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9"/>
  <workbookPr defaultThemeVersion="166925"/>
  <mc:AlternateContent xmlns:mc="http://schemas.openxmlformats.org/markup-compatibility/2006">
    <mc:Choice Requires="x15">
      <x15ac:absPath xmlns:x15ac="http://schemas.microsoft.com/office/spreadsheetml/2010/11/ac" url="/Users/blansdel/Desktop/"/>
    </mc:Choice>
  </mc:AlternateContent>
  <xr:revisionPtr revIDLastSave="0" documentId="8_{3350EC31-65A2-2145-B0D4-9646E57F160F}" xr6:coauthVersionLast="47" xr6:coauthVersionMax="47" xr10:uidLastSave="{00000000-0000-0000-0000-000000000000}"/>
  <bookViews>
    <workbookView xWindow="0" yWindow="500" windowWidth="60160" windowHeight="31940" activeTab="2" xr2:uid="{645B18A8-04EA-9944-98B7-5368DC7BCA0A}"/>
  </bookViews>
  <sheets>
    <sheet name="COMET Summary" sheetId="38" r:id="rId1"/>
    <sheet name="ACT samples" sheetId="5" r:id="rId2"/>
    <sheet name="ACT files" sheetId="6" r:id="rId3"/>
    <sheet name="Adult Sarcomas samples" sheetId="54" r:id="rId4"/>
    <sheet name="Adult Sarcomas files" sheetId="55" r:id="rId5"/>
    <sheet name="DSRCT samples" sheetId="15" r:id="rId6"/>
    <sheet name="DSRCT files" sheetId="16" r:id="rId7"/>
    <sheet name="EWS samples" sheetId="17" r:id="rId8"/>
    <sheet name="EWS files" sheetId="18" r:id="rId9"/>
    <sheet name="Liver tumor samples" sheetId="46" r:id="rId10"/>
    <sheet name="Liver tumor files" sheetId="45" r:id="rId11"/>
    <sheet name="MEL samples" sheetId="44" r:id="rId12"/>
    <sheet name="MEL files" sheetId="43" r:id="rId13"/>
    <sheet name="MISC samples" sheetId="9" r:id="rId14"/>
    <sheet name="MISC files" sheetId="10" r:id="rId15"/>
    <sheet name="MPNST samples" sheetId="19" r:id="rId16"/>
    <sheet name="MPNST files" sheetId="20" r:id="rId17"/>
    <sheet name="MRT Rhabdoid samples" sheetId="31" r:id="rId18"/>
    <sheet name="MRT Rhabdoid files" sheetId="28" r:id="rId19"/>
    <sheet name="Neurofibroma samples" sheetId="24" r:id="rId20"/>
    <sheet name="Neurofibroma files" sheetId="25" r:id="rId21"/>
    <sheet name="NB samples" sheetId="47" r:id="rId22"/>
    <sheet name="NB files" sheetId="48" r:id="rId23"/>
    <sheet name="Osteosarcoma samples" sheetId="26" r:id="rId24"/>
    <sheet name="Osteosarcoma files" sheetId="27" r:id="rId25"/>
    <sheet name="Retinoblastoma samples" sheetId="29" r:id="rId26"/>
    <sheet name="Retinoblastoma files" sheetId="30" r:id="rId27"/>
    <sheet name="RMS samples" sheetId="1" r:id="rId28"/>
    <sheet name="RMS files" sheetId="2" r:id="rId29"/>
    <sheet name="Synovial Sarcoma samples" sheetId="32" r:id="rId30"/>
    <sheet name="Synovial Sarcoma files" sheetId="33" r:id="rId31"/>
    <sheet name="Tissue Controls samples" sheetId="36" r:id="rId32"/>
    <sheet name="Tissue Controls files" sheetId="37" r:id="rId33"/>
    <sheet name="Wilms samples" sheetId="49" r:id="rId34"/>
    <sheet name="Wilms files" sheetId="35" r:id="rId35"/>
  </sheets>
  <externalReferences>
    <externalReference r:id="rId36"/>
    <externalReference r:id="rId37"/>
  </externalReferences>
  <definedNames>
    <definedName name="_xlnm._FilterDatabase" localSheetId="2" hidden="1">'ACT files'!$A$3:$O$3</definedName>
    <definedName name="_xlnm._FilterDatabase" localSheetId="1" hidden="1">'ACT samples'!$A$3:$BD$3</definedName>
    <definedName name="_xlnm._FilterDatabase" localSheetId="0" hidden="1">'COMET Summary'!#REF!</definedName>
    <definedName name="_xlnm._FilterDatabase" localSheetId="6" hidden="1">'DSRCT files'!$A$3:$P$3</definedName>
    <definedName name="_xlnm._FilterDatabase" localSheetId="5" hidden="1">'DSRCT samples'!$A$3:$XR$29</definedName>
    <definedName name="_xlnm._FilterDatabase" localSheetId="8" hidden="1">'EWS files'!$A$3:$U$166</definedName>
    <definedName name="_xlnm._FilterDatabase" localSheetId="7" hidden="1">'EWS samples'!$A$3:$BD$3</definedName>
    <definedName name="_xlnm._FilterDatabase" localSheetId="10" hidden="1">'Liver tumor files'!$A$3:$P$3</definedName>
    <definedName name="_xlnm._FilterDatabase" localSheetId="9" hidden="1">'Liver tumor samples'!$A$3:$AW$151</definedName>
    <definedName name="_xlnm._FilterDatabase" localSheetId="12" hidden="1">'MEL files'!$A$3:$AD$60</definedName>
    <definedName name="_xlnm._FilterDatabase" localSheetId="11" hidden="1">'MEL samples'!$A$3:$AL$60</definedName>
    <definedName name="_xlnm._FilterDatabase" localSheetId="14" hidden="1">'MISC files'!$A$3:$AE$202</definedName>
    <definedName name="_xlnm._FilterDatabase" localSheetId="13" hidden="1">'MISC samples'!$A$3:$AW$275</definedName>
    <definedName name="_xlnm._FilterDatabase" localSheetId="16" hidden="1">'MPNST files'!$A$3:$N$3</definedName>
    <definedName name="_xlnm._FilterDatabase" localSheetId="15" hidden="1">'MPNST samples'!$D$1:$E$40</definedName>
    <definedName name="_xlnm._FilterDatabase" localSheetId="18" hidden="1">'MRT Rhabdoid files'!$A$3:$Y$36</definedName>
    <definedName name="_xlnm._FilterDatabase" localSheetId="17" hidden="1">'MRT Rhabdoid samples'!$A$3:$AO$36</definedName>
    <definedName name="_xlnm._FilterDatabase" localSheetId="22" hidden="1">'NB files'!$A$3:$AC$960</definedName>
    <definedName name="_xlnm._FilterDatabase" localSheetId="21" hidden="1">'NB samples'!$A$3:$AM$960</definedName>
    <definedName name="_xlnm._FilterDatabase" localSheetId="20" hidden="1">'Neurofibroma files'!$A$3:$P$3</definedName>
    <definedName name="_xlnm._FilterDatabase" localSheetId="19" hidden="1">'Neurofibroma samples'!$A$3:$S$3</definedName>
    <definedName name="_xlnm._FilterDatabase" localSheetId="24" hidden="1">'Osteosarcoma files'!$A$3:$P$408</definedName>
    <definedName name="_xlnm._FilterDatabase" localSheetId="23" hidden="1">'Osteosarcoma samples'!$A$3:$BR$408</definedName>
    <definedName name="_xlnm._FilterDatabase" localSheetId="26" hidden="1">'Retinoblastoma files'!$A$3:$IO$346</definedName>
    <definedName name="_xlnm._FilterDatabase" localSheetId="25" hidden="1">'Retinoblastoma samples'!$A$3:$AQ$346</definedName>
    <definedName name="_xlnm._FilterDatabase" localSheetId="28" hidden="1">'RMS files'!$A$3:$ATY$3</definedName>
    <definedName name="_xlnm._FilterDatabase" localSheetId="27" hidden="1">'RMS samples'!$A$3:$CT$330</definedName>
    <definedName name="_xlnm._FilterDatabase" localSheetId="30" hidden="1">'Synovial Sarcoma files'!$A$3:$AC$3</definedName>
    <definedName name="_xlnm._FilterDatabase" localSheetId="29" hidden="1">'Synovial Sarcoma samples'!$A$3:$AR$3</definedName>
    <definedName name="_xlnm._FilterDatabase" localSheetId="32" hidden="1">'Tissue Controls files'!$A$3:$R$3</definedName>
    <definedName name="_xlnm._FilterDatabase" localSheetId="31" hidden="1">'Tissue Controls samples'!$A$3:$BL$3</definedName>
    <definedName name="_xlnm._FilterDatabase" localSheetId="34" hidden="1">'Wilms files'!$A$3:$R$354</definedName>
    <definedName name="_xlnm._FilterDatabase" localSheetId="33" hidden="1">'Wilms samples'!$A$3:$BW$3</definedName>
    <definedName name="_xlnm.Print_Area" localSheetId="20">'Neurofibroma files'!$A$1:$T$54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204" i="10" l="1"/>
  <c r="L202" i="10"/>
  <c r="L358" i="35"/>
  <c r="L357" i="35"/>
  <c r="L356" i="35"/>
  <c r="F1" i="47" l="1"/>
  <c r="I2" i="47"/>
  <c r="I2" i="9"/>
  <c r="I2" i="15"/>
  <c r="J377" i="49" l="1"/>
  <c r="J378" i="49"/>
  <c r="J379" i="49"/>
  <c r="J380" i="49"/>
  <c r="J331" i="1"/>
  <c r="J332" i="1"/>
  <c r="J333" i="1"/>
  <c r="J334" i="1"/>
  <c r="J335" i="1"/>
  <c r="J336" i="1"/>
  <c r="J337" i="1"/>
  <c r="J338" i="1"/>
  <c r="J339" i="1"/>
  <c r="J340" i="1"/>
  <c r="J341" i="1"/>
  <c r="J342" i="1"/>
  <c r="J343" i="1"/>
  <c r="J344" i="1"/>
  <c r="J347" i="29"/>
  <c r="J348" i="29"/>
  <c r="J420" i="26"/>
  <c r="J421" i="26"/>
  <c r="J422" i="26"/>
  <c r="J423" i="26"/>
  <c r="J424" i="26"/>
  <c r="J425" i="26"/>
  <c r="J426" i="26"/>
  <c r="J427" i="26"/>
  <c r="J428" i="26"/>
  <c r="J429" i="26"/>
  <c r="J430" i="26"/>
  <c r="J431" i="26"/>
  <c r="J432" i="26"/>
  <c r="J433" i="26"/>
  <c r="J434" i="26"/>
  <c r="J435" i="26"/>
  <c r="J961" i="47"/>
  <c r="J962" i="47"/>
  <c r="J963" i="47"/>
  <c r="J964" i="47"/>
  <c r="J965" i="47"/>
  <c r="J966" i="47"/>
  <c r="J967" i="47"/>
  <c r="J968" i="47"/>
  <c r="J969" i="47"/>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3"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179" i="17"/>
  <c r="J30" i="15"/>
  <c r="H2" i="10" l="1"/>
  <c r="K2" i="10"/>
  <c r="M2" i="10"/>
  <c r="F1" i="9"/>
  <c r="H2" i="55"/>
  <c r="M2" i="55"/>
  <c r="D1" i="54"/>
  <c r="I2" i="54"/>
  <c r="J147" i="54"/>
  <c r="J148" i="54"/>
  <c r="J149" i="54"/>
  <c r="J150" i="54"/>
  <c r="J151" i="54"/>
  <c r="J152" i="54"/>
  <c r="J153" i="54"/>
  <c r="J154" i="54"/>
  <c r="J155" i="54"/>
  <c r="J156" i="54"/>
  <c r="J157" i="54"/>
  <c r="J158" i="54"/>
  <c r="J159" i="54"/>
  <c r="J160" i="54"/>
  <c r="J161" i="54"/>
  <c r="I297" i="10"/>
  <c r="I2" i="49" l="1"/>
  <c r="I2" i="36"/>
  <c r="I2" i="32"/>
  <c r="I2" i="1"/>
  <c r="I2" i="29"/>
  <c r="I2" i="26"/>
  <c r="I2" i="24"/>
  <c r="I2" i="19"/>
  <c r="I2" i="44"/>
  <c r="I2" i="46"/>
  <c r="I2" i="17"/>
  <c r="I2" i="5"/>
  <c r="E1" i="1" l="1"/>
  <c r="J410" i="26"/>
  <c r="J411" i="26"/>
  <c r="J412" i="26"/>
  <c r="J413" i="26"/>
  <c r="J414" i="26"/>
  <c r="J415" i="26"/>
  <c r="J416" i="26"/>
  <c r="J417" i="26"/>
  <c r="J418" i="26"/>
  <c r="J419" i="26"/>
  <c r="H208" i="17" l="1"/>
  <c r="H207" i="17"/>
  <c r="H206" i="17"/>
  <c r="H205" i="17"/>
  <c r="H204" i="17"/>
  <c r="H203" i="17"/>
  <c r="H202" i="17"/>
  <c r="H201" i="17"/>
  <c r="H200" i="17"/>
  <c r="H199" i="17"/>
  <c r="G365" i="10" l="1"/>
  <c r="H364" i="9"/>
  <c r="G744" i="35"/>
  <c r="G743" i="35"/>
  <c r="H743" i="49"/>
  <c r="H744" i="49"/>
  <c r="G326" i="30"/>
  <c r="G325" i="30"/>
  <c r="G324" i="30"/>
  <c r="G323" i="30"/>
  <c r="G322" i="30"/>
  <c r="G321" i="30"/>
  <c r="G320" i="30"/>
  <c r="G319" i="30"/>
  <c r="G318" i="30"/>
  <c r="G317" i="30"/>
  <c r="G316" i="30"/>
  <c r="G315" i="30"/>
  <c r="G314" i="30"/>
  <c r="G313" i="30"/>
  <c r="G312" i="30"/>
  <c r="G311" i="30"/>
  <c r="G310" i="30"/>
  <c r="G309" i="30"/>
  <c r="G308" i="30"/>
  <c r="G307" i="30"/>
  <c r="G306" i="30"/>
  <c r="G305" i="30"/>
  <c r="G304" i="30"/>
  <c r="G303" i="30"/>
  <c r="H326" i="29"/>
  <c r="H325" i="29"/>
  <c r="H324" i="29"/>
  <c r="H323" i="29"/>
  <c r="H322" i="29"/>
  <c r="H321" i="29"/>
  <c r="H320" i="29"/>
  <c r="H319" i="29"/>
  <c r="H318" i="29"/>
  <c r="H317" i="29"/>
  <c r="H316" i="29"/>
  <c r="H315" i="29"/>
  <c r="H314" i="29"/>
  <c r="H313" i="29"/>
  <c r="H312" i="29"/>
  <c r="H311" i="29"/>
  <c r="H309" i="29"/>
  <c r="H308" i="29"/>
  <c r="H307" i="29"/>
  <c r="H310" i="29" s="1"/>
  <c r="H306" i="29"/>
  <c r="H305" i="29"/>
  <c r="H304" i="29"/>
  <c r="H303" i="29"/>
  <c r="F1" i="26"/>
  <c r="J168" i="17"/>
  <c r="J169" i="17"/>
  <c r="J170" i="17"/>
  <c r="J171" i="17"/>
  <c r="J172" i="17"/>
  <c r="J173" i="17"/>
  <c r="J174" i="17"/>
  <c r="J175" i="17"/>
  <c r="J176" i="17"/>
  <c r="J177" i="17"/>
  <c r="J178" i="17"/>
  <c r="G200" i="18"/>
  <c r="G201" i="18"/>
  <c r="G202" i="18"/>
  <c r="G203" i="18"/>
  <c r="G204" i="18"/>
  <c r="G205" i="18"/>
  <c r="G206" i="18"/>
  <c r="G207" i="18"/>
  <c r="G208" i="18"/>
  <c r="G199" i="18"/>
  <c r="F1" i="17"/>
  <c r="H238" i="5"/>
  <c r="H239" i="5"/>
  <c r="H240" i="5"/>
  <c r="H241" i="5"/>
  <c r="H242" i="5"/>
  <c r="H243" i="5"/>
  <c r="H244" i="5"/>
  <c r="H245" i="5"/>
  <c r="H246" i="5"/>
  <c r="H247" i="5"/>
  <c r="H248" i="5"/>
  <c r="H249" i="5"/>
  <c r="H250" i="5"/>
  <c r="H291" i="54" l="1"/>
  <c r="F1" i="5"/>
  <c r="J330" i="1"/>
  <c r="J833" i="47" l="1"/>
  <c r="M2" i="28" l="1"/>
  <c r="F1" i="3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L2" i="6" l="1"/>
  <c r="L2" i="48"/>
  <c r="L2" i="2"/>
  <c r="L2" i="37"/>
  <c r="L376" i="35"/>
  <c r="L375" i="35"/>
  <c r="L374" i="35"/>
  <c r="L373" i="35"/>
  <c r="L372" i="35"/>
  <c r="L371" i="35"/>
  <c r="L370" i="35"/>
  <c r="L369" i="35"/>
  <c r="L368" i="35"/>
  <c r="L367" i="35"/>
  <c r="L366" i="35"/>
  <c r="L365" i="35"/>
  <c r="L364" i="35"/>
  <c r="L363" i="35"/>
  <c r="L362" i="35"/>
  <c r="L361" i="35"/>
  <c r="L360" i="35"/>
  <c r="L359" i="35"/>
  <c r="I18" i="28"/>
  <c r="I19" i="28"/>
  <c r="I20" i="28"/>
  <c r="I21" i="28"/>
  <c r="I22" i="28"/>
  <c r="I23" i="28"/>
  <c r="I24" i="28"/>
  <c r="I25" i="28"/>
  <c r="I26" i="28"/>
  <c r="I27" i="28"/>
  <c r="I28" i="28"/>
  <c r="I29" i="28"/>
  <c r="I30" i="28"/>
  <c r="I31" i="28"/>
  <c r="I32" i="28"/>
  <c r="I38" i="28"/>
  <c r="I39" i="28"/>
  <c r="I40" i="28"/>
  <c r="I41" i="28"/>
  <c r="I42" i="28"/>
  <c r="I43" i="28"/>
  <c r="I44" i="28"/>
  <c r="J376" i="49" l="1"/>
  <c r="L2" i="35"/>
  <c r="L232" i="10"/>
  <c r="L231" i="10"/>
  <c r="L230" i="10"/>
  <c r="L229" i="10"/>
  <c r="L228" i="10"/>
  <c r="L227" i="10"/>
  <c r="L226" i="10"/>
  <c r="L225" i="10"/>
  <c r="L224" i="10"/>
  <c r="L223" i="10"/>
  <c r="L222" i="10"/>
  <c r="L221" i="10"/>
  <c r="L220" i="10"/>
  <c r="L219" i="10"/>
  <c r="L218" i="10"/>
  <c r="L217" i="10"/>
  <c r="L216" i="10"/>
  <c r="L215" i="10"/>
  <c r="L214" i="10"/>
  <c r="L213" i="10"/>
  <c r="L212" i="10"/>
  <c r="L211" i="10"/>
  <c r="L210" i="10"/>
  <c r="L209" i="10"/>
  <c r="L208" i="10"/>
  <c r="L207" i="10"/>
  <c r="L206" i="10"/>
  <c r="L205" i="10"/>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J207" i="9" l="1"/>
  <c r="J210" i="9"/>
  <c r="J222" i="9"/>
  <c r="J211" i="9"/>
  <c r="J223" i="9"/>
  <c r="J205" i="9"/>
  <c r="J212" i="9"/>
  <c r="J224" i="9"/>
  <c r="J213" i="9"/>
  <c r="J225" i="9"/>
  <c r="J214" i="9"/>
  <c r="J226" i="9"/>
  <c r="J215" i="9"/>
  <c r="J227" i="9"/>
  <c r="J202" i="9"/>
  <c r="J216" i="9"/>
  <c r="J228" i="9"/>
  <c r="J217" i="9"/>
  <c r="J229" i="9"/>
  <c r="J218" i="9"/>
  <c r="J230" i="9"/>
  <c r="J204" i="9"/>
  <c r="J219" i="9"/>
  <c r="J231" i="9"/>
  <c r="J208" i="9"/>
  <c r="J220" i="9"/>
  <c r="J232" i="9"/>
  <c r="J206" i="9"/>
  <c r="J209" i="9"/>
  <c r="J221" i="9"/>
  <c r="E21" i="38"/>
  <c r="D21" i="38"/>
  <c r="M2" i="35" l="1"/>
  <c r="M2" i="37"/>
  <c r="M2" i="33"/>
  <c r="M2" i="2"/>
  <c r="M2" i="30"/>
  <c r="M2" i="27"/>
  <c r="K2" i="48"/>
  <c r="M2" i="25"/>
  <c r="M2" i="20"/>
  <c r="M2" i="43"/>
  <c r="M2" i="45"/>
  <c r="M2" i="18"/>
  <c r="H2" i="18"/>
  <c r="M2" i="16"/>
  <c r="M2" i="6"/>
  <c r="I145" i="55"/>
  <c r="I146" i="55"/>
  <c r="J145" i="54"/>
  <c r="J146" i="54"/>
  <c r="H2" i="27"/>
  <c r="I417" i="27"/>
  <c r="I418" i="27"/>
  <c r="I419" i="27"/>
  <c r="L2" i="10"/>
  <c r="I268" i="10"/>
  <c r="I269" i="10"/>
  <c r="I270" i="10"/>
  <c r="I271" i="10"/>
  <c r="I272" i="10"/>
  <c r="I273" i="10"/>
  <c r="I274" i="10"/>
  <c r="I275" i="10"/>
  <c r="F1" i="46"/>
  <c r="I151" i="45"/>
  <c r="I150" i="45"/>
  <c r="I149" i="45"/>
  <c r="I148" i="45"/>
  <c r="I147" i="45"/>
  <c r="I146" i="45"/>
  <c r="I145" i="45"/>
  <c r="I144" i="45"/>
  <c r="I143" i="45"/>
  <c r="I142" i="45"/>
  <c r="I141" i="45"/>
  <c r="I140" i="45"/>
  <c r="I139" i="45"/>
  <c r="I138" i="45"/>
  <c r="I137" i="45"/>
  <c r="I136" i="45"/>
  <c r="I135" i="45"/>
  <c r="I134" i="45"/>
  <c r="I133" i="45"/>
  <c r="I132" i="45"/>
  <c r="I131" i="45"/>
  <c r="J131" i="46"/>
  <c r="J132" i="46"/>
  <c r="J133" i="46"/>
  <c r="J134" i="46"/>
  <c r="J135" i="46"/>
  <c r="J136" i="46"/>
  <c r="J137" i="46"/>
  <c r="J138" i="46"/>
  <c r="J139" i="46"/>
  <c r="J140" i="46"/>
  <c r="J141" i="46"/>
  <c r="J142" i="46"/>
  <c r="J143" i="46"/>
  <c r="J144" i="46"/>
  <c r="J145" i="46"/>
  <c r="J146" i="46"/>
  <c r="J147" i="46"/>
  <c r="J148" i="46"/>
  <c r="J149" i="46"/>
  <c r="J150" i="46"/>
  <c r="J151" i="46"/>
  <c r="F1" i="36"/>
  <c r="H2" i="37"/>
  <c r="I86" i="37"/>
  <c r="J86" i="36"/>
  <c r="I267" i="10"/>
  <c r="I266" i="10"/>
  <c r="I265" i="10"/>
  <c r="I264" i="10"/>
  <c r="I263" i="10"/>
  <c r="I262" i="10"/>
  <c r="I261" i="10"/>
  <c r="I260" i="10"/>
  <c r="I259" i="10"/>
  <c r="I258" i="10"/>
  <c r="I257" i="10"/>
  <c r="I256" i="10"/>
  <c r="I255" i="10"/>
  <c r="I254" i="10"/>
  <c r="I253" i="10"/>
  <c r="I252" i="10"/>
  <c r="I251" i="10"/>
  <c r="I250" i="10"/>
  <c r="I249" i="10"/>
  <c r="I248" i="10"/>
  <c r="I247" i="10"/>
  <c r="I246" i="10"/>
  <c r="I245" i="10"/>
  <c r="I244" i="10"/>
  <c r="I243" i="10"/>
  <c r="I242" i="10"/>
  <c r="I241" i="10"/>
  <c r="I240" i="10"/>
  <c r="I239" i="10"/>
  <c r="I238" i="10"/>
  <c r="I237" i="10"/>
  <c r="I236" i="10"/>
  <c r="I235" i="10"/>
  <c r="F1" i="49"/>
  <c r="J39" i="31"/>
  <c r="J40" i="31"/>
  <c r="J41" i="31"/>
  <c r="J42" i="31"/>
  <c r="J43" i="31"/>
  <c r="J44" i="31"/>
  <c r="J25" i="31"/>
  <c r="J26" i="31"/>
  <c r="J27" i="31"/>
  <c r="J28" i="31"/>
  <c r="J29" i="31"/>
  <c r="J30" i="31"/>
  <c r="J31" i="31"/>
  <c r="J32" i="31"/>
  <c r="J33" i="31"/>
  <c r="J34" i="31"/>
  <c r="J35" i="31"/>
  <c r="J36" i="31"/>
  <c r="J37" i="31"/>
  <c r="J38" i="31"/>
  <c r="I416" i="27"/>
  <c r="I415" i="27"/>
  <c r="I414" i="27"/>
  <c r="I413" i="27"/>
  <c r="I412" i="27"/>
  <c r="I411" i="27"/>
  <c r="I410" i="27"/>
  <c r="I178" i="18"/>
  <c r="I177" i="18"/>
  <c r="I176" i="18"/>
  <c r="I175" i="18"/>
  <c r="I174" i="18"/>
  <c r="I173" i="18"/>
  <c r="I172" i="18"/>
  <c r="I171" i="18"/>
  <c r="I170" i="18"/>
  <c r="I169" i="18"/>
  <c r="I168" i="18"/>
  <c r="I376" i="35"/>
  <c r="I375" i="35"/>
  <c r="I374" i="35"/>
  <c r="I373" i="35"/>
  <c r="I372" i="35"/>
  <c r="I371" i="35"/>
  <c r="I370" i="35"/>
  <c r="I369" i="35"/>
  <c r="I368" i="35"/>
  <c r="I367" i="35"/>
  <c r="I366" i="35"/>
  <c r="I365" i="35"/>
  <c r="I364" i="35"/>
  <c r="I363" i="35"/>
  <c r="I362" i="35"/>
  <c r="I361" i="35"/>
  <c r="I360" i="35"/>
  <c r="I359" i="35"/>
  <c r="I358" i="35"/>
  <c r="I357" i="35"/>
  <c r="I356" i="35"/>
  <c r="J356" i="49"/>
  <c r="J357" i="49"/>
  <c r="J358" i="49"/>
  <c r="J359" i="49"/>
  <c r="J360" i="49"/>
  <c r="J361" i="49"/>
  <c r="J362" i="49"/>
  <c r="J363" i="49"/>
  <c r="J364" i="49"/>
  <c r="J365" i="49"/>
  <c r="J366" i="49"/>
  <c r="J367" i="49"/>
  <c r="J368" i="49"/>
  <c r="J369" i="49"/>
  <c r="J370" i="49"/>
  <c r="J371" i="49"/>
  <c r="J372" i="49"/>
  <c r="J373" i="49"/>
  <c r="J374" i="49"/>
  <c r="J375" i="49"/>
  <c r="F4" i="38" l="1"/>
  <c r="F6" i="38"/>
  <c r="F9" i="38"/>
  <c r="H10" i="38"/>
  <c r="F11" i="38"/>
  <c r="G13" i="38"/>
  <c r="H13" i="38"/>
  <c r="F14" i="38"/>
  <c r="F17" i="38"/>
  <c r="F18" i="38"/>
  <c r="H18" i="38"/>
  <c r="F19" i="38"/>
  <c r="C15" i="38"/>
  <c r="J409" i="26" l="1"/>
  <c r="C18" i="38"/>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8" i="15"/>
  <c r="J19" i="15"/>
  <c r="J20" i="15"/>
  <c r="J21" i="15"/>
  <c r="J22" i="15"/>
  <c r="J23" i="15"/>
  <c r="J24" i="15"/>
  <c r="J25" i="15"/>
  <c r="J26" i="15"/>
  <c r="J27" i="15"/>
  <c r="J28" i="15"/>
  <c r="J29" i="15"/>
  <c r="J123" i="17"/>
  <c r="J124" i="17"/>
  <c r="J125" i="17"/>
  <c r="J126" i="17"/>
  <c r="J127" i="17"/>
  <c r="J128" i="17"/>
  <c r="J129" i="17"/>
  <c r="J130" i="17"/>
  <c r="J131" i="17"/>
  <c r="J132" i="17"/>
  <c r="J133" i="17"/>
  <c r="J134" i="17"/>
  <c r="J135" i="17"/>
  <c r="J136" i="17"/>
  <c r="J137" i="17"/>
  <c r="J138" i="17"/>
  <c r="J139" i="17"/>
  <c r="J140" i="17"/>
  <c r="J141" i="17"/>
  <c r="J142" i="17"/>
  <c r="J143" i="17"/>
  <c r="J144" i="17"/>
  <c r="J145" i="17"/>
  <c r="J146" i="17"/>
  <c r="J147" i="17"/>
  <c r="J148" i="17"/>
  <c r="J149" i="17"/>
  <c r="J150" i="17"/>
  <c r="J151" i="17"/>
  <c r="J152" i="17"/>
  <c r="J153" i="17"/>
  <c r="J154" i="17"/>
  <c r="J155" i="17"/>
  <c r="J156" i="17"/>
  <c r="J157" i="17"/>
  <c r="J158" i="17"/>
  <c r="J159" i="17"/>
  <c r="J160" i="17"/>
  <c r="J161" i="17"/>
  <c r="J162" i="17"/>
  <c r="J163" i="17"/>
  <c r="J164" i="17"/>
  <c r="J165" i="17"/>
  <c r="J166" i="17"/>
  <c r="J167" i="17"/>
  <c r="J61" i="44"/>
  <c r="J62" i="44"/>
  <c r="J960" i="47"/>
  <c r="J959" i="47"/>
  <c r="J958" i="47"/>
  <c r="J957" i="47"/>
  <c r="J956" i="47"/>
  <c r="J955" i="47"/>
  <c r="J954" i="47"/>
  <c r="J953" i="47"/>
  <c r="J952" i="47"/>
  <c r="J951" i="47"/>
  <c r="J950" i="47"/>
  <c r="J949" i="47"/>
  <c r="J948" i="47"/>
  <c r="J947" i="47"/>
  <c r="J946" i="47"/>
  <c r="J945" i="47"/>
  <c r="J944" i="47"/>
  <c r="J943" i="47"/>
  <c r="J942" i="47"/>
  <c r="J941" i="47"/>
  <c r="J940" i="47"/>
  <c r="J939" i="47"/>
  <c r="J938" i="47"/>
  <c r="J937" i="47"/>
  <c r="J936" i="47"/>
  <c r="J935" i="47"/>
  <c r="J934" i="47"/>
  <c r="J933" i="47"/>
  <c r="J932" i="47"/>
  <c r="J931" i="47"/>
  <c r="J930" i="47"/>
  <c r="J929" i="47"/>
  <c r="J928" i="47"/>
  <c r="J927" i="47"/>
  <c r="J926" i="47"/>
  <c r="J925" i="47"/>
  <c r="J924" i="47"/>
  <c r="J923" i="47"/>
  <c r="J922" i="47"/>
  <c r="J921" i="47"/>
  <c r="J920" i="47"/>
  <c r="J919" i="47"/>
  <c r="J918" i="47"/>
  <c r="J917" i="47"/>
  <c r="J916" i="47"/>
  <c r="J915" i="47"/>
  <c r="J914" i="47"/>
  <c r="J913" i="47"/>
  <c r="J912" i="47"/>
  <c r="J911" i="47"/>
  <c r="J910" i="47"/>
  <c r="J909" i="47"/>
  <c r="J908" i="47"/>
  <c r="J907" i="47"/>
  <c r="J906" i="47"/>
  <c r="J905" i="47"/>
  <c r="J904" i="47"/>
  <c r="J903" i="47"/>
  <c r="J902" i="47"/>
  <c r="J901" i="47"/>
  <c r="J900" i="47"/>
  <c r="J899" i="47"/>
  <c r="J898" i="47"/>
  <c r="J897" i="47"/>
  <c r="J896" i="47"/>
  <c r="J895" i="47"/>
  <c r="J894" i="47"/>
  <c r="J893" i="47"/>
  <c r="J892" i="47"/>
  <c r="J891" i="47"/>
  <c r="J890" i="47"/>
  <c r="J889" i="47"/>
  <c r="J888" i="47"/>
  <c r="J887" i="47"/>
  <c r="J886" i="47"/>
  <c r="J347" i="26"/>
  <c r="J348" i="26"/>
  <c r="J349" i="26"/>
  <c r="J350" i="26"/>
  <c r="J351" i="26"/>
  <c r="J352" i="26"/>
  <c r="J353" i="26"/>
  <c r="J354" i="26"/>
  <c r="J355" i="26"/>
  <c r="J356" i="26"/>
  <c r="J357" i="26"/>
  <c r="J358" i="26"/>
  <c r="J359" i="26"/>
  <c r="J360" i="26"/>
  <c r="J361" i="26"/>
  <c r="J362" i="26"/>
  <c r="J363" i="26"/>
  <c r="J364" i="26"/>
  <c r="J365" i="26"/>
  <c r="J366" i="26"/>
  <c r="J367" i="26"/>
  <c r="J368" i="26"/>
  <c r="J369" i="26"/>
  <c r="J370" i="26"/>
  <c r="J371" i="26"/>
  <c r="J372" i="26"/>
  <c r="J373" i="26"/>
  <c r="J374" i="26"/>
  <c r="J375" i="26"/>
  <c r="J376" i="26"/>
  <c r="J377" i="26"/>
  <c r="J378" i="26"/>
  <c r="J379" i="26"/>
  <c r="J380" i="26"/>
  <c r="J381" i="26"/>
  <c r="J382" i="26"/>
  <c r="J383" i="26"/>
  <c r="J384" i="26"/>
  <c r="J385" i="26"/>
  <c r="J386" i="26"/>
  <c r="J387" i="26"/>
  <c r="J388" i="26"/>
  <c r="J389" i="26"/>
  <c r="J390" i="26"/>
  <c r="J391" i="26"/>
  <c r="J392" i="26"/>
  <c r="J393" i="26"/>
  <c r="J394" i="26"/>
  <c r="J395" i="26"/>
  <c r="J396" i="26"/>
  <c r="J397" i="26"/>
  <c r="J398" i="26"/>
  <c r="J399" i="26"/>
  <c r="J400" i="26"/>
  <c r="J401" i="26"/>
  <c r="J402" i="26"/>
  <c r="J403" i="26"/>
  <c r="J404" i="26"/>
  <c r="J405" i="26"/>
  <c r="J406" i="26"/>
  <c r="J407" i="26"/>
  <c r="J408" i="26"/>
  <c r="J346" i="29"/>
  <c r="J345" i="29"/>
  <c r="J344" i="29"/>
  <c r="J343" i="29"/>
  <c r="J342" i="29"/>
  <c r="J341" i="29"/>
  <c r="J340" i="29"/>
  <c r="J339" i="29"/>
  <c r="J338" i="29"/>
  <c r="J337" i="29"/>
  <c r="J336" i="29"/>
  <c r="J335" i="29"/>
  <c r="J334" i="29"/>
  <c r="J333" i="29"/>
  <c r="J332" i="29"/>
  <c r="J331" i="29"/>
  <c r="J330" i="29"/>
  <c r="J329" i="29"/>
  <c r="J328" i="29"/>
  <c r="J327" i="29"/>
  <c r="J326" i="29"/>
  <c r="J325" i="29"/>
  <c r="J324" i="29"/>
  <c r="J323" i="29"/>
  <c r="J322" i="29"/>
  <c r="J321" i="29"/>
  <c r="J320" i="29"/>
  <c r="J319" i="29"/>
  <c r="J318" i="29"/>
  <c r="J317" i="29"/>
  <c r="J316" i="29"/>
  <c r="J315" i="29"/>
  <c r="J314" i="29"/>
  <c r="J313" i="29"/>
  <c r="J312" i="29"/>
  <c r="J311" i="29"/>
  <c r="J310" i="29"/>
  <c r="J309" i="29"/>
  <c r="J308" i="29"/>
  <c r="J307" i="29"/>
  <c r="J306" i="29"/>
  <c r="J305" i="29"/>
  <c r="J304" i="29"/>
  <c r="J303" i="29"/>
  <c r="J302" i="29"/>
  <c r="J301" i="29"/>
  <c r="J300" i="29"/>
  <c r="J101" i="32"/>
  <c r="J102" i="32"/>
  <c r="J103" i="32"/>
  <c r="J104" i="32"/>
  <c r="J105" i="32"/>
  <c r="J106" i="32"/>
  <c r="J107" i="32"/>
  <c r="J108" i="32"/>
  <c r="J109" i="32"/>
  <c r="J110" i="32"/>
  <c r="J111" i="32"/>
  <c r="J112" i="32"/>
  <c r="J113" i="32"/>
  <c r="J114" i="32"/>
  <c r="J115" i="32"/>
  <c r="J116" i="32"/>
  <c r="J117" i="32"/>
  <c r="J118" i="32"/>
  <c r="J119" i="32"/>
  <c r="J120" i="32"/>
  <c r="J121" i="32"/>
  <c r="J122" i="32"/>
  <c r="J123" i="32"/>
  <c r="J124" i="32"/>
  <c r="J125" i="32"/>
  <c r="J126" i="32"/>
  <c r="J127" i="32"/>
  <c r="J128" i="32"/>
  <c r="J129" i="32"/>
  <c r="J130" i="32"/>
  <c r="J131" i="32"/>
  <c r="J132" i="32"/>
  <c r="J129" i="46"/>
  <c r="J130" i="46"/>
  <c r="H20" i="38"/>
  <c r="F20" i="38"/>
  <c r="H2" i="45"/>
  <c r="F8" i="38"/>
  <c r="C8" i="38"/>
  <c r="I355" i="35"/>
  <c r="J355" i="49"/>
  <c r="J323" i="49"/>
  <c r="J324" i="49"/>
  <c r="J325" i="49"/>
  <c r="J326" i="49"/>
  <c r="J327" i="49"/>
  <c r="J328" i="49"/>
  <c r="J329" i="49"/>
  <c r="J330" i="49"/>
  <c r="J331" i="49"/>
  <c r="J332" i="49"/>
  <c r="J333" i="49"/>
  <c r="J334" i="49"/>
  <c r="J335" i="49"/>
  <c r="J336" i="49"/>
  <c r="J337" i="49"/>
  <c r="J338" i="49"/>
  <c r="J339" i="49"/>
  <c r="J340" i="49"/>
  <c r="J341" i="49"/>
  <c r="J342" i="49"/>
  <c r="J343" i="49"/>
  <c r="J344" i="49"/>
  <c r="J345" i="49"/>
  <c r="J346" i="49"/>
  <c r="J347" i="49"/>
  <c r="J348" i="49"/>
  <c r="J349" i="49"/>
  <c r="J350" i="49"/>
  <c r="J351" i="49"/>
  <c r="J352" i="49"/>
  <c r="J353" i="49"/>
  <c r="J354" i="49"/>
  <c r="J300" i="49"/>
  <c r="J301" i="49"/>
  <c r="J302" i="49"/>
  <c r="J303" i="49"/>
  <c r="J304" i="49"/>
  <c r="J305" i="49"/>
  <c r="J306" i="49"/>
  <c r="J307" i="49"/>
  <c r="J308" i="49"/>
  <c r="J309" i="49"/>
  <c r="J310" i="49"/>
  <c r="J311" i="49"/>
  <c r="J312" i="49"/>
  <c r="J313" i="49"/>
  <c r="J314" i="49"/>
  <c r="J315" i="49"/>
  <c r="J316" i="49"/>
  <c r="J317" i="49"/>
  <c r="J318" i="49"/>
  <c r="J319" i="49"/>
  <c r="J320" i="49"/>
  <c r="J321" i="49"/>
  <c r="J322" i="49"/>
  <c r="J276" i="49"/>
  <c r="J277" i="49"/>
  <c r="J278" i="49"/>
  <c r="J279" i="49"/>
  <c r="J280" i="49"/>
  <c r="J281" i="49"/>
  <c r="J282" i="49"/>
  <c r="J283" i="49"/>
  <c r="J284" i="49"/>
  <c r="J285" i="49"/>
  <c r="J286" i="49"/>
  <c r="J287" i="49"/>
  <c r="J288" i="49"/>
  <c r="J289" i="49"/>
  <c r="J290" i="49"/>
  <c r="J291" i="49"/>
  <c r="J292" i="49"/>
  <c r="J293" i="49"/>
  <c r="J294" i="49"/>
  <c r="J295" i="49"/>
  <c r="J296" i="49"/>
  <c r="J297" i="49"/>
  <c r="J298" i="49"/>
  <c r="J299" i="49"/>
  <c r="J262" i="49"/>
  <c r="J263" i="49"/>
  <c r="J264" i="49"/>
  <c r="J265" i="49"/>
  <c r="J266" i="49"/>
  <c r="J267" i="49"/>
  <c r="J268" i="49"/>
  <c r="J269" i="49"/>
  <c r="J270" i="49"/>
  <c r="J271" i="49"/>
  <c r="J272" i="49"/>
  <c r="J273" i="49"/>
  <c r="J274" i="49"/>
  <c r="J275" i="49"/>
  <c r="J245" i="49"/>
  <c r="J246" i="49"/>
  <c r="J247" i="49"/>
  <c r="J248" i="49"/>
  <c r="J249" i="49"/>
  <c r="J250" i="49"/>
  <c r="J251" i="49"/>
  <c r="J252" i="49"/>
  <c r="J253" i="49"/>
  <c r="J254" i="49"/>
  <c r="J255" i="49"/>
  <c r="J256" i="49"/>
  <c r="J257" i="49"/>
  <c r="J258" i="49"/>
  <c r="J259" i="49"/>
  <c r="J260" i="49"/>
  <c r="J261" i="49"/>
  <c r="J227" i="49"/>
  <c r="J228" i="49"/>
  <c r="J229" i="49"/>
  <c r="J230" i="49"/>
  <c r="J231" i="49"/>
  <c r="J232" i="49"/>
  <c r="J233" i="49"/>
  <c r="J234" i="49"/>
  <c r="J235" i="49"/>
  <c r="J236" i="49"/>
  <c r="J237" i="49"/>
  <c r="J238" i="49"/>
  <c r="J239" i="49"/>
  <c r="J240" i="49"/>
  <c r="J241" i="49"/>
  <c r="J242" i="49"/>
  <c r="J243" i="49"/>
  <c r="J244" i="49"/>
  <c r="J221" i="49"/>
  <c r="J222" i="49"/>
  <c r="J223" i="49"/>
  <c r="J224" i="49"/>
  <c r="J225" i="49"/>
  <c r="J226" i="49"/>
  <c r="J191" i="49"/>
  <c r="J192" i="49"/>
  <c r="J193" i="49"/>
  <c r="J194" i="49"/>
  <c r="J195" i="49"/>
  <c r="J196" i="49"/>
  <c r="J197" i="49"/>
  <c r="J198" i="49"/>
  <c r="J199" i="49"/>
  <c r="J200" i="49"/>
  <c r="J201" i="49"/>
  <c r="J202" i="49"/>
  <c r="J203" i="49"/>
  <c r="J204" i="49"/>
  <c r="J205" i="49"/>
  <c r="J206" i="49"/>
  <c r="J207" i="49"/>
  <c r="J208" i="49"/>
  <c r="J209" i="49"/>
  <c r="J210" i="49"/>
  <c r="J211" i="49"/>
  <c r="J212" i="49"/>
  <c r="J213" i="49"/>
  <c r="J214" i="49"/>
  <c r="J215" i="49"/>
  <c r="J216" i="49"/>
  <c r="J217" i="49"/>
  <c r="J218" i="49"/>
  <c r="J219" i="49"/>
  <c r="J220" i="49"/>
  <c r="I114" i="45"/>
  <c r="I115" i="45"/>
  <c r="I116" i="45"/>
  <c r="I117" i="45"/>
  <c r="I118" i="45"/>
  <c r="I119" i="45"/>
  <c r="I120" i="45"/>
  <c r="I121" i="45"/>
  <c r="I122" i="45"/>
  <c r="I123" i="45"/>
  <c r="I124" i="45"/>
  <c r="I125" i="45"/>
  <c r="I126" i="45"/>
  <c r="I127" i="45"/>
  <c r="I128" i="45"/>
  <c r="J48" i="46"/>
  <c r="J49" i="46"/>
  <c r="J50" i="46"/>
  <c r="J51" i="46"/>
  <c r="J52" i="46"/>
  <c r="J53" i="46"/>
  <c r="J54" i="46"/>
  <c r="J55" i="46"/>
  <c r="J56" i="46"/>
  <c r="J57" i="46"/>
  <c r="J58" i="46"/>
  <c r="J59" i="46"/>
  <c r="J60" i="46"/>
  <c r="J61" i="46"/>
  <c r="J62" i="46"/>
  <c r="J63" i="46"/>
  <c r="J64" i="46"/>
  <c r="J65" i="46"/>
  <c r="J66" i="46"/>
  <c r="J67" i="46"/>
  <c r="J68" i="46"/>
  <c r="J69" i="46"/>
  <c r="J70" i="46"/>
  <c r="J71" i="46"/>
  <c r="J72" i="46"/>
  <c r="J73" i="46"/>
  <c r="J74" i="46"/>
  <c r="J75" i="46"/>
  <c r="J76" i="46"/>
  <c r="J77" i="46"/>
  <c r="J78" i="46"/>
  <c r="J79" i="46"/>
  <c r="J80" i="46"/>
  <c r="J81" i="46"/>
  <c r="J82" i="46"/>
  <c r="J83" i="46"/>
  <c r="J84" i="46"/>
  <c r="J85" i="46"/>
  <c r="J86" i="46"/>
  <c r="J87" i="46"/>
  <c r="J88" i="46"/>
  <c r="J89" i="46"/>
  <c r="J90" i="46"/>
  <c r="J91" i="46"/>
  <c r="J92" i="46"/>
  <c r="J93" i="46"/>
  <c r="J94" i="46"/>
  <c r="J95" i="46"/>
  <c r="J96" i="46"/>
  <c r="J97" i="46"/>
  <c r="J98" i="46"/>
  <c r="J99" i="46"/>
  <c r="J100" i="46"/>
  <c r="J101" i="46"/>
  <c r="J102" i="46"/>
  <c r="J103" i="46"/>
  <c r="J104" i="46"/>
  <c r="J105" i="46"/>
  <c r="J106" i="46"/>
  <c r="J107" i="46"/>
  <c r="J108" i="46"/>
  <c r="J109" i="46"/>
  <c r="J110" i="46"/>
  <c r="J111" i="46"/>
  <c r="J112" i="46"/>
  <c r="J113" i="46"/>
  <c r="J114" i="46"/>
  <c r="J115" i="46"/>
  <c r="J116" i="46"/>
  <c r="J117" i="46"/>
  <c r="J118" i="46"/>
  <c r="J119" i="46"/>
  <c r="J120" i="46"/>
  <c r="J121" i="46"/>
  <c r="J122" i="46"/>
  <c r="J123" i="46"/>
  <c r="J124" i="46"/>
  <c r="J125" i="46"/>
  <c r="J126" i="46"/>
  <c r="J127" i="46"/>
  <c r="J128" i="46"/>
  <c r="J40" i="46"/>
  <c r="J41" i="46"/>
  <c r="J42" i="46"/>
  <c r="J43" i="46"/>
  <c r="J44" i="46"/>
  <c r="J45" i="46"/>
  <c r="J46" i="46"/>
  <c r="J47" i="46"/>
  <c r="J5" i="46"/>
  <c r="J6" i="46"/>
  <c r="J7" i="46"/>
  <c r="J8" i="46"/>
  <c r="J9" i="46"/>
  <c r="J10" i="46"/>
  <c r="J11" i="46"/>
  <c r="J12" i="46"/>
  <c r="J13" i="46"/>
  <c r="J14" i="46"/>
  <c r="J15" i="46"/>
  <c r="J16" i="46"/>
  <c r="J17" i="46"/>
  <c r="J18" i="46"/>
  <c r="J19" i="46"/>
  <c r="J20" i="46"/>
  <c r="J21" i="46"/>
  <c r="J22" i="46"/>
  <c r="J23" i="46"/>
  <c r="J24" i="46"/>
  <c r="J25" i="46"/>
  <c r="J26" i="46"/>
  <c r="J27" i="46"/>
  <c r="J28" i="46"/>
  <c r="J29" i="46"/>
  <c r="J30" i="46"/>
  <c r="J31" i="46"/>
  <c r="J32" i="46"/>
  <c r="J33" i="46"/>
  <c r="J34" i="46"/>
  <c r="J35" i="46"/>
  <c r="J36" i="46"/>
  <c r="J37" i="46"/>
  <c r="J38" i="46"/>
  <c r="J39" i="46"/>
  <c r="F5" i="38" l="1"/>
  <c r="C5" i="38"/>
  <c r="I118" i="55"/>
  <c r="I119" i="55"/>
  <c r="I120" i="55"/>
  <c r="I121" i="55"/>
  <c r="I122" i="55"/>
  <c r="I123" i="55"/>
  <c r="I124" i="55"/>
  <c r="I125" i="55"/>
  <c r="I126" i="55"/>
  <c r="I127" i="55"/>
  <c r="I128" i="55"/>
  <c r="I129" i="55"/>
  <c r="I130" i="55"/>
  <c r="I131" i="55"/>
  <c r="I132" i="55"/>
  <c r="I133" i="55"/>
  <c r="I134" i="55"/>
  <c r="I135" i="55"/>
  <c r="I136" i="55"/>
  <c r="I137" i="55"/>
  <c r="I138" i="55"/>
  <c r="I139" i="55"/>
  <c r="I140" i="55"/>
  <c r="I141" i="55"/>
  <c r="I142" i="55"/>
  <c r="I143" i="55"/>
  <c r="I144" i="55"/>
  <c r="J118" i="54"/>
  <c r="J119" i="54"/>
  <c r="J120" i="54"/>
  <c r="J121" i="54"/>
  <c r="J122" i="54"/>
  <c r="J123" i="54"/>
  <c r="J124" i="54"/>
  <c r="J125" i="54"/>
  <c r="J126" i="54"/>
  <c r="J127" i="54"/>
  <c r="J128" i="54"/>
  <c r="J129" i="54"/>
  <c r="J130" i="54"/>
  <c r="J131" i="54"/>
  <c r="J132" i="54"/>
  <c r="J133" i="54"/>
  <c r="J134" i="54"/>
  <c r="J135" i="54"/>
  <c r="J136" i="54"/>
  <c r="J137" i="54"/>
  <c r="J138" i="54"/>
  <c r="J139" i="54"/>
  <c r="J140" i="54"/>
  <c r="J141" i="54"/>
  <c r="J142" i="54"/>
  <c r="J143" i="54"/>
  <c r="J144" i="54"/>
  <c r="I75" i="37"/>
  <c r="I76" i="37"/>
  <c r="I77" i="37"/>
  <c r="I78" i="37"/>
  <c r="I79" i="37"/>
  <c r="I80" i="37"/>
  <c r="I81" i="37"/>
  <c r="I82" i="37"/>
  <c r="I83" i="37"/>
  <c r="I84" i="37"/>
  <c r="I85" i="37"/>
  <c r="J75" i="36"/>
  <c r="J76" i="36"/>
  <c r="J77" i="36"/>
  <c r="J78" i="36"/>
  <c r="J79" i="36"/>
  <c r="J80" i="36"/>
  <c r="J81" i="36"/>
  <c r="J82" i="36"/>
  <c r="J83" i="36"/>
  <c r="J84" i="36"/>
  <c r="J85" i="36"/>
  <c r="F10" i="38"/>
  <c r="C10" i="38"/>
  <c r="I203"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H2" i="43"/>
  <c r="K2" i="43"/>
  <c r="G9" i="38" s="1"/>
  <c r="I61" i="43"/>
  <c r="I62" i="43"/>
  <c r="J52" i="44"/>
  <c r="J53" i="44"/>
  <c r="J54" i="44"/>
  <c r="J55" i="44"/>
  <c r="J56" i="44"/>
  <c r="J57" i="44"/>
  <c r="J58" i="44"/>
  <c r="J59" i="44"/>
  <c r="J60" i="44"/>
  <c r="L2" i="45"/>
  <c r="H8" i="38" s="1"/>
  <c r="I113" i="45"/>
  <c r="I107" i="45"/>
  <c r="I108" i="45"/>
  <c r="I109" i="45"/>
  <c r="I110" i="45"/>
  <c r="I111" i="45"/>
  <c r="I112" i="45"/>
  <c r="I79" i="45"/>
  <c r="I80" i="45"/>
  <c r="I81" i="45"/>
  <c r="I82" i="45"/>
  <c r="I83" i="45"/>
  <c r="I84" i="45"/>
  <c r="I85" i="45"/>
  <c r="I86" i="45"/>
  <c r="I87" i="45"/>
  <c r="I88" i="45"/>
  <c r="I89" i="45"/>
  <c r="I90" i="45"/>
  <c r="I91" i="45"/>
  <c r="I92" i="45"/>
  <c r="I93" i="45"/>
  <c r="I94" i="45"/>
  <c r="I95" i="45"/>
  <c r="I96" i="45"/>
  <c r="I97" i="45"/>
  <c r="I98" i="45"/>
  <c r="I99" i="45"/>
  <c r="I100" i="45"/>
  <c r="I101" i="45"/>
  <c r="I102" i="45"/>
  <c r="I103" i="45"/>
  <c r="I104" i="45"/>
  <c r="I105" i="45"/>
  <c r="I106" i="45"/>
  <c r="I167" i="18"/>
  <c r="C4" i="38"/>
  <c r="L2" i="30"/>
  <c r="H17" i="38" s="1"/>
  <c r="I28" i="20" l="1"/>
  <c r="J28" i="19"/>
  <c r="I164" i="30" l="1"/>
  <c r="L2" i="55"/>
  <c r="H5" i="38" s="1"/>
  <c r="L2" i="18"/>
  <c r="H7" i="38" s="1"/>
  <c r="H4" i="38"/>
  <c r="F15" i="38" l="1"/>
  <c r="I202" i="10" l="1"/>
  <c r="I81" i="55"/>
  <c r="I82" i="55"/>
  <c r="I83" i="55"/>
  <c r="I84" i="55"/>
  <c r="I85" i="55"/>
  <c r="I86" i="55"/>
  <c r="I87" i="55"/>
  <c r="I88" i="55"/>
  <c r="I89" i="55"/>
  <c r="I90" i="55"/>
  <c r="I91" i="55"/>
  <c r="I92" i="55"/>
  <c r="I93" i="55"/>
  <c r="I94" i="55"/>
  <c r="I95" i="55"/>
  <c r="I96" i="55"/>
  <c r="I97" i="55"/>
  <c r="I98" i="55"/>
  <c r="I99" i="55"/>
  <c r="I100" i="55"/>
  <c r="I101" i="55"/>
  <c r="I102" i="55"/>
  <c r="I103" i="55"/>
  <c r="I104" i="55"/>
  <c r="I105" i="55"/>
  <c r="I106" i="55"/>
  <c r="I107" i="55"/>
  <c r="I108" i="55"/>
  <c r="I109" i="55"/>
  <c r="I110" i="55"/>
  <c r="I111" i="55"/>
  <c r="I112" i="55"/>
  <c r="I113" i="55"/>
  <c r="I114" i="55"/>
  <c r="I115" i="55"/>
  <c r="I116" i="55"/>
  <c r="I117" i="55"/>
  <c r="J81" i="54"/>
  <c r="J82" i="54"/>
  <c r="J83" i="54"/>
  <c r="J84" i="54"/>
  <c r="J85" i="54"/>
  <c r="J86" i="54"/>
  <c r="J87" i="54"/>
  <c r="J88" i="54"/>
  <c r="J89" i="54"/>
  <c r="J90" i="54"/>
  <c r="J91" i="54"/>
  <c r="J92" i="54"/>
  <c r="J93" i="54"/>
  <c r="J94" i="54"/>
  <c r="J95" i="54"/>
  <c r="J96" i="54"/>
  <c r="J97" i="54"/>
  <c r="J98" i="54"/>
  <c r="J99" i="54"/>
  <c r="J100" i="54"/>
  <c r="J101" i="54"/>
  <c r="J102" i="54"/>
  <c r="J103" i="54"/>
  <c r="J104" i="54"/>
  <c r="J105" i="54"/>
  <c r="J106" i="54"/>
  <c r="J107" i="54"/>
  <c r="J108" i="54"/>
  <c r="J109" i="54"/>
  <c r="J110" i="54"/>
  <c r="J111" i="54"/>
  <c r="J112" i="54"/>
  <c r="J113" i="54"/>
  <c r="J114" i="54"/>
  <c r="J115" i="54"/>
  <c r="J116" i="54"/>
  <c r="J117" i="54"/>
  <c r="I49" i="45"/>
  <c r="I50" i="45"/>
  <c r="I51" i="45"/>
  <c r="I52" i="45"/>
  <c r="I53" i="45"/>
  <c r="I54" i="45"/>
  <c r="I55" i="45"/>
  <c r="I56" i="45"/>
  <c r="I57" i="45"/>
  <c r="I58" i="45"/>
  <c r="I59" i="45"/>
  <c r="I60" i="45"/>
  <c r="I61" i="45"/>
  <c r="I62" i="45"/>
  <c r="I63" i="45"/>
  <c r="I64" i="45"/>
  <c r="I65" i="45"/>
  <c r="I66" i="45"/>
  <c r="I67" i="45"/>
  <c r="I68" i="45"/>
  <c r="I69" i="45"/>
  <c r="I70" i="45"/>
  <c r="I71" i="45"/>
  <c r="I72" i="45"/>
  <c r="I73" i="45"/>
  <c r="I74" i="45"/>
  <c r="I75" i="45"/>
  <c r="I76" i="45"/>
  <c r="I77" i="45"/>
  <c r="I78" i="45"/>
  <c r="I69" i="37" l="1"/>
  <c r="I70" i="37"/>
  <c r="I71" i="37"/>
  <c r="I72" i="37"/>
  <c r="I73" i="37"/>
  <c r="I74" i="37"/>
  <c r="J69" i="36"/>
  <c r="J70" i="36"/>
  <c r="J71" i="36"/>
  <c r="J72" i="36"/>
  <c r="J73" i="36"/>
  <c r="J74" i="36"/>
  <c r="I334" i="35"/>
  <c r="I335" i="35"/>
  <c r="I336" i="35"/>
  <c r="I337" i="35"/>
  <c r="I338" i="35"/>
  <c r="I339" i="35"/>
  <c r="I340" i="35"/>
  <c r="I341" i="35"/>
  <c r="I342" i="35"/>
  <c r="I343" i="35"/>
  <c r="I344" i="35"/>
  <c r="I345" i="35"/>
  <c r="I346" i="35"/>
  <c r="I347" i="35"/>
  <c r="I348" i="35"/>
  <c r="I349" i="35"/>
  <c r="I350" i="35"/>
  <c r="I351" i="35"/>
  <c r="I352" i="35"/>
  <c r="I353" i="35"/>
  <c r="I354" i="35"/>
  <c r="C20" i="38"/>
  <c r="C16" i="38" l="1"/>
  <c r="F16" i="38"/>
  <c r="K2" i="35"/>
  <c r="G20" i="38" s="1"/>
  <c r="M2" i="48" l="1"/>
  <c r="F13" i="38" s="1"/>
  <c r="H2" i="48"/>
  <c r="I960" i="48"/>
  <c r="I959" i="48"/>
  <c r="I958" i="48"/>
  <c r="I957" i="48"/>
  <c r="I956" i="48"/>
  <c r="I955" i="48"/>
  <c r="I954" i="48"/>
  <c r="I953" i="48"/>
  <c r="I952" i="48"/>
  <c r="I951" i="48"/>
  <c r="I950" i="48"/>
  <c r="I949" i="48"/>
  <c r="I948" i="48"/>
  <c r="I947" i="48"/>
  <c r="I946" i="48"/>
  <c r="I945" i="48"/>
  <c r="I38" i="45" l="1"/>
  <c r="I39" i="45"/>
  <c r="I40" i="45"/>
  <c r="I41" i="45"/>
  <c r="I42" i="45"/>
  <c r="I43" i="45"/>
  <c r="I44" i="45"/>
  <c r="I45" i="45"/>
  <c r="I46" i="45"/>
  <c r="I47" i="45"/>
  <c r="I48" i="45"/>
  <c r="H2" i="35" l="1"/>
  <c r="I67" i="37"/>
  <c r="I68" i="37"/>
  <c r="J67" i="36"/>
  <c r="J68" i="36"/>
  <c r="I253" i="35"/>
  <c r="I254" i="35"/>
  <c r="I255" i="35"/>
  <c r="I256" i="35"/>
  <c r="I257" i="35"/>
  <c r="I258" i="35"/>
  <c r="I259" i="35"/>
  <c r="I260" i="35"/>
  <c r="I261" i="35"/>
  <c r="I262" i="35"/>
  <c r="I263" i="35"/>
  <c r="I264" i="35"/>
  <c r="I265" i="35"/>
  <c r="I266" i="35"/>
  <c r="I267" i="35"/>
  <c r="I268" i="35"/>
  <c r="I269" i="35"/>
  <c r="I270" i="35"/>
  <c r="I271" i="35"/>
  <c r="I272" i="35"/>
  <c r="I273" i="35"/>
  <c r="I274" i="35"/>
  <c r="I275" i="35"/>
  <c r="I276" i="35"/>
  <c r="I277" i="35"/>
  <c r="I278" i="35"/>
  <c r="I279" i="35"/>
  <c r="I280" i="35"/>
  <c r="I281" i="35"/>
  <c r="I282" i="35"/>
  <c r="I283" i="35"/>
  <c r="I284" i="35"/>
  <c r="I285" i="35"/>
  <c r="I286" i="35"/>
  <c r="I287" i="35"/>
  <c r="I288" i="35"/>
  <c r="I289" i="35"/>
  <c r="I290" i="35"/>
  <c r="I291" i="35"/>
  <c r="I292" i="35"/>
  <c r="I293" i="35"/>
  <c r="I294" i="35"/>
  <c r="I295" i="35"/>
  <c r="I296" i="35"/>
  <c r="I297" i="35"/>
  <c r="I298" i="35"/>
  <c r="I299" i="35"/>
  <c r="I300" i="35"/>
  <c r="I301" i="35"/>
  <c r="I302" i="35"/>
  <c r="I303" i="35"/>
  <c r="I304" i="35"/>
  <c r="I305" i="35"/>
  <c r="I306" i="35"/>
  <c r="I307" i="35"/>
  <c r="I308" i="35"/>
  <c r="I309" i="35"/>
  <c r="I310" i="35"/>
  <c r="I311" i="35"/>
  <c r="I312" i="35"/>
  <c r="I313" i="35"/>
  <c r="I314" i="35"/>
  <c r="I315" i="35"/>
  <c r="I316" i="35"/>
  <c r="I317" i="35"/>
  <c r="I318" i="35"/>
  <c r="I319" i="35"/>
  <c r="I320" i="35"/>
  <c r="I321" i="35"/>
  <c r="I322" i="35"/>
  <c r="I323" i="35"/>
  <c r="I324" i="35"/>
  <c r="I325" i="35"/>
  <c r="I326" i="35"/>
  <c r="I327" i="35"/>
  <c r="I328" i="35"/>
  <c r="I329" i="35"/>
  <c r="I330" i="35"/>
  <c r="I331" i="35"/>
  <c r="I332" i="35"/>
  <c r="I333" i="35"/>
  <c r="I252" i="35"/>
  <c r="J20" i="17" l="1"/>
  <c r="K2" i="30" l="1"/>
  <c r="G17" i="38" s="1"/>
  <c r="H15" i="38"/>
  <c r="L2" i="33"/>
  <c r="H19" i="38" s="1"/>
  <c r="F1" i="32"/>
  <c r="C19" i="38" s="1"/>
  <c r="F12" i="38"/>
  <c r="F1" i="29"/>
  <c r="C17" i="38" s="1"/>
  <c r="L2" i="27"/>
  <c r="H16" i="38" s="1"/>
  <c r="K2" i="27"/>
  <c r="G16" i="38" s="1"/>
  <c r="C13" i="38"/>
  <c r="L2" i="20"/>
  <c r="H11" i="38" s="1"/>
  <c r="H2" i="20"/>
  <c r="F1" i="19"/>
  <c r="C11" i="38" s="1"/>
  <c r="L2" i="43"/>
  <c r="H9" i="38" s="1"/>
  <c r="F1" i="44"/>
  <c r="C9" i="38" s="1"/>
  <c r="F7" i="38"/>
  <c r="C7" i="38"/>
  <c r="F1" i="15"/>
  <c r="C6" i="38" s="1"/>
  <c r="H2" i="6"/>
  <c r="F21" i="38" l="1"/>
  <c r="H2" i="30"/>
  <c r="I407" i="27"/>
  <c r="I408" i="27"/>
  <c r="I37" i="45"/>
  <c r="K2" i="2" l="1"/>
  <c r="G18" i="38" s="1"/>
  <c r="H2" i="33"/>
  <c r="C12" i="38"/>
  <c r="K2" i="55"/>
  <c r="G5" i="38" s="1"/>
  <c r="I5" i="55"/>
  <c r="I6" i="55"/>
  <c r="I7" i="55"/>
  <c r="I8" i="55"/>
  <c r="I9" i="55"/>
  <c r="I10" i="55"/>
  <c r="I11" i="55"/>
  <c r="I12" i="55"/>
  <c r="I13" i="55"/>
  <c r="I14" i="55"/>
  <c r="I15" i="55"/>
  <c r="I16" i="55"/>
  <c r="I17" i="55"/>
  <c r="I18" i="55"/>
  <c r="I19" i="55"/>
  <c r="I20" i="55"/>
  <c r="I21" i="55"/>
  <c r="I22" i="55"/>
  <c r="I23" i="55"/>
  <c r="I24" i="55"/>
  <c r="I25" i="55"/>
  <c r="I26" i="55"/>
  <c r="I27" i="55"/>
  <c r="I28" i="55"/>
  <c r="I29" i="55"/>
  <c r="I30" i="55"/>
  <c r="I31" i="55"/>
  <c r="I32" i="55"/>
  <c r="I33" i="55"/>
  <c r="I34" i="55"/>
  <c r="I35" i="55"/>
  <c r="I36" i="55"/>
  <c r="I37" i="55"/>
  <c r="I38" i="55"/>
  <c r="I39" i="55"/>
  <c r="I40" i="55"/>
  <c r="I41" i="55"/>
  <c r="I42" i="55"/>
  <c r="I43" i="55"/>
  <c r="I44" i="55"/>
  <c r="I45" i="55"/>
  <c r="I46" i="55"/>
  <c r="I47" i="55"/>
  <c r="I48" i="55"/>
  <c r="I49" i="55"/>
  <c r="I50" i="55"/>
  <c r="I51" i="55"/>
  <c r="I52" i="55"/>
  <c r="I53" i="55"/>
  <c r="I54" i="55"/>
  <c r="I55" i="55"/>
  <c r="I56" i="55"/>
  <c r="I57" i="55"/>
  <c r="I58" i="55"/>
  <c r="I59" i="55"/>
  <c r="I60" i="55"/>
  <c r="I61" i="55"/>
  <c r="I62" i="55"/>
  <c r="I63" i="55"/>
  <c r="I64" i="55"/>
  <c r="I65" i="55"/>
  <c r="I66" i="55"/>
  <c r="I67" i="55"/>
  <c r="I68" i="55"/>
  <c r="I69" i="55"/>
  <c r="I70" i="55"/>
  <c r="I71" i="55"/>
  <c r="I72" i="55"/>
  <c r="I73" i="55"/>
  <c r="I74" i="55"/>
  <c r="I75" i="55"/>
  <c r="I76" i="55"/>
  <c r="I77" i="55"/>
  <c r="I78" i="55"/>
  <c r="I79" i="55"/>
  <c r="I80" i="55"/>
  <c r="I4" i="55"/>
  <c r="J5" i="54"/>
  <c r="J6" i="54"/>
  <c r="J7" i="54"/>
  <c r="J8" i="54"/>
  <c r="J9" i="54"/>
  <c r="J10" i="54"/>
  <c r="J11" i="54"/>
  <c r="J12" i="54"/>
  <c r="J13" i="54"/>
  <c r="J14" i="54"/>
  <c r="J15" i="54"/>
  <c r="J16" i="54"/>
  <c r="J17" i="54"/>
  <c r="J18" i="54"/>
  <c r="J19" i="54"/>
  <c r="J20" i="54"/>
  <c r="J21" i="54"/>
  <c r="J22" i="54"/>
  <c r="J23" i="54"/>
  <c r="J24" i="54"/>
  <c r="J25" i="54"/>
  <c r="J26" i="54"/>
  <c r="J27" i="54"/>
  <c r="J28" i="54"/>
  <c r="J29" i="54"/>
  <c r="J30" i="54"/>
  <c r="J31" i="54"/>
  <c r="J32" i="54"/>
  <c r="J33" i="54"/>
  <c r="J34" i="54"/>
  <c r="J35" i="54"/>
  <c r="J36" i="54"/>
  <c r="J37" i="54"/>
  <c r="J38" i="54"/>
  <c r="J39" i="54"/>
  <c r="J40" i="54"/>
  <c r="J41" i="54"/>
  <c r="J42" i="54"/>
  <c r="J43" i="54"/>
  <c r="J44" i="54"/>
  <c r="J45" i="54"/>
  <c r="J46" i="54"/>
  <c r="J47" i="54"/>
  <c r="J48" i="54"/>
  <c r="J49" i="54"/>
  <c r="J50" i="54"/>
  <c r="J51" i="54"/>
  <c r="J52" i="54"/>
  <c r="J53" i="54"/>
  <c r="J54" i="54"/>
  <c r="J55" i="54"/>
  <c r="J56" i="54"/>
  <c r="J57" i="54"/>
  <c r="J58" i="54"/>
  <c r="J59" i="54"/>
  <c r="J60" i="54"/>
  <c r="J61" i="54"/>
  <c r="J62" i="54"/>
  <c r="J63" i="54"/>
  <c r="J64" i="54"/>
  <c r="J65" i="54"/>
  <c r="J66" i="54"/>
  <c r="J67" i="54"/>
  <c r="J68" i="54"/>
  <c r="J69" i="54"/>
  <c r="J70" i="54"/>
  <c r="J71" i="54"/>
  <c r="J72" i="54"/>
  <c r="J73" i="54"/>
  <c r="J74" i="54"/>
  <c r="J75" i="54"/>
  <c r="J76" i="54"/>
  <c r="J77" i="54"/>
  <c r="J78" i="54"/>
  <c r="J79" i="54"/>
  <c r="J80" i="54"/>
  <c r="I237" i="35"/>
  <c r="I238" i="35"/>
  <c r="I239" i="35"/>
  <c r="I240" i="35"/>
  <c r="I241" i="35"/>
  <c r="I242" i="35"/>
  <c r="I243" i="35"/>
  <c r="I244" i="35"/>
  <c r="I245" i="35"/>
  <c r="I246" i="35"/>
  <c r="I247" i="35"/>
  <c r="I248" i="35"/>
  <c r="I249" i="35"/>
  <c r="I250" i="35"/>
  <c r="I940" i="48" l="1"/>
  <c r="I939" i="48"/>
  <c r="I201" i="10" l="1"/>
  <c r="I200" i="10"/>
  <c r="I199" i="10"/>
  <c r="I198" i="10"/>
  <c r="I197" i="10"/>
  <c r="I236" i="35"/>
  <c r="I235" i="35"/>
  <c r="I234" i="35"/>
  <c r="I233" i="35"/>
  <c r="I232" i="35"/>
  <c r="I231" i="35"/>
  <c r="I230" i="35"/>
  <c r="I229" i="35"/>
  <c r="I228" i="35"/>
  <c r="I227" i="35"/>
  <c r="I327" i="30"/>
  <c r="I326" i="30"/>
  <c r="I325" i="30"/>
  <c r="I324" i="30"/>
  <c r="I944" i="48"/>
  <c r="I943" i="48"/>
  <c r="I942" i="48"/>
  <c r="I941" i="48"/>
  <c r="I189" i="10"/>
  <c r="I190" i="10"/>
  <c r="I191" i="10"/>
  <c r="I192" i="10"/>
  <c r="I193" i="10"/>
  <c r="I194" i="10"/>
  <c r="I195" i="10"/>
  <c r="I196" i="10"/>
  <c r="I60" i="43"/>
  <c r="I59" i="43"/>
  <c r="I58" i="43"/>
  <c r="I164" i="18"/>
  <c r="I163" i="18"/>
  <c r="I162" i="18"/>
  <c r="I161" i="18"/>
  <c r="I160" i="18"/>
  <c r="I159" i="18"/>
  <c r="I158" i="18"/>
  <c r="I157" i="18"/>
  <c r="I156" i="18"/>
  <c r="I155" i="18"/>
  <c r="I114" i="6"/>
  <c r="I113" i="6"/>
  <c r="I132" i="33"/>
  <c r="I131" i="33"/>
  <c r="I226" i="35"/>
  <c r="I225" i="35"/>
  <c r="I224" i="35"/>
  <c r="I223" i="35"/>
  <c r="I222" i="35"/>
  <c r="I221" i="35"/>
  <c r="I220" i="35"/>
  <c r="I219" i="35"/>
  <c r="I218" i="35"/>
  <c r="I217" i="35"/>
  <c r="I216" i="35"/>
  <c r="I215" i="35"/>
  <c r="I214" i="35"/>
  <c r="I213" i="35"/>
  <c r="I212" i="35"/>
  <c r="I211" i="35"/>
  <c r="I210" i="35"/>
  <c r="I209" i="35"/>
  <c r="I208" i="35"/>
  <c r="I207" i="35"/>
  <c r="I206" i="35"/>
  <c r="I205" i="35"/>
  <c r="I204" i="35"/>
  <c r="I203" i="35"/>
  <c r="I202" i="35"/>
  <c r="I201" i="35"/>
  <c r="I303" i="30"/>
  <c r="I304" i="30"/>
  <c r="I305" i="30"/>
  <c r="I306" i="30"/>
  <c r="I307" i="30"/>
  <c r="I308" i="30"/>
  <c r="I309" i="30"/>
  <c r="I310" i="30"/>
  <c r="I311" i="30"/>
  <c r="I312" i="30"/>
  <c r="I313" i="30"/>
  <c r="I314" i="30"/>
  <c r="I315" i="30"/>
  <c r="I316" i="30"/>
  <c r="I317" i="30"/>
  <c r="I318" i="30"/>
  <c r="I319" i="30"/>
  <c r="I320" i="30"/>
  <c r="I321" i="30"/>
  <c r="I322" i="30"/>
  <c r="I323" i="30"/>
  <c r="I406" i="27"/>
  <c r="I405" i="27"/>
  <c r="I404" i="27"/>
  <c r="I403" i="27"/>
  <c r="I402" i="27"/>
  <c r="I401" i="27"/>
  <c r="I400" i="27"/>
  <c r="I399" i="27"/>
  <c r="I398" i="27"/>
  <c r="I397" i="27"/>
  <c r="I396" i="27"/>
  <c r="I395" i="27"/>
  <c r="I394" i="27"/>
  <c r="I393" i="27"/>
  <c r="I392" i="27"/>
  <c r="I391" i="27"/>
  <c r="I390" i="27"/>
  <c r="I389" i="27"/>
  <c r="I388" i="27"/>
  <c r="I387" i="27"/>
  <c r="I386" i="27"/>
  <c r="I385" i="27"/>
  <c r="I384" i="27"/>
  <c r="I383" i="27"/>
  <c r="I382" i="27"/>
  <c r="I381" i="27"/>
  <c r="I380" i="27"/>
  <c r="I379" i="27"/>
  <c r="I378" i="27"/>
  <c r="I377" i="27"/>
  <c r="I938" i="48"/>
  <c r="I937" i="48"/>
  <c r="I936" i="48"/>
  <c r="I935" i="48"/>
  <c r="I934" i="48"/>
  <c r="I933" i="48"/>
  <c r="I932" i="48"/>
  <c r="I931" i="48"/>
  <c r="I930" i="48"/>
  <c r="I929" i="48"/>
  <c r="I928" i="48"/>
  <c r="I927" i="48"/>
  <c r="I154" i="18"/>
  <c r="I153" i="18"/>
  <c r="I152" i="18"/>
  <c r="I151" i="18"/>
  <c r="I150" i="18"/>
  <c r="I149" i="18"/>
  <c r="I148" i="18"/>
  <c r="I147" i="18"/>
  <c r="I146" i="18"/>
  <c r="I145" i="18"/>
  <c r="I144" i="18"/>
  <c r="I143" i="18"/>
  <c r="I142" i="18"/>
  <c r="I57" i="43"/>
  <c r="I56" i="43"/>
  <c r="I55" i="43"/>
  <c r="I54" i="43"/>
  <c r="I53" i="43"/>
  <c r="I36" i="45"/>
  <c r="I35" i="45"/>
  <c r="I141" i="18"/>
  <c r="I140" i="18"/>
  <c r="I139" i="18"/>
  <c r="I138" i="18"/>
  <c r="I137" i="18"/>
  <c r="I136" i="18"/>
  <c r="I135" i="18"/>
  <c r="I134" i="18"/>
  <c r="I133" i="18"/>
  <c r="I132" i="18"/>
  <c r="I131" i="18"/>
  <c r="I130" i="18"/>
  <c r="I129" i="18"/>
  <c r="I128" i="18"/>
  <c r="I29" i="16"/>
  <c r="I28" i="16"/>
  <c r="I27" i="16"/>
  <c r="I26" i="16"/>
  <c r="I112" i="6"/>
  <c r="I111" i="6"/>
  <c r="I327" i="2" l="1"/>
  <c r="I326" i="2"/>
  <c r="I325" i="2"/>
  <c r="I324" i="2"/>
  <c r="I323" i="2"/>
  <c r="I322" i="2"/>
  <c r="I321" i="2"/>
  <c r="I320" i="2"/>
  <c r="I319" i="2"/>
  <c r="I318" i="2"/>
  <c r="I317" i="2"/>
  <c r="I316" i="2"/>
  <c r="I315" i="2"/>
  <c r="I314" i="2"/>
  <c r="I313" i="2"/>
  <c r="I312" i="2"/>
  <c r="I311" i="2"/>
  <c r="I310" i="2"/>
  <c r="I309" i="2"/>
  <c r="I308" i="2"/>
  <c r="I307" i="2"/>
  <c r="I306" i="2"/>
  <c r="I305" i="2"/>
  <c r="I304" i="2"/>
  <c r="I303" i="2"/>
  <c r="I302" i="2"/>
  <c r="I301" i="2"/>
  <c r="I300" i="2"/>
  <c r="I299" i="2"/>
  <c r="I298" i="2"/>
  <c r="I297" i="2"/>
  <c r="I296" i="2"/>
  <c r="I295" i="2"/>
  <c r="I294" i="2"/>
  <c r="I293" i="2"/>
  <c r="I292" i="2"/>
  <c r="I291" i="2"/>
  <c r="I290" i="2"/>
  <c r="I289" i="2"/>
  <c r="I288" i="2"/>
  <c r="I287" i="2"/>
  <c r="I286" i="2"/>
  <c r="I285" i="2"/>
  <c r="I284" i="2"/>
  <c r="I283" i="2"/>
  <c r="I83" i="48" l="1"/>
  <c r="I12" i="48"/>
  <c r="I94" i="48"/>
  <c r="J11" i="47"/>
  <c r="J12" i="47"/>
  <c r="I8" i="48"/>
  <c r="I7" i="48"/>
  <c r="I6" i="48"/>
  <c r="I58" i="48"/>
  <c r="I44" i="48"/>
  <c r="I48" i="48"/>
  <c r="I42" i="48"/>
  <c r="I4" i="48"/>
  <c r="I39" i="48"/>
  <c r="I68" i="48"/>
  <c r="I109" i="48"/>
  <c r="I84" i="48"/>
  <c r="I60" i="48"/>
  <c r="I73" i="48"/>
  <c r="I13" i="48"/>
  <c r="I79" i="48"/>
  <c r="I14" i="48"/>
  <c r="I80" i="48"/>
  <c r="I59" i="48"/>
  <c r="I75" i="48"/>
  <c r="I72" i="48"/>
  <c r="I10" i="48"/>
  <c r="I9" i="48"/>
  <c r="I66" i="48"/>
  <c r="I65" i="48"/>
  <c r="I63" i="48"/>
  <c r="I82" i="48"/>
  <c r="I78" i="48"/>
  <c r="I695" i="48"/>
  <c r="I61" i="48"/>
  <c r="I69" i="48"/>
  <c r="I64" i="48"/>
  <c r="I81" i="48"/>
  <c r="I95" i="48"/>
  <c r="I43" i="48"/>
  <c r="I71" i="48"/>
  <c r="I93" i="48"/>
  <c r="I86" i="48"/>
  <c r="J24" i="31" l="1"/>
  <c r="L2" i="28" l="1"/>
  <c r="H12" i="38" s="1"/>
  <c r="J4" i="54"/>
  <c r="J66" i="36"/>
  <c r="J65" i="36"/>
  <c r="J64" i="36"/>
  <c r="J63" i="36"/>
  <c r="J62" i="36"/>
  <c r="J61" i="36"/>
  <c r="J60" i="36"/>
  <c r="J59" i="36"/>
  <c r="J58" i="36"/>
  <c r="J57" i="36"/>
  <c r="J56" i="36"/>
  <c r="J55" i="36"/>
  <c r="J54" i="36"/>
  <c r="J53" i="36"/>
  <c r="J52" i="36"/>
  <c r="J51" i="36"/>
  <c r="J50" i="36"/>
  <c r="J49" i="36"/>
  <c r="J48" i="36"/>
  <c r="J47" i="36"/>
  <c r="J46" i="36"/>
  <c r="J45" i="36"/>
  <c r="J44" i="36"/>
  <c r="J43" i="36"/>
  <c r="J42" i="36"/>
  <c r="J41" i="36"/>
  <c r="J40" i="36"/>
  <c r="J39" i="36"/>
  <c r="J38" i="36"/>
  <c r="J37" i="36"/>
  <c r="J36" i="36"/>
  <c r="J35" i="36"/>
  <c r="J34" i="36"/>
  <c r="J33" i="36"/>
  <c r="J32" i="36"/>
  <c r="J31" i="36"/>
  <c r="J30" i="36"/>
  <c r="J29" i="36"/>
  <c r="J28" i="36"/>
  <c r="J27" i="36"/>
  <c r="J26" i="36"/>
  <c r="J25" i="36"/>
  <c r="J24" i="36"/>
  <c r="J23" i="36"/>
  <c r="J22" i="36"/>
  <c r="J21" i="36"/>
  <c r="J20" i="36"/>
  <c r="J19" i="36"/>
  <c r="J18" i="36"/>
  <c r="J17" i="36"/>
  <c r="J16" i="36"/>
  <c r="J15" i="36"/>
  <c r="J14" i="36"/>
  <c r="J13" i="36"/>
  <c r="J12" i="36"/>
  <c r="J11" i="36"/>
  <c r="J10" i="36"/>
  <c r="J9" i="36"/>
  <c r="J8" i="36"/>
  <c r="J7" i="36"/>
  <c r="J6" i="36"/>
  <c r="J5" i="36"/>
  <c r="J4" i="36"/>
  <c r="J4" i="46"/>
  <c r="J190" i="49"/>
  <c r="J189" i="49"/>
  <c r="J188" i="49"/>
  <c r="J187" i="49"/>
  <c r="J186" i="49"/>
  <c r="J185" i="49"/>
  <c r="J184" i="49"/>
  <c r="J183" i="49"/>
  <c r="J182" i="49"/>
  <c r="J181" i="49"/>
  <c r="J180" i="49"/>
  <c r="J179" i="49"/>
  <c r="J178" i="49"/>
  <c r="J177" i="49"/>
  <c r="J176" i="49"/>
  <c r="J175" i="49"/>
  <c r="J174" i="49"/>
  <c r="J173" i="49"/>
  <c r="J172" i="49"/>
  <c r="J171" i="49"/>
  <c r="J170" i="49"/>
  <c r="J169" i="49"/>
  <c r="J168" i="49"/>
  <c r="J167" i="49"/>
  <c r="J166" i="49"/>
  <c r="J165" i="49"/>
  <c r="J164" i="49"/>
  <c r="J163" i="49"/>
  <c r="J162" i="49"/>
  <c r="J161" i="49"/>
  <c r="J160" i="49"/>
  <c r="J159" i="49"/>
  <c r="J158" i="49"/>
  <c r="J157" i="49"/>
  <c r="J156" i="49"/>
  <c r="J155" i="49"/>
  <c r="J154" i="49"/>
  <c r="J153" i="49"/>
  <c r="J152" i="49"/>
  <c r="J151" i="49"/>
  <c r="J150" i="49"/>
  <c r="J149" i="49"/>
  <c r="J148" i="49"/>
  <c r="J147" i="49"/>
  <c r="J146" i="49"/>
  <c r="J145" i="49"/>
  <c r="J144" i="49"/>
  <c r="J143" i="49"/>
  <c r="J142" i="49"/>
  <c r="J141" i="49"/>
  <c r="J140" i="49"/>
  <c r="J139" i="49"/>
  <c r="J138" i="49"/>
  <c r="J137" i="49"/>
  <c r="J136" i="49"/>
  <c r="J135" i="49"/>
  <c r="J134" i="49"/>
  <c r="J133" i="49"/>
  <c r="J132" i="49"/>
  <c r="J131" i="49"/>
  <c r="J130" i="49"/>
  <c r="J129" i="49"/>
  <c r="J128" i="49"/>
  <c r="J127" i="49"/>
  <c r="J126" i="49"/>
  <c r="J125" i="49"/>
  <c r="J124" i="49"/>
  <c r="J123" i="49"/>
  <c r="J122" i="49"/>
  <c r="J121" i="49"/>
  <c r="J120" i="49"/>
  <c r="J119" i="49"/>
  <c r="J118" i="49"/>
  <c r="J117" i="49"/>
  <c r="J116" i="49"/>
  <c r="J115" i="49"/>
  <c r="J114" i="49"/>
  <c r="J113" i="49"/>
  <c r="J112" i="49"/>
  <c r="J111" i="49"/>
  <c r="J110" i="49"/>
  <c r="J109" i="49"/>
  <c r="J108" i="49"/>
  <c r="J107" i="49"/>
  <c r="J106" i="49"/>
  <c r="J105" i="49"/>
  <c r="J104" i="49"/>
  <c r="J103" i="49"/>
  <c r="J102" i="49"/>
  <c r="J101" i="49"/>
  <c r="J100" i="49"/>
  <c r="J99" i="49"/>
  <c r="J83" i="49"/>
  <c r="J98" i="49"/>
  <c r="J97" i="49"/>
  <c r="J96" i="49"/>
  <c r="J95" i="49"/>
  <c r="J94" i="49"/>
  <c r="J93" i="49"/>
  <c r="J92" i="49"/>
  <c r="J91" i="49"/>
  <c r="J90" i="49"/>
  <c r="J89" i="49"/>
  <c r="J88" i="49"/>
  <c r="J87" i="49"/>
  <c r="J86" i="49"/>
  <c r="J85" i="49"/>
  <c r="J84" i="49"/>
  <c r="J82" i="49"/>
  <c r="J81" i="49"/>
  <c r="J80" i="49"/>
  <c r="J79" i="49"/>
  <c r="J78" i="49"/>
  <c r="J77" i="49"/>
  <c r="J76" i="49"/>
  <c r="J75" i="49"/>
  <c r="J74" i="49"/>
  <c r="J73" i="49"/>
  <c r="J72" i="49"/>
  <c r="J71" i="49"/>
  <c r="J70" i="49"/>
  <c r="J69" i="49"/>
  <c r="J63" i="49"/>
  <c r="J61" i="49"/>
  <c r="J68" i="49"/>
  <c r="J67" i="49"/>
  <c r="J66" i="49"/>
  <c r="J65" i="49"/>
  <c r="J64" i="49"/>
  <c r="J62" i="49"/>
  <c r="J60" i="49"/>
  <c r="J59" i="49"/>
  <c r="J58" i="49"/>
  <c r="J57" i="49"/>
  <c r="J56" i="49"/>
  <c r="J55" i="49"/>
  <c r="J54" i="49"/>
  <c r="J53" i="49"/>
  <c r="J52" i="49"/>
  <c r="J51" i="49"/>
  <c r="J50" i="49"/>
  <c r="J49" i="49"/>
  <c r="J48" i="49"/>
  <c r="J47" i="49"/>
  <c r="J46" i="49"/>
  <c r="J45" i="49"/>
  <c r="J44" i="49"/>
  <c r="J43" i="49"/>
  <c r="J42" i="49"/>
  <c r="J41" i="49"/>
  <c r="J40" i="49"/>
  <c r="J39" i="49"/>
  <c r="J38" i="49"/>
  <c r="J37" i="49"/>
  <c r="J36" i="49"/>
  <c r="J35" i="49"/>
  <c r="J34" i="49"/>
  <c r="J33" i="49"/>
  <c r="J32" i="49"/>
  <c r="J31" i="49"/>
  <c r="J30" i="49"/>
  <c r="J29" i="49"/>
  <c r="J28" i="49"/>
  <c r="J27" i="49"/>
  <c r="J26" i="49"/>
  <c r="J25" i="49"/>
  <c r="J24" i="49"/>
  <c r="J23" i="49"/>
  <c r="J22" i="49"/>
  <c r="J21" i="49"/>
  <c r="J20" i="49"/>
  <c r="J19" i="49"/>
  <c r="J18" i="49"/>
  <c r="J17" i="49"/>
  <c r="J16" i="49"/>
  <c r="J15" i="49"/>
  <c r="J14" i="49"/>
  <c r="J13" i="49"/>
  <c r="J12" i="49"/>
  <c r="J11" i="49"/>
  <c r="J10" i="49"/>
  <c r="J9" i="49"/>
  <c r="J8" i="49"/>
  <c r="J7" i="49"/>
  <c r="J6" i="49"/>
  <c r="J5" i="49"/>
  <c r="J4" i="49"/>
  <c r="J100" i="32"/>
  <c r="J99" i="32"/>
  <c r="J98" i="32"/>
  <c r="J97" i="32"/>
  <c r="J96" i="32"/>
  <c r="J95" i="32"/>
  <c r="J94" i="32"/>
  <c r="J93" i="32"/>
  <c r="J92" i="32"/>
  <c r="J91" i="32"/>
  <c r="J90" i="32"/>
  <c r="J89" i="32"/>
  <c r="J88" i="32"/>
  <c r="J87" i="32"/>
  <c r="J86" i="32"/>
  <c r="J85" i="32"/>
  <c r="J84" i="32"/>
  <c r="J83" i="32"/>
  <c r="J82" i="32"/>
  <c r="J81" i="32"/>
  <c r="J80" i="32"/>
  <c r="J79" i="32"/>
  <c r="J78" i="32"/>
  <c r="J77" i="32"/>
  <c r="J76" i="32"/>
  <c r="J75" i="32"/>
  <c r="J74" i="32"/>
  <c r="J73" i="32"/>
  <c r="J72" i="32"/>
  <c r="J71" i="32"/>
  <c r="J70" i="32"/>
  <c r="J69" i="32"/>
  <c r="J68" i="32"/>
  <c r="J67" i="32"/>
  <c r="J66" i="32"/>
  <c r="J65" i="32"/>
  <c r="J64" i="32"/>
  <c r="J63" i="32"/>
  <c r="J62" i="32"/>
  <c r="J61" i="32"/>
  <c r="J60" i="32"/>
  <c r="J59" i="32"/>
  <c r="J58" i="32"/>
  <c r="J57" i="32"/>
  <c r="J56" i="32"/>
  <c r="J55" i="32"/>
  <c r="J54" i="32"/>
  <c r="J53" i="32"/>
  <c r="J52" i="32"/>
  <c r="J51" i="32"/>
  <c r="J49" i="32"/>
  <c r="J48" i="32"/>
  <c r="J47" i="32"/>
  <c r="J46" i="32"/>
  <c r="J45" i="32"/>
  <c r="J44" i="32"/>
  <c r="J43" i="32"/>
  <c r="J42" i="32"/>
  <c r="J41" i="32"/>
  <c r="J40" i="32"/>
  <c r="J39" i="32"/>
  <c r="J38" i="32"/>
  <c r="J37" i="32"/>
  <c r="J36" i="32"/>
  <c r="J35" i="32"/>
  <c r="J34" i="32"/>
  <c r="J33" i="32"/>
  <c r="J32" i="32"/>
  <c r="J31" i="32"/>
  <c r="J30" i="32"/>
  <c r="J29" i="32"/>
  <c r="J28" i="32"/>
  <c r="J27" i="32"/>
  <c r="J26" i="32"/>
  <c r="J25" i="32"/>
  <c r="J24" i="32"/>
  <c r="J23" i="32"/>
  <c r="J22" i="32"/>
  <c r="J21" i="32"/>
  <c r="J20" i="32"/>
  <c r="J19" i="32"/>
  <c r="J18" i="32"/>
  <c r="J17" i="32"/>
  <c r="J16" i="32"/>
  <c r="J15" i="32"/>
  <c r="J14" i="32"/>
  <c r="J13" i="32"/>
  <c r="J12" i="32"/>
  <c r="J11" i="32"/>
  <c r="J10" i="32"/>
  <c r="J9" i="32"/>
  <c r="J8" i="32"/>
  <c r="J7" i="32"/>
  <c r="J6" i="32"/>
  <c r="J5" i="32"/>
  <c r="J4" i="32"/>
  <c r="J23" i="31"/>
  <c r="J22" i="31"/>
  <c r="J21" i="31"/>
  <c r="J20" i="31"/>
  <c r="J19" i="31"/>
  <c r="J18" i="31"/>
  <c r="J17" i="31"/>
  <c r="J16" i="31"/>
  <c r="J15" i="31"/>
  <c r="J14" i="31"/>
  <c r="J13" i="31"/>
  <c r="J12" i="31"/>
  <c r="J11" i="31"/>
  <c r="J10" i="31"/>
  <c r="J9" i="31"/>
  <c r="J8" i="31"/>
  <c r="J7" i="31"/>
  <c r="J6" i="31"/>
  <c r="J5" i="31"/>
  <c r="J4" i="31"/>
  <c r="J299" i="29"/>
  <c r="J298" i="29"/>
  <c r="J297" i="29"/>
  <c r="J296" i="29"/>
  <c r="J295" i="29"/>
  <c r="J294" i="29"/>
  <c r="J293" i="29"/>
  <c r="J292" i="29"/>
  <c r="J291" i="29"/>
  <c r="J290" i="29"/>
  <c r="J289" i="29"/>
  <c r="J288" i="29"/>
  <c r="J287" i="29"/>
  <c r="J286" i="29"/>
  <c r="J285" i="29"/>
  <c r="J284" i="29"/>
  <c r="J283" i="29"/>
  <c r="J282" i="29"/>
  <c r="J281" i="29"/>
  <c r="J280" i="29"/>
  <c r="J279" i="29"/>
  <c r="J278" i="29"/>
  <c r="J277" i="29"/>
  <c r="J276" i="29"/>
  <c r="J275" i="29"/>
  <c r="J274" i="29"/>
  <c r="J273" i="29"/>
  <c r="J272" i="29"/>
  <c r="J271" i="29"/>
  <c r="J270" i="29"/>
  <c r="J269" i="29"/>
  <c r="J268" i="29"/>
  <c r="J267" i="29"/>
  <c r="J266" i="29"/>
  <c r="J265" i="29"/>
  <c r="J264" i="29"/>
  <c r="J263" i="29"/>
  <c r="J262" i="29"/>
  <c r="J261" i="29"/>
  <c r="J260" i="29"/>
  <c r="J259" i="29"/>
  <c r="J258" i="29"/>
  <c r="J257" i="29"/>
  <c r="J256" i="29"/>
  <c r="J255" i="29"/>
  <c r="J254" i="29"/>
  <c r="J253" i="29"/>
  <c r="J252" i="29"/>
  <c r="J251" i="29"/>
  <c r="J250" i="29"/>
  <c r="J249" i="29"/>
  <c r="J248" i="29"/>
  <c r="J247" i="29"/>
  <c r="J246" i="29"/>
  <c r="J245" i="29"/>
  <c r="J244" i="29"/>
  <c r="J243" i="29"/>
  <c r="J242" i="29"/>
  <c r="J241" i="29"/>
  <c r="J240" i="29"/>
  <c r="J239" i="29"/>
  <c r="J238" i="29"/>
  <c r="J237" i="29"/>
  <c r="J236" i="29"/>
  <c r="J235" i="29"/>
  <c r="J234" i="29"/>
  <c r="J233" i="29"/>
  <c r="J232" i="29"/>
  <c r="J231" i="29"/>
  <c r="J230" i="29"/>
  <c r="J229" i="29"/>
  <c r="J228" i="29"/>
  <c r="J227" i="29"/>
  <c r="J226" i="29"/>
  <c r="J225" i="29"/>
  <c r="J224" i="29"/>
  <c r="J223" i="29"/>
  <c r="J222" i="29"/>
  <c r="J221" i="29"/>
  <c r="J220" i="29"/>
  <c r="J219" i="29"/>
  <c r="J218" i="29"/>
  <c r="J217" i="29"/>
  <c r="J216" i="29"/>
  <c r="J215" i="29"/>
  <c r="J214" i="29"/>
  <c r="J213" i="29"/>
  <c r="J212" i="29"/>
  <c r="J211" i="29"/>
  <c r="J210" i="29"/>
  <c r="J209" i="29"/>
  <c r="J208" i="29"/>
  <c r="J207" i="29"/>
  <c r="J206" i="29"/>
  <c r="J205" i="29"/>
  <c r="J204" i="29"/>
  <c r="J203" i="29"/>
  <c r="J202" i="29"/>
  <c r="J201" i="29"/>
  <c r="J200" i="29"/>
  <c r="J199" i="29"/>
  <c r="J198" i="29"/>
  <c r="J197" i="29"/>
  <c r="J196" i="29"/>
  <c r="J195" i="29"/>
  <c r="J194" i="29"/>
  <c r="J193" i="29"/>
  <c r="J192" i="29"/>
  <c r="J191" i="29"/>
  <c r="J190" i="29"/>
  <c r="J189" i="29"/>
  <c r="J188" i="29"/>
  <c r="J187" i="29"/>
  <c r="J186" i="29"/>
  <c r="J185" i="29"/>
  <c r="J184" i="29"/>
  <c r="J183" i="29"/>
  <c r="J182" i="29"/>
  <c r="J181" i="29"/>
  <c r="J180" i="29"/>
  <c r="J179" i="29"/>
  <c r="J178" i="29"/>
  <c r="J177" i="29"/>
  <c r="J176" i="29"/>
  <c r="J175" i="29"/>
  <c r="J174" i="29"/>
  <c r="J173" i="29"/>
  <c r="J172" i="29"/>
  <c r="J171" i="29"/>
  <c r="J170" i="29"/>
  <c r="J169" i="29"/>
  <c r="J168" i="29"/>
  <c r="J167" i="29"/>
  <c r="J166" i="29"/>
  <c r="J165" i="29"/>
  <c r="J164" i="29"/>
  <c r="J163" i="29"/>
  <c r="J162" i="29"/>
  <c r="J161" i="29"/>
  <c r="J160" i="29"/>
  <c r="J159" i="29"/>
  <c r="J158" i="29"/>
  <c r="J157" i="29"/>
  <c r="J156" i="29"/>
  <c r="J155" i="29"/>
  <c r="J154" i="29"/>
  <c r="J153" i="29"/>
  <c r="J152" i="29"/>
  <c r="J151" i="29"/>
  <c r="J150" i="29"/>
  <c r="J149" i="29"/>
  <c r="J148" i="29"/>
  <c r="J147" i="29"/>
  <c r="J146" i="29"/>
  <c r="J145" i="29"/>
  <c r="J144" i="29"/>
  <c r="J143" i="29"/>
  <c r="J142" i="29"/>
  <c r="J141" i="29"/>
  <c r="J140" i="29"/>
  <c r="J139" i="29"/>
  <c r="J138" i="29"/>
  <c r="J137" i="29"/>
  <c r="J136" i="29"/>
  <c r="J135" i="29"/>
  <c r="J134" i="29"/>
  <c r="J133" i="29"/>
  <c r="J132" i="29"/>
  <c r="J131" i="29"/>
  <c r="J130" i="29"/>
  <c r="J129" i="29"/>
  <c r="J128" i="29"/>
  <c r="J127" i="29"/>
  <c r="J126" i="29"/>
  <c r="J125" i="29"/>
  <c r="J124" i="29"/>
  <c r="J123" i="29"/>
  <c r="J122" i="29"/>
  <c r="J121" i="29"/>
  <c r="J120" i="29"/>
  <c r="J119" i="29"/>
  <c r="J118" i="29"/>
  <c r="J117" i="29"/>
  <c r="J116" i="29"/>
  <c r="J115" i="29"/>
  <c r="J114" i="29"/>
  <c r="J113" i="29"/>
  <c r="J112" i="29"/>
  <c r="J111" i="29"/>
  <c r="J110" i="29"/>
  <c r="J109" i="29"/>
  <c r="J108" i="29"/>
  <c r="J107" i="29"/>
  <c r="J106" i="29"/>
  <c r="J105" i="29"/>
  <c r="J104" i="29"/>
  <c r="J103" i="29"/>
  <c r="J102" i="29"/>
  <c r="J101" i="29"/>
  <c r="J100" i="29"/>
  <c r="J99" i="29"/>
  <c r="J98" i="29"/>
  <c r="J97" i="29"/>
  <c r="J96" i="29"/>
  <c r="J95" i="29"/>
  <c r="J94" i="29"/>
  <c r="J93" i="29"/>
  <c r="J92" i="29"/>
  <c r="J91" i="29"/>
  <c r="J90" i="29"/>
  <c r="J89" i="29"/>
  <c r="J88" i="29"/>
  <c r="J87" i="29"/>
  <c r="J86" i="29"/>
  <c r="J85" i="29"/>
  <c r="J84" i="29"/>
  <c r="J83" i="29"/>
  <c r="J82" i="29"/>
  <c r="J81" i="29"/>
  <c r="J80" i="29"/>
  <c r="J79" i="29"/>
  <c r="J78" i="29"/>
  <c r="J77" i="29"/>
  <c r="J76" i="29"/>
  <c r="J75" i="29"/>
  <c r="J74" i="29"/>
  <c r="J73" i="29"/>
  <c r="J72" i="29"/>
  <c r="J71" i="29"/>
  <c r="J70" i="29"/>
  <c r="J69" i="29"/>
  <c r="J68" i="29"/>
  <c r="J67" i="29"/>
  <c r="J66" i="29"/>
  <c r="J65" i="29"/>
  <c r="J64" i="29"/>
  <c r="J63" i="29"/>
  <c r="J62" i="29"/>
  <c r="J61" i="29"/>
  <c r="J60" i="29"/>
  <c r="J59" i="29"/>
  <c r="J58" i="29"/>
  <c r="J57" i="29"/>
  <c r="J56" i="29"/>
  <c r="J55" i="29"/>
  <c r="J54" i="29"/>
  <c r="J53" i="29"/>
  <c r="J52" i="29"/>
  <c r="J51" i="29"/>
  <c r="J50" i="29"/>
  <c r="J49" i="29"/>
  <c r="J48" i="29"/>
  <c r="J47" i="29"/>
  <c r="J46" i="29"/>
  <c r="J45" i="29"/>
  <c r="J44" i="29"/>
  <c r="J43" i="29"/>
  <c r="J42" i="29"/>
  <c r="J41" i="29"/>
  <c r="J40" i="29"/>
  <c r="J39" i="29"/>
  <c r="J38" i="29"/>
  <c r="J37" i="29"/>
  <c r="J36" i="29"/>
  <c r="J35" i="29"/>
  <c r="J34" i="29"/>
  <c r="J33" i="29"/>
  <c r="J32" i="29"/>
  <c r="J31" i="29"/>
  <c r="J30" i="29"/>
  <c r="J29" i="29"/>
  <c r="J28" i="29"/>
  <c r="J27" i="29"/>
  <c r="J26" i="29"/>
  <c r="J25" i="29"/>
  <c r="J24" i="29"/>
  <c r="J23" i="29"/>
  <c r="J22" i="29"/>
  <c r="J21" i="29"/>
  <c r="J20" i="29"/>
  <c r="J19" i="29"/>
  <c r="J18" i="29"/>
  <c r="J17" i="29"/>
  <c r="J16" i="29"/>
  <c r="J15" i="29"/>
  <c r="J14" i="29"/>
  <c r="J13" i="29"/>
  <c r="J12" i="29"/>
  <c r="J11" i="29"/>
  <c r="J10" i="29"/>
  <c r="J9" i="29"/>
  <c r="J8" i="29"/>
  <c r="J7" i="29"/>
  <c r="J6" i="29"/>
  <c r="J5" i="29"/>
  <c r="J4" i="29"/>
  <c r="J346" i="26"/>
  <c r="J345" i="26"/>
  <c r="J344" i="26"/>
  <c r="J343" i="26"/>
  <c r="J342" i="26"/>
  <c r="J341" i="26"/>
  <c r="J340" i="26"/>
  <c r="J339" i="26"/>
  <c r="J338" i="26"/>
  <c r="J337" i="26"/>
  <c r="J336" i="26"/>
  <c r="J335" i="26"/>
  <c r="J334" i="26"/>
  <c r="J333" i="26"/>
  <c r="J332" i="26"/>
  <c r="J331" i="26"/>
  <c r="J330" i="26"/>
  <c r="J329" i="26"/>
  <c r="J328" i="26"/>
  <c r="J327" i="26"/>
  <c r="J326" i="26"/>
  <c r="J325" i="26"/>
  <c r="J324" i="26"/>
  <c r="J323" i="26"/>
  <c r="J322" i="26"/>
  <c r="J321" i="26"/>
  <c r="J320" i="26"/>
  <c r="J319" i="26"/>
  <c r="J318" i="26"/>
  <c r="J317" i="26"/>
  <c r="J316" i="26"/>
  <c r="J315" i="26"/>
  <c r="J314" i="26"/>
  <c r="J313" i="26"/>
  <c r="J312" i="26"/>
  <c r="J311" i="26"/>
  <c r="J310" i="26"/>
  <c r="J309" i="26"/>
  <c r="J308" i="26"/>
  <c r="J307" i="26"/>
  <c r="J306" i="26"/>
  <c r="J305" i="26"/>
  <c r="J304" i="26"/>
  <c r="J303" i="26"/>
  <c r="J302" i="26"/>
  <c r="J301" i="26"/>
  <c r="J300" i="26"/>
  <c r="J299" i="26"/>
  <c r="J298" i="26"/>
  <c r="J297" i="26"/>
  <c r="J296" i="26"/>
  <c r="J295" i="26"/>
  <c r="J294" i="26"/>
  <c r="J293" i="26"/>
  <c r="J292" i="26"/>
  <c r="J291" i="26"/>
  <c r="J290" i="26"/>
  <c r="J289" i="26"/>
  <c r="J288" i="26"/>
  <c r="J287" i="26"/>
  <c r="J286" i="26"/>
  <c r="J285" i="26"/>
  <c r="J284" i="26"/>
  <c r="J283" i="26"/>
  <c r="J282" i="26"/>
  <c r="J281" i="26"/>
  <c r="J280" i="26"/>
  <c r="J279" i="26"/>
  <c r="J278" i="26"/>
  <c r="J277" i="26"/>
  <c r="J276" i="26"/>
  <c r="J275" i="26"/>
  <c r="J274" i="26"/>
  <c r="J273" i="26"/>
  <c r="J272" i="26"/>
  <c r="J271" i="26"/>
  <c r="J270" i="26"/>
  <c r="J269" i="26"/>
  <c r="J268" i="26"/>
  <c r="J267" i="26"/>
  <c r="J266" i="26"/>
  <c r="J265" i="26"/>
  <c r="J264" i="26"/>
  <c r="J263" i="26"/>
  <c r="J262" i="26"/>
  <c r="J261" i="26"/>
  <c r="J260" i="26"/>
  <c r="J259" i="26"/>
  <c r="J258" i="26"/>
  <c r="J257" i="26"/>
  <c r="J256" i="26"/>
  <c r="J255" i="26"/>
  <c r="J254" i="26"/>
  <c r="J253" i="26"/>
  <c r="J252" i="26"/>
  <c r="J251" i="26"/>
  <c r="J250" i="26"/>
  <c r="J249" i="26"/>
  <c r="J248" i="26"/>
  <c r="J247" i="26"/>
  <c r="J246" i="26"/>
  <c r="J245" i="26"/>
  <c r="J244" i="26"/>
  <c r="J243" i="26"/>
  <c r="J242" i="26"/>
  <c r="J241" i="26"/>
  <c r="J240" i="26"/>
  <c r="J239" i="26"/>
  <c r="J238" i="26"/>
  <c r="J237" i="26"/>
  <c r="J236" i="26"/>
  <c r="J235" i="26"/>
  <c r="J234" i="26"/>
  <c r="J233" i="26"/>
  <c r="J232" i="26"/>
  <c r="J231" i="26"/>
  <c r="J230" i="26"/>
  <c r="J229" i="26"/>
  <c r="J228" i="26"/>
  <c r="J227" i="26"/>
  <c r="J226" i="26"/>
  <c r="J225" i="26"/>
  <c r="J224" i="26"/>
  <c r="J223" i="26"/>
  <c r="J222" i="26"/>
  <c r="J221" i="26"/>
  <c r="J220" i="26"/>
  <c r="J219" i="26"/>
  <c r="J218" i="26"/>
  <c r="J217" i="26"/>
  <c r="J216" i="26"/>
  <c r="J215" i="26"/>
  <c r="J214" i="26"/>
  <c r="J213" i="26"/>
  <c r="J212" i="26"/>
  <c r="J211" i="26"/>
  <c r="J210" i="26"/>
  <c r="J209" i="26"/>
  <c r="J208" i="26"/>
  <c r="J207" i="26"/>
  <c r="J206" i="26"/>
  <c r="J205" i="26"/>
  <c r="J204" i="26"/>
  <c r="J203" i="26"/>
  <c r="J202" i="26"/>
  <c r="J201" i="26"/>
  <c r="J200" i="26"/>
  <c r="J199" i="26"/>
  <c r="J198" i="26"/>
  <c r="J197" i="26"/>
  <c r="J196" i="26"/>
  <c r="J195" i="26"/>
  <c r="J194" i="26"/>
  <c r="J193" i="26"/>
  <c r="J192" i="26"/>
  <c r="J191" i="26"/>
  <c r="J190" i="26"/>
  <c r="J189" i="26"/>
  <c r="J188" i="26"/>
  <c r="J187" i="26"/>
  <c r="J186" i="26"/>
  <c r="J185" i="26"/>
  <c r="J184" i="26"/>
  <c r="J183" i="26"/>
  <c r="J182" i="26"/>
  <c r="J181" i="26"/>
  <c r="J180" i="26"/>
  <c r="J179" i="26"/>
  <c r="J178" i="26"/>
  <c r="J177" i="26"/>
  <c r="J176" i="26"/>
  <c r="J175" i="26"/>
  <c r="J174" i="26"/>
  <c r="J173" i="26"/>
  <c r="J172" i="26"/>
  <c r="J171" i="26"/>
  <c r="J170" i="26"/>
  <c r="J169" i="26"/>
  <c r="J168" i="26"/>
  <c r="J167" i="26"/>
  <c r="J166" i="26"/>
  <c r="J165" i="26"/>
  <c r="J164" i="26"/>
  <c r="J163" i="26"/>
  <c r="J162" i="26"/>
  <c r="J161" i="26"/>
  <c r="J160" i="26"/>
  <c r="J159" i="26"/>
  <c r="J158" i="26"/>
  <c r="J157" i="26"/>
  <c r="J156" i="26"/>
  <c r="J155" i="26"/>
  <c r="J154" i="26"/>
  <c r="J153" i="26"/>
  <c r="J152" i="26"/>
  <c r="J151" i="26"/>
  <c r="J150" i="26"/>
  <c r="J149" i="26"/>
  <c r="J148" i="26"/>
  <c r="J147" i="26"/>
  <c r="J146" i="26"/>
  <c r="J145" i="26"/>
  <c r="J144" i="26"/>
  <c r="J143" i="26"/>
  <c r="J142" i="26"/>
  <c r="J141" i="26"/>
  <c r="J140" i="26"/>
  <c r="J139" i="26"/>
  <c r="J138" i="26"/>
  <c r="J137" i="26"/>
  <c r="J136" i="26"/>
  <c r="J135" i="26"/>
  <c r="J134" i="26"/>
  <c r="J133" i="26"/>
  <c r="J132" i="26"/>
  <c r="J131" i="26"/>
  <c r="J130" i="26"/>
  <c r="J129" i="26"/>
  <c r="J128" i="26"/>
  <c r="J127" i="26"/>
  <c r="J126" i="26"/>
  <c r="J125" i="26"/>
  <c r="J124" i="26"/>
  <c r="J123" i="26"/>
  <c r="J122" i="26"/>
  <c r="J121" i="26"/>
  <c r="J120" i="26"/>
  <c r="J119" i="26"/>
  <c r="J118" i="26"/>
  <c r="J117" i="26"/>
  <c r="J116" i="26"/>
  <c r="J115" i="26"/>
  <c r="J114" i="26"/>
  <c r="J113" i="26"/>
  <c r="J112" i="26"/>
  <c r="J111" i="26"/>
  <c r="J110" i="26"/>
  <c r="J109" i="26"/>
  <c r="J108" i="26"/>
  <c r="J107" i="26"/>
  <c r="J106" i="26"/>
  <c r="J105" i="26"/>
  <c r="J104" i="26"/>
  <c r="J103" i="26"/>
  <c r="J102" i="26"/>
  <c r="J101" i="26"/>
  <c r="J100" i="26"/>
  <c r="J99" i="26"/>
  <c r="J98" i="26"/>
  <c r="J97" i="26"/>
  <c r="J96" i="26"/>
  <c r="J95" i="26"/>
  <c r="J94" i="26"/>
  <c r="J93" i="26"/>
  <c r="J92" i="26"/>
  <c r="J91" i="26"/>
  <c r="J90" i="26"/>
  <c r="J89" i="26"/>
  <c r="J88" i="26"/>
  <c r="J87" i="26"/>
  <c r="J86" i="26"/>
  <c r="J85" i="26"/>
  <c r="J84" i="26"/>
  <c r="J83" i="26"/>
  <c r="J82" i="26"/>
  <c r="J81" i="26"/>
  <c r="J80" i="26"/>
  <c r="J79" i="26"/>
  <c r="J78" i="26"/>
  <c r="J77" i="26"/>
  <c r="J76" i="26"/>
  <c r="J75" i="26"/>
  <c r="J74" i="26"/>
  <c r="J73" i="26"/>
  <c r="J72" i="26"/>
  <c r="J71" i="26"/>
  <c r="J70" i="26"/>
  <c r="J69" i="26"/>
  <c r="J68" i="26"/>
  <c r="J67" i="26"/>
  <c r="J66" i="26"/>
  <c r="J65" i="26"/>
  <c r="J64" i="26"/>
  <c r="J63" i="26"/>
  <c r="J62" i="26"/>
  <c r="J61" i="26"/>
  <c r="J60" i="26"/>
  <c r="J59" i="26"/>
  <c r="J58" i="26"/>
  <c r="J57" i="26"/>
  <c r="J56" i="26"/>
  <c r="J55" i="26"/>
  <c r="J54" i="26"/>
  <c r="J53" i="26"/>
  <c r="J52" i="26"/>
  <c r="J51" i="26"/>
  <c r="J50" i="26"/>
  <c r="J49" i="26"/>
  <c r="J48" i="26"/>
  <c r="J47" i="26"/>
  <c r="J46" i="26"/>
  <c r="J45" i="26"/>
  <c r="J44" i="26"/>
  <c r="J43" i="26"/>
  <c r="J42" i="26"/>
  <c r="J41" i="26"/>
  <c r="J40" i="26"/>
  <c r="J39" i="26"/>
  <c r="J38" i="26"/>
  <c r="J37" i="26"/>
  <c r="J36" i="26"/>
  <c r="J35" i="26"/>
  <c r="J34" i="26"/>
  <c r="J33" i="26"/>
  <c r="J32" i="26"/>
  <c r="J31" i="26"/>
  <c r="J30" i="26"/>
  <c r="J29" i="26"/>
  <c r="J28" i="26"/>
  <c r="J27" i="26"/>
  <c r="J26" i="26"/>
  <c r="J25" i="26"/>
  <c r="J24" i="26"/>
  <c r="J23" i="26"/>
  <c r="J22" i="26"/>
  <c r="J21" i="26"/>
  <c r="J20" i="26"/>
  <c r="J19" i="26"/>
  <c r="J18" i="26"/>
  <c r="J17" i="26"/>
  <c r="J16" i="26"/>
  <c r="J15" i="26"/>
  <c r="J14" i="26"/>
  <c r="J13" i="26"/>
  <c r="J12" i="26"/>
  <c r="J11" i="26"/>
  <c r="J10" i="26"/>
  <c r="J9" i="26"/>
  <c r="J8" i="26"/>
  <c r="J7" i="26"/>
  <c r="J6" i="26"/>
  <c r="J5" i="26"/>
  <c r="J4" i="26"/>
  <c r="J18" i="24"/>
  <c r="J17" i="24"/>
  <c r="J16" i="24"/>
  <c r="J15" i="24"/>
  <c r="J14" i="24"/>
  <c r="J13" i="24"/>
  <c r="J12" i="24"/>
  <c r="J11" i="24"/>
  <c r="J10" i="24"/>
  <c r="J9" i="24"/>
  <c r="J8" i="24"/>
  <c r="J7" i="24"/>
  <c r="J6" i="24"/>
  <c r="J5" i="24"/>
  <c r="J4" i="24"/>
  <c r="J51" i="44"/>
  <c r="J50" i="44"/>
  <c r="J49" i="44"/>
  <c r="J48" i="44"/>
  <c r="J47" i="44"/>
  <c r="J46" i="44"/>
  <c r="J45" i="44"/>
  <c r="J44" i="44"/>
  <c r="J43" i="44"/>
  <c r="J42" i="44"/>
  <c r="J41" i="44"/>
  <c r="J40" i="44"/>
  <c r="J39" i="44"/>
  <c r="J38" i="44"/>
  <c r="J37" i="44"/>
  <c r="J36" i="44"/>
  <c r="J35" i="44"/>
  <c r="J34" i="44"/>
  <c r="J33" i="44"/>
  <c r="J32" i="44"/>
  <c r="J31" i="44"/>
  <c r="J30" i="44"/>
  <c r="J29" i="44"/>
  <c r="J28" i="44"/>
  <c r="J27" i="44"/>
  <c r="J26" i="44"/>
  <c r="J25" i="44"/>
  <c r="J24" i="44"/>
  <c r="J23" i="44"/>
  <c r="J22" i="44"/>
  <c r="J21" i="44"/>
  <c r="J20" i="44"/>
  <c r="J19" i="44"/>
  <c r="J18" i="44"/>
  <c r="J17" i="44"/>
  <c r="J16" i="44"/>
  <c r="J15" i="44"/>
  <c r="J14" i="44"/>
  <c r="J13" i="44"/>
  <c r="J12" i="44"/>
  <c r="J11" i="44"/>
  <c r="J10" i="44"/>
  <c r="J9" i="44"/>
  <c r="J8" i="44"/>
  <c r="J7" i="44"/>
  <c r="J6" i="44"/>
  <c r="J5" i="44"/>
  <c r="J4" i="44"/>
  <c r="J27" i="19"/>
  <c r="J26" i="19"/>
  <c r="J25" i="19"/>
  <c r="J24" i="19"/>
  <c r="J23" i="19"/>
  <c r="J22" i="19"/>
  <c r="J21" i="19"/>
  <c r="J20" i="19"/>
  <c r="J19" i="19"/>
  <c r="J18" i="19"/>
  <c r="J17" i="19"/>
  <c r="J16" i="19"/>
  <c r="J15" i="19"/>
  <c r="J14" i="19"/>
  <c r="J13" i="19"/>
  <c r="J12" i="19"/>
  <c r="J11" i="19"/>
  <c r="J10" i="19"/>
  <c r="J9" i="19"/>
  <c r="J8" i="19"/>
  <c r="J7" i="19"/>
  <c r="J6" i="19"/>
  <c r="J5" i="19"/>
  <c r="J4" i="19"/>
  <c r="J885" i="47"/>
  <c r="J884" i="47"/>
  <c r="J883" i="47"/>
  <c r="J882" i="47"/>
  <c r="J881" i="47"/>
  <c r="J880" i="47"/>
  <c r="J879" i="47"/>
  <c r="J878" i="47"/>
  <c r="J877" i="47"/>
  <c r="J876" i="47"/>
  <c r="J875" i="47"/>
  <c r="J874" i="47"/>
  <c r="J873" i="47"/>
  <c r="J872" i="47"/>
  <c r="J871" i="47"/>
  <c r="J870" i="47"/>
  <c r="J869" i="47"/>
  <c r="J868" i="47"/>
  <c r="J867" i="47"/>
  <c r="J866" i="47"/>
  <c r="J865" i="47"/>
  <c r="J864" i="47"/>
  <c r="J863" i="47"/>
  <c r="J862" i="47"/>
  <c r="J861" i="47"/>
  <c r="J860" i="47"/>
  <c r="J859" i="47"/>
  <c r="J858" i="47"/>
  <c r="J857" i="47"/>
  <c r="J856" i="47"/>
  <c r="J855" i="47"/>
  <c r="J854" i="47"/>
  <c r="J853" i="47"/>
  <c r="J852" i="47"/>
  <c r="J851" i="47"/>
  <c r="J850" i="47"/>
  <c r="J849" i="47"/>
  <c r="J848" i="47"/>
  <c r="J847" i="47"/>
  <c r="J846" i="47"/>
  <c r="J845" i="47"/>
  <c r="J844" i="47"/>
  <c r="J843" i="47"/>
  <c r="J842" i="47"/>
  <c r="J841" i="47"/>
  <c r="J840" i="47"/>
  <c r="J839" i="47"/>
  <c r="J838" i="47"/>
  <c r="J837" i="47"/>
  <c r="J836" i="47"/>
  <c r="J835" i="47"/>
  <c r="J834" i="47"/>
  <c r="J832" i="47"/>
  <c r="J831" i="47"/>
  <c r="J830" i="47"/>
  <c r="J829" i="47"/>
  <c r="J828" i="47"/>
  <c r="J827" i="47"/>
  <c r="J826" i="47"/>
  <c r="J825" i="47"/>
  <c r="J824" i="47"/>
  <c r="J823" i="47"/>
  <c r="J822" i="47"/>
  <c r="J821" i="47"/>
  <c r="J820" i="47"/>
  <c r="J819" i="47"/>
  <c r="J818" i="47"/>
  <c r="J817" i="47"/>
  <c r="J816" i="47"/>
  <c r="J815" i="47"/>
  <c r="J814" i="47"/>
  <c r="J813" i="47"/>
  <c r="J812" i="47"/>
  <c r="J811" i="47"/>
  <c r="J810" i="47"/>
  <c r="J809" i="47"/>
  <c r="J808" i="47"/>
  <c r="J807" i="47"/>
  <c r="J806" i="47"/>
  <c r="J805" i="47"/>
  <c r="J804" i="47"/>
  <c r="J803" i="47"/>
  <c r="J802" i="47"/>
  <c r="J801" i="47"/>
  <c r="J800" i="47"/>
  <c r="J799" i="47"/>
  <c r="J798" i="47"/>
  <c r="J797" i="47"/>
  <c r="J796" i="47"/>
  <c r="J795" i="47"/>
  <c r="J794" i="47"/>
  <c r="J793" i="47"/>
  <c r="J792" i="47"/>
  <c r="J791" i="47"/>
  <c r="J790" i="47"/>
  <c r="J789" i="47"/>
  <c r="J788" i="47"/>
  <c r="J787" i="47"/>
  <c r="J786" i="47"/>
  <c r="J785" i="47"/>
  <c r="J784" i="47"/>
  <c r="J783" i="47"/>
  <c r="J782" i="47"/>
  <c r="J781" i="47"/>
  <c r="J780" i="47"/>
  <c r="J779" i="47"/>
  <c r="J778" i="47"/>
  <c r="J777" i="47"/>
  <c r="J776" i="47"/>
  <c r="J775" i="47"/>
  <c r="J774" i="47"/>
  <c r="J773" i="47"/>
  <c r="J772" i="47"/>
  <c r="J771" i="47"/>
  <c r="J770" i="47"/>
  <c r="J769" i="47"/>
  <c r="J768" i="47"/>
  <c r="J767" i="47"/>
  <c r="J766" i="47"/>
  <c r="J765" i="47"/>
  <c r="J764" i="47"/>
  <c r="J763" i="47"/>
  <c r="J762" i="47"/>
  <c r="J761" i="47"/>
  <c r="J760" i="47"/>
  <c r="J759" i="47"/>
  <c r="J758" i="47"/>
  <c r="J757" i="47"/>
  <c r="J756" i="47"/>
  <c r="J755" i="47"/>
  <c r="J754" i="47"/>
  <c r="J753" i="47"/>
  <c r="J752" i="47"/>
  <c r="J751" i="47"/>
  <c r="J750" i="47"/>
  <c r="J749" i="47"/>
  <c r="J748" i="47"/>
  <c r="J747" i="47"/>
  <c r="J746" i="47"/>
  <c r="J745" i="47"/>
  <c r="J744" i="47"/>
  <c r="J743" i="47"/>
  <c r="J742" i="47"/>
  <c r="J741" i="47"/>
  <c r="J740" i="47"/>
  <c r="J739" i="47"/>
  <c r="J738" i="47"/>
  <c r="J737" i="47"/>
  <c r="J736" i="47"/>
  <c r="J735" i="47"/>
  <c r="J734" i="47"/>
  <c r="J733" i="47"/>
  <c r="J732" i="47"/>
  <c r="J731" i="47"/>
  <c r="J730" i="47"/>
  <c r="J729" i="47"/>
  <c r="J728" i="47"/>
  <c r="J727" i="47"/>
  <c r="J726" i="47"/>
  <c r="J725" i="47"/>
  <c r="J724" i="47"/>
  <c r="J723" i="47"/>
  <c r="J722" i="47"/>
  <c r="J721" i="47"/>
  <c r="J720" i="47"/>
  <c r="J719" i="47"/>
  <c r="J718" i="47"/>
  <c r="J717" i="47"/>
  <c r="J716" i="47"/>
  <c r="J715" i="47"/>
  <c r="J714" i="47"/>
  <c r="J713" i="47"/>
  <c r="J712" i="47"/>
  <c r="J711" i="47"/>
  <c r="J710" i="47"/>
  <c r="J709" i="47"/>
  <c r="J708" i="47"/>
  <c r="J707" i="47"/>
  <c r="J706" i="47"/>
  <c r="J705" i="47"/>
  <c r="J704" i="47"/>
  <c r="J703" i="47"/>
  <c r="J702" i="47"/>
  <c r="J701" i="47"/>
  <c r="J700" i="47"/>
  <c r="J699" i="47"/>
  <c r="J698" i="47"/>
  <c r="J697" i="47"/>
  <c r="J696" i="47"/>
  <c r="J695" i="47"/>
  <c r="J694" i="47"/>
  <c r="J693" i="47"/>
  <c r="J692" i="47"/>
  <c r="J691" i="47"/>
  <c r="J690" i="47"/>
  <c r="J689" i="47"/>
  <c r="J688" i="47"/>
  <c r="J687" i="47"/>
  <c r="J686" i="47"/>
  <c r="J685" i="47"/>
  <c r="J684" i="47"/>
  <c r="J683" i="47"/>
  <c r="J682" i="47"/>
  <c r="J681" i="47"/>
  <c r="J680" i="47"/>
  <c r="J679" i="47"/>
  <c r="J678" i="47"/>
  <c r="J677" i="47"/>
  <c r="J676" i="47"/>
  <c r="J675" i="47"/>
  <c r="J674" i="47"/>
  <c r="J673" i="47"/>
  <c r="J672" i="47"/>
  <c r="J671" i="47"/>
  <c r="J670" i="47"/>
  <c r="J669" i="47"/>
  <c r="J668" i="47"/>
  <c r="J667" i="47"/>
  <c r="J666" i="47"/>
  <c r="J665" i="47"/>
  <c r="J664" i="47"/>
  <c r="J663" i="47"/>
  <c r="J662" i="47"/>
  <c r="J661" i="47"/>
  <c r="J660" i="47"/>
  <c r="J659" i="47"/>
  <c r="J658" i="47"/>
  <c r="J657" i="47"/>
  <c r="J656" i="47"/>
  <c r="J655" i="47"/>
  <c r="J654" i="47"/>
  <c r="J653" i="47"/>
  <c r="J652" i="47"/>
  <c r="J651" i="47"/>
  <c r="J650" i="47"/>
  <c r="J649" i="47"/>
  <c r="J648" i="47"/>
  <c r="J647" i="47"/>
  <c r="J646" i="47"/>
  <c r="J645" i="47"/>
  <c r="J644" i="47"/>
  <c r="J643" i="47"/>
  <c r="J642" i="47"/>
  <c r="J641" i="47"/>
  <c r="J640" i="47"/>
  <c r="J639" i="47"/>
  <c r="J638" i="47"/>
  <c r="J637" i="47"/>
  <c r="J636" i="47"/>
  <c r="J635" i="47"/>
  <c r="J634" i="47"/>
  <c r="J633" i="47"/>
  <c r="J632" i="47"/>
  <c r="J631" i="47"/>
  <c r="J630" i="47"/>
  <c r="J629" i="47"/>
  <c r="J628" i="47"/>
  <c r="J627" i="47"/>
  <c r="J626" i="47"/>
  <c r="J625" i="47"/>
  <c r="J624" i="47"/>
  <c r="J623" i="47"/>
  <c r="J622" i="47"/>
  <c r="J621" i="47"/>
  <c r="J620" i="47"/>
  <c r="J619" i="47"/>
  <c r="J618" i="47"/>
  <c r="J617" i="47"/>
  <c r="J616" i="47"/>
  <c r="J615" i="47"/>
  <c r="J614" i="47"/>
  <c r="J613" i="47"/>
  <c r="J612" i="47"/>
  <c r="J611" i="47"/>
  <c r="J610" i="47"/>
  <c r="J609" i="47"/>
  <c r="J608" i="47"/>
  <c r="J607" i="47"/>
  <c r="J606" i="47"/>
  <c r="J605" i="47"/>
  <c r="J604" i="47"/>
  <c r="J603" i="47"/>
  <c r="J602" i="47"/>
  <c r="J601" i="47"/>
  <c r="J600" i="47"/>
  <c r="J599" i="47"/>
  <c r="J598" i="47"/>
  <c r="J597" i="47"/>
  <c r="J596" i="47"/>
  <c r="J595" i="47"/>
  <c r="J594" i="47"/>
  <c r="J593" i="47"/>
  <c r="J592" i="47"/>
  <c r="J591" i="47"/>
  <c r="J590" i="47"/>
  <c r="J589" i="47"/>
  <c r="J588" i="47"/>
  <c r="J587" i="47"/>
  <c r="J586" i="47"/>
  <c r="J585" i="47"/>
  <c r="J584" i="47"/>
  <c r="J583" i="47"/>
  <c r="J582" i="47"/>
  <c r="J581" i="47"/>
  <c r="J580" i="47"/>
  <c r="J579" i="47"/>
  <c r="J578" i="47"/>
  <c r="J577" i="47"/>
  <c r="J576" i="47"/>
  <c r="J575" i="47"/>
  <c r="J574" i="47"/>
  <c r="J573" i="47"/>
  <c r="J572" i="47"/>
  <c r="J571" i="47"/>
  <c r="J570" i="47"/>
  <c r="J569" i="47"/>
  <c r="J568" i="47"/>
  <c r="J567" i="47"/>
  <c r="J566" i="47"/>
  <c r="J565" i="47"/>
  <c r="J564" i="47"/>
  <c r="J563" i="47"/>
  <c r="J562" i="47"/>
  <c r="J561" i="47"/>
  <c r="J560" i="47"/>
  <c r="J559" i="47"/>
  <c r="J558" i="47"/>
  <c r="J557" i="47"/>
  <c r="J556" i="47"/>
  <c r="J555" i="47"/>
  <c r="J554" i="47"/>
  <c r="J553" i="47"/>
  <c r="J552" i="47"/>
  <c r="J551" i="47"/>
  <c r="J550" i="47"/>
  <c r="J549" i="47"/>
  <c r="J548" i="47"/>
  <c r="J547" i="47"/>
  <c r="J546" i="47"/>
  <c r="J545" i="47"/>
  <c r="J544" i="47"/>
  <c r="J543" i="47"/>
  <c r="J542" i="47"/>
  <c r="J541" i="47"/>
  <c r="J540" i="47"/>
  <c r="J539" i="47"/>
  <c r="J538" i="47"/>
  <c r="J537" i="47"/>
  <c r="J536" i="47"/>
  <c r="J535" i="47"/>
  <c r="J534" i="47"/>
  <c r="J533" i="47"/>
  <c r="J532" i="47"/>
  <c r="J531" i="47"/>
  <c r="J530" i="47"/>
  <c r="J529" i="47"/>
  <c r="J528" i="47"/>
  <c r="J527" i="47"/>
  <c r="J526" i="47"/>
  <c r="J525" i="47"/>
  <c r="J524" i="47"/>
  <c r="J523" i="47"/>
  <c r="J522" i="47"/>
  <c r="J521" i="47"/>
  <c r="J520" i="47"/>
  <c r="J519" i="47"/>
  <c r="J518" i="47"/>
  <c r="J517" i="47"/>
  <c r="J516" i="47"/>
  <c r="J515" i="47"/>
  <c r="J514" i="47"/>
  <c r="J513" i="47"/>
  <c r="J512" i="47"/>
  <c r="J511" i="47"/>
  <c r="J510" i="47"/>
  <c r="J509" i="47"/>
  <c r="J508" i="47"/>
  <c r="J507" i="47"/>
  <c r="J506" i="47"/>
  <c r="J505" i="47"/>
  <c r="J504" i="47"/>
  <c r="J503" i="47"/>
  <c r="J502" i="47"/>
  <c r="J501" i="47"/>
  <c r="J500" i="47"/>
  <c r="J499" i="47"/>
  <c r="J498" i="47"/>
  <c r="J497" i="47"/>
  <c r="J496" i="47"/>
  <c r="J495" i="47"/>
  <c r="J494" i="47"/>
  <c r="J493" i="47"/>
  <c r="J492" i="47"/>
  <c r="J491" i="47"/>
  <c r="J490" i="47"/>
  <c r="J489" i="47"/>
  <c r="J488" i="47"/>
  <c r="J487" i="47"/>
  <c r="J486" i="47"/>
  <c r="J485" i="47"/>
  <c r="J484" i="47"/>
  <c r="J483" i="47"/>
  <c r="J482" i="47"/>
  <c r="J481" i="47"/>
  <c r="J480" i="47"/>
  <c r="J479" i="47"/>
  <c r="J478" i="47"/>
  <c r="J477" i="47"/>
  <c r="J476" i="47"/>
  <c r="J475" i="47"/>
  <c r="J474" i="47"/>
  <c r="J473" i="47"/>
  <c r="J472" i="47"/>
  <c r="J471" i="47"/>
  <c r="J470" i="47"/>
  <c r="J469" i="47"/>
  <c r="J468" i="47"/>
  <c r="J467" i="47"/>
  <c r="J466" i="47"/>
  <c r="J465" i="47"/>
  <c r="J464" i="47"/>
  <c r="J463" i="47"/>
  <c r="J462" i="47"/>
  <c r="J461" i="47"/>
  <c r="J460" i="47"/>
  <c r="J459" i="47"/>
  <c r="J458" i="47"/>
  <c r="J457" i="47"/>
  <c r="J456" i="47"/>
  <c r="J455" i="47"/>
  <c r="J454" i="47"/>
  <c r="J453" i="47"/>
  <c r="J452" i="47"/>
  <c r="J451" i="47"/>
  <c r="J450" i="47"/>
  <c r="J449" i="47"/>
  <c r="J448" i="47"/>
  <c r="J447" i="47"/>
  <c r="J446" i="47"/>
  <c r="J445" i="47"/>
  <c r="J444" i="47"/>
  <c r="J443" i="47"/>
  <c r="J442" i="47"/>
  <c r="J441" i="47"/>
  <c r="J440" i="47"/>
  <c r="J439" i="47"/>
  <c r="J438" i="47"/>
  <c r="J437" i="47"/>
  <c r="J436" i="47"/>
  <c r="J435" i="47"/>
  <c r="J434" i="47"/>
  <c r="J433" i="47"/>
  <c r="J432" i="47"/>
  <c r="J431" i="47"/>
  <c r="J430" i="47"/>
  <c r="J429" i="47"/>
  <c r="J428" i="47"/>
  <c r="J427" i="47"/>
  <c r="J426" i="47"/>
  <c r="J425" i="47"/>
  <c r="J424" i="47"/>
  <c r="J423" i="47"/>
  <c r="J422" i="47"/>
  <c r="J421" i="47"/>
  <c r="J420" i="47"/>
  <c r="J419" i="47"/>
  <c r="J418" i="47"/>
  <c r="J417" i="47"/>
  <c r="J416" i="47"/>
  <c r="J415" i="47"/>
  <c r="J414" i="47"/>
  <c r="J413" i="47"/>
  <c r="J412" i="47"/>
  <c r="J411" i="47"/>
  <c r="J410" i="47"/>
  <c r="J409" i="47"/>
  <c r="J408" i="47"/>
  <c r="J407" i="47"/>
  <c r="J406" i="47"/>
  <c r="J405" i="47"/>
  <c r="J404" i="47"/>
  <c r="J403" i="47"/>
  <c r="J402" i="47"/>
  <c r="J401" i="47"/>
  <c r="J400" i="47"/>
  <c r="J399" i="47"/>
  <c r="J398" i="47"/>
  <c r="J397" i="47"/>
  <c r="J396" i="47"/>
  <c r="J395" i="47"/>
  <c r="J394" i="47"/>
  <c r="J393" i="47"/>
  <c r="J392" i="47"/>
  <c r="J391" i="47"/>
  <c r="J390" i="47"/>
  <c r="J389" i="47"/>
  <c r="J388" i="47"/>
  <c r="J387" i="47"/>
  <c r="J386" i="47"/>
  <c r="J385" i="47"/>
  <c r="J384" i="47"/>
  <c r="J383" i="47"/>
  <c r="J382" i="47"/>
  <c r="J381" i="47"/>
  <c r="J380" i="47"/>
  <c r="J379" i="47"/>
  <c r="J378" i="47"/>
  <c r="J377" i="47"/>
  <c r="J376" i="47"/>
  <c r="J375" i="47"/>
  <c r="J374" i="47"/>
  <c r="J373" i="47"/>
  <c r="J372" i="47"/>
  <c r="J371" i="47"/>
  <c r="J370" i="47"/>
  <c r="J369" i="47"/>
  <c r="J368" i="47"/>
  <c r="J367" i="47"/>
  <c r="J366" i="47"/>
  <c r="J365" i="47"/>
  <c r="J364" i="47"/>
  <c r="J363" i="47"/>
  <c r="J362" i="47"/>
  <c r="J361" i="47"/>
  <c r="J360" i="47"/>
  <c r="J359" i="47"/>
  <c r="J358" i="47"/>
  <c r="J357" i="47"/>
  <c r="J356" i="47"/>
  <c r="J355" i="47"/>
  <c r="J354" i="47"/>
  <c r="J353" i="47"/>
  <c r="J352" i="47"/>
  <c r="J351" i="47"/>
  <c r="J350" i="47"/>
  <c r="J349" i="47"/>
  <c r="J348" i="47"/>
  <c r="J347" i="47"/>
  <c r="J346" i="47"/>
  <c r="J345" i="47"/>
  <c r="J344" i="47"/>
  <c r="J343" i="47"/>
  <c r="J342" i="47"/>
  <c r="J341" i="47"/>
  <c r="J340" i="47"/>
  <c r="J339" i="47"/>
  <c r="J338" i="47"/>
  <c r="J337" i="47"/>
  <c r="J336" i="47"/>
  <c r="J335" i="47"/>
  <c r="J334" i="47"/>
  <c r="J333" i="47"/>
  <c r="J332" i="47"/>
  <c r="J331" i="47"/>
  <c r="J330" i="47"/>
  <c r="J329" i="47"/>
  <c r="J328" i="47"/>
  <c r="J327" i="47"/>
  <c r="J326" i="47"/>
  <c r="J325" i="47"/>
  <c r="J324" i="47"/>
  <c r="J323" i="47"/>
  <c r="J322" i="47"/>
  <c r="J321" i="47"/>
  <c r="J320" i="47"/>
  <c r="J319" i="47"/>
  <c r="J318" i="47"/>
  <c r="J317" i="47"/>
  <c r="J316" i="47"/>
  <c r="J315" i="47"/>
  <c r="J314" i="47"/>
  <c r="J313" i="47"/>
  <c r="J312" i="47"/>
  <c r="J311" i="47"/>
  <c r="J310" i="47"/>
  <c r="J309" i="47"/>
  <c r="J308" i="47"/>
  <c r="J307" i="47"/>
  <c r="J306" i="47"/>
  <c r="J305" i="47"/>
  <c r="J304" i="47"/>
  <c r="J303" i="47"/>
  <c r="J302" i="47"/>
  <c r="J301" i="47"/>
  <c r="J300" i="47"/>
  <c r="J299" i="47"/>
  <c r="J298" i="47"/>
  <c r="J297" i="47"/>
  <c r="J296" i="47"/>
  <c r="J295" i="47"/>
  <c r="J294" i="47"/>
  <c r="J293" i="47"/>
  <c r="J292" i="47"/>
  <c r="J291" i="47"/>
  <c r="J290" i="47"/>
  <c r="J289" i="47"/>
  <c r="J288" i="47"/>
  <c r="J287" i="47"/>
  <c r="J286" i="47"/>
  <c r="J285" i="47"/>
  <c r="J284" i="47"/>
  <c r="J283" i="47"/>
  <c r="J282" i="47"/>
  <c r="J281" i="47"/>
  <c r="J280" i="47"/>
  <c r="J279" i="47"/>
  <c r="J278" i="47"/>
  <c r="J277" i="47"/>
  <c r="J276" i="47"/>
  <c r="J275" i="47"/>
  <c r="J274" i="47"/>
  <c r="J273" i="47"/>
  <c r="J272" i="47"/>
  <c r="J271" i="47"/>
  <c r="J270" i="47"/>
  <c r="J269" i="47"/>
  <c r="J268" i="47"/>
  <c r="J267" i="47"/>
  <c r="J266" i="47"/>
  <c r="J265" i="47"/>
  <c r="J264" i="47"/>
  <c r="J263" i="47"/>
  <c r="J262" i="47"/>
  <c r="J261" i="47"/>
  <c r="J260" i="47"/>
  <c r="J259" i="47"/>
  <c r="J258" i="47"/>
  <c r="J257" i="47"/>
  <c r="J256" i="47"/>
  <c r="J255" i="47"/>
  <c r="J254" i="47"/>
  <c r="J253" i="47"/>
  <c r="J252" i="47"/>
  <c r="J251" i="47"/>
  <c r="J250" i="47"/>
  <c r="J249" i="47"/>
  <c r="J248" i="47"/>
  <c r="J247" i="47"/>
  <c r="J246" i="47"/>
  <c r="J245" i="47"/>
  <c r="J244" i="47"/>
  <c r="J243" i="47"/>
  <c r="J242" i="47"/>
  <c r="J241" i="47"/>
  <c r="J240" i="47"/>
  <c r="J239" i="47"/>
  <c r="J238" i="47"/>
  <c r="J237" i="47"/>
  <c r="J236" i="47"/>
  <c r="J235" i="47"/>
  <c r="J234" i="47"/>
  <c r="J233" i="47"/>
  <c r="J232" i="47"/>
  <c r="J231" i="47"/>
  <c r="J230" i="47"/>
  <c r="J229" i="47"/>
  <c r="J228" i="47"/>
  <c r="J227" i="47"/>
  <c r="J226" i="47"/>
  <c r="J225" i="47"/>
  <c r="J224" i="47"/>
  <c r="J223" i="47"/>
  <c r="J222" i="47"/>
  <c r="J221" i="47"/>
  <c r="J220" i="47"/>
  <c r="J219" i="47"/>
  <c r="J218" i="47"/>
  <c r="J217" i="47"/>
  <c r="J216" i="47"/>
  <c r="J215" i="47"/>
  <c r="J214" i="47"/>
  <c r="J213" i="47"/>
  <c r="J212" i="47"/>
  <c r="J211" i="47"/>
  <c r="J210" i="47"/>
  <c r="J209" i="47"/>
  <c r="J208" i="47"/>
  <c r="J207" i="47"/>
  <c r="J206" i="47"/>
  <c r="J205" i="47"/>
  <c r="J204" i="47"/>
  <c r="J203" i="47"/>
  <c r="J202" i="47"/>
  <c r="J201" i="47"/>
  <c r="J200" i="47"/>
  <c r="J199" i="47"/>
  <c r="J198" i="47"/>
  <c r="J197" i="47"/>
  <c r="J196" i="47"/>
  <c r="J195" i="47"/>
  <c r="J194" i="47"/>
  <c r="J193" i="47"/>
  <c r="J192" i="47"/>
  <c r="J191" i="47"/>
  <c r="J190" i="47"/>
  <c r="J189" i="47"/>
  <c r="J188" i="47"/>
  <c r="J187" i="47"/>
  <c r="J186" i="47"/>
  <c r="J185" i="47"/>
  <c r="J184" i="47"/>
  <c r="J183" i="47"/>
  <c r="J182" i="47"/>
  <c r="J181" i="47"/>
  <c r="J180" i="47"/>
  <c r="J179" i="47"/>
  <c r="J178" i="47"/>
  <c r="J177" i="47"/>
  <c r="J176" i="47"/>
  <c r="J175" i="47"/>
  <c r="J174" i="47"/>
  <c r="J173" i="47"/>
  <c r="J172" i="47"/>
  <c r="J171" i="47"/>
  <c r="J170" i="47"/>
  <c r="J169" i="47"/>
  <c r="J168" i="47"/>
  <c r="J167" i="47"/>
  <c r="J166" i="47"/>
  <c r="J165" i="47"/>
  <c r="J164" i="47"/>
  <c r="J163" i="47"/>
  <c r="J162" i="47"/>
  <c r="J161" i="47"/>
  <c r="J160" i="47"/>
  <c r="J159" i="47"/>
  <c r="J158" i="47"/>
  <c r="J157" i="47"/>
  <c r="J156" i="47"/>
  <c r="J155" i="47"/>
  <c r="J154" i="47"/>
  <c r="J153" i="47"/>
  <c r="J152" i="47"/>
  <c r="J151" i="47"/>
  <c r="J150" i="47"/>
  <c r="J149" i="47"/>
  <c r="J148" i="47"/>
  <c r="J147" i="47"/>
  <c r="J146" i="47"/>
  <c r="J145" i="47"/>
  <c r="J144" i="47"/>
  <c r="J143" i="47"/>
  <c r="J142" i="47"/>
  <c r="J141" i="47"/>
  <c r="J140" i="47"/>
  <c r="J139" i="47"/>
  <c r="J138" i="47"/>
  <c r="J137" i="47"/>
  <c r="J136" i="47"/>
  <c r="J135" i="47"/>
  <c r="J134" i="47"/>
  <c r="J133" i="47"/>
  <c r="J132" i="47"/>
  <c r="J131" i="47"/>
  <c r="J130" i="47"/>
  <c r="J129" i="47"/>
  <c r="J128" i="47"/>
  <c r="J127" i="47"/>
  <c r="J126" i="47"/>
  <c r="J125" i="47"/>
  <c r="J124" i="47"/>
  <c r="J123" i="47"/>
  <c r="J122" i="47"/>
  <c r="J121" i="47"/>
  <c r="J120" i="47"/>
  <c r="J119" i="47"/>
  <c r="J118" i="47"/>
  <c r="J117" i="47"/>
  <c r="J116" i="47"/>
  <c r="J115" i="47"/>
  <c r="J114" i="47"/>
  <c r="J113" i="47"/>
  <c r="J112" i="47"/>
  <c r="J111" i="47"/>
  <c r="J110" i="47"/>
  <c r="J109" i="47"/>
  <c r="J108" i="47"/>
  <c r="J107" i="47"/>
  <c r="J106" i="47"/>
  <c r="J105" i="47"/>
  <c r="J104" i="47"/>
  <c r="J103" i="47"/>
  <c r="J102" i="47"/>
  <c r="J101" i="47"/>
  <c r="J100" i="47"/>
  <c r="J99" i="47"/>
  <c r="J98" i="47"/>
  <c r="J97" i="47"/>
  <c r="J96" i="47"/>
  <c r="J95" i="47"/>
  <c r="J94" i="47"/>
  <c r="J93" i="47"/>
  <c r="J92" i="47"/>
  <c r="J91" i="47"/>
  <c r="J90" i="47"/>
  <c r="J89" i="47"/>
  <c r="J88" i="47"/>
  <c r="J87" i="47"/>
  <c r="J86" i="47"/>
  <c r="J85" i="47"/>
  <c r="J84" i="47"/>
  <c r="J83" i="47"/>
  <c r="J82" i="47"/>
  <c r="J81" i="47"/>
  <c r="J80" i="47"/>
  <c r="J79" i="47"/>
  <c r="J78" i="47"/>
  <c r="J77" i="47"/>
  <c r="J76" i="47"/>
  <c r="J75" i="47"/>
  <c r="J74" i="47"/>
  <c r="J73" i="47"/>
  <c r="J72" i="47"/>
  <c r="J70" i="47"/>
  <c r="J69" i="47"/>
  <c r="J68" i="47"/>
  <c r="J67" i="47"/>
  <c r="J66" i="47"/>
  <c r="J65" i="47"/>
  <c r="J64" i="47"/>
  <c r="J63" i="47"/>
  <c r="J62" i="47"/>
  <c r="J61" i="47"/>
  <c r="J60" i="47"/>
  <c r="J59" i="47"/>
  <c r="J58" i="47"/>
  <c r="J57" i="47"/>
  <c r="J56" i="47"/>
  <c r="J55" i="47"/>
  <c r="J54" i="47"/>
  <c r="J53" i="47"/>
  <c r="J52" i="47"/>
  <c r="J51" i="47"/>
  <c r="J50" i="47"/>
  <c r="J49" i="47"/>
  <c r="J48" i="47"/>
  <c r="J47" i="47"/>
  <c r="J46" i="47"/>
  <c r="J45" i="47"/>
  <c r="J44" i="47"/>
  <c r="J43" i="47"/>
  <c r="J42" i="47"/>
  <c r="J41" i="47"/>
  <c r="J40" i="47"/>
  <c r="J39" i="47"/>
  <c r="J38" i="47"/>
  <c r="J37" i="47"/>
  <c r="J36" i="47"/>
  <c r="J35" i="47"/>
  <c r="J34" i="47"/>
  <c r="J33" i="47"/>
  <c r="J32" i="47"/>
  <c r="J31" i="47"/>
  <c r="J30" i="47"/>
  <c r="J29" i="47"/>
  <c r="J28" i="47"/>
  <c r="J27" i="47"/>
  <c r="J26" i="47"/>
  <c r="J25" i="47"/>
  <c r="J24" i="47"/>
  <c r="J23" i="47"/>
  <c r="J22" i="47"/>
  <c r="J21" i="47"/>
  <c r="J20" i="47"/>
  <c r="J19" i="47"/>
  <c r="J18" i="47"/>
  <c r="J17" i="47"/>
  <c r="J16" i="47"/>
  <c r="J15" i="47"/>
  <c r="J14" i="47"/>
  <c r="J13" i="47"/>
  <c r="J10" i="47"/>
  <c r="J9" i="47"/>
  <c r="J8" i="47"/>
  <c r="J7" i="47"/>
  <c r="J6" i="47"/>
  <c r="J5" i="47"/>
  <c r="J4" i="47"/>
  <c r="J122" i="17"/>
  <c r="J121" i="17"/>
  <c r="J120" i="17"/>
  <c r="J119" i="17"/>
  <c r="J118" i="17"/>
  <c r="J117" i="17"/>
  <c r="J116" i="17"/>
  <c r="J115" i="17"/>
  <c r="J114" i="17"/>
  <c r="J113" i="17"/>
  <c r="J112" i="17"/>
  <c r="J111" i="17"/>
  <c r="J110" i="17"/>
  <c r="J109" i="17"/>
  <c r="J108" i="17"/>
  <c r="J107" i="17"/>
  <c r="J106" i="17"/>
  <c r="J105" i="17"/>
  <c r="J104" i="17"/>
  <c r="J103" i="17"/>
  <c r="J102" i="17"/>
  <c r="J101" i="17"/>
  <c r="J100" i="17"/>
  <c r="J99" i="17"/>
  <c r="J98" i="17"/>
  <c r="J97" i="17"/>
  <c r="J96" i="17"/>
  <c r="J95" i="17"/>
  <c r="J94" i="17"/>
  <c r="J93" i="17"/>
  <c r="J92" i="17"/>
  <c r="J91" i="17"/>
  <c r="J90" i="17"/>
  <c r="J89" i="17"/>
  <c r="J88" i="17"/>
  <c r="J87" i="17"/>
  <c r="J86" i="17"/>
  <c r="J85" i="17"/>
  <c r="J84" i="17"/>
  <c r="J83" i="17"/>
  <c r="J82" i="17"/>
  <c r="J81" i="17"/>
  <c r="J80" i="17"/>
  <c r="J79" i="17"/>
  <c r="J78" i="17"/>
  <c r="J77" i="17"/>
  <c r="J76" i="17"/>
  <c r="J75" i="17"/>
  <c r="J74" i="17"/>
  <c r="J73" i="17"/>
  <c r="J72" i="17"/>
  <c r="J71" i="17"/>
  <c r="J70" i="17"/>
  <c r="J69" i="17"/>
  <c r="J68" i="17"/>
  <c r="J67" i="17"/>
  <c r="J66" i="17"/>
  <c r="J65" i="17"/>
  <c r="J64" i="17"/>
  <c r="J63" i="17"/>
  <c r="J62" i="17"/>
  <c r="J61" i="17"/>
  <c r="J60" i="17"/>
  <c r="J59" i="17"/>
  <c r="J58" i="17"/>
  <c r="J57" i="17"/>
  <c r="J56" i="17"/>
  <c r="J55" i="17"/>
  <c r="J54" i="17"/>
  <c r="J53" i="17"/>
  <c r="J52" i="17"/>
  <c r="J51" i="17"/>
  <c r="J50" i="17"/>
  <c r="J49" i="17"/>
  <c r="J48" i="17"/>
  <c r="J47" i="17"/>
  <c r="J46" i="17"/>
  <c r="J45" i="17"/>
  <c r="J44" i="17"/>
  <c r="J43" i="17"/>
  <c r="J42" i="17"/>
  <c r="J41" i="17"/>
  <c r="J40" i="17"/>
  <c r="J39" i="17"/>
  <c r="J38" i="17"/>
  <c r="J37" i="17"/>
  <c r="J36" i="17"/>
  <c r="J35" i="17"/>
  <c r="J34" i="17"/>
  <c r="J33" i="17"/>
  <c r="J32" i="17"/>
  <c r="J31" i="17"/>
  <c r="J30" i="17"/>
  <c r="J29" i="17"/>
  <c r="J28" i="17"/>
  <c r="J27" i="17"/>
  <c r="J26" i="17"/>
  <c r="J25" i="17"/>
  <c r="J24" i="17"/>
  <c r="J23" i="17"/>
  <c r="J22" i="17"/>
  <c r="J21" i="17"/>
  <c r="J19" i="17"/>
  <c r="J18" i="17"/>
  <c r="J17" i="17"/>
  <c r="J16" i="17"/>
  <c r="J15" i="17"/>
  <c r="J14" i="17"/>
  <c r="J13" i="17"/>
  <c r="J12" i="17"/>
  <c r="J11" i="17"/>
  <c r="J10" i="17"/>
  <c r="J9" i="17"/>
  <c r="J8" i="17"/>
  <c r="J7" i="17"/>
  <c r="J6" i="17"/>
  <c r="J5" i="17"/>
  <c r="J4" i="17"/>
  <c r="J4" i="9"/>
  <c r="J5" i="15"/>
  <c r="J6" i="15"/>
  <c r="J7" i="15"/>
  <c r="J8" i="15"/>
  <c r="J9" i="15"/>
  <c r="J10" i="15"/>
  <c r="J11" i="15"/>
  <c r="J12" i="15"/>
  <c r="J13" i="15"/>
  <c r="J14" i="15"/>
  <c r="J15" i="15"/>
  <c r="J16" i="15"/>
  <c r="J17" i="15"/>
  <c r="J4" i="1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4" i="5"/>
  <c r="J4"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5" i="1"/>
  <c r="J6" i="1"/>
  <c r="J7" i="1"/>
  <c r="I59" i="37"/>
  <c r="I60" i="37"/>
  <c r="I61" i="37"/>
  <c r="I62" i="37"/>
  <c r="I63" i="37"/>
  <c r="I64" i="37"/>
  <c r="I65" i="37"/>
  <c r="I66" i="37"/>
  <c r="I250" i="30"/>
  <c r="I251" i="30"/>
  <c r="I252" i="30"/>
  <c r="I253" i="30"/>
  <c r="I254" i="30"/>
  <c r="I255" i="30"/>
  <c r="I256" i="30"/>
  <c r="I257" i="30"/>
  <c r="I258" i="30"/>
  <c r="I259" i="30"/>
  <c r="I260" i="30"/>
  <c r="I261" i="30"/>
  <c r="I262" i="30"/>
  <c r="I263" i="30"/>
  <c r="I264" i="30"/>
  <c r="I265" i="30"/>
  <c r="I266" i="30"/>
  <c r="I267" i="30"/>
  <c r="I268" i="30"/>
  <c r="I269" i="30"/>
  <c r="I270" i="30"/>
  <c r="I271" i="30"/>
  <c r="I272" i="30"/>
  <c r="I273" i="30"/>
  <c r="I274" i="30"/>
  <c r="I275" i="30"/>
  <c r="I276" i="30"/>
  <c r="I277" i="30"/>
  <c r="I278" i="30"/>
  <c r="I279" i="30"/>
  <c r="I280" i="30"/>
  <c r="I281" i="30"/>
  <c r="I282" i="30"/>
  <c r="I283" i="30"/>
  <c r="I284" i="30"/>
  <c r="I285" i="30"/>
  <c r="I286" i="30"/>
  <c r="I287" i="30"/>
  <c r="I288" i="30"/>
  <c r="I289" i="30"/>
  <c r="I290" i="30"/>
  <c r="I291" i="30"/>
  <c r="I292" i="30"/>
  <c r="I293" i="30"/>
  <c r="I294" i="30"/>
  <c r="I295" i="30"/>
  <c r="I296" i="30"/>
  <c r="I297" i="30"/>
  <c r="I298" i="30"/>
  <c r="I299" i="30"/>
  <c r="I300" i="30"/>
  <c r="I301" i="30"/>
  <c r="I302" i="30"/>
  <c r="I231" i="30"/>
  <c r="I232" i="30"/>
  <c r="I233" i="30"/>
  <c r="I234" i="30"/>
  <c r="I235" i="30"/>
  <c r="I236" i="30"/>
  <c r="I237" i="30"/>
  <c r="I238" i="30"/>
  <c r="I239" i="30"/>
  <c r="I240" i="30"/>
  <c r="I241" i="30"/>
  <c r="I242" i="30"/>
  <c r="I243" i="30"/>
  <c r="I244" i="30"/>
  <c r="I245" i="30"/>
  <c r="I246" i="30"/>
  <c r="I247" i="30"/>
  <c r="I248" i="30"/>
  <c r="I249" i="30"/>
  <c r="I32" i="37"/>
  <c r="I33" i="37"/>
  <c r="I34" i="37"/>
  <c r="I35" i="37"/>
  <c r="I36" i="37"/>
  <c r="I37" i="37"/>
  <c r="I38" i="37"/>
  <c r="I39" i="37"/>
  <c r="I40" i="37"/>
  <c r="I41" i="37"/>
  <c r="I42" i="37"/>
  <c r="I43" i="37"/>
  <c r="I44" i="37"/>
  <c r="I45" i="37"/>
  <c r="I46" i="37"/>
  <c r="I47" i="37"/>
  <c r="I48" i="37"/>
  <c r="I49" i="37"/>
  <c r="I50" i="37"/>
  <c r="I51" i="37"/>
  <c r="I52" i="37"/>
  <c r="I53" i="37"/>
  <c r="I54" i="37"/>
  <c r="I55" i="37"/>
  <c r="I56" i="37"/>
  <c r="I57" i="37"/>
  <c r="I58" i="37"/>
  <c r="I31" i="37"/>
  <c r="I19" i="43"/>
  <c r="I20" i="43"/>
  <c r="I21" i="43"/>
  <c r="I22" i="43"/>
  <c r="I23" i="43"/>
  <c r="I24" i="43"/>
  <c r="I25" i="43"/>
  <c r="I26" i="43"/>
  <c r="I27" i="43"/>
  <c r="I28" i="43"/>
  <c r="I29" i="43"/>
  <c r="I30" i="43"/>
  <c r="I31" i="43"/>
  <c r="I32" i="43"/>
  <c r="I33" i="43"/>
  <c r="I34" i="43"/>
  <c r="I35" i="43"/>
  <c r="I36" i="43"/>
  <c r="I37" i="43"/>
  <c r="I38" i="43"/>
  <c r="I39" i="43"/>
  <c r="I40" i="43"/>
  <c r="I41" i="43"/>
  <c r="I42" i="43"/>
  <c r="I43" i="43"/>
  <c r="I44" i="43"/>
  <c r="I45" i="43"/>
  <c r="I46" i="43"/>
  <c r="I47" i="43"/>
  <c r="I48" i="43"/>
  <c r="I49" i="43"/>
  <c r="I50" i="43"/>
  <c r="I51" i="43"/>
  <c r="I52" i="43"/>
  <c r="I18" i="43"/>
  <c r="I188" i="10"/>
  <c r="I898" i="48"/>
  <c r="I896" i="48"/>
  <c r="I885" i="48"/>
  <c r="I884" i="48"/>
  <c r="I880" i="48"/>
  <c r="I881" i="48"/>
  <c r="I879" i="48"/>
  <c r="I49" i="33"/>
  <c r="K2" i="28" l="1"/>
  <c r="G12" i="38" s="1"/>
  <c r="I200" i="35" l="1"/>
  <c r="I199" i="35"/>
  <c r="I198" i="35"/>
  <c r="I197" i="35"/>
  <c r="I196" i="35"/>
  <c r="I195" i="35"/>
  <c r="I194" i="35"/>
  <c r="I926" i="48"/>
  <c r="I925" i="48"/>
  <c r="I924" i="48"/>
  <c r="I923" i="48"/>
  <c r="I922" i="48"/>
  <c r="I921" i="48"/>
  <c r="I920" i="48"/>
  <c r="I919" i="48"/>
  <c r="I918" i="48"/>
  <c r="I917" i="48"/>
  <c r="I916" i="48"/>
  <c r="I915" i="48"/>
  <c r="I914" i="48"/>
  <c r="I913" i="48"/>
  <c r="I27" i="20"/>
  <c r="I26" i="20"/>
  <c r="I25" i="20"/>
  <c r="I24" i="20"/>
  <c r="I23" i="20"/>
  <c r="I187" i="10"/>
  <c r="I186" i="10"/>
  <c r="I185" i="10"/>
  <c r="I184" i="10"/>
  <c r="I183" i="10"/>
  <c r="I182" i="10"/>
  <c r="I181" i="10"/>
  <c r="I180" i="10"/>
  <c r="I179" i="10"/>
  <c r="I178" i="10"/>
  <c r="I177" i="10"/>
  <c r="I176" i="10"/>
  <c r="I175" i="10"/>
  <c r="I174" i="10"/>
  <c r="I173" i="10"/>
  <c r="I172" i="10"/>
  <c r="I171" i="10"/>
  <c r="I170" i="10"/>
  <c r="I169" i="10"/>
  <c r="I168" i="10"/>
  <c r="I167" i="10"/>
  <c r="I166" i="10"/>
  <c r="I165" i="10"/>
  <c r="I164" i="10"/>
  <c r="I163" i="10"/>
  <c r="I162" i="10"/>
  <c r="K2" i="33"/>
  <c r="G19" i="38" s="1"/>
  <c r="I130" i="33"/>
  <c r="I129" i="33"/>
  <c r="I128" i="33"/>
  <c r="I127" i="33"/>
  <c r="I126" i="33"/>
  <c r="I125" i="33"/>
  <c r="I109" i="33"/>
  <c r="I124" i="33"/>
  <c r="I123" i="33"/>
  <c r="I122" i="33"/>
  <c r="I121" i="33"/>
  <c r="I120" i="33"/>
  <c r="I119" i="33"/>
  <c r="I118" i="33"/>
  <c r="I117" i="33"/>
  <c r="I116" i="33"/>
  <c r="I115" i="33"/>
  <c r="I114" i="33"/>
  <c r="I113" i="33"/>
  <c r="I112" i="33"/>
  <c r="I111" i="33"/>
  <c r="I110" i="33"/>
  <c r="I108" i="33"/>
  <c r="I107" i="33"/>
  <c r="I106" i="33"/>
  <c r="I105" i="33"/>
  <c r="I104" i="33"/>
  <c r="I103" i="33"/>
  <c r="I102" i="33"/>
  <c r="I101" i="33"/>
  <c r="I100" i="33"/>
  <c r="I99" i="33"/>
  <c r="I98" i="33"/>
  <c r="I97" i="33"/>
  <c r="I96" i="33"/>
  <c r="I95" i="33"/>
  <c r="I94" i="33"/>
  <c r="I93" i="33"/>
  <c r="I92" i="33"/>
  <c r="I91" i="33"/>
  <c r="I141" i="35"/>
  <c r="I140" i="35"/>
  <c r="I139" i="35"/>
  <c r="I138" i="35"/>
  <c r="I137" i="35"/>
  <c r="I136" i="35"/>
  <c r="I135" i="35"/>
  <c r="I134" i="35"/>
  <c r="I133" i="35"/>
  <c r="I132" i="35"/>
  <c r="I131" i="35"/>
  <c r="I130" i="35"/>
  <c r="I129" i="35"/>
  <c r="I128" i="35"/>
  <c r="I127" i="35"/>
  <c r="I126" i="35"/>
  <c r="I125" i="35"/>
  <c r="I124" i="35"/>
  <c r="I123" i="35"/>
  <c r="I122" i="35"/>
  <c r="I121" i="35"/>
  <c r="I120" i="35"/>
  <c r="I119" i="35"/>
  <c r="I118" i="35"/>
  <c r="I117" i="35"/>
  <c r="I116" i="35"/>
  <c r="I115" i="35"/>
  <c r="I114" i="35"/>
  <c r="I113" i="35"/>
  <c r="I112" i="35"/>
  <c r="I111" i="35"/>
  <c r="I110" i="35"/>
  <c r="I109" i="35"/>
  <c r="I108" i="35"/>
  <c r="I107" i="35"/>
  <c r="I106" i="35"/>
  <c r="I105" i="35"/>
  <c r="I104" i="35"/>
  <c r="I103" i="35"/>
  <c r="I102" i="35"/>
  <c r="I101" i="35"/>
  <c r="I100" i="35"/>
  <c r="I30" i="45" l="1"/>
  <c r="I29" i="45"/>
  <c r="I28" i="45"/>
  <c r="I27" i="45"/>
  <c r="I26" i="45"/>
  <c r="I25" i="45"/>
  <c r="I24" i="45"/>
  <c r="I23" i="45"/>
  <c r="I22" i="45"/>
  <c r="I21" i="45"/>
  <c r="I20" i="45"/>
  <c r="I19" i="45"/>
  <c r="I87" i="33"/>
  <c r="I86" i="33"/>
  <c r="I85" i="33"/>
  <c r="I84" i="33"/>
  <c r="I83" i="33"/>
  <c r="I82" i="33"/>
  <c r="I81" i="33"/>
  <c r="I80" i="33"/>
  <c r="I79" i="33"/>
  <c r="I78" i="33"/>
  <c r="I77" i="33"/>
  <c r="I76" i="33"/>
  <c r="I75" i="33"/>
  <c r="I74" i="33"/>
  <c r="I73" i="33"/>
  <c r="I72" i="33"/>
  <c r="I71" i="33"/>
  <c r="I70" i="33"/>
  <c r="I69" i="33"/>
  <c r="I68" i="33"/>
  <c r="I67" i="33"/>
  <c r="I66" i="33"/>
  <c r="I65" i="33"/>
  <c r="I64" i="33"/>
  <c r="I63" i="33"/>
  <c r="I62" i="33"/>
  <c r="I61" i="33"/>
  <c r="I60" i="33"/>
  <c r="I59" i="33"/>
  <c r="I58" i="33"/>
  <c r="I57" i="33"/>
  <c r="I56" i="33"/>
  <c r="I55" i="33"/>
  <c r="I54" i="33"/>
  <c r="I53" i="33"/>
  <c r="I52" i="33"/>
  <c r="I51" i="33"/>
  <c r="I48" i="33"/>
  <c r="I47" i="33"/>
  <c r="I46" i="33"/>
  <c r="I45" i="33"/>
  <c r="I44" i="33"/>
  <c r="I43" i="33"/>
  <c r="I42" i="33"/>
  <c r="I41" i="33"/>
  <c r="I40" i="33"/>
  <c r="I39" i="33"/>
  <c r="I38" i="33"/>
  <c r="I37" i="33"/>
  <c r="I36" i="33"/>
  <c r="I35" i="33"/>
  <c r="I34" i="33"/>
  <c r="I230" i="30"/>
  <c r="I229" i="30"/>
  <c r="I228" i="30"/>
  <c r="I227" i="30"/>
  <c r="I226" i="30"/>
  <c r="I225" i="30"/>
  <c r="I224" i="30"/>
  <c r="I223" i="30"/>
  <c r="I222" i="30"/>
  <c r="I221" i="30"/>
  <c r="I220" i="30"/>
  <c r="I219" i="30"/>
  <c r="I218" i="30"/>
  <c r="I217" i="30"/>
  <c r="I216" i="30"/>
  <c r="I215" i="30"/>
  <c r="I214" i="30"/>
  <c r="I213" i="30"/>
  <c r="I212" i="30"/>
  <c r="I211" i="30"/>
  <c r="I210" i="30"/>
  <c r="I209" i="30"/>
  <c r="I208" i="30"/>
  <c r="I207" i="30"/>
  <c r="I206" i="30"/>
  <c r="I205" i="30"/>
  <c r="I204" i="30"/>
  <c r="I203" i="30"/>
  <c r="I202" i="30"/>
  <c r="I201" i="30"/>
  <c r="I200" i="30"/>
  <c r="I199" i="30"/>
  <c r="I198" i="30"/>
  <c r="I197" i="30"/>
  <c r="I196" i="30"/>
  <c r="I195" i="30"/>
  <c r="I194" i="30"/>
  <c r="I193" i="30"/>
  <c r="I192" i="30"/>
  <c r="I191" i="30"/>
  <c r="I190" i="30"/>
  <c r="I189" i="30"/>
  <c r="I188" i="30"/>
  <c r="I187" i="30"/>
  <c r="I186" i="30"/>
  <c r="I185" i="30"/>
  <c r="I184" i="30"/>
  <c r="I183" i="30"/>
  <c r="I182" i="30"/>
  <c r="I181" i="30"/>
  <c r="I180" i="30"/>
  <c r="I179" i="30"/>
  <c r="I178" i="30"/>
  <c r="I177" i="30"/>
  <c r="I176" i="30"/>
  <c r="I175" i="30"/>
  <c r="I174" i="30"/>
  <c r="I173" i="30"/>
  <c r="I172" i="30"/>
  <c r="I171" i="30"/>
  <c r="I170" i="30"/>
  <c r="I169" i="30"/>
  <c r="I168" i="30"/>
  <c r="I167" i="30"/>
  <c r="I166" i="30"/>
  <c r="I165" i="30"/>
  <c r="I163" i="30"/>
  <c r="I162" i="30"/>
  <c r="I161" i="30"/>
  <c r="I21" i="20"/>
  <c r="I20" i="20"/>
  <c r="I19" i="20"/>
  <c r="I18" i="20"/>
  <c r="I132" i="10"/>
  <c r="I131" i="10"/>
  <c r="I90" i="18"/>
  <c r="I89" i="18"/>
  <c r="I88" i="18"/>
  <c r="I87" i="18"/>
  <c r="I86" i="18"/>
  <c r="I69" i="18"/>
  <c r="I68" i="18"/>
  <c r="I67" i="18"/>
  <c r="I66" i="18"/>
  <c r="I65" i="18"/>
  <c r="I64" i="18"/>
  <c r="I63" i="18"/>
  <c r="I62" i="18"/>
  <c r="I61" i="18"/>
  <c r="I60" i="18"/>
  <c r="I59" i="18"/>
  <c r="I70" i="18"/>
  <c r="I71" i="18"/>
  <c r="I72" i="18"/>
  <c r="I73" i="18"/>
  <c r="I74" i="18"/>
  <c r="I75" i="18"/>
  <c r="I76" i="18"/>
  <c r="I77" i="18"/>
  <c r="I78" i="18"/>
  <c r="I79" i="18"/>
  <c r="I80" i="18"/>
  <c r="I81" i="18"/>
  <c r="I82" i="18"/>
  <c r="I83" i="18"/>
  <c r="I84" i="18"/>
  <c r="I85" i="18"/>
  <c r="F1" i="24" l="1"/>
  <c r="C14" i="38" s="1"/>
  <c r="I95" i="18" l="1"/>
  <c r="I94" i="18"/>
  <c r="I93" i="18"/>
  <c r="I92" i="18"/>
  <c r="I91" i="18"/>
  <c r="I317" i="27"/>
  <c r="I316" i="27"/>
  <c r="I315" i="27"/>
  <c r="I314" i="27"/>
  <c r="I313" i="27"/>
  <c r="I312" i="27"/>
  <c r="I311" i="27"/>
  <c r="I310" i="27"/>
  <c r="I309" i="27"/>
  <c r="I308" i="27"/>
  <c r="I307" i="27"/>
  <c r="I306" i="27"/>
  <c r="I305" i="27"/>
  <c r="I304" i="27"/>
  <c r="I303" i="27"/>
  <c r="I302" i="27"/>
  <c r="I301" i="27"/>
  <c r="I300" i="27"/>
  <c r="I299" i="27"/>
  <c r="I298" i="27"/>
  <c r="I297" i="27"/>
  <c r="I296" i="27"/>
  <c r="I295" i="27"/>
  <c r="I294" i="27"/>
  <c r="I293" i="27"/>
  <c r="I292" i="27"/>
  <c r="I291" i="27"/>
  <c r="I290" i="27"/>
  <c r="I289" i="27"/>
  <c r="I288" i="27"/>
  <c r="I287" i="27"/>
  <c r="I286" i="27"/>
  <c r="I285" i="27"/>
  <c r="I284" i="27"/>
  <c r="I283" i="27"/>
  <c r="I282" i="27"/>
  <c r="I281" i="27"/>
  <c r="I280" i="27"/>
  <c r="I279" i="27"/>
  <c r="I278" i="27"/>
  <c r="I277" i="27"/>
  <c r="I276" i="27"/>
  <c r="I275" i="27"/>
  <c r="I274" i="27"/>
  <c r="I273" i="27"/>
  <c r="I272" i="27"/>
  <c r="I271" i="27"/>
  <c r="I270" i="27"/>
  <c r="I269" i="27"/>
  <c r="I268" i="27"/>
  <c r="I267" i="27"/>
  <c r="I266" i="27"/>
  <c r="I265" i="27"/>
  <c r="I264" i="27"/>
  <c r="I263" i="27"/>
  <c r="I262" i="27"/>
  <c r="I261" i="27"/>
  <c r="I260" i="27"/>
  <c r="I259" i="27"/>
  <c r="I258" i="27"/>
  <c r="I257" i="27"/>
  <c r="I256" i="27"/>
  <c r="I255" i="27"/>
  <c r="I254" i="27"/>
  <c r="I253" i="27"/>
  <c r="I252" i="27"/>
  <c r="I251" i="27"/>
  <c r="I250" i="27"/>
  <c r="I249" i="27"/>
  <c r="I248" i="27"/>
  <c r="I247" i="27"/>
  <c r="I246" i="27"/>
  <c r="I245" i="27"/>
  <c r="I244" i="27"/>
  <c r="I243" i="27"/>
  <c r="I242" i="27"/>
  <c r="I241" i="27"/>
  <c r="I240" i="27"/>
  <c r="I239" i="27"/>
  <c r="I238" i="27"/>
  <c r="I237" i="27"/>
  <c r="I236" i="27"/>
  <c r="I235" i="27"/>
  <c r="I234" i="27"/>
  <c r="I233" i="27"/>
  <c r="I232" i="27"/>
  <c r="I231" i="27"/>
  <c r="I230" i="27"/>
  <c r="I229" i="27"/>
  <c r="I228" i="27"/>
  <c r="I227" i="27"/>
  <c r="I226" i="27"/>
  <c r="I225" i="27"/>
  <c r="I224" i="27"/>
  <c r="I223" i="27"/>
  <c r="I34" i="45"/>
  <c r="I33" i="45"/>
  <c r="I32" i="45"/>
  <c r="I31" i="45"/>
  <c r="I18" i="45"/>
  <c r="I17" i="45"/>
  <c r="I160" i="30"/>
  <c r="I17" i="20"/>
  <c r="I147" i="10" l="1"/>
  <c r="I146" i="10"/>
  <c r="I145" i="10"/>
  <c r="I144" i="10"/>
  <c r="I143" i="10"/>
  <c r="I142" i="10"/>
  <c r="I141" i="10"/>
  <c r="I140" i="10"/>
  <c r="I139" i="10"/>
  <c r="I138" i="10"/>
  <c r="I137" i="10"/>
  <c r="I136" i="10"/>
  <c r="I135" i="10"/>
  <c r="I134" i="10"/>
  <c r="I133" i="10"/>
  <c r="I130" i="10"/>
  <c r="I129" i="10"/>
  <c r="I128" i="10"/>
  <c r="K2" i="45" l="1"/>
  <c r="G8" i="38" s="1"/>
  <c r="I6" i="45" l="1"/>
  <c r="I7" i="45"/>
  <c r="I8" i="45"/>
  <c r="I9" i="45"/>
  <c r="I10" i="45"/>
  <c r="I11" i="45"/>
  <c r="I12" i="45"/>
  <c r="I13" i="45"/>
  <c r="I145" i="35" l="1"/>
  <c r="I146" i="35"/>
  <c r="K2" i="18"/>
  <c r="G7" i="38" s="1"/>
  <c r="G10" i="38"/>
  <c r="I32" i="33" l="1"/>
  <c r="I33" i="33"/>
  <c r="I31" i="33"/>
  <c r="H2" i="2" l="1"/>
  <c r="I69" i="35" l="1"/>
  <c r="I70" i="35"/>
  <c r="I71" i="35"/>
  <c r="I72" i="35"/>
  <c r="I73" i="35"/>
  <c r="I74" i="35"/>
  <c r="I75" i="35"/>
  <c r="I76" i="35"/>
  <c r="I77" i="35"/>
  <c r="I78" i="35"/>
  <c r="I79" i="35"/>
  <c r="I80" i="35"/>
  <c r="I81" i="35"/>
  <c r="I82" i="35"/>
  <c r="I18" i="33"/>
  <c r="I19" i="33"/>
  <c r="I17" i="33"/>
  <c r="I182" i="2"/>
  <c r="I183" i="2"/>
  <c r="I184" i="2"/>
  <c r="I185" i="2"/>
  <c r="I186" i="2"/>
  <c r="I187" i="2"/>
  <c r="I188" i="2"/>
  <c r="I189" i="2"/>
  <c r="I190" i="2"/>
  <c r="I181" i="2"/>
  <c r="I92" i="30"/>
  <c r="I93" i="30"/>
  <c r="I94" i="30"/>
  <c r="I35" i="27"/>
  <c r="I36" i="27"/>
  <c r="I37" i="27"/>
  <c r="I38" i="27"/>
  <c r="I39" i="27"/>
  <c r="I40" i="27"/>
  <c r="I41" i="27"/>
  <c r="I42" i="27"/>
  <c r="I34" i="27"/>
  <c r="I14" i="28"/>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38" i="10"/>
  <c r="K2" i="37"/>
  <c r="G15" i="38" s="1"/>
  <c r="K2" i="25"/>
  <c r="G14" i="38" s="1"/>
  <c r="K2" i="20"/>
  <c r="G11" i="38" s="1"/>
  <c r="K2" i="16"/>
  <c r="G6" i="38" s="1"/>
  <c r="K2" i="6"/>
  <c r="G4" i="38" s="1"/>
  <c r="H2" i="28"/>
  <c r="L2" i="25"/>
  <c r="H14" i="38" s="1"/>
  <c r="H2" i="25"/>
  <c r="L2" i="16"/>
  <c r="H6" i="38" s="1"/>
  <c r="H2" i="16"/>
  <c r="C21" i="38" l="1"/>
  <c r="H21" i="38"/>
  <c r="G21" i="38"/>
</calcChain>
</file>

<file path=xl/sharedStrings.xml><?xml version="1.0" encoding="utf-8"?>
<sst xmlns="http://schemas.openxmlformats.org/spreadsheetml/2006/main" count="89670" uniqueCount="24091">
  <si>
    <t>SJID</t>
  </si>
  <si>
    <t>UID Subject</t>
  </si>
  <si>
    <t>Disease</t>
  </si>
  <si>
    <t>TB# Tumor</t>
  </si>
  <si>
    <t>Diagnostic/Recurrent</t>
  </si>
  <si>
    <t>Treatment</t>
  </si>
  <si>
    <t>Site</t>
  </si>
  <si>
    <t>Age</t>
  </si>
  <si>
    <t>Gender</t>
  </si>
  <si>
    <t>Clinical Presentation</t>
  </si>
  <si>
    <t>Sample Type</t>
  </si>
  <si>
    <t>Block #</t>
  </si>
  <si>
    <t>UID Sample</t>
  </si>
  <si>
    <t>850K (Y/N)</t>
  </si>
  <si>
    <t>H&amp;E Scan (Y/N)</t>
  </si>
  <si>
    <t>850k tumor DYE #</t>
  </si>
  <si>
    <t>850k tumor file name</t>
  </si>
  <si>
    <t>UID sample</t>
  </si>
  <si>
    <t>SJHBBYRJR</t>
  </si>
  <si>
    <t>RMS</t>
  </si>
  <si>
    <t>FFPE</t>
  </si>
  <si>
    <t>Y</t>
  </si>
  <si>
    <t>N</t>
  </si>
  <si>
    <t xml:space="preserve"> SRM sample #</t>
  </si>
  <si>
    <t>SJHBBTVMK</t>
  </si>
  <si>
    <t>SJHBBZHJ2</t>
  </si>
  <si>
    <t>SJHBJ7ZWW</t>
  </si>
  <si>
    <t>SJHBR5KFK</t>
  </si>
  <si>
    <t>SJHBR6V3Y</t>
  </si>
  <si>
    <t>SJHBR5KRW</t>
  </si>
  <si>
    <t>SJHBBVTDF</t>
  </si>
  <si>
    <t>SJHBR5KW2</t>
  </si>
  <si>
    <t>SJHBR5KX3</t>
  </si>
  <si>
    <t>SJHBR5KY4</t>
  </si>
  <si>
    <t>SJHBR5KZ5</t>
  </si>
  <si>
    <t>SJHBR5KSX</t>
  </si>
  <si>
    <t>SJHBR5KTY</t>
  </si>
  <si>
    <t>SJHBR5KVZ</t>
  </si>
  <si>
    <t>SJHBPY7R5</t>
  </si>
  <si>
    <t>SJHBR5K26</t>
  </si>
  <si>
    <t>SJHBPY7JX</t>
  </si>
  <si>
    <t>SJHBR5K59</t>
  </si>
  <si>
    <t>SJHBBZ73V</t>
  </si>
  <si>
    <t>SJHBPY7GV</t>
  </si>
  <si>
    <t>SJHBR5MSW</t>
  </si>
  <si>
    <t>SJHBPY7MZ</t>
  </si>
  <si>
    <t>SJHBR5K48</t>
  </si>
  <si>
    <t>SJHBR5K37</t>
  </si>
  <si>
    <t>SJHBR5M8C</t>
  </si>
  <si>
    <t>SJHBPY7P3</t>
  </si>
  <si>
    <t>SJHBR5MBF</t>
  </si>
  <si>
    <t>SJHBR5MJN</t>
  </si>
  <si>
    <t>SJHBR5M9D</t>
  </si>
  <si>
    <t>SJHBR5M7B</t>
  </si>
  <si>
    <t>SJHBPY7T7</t>
  </si>
  <si>
    <t>SJHBPY7BQ</t>
  </si>
  <si>
    <t>SJHBPY7DS</t>
  </si>
  <si>
    <t>SJHBR5MCG</t>
  </si>
  <si>
    <t>SJHBR5MDH</t>
  </si>
  <si>
    <t>SJHBR5MHM</t>
  </si>
  <si>
    <t>SJHBR5MGK</t>
  </si>
  <si>
    <t>SJHBR5MFJ</t>
  </si>
  <si>
    <t>SJHBR5MQT</t>
  </si>
  <si>
    <t>SJHBR5MMQ</t>
  </si>
  <si>
    <t>SJHBR5MPS</t>
  </si>
  <si>
    <t>SJHBR5MKP</t>
  </si>
  <si>
    <t>SJHBR5MNR</t>
  </si>
  <si>
    <t>SJHBN9GTB</t>
  </si>
  <si>
    <t>SJHBR5MRV</t>
  </si>
  <si>
    <t>SJHBBYCH4</t>
  </si>
  <si>
    <t>SJHBBZPW7</t>
  </si>
  <si>
    <t>201557510028_R01C01</t>
  </si>
  <si>
    <t>201557510014_R01C01</t>
  </si>
  <si>
    <t>201533610011_R03C01</t>
  </si>
  <si>
    <t>201557510028_R04C01</t>
  </si>
  <si>
    <t>201557510028_R02C01</t>
  </si>
  <si>
    <t>201557510049_R01C01</t>
  </si>
  <si>
    <t>201557510014_R02C01</t>
  </si>
  <si>
    <t>201557510014_R04C01</t>
  </si>
  <si>
    <t>201557510014_R05C01</t>
  </si>
  <si>
    <t>201557510014_R03C01</t>
  </si>
  <si>
    <t>201557510014_R06C01</t>
  </si>
  <si>
    <t>201557510014_R07C01</t>
  </si>
  <si>
    <t>201557510014_R08C01</t>
  </si>
  <si>
    <t>201557510026_R01C01</t>
  </si>
  <si>
    <t>201557510026_R02C01</t>
  </si>
  <si>
    <t>201557510026_R03C01</t>
  </si>
  <si>
    <t>201557510026_R04C01</t>
  </si>
  <si>
    <t>201557510026_R05C01</t>
  </si>
  <si>
    <t>201557510026_R06C01</t>
  </si>
  <si>
    <t>201557510031_R05C01</t>
  </si>
  <si>
    <t>201557510031_R03C01</t>
  </si>
  <si>
    <t>201557510031_R08C01</t>
  </si>
  <si>
    <t>201533610012_R03C01</t>
  </si>
  <si>
    <t>201533610012_R08C01</t>
  </si>
  <si>
    <t>201533610012_R07C01</t>
  </si>
  <si>
    <t>201557510026_R07C01</t>
  </si>
  <si>
    <t>201557510026_R08C01</t>
  </si>
  <si>
    <t>201557510031_R01C01</t>
  </si>
  <si>
    <t>201557510049_R02C01</t>
  </si>
  <si>
    <t>201557510031_R02C01</t>
  </si>
  <si>
    <t>201557510049_R03C01</t>
  </si>
  <si>
    <t>201533610011_R04C01</t>
  </si>
  <si>
    <t>201557510031_R06C01</t>
  </si>
  <si>
    <t>201533610012_R06C01</t>
  </si>
  <si>
    <t>201557510049_R05C01</t>
  </si>
  <si>
    <t>201557510049_R06C01</t>
  </si>
  <si>
    <t>201557510049_R04C01</t>
  </si>
  <si>
    <t>201533610011_R02C01</t>
  </si>
  <si>
    <t>201533610011_R01C01</t>
  </si>
  <si>
    <t>201557510049_R08C01</t>
  </si>
  <si>
    <t>201533610012_R04C01</t>
  </si>
  <si>
    <t>201533610011_R06C01</t>
  </si>
  <si>
    <t>201533610012_R02C01</t>
  </si>
  <si>
    <t>201533610011_R05C01</t>
  </si>
  <si>
    <t>201533610012_R01C01</t>
  </si>
  <si>
    <t>201533610011_R07C01</t>
  </si>
  <si>
    <t>201533610012_R05C01</t>
  </si>
  <si>
    <t>201557510031_R04C01</t>
  </si>
  <si>
    <t>201533610011_R08C01</t>
  </si>
  <si>
    <t>201557510028_R03C01</t>
  </si>
  <si>
    <t>ACT</t>
  </si>
  <si>
    <t>SJHBR6YG8</t>
  </si>
  <si>
    <t>1A, 1B</t>
  </si>
  <si>
    <t>1A</t>
  </si>
  <si>
    <t>S06-2794</t>
  </si>
  <si>
    <t>SF06-15641</t>
  </si>
  <si>
    <t>SJHBB3C3S</t>
  </si>
  <si>
    <t>SJHBBBV8Q</t>
  </si>
  <si>
    <t>SJHBBWMFQ</t>
  </si>
  <si>
    <t>SJHBBBWT8</t>
  </si>
  <si>
    <t>SJHBB5NQ7</t>
  </si>
  <si>
    <t>SJHBBBY8M</t>
  </si>
  <si>
    <t>SJHBB6KSD</t>
  </si>
  <si>
    <t>SJHBBBX7M</t>
  </si>
  <si>
    <t>SJHBBBY6J</t>
  </si>
  <si>
    <t>SJHBBBWN3</t>
  </si>
  <si>
    <t>SJHBBBZ4F</t>
  </si>
  <si>
    <t>SJHBBXVMP</t>
  </si>
  <si>
    <t>SJHBBYF4N</t>
  </si>
  <si>
    <t>SJHBBZ232</t>
  </si>
  <si>
    <t>SJHBBXMQ2</t>
  </si>
  <si>
    <t>SJHBBZN8M</t>
  </si>
  <si>
    <t>SJHBBZHWD</t>
  </si>
  <si>
    <t>SJHBB2BSH</t>
  </si>
  <si>
    <t>SJHBB2GSC</t>
  </si>
  <si>
    <t>SJHBB2MHX</t>
  </si>
  <si>
    <t>SJHBB2F7T</t>
  </si>
  <si>
    <t>SJHBBZVGM</t>
  </si>
  <si>
    <t>SJHBB2W6B</t>
  </si>
  <si>
    <t>SJHBB33DD</t>
  </si>
  <si>
    <t>SJHBB3BRH</t>
  </si>
  <si>
    <t>SJHBB2D2P</t>
  </si>
  <si>
    <t>SJHBB4PFV</t>
  </si>
  <si>
    <t>SJHBB4SFR</t>
  </si>
  <si>
    <t>SJHBB4YY4</t>
  </si>
  <si>
    <t>SJHBJP6CN</t>
  </si>
  <si>
    <t>SJHBNQ3S4</t>
  </si>
  <si>
    <t>SJHBK3P7C</t>
  </si>
  <si>
    <t>SJHBM2RZZ</t>
  </si>
  <si>
    <t>SJHBNJ6BC</t>
  </si>
  <si>
    <t>SJHBR6V96</t>
  </si>
  <si>
    <t>SJHBBXDYH</t>
  </si>
  <si>
    <t>SJHBR6RZZ</t>
  </si>
  <si>
    <t>SJHBBX2QM</t>
  </si>
  <si>
    <t>SJHBR6T97</t>
  </si>
  <si>
    <t>SJHBR6T86</t>
  </si>
  <si>
    <t>SJHBJ7P9M</t>
  </si>
  <si>
    <t>SJHBR6T75</t>
  </si>
  <si>
    <t>SJHBBZBK8</t>
  </si>
  <si>
    <t>SJHBR6T64</t>
  </si>
  <si>
    <t>SJHBR6T53</t>
  </si>
  <si>
    <t>SJHBR6T42</t>
  </si>
  <si>
    <t>SJHBB2ZTV</t>
  </si>
  <si>
    <t>SJHBR6T3Z</t>
  </si>
  <si>
    <t>SJHBR6T2Y</t>
  </si>
  <si>
    <t>SJHBR6TZX</t>
  </si>
  <si>
    <t>SJHBR6TYW</t>
  </si>
  <si>
    <t>SJHBB46YW</t>
  </si>
  <si>
    <t>SJHBB4FF4</t>
  </si>
  <si>
    <t>SJHBB4SDQ</t>
  </si>
  <si>
    <t>SJHBB4T3C</t>
  </si>
  <si>
    <t>SJHBR6TXV</t>
  </si>
  <si>
    <t>SJHBR6TWT</t>
  </si>
  <si>
    <t>SJHBNJ6JK</t>
  </si>
  <si>
    <t>SJHBR6TVS</t>
  </si>
  <si>
    <t>SJHBB5577</t>
  </si>
  <si>
    <t>SJHBR6RYY</t>
  </si>
  <si>
    <t>SJHBR6TTR</t>
  </si>
  <si>
    <t>SJHBJP69K</t>
  </si>
  <si>
    <t>SJHBR6TSQ</t>
  </si>
  <si>
    <t>SJHBR6TRP</t>
  </si>
  <si>
    <t>SJHBR6TQN</t>
  </si>
  <si>
    <t>SJHBR6TPM</t>
  </si>
  <si>
    <t>SJHBR6TNK</t>
  </si>
  <si>
    <t>SJHBR6TMJ</t>
  </si>
  <si>
    <t>SJHBR6TC9</t>
  </si>
  <si>
    <t>SJHBNJ568</t>
  </si>
  <si>
    <t>SJHBR6TKH</t>
  </si>
  <si>
    <t>SJHBR6TJG</t>
  </si>
  <si>
    <t>SJHBR6TGD</t>
  </si>
  <si>
    <t>SJHBR6THF</t>
  </si>
  <si>
    <t>SJHBR6TFC</t>
  </si>
  <si>
    <t>SJHBR6TDB</t>
  </si>
  <si>
    <t>SJHBNJ546</t>
  </si>
  <si>
    <t>SJHBR6SB9</t>
  </si>
  <si>
    <t>SJHBR6S98</t>
  </si>
  <si>
    <t>SJHBR6S87</t>
  </si>
  <si>
    <t>SJHBR6S76</t>
  </si>
  <si>
    <t>SJHBR6S65</t>
  </si>
  <si>
    <t>SJHBR6RSS</t>
  </si>
  <si>
    <t>SJHBNJ6GH</t>
  </si>
  <si>
    <t>SJHBR6S54</t>
  </si>
  <si>
    <t>SJHBR6S43</t>
  </si>
  <si>
    <t>SJHBR6S32</t>
  </si>
  <si>
    <t>SJHBR6S2Z</t>
  </si>
  <si>
    <t>SJHBR6SYX</t>
  </si>
  <si>
    <t>SJHBR6SZY</t>
  </si>
  <si>
    <t>SJHBR6SWV</t>
  </si>
  <si>
    <t>SJHBR6SXW</t>
  </si>
  <si>
    <t>SJHBR6SVT</t>
  </si>
  <si>
    <t>SJHBR6RXX</t>
  </si>
  <si>
    <t>SJHBR6STS</t>
  </si>
  <si>
    <t>SJHBR6SSR</t>
  </si>
  <si>
    <t>SJHBR6SRQ</t>
  </si>
  <si>
    <t>SJHBNJ5XZ</t>
  </si>
  <si>
    <t>SJHBR6SQP</t>
  </si>
  <si>
    <t>SJHBR6SPN</t>
  </si>
  <si>
    <t>SJHBR6SNM</t>
  </si>
  <si>
    <t>SJHBR6SMK</t>
  </si>
  <si>
    <t>SJHBR6SKJ</t>
  </si>
  <si>
    <t>SJHBNJ524</t>
  </si>
  <si>
    <t>SJHBR6RWW</t>
  </si>
  <si>
    <t>SJHBNJ6DF</t>
  </si>
  <si>
    <t>SJHBR6SJH</t>
  </si>
  <si>
    <t>SJHBR6SHG</t>
  </si>
  <si>
    <t>SJHBR6SFD</t>
  </si>
  <si>
    <t>SJHBR6SGF</t>
  </si>
  <si>
    <t>SJHBR6RVV</t>
  </si>
  <si>
    <t>SJHBR6RTT</t>
  </si>
  <si>
    <t>SJHBR6SDC</t>
  </si>
  <si>
    <t>SJHBR6R99</t>
  </si>
  <si>
    <t>SJHBR6SCB</t>
  </si>
  <si>
    <t>SJHBR6R88</t>
  </si>
  <si>
    <t>SJHBR6R66</t>
  </si>
  <si>
    <t>SJHBR6R77</t>
  </si>
  <si>
    <t>SJHBR6R55</t>
  </si>
  <si>
    <t>SJHBR6R44</t>
  </si>
  <si>
    <t>SJHBR6R33</t>
  </si>
  <si>
    <t>SJHBR6R22</t>
  </si>
  <si>
    <t>SJHBR6RJJ</t>
  </si>
  <si>
    <t>SJHBBWS47</t>
  </si>
  <si>
    <t>SJHBBXN4D</t>
  </si>
  <si>
    <t>SJHBBYGP6</t>
  </si>
  <si>
    <t>SJHBBZZQQ</t>
  </si>
  <si>
    <t>SJHBBTY5Z</t>
  </si>
  <si>
    <t>SJHBBZSGP</t>
  </si>
  <si>
    <t>SJHBB36XT</t>
  </si>
  <si>
    <t>SJHBR6VD9</t>
  </si>
  <si>
    <t>SJHBB45NM</t>
  </si>
  <si>
    <t>SJHBB4DPD</t>
  </si>
  <si>
    <t>SJHBB4MVC</t>
  </si>
  <si>
    <t>SJHBB57KH</t>
  </si>
  <si>
    <t>SJHBB5973</t>
  </si>
  <si>
    <t>SJHBJP68J</t>
  </si>
  <si>
    <t>SJHBJP6JT</t>
  </si>
  <si>
    <t>SJHBJP6GR</t>
  </si>
  <si>
    <t>SJHBK34RG</t>
  </si>
  <si>
    <t>A7</t>
  </si>
  <si>
    <t>A31</t>
  </si>
  <si>
    <t>A1</t>
  </si>
  <si>
    <t>A2</t>
  </si>
  <si>
    <t>A5</t>
  </si>
  <si>
    <t xml:space="preserve">B1 </t>
  </si>
  <si>
    <t>A3</t>
  </si>
  <si>
    <t>B1</t>
  </si>
  <si>
    <t>B3</t>
  </si>
  <si>
    <t>A9</t>
  </si>
  <si>
    <t>C1</t>
  </si>
  <si>
    <t>B2</t>
  </si>
  <si>
    <t>B13</t>
  </si>
  <si>
    <t>A8</t>
  </si>
  <si>
    <t>A6, A2</t>
  </si>
  <si>
    <t>A10</t>
  </si>
  <si>
    <t>A</t>
  </si>
  <si>
    <t>C9</t>
  </si>
  <si>
    <t>A4</t>
  </si>
  <si>
    <t>D1</t>
  </si>
  <si>
    <t xml:space="preserve">A4 </t>
  </si>
  <si>
    <t>A1, A4</t>
  </si>
  <si>
    <t>B4</t>
  </si>
  <si>
    <t>A1, A2</t>
  </si>
  <si>
    <t>B5</t>
  </si>
  <si>
    <t>B6</t>
  </si>
  <si>
    <t>201985320079_R06C01</t>
  </si>
  <si>
    <t>201985320079_R07C01</t>
  </si>
  <si>
    <t>201985320048_R07C01</t>
  </si>
  <si>
    <t>201985320048_R05C01</t>
  </si>
  <si>
    <t>201985320079_R08C01</t>
  </si>
  <si>
    <t>201985320110_R01C01</t>
  </si>
  <si>
    <t>201533620004_R07C01</t>
  </si>
  <si>
    <t>201533520048_R02C01</t>
  </si>
  <si>
    <t>201533640024_R05C01</t>
  </si>
  <si>
    <t>201533620039_R08C01</t>
  </si>
  <si>
    <t>201533620039_R01C01</t>
  </si>
  <si>
    <t>201533640009_R04C01</t>
  </si>
  <si>
    <t>201533520026_R08C01</t>
  </si>
  <si>
    <t>201533520026_R02C01</t>
  </si>
  <si>
    <t>201533640009_R07C01</t>
  </si>
  <si>
    <t>201533620012_R06C01</t>
  </si>
  <si>
    <t>201985320048_R08C01</t>
  </si>
  <si>
    <t>201533640009_R01C01</t>
  </si>
  <si>
    <t>201533620012_R01C01</t>
  </si>
  <si>
    <t>201985320079_R02C01</t>
  </si>
  <si>
    <t>201533620039_R07C01</t>
  </si>
  <si>
    <t>201985320079_R03C01</t>
  </si>
  <si>
    <t>201533520040_R02C01</t>
  </si>
  <si>
    <t>201985320079_R04C01</t>
  </si>
  <si>
    <t>201533620039_R05C01</t>
  </si>
  <si>
    <t>201533620004_R06C01</t>
  </si>
  <si>
    <t>201533640046_R02C01</t>
  </si>
  <si>
    <t>201985320079_R05C01</t>
  </si>
  <si>
    <t>201533620039_R03C01</t>
  </si>
  <si>
    <t>201247470016_R02C01</t>
  </si>
  <si>
    <t>201247470019_R07C01</t>
  </si>
  <si>
    <t>201533520040_R08C01</t>
  </si>
  <si>
    <t>201247490021_R03C01</t>
  </si>
  <si>
    <t>201247470016_R01C01</t>
  </si>
  <si>
    <t>201533620059_R05C01</t>
  </si>
  <si>
    <t>201533520040_R05C01</t>
  </si>
  <si>
    <t>203271750144_R05C01</t>
  </si>
  <si>
    <t>202760950077_R05C01</t>
  </si>
  <si>
    <t>202760950077_R06C01</t>
  </si>
  <si>
    <t>201247490021_R06C01</t>
  </si>
  <si>
    <t>201172580053_R05C01</t>
  </si>
  <si>
    <t>201172580053_R03C01</t>
  </si>
  <si>
    <t>201533640023_R05C01</t>
  </si>
  <si>
    <t>201172580053_R08C01</t>
  </si>
  <si>
    <t>201172580047_R05C01</t>
  </si>
  <si>
    <t>201492570224_R06C01</t>
  </si>
  <si>
    <t>201172580053_R02C01</t>
  </si>
  <si>
    <t>201172580047_R06C01</t>
  </si>
  <si>
    <t>201533640023_R04C01</t>
  </si>
  <si>
    <t>201533640031_R04C01</t>
  </si>
  <si>
    <t>201533640050_R06C01</t>
  </si>
  <si>
    <t>201172580047_R03C01</t>
  </si>
  <si>
    <t>201492570102_R02C01</t>
  </si>
  <si>
    <t>201533640050_R08C01</t>
  </si>
  <si>
    <t>201533640023_R01C01</t>
  </si>
  <si>
    <t>201533640009_R05C01</t>
  </si>
  <si>
    <t>201247490021_R05C01</t>
  </si>
  <si>
    <t>201172580047_R04C01</t>
  </si>
  <si>
    <t>201247470019_R05C01</t>
  </si>
  <si>
    <t>201492570224_R07C01</t>
  </si>
  <si>
    <t>201533640023_R06C01</t>
  </si>
  <si>
    <t>201172580047_R02C01</t>
  </si>
  <si>
    <t>201492570224_R05C01</t>
  </si>
  <si>
    <t>201172580053_R06C01</t>
  </si>
  <si>
    <t>201172580047_R01C01</t>
  </si>
  <si>
    <t>201533640031_R03C01</t>
  </si>
  <si>
    <t>201247470019_R04C01</t>
  </si>
  <si>
    <t>201533640031_R06C01</t>
  </si>
  <si>
    <t>201492570224_R08C01</t>
  </si>
  <si>
    <t>201172580047_R08C01</t>
  </si>
  <si>
    <t>201172580053_R07C01</t>
  </si>
  <si>
    <t>201533640042_R04C01</t>
  </si>
  <si>
    <t>201533520001_R07C01</t>
  </si>
  <si>
    <t>201533640024_R03C01</t>
  </si>
  <si>
    <t>201533520026_R06C01</t>
  </si>
  <si>
    <t>201533620059_R01C01</t>
  </si>
  <si>
    <t>201533640024_R07C01</t>
  </si>
  <si>
    <t>201533520026_R07C01</t>
  </si>
  <si>
    <t>201533520026_R05C01</t>
  </si>
  <si>
    <t>201533520001_R06C01</t>
  </si>
  <si>
    <t>201533520001_R08C01</t>
  </si>
  <si>
    <t>201533620004_R02C01</t>
  </si>
  <si>
    <t>201533520001_R03C01</t>
  </si>
  <si>
    <t>201533620004_R01C01</t>
  </si>
  <si>
    <t>201533620012_R04C01</t>
  </si>
  <si>
    <t>201247490021_R02C01</t>
  </si>
  <si>
    <t>201533520001_R02C01</t>
  </si>
  <si>
    <t>201533640024_R08C01</t>
  </si>
  <si>
    <t>201533620012_R08C01</t>
  </si>
  <si>
    <t>201533620004_R04C01</t>
  </si>
  <si>
    <t>201492570102_R04C01</t>
  </si>
  <si>
    <t>201533620012_R02C01</t>
  </si>
  <si>
    <t>201533520040_R04C01</t>
  </si>
  <si>
    <t>201533640024_R04C01</t>
  </si>
  <si>
    <t>201533640042_R01C01</t>
  </si>
  <si>
    <t>201533620004_R03C01</t>
  </si>
  <si>
    <t>201533640031_R05C01</t>
  </si>
  <si>
    <t>201533640009_R08C01</t>
  </si>
  <si>
    <t>201533620012_R03C01</t>
  </si>
  <si>
    <t>201533640024_R02C01</t>
  </si>
  <si>
    <t>201533620059_R04C01</t>
  </si>
  <si>
    <t>201533620059_R03C01</t>
  </si>
  <si>
    <t>201533620059_R06C01</t>
  </si>
  <si>
    <t>201533640046_R07C01</t>
  </si>
  <si>
    <t>201533640046_R08C01</t>
  </si>
  <si>
    <t>201533520026_R04C01</t>
  </si>
  <si>
    <t>201247470019_R02C01</t>
  </si>
  <si>
    <t>201247490021_R04C01</t>
  </si>
  <si>
    <t>201533620004_R05C01</t>
  </si>
  <si>
    <t>201533640042_R05C01</t>
  </si>
  <si>
    <t>201533640046_R03C01</t>
  </si>
  <si>
    <t>201533640046_R04C01</t>
  </si>
  <si>
    <t>201247470019_R01C01</t>
  </si>
  <si>
    <t>201247490021_R08C01</t>
  </si>
  <si>
    <t>201533620012_R07C01</t>
  </si>
  <si>
    <t>201533620039_R04C01</t>
  </si>
  <si>
    <t>201533640046_R05C01</t>
  </si>
  <si>
    <t>201533520026_R01C01</t>
  </si>
  <si>
    <t>201533620012_R05C01</t>
  </si>
  <si>
    <t>201533620059_R07C01</t>
  </si>
  <si>
    <t>201533640046_R06C01</t>
  </si>
  <si>
    <t>201533520026_R03C01</t>
  </si>
  <si>
    <t>201533520040_R03C01</t>
  </si>
  <si>
    <t>203135920060_R02C01</t>
  </si>
  <si>
    <t>201533640050_R03C01</t>
  </si>
  <si>
    <t>201533640031_R02C01</t>
  </si>
  <si>
    <t>201533640023_R02C01</t>
  </si>
  <si>
    <t>201492570224_R01C01</t>
  </si>
  <si>
    <t>201172580053_R04C01</t>
  </si>
  <si>
    <t>201533640042_R03C01</t>
  </si>
  <si>
    <t>201533640042_R06C01</t>
  </si>
  <si>
    <t>201533640050_R02C01</t>
  </si>
  <si>
    <t>201533640023_R07C01</t>
  </si>
  <si>
    <t>201533640023_R03C01</t>
  </si>
  <si>
    <t>201492570224_R03C01</t>
  </si>
  <si>
    <t>201533640042_R02C01</t>
  </si>
  <si>
    <t>201492570224_R02C01</t>
  </si>
  <si>
    <t>201172580047_R07C01</t>
  </si>
  <si>
    <t>201247490021_R07C01</t>
  </si>
  <si>
    <t>201533640031_R07C01</t>
  </si>
  <si>
    <t>201533640050_R05C01</t>
  </si>
  <si>
    <t>201533640050_R07C01</t>
  </si>
  <si>
    <t>201172580053_R01C01</t>
  </si>
  <si>
    <t>202292330029_R04C01</t>
  </si>
  <si>
    <t>202292330029_R05C01</t>
  </si>
  <si>
    <t>202292330029_R06C01</t>
  </si>
  <si>
    <t>202292330029_R07C01</t>
  </si>
  <si>
    <t>202292330029_R02C01</t>
  </si>
  <si>
    <t>202292330029_R08C01</t>
  </si>
  <si>
    <t>202760950073_R02C01</t>
  </si>
  <si>
    <t>850 K file path</t>
  </si>
  <si>
    <t>SJHBB3G5R</t>
  </si>
  <si>
    <t>N/A</t>
  </si>
  <si>
    <t>10 day</t>
  </si>
  <si>
    <t>15 mo</t>
  </si>
  <si>
    <t>2 yr</t>
  </si>
  <si>
    <t>R</t>
  </si>
  <si>
    <t>unknown</t>
  </si>
  <si>
    <t>Unknown (M)</t>
  </si>
  <si>
    <t>15 yr</t>
  </si>
  <si>
    <t>F</t>
  </si>
  <si>
    <t>D</t>
  </si>
  <si>
    <t>Adrenal (P)</t>
  </si>
  <si>
    <t>12 yr</t>
  </si>
  <si>
    <t>3 yr</t>
  </si>
  <si>
    <t>8 yr</t>
  </si>
  <si>
    <t>4 yr</t>
  </si>
  <si>
    <t>5 yr</t>
  </si>
  <si>
    <t>12 mo</t>
  </si>
  <si>
    <t>M</t>
  </si>
  <si>
    <t>13 mo</t>
  </si>
  <si>
    <t>6 mo</t>
  </si>
  <si>
    <t>13 yr</t>
  </si>
  <si>
    <t>8 mo</t>
  </si>
  <si>
    <t>22 mo</t>
  </si>
  <si>
    <t>20 mo</t>
  </si>
  <si>
    <t>5 mo</t>
  </si>
  <si>
    <t>11 mo</t>
  </si>
  <si>
    <t>7 yr</t>
  </si>
  <si>
    <t>10 yr</t>
  </si>
  <si>
    <t>4 mo</t>
  </si>
  <si>
    <t>17 yr</t>
  </si>
  <si>
    <t>7 mo</t>
  </si>
  <si>
    <t>3 mo</t>
  </si>
  <si>
    <t>10 mo</t>
  </si>
  <si>
    <t>14 yr</t>
  </si>
  <si>
    <t>23 mo</t>
  </si>
  <si>
    <t>10 mth M with new dx ACT</t>
  </si>
  <si>
    <t>ACC</t>
  </si>
  <si>
    <t xml:space="preserve">D </t>
  </si>
  <si>
    <t xml:space="preserve">R </t>
  </si>
  <si>
    <t>Face (P)</t>
  </si>
  <si>
    <t>Lymph Node (P)</t>
  </si>
  <si>
    <t>Lymph Node (M)</t>
  </si>
  <si>
    <t>Lung (M)</t>
  </si>
  <si>
    <t>Pelvis (P)</t>
  </si>
  <si>
    <t>Stomach (P)</t>
  </si>
  <si>
    <t>Stomach (M)</t>
  </si>
  <si>
    <t>Testicle (P)</t>
  </si>
  <si>
    <t>Thigh (P)</t>
  </si>
  <si>
    <t>Neck (P)</t>
  </si>
  <si>
    <t>Parapharangeal (P)</t>
  </si>
  <si>
    <t>Bladder (P)</t>
  </si>
  <si>
    <t>Orbit (P)</t>
  </si>
  <si>
    <t>Scalp (M)</t>
  </si>
  <si>
    <t>Nasopharyngeal (P)</t>
  </si>
  <si>
    <t>Cheek (P)</t>
  </si>
  <si>
    <t>Lip (P)</t>
  </si>
  <si>
    <t>Nasal Cavity (P)</t>
  </si>
  <si>
    <t>Calf (M)</t>
  </si>
  <si>
    <t>Submandible (P)</t>
  </si>
  <si>
    <t>Paratesticle (P)</t>
  </si>
  <si>
    <t>Sinus (P)</t>
  </si>
  <si>
    <t>SJHBBBFZVST</t>
  </si>
  <si>
    <t>SJHBBBD73HK</t>
  </si>
  <si>
    <t>SJHBBBDP5ZG</t>
  </si>
  <si>
    <t>SJHBBBD6V29</t>
  </si>
  <si>
    <t>SJHBBBF3WFH</t>
  </si>
  <si>
    <t>SJHBK236W</t>
  </si>
  <si>
    <t>SJHBBDP2R</t>
  </si>
  <si>
    <t>SJHBBDSRC</t>
  </si>
  <si>
    <t>SJHBBD2BP</t>
  </si>
  <si>
    <t>2K</t>
  </si>
  <si>
    <t>1D</t>
  </si>
  <si>
    <t>1B</t>
  </si>
  <si>
    <t>202232290207_R08C01</t>
  </si>
  <si>
    <t>SY-18-00172 A01</t>
  </si>
  <si>
    <t>SY-18-00172 E01</t>
  </si>
  <si>
    <t>SY-18-00172 J01</t>
  </si>
  <si>
    <t>SY-18-00172 X01</t>
  </si>
  <si>
    <t>SY-19-00088 W01</t>
  </si>
  <si>
    <t>SY-19-148 B01</t>
  </si>
  <si>
    <t>SY-19-148 C01</t>
  </si>
  <si>
    <t>202292330118_R07C01</t>
  </si>
  <si>
    <t>202292330118_R06C01</t>
  </si>
  <si>
    <t>203259760007_R01C01</t>
  </si>
  <si>
    <t>203496240011_R01C01</t>
  </si>
  <si>
    <t>203496240011_R02C01</t>
  </si>
  <si>
    <t>850K file path</t>
  </si>
  <si>
    <t>MiSC 850K files</t>
  </si>
  <si>
    <t>SJHBR5MTX</t>
  </si>
  <si>
    <t>SJHBJQP94</t>
  </si>
  <si>
    <t>B9</t>
  </si>
  <si>
    <t>CIC-NUTM1</t>
  </si>
  <si>
    <t>202232290211_R08C01</t>
  </si>
  <si>
    <t>202253650049_R03C01 Use Rescan 3</t>
  </si>
  <si>
    <t>SY-18-00172 B01</t>
  </si>
  <si>
    <t>SY-18-00172 D01</t>
  </si>
  <si>
    <t>SY-18-00172 G01</t>
  </si>
  <si>
    <t>SY-18-00172 I01</t>
  </si>
  <si>
    <t>SY-18-00172 M01</t>
  </si>
  <si>
    <t>SY-18-00172 Q01</t>
  </si>
  <si>
    <t>SY-18-00172 U01</t>
  </si>
  <si>
    <t>SY-18-00172 W01</t>
  </si>
  <si>
    <t>SY-19-00088 S01</t>
  </si>
  <si>
    <t>SY-19-00088 T01</t>
  </si>
  <si>
    <t>SY-19-00088 U01</t>
  </si>
  <si>
    <t>202292330118_R08C01</t>
  </si>
  <si>
    <t>202292330055_R06C01</t>
  </si>
  <si>
    <t>202292330119_R01C01</t>
  </si>
  <si>
    <t>202292330055_R07C01</t>
  </si>
  <si>
    <t>202292330055_R08C01</t>
  </si>
  <si>
    <t>203259760104_R08C01 Use repeat scan</t>
  </si>
  <si>
    <t>203259760104_R07C01 Use repeat scan</t>
  </si>
  <si>
    <t>SJHBBSSJJ</t>
  </si>
  <si>
    <t>SJHBBWG6M</t>
  </si>
  <si>
    <t>A18</t>
  </si>
  <si>
    <t>SJHBB5PXD</t>
  </si>
  <si>
    <t>A6</t>
  </si>
  <si>
    <t>SJHBB2772</t>
  </si>
  <si>
    <t>A12</t>
  </si>
  <si>
    <t>SJHBB4SMX</t>
  </si>
  <si>
    <t>B2, B3, B15</t>
  </si>
  <si>
    <t>SJHBBR6CX</t>
  </si>
  <si>
    <t>1N</t>
  </si>
  <si>
    <t>SJHBR5MVY</t>
  </si>
  <si>
    <t>SJHBR5MWZ</t>
  </si>
  <si>
    <t>SJHBR5MX2</t>
  </si>
  <si>
    <t>SJHBR5MY3</t>
  </si>
  <si>
    <t>SJHBR5MZ4</t>
  </si>
  <si>
    <t>SJHBR5M25</t>
  </si>
  <si>
    <t>SJHBR5M36</t>
  </si>
  <si>
    <t>SJHBR5M47</t>
  </si>
  <si>
    <t>SJHBR5M58</t>
  </si>
  <si>
    <t>SJHBR5M69</t>
  </si>
  <si>
    <t>SJHBR5N8B</t>
  </si>
  <si>
    <t>SJHBR5N9C</t>
  </si>
  <si>
    <t>SJHBR5NMP</t>
  </si>
  <si>
    <t>SJHBR5NBD</t>
  </si>
  <si>
    <t>SJHBR5NCF</t>
  </si>
  <si>
    <t>SJHBR5NDG</t>
  </si>
  <si>
    <t>SJHBR5NNQ</t>
  </si>
  <si>
    <t>SJHBR5NFH</t>
  </si>
  <si>
    <t>SJHBR5NGJ</t>
  </si>
  <si>
    <t>SJHBR5NHK</t>
  </si>
  <si>
    <t>SJHBR5NJM</t>
  </si>
  <si>
    <t>SJHBR5NPR</t>
  </si>
  <si>
    <t>SJHBR5NKN</t>
  </si>
  <si>
    <t>201557560040_R02C01</t>
  </si>
  <si>
    <t>201557560040_R03C01</t>
  </si>
  <si>
    <t>201557560040_R04C01</t>
  </si>
  <si>
    <t>201557560040_R05C01</t>
  </si>
  <si>
    <t>201557560040_R01C01</t>
  </si>
  <si>
    <t>201557560040_R06C01</t>
  </si>
  <si>
    <t>201557560040_R07C01</t>
  </si>
  <si>
    <t>201557560040_R08C01</t>
  </si>
  <si>
    <t>201557560041_R01C01</t>
  </si>
  <si>
    <t>201557560041_R02C01</t>
  </si>
  <si>
    <t>201557560041_R03C01</t>
  </si>
  <si>
    <t>201557560041_R04C01</t>
  </si>
  <si>
    <t>201557560041_R05C01</t>
  </si>
  <si>
    <t>201557560041_R06C01</t>
  </si>
  <si>
    <t>201557560041_R07C01</t>
  </si>
  <si>
    <t>201557560041_R08C01</t>
  </si>
  <si>
    <t>201557560053_R01C01</t>
  </si>
  <si>
    <t>202163550091_R04C01</t>
  </si>
  <si>
    <t>201557560053_R03C01</t>
  </si>
  <si>
    <t>201557560053_R04C01</t>
  </si>
  <si>
    <t>201557560053_R05C01</t>
  </si>
  <si>
    <t>202163550091_R05C01</t>
  </si>
  <si>
    <t>201557560053_R07C01</t>
  </si>
  <si>
    <t>201557560053_R08C01</t>
  </si>
  <si>
    <t>201557560055_R01C01</t>
  </si>
  <si>
    <t>201557560055_R02C01</t>
  </si>
  <si>
    <t>202232290207_R04C01</t>
  </si>
  <si>
    <t>201557560055_R03C01</t>
  </si>
  <si>
    <t>SJHBBWVMN</t>
  </si>
  <si>
    <t>C2</t>
  </si>
  <si>
    <t>202234380079_R08C01</t>
  </si>
  <si>
    <t>SJHBB37YT</t>
  </si>
  <si>
    <t>202232290174_R08C01</t>
  </si>
  <si>
    <t>SJHBBYSRX</t>
  </si>
  <si>
    <t>202234380079_R07C01</t>
  </si>
  <si>
    <t>SJHBBVSMP</t>
  </si>
  <si>
    <t>202232290174_R07C01</t>
  </si>
  <si>
    <t>SJHBB2BRG</t>
  </si>
  <si>
    <t>F1</t>
  </si>
  <si>
    <t>202232290207_R01C01</t>
  </si>
  <si>
    <t>G1</t>
  </si>
  <si>
    <t>202232290207_R02C01</t>
  </si>
  <si>
    <t>SJHBB3P5J</t>
  </si>
  <si>
    <t>202232290211_R03C01</t>
  </si>
  <si>
    <t>SJHBB3NQ5</t>
  </si>
  <si>
    <t>S3</t>
  </si>
  <si>
    <t>202234380085_R04C01</t>
  </si>
  <si>
    <t>SJHBB3Z9C</t>
  </si>
  <si>
    <t>SJHBBZJDV</t>
  </si>
  <si>
    <t>202232290211_R02C01</t>
  </si>
  <si>
    <t>SJHBB4N5M</t>
  </si>
  <si>
    <t>202232290174_R05C01</t>
  </si>
  <si>
    <t>SJHBB3DYN</t>
  </si>
  <si>
    <t>202234380085_R03C01</t>
  </si>
  <si>
    <t>202760950077_R02C01</t>
  </si>
  <si>
    <t>SJHBR5NRT</t>
  </si>
  <si>
    <t>SJHBR5NXZ</t>
  </si>
  <si>
    <t>202253660005_R01C01</t>
  </si>
  <si>
    <t>SJHBR5NWY</t>
  </si>
  <si>
    <t>202234380085_R08C01</t>
  </si>
  <si>
    <t>SJHBR5NVX</t>
  </si>
  <si>
    <t>202234380085_R07C01</t>
  </si>
  <si>
    <t>SJHBR5NQS</t>
  </si>
  <si>
    <t>202232290174_R06C01</t>
  </si>
  <si>
    <t>SJHBR5NTW</t>
  </si>
  <si>
    <t>202234380085_R06C01</t>
  </si>
  <si>
    <t>SJHBR5NSV</t>
  </si>
  <si>
    <t>202234380085_R05C01</t>
  </si>
  <si>
    <t>SJHBB2Q9M</t>
  </si>
  <si>
    <t>Epithelioid Sarcoma</t>
  </si>
  <si>
    <t>SJHBB3377</t>
  </si>
  <si>
    <t>201172520029_R06C01</t>
  </si>
  <si>
    <t>SJHBBZ2CB</t>
  </si>
  <si>
    <t>201247470016_R07C01</t>
  </si>
  <si>
    <t>SJHBB4YTY</t>
  </si>
  <si>
    <t xml:space="preserve">TB-16-05071 </t>
  </si>
  <si>
    <t>201247470016_R04C01</t>
  </si>
  <si>
    <t>SJHBB4378</t>
  </si>
  <si>
    <t>201247470016_R03C01</t>
  </si>
  <si>
    <t>SJHBB3TPX</t>
  </si>
  <si>
    <t>201247490010_R08C01</t>
  </si>
  <si>
    <t>SJHBR5P9B</t>
  </si>
  <si>
    <t>201247490010_R07C01</t>
  </si>
  <si>
    <t>SJHBR5N79</t>
  </si>
  <si>
    <t>201247490010_R06C01</t>
  </si>
  <si>
    <t>SJHBR5N68</t>
  </si>
  <si>
    <t>201247490010_R05C01</t>
  </si>
  <si>
    <t>SJHBR5N57</t>
  </si>
  <si>
    <t>201247490010_R04C01</t>
  </si>
  <si>
    <t>SJHBR5NZ3</t>
  </si>
  <si>
    <t>201247470016_R06C01</t>
  </si>
  <si>
    <t>SJHBR5PCD</t>
  </si>
  <si>
    <t>SJHBR5NY2</t>
  </si>
  <si>
    <t>201247470016_R05C01</t>
  </si>
  <si>
    <t>SJHBR5N46</t>
  </si>
  <si>
    <t>SJHBR5PBC</t>
  </si>
  <si>
    <t>SJHBR5N35</t>
  </si>
  <si>
    <t>201247490010_R02C01</t>
  </si>
  <si>
    <t>SJHBR5N24</t>
  </si>
  <si>
    <t>201247470016_R08C01</t>
  </si>
  <si>
    <t>SJHBKNQJ7</t>
  </si>
  <si>
    <t>202760950077_R07C01</t>
  </si>
  <si>
    <t>SJHBMK29J</t>
  </si>
  <si>
    <t xml:space="preserve">B2 </t>
  </si>
  <si>
    <t>202760950073_R01C01</t>
  </si>
  <si>
    <t xml:space="preserve">TB-14-5996 </t>
  </si>
  <si>
    <t>SJHBBZS7F</t>
  </si>
  <si>
    <t>Infantile Fibrosarcoma</t>
  </si>
  <si>
    <t>202163550091_R03C01</t>
  </si>
  <si>
    <t>SJHBR5PJK</t>
  </si>
  <si>
    <t>202163550091_R02C01</t>
  </si>
  <si>
    <t>202163550088_R08C01</t>
  </si>
  <si>
    <t>SJHBR5PHJ</t>
  </si>
  <si>
    <t>202163550088_R07C01</t>
  </si>
  <si>
    <t>SJHBR5PGH</t>
  </si>
  <si>
    <t>202163550088_R06C01</t>
  </si>
  <si>
    <t>SJHBR5PFG</t>
  </si>
  <si>
    <t>202163550088_R05C01</t>
  </si>
  <si>
    <t>SJHBR5PDF</t>
  </si>
  <si>
    <t>202163550088_R04C01</t>
  </si>
  <si>
    <t>SJHBBVCYG</t>
  </si>
  <si>
    <t>Lipoblastoma</t>
  </si>
  <si>
    <t>SJHBB4XCJ</t>
  </si>
  <si>
    <t>202253660005_R02C01</t>
  </si>
  <si>
    <t>SJHBR5PKM</t>
  </si>
  <si>
    <t>202234380079_R04C01</t>
  </si>
  <si>
    <t>SJHBR5PMN</t>
  </si>
  <si>
    <t>202234380079_R06C01</t>
  </si>
  <si>
    <t>MPNST (Malignant Peripheral Nerve Sheath Tumor) 850K files</t>
  </si>
  <si>
    <t>SJHBBQTPK</t>
  </si>
  <si>
    <t>MPNST</t>
  </si>
  <si>
    <t>201247470017_R04C01</t>
  </si>
  <si>
    <t>SJHBBXY32</t>
  </si>
  <si>
    <t>201172520046_R05C01</t>
  </si>
  <si>
    <t>SJHBBT6RD</t>
  </si>
  <si>
    <t>201492570102_R08C01</t>
  </si>
  <si>
    <t>SJHBR5PXY</t>
  </si>
  <si>
    <t>201247470018_R08C01</t>
  </si>
  <si>
    <t>SJHBR5PYZ</t>
  </si>
  <si>
    <t>201247470018_R04C01</t>
  </si>
  <si>
    <t>SJHBR5PWX</t>
  </si>
  <si>
    <t>201247470018_R02C01</t>
  </si>
  <si>
    <t>SJHBR5PVW</t>
  </si>
  <si>
    <t>201247470017_R07C01</t>
  </si>
  <si>
    <t>SJHBR5PTV</t>
  </si>
  <si>
    <t>SJHBR5PST</t>
  </si>
  <si>
    <t>201247470017_R05C01</t>
  </si>
  <si>
    <t>SJHBR5PRS</t>
  </si>
  <si>
    <t>201172520029_R02C01</t>
  </si>
  <si>
    <t>SJHBR5PQR</t>
  </si>
  <si>
    <t>201172520029_R03C01</t>
  </si>
  <si>
    <t>SJHBR5PPQ</t>
  </si>
  <si>
    <t>201172520029_R05C01</t>
  </si>
  <si>
    <t>SJHBR5PNP</t>
  </si>
  <si>
    <t>201247470017_R06C01</t>
  </si>
  <si>
    <t>SY-19-00088 A01</t>
  </si>
  <si>
    <t>203135920060_R03C01</t>
  </si>
  <si>
    <t>SY-19-00088 B01</t>
  </si>
  <si>
    <t>203135920060_R04C01</t>
  </si>
  <si>
    <t>SY-19-00088 C01</t>
  </si>
  <si>
    <t>203135920060_R05C01</t>
  </si>
  <si>
    <t>SY-19-00088 D01</t>
  </si>
  <si>
    <t>203135920060_R06C01</t>
  </si>
  <si>
    <t>SY-19-00088 E01</t>
  </si>
  <si>
    <t>203135920060_R07C01</t>
  </si>
  <si>
    <t>SY-19-00088 F01</t>
  </si>
  <si>
    <t>203271750105_R02C01</t>
  </si>
  <si>
    <t>SY-19-00088 G01</t>
  </si>
  <si>
    <t>203271750105_R03C01</t>
  </si>
  <si>
    <t>SY-19-00088 H01</t>
  </si>
  <si>
    <t>203271750105_R04C01</t>
  </si>
  <si>
    <t>SY-19-00088 I01</t>
  </si>
  <si>
    <t>203271750105_R05C01</t>
  </si>
  <si>
    <t>SY-19-00088 K01</t>
  </si>
  <si>
    <t>203271750105_R07C01</t>
  </si>
  <si>
    <t>SY-19-00088 L01</t>
  </si>
  <si>
    <t>203271750105_R08C01</t>
  </si>
  <si>
    <t>SY-19-00088 M01</t>
  </si>
  <si>
    <t>SY-19-00088 O01</t>
  </si>
  <si>
    <t>203259760104_R02C01</t>
  </si>
  <si>
    <t>SY-19-148 D01</t>
  </si>
  <si>
    <t>203496240011_R03C01</t>
  </si>
  <si>
    <t>SY-19-148 E01</t>
  </si>
  <si>
    <t>203496240011_R04C01</t>
  </si>
  <si>
    <t>SJHBB6D6Y</t>
  </si>
  <si>
    <t>Myxoid Liposarcoma</t>
  </si>
  <si>
    <t>SJHBB5XX5</t>
  </si>
  <si>
    <t>202253660005_R05C01</t>
  </si>
  <si>
    <t>SJHBBZ9QF</t>
  </si>
  <si>
    <t>A15</t>
  </si>
  <si>
    <t>202253660005_R07C01</t>
  </si>
  <si>
    <t>F2</t>
  </si>
  <si>
    <t>202234380079_R02C01</t>
  </si>
  <si>
    <t>SJHBB2RY8</t>
  </si>
  <si>
    <t>202253660005_R08C01</t>
  </si>
  <si>
    <t>SJHBR5PZ2</t>
  </si>
  <si>
    <t>202234380079_R03C01</t>
  </si>
  <si>
    <t>SJHBR5P34</t>
  </si>
  <si>
    <t>202253660038_R01C01</t>
  </si>
  <si>
    <t>SJHBR5P23</t>
  </si>
  <si>
    <t>202253660005_R04C01</t>
  </si>
  <si>
    <t>SJHBBZYFG</t>
  </si>
  <si>
    <t>SJHBB2BNC</t>
  </si>
  <si>
    <t>SJHBB3Q5H</t>
  </si>
  <si>
    <t>SJHBB44QQ</t>
  </si>
  <si>
    <t>SJHBB4GWJ</t>
  </si>
  <si>
    <t>SJHBB4XBH</t>
  </si>
  <si>
    <t>SJHBB42QS</t>
  </si>
  <si>
    <t>SJHBB4268</t>
  </si>
  <si>
    <t>SJHBB58YV</t>
  </si>
  <si>
    <t>SJHBNNW3H</t>
  </si>
  <si>
    <t>SJHBNV9QY</t>
  </si>
  <si>
    <t>SJHBBRMJP</t>
  </si>
  <si>
    <t>5I</t>
  </si>
  <si>
    <t>SJHBBR98Q</t>
  </si>
  <si>
    <t>4G</t>
  </si>
  <si>
    <t>202163550163_R07C01</t>
  </si>
  <si>
    <t>SJHBBS6RC</t>
  </si>
  <si>
    <t>202163550163_R03C01</t>
  </si>
  <si>
    <t>SJHBBSCQ5</t>
  </si>
  <si>
    <t>3D</t>
  </si>
  <si>
    <t>202163550163_R04C01</t>
  </si>
  <si>
    <t>SJHBBSK39</t>
  </si>
  <si>
    <t>5B</t>
  </si>
  <si>
    <t>202163550163_R05C01</t>
  </si>
  <si>
    <t>SJHBBT2KC</t>
  </si>
  <si>
    <t>202163550163_R06C01</t>
  </si>
  <si>
    <t>SJHBBT4ZQ</t>
  </si>
  <si>
    <t>202163550163_R08C01</t>
  </si>
  <si>
    <t>A13</t>
  </si>
  <si>
    <t>201533620011_R03C01</t>
  </si>
  <si>
    <t>SJHBBTR57</t>
  </si>
  <si>
    <t>202172220049_R08C01</t>
  </si>
  <si>
    <t>SJHBBVXJG</t>
  </si>
  <si>
    <t>D2</t>
  </si>
  <si>
    <t>201533620011_R05C01</t>
  </si>
  <si>
    <t>SJHBBWW22</t>
  </si>
  <si>
    <t>202163550163_R01C01</t>
  </si>
  <si>
    <t>SJHBBVNBJ</t>
  </si>
  <si>
    <t>C7</t>
  </si>
  <si>
    <t>202163550163_R02C01</t>
  </si>
  <si>
    <t>SJHBB6C2V</t>
  </si>
  <si>
    <t>202172220049_R05C01</t>
  </si>
  <si>
    <t>SJHBBWVGH</t>
  </si>
  <si>
    <t>SJHBBX3C7</t>
  </si>
  <si>
    <t>202172220049_R06C01</t>
  </si>
  <si>
    <t>SJHBBB22B</t>
  </si>
  <si>
    <t>SJHBBXJN2</t>
  </si>
  <si>
    <t>SJHBBYGK3</t>
  </si>
  <si>
    <t>202172220049_R07C01</t>
  </si>
  <si>
    <t>SJHBBYBXK</t>
  </si>
  <si>
    <t>G2</t>
  </si>
  <si>
    <t>202172220049_R01C01</t>
  </si>
  <si>
    <t>SJHBBZZZZ</t>
  </si>
  <si>
    <t>202163550088_R02C01</t>
  </si>
  <si>
    <t>SJHBBZ65Y</t>
  </si>
  <si>
    <t>202172220049_R03C01</t>
  </si>
  <si>
    <t>SJHBBZPY9</t>
  </si>
  <si>
    <t>202253650068_R03C01</t>
  </si>
  <si>
    <t>SJHBBZRV4</t>
  </si>
  <si>
    <t>201533640048_R05C01</t>
  </si>
  <si>
    <t>SJHBB5MN6</t>
  </si>
  <si>
    <t>SJHBBZYKM</t>
  </si>
  <si>
    <t>SJHBB22NN</t>
  </si>
  <si>
    <t>201533640048_R06C01</t>
  </si>
  <si>
    <t>SJHBB23TS</t>
  </si>
  <si>
    <t>201533640048_R07C01</t>
  </si>
  <si>
    <t>SJHBB25KG</t>
  </si>
  <si>
    <t>SJHBB2K5M</t>
  </si>
  <si>
    <t>SJHBB2NV8</t>
  </si>
  <si>
    <t>SJHBB2J4M</t>
  </si>
  <si>
    <t>SJHBB2PX9</t>
  </si>
  <si>
    <t>201533640043_R03C01</t>
  </si>
  <si>
    <t>SJHBBW383</t>
  </si>
  <si>
    <t>201533640043_R04C01</t>
  </si>
  <si>
    <t>SJHBB2VV2</t>
  </si>
  <si>
    <t>SJHBB2MXC</t>
  </si>
  <si>
    <t>SJHBB2KS8</t>
  </si>
  <si>
    <t>201533640043_R06C01</t>
  </si>
  <si>
    <t>SJHBB2PW8</t>
  </si>
  <si>
    <t>201533640043_R07C01</t>
  </si>
  <si>
    <t>SJHBB2NXB</t>
  </si>
  <si>
    <t>201533640043_R08C01</t>
  </si>
  <si>
    <t>SJHBB38F8</t>
  </si>
  <si>
    <t>201533640048_R01C01</t>
  </si>
  <si>
    <t>SJHBB3FZN</t>
  </si>
  <si>
    <t>201533640048_R02C01</t>
  </si>
  <si>
    <t>SJHBB3K8R</t>
  </si>
  <si>
    <t>201533640048_R03C01</t>
  </si>
  <si>
    <t>SJHBB3R6H</t>
  </si>
  <si>
    <t>SJHBBZWDH</t>
  </si>
  <si>
    <t>202172220049_R02C01</t>
  </si>
  <si>
    <t>SJHBB3WV2</t>
  </si>
  <si>
    <t>203259760141_R03C01</t>
  </si>
  <si>
    <t>SJHBB3TS2</t>
  </si>
  <si>
    <t>SJHBB3XTY</t>
  </si>
  <si>
    <t>SJHBB4BWP</t>
  </si>
  <si>
    <t>SJHBB4K5P</t>
  </si>
  <si>
    <t>203135920086_R02C01</t>
  </si>
  <si>
    <t>SJHBB4KP7</t>
  </si>
  <si>
    <t>SJHBB4PKZ</t>
  </si>
  <si>
    <t>SJHBB4PWB</t>
  </si>
  <si>
    <t>SJHBB4WZ7</t>
  </si>
  <si>
    <t>SJHBB56ZY</t>
  </si>
  <si>
    <t>202253650068_R05C01</t>
  </si>
  <si>
    <t>SJHBB57HF</t>
  </si>
  <si>
    <t>C4</t>
  </si>
  <si>
    <t>SJHBJ2QJN</t>
  </si>
  <si>
    <t>SJHBJ2RMP</t>
  </si>
  <si>
    <t>SJHBJ55D6</t>
  </si>
  <si>
    <t>SJHBJ56PF</t>
  </si>
  <si>
    <t>SJHBKB3ZZ</t>
  </si>
  <si>
    <t>203257030086_R04C01</t>
  </si>
  <si>
    <t>SJHBKB7YT</t>
  </si>
  <si>
    <t>202760950077_R04C01</t>
  </si>
  <si>
    <t>SJHBM29JZ</t>
  </si>
  <si>
    <t>SJHBNTNYT</t>
  </si>
  <si>
    <t>SJHBNV4FV</t>
  </si>
  <si>
    <t>SJHBNDBD5</t>
  </si>
  <si>
    <t>J1</t>
  </si>
  <si>
    <t>SJHBND6QM</t>
  </si>
  <si>
    <t>E5</t>
  </si>
  <si>
    <t>SJHBND2YZ</t>
  </si>
  <si>
    <t>E3</t>
  </si>
  <si>
    <t>SJHBNC9SJ</t>
  </si>
  <si>
    <t>SJHBPQSBW</t>
  </si>
  <si>
    <t>SJHBBD4W6</t>
  </si>
  <si>
    <t>1G</t>
  </si>
  <si>
    <t>202172220049_R04C01</t>
  </si>
  <si>
    <t>SJHBBCWVB</t>
  </si>
  <si>
    <t>4B</t>
  </si>
  <si>
    <t>201533640048_R08C01</t>
  </si>
  <si>
    <t>SJHBBFCHK</t>
  </si>
  <si>
    <t>1E</t>
  </si>
  <si>
    <t>202163550088_R01C01</t>
  </si>
  <si>
    <t>SJHBBGVG3</t>
  </si>
  <si>
    <t>201533640005_R01C01</t>
  </si>
  <si>
    <t>SJHBBRTFC</t>
  </si>
  <si>
    <t>201533640043_R05C01</t>
  </si>
  <si>
    <t>SJHBBRWNH</t>
  </si>
  <si>
    <t>3B</t>
  </si>
  <si>
    <t>201533620050_R04C01</t>
  </si>
  <si>
    <t>SJHBNXRTP</t>
  </si>
  <si>
    <t>SJHBBYVVY</t>
  </si>
  <si>
    <t>A19</t>
  </si>
  <si>
    <t>201172520046_R08C01</t>
  </si>
  <si>
    <t>SJHBBZNHV</t>
  </si>
  <si>
    <t>201172520046_R01C01</t>
  </si>
  <si>
    <t>SJHBB54ST</t>
  </si>
  <si>
    <t>A4, B5</t>
  </si>
  <si>
    <t>201247470017_R03C01</t>
  </si>
  <si>
    <t>201172520046_R06C01</t>
  </si>
  <si>
    <t>201172520046_R02C01</t>
  </si>
  <si>
    <t>SJHBBTRNQ</t>
  </si>
  <si>
    <t>201247470017_R08C01</t>
  </si>
  <si>
    <t>SJHBB3RT5</t>
  </si>
  <si>
    <t>201247470018_R05C01</t>
  </si>
  <si>
    <t>SJHBB3XSX</t>
  </si>
  <si>
    <t>201247470017_R02C01</t>
  </si>
  <si>
    <t>SJHBB49G9</t>
  </si>
  <si>
    <t>201247470017_R01C01</t>
  </si>
  <si>
    <t>201247470018_R03C01</t>
  </si>
  <si>
    <t>SJHBR6VC8</t>
  </si>
  <si>
    <t>201247470018_R01C01</t>
  </si>
  <si>
    <t>201247470018_R06C01</t>
  </si>
  <si>
    <t>SJHBR5P67</t>
  </si>
  <si>
    <t>201492570102_R07C01</t>
  </si>
  <si>
    <t>SJHBR5P45</t>
  </si>
  <si>
    <t>201492570102_R05C01</t>
  </si>
  <si>
    <t>TB-10-2552</t>
  </si>
  <si>
    <t>SJHBBBDPJSV</t>
  </si>
  <si>
    <t>SJHBBBDVV97</t>
  </si>
  <si>
    <t>SJHBBBFK9HP</t>
  </si>
  <si>
    <t>SJHBBBFWY2V</t>
  </si>
  <si>
    <t>SJHBBBFWM27</t>
  </si>
  <si>
    <t xml:space="preserve">TB-15-5170 </t>
  </si>
  <si>
    <t>SJHBBBFD3T2</t>
  </si>
  <si>
    <t xml:space="preserve">TB-17-08920 </t>
  </si>
  <si>
    <t>SJHBBBJ594R</t>
  </si>
  <si>
    <t>SJHBBBNV9GQ</t>
  </si>
  <si>
    <t xml:space="preserve">TB-18-05960 </t>
  </si>
  <si>
    <t xml:space="preserve">203257030114_R02C01 Use repeat scan </t>
  </si>
  <si>
    <t>SJHBB3F9X</t>
  </si>
  <si>
    <t>202253650068_R06C01</t>
  </si>
  <si>
    <t>SJHBBYVNR</t>
  </si>
  <si>
    <t>202253650068_R07C01</t>
  </si>
  <si>
    <t>SJHBBXMKW</t>
  </si>
  <si>
    <t>202253650068_R08C01</t>
  </si>
  <si>
    <t>SJHBBXKS5</t>
  </si>
  <si>
    <t>202253650034_R01C01</t>
  </si>
  <si>
    <t>SJHBBWQY5</t>
  </si>
  <si>
    <t>202253650034_R02C01</t>
  </si>
  <si>
    <t>202253650034_R03C01</t>
  </si>
  <si>
    <t>SJHBBZW47</t>
  </si>
  <si>
    <t>E1</t>
  </si>
  <si>
    <t>202253650034_R04C01</t>
  </si>
  <si>
    <t>203257030086_R06C01</t>
  </si>
  <si>
    <t>SJHBB27VP</t>
  </si>
  <si>
    <t>D7</t>
  </si>
  <si>
    <t>202253650034_R05C01</t>
  </si>
  <si>
    <t>SJHBB67ZY</t>
  </si>
  <si>
    <t>202253650034_R06C01</t>
  </si>
  <si>
    <t>SJHBB2XHM</t>
  </si>
  <si>
    <t>B7</t>
  </si>
  <si>
    <t>202253650034_R07C01</t>
  </si>
  <si>
    <t>202253650034_R08C01</t>
  </si>
  <si>
    <t>202253650019_R03C01</t>
  </si>
  <si>
    <t>SJHBB49MF</t>
  </si>
  <si>
    <t>202253650019_R04C01</t>
  </si>
  <si>
    <t>SJHBB4RMY</t>
  </si>
  <si>
    <t>201533640034_R02C01</t>
  </si>
  <si>
    <t>SJHBB4V9J</t>
  </si>
  <si>
    <t>201533640043_R01C01</t>
  </si>
  <si>
    <t>SJHBBVPFM</t>
  </si>
  <si>
    <t>201533640034_R03C01</t>
  </si>
  <si>
    <t>SJHBB4WSZ</t>
  </si>
  <si>
    <t>201533640005_R08C01</t>
  </si>
  <si>
    <t>SJHBBTNJQ</t>
  </si>
  <si>
    <t>SJHBB56KJ</t>
  </si>
  <si>
    <t>201533640034_R04C01</t>
  </si>
  <si>
    <t>SJHBJP3R5</t>
  </si>
  <si>
    <t>201533640034_R07C01</t>
  </si>
  <si>
    <t>SJHBJQP5Y</t>
  </si>
  <si>
    <t>201533640005_R07C01</t>
  </si>
  <si>
    <t>SJHBJQRKB</t>
  </si>
  <si>
    <t>D3</t>
  </si>
  <si>
    <t>201533640005_R06C01</t>
  </si>
  <si>
    <t>SJHBR5P56</t>
  </si>
  <si>
    <t>201533640034_R01C01</t>
  </si>
  <si>
    <t>SJHBR5P89</t>
  </si>
  <si>
    <t>201533640034_R06C01</t>
  </si>
  <si>
    <t>SJHBR5P78</t>
  </si>
  <si>
    <t>201533640034_R05C01</t>
  </si>
  <si>
    <t>203496240008_R03C01</t>
  </si>
  <si>
    <t>SJHBBZ6KD</t>
  </si>
  <si>
    <t>202253650019_R05C01</t>
  </si>
  <si>
    <t>TB-16-08503</t>
  </si>
  <si>
    <t>SJHBBBGZXGD</t>
  </si>
  <si>
    <t xml:space="preserve">TB-16-07348 </t>
  </si>
  <si>
    <t>SJHBBBGXGNY</t>
  </si>
  <si>
    <t>SJHBR6RBB</t>
  </si>
  <si>
    <t>201050360090_R04C01</t>
  </si>
  <si>
    <t>SJHBR6RDD</t>
  </si>
  <si>
    <t>201050360090_R05C01</t>
  </si>
  <si>
    <t>SJHBR6RCC</t>
  </si>
  <si>
    <t>201050360090_R06C01</t>
  </si>
  <si>
    <t>SJHBR6RFF</t>
  </si>
  <si>
    <t>201050360090_R07C01</t>
  </si>
  <si>
    <t>Primitive Myxoid Mesenchymal Tumor of Infancy) PMMTI</t>
  </si>
  <si>
    <t>SJHBBZJGX</t>
  </si>
  <si>
    <t>202253650019_R06C01</t>
  </si>
  <si>
    <t>SJHBB52TX</t>
  </si>
  <si>
    <t>SJHBBWP5C</t>
  </si>
  <si>
    <t>SJHBBWRRW</t>
  </si>
  <si>
    <t>SJHBBWR37</t>
  </si>
  <si>
    <t>SJHBBX3VQ</t>
  </si>
  <si>
    <t>SJHBBYBSF</t>
  </si>
  <si>
    <t>SJHBBYX45</t>
  </si>
  <si>
    <t>SJHBBZD5R</t>
  </si>
  <si>
    <t>202234370083_R01C01</t>
  </si>
  <si>
    <t>SJHBBZD8V</t>
  </si>
  <si>
    <t>202242400127_R04C01</t>
  </si>
  <si>
    <t>SJHBBZFK5</t>
  </si>
  <si>
    <t>202242400127_R05C01</t>
  </si>
  <si>
    <t>SJHBBZKM2</t>
  </si>
  <si>
    <t>202242400127_R06C01</t>
  </si>
  <si>
    <t>SJHBBZKKZ</t>
  </si>
  <si>
    <t>202242400127_R07C01</t>
  </si>
  <si>
    <t>SJHBBZMR5</t>
  </si>
  <si>
    <t>202242400127_R08C01</t>
  </si>
  <si>
    <t>SJHBBZSHQ</t>
  </si>
  <si>
    <t>202234370083_R05C01</t>
  </si>
  <si>
    <t>SJHBBZVW2</t>
  </si>
  <si>
    <t>202232290174_R03C01</t>
  </si>
  <si>
    <t>SJHBBZW25</t>
  </si>
  <si>
    <t>202234370083_R02C01</t>
  </si>
  <si>
    <t>SJHBBZXVX</t>
  </si>
  <si>
    <t>202234370083_R03C01</t>
  </si>
  <si>
    <t>SJHBB23CB</t>
  </si>
  <si>
    <t>202232290129_R05C01</t>
  </si>
  <si>
    <t>SJHBB2233</t>
  </si>
  <si>
    <t>202234370083_R04C01</t>
  </si>
  <si>
    <t>SJHBB24B8</t>
  </si>
  <si>
    <t>202232290174_R01C01</t>
  </si>
  <si>
    <t>SJHBB293T</t>
  </si>
  <si>
    <t>202234370115_R01C01</t>
  </si>
  <si>
    <t>SJHBB2B4T</t>
  </si>
  <si>
    <t>202232290129_R06C01</t>
  </si>
  <si>
    <t>202232290174_R02C01</t>
  </si>
  <si>
    <t>SJHBB2DYM</t>
  </si>
  <si>
    <t>202232290174_R04C01</t>
  </si>
  <si>
    <t>SJHBB2J5N</t>
  </si>
  <si>
    <t>202234370034_R06C01</t>
  </si>
  <si>
    <t>SJHBB2QKW</t>
  </si>
  <si>
    <t>202232290129_R07C01</t>
  </si>
  <si>
    <t>SJHBB2R8J</t>
  </si>
  <si>
    <t>202232290129_R03C01</t>
  </si>
  <si>
    <t>SJHBB2TPW</t>
  </si>
  <si>
    <t>202234370083_R06C01</t>
  </si>
  <si>
    <t>SJHBB2VFM</t>
  </si>
  <si>
    <t>202234370083_R07C01</t>
  </si>
  <si>
    <t>SJHBB2XWZ</t>
  </si>
  <si>
    <t>202234370034_R02C01</t>
  </si>
  <si>
    <t>SJHBB2ZCD</t>
  </si>
  <si>
    <t>202234370034_R07C01</t>
  </si>
  <si>
    <t>SJHBB35DB</t>
  </si>
  <si>
    <t>202234370115_R02C01</t>
  </si>
  <si>
    <t>SJHBB3CWM</t>
  </si>
  <si>
    <t>202234370115_R03C01</t>
  </si>
  <si>
    <t>SJHBB3GTF</t>
  </si>
  <si>
    <t>202232290129_R01C01</t>
  </si>
  <si>
    <t>SJHBB375Z</t>
  </si>
  <si>
    <t>202234370034_R03C01</t>
  </si>
  <si>
    <t>SJHBB3KTB</t>
  </si>
  <si>
    <t>202234370115_R04C01</t>
  </si>
  <si>
    <t>SJHBB2MN3</t>
  </si>
  <si>
    <t>SJHBB3KHZ</t>
  </si>
  <si>
    <t>202234370115_R05C01</t>
  </si>
  <si>
    <t>SJHBB3QP2</t>
  </si>
  <si>
    <t>202232290129_R02C01</t>
  </si>
  <si>
    <t>SJHBB3V6D</t>
  </si>
  <si>
    <t>202232290129_R04C01</t>
  </si>
  <si>
    <t>SJHBB3TW5</t>
  </si>
  <si>
    <t>202234370027_R02C01</t>
  </si>
  <si>
    <t>SJHBB3WRX</t>
  </si>
  <si>
    <t>202234370115_R06C01</t>
  </si>
  <si>
    <t>SJHBB3223</t>
  </si>
  <si>
    <t>202234370034_R04C01</t>
  </si>
  <si>
    <t>SJHBB44MM</t>
  </si>
  <si>
    <t>202234370027_R03C01</t>
  </si>
  <si>
    <t>SJHBB44RR</t>
  </si>
  <si>
    <t>202234370027_R04C01</t>
  </si>
  <si>
    <t>SJHBB4653</t>
  </si>
  <si>
    <t>202234370115_R07C01</t>
  </si>
  <si>
    <t>SJHBB4DMB</t>
  </si>
  <si>
    <t>SJHBB4JJ4</t>
  </si>
  <si>
    <t>202234370027_R05C01</t>
  </si>
  <si>
    <t>SJHBB4R2D</t>
  </si>
  <si>
    <t>202234370027_R06C01</t>
  </si>
  <si>
    <t>SJHBB4TKV</t>
  </si>
  <si>
    <t>202234370027_R07C01</t>
  </si>
  <si>
    <t>SJHBB4VW5</t>
  </si>
  <si>
    <t>SJHBBBGS8XB</t>
  </si>
  <si>
    <t>TB-16-03736</t>
  </si>
  <si>
    <t>SJHBB4WV3</t>
  </si>
  <si>
    <t>SJHBBBGTSZW</t>
  </si>
  <si>
    <t xml:space="preserve">TB-16-04217 </t>
  </si>
  <si>
    <t>SJHBB4XY5</t>
  </si>
  <si>
    <t>SJHBB4YRW</t>
  </si>
  <si>
    <t>SJHBBBGVVXS</t>
  </si>
  <si>
    <t xml:space="preserve">TB-16-05120 </t>
  </si>
  <si>
    <t>SJHBB43JK</t>
  </si>
  <si>
    <t>SJHBB43YZ</t>
  </si>
  <si>
    <t>SJHBB4389</t>
  </si>
  <si>
    <t>SJHBBBGWJRY</t>
  </si>
  <si>
    <t xml:space="preserve">TB-16-06587 </t>
  </si>
  <si>
    <t>SJHBB32GH</t>
  </si>
  <si>
    <t>202253670056_R08C01</t>
  </si>
  <si>
    <t>SJHBB58D9</t>
  </si>
  <si>
    <t>202242400038_R06C01</t>
  </si>
  <si>
    <t>SJHBB5984</t>
  </si>
  <si>
    <t>SJHBJQJJH</t>
  </si>
  <si>
    <t>SJHBJQMRN</t>
  </si>
  <si>
    <t>SJHBJQM63</t>
  </si>
  <si>
    <t>202242400038_R08C01</t>
  </si>
  <si>
    <t>SJHBJQMZW</t>
  </si>
  <si>
    <t>SJHBJQMD9</t>
  </si>
  <si>
    <t>202234370034_R05C01</t>
  </si>
  <si>
    <t>SJHBJQSD4</t>
  </si>
  <si>
    <t>SJHBBBJYXHB</t>
  </si>
  <si>
    <t>SJHBJQV5S</t>
  </si>
  <si>
    <t>SJHBJQV6T</t>
  </si>
  <si>
    <t>SJHBJ2R35</t>
  </si>
  <si>
    <t>SJHBKP67G</t>
  </si>
  <si>
    <t>SJHBK24H6</t>
  </si>
  <si>
    <t>SJHBB582X</t>
  </si>
  <si>
    <t>SJHBK2MQW</t>
  </si>
  <si>
    <t>SJHBB4T2B</t>
  </si>
  <si>
    <t>SJHBK47J6</t>
  </si>
  <si>
    <t>202292330013_R05C01</t>
  </si>
  <si>
    <t>SJHBK5Z85</t>
  </si>
  <si>
    <t>202253670056_R03C01</t>
  </si>
  <si>
    <t>SJHBNYF7F</t>
  </si>
  <si>
    <t>SJHBNYFKS</t>
  </si>
  <si>
    <t>SJHBN5MJR</t>
  </si>
  <si>
    <t>202253670056_R02C01</t>
  </si>
  <si>
    <t>SJHBN67D2</t>
  </si>
  <si>
    <t>SJHBN8BF2</t>
  </si>
  <si>
    <t>202253670089_R05C01</t>
  </si>
  <si>
    <t>SJHBND4QP</t>
  </si>
  <si>
    <t>SJHBNKM4R</t>
  </si>
  <si>
    <t>SJHBNKRTB</t>
  </si>
  <si>
    <t>202253670089_R07C01</t>
  </si>
  <si>
    <t>SJHBNKTV9</t>
  </si>
  <si>
    <t>202253670089_R08C01</t>
  </si>
  <si>
    <t>SJHBPQXM2</t>
  </si>
  <si>
    <t>SJHBP9D7R</t>
  </si>
  <si>
    <t>203962710085_R07C01</t>
  </si>
  <si>
    <t>SJHBP9SKQ</t>
  </si>
  <si>
    <t>203548860079_R02C01</t>
  </si>
  <si>
    <t>SJHBQR88C</t>
  </si>
  <si>
    <t>203548860079_R06C01</t>
  </si>
  <si>
    <t>SJHBNNQ8V</t>
  </si>
  <si>
    <t>203962710087_R07C01</t>
  </si>
  <si>
    <t>SJHBR6RGG</t>
  </si>
  <si>
    <t>SJHBR6RHH</t>
  </si>
  <si>
    <t>202234370115_R08C01</t>
  </si>
  <si>
    <t>SJHBB2BTJ</t>
  </si>
  <si>
    <t>202253650019_R08C01</t>
  </si>
  <si>
    <t>SJHBBZGR9</t>
  </si>
  <si>
    <t>201533620039_R02C01</t>
  </si>
  <si>
    <t>SJHBB29D5</t>
  </si>
  <si>
    <t>202232290207_R03C01</t>
  </si>
  <si>
    <t>SJHBB2KT9</t>
  </si>
  <si>
    <t>202163550091_R06C01</t>
  </si>
  <si>
    <t>SJHBR6RPP</t>
  </si>
  <si>
    <t>201533640009_R03C01</t>
  </si>
  <si>
    <t>SJHBR6RQQ</t>
  </si>
  <si>
    <t>202163550091_R08C01</t>
  </si>
  <si>
    <t>SJHBR6RRR</t>
  </si>
  <si>
    <t>202163550091_R07C01</t>
  </si>
  <si>
    <t>SJHBR6RNN</t>
  </si>
  <si>
    <t>201533620059_R08C01</t>
  </si>
  <si>
    <t>SJHBR6RMM</t>
  </si>
  <si>
    <t>201533620059_R02C01</t>
  </si>
  <si>
    <t>SJHBR6RKK</t>
  </si>
  <si>
    <t>201533640009_R06C01</t>
  </si>
  <si>
    <t>SJHBBBDJRD4</t>
  </si>
  <si>
    <t>SJHBBBDKZJ2</t>
  </si>
  <si>
    <t>SJHBBBDK66H</t>
  </si>
  <si>
    <t xml:space="preserve">TB-16-04751 </t>
  </si>
  <si>
    <t>SJHBBBGTDW6</t>
  </si>
  <si>
    <t>SJHBBBGWJ5C</t>
  </si>
  <si>
    <t xml:space="preserve">TB-17-00575, TB-17-00576 </t>
  </si>
  <si>
    <t>SJHBBBJS8Q2, SJHBBBJS8JV</t>
  </si>
  <si>
    <t>TB-17-08230</t>
  </si>
  <si>
    <t>SJHBBBJ482P</t>
  </si>
  <si>
    <t>TB-17-12131</t>
  </si>
  <si>
    <t>SJHBBBK24J7</t>
  </si>
  <si>
    <t>TB-17-12532</t>
  </si>
  <si>
    <t>SJHBBBK2MRX</t>
  </si>
  <si>
    <t>SJHBB2CM9</t>
  </si>
  <si>
    <t>Ring cell carcinoma</t>
  </si>
  <si>
    <t>202253670020_R08C01</t>
  </si>
  <si>
    <t>Sarcoma- recurrent</t>
  </si>
  <si>
    <t>202760950077_R08C01</t>
  </si>
  <si>
    <t>SJHBJQSMB</t>
  </si>
  <si>
    <t>Schwannoma</t>
  </si>
  <si>
    <t>201172520046_R03C01</t>
  </si>
  <si>
    <t>SJHBR6VGC</t>
  </si>
  <si>
    <t>201247470018_R07C01</t>
  </si>
  <si>
    <t>SJHBR6VFB</t>
  </si>
  <si>
    <t>201172520029_R04C01</t>
  </si>
  <si>
    <t>SJHBR6TB8</t>
  </si>
  <si>
    <t>201172520046_R04C01</t>
  </si>
  <si>
    <t>SJHBB4KFY</t>
  </si>
  <si>
    <t>D5</t>
  </si>
  <si>
    <t>Spindle Cell Sarcoma NOS</t>
  </si>
  <si>
    <t>202253670027_R01C01</t>
  </si>
  <si>
    <t>SJHBB48VQ</t>
  </si>
  <si>
    <t>202253650094_R03C01</t>
  </si>
  <si>
    <t>SJHBR6VWS</t>
  </si>
  <si>
    <t>201533640005_R05C01</t>
  </si>
  <si>
    <t>SJHBR6VTQ</t>
  </si>
  <si>
    <t>201533640005_R04C01</t>
  </si>
  <si>
    <t>SJHBR6VSP</t>
  </si>
  <si>
    <t>201533640005_R03C01</t>
  </si>
  <si>
    <t>SJHBR6VRN</t>
  </si>
  <si>
    <t>201533640005_R02C01</t>
  </si>
  <si>
    <t>SJHBR6VQM</t>
  </si>
  <si>
    <t>201533620050_R07C01</t>
  </si>
  <si>
    <t>SJHBR6VPK</t>
  </si>
  <si>
    <t>201533620050_R05C01</t>
  </si>
  <si>
    <t>SJHBR6VNJ</t>
  </si>
  <si>
    <t>201533620050_R03C01</t>
  </si>
  <si>
    <t>SJHBR6VMH</t>
  </si>
  <si>
    <t>201533620050_R02C01</t>
  </si>
  <si>
    <t>SJHBR6VKG</t>
  </si>
  <si>
    <t>201533620050_R01C01</t>
  </si>
  <si>
    <t>SJHBR6YH9</t>
  </si>
  <si>
    <t>201533620048_R08C01</t>
  </si>
  <si>
    <t>SJHBR6VJF</t>
  </si>
  <si>
    <t>201533620048_R07C01</t>
  </si>
  <si>
    <t>201533620048_R06C01</t>
  </si>
  <si>
    <t>SJHBR6VHD</t>
  </si>
  <si>
    <t>201533620048_R05C01</t>
  </si>
  <si>
    <t>SJHBB45XW</t>
  </si>
  <si>
    <t>A37</t>
  </si>
  <si>
    <t>SJHBB4D5V</t>
  </si>
  <si>
    <t>A24</t>
  </si>
  <si>
    <t>A25</t>
  </si>
  <si>
    <t>201533620035_R02C01</t>
  </si>
  <si>
    <t>SJHBBV73Q</t>
  </si>
  <si>
    <t>201533640011_R03C01</t>
  </si>
  <si>
    <t>201533620035_R07C01</t>
  </si>
  <si>
    <t>SJHBBX582</t>
  </si>
  <si>
    <t xml:space="preserve">A2 </t>
  </si>
  <si>
    <t>201533640011_R05C01</t>
  </si>
  <si>
    <t>SJHBB4TR2</t>
  </si>
  <si>
    <t>A33</t>
  </si>
  <si>
    <t>Skin</t>
  </si>
  <si>
    <t>201533520048_R04C01</t>
  </si>
  <si>
    <t>201533620011_R08C01</t>
  </si>
  <si>
    <t>SJHBB4ZSW</t>
  </si>
  <si>
    <t>201533640011_R06C01</t>
  </si>
  <si>
    <t>201533640011_R07C01</t>
  </si>
  <si>
    <t>Kidney</t>
  </si>
  <si>
    <t>201533640011_R08C01</t>
  </si>
  <si>
    <t>SJHBB5BNG</t>
  </si>
  <si>
    <t>201533640011_R04C01</t>
  </si>
  <si>
    <t>A29</t>
  </si>
  <si>
    <t>201533520048_R06C01</t>
  </si>
  <si>
    <t>SJHBJP2CS</t>
  </si>
  <si>
    <t>A52</t>
  </si>
  <si>
    <t>201533520048_R07C01</t>
  </si>
  <si>
    <t>201533620035_R03C01</t>
  </si>
  <si>
    <t>SJHBJQJRQ</t>
  </si>
  <si>
    <t>SJHBB2GG2</t>
  </si>
  <si>
    <t>D20</t>
  </si>
  <si>
    <t>201533620011_R06C01</t>
  </si>
  <si>
    <t>SJHBB4G6T</t>
  </si>
  <si>
    <t>201533620035_R06C01</t>
  </si>
  <si>
    <t>201533620035_R05C01</t>
  </si>
  <si>
    <t>201533620035_R04C01</t>
  </si>
  <si>
    <t>SJHBB42FH</t>
  </si>
  <si>
    <t>B14</t>
  </si>
  <si>
    <t>201533620011_R07C01</t>
  </si>
  <si>
    <t>SJHBJQH44</t>
  </si>
  <si>
    <t>201533620048_R03C01</t>
  </si>
  <si>
    <t>D4</t>
  </si>
  <si>
    <t>201533620048_R01C01</t>
  </si>
  <si>
    <t>201533620048_R02C01</t>
  </si>
  <si>
    <t>SJHBBWMJT</t>
  </si>
  <si>
    <t>201525200101_R08C01</t>
  </si>
  <si>
    <t>SJHBB5HZN</t>
  </si>
  <si>
    <t>A23-A25</t>
  </si>
  <si>
    <t>201525200105_R01C01</t>
  </si>
  <si>
    <t>SJHBB5DTK</t>
  </si>
  <si>
    <t>A1-A8</t>
  </si>
  <si>
    <t>201525200105_R02C01</t>
  </si>
  <si>
    <t>SJHBB5J4Q</t>
  </si>
  <si>
    <t>201525200105_R03C01</t>
  </si>
  <si>
    <t>SJHBB5NBT</t>
  </si>
  <si>
    <t>C3-C11</t>
  </si>
  <si>
    <t>201525200105_R04C01</t>
  </si>
  <si>
    <t>SJHBBVT9B</t>
  </si>
  <si>
    <t>201525200105_R05C01</t>
  </si>
  <si>
    <t>SJHBB5PK2</t>
  </si>
  <si>
    <t>C1-C10</t>
  </si>
  <si>
    <t>201525200105_R06C01</t>
  </si>
  <si>
    <t>SJHBB5T3D</t>
  </si>
  <si>
    <t>B24, B25</t>
  </si>
  <si>
    <t>201525200105_R07C01</t>
  </si>
  <si>
    <t>SJHBB5X9H</t>
  </si>
  <si>
    <t xml:space="preserve">A </t>
  </si>
  <si>
    <t>201525200105_R08C01</t>
  </si>
  <si>
    <t>SJHBB529D</t>
  </si>
  <si>
    <t>H17</t>
  </si>
  <si>
    <t>201516300009_R05C01</t>
  </si>
  <si>
    <t>SJHBB5357</t>
  </si>
  <si>
    <t>201516300009_R06C01</t>
  </si>
  <si>
    <t>SJHBB54PQ</t>
  </si>
  <si>
    <t>D6</t>
  </si>
  <si>
    <t>201516300009_R07C01</t>
  </si>
  <si>
    <t>SJHBBWGV9</t>
  </si>
  <si>
    <t>B1-B3</t>
  </si>
  <si>
    <t>201525200121_R01C01</t>
  </si>
  <si>
    <t>SJHBB6JBY</t>
  </si>
  <si>
    <t>C</t>
  </si>
  <si>
    <t>201525200121_R02C01</t>
  </si>
  <si>
    <t>SJHBBWP8G</t>
  </si>
  <si>
    <t>201525200121_R03C01</t>
  </si>
  <si>
    <t>SJHBBWS36</t>
  </si>
  <si>
    <t>201525200121_R04C01</t>
  </si>
  <si>
    <t>SJHBBWT57</t>
  </si>
  <si>
    <t>201525200121_R05C01</t>
  </si>
  <si>
    <t>SJHBBXY76</t>
  </si>
  <si>
    <t>201525200121_R06C01</t>
  </si>
  <si>
    <t>SJHBBX22X</t>
  </si>
  <si>
    <t>A15-A16</t>
  </si>
  <si>
    <t>201525200121_R07C01</t>
  </si>
  <si>
    <t>SJHBBX42V</t>
  </si>
  <si>
    <t>A14-A15</t>
  </si>
  <si>
    <t>201530950082_R02C01</t>
  </si>
  <si>
    <t>SJHBBXJCR</t>
  </si>
  <si>
    <t>201530950082_R03C01</t>
  </si>
  <si>
    <t>SJHBBXWYZ</t>
  </si>
  <si>
    <t>A4-A6</t>
  </si>
  <si>
    <t>201530950082_R04C01</t>
  </si>
  <si>
    <t>SJHBBY6YR</t>
  </si>
  <si>
    <t>201530950082_R05C01</t>
  </si>
  <si>
    <t>SJHBBYH6N</t>
  </si>
  <si>
    <t>201530950082_R01C01</t>
  </si>
  <si>
    <t>SJHBBYTNS</t>
  </si>
  <si>
    <t>A7-A38</t>
  </si>
  <si>
    <t>201530950082_R06C01</t>
  </si>
  <si>
    <t>SJHBBYVSW</t>
  </si>
  <si>
    <t>201530950082_R07C01</t>
  </si>
  <si>
    <t>SJHBBYTFK</t>
  </si>
  <si>
    <t>A51</t>
  </si>
  <si>
    <t>201516300009_R08C01</t>
  </si>
  <si>
    <t>SJHBBYXPQ</t>
  </si>
  <si>
    <t>201557560055_R05C01</t>
  </si>
  <si>
    <t>SJHBBYVDH</t>
  </si>
  <si>
    <t>A1-A3</t>
  </si>
  <si>
    <t>201530950082_R08C01</t>
  </si>
  <si>
    <t>SJHBBZ5WR</t>
  </si>
  <si>
    <t>A16-17</t>
  </si>
  <si>
    <t>201530950111_R01C01</t>
  </si>
  <si>
    <t>SJHBBZCBY</t>
  </si>
  <si>
    <t>A12-A15</t>
  </si>
  <si>
    <t>201530950111_R02C01</t>
  </si>
  <si>
    <t>SJHBB6J3Q</t>
  </si>
  <si>
    <t>201557560055_R06C01</t>
  </si>
  <si>
    <t>SJHBBZDZM</t>
  </si>
  <si>
    <t>A10, A14</t>
  </si>
  <si>
    <t>201530950111_R04C01</t>
  </si>
  <si>
    <t>SJHBBZC3Q</t>
  </si>
  <si>
    <t>201530950111_R05C01</t>
  </si>
  <si>
    <t>SJHBBZCYM</t>
  </si>
  <si>
    <t>201557560055_R07C01</t>
  </si>
  <si>
    <t>SJHBBZJT9</t>
  </si>
  <si>
    <t>201530950111_R07C01</t>
  </si>
  <si>
    <t>SJHBBZTGN</t>
  </si>
  <si>
    <t>201530950111_R08C01</t>
  </si>
  <si>
    <t>SJHBBZYVW</t>
  </si>
  <si>
    <t>201532190017_R01C01</t>
  </si>
  <si>
    <t>SJHBB23YX</t>
  </si>
  <si>
    <t>201516300009_R02C01</t>
  </si>
  <si>
    <t>SJHBB2552</t>
  </si>
  <si>
    <t>A2,A3</t>
  </si>
  <si>
    <t>201532190017_R02C01</t>
  </si>
  <si>
    <t>SJHBBXFHZ</t>
  </si>
  <si>
    <t>201516300009_R01C01</t>
  </si>
  <si>
    <t>SJHBB2BMB</t>
  </si>
  <si>
    <t>C1, C2</t>
  </si>
  <si>
    <t>201525200101_R03C01</t>
  </si>
  <si>
    <t>SJHBB2J8R</t>
  </si>
  <si>
    <t>201525200101_R04C01</t>
  </si>
  <si>
    <t>SJHBB362X</t>
  </si>
  <si>
    <t>201525200101_R05C01</t>
  </si>
  <si>
    <t>SJHBB3C7X</t>
  </si>
  <si>
    <t>201525200101_R06C01</t>
  </si>
  <si>
    <t>SJHBB3MYF</t>
  </si>
  <si>
    <t>202253670027_R02C01</t>
  </si>
  <si>
    <t>SJHBB3ZMP</t>
  </si>
  <si>
    <t>A42</t>
  </si>
  <si>
    <t>202253670027_R03C01</t>
  </si>
  <si>
    <t>SJHBB45HG</t>
  </si>
  <si>
    <t>B15</t>
  </si>
  <si>
    <t>202253670027_R04C01</t>
  </si>
  <si>
    <t>A32</t>
  </si>
  <si>
    <t>202253650027_R01C01</t>
  </si>
  <si>
    <t>SJHBB4H2N</t>
  </si>
  <si>
    <t>202253650027_R02C01</t>
  </si>
  <si>
    <t>SJHBB4NBS</t>
  </si>
  <si>
    <t>202253650027_R03C01</t>
  </si>
  <si>
    <t>SJHBB4SX8</t>
  </si>
  <si>
    <t>202253650027_R04C01</t>
  </si>
  <si>
    <t>SJHBB4279</t>
  </si>
  <si>
    <t>A28</t>
  </si>
  <si>
    <t>202253650027_R05C01</t>
  </si>
  <si>
    <t>SJHBJQX5Q</t>
  </si>
  <si>
    <t>SJHBBBJZGFR</t>
  </si>
  <si>
    <t>202253650027_R06C01</t>
  </si>
  <si>
    <t>SJHBJQXBW</t>
  </si>
  <si>
    <t>B21</t>
  </si>
  <si>
    <t>202253650027_R07C01</t>
  </si>
  <si>
    <t>SJHBKNQ2Q</t>
  </si>
  <si>
    <t>D13</t>
  </si>
  <si>
    <t>202253650027_R08C01</t>
  </si>
  <si>
    <t>SJHBK55ND</t>
  </si>
  <si>
    <t>202760950073_R03C01</t>
  </si>
  <si>
    <t>SJHBKDBRK</t>
  </si>
  <si>
    <t>B2-B5</t>
  </si>
  <si>
    <t>203135920082_R04C01</t>
  </si>
  <si>
    <t>SJHBMW78N</t>
  </si>
  <si>
    <t>202760950073_R04C01</t>
  </si>
  <si>
    <t>SJHBNQ5FP</t>
  </si>
  <si>
    <t>SJHBBBNQ826</t>
  </si>
  <si>
    <t>203271750144_R07C01</t>
  </si>
  <si>
    <t>SJHBR6VZW</t>
  </si>
  <si>
    <t>201516300040_R02C01</t>
  </si>
  <si>
    <t>SJHBR6V2X</t>
  </si>
  <si>
    <t>201516300040_R03C01</t>
  </si>
  <si>
    <t>SJHBR6VXT</t>
  </si>
  <si>
    <t>201516300009_R03C01</t>
  </si>
  <si>
    <t>SJHBR6VYV</t>
  </si>
  <si>
    <t>201516300009_R04C01</t>
  </si>
  <si>
    <t xml:space="preserve">TB-07-2593 </t>
  </si>
  <si>
    <t>SJHBBBC3S4C</t>
  </si>
  <si>
    <t>TB-08-0446</t>
  </si>
  <si>
    <t>SJHBBBC4FVH</t>
  </si>
  <si>
    <t xml:space="preserve">TB-09-5171 </t>
  </si>
  <si>
    <t>SJHBBBDJRC3</t>
  </si>
  <si>
    <t>TB-09-6432</t>
  </si>
  <si>
    <t>SJHBBBDKBCJ</t>
  </si>
  <si>
    <t xml:space="preserve">TB-10-0416 </t>
  </si>
  <si>
    <t>SJHBBBDMV9Y</t>
  </si>
  <si>
    <t>TB-11-1591</t>
  </si>
  <si>
    <t>SJHBBBDXCK3</t>
  </si>
  <si>
    <t xml:space="preserve">TB-12-2948 </t>
  </si>
  <si>
    <t>SJHBBBD9XR2</t>
  </si>
  <si>
    <t>TB-12-5921</t>
  </si>
  <si>
    <t>SJHBBBFGP9Y</t>
  </si>
  <si>
    <t>TB-13-5097</t>
  </si>
  <si>
    <t>SJHBBBFRW6X</t>
  </si>
  <si>
    <t>Fresh</t>
  </si>
  <si>
    <t xml:space="preserve">Female </t>
  </si>
  <si>
    <t>10 yrs</t>
  </si>
  <si>
    <t>Autopsy</t>
  </si>
  <si>
    <t xml:space="preserve">F </t>
  </si>
  <si>
    <t>16 yrs</t>
  </si>
  <si>
    <t>Slide Scan File</t>
  </si>
  <si>
    <t>SJHBB29C4</t>
  </si>
  <si>
    <t>SJHBB2CK8</t>
  </si>
  <si>
    <t>SJHBB29B3</t>
  </si>
  <si>
    <t>SJHBNQ3HT</t>
  </si>
  <si>
    <t>SJHBK3K3B</t>
  </si>
  <si>
    <t>SJHBJQVM8</t>
  </si>
  <si>
    <t>SJHBB48HC</t>
  </si>
  <si>
    <t>SJHBB2P5H</t>
  </si>
  <si>
    <t>SJHBB2MFV</t>
  </si>
  <si>
    <t>SJHBB4Y7C</t>
  </si>
  <si>
    <t>SJHBB3QNZ</t>
  </si>
  <si>
    <t>SJHBKNQ5T</t>
  </si>
  <si>
    <t>SJHBB4YGM</t>
  </si>
  <si>
    <t>SJHBBBRB5ZR</t>
  </si>
  <si>
    <t>SJHBBBRB53T</t>
  </si>
  <si>
    <t>SJHBBBRB5VM</t>
  </si>
  <si>
    <t>SJHBBBRB52S</t>
  </si>
  <si>
    <t>SJHBBBRB5XP</t>
  </si>
  <si>
    <t>SJHBBBQJK6R</t>
  </si>
  <si>
    <t>SJHBBBQJKCX</t>
  </si>
  <si>
    <t>SJHBBBQJK9V</t>
  </si>
  <si>
    <t>SJHBBBQJK7S</t>
  </si>
  <si>
    <t>SJHBBBQK875</t>
  </si>
  <si>
    <t>SJHBBBQK8YW</t>
  </si>
  <si>
    <t>SJHBBBQK864</t>
  </si>
  <si>
    <t>SJHBBBQK8ZX</t>
  </si>
  <si>
    <t>SJHBBBQK886</t>
  </si>
  <si>
    <t>SJHBBBR9YNJ</t>
  </si>
  <si>
    <t>SJHBBBR9YPK</t>
  </si>
  <si>
    <t>SJHBBBR9YRN</t>
  </si>
  <si>
    <t>SJHBBBR9YSP</t>
  </si>
  <si>
    <t>SJHBBBR9YTQ</t>
  </si>
  <si>
    <t>SJHBBBR9YWS</t>
  </si>
  <si>
    <t>SJHBBBR9YXT</t>
  </si>
  <si>
    <t>TB-19-22553</t>
  </si>
  <si>
    <t>TB-19-22555</t>
  </si>
  <si>
    <t>TB-19-22557</t>
  </si>
  <si>
    <t>TB-19-22558</t>
  </si>
  <si>
    <t>TB-19-22559</t>
  </si>
  <si>
    <t>TB-19-22561</t>
  </si>
  <si>
    <t>TB-20-00130</t>
  </si>
  <si>
    <t>TB-20-00131</t>
  </si>
  <si>
    <t>TB-20-00310</t>
  </si>
  <si>
    <t>TB-20-00311</t>
  </si>
  <si>
    <t>TB-20-00312</t>
  </si>
  <si>
    <t>TB-20-00372</t>
  </si>
  <si>
    <t>TB-20-00373</t>
  </si>
  <si>
    <t>TB-20-00743</t>
  </si>
  <si>
    <t>TB-20-00744</t>
  </si>
  <si>
    <t>TB-20-01095</t>
  </si>
  <si>
    <t>TB-20-01098</t>
  </si>
  <si>
    <t>TB-20-01099</t>
  </si>
  <si>
    <t>TB-20-03179</t>
  </si>
  <si>
    <t>TB-20-03180</t>
  </si>
  <si>
    <t>TB-20-03181</t>
  </si>
  <si>
    <t>TB-20-03182</t>
  </si>
  <si>
    <t>TB-20-03183</t>
  </si>
  <si>
    <t>TB-20-04213</t>
  </si>
  <si>
    <t>TB-20-04215</t>
  </si>
  <si>
    <t>TB-20-04577</t>
  </si>
  <si>
    <t>TB-19-22553_1962742_methyl850</t>
  </si>
  <si>
    <t>TB-19-22555_1962736_methyl850</t>
  </si>
  <si>
    <t>TB-19-22556_1962717_methyl850</t>
  </si>
  <si>
    <t>TB-19-22557_1962743_methyl850</t>
  </si>
  <si>
    <t>TB-19-22558_1962718_methyl850</t>
  </si>
  <si>
    <t>TB-19-22559_1962744_methyl850</t>
  </si>
  <si>
    <t>TB-19-22561_1962737_methyl850</t>
  </si>
  <si>
    <t>TB-20-00131_1962745_methyl850</t>
  </si>
  <si>
    <t>TB-20-00310_1962721_methyl850</t>
  </si>
  <si>
    <t>TB-20-00311_1962746_methyl850</t>
  </si>
  <si>
    <t>TB-20-00312_1962719_methyl850</t>
  </si>
  <si>
    <t>TB-20-00372_1962722_methyl850</t>
  </si>
  <si>
    <t>TB-20-00373_1962738_methyl850</t>
  </si>
  <si>
    <t>TB-20-00743_1962729_methyl850</t>
  </si>
  <si>
    <t>TB-20-00744_1962741_methyl850</t>
  </si>
  <si>
    <t>TB-20-00745_1962740_methyl850</t>
  </si>
  <si>
    <t>TB-20-01095_1962728_methyl850</t>
  </si>
  <si>
    <t>TB-20-01098_1962739_methyl850</t>
  </si>
  <si>
    <t>TB-20-01099_1962725_methyl850</t>
  </si>
  <si>
    <t>TB-20-01100_1962724_methyl850</t>
  </si>
  <si>
    <t>TB-20-03179_1962731_methyl850</t>
  </si>
  <si>
    <t>TB-20-03180_1962730_methyl850</t>
  </si>
  <si>
    <t>TB-20-03181_1962732_methyl850</t>
  </si>
  <si>
    <t>TB-20-03182_1962747_methyl850</t>
  </si>
  <si>
    <t>TB-20-03183_1962733_methyl850</t>
  </si>
  <si>
    <t>TB-20-04213_1962748_methyl850</t>
  </si>
  <si>
    <t>TB-20-04215_1962735_methyl850</t>
  </si>
  <si>
    <t>TB-20-04577_1962749_methyl850</t>
  </si>
  <si>
    <t>Act count</t>
  </si>
  <si>
    <t>RMS count</t>
  </si>
  <si>
    <t>Count DSRCT</t>
  </si>
  <si>
    <t>COUNT MISC</t>
  </si>
  <si>
    <t>COUNT EWS</t>
  </si>
  <si>
    <t>COUNT MPNST</t>
  </si>
  <si>
    <t>COUNT</t>
  </si>
  <si>
    <t>data storage</t>
  </si>
  <si>
    <t>H&amp;E scan</t>
  </si>
  <si>
    <t>Count of total run</t>
  </si>
  <si>
    <t>Count of total scanned</t>
  </si>
  <si>
    <t>In COMET excel</t>
  </si>
  <si>
    <t>SJHBJP6DP</t>
  </si>
  <si>
    <t>SJHBBBJY8S9</t>
  </si>
  <si>
    <t>TB-17-05092</t>
  </si>
  <si>
    <t>SJHBNB42X</t>
  </si>
  <si>
    <t xml:space="preserve">SJHBBBNB43Y </t>
  </si>
  <si>
    <t>TB-18-10024</t>
  </si>
  <si>
    <t>SJHBNKB53</t>
  </si>
  <si>
    <t xml:space="preserve">SJHBBBNKJ2R </t>
  </si>
  <si>
    <t>TB-18-12871</t>
  </si>
  <si>
    <t>SJHBPJ4FH</t>
  </si>
  <si>
    <t>SJHBBBPKV4G</t>
  </si>
  <si>
    <t>TB-19-07697</t>
  </si>
  <si>
    <t>SJHBKNRXK</t>
  </si>
  <si>
    <t xml:space="preserve">SJHBBBKPFCC </t>
  </si>
  <si>
    <t>TB-17-10677</t>
  </si>
  <si>
    <t>A1-A2</t>
  </si>
  <si>
    <t xml:space="preserve">SJHBBBNBBQD </t>
  </si>
  <si>
    <t>TB-18-10155</t>
  </si>
  <si>
    <t>Source</t>
  </si>
  <si>
    <t>Clinical Genomics</t>
  </si>
  <si>
    <t>SJHBJP6KV</t>
  </si>
  <si>
    <t>SJHBBBJ4QFM</t>
  </si>
  <si>
    <t>TB-17-08596</t>
  </si>
  <si>
    <t>SJHBJP6NX</t>
  </si>
  <si>
    <t>SJHBBBJY3G5</t>
  </si>
  <si>
    <t>TB-17-04913</t>
  </si>
  <si>
    <t>SJNBL002_D-SK-T216</t>
  </si>
  <si>
    <t>SJNBL003_D-SK-T221</t>
  </si>
  <si>
    <t>SJNBL004_D-SK-T222</t>
  </si>
  <si>
    <t>SJNBL007_D-SK-T229</t>
  </si>
  <si>
    <t>SJNBL008_D-SK-T232</t>
  </si>
  <si>
    <t>SJNBL009_D-SK-T237</t>
  </si>
  <si>
    <t>SJNBL010_D-SK-T238</t>
  </si>
  <si>
    <t>SJNBL014_D-SK-T256</t>
  </si>
  <si>
    <t>SJNBL015_D-SK-T260</t>
  </si>
  <si>
    <t>SJNBL016_D-SK-T264</t>
  </si>
  <si>
    <t>SJNBL017_D-SK-T270</t>
  </si>
  <si>
    <t>SJNBL018_D-SK-T278</t>
  </si>
  <si>
    <t>SJNBL019_D-SK-T279</t>
  </si>
  <si>
    <t>SJNBL021_D-SK-T290</t>
  </si>
  <si>
    <t>SJNBL022_D-SK-T291</t>
  </si>
  <si>
    <t>SJNBL023_D-SK-T292</t>
  </si>
  <si>
    <t>SJNBL024_D-SK-T294</t>
  </si>
  <si>
    <t>SJNBL025_D-SK-T296</t>
  </si>
  <si>
    <t>SJNBL028_D-SK-T310</t>
  </si>
  <si>
    <t>SJNBL029_D-SK-T315</t>
  </si>
  <si>
    <t>SJNBL031_D-SK-T322</t>
  </si>
  <si>
    <t>SJNBL032_D-SK-T325</t>
  </si>
  <si>
    <t>SJNBL033_D-SK-T329</t>
  </si>
  <si>
    <t>SJNBL036_D-SK-T341</t>
  </si>
  <si>
    <t>SJNBL037_D-SK-T342</t>
  </si>
  <si>
    <t>SJNBL040_D-SK-T351</t>
  </si>
  <si>
    <t>SJNBL043_D-SK-T362</t>
  </si>
  <si>
    <t>SJNBL044_D-SK-T364</t>
  </si>
  <si>
    <t>SJNBL001_D-SK-T205</t>
  </si>
  <si>
    <t>SJNBL005_D-SK-T223</t>
  </si>
  <si>
    <t>SJNBL011_D-SK-T241</t>
  </si>
  <si>
    <t>SJNBL013_D-SK-T247</t>
  </si>
  <si>
    <t>SJNBL020_D-SK-T280</t>
  </si>
  <si>
    <t>SJNBL026_D-SK-T301</t>
  </si>
  <si>
    <t>SJNBL035_D-SK-T335</t>
  </si>
  <si>
    <t>SJNBL038_D-SK-T343</t>
  </si>
  <si>
    <t>SJNBL042_D-SK-T357</t>
  </si>
  <si>
    <t>SJNBL133_D-T202</t>
  </si>
  <si>
    <t>SJNBL134_D-T225</t>
  </si>
  <si>
    <t>SJNBL135_D-T257</t>
  </si>
  <si>
    <t>SJNBL136_D-T277</t>
  </si>
  <si>
    <t>SJNBL137_D-T297</t>
  </si>
  <si>
    <t>SJNBL138_D-T312</t>
  </si>
  <si>
    <t>SJNBL139_D-T316</t>
  </si>
  <si>
    <t>SJNBL140_D-T318</t>
  </si>
  <si>
    <t>SJNBL142_D-T358</t>
  </si>
  <si>
    <t>SJNBL143_D-T370</t>
  </si>
  <si>
    <t>SJNBL144_D-T376</t>
  </si>
  <si>
    <t>SJNBL145_D-T508</t>
  </si>
  <si>
    <t>SJNBL146_D-T509</t>
  </si>
  <si>
    <t>SJNBL147_D-T583</t>
  </si>
  <si>
    <t>SJNBL148_D-T680</t>
  </si>
  <si>
    <t>SJNBL149_D-T715</t>
  </si>
  <si>
    <t>SJNBL150_D-T725</t>
  </si>
  <si>
    <t>SJNBL151_D-T727</t>
  </si>
  <si>
    <t>SJNBL152_D-T814</t>
  </si>
  <si>
    <t>SJNBL153_D-T827</t>
  </si>
  <si>
    <t>SJNBL154_D-T846</t>
  </si>
  <si>
    <t>SJNBL155_D-T866</t>
  </si>
  <si>
    <t>SJNBL156_D-T872</t>
  </si>
  <si>
    <t>SJNBL157_D-T895</t>
  </si>
  <si>
    <t>SJNBL158_D-T1113</t>
  </si>
  <si>
    <t>SJNBL159_D-T1115</t>
  </si>
  <si>
    <t>SJNBL160_D-T1117</t>
  </si>
  <si>
    <t>SJNBL161_D-T1214</t>
  </si>
  <si>
    <t>SJNBL162_D-T1215</t>
  </si>
  <si>
    <t>SJNBL163_D-T1216</t>
  </si>
  <si>
    <t>SJNBL165_D-T1218</t>
  </si>
  <si>
    <t>SJNBL166_D-T1219</t>
  </si>
  <si>
    <t>SJNBL167_D-T101</t>
  </si>
  <si>
    <t>SJNBL168_D-T204</t>
  </si>
  <si>
    <t>SJNBL169_D-T211</t>
  </si>
  <si>
    <t>SJNBL170_D-T215</t>
  </si>
  <si>
    <t>SJNBL171_D-T217</t>
  </si>
  <si>
    <t>SJNBL172_D-T222</t>
  </si>
  <si>
    <t>SJNBL173_D-T249</t>
  </si>
  <si>
    <t>SJNBL174_D-T261</t>
  </si>
  <si>
    <t>SJNBL175_D-T281</t>
  </si>
  <si>
    <t>SJNBL176_D-T310</t>
  </si>
  <si>
    <t>SJNBL177_D-T323</t>
  </si>
  <si>
    <t>SJNBL178_D-T505</t>
  </si>
  <si>
    <t>SJNBL179_D-T553</t>
  </si>
  <si>
    <t>SJNBL180_D-T659</t>
  </si>
  <si>
    <t>SJNBL181_D-T672</t>
  </si>
  <si>
    <t>SJNBL182_D-T679</t>
  </si>
  <si>
    <t>SJNBL183_D-T683</t>
  </si>
  <si>
    <t>SJNBL184_D-T686</t>
  </si>
  <si>
    <t>SJNBL185_D-T1114</t>
  </si>
  <si>
    <t>SJNBL186_R-T131</t>
  </si>
  <si>
    <t>SJNBL187_R-T338</t>
  </si>
  <si>
    <t>SJNBL188_D-T535</t>
  </si>
  <si>
    <t>SJNBL188_R-T535</t>
  </si>
  <si>
    <t>SJNBL189_R-T566</t>
  </si>
  <si>
    <t>SJNBL190_D-T665</t>
  </si>
  <si>
    <t>SJNBL190_R-T665</t>
  </si>
  <si>
    <t>DYE3140</t>
  </si>
  <si>
    <t>DYE3141</t>
  </si>
  <si>
    <t>DYE3142</t>
  </si>
  <si>
    <t>DYE3143</t>
  </si>
  <si>
    <t>DYE3144</t>
  </si>
  <si>
    <t>DYE3145</t>
  </si>
  <si>
    <t>DYE3146</t>
  </si>
  <si>
    <t>DYE3147</t>
  </si>
  <si>
    <t>DYE3148</t>
  </si>
  <si>
    <t>DYE3149</t>
  </si>
  <si>
    <t>DYE3150</t>
  </si>
  <si>
    <t>DYE3151</t>
  </si>
  <si>
    <t>DYE3152</t>
  </si>
  <si>
    <t>DYE3153</t>
  </si>
  <si>
    <t>DYE3154</t>
  </si>
  <si>
    <t>DYE3155</t>
  </si>
  <si>
    <t>DYE3156</t>
  </si>
  <si>
    <t>DYE3157</t>
  </si>
  <si>
    <t>DYE3158</t>
  </si>
  <si>
    <t>DYE3159</t>
  </si>
  <si>
    <t>DYE3160</t>
  </si>
  <si>
    <t>DYE3161</t>
  </si>
  <si>
    <t>DYE3162</t>
  </si>
  <si>
    <t>DYE3163</t>
  </si>
  <si>
    <t>DYE3164</t>
  </si>
  <si>
    <t>DYE3165</t>
  </si>
  <si>
    <t>DYE3166</t>
  </si>
  <si>
    <t>DYE3167</t>
  </si>
  <si>
    <t>DYE3168</t>
  </si>
  <si>
    <t>DYE3169</t>
  </si>
  <si>
    <t>DYE3170</t>
  </si>
  <si>
    <t>DYE3171</t>
  </si>
  <si>
    <t>DYE3172</t>
  </si>
  <si>
    <t>DYE3173</t>
  </si>
  <si>
    <t>DYE3174</t>
  </si>
  <si>
    <t>DYE3175</t>
  </si>
  <si>
    <t>DYE3176</t>
  </si>
  <si>
    <t>DYE3177</t>
  </si>
  <si>
    <t>DYE3178</t>
  </si>
  <si>
    <t>DYE3179</t>
  </si>
  <si>
    <t>DYE3180</t>
  </si>
  <si>
    <t>DYE3181</t>
  </si>
  <si>
    <t>DYE3182</t>
  </si>
  <si>
    <t>DYE3183</t>
  </si>
  <si>
    <t>DYE3184</t>
  </si>
  <si>
    <t>DYE3185</t>
  </si>
  <si>
    <t>DYE3186</t>
  </si>
  <si>
    <t>DYE3187</t>
  </si>
  <si>
    <t>DYE3188</t>
  </si>
  <si>
    <t>DYE3189</t>
  </si>
  <si>
    <t>DYE3190</t>
  </si>
  <si>
    <t>DYE3191</t>
  </si>
  <si>
    <t>DYE3192</t>
  </si>
  <si>
    <t>DYE3193</t>
  </si>
  <si>
    <t>DYE3194</t>
  </si>
  <si>
    <t>DYE3195</t>
  </si>
  <si>
    <t>DYE3196</t>
  </si>
  <si>
    <t>DYE3197</t>
  </si>
  <si>
    <t>DYE3198</t>
  </si>
  <si>
    <t>DYE3199</t>
  </si>
  <si>
    <t>DYE3200</t>
  </si>
  <si>
    <t>DYE3201</t>
  </si>
  <si>
    <t>DYE3202</t>
  </si>
  <si>
    <t>DYE3203</t>
  </si>
  <si>
    <t>DYE3204</t>
  </si>
  <si>
    <t>DYE3205</t>
  </si>
  <si>
    <t>DYE3206</t>
  </si>
  <si>
    <t>DYE3207</t>
  </si>
  <si>
    <t>DYE3208</t>
  </si>
  <si>
    <t>DYE3209</t>
  </si>
  <si>
    <t>DYE3210</t>
  </si>
  <si>
    <t>DYE3211</t>
  </si>
  <si>
    <t>DYE3212</t>
  </si>
  <si>
    <t>DYE3213</t>
  </si>
  <si>
    <t>DYE3214</t>
  </si>
  <si>
    <t>DYE3215</t>
  </si>
  <si>
    <t>DYE3216</t>
  </si>
  <si>
    <t>DYE3217</t>
  </si>
  <si>
    <t>DYE3218</t>
  </si>
  <si>
    <t>DYE3219</t>
  </si>
  <si>
    <t>DYE3220</t>
  </si>
  <si>
    <t>DYE3221</t>
  </si>
  <si>
    <t>DYE3222</t>
  </si>
  <si>
    <t>DYE3223</t>
  </si>
  <si>
    <t>DYE3224</t>
  </si>
  <si>
    <t>DYE3225</t>
  </si>
  <si>
    <t>DYE3226</t>
  </si>
  <si>
    <t>DYE3227</t>
  </si>
  <si>
    <t>DYE3228</t>
  </si>
  <si>
    <t>DYE3229</t>
  </si>
  <si>
    <t>DYE3230</t>
  </si>
  <si>
    <t>DYE3231</t>
  </si>
  <si>
    <t>DYE3232</t>
  </si>
  <si>
    <t>DYE3233</t>
  </si>
  <si>
    <t>DYE3234</t>
  </si>
  <si>
    <t>SJNBL191_R-T726</t>
  </si>
  <si>
    <t>SJNBL192_R-T811</t>
  </si>
  <si>
    <t>SJNBL193_R-T833</t>
  </si>
  <si>
    <t>SJNBL194_R-T844</t>
  </si>
  <si>
    <t>SJNBL155_R-T866</t>
  </si>
  <si>
    <t>SJNBL195_R-T1109</t>
  </si>
  <si>
    <t>SJNBL196_R-T1110</t>
  </si>
  <si>
    <t>SJNBL197_D-T1111</t>
  </si>
  <si>
    <t>SJNBL197_R-T1111</t>
  </si>
  <si>
    <t>SJNBL198_R-T1112</t>
  </si>
  <si>
    <t>SJNBL011390_D1-CHOP-1012</t>
  </si>
  <si>
    <t>SJNBL011391_D1-CHOP-2109</t>
  </si>
  <si>
    <t>SJNBL011392_D1-CHOP-2327</t>
  </si>
  <si>
    <t>SJNBL011393_D1-CHOP-2374</t>
  </si>
  <si>
    <t>SJNBL011395_D1-CHOP-2378</t>
  </si>
  <si>
    <t>SJNBL011396_D1-CHOP-2379</t>
  </si>
  <si>
    <t>SJNBL011397_D1-CHOP-2380</t>
  </si>
  <si>
    <t>SJNBL011398_D1-CHOP-2384</t>
  </si>
  <si>
    <t>SJNBL011399_D1-CHOP-2388</t>
  </si>
  <si>
    <t>SJNBL011400_D1-CHOP-2847</t>
  </si>
  <si>
    <t>SJNBL011408_D1-CHOP-7993</t>
  </si>
  <si>
    <t>SJNBL011409_D1-CHOP-7997</t>
  </si>
  <si>
    <t>SJNBL011410_D1-CHOP-8000</t>
  </si>
  <si>
    <t>SJNBL011411_D1-CHOP-8003</t>
  </si>
  <si>
    <t>SJNBL011412_D1-CHOP-8010</t>
  </si>
  <si>
    <t>SJNBL011413_D1-CHOP-8011</t>
  </si>
  <si>
    <t>SJNBL011414_D1-CHOP-8026</t>
  </si>
  <si>
    <t>SJNBL011415_D1-CHOP-8029</t>
  </si>
  <si>
    <t>SJNBL011416_D1-CHOP-8030</t>
  </si>
  <si>
    <t>SJNBL011417_D1-CHOP-8042</t>
  </si>
  <si>
    <t>SJNBL011418_D1-CHOP-8047</t>
  </si>
  <si>
    <t>SJNBL011419_D1-CHOP-8051</t>
  </si>
  <si>
    <t>SJNBL011420_D1-CHOP-8054</t>
  </si>
  <si>
    <t>SJNBL011421_D1-CHOP-8073</t>
  </si>
  <si>
    <t>SJNBL011422_D1-CHOP-8077</t>
  </si>
  <si>
    <t>SJNBL011423_D1-CHOP-8082</t>
  </si>
  <si>
    <t>SJNBL011424_D1-CHOP-8084</t>
  </si>
  <si>
    <t>SJNBL011425_D1-CHOP-8086</t>
  </si>
  <si>
    <t>SJNBL011426_D1-CHOP-8092</t>
  </si>
  <si>
    <t>SJNBL011427_D1-CHOP-8097</t>
  </si>
  <si>
    <t>SJNBL011429_D1-CHOP-8102</t>
  </si>
  <si>
    <t>SJNBL011430_D1-CHOP-8103</t>
  </si>
  <si>
    <t>SJNBL011431_D1-CHOP-8105</t>
  </si>
  <si>
    <t>SJNBL011432_D1-CHOP-8111</t>
  </si>
  <si>
    <t>SJNBL011433_D1-CHOP-8117</t>
  </si>
  <si>
    <t>SJNBL011434_D1-CHOP-8119</t>
  </si>
  <si>
    <t>SJNBL011435_D1-CHOP-8124</t>
  </si>
  <si>
    <t>SJNBL011436_D1-CHOP-8131</t>
  </si>
  <si>
    <t>SJNBL011437_D1-CHOP-8139</t>
  </si>
  <si>
    <t>SJNBL011438_D1-CHOP-8144</t>
  </si>
  <si>
    <t>SJNBL011439_D1-CHOP-8146</t>
  </si>
  <si>
    <t>SJNBL011440_D1-CHOP-8148</t>
  </si>
  <si>
    <t>SJNBL011441_D1-CHOP-8158</t>
  </si>
  <si>
    <t>SJNBL011442_D1-CHOP-8173</t>
  </si>
  <si>
    <t>SJNBL011443_D1-CHOP-8176</t>
  </si>
  <si>
    <t>SJNBL011444_D1-CHOP-8180</t>
  </si>
  <si>
    <t>SJNBL011445_D1-CHOP-8182</t>
  </si>
  <si>
    <t>SJNBL011446_D1-CHOP-8190</t>
  </si>
  <si>
    <t>SJNBL011447_D1-CHOP-8191</t>
  </si>
  <si>
    <t>SJNBL011448_D1-CHOP-8195</t>
  </si>
  <si>
    <t>SJNBL011449_D1-CHOP-8196</t>
  </si>
  <si>
    <t>SJNBL011450_D1-CHOP-8207</t>
  </si>
  <si>
    <t>SJNBL011451_D1-CHOP-8208</t>
  </si>
  <si>
    <t>SJNBL011452_D1-CHOP-8209</t>
  </si>
  <si>
    <t>SJNBL011453_D1-CHOP-8213</t>
  </si>
  <si>
    <t>SJNBL011454_D1-CHOP-8218</t>
  </si>
  <si>
    <t>SJNBL011455_D1-CHOP-8219</t>
  </si>
  <si>
    <t>SJNBL011394_D1-CHOP-2377</t>
  </si>
  <si>
    <t>SJNBL011401_D1-CHOP-6406</t>
  </si>
  <si>
    <t>SJNBL011402_D1-CHOP-6509</t>
  </si>
  <si>
    <t>SJNBL011403_D1-CHOP-7280</t>
  </si>
  <si>
    <t>SJNBL011404_D1-CHOP-7557</t>
  </si>
  <si>
    <t>SJNBL011405_D1-CHOP-7558</t>
  </si>
  <si>
    <t>SJNBL011406_D1-CHOP-7991</t>
  </si>
  <si>
    <t>SJNBL011407_D1-CHOP-7992</t>
  </si>
  <si>
    <t>SJNBL011456_D1-CHOP-8224</t>
  </si>
  <si>
    <t>SJNBL011457_D1-CHOP-8235</t>
  </si>
  <si>
    <t>SJNBL011458_D1-CHOP-8238</t>
  </si>
  <si>
    <t>SJNBL011459_D1-CHOP-8239</t>
  </si>
  <si>
    <t>SJNBL011460_D1-CHOP-8244</t>
  </si>
  <si>
    <t>SJNBL011461_D1-CHOP-8246</t>
  </si>
  <si>
    <t>SJNBL011462_D1-CHOP-8258</t>
  </si>
  <si>
    <t>SJNBL011463_D1-CHOP-8259</t>
  </si>
  <si>
    <t>SJNBL011464_D1-CHOP-8261</t>
  </si>
  <si>
    <t>SJNBL011465_D1-CHOP-8266</t>
  </si>
  <si>
    <t>SJNBL011466_D1-CHOP-8273</t>
  </si>
  <si>
    <t>SJNBL011467_D1-CHOP-8276</t>
  </si>
  <si>
    <t>SJNBL011468_D1-CHOP-8284</t>
  </si>
  <si>
    <t>SJNBL011469_D1-CHOP-8302</t>
  </si>
  <si>
    <t>SJNBL011470_D1-CHOP-8304</t>
  </si>
  <si>
    <t>SJNBL011471_D1-CHOP-8311</t>
  </si>
  <si>
    <t>SJNBL011472_D1-CHOP-8314</t>
  </si>
  <si>
    <t>SJNBL011473_D1-CHOP-8316</t>
  </si>
  <si>
    <t>SJNBL011474_D1-CHOP-8321</t>
  </si>
  <si>
    <t>SJNBL011475_D1-CHOP-8326</t>
  </si>
  <si>
    <t>DYE3235</t>
  </si>
  <si>
    <t>DYE3236</t>
  </si>
  <si>
    <t>DYE3237</t>
  </si>
  <si>
    <t>DYE3238</t>
  </si>
  <si>
    <t>DYE3239</t>
  </si>
  <si>
    <t>DYE3240</t>
  </si>
  <si>
    <t>DYE3241</t>
  </si>
  <si>
    <t>DYE3242</t>
  </si>
  <si>
    <t>DYE3243</t>
  </si>
  <si>
    <t>DYE3244</t>
  </si>
  <si>
    <t>DYE3245</t>
  </si>
  <si>
    <t>DYE3246</t>
  </si>
  <si>
    <t>DYE3247</t>
  </si>
  <si>
    <t>DYE3248</t>
  </si>
  <si>
    <t>DYE3249</t>
  </si>
  <si>
    <t>DYE3250</t>
  </si>
  <si>
    <t>DYE3251</t>
  </si>
  <si>
    <t>DYE3252</t>
  </si>
  <si>
    <t>DYE3253</t>
  </si>
  <si>
    <t>DYE3254</t>
  </si>
  <si>
    <t>DYE3255</t>
  </si>
  <si>
    <t>DYE3256</t>
  </si>
  <si>
    <t>DYE3257</t>
  </si>
  <si>
    <t>DYE3258</t>
  </si>
  <si>
    <t>DYE3259</t>
  </si>
  <si>
    <t>DYE3260</t>
  </si>
  <si>
    <t>DYE3261</t>
  </si>
  <si>
    <t>DYE3262</t>
  </si>
  <si>
    <t>DYE3263</t>
  </si>
  <si>
    <t>DYE3264</t>
  </si>
  <si>
    <t>DYE3265</t>
  </si>
  <si>
    <t>DYE3266</t>
  </si>
  <si>
    <t>DYE3267</t>
  </si>
  <si>
    <t>DYE3268</t>
  </si>
  <si>
    <t>DYE3269</t>
  </si>
  <si>
    <t>DYE3270</t>
  </si>
  <si>
    <t>DYE3271</t>
  </si>
  <si>
    <t>DYE3272</t>
  </si>
  <si>
    <t>DYE3273</t>
  </si>
  <si>
    <t>DYE3274</t>
  </si>
  <si>
    <t>DYE3275</t>
  </si>
  <si>
    <t>DYE3276</t>
  </si>
  <si>
    <t>DYE3277</t>
  </si>
  <si>
    <t>DYE3278</t>
  </si>
  <si>
    <t>DYE3279</t>
  </si>
  <si>
    <t>DYE3280</t>
  </si>
  <si>
    <t>DYE3281</t>
  </si>
  <si>
    <t>DYE3282</t>
  </si>
  <si>
    <t>DYE3283</t>
  </si>
  <si>
    <t>DYE3284</t>
  </si>
  <si>
    <t>DYE3285</t>
  </si>
  <si>
    <t>DYE3286</t>
  </si>
  <si>
    <t>DYE3287</t>
  </si>
  <si>
    <t>DYE3288</t>
  </si>
  <si>
    <t>DYE3289</t>
  </si>
  <si>
    <t>DYE3290</t>
  </si>
  <si>
    <t>DYE3291</t>
  </si>
  <si>
    <t>DYE3292</t>
  </si>
  <si>
    <t>DYE3293</t>
  </si>
  <si>
    <t>DYE3294</t>
  </si>
  <si>
    <t>DYE3295</t>
  </si>
  <si>
    <t>DYE3296</t>
  </si>
  <si>
    <t>DYE3297</t>
  </si>
  <si>
    <t>DYE3298</t>
  </si>
  <si>
    <t>DYE3299</t>
  </si>
  <si>
    <t>DYE3300</t>
  </si>
  <si>
    <t>DYE3301</t>
  </si>
  <si>
    <t>DYE3302</t>
  </si>
  <si>
    <t>DYE3303</t>
  </si>
  <si>
    <t>DYE3304</t>
  </si>
  <si>
    <t>DYE3305</t>
  </si>
  <si>
    <t>DYE3306</t>
  </si>
  <si>
    <t>DYE3307</t>
  </si>
  <si>
    <t>DYE3308</t>
  </si>
  <si>
    <t>DYE3309</t>
  </si>
  <si>
    <t>DYE3310</t>
  </si>
  <si>
    <t>DYE3311</t>
  </si>
  <si>
    <t>DYE3312</t>
  </si>
  <si>
    <t>DYE3313</t>
  </si>
  <si>
    <t>DYE3314</t>
  </si>
  <si>
    <t>DYE3315</t>
  </si>
  <si>
    <t>DYE3316</t>
  </si>
  <si>
    <t>DYE3317</t>
  </si>
  <si>
    <t>DYE3318</t>
  </si>
  <si>
    <t>DYE3319</t>
  </si>
  <si>
    <t>DYE3320</t>
  </si>
  <si>
    <t>DYE3321</t>
  </si>
  <si>
    <t>DYE3322</t>
  </si>
  <si>
    <t>DYE3323</t>
  </si>
  <si>
    <t>DYE3324</t>
  </si>
  <si>
    <t>DYE3325</t>
  </si>
  <si>
    <t>DYE3326</t>
  </si>
  <si>
    <t>DYE3327</t>
  </si>
  <si>
    <t>DYE3328</t>
  </si>
  <si>
    <t>DYE3329</t>
  </si>
  <si>
    <t>SJNBL011476_D1-CHOP-8332</t>
  </si>
  <si>
    <t>DYE3330</t>
  </si>
  <si>
    <t>SJNBL011477_D1-CHOP-8334</t>
  </si>
  <si>
    <t>DYE3331</t>
  </si>
  <si>
    <t>SJNBL011478_D1-CHOP-8335</t>
  </si>
  <si>
    <t>DYE3332</t>
  </si>
  <si>
    <t>SJNBL011479_D1-CHOP-8347</t>
  </si>
  <si>
    <t>DYE3333</t>
  </si>
  <si>
    <t>SJNBL011480_D1-CHOP-8349</t>
  </si>
  <si>
    <t>DYE3334</t>
  </si>
  <si>
    <t>SJNBL011481_D1-CHOP-8352</t>
  </si>
  <si>
    <t>DYE3335</t>
  </si>
  <si>
    <t>SJNBL011482_D1-CHOP-8361</t>
  </si>
  <si>
    <t>DYE3336</t>
  </si>
  <si>
    <t>SJNBL011483_D1-CHOP-8382</t>
  </si>
  <si>
    <t>DYE3337</t>
  </si>
  <si>
    <t>SJNBL011484_D1-CHOP-8383</t>
  </si>
  <si>
    <t>DYE3338</t>
  </si>
  <si>
    <t>SJNBL011485_D1-CHOP-8388</t>
  </si>
  <si>
    <t>DYE3339</t>
  </si>
  <si>
    <t>SJNBL011486_D1-CHOP-8392</t>
  </si>
  <si>
    <t>DYE3340</t>
  </si>
  <si>
    <t>SJNBL011487_D1-CHOP-8401</t>
  </si>
  <si>
    <t>DYE3341</t>
  </si>
  <si>
    <t>SJNBL011488_D1-CHOP-8402</t>
  </si>
  <si>
    <t>DYE3342</t>
  </si>
  <si>
    <t>SJNBL011489_D1-CHOP-8405</t>
  </si>
  <si>
    <t>DYE3343</t>
  </si>
  <si>
    <t>SJNBL011490_D1-CHOP-8406</t>
  </si>
  <si>
    <t>DYE3344</t>
  </si>
  <si>
    <t>SJNBL011491_D1-CHOP-8409</t>
  </si>
  <si>
    <t>DYE3345</t>
  </si>
  <si>
    <t>SJNBL011492_D1-CHOP-8413</t>
  </si>
  <si>
    <t>DYE3346</t>
  </si>
  <si>
    <t>SJNBL011493_D1-CHOP-8421</t>
  </si>
  <si>
    <t>DYE3347</t>
  </si>
  <si>
    <t>SJNBL011494_D1-CHOP-8427</t>
  </si>
  <si>
    <t>DYE3348</t>
  </si>
  <si>
    <t>SJNBL011495_D1-CHOP-8437</t>
  </si>
  <si>
    <t>DYE3349</t>
  </si>
  <si>
    <t>SJNBL011496_D1-CHOP-8442</t>
  </si>
  <si>
    <t>DYE3350</t>
  </si>
  <si>
    <t>SJNBL011497_D1-CHOP-8446</t>
  </si>
  <si>
    <t>DYE3351</t>
  </si>
  <si>
    <t>SJNBL011499_D1-CHOP-8458</t>
  </si>
  <si>
    <t>DYE3352</t>
  </si>
  <si>
    <t>SJNBL011500_D1-CHOP-8461</t>
  </si>
  <si>
    <t>DYE3353</t>
  </si>
  <si>
    <t>SJNBL011501_D1-CHOP-8462</t>
  </si>
  <si>
    <t>DYE3354</t>
  </si>
  <si>
    <t>SJNBL011502_D1-CHOP-8465</t>
  </si>
  <si>
    <t>DYE3355</t>
  </si>
  <si>
    <t>SJNBL011503_D1-CHOP-8477</t>
  </si>
  <si>
    <t>DYE3356</t>
  </si>
  <si>
    <t>SJNBL011504_D1-CHOP-8480</t>
  </si>
  <si>
    <t>DYE3357</t>
  </si>
  <si>
    <t>SJNBL011505_D1-CHOP-8493</t>
  </si>
  <si>
    <t>DYE3358</t>
  </si>
  <si>
    <t>SJNBL011506_D1-CHOP-8495</t>
  </si>
  <si>
    <t>DYE3359</t>
  </si>
  <si>
    <t>SJNBL011507_D1-CHOP-8503</t>
  </si>
  <si>
    <t>DYE3360</t>
  </si>
  <si>
    <t>SJNBL011508_D1-CHOP-8505</t>
  </si>
  <si>
    <t>DYE3361</t>
  </si>
  <si>
    <t>SJNBL011509_D1-CHOP-8507</t>
  </si>
  <si>
    <t>DYE3362</t>
  </si>
  <si>
    <t>SJNBL011510_D1-CHOP-8511</t>
  </si>
  <si>
    <t>DYE3363</t>
  </si>
  <si>
    <t>SJNBL011511_D1-CHOP-8514</t>
  </si>
  <si>
    <t>DYE3364</t>
  </si>
  <si>
    <t>SJNBL011512_D1-CHOP-8519</t>
  </si>
  <si>
    <t>DYE3365</t>
  </si>
  <si>
    <t>SJNBL011513_D1-CHOP-8521</t>
  </si>
  <si>
    <t>DYE3366</t>
  </si>
  <si>
    <t>SJNBL011514_D1-CHOP-8523</t>
  </si>
  <si>
    <t>DYE3367</t>
  </si>
  <si>
    <t>SJNBL011515_D1-CHOP-8533</t>
  </si>
  <si>
    <t>DYE3368</t>
  </si>
  <si>
    <t>SJNBL011516_D1-CHOP-8536</t>
  </si>
  <si>
    <t>DYE3369</t>
  </si>
  <si>
    <t>SJNBL011517_D1-CHOP-8539</t>
  </si>
  <si>
    <t>DYE3370</t>
  </si>
  <si>
    <t>SJNBL011518_D1-CHOP-8555</t>
  </si>
  <si>
    <t>DYE3371</t>
  </si>
  <si>
    <t>SJNBL011519_D1-CHOP-8563</t>
  </si>
  <si>
    <t>DYE3372</t>
  </si>
  <si>
    <t>SJNBL011520_D1-CHOP-8565</t>
  </si>
  <si>
    <t>DYE3373</t>
  </si>
  <si>
    <t>SJNBL011521_D1-CHOP-8571</t>
  </si>
  <si>
    <t>DYE3374</t>
  </si>
  <si>
    <t>SJNBL011522_D1-CHOP-8577</t>
  </si>
  <si>
    <t>DYE3375</t>
  </si>
  <si>
    <t>SJNBL011523_D1-CHOP-8582</t>
  </si>
  <si>
    <t>DYE3376</t>
  </si>
  <si>
    <t>SJNBL011524_D1-CHOP-8588</t>
  </si>
  <si>
    <t>DYE3377</t>
  </si>
  <si>
    <t>SJNBL011525_D1-CHOP-8589</t>
  </si>
  <si>
    <t>DYE3378</t>
  </si>
  <si>
    <t>SJNBL011526_D1-CHOP-8591</t>
  </si>
  <si>
    <t>DYE3379</t>
  </si>
  <si>
    <t>SJNBL011527_D1-CHOP-8604</t>
  </si>
  <si>
    <t>DYE3380</t>
  </si>
  <si>
    <t>SJNBL011528_D1-CHOP-8606</t>
  </si>
  <si>
    <t>DYE3381</t>
  </si>
  <si>
    <t>SJNBL011529_D1-CHOP-8610</t>
  </si>
  <si>
    <t>DYE3382</t>
  </si>
  <si>
    <t>SJNBL011530_D1-CHOP-8617</t>
  </si>
  <si>
    <t>DYE3383</t>
  </si>
  <si>
    <t>SJNBL011531_D1-CHOP-8618</t>
  </si>
  <si>
    <t>DYE3384</t>
  </si>
  <si>
    <t>SJNBL011532_D1-CHOP-8619</t>
  </si>
  <si>
    <t>DYE3385</t>
  </si>
  <si>
    <t>SJNBL011533_D1-CHOP-8626</t>
  </si>
  <si>
    <t>DYE3386</t>
  </si>
  <si>
    <t>SJNBL011534_D1-CHOP-8631</t>
  </si>
  <si>
    <t>DYE3387</t>
  </si>
  <si>
    <t>SJNBL011535_D1-CHOP-8633</t>
  </si>
  <si>
    <t>DYE3388</t>
  </si>
  <si>
    <t>SJNBL011536_D1-CHOP-8639</t>
  </si>
  <si>
    <t>DYE3389</t>
  </si>
  <si>
    <t>SJNBL011537_D1-CHOP-8644</t>
  </si>
  <si>
    <t>DYE3390</t>
  </si>
  <si>
    <t>SJNBL011538_D1-CHOP-8647</t>
  </si>
  <si>
    <t>DYE3391</t>
  </si>
  <si>
    <t>SJNBL011539_D1-CHOP-8650</t>
  </si>
  <si>
    <t>DYE3392</t>
  </si>
  <si>
    <t>SJNBL011540_D1-CHOP-8656</t>
  </si>
  <si>
    <t>DYE3393</t>
  </si>
  <si>
    <t>SJNBL011541_D1-CHOP-8658</t>
  </si>
  <si>
    <t>DYE3394</t>
  </si>
  <si>
    <t>SJNBL011542_D1-CHOP-8659</t>
  </si>
  <si>
    <t>DYE3395</t>
  </si>
  <si>
    <t>SJNBL011543_D1-CHOP-8661</t>
  </si>
  <si>
    <t>DYE3396</t>
  </si>
  <si>
    <t>SJNBL011544_D1-CHOP-8665</t>
  </si>
  <si>
    <t>DYE3397</t>
  </si>
  <si>
    <t>SJNBL011545_D1-CHOP-8669</t>
  </si>
  <si>
    <t>DYE3398</t>
  </si>
  <si>
    <t>SJNBL011546_D1-CHOP-8672</t>
  </si>
  <si>
    <t>DYE3399</t>
  </si>
  <si>
    <t>SJNBL011547_D1-CHOP-8675</t>
  </si>
  <si>
    <t>DYE3400</t>
  </si>
  <si>
    <t>SJNBL011548_D1-CHOP-8680</t>
  </si>
  <si>
    <t>DYE3401</t>
  </si>
  <si>
    <t>SJNBL011549_D1-CHOP-8682</t>
  </si>
  <si>
    <t>DYE3402</t>
  </si>
  <si>
    <t>SJNBL011550_D1-CHOP-8684</t>
  </si>
  <si>
    <t>DYE3403</t>
  </si>
  <si>
    <t>SJNBL011551_D1-CHOP-8693</t>
  </si>
  <si>
    <t>DYE3404</t>
  </si>
  <si>
    <t>SJNBL011552_D1-CHOP-8718</t>
  </si>
  <si>
    <t>DYE3405</t>
  </si>
  <si>
    <t>SJNBL011553_D1-CHOP-8719</t>
  </si>
  <si>
    <t>DYE3406</t>
  </si>
  <si>
    <t>SJNBL011554_D1-CHOP-8721</t>
  </si>
  <si>
    <t>DYE3407</t>
  </si>
  <si>
    <t>SJNBL011555_D1-CHOP-8723</t>
  </si>
  <si>
    <t>DYE3408</t>
  </si>
  <si>
    <t>SJNBL011556_D1-CHOP-8726</t>
  </si>
  <si>
    <t>DYE3409</t>
  </si>
  <si>
    <t>SJNBL011557_D1-CHOP-8736</t>
  </si>
  <si>
    <t>DYE3410</t>
  </si>
  <si>
    <t>SJNBL011558_D1-CHOP-8758</t>
  </si>
  <si>
    <t>DYE3411</t>
  </si>
  <si>
    <t>SJNBL011559_D1-CHOP-8763</t>
  </si>
  <si>
    <t>DYE3412</t>
  </si>
  <si>
    <t>SJNBL011560_D1-CHOP-8768</t>
  </si>
  <si>
    <t>DYE3413</t>
  </si>
  <si>
    <t>SJNBL011561_D1-CHOP-8769</t>
  </si>
  <si>
    <t>DYE3414</t>
  </si>
  <si>
    <t>SJNBL011562_D1-CHOP-8774</t>
  </si>
  <si>
    <t>DYE3415</t>
  </si>
  <si>
    <t>SJNBL011563_D1-CHOP-8779</t>
  </si>
  <si>
    <t>DYE3416</t>
  </si>
  <si>
    <t>SJNBL011564_D1-CHOP-8790</t>
  </si>
  <si>
    <t>DYE3417</t>
  </si>
  <si>
    <t>SJNBL011565_D1-CHOP-8798</t>
  </si>
  <si>
    <t>DYE3418</t>
  </si>
  <si>
    <t>SJNBL011566_D1-CHOP-8805</t>
  </si>
  <si>
    <t>DYE3419</t>
  </si>
  <si>
    <t>SJNBL011567_D1-CHOP-8810</t>
  </si>
  <si>
    <t>DYE3420</t>
  </si>
  <si>
    <t>SJNBL011568_D1-CHOP-8811</t>
  </si>
  <si>
    <t>DYE3421</t>
  </si>
  <si>
    <t>SJNBL011569_D1-CHOP-8821</t>
  </si>
  <si>
    <t>DYE3422</t>
  </si>
  <si>
    <t>SJNBL011570_D1-CHOP-8825</t>
  </si>
  <si>
    <t>DYE3423</t>
  </si>
  <si>
    <t>SJNBL011571_D1-CHOP-8826</t>
  </si>
  <si>
    <t>DYE3424</t>
  </si>
  <si>
    <t>SJNBL011572_D1-CHOP-8831</t>
  </si>
  <si>
    <t>DYE3425</t>
  </si>
  <si>
    <t>SJNBL011573_D1-CHOP-8834</t>
  </si>
  <si>
    <t>DYE3426</t>
  </si>
  <si>
    <t>SJNBL011574_D1-CHOP-8837</t>
  </si>
  <si>
    <t>DYE3427</t>
  </si>
  <si>
    <t>SJNBL011575_D1-CHOP-8838</t>
  </si>
  <si>
    <t>DYE3428</t>
  </si>
  <si>
    <t>SJNBL011576_D1-CHOP-8839</t>
  </si>
  <si>
    <t>DYE3429</t>
  </si>
  <si>
    <t>SJNBL011577_D1-CHOP-8841</t>
  </si>
  <si>
    <t>DYE3430</t>
  </si>
  <si>
    <t>SJNBL011578_D1-CHOP-8843</t>
  </si>
  <si>
    <t>DYE3431</t>
  </si>
  <si>
    <t>SJNBL011579_D1-CHOP-8846</t>
  </si>
  <si>
    <t>DYE3432</t>
  </si>
  <si>
    <t>SJNBL011580_D1-CHOP-8855</t>
  </si>
  <si>
    <t>DYE3433</t>
  </si>
  <si>
    <t>SJNBL011581_D1-CHOP-8860</t>
  </si>
  <si>
    <t>DYE3434</t>
  </si>
  <si>
    <t>SJNBL011582_D1-CHOP-8863</t>
  </si>
  <si>
    <t>DYE3435</t>
  </si>
  <si>
    <t>SJNBL011583_D1-CHOP-8866</t>
  </si>
  <si>
    <t>DYE3436</t>
  </si>
  <si>
    <t>SJNBL011584_D1-CHOP-8873</t>
  </si>
  <si>
    <t>DYE3437</t>
  </si>
  <si>
    <t>SJNBL011585_D1-CHOP-8894</t>
  </si>
  <si>
    <t>DYE3438</t>
  </si>
  <si>
    <t>SJNBL011586_D1-CHOP-8898</t>
  </si>
  <si>
    <t>DYE3439</t>
  </si>
  <si>
    <t>SJNBL011587_D1-CHOP-8910</t>
  </si>
  <si>
    <t>DYE3440</t>
  </si>
  <si>
    <t>SJNBL011588_D1-CHOP-8915</t>
  </si>
  <si>
    <t>DYE3441</t>
  </si>
  <si>
    <t>SJNBL011589_D1-CHOP-8922</t>
  </si>
  <si>
    <t>DYE3442</t>
  </si>
  <si>
    <t>SJNBL011590_D1-CHOP-8924</t>
  </si>
  <si>
    <t>DYE3443</t>
  </si>
  <si>
    <t>SJNBL011591_D1-CHOP-8925</t>
  </si>
  <si>
    <t>DYE3444</t>
  </si>
  <si>
    <t>SJNBL011592_D1-CHOP-8931</t>
  </si>
  <si>
    <t>DYE3445</t>
  </si>
  <si>
    <t>SJNBL011609_D1-CHOP-8996</t>
  </si>
  <si>
    <t>DYE3446</t>
  </si>
  <si>
    <t>SJNBL011612_D1-CHOP-9008</t>
  </si>
  <si>
    <t>DYE3447</t>
  </si>
  <si>
    <t>SJNBL011634_D1-CHOP-9108</t>
  </si>
  <si>
    <t>DYE3448</t>
  </si>
  <si>
    <t>SJNBL011637_D1-CHOP-9118</t>
  </si>
  <si>
    <t>DYE3449</t>
  </si>
  <si>
    <t>SJNBL011643_D1-CHOP-9149</t>
  </si>
  <si>
    <t>DYE3450</t>
  </si>
  <si>
    <t>SJNBL011645_D1-CHOP-9156</t>
  </si>
  <si>
    <t>DYE3451</t>
  </si>
  <si>
    <t>SJNBL011646_D1-CHOP-9158</t>
  </si>
  <si>
    <t>DYE3452</t>
  </si>
  <si>
    <t>SJNBL011647_D1-CHOP-9163</t>
  </si>
  <si>
    <t>DYE3453</t>
  </si>
  <si>
    <t>SJNBL011648_D1-CHOP-9169</t>
  </si>
  <si>
    <t>DYE3454</t>
  </si>
  <si>
    <t>SJNBL011649_D1-CHOP-9171</t>
  </si>
  <si>
    <t>DYE3455</t>
  </si>
  <si>
    <t>SJNBL011650_D1-CHOP-9179</t>
  </si>
  <si>
    <t>DYE3456</t>
  </si>
  <si>
    <t>SJNBL011651_D1-CHOP-9182</t>
  </si>
  <si>
    <t>DYE3457</t>
  </si>
  <si>
    <t>SJNBL011653_D1-CHOP-9184</t>
  </si>
  <si>
    <t>DYE3458</t>
  </si>
  <si>
    <t>SJNBL011654_D1-CHOP-9186</t>
  </si>
  <si>
    <t>DYE3459</t>
  </si>
  <si>
    <t>SJNBL011655_D1-CHOP-9193</t>
  </si>
  <si>
    <t>DYE3460</t>
  </si>
  <si>
    <t>SJNBL011656_D1-CHOP-9194</t>
  </si>
  <si>
    <t>DYE3461</t>
  </si>
  <si>
    <t>SJNBL011657_D1-CHOP-9195</t>
  </si>
  <si>
    <t>DYE3462</t>
  </si>
  <si>
    <t>SJNBL011658_D1-CHOP-9197</t>
  </si>
  <si>
    <t>DYE3463</t>
  </si>
  <si>
    <t>SJNBL011659_D1-CHOP-9202</t>
  </si>
  <si>
    <t>DYE3464</t>
  </si>
  <si>
    <t>SJNBL011660_D1-CHOP-9207</t>
  </si>
  <si>
    <t>DYE3465</t>
  </si>
  <si>
    <t>SJNBL011661_D1-CHOP-9209</t>
  </si>
  <si>
    <t>DYE3466</t>
  </si>
  <si>
    <t>SJNBL011662_D1-CHOP-9211</t>
  </si>
  <si>
    <t>DYE3467</t>
  </si>
  <si>
    <t>SJNBL011663_D1-CHOP-9216</t>
  </si>
  <si>
    <t>DYE3468</t>
  </si>
  <si>
    <t>SJNBL011664_D1-CHOP-9220</t>
  </si>
  <si>
    <t>DYE3469</t>
  </si>
  <si>
    <t>SJNBL011665_D1-CHOP-9222</t>
  </si>
  <si>
    <t>DYE3470</t>
  </si>
  <si>
    <t>SJNBL011666_D1-CHOP-9227</t>
  </si>
  <si>
    <t>DYE3471</t>
  </si>
  <si>
    <t>SJNBL011667_D1-CHOP-9229</t>
  </si>
  <si>
    <t>DYE3472</t>
  </si>
  <si>
    <t>SJNBL011668_D1-CHOP-9233</t>
  </si>
  <si>
    <t>DYE3473</t>
  </si>
  <si>
    <t>SJNBL011669_D1-CHOP-9236</t>
  </si>
  <si>
    <t>DYE3474</t>
  </si>
  <si>
    <t>SJNBL011670_D1-CHOP-9238</t>
  </si>
  <si>
    <t>DYE3475</t>
  </si>
  <si>
    <t>SJNBL011671_D1-CHOP-9244</t>
  </si>
  <si>
    <t>DYE3476</t>
  </si>
  <si>
    <t>SJNBL011672_D1-CHOP-9247</t>
  </si>
  <si>
    <t>DYE3477</t>
  </si>
  <si>
    <t>SJNBL011673_D1-CHOP-9248</t>
  </si>
  <si>
    <t>DYE3478</t>
  </si>
  <si>
    <t>SJNBL011674_D1-CHOP-9254</t>
  </si>
  <si>
    <t>DYE3479</t>
  </si>
  <si>
    <t>SJNBL011675_D1-CHOP-9261</t>
  </si>
  <si>
    <t>DYE3480</t>
  </si>
  <si>
    <t>SJNBL011676_D1-CHOP-9266</t>
  </si>
  <si>
    <t>DYE3481</t>
  </si>
  <si>
    <t>SJNBL011677_D1-CHOP-9269</t>
  </si>
  <si>
    <t>DYE3482</t>
  </si>
  <si>
    <t>SJNBL011678_D1-CHOP-9280</t>
  </si>
  <si>
    <t>DYE3483</t>
  </si>
  <si>
    <t>SJNBL011679_D1-CHOP-9281</t>
  </si>
  <si>
    <t>DYE3484</t>
  </si>
  <si>
    <t>SJNBL011680_D1-CHOP-9283</t>
  </si>
  <si>
    <t>DYE3485</t>
  </si>
  <si>
    <t>SJNBL011681_D1-CHOP-9284</t>
  </si>
  <si>
    <t>DYE3486</t>
  </si>
  <si>
    <t>SJNBL011682_D1-CHOP-9287</t>
  </si>
  <si>
    <t>DYE3487</t>
  </si>
  <si>
    <t>SJNBL011683_D1-CHOP-9289</t>
  </si>
  <si>
    <t>DYE3488</t>
  </si>
  <si>
    <t>SJNBL011684_D1-CHOP-9292</t>
  </si>
  <si>
    <t>DYE3489</t>
  </si>
  <si>
    <t>SJNBL011685_D1-CHOP-9299</t>
  </si>
  <si>
    <t>DYE3490</t>
  </si>
  <si>
    <t>SJNBL011686_D1-CHOP-9308</t>
  </si>
  <si>
    <t>DYE3491</t>
  </si>
  <si>
    <t>SJNBL011687_D1-CHOP-9309</t>
  </si>
  <si>
    <t>DYE3492</t>
  </si>
  <si>
    <t>SJNBL011688_D1-CHOP-9316</t>
  </si>
  <si>
    <t>DYE3493</t>
  </si>
  <si>
    <t>SJNBL011689_D1-CHOP-9322</t>
  </si>
  <si>
    <t>DYE3494</t>
  </si>
  <si>
    <t>SJNBL011690_D1-CHOP-9323</t>
  </si>
  <si>
    <t>DYE3495</t>
  </si>
  <si>
    <t>SJNBL011691_D1-CHOP-9325</t>
  </si>
  <si>
    <t>DYE3496</t>
  </si>
  <si>
    <t>SJNBL011692_D1-CHOP-9329</t>
  </si>
  <si>
    <t>DYE3497</t>
  </si>
  <si>
    <t>SJNBL011693_D1-CHOP-9340</t>
  </si>
  <si>
    <t>DYE3498</t>
  </si>
  <si>
    <t>SJNBL011694_D1-CHOP-9341</t>
  </si>
  <si>
    <t>DYE3499</t>
  </si>
  <si>
    <t>SJNBL011695_D1-CHOP-9349</t>
  </si>
  <si>
    <t>DYE3500</t>
  </si>
  <si>
    <t>SJNBL011699_D1-CHOP-9366</t>
  </si>
  <si>
    <t>DYE3501</t>
  </si>
  <si>
    <t>SJNBL011700_D1-CHOP-9371</t>
  </si>
  <si>
    <t>DYE3502</t>
  </si>
  <si>
    <t>SJNBL011701_D1-CHOP-9372</t>
  </si>
  <si>
    <t>DYE3503</t>
  </si>
  <si>
    <t>SJNBL011702_D1-CHOP-9375</t>
  </si>
  <si>
    <t>DYE3504</t>
  </si>
  <si>
    <t>SJNBL011703_D1-CHOP-9377</t>
  </si>
  <si>
    <t>DYE3505</t>
  </si>
  <si>
    <t>SJNBL011704_D1-CHOP-9379</t>
  </si>
  <si>
    <t>DYE3506</t>
  </si>
  <si>
    <t>SJNBL011705_D1-CHOP-9384</t>
  </si>
  <si>
    <t>DYE3507</t>
  </si>
  <si>
    <t>SJNBL011706_D1-CHOP-9386</t>
  </si>
  <si>
    <t>DYE3508</t>
  </si>
  <si>
    <t>SJNBL011707_D1-CHOP-9387</t>
  </si>
  <si>
    <t>DYE3509</t>
  </si>
  <si>
    <t>SJNBL011708_D1-CHOP-9391</t>
  </si>
  <si>
    <t>DYE3510</t>
  </si>
  <si>
    <t>SJNBL011709_D1-CHOP-9414</t>
  </si>
  <si>
    <t>DYE3511</t>
  </si>
  <si>
    <t>SJNBL011710_D1-CHOP-9416</t>
  </si>
  <si>
    <t>DYE3512</t>
  </si>
  <si>
    <t>SJNBL011711_D1-CHOP-9442</t>
  </si>
  <si>
    <t>DYE3513</t>
  </si>
  <si>
    <t>SJNBL011712_D1-CHOP-9461</t>
  </si>
  <si>
    <t>DYE3514</t>
  </si>
  <si>
    <t>SJNBL011713_D1-CHOP-9464</t>
  </si>
  <si>
    <t>DYE3515</t>
  </si>
  <si>
    <t>SJNBL011714_D1-CHOP-9471</t>
  </si>
  <si>
    <t>DYE3516</t>
  </si>
  <si>
    <t>SJNBL011715_D1-CHOP-9473</t>
  </si>
  <si>
    <t>DYE3517</t>
  </si>
  <si>
    <t>SJNBL011716_D1-CHOP-9476</t>
  </si>
  <si>
    <t>DYE3518</t>
  </si>
  <si>
    <t>SJNBL011717_D1-CHOP-9479</t>
  </si>
  <si>
    <t>DYE3519</t>
  </si>
  <si>
    <t>SJNBL011718_D1-CHOP-9490</t>
  </si>
  <si>
    <t>DYE3520</t>
  </si>
  <si>
    <t>SJNBL011720_D1-CHOP-9499</t>
  </si>
  <si>
    <t>DYE3521</t>
  </si>
  <si>
    <t>SJNBL011721_D1-CHOP-9509</t>
  </si>
  <si>
    <t>DYE3522</t>
  </si>
  <si>
    <t>SJNBL011722_D1-CHOP-9512</t>
  </si>
  <si>
    <t>DYE3523</t>
  </si>
  <si>
    <t>SJNBL011723_D1-CHOP-9522</t>
  </si>
  <si>
    <t>DYE3524</t>
  </si>
  <si>
    <t>SJNBL011724_D1-CHOP-9532</t>
  </si>
  <si>
    <t>DYE3525</t>
  </si>
  <si>
    <t>SJNBL011725_D1-CHOP-9534</t>
  </si>
  <si>
    <t>DYE3526</t>
  </si>
  <si>
    <t>SJNBL011727_D1-CHOP-9545</t>
  </si>
  <si>
    <t>DYE3527</t>
  </si>
  <si>
    <t>SJNBL011728_D1-CHOP-9549</t>
  </si>
  <si>
    <t>DYE3528</t>
  </si>
  <si>
    <t>SJNBL011729_D1-CHOP-9550</t>
  </si>
  <si>
    <t>DYE3529</t>
  </si>
  <si>
    <t>SJNBL011730_D1-CHOP-9554</t>
  </si>
  <si>
    <t>DYE3530</t>
  </si>
  <si>
    <t>SJNBL011731_D1-CHOP-9561</t>
  </si>
  <si>
    <t>DYE3531</t>
  </si>
  <si>
    <t>SJNBL011732_D1-CHOP-9562</t>
  </si>
  <si>
    <t>DYE3532</t>
  </si>
  <si>
    <t>SJNBL011733_D1-CHOP-9565</t>
  </si>
  <si>
    <t>DYE3533</t>
  </si>
  <si>
    <t>SJNBL011734_D1-CHOP-9566</t>
  </si>
  <si>
    <t>DYE3534</t>
  </si>
  <si>
    <t>SJNBL011735_D1-CHOP-9574</t>
  </si>
  <si>
    <t>DYE3535</t>
  </si>
  <si>
    <t>SJNBL011736_D1-CHOP-9575</t>
  </si>
  <si>
    <t>DYE3536</t>
  </si>
  <si>
    <t>SJNBL011737_D1-CHOP-9579</t>
  </si>
  <si>
    <t>DYE3537</t>
  </si>
  <si>
    <t>SJNBL011738_D1-CHOP-9582</t>
  </si>
  <si>
    <t>DYE3538</t>
  </si>
  <si>
    <t>SJNBL011739_D1-CHOP-9584</t>
  </si>
  <si>
    <t>DYE3539</t>
  </si>
  <si>
    <t>SJNBL011740_D1-CHOP-9585</t>
  </si>
  <si>
    <t>DYE3540</t>
  </si>
  <si>
    <t>SJNBL011741_D1-CHOP-9591</t>
  </si>
  <si>
    <t>DYE3541</t>
  </si>
  <si>
    <t>SJNBL011742_D1-CHOP-9594</t>
  </si>
  <si>
    <t>DYE3542</t>
  </si>
  <si>
    <t>SJNBL011743_D1-CHOP-9600</t>
  </si>
  <si>
    <t>DYE3543</t>
  </si>
  <si>
    <t>SJNBL011744_D1-CHOP-9610</t>
  </si>
  <si>
    <t>DYE3544</t>
  </si>
  <si>
    <t>SJNBL011745_D1-CHOP-9611</t>
  </si>
  <si>
    <t>DYE3545</t>
  </si>
  <si>
    <t>SJNBL011746_D1-CHOP-9613</t>
  </si>
  <si>
    <t>DYE3546</t>
  </si>
  <si>
    <t>SJNBL011747_D1-CHOP-9615</t>
  </si>
  <si>
    <t>DYE3547</t>
  </si>
  <si>
    <t>SJNBL011748_D1-CHOP-9618</t>
  </si>
  <si>
    <t>DYE3548</t>
  </si>
  <si>
    <t>SJNBL011749_D1-CHOP-9621</t>
  </si>
  <si>
    <t>DYE3549</t>
  </si>
  <si>
    <t>SJNBL011498_D1-CHOP-8455</t>
  </si>
  <si>
    <t>DYE3550</t>
  </si>
  <si>
    <t>SJNBL011593_D1-CHOP-8932</t>
  </si>
  <si>
    <t>DYE3551</t>
  </si>
  <si>
    <t>SJNBL011604_D1-CHOP-8974</t>
  </si>
  <si>
    <t>DYE3552</t>
  </si>
  <si>
    <t>SJNBL013599_D1-CHOP-370</t>
  </si>
  <si>
    <t>DYE3553</t>
  </si>
  <si>
    <t>SJNBL013600_D1-CHOP-378</t>
  </si>
  <si>
    <t>DYE3554</t>
  </si>
  <si>
    <t>SJNBL013601_D1-CHOP-397</t>
  </si>
  <si>
    <t>DYE3555</t>
  </si>
  <si>
    <t>SJNBL013604_D1-CHOP-1118</t>
  </si>
  <si>
    <t>DYE3556</t>
  </si>
  <si>
    <t>SJNBL013606_D1-CHOP-1280</t>
  </si>
  <si>
    <t>DYE3557</t>
  </si>
  <si>
    <t>SJNBL013607_D1-CHOP-1362</t>
  </si>
  <si>
    <t>DYE3558</t>
  </si>
  <si>
    <t>SJNBL013608_D1-CHOP-1376</t>
  </si>
  <si>
    <t>DYE3559</t>
  </si>
  <si>
    <t>SJNBL013609_D1-CHOP-1487</t>
  </si>
  <si>
    <t>DYE3560</t>
  </si>
  <si>
    <t>SJNBL013610_D1-CHOP-1612</t>
  </si>
  <si>
    <t>DYE3561</t>
  </si>
  <si>
    <t>SJNBL013611_D1-CHOP-1662</t>
  </si>
  <si>
    <t>DYE3562</t>
  </si>
  <si>
    <t>SJNBL013612_D1-CHOP-1666</t>
  </si>
  <si>
    <t>DYE3563</t>
  </si>
  <si>
    <t>SJNBL013613_D1-CHOP-1734</t>
  </si>
  <si>
    <t>DYE3564</t>
  </si>
  <si>
    <t>SJNBL013614_D1-CHOP-1737</t>
  </si>
  <si>
    <t>DYE3565</t>
  </si>
  <si>
    <t>SJNBL013615_D1-CHOP-1801</t>
  </si>
  <si>
    <t>DYE3566</t>
  </si>
  <si>
    <t>SJNBL013616_D1-CHOP-1803</t>
  </si>
  <si>
    <t>DYE3567</t>
  </si>
  <si>
    <t>SJNBL013617_D1-CHOP-1805</t>
  </si>
  <si>
    <t>DYE3568</t>
  </si>
  <si>
    <t>SJNBL013618_D1-CHOP-1818</t>
  </si>
  <si>
    <t>DYE3569</t>
  </si>
  <si>
    <t>SJNBL013619_D1-CHOP-1830</t>
  </si>
  <si>
    <t>DYE3570</t>
  </si>
  <si>
    <t>SJNBL013620_D1-CHOP-1866</t>
  </si>
  <si>
    <t>DYE3571</t>
  </si>
  <si>
    <t>SJNBL013622_D1-CHOP-1873</t>
  </si>
  <si>
    <t>DYE3572</t>
  </si>
  <si>
    <t>SJNBL013623_D1-CHOP-1883</t>
  </si>
  <si>
    <t>DYE3573</t>
  </si>
  <si>
    <t>SJNBL013624_D1-CHOP-1915</t>
  </si>
  <si>
    <t>DYE3574</t>
  </si>
  <si>
    <t>SJNBL013625_D1-CHOP-1921</t>
  </si>
  <si>
    <t>DYE3575</t>
  </si>
  <si>
    <t>SJNBL013626_D1-CHOP-1968</t>
  </si>
  <si>
    <t>DYE3576</t>
  </si>
  <si>
    <t>SJNBL013627_D1-CHOP-2010</t>
  </si>
  <si>
    <t>DYE3577</t>
  </si>
  <si>
    <t>SJNBL013628_D1-CHOP-2016</t>
  </si>
  <si>
    <t>DYE3578</t>
  </si>
  <si>
    <t>SJNBL013629_D1-CHOP-2043</t>
  </si>
  <si>
    <t>DYE3579</t>
  </si>
  <si>
    <t>SJNBL013630_D1-CHOP-2044</t>
  </si>
  <si>
    <t>DYE3580</t>
  </si>
  <si>
    <t>SJNBL013631_D1-CHOP-2066</t>
  </si>
  <si>
    <t>DYE3581</t>
  </si>
  <si>
    <t>SJNBL013632_D1-CHOP-2095</t>
  </si>
  <si>
    <t>DYE3582</t>
  </si>
  <si>
    <t>SJNBL013633_D1-CHOP-2298</t>
  </si>
  <si>
    <t>DYE3583</t>
  </si>
  <si>
    <t>SJNBL013635_D1-CHOP-2318</t>
  </si>
  <si>
    <t>DYE3584</t>
  </si>
  <si>
    <t>SJNBL013636_D1-CHOP-2359</t>
  </si>
  <si>
    <t>DYE3585</t>
  </si>
  <si>
    <t>SJNBL013637_D1-CHOP-2387</t>
  </si>
  <si>
    <t>DYE3586</t>
  </si>
  <si>
    <t>SJNBL013638_D1-CHOP-2398</t>
  </si>
  <si>
    <t>DYE3587</t>
  </si>
  <si>
    <t>SJNBL013639_D1-CHOP-2418</t>
  </si>
  <si>
    <t>DYE3588</t>
  </si>
  <si>
    <t>SJNBL013640_D1-CHOP-2443</t>
  </si>
  <si>
    <t>DYE3589</t>
  </si>
  <si>
    <t>SJNBL013641_D1-CHOP-2447</t>
  </si>
  <si>
    <t>DYE3590</t>
  </si>
  <si>
    <t>SJNBL013642_D1-CHOP-2476</t>
  </si>
  <si>
    <t>DYE3591</t>
  </si>
  <si>
    <t>SJNBL013643_D1-CHOP-2479</t>
  </si>
  <si>
    <t>DYE3592</t>
  </si>
  <si>
    <t>SJNBL013644_D1-CHOP-2705</t>
  </si>
  <si>
    <t>DYE3593</t>
  </si>
  <si>
    <t>SJNBL013645_D1-CHOP-2807</t>
  </si>
  <si>
    <t>DYE3594</t>
  </si>
  <si>
    <t>SJNBL013646_D1-CHOP-2882</t>
  </si>
  <si>
    <t>DYE3595</t>
  </si>
  <si>
    <t>SJNBL013647_D1-CHOP-2901</t>
  </si>
  <si>
    <t>DYE3596</t>
  </si>
  <si>
    <t>SJNBL013648_D1-CHOP-6075</t>
  </si>
  <si>
    <t>DYE3597</t>
  </si>
  <si>
    <t>SJNBL013649_D1-CHOP-6088</t>
  </si>
  <si>
    <t>DYE3598</t>
  </si>
  <si>
    <t>SJNBL013650_D1-CHOP-6169</t>
  </si>
  <si>
    <t>DYE3599</t>
  </si>
  <si>
    <t>SJNBL013651_D1-CHOP-6193</t>
  </si>
  <si>
    <t>DYE3600</t>
  </si>
  <si>
    <t>SJNBL013652_D1-CHOP-6201</t>
  </si>
  <si>
    <t>DYE3601</t>
  </si>
  <si>
    <t>SJNBL013653_D1-CHOP-6214</t>
  </si>
  <si>
    <t>DYE3602</t>
  </si>
  <si>
    <t>SJNBL013654_D1-CHOP-6228</t>
  </si>
  <si>
    <t>DYE3603</t>
  </si>
  <si>
    <t>SJNBL013655_D1-CHOP-6235</t>
  </si>
  <si>
    <t>DYE3604</t>
  </si>
  <si>
    <t>SJNBL013656_D1-CHOP-6290</t>
  </si>
  <si>
    <t>DYE3605</t>
  </si>
  <si>
    <t>SJNBL013657_D1-CHOP-6292</t>
  </si>
  <si>
    <t>DYE3606</t>
  </si>
  <si>
    <t>SJNBL013658_D1-CHOP-6315</t>
  </si>
  <si>
    <t>DYE3607</t>
  </si>
  <si>
    <t>SJNBL013659_D1-CHOP-6325</t>
  </si>
  <si>
    <t>DYE3608</t>
  </si>
  <si>
    <t>SJNBL013660_D1-CHOP-6363</t>
  </si>
  <si>
    <t>DYE3609</t>
  </si>
  <si>
    <t>SJNBL013661_D1-CHOP-6506</t>
  </si>
  <si>
    <t>DYE3610</t>
  </si>
  <si>
    <t>SJNBL013662_D1-CHOP-6507</t>
  </si>
  <si>
    <t>DYE3611</t>
  </si>
  <si>
    <t>SJNBL013663_D1-CHOP-6524</t>
  </si>
  <si>
    <t>DYE3612</t>
  </si>
  <si>
    <t>SJNBL013664_D1-CHOP-6536</t>
  </si>
  <si>
    <t>DYE3613</t>
  </si>
  <si>
    <t>SJNBL013665_D1-CHOP-7035</t>
  </si>
  <si>
    <t>DYE3614</t>
  </si>
  <si>
    <t>SJNBL013666_D1-CHOP-7228</t>
  </si>
  <si>
    <t>DYE3615</t>
  </si>
  <si>
    <t>SJNBL013667_D1-CHOP-7234</t>
  </si>
  <si>
    <t>DYE3616</t>
  </si>
  <si>
    <t>SJNBL013668_D1-CHOP-7244</t>
  </si>
  <si>
    <t>DYE3617</t>
  </si>
  <si>
    <t>SJNBL013669_D1-CHOP-7263</t>
  </si>
  <si>
    <t>DYE3618</t>
  </si>
  <si>
    <t>SJNBL013670_D1-CHOP-7285</t>
  </si>
  <si>
    <t>DYE3619</t>
  </si>
  <si>
    <t>SJNBL013671_D1-CHOP-7302</t>
  </si>
  <si>
    <t>DYE3620</t>
  </si>
  <si>
    <t>SJNBL013672_D1-CHOP-7345</t>
  </si>
  <si>
    <t>DYE3621</t>
  </si>
  <si>
    <t>SJNBL013673_D1-CHOP-7426</t>
  </si>
  <si>
    <t>DYE3622</t>
  </si>
  <si>
    <t>SJNBL013674_D1-CHOP-7430</t>
  </si>
  <si>
    <t>DYE3623</t>
  </si>
  <si>
    <t>SJNBL013675_D1-CHOP-7432</t>
  </si>
  <si>
    <t>DYE3624</t>
  </si>
  <si>
    <t>SJNBL013676_D1-CHOP-7519</t>
  </si>
  <si>
    <t>DYE3625</t>
  </si>
  <si>
    <t>SJNBL013677_D1-CHOP-7523</t>
  </si>
  <si>
    <t>DYE3626</t>
  </si>
  <si>
    <t>SJNBL013678_D1-CHOP-7580</t>
  </si>
  <si>
    <t>DYE3627</t>
  </si>
  <si>
    <t>SJNBL013679_D1-CHOP-7646</t>
  </si>
  <si>
    <t>DYE3628</t>
  </si>
  <si>
    <t>SJNBL013680_D1-CHOP-7668</t>
  </si>
  <si>
    <t>DYE3629</t>
  </si>
  <si>
    <t>SJNBL013681_D1-CHOP-7725</t>
  </si>
  <si>
    <t>DYE3630</t>
  </si>
  <si>
    <t>SJNBL013682_D1-CHOP-7841</t>
  </si>
  <si>
    <t>DYE3631</t>
  </si>
  <si>
    <t>SJNBL013683_D1-CHOP-7850</t>
  </si>
  <si>
    <t>DYE3632</t>
  </si>
  <si>
    <t>SJNBL013684_D1-CHOP-7900</t>
  </si>
  <si>
    <t>DYE3633</t>
  </si>
  <si>
    <t>SJNBL013685_D1-CHOP-7907</t>
  </si>
  <si>
    <t>DYE3634</t>
  </si>
  <si>
    <t>SJNBL013686_D1-CHOP-7916</t>
  </si>
  <si>
    <t>DYE3635</t>
  </si>
  <si>
    <t>SJNBL013687_D1-CHOP-7966</t>
  </si>
  <si>
    <t>DYE3636</t>
  </si>
  <si>
    <t>SJNBL013688_D1-CHOP-8036</t>
  </si>
  <si>
    <t>DYE3637</t>
  </si>
  <si>
    <t>SJNBL013689_D1-CHOP-8107</t>
  </si>
  <si>
    <t>DYE3638</t>
  </si>
  <si>
    <t>SJNBL013690_D1-CHOP-8167</t>
  </si>
  <si>
    <t>DYE3639</t>
  </si>
  <si>
    <t>SJNBL013691_D1-CHOP-8295</t>
  </si>
  <si>
    <t>DYE3640</t>
  </si>
  <si>
    <t>SJNBL013692_D1-CHOP-8367</t>
  </si>
  <si>
    <t>DYE3641</t>
  </si>
  <si>
    <t>SJNBL013693_D1-CHOP-8436</t>
  </si>
  <si>
    <t>DYE3642</t>
  </si>
  <si>
    <t>SJNBL013694_D1-CHOP-8550</t>
  </si>
  <si>
    <t>DYE3643</t>
  </si>
  <si>
    <t>SJNBL013695_D1-CHOP-8567</t>
  </si>
  <si>
    <t>DYE3644</t>
  </si>
  <si>
    <t>SJNBL013696_D1-CHOP-8581</t>
  </si>
  <si>
    <t>DYE3645</t>
  </si>
  <si>
    <t>SJNBL013697_D1-CHOP-8628</t>
  </si>
  <si>
    <t>DYE3646</t>
  </si>
  <si>
    <t>SJNBL013698_D1-CHOP-8695</t>
  </si>
  <si>
    <t>DYE3647</t>
  </si>
  <si>
    <t>SJNBL013699_D1-CHOP-8700</t>
  </si>
  <si>
    <t>DYE3648</t>
  </si>
  <si>
    <t>SJNBL013700_D1-CHOP-8799</t>
  </si>
  <si>
    <t>DYE3649</t>
  </si>
  <si>
    <t>SJNBL013701_D1-CHOP-8815</t>
  </si>
  <si>
    <t>DYE3650</t>
  </si>
  <si>
    <t>SJNBL013702_D1-CHOP-8832</t>
  </si>
  <si>
    <t>DYE3651</t>
  </si>
  <si>
    <t>SJNBL013703_D1-CHOP-8845</t>
  </si>
  <si>
    <t>DYE3652</t>
  </si>
  <si>
    <t>SJNBL013704_D1-CHOP-8916</t>
  </si>
  <si>
    <t>DYE3653</t>
  </si>
  <si>
    <t>SJNBL013705_D1-CHOP-8938</t>
  </si>
  <si>
    <t>DYE3654</t>
  </si>
  <si>
    <t>SJNBL013706_D1-CHOP-8950</t>
  </si>
  <si>
    <t>DYE3655</t>
  </si>
  <si>
    <t>SJNBL013707_D1-CHOP-9020</t>
  </si>
  <si>
    <t>DYE3656</t>
  </si>
  <si>
    <t>SJNBL013708_D1-CHOP-9044</t>
  </si>
  <si>
    <t>DYE3657</t>
  </si>
  <si>
    <t>SJNBL013709_D1-CHOP-9173</t>
  </si>
  <si>
    <t>DYE3658</t>
  </si>
  <si>
    <t>SJNBL013710_D1-CHOP-9208</t>
  </si>
  <si>
    <t>DYE3659</t>
  </si>
  <si>
    <t>SJNBL013711_D1-CHOP-9274</t>
  </si>
  <si>
    <t>DYE3660</t>
  </si>
  <si>
    <t>SJNBL013712_D1-CHOP-9355</t>
  </si>
  <si>
    <t>DYE3661</t>
  </si>
  <si>
    <t>SJNBL013714_D1-CHOP-9430</t>
  </si>
  <si>
    <t>DYE3662</t>
  </si>
  <si>
    <t>SJNBL013715_D1-CHOP-9454</t>
  </si>
  <si>
    <t>DYE3663</t>
  </si>
  <si>
    <t>SJNBL013716_D1-CHOP-9458</t>
  </si>
  <si>
    <t>DYE3664</t>
  </si>
  <si>
    <t>SJNBL013717_D1-CHOP-9503</t>
  </si>
  <si>
    <t>DYE3665</t>
  </si>
  <si>
    <t>SJNBL013718_D1-CHOP-9513</t>
  </si>
  <si>
    <t>DYE3666</t>
  </si>
  <si>
    <t>SJNBL013719_D1-CHOP-9548</t>
  </si>
  <si>
    <t>DYE3667</t>
  </si>
  <si>
    <t>SJNBL013720_D1-CHOP-9564</t>
  </si>
  <si>
    <t>DYE3668</t>
  </si>
  <si>
    <t>SJNBL013721_D1-CHOP-9569</t>
  </si>
  <si>
    <t>DYE3669</t>
  </si>
  <si>
    <t>SJNBL013723_D1-CHOP-9589</t>
  </si>
  <si>
    <t>DYE3670</t>
  </si>
  <si>
    <t>E4</t>
  </si>
  <si>
    <t>DYE3140_1969074_methyl850</t>
  </si>
  <si>
    <t>DYE3141_1969075_methyl850</t>
  </si>
  <si>
    <t>DYE3142_1969076_methyl850</t>
  </si>
  <si>
    <t>DYE3143_1969077_methyl850</t>
  </si>
  <si>
    <t>DYE3144_1969078_methyl850</t>
  </si>
  <si>
    <t>DYE3145_1969079_methyl850</t>
  </si>
  <si>
    <t>DYE3146_1969080_methyl850</t>
  </si>
  <si>
    <t>DYE3147_1969081_methyl850</t>
  </si>
  <si>
    <t>DYE3148_1969082_methyl850</t>
  </si>
  <si>
    <t>DYE3149_1969083_methyl850</t>
  </si>
  <si>
    <t>DYE3150_1969084_methyl850</t>
  </si>
  <si>
    <t>DYE3151_1969085_methyl850</t>
  </si>
  <si>
    <t>DYE3152_1969086_methyl850</t>
  </si>
  <si>
    <t>DYE3153_1969087_methyl850</t>
  </si>
  <si>
    <t>DYE3154_1969088_methyl850</t>
  </si>
  <si>
    <t>DYE3155_1969089_methyl850</t>
  </si>
  <si>
    <t>DYE3156_1969090_methyl850</t>
  </si>
  <si>
    <t>DYE3157_1969091_methyl850</t>
  </si>
  <si>
    <t>DYE3158_1969092_methyl850</t>
  </si>
  <si>
    <t>DYE3159_1969093_methyl850</t>
  </si>
  <si>
    <t>DYE3160_1969094_methyl850</t>
  </si>
  <si>
    <t>DYE3161_1969095_methyl850</t>
  </si>
  <si>
    <t>DYE3162_1969096_methyl850</t>
  </si>
  <si>
    <t>DYE3163_1969097_methyl850</t>
  </si>
  <si>
    <t>DYE3164_1969098_methyl850</t>
  </si>
  <si>
    <t>DYE3165_1969099_methyl850</t>
  </si>
  <si>
    <t>DYE3166_1969100_methyl850</t>
  </si>
  <si>
    <t>DYE3167_1969101_methyl850</t>
  </si>
  <si>
    <t>DYE3168_1969102_methyl850</t>
  </si>
  <si>
    <t>DYE3169_1969103_methyl850</t>
  </si>
  <si>
    <t>DYE3170_1969104_methyl850</t>
  </si>
  <si>
    <t>DYE3171_1969105_methyl850</t>
  </si>
  <si>
    <t>DYE3172_1969106_methyl850</t>
  </si>
  <si>
    <t>DYE3173_1969107_methyl850</t>
  </si>
  <si>
    <t>DYE3174_1969108_methyl850</t>
  </si>
  <si>
    <t>DYE3175_1969109_methyl850</t>
  </si>
  <si>
    <t>DYE3176_1969110_methyl850</t>
  </si>
  <si>
    <t>DYE3177_1969111_methyl850</t>
  </si>
  <si>
    <t>DYE3178_1969112_methyl850</t>
  </si>
  <si>
    <t>DYE3179_1969113_methyl850</t>
  </si>
  <si>
    <t>DYE3180_1969114_methyl850</t>
  </si>
  <si>
    <t>DYE3181_1969115_methyl850</t>
  </si>
  <si>
    <t>DYE3182_1969116_methyl850</t>
  </si>
  <si>
    <t>DYE3183_1969117_methyl850</t>
  </si>
  <si>
    <t>DYE3184_1969118_methyl850</t>
  </si>
  <si>
    <t>DYE3185_1969119_methyl850</t>
  </si>
  <si>
    <t>DYE3186_1969120_methyl850</t>
  </si>
  <si>
    <t>DYE3187_1969121_methyl850</t>
  </si>
  <si>
    <t>DYE3188_1969122_methyl850</t>
  </si>
  <si>
    <t>DYE3189_1969123_methyl850</t>
  </si>
  <si>
    <t>DYE3190_1969124_methyl850</t>
  </si>
  <si>
    <t>DYE3191_1969125_methyl850</t>
  </si>
  <si>
    <t>DYE3192_1969126_methyl850</t>
  </si>
  <si>
    <t>DYE3193_1969127_methyl850</t>
  </si>
  <si>
    <t>DYE3194_1969128_methyl850</t>
  </si>
  <si>
    <t>DYE3195_1969129_methyl850</t>
  </si>
  <si>
    <t>DYE3196_1969130_methyl850</t>
  </si>
  <si>
    <t>DYE3197_1969131_methyl850</t>
  </si>
  <si>
    <t>DYE3198_1969132_methyl850</t>
  </si>
  <si>
    <t>DYE3199_1969133_methyl850</t>
  </si>
  <si>
    <t>DYE3200_1969134_methyl850</t>
  </si>
  <si>
    <t>DYE3201_1969135_methyl850</t>
  </si>
  <si>
    <t>DYE3202_1969136_methyl850</t>
  </si>
  <si>
    <t>DYE3203_1969137_methyl850</t>
  </si>
  <si>
    <t>DYE3204_1969138_methyl850</t>
  </si>
  <si>
    <t>DYE3205_1969139_methyl850</t>
  </si>
  <si>
    <t>DYE3206_1969140_methyl850</t>
  </si>
  <si>
    <t>DYE3207_1969141_methyl850</t>
  </si>
  <si>
    <t>DYE3208_1969142_methyl850</t>
  </si>
  <si>
    <t>DYE3209_1969143_methyl850</t>
  </si>
  <si>
    <t>DYE3210_1969144_methyl850</t>
  </si>
  <si>
    <t>DYE3211_1969145_methyl850</t>
  </si>
  <si>
    <t>DYE3212_1969146_methyl850</t>
  </si>
  <si>
    <t>DYE3213_1969147_methyl850</t>
  </si>
  <si>
    <t>DYE3214_1969148_methyl850</t>
  </si>
  <si>
    <t>DYE3215_1969149_methyl850</t>
  </si>
  <si>
    <t>DYE3216_1969150_methyl850</t>
  </si>
  <si>
    <t>DYE3217_1969151_methyl850</t>
  </si>
  <si>
    <t>DYE3218_1969152_methyl850</t>
  </si>
  <si>
    <t>DYE3219_1969153_methyl850</t>
  </si>
  <si>
    <t>DYE3220_1969154_methyl850</t>
  </si>
  <si>
    <t>DYE3221_1969155_methyl850</t>
  </si>
  <si>
    <t>DYE3222_1969156_methyl850</t>
  </si>
  <si>
    <t>DYE3223_1969157_methyl850</t>
  </si>
  <si>
    <t>DYE3224_1969158_methyl850</t>
  </si>
  <si>
    <t>DYE3225_1969159_methyl850</t>
  </si>
  <si>
    <t>DYE3226_1969160_methyl850</t>
  </si>
  <si>
    <t>DYE3227_1969161_methyl850</t>
  </si>
  <si>
    <t>DYE3228_1969162_methyl850</t>
  </si>
  <si>
    <t>DYE3229_1969163_methyl850</t>
  </si>
  <si>
    <t>DYE3230_1969164_methyl850</t>
  </si>
  <si>
    <t>DYE3231_1969165_methyl850</t>
  </si>
  <si>
    <t>DYE3232_1969166_methyl850</t>
  </si>
  <si>
    <t>DYE3233_1969167_methyl850</t>
  </si>
  <si>
    <t>DYE3234_1969168_methyl850</t>
  </si>
  <si>
    <t>204332430002_R01C01</t>
  </si>
  <si>
    <t>204332430002_R02C01</t>
  </si>
  <si>
    <t>204332430002_R03C01</t>
  </si>
  <si>
    <t>204332430002_R04C01</t>
  </si>
  <si>
    <t>204332430002_R05C01</t>
  </si>
  <si>
    <t>204332430002_R06C01</t>
  </si>
  <si>
    <t>204332430002_R07C01</t>
  </si>
  <si>
    <t>204332430002_R08C01</t>
  </si>
  <si>
    <t>204332430021_R01C01</t>
  </si>
  <si>
    <t>204332430021_R02C01</t>
  </si>
  <si>
    <t>204332430021_R03C01</t>
  </si>
  <si>
    <t>204332430021_R04C01</t>
  </si>
  <si>
    <t>204332430021_R05C01</t>
  </si>
  <si>
    <t>204332430021_R06C01</t>
  </si>
  <si>
    <t>204332430021_R07C01</t>
  </si>
  <si>
    <t>204332430021_R08C01</t>
  </si>
  <si>
    <t>204332430034_R01C01</t>
  </si>
  <si>
    <t>204332430034_R02C01</t>
  </si>
  <si>
    <t>204332430034_R03C01</t>
  </si>
  <si>
    <t>204332430034_R04C01</t>
  </si>
  <si>
    <t>204332430034_R05C01</t>
  </si>
  <si>
    <t>204332430034_R06C01</t>
  </si>
  <si>
    <t>204332430034_R07C01</t>
  </si>
  <si>
    <t>204332430034_R08C01</t>
  </si>
  <si>
    <t>204332430046_R01C01</t>
  </si>
  <si>
    <t>204332430046_R02C01</t>
  </si>
  <si>
    <t>204332430046_R03C01</t>
  </si>
  <si>
    <t>204332430046_R04C01</t>
  </si>
  <si>
    <t>204332430046_R05C01</t>
  </si>
  <si>
    <t>204332430046_R06C01</t>
  </si>
  <si>
    <t>204332430046_R07C01</t>
  </si>
  <si>
    <t>204332430046_R08C01</t>
  </si>
  <si>
    <t>204332430048_R01C01</t>
  </si>
  <si>
    <t>204332430048_R02C01</t>
  </si>
  <si>
    <t>204332430048_R03C01</t>
  </si>
  <si>
    <t>204332430048_R04C01</t>
  </si>
  <si>
    <t>204332430048_R05C01</t>
  </si>
  <si>
    <t>204332430048_R06C01</t>
  </si>
  <si>
    <t>204332430048_R07C01</t>
  </si>
  <si>
    <t>204332430048_R08C01</t>
  </si>
  <si>
    <t>204332430049_R01C01</t>
  </si>
  <si>
    <t>204332430049_R02C01</t>
  </si>
  <si>
    <t>204332430049_R03C01</t>
  </si>
  <si>
    <t>204332430049_R04C01</t>
  </si>
  <si>
    <t>204332430049_R05C01</t>
  </si>
  <si>
    <t>204332430049_R06C01</t>
  </si>
  <si>
    <t>204332430049_R07C01</t>
  </si>
  <si>
    <t>204332430049_R08C01</t>
  </si>
  <si>
    <t>204332430050_R01C01</t>
  </si>
  <si>
    <t>204332430050_R02C01</t>
  </si>
  <si>
    <t>204332430050_R03C01</t>
  </si>
  <si>
    <t>204332430050_R04C01</t>
  </si>
  <si>
    <t>204332430050_R05C01</t>
  </si>
  <si>
    <t>204332430050_R06C01</t>
  </si>
  <si>
    <t>204332430050_R07C01</t>
  </si>
  <si>
    <t>204332430050_R08C01</t>
  </si>
  <si>
    <t>204332430057_R01C01</t>
  </si>
  <si>
    <t>204332430057_R02C01</t>
  </si>
  <si>
    <t>204332430057_R03C01</t>
  </si>
  <si>
    <t>204332430057_R04C01</t>
  </si>
  <si>
    <t>204332430057_R05C01</t>
  </si>
  <si>
    <t>204332430057_R06C01</t>
  </si>
  <si>
    <t>204332430057_R07C01</t>
  </si>
  <si>
    <t>204332430057_R08C01</t>
  </si>
  <si>
    <t>204339110070_R01C01</t>
  </si>
  <si>
    <t>204339110070_R02C01</t>
  </si>
  <si>
    <t>204339110070_R03C01</t>
  </si>
  <si>
    <t>204339110070_R04C01</t>
  </si>
  <si>
    <t>204339110070_R05C01</t>
  </si>
  <si>
    <t>204339110070_R06C01</t>
  </si>
  <si>
    <t>204339110070_R07C01</t>
  </si>
  <si>
    <t>204339110070_R08C01</t>
  </si>
  <si>
    <t>204339110071_R01C01</t>
  </si>
  <si>
    <t>204339110071_R02C01</t>
  </si>
  <si>
    <t>204339110071_R03C01</t>
  </si>
  <si>
    <t>204339110071_R04C01</t>
  </si>
  <si>
    <t>204339110071_R05C01</t>
  </si>
  <si>
    <t>204339110071_R06C01</t>
  </si>
  <si>
    <t>204339110071_R07C01</t>
  </si>
  <si>
    <t>204339110071_R08C01</t>
  </si>
  <si>
    <t>204339110077_R01C01</t>
  </si>
  <si>
    <t>204339110077_R02C01</t>
  </si>
  <si>
    <t>204339110077_R03C01</t>
  </si>
  <si>
    <t>204339110077_R04C01</t>
  </si>
  <si>
    <t>204339110077_R05C01</t>
  </si>
  <si>
    <t>204339110077_R06C01</t>
  </si>
  <si>
    <t>204339110077_R07C01</t>
  </si>
  <si>
    <t>204339110077_R08C01</t>
  </si>
  <si>
    <t>204339110107_R01C01</t>
  </si>
  <si>
    <t>204339110107_R02C01</t>
  </si>
  <si>
    <t>204339110107_R03C01</t>
  </si>
  <si>
    <t>204339110107_R04C01</t>
  </si>
  <si>
    <t>204339110107_R05C01</t>
  </si>
  <si>
    <t>204339110107_R06C01</t>
  </si>
  <si>
    <t>204339110107_R07C01</t>
  </si>
  <si>
    <t>DYE3235_1969171_methyl850</t>
  </si>
  <si>
    <t>DYE3236_1969172_methyl850</t>
  </si>
  <si>
    <t>DYE3237_1969173_methyl850</t>
  </si>
  <si>
    <t>DYE3238_1969174_methyl850</t>
  </si>
  <si>
    <t>DYE3239_1969175_methyl850</t>
  </si>
  <si>
    <t>DYE3240_1969176_methyl850</t>
  </si>
  <si>
    <t>DYE3241_1969177_methyl850</t>
  </si>
  <si>
    <t>DYE3242_1969178_methyl850</t>
  </si>
  <si>
    <t>DYE3243_1969179_methyl850</t>
  </si>
  <si>
    <t>DYE3244_1969180_methyl850</t>
  </si>
  <si>
    <t>DYE3245_1969181_methyl850</t>
  </si>
  <si>
    <t>DYE3246_1969182_methyl850</t>
  </si>
  <si>
    <t>DYE3247_1969183_methyl850</t>
  </si>
  <si>
    <t>DYE3248_1969184_methyl850</t>
  </si>
  <si>
    <t>DYE3249_1969185_methyl850</t>
  </si>
  <si>
    <t>DYE3250_1969186_methyl850</t>
  </si>
  <si>
    <t>DYE3251_1969187_methyl850</t>
  </si>
  <si>
    <t>DYE3252_1969188_methyl850</t>
  </si>
  <si>
    <t>DYE3253_1969189_methyl850</t>
  </si>
  <si>
    <t>DYE3254_1969190_methyl850</t>
  </si>
  <si>
    <t>DYE3255_1969191_methyl850</t>
  </si>
  <si>
    <t>DYE3256_1969192_methyl850</t>
  </si>
  <si>
    <t>DYE3257_1969193_methyl850</t>
  </si>
  <si>
    <t>DYE3258_1969194_methyl850</t>
  </si>
  <si>
    <t>DYE3259_1969195_methyl850</t>
  </si>
  <si>
    <t>DYE3260_1969196_methyl850</t>
  </si>
  <si>
    <t>DYE3261_1969197_methyl850</t>
  </si>
  <si>
    <t>DYE3262_1969198_methyl850</t>
  </si>
  <si>
    <t>DYE3263_1969199_methyl850</t>
  </si>
  <si>
    <t>DYE3264_1969200_methyl850</t>
  </si>
  <si>
    <t>DYE3265_1969201_methyl850</t>
  </si>
  <si>
    <t>DYE3266_1969202_methyl850</t>
  </si>
  <si>
    <t>DYE3267_1969203_methyl850</t>
  </si>
  <si>
    <t>DYE3268_1969204_methyl850</t>
  </si>
  <si>
    <t>DYE3269_1969205_methyl850</t>
  </si>
  <si>
    <t>DYE3270_1969206_methyl850</t>
  </si>
  <si>
    <t>DYE3271_1969207_methyl850</t>
  </si>
  <si>
    <t>DYE3272_1969208_methyl850</t>
  </si>
  <si>
    <t>DYE3273_1969209_methyl850</t>
  </si>
  <si>
    <t>DYE3274_1969210_methyl850</t>
  </si>
  <si>
    <t>DYE3275_1969211_methyl850</t>
  </si>
  <si>
    <t>DYE3276_1969212_methyl850</t>
  </si>
  <si>
    <t>DYE3277_1969213_methyl850</t>
  </si>
  <si>
    <t>DYE3278_1969214_methyl850</t>
  </si>
  <si>
    <t>DYE3279_1969215_methyl850</t>
  </si>
  <si>
    <t>DYE3280_1969216_methyl850</t>
  </si>
  <si>
    <t>DYE3281_1969217_methyl850</t>
  </si>
  <si>
    <t>DYE3282_1969218_methyl850</t>
  </si>
  <si>
    <t>DYE3283_1969219_methyl850</t>
  </si>
  <si>
    <t>DYE3284_1969220_methyl850</t>
  </si>
  <si>
    <t>DYE3285_1969221_methyl850</t>
  </si>
  <si>
    <t>DYE3286_1969222_methyl850</t>
  </si>
  <si>
    <t>DYE3287_1969223_methyl850</t>
  </si>
  <si>
    <t>DYE3288_1969224_methyl850</t>
  </si>
  <si>
    <t>DYE3289_1969225_methyl850</t>
  </si>
  <si>
    <t>DYE3290_1969226_methyl850</t>
  </si>
  <si>
    <t>DYE3291_1969227_methyl850</t>
  </si>
  <si>
    <t>DYE3292_1969228_methyl850</t>
  </si>
  <si>
    <t>DYE3293_1969229_methyl850</t>
  </si>
  <si>
    <t>DYE3294_1969230_methyl850</t>
  </si>
  <si>
    <t>DYE3295_1969231_methyl850</t>
  </si>
  <si>
    <t>DYE3296_1969232_methyl850</t>
  </si>
  <si>
    <t>DYE3297_1969233_methyl850</t>
  </si>
  <si>
    <t>DYE3298_1969234_methyl850</t>
  </si>
  <si>
    <t>DYE3299_1969235_methyl850</t>
  </si>
  <si>
    <t>DYE3300_1969236_methyl850</t>
  </si>
  <si>
    <t>DYE3301_1969237_methyl850</t>
  </si>
  <si>
    <t>DYE3302_1969238_methyl850</t>
  </si>
  <si>
    <t>DYE3303_1969239_methyl850</t>
  </si>
  <si>
    <t>DYE3304_1969240_methyl850</t>
  </si>
  <si>
    <t>DYE3305_1969241_methyl850</t>
  </si>
  <si>
    <t>DYE3306_1969242_methyl850</t>
  </si>
  <si>
    <t>DYE3307_1969243_methyl850</t>
  </si>
  <si>
    <t>DYE3308_1969244_methyl850</t>
  </si>
  <si>
    <t>DYE3309_1969245_methyl850</t>
  </si>
  <si>
    <t>DYE3310_1969246_methyl850</t>
  </si>
  <si>
    <t>DYE3311_1969247_methyl850</t>
  </si>
  <si>
    <t>DYE3312_1969248_methyl850</t>
  </si>
  <si>
    <t>DYE3313_1969249_methyl850</t>
  </si>
  <si>
    <t>DYE3314_1969250_methyl850</t>
  </si>
  <si>
    <t>DYE3315_1969251_methyl850</t>
  </si>
  <si>
    <t>DYE3316_1969252_methyl850</t>
  </si>
  <si>
    <t>DYE3317_1969253_methyl850</t>
  </si>
  <si>
    <t>DYE3318_1969254_methyl850</t>
  </si>
  <si>
    <t>DYE3319_1969255_methyl850</t>
  </si>
  <si>
    <t>DYE3320_1969256_methyl850</t>
  </si>
  <si>
    <t>DYE3321_1969257_methyl850</t>
  </si>
  <si>
    <t>DYE3322_1969258_methyl850</t>
  </si>
  <si>
    <t>DYE3323_1969259_methyl850</t>
  </si>
  <si>
    <t>DYE3324_1969260_methyl850</t>
  </si>
  <si>
    <t>DYE3325_1969261_methyl850</t>
  </si>
  <si>
    <t>DYE3326_1969262_methyl850</t>
  </si>
  <si>
    <t>DYE3327_1969263_methyl850</t>
  </si>
  <si>
    <t>DYE3328_1969264_methyl850</t>
  </si>
  <si>
    <t>DYE3329_1969265_methyl850</t>
  </si>
  <si>
    <t>number in data storage COMET</t>
  </si>
  <si>
    <t>ClinGen</t>
  </si>
  <si>
    <r>
      <rPr>
        <b/>
        <sz val="12"/>
        <color theme="1"/>
        <rFont val="Calibri"/>
        <family val="2"/>
        <scheme val="minor"/>
      </rPr>
      <t>RMS</t>
    </r>
    <r>
      <rPr>
        <sz val="12"/>
        <color theme="1"/>
        <rFont val="Calibri"/>
        <family val="2"/>
        <scheme val="minor"/>
      </rPr>
      <t xml:space="preserve">-Rhabdomyosarcoma </t>
    </r>
  </si>
  <si>
    <r>
      <rPr>
        <b/>
        <sz val="12"/>
        <color theme="1"/>
        <rFont val="Calibri"/>
        <family val="2"/>
        <scheme val="minor"/>
      </rPr>
      <t>ACT-</t>
    </r>
    <r>
      <rPr>
        <sz val="12"/>
        <color theme="1"/>
        <rFont val="Calibri"/>
        <family val="2"/>
        <scheme val="minor"/>
      </rPr>
      <t xml:space="preserve"> Adrenocortical Tumor</t>
    </r>
  </si>
  <si>
    <r>
      <rPr>
        <b/>
        <sz val="12"/>
        <color theme="1"/>
        <rFont val="Calibri"/>
        <family val="2"/>
        <scheme val="minor"/>
      </rPr>
      <t>DSRCT</t>
    </r>
    <r>
      <rPr>
        <sz val="12"/>
        <color theme="1"/>
        <rFont val="Calibri"/>
        <family val="2"/>
        <scheme val="minor"/>
      </rPr>
      <t>- Desmoplastic Round Cell Tumor</t>
    </r>
  </si>
  <si>
    <r>
      <rPr>
        <b/>
        <sz val="12"/>
        <color theme="1"/>
        <rFont val="Calibri"/>
        <family val="2"/>
        <scheme val="minor"/>
      </rPr>
      <t>EWS</t>
    </r>
    <r>
      <rPr>
        <sz val="12"/>
        <color theme="1"/>
        <rFont val="Calibri"/>
        <family val="2"/>
        <scheme val="minor"/>
      </rPr>
      <t>- Ewing Sarcoma</t>
    </r>
  </si>
  <si>
    <r>
      <rPr>
        <b/>
        <sz val="12"/>
        <color theme="1"/>
        <rFont val="Calibri"/>
        <family val="2"/>
        <scheme val="minor"/>
      </rPr>
      <t>MPNST</t>
    </r>
    <r>
      <rPr>
        <sz val="12"/>
        <color theme="1"/>
        <rFont val="Calibri"/>
        <family val="2"/>
        <scheme val="minor"/>
      </rPr>
      <t>- Malignant Peripheral Nerve Sheath Tumor</t>
    </r>
  </si>
  <si>
    <r>
      <rPr>
        <b/>
        <sz val="12"/>
        <color theme="1"/>
        <rFont val="Calibri"/>
        <family val="2"/>
        <scheme val="minor"/>
      </rPr>
      <t>NB</t>
    </r>
    <r>
      <rPr>
        <sz val="12"/>
        <color theme="1"/>
        <rFont val="Calibri"/>
        <family val="2"/>
        <scheme val="minor"/>
      </rPr>
      <t>- Neuroblastoma</t>
    </r>
  </si>
  <si>
    <r>
      <rPr>
        <b/>
        <sz val="12"/>
        <color theme="1"/>
        <rFont val="Calibri"/>
        <family val="2"/>
        <scheme val="minor"/>
      </rPr>
      <t>NF-</t>
    </r>
    <r>
      <rPr>
        <sz val="12"/>
        <color theme="1"/>
        <rFont val="Calibri"/>
        <family val="2"/>
        <scheme val="minor"/>
      </rPr>
      <t xml:space="preserve"> Neurofibroma</t>
    </r>
  </si>
  <si>
    <r>
      <rPr>
        <b/>
        <sz val="12"/>
        <color theme="1"/>
        <rFont val="Calibri"/>
        <family val="2"/>
        <scheme val="minor"/>
      </rPr>
      <t>OS-</t>
    </r>
    <r>
      <rPr>
        <sz val="12"/>
        <color theme="1"/>
        <rFont val="Calibri"/>
        <family val="2"/>
        <scheme val="minor"/>
      </rPr>
      <t xml:space="preserve"> Osteosarcoma</t>
    </r>
  </si>
  <si>
    <r>
      <rPr>
        <b/>
        <sz val="12"/>
        <color theme="1"/>
        <rFont val="Calibri"/>
        <family val="2"/>
        <scheme val="minor"/>
      </rPr>
      <t>RB-</t>
    </r>
    <r>
      <rPr>
        <sz val="12"/>
        <color theme="1"/>
        <rFont val="Calibri"/>
        <family val="2"/>
        <scheme val="minor"/>
      </rPr>
      <t xml:space="preserve"> Retinoblastoma</t>
    </r>
  </si>
  <si>
    <r>
      <rPr>
        <b/>
        <sz val="12"/>
        <color theme="1"/>
        <rFont val="Calibri"/>
        <family val="2"/>
        <scheme val="minor"/>
      </rPr>
      <t>MRT</t>
    </r>
    <r>
      <rPr>
        <sz val="12"/>
        <color theme="1"/>
        <rFont val="Calibri"/>
        <family val="2"/>
        <scheme val="minor"/>
      </rPr>
      <t>- Malignant Rhabdhoid Tumor</t>
    </r>
  </si>
  <si>
    <r>
      <rPr>
        <b/>
        <sz val="12"/>
        <color theme="1"/>
        <rFont val="Calibri"/>
        <family val="2"/>
        <scheme val="minor"/>
      </rPr>
      <t>SS</t>
    </r>
    <r>
      <rPr>
        <sz val="12"/>
        <color theme="1"/>
        <rFont val="Calibri"/>
        <family val="2"/>
        <scheme val="minor"/>
      </rPr>
      <t>- Synovial Sarcoma</t>
    </r>
  </si>
  <si>
    <t>smb://gsc.stjude.org/reference/restricted/COMET/EPIC/2020-06-17_federico_mcknight_850K_191932</t>
  </si>
  <si>
    <t>smb://gsc.stjude.org/reference/restricted/COMET/EPIC/2020-07-01_dyer_dapper_850K_193022</t>
  </si>
  <si>
    <t>Pakistan</t>
  </si>
  <si>
    <t>TB-16-09876</t>
  </si>
  <si>
    <t>SJHBBBG2HJX</t>
  </si>
  <si>
    <t xml:space="preserve"> TB-16-06307</t>
  </si>
  <si>
    <t xml:space="preserve"> TB-17-11366 , TB-17-11367 </t>
  </si>
  <si>
    <t xml:space="preserve"> SJHBBBKPDHJ, SJHBBBKPDJK</t>
  </si>
  <si>
    <t>SJHBBBFPD8F</t>
  </si>
  <si>
    <t xml:space="preserve"> SJHBBBFM6DQ</t>
  </si>
  <si>
    <t>SJHBBBDTKBH</t>
  </si>
  <si>
    <t>201247470019_R08C01</t>
  </si>
  <si>
    <t>CIC-Sarcoma (undifferentiated round cell sarcoma in CSTN sheet)</t>
  </si>
  <si>
    <t>TB-16-06931</t>
  </si>
  <si>
    <t>DYE3330_1970477_methyl850</t>
  </si>
  <si>
    <t>DYE3331_1970478_methyl850</t>
  </si>
  <si>
    <t>DYE3332_1970479_methyl850</t>
  </si>
  <si>
    <t>DYE3333_1970480_methyl850</t>
  </si>
  <si>
    <t>DYE3334_1970481_methyl850</t>
  </si>
  <si>
    <t>DYE3335_1970482_methyl850</t>
  </si>
  <si>
    <t>DYE3336_1970483_methyl850</t>
  </si>
  <si>
    <t>DYE3337_1970484_methyl850</t>
  </si>
  <si>
    <t>DYE3338_1970485_methyl850</t>
  </si>
  <si>
    <t>DYE3339_1970486_methyl850</t>
  </si>
  <si>
    <t>DYE3340_1970487_methyl850</t>
  </si>
  <si>
    <t>DYE3341_1970488_methyl850</t>
  </si>
  <si>
    <t>DYE3342_1970489_methyl850</t>
  </si>
  <si>
    <t>DYE3343_1970490_methyl850</t>
  </si>
  <si>
    <t>DYE3344_1970491_methyl850</t>
  </si>
  <si>
    <t>DYE3345_1970492_methyl850</t>
  </si>
  <si>
    <t>DYE3346_1970493_methyl850</t>
  </si>
  <si>
    <t>DYE3347_1970494_methyl850</t>
  </si>
  <si>
    <t>DYE3348_1970495_methyl850</t>
  </si>
  <si>
    <t>DYE3349_1970496_methyl850</t>
  </si>
  <si>
    <t>DYE3350_1970497_methyl850</t>
  </si>
  <si>
    <t>DYE3351_1970498_methyl850</t>
  </si>
  <si>
    <t>DYE3352_1970499_methyl850</t>
  </si>
  <si>
    <t>DYE3353_1970500_methyl850</t>
  </si>
  <si>
    <t>DYE3354_1970501_methyl850</t>
  </si>
  <si>
    <t>DYE3355_1970502_methyl850</t>
  </si>
  <si>
    <t>DYE3356_1970503_methyl850</t>
  </si>
  <si>
    <t>DYE3357_1970504_methyl850</t>
  </si>
  <si>
    <t>DYE3358_1970505_methyl850</t>
  </si>
  <si>
    <t>DYE3359_1970506_methyl850</t>
  </si>
  <si>
    <t>DYE3360_1970507_methyl850</t>
  </si>
  <si>
    <t>DYE3361_1970508_methyl850</t>
  </si>
  <si>
    <t>DYE3362_1970509_methyl850</t>
  </si>
  <si>
    <t>DYE3363_1970510_methyl850</t>
  </si>
  <si>
    <t>DYE3364_1970511_methyl850</t>
  </si>
  <si>
    <t>DYE3365_1970512_methyl850</t>
  </si>
  <si>
    <t>DYE3366_1970513_methyl850</t>
  </si>
  <si>
    <t>DYE3367_1970514_methyl850</t>
  </si>
  <si>
    <t>DYE3368_1970515_methyl850</t>
  </si>
  <si>
    <t>DYE3369_1970516_methyl850</t>
  </si>
  <si>
    <t>DYE3370_1970517_methyl850</t>
  </si>
  <si>
    <t>DYE3371_1970518_methyl850</t>
  </si>
  <si>
    <t>DYE3372_1970519_methyl850</t>
  </si>
  <si>
    <t>DYE3373_1970520_methyl850</t>
  </si>
  <si>
    <t>DYE3374_1970521_methyl850</t>
  </si>
  <si>
    <t>DYE3375_1970522_methyl850</t>
  </si>
  <si>
    <t>DYE3376_1970523_methyl850</t>
  </si>
  <si>
    <t>DYE3377_1970524_methyl850</t>
  </si>
  <si>
    <t>DYE3378_1970525_methyl850</t>
  </si>
  <si>
    <t>DYE3379_1970526_methyl850</t>
  </si>
  <si>
    <t>DYE3380_1970527_methyl850</t>
  </si>
  <si>
    <t>DYE3381_1970528_methyl850</t>
  </si>
  <si>
    <t>DYE3382_1970529_methyl850</t>
  </si>
  <si>
    <t>DYE3383_1970530_methyl850</t>
  </si>
  <si>
    <t>DYE3384_1970531_methyl850</t>
  </si>
  <si>
    <t>DYE3385_1970532_methyl850</t>
  </si>
  <si>
    <t>DYE3386_1970533_methyl850</t>
  </si>
  <si>
    <t>DYE3387_1970534_methyl850</t>
  </si>
  <si>
    <t>DYE3388_1970535_methyl850</t>
  </si>
  <si>
    <t>DYE3389_1970536_methyl850</t>
  </si>
  <si>
    <t>DYE3390_1970537_methyl850</t>
  </si>
  <si>
    <t>DYE3391_1970538_methyl850</t>
  </si>
  <si>
    <t>DYE3392_1970539_methyl850</t>
  </si>
  <si>
    <t>DYE3393_1970540_methyl850</t>
  </si>
  <si>
    <t>DYE3394_1970541_methyl850</t>
  </si>
  <si>
    <t>DYE3395_1970542_methyl850</t>
  </si>
  <si>
    <t>DYE3396_1970543_methyl850</t>
  </si>
  <si>
    <t>DYE3397_1970544_methyl850</t>
  </si>
  <si>
    <t>DYE3398_1970545_methyl850</t>
  </si>
  <si>
    <t>DYE3399_1970546_methyl850</t>
  </si>
  <si>
    <t>DYE3400_1970547_methyl850</t>
  </si>
  <si>
    <t>DYE3401_1970548_methyl850</t>
  </si>
  <si>
    <t>DYE3402_1970549_methyl850</t>
  </si>
  <si>
    <t>DYE3403_1970550_methyl850</t>
  </si>
  <si>
    <t>DYE3404_1970551_methyl850</t>
  </si>
  <si>
    <t>DYE3405_1970552_methyl850</t>
  </si>
  <si>
    <t>DYE3406_1970553_methyl850</t>
  </si>
  <si>
    <t>DYE3407_1970554_methyl850</t>
  </si>
  <si>
    <t>DYE3408_1970555_methyl850</t>
  </si>
  <si>
    <t>DYE3409_1970556_methyl850</t>
  </si>
  <si>
    <t>DYE3410_1970557_methyl850</t>
  </si>
  <si>
    <t>DYE3411_1970558_methyl850</t>
  </si>
  <si>
    <t>DYE3412_1970559_methyl850</t>
  </si>
  <si>
    <t>DYE3413_1970560_methyl850</t>
  </si>
  <si>
    <t>DYE3414_1970561_methyl850</t>
  </si>
  <si>
    <t>DYE3415_1970562_methyl850</t>
  </si>
  <si>
    <t>DYE3416_1970563_methyl850</t>
  </si>
  <si>
    <t>DYE3417_1970564_methyl850</t>
  </si>
  <si>
    <t>DYE3418_1970565_methyl850</t>
  </si>
  <si>
    <t>DYE3419_1970566_methyl850</t>
  </si>
  <si>
    <t>DYE3420_1970567_methyl850</t>
  </si>
  <si>
    <t>DYE3421_1970568_methyl850</t>
  </si>
  <si>
    <t>DYE3422_1970569_methyl850</t>
  </si>
  <si>
    <t>DYE3423_1970570_methyl850</t>
  </si>
  <si>
    <t>DYE3424_1970571_methyl850</t>
  </si>
  <si>
    <t>204332430030_R01C01</t>
  </si>
  <si>
    <t>204332430030_R02C01</t>
  </si>
  <si>
    <t>204332430030_R03C01</t>
  </si>
  <si>
    <t>204332430030_R04C01</t>
  </si>
  <si>
    <t>204332430030_R05C01</t>
  </si>
  <si>
    <t>204332430030_R06C01</t>
  </si>
  <si>
    <t>204332430030_R07C01</t>
  </si>
  <si>
    <t>204332430030_R08C01</t>
  </si>
  <si>
    <t>204332430036_R01C01</t>
  </si>
  <si>
    <t>204332430036_R02C01</t>
  </si>
  <si>
    <t>204332430036_R03C01</t>
  </si>
  <si>
    <t>204332430036_R04C01</t>
  </si>
  <si>
    <t>204332430036_R05C01</t>
  </si>
  <si>
    <t>204332430036_R06C01</t>
  </si>
  <si>
    <t>204332430036_R07C01</t>
  </si>
  <si>
    <t>204332430036_R08C01</t>
  </si>
  <si>
    <t>204332430041_R01C01</t>
  </si>
  <si>
    <t>204332430041_R02C01</t>
  </si>
  <si>
    <t>204332430041_R03C01</t>
  </si>
  <si>
    <t>204332430041_R04C01</t>
  </si>
  <si>
    <t>204332430041_R05C01</t>
  </si>
  <si>
    <t>204332430041_R06C01</t>
  </si>
  <si>
    <t>204332430041_R07C01</t>
  </si>
  <si>
    <t>204332430041_R08C01</t>
  </si>
  <si>
    <t>204332430042_R01C01</t>
  </si>
  <si>
    <t>204332430042_R02C01</t>
  </si>
  <si>
    <t>204332430042_R03C01</t>
  </si>
  <si>
    <t>204332430042_R04C01</t>
  </si>
  <si>
    <t>204332430042_R05C01</t>
  </si>
  <si>
    <t>204332430042_R06C01</t>
  </si>
  <si>
    <t>204332430042_R07C01</t>
  </si>
  <si>
    <t>204332430042_R08C01</t>
  </si>
  <si>
    <t>204332430055_R01C01</t>
  </si>
  <si>
    <t>204332430055_R02C01</t>
  </si>
  <si>
    <t>204332430055_R03C01</t>
  </si>
  <si>
    <t>204332430055_R04C01</t>
  </si>
  <si>
    <t>204332430055_R05C01</t>
  </si>
  <si>
    <t>204332430055_R06C01</t>
  </si>
  <si>
    <t>204332430055_R07C01</t>
  </si>
  <si>
    <t>204332430055_R08C01</t>
  </si>
  <si>
    <t>204339200007_R01C01</t>
  </si>
  <si>
    <t>204339200007_R02C01</t>
  </si>
  <si>
    <t>204339200007_R03C01</t>
  </si>
  <si>
    <t>204339200007_R04C01</t>
  </si>
  <si>
    <t>204339200007_R05C01</t>
  </si>
  <si>
    <t>204339200007_R06C01</t>
  </si>
  <si>
    <t>204339200007_R07C01</t>
  </si>
  <si>
    <t>204339200007_R08C01</t>
  </si>
  <si>
    <t>204339200022_R01C01</t>
  </si>
  <si>
    <t>204339200022_R02C01</t>
  </si>
  <si>
    <t>204339200022_R03C01</t>
  </si>
  <si>
    <t>204339200022_R04C01</t>
  </si>
  <si>
    <t>204339200022_R05C01</t>
  </si>
  <si>
    <t>204339200022_R06C01</t>
  </si>
  <si>
    <t>204339200022_R07C01</t>
  </si>
  <si>
    <t>204339200022_R08C01</t>
  </si>
  <si>
    <t>204339200044_R01C01</t>
  </si>
  <si>
    <t>204339200044_R02C01</t>
  </si>
  <si>
    <t>204339200044_R03C01</t>
  </si>
  <si>
    <t>204339200044_R04C01</t>
  </si>
  <si>
    <t>204339200044_R05C01</t>
  </si>
  <si>
    <t>204339200044_R06C01</t>
  </si>
  <si>
    <t>204339200044_R07C01</t>
  </si>
  <si>
    <t>204339200044_R08C01</t>
  </si>
  <si>
    <t>204339200053_R01C01</t>
  </si>
  <si>
    <t>204339200053_R02C01</t>
  </si>
  <si>
    <t>204339200053_R03C01</t>
  </si>
  <si>
    <t>204339200053_R04C01</t>
  </si>
  <si>
    <t>204339200053_R05C01</t>
  </si>
  <si>
    <t>204339200053_R06C01</t>
  </si>
  <si>
    <t>204339200053_R07C01</t>
  </si>
  <si>
    <t>204339200053_R08C01</t>
  </si>
  <si>
    <t>204339200062_R01C01</t>
  </si>
  <si>
    <t>204339200062_R02C01</t>
  </si>
  <si>
    <t>204339200062_R03C01</t>
  </si>
  <si>
    <t>204339200062_R04C01</t>
  </si>
  <si>
    <t>204339200062_R05C01</t>
  </si>
  <si>
    <t>204339200062_R06C01</t>
  </si>
  <si>
    <t>204339200062_R07C01</t>
  </si>
  <si>
    <t>204339200062_R08C01</t>
  </si>
  <si>
    <t>204339200070_R01C01</t>
  </si>
  <si>
    <t>204339200070_R02C01</t>
  </si>
  <si>
    <t>204339200070_R03C01</t>
  </si>
  <si>
    <t>204339200070_R04C01</t>
  </si>
  <si>
    <t>204339200070_R05C01</t>
  </si>
  <si>
    <t>204339200070_R06C01</t>
  </si>
  <si>
    <t>204339200070_R07C01</t>
  </si>
  <si>
    <t>204339200070_R08C01</t>
  </si>
  <si>
    <t>204339200072_R01C01</t>
  </si>
  <si>
    <t>204339200072_R02C01</t>
  </si>
  <si>
    <t>204339200072_R03C01</t>
  </si>
  <si>
    <t>204339200072_R04C01</t>
  </si>
  <si>
    <t>204339200072_R05C01</t>
  </si>
  <si>
    <t>204339200072_R06C01</t>
  </si>
  <si>
    <t>204339200072_R07C01</t>
  </si>
  <si>
    <t>smb://gsc.stjude.org/reference/restricted/COMET/EPIC/2020-07-02_dyer_dapper_850K_193169</t>
  </si>
  <si>
    <t>smb://gsc.stjude.org/reference/restricted/COMET/EPIC/2020-07-01_dyer_dapper_850K_193024</t>
  </si>
  <si>
    <t>DYE3425_1972518_methyl850</t>
  </si>
  <si>
    <t>DYE3426_1972519_methyl850</t>
  </si>
  <si>
    <t>DYE3427_1972520_methyl850</t>
  </si>
  <si>
    <t>DYE3428_1972521_methyl850</t>
  </si>
  <si>
    <t>DYE3429_1972522_methyl850</t>
  </si>
  <si>
    <t>DYE3430_1972523_methyl850</t>
  </si>
  <si>
    <t>DYE3431_1972524_methyl850</t>
  </si>
  <si>
    <t>DYE3432_1972525_methyl850</t>
  </si>
  <si>
    <t>DYE3433_1972526_methyl850</t>
  </si>
  <si>
    <t>DYE3434_1972527_methyl850</t>
  </si>
  <si>
    <t>DYE3435_1972528_methyl850</t>
  </si>
  <si>
    <t>DYE3436_1972529_methyl850</t>
  </si>
  <si>
    <t>DYE3437_1972530_methyl850</t>
  </si>
  <si>
    <t>DYE3438_1972531_methyl850</t>
  </si>
  <si>
    <t>DYE3439_1972532_methyl850</t>
  </si>
  <si>
    <t>DYE3440_1972533_methyl850</t>
  </si>
  <si>
    <t>DYE3441_1972534_methyl850</t>
  </si>
  <si>
    <t>DYE3442_1972535_methyl850</t>
  </si>
  <si>
    <t>DYE3443_1972536_methyl850</t>
  </si>
  <si>
    <t>DYE3444_1972537_methyl850</t>
  </si>
  <si>
    <t>DYE3445_1972538_methyl850</t>
  </si>
  <si>
    <t>DYE3446_1972539_methyl850</t>
  </si>
  <si>
    <t>DYE3447_1972540_methyl850</t>
  </si>
  <si>
    <t>DYE3448_1972541_methyl850</t>
  </si>
  <si>
    <t>DYE3449_1972542_methyl850</t>
  </si>
  <si>
    <t>DYE3450_1972543_methyl850</t>
  </si>
  <si>
    <t>DYE3451_1972544_methyl850</t>
  </si>
  <si>
    <t>DYE3452_1972545_methyl850</t>
  </si>
  <si>
    <t>DYE3453_1972546_methyl850</t>
  </si>
  <si>
    <t>DYE3454_1972547_methyl850</t>
  </si>
  <si>
    <t>DYE3455_1972548_methyl850</t>
  </si>
  <si>
    <t>DYE3456_1972549_methyl850</t>
  </si>
  <si>
    <t>DYE3457_1972550_methyl850</t>
  </si>
  <si>
    <t>DYE3458_1972551_methyl850</t>
  </si>
  <si>
    <t>DYE3459_1972552_methyl850</t>
  </si>
  <si>
    <t>DYE3460_1972553_methyl850</t>
  </si>
  <si>
    <t>DYE3461_1972554_methyl850</t>
  </si>
  <si>
    <t>DYE3462_1972555_methyl850</t>
  </si>
  <si>
    <t>DYE3463_1972556_methyl850</t>
  </si>
  <si>
    <t>DYE3464_1972557_methyl850</t>
  </si>
  <si>
    <t>DYE3465_1972558_methyl850</t>
  </si>
  <si>
    <t>DYE3466_1972559_methyl850</t>
  </si>
  <si>
    <t>DYE3467_1972560_methyl850</t>
  </si>
  <si>
    <t>DYE3468_1972561_methyl850</t>
  </si>
  <si>
    <t>DYE3469_1972562_methyl850</t>
  </si>
  <si>
    <t>DYE3470_1972563_methyl850</t>
  </si>
  <si>
    <t>DYE3471_1972564_methyl850</t>
  </si>
  <si>
    <t>DYE3472_1972565_methyl850</t>
  </si>
  <si>
    <t>DYE3473_1972566_methyl850</t>
  </si>
  <si>
    <t>DYE3474_1972567_methyl850</t>
  </si>
  <si>
    <t>DYE3475_1972568_methyl850</t>
  </si>
  <si>
    <t>DYE3476_1972569_methyl850</t>
  </si>
  <si>
    <t>DYE3477_1972570_methyl850</t>
  </si>
  <si>
    <t>DYE3478_1972571_methyl850</t>
  </si>
  <si>
    <t>DYE3479_1972572_methyl850</t>
  </si>
  <si>
    <t>DYE3480_1972573_methyl850</t>
  </si>
  <si>
    <t>DYE3481_1972574_methyl850</t>
  </si>
  <si>
    <t>DYE3482_1972575_methyl850</t>
  </si>
  <si>
    <t>DYE3483_1972576_methyl850</t>
  </si>
  <si>
    <t>DYE3484_1972577_methyl850</t>
  </si>
  <si>
    <t>DYE3485_1972578_methyl850</t>
  </si>
  <si>
    <t>DYE3486_1972579_methyl850</t>
  </si>
  <si>
    <t>DYE3487_1972580_methyl850</t>
  </si>
  <si>
    <t>DYE3488_1972581_methyl850</t>
  </si>
  <si>
    <t>DYE3489_1972582_methyl850</t>
  </si>
  <si>
    <t>DYE3490_1972583_methyl850</t>
  </si>
  <si>
    <t>DYE3491_1972584_methyl850</t>
  </si>
  <si>
    <t>DYE3492_1972585_methyl850</t>
  </si>
  <si>
    <t>DYE3493_1972586_methyl850</t>
  </si>
  <si>
    <t>DYE3494_1972587_methyl850</t>
  </si>
  <si>
    <t>DYE3495_1972588_methyl850</t>
  </si>
  <si>
    <t>DYE3496_1972589_methyl850</t>
  </si>
  <si>
    <t>DYE3497_1972590_methyl850</t>
  </si>
  <si>
    <t>DYE3498_1972591_methyl850</t>
  </si>
  <si>
    <t>DYE3499_1972592_methyl850</t>
  </si>
  <si>
    <t>DYE3500_1972593_methyl850</t>
  </si>
  <si>
    <t>DYE3501_1972594_methyl850</t>
  </si>
  <si>
    <t>DYE3502_1972595_methyl850</t>
  </si>
  <si>
    <t>DYE3503_1972596_methyl850</t>
  </si>
  <si>
    <t>DYE3504_1972597_methyl850</t>
  </si>
  <si>
    <t>DYE3505_1972598_methyl850</t>
  </si>
  <si>
    <t>DYE3506_1972599_methyl850</t>
  </si>
  <si>
    <t>DYE3507_1972600_methyl850</t>
  </si>
  <si>
    <t>DYE3508_1972601_methyl850</t>
  </si>
  <si>
    <t>DYE3509_1972602_methyl850</t>
  </si>
  <si>
    <t>DYE3510_1972603_methyl850</t>
  </si>
  <si>
    <t>DYE3511_1972604_methyl850</t>
  </si>
  <si>
    <t>DYE3512_1972605_methyl850</t>
  </si>
  <si>
    <t>DYE3513_1972606_methyl850</t>
  </si>
  <si>
    <t>DYE3514_1972607_methyl850</t>
  </si>
  <si>
    <t>DYE3515_1972608_methyl850</t>
  </si>
  <si>
    <t>DYE3516_1972609_methyl850</t>
  </si>
  <si>
    <t>DYE3517_1972610_methyl850</t>
  </si>
  <si>
    <t>DYE3518_1972611_methyl850</t>
  </si>
  <si>
    <t>DYE3519_1972612_methyl850</t>
  </si>
  <si>
    <t>204424030026_R01C01</t>
  </si>
  <si>
    <t>204424030026_R02C01</t>
  </si>
  <si>
    <t>204424030026_R03C01</t>
  </si>
  <si>
    <t>204424030026_R04C01</t>
  </si>
  <si>
    <t>204424030026_R05C01</t>
  </si>
  <si>
    <t>204424030026_R06C01</t>
  </si>
  <si>
    <t>204424030026_R07C01</t>
  </si>
  <si>
    <t>204424030026_R08C01</t>
  </si>
  <si>
    <t>204424030034_R01C01</t>
  </si>
  <si>
    <t>204424030034_R02C01</t>
  </si>
  <si>
    <t>204424030034_R03C01</t>
  </si>
  <si>
    <t>204424030034_R04C01</t>
  </si>
  <si>
    <t>204424030034_R05C01</t>
  </si>
  <si>
    <t>204424030034_R06C01</t>
  </si>
  <si>
    <t>204424030034_R07C01</t>
  </si>
  <si>
    <t>204424030034_R08C01</t>
  </si>
  <si>
    <t>204424030038_R01C01</t>
  </si>
  <si>
    <t>204424030038_R02C01</t>
  </si>
  <si>
    <t>204424030038_R03C01</t>
  </si>
  <si>
    <t>204424030038_R04C01</t>
  </si>
  <si>
    <t>204424030038_R05C01</t>
  </si>
  <si>
    <t>204424030038_R06C01</t>
  </si>
  <si>
    <t>204424030038_R07C01</t>
  </si>
  <si>
    <t>204424030038_R08C01</t>
  </si>
  <si>
    <t>204424030042_R01C01</t>
  </si>
  <si>
    <t>204424030042_R02C01</t>
  </si>
  <si>
    <t>204424030042_R03C01</t>
  </si>
  <si>
    <t>204424030042_R04C01</t>
  </si>
  <si>
    <t>204424030042_R05C01</t>
  </si>
  <si>
    <t>204424030042_R06C01</t>
  </si>
  <si>
    <t>204424030042_R07C01</t>
  </si>
  <si>
    <t>204424030042_R08C01</t>
  </si>
  <si>
    <t>204424030100_R01C01</t>
  </si>
  <si>
    <t>204424030100_R02C01</t>
  </si>
  <si>
    <t>204424030100_R03C01</t>
  </si>
  <si>
    <t>204424030100_R04C01</t>
  </si>
  <si>
    <t>204424030100_R05C01</t>
  </si>
  <si>
    <t>204424030100_R06C01</t>
  </si>
  <si>
    <t>204424030100_R07C01</t>
  </si>
  <si>
    <t>204424030100_R08C01</t>
  </si>
  <si>
    <t>204424030104_R01C01</t>
  </si>
  <si>
    <t>204424030104_R02C01</t>
  </si>
  <si>
    <t>204424030104_R03C01</t>
  </si>
  <si>
    <t>204424030104_R04C01</t>
  </si>
  <si>
    <t>204424030104_R05C01</t>
  </si>
  <si>
    <t>204424030104_R06C01</t>
  </si>
  <si>
    <t>204424030104_R07C01</t>
  </si>
  <si>
    <t>204424030104_R08C01</t>
  </si>
  <si>
    <t>204424030120_R01C01</t>
  </si>
  <si>
    <t>204424030120_R02C01</t>
  </si>
  <si>
    <t>204424030120_R03C01</t>
  </si>
  <si>
    <t>204424030120_R04C01</t>
  </si>
  <si>
    <t>204424030120_R05C01</t>
  </si>
  <si>
    <t>204424030120_R06C01</t>
  </si>
  <si>
    <t>204424030120_R07C01</t>
  </si>
  <si>
    <t>204424030120_R08C01</t>
  </si>
  <si>
    <t>204424030123_R01C01</t>
  </si>
  <si>
    <t>204424030123_R02C01</t>
  </si>
  <si>
    <t>204424030123_R03C01</t>
  </si>
  <si>
    <t>204424030123_R04C01</t>
  </si>
  <si>
    <t>204424030123_R05C01</t>
  </si>
  <si>
    <t>204424030123_R06C01</t>
  </si>
  <si>
    <t>204424030123_R07C01</t>
  </si>
  <si>
    <t>204424030123_R08C01</t>
  </si>
  <si>
    <t>204424040009_R01C01</t>
  </si>
  <si>
    <t>204424040009_R02C01</t>
  </si>
  <si>
    <t>204424040009_R03C01</t>
  </si>
  <si>
    <t>204424040009_R04C01</t>
  </si>
  <si>
    <t>204424040009_R05C01</t>
  </si>
  <si>
    <t>204424040009_R06C01</t>
  </si>
  <si>
    <t>204424040009_R07C01</t>
  </si>
  <si>
    <t>204424040009_R08C01</t>
  </si>
  <si>
    <t>204424040028_R01C01</t>
  </si>
  <si>
    <t>204424040028_R02C01</t>
  </si>
  <si>
    <t>204424040028_R03C01</t>
  </si>
  <si>
    <t>204424040028_R04C01</t>
  </si>
  <si>
    <t>204424040028_R05C01</t>
  </si>
  <si>
    <t>204424040028_R06C01</t>
  </si>
  <si>
    <t>204424040028_R07C01</t>
  </si>
  <si>
    <t>204424040028_R08C01</t>
  </si>
  <si>
    <t>204424040053_R01C01</t>
  </si>
  <si>
    <t>204424040053_R02C01</t>
  </si>
  <si>
    <t>204424040053_R03C01</t>
  </si>
  <si>
    <t>204424040053_R04C01</t>
  </si>
  <si>
    <t>204424040053_R05C01</t>
  </si>
  <si>
    <t>204424040053_R06C01</t>
  </si>
  <si>
    <t>204424040053_R07C01</t>
  </si>
  <si>
    <t>204424040053_R08C01</t>
  </si>
  <si>
    <t>204424040070_R01C01</t>
  </si>
  <si>
    <t>204424040070_R02C01</t>
  </si>
  <si>
    <t>204424040070_R03C01</t>
  </si>
  <si>
    <t>204424040070_R04C01</t>
  </si>
  <si>
    <t>204424040070_R05C01</t>
  </si>
  <si>
    <t>204424040070_R06C01</t>
  </si>
  <si>
    <t>204424040070_R07C01</t>
  </si>
  <si>
    <t>smb://gsc.stjude.org/reference/restricted/COMET/EPIC/2020-07-07_dyer_dapper_850K_193470</t>
  </si>
  <si>
    <t>frozen</t>
  </si>
  <si>
    <t>DYE3521_1972614_methyl850</t>
  </si>
  <si>
    <t>DYE3522_1972615_methyl850</t>
  </si>
  <si>
    <t>DYE3523_1972616_methyl850</t>
  </si>
  <si>
    <t>DYE3524_1972617_methyl850</t>
  </si>
  <si>
    <t>DYE3525_1972618_methyl850</t>
  </si>
  <si>
    <t>DYE3526_1972619_methyl850</t>
  </si>
  <si>
    <t>DYE3527_1972620_methyl850</t>
  </si>
  <si>
    <t>DYE3528_1972621_methyl850</t>
  </si>
  <si>
    <t>DYE3529_1972622_methyl850</t>
  </si>
  <si>
    <t>DYE3530_1972623_methyl850</t>
  </si>
  <si>
    <t>DYE3531_1972624_methyl850</t>
  </si>
  <si>
    <t>DYE3532_1972625_methyl850</t>
  </si>
  <si>
    <t>DYE3533_1972626_methyl850</t>
  </si>
  <si>
    <t>DYE3534_1972627_methyl850</t>
  </si>
  <si>
    <t>DYE3535_1972628_methyl850</t>
  </si>
  <si>
    <t>DYE3536_1972629_methyl850</t>
  </si>
  <si>
    <t>DYE3537_1972630_methyl850</t>
  </si>
  <si>
    <t>DYE3538_1972631_methyl850</t>
  </si>
  <si>
    <t>DYE3539_1972632_methyl850</t>
  </si>
  <si>
    <t>DYE3540_1972633_methyl850</t>
  </si>
  <si>
    <t>DYE3541_1972634_methyl850</t>
  </si>
  <si>
    <t>DYE3542_1972635_methyl850</t>
  </si>
  <si>
    <t>DYE3543_1972636_methyl850</t>
  </si>
  <si>
    <t>DYE3544_1972637_methyl850</t>
  </si>
  <si>
    <t>DYE3545_1972638_methyl850</t>
  </si>
  <si>
    <t>DYE3546_1972639_methyl850</t>
  </si>
  <si>
    <t>DYE3547_1972640_methyl850</t>
  </si>
  <si>
    <t>DYE3548_1972641_methyl850</t>
  </si>
  <si>
    <t>DYE3549_1972642_methyl850</t>
  </si>
  <si>
    <t>DYE3550_1972643_methyl850</t>
  </si>
  <si>
    <t>DYE3551_1972644_methyl850</t>
  </si>
  <si>
    <t>DYE3552_1972645_methyl850</t>
  </si>
  <si>
    <t>DYE3553_1972646_methyl850</t>
  </si>
  <si>
    <t>DYE3554_1972647_methyl850</t>
  </si>
  <si>
    <t>DYE3555_1972648_methyl850</t>
  </si>
  <si>
    <t>DYE3556_1972649_methyl850</t>
  </si>
  <si>
    <t>DYE3557_1972650_methyl850</t>
  </si>
  <si>
    <t>DYE3558_1972651_methyl850</t>
  </si>
  <si>
    <t>DYE3559_1972652_methyl850</t>
  </si>
  <si>
    <t>DYE3560_1972653_methyl850</t>
  </si>
  <si>
    <t>DYE3561_1972654_methyl850</t>
  </si>
  <si>
    <t>DYE3562_1972655_methyl850</t>
  </si>
  <si>
    <t>DYE3563_1972656_methyl850</t>
  </si>
  <si>
    <t>DYE3564_1972657_methyl850</t>
  </si>
  <si>
    <t>DYE3565_1972658_methyl850</t>
  </si>
  <si>
    <t>DYE3566_1972659_methyl850</t>
  </si>
  <si>
    <t>DYE3567_1972660_methyl850</t>
  </si>
  <si>
    <t>DYE3568_1972661_methyl850</t>
  </si>
  <si>
    <t>DYE3569_1972662_methyl850</t>
  </si>
  <si>
    <t>DYE3570_1972663_methyl850</t>
  </si>
  <si>
    <t>DYE3571_1972664_methyl850</t>
  </si>
  <si>
    <t>DYE3572_1972665_methyl850</t>
  </si>
  <si>
    <t>DYE3573_1972666_methyl850</t>
  </si>
  <si>
    <t>DYE3574_1972667_methyl850</t>
  </si>
  <si>
    <t>DYE3575_1972668_methyl850</t>
  </si>
  <si>
    <t>DYE3576_1972669_methyl850</t>
  </si>
  <si>
    <t>DYE3577_1972670_methyl850</t>
  </si>
  <si>
    <t>DYE3578_1972671_methyl850</t>
  </si>
  <si>
    <t>DYE3579_1972672_methyl850</t>
  </si>
  <si>
    <t>DYE3580_1972673_methyl850</t>
  </si>
  <si>
    <t>DYE3581_1972674_methyl850</t>
  </si>
  <si>
    <t>DYE3582_1972675_methyl850</t>
  </si>
  <si>
    <t>DYE3583_1972676_methyl850</t>
  </si>
  <si>
    <t>DYE3584_1972677_methyl850</t>
  </si>
  <si>
    <t>DYE3585_1972678_methyl850</t>
  </si>
  <si>
    <t>DYE3586_1972679_methyl850</t>
  </si>
  <si>
    <t>DYE3587_1972680_methyl850</t>
  </si>
  <si>
    <t>DYE3588_1972681_methyl850</t>
  </si>
  <si>
    <t>DYE3589_1972682_methyl850</t>
  </si>
  <si>
    <t>DYE3590_1972683_methyl850</t>
  </si>
  <si>
    <t>DYE3591_1972684_methyl850</t>
  </si>
  <si>
    <t>DYE3592_1972685_methyl850</t>
  </si>
  <si>
    <t>DYE3593_1972686_methyl850</t>
  </si>
  <si>
    <t>DYE3594_1972687_methyl850</t>
  </si>
  <si>
    <t>DYE3595_1972688_methyl850</t>
  </si>
  <si>
    <t>DYE3596_1972689_methyl850</t>
  </si>
  <si>
    <t>DYE3597_1972690_methyl850</t>
  </si>
  <si>
    <t>DYE3598_1972691_methyl850</t>
  </si>
  <si>
    <t>DYE3599_1972692_methyl850</t>
  </si>
  <si>
    <t>DYE3600_1972693_methyl850</t>
  </si>
  <si>
    <t>DYE3601_1972694_methyl850</t>
  </si>
  <si>
    <t>DYE3602_1972695_methyl850</t>
  </si>
  <si>
    <t>DYE3603_1972696_methyl850</t>
  </si>
  <si>
    <t>DYE3604_1972697_methyl850</t>
  </si>
  <si>
    <t>DYE3605_1972698_methyl850</t>
  </si>
  <si>
    <t>DYE3606_1972699_methyl850</t>
  </si>
  <si>
    <t>DYE3607_1972700_methyl850</t>
  </si>
  <si>
    <t>DYE3608_1972701_methyl850</t>
  </si>
  <si>
    <t>DYE3609_1972702_methyl850</t>
  </si>
  <si>
    <t>DYE3610_1972703_methyl850</t>
  </si>
  <si>
    <t>DYE3611_1972704_methyl850</t>
  </si>
  <si>
    <t>DYE3612_1972705_methyl850</t>
  </si>
  <si>
    <t>DYE3613_1972706_methyl850</t>
  </si>
  <si>
    <t>DYE3614_1972707_methyl850</t>
  </si>
  <si>
    <t>DYE3520_1972613_methyl850</t>
  </si>
  <si>
    <t>204332430001_R01C01</t>
  </si>
  <si>
    <t>204332430001_R02C01</t>
  </si>
  <si>
    <t>204332430001_R03C01</t>
  </si>
  <si>
    <t>204332430001_R04C01</t>
  </si>
  <si>
    <t>204332430001_R05C01</t>
  </si>
  <si>
    <t>204332430001_R06C01</t>
  </si>
  <si>
    <t>204332430001_R07C01</t>
  </si>
  <si>
    <t>204332430001_R08C01</t>
  </si>
  <si>
    <t>204332430011_R01C01</t>
  </si>
  <si>
    <t>204332430011_R02C01</t>
  </si>
  <si>
    <t>204332430011_R03C01</t>
  </si>
  <si>
    <t>204332430011_R04C01</t>
  </si>
  <si>
    <t>204332430011_R05C01</t>
  </si>
  <si>
    <t>204332430011_R06C01</t>
  </si>
  <si>
    <t>204332430011_R07C01</t>
  </si>
  <si>
    <t>204332430011_R08C01</t>
  </si>
  <si>
    <t>204332430039_R01C01</t>
  </si>
  <si>
    <t>204332430039_R02C01</t>
  </si>
  <si>
    <t>204332430039_R03C01</t>
  </si>
  <si>
    <t>204332430039_R04C01</t>
  </si>
  <si>
    <t>204332430039_R05C01</t>
  </si>
  <si>
    <t>204332430039_R06C01</t>
  </si>
  <si>
    <t>204332430039_R07C01</t>
  </si>
  <si>
    <t>204332430039_R08C01</t>
  </si>
  <si>
    <t>204339110015_R01C01</t>
  </si>
  <si>
    <t>204339110015_R02C01</t>
  </si>
  <si>
    <t>204339110015_R03C01</t>
  </si>
  <si>
    <t>204339110015_R04C01</t>
  </si>
  <si>
    <t>204339110015_R05C01</t>
  </si>
  <si>
    <t>204339110015_R06C01</t>
  </si>
  <si>
    <t>204339110015_R07C01</t>
  </si>
  <si>
    <t>204339110015_R08C01</t>
  </si>
  <si>
    <t>204339110018_R01C01</t>
  </si>
  <si>
    <t>204339110018_R02C01</t>
  </si>
  <si>
    <t>204339110018_R03C01</t>
  </si>
  <si>
    <t>204339110018_R04C01</t>
  </si>
  <si>
    <t>204339110018_R05C01</t>
  </si>
  <si>
    <t>204339110018_R06C01</t>
  </si>
  <si>
    <t>204339110018_R07C01</t>
  </si>
  <si>
    <t>204339110018_R08C01</t>
  </si>
  <si>
    <t>204339110042_R01C01</t>
  </si>
  <si>
    <t>204339110042_R02C01</t>
  </si>
  <si>
    <t>204339110042_R03C01</t>
  </si>
  <si>
    <t>204339110042_R04C01</t>
  </si>
  <si>
    <t>204339110042_R05C01</t>
  </si>
  <si>
    <t>204339110042_R06C01</t>
  </si>
  <si>
    <t>204339110042_R07C01</t>
  </si>
  <si>
    <t>204339110042_R08C01</t>
  </si>
  <si>
    <t>204339110055_R01C01</t>
  </si>
  <si>
    <t>204339110055_R02C01</t>
  </si>
  <si>
    <t>204339110055_R03C01</t>
  </si>
  <si>
    <t>204339110055_R04C01</t>
  </si>
  <si>
    <t>204339110055_R05C01</t>
  </si>
  <si>
    <t>204339110055_R06C01</t>
  </si>
  <si>
    <t>204339110055_R07C01</t>
  </si>
  <si>
    <t>204339110055_R08C01</t>
  </si>
  <si>
    <t>204339200005_R01C01</t>
  </si>
  <si>
    <t>204339200005_R02C01</t>
  </si>
  <si>
    <t>204339200005_R03C01</t>
  </si>
  <si>
    <t>204339200005_R04C01</t>
  </si>
  <si>
    <t>204339200005_R05C01</t>
  </si>
  <si>
    <t>204339200005_R06C01</t>
  </si>
  <si>
    <t>204339200005_R07C01</t>
  </si>
  <si>
    <t>204339200005_R08C01</t>
  </si>
  <si>
    <t>204339200027_R01C01</t>
  </si>
  <si>
    <t>204339200027_R02C01</t>
  </si>
  <si>
    <t>204339200027_R03C01</t>
  </si>
  <si>
    <t>204339200027_R04C01</t>
  </si>
  <si>
    <t>204339200027_R05C01</t>
  </si>
  <si>
    <t>204339200027_R06C01</t>
  </si>
  <si>
    <t>204339200027_R07C01</t>
  </si>
  <si>
    <t>204339200027_R08C01</t>
  </si>
  <si>
    <t>204339200036_R01C01</t>
  </si>
  <si>
    <t>204339200036_R02C01</t>
  </si>
  <si>
    <t>204339200036_R03C01</t>
  </si>
  <si>
    <t>204339200036_R04C01</t>
  </si>
  <si>
    <t>204339200036_R05C01</t>
  </si>
  <si>
    <t>204339200036_R06C01</t>
  </si>
  <si>
    <t>204339200036_R07C01</t>
  </si>
  <si>
    <t>204339200036_R08C01</t>
  </si>
  <si>
    <t>204339200064_R01C01</t>
  </si>
  <si>
    <t>204339200064_R02C01</t>
  </si>
  <si>
    <t>204339200064_R03C01</t>
  </si>
  <si>
    <t>204339200064_R04C01</t>
  </si>
  <si>
    <t>204339200064_R05C01</t>
  </si>
  <si>
    <t>204339200064_R06C01</t>
  </si>
  <si>
    <t>204339200064_R07C01</t>
  </si>
  <si>
    <t>204339200064_R08C01</t>
  </si>
  <si>
    <t>204424030018_R01C01</t>
  </si>
  <si>
    <t>204424030018_R02C01</t>
  </si>
  <si>
    <t>204424030018_R03C01</t>
  </si>
  <si>
    <t>204424030018_R04C01</t>
  </si>
  <si>
    <t>204424030018_R05C01</t>
  </si>
  <si>
    <t>204424030018_R06C01</t>
  </si>
  <si>
    <t>204424030018_R07C01</t>
  </si>
  <si>
    <t>smb://gsc.stjude.org/reference/restricted/COMET/EPIC/2020-07-07_dyer_dapper_850K_193471</t>
  </si>
  <si>
    <t>DYE3615_1972708_methyl850</t>
  </si>
  <si>
    <t>DYE3616_1972709_methyl850</t>
  </si>
  <si>
    <t>DYE3617_1972710_methyl850</t>
  </si>
  <si>
    <t>DYE3618_1972711_methyl850</t>
  </si>
  <si>
    <t>DYE3619_1972712_methyl850</t>
  </si>
  <si>
    <t>DYE3620_1972713_methyl850</t>
  </si>
  <si>
    <t>DYE3621_1972714_methyl850</t>
  </si>
  <si>
    <t>DYE3622_1972715_methyl850</t>
  </si>
  <si>
    <t>DYE3623_1972716_methyl850</t>
  </si>
  <si>
    <t>DYE3624_1972717_methyl850</t>
  </si>
  <si>
    <t>DYE3625_1972718_methyl850</t>
  </si>
  <si>
    <t>DYE3626_1972719_methyl850</t>
  </si>
  <si>
    <t>DYE3627_1972720_methyl850</t>
  </si>
  <si>
    <t>DYE3628_1972721_methyl850</t>
  </si>
  <si>
    <t>DYE3629_1972722_methyl850</t>
  </si>
  <si>
    <t>DYE3630_1972723_methyl850</t>
  </si>
  <si>
    <t>DYE3631_1972724_methyl850</t>
  </si>
  <si>
    <t>DYE3632_1972725_methyl850</t>
  </si>
  <si>
    <t>DYE3633_1972726_methyl850</t>
  </si>
  <si>
    <t>DYE3634_1972727_methyl850</t>
  </si>
  <si>
    <t>DYE3635_1972728_methyl850</t>
  </si>
  <si>
    <t>DYE3636_1972729_methyl850</t>
  </si>
  <si>
    <t>DYE3637_1972730_methyl850</t>
  </si>
  <si>
    <t>DYE3638_1972731_methyl850</t>
  </si>
  <si>
    <t>DYE3639_1972732_methyl850</t>
  </si>
  <si>
    <t>DYE3640_1972733_methyl850</t>
  </si>
  <si>
    <t>DYE3641_1972734_methyl850</t>
  </si>
  <si>
    <t>DYE3642_1972735_methyl850</t>
  </si>
  <si>
    <t>DYE3643_1972736_methyl850</t>
  </si>
  <si>
    <t>DYE3644_1972737_methyl850</t>
  </si>
  <si>
    <t>DYE3645_1972738_methyl850</t>
  </si>
  <si>
    <t>DYE3646_1972739_methyl850</t>
  </si>
  <si>
    <t>DYE3647_1972740_methyl850</t>
  </si>
  <si>
    <t>DYE3648_1972741_methyl850</t>
  </si>
  <si>
    <t>DYE3649_1972742_methyl850</t>
  </si>
  <si>
    <t>DYE3650_1972743_methyl850</t>
  </si>
  <si>
    <t>DYE3651_1972744_methyl850</t>
  </si>
  <si>
    <t>DYE3652_1972745_methyl850</t>
  </si>
  <si>
    <t>DYE3653_1972746_methyl850</t>
  </si>
  <si>
    <t>DYE3654_1972747_methyl850</t>
  </si>
  <si>
    <t>DYE3655_1972748_methyl850</t>
  </si>
  <si>
    <t>DYE3656_1972749_methyl850</t>
  </si>
  <si>
    <t>DYE3657_1972750_methyl850</t>
  </si>
  <si>
    <t>DYE3658_1972751_methyl850</t>
  </si>
  <si>
    <t>DYE3659_1972752_methyl850</t>
  </si>
  <si>
    <t>DYE3660_1972753_methyl850</t>
  </si>
  <si>
    <t>DYE3661_1972754_methyl850</t>
  </si>
  <si>
    <t>DYE3662_1972755_methyl850</t>
  </si>
  <si>
    <t>DYE3663_1972756_methyl850</t>
  </si>
  <si>
    <t>DYE3664_1972757_methyl850</t>
  </si>
  <si>
    <t>DYE3665_1972758_methyl850</t>
  </si>
  <si>
    <t>DYE3666_1972759_methyl850</t>
  </si>
  <si>
    <t>DYE3667_1972760_methyl850</t>
  </si>
  <si>
    <t>DYE3668_1972761_methyl850</t>
  </si>
  <si>
    <t>DYE3669_1972762_methyl850</t>
  </si>
  <si>
    <t>DYE3670_1972763_methyl850</t>
  </si>
  <si>
    <t>204424030055_R01C01</t>
  </si>
  <si>
    <t>204424030055_R02C01</t>
  </si>
  <si>
    <t>204424030055_R03C01</t>
  </si>
  <si>
    <t>204424030055_R04C01</t>
  </si>
  <si>
    <t>204424030055_R05C01</t>
  </si>
  <si>
    <t>204424030055_R06C01</t>
  </si>
  <si>
    <t>204424030055_R07C01</t>
  </si>
  <si>
    <t>204424030055_R08C01</t>
  </si>
  <si>
    <t>204424030078_R01C01</t>
  </si>
  <si>
    <t>204424030078_R02C01</t>
  </si>
  <si>
    <t>204424030078_R03C01</t>
  </si>
  <si>
    <t>204424030078_R04C01</t>
  </si>
  <si>
    <t>204424030078_R05C01</t>
  </si>
  <si>
    <t>204424030078_R06C01</t>
  </si>
  <si>
    <t>204424030078_R07C01</t>
  </si>
  <si>
    <t>204424030078_R08C01</t>
  </si>
  <si>
    <t>204424030103_R01C01</t>
  </si>
  <si>
    <t>204424030103_R02C01</t>
  </si>
  <si>
    <t>204424030103_R03C01</t>
  </si>
  <si>
    <t>204424030103_R04C01</t>
  </si>
  <si>
    <t>204424030103_R05C01</t>
  </si>
  <si>
    <t>204424030103_R06C01</t>
  </si>
  <si>
    <t>204424030103_R07C01</t>
  </si>
  <si>
    <t>204424030103_R08C01</t>
  </si>
  <si>
    <t>204424030116_R01C01</t>
  </si>
  <si>
    <t>204424030116_R02C01</t>
  </si>
  <si>
    <t>204424030116_R03C01</t>
  </si>
  <si>
    <t>204424030116_R04C01</t>
  </si>
  <si>
    <t>204424030116_R05C01</t>
  </si>
  <si>
    <t>204424030116_R06C01</t>
  </si>
  <si>
    <t>204424030116_R07C01</t>
  </si>
  <si>
    <t>204424030116_R08C01</t>
  </si>
  <si>
    <t>204424040002_R01C01</t>
  </si>
  <si>
    <t>204424040002_R02C01</t>
  </si>
  <si>
    <t>204424040002_R03C01</t>
  </si>
  <si>
    <t>204424040002_R04C01</t>
  </si>
  <si>
    <t>204424040002_R05C01</t>
  </si>
  <si>
    <t>204424040002_R06C01</t>
  </si>
  <si>
    <t>204424040002_R07C01</t>
  </si>
  <si>
    <t>204424040002_R08C01</t>
  </si>
  <si>
    <t>204424040050_R01C01</t>
  </si>
  <si>
    <t>204424040050_R02C01</t>
  </si>
  <si>
    <t>204424040050_R03C01</t>
  </si>
  <si>
    <t>204424040050_R04C01</t>
  </si>
  <si>
    <t>204424040050_R05C01</t>
  </si>
  <si>
    <t>204424040050_R06C01</t>
  </si>
  <si>
    <t>204424040050_R07C01</t>
  </si>
  <si>
    <t>204424040050_R08C01</t>
  </si>
  <si>
    <t>204424040051_R01C01</t>
  </si>
  <si>
    <t>204424040051_R02C01</t>
  </si>
  <si>
    <t>204424040051_R03C01</t>
  </si>
  <si>
    <t>204424040051_R04C01</t>
  </si>
  <si>
    <t>204424040051_R05C01</t>
  </si>
  <si>
    <t>204424040051_R06C01</t>
  </si>
  <si>
    <t>204424040051_R07C01</t>
  </si>
  <si>
    <t>204424040051_R08C01</t>
  </si>
  <si>
    <t>smb://gsc.stjude.org/reference/restricted/COMET/EPIC/2020-07-07_dyer_dapper_850K_193472</t>
  </si>
  <si>
    <t>SJHBND7B6</t>
  </si>
  <si>
    <t xml:space="preserve">SJHBBBNDGM7 </t>
  </si>
  <si>
    <t>TB-18-11051</t>
  </si>
  <si>
    <t>DYE3873_2015991_methyl850</t>
  </si>
  <si>
    <t>204424040098_R06C01</t>
  </si>
  <si>
    <t>B</t>
  </si>
  <si>
    <t>SJHBBWTKN</t>
  </si>
  <si>
    <t>SJHBBBNS6DP</t>
  </si>
  <si>
    <t>TB-18-04954</t>
  </si>
  <si>
    <t>DYE3763_2015881_methyl850</t>
  </si>
  <si>
    <t>204551190111_R07C01</t>
  </si>
  <si>
    <t>lung, right</t>
  </si>
  <si>
    <t>SJHBB3ST4</t>
  </si>
  <si>
    <t xml:space="preserve">SJHBBBJ4KNY </t>
  </si>
  <si>
    <t>TB-17-08481</t>
  </si>
  <si>
    <t>DYE3771_2015889_methyl850</t>
  </si>
  <si>
    <t>204551190124_R07C01</t>
  </si>
  <si>
    <t>SJHBB3YKP</t>
  </si>
  <si>
    <t>SJHBBBGW83K</t>
  </si>
  <si>
    <t>TB-16-06308</t>
  </si>
  <si>
    <t>DYE3773_2015891_methyl850</t>
  </si>
  <si>
    <t>204551190125_R01C01</t>
  </si>
  <si>
    <t xml:space="preserve">fresh </t>
  </si>
  <si>
    <t>right chest wall</t>
  </si>
  <si>
    <t>SJHBB45KJ</t>
  </si>
  <si>
    <t>SJHBBBGMPXQ</t>
  </si>
  <si>
    <t>TB-15-8907</t>
  </si>
  <si>
    <t>DYE3774_2015892_methyl850</t>
  </si>
  <si>
    <t>204551190125_R02C01</t>
  </si>
  <si>
    <t>periorbital</t>
  </si>
  <si>
    <t>SJHBB43DF</t>
  </si>
  <si>
    <t>SJHBBBNKJ3S</t>
  </si>
  <si>
    <t>TB-18-12875</t>
  </si>
  <si>
    <t>DYE3792_2015910_methyl850</t>
  </si>
  <si>
    <t>204592890102_R04C01</t>
  </si>
  <si>
    <t>lung, left upper lobe</t>
  </si>
  <si>
    <t>SJHBPSSG4</t>
  </si>
  <si>
    <t>SJHBBBPS7V3</t>
  </si>
  <si>
    <t>TB-19-01156</t>
  </si>
  <si>
    <t>DYE3825_2015943_methyl850</t>
  </si>
  <si>
    <t>204596820074_R05C01</t>
  </si>
  <si>
    <t>right iliac</t>
  </si>
  <si>
    <t>SJHBQ5KTZ</t>
  </si>
  <si>
    <t>SJHBBBQ627Y</t>
  </si>
  <si>
    <t>TB-19-20117</t>
  </si>
  <si>
    <t>DYE3845_2015963_methyl850</t>
  </si>
  <si>
    <t>204596820118_R01C01</t>
  </si>
  <si>
    <t>pelvis</t>
  </si>
  <si>
    <t>SJHBQC98X</t>
  </si>
  <si>
    <t>SJHBBBQCDJ4</t>
  </si>
  <si>
    <t>TB-19-21277</t>
  </si>
  <si>
    <t>DYE3847_2015965_methyl850</t>
  </si>
  <si>
    <t>204596820118_R03C01</t>
  </si>
  <si>
    <t>left chest wall, posterior thoracic</t>
  </si>
  <si>
    <t>SJHBQGMCT</t>
  </si>
  <si>
    <t>SJHBBBQGMDV</t>
  </si>
  <si>
    <t>TB-20-00096</t>
  </si>
  <si>
    <t>DYE3854_2015972_methyl850</t>
  </si>
  <si>
    <t>204424040069_R03C01</t>
  </si>
  <si>
    <t>right upper neck</t>
  </si>
  <si>
    <t>SJHBKNR8W</t>
  </si>
  <si>
    <t>SJHBBBKPFCC</t>
  </si>
  <si>
    <t>DYE3866_2015984_methyl850</t>
  </si>
  <si>
    <t>204424040075_R07C01</t>
  </si>
  <si>
    <t>SJHBB3DC2</t>
  </si>
  <si>
    <t xml:space="preserve">SJHBBBGJ5S2 </t>
  </si>
  <si>
    <t>TB-15-7680</t>
  </si>
  <si>
    <t>DYE3770_2015888_methyl850</t>
  </si>
  <si>
    <t>204551190124_R06C01</t>
  </si>
  <si>
    <t>SJHBJQSSH</t>
  </si>
  <si>
    <t xml:space="preserve">SJHBBBJXTXT </t>
  </si>
  <si>
    <t>TB-17-03852</t>
  </si>
  <si>
    <t>DYE3856_2015974_methyl850</t>
  </si>
  <si>
    <t>204424040069_R05C01</t>
  </si>
  <si>
    <t xml:space="preserve">invasive squamous cell carcinoma </t>
  </si>
  <si>
    <t>SJHBBSN26</t>
  </si>
  <si>
    <t>SJHBBBGRFZ6</t>
  </si>
  <si>
    <t>TB-16-03070</t>
  </si>
  <si>
    <t>DYE3758_2015876_methyl850</t>
  </si>
  <si>
    <t>204551190111_R02C01</t>
  </si>
  <si>
    <t xml:space="preserve">B9 </t>
  </si>
  <si>
    <t>papillary carcinoma</t>
  </si>
  <si>
    <t>SJHBBVWSR</t>
  </si>
  <si>
    <t>SJHBBBN2VNH</t>
  </si>
  <si>
    <t>TB-18-07372</t>
  </si>
  <si>
    <t>DYE3759_2015877_methyl850</t>
  </si>
  <si>
    <t>204551190111_R03C01</t>
  </si>
  <si>
    <t>B1-B11</t>
  </si>
  <si>
    <t>unidfferentiated soft tissue sarcoma</t>
  </si>
  <si>
    <t>SJHBBBGZMKT</t>
  </si>
  <si>
    <t>TB-16-09094</t>
  </si>
  <si>
    <t>DYE3761_2015879_methyl850</t>
  </si>
  <si>
    <t>204551190111_R05C01</t>
  </si>
  <si>
    <t xml:space="preserve">spindle cell neoplasm, low-grade </t>
  </si>
  <si>
    <t>SJHBB69RN</t>
  </si>
  <si>
    <t>SJHBBBDDX6K</t>
  </si>
  <si>
    <t>TB-09-2185</t>
  </si>
  <si>
    <t>DYE3762_2015880_methyl850</t>
  </si>
  <si>
    <t>204551190111_R06C01</t>
  </si>
  <si>
    <t>desmoid fibromatosis</t>
  </si>
  <si>
    <t>SJHBBXY87</t>
  </si>
  <si>
    <t>SJHBBBGQ6BQ</t>
  </si>
  <si>
    <t>TB-16-01942</t>
  </si>
  <si>
    <t>DYE3764_2015882_methyl850</t>
  </si>
  <si>
    <t>204551190111_R08C01</t>
  </si>
  <si>
    <t>SJHBBY62T</t>
  </si>
  <si>
    <t>SJHBBBJZ99S</t>
  </si>
  <si>
    <t>TB-17-05977</t>
  </si>
  <si>
    <t>DYE3765_2015883_methyl850</t>
  </si>
  <si>
    <t>204551190124_R01C01</t>
  </si>
  <si>
    <t>gastrointestinal stromal tumor (GIST)</t>
  </si>
  <si>
    <t>SJHBBY93R</t>
  </si>
  <si>
    <t>SJHBBBMJ28G</t>
  </si>
  <si>
    <t>TB-18-03122</t>
  </si>
  <si>
    <t>DYE3766_2015884_methyl850</t>
  </si>
  <si>
    <t>204551190124_R02C01</t>
  </si>
  <si>
    <t>papillary thyroid carcinoma</t>
  </si>
  <si>
    <t>SJHBBYJ9Q</t>
  </si>
  <si>
    <t>SJHBBBGYW97</t>
  </si>
  <si>
    <t>TB-16-07685</t>
  </si>
  <si>
    <t>DYE3767_2015885_methyl850</t>
  </si>
  <si>
    <t>204551190124_R03C01</t>
  </si>
  <si>
    <t>B1, B2</t>
  </si>
  <si>
    <t>low grade mesenchymal lesion</t>
  </si>
  <si>
    <t>SJHBB3575</t>
  </si>
  <si>
    <t xml:space="preserve">SJHBBBF3QRZ </t>
  </si>
  <si>
    <t>TB-14-06591</t>
  </si>
  <si>
    <t>DYE3768_2015886_methyl850</t>
  </si>
  <si>
    <t>204551190124_R04C01</t>
  </si>
  <si>
    <t>SJHBB3VKS</t>
  </si>
  <si>
    <t>SJHBBBN7FQ6</t>
  </si>
  <si>
    <t>TB-18-08934</t>
  </si>
  <si>
    <t>DYE3772_2015890_methyl850</t>
  </si>
  <si>
    <t>204551190124_R08C01</t>
  </si>
  <si>
    <t>fresh</t>
  </si>
  <si>
    <t>malignant mixed germ cell tumor</t>
  </si>
  <si>
    <t>SJHBB4CC4</t>
  </si>
  <si>
    <t>SJHBBBGMT2P</t>
  </si>
  <si>
    <t>TB-15-9052</t>
  </si>
  <si>
    <t>DYE3775_2015893_methyl850</t>
  </si>
  <si>
    <t>204551190125_R03C01</t>
  </si>
  <si>
    <t>fibromatosis with focal chondroid and osseous metaplasia</t>
  </si>
  <si>
    <t>SJHBB4CJ9</t>
  </si>
  <si>
    <t>SJHBBBF7G6T</t>
  </si>
  <si>
    <t>TB-15-10083</t>
  </si>
  <si>
    <t>DYE3776_2015894_methyl850</t>
  </si>
  <si>
    <t>204551190125_R04C01</t>
  </si>
  <si>
    <t>pleomorphic sarcoma</t>
  </si>
  <si>
    <t>SJHBBBK4HGT</t>
  </si>
  <si>
    <t>TB-18-01127</t>
  </si>
  <si>
    <t>DYE3781_2015899_methyl850</t>
  </si>
  <si>
    <t>204551190126_R01C01</t>
  </si>
  <si>
    <t>metastatic pleomorphic high grade sarcoma</t>
  </si>
  <si>
    <t>SJHBB4N6N</t>
  </si>
  <si>
    <t>SJHBBBGP5P3</t>
  </si>
  <si>
    <t>TB-16-01065</t>
  </si>
  <si>
    <t>DYE3782_2015900_methyl850</t>
  </si>
  <si>
    <t>204551190126_R02C01</t>
  </si>
  <si>
    <t>SJHBB4QCR</t>
  </si>
  <si>
    <t>SJHBBBGQ7R4</t>
  </si>
  <si>
    <t>TB-16-02003</t>
  </si>
  <si>
    <t>DYE3784_2015902_methyl850</t>
  </si>
  <si>
    <t>204551190126_R04C01</t>
  </si>
  <si>
    <t>A1-A4</t>
  </si>
  <si>
    <t>SJHBBBJ4SHM</t>
  </si>
  <si>
    <t>TB-17-08652</t>
  </si>
  <si>
    <t>DYE3785_2015903_methyl850</t>
  </si>
  <si>
    <t>204551190126_R05C01</t>
  </si>
  <si>
    <t>A12, A13</t>
  </si>
  <si>
    <t>fibromyxoid sarcoma, intermediate grade</t>
  </si>
  <si>
    <t>SJHBB4VT3</t>
  </si>
  <si>
    <t>SJHBBBGTMPR</t>
  </si>
  <si>
    <t>TB-16-04937</t>
  </si>
  <si>
    <t>DYE3787_2015905_methyl850</t>
  </si>
  <si>
    <t>204551190126_R07C01</t>
  </si>
  <si>
    <t>SJHBB4W5C</t>
  </si>
  <si>
    <t>SJHBBBGSCV5</t>
  </si>
  <si>
    <t>TB-16-03864</t>
  </si>
  <si>
    <t>DYE3788_2015906_methyl850</t>
  </si>
  <si>
    <t>204551190126_R08C01</t>
  </si>
  <si>
    <t>SJHBB4YKQ</t>
  </si>
  <si>
    <t>SJHBBBGVTMH</t>
  </si>
  <si>
    <t>TB-16-05078</t>
  </si>
  <si>
    <t>DYE3789_2015907_methyl850</t>
  </si>
  <si>
    <t>204592890102_R01C01</t>
  </si>
  <si>
    <t>myopericytic/hemangiopericytic sarcoma with NTRK1 fusion</t>
  </si>
  <si>
    <t>SJHBB4ZKP</t>
  </si>
  <si>
    <t>SJHBBBJRDHN</t>
  </si>
  <si>
    <t>TB-16-11087</t>
  </si>
  <si>
    <t>DYE3790_2015908_methyl850</t>
  </si>
  <si>
    <t>204592890102_R02C01</t>
  </si>
  <si>
    <t>A2, A4</t>
  </si>
  <si>
    <t>SJHBB58B7</t>
  </si>
  <si>
    <t>SJHBBBGZFZF</t>
  </si>
  <si>
    <t>TB-16-08925</t>
  </si>
  <si>
    <t>DYE3795_2015913_methyl850</t>
  </si>
  <si>
    <t>204592890102_R07C01</t>
  </si>
  <si>
    <t>dysgerminoma</t>
  </si>
  <si>
    <t>SJHBJQHFF</t>
  </si>
  <si>
    <t xml:space="preserve">SJHBBBJQ2N4 </t>
  </si>
  <si>
    <t>TB-16-10015</t>
  </si>
  <si>
    <t>DYE3796_2015914_methyl850</t>
  </si>
  <si>
    <t>204592890102_R08C01</t>
  </si>
  <si>
    <t>yolk sac tumor</t>
  </si>
  <si>
    <t>SJHBJQPB5</t>
  </si>
  <si>
    <t xml:space="preserve">SJHBBBJ6DJ4 </t>
  </si>
  <si>
    <t>TB-17-09923</t>
  </si>
  <si>
    <t>DYE3799_2015917_methyl850</t>
  </si>
  <si>
    <t>204596820024_R03C01</t>
  </si>
  <si>
    <t>desmoid-type fibromatosis</t>
  </si>
  <si>
    <t>SJHBJ2YC7</t>
  </si>
  <si>
    <t>SJHBBBJ2FGV</t>
  </si>
  <si>
    <t>TB-17-06864</t>
  </si>
  <si>
    <t>DYE3804_2015922_methyl850</t>
  </si>
  <si>
    <t>204596820024_R08C01</t>
  </si>
  <si>
    <t>B1-B4</t>
  </si>
  <si>
    <t>angiomatoid fibrous histiocytoma</t>
  </si>
  <si>
    <t>SJHBJ573S</t>
  </si>
  <si>
    <t>SJHBBBKP959</t>
  </si>
  <si>
    <t>TB-17-11303</t>
  </si>
  <si>
    <t>DYE3806_2015924_methyl850</t>
  </si>
  <si>
    <t>204596820028_R02C01</t>
  </si>
  <si>
    <t>D1-D4</t>
  </si>
  <si>
    <t>benign peripheral nerve sheath tumor</t>
  </si>
  <si>
    <t>SJHBNZJ9F</t>
  </si>
  <si>
    <t xml:space="preserve">SJHBBBNZJBG </t>
  </si>
  <si>
    <t>TB-18-07258</t>
  </si>
  <si>
    <t>DYE3808_2015926_methyl850</t>
  </si>
  <si>
    <t>204596820028_R04C01</t>
  </si>
  <si>
    <t>SJHBN69CX</t>
  </si>
  <si>
    <t xml:space="preserve">SJHBBBN6F8P </t>
  </si>
  <si>
    <t>TB-18-08364</t>
  </si>
  <si>
    <t>DYE3810_2015928_methyl850</t>
  </si>
  <si>
    <t>204596820028_R06C01</t>
  </si>
  <si>
    <t>A6-A7</t>
  </si>
  <si>
    <t>SJHBN7P4B</t>
  </si>
  <si>
    <t xml:space="preserve">SJHBBBN8FHZ </t>
  </si>
  <si>
    <t>TB-18-09470</t>
  </si>
  <si>
    <t>DYE3811_2015929_methyl850</t>
  </si>
  <si>
    <t>204596820028_R07C01</t>
  </si>
  <si>
    <t>pancreatic neuroendocrine carcinoma</t>
  </si>
  <si>
    <t>SJHBNGFQF</t>
  </si>
  <si>
    <t xml:space="preserve">SJHBBBNGFRG </t>
  </si>
  <si>
    <t>TB-18-11657</t>
  </si>
  <si>
    <t>DYE3815_2015933_methyl850</t>
  </si>
  <si>
    <t>204596820035_R03C01</t>
  </si>
  <si>
    <t>A7-A8</t>
  </si>
  <si>
    <t>SJHBNGSKX</t>
  </si>
  <si>
    <t xml:space="preserve">SJHBBBNJQ4M </t>
  </si>
  <si>
    <t>TB-18-12308</t>
  </si>
  <si>
    <t>DYE3816_2015934_methyl850</t>
  </si>
  <si>
    <t>204596820035_R04C01</t>
  </si>
  <si>
    <t>SJHBPQM92</t>
  </si>
  <si>
    <t>SJHBBBPQNB2</t>
  </si>
  <si>
    <t>TB-18-13687</t>
  </si>
  <si>
    <t>DYE3819_2015937_methyl850</t>
  </si>
  <si>
    <t>204596820035_R07C01</t>
  </si>
  <si>
    <t>aggressive epithelioid fibro-osseous tumor</t>
  </si>
  <si>
    <t>SJHBPQGTQ</t>
  </si>
  <si>
    <t>SJHBBBP5MPV</t>
  </si>
  <si>
    <t>TB-19-05061</t>
  </si>
  <si>
    <t>DYE3820_2015938_methyl850</t>
  </si>
  <si>
    <t>204596820035_R08C01</t>
  </si>
  <si>
    <t>myopepithelial carcinoma/malignant myoepithelioma</t>
  </si>
  <si>
    <t>SJHBPQMVM</t>
  </si>
  <si>
    <t>SJHBBBPQN9Z</t>
  </si>
  <si>
    <t>TB-18-13784</t>
  </si>
  <si>
    <t>DYE3821_2015939_methyl850</t>
  </si>
  <si>
    <t>204596820074_R01C01</t>
  </si>
  <si>
    <t>sarcoma with BCOR-CCNB3 gene fusion</t>
  </si>
  <si>
    <t>SJHBPRHNJ</t>
  </si>
  <si>
    <t>SJHBBBPRR6T</t>
  </si>
  <si>
    <t>TB-19-00281</t>
  </si>
  <si>
    <t>DYE3824_2015942_methyl850</t>
  </si>
  <si>
    <t>204596820074_R04C01</t>
  </si>
  <si>
    <t>pheochromocytoma</t>
  </si>
  <si>
    <t>SJHBPSZM2</t>
  </si>
  <si>
    <t>SJHBBBPTD8B</t>
  </si>
  <si>
    <t>TB-19-01823</t>
  </si>
  <si>
    <t>DYE3826_2015944_methyl850</t>
  </si>
  <si>
    <t>204596820074_R06C01</t>
  </si>
  <si>
    <t>A3, A16, A17, A18</t>
  </si>
  <si>
    <t>SJHBPTJPM</t>
  </si>
  <si>
    <t>SJHBBBPT5JV</t>
  </si>
  <si>
    <t>TB-19-01644</t>
  </si>
  <si>
    <t>DYE3827_2015945_methyl850</t>
  </si>
  <si>
    <t>204596820074_R07C01</t>
  </si>
  <si>
    <t>SJHBPWQD7</t>
  </si>
  <si>
    <t>SJHBBBPXWZP</t>
  </si>
  <si>
    <t>TB-19-02952</t>
  </si>
  <si>
    <t>DYE3828_2015946_methyl850</t>
  </si>
  <si>
    <t>204596820074_R08C01</t>
  </si>
  <si>
    <t xml:space="preserve">A3 </t>
  </si>
  <si>
    <t>germ cell neoplasia in situ (GCNIS)</t>
  </si>
  <si>
    <t>SJHBPZNZZ</t>
  </si>
  <si>
    <t>SJHBBBP2XQG</t>
  </si>
  <si>
    <t>TB-19-04072</t>
  </si>
  <si>
    <t>DYE3830_2015948_methyl850</t>
  </si>
  <si>
    <t>204596820079_R02C01</t>
  </si>
  <si>
    <t>lipoblastoma, matured</t>
  </si>
  <si>
    <t>SJHBP5GPZ</t>
  </si>
  <si>
    <t>SJHBBBP5PSW</t>
  </si>
  <si>
    <t>TB-19-05089</t>
  </si>
  <si>
    <t>DYE3832_2015950_methyl850</t>
  </si>
  <si>
    <t>204596820079_R04C01</t>
  </si>
  <si>
    <t>lipoblastoma, myxoid phenotype</t>
  </si>
  <si>
    <t>SJHBP7DBS</t>
  </si>
  <si>
    <t>SJHBBBP7R47</t>
  </si>
  <si>
    <t>TB-19-05468</t>
  </si>
  <si>
    <t>DYE3833_2015951_methyl850</t>
  </si>
  <si>
    <t>204596820079_R05C01</t>
  </si>
  <si>
    <t>SJHBPC3TR</t>
  </si>
  <si>
    <t>SJHBBBPCP9M</t>
  </si>
  <si>
    <t>TB-19-06825</t>
  </si>
  <si>
    <t>DYE3836_2015954_methyl850</t>
  </si>
  <si>
    <t>204596820079_R08C01</t>
  </si>
  <si>
    <t>neuroendocrine, low-grade well differentiated</t>
  </si>
  <si>
    <t>SJHBQTBTX</t>
  </si>
  <si>
    <t>SJHBBBQTBZ4</t>
  </si>
  <si>
    <t>TB-19-13065</t>
  </si>
  <si>
    <t>DYE3837_2015955_methyl850</t>
  </si>
  <si>
    <t>204596820107_R01C01</t>
  </si>
  <si>
    <t>adenoid cystic carcinoma</t>
  </si>
  <si>
    <t>SJHBQW6FR</t>
  </si>
  <si>
    <t>SJHBBBQYSPG</t>
  </si>
  <si>
    <t>TB-19-15280</t>
  </si>
  <si>
    <t>DYE3840_2015958_methyl850</t>
  </si>
  <si>
    <t>204596820107_R04C01</t>
  </si>
  <si>
    <t>epithelioid sarcoma</t>
  </si>
  <si>
    <t>SJHBQ5HFP</t>
  </si>
  <si>
    <t>SJHBBBQ5HKT</t>
  </si>
  <si>
    <t>TB-19-19413</t>
  </si>
  <si>
    <t>DYE3843_2015961_methyl850</t>
  </si>
  <si>
    <t>204596820107_R07C01</t>
  </si>
  <si>
    <t>myofibroblastic tumor (IMT), ALK rearranged</t>
  </si>
  <si>
    <t>SJHBQB7XN</t>
  </si>
  <si>
    <t>SJHBBBQC97W</t>
  </si>
  <si>
    <t>TB-19-21202</t>
  </si>
  <si>
    <t>DYE3846_2015964_methyl850</t>
  </si>
  <si>
    <t>204596820167_R03C01</t>
  </si>
  <si>
    <t>myositis ossificans</t>
  </si>
  <si>
    <t>SJHBQCTMR</t>
  </si>
  <si>
    <t>SJHBBBQDYBC</t>
  </si>
  <si>
    <t>TB-19-22034</t>
  </si>
  <si>
    <t>DYE3848_2015966_methyl850</t>
  </si>
  <si>
    <t>204596820118_R04C01</t>
  </si>
  <si>
    <t>paraganglioma</t>
  </si>
  <si>
    <t>SJHBQF6F9</t>
  </si>
  <si>
    <t>SJHBBBQG8SM</t>
  </si>
  <si>
    <t>TB-19-22692</t>
  </si>
  <si>
    <t>DYE3850_2015968_methyl850</t>
  </si>
  <si>
    <t>204596820118_R06C01</t>
  </si>
  <si>
    <t>giant cell tumor of bone</t>
  </si>
  <si>
    <t>SJHBQG9G8</t>
  </si>
  <si>
    <t>SJHBBBQGPDS</t>
  </si>
  <si>
    <t>TB-20-00103</t>
  </si>
  <si>
    <t>DYE3851_2015969_methyl850</t>
  </si>
  <si>
    <t>204596820118_R07C01</t>
  </si>
  <si>
    <t>F1,F2</t>
  </si>
  <si>
    <t>metanephric lesion</t>
  </si>
  <si>
    <t>SJHBQG2ST</t>
  </si>
  <si>
    <t>SJHBBBQH5RQ</t>
  </si>
  <si>
    <t>TB-20-00446</t>
  </si>
  <si>
    <t>DYE3852_2015970_methyl850</t>
  </si>
  <si>
    <t>204424040069_R01C01</t>
  </si>
  <si>
    <t>SJHBQJ5GG</t>
  </si>
  <si>
    <t>SJHBBBQJ973</t>
  </si>
  <si>
    <t>TB-20-01094</t>
  </si>
  <si>
    <t>DYE3853_2015971_methyl850</t>
  </si>
  <si>
    <t>204424040069_R02C01</t>
  </si>
  <si>
    <t>SJHBQKXY7</t>
  </si>
  <si>
    <t>SJHBBBQK39D</t>
  </si>
  <si>
    <t>TB-20-01842</t>
  </si>
  <si>
    <t>DYE3855_2015973_methyl850</t>
  </si>
  <si>
    <t>204424040069_R04C01</t>
  </si>
  <si>
    <t>mixed malignant germ cell tumor</t>
  </si>
  <si>
    <t>SJHBJQTTH</t>
  </si>
  <si>
    <t xml:space="preserve">SJHBBBJXZD4 </t>
  </si>
  <si>
    <t>TB-17-04013</t>
  </si>
  <si>
    <t>DYE3857_2015975_methyl850</t>
  </si>
  <si>
    <t>204424040069_R06C01</t>
  </si>
  <si>
    <t>SJHBJQTZP</t>
  </si>
  <si>
    <t xml:space="preserve">SJHBBBJXYJ9 </t>
  </si>
  <si>
    <t>TB-17-03975</t>
  </si>
  <si>
    <t>DYE3858_2015976_methyl850</t>
  </si>
  <si>
    <t>204424040069_R07C01</t>
  </si>
  <si>
    <t>recurrent dermatofibrosarcoma protuberans</t>
  </si>
  <si>
    <t>SJHBJQVSF</t>
  </si>
  <si>
    <t xml:space="preserve">SJHBBBJ47H6 </t>
  </si>
  <si>
    <t>TB-17-08225</t>
  </si>
  <si>
    <t>DYE3859_2015977_methyl850</t>
  </si>
  <si>
    <t>204424040069_R08C01</t>
  </si>
  <si>
    <t>SJHBJQVWJ</t>
  </si>
  <si>
    <t xml:space="preserve">SJHBBBJXHMT </t>
  </si>
  <si>
    <t>TB-17-04438</t>
  </si>
  <si>
    <t>DYE3860_2015978_methyl850</t>
  </si>
  <si>
    <t>204424040075_R01C01</t>
  </si>
  <si>
    <t>spingle epithelial tumor with thumys-like differentiation (SETTLE)</t>
  </si>
  <si>
    <t>SJHBJQWF2</t>
  </si>
  <si>
    <t xml:space="preserve">SJHBBBKPFSS </t>
  </si>
  <si>
    <t>TB-17-10685</t>
  </si>
  <si>
    <t>DYE3861_2015979_methyl850</t>
  </si>
  <si>
    <t>204424040075_R02C01</t>
  </si>
  <si>
    <t>D13-D27</t>
  </si>
  <si>
    <t>residual mucoepidermoid carcinoma</t>
  </si>
  <si>
    <t>SJHBN88BZ</t>
  </si>
  <si>
    <t xml:space="preserve">SJHBBBN8CJ4 </t>
  </si>
  <si>
    <t>TB-18-09434</t>
  </si>
  <si>
    <t>DYE3867_2015985_methyl850</t>
  </si>
  <si>
    <t>204424040075_R08C01</t>
  </si>
  <si>
    <t>SJHBK3XC8</t>
  </si>
  <si>
    <t xml:space="preserve">SJHBBBK4BJ3 </t>
  </si>
  <si>
    <t>TB-18-01019</t>
  </si>
  <si>
    <t>DYE3868_2015986_methyl850</t>
  </si>
  <si>
    <t>204424040098_R01C01</t>
  </si>
  <si>
    <t>SJHBMQB8C</t>
  </si>
  <si>
    <t xml:space="preserve">SJHBBBMW6CS </t>
  </si>
  <si>
    <t>TB-18-02370</t>
  </si>
  <si>
    <t>DYE3869_2015987_methyl850</t>
  </si>
  <si>
    <t>204424040098_R02C01</t>
  </si>
  <si>
    <t>papillary carcinoma, multifocal conventional</t>
  </si>
  <si>
    <t>SJHBNYRFB</t>
  </si>
  <si>
    <t xml:space="preserve">SJHBBBNYWH8 </t>
  </si>
  <si>
    <t>TB-18-06925</t>
  </si>
  <si>
    <t>DYE3871_2015989_methyl850</t>
  </si>
  <si>
    <t>204424040098_R04C01</t>
  </si>
  <si>
    <t>dermatofibrosarcoma protuberans</t>
  </si>
  <si>
    <t>SJHBND6KG</t>
  </si>
  <si>
    <t xml:space="preserve">SJHBBBNGGVJ </t>
  </si>
  <si>
    <t>TB-18-11670</t>
  </si>
  <si>
    <t>DYE3872_2015990_methyl850</t>
  </si>
  <si>
    <t>204424040098_R05C01</t>
  </si>
  <si>
    <t>SJHBNF5FD</t>
  </si>
  <si>
    <t>SJHBBBNF5KJ</t>
  </si>
  <si>
    <t xml:space="preserve">TB-18-11368 </t>
  </si>
  <si>
    <t>DYE3862_2015980_methyl850</t>
  </si>
  <si>
    <t>204424040075_R03C01</t>
  </si>
  <si>
    <t>A2-A3</t>
  </si>
  <si>
    <t>SJHBNPQ6T</t>
  </si>
  <si>
    <t xml:space="preserve">SJHBBBNPS3N </t>
  </si>
  <si>
    <t>TB-18-04121</t>
  </si>
  <si>
    <t>DYE3870_2015988_methyl850</t>
  </si>
  <si>
    <t>204424040098_R03C01</t>
  </si>
  <si>
    <t>SJHBBBQWH</t>
  </si>
  <si>
    <t>SJHBBBJYMHN</t>
  </si>
  <si>
    <t>TB-17-05374</t>
  </si>
  <si>
    <t>DYE3760_2015878_methyl850</t>
  </si>
  <si>
    <t>204551190111_R04C01</t>
  </si>
  <si>
    <t>SJHBB4HRC</t>
  </si>
  <si>
    <t>SJHBBBGPB4B</t>
  </si>
  <si>
    <t>TB-16-01205</t>
  </si>
  <si>
    <t>DYE3779_2015897_methyl850</t>
  </si>
  <si>
    <t>204551190125_R07C01</t>
  </si>
  <si>
    <t>SJHBBBJSJ78</t>
  </si>
  <si>
    <t>TB-17-00837</t>
  </si>
  <si>
    <t>DYE3783_2015901_methyl850</t>
  </si>
  <si>
    <t>204551190126_R03C01</t>
  </si>
  <si>
    <t>SJHBB58TQ</t>
  </si>
  <si>
    <t>SJHBBBGYGGT</t>
  </si>
  <si>
    <t>TB-16-08164</t>
  </si>
  <si>
    <t>DYE3794_2015912_methyl850</t>
  </si>
  <si>
    <t>204592890102_R06C01</t>
  </si>
  <si>
    <t>SJHBNPQ9X</t>
  </si>
  <si>
    <t xml:space="preserve">SJHBBBN2NZ3 </t>
  </si>
  <si>
    <t>TB-18-07506</t>
  </si>
  <si>
    <t>DYE3807_2015925_methyl850</t>
  </si>
  <si>
    <t>204596820028_R03C01</t>
  </si>
  <si>
    <t>E</t>
  </si>
  <si>
    <t>SJHBN2SDB</t>
  </si>
  <si>
    <t xml:space="preserve">SJHBBBN7K7J </t>
  </si>
  <si>
    <t>TB-18-09007</t>
  </si>
  <si>
    <t>DYE3809_2015927_methyl850</t>
  </si>
  <si>
    <t>204596820028_R05C01</t>
  </si>
  <si>
    <t>SJHBNHKWH</t>
  </si>
  <si>
    <t xml:space="preserve">SJHBBBNJRFW </t>
  </si>
  <si>
    <t>TB-18-12323</t>
  </si>
  <si>
    <t>DYE3817_2015935_methyl850</t>
  </si>
  <si>
    <t>204596820035_R05C01</t>
  </si>
  <si>
    <t>SJHBPQQJ6</t>
  </si>
  <si>
    <t>SJHBBBPQXR6</t>
  </si>
  <si>
    <t>TB-18-13904</t>
  </si>
  <si>
    <t>DYE3822_2015940_methyl850</t>
  </si>
  <si>
    <t>204596820074_R02C01</t>
  </si>
  <si>
    <t>C1-C3</t>
  </si>
  <si>
    <t>SJHBQCQCM</t>
  </si>
  <si>
    <t>SJHBBBQCV8C</t>
  </si>
  <si>
    <t>TB-19-21566</t>
  </si>
  <si>
    <t>DYE3844_2015962_methyl850</t>
  </si>
  <si>
    <t>204596820107_R08C01</t>
  </si>
  <si>
    <t>SJHBB4JFZ</t>
  </si>
  <si>
    <t>SJHBBBGN5P2</t>
  </si>
  <si>
    <t>TB-16-00259</t>
  </si>
  <si>
    <t>TB-16-06570</t>
  </si>
  <si>
    <t>204592890102_R05C01</t>
  </si>
  <si>
    <t xml:space="preserve">SJHBBBJRZH2 </t>
  </si>
  <si>
    <t>TB-16-10795</t>
  </si>
  <si>
    <t>204596820024_R01C01</t>
  </si>
  <si>
    <t>B2-B4</t>
  </si>
  <si>
    <t>TB-17-04769</t>
  </si>
  <si>
    <t>204596820024_R06C01</t>
  </si>
  <si>
    <t>DYE3798_2015916_methyl850</t>
  </si>
  <si>
    <t>204596820024_R02C01</t>
  </si>
  <si>
    <t>SJHBBBJZ5SF</t>
  </si>
  <si>
    <t>TB-17-05849</t>
  </si>
  <si>
    <t>DYE3800_2015918_methyl850</t>
  </si>
  <si>
    <t>204596820024_R04C01</t>
  </si>
  <si>
    <t>DYE3801_2015919_methyl850</t>
  </si>
  <si>
    <t>204596820024_R05C01</t>
  </si>
  <si>
    <t>DYE3803_2015921_methyl850</t>
  </si>
  <si>
    <t>204596820024_R07C01</t>
  </si>
  <si>
    <t>DYE3814_2015932_methyl850</t>
  </si>
  <si>
    <t>204596820035_R02C01</t>
  </si>
  <si>
    <t>DYE3818_2015936_methyl850</t>
  </si>
  <si>
    <t>204596820035_R06C01</t>
  </si>
  <si>
    <t>DYE3838_2015956_methyl850</t>
  </si>
  <si>
    <t>204596820107_R02C01</t>
  </si>
  <si>
    <t>SJHBQVKPK</t>
  </si>
  <si>
    <t>SJHBBBQVWFZ</t>
  </si>
  <si>
    <t>TB-19-13570</t>
  </si>
  <si>
    <t>DYE3839_2015957_methyl850</t>
  </si>
  <si>
    <t>204596820107_R03C01</t>
  </si>
  <si>
    <t>DYE3863_2015981_methyl850</t>
  </si>
  <si>
    <t>204424040075_R04C01</t>
  </si>
  <si>
    <t>lung</t>
  </si>
  <si>
    <t>DYE3864_2015982_methyl850</t>
  </si>
  <si>
    <t>204424040075_R05C01</t>
  </si>
  <si>
    <t>SJHBP8ZPK</t>
  </si>
  <si>
    <t>SJHBBBP9G4K</t>
  </si>
  <si>
    <t>TB-19-05828</t>
  </si>
  <si>
    <t>DYE3834_2015952_methyl850</t>
  </si>
  <si>
    <t>204596820079_R06C01</t>
  </si>
  <si>
    <t>SJHBPBHJZ</t>
  </si>
  <si>
    <t>SJHBBBPJT5H</t>
  </si>
  <si>
    <t>TB-19-07146</t>
  </si>
  <si>
    <t>DYE3835_2015953_methyl850</t>
  </si>
  <si>
    <t>204596820079_R07C01</t>
  </si>
  <si>
    <t>SJHBQZTSK</t>
  </si>
  <si>
    <t>SJHBBBQZZ6S</t>
  </si>
  <si>
    <t>TB-19-16047</t>
  </si>
  <si>
    <t>DYE3842_2015960_methyl850</t>
  </si>
  <si>
    <t>204596820107_R06C01</t>
  </si>
  <si>
    <t>TB-17-06123</t>
  </si>
  <si>
    <t>DYE3757_2015875_methyl850</t>
  </si>
  <si>
    <t>204551190111_R01C01</t>
  </si>
  <si>
    <t xml:space="preserve">SJHBBBNXYH5 </t>
  </si>
  <si>
    <t>TB-28-06664</t>
  </si>
  <si>
    <t>DYE3769_2015887_methyl850</t>
  </si>
  <si>
    <t>204551190124_R05C01</t>
  </si>
  <si>
    <t>SJHBB4FM9</t>
  </si>
  <si>
    <t>SJHBBBGQHMP</t>
  </si>
  <si>
    <t>TB-16-02257</t>
  </si>
  <si>
    <t>DYE3777_2015895_methyl850</t>
  </si>
  <si>
    <t>204551190125_R05C01</t>
  </si>
  <si>
    <t>SJHBBBGQHNQ</t>
  </si>
  <si>
    <t>TB-16-02258</t>
  </si>
  <si>
    <t>DYE3778_2015896_methyl850</t>
  </si>
  <si>
    <t>204551190125_R06C01</t>
  </si>
  <si>
    <t>SJHBB4RZC</t>
  </si>
  <si>
    <t>SJHBBBGRP3Z</t>
  </si>
  <si>
    <t>TB-16-02386</t>
  </si>
  <si>
    <t>DYE3786_2015904_methyl850</t>
  </si>
  <si>
    <t>204551190126_R06C01</t>
  </si>
  <si>
    <t>SJHBBBGVJ49</t>
  </si>
  <si>
    <t>TB-16-05746</t>
  </si>
  <si>
    <t>DYE3791_2015909_methyl850</t>
  </si>
  <si>
    <t>204592890102_R03C01</t>
  </si>
  <si>
    <t>SJHBJ55H9</t>
  </si>
  <si>
    <t>SJHBBBJ5RDK</t>
  </si>
  <si>
    <t>TB-17-09356</t>
  </si>
  <si>
    <t>DYE3805_2015923_methyl850</t>
  </si>
  <si>
    <t>204596820028_R01C01</t>
  </si>
  <si>
    <t>B2-B3</t>
  </si>
  <si>
    <t>SJHBNB4MH</t>
  </si>
  <si>
    <t xml:space="preserve">SJHBBBNB63W </t>
  </si>
  <si>
    <t>TB-18-10070</t>
  </si>
  <si>
    <t>DYE3813_2015931_methyl850</t>
  </si>
  <si>
    <t>204596820035_R01C01</t>
  </si>
  <si>
    <t>SJHBPRSWH</t>
  </si>
  <si>
    <t>SJHBBBPS25J</t>
  </si>
  <si>
    <t>TB-19-01001</t>
  </si>
  <si>
    <t>DYE3823_2015941_methyl850</t>
  </si>
  <si>
    <t>204596820074_R03C01</t>
  </si>
  <si>
    <t>SJHBPZSTP</t>
  </si>
  <si>
    <t>SJHBBBPZVNF</t>
  </si>
  <si>
    <t>TB-19-03691</t>
  </si>
  <si>
    <t>DYE3829_2015947_methyl850</t>
  </si>
  <si>
    <t>204596820079_R01C01</t>
  </si>
  <si>
    <t>SJHBP2WNF</t>
  </si>
  <si>
    <t xml:space="preserve">SJHBBBP2DR2 </t>
  </si>
  <si>
    <t>TB-19-04388</t>
  </si>
  <si>
    <t>DYE3831_2015949_methyl850</t>
  </si>
  <si>
    <t>204596820079_R03C01</t>
  </si>
  <si>
    <t>SJHBQZHPS</t>
  </si>
  <si>
    <t>SJHBBBQZKWX</t>
  </si>
  <si>
    <t>DYE3841_2015959_methyl850</t>
  </si>
  <si>
    <t>204596820107_R05C01</t>
  </si>
  <si>
    <t>SJHBQD9PD</t>
  </si>
  <si>
    <t>SJHBBBQFNDS</t>
  </si>
  <si>
    <t>TB-19-22388</t>
  </si>
  <si>
    <t>DYE3849_2015967_methyl850</t>
  </si>
  <si>
    <t>204596820118_R05C01</t>
  </si>
  <si>
    <t>C3-C25</t>
  </si>
  <si>
    <t>SJHBKP5X7</t>
  </si>
  <si>
    <t xml:space="preserve">SJHBBBKPD34 </t>
  </si>
  <si>
    <t>TB-17-11371</t>
  </si>
  <si>
    <t>DYE3865_2015983_methyl850</t>
  </si>
  <si>
    <t>204424040075_R06C01</t>
  </si>
  <si>
    <t>smb://gsc.stjude.org/reference/restricted/COMET/EPIC/2020-08-26_dyer_dapper_850K_198039</t>
  </si>
  <si>
    <t>DYE3873</t>
  </si>
  <si>
    <t>smb://gsc.stjude.org/reference/restricted/COMET/EPIC/2020-08-26_dyer_dapper_850K_198038</t>
  </si>
  <si>
    <t>Clay</t>
  </si>
  <si>
    <t>DYE3763</t>
  </si>
  <si>
    <t>DYE3771</t>
  </si>
  <si>
    <t>DYE3773</t>
  </si>
  <si>
    <t>DYE3774</t>
  </si>
  <si>
    <t>DYE3792</t>
  </si>
  <si>
    <t>DYE3825</t>
  </si>
  <si>
    <t>DYE3845</t>
  </si>
  <si>
    <t>DYE3847</t>
  </si>
  <si>
    <t>DYE3854</t>
  </si>
  <si>
    <t>DYE3866</t>
  </si>
  <si>
    <t xml:space="preserve">MEL (Melanoma) 850K files </t>
  </si>
  <si>
    <t>DYE3770</t>
  </si>
  <si>
    <t>DYE3856</t>
  </si>
  <si>
    <r>
      <rPr>
        <b/>
        <sz val="12"/>
        <color theme="1"/>
        <rFont val="Calibri"/>
        <family val="2"/>
        <scheme val="minor"/>
      </rPr>
      <t>MEL</t>
    </r>
    <r>
      <rPr>
        <sz val="12"/>
        <color theme="1"/>
        <rFont val="Calibri"/>
        <family val="2"/>
        <scheme val="minor"/>
      </rPr>
      <t>-Melanoma</t>
    </r>
  </si>
  <si>
    <t>TB-19-17323</t>
  </si>
  <si>
    <t>ASPS</t>
  </si>
  <si>
    <t>AFH</t>
  </si>
  <si>
    <t>MET</t>
  </si>
  <si>
    <t>CCS</t>
  </si>
  <si>
    <t>CCSK</t>
  </si>
  <si>
    <t>DSRCT</t>
  </si>
  <si>
    <t>EWS</t>
  </si>
  <si>
    <t>MEL</t>
  </si>
  <si>
    <t>NB</t>
  </si>
  <si>
    <t>SJHBNT2S8</t>
  </si>
  <si>
    <t>A1-A6</t>
  </si>
  <si>
    <t>SJHBN65MB</t>
  </si>
  <si>
    <t>TB-18-07911</t>
  </si>
  <si>
    <t>SJHBBBN67VH</t>
  </si>
  <si>
    <t>SJHBP2RJG</t>
  </si>
  <si>
    <t>TB-19-04279</t>
  </si>
  <si>
    <t>SJHBBBP239W</t>
  </si>
  <si>
    <t>SJHBPMTKZ</t>
  </si>
  <si>
    <t>E6</t>
  </si>
  <si>
    <t>TB-19-09187</t>
  </si>
  <si>
    <t>SJHBBBPMY3C</t>
  </si>
  <si>
    <t>SJHBBSY83</t>
  </si>
  <si>
    <t>TB-19-15636</t>
  </si>
  <si>
    <t>SJHBBBQY87J</t>
  </si>
  <si>
    <t>TB-19-14397</t>
  </si>
  <si>
    <t>SJHBBBQWWF2</t>
  </si>
  <si>
    <t>SJHBN672P</t>
  </si>
  <si>
    <t>TB-18-08372</t>
  </si>
  <si>
    <t>SJHBBBN6F7N</t>
  </si>
  <si>
    <t>SJHBPPXHW</t>
  </si>
  <si>
    <t>TB-18-13538</t>
  </si>
  <si>
    <t>SJHBBBPP8MP</t>
  </si>
  <si>
    <t>TB-19-21768</t>
  </si>
  <si>
    <t>SJHBBBQDCJ6</t>
  </si>
  <si>
    <t>SJHBQQ4MT</t>
  </si>
  <si>
    <t>TB-19-11729</t>
  </si>
  <si>
    <t>SJHBBBQRDHG</t>
  </si>
  <si>
    <t>TB-19-04288</t>
  </si>
  <si>
    <t>SJHBBBP245Q</t>
  </si>
  <si>
    <t>TB-19-14923</t>
  </si>
  <si>
    <t>SJHBBBQXP95</t>
  </si>
  <si>
    <t>TB-01-0473</t>
  </si>
  <si>
    <t>SJHBBBCCG62</t>
  </si>
  <si>
    <t>SJHBPTDFH</t>
  </si>
  <si>
    <t>TB-19-01824</t>
  </si>
  <si>
    <t>SJHBBBPTDSV</t>
  </si>
  <si>
    <t>SJHBP2C4F</t>
  </si>
  <si>
    <t>E1-E3</t>
  </si>
  <si>
    <t>TB-19-08865</t>
  </si>
  <si>
    <t>SJHBBBPMQ7R</t>
  </si>
  <si>
    <t>SJHBN5GS5</t>
  </si>
  <si>
    <t>TB-18-07642</t>
  </si>
  <si>
    <t>SJHBBBN5GT6</t>
  </si>
  <si>
    <t>SJHBBXSDJ</t>
  </si>
  <si>
    <t>TB-11-2757</t>
  </si>
  <si>
    <t>SJHBBBDYT24</t>
  </si>
  <si>
    <t>DYE3946_2040767_methyl850</t>
  </si>
  <si>
    <t>SJHBBZ5GB</t>
  </si>
  <si>
    <t>TB-12-4835</t>
  </si>
  <si>
    <t>SJHBBBFFBTT</t>
  </si>
  <si>
    <t>DYE3947_2040768_methyl850</t>
  </si>
  <si>
    <t>SJHBBZM2F</t>
  </si>
  <si>
    <t>TB-12-7199</t>
  </si>
  <si>
    <t>SJHBBBFH9X2</t>
  </si>
  <si>
    <t>DYE3963_2040784_methyl850</t>
  </si>
  <si>
    <t>TB-13-3627</t>
  </si>
  <si>
    <t>SJHBBBFP3VC</t>
  </si>
  <si>
    <t>DYE3951_2040772_methyl850</t>
  </si>
  <si>
    <t>TB-14-2433</t>
  </si>
  <si>
    <t>SJHBBBFWQ46</t>
  </si>
  <si>
    <t>DYE3959_2040780_methyl850</t>
  </si>
  <si>
    <t>SJHBB3D8X</t>
  </si>
  <si>
    <t>TB-15-0061</t>
  </si>
  <si>
    <t>SJHBBBF67KF</t>
  </si>
  <si>
    <t>DYE3927_2040748_methyl850</t>
  </si>
  <si>
    <t>TB-15-0736</t>
  </si>
  <si>
    <t>SJHBBBF6ZGJ</t>
  </si>
  <si>
    <t>DYE3949_2040770_methyl850</t>
  </si>
  <si>
    <t>SJHBB4HYK</t>
  </si>
  <si>
    <t>TB-15-10716</t>
  </si>
  <si>
    <t>SJHBBBF8B94</t>
  </si>
  <si>
    <t>DYE3943_2040764_methyl850</t>
  </si>
  <si>
    <t>SJHBB3W8F</t>
  </si>
  <si>
    <t>TB-15-4333</t>
  </si>
  <si>
    <t>SJHBBBFC3BH</t>
  </si>
  <si>
    <t>DYE3938_2040759_methyl850</t>
  </si>
  <si>
    <t>SJHBBWB4P</t>
  </si>
  <si>
    <t>TB-16-05896</t>
  </si>
  <si>
    <t>SJHBBBGWSDC</t>
  </si>
  <si>
    <t>SJHBBBGXZSK</t>
  </si>
  <si>
    <t>SJHBB5885</t>
  </si>
  <si>
    <t>TB-16-08927</t>
  </si>
  <si>
    <t>SJHBBBGZF3H</t>
  </si>
  <si>
    <t>DYE3929_2040750_methyl850</t>
  </si>
  <si>
    <t>SJHBJPFST</t>
  </si>
  <si>
    <t>TB-16-10541</t>
  </si>
  <si>
    <t>SJHBBBJRQRK</t>
  </si>
  <si>
    <t>DYE3934_2040755_methyl850</t>
  </si>
  <si>
    <t>SJHBJQRXP</t>
  </si>
  <si>
    <t>TB-17-02752</t>
  </si>
  <si>
    <t>SJHBBBJWR2Y</t>
  </si>
  <si>
    <t>DYE3935_2040756_methyl850</t>
  </si>
  <si>
    <t>SJHBK2FFS</t>
  </si>
  <si>
    <t>TB-17-12403</t>
  </si>
  <si>
    <t>SJHBBBK2FGT</t>
  </si>
  <si>
    <t>DYE3940_2040761_methyl850</t>
  </si>
  <si>
    <t>SJHBK2HW6</t>
  </si>
  <si>
    <t>TB-18-00394</t>
  </si>
  <si>
    <t>SJHBBBK3DDT</t>
  </si>
  <si>
    <t>DYE3952_2040773_methyl850</t>
  </si>
  <si>
    <t>SJHBNNMK9</t>
  </si>
  <si>
    <t>TB-18-03808</t>
  </si>
  <si>
    <t>SJHBBBNN69F</t>
  </si>
  <si>
    <t>DYE3931_2040752_methyl850</t>
  </si>
  <si>
    <t>SJHBNZ87N</t>
  </si>
  <si>
    <t>TB-18-07508</t>
  </si>
  <si>
    <t>SJHBBBN5BCV</t>
  </si>
  <si>
    <t>DYE3932_2040753_methyl850</t>
  </si>
  <si>
    <t>TB-18-07540</t>
  </si>
  <si>
    <t>SJHBBBN58K5</t>
  </si>
  <si>
    <t>DYE3937_2040758_methyl850</t>
  </si>
  <si>
    <t>TB-18-07651</t>
  </si>
  <si>
    <t>SJHBBBN5H2C</t>
  </si>
  <si>
    <t>DYE3933_2040754_methyl850</t>
  </si>
  <si>
    <t>SJHBN2V2W</t>
  </si>
  <si>
    <t>TB-18-09222</t>
  </si>
  <si>
    <t>SJHBBBN8YTS</t>
  </si>
  <si>
    <t>DYE3939_2040760_methyl850</t>
  </si>
  <si>
    <t>SJHBN88ZP</t>
  </si>
  <si>
    <t>TB-18-10470</t>
  </si>
  <si>
    <t>SJHBBBNC6VQ</t>
  </si>
  <si>
    <t>DYE3942_2040763_methyl850</t>
  </si>
  <si>
    <t>SJHBN9Y44</t>
  </si>
  <si>
    <t>TB-19-02162</t>
  </si>
  <si>
    <t>SJHBBBPV54G</t>
  </si>
  <si>
    <t>DYE3953_2040774_methyl850</t>
  </si>
  <si>
    <t>SJHBPVBHP</t>
  </si>
  <si>
    <t>TB-19-02309</t>
  </si>
  <si>
    <t>SJHBBBPVBJQ</t>
  </si>
  <si>
    <t>DYE3954_2040775_methyl850</t>
  </si>
  <si>
    <t>SJHBP565R</t>
  </si>
  <si>
    <t>TB-19-04825</t>
  </si>
  <si>
    <t>SJHBBBP58M5</t>
  </si>
  <si>
    <t>DYE3958_2040779_methyl850</t>
  </si>
  <si>
    <t>SJHBPB2SQ</t>
  </si>
  <si>
    <t>TB-19-06318</t>
  </si>
  <si>
    <t>SJHBBBPB2VS</t>
  </si>
  <si>
    <t>DYE3960_2040781_methyl850</t>
  </si>
  <si>
    <t>SJHBPBXMN</t>
  </si>
  <si>
    <t>TB-19-06801</t>
  </si>
  <si>
    <t>SJHBBBPC3QN</t>
  </si>
  <si>
    <t>DYE3964_2040785_methyl850</t>
  </si>
  <si>
    <t>SJHBPW8QZ</t>
  </si>
  <si>
    <t>TB-19-06999</t>
  </si>
  <si>
    <t>SJHBBBPFB3T</t>
  </si>
  <si>
    <t>DYE3962_2040783_methyl850</t>
  </si>
  <si>
    <t>SJHBP8XSR</t>
  </si>
  <si>
    <t>SJHBRCBP9</t>
  </si>
  <si>
    <t>TB-20-07053</t>
  </si>
  <si>
    <t>SJHBBBRCC3N</t>
  </si>
  <si>
    <t>DYE3961_2040782_methyl850</t>
  </si>
  <si>
    <t>SJHBBBC35NJ</t>
  </si>
  <si>
    <t>SJHBBBCXT24</t>
  </si>
  <si>
    <t>SJHBBBCZMKX</t>
  </si>
  <si>
    <t>SJHBBBC3C4S</t>
  </si>
  <si>
    <t>SJHBBBCQ2K7</t>
  </si>
  <si>
    <t>SJHBBBCX8CZ</t>
  </si>
  <si>
    <t>SJHBBBC6FJ8</t>
  </si>
  <si>
    <t>SJHBBBDPPHF</t>
  </si>
  <si>
    <t>SJHBBBC948D</t>
  </si>
  <si>
    <t>SJHBBBC99QP</t>
  </si>
  <si>
    <t>SJHBBBC4C4T</t>
  </si>
  <si>
    <t>SJHBBBDP9FR</t>
  </si>
  <si>
    <t>SJHBBBCVDFV</t>
  </si>
  <si>
    <t>SJHBBBCVJY8</t>
  </si>
  <si>
    <t>SJHBBBDH23G</t>
  </si>
  <si>
    <t>SJHBBBCVBM4</t>
  </si>
  <si>
    <t>SJHBBBCW5MB</t>
  </si>
  <si>
    <t>SJHBBBCVMFN</t>
  </si>
  <si>
    <t>SJHBBBCV2SK</t>
  </si>
  <si>
    <t>SJHBBBCVQX2</t>
  </si>
  <si>
    <t>SJHBBBCSQFG</t>
  </si>
  <si>
    <t>SJHBBBC2J9R</t>
  </si>
  <si>
    <t>SJHBBBC9MYM</t>
  </si>
  <si>
    <t>SJHBBBCWRNR</t>
  </si>
  <si>
    <t>SJHBBBC57D9</t>
  </si>
  <si>
    <t>SJHBBBC5M2J</t>
  </si>
  <si>
    <t>SJHBBBC6SP2</t>
  </si>
  <si>
    <t>SJHBBBC8W3D</t>
  </si>
  <si>
    <t>SJHBBBC8C3X</t>
  </si>
  <si>
    <t>SJHBBBCQT95</t>
  </si>
  <si>
    <t>SJHBBBDHQYP</t>
  </si>
  <si>
    <t>SJHBBBC82BH</t>
  </si>
  <si>
    <t>SJHBBBC4RT5</t>
  </si>
  <si>
    <t>SJHBBBC6NBT</t>
  </si>
  <si>
    <t>SJHBBBC9MVH</t>
  </si>
  <si>
    <t>SJHBBBDDCQP</t>
  </si>
  <si>
    <t>SJHBBBC99VT</t>
  </si>
  <si>
    <t>SJHBBBCS78S</t>
  </si>
  <si>
    <t>SJHBBBCXDJ2</t>
  </si>
  <si>
    <t>SJHBBBCZXFG</t>
  </si>
  <si>
    <t>SJHBBBDGWBT</t>
  </si>
  <si>
    <t>SJHBBBDHPB3</t>
  </si>
  <si>
    <t>SJHBBBDRX8Z</t>
  </si>
  <si>
    <t>SJHBBBDHPF6</t>
  </si>
  <si>
    <t>SJHBBBC6P8Q</t>
  </si>
  <si>
    <t>SJHBBBB7J8X</t>
  </si>
  <si>
    <t>SJHBBBCCYS5</t>
  </si>
  <si>
    <t>SJHBBBCQ3QB</t>
  </si>
  <si>
    <t>SJHBBBB7QK3</t>
  </si>
  <si>
    <t>SJHBBBCGTYK</t>
  </si>
  <si>
    <t>SJHBBBCNTNF</t>
  </si>
  <si>
    <t>SJHBBBCPCV5</t>
  </si>
  <si>
    <t>SJHBBBCM4FW</t>
  </si>
  <si>
    <t>SJHBBBCRT52</t>
  </si>
  <si>
    <t>SJHBBBCWN6D</t>
  </si>
  <si>
    <t>SJHBBBC93Z6</t>
  </si>
  <si>
    <t>SJHBBBC93Y5</t>
  </si>
  <si>
    <t>SJHBBBJMQJ7</t>
  </si>
  <si>
    <t>SJHBBBCVSFG</t>
  </si>
  <si>
    <t>SJHBBBC475Z</t>
  </si>
  <si>
    <t>SJHBBBC7GF5</t>
  </si>
  <si>
    <t>SJHBBBC8H7X</t>
  </si>
  <si>
    <t>SJHBBBC3VHP</t>
  </si>
  <si>
    <t>SJHBBBC6WZ8</t>
  </si>
  <si>
    <t>SJHBBBCQDCN</t>
  </si>
  <si>
    <t>SJHBBBB9XV7</t>
  </si>
  <si>
    <t>SJHBBBDHXFX</t>
  </si>
  <si>
    <t>SJHBBBRQ889</t>
  </si>
  <si>
    <t>SJHBBBRQ867</t>
  </si>
  <si>
    <t>SJHBBBRQ878</t>
  </si>
  <si>
    <t>SJHBBBSSBBB</t>
  </si>
  <si>
    <t>SJHBBBRQ845</t>
  </si>
  <si>
    <t>SJHBBBRQ856</t>
  </si>
  <si>
    <t>SJHBBBHW9DT</t>
  </si>
  <si>
    <t>SJHBBBHWBV8</t>
  </si>
  <si>
    <t>SJHBBBH22ZT</t>
  </si>
  <si>
    <t>SJHBBBHZ8M6</t>
  </si>
  <si>
    <t>SJHBBBHZ8N7</t>
  </si>
  <si>
    <t>SJHBBBJMZ3G</t>
  </si>
  <si>
    <t>SJHBBBH8WX4</t>
  </si>
  <si>
    <t>SJHBBBJJKND</t>
  </si>
  <si>
    <t>SJHBBBHG5GM</t>
  </si>
  <si>
    <t>SJHBBBCCMC3</t>
  </si>
  <si>
    <t>SJHBBBB77PP</t>
  </si>
  <si>
    <t>SJHBBBJJBJJ</t>
  </si>
  <si>
    <t>SJHBBBJJF85</t>
  </si>
  <si>
    <t>SJHBBBJMKXR</t>
  </si>
  <si>
    <t>SJHBBBJMHMH</t>
  </si>
  <si>
    <t>SJHBBBCDSFZ</t>
  </si>
  <si>
    <t>SJHBBBCDSG2</t>
  </si>
  <si>
    <t>SJHBBBJMWCV</t>
  </si>
  <si>
    <t>SJHBBBJMYHX</t>
  </si>
  <si>
    <t>SJHBBBB6TBP</t>
  </si>
  <si>
    <t>SJHBBBB6V2C</t>
  </si>
  <si>
    <t>SJHBBBB6WT4</t>
  </si>
  <si>
    <t>SJHBBBB6ZZ6</t>
  </si>
  <si>
    <t>SJHBBBCG9HN</t>
  </si>
  <si>
    <t>SJHBBBB6PGY</t>
  </si>
  <si>
    <t>SJHBBBB6WV5</t>
  </si>
  <si>
    <t>SJHBBBB7W7J</t>
  </si>
  <si>
    <t>SJHBBBB7JVJ</t>
  </si>
  <si>
    <t>SJHBBBB9WS6</t>
  </si>
  <si>
    <t>SJHBBBB7XPY</t>
  </si>
  <si>
    <t>SJHBBBB956B</t>
  </si>
  <si>
    <t>SJHBBBB9VV9</t>
  </si>
  <si>
    <t>SJHBBBB76ST</t>
  </si>
  <si>
    <t>SJHBBBB8B42</t>
  </si>
  <si>
    <t>SJHBBBCCNQD</t>
  </si>
  <si>
    <t>SJHBBBCCNRF</t>
  </si>
  <si>
    <t>SJHBBBCC4RY</t>
  </si>
  <si>
    <t>SJHBBBCDJ5Y</t>
  </si>
  <si>
    <t>SJHBBBCH2FV</t>
  </si>
  <si>
    <t>SJHBBBCJBTZ</t>
  </si>
  <si>
    <t>SJHBBBCJFDG</t>
  </si>
  <si>
    <t>SJHBBBCK5YC</t>
  </si>
  <si>
    <t>SJHBBBCPPYX</t>
  </si>
  <si>
    <t>SJHBBBCT2RH</t>
  </si>
  <si>
    <t>SJHBBBCTNJP</t>
  </si>
  <si>
    <t>SJHBBBCTNRW</t>
  </si>
  <si>
    <t>SJHBBBCVDJY</t>
  </si>
  <si>
    <t>SJHBBBCWXTR</t>
  </si>
  <si>
    <t>SJHBBBCVPVZ</t>
  </si>
  <si>
    <t>SJHBBBC7VFR</t>
  </si>
  <si>
    <t>SJHBBBCXNKT</t>
  </si>
  <si>
    <t>SJHBBBCXMCN</t>
  </si>
  <si>
    <t>SJHBBBCXKR3</t>
  </si>
  <si>
    <t>SJHBBBCYN5F</t>
  </si>
  <si>
    <t>SJHBBBCYW23</t>
  </si>
  <si>
    <t>SJHBBBCYWYZ</t>
  </si>
  <si>
    <t>SJHBBBC2XGJ</t>
  </si>
  <si>
    <t>SJHBBBC2YGH</t>
  </si>
  <si>
    <t>SJHBBBDKMPK</t>
  </si>
  <si>
    <t>SJHBBBC7X7G</t>
  </si>
  <si>
    <t>SJHBBBC8Y5D</t>
  </si>
  <si>
    <t>SJHBBBDDT7Q</t>
  </si>
  <si>
    <t>SJHBBBDPPDB</t>
  </si>
  <si>
    <t>SJHBBBDP76K</t>
  </si>
  <si>
    <t>SJHBBBDWSNP</t>
  </si>
  <si>
    <t>SJHBBBDWJ7H</t>
  </si>
  <si>
    <t>SJHBBBDWBFX</t>
  </si>
  <si>
    <t>SJHBBBHZ9Q8</t>
  </si>
  <si>
    <t>SJHBBBHZBN5</t>
  </si>
  <si>
    <t>SJHBBBH4XXX</t>
  </si>
  <si>
    <t>SJHBBBHZ8BW</t>
  </si>
  <si>
    <t>SJHBBBHZBK3</t>
  </si>
  <si>
    <t>SJHBBBH68SJ</t>
  </si>
  <si>
    <t>SJHBBBH69H7</t>
  </si>
  <si>
    <t>SJHBBBH6BZP</t>
  </si>
  <si>
    <t>SJHBBBC4CH7</t>
  </si>
  <si>
    <t>SJHBBBDK4FT</t>
  </si>
  <si>
    <t>SJHBBBCB9MM</t>
  </si>
  <si>
    <t>SJHBBBC9MZN</t>
  </si>
  <si>
    <t>SJHBBBDFG4Z</t>
  </si>
  <si>
    <t>SJHBBBDDMD4</t>
  </si>
  <si>
    <t>SJHBBBDN2P7</t>
  </si>
  <si>
    <t>SJHBBBDQM34</t>
  </si>
  <si>
    <t>SJHBBBDX9CX</t>
  </si>
  <si>
    <t>SJHBBBDXCS9</t>
  </si>
  <si>
    <t>SJHBBBH67VN</t>
  </si>
  <si>
    <t>SJHBBBHG7JM</t>
  </si>
  <si>
    <t>SJHBBBJMJXS</t>
  </si>
  <si>
    <t>SJHBBBJMJYT</t>
  </si>
  <si>
    <t>SJHBBBJMPWM</t>
  </si>
  <si>
    <t>SJHBBBCD48H</t>
  </si>
  <si>
    <t>SJHBBBDSVB6</t>
  </si>
  <si>
    <t>SJHBBBC96QS</t>
  </si>
  <si>
    <t>SJHBBBHP29R</t>
  </si>
  <si>
    <t>SJHBBBHQ8Y8</t>
  </si>
  <si>
    <t>SJHBBBHCXHR</t>
  </si>
  <si>
    <t>SJHBBBHCXJS</t>
  </si>
  <si>
    <t>SJHBBBHG7WY</t>
  </si>
  <si>
    <t>SJHBBBB6RP4</t>
  </si>
  <si>
    <t>SJHBBBJJJVN</t>
  </si>
  <si>
    <t>SJHBBBJM4KV</t>
  </si>
  <si>
    <t>SJHBBBB72GN</t>
  </si>
  <si>
    <t>SJHBBBCKNZW</t>
  </si>
  <si>
    <t>SJHBBBCKN2X</t>
  </si>
  <si>
    <t>SJHBBBC8DJC</t>
  </si>
  <si>
    <t>SJHBBBCBRGZ</t>
  </si>
  <si>
    <t>SJHBBBB6YCK</t>
  </si>
  <si>
    <t>SJHBBBB9YKW</t>
  </si>
  <si>
    <t>SJHBBBCC3JS</t>
  </si>
  <si>
    <t>SJHBBBCDM3T</t>
  </si>
  <si>
    <t>SJHBBBCDTDX</t>
  </si>
  <si>
    <t>SJHBBBCG6V4</t>
  </si>
  <si>
    <t>SJHBBBCH7Y7</t>
  </si>
  <si>
    <t>SJHBBBCK88J</t>
  </si>
  <si>
    <t>SJHBBBCSRFF</t>
  </si>
  <si>
    <t>SJHBBBCTPJN</t>
  </si>
  <si>
    <t>SJHBBBCTR34</t>
  </si>
  <si>
    <t>SJHBBBCVD7N</t>
  </si>
  <si>
    <t>SJHBBBDJKGC</t>
  </si>
  <si>
    <t>SJHBBBDJ57J</t>
  </si>
  <si>
    <t>SJHBBBDQWZR</t>
  </si>
  <si>
    <t>SJHBBBDTJDM</t>
  </si>
  <si>
    <t>SJHBBBG9QXC</t>
  </si>
  <si>
    <t>SJHBBBHHTN5</t>
  </si>
  <si>
    <t>SJHBBBHKHJF</t>
  </si>
  <si>
    <t>SJHBBBHPYDX</t>
  </si>
  <si>
    <t>SJHBBBHSDV3</t>
  </si>
  <si>
    <t>SJHBBBHZCWC</t>
  </si>
  <si>
    <t>SJHBBBH6B4S</t>
  </si>
  <si>
    <t>SJHBBBH8TCM</t>
  </si>
  <si>
    <t>SJHBBBH8X26</t>
  </si>
  <si>
    <t>SJHBBBH8YCG</t>
  </si>
  <si>
    <t>SJHBBBJMRF3</t>
  </si>
  <si>
    <t>SJHBBBJM2DR</t>
  </si>
  <si>
    <t>SJHBBBJM3V6</t>
  </si>
  <si>
    <t>SJHBBBDVR78</t>
  </si>
  <si>
    <t>SJHBBBH68C4</t>
  </si>
  <si>
    <t>SJHBBBSSCDC</t>
  </si>
  <si>
    <t>SJHBBBSSCZY</t>
  </si>
  <si>
    <t>SJHBBBSSCYX</t>
  </si>
  <si>
    <t>SJHBBBSSC43</t>
  </si>
  <si>
    <t>SJHBBBSSCPN</t>
  </si>
  <si>
    <t>SJHBBBSSCWV</t>
  </si>
  <si>
    <t>SJHBBBSSCSR</t>
  </si>
  <si>
    <t>SJHBBBSSCGF</t>
  </si>
  <si>
    <t>SJHBBBSSC32</t>
  </si>
  <si>
    <t>SJHBBBSSC2Z</t>
  </si>
  <si>
    <t>SJHBBBSSD42</t>
  </si>
  <si>
    <t>SJHBBBSSFRN</t>
  </si>
  <si>
    <t>SJHBBBSSFTQ</t>
  </si>
  <si>
    <t>SJHBBBSSFSP</t>
  </si>
  <si>
    <t>SJHBBBSSDWT</t>
  </si>
  <si>
    <t>SJHBBBSSFVR</t>
  </si>
  <si>
    <t>SJHBBBSSFPK</t>
  </si>
  <si>
    <t>SJHBBBSSFMH</t>
  </si>
  <si>
    <t>SJHBBBSSFKG</t>
  </si>
  <si>
    <t>SJHBBBSSDC9</t>
  </si>
  <si>
    <t>SJHBBBSSFNJ</t>
  </si>
  <si>
    <t>SJHBBBSSFGC</t>
  </si>
  <si>
    <t>SJHBBBSSFQM</t>
  </si>
  <si>
    <t>SJHBBBH4YZY</t>
  </si>
  <si>
    <t>SJHBBBHG427</t>
  </si>
  <si>
    <t>SJHBBBB96GK</t>
  </si>
  <si>
    <t>SJHBBBB96HM</t>
  </si>
  <si>
    <t>SJHBBBDDD86</t>
  </si>
  <si>
    <t>SJHBBBDDMF5</t>
  </si>
  <si>
    <t>SJHBBBDD2DP</t>
  </si>
  <si>
    <t>SJHBBBSSFFB</t>
  </si>
  <si>
    <t>SJHBBBSSFJF</t>
  </si>
  <si>
    <t>SJHBBBSSFHD</t>
  </si>
  <si>
    <t>SJHBBBSSDB8</t>
  </si>
  <si>
    <t>SJHBBBSSD97</t>
  </si>
  <si>
    <t>SJHBBBSSD86</t>
  </si>
  <si>
    <t>SJHBBBSSD75</t>
  </si>
  <si>
    <t>SJHBBBSSD64</t>
  </si>
  <si>
    <t>SJHBBBSSD53</t>
  </si>
  <si>
    <t>SJHBBBD3RJS</t>
  </si>
  <si>
    <t>SJHBBBD6KR9</t>
  </si>
  <si>
    <t>SJHBBBD6MYG</t>
  </si>
  <si>
    <t>SJHBBBD6M2J</t>
  </si>
  <si>
    <t>SJHBBBD6M4M</t>
  </si>
  <si>
    <t>SJHBBBD6M7Q</t>
  </si>
  <si>
    <t>SJHBBBD6MBT</t>
  </si>
  <si>
    <t>SJHBBBD6MDW</t>
  </si>
  <si>
    <t>SJHBBBHZ99T</t>
  </si>
  <si>
    <t>SJHBBBJMP2R</t>
  </si>
  <si>
    <t>SJHBBBCD5JR</t>
  </si>
  <si>
    <t>SJHBBBCG58J</t>
  </si>
  <si>
    <t>SJHBBBCM2TC</t>
  </si>
  <si>
    <t>SJHBBBCWB8S</t>
  </si>
  <si>
    <t>SJHBBBCXRVZ</t>
  </si>
  <si>
    <t>SJHBBBCY373</t>
  </si>
  <si>
    <t>SJHBBBC3BSH</t>
  </si>
  <si>
    <t>SJHBBBC3XKP</t>
  </si>
  <si>
    <t>SJHBBBC6W3B</t>
  </si>
  <si>
    <t>SJHBBBC9GXQ</t>
  </si>
  <si>
    <t>SJHBBBC9SHY</t>
  </si>
  <si>
    <t>SJHBBBDG8CH</t>
  </si>
  <si>
    <t>SJHBBBDHMJC</t>
  </si>
  <si>
    <t>SJHBBBDRHMS</t>
  </si>
  <si>
    <t>SJHBBBDV5N9</t>
  </si>
  <si>
    <t>SJHBBBDZ5TM</t>
  </si>
  <si>
    <t>SJHBBBD6DYP</t>
  </si>
  <si>
    <t>SJHBBBD62HK</t>
  </si>
  <si>
    <t>SJHBBBSSF74</t>
  </si>
  <si>
    <t>SJHBBBSSGJD</t>
  </si>
  <si>
    <t>SJHBBBSSGGB</t>
  </si>
  <si>
    <t>SJHBBBSSG84</t>
  </si>
  <si>
    <t>SJHBBBSSGSN</t>
  </si>
  <si>
    <t>SJHBBBSSGRM</t>
  </si>
  <si>
    <t>SJHBBBSSG4Y</t>
  </si>
  <si>
    <t>SJHBBBSSGTP</t>
  </si>
  <si>
    <t>SJHBBBSSGVQ</t>
  </si>
  <si>
    <t>SJHBBBSSGYT</t>
  </si>
  <si>
    <t>SJHBBBSSGMG</t>
  </si>
  <si>
    <t>SJHBBBSSGZV</t>
  </si>
  <si>
    <t>SJHBBBSSG3X</t>
  </si>
  <si>
    <t>SJHBBBSSG2W</t>
  </si>
  <si>
    <t>SJHBBBC826C</t>
  </si>
  <si>
    <t>SJHBBBC5W5C</t>
  </si>
  <si>
    <t>SJHBBBC5675</t>
  </si>
  <si>
    <t>SJHBBBD5NXC</t>
  </si>
  <si>
    <t>SJHBBBC6R8N</t>
  </si>
  <si>
    <t>SJHBBBC7CXR</t>
  </si>
  <si>
    <t>SJHBBBDFW2H</t>
  </si>
  <si>
    <t>SJHBBBDTFPZ</t>
  </si>
  <si>
    <t>SJHBBBDJ6JT</t>
  </si>
  <si>
    <t>SJHBBBD6VZ8</t>
  </si>
  <si>
    <t>SJHBBBD59G8</t>
  </si>
  <si>
    <t>SJHBBBHCXBK</t>
  </si>
  <si>
    <t>SJHBBBC9RBT</t>
  </si>
  <si>
    <t>SJHBBBDQMVW</t>
  </si>
  <si>
    <t>SJHBBBDZ3JD</t>
  </si>
  <si>
    <t>SJHBBBD79ZV</t>
  </si>
  <si>
    <t>SJHBBBD3HK3</t>
  </si>
  <si>
    <t>SJHBBBDD6X3</t>
  </si>
  <si>
    <t>SJHBBBDPQYV</t>
  </si>
  <si>
    <t>SJHBBBDFWZG</t>
  </si>
  <si>
    <t>SJHBBBD8P2J</t>
  </si>
  <si>
    <t>SJHBBBD43JH</t>
  </si>
  <si>
    <t>SJHBBBDF2PZ</t>
  </si>
  <si>
    <t>SJHBBBC6995</t>
  </si>
  <si>
    <t>SJHBBBC7GC3</t>
  </si>
  <si>
    <t>SJHBBBDDKSJ</t>
  </si>
  <si>
    <t>SJHBBBDFSTD</t>
  </si>
  <si>
    <t>SJHBBBDH8FM</t>
  </si>
  <si>
    <t>SJHBBBDH7Y6</t>
  </si>
  <si>
    <t>SJHBBBDJW9V</t>
  </si>
  <si>
    <t>SJHBBBDKHKK</t>
  </si>
  <si>
    <t>SJHBBBDYMX7</t>
  </si>
  <si>
    <t>SJHBBBDP4P6</t>
  </si>
  <si>
    <t>SJHBBBDPF27</t>
  </si>
  <si>
    <t>SJHBBBDTHFP</t>
  </si>
  <si>
    <t>SJHBBBD9J8X</t>
  </si>
  <si>
    <t>SJHBBBCWVCC</t>
  </si>
  <si>
    <t>SJHBBBDKZTB</t>
  </si>
  <si>
    <t>SJHBBBD43VT</t>
  </si>
  <si>
    <t>SJHBBBDV2ZR</t>
  </si>
  <si>
    <t>SJHBBBD245Z</t>
  </si>
  <si>
    <t>SJHBBBDZBM7</t>
  </si>
  <si>
    <t>SJHBBBD73GJ</t>
  </si>
  <si>
    <t>SJHBBBFJSTG</t>
  </si>
  <si>
    <t>SJHBBBFJ7FN</t>
  </si>
  <si>
    <t>SJHBBBDQZPB</t>
  </si>
  <si>
    <t>SJHBBBDHDFG</t>
  </si>
  <si>
    <t>SJHBBBD79YT</t>
  </si>
  <si>
    <t>SJHBBBFMTZP</t>
  </si>
  <si>
    <t>SJHBBBFG4JS</t>
  </si>
  <si>
    <t>SJHBBBDMC6C</t>
  </si>
  <si>
    <t>SJHBBBFKVN8</t>
  </si>
  <si>
    <t>SJHBBBFSH6C</t>
  </si>
  <si>
    <t>SJHBBBFXXGC</t>
  </si>
  <si>
    <t>SJHBBBFTPYZ</t>
  </si>
  <si>
    <t>SJHBBBFYJQ2</t>
  </si>
  <si>
    <t>SJHBBBFT9FV</t>
  </si>
  <si>
    <t>SJHBBBFP73F</t>
  </si>
  <si>
    <t>SJHBBBFYGFT</t>
  </si>
  <si>
    <t>SJHBBBFZM6G</t>
  </si>
  <si>
    <t>SJHBBTXWS</t>
  </si>
  <si>
    <t>204424030117_R05C01</t>
  </si>
  <si>
    <t>204424030117_R06C01</t>
  </si>
  <si>
    <t>204424040013_R06C01</t>
  </si>
  <si>
    <t>204424040004_R02C01</t>
  </si>
  <si>
    <t>204424040013_R02C01</t>
  </si>
  <si>
    <t>204424030084_R02C01</t>
  </si>
  <si>
    <t>204424030117_R08C01</t>
  </si>
  <si>
    <t>204424030117_R02C01</t>
  </si>
  <si>
    <t>204424030115_R05C01</t>
  </si>
  <si>
    <t>204424030084_R04C01</t>
  </si>
  <si>
    <t>204424030115_R01C01</t>
  </si>
  <si>
    <t>204424030115_R02C01</t>
  </si>
  <si>
    <t>204424030115_R07C01</t>
  </si>
  <si>
    <t>204424040004_R03C01</t>
  </si>
  <si>
    <t>204424030084_R06C01</t>
  </si>
  <si>
    <t>204424030084_R07C01</t>
  </si>
  <si>
    <t>204424030115_R04C01</t>
  </si>
  <si>
    <t>204424030084_R08C01</t>
  </si>
  <si>
    <t>204424030115_R06C01</t>
  </si>
  <si>
    <t>204424030117_R01C01</t>
  </si>
  <si>
    <t>204424040004_R04C01</t>
  </si>
  <si>
    <t>204424040004_R05C01</t>
  </si>
  <si>
    <t>204424040013_R01C01</t>
  </si>
  <si>
    <t>204424040013_R03C01</t>
  </si>
  <si>
    <t>204424040013_R07C01</t>
  </si>
  <si>
    <t>204424040013_R05C01</t>
  </si>
  <si>
    <t>204424040013_R04C01</t>
  </si>
  <si>
    <t>smb://gsc.stjude.org/reference/restricted/COMET/2020-10-01_dyer_dapper_850K_201804</t>
  </si>
  <si>
    <t>DYE3926</t>
  </si>
  <si>
    <t>DYE3946</t>
  </si>
  <si>
    <t>DYE3947</t>
  </si>
  <si>
    <t>DYE3963</t>
  </si>
  <si>
    <t>DYE3951</t>
  </si>
  <si>
    <t>DYE3957</t>
  </si>
  <si>
    <t>DYE3959</t>
  </si>
  <si>
    <t>DYE3927</t>
  </si>
  <si>
    <t>DYE3949</t>
  </si>
  <si>
    <t>DYE3943</t>
  </si>
  <si>
    <t>DYE3938</t>
  </si>
  <si>
    <t>DYE3928</t>
  </si>
  <si>
    <t>DYE3929</t>
  </si>
  <si>
    <t>DYE3948</t>
  </si>
  <si>
    <t>DYE3934</t>
  </si>
  <si>
    <t>DYE3935</t>
  </si>
  <si>
    <t>DYE3941</t>
  </si>
  <si>
    <t>DYE3940</t>
  </si>
  <si>
    <t>DYE3952</t>
  </si>
  <si>
    <t>DYE3931</t>
  </si>
  <si>
    <t>DYE3936</t>
  </si>
  <si>
    <t>DYE3932</t>
  </si>
  <si>
    <t>DYE3937</t>
  </si>
  <si>
    <t>DYE3933</t>
  </si>
  <si>
    <t>DYE3939</t>
  </si>
  <si>
    <t>DYE3942</t>
  </si>
  <si>
    <t>DYE3953</t>
  </si>
  <si>
    <t>DYE3954</t>
  </si>
  <si>
    <t>DYE3958</t>
  </si>
  <si>
    <t>DYE3960</t>
  </si>
  <si>
    <t>DYE3964</t>
  </si>
  <si>
    <t>DYE3962</t>
  </si>
  <si>
    <t>DYE3961</t>
  </si>
  <si>
    <t>C3</t>
  </si>
  <si>
    <t>SJHBQW77H</t>
  </si>
  <si>
    <t>TB-20-08720</t>
  </si>
  <si>
    <t>SJHBBBRJRMY</t>
  </si>
  <si>
    <t>DYE3966_2040787_methyl850</t>
  </si>
  <si>
    <t>204424040048_R01C01</t>
  </si>
  <si>
    <t>SJHBR4P33</t>
  </si>
  <si>
    <t>TB-20-08721</t>
  </si>
  <si>
    <t>SJHBBBRJRNZ</t>
  </si>
  <si>
    <t>DYE3967_2040788_methyl850</t>
  </si>
  <si>
    <t>204424040048_R02C01</t>
  </si>
  <si>
    <t>TB-20-08722</t>
  </si>
  <si>
    <t>SJHBBBRJRP2</t>
  </si>
  <si>
    <t>DYE3968_2040789_methyl850</t>
  </si>
  <si>
    <t>204424040048_R03C01</t>
  </si>
  <si>
    <t>SJHBQMJ3R</t>
  </si>
  <si>
    <t>TB-20-08723</t>
  </si>
  <si>
    <t>SJHBBBRJRQ3</t>
  </si>
  <si>
    <t>DYE3969_2040790_methyl850</t>
  </si>
  <si>
    <t>204424040048_R04C01</t>
  </si>
  <si>
    <t>SJHBQJ8PK</t>
  </si>
  <si>
    <t>TB-20-08724</t>
  </si>
  <si>
    <t>SJHBBBRJRR4</t>
  </si>
  <si>
    <t>DYE3970_2040791_methyl850</t>
  </si>
  <si>
    <t>204424040048_R05C01</t>
  </si>
  <si>
    <t>SJHBRRHVP</t>
  </si>
  <si>
    <t>F8</t>
  </si>
  <si>
    <t>TB-20-08725</t>
  </si>
  <si>
    <t>SJHBBBRJRS5</t>
  </si>
  <si>
    <t>DYE3971_2040792_methyl850</t>
  </si>
  <si>
    <t>204424040048_R06C01</t>
  </si>
  <si>
    <t>SJHBQJJH4</t>
  </si>
  <si>
    <t>F3</t>
  </si>
  <si>
    <t>TB-20-08726</t>
  </si>
  <si>
    <t>SJHBBBRJRT6</t>
  </si>
  <si>
    <t>DYE3972_2040793_methyl850</t>
  </si>
  <si>
    <t>204424040048_R07C01</t>
  </si>
  <si>
    <t>TB-20-08727</t>
  </si>
  <si>
    <t>SJHBBBRJRV7</t>
  </si>
  <si>
    <t>SJHBQGFF3</t>
  </si>
  <si>
    <t>TB-20-08728</t>
  </si>
  <si>
    <t>SJHBBBRJRW8</t>
  </si>
  <si>
    <t>DYE3974_2040795_methyl850</t>
  </si>
  <si>
    <t>204424040058_R01C01</t>
  </si>
  <si>
    <t>TB-20-08729</t>
  </si>
  <si>
    <t>SJHBBBRJRX9</t>
  </si>
  <si>
    <t>DYE3975_2040796_methyl850</t>
  </si>
  <si>
    <t>204424040058_R02C01</t>
  </si>
  <si>
    <t>SJHBQ4HHQ</t>
  </si>
  <si>
    <t>TB-20-08730</t>
  </si>
  <si>
    <t>SJHBBBRJSZB</t>
  </si>
  <si>
    <t>DYE3976_2040797_methyl850</t>
  </si>
  <si>
    <t>204424040058_R03C01</t>
  </si>
  <si>
    <t>TB-20-08731</t>
  </si>
  <si>
    <t>SJHBBBRJS2C</t>
  </si>
  <si>
    <t>DYE3977_2040798_methyl850</t>
  </si>
  <si>
    <t>204424040058_R04C01</t>
  </si>
  <si>
    <t>TB-20-08732</t>
  </si>
  <si>
    <t>SJHBBBRJS3D</t>
  </si>
  <si>
    <t>DYE3978_2040799_methyl850</t>
  </si>
  <si>
    <t>204424040058_R05C01</t>
  </si>
  <si>
    <t>SJHBQ65RD</t>
  </si>
  <si>
    <t>TB-20-08733</t>
  </si>
  <si>
    <t>SJHBBBRJS4F</t>
  </si>
  <si>
    <t>DYE3979_2040800_methyl850</t>
  </si>
  <si>
    <t>204424040058_R06C01</t>
  </si>
  <si>
    <t>TB-20-08734</t>
  </si>
  <si>
    <t>SJHBBBRJS5G</t>
  </si>
  <si>
    <t>DYE3980_2040801_methyl850</t>
  </si>
  <si>
    <t>204424040058_R07C01</t>
  </si>
  <si>
    <t>SJHBQ23VF</t>
  </si>
  <si>
    <t>G3</t>
  </si>
  <si>
    <t>TB-20-08735</t>
  </si>
  <si>
    <t>SJHBBBRJS6H</t>
  </si>
  <si>
    <t>DYE3981_2040802_methyl850</t>
  </si>
  <si>
    <t>204424040058_R08C01</t>
  </si>
  <si>
    <t>SJHBR893M</t>
  </si>
  <si>
    <t>TB-20-08737</t>
  </si>
  <si>
    <t>SJHBBBRJS8K</t>
  </si>
  <si>
    <t>DYE3982_2040803_methyl850</t>
  </si>
  <si>
    <t>204424040067_R01C01</t>
  </si>
  <si>
    <t>SJHBQX5DS</t>
  </si>
  <si>
    <t>TB-20-08738</t>
  </si>
  <si>
    <t>SJHBBBRJS9M</t>
  </si>
  <si>
    <t>DYE3983_2040804_methyl850</t>
  </si>
  <si>
    <t>204424040067_R02C01</t>
  </si>
  <si>
    <t>DYE3984_2040805_methyl850</t>
  </si>
  <si>
    <t>DYE3985_2040806_methyl850</t>
  </si>
  <si>
    <t>E2</t>
  </si>
  <si>
    <t>TB-20-08745</t>
  </si>
  <si>
    <t>SJHBBBRJY37</t>
  </si>
  <si>
    <t>DYE3986_2040807_methyl850</t>
  </si>
  <si>
    <t>204424040067_R05C01</t>
  </si>
  <si>
    <t>SJHBQ62ND</t>
  </si>
  <si>
    <t>TB-20-08746</t>
  </si>
  <si>
    <t>SJHBBBRJY48</t>
  </si>
  <si>
    <t>DYE3987_2040808_methyl850</t>
  </si>
  <si>
    <t>204424040067_R06C01</t>
  </si>
  <si>
    <t>SJHBQB7NC</t>
  </si>
  <si>
    <t>TB-20-08747</t>
  </si>
  <si>
    <t>SJHBBBRJY59</t>
  </si>
  <si>
    <t>DYE3988_2040809_methyl850</t>
  </si>
  <si>
    <t>204424040067_R07C01</t>
  </si>
  <si>
    <t>SJHBQYXRD</t>
  </si>
  <si>
    <t>TB-20-08748</t>
  </si>
  <si>
    <t>SJHBBBRJZ7B</t>
  </si>
  <si>
    <t>DYE3989_2040810_methyl850</t>
  </si>
  <si>
    <t>204424040067_R08C01</t>
  </si>
  <si>
    <t>TB-20-08749</t>
  </si>
  <si>
    <t>SJHBBBRJZ8C</t>
  </si>
  <si>
    <t>DYE3990_2040811_methyl850</t>
  </si>
  <si>
    <t>204424040068_R01C01</t>
  </si>
  <si>
    <t>SJHBPNM7W</t>
  </si>
  <si>
    <t>TB-20-08750</t>
  </si>
  <si>
    <t>SJHBBBRJZ9D</t>
  </si>
  <si>
    <t>DYE3991_2040812_methyl850</t>
  </si>
  <si>
    <t>204424040068_R02C01</t>
  </si>
  <si>
    <t>DYE3966</t>
  </si>
  <si>
    <t>DYE3967</t>
  </si>
  <si>
    <t>DYE3968</t>
  </si>
  <si>
    <t>DYE3969</t>
  </si>
  <si>
    <t>DYE3970</t>
  </si>
  <si>
    <t>DYE3971</t>
  </si>
  <si>
    <t>DYE3972</t>
  </si>
  <si>
    <t>DYE3974</t>
  </si>
  <si>
    <t>DYE3975</t>
  </si>
  <si>
    <t>DYE3976</t>
  </si>
  <si>
    <t>DYE3977</t>
  </si>
  <si>
    <t>DYE3978</t>
  </si>
  <si>
    <t>DYE3979</t>
  </si>
  <si>
    <t>DYE3980</t>
  </si>
  <si>
    <t>DYE3981</t>
  </si>
  <si>
    <t>DYE3982</t>
  </si>
  <si>
    <t>DYE3983</t>
  </si>
  <si>
    <t>DYE3986</t>
  </si>
  <si>
    <t>DYE3987</t>
  </si>
  <si>
    <t>DYE3988</t>
  </si>
  <si>
    <t>DYE3989</t>
  </si>
  <si>
    <t>DYE3990</t>
  </si>
  <si>
    <t>DYE3991</t>
  </si>
  <si>
    <t>SJHBQ6ZG8</t>
  </si>
  <si>
    <t>TB-20-08709</t>
  </si>
  <si>
    <t>SJHBBBRJR7K</t>
  </si>
  <si>
    <t>DYE3992_2040813_methyl850</t>
  </si>
  <si>
    <t>204424040068_R03C01</t>
  </si>
  <si>
    <t>TB-20-08710</t>
  </si>
  <si>
    <t>SJHBBBRJR8M</t>
  </si>
  <si>
    <t>DYE3993_2040814_methyl850</t>
  </si>
  <si>
    <t>204424040068_R04C01</t>
  </si>
  <si>
    <t>TB-20-08712</t>
  </si>
  <si>
    <t>SJHBBBRJRBP</t>
  </si>
  <si>
    <t>DYE3994_2040815_methyl850</t>
  </si>
  <si>
    <t>204424040068_R05C01</t>
  </si>
  <si>
    <t>TB-20-08713</t>
  </si>
  <si>
    <t>SJHBBBRJRCQ</t>
  </si>
  <si>
    <t>DYE3995_2040816_methyl850</t>
  </si>
  <si>
    <t>204424040068_R06C01</t>
  </si>
  <si>
    <t>SJHBJ2RBD</t>
  </si>
  <si>
    <t>SJHBBBRJRDR</t>
  </si>
  <si>
    <t>DYE3996_2040817_methyl850</t>
  </si>
  <si>
    <t>TB-20-08715</t>
  </si>
  <si>
    <t>SJHBBBRJRFS</t>
  </si>
  <si>
    <t>DYE3997_2040818_methyl850</t>
  </si>
  <si>
    <t>204424040068_R08C01</t>
  </si>
  <si>
    <t>SJHBB5MDX</t>
  </si>
  <si>
    <t>TB-20-08716</t>
  </si>
  <si>
    <t>SJHBBBRJRGT</t>
  </si>
  <si>
    <t>DYE3998_2040819_methyl850</t>
  </si>
  <si>
    <t>204424040078_R01C01</t>
  </si>
  <si>
    <t>SJHBRJPJY</t>
  </si>
  <si>
    <t>TB-20-08686</t>
  </si>
  <si>
    <t>SJHBBBRJPKZ</t>
  </si>
  <si>
    <t>DYE3999_2040820_methyl850</t>
  </si>
  <si>
    <t>204424040078_R02C01</t>
  </si>
  <si>
    <t>TB-20-08718</t>
  </si>
  <si>
    <t>SJHBBBRJRJW</t>
  </si>
  <si>
    <t>DYE4000_2040821_methyl850</t>
  </si>
  <si>
    <t>204424040078_R03C01</t>
  </si>
  <si>
    <t>DYE3992</t>
  </si>
  <si>
    <t>DYE3993</t>
  </si>
  <si>
    <t>DYE3994</t>
  </si>
  <si>
    <t>DYE3995</t>
  </si>
  <si>
    <t>DYE3997</t>
  </si>
  <si>
    <t>DYE3998</t>
  </si>
  <si>
    <t>DYE3999</t>
  </si>
  <si>
    <t>DYE4000</t>
  </si>
  <si>
    <t>Bone Marrow (M)</t>
  </si>
  <si>
    <t>5 yr M, N-MYC not amplified, bone marrow, no prior treatment</t>
  </si>
  <si>
    <t>7 yr M, stage 4, N-MYC not amplified, bone marrow biopsy, no prior treatment</t>
  </si>
  <si>
    <t>4 yr F, stage 4, N-MYC not amplified, bone marrow , no prior treatment</t>
  </si>
  <si>
    <t>2 yr M, stage 4, N-MYC not amplified, bone marrow biopsy, no prior treatment</t>
  </si>
  <si>
    <t>11 yr F, stage 4, N-MYC not amplified, bone marrow, no prior treatment</t>
  </si>
  <si>
    <t>3 yr M, stage 4, N-MYC not amplified, bone marrow, no prior treatment</t>
  </si>
  <si>
    <t>4 yr M, stage 4, N-MYC not amplified, bone marrow, no prior treatment</t>
  </si>
  <si>
    <t>5 yr M, stage 4, N-MYC amplified, bone marrow, no prior treatment</t>
  </si>
  <si>
    <t xml:space="preserve">Y </t>
  </si>
  <si>
    <t>5 yr M, stage 4, N-MYC amplified, L adrenal biopsy, no prior treatment</t>
  </si>
  <si>
    <t>2 yr F, stage IIB, N-MYC amplified, upfront adrenalectomy, no prior treatment</t>
  </si>
  <si>
    <t>Retroperitoneum (P)</t>
  </si>
  <si>
    <t>2 yr F, stage 4, N-MYC not amplified, retroperitoneal mass biopsy, no prior treatment</t>
  </si>
  <si>
    <t>Mediastinal Mass (P)</t>
  </si>
  <si>
    <t>3 yr F, stage 3, N-MYC amplified , retroperitoneal mass biopsy, no prior therapy</t>
  </si>
  <si>
    <t>Paraspinal (M)</t>
  </si>
  <si>
    <t xml:space="preserve">M </t>
  </si>
  <si>
    <t>Paraspinal (P)</t>
  </si>
  <si>
    <t>Iliac Mass (P)</t>
  </si>
  <si>
    <t>14 yr F, stage 4, N-MYC not amplified, R iliac mass biopsy, no prior treatment</t>
  </si>
  <si>
    <t>11 yr M, stage 4, N-MYC not amplified, adrenalectomy, post 3 courses</t>
  </si>
  <si>
    <t>14 yr M, stage 4, N-MYC not amplified, adrenal mass biopsy, no prior treatment</t>
  </si>
  <si>
    <t>3 yr F, stage 4, N-MYC not amplified, mediastinal mass biopsy, no prior treatment</t>
  </si>
  <si>
    <t>Pelvis (M)</t>
  </si>
  <si>
    <t>5 yr M, stage 4, N-MYC amplified, sacral mass biopsy, no prior treatment</t>
  </si>
  <si>
    <t>Kidney (P)</t>
  </si>
  <si>
    <t>5 yr M, N-MYC not amplified, retroperitoneal mass biopsy, no prior treatment</t>
  </si>
  <si>
    <t>3 yr M, stage 4, N-MYC not amplified, retroperitoneal mass biopsy, no prior treatment</t>
  </si>
  <si>
    <t>Bone (M)</t>
  </si>
  <si>
    <t>10 yr M, stage 4, N-MYC not amplified, adrenal mass biopsy, no prior treatment</t>
  </si>
  <si>
    <t xml:space="preserve"> 2 yr F, stage 4, N-MYC not amplified, adrenal mass biopsy, no prior treatment</t>
  </si>
  <si>
    <t>7 yr M, stage 4, N-MYC not amplified, cervical lymph node biopsy, no prior treatment</t>
  </si>
  <si>
    <t>3 yr F, stage 4, N-MYC not amplified, neck mass biopsy, no prior therapy</t>
  </si>
  <si>
    <t>4 yr M, stage 3, N-MYC amplified, adrenal and bone marrow biopsy, no prior treatment</t>
  </si>
  <si>
    <t>SJHBSSTM4</t>
  </si>
  <si>
    <t>204339200013_R01C01</t>
  </si>
  <si>
    <t>204339200013_R02C01</t>
  </si>
  <si>
    <t>204339200013_R03C01</t>
  </si>
  <si>
    <t>204339200013_R04C01</t>
  </si>
  <si>
    <t>204339200013_R05C01</t>
  </si>
  <si>
    <t>204339200013_R06C01</t>
  </si>
  <si>
    <t>204339200013_R07C01</t>
  </si>
  <si>
    <t>204339200013_R08C01</t>
  </si>
  <si>
    <t>204339200015_R01C01</t>
  </si>
  <si>
    <t>204339200015_R02C01</t>
  </si>
  <si>
    <t>204339200015_R03C01</t>
  </si>
  <si>
    <t>204339200015_R04C01</t>
  </si>
  <si>
    <t>204339200015_R05C01</t>
  </si>
  <si>
    <t>204339200015_R06C01</t>
  </si>
  <si>
    <t>204339200015_R07C01</t>
  </si>
  <si>
    <t>204339200015_R08C01</t>
  </si>
  <si>
    <t>204339200021_R01C01</t>
  </si>
  <si>
    <t>204339200021_R02C01</t>
  </si>
  <si>
    <t>204339200021_R03C01</t>
  </si>
  <si>
    <t>204339200021_R04C01</t>
  </si>
  <si>
    <t>204339200021_R05C01</t>
  </si>
  <si>
    <t>204339200021_R06C01</t>
  </si>
  <si>
    <t>204339200021_R07C01</t>
  </si>
  <si>
    <t>204339200021_R08C01</t>
  </si>
  <si>
    <t>204339200023_R01C01</t>
  </si>
  <si>
    <t>204339200023_R02C01</t>
  </si>
  <si>
    <t>204339200023_R03C01</t>
  </si>
  <si>
    <t>204339200023_R04C01</t>
  </si>
  <si>
    <t>204339200023_R05C01</t>
  </si>
  <si>
    <t>204339200023_R06C01</t>
  </si>
  <si>
    <t>204339200023_R07C01</t>
  </si>
  <si>
    <t>204339200023_R08C01</t>
  </si>
  <si>
    <t>204339200029_R01C01</t>
  </si>
  <si>
    <t>204339200029_R02C01</t>
  </si>
  <si>
    <t>204339200029_R03C01</t>
  </si>
  <si>
    <t>204339200029_R04C01</t>
  </si>
  <si>
    <t>204339200029_R05C01</t>
  </si>
  <si>
    <t>204339200029_R06C01</t>
  </si>
  <si>
    <t>204339200029_R07C01</t>
  </si>
  <si>
    <t>204339200029_R08C01</t>
  </si>
  <si>
    <t>204339200032_R01C01</t>
  </si>
  <si>
    <t>204339200032_R02C01</t>
  </si>
  <si>
    <t>204339200032_R03C01</t>
  </si>
  <si>
    <t>204339200032_R04C01</t>
  </si>
  <si>
    <t>204339200032_R05C01</t>
  </si>
  <si>
    <t>204339200032_R06C01</t>
  </si>
  <si>
    <t>204339200032_R07C01</t>
  </si>
  <si>
    <t>204339200032_R08C01</t>
  </si>
  <si>
    <t>204339200040_R01C01</t>
  </si>
  <si>
    <t>204339200040_R02C01</t>
  </si>
  <si>
    <t>204339200040_R03C01</t>
  </si>
  <si>
    <t>204339200040_R04C01</t>
  </si>
  <si>
    <t>204339200040_R05C01</t>
  </si>
  <si>
    <t>204339200040_R06C01</t>
  </si>
  <si>
    <t>204339200040_R07C01</t>
  </si>
  <si>
    <t>204339200040_R08C01</t>
  </si>
  <si>
    <t>204339200056_R01C01</t>
  </si>
  <si>
    <t>204339200056_R02C01</t>
  </si>
  <si>
    <t>204339200056_R03C01</t>
  </si>
  <si>
    <t>204339200056_R04C01</t>
  </si>
  <si>
    <t>204339200056_R05C01</t>
  </si>
  <si>
    <t>204339200056_R06C01</t>
  </si>
  <si>
    <t>204339200056_R07C01</t>
  </si>
  <si>
    <t>204339200056_R08C01</t>
  </si>
  <si>
    <t>204339200061_R01C01</t>
  </si>
  <si>
    <t>204339200061_R02C01</t>
  </si>
  <si>
    <t>204339200061_R03C01</t>
  </si>
  <si>
    <t>204339200061_R04C01</t>
  </si>
  <si>
    <t>204339200061_R05C01</t>
  </si>
  <si>
    <t>204339200061_R06C01</t>
  </si>
  <si>
    <t>204339200061_R07C01</t>
  </si>
  <si>
    <t>204339200061_R08C01</t>
  </si>
  <si>
    <t>204339200063_R01C01</t>
  </si>
  <si>
    <t>204339200063_R02C01</t>
  </si>
  <si>
    <t>204339200063_R03C01</t>
  </si>
  <si>
    <t>204339200063_R04C01</t>
  </si>
  <si>
    <t>204339200063_R05C01</t>
  </si>
  <si>
    <t>204339200063_R06C01</t>
  </si>
  <si>
    <t>204339200063_R07C01</t>
  </si>
  <si>
    <t>204339200063_R08C01</t>
  </si>
  <si>
    <t>204339200066_R01C01</t>
  </si>
  <si>
    <t>204339200066_R02C01</t>
  </si>
  <si>
    <t>204339200066_R03C01</t>
  </si>
  <si>
    <t>204339200066_R04C01</t>
  </si>
  <si>
    <t>204339200066_R05C01</t>
  </si>
  <si>
    <t>204339200066_R06C01</t>
  </si>
  <si>
    <t>204339200066_R07C01</t>
  </si>
  <si>
    <t>204339200066_R08C01</t>
  </si>
  <si>
    <t>204339200069_R01C01</t>
  </si>
  <si>
    <t>204339200069_R02C01</t>
  </si>
  <si>
    <t>204339200069_R03C01</t>
  </si>
  <si>
    <t>204339200069_R04C01</t>
  </si>
  <si>
    <t>204339200069_R05C01</t>
  </si>
  <si>
    <t>204339200069_R06C01</t>
  </si>
  <si>
    <t>204339200069_R07C01</t>
  </si>
  <si>
    <t>Ganglioneuromatus tumor</t>
  </si>
  <si>
    <t>SJHBMWWK9</t>
  </si>
  <si>
    <t>TB-20-08695</t>
  </si>
  <si>
    <t>SJHBBBRJQ7M</t>
  </si>
  <si>
    <t>DYE4175_2059905_methyl850</t>
  </si>
  <si>
    <t>201804 ORR FFPE SS/MISC</t>
  </si>
  <si>
    <t>SJHBBZ2KJ</t>
  </si>
  <si>
    <t>201985320048_R06C01</t>
  </si>
  <si>
    <t>Dyer/Clay</t>
  </si>
  <si>
    <t>SJHBBBFNTJ8</t>
  </si>
  <si>
    <t>201985320079_R01C01</t>
  </si>
  <si>
    <t xml:space="preserve"> DYE 1328</t>
  </si>
  <si>
    <t>DYE1346</t>
  </si>
  <si>
    <t>Dyer/CSTN</t>
  </si>
  <si>
    <t>TB-17-00417</t>
  </si>
  <si>
    <t>204076530042_R01C01</t>
  </si>
  <si>
    <t>DYE3080</t>
  </si>
  <si>
    <t>SJHBBBJS46N</t>
  </si>
  <si>
    <t>SJDSRCT049192_R1</t>
  </si>
  <si>
    <t>TB-18-09520</t>
  </si>
  <si>
    <t>SJHBB3SW6</t>
  </si>
  <si>
    <t>SJHBBBN8QQX</t>
  </si>
  <si>
    <t>SJEWS063834_A1</t>
  </si>
  <si>
    <t>DYE3088</t>
  </si>
  <si>
    <t>204076530043_R01C01</t>
  </si>
  <si>
    <t>TB-18-09524</t>
  </si>
  <si>
    <t>SJHBBBN8QV3</t>
  </si>
  <si>
    <t>204076530043_R02C01</t>
  </si>
  <si>
    <t>DYE3089</t>
  </si>
  <si>
    <t>TB-16-08776</t>
  </si>
  <si>
    <t>SJHBBBGZ82N</t>
  </si>
  <si>
    <t>SJEWS049193_D1</t>
  </si>
  <si>
    <t>SJHBB2Z45</t>
  </si>
  <si>
    <t>201524770049_R08C01</t>
  </si>
  <si>
    <t>DYE1333</t>
  </si>
  <si>
    <t>Z:\ResearchHome\Departments\HartwellCenter\PI_data_distribution\dyergrp\Illumina\methylation\2017-07-28_dyer_griffiths_850K_113876</t>
  </si>
  <si>
    <t>DYE1334</t>
  </si>
  <si>
    <t>SJEWS049193_D2</t>
  </si>
  <si>
    <t>SJHBBBGZ83P</t>
  </si>
  <si>
    <t>TB-16-08777</t>
  </si>
  <si>
    <t>201525200008_R01C01</t>
  </si>
  <si>
    <t>TB-17-06841</t>
  </si>
  <si>
    <t>SJHBBBJ2DT8</t>
  </si>
  <si>
    <t>DYE3083</t>
  </si>
  <si>
    <t>SJEWS063826_D1</t>
  </si>
  <si>
    <t>204076530042_R03C01</t>
  </si>
  <si>
    <t>DYE3082</t>
  </si>
  <si>
    <t>TB-17-08018</t>
  </si>
  <si>
    <t>SJHBJQKTR</t>
  </si>
  <si>
    <t>SJHBBBJ4Y53</t>
  </si>
  <si>
    <t>SJMEL063827_D1</t>
  </si>
  <si>
    <t>204076530042_R04C01</t>
  </si>
  <si>
    <t>DYE3956_2040777_methyl850, 1171044</t>
  </si>
  <si>
    <t>SJNBL063820_D1</t>
  </si>
  <si>
    <t>TB-16-03396</t>
  </si>
  <si>
    <t>SJHBBBGSVNF</t>
  </si>
  <si>
    <t>Dyer CSTN</t>
  </si>
  <si>
    <t>DYE1329</t>
  </si>
  <si>
    <t>201524770049_R04C01</t>
  </si>
  <si>
    <t>DYE1331</t>
  </si>
  <si>
    <t>DYE3079</t>
  </si>
  <si>
    <t>SJOS063822_A1</t>
  </si>
  <si>
    <t>TB-17-00575</t>
  </si>
  <si>
    <t>SJHBBBJS8Q2</t>
  </si>
  <si>
    <t>SJRB063835_D1</t>
  </si>
  <si>
    <t>DYE3071</t>
  </si>
  <si>
    <t>TB-17-00649</t>
  </si>
  <si>
    <t>SJHBJQM85</t>
  </si>
  <si>
    <t>SJHBBBJSBS2</t>
  </si>
  <si>
    <t>DYE3078</t>
  </si>
  <si>
    <t>SJRB063836_D1</t>
  </si>
  <si>
    <t>204076530007_R07C01</t>
  </si>
  <si>
    <t>SJRB063837_D1</t>
  </si>
  <si>
    <t>TB-17-00937</t>
  </si>
  <si>
    <t>SJHBBBJTPTR</t>
  </si>
  <si>
    <t>DYE3072</t>
  </si>
  <si>
    <t>DYE3074</t>
  </si>
  <si>
    <t>SJRB063842_D1</t>
  </si>
  <si>
    <t>DYE3075</t>
  </si>
  <si>
    <t>SJRB063838_D1</t>
  </si>
  <si>
    <t>204076530007_R04C01</t>
  </si>
  <si>
    <t xml:space="preserve"> TB-17-11366 </t>
  </si>
  <si>
    <t>SJRB063839_D1</t>
  </si>
  <si>
    <t xml:space="preserve"> SJHBBBKPDH </t>
  </si>
  <si>
    <t>DYE3073</t>
  </si>
  <si>
    <t>SJRB063840_D1</t>
  </si>
  <si>
    <t>DYE3077</t>
  </si>
  <si>
    <t>SJRB063841_D1</t>
  </si>
  <si>
    <t>DYE3076</t>
  </si>
  <si>
    <t>TB-18-04337</t>
  </si>
  <si>
    <t>SJHBNQT5Q</t>
  </si>
  <si>
    <t>SJHBBBNQT6R</t>
  </si>
  <si>
    <t>204076530007_R03C01</t>
  </si>
  <si>
    <t>TB-16-01794</t>
  </si>
  <si>
    <t>SJHBB4664</t>
  </si>
  <si>
    <t>SJHBBBGQZFZ</t>
  </si>
  <si>
    <t>DYE1336</t>
  </si>
  <si>
    <t>201525200008_R03C01</t>
  </si>
  <si>
    <t>DYE1337</t>
  </si>
  <si>
    <t>DYE1338</t>
  </si>
  <si>
    <t>DYE1339</t>
  </si>
  <si>
    <t>DYE1340</t>
  </si>
  <si>
    <t>DYE1341</t>
  </si>
  <si>
    <t>DYE1342</t>
  </si>
  <si>
    <t>TB-16-01108</t>
  </si>
  <si>
    <t>SJRHB049188_D1</t>
  </si>
  <si>
    <t>DYE1327</t>
  </si>
  <si>
    <t>201524770049_R02C01</t>
  </si>
  <si>
    <t>TB-16-07700</t>
  </si>
  <si>
    <t>SJRHB049189_D1</t>
  </si>
  <si>
    <t>SJHBB4KR9</t>
  </si>
  <si>
    <t>SJHBBBGP73D</t>
  </si>
  <si>
    <t>SJHBB4XTZ</t>
  </si>
  <si>
    <t>SJHBBBGYXRN</t>
  </si>
  <si>
    <t>DYE1332</t>
  </si>
  <si>
    <t>201524770049_R07C01</t>
  </si>
  <si>
    <t>TB-17-05284</t>
  </si>
  <si>
    <t>SJRHB063825_R1</t>
  </si>
  <si>
    <t>SJHBJP6MW</t>
  </si>
  <si>
    <t>SJHBBBJYHJS</t>
  </si>
  <si>
    <t>204076530042_R02C01</t>
  </si>
  <si>
    <t>DYE3081</t>
  </si>
  <si>
    <t>TB-18-04202</t>
  </si>
  <si>
    <t>SJHBNQD22</t>
  </si>
  <si>
    <t>SJHBBBNQD33</t>
  </si>
  <si>
    <t>SJRHB063830_D1</t>
  </si>
  <si>
    <t>DYE3085</t>
  </si>
  <si>
    <t>204076530042_R06C01</t>
  </si>
  <si>
    <t>TB-17-11741</t>
  </si>
  <si>
    <t>SJHBBBKQT9X</t>
  </si>
  <si>
    <t>SJSS063828_D1</t>
  </si>
  <si>
    <t>bone</t>
  </si>
  <si>
    <t>TB-15-4673</t>
  </si>
  <si>
    <t>SJHBBXFJ2</t>
  </si>
  <si>
    <t>SJHBBBFDGF8</t>
  </si>
  <si>
    <t>201524770036_R07C01</t>
  </si>
  <si>
    <t>DYE1324</t>
  </si>
  <si>
    <t>SJSS049190_R1</t>
  </si>
  <si>
    <t>TB-15-5173</t>
  </si>
  <si>
    <t>SJHBB3Z24</t>
  </si>
  <si>
    <t>SJHBBBFD3X5</t>
  </si>
  <si>
    <t>DYE1325</t>
  </si>
  <si>
    <t>201524770036_R08C01</t>
  </si>
  <si>
    <t>ClinGen 203977</t>
  </si>
  <si>
    <t>SJNBL031585_D2</t>
  </si>
  <si>
    <t>SJNBL032008_D2</t>
  </si>
  <si>
    <t>SJNBL066159_R1</t>
  </si>
  <si>
    <t>SJNBL031914_M1</t>
  </si>
  <si>
    <t>SJNBL071352_M1</t>
  </si>
  <si>
    <t>SJNBL031947_D2</t>
  </si>
  <si>
    <t>SJNBL031886_D2</t>
  </si>
  <si>
    <t>SJNBL030513_R1</t>
  </si>
  <si>
    <t>SJNBL031995_D2</t>
  </si>
  <si>
    <t>SJNBL071352_D1</t>
  </si>
  <si>
    <t>SJNBL031668_M1</t>
  </si>
  <si>
    <t>SJNBL031914_D1</t>
  </si>
  <si>
    <t>SJNBL071353_D1</t>
  </si>
  <si>
    <t>SJNBL071354_D1</t>
  </si>
  <si>
    <t>SJNBL031668_D3</t>
  </si>
  <si>
    <t>SJNBL071355_D1</t>
  </si>
  <si>
    <t>SJNBL032063_D2</t>
  </si>
  <si>
    <t>SJNBL031598_D2</t>
  </si>
  <si>
    <t>SJNBL031598_M1</t>
  </si>
  <si>
    <t>SJNBL071356_D1</t>
  </si>
  <si>
    <t>SJNBL071357_D1</t>
  </si>
  <si>
    <t>SJNBL071355_D2</t>
  </si>
  <si>
    <t>SJNBL031497_D2</t>
  </si>
  <si>
    <t>SJNBL124, SJNBL006124_D2</t>
  </si>
  <si>
    <t>SJNBL108, SJNBL006108_D3</t>
  </si>
  <si>
    <t>SJST071358_D1</t>
  </si>
  <si>
    <t>B1, B7</t>
  </si>
  <si>
    <t>D1-D3</t>
  </si>
  <si>
    <t>204424030007_R07C01</t>
  </si>
  <si>
    <t>204424030014_R08C01</t>
  </si>
  <si>
    <t>DYE4019_2058946_methyl850</t>
  </si>
  <si>
    <t>DYE4036_2058963_methyl850</t>
  </si>
  <si>
    <t>DYE4019</t>
  </si>
  <si>
    <t>DYE4036</t>
  </si>
  <si>
    <t>DYE4175</t>
  </si>
  <si>
    <t>SJHBBZ6NG</t>
  </si>
  <si>
    <t>SJHBNDQV7</t>
  </si>
  <si>
    <t>SJHBBBRBKQ2</t>
  </si>
  <si>
    <t>SJHBBBQKBWR</t>
  </si>
  <si>
    <t>TB-20-01565</t>
  </si>
  <si>
    <t>dorsal epidural</t>
  </si>
  <si>
    <t>brain, intracranial mass</t>
  </si>
  <si>
    <t>204424030029_R06C01</t>
  </si>
  <si>
    <t>204424040112_R07C01</t>
  </si>
  <si>
    <t>DYE4042</t>
  </si>
  <si>
    <t>smb://gsc.stjude.org/reference/restricted/COMET/EPIC/2020-10-22_dyer_dapper_850K_203977</t>
  </si>
  <si>
    <t>DYE4067</t>
  </si>
  <si>
    <t>DYE4042_2058969_methyl850</t>
  </si>
  <si>
    <t>DYE4067_2058994_methyl850</t>
  </si>
  <si>
    <t>SJHBJ5593</t>
  </si>
  <si>
    <t>SJHBBBJ5KV7</t>
  </si>
  <si>
    <t>TB-17-09221</t>
  </si>
  <si>
    <t>SJHBNKDZV</t>
  </si>
  <si>
    <t>SJHBBBP89WH</t>
  </si>
  <si>
    <t>TB-19-05704</t>
  </si>
  <si>
    <t>SJHBR775Q</t>
  </si>
  <si>
    <t>SJHBBBRBM9K</t>
  </si>
  <si>
    <t>SJST031775_D1</t>
  </si>
  <si>
    <t>204424030060_R03C01</t>
  </si>
  <si>
    <t>204424040112_R08C01</t>
  </si>
  <si>
    <t>204551190047_R03C01</t>
  </si>
  <si>
    <t>DYE4055_2058982_methyl850</t>
  </si>
  <si>
    <t>DYE4068_2058995_methyl850</t>
  </si>
  <si>
    <t>DYE4079_2059006_methyl850</t>
  </si>
  <si>
    <t>DYE4055</t>
  </si>
  <si>
    <t>DYE4068</t>
  </si>
  <si>
    <t>DYE4079</t>
  </si>
  <si>
    <t>frozen (says FFPE on clingen sheet)</t>
  </si>
  <si>
    <t>SJHBB3ZDG</t>
  </si>
  <si>
    <t>SJHBBBGQDY5</t>
  </si>
  <si>
    <t>TB-16-02176</t>
  </si>
  <si>
    <t>SJHBBBJ24K9</t>
  </si>
  <si>
    <t> TB-17-06609</t>
  </si>
  <si>
    <t>SJHBN7WHH</t>
  </si>
  <si>
    <t>SJHBBBRMNQ8</t>
  </si>
  <si>
    <t>SJHBNC92S</t>
  </si>
  <si>
    <t>SJHBBBNCCM9</t>
  </si>
  <si>
    <t>TB-18-10602</t>
  </si>
  <si>
    <t>SJHBPTSBZ</t>
  </si>
  <si>
    <t>SJHBBBPT3MZ</t>
  </si>
  <si>
    <t>TB-19-01663</t>
  </si>
  <si>
    <t>SJHBP9QV3</t>
  </si>
  <si>
    <t>SJHBBBP9VVX</t>
  </si>
  <si>
    <t>TB-19-06232</t>
  </si>
  <si>
    <t>SJHBBBQTBVY</t>
  </si>
  <si>
    <t>TB-19-13055</t>
  </si>
  <si>
    <t>SJHBQSM93</t>
  </si>
  <si>
    <t>SJHBBBQVP5X</t>
  </si>
  <si>
    <t>TB-19-13606</t>
  </si>
  <si>
    <t>SJHBQYJ23</t>
  </si>
  <si>
    <t>SJHBBBQZWG6</t>
  </si>
  <si>
    <t>TB-19-15896</t>
  </si>
  <si>
    <t>SJHBQ56P8</t>
  </si>
  <si>
    <t>SJHBBBQG7GB</t>
  </si>
  <si>
    <t>TB-19-22653</t>
  </si>
  <si>
    <t>SJHBBV3WP</t>
  </si>
  <si>
    <t>SJHBBBPTG66</t>
  </si>
  <si>
    <t>TB-19-01268</t>
  </si>
  <si>
    <t>SJHBBY6QH</t>
  </si>
  <si>
    <t>SJHBBBN8X99</t>
  </si>
  <si>
    <t>TB-18-09172</t>
  </si>
  <si>
    <t>SJHBBXN5F</t>
  </si>
  <si>
    <t>SJHBBBRBKPZ</t>
  </si>
  <si>
    <t>SJHBBBQDDJ5</t>
  </si>
  <si>
    <t>TB-19-21801</t>
  </si>
  <si>
    <t>SJHBB4466</t>
  </si>
  <si>
    <t>SJHBBBNPHNH</t>
  </si>
  <si>
    <t>SJHBB4KM5</t>
  </si>
  <si>
    <t>SJHBBBN7KNY</t>
  </si>
  <si>
    <t>SJHBBBNXR4Y</t>
  </si>
  <si>
    <t>TB-18-06515</t>
  </si>
  <si>
    <t>SJHBJ57B2</t>
  </si>
  <si>
    <t>SJHBBBPMQFY</t>
  </si>
  <si>
    <t>TB-19-08871</t>
  </si>
  <si>
    <t>SJHBNNQBX</t>
  </si>
  <si>
    <t>SJHBBBRBKY9</t>
  </si>
  <si>
    <t>SJHBBBQGDF4</t>
  </si>
  <si>
    <t>TB-19-22821</t>
  </si>
  <si>
    <t>SJHBBDH3Y</t>
  </si>
  <si>
    <t>SJHBBBN83TP</t>
  </si>
  <si>
    <t>TB-18-09288</t>
  </si>
  <si>
    <t>SJHBP836Z</t>
  </si>
  <si>
    <t>SJHBBBRMBYT</t>
  </si>
  <si>
    <t>SJHBQR79F</t>
  </si>
  <si>
    <t>SJHBBBRBM5F</t>
  </si>
  <si>
    <t>SJHBQRFPM</t>
  </si>
  <si>
    <t>SJHBBBQV7FP</t>
  </si>
  <si>
    <t>TB-19-13956</t>
  </si>
  <si>
    <t>SJHBQGM9R</t>
  </si>
  <si>
    <t>SJHBBBRBM6G</t>
  </si>
  <si>
    <t>SJHBR773N</t>
  </si>
  <si>
    <t>SJHBBBRBM7H</t>
  </si>
  <si>
    <t>SJHBR772M</t>
  </si>
  <si>
    <t>SJHBBBRBM8J</t>
  </si>
  <si>
    <t>SJHBR774P</t>
  </si>
  <si>
    <t>SJHBBBRBMBM</t>
  </si>
  <si>
    <t>SJHBKNQPC</t>
  </si>
  <si>
    <t>SJHBBBRBKV6</t>
  </si>
  <si>
    <t>SJHBKP5S3</t>
  </si>
  <si>
    <t>SJHBBBKPBHM</t>
  </si>
  <si>
    <t>TB-17-11313</t>
  </si>
  <si>
    <t>SJHBK4F5K</t>
  </si>
  <si>
    <t>SJHBBBRMBZV</t>
  </si>
  <si>
    <t>malignant epitheliod neoplasm</t>
  </si>
  <si>
    <t>infantile fibrosarcoma with NTRK1 fusion</t>
  </si>
  <si>
    <t>congenital mealocytic nevus</t>
  </si>
  <si>
    <t xml:space="preserve"> epitheloid angiomyolipoma of kidney </t>
  </si>
  <si>
    <t>oncocytic renal neoplasm, low grade</t>
  </si>
  <si>
    <t>well-differentiated somatostatin producing neuroendocrine tumor</t>
  </si>
  <si>
    <t>follicular carcinoma</t>
  </si>
  <si>
    <t>metastatic papillary throid carcinoma</t>
  </si>
  <si>
    <t>sertoli-leydig cell tumor</t>
  </si>
  <si>
    <t xml:space="preserve">fibrohistiocytic neoplasm with pleomorphic features, favor neurothekeoma with atypia </t>
  </si>
  <si>
    <t>infantile fibrosarcoma</t>
  </si>
  <si>
    <t>seminoma</t>
  </si>
  <si>
    <t>aneurysmal bone cyst</t>
  </si>
  <si>
    <t>dermal based neoplasm withmelanocytic phenotype, favor clear cell sarcoma</t>
  </si>
  <si>
    <t>unidifferentiated round cell sarcoma</t>
  </si>
  <si>
    <t xml:space="preserve">spindle cell neoplasm, high-grade </t>
  </si>
  <si>
    <t>ameloblastic carcinoma</t>
  </si>
  <si>
    <t>metestatic malignant spindle cell neoplasm</t>
  </si>
  <si>
    <t>B2, B3, B5-B10</t>
  </si>
  <si>
    <t>B9-B11</t>
  </si>
  <si>
    <t>L-18-690, A8-1, A8-18</t>
  </si>
  <si>
    <t>A!, A2</t>
  </si>
  <si>
    <t>D17</t>
  </si>
  <si>
    <t>stromal tumor</t>
  </si>
  <si>
    <t>204424030007_R02C01</t>
  </si>
  <si>
    <t>DYE4014_2058941_methyl850</t>
  </si>
  <si>
    <t>DYE4014</t>
  </si>
  <si>
    <t>204424030007_R03C01</t>
  </si>
  <si>
    <t>DYE4015_2058942_methyl850</t>
  </si>
  <si>
    <t>DYE4015</t>
  </si>
  <si>
    <t>204424030008_R02C01</t>
  </si>
  <si>
    <t>DYE4022_2058949_methyl850</t>
  </si>
  <si>
    <t>DYE4022</t>
  </si>
  <si>
    <t>204424030008_R03C01</t>
  </si>
  <si>
    <t>DYE4023_2058950_methyl850</t>
  </si>
  <si>
    <t>DYE4023</t>
  </si>
  <si>
    <t>204424030008_R04C01</t>
  </si>
  <si>
    <t>DYE4024_2058951_methyl850</t>
  </si>
  <si>
    <t>DYE4024</t>
  </si>
  <si>
    <t>204424030008_R08C01</t>
  </si>
  <si>
    <t>DYE4028_2058955_methyl850</t>
  </si>
  <si>
    <t>DYE4028</t>
  </si>
  <si>
    <t>204424030014_R02C01</t>
  </si>
  <si>
    <t>DYE4030_2058957_methyl850</t>
  </si>
  <si>
    <t>DYE4030</t>
  </si>
  <si>
    <t>204424030014_R03C01</t>
  </si>
  <si>
    <t>DYE4031_2058958_methyl850</t>
  </si>
  <si>
    <t>DYE4031</t>
  </si>
  <si>
    <t>204424030014_R04C01</t>
  </si>
  <si>
    <t>DYE4032_2058959_methyl850</t>
  </si>
  <si>
    <t>DYE4032</t>
  </si>
  <si>
    <t>204424030014_R05C01</t>
  </si>
  <si>
    <t>DYE4033_2058960_methyl850</t>
  </si>
  <si>
    <t>DYE4033</t>
  </si>
  <si>
    <t>204424030029_R03C01</t>
  </si>
  <si>
    <t>DYE4039_2058966_methyl850</t>
  </si>
  <si>
    <t>DYE4039</t>
  </si>
  <si>
    <t>204424030029_R04C01</t>
  </si>
  <si>
    <t>DYE4040_2058967_methyl850</t>
  </si>
  <si>
    <t>DYE4040</t>
  </si>
  <si>
    <t>204424030029_R05C01</t>
  </si>
  <si>
    <t>DYE4041_2058968_methyl850</t>
  </si>
  <si>
    <t>DYE4041</t>
  </si>
  <si>
    <t>204424030029_R07C01</t>
  </si>
  <si>
    <t>DYE4043_2058970_methyl850</t>
  </si>
  <si>
    <t>DYE4043</t>
  </si>
  <si>
    <t>204424030029_R08C01</t>
  </si>
  <si>
    <t>DYE4044_2058971_methyl850</t>
  </si>
  <si>
    <t>DYE4044</t>
  </si>
  <si>
    <t>204424030049_R04C01</t>
  </si>
  <si>
    <t>DYE4048_2058975_methyl850</t>
  </si>
  <si>
    <t>DYE4048</t>
  </si>
  <si>
    <t>204424030049_R07C01</t>
  </si>
  <si>
    <t>DYE4051_2058978_methyl850</t>
  </si>
  <si>
    <t>DYE4051</t>
  </si>
  <si>
    <t>204424030060_R04C01</t>
  </si>
  <si>
    <t>DYE4056_2058983_methyl850</t>
  </si>
  <si>
    <t>DYE4056</t>
  </si>
  <si>
    <t>204424030060_R05C01</t>
  </si>
  <si>
    <t>DYE4057_2058984_methyl850</t>
  </si>
  <si>
    <t>DYE4057</t>
  </si>
  <si>
    <t>204424030060_R06C01</t>
  </si>
  <si>
    <t>DYE4058_2058985_methyl850</t>
  </si>
  <si>
    <t>DYE4058</t>
  </si>
  <si>
    <t>204424040112_R03C01</t>
  </si>
  <si>
    <t>DYE4063_2058990_methyl850</t>
  </si>
  <si>
    <t>DYE4063</t>
  </si>
  <si>
    <t>204551190040_R02C01</t>
  </si>
  <si>
    <t>DYE4070_2058997_methyl850</t>
  </si>
  <si>
    <t>DYE4070</t>
  </si>
  <si>
    <t>204551190040_R05C01</t>
  </si>
  <si>
    <t>DYE4073_2059000_methyl850</t>
  </si>
  <si>
    <t>DYE4073</t>
  </si>
  <si>
    <t>204551190040_R06C01</t>
  </si>
  <si>
    <t>DYE4074_2059001_methyl850</t>
  </si>
  <si>
    <t>DYE4074</t>
  </si>
  <si>
    <t>204551190040_R07C01</t>
  </si>
  <si>
    <t>DYE4075_2059002_methyl850</t>
  </si>
  <si>
    <t>DYE4075</t>
  </si>
  <si>
    <t>204551190040_R08C01</t>
  </si>
  <si>
    <t>DYE4076_2059003_methyl850</t>
  </si>
  <si>
    <t>DYE4076</t>
  </si>
  <si>
    <t>204551190047_R01C01</t>
  </si>
  <si>
    <t>DYE4077_2059004_methyl850</t>
  </si>
  <si>
    <t>DYE4077</t>
  </si>
  <si>
    <t>204551190047_R02C01</t>
  </si>
  <si>
    <t>DYE4078_2059005_methyl850</t>
  </si>
  <si>
    <t>DYE4078</t>
  </si>
  <si>
    <t>204551190047_R04C01</t>
  </si>
  <si>
    <t>DYE4080_2059007_methyl850</t>
  </si>
  <si>
    <t>DYE4080</t>
  </si>
  <si>
    <t>204551190047_R05C01</t>
  </si>
  <si>
    <t>DYE4081_2059008_methyl850</t>
  </si>
  <si>
    <t>DYE4081</t>
  </si>
  <si>
    <t>204551190047_R06C01</t>
  </si>
  <si>
    <t>DYE4082</t>
  </si>
  <si>
    <t>SJHBBBN5HZB</t>
  </si>
  <si>
    <t>TB-18-07650</t>
  </si>
  <si>
    <t>204424030007_R08C01</t>
  </si>
  <si>
    <t>DYE4020_2058947_methyl850</t>
  </si>
  <si>
    <t>DYE4020</t>
  </si>
  <si>
    <t>L-19-2728 A02</t>
  </si>
  <si>
    <t>osteoblastoma</t>
  </si>
  <si>
    <t>SJHBQ5PKN</t>
  </si>
  <si>
    <t>SJHBBBRMPZH</t>
  </si>
  <si>
    <t>204424030014_R06C01</t>
  </si>
  <si>
    <t>DYE4034_2058961_methyl850</t>
  </si>
  <si>
    <t>DYE4034</t>
  </si>
  <si>
    <t>SJHBBBP8FR7</t>
  </si>
  <si>
    <t>TB-19-05911</t>
  </si>
  <si>
    <t>204424030029_R02C01</t>
  </si>
  <si>
    <t>DYE4038_2058965_methyl850</t>
  </si>
  <si>
    <t>DYE4038</t>
  </si>
  <si>
    <t>SJHBBBPBSGN</t>
  </si>
  <si>
    <t>TB-19-06701</t>
  </si>
  <si>
    <t>204424030049_R03C01</t>
  </si>
  <si>
    <t>DYE4047_2058974_methyl850</t>
  </si>
  <si>
    <t>DYE4047</t>
  </si>
  <si>
    <t>SJHBBBQ3MTW</t>
  </si>
  <si>
    <t>TB-19-18690</t>
  </si>
  <si>
    <t>204424030049_R08C01</t>
  </si>
  <si>
    <t>DYE4052_2058979_methyl850</t>
  </si>
  <si>
    <t>DYE4052</t>
  </si>
  <si>
    <t>SJHBNYFY6</t>
  </si>
  <si>
    <t>SJHBBBQWC59</t>
  </si>
  <si>
    <t>TB-19-14716</t>
  </si>
  <si>
    <t>204424030060_R08C01</t>
  </si>
  <si>
    <t>DYE4060_2058987_methyl850</t>
  </si>
  <si>
    <t>DYE4060</t>
  </si>
  <si>
    <t>SJHBKP6HR</t>
  </si>
  <si>
    <t>SJHBBBQGC9Z</t>
  </si>
  <si>
    <t>TB-19-22784</t>
  </si>
  <si>
    <t>204551190055_R01C01</t>
  </si>
  <si>
    <t>DYE4085_2059012_methyl850</t>
  </si>
  <si>
    <t>DYE4085</t>
  </si>
  <si>
    <t>bone marrow suspension</t>
  </si>
  <si>
    <t>SJHBNVG9C</t>
  </si>
  <si>
    <t>SJHBBBNVGBD</t>
  </si>
  <si>
    <t>TB-18-06059</t>
  </si>
  <si>
    <t>204424030007_R06C01</t>
  </si>
  <si>
    <t>DYE4018_2058945_methyl850</t>
  </si>
  <si>
    <t>DYE4018</t>
  </si>
  <si>
    <t>SJHBBBGP9KT</t>
  </si>
  <si>
    <t>TB-16-01190</t>
  </si>
  <si>
    <t>204424030049_R02C01</t>
  </si>
  <si>
    <t>DYE4046_2058973_methyl850</t>
  </si>
  <si>
    <t>DYE4046</t>
  </si>
  <si>
    <t>SJHBB4M6P</t>
  </si>
  <si>
    <t>SJHBBBRBKS4</t>
  </si>
  <si>
    <t>204424030049_R05C01</t>
  </si>
  <si>
    <t>DYE4049_2058976_methyl850</t>
  </si>
  <si>
    <t>DYE4049</t>
  </si>
  <si>
    <t>SJHBBBPZS5Z</t>
  </si>
  <si>
    <t>TB-19-03656</t>
  </si>
  <si>
    <t>204424030060_R01C01</t>
  </si>
  <si>
    <t>DYE4053_2058980_methyl850</t>
  </si>
  <si>
    <t>DYE4053</t>
  </si>
  <si>
    <t>SJHBJ2RXZ</t>
  </si>
  <si>
    <t>SJHBBBQ3JDJ</t>
  </si>
  <si>
    <t>TB-19-18630</t>
  </si>
  <si>
    <t>204424030060_R02C01</t>
  </si>
  <si>
    <t>DYE4054_2058981_methyl850</t>
  </si>
  <si>
    <t>DYE4054</t>
  </si>
  <si>
    <t>A2-A5</t>
  </si>
  <si>
    <t>SJHBN6SDG</t>
  </si>
  <si>
    <t>SJHBBBPQG52</t>
  </si>
  <si>
    <t>TB-18-13722</t>
  </si>
  <si>
    <t>204424040112_R02C01</t>
  </si>
  <si>
    <t>DYE4062_2058989_methyl850</t>
  </si>
  <si>
    <t>DYE4062</t>
  </si>
  <si>
    <t>SJHBN9NKW</t>
  </si>
  <si>
    <t>SJHBBBRBM4D</t>
  </si>
  <si>
    <t>204424040112_R06C01</t>
  </si>
  <si>
    <t>DYE4066_2058993_methyl850</t>
  </si>
  <si>
    <t>DYE4066</t>
  </si>
  <si>
    <t>SJHBPXP3Y</t>
  </si>
  <si>
    <t>SJHBBBPXRB5</t>
  </si>
  <si>
    <t>TB-19-02855</t>
  </si>
  <si>
    <t>204551190040_R01C01</t>
  </si>
  <si>
    <t>DYE4069_2058996_methyl850</t>
  </si>
  <si>
    <t>DYE4069</t>
  </si>
  <si>
    <t>SJHBPBZYX</t>
  </si>
  <si>
    <t>SJHBBBRMBXS</t>
  </si>
  <si>
    <t>204551190040_R03C01</t>
  </si>
  <si>
    <t>DYE4071_2058998_methyl850</t>
  </si>
  <si>
    <t>DYE4071</t>
  </si>
  <si>
    <t>SJHBMXZ8W</t>
  </si>
  <si>
    <t>SJHBBBQHKQ8</t>
  </si>
  <si>
    <t>TB-20-00667</t>
  </si>
  <si>
    <t>204551190047_R08C01</t>
  </si>
  <si>
    <t>DYE4084_2059011_methyl850</t>
  </si>
  <si>
    <t>DYE4084</t>
  </si>
  <si>
    <t>204424030007_R01C01</t>
  </si>
  <si>
    <t>DYE4013_2058940_methyl850</t>
  </si>
  <si>
    <t>DYE4013</t>
  </si>
  <si>
    <t>DYE3084</t>
  </si>
  <si>
    <t>204076530042_R05C01</t>
  </si>
  <si>
    <t>SJSS063828_D1-TB-17-11741</t>
  </si>
  <si>
    <t>204424030007_R05C01</t>
  </si>
  <si>
    <t>DYE4017_2058944_methyl850</t>
  </si>
  <si>
    <t>DYE4017</t>
  </si>
  <si>
    <t>204424030008_R01C01</t>
  </si>
  <si>
    <t>DYE4021_2058948_methyl850</t>
  </si>
  <si>
    <t>DYE4021</t>
  </si>
  <si>
    <t>204424030008_R05C01</t>
  </si>
  <si>
    <t>DYE4025_2058952_methyl850</t>
  </si>
  <si>
    <t>DYE4025</t>
  </si>
  <si>
    <t>204424030008_R06C01</t>
  </si>
  <si>
    <t>DYE4026_2058953_methyl850</t>
  </si>
  <si>
    <t>DYE4026</t>
  </si>
  <si>
    <t>204424030008_R07C01</t>
  </si>
  <si>
    <t>DYE4027_2058954_methyl850</t>
  </si>
  <si>
    <t>DYE4027</t>
  </si>
  <si>
    <t>204424030014_R01C01</t>
  </si>
  <si>
    <t>DYE4029_2058956_methyl850</t>
  </si>
  <si>
    <t>DYE4029</t>
  </si>
  <si>
    <t>204424030029_R01C01</t>
  </si>
  <si>
    <t>DYE4037_2058964_methyl850</t>
  </si>
  <si>
    <t>DYE4037</t>
  </si>
  <si>
    <t>204424030049_R01C01</t>
  </si>
  <si>
    <t>DYE4045_2058972_methyl850</t>
  </si>
  <si>
    <t>DYE4045</t>
  </si>
  <si>
    <t>204424030060_R07C01</t>
  </si>
  <si>
    <t>DYE4059_2058986_methyl850</t>
  </si>
  <si>
    <t>DYE4059</t>
  </si>
  <si>
    <t>204424040112_R01C01</t>
  </si>
  <si>
    <t>DYE4061_2058988_methyl850</t>
  </si>
  <si>
    <t>DYE4061</t>
  </si>
  <si>
    <t>204424040112_R04C01</t>
  </si>
  <si>
    <t>DYE4064_2058991_methyl850</t>
  </si>
  <si>
    <t>DYE4064</t>
  </si>
  <si>
    <t>204424040112_R05C01</t>
  </si>
  <si>
    <t>DYE4065_2058992_methyl850</t>
  </si>
  <si>
    <t>DYE4065</t>
  </si>
  <si>
    <t>204551190040_R04C01</t>
  </si>
  <si>
    <t>DYE4072_2058999_methyl850</t>
  </si>
  <si>
    <t>DYE4072</t>
  </si>
  <si>
    <t>204551190047_R07C01</t>
  </si>
  <si>
    <t>DYE4083_2059010_methyl850</t>
  </si>
  <si>
    <t>DYE4083</t>
  </si>
  <si>
    <t>SJHBBBRKCZS</t>
  </si>
  <si>
    <t>SJHBBBRKXPW</t>
  </si>
  <si>
    <t>SJHBBBRKC2T</t>
  </si>
  <si>
    <t>SJHBBBS4J9D</t>
  </si>
  <si>
    <t>SJHBBBRKC3V</t>
  </si>
  <si>
    <t>SJHBBBS4JBF</t>
  </si>
  <si>
    <t>SJHBBBRKC4W</t>
  </si>
  <si>
    <t>SJHBBBRKC5X</t>
  </si>
  <si>
    <t>SJHBBBRKC6Y</t>
  </si>
  <si>
    <t>SJHBBBRKC7Z</t>
  </si>
  <si>
    <t>SJHBBBRKC82</t>
  </si>
  <si>
    <t>SJHBBBS56P6</t>
  </si>
  <si>
    <t>SJHBBBS56N5</t>
  </si>
  <si>
    <t>SJHBBBS56R8</t>
  </si>
  <si>
    <t>SJHBBBS56S9</t>
  </si>
  <si>
    <t>SJHBBBS57VB</t>
  </si>
  <si>
    <t>SJHBBBS57XD</t>
  </si>
  <si>
    <t>SJHBBBNWPWS</t>
  </si>
  <si>
    <t>SJHBBBNWP2X</t>
  </si>
  <si>
    <t>SJHBBBS4JCG</t>
  </si>
  <si>
    <t>SJHBBBS4JDH</t>
  </si>
  <si>
    <t>SJHBBBS4JFJ</t>
  </si>
  <si>
    <t>SJHBBBS4JGK</t>
  </si>
  <si>
    <t>SJHBBBNWQQK</t>
  </si>
  <si>
    <t>SJHBBBNWQXS</t>
  </si>
  <si>
    <t>SJHBBBNWQYT</t>
  </si>
  <si>
    <t>SJHBBBNWQ3X</t>
  </si>
  <si>
    <t>SJHBBBNWQ4Y</t>
  </si>
  <si>
    <t>SJHBBBNWRJC</t>
  </si>
  <si>
    <t>SJHBBBS4JHM</t>
  </si>
  <si>
    <t>SJHBBBS4JJN</t>
  </si>
  <si>
    <t>SJHBBBS4JKP</t>
  </si>
  <si>
    <t>SJHBBBS4JMQ</t>
  </si>
  <si>
    <t>SJHBBBS4JNR</t>
  </si>
  <si>
    <t>SJHBBBS4JPS</t>
  </si>
  <si>
    <t>SJHBBBS4JQT</t>
  </si>
  <si>
    <t>SJHBBBS4JRV</t>
  </si>
  <si>
    <t>SJHBBBS4JSW</t>
  </si>
  <si>
    <t>SJHBBBS4JTX</t>
  </si>
  <si>
    <t>SJHBBBNWRRK</t>
  </si>
  <si>
    <t>SJHBBBRKCJB</t>
  </si>
  <si>
    <t>SJHBBBS4MJK</t>
  </si>
  <si>
    <t>SJHBBBNWRSM</t>
  </si>
  <si>
    <t>SJHBBBS4MKM</t>
  </si>
  <si>
    <t>SJHBBBNWRQJ</t>
  </si>
  <si>
    <t>SJHBBBS4MMN</t>
  </si>
  <si>
    <t>SJHBBBS4MNP</t>
  </si>
  <si>
    <t>SJHBBBS4MPQ</t>
  </si>
  <si>
    <t>SJHBBBRKCNF</t>
  </si>
  <si>
    <t>SJHBBBS4MQR</t>
  </si>
  <si>
    <t>SJHBBBS4MRS</t>
  </si>
  <si>
    <t>SJHBBBNWRYS</t>
  </si>
  <si>
    <t>SJHBBBS4MST</t>
  </si>
  <si>
    <t>SJHBBBRKCQH</t>
  </si>
  <si>
    <t>SJHBBBNWR2V</t>
  </si>
  <si>
    <t>SJHBBBNWR3W</t>
  </si>
  <si>
    <t>SJHBBBNWR72</t>
  </si>
  <si>
    <t>SJHBBBRKCTM</t>
  </si>
  <si>
    <t>SJHBBBRKCWP</t>
  </si>
  <si>
    <t>SJHBBBNWRB5</t>
  </si>
  <si>
    <t>SJHBBBNWSKC</t>
  </si>
  <si>
    <t>SJHBBBNWSNF</t>
  </si>
  <si>
    <t>SJHBBBRKCG8</t>
  </si>
  <si>
    <t>SJHBBBRKCH9</t>
  </si>
  <si>
    <t>SJHBBBNWSSK</t>
  </si>
  <si>
    <t>SJHBBBNWSVN</t>
  </si>
  <si>
    <t>SJHBBBNWSWP</t>
  </si>
  <si>
    <t>SJHBBBRKDQG</t>
  </si>
  <si>
    <t>SJHBBBNWTKB</t>
  </si>
  <si>
    <t>SJHBBBNWTND</t>
  </si>
  <si>
    <t>SJHBBBNWTQG</t>
  </si>
  <si>
    <t>SJHBBBS4MTV</t>
  </si>
  <si>
    <t>SJHBBBNWT3T</t>
  </si>
  <si>
    <t>SJHBBBNWT8Z</t>
  </si>
  <si>
    <t>SJHBBBRKDZR</t>
  </si>
  <si>
    <t>SJHBBBRKDXP</t>
  </si>
  <si>
    <t>SJHBBBRKDYQ</t>
  </si>
  <si>
    <t>SJHBBBS4MVW</t>
  </si>
  <si>
    <t>SJHBBBRKC93</t>
  </si>
  <si>
    <t>SJHBBBRKCB4</t>
  </si>
  <si>
    <t>SJHBBBS4MWX</t>
  </si>
  <si>
    <t>SJHBBBRKCC5</t>
  </si>
  <si>
    <t>SJHBBBS56BT</t>
  </si>
  <si>
    <t>SJHBBBS56CV</t>
  </si>
  <si>
    <t>SJHBBBS56FX</t>
  </si>
  <si>
    <t>SJHBBBS56DW</t>
  </si>
  <si>
    <t>SJHBBBS56HZ</t>
  </si>
  <si>
    <t>SJHBBBS56J2</t>
  </si>
  <si>
    <t>SJHBBBS4MXY</t>
  </si>
  <si>
    <t>SJHBBBS4MYZ</t>
  </si>
  <si>
    <t>SJHBBBRKD3T</t>
  </si>
  <si>
    <t>UID</t>
  </si>
  <si>
    <t>TB-10-5941</t>
  </si>
  <si>
    <t>TB-20-08744</t>
  </si>
  <si>
    <t xml:space="preserve"> SJHBBBRJY26</t>
  </si>
  <si>
    <t xml:space="preserve"> TB-19-22556</t>
  </si>
  <si>
    <t xml:space="preserve"> SJHBBBRB5WN</t>
  </si>
  <si>
    <t>TB-20-08741</t>
  </si>
  <si>
    <t>SJHBBBRJYX3</t>
  </si>
  <si>
    <t>TB-20-01100</t>
  </si>
  <si>
    <t>SJHBBBQK853</t>
  </si>
  <si>
    <t>TB-14-1751</t>
  </si>
  <si>
    <t>TB-20-04214</t>
  </si>
  <si>
    <t>SJHBBBR9YVR</t>
  </si>
  <si>
    <t>TB-20-01096</t>
  </si>
  <si>
    <t>SJHBBBQK82Y</t>
  </si>
  <si>
    <t>I9</t>
  </si>
  <si>
    <t>I2</t>
  </si>
  <si>
    <t xml:space="preserve"> B2</t>
  </si>
  <si>
    <t>TB-20-01097</t>
  </si>
  <si>
    <t>SJHBBBQK842</t>
  </si>
  <si>
    <t>TB-19-22552</t>
  </si>
  <si>
    <t>SJHBBBRB5YQ</t>
  </si>
  <si>
    <t xml:space="preserve"> SJHBBBQJKG2</t>
  </si>
  <si>
    <t xml:space="preserve"> TB-20-00375</t>
  </si>
  <si>
    <t>202253650028_R08C01</t>
  </si>
  <si>
    <t>204424030084_R01C01</t>
  </si>
  <si>
    <t>202253650068_R01C01</t>
  </si>
  <si>
    <t>204424040067_R03C01</t>
  </si>
  <si>
    <t>DYE3984</t>
  </si>
  <si>
    <t xml:space="preserve"> smb://gsc.stjude.org/reference/restricted/COMET/2020-10-01_dyer_dapper_850K_201804</t>
  </si>
  <si>
    <t>202253650068_R02C01</t>
  </si>
  <si>
    <t>204424030117_R04C01</t>
  </si>
  <si>
    <t>204424040067_R04C01</t>
  </si>
  <si>
    <t xml:space="preserve"> DYE3945</t>
  </si>
  <si>
    <t>DYE3985</t>
  </si>
  <si>
    <t>203259760058_R07C01</t>
  </si>
  <si>
    <t>TB-20-04214_1962734_methyl850</t>
  </si>
  <si>
    <t xml:space="preserve"> smb://gsc.stjude.org/reference/restricted/COMET/EPIC/2020-06-17_federico_mcknight_850K_191932</t>
  </si>
  <si>
    <t>201533640048_R04C01</t>
  </si>
  <si>
    <t>TB-20-01097_1962726_methyl850</t>
  </si>
  <si>
    <t>204424030084_R03C01</t>
  </si>
  <si>
    <t>204076530043_R03C01</t>
  </si>
  <si>
    <t>DYE3950</t>
  </si>
  <si>
    <t>DYE3090</t>
  </si>
  <si>
    <t>204424030117_R07C01</t>
  </si>
  <si>
    <t>202760950077_R03C01</t>
  </si>
  <si>
    <t>204424030115_R08C01</t>
  </si>
  <si>
    <t>TB-19-22552_1962716_methyl850</t>
  </si>
  <si>
    <t>TB-20-00375_1962723_methyl850</t>
  </si>
  <si>
    <t xml:space="preserve"> TB-20-08719</t>
  </si>
  <si>
    <t>TB-19-13477</t>
  </si>
  <si>
    <t xml:space="preserve"> SJHBBBRJRKX</t>
  </si>
  <si>
    <t>SJHBBBQVH87</t>
  </si>
  <si>
    <t>204424040013_R08C01</t>
  </si>
  <si>
    <t xml:space="preserve"> DYE3965</t>
  </si>
  <si>
    <t>DYE3944</t>
  </si>
  <si>
    <t>DYE3965_2040786_methyl850</t>
  </si>
  <si>
    <t>DYE3944_2040765_methyl850</t>
  </si>
  <si>
    <t>smb://gsc.stjude.org/reference/restricted/COMET/2020-10-01_dyer_dapper_850K_201804,</t>
  </si>
  <si>
    <t>204424030117_R03C01</t>
  </si>
  <si>
    <t>204424040004_R07C01</t>
  </si>
  <si>
    <t>DYE3956</t>
  </si>
  <si>
    <t>DYE1330</t>
  </si>
  <si>
    <t xml:space="preserve"> TB-20-00745</t>
  </si>
  <si>
    <t>SJHBBBQK83Z</t>
  </si>
  <si>
    <t>TB-14-2344 B</t>
  </si>
  <si>
    <t>TB-14-2344 A</t>
  </si>
  <si>
    <t>DYE3930</t>
  </si>
  <si>
    <t>DYE3955</t>
  </si>
  <si>
    <t>SJHBBBS57WC</t>
  </si>
  <si>
    <t>SJHBBBSZZM5</t>
  </si>
  <si>
    <t>SJHBBBSZTWM</t>
  </si>
  <si>
    <t>SJHBBBSZY6R</t>
  </si>
  <si>
    <t>SJHBBBSZDHN</t>
  </si>
  <si>
    <t>SJHBBBSZFWZ</t>
  </si>
  <si>
    <t>SJHBBBSZHHJ</t>
  </si>
  <si>
    <t>SJHBBBS2MZY</t>
  </si>
  <si>
    <t>SJHBBBS2QKF</t>
  </si>
  <si>
    <t>SJHBBBS2SJB</t>
  </si>
  <si>
    <t>SJHBBBS2TB3</t>
  </si>
  <si>
    <t>SJHBBBS2ZVF</t>
  </si>
  <si>
    <t>SJHBBBS22R9</t>
  </si>
  <si>
    <t>SJHBBBS25FV</t>
  </si>
  <si>
    <t>SJHBBBS27HV</t>
  </si>
  <si>
    <t>SJHBBBPY7S6</t>
  </si>
  <si>
    <t>SJHBBBS2DKR</t>
  </si>
  <si>
    <t>SJHBBBPY7KY</t>
  </si>
  <si>
    <t>SJHBBBS2GKP</t>
  </si>
  <si>
    <t>SJHBBBPY79P</t>
  </si>
  <si>
    <t>SJHBBBPY7HW</t>
  </si>
  <si>
    <t>SJHBBBS3MHH</t>
  </si>
  <si>
    <t>SJHBBBS3NKJ</t>
  </si>
  <si>
    <t>SJHBBBS3QZW</t>
  </si>
  <si>
    <t>SJHBBBS3SMF</t>
  </si>
  <si>
    <t>SJHBBBS4C7H</t>
  </si>
  <si>
    <t>SJHBBBPY7N2</t>
  </si>
  <si>
    <t>SJHBBBS4C8J</t>
  </si>
  <si>
    <t>SJHBBBS4C9K</t>
  </si>
  <si>
    <t>SJHBBBS4CBM</t>
  </si>
  <si>
    <t>SJHBBBPY7Q4</t>
  </si>
  <si>
    <t>SJHBBBS4CCN</t>
  </si>
  <si>
    <t>SJHBBBS4CDP</t>
  </si>
  <si>
    <t>SJHBBBS4CFQ</t>
  </si>
  <si>
    <t>SJHBBBS4CGR</t>
  </si>
  <si>
    <t>SJHBBBPY7V8</t>
  </si>
  <si>
    <t>SJHBBBPY7CR</t>
  </si>
  <si>
    <t>SJHBBBPY7FT</t>
  </si>
  <si>
    <t>SJHBBBS4CHS</t>
  </si>
  <si>
    <t>SJHBBBS4CJT</t>
  </si>
  <si>
    <t>SJHBBBS4CKV</t>
  </si>
  <si>
    <t>SJHBBBS4CMW</t>
  </si>
  <si>
    <t>SJHBBBS4CNX</t>
  </si>
  <si>
    <t>SJHBBBS4CPY</t>
  </si>
  <si>
    <t>SJHBBBS4CQZ</t>
  </si>
  <si>
    <t>SJHBBBS4CR2</t>
  </si>
  <si>
    <t>SJHBBBS4CS3</t>
  </si>
  <si>
    <t>SJHBBBS4CT4</t>
  </si>
  <si>
    <t>SJHBBBS4CV5</t>
  </si>
  <si>
    <t>SJHBBBS4CW6</t>
  </si>
  <si>
    <t>SJHBBBS4CX7</t>
  </si>
  <si>
    <t>SJHBBBS4CY8</t>
  </si>
  <si>
    <t>SJHBS3NJH</t>
  </si>
  <si>
    <t>SJHBMWWG6</t>
  </si>
  <si>
    <t>SJHBS3SKD</t>
  </si>
  <si>
    <t>SJHBBBS569S</t>
  </si>
  <si>
    <t>SJHBBBS56GY</t>
  </si>
  <si>
    <t>SJHBBBS56K3</t>
  </si>
  <si>
    <t>SJHBBBS56Q7</t>
  </si>
  <si>
    <t>SJHBBBS4D4C</t>
  </si>
  <si>
    <t>SJHBBBS4D5D</t>
  </si>
  <si>
    <t>SJHBBBS4D6F</t>
  </si>
  <si>
    <t>SJHBBBS4D7G</t>
  </si>
  <si>
    <t>SJHBBBS56M4</t>
  </si>
  <si>
    <t>SJHBBBS4D8H</t>
  </si>
  <si>
    <t>SJHBBBS4D9J</t>
  </si>
  <si>
    <t>SJHBBBS4DBK</t>
  </si>
  <si>
    <t>SJHBBBS4DCM</t>
  </si>
  <si>
    <t>SJHBBBS4DDN</t>
  </si>
  <si>
    <t>SJHBBBS4DFP</t>
  </si>
  <si>
    <t>SJHBBBS4DGQ</t>
  </si>
  <si>
    <t>SJHBBBS4DHR</t>
  </si>
  <si>
    <t>SJHBBBS4DMV</t>
  </si>
  <si>
    <t>SJHBBBS4DNW</t>
  </si>
  <si>
    <t>SJHBBBS4DPX</t>
  </si>
  <si>
    <t>SJHBBBS4DQY</t>
  </si>
  <si>
    <t>SJHBBBS4DRZ</t>
  </si>
  <si>
    <t>SJHBBBS4DS2</t>
  </si>
  <si>
    <t>SJHBBBS4DT3</t>
  </si>
  <si>
    <t>SJHBBBS4DV4</t>
  </si>
  <si>
    <t>SJHBBBS4DW5</t>
  </si>
  <si>
    <t>SJHBBBS4DX6</t>
  </si>
  <si>
    <t>SJHBBBS4DY7</t>
  </si>
  <si>
    <t>SJHBBBS4DZ8</t>
  </si>
  <si>
    <t>SJHBBBS4D29</t>
  </si>
  <si>
    <t>SJHBBBS4F4B</t>
  </si>
  <si>
    <t>SJHBBBS4F5C</t>
  </si>
  <si>
    <t>SJHBBBS4F6D</t>
  </si>
  <si>
    <t>SJHBBBS4F7F</t>
  </si>
  <si>
    <t>SJHBBBS4F8G</t>
  </si>
  <si>
    <t>SJHBBBS4F9H</t>
  </si>
  <si>
    <t>SJHBBBS4FBJ</t>
  </si>
  <si>
    <t>SJHBBBS4FCK</t>
  </si>
  <si>
    <t>SJHBBBS4FDM</t>
  </si>
  <si>
    <t>SJHBBBS4FFN</t>
  </si>
  <si>
    <t>SJHBBBS4FGP</t>
  </si>
  <si>
    <t>SJHBBBS4FPW</t>
  </si>
  <si>
    <t>SJHBBBS4FQX</t>
  </si>
  <si>
    <t>SJHBBBS4FRY</t>
  </si>
  <si>
    <t>SJHBBBS4FSZ</t>
  </si>
  <si>
    <t>SJHBBBS4FT2</t>
  </si>
  <si>
    <t>SJHBBBS4FV3</t>
  </si>
  <si>
    <t>SJHBBBS4FW4</t>
  </si>
  <si>
    <t>SJHBBBS4FX5</t>
  </si>
  <si>
    <t>SJHBBBS4FY6</t>
  </si>
  <si>
    <t>SJHBBBS4FZ7</t>
  </si>
  <si>
    <t>SJHBBBS4F28</t>
  </si>
  <si>
    <t>SJHBBBS4CZ9</t>
  </si>
  <si>
    <t>SJHBBBS4D3B</t>
  </si>
  <si>
    <t>SJHBBBS4F39</t>
  </si>
  <si>
    <t>SJHBBBS4GQW</t>
  </si>
  <si>
    <t>SJHBBBS4GRX</t>
  </si>
  <si>
    <t>SJHBBBS4GSY</t>
  </si>
  <si>
    <t>SJHBBBS4GTZ</t>
  </si>
  <si>
    <t>SJHBBBS4GV2</t>
  </si>
  <si>
    <t>SJHBBBS4GW3</t>
  </si>
  <si>
    <t>SJHBBBS4GX4</t>
  </si>
  <si>
    <t>SJHBBBS4GY5</t>
  </si>
  <si>
    <t>SJHBBBS4GZ6</t>
  </si>
  <si>
    <t>SJHBBBS4G38</t>
  </si>
  <si>
    <t>SJHBBBS4HCH</t>
  </si>
  <si>
    <t>SJHBBBS4HDJ</t>
  </si>
  <si>
    <t>SJHBBBS4HFK</t>
  </si>
  <si>
    <t>SJHBBBS4HY4</t>
  </si>
  <si>
    <t>SJHBBBS4HZ5</t>
  </si>
  <si>
    <t>SJHBBBS4H26</t>
  </si>
  <si>
    <t>SJHBBBS4H37</t>
  </si>
  <si>
    <t>SJHBBBS4H48</t>
  </si>
  <si>
    <t>SJHBBBS4H59</t>
  </si>
  <si>
    <t>SJHBBBS4J7B</t>
  </si>
  <si>
    <t>SJHBBBS4J8C</t>
  </si>
  <si>
    <t>SJHBBBS5QKJ</t>
  </si>
  <si>
    <t>SJHBBBS5QMK</t>
  </si>
  <si>
    <t>SJHBBBS5QNM</t>
  </si>
  <si>
    <t>SJHBBBS5QPN</t>
  </si>
  <si>
    <t>SJHBBBS522P</t>
  </si>
  <si>
    <t>SJHBBBS52CZ</t>
  </si>
  <si>
    <t>SJHBBBS52D2</t>
  </si>
  <si>
    <t>SJHBBBS529X</t>
  </si>
  <si>
    <t>SJHBBBS525S</t>
  </si>
  <si>
    <t>SJHBBBS52BY</t>
  </si>
  <si>
    <t>SJHBBBS526T</t>
  </si>
  <si>
    <t>201533520040_R06C01</t>
  </si>
  <si>
    <t>Dyer</t>
  </si>
  <si>
    <t>201985320183_R02C01</t>
  </si>
  <si>
    <t>201533520040_R07C01</t>
  </si>
  <si>
    <t>201533640009_R02C01</t>
  </si>
  <si>
    <t>201985320183_R01C01</t>
  </si>
  <si>
    <t>201533620039_R06C01</t>
  </si>
  <si>
    <t>201533620004_R08C01</t>
  </si>
  <si>
    <t>201985320170_R04C01</t>
  </si>
  <si>
    <t>201533520001_R05C01</t>
  </si>
  <si>
    <t>201985320170_R03C01</t>
  </si>
  <si>
    <t>201533640031_R01C01</t>
  </si>
  <si>
    <t>201985320170_R08C01</t>
  </si>
  <si>
    <t>201533640024_R06C01</t>
  </si>
  <si>
    <t>SJHBBBS5VMF</t>
  </si>
  <si>
    <t>SJHBBBS5VKD</t>
  </si>
  <si>
    <t>SJHBBBS5VPH</t>
  </si>
  <si>
    <t>SJHBBBS5VNG</t>
  </si>
  <si>
    <t>SJHBBBS5VQJ</t>
  </si>
  <si>
    <t>SJHBBBS5VRK</t>
  </si>
  <si>
    <t>SJHBBBNJ69B</t>
  </si>
  <si>
    <t>SJHBBBS5VSM</t>
  </si>
  <si>
    <t>SJHBBBS5VTN</t>
  </si>
  <si>
    <t>SJHBBBS5VVP</t>
  </si>
  <si>
    <t>SJHBBBS5VWQ</t>
  </si>
  <si>
    <t>SJHBBBS5VXR</t>
  </si>
  <si>
    <t>SJHBBBS5VYS</t>
  </si>
  <si>
    <t>SJHBBBS5VZT</t>
  </si>
  <si>
    <t>SJHBBBS5V2V</t>
  </si>
  <si>
    <t>SJHBBBS5V4X</t>
  </si>
  <si>
    <t>SJHBBBS5V3W</t>
  </si>
  <si>
    <t>SJHBBBS5V6Z</t>
  </si>
  <si>
    <t>SJHBBBS5V5Y</t>
  </si>
  <si>
    <t>SJHBBBS5V72</t>
  </si>
  <si>
    <t>SJHBBBS5V83</t>
  </si>
  <si>
    <t>SJHBBBS5V94</t>
  </si>
  <si>
    <t>SJHBBBS5VB5</t>
  </si>
  <si>
    <t>SJHBBBS5VC6</t>
  </si>
  <si>
    <t>SJHBBBS5VD7</t>
  </si>
  <si>
    <t>SJHBBBS5VG9</t>
  </si>
  <si>
    <t>SJHBBBS5VF8</t>
  </si>
  <si>
    <t>SJHBBBS5WJB</t>
  </si>
  <si>
    <t>SJHBBBS5WMD</t>
  </si>
  <si>
    <t>SJHBBBS5WKC</t>
  </si>
  <si>
    <t>SJHBBBS5WNF</t>
  </si>
  <si>
    <t>SJHBBBS5WPG</t>
  </si>
  <si>
    <t>SJHBBBS5WQH</t>
  </si>
  <si>
    <t>SJHBBBS5WRJ</t>
  </si>
  <si>
    <t>SJHBBBS5WSK</t>
  </si>
  <si>
    <t>SJHBBBS5WTM</t>
  </si>
  <si>
    <t>SJHBBBS5WVN</t>
  </si>
  <si>
    <t>SJHBBBS5WWP</t>
  </si>
  <si>
    <t>SJHBBBS5WYR</t>
  </si>
  <si>
    <t>SJHBBBS5WXQ</t>
  </si>
  <si>
    <t>SJHBBBS5WZS</t>
  </si>
  <si>
    <t>SJHBBBS5W2T</t>
  </si>
  <si>
    <t>SJHBBBS5W3V</t>
  </si>
  <si>
    <t>SJHBBBS5W5X</t>
  </si>
  <si>
    <t>SJHBBBS5W4W</t>
  </si>
  <si>
    <t>SJHBBBS5W7Z</t>
  </si>
  <si>
    <t>SJHBBBS5W6Y</t>
  </si>
  <si>
    <t>SJHBBBNJ6CD</t>
  </si>
  <si>
    <t>SJHBBBS5W93</t>
  </si>
  <si>
    <t>SJHBBBS5W82</t>
  </si>
  <si>
    <t>SJHBBBS5WB4</t>
  </si>
  <si>
    <t>SJHBBBS5WC5</t>
  </si>
  <si>
    <t>SJHBBBS5WD6</t>
  </si>
  <si>
    <t>SJHBBBS5WG8</t>
  </si>
  <si>
    <t>SJHBBBS5WF7</t>
  </si>
  <si>
    <t>SJHBBBS5WH9</t>
  </si>
  <si>
    <t>SJHBBBS5XKB</t>
  </si>
  <si>
    <t>SJHBBBS5XMC</t>
  </si>
  <si>
    <t>SJHBBBS5XPF</t>
  </si>
  <si>
    <t>SJHBBBS5XND</t>
  </si>
  <si>
    <t>SJHBBBS5XQG</t>
  </si>
  <si>
    <t>SJHBBBS5XRH</t>
  </si>
  <si>
    <t>SJHBBBS5XSJ</t>
  </si>
  <si>
    <t>SJHBBBS5XVM</t>
  </si>
  <si>
    <t>SJHBBBS5XTK</t>
  </si>
  <si>
    <t>SJHBBBS5XWN</t>
  </si>
  <si>
    <t>SJHBBBNJ5Z3</t>
  </si>
  <si>
    <t>SJHBBBS5XXP</t>
  </si>
  <si>
    <t>SJHBBBS5XYQ</t>
  </si>
  <si>
    <t>SJHBBBS5XZR</t>
  </si>
  <si>
    <t>SJHBBBS5X3T</t>
  </si>
  <si>
    <t>SJHBBBS5X2S</t>
  </si>
  <si>
    <t>SJHBBBS5X4V</t>
  </si>
  <si>
    <t>SJHBBBNJ6KM</t>
  </si>
  <si>
    <t>SJHBBBS5X5W</t>
  </si>
  <si>
    <t>SJHBBBS5X6X</t>
  </si>
  <si>
    <t>SJHBBBS5X7Y</t>
  </si>
  <si>
    <t>SJHBBBS5X8Z</t>
  </si>
  <si>
    <t>SJHBBBS5X92</t>
  </si>
  <si>
    <t>SJHBBBS5XB3</t>
  </si>
  <si>
    <t>SJHBBBS5XC4</t>
  </si>
  <si>
    <t>SJHBBBS5XF6</t>
  </si>
  <si>
    <t>SJHBBBS5XD5</t>
  </si>
  <si>
    <t>SJHBBBS5XG7</t>
  </si>
  <si>
    <t>SJHBBBS5XH8</t>
  </si>
  <si>
    <t>SJHBBBS5XJ9</t>
  </si>
  <si>
    <t>SJHBBBNJ579</t>
  </si>
  <si>
    <t>SJHBBBS5YMB</t>
  </si>
  <si>
    <t>SJHBBBS5YNC</t>
  </si>
  <si>
    <t>SJHBBBS5YPD</t>
  </si>
  <si>
    <t>SJHBBBS5YQF</t>
  </si>
  <si>
    <t>SJHBBBS5YRG</t>
  </si>
  <si>
    <t>SJHBBBS5YSH</t>
  </si>
  <si>
    <t>SJHBBBNJ557</t>
  </si>
  <si>
    <t>SJHBBBS5YTJ</t>
  </si>
  <si>
    <t>SJHBBBS5YVK</t>
  </si>
  <si>
    <t>SJHBBBS5YWM</t>
  </si>
  <si>
    <t>SJHBBBS5YXN</t>
  </si>
  <si>
    <t>SJHBBBS5YYP</t>
  </si>
  <si>
    <t>SJHBBBS5YZQ</t>
  </si>
  <si>
    <t>SJHBBBNJ6HJ</t>
  </si>
  <si>
    <t>SJHBBBS5Y2R</t>
  </si>
  <si>
    <t>SJHBBBS5Y3S</t>
  </si>
  <si>
    <t>SJHBBBS5Y4T</t>
  </si>
  <si>
    <t>SJHBBBS5Y5V</t>
  </si>
  <si>
    <t>SJHBBBS5Y6W</t>
  </si>
  <si>
    <t>SJHBBBS5Y7X</t>
  </si>
  <si>
    <t>SJHBBBS5Y8Y</t>
  </si>
  <si>
    <t>SJHBBBS5Y9Z</t>
  </si>
  <si>
    <t>SJHBBBS5YB2</t>
  </si>
  <si>
    <t>SJHBBBS5YC3</t>
  </si>
  <si>
    <t>SJHBBBS5YD4</t>
  </si>
  <si>
    <t>SJHBBBS5YF5</t>
  </si>
  <si>
    <t>SJHBBBS5YG6</t>
  </si>
  <si>
    <t>SJHBBBNJ5Y2</t>
  </si>
  <si>
    <t>SJHBBBS5YJ8</t>
  </si>
  <si>
    <t>SJHBBBS5YH7</t>
  </si>
  <si>
    <t>SJHBBBS5YK9</t>
  </si>
  <si>
    <t>SJHBBBS5ZPC</t>
  </si>
  <si>
    <t>SJHBBBS5ZNB</t>
  </si>
  <si>
    <t>SJHBBBNJ535</t>
  </si>
  <si>
    <t>SJHBBBS5ZQD</t>
  </si>
  <si>
    <t>SJHBBBNJ6FG</t>
  </si>
  <si>
    <t>SJHBBBS5ZRF</t>
  </si>
  <si>
    <t>SJHBBBS5ZSG</t>
  </si>
  <si>
    <t>SJHBBBS5ZVJ</t>
  </si>
  <si>
    <t>SJHBBBS5ZTH</t>
  </si>
  <si>
    <t>SJHBBBS5ZWK</t>
  </si>
  <si>
    <t>SJHBBBS5ZXM</t>
  </si>
  <si>
    <t>SJHBBBS5ZYN</t>
  </si>
  <si>
    <t>SJHBBBS5ZZP</t>
  </si>
  <si>
    <t>SJHBBBS5Z2Q</t>
  </si>
  <si>
    <t>SJHBBBS5Z3R</t>
  </si>
  <si>
    <t>SJHBBBS5Z4S</t>
  </si>
  <si>
    <t>SJHBBBS5Z5T</t>
  </si>
  <si>
    <t>SJHBBBS5Z6V</t>
  </si>
  <si>
    <t>SJHBBBS5Z7W</t>
  </si>
  <si>
    <t>SJHBBBS5Z8X</t>
  </si>
  <si>
    <t>SJHBBBS5Z9Y</t>
  </si>
  <si>
    <t>SJHBBBS5ZBZ</t>
  </si>
  <si>
    <t>SJHBBBS5ZC2</t>
  </si>
  <si>
    <t>SJHBBBS5ZD3</t>
  </si>
  <si>
    <t>SJHBBBS5ZF4</t>
  </si>
  <si>
    <t>SJHBBBS5ZG5</t>
  </si>
  <si>
    <t>SJHBBBS5ZH6</t>
  </si>
  <si>
    <t>SJHBBBS5ZJ7</t>
  </si>
  <si>
    <t>SJHBBBS5ZK8</t>
  </si>
  <si>
    <t>SJHBBBNJ6MN</t>
  </si>
  <si>
    <t>SJHBBBS5ZM9</t>
  </si>
  <si>
    <t>SJHBBBS52PB</t>
  </si>
  <si>
    <t>SJHBBBS52QC</t>
  </si>
  <si>
    <t>SJHBBBS52RD</t>
  </si>
  <si>
    <t>SJHBBBS52SF</t>
  </si>
  <si>
    <t>SJHBBBS52TG</t>
  </si>
  <si>
    <t>SJHBBBS52VH</t>
  </si>
  <si>
    <t>SJHBBBS52WJ</t>
  </si>
  <si>
    <t>SJHBBBS52ZN</t>
  </si>
  <si>
    <t>SJHBBBS52XK</t>
  </si>
  <si>
    <t>SJHBBBS52YM</t>
  </si>
  <si>
    <t xml:space="preserve">A6 </t>
  </si>
  <si>
    <t>S15-46033</t>
  </si>
  <si>
    <t>5466-16</t>
  </si>
  <si>
    <t>A1 or B1</t>
  </si>
  <si>
    <t>SJHBBBS4G5B</t>
  </si>
  <si>
    <t>SJHBBBS4G6C</t>
  </si>
  <si>
    <t>SJHBBBS4G7D</t>
  </si>
  <si>
    <t>SJHBBBS4G8F</t>
  </si>
  <si>
    <t>SJHBBBS4G9G</t>
  </si>
  <si>
    <t>SJHBBBS4GBH</t>
  </si>
  <si>
    <t>SJHBBBS4GCJ</t>
  </si>
  <si>
    <t>SJHBBBS4GDK</t>
  </si>
  <si>
    <t>SJHBBBS4GFM</t>
  </si>
  <si>
    <t>SJHBBBS4GGN</t>
  </si>
  <si>
    <t>SJHBBBS4GHP</t>
  </si>
  <si>
    <t>SJHBBBS4GJQ</t>
  </si>
  <si>
    <t>SJHBBBS4GKR</t>
  </si>
  <si>
    <t>SJHBBBS4GMS</t>
  </si>
  <si>
    <t>SJHBBBS4GNT</t>
  </si>
  <si>
    <t>SJHBBBS4GPV</t>
  </si>
  <si>
    <t>SJHBBBS4HHN</t>
  </si>
  <si>
    <t>SJHBBBS4HJP</t>
  </si>
  <si>
    <t>SJHBBBS4HKQ</t>
  </si>
  <si>
    <t>SJHBBBS4HMR</t>
  </si>
  <si>
    <t>SJHBBBS4HNS</t>
  </si>
  <si>
    <t>SJHBBBS4HPT</t>
  </si>
  <si>
    <t>SJHBBBS4HQV</t>
  </si>
  <si>
    <t>SJHBBBS4HRW</t>
  </si>
  <si>
    <t>SJHBBBS4HSX</t>
  </si>
  <si>
    <t>SJHBBBS4HTY</t>
  </si>
  <si>
    <t>SJHBBBS4HVZ</t>
  </si>
  <si>
    <t>SJHBBBS4HW2</t>
  </si>
  <si>
    <t>SJHBBBS4HX3</t>
  </si>
  <si>
    <t>SJHBBBS5PFF</t>
  </si>
  <si>
    <t>SJHBBBS5PDD</t>
  </si>
  <si>
    <t>SJHBBBS5PBB</t>
  </si>
  <si>
    <t>SJHBBBS5PCC</t>
  </si>
  <si>
    <t>SJHBBBS4M89</t>
  </si>
  <si>
    <t>SJHBBBS4M78</t>
  </si>
  <si>
    <t>SJHBBBS4M67</t>
  </si>
  <si>
    <t>SJHBBBS4M45</t>
  </si>
  <si>
    <t>SJHBBBS4M56</t>
  </si>
  <si>
    <t>SJHBBBS4M34</t>
  </si>
  <si>
    <t>SJHBBBS4MZ2</t>
  </si>
  <si>
    <t>SJHBBBS4M23</t>
  </si>
  <si>
    <t>SJHBBBS5PHH</t>
  </si>
  <si>
    <t>SJHBBBS5PGG</t>
  </si>
  <si>
    <t>201533640043_R02C01</t>
  </si>
  <si>
    <t>201524770049_R06C01</t>
  </si>
  <si>
    <t>SJHBBBS5PJJ</t>
  </si>
  <si>
    <t>SJHBBBS5PMM</t>
  </si>
  <si>
    <t>SJHBBBS5PKK</t>
  </si>
  <si>
    <t>SJHBBBS5PNN</t>
  </si>
  <si>
    <t>SJHBBBS5PPP</t>
  </si>
  <si>
    <t>SJHBBBS5PQQ</t>
  </si>
  <si>
    <t>SJHBBBS5PRR</t>
  </si>
  <si>
    <t>SJHBBBS5PSS</t>
  </si>
  <si>
    <t>SJHBBBS5PTT</t>
  </si>
  <si>
    <t>SJHBBBS5PVV</t>
  </si>
  <si>
    <t>SJHBBBS5PWW</t>
  </si>
  <si>
    <t>SJHBBBS5PXX</t>
  </si>
  <si>
    <t>SJHBBBS5PYY</t>
  </si>
  <si>
    <t>SJHBBBS5PZZ</t>
  </si>
  <si>
    <t>SJHBBBS5P22</t>
  </si>
  <si>
    <t>SJHBBBS5P33</t>
  </si>
  <si>
    <t>SJHBBBS5P44</t>
  </si>
  <si>
    <t>SJHBBBS5P55</t>
  </si>
  <si>
    <t>SJHBBBS5P66</t>
  </si>
  <si>
    <t>SJHBBBS5P77</t>
  </si>
  <si>
    <t>SJHBBBS5P99</t>
  </si>
  <si>
    <t>SJHBBBS5P88</t>
  </si>
  <si>
    <t>SJHBBBS5QCB</t>
  </si>
  <si>
    <t>SJHBBBS5QDC</t>
  </si>
  <si>
    <t>SJHBBBS5QJH</t>
  </si>
  <si>
    <t>SJHBBBS5QFD</t>
  </si>
  <si>
    <t>SJHBBBS5QHG</t>
  </si>
  <si>
    <t>SJHBBBS5QGF</t>
  </si>
  <si>
    <t>SJHBBBS523Q</t>
  </si>
  <si>
    <t>SJHBBBS5QQP</t>
  </si>
  <si>
    <t>SJHBBBS5QSR</t>
  </si>
  <si>
    <t>SJHBBBS5QTS</t>
  </si>
  <si>
    <t>SJHBBBS5QVT</t>
  </si>
  <si>
    <t>SJHBBBS5QXW</t>
  </si>
  <si>
    <t>SJHBBBS5QWV</t>
  </si>
  <si>
    <t>SJHBBBS5QYX</t>
  </si>
  <si>
    <t>SJHBBBS5QZY</t>
  </si>
  <si>
    <t>SJHBBBS5Q2Z</t>
  </si>
  <si>
    <t>SJHBBBS5Q54</t>
  </si>
  <si>
    <t>SJHBBBS5Q32</t>
  </si>
  <si>
    <t>SJHBBBS5Q43</t>
  </si>
  <si>
    <t>SJHBBBS5Q65</t>
  </si>
  <si>
    <t>SJHBBBS5Q76</t>
  </si>
  <si>
    <t>SJHBBBS5Q87</t>
  </si>
  <si>
    <t>SJHBBBS5Q98</t>
  </si>
  <si>
    <t>SJHBBBS5QB9</t>
  </si>
  <si>
    <t>SJHBBBS5RDB</t>
  </si>
  <si>
    <t>SJHBBBS5RFC</t>
  </si>
  <si>
    <t>SJHBBBS5RGD</t>
  </si>
  <si>
    <t>SJHBBBS5RHF</t>
  </si>
  <si>
    <t>SJHBBBS5RJG</t>
  </si>
  <si>
    <t>SJHBBBS5RKH</t>
  </si>
  <si>
    <t>SJHBBBS5RMJ</t>
  </si>
  <si>
    <t>SJHBBBS5RNK</t>
  </si>
  <si>
    <t>SJHBBBS5RPM</t>
  </si>
  <si>
    <t>SJHBBBS5RRP</t>
  </si>
  <si>
    <t>SJHBBBS5RQN</t>
  </si>
  <si>
    <t>SJHBBBS5RSQ</t>
  </si>
  <si>
    <t>SJHBBBS5RVS</t>
  </si>
  <si>
    <t>SJHBBBS5RTR</t>
  </si>
  <si>
    <t>SJHBBBS5RXV</t>
  </si>
  <si>
    <t>SJHBBBS5RWT</t>
  </si>
  <si>
    <t>SJHBBBS5RYW</t>
  </si>
  <si>
    <t>SJHBBBS5R3Z</t>
  </si>
  <si>
    <t>SJHBBBS5R2Y</t>
  </si>
  <si>
    <t>SJHBBBS5RZX</t>
  </si>
  <si>
    <t>SJHBBBS5R42</t>
  </si>
  <si>
    <t>SJHBBBS5R53</t>
  </si>
  <si>
    <t>SJHBBBS5R64</t>
  </si>
  <si>
    <t>SJHBBBS5R86</t>
  </si>
  <si>
    <t>SJHBBBS5R75</t>
  </si>
  <si>
    <t>SJHBBBS5R97</t>
  </si>
  <si>
    <t>SJHBBBS5RB8</t>
  </si>
  <si>
    <t>SJHBBBS5SFB</t>
  </si>
  <si>
    <t>SJHBBBS5RC9</t>
  </si>
  <si>
    <t>SJHBBBS5SGC</t>
  </si>
  <si>
    <t>SJHBBBS5SJF</t>
  </si>
  <si>
    <t>SJHBBBS5SKG</t>
  </si>
  <si>
    <t>SJHBBBS5SMH</t>
  </si>
  <si>
    <t>SJHBBBS5SNJ</t>
  </si>
  <si>
    <t>SJHBBBS5SPK</t>
  </si>
  <si>
    <t>SJHBBBS5SQM</t>
  </si>
  <si>
    <t>SJHBBBS5SRN</t>
  </si>
  <si>
    <t>SJHBBBS5SSP</t>
  </si>
  <si>
    <t>SJHBBBS5SWS</t>
  </si>
  <si>
    <t>SJHBBBS5SVR</t>
  </si>
  <si>
    <t>SJHBBBS5SZW</t>
  </si>
  <si>
    <t>SJHBBBS5SXT</t>
  </si>
  <si>
    <t>SJHBBBS5S3Y</t>
  </si>
  <si>
    <t>SJHBBBS5S85</t>
  </si>
  <si>
    <t>SJHBBBS5S52</t>
  </si>
  <si>
    <t>SJHBBBS5S74</t>
  </si>
  <si>
    <t>SJHBBBS5S63</t>
  </si>
  <si>
    <t>SJHBBBS5SB7</t>
  </si>
  <si>
    <t>SJHBBBS5SC8</t>
  </si>
  <si>
    <t>SJHBBBS5TGB</t>
  </si>
  <si>
    <t>SJHBBBS5SD9</t>
  </si>
  <si>
    <t>SJHBBBS5THC</t>
  </si>
  <si>
    <t>SJHBBBS5TJD</t>
  </si>
  <si>
    <t>SJHBBBS5TKF</t>
  </si>
  <si>
    <t>SJHBBBS5TMG</t>
  </si>
  <si>
    <t>SJHBBBS5TNH</t>
  </si>
  <si>
    <t>SJHBBBS5TPJ</t>
  </si>
  <si>
    <t>SJHBBBS5TQK</t>
  </si>
  <si>
    <t>SJHBBBS5TSN</t>
  </si>
  <si>
    <t>SJHBBBS5TTP</t>
  </si>
  <si>
    <t>SJHBBBS5TRM</t>
  </si>
  <si>
    <t>SJHBBBS5TVQ</t>
  </si>
  <si>
    <t>SJHBBBS5TWR</t>
  </si>
  <si>
    <t>SJHBBBS5TXS</t>
  </si>
  <si>
    <t>SJHBBBS5TYT</t>
  </si>
  <si>
    <t>SJHBBBS5TZV</t>
  </si>
  <si>
    <t>SJHBBBS5T2W</t>
  </si>
  <si>
    <t>SJHBBBS5T3X</t>
  </si>
  <si>
    <t>SJHBBBS5T4Y</t>
  </si>
  <si>
    <t>SJHBBBS5T5Z</t>
  </si>
  <si>
    <t>202234370027_R08C01</t>
  </si>
  <si>
    <t>202242400038_R02C01</t>
  </si>
  <si>
    <t>202242400038_R03C01</t>
  </si>
  <si>
    <t>202242400038_R04C01</t>
  </si>
  <si>
    <t>202242400038_R05C01</t>
  </si>
  <si>
    <t>202253670056_R05C01</t>
  </si>
  <si>
    <t>202242400127_R01C01</t>
  </si>
  <si>
    <t>202242400127_R02C01</t>
  </si>
  <si>
    <t>202242400127_R03C01</t>
  </si>
  <si>
    <t>202253670089_R03C01</t>
  </si>
  <si>
    <t>201525200008_R04C01</t>
  </si>
  <si>
    <t>201525200008_R05C01</t>
  </si>
  <si>
    <t>201525200008_R06C01</t>
  </si>
  <si>
    <t>201525200008_R07C01</t>
  </si>
  <si>
    <t>201525200072_R01C01</t>
  </si>
  <si>
    <t>204076530007_R01C01</t>
  </si>
  <si>
    <t>204076530007_R02C01</t>
  </si>
  <si>
    <t>204076530007_R06C01</t>
  </si>
  <si>
    <t>201525200008_R02C01</t>
  </si>
  <si>
    <t>204551190125_R08C01</t>
  </si>
  <si>
    <t>DYE3780</t>
  </si>
  <si>
    <t>DYE1335</t>
  </si>
  <si>
    <t>SJHBBBS5T62</t>
  </si>
  <si>
    <t>SJHBBBS5T73</t>
  </si>
  <si>
    <t>SJHBBBS5T84</t>
  </si>
  <si>
    <t>SJHBBBS5TB6</t>
  </si>
  <si>
    <t>SJHBBBS5T95</t>
  </si>
  <si>
    <t>SJHBBBS5TC7</t>
  </si>
  <si>
    <t>SJHBBBS5TF9</t>
  </si>
  <si>
    <t>SJHBBBS5TD8</t>
  </si>
  <si>
    <t>SJHBBBS5VHB</t>
  </si>
  <si>
    <t>SJHBBBS5VJC</t>
  </si>
  <si>
    <t>SJHBBBS52F3</t>
  </si>
  <si>
    <t>SJHBBBS52G4</t>
  </si>
  <si>
    <t>SJHBBBS52K7</t>
  </si>
  <si>
    <t>SJHBBBS52H5</t>
  </si>
  <si>
    <t>SJHBBBS52J6</t>
  </si>
  <si>
    <t>SJHBBBS52M8</t>
  </si>
  <si>
    <t>SJHBBBS52N9</t>
  </si>
  <si>
    <t>SJHBBBS53QB</t>
  </si>
  <si>
    <t>SJHBBBS53RC</t>
  </si>
  <si>
    <t>SJHBBBS53SD</t>
  </si>
  <si>
    <t>SJHBBBS53TF</t>
  </si>
  <si>
    <t>SJHBBBS53VG</t>
  </si>
  <si>
    <t>SJHBBBS53WH</t>
  </si>
  <si>
    <t>SM_00406</t>
  </si>
  <si>
    <t>SM_00405</t>
  </si>
  <si>
    <t>SM_00404</t>
  </si>
  <si>
    <t>SM_00403</t>
  </si>
  <si>
    <t>SM_00252</t>
  </si>
  <si>
    <t>SM_00250</t>
  </si>
  <si>
    <t>SM_00248</t>
  </si>
  <si>
    <t>SM_00247</t>
  </si>
  <si>
    <t>SM_00246</t>
  </si>
  <si>
    <t>SM_00245</t>
  </si>
  <si>
    <t>SM_00244</t>
  </si>
  <si>
    <t>SM_00243</t>
  </si>
  <si>
    <t>SM_00242</t>
  </si>
  <si>
    <t>SM_00190</t>
  </si>
  <si>
    <t>SM_00475</t>
  </si>
  <si>
    <t>SM_00463</t>
  </si>
  <si>
    <t>SM_00142</t>
  </si>
  <si>
    <t>SM_00465</t>
  </si>
  <si>
    <t>SM_00464</t>
  </si>
  <si>
    <t>SM_00106</t>
  </si>
  <si>
    <t>SM_00093</t>
  </si>
  <si>
    <t>SM_00085</t>
  </si>
  <si>
    <t>SM_00518</t>
  </si>
  <si>
    <t>SM_00502</t>
  </si>
  <si>
    <t>SM_00503</t>
  </si>
  <si>
    <t>SM_00504</t>
  </si>
  <si>
    <t>SM_00505</t>
  </si>
  <si>
    <t>SM_00506</t>
  </si>
  <si>
    <t>SM_00519</t>
  </si>
  <si>
    <t>SM_00491</t>
  </si>
  <si>
    <t>SM_00520</t>
  </si>
  <si>
    <t>SM_00521</t>
  </si>
  <si>
    <t>SM_00485</t>
  </si>
  <si>
    <t>SM_00522</t>
  </si>
  <si>
    <t>SM_00489</t>
  </si>
  <si>
    <t>SM_00523</t>
  </si>
  <si>
    <t>SM_00486</t>
  </si>
  <si>
    <t>SM_00490</t>
  </si>
  <si>
    <t>SM_00492</t>
  </si>
  <si>
    <t>SM_00524</t>
  </si>
  <si>
    <t>SM_00487</t>
  </si>
  <si>
    <t>SM_00483</t>
  </si>
  <si>
    <t>SM_00525</t>
  </si>
  <si>
    <t>SM_00526</t>
  </si>
  <si>
    <t>SM_00527</t>
  </si>
  <si>
    <t>SM_00528</t>
  </si>
  <si>
    <t>SM_00529</t>
  </si>
  <si>
    <t>SM_00530</t>
  </si>
  <si>
    <t>SM_00481</t>
  </si>
  <si>
    <t>SM_00531</t>
  </si>
  <si>
    <t>SM_00532</t>
  </si>
  <si>
    <t>SM_00533</t>
  </si>
  <si>
    <t>SM_00482</t>
  </si>
  <si>
    <t>SM_00484</t>
  </si>
  <si>
    <t>SM_00494</t>
  </si>
  <si>
    <t>SM_00534</t>
  </si>
  <si>
    <t>SM_00535</t>
  </si>
  <si>
    <t>SM_00495</t>
  </si>
  <si>
    <t>SM_00496</t>
  </si>
  <si>
    <t>SM_00536</t>
  </si>
  <si>
    <t>SM_00497</t>
  </si>
  <si>
    <t>SM_00498</t>
  </si>
  <si>
    <t>SM_00499</t>
  </si>
  <si>
    <t>SM_00500</t>
  </si>
  <si>
    <t>SM_00507</t>
  </si>
  <si>
    <t>SM_00508</t>
  </si>
  <si>
    <t>SM_00509</t>
  </si>
  <si>
    <t>SM_00510</t>
  </si>
  <si>
    <t>SM_00511</t>
  </si>
  <si>
    <t>SM_00513</t>
  </si>
  <si>
    <t>SM_00514</t>
  </si>
  <si>
    <t>SM_00538</t>
  </si>
  <si>
    <t>SM_00515</t>
  </si>
  <si>
    <t>SM_00516</t>
  </si>
  <si>
    <t>SM_01256</t>
  </si>
  <si>
    <t>SM_01227</t>
  </si>
  <si>
    <t>SM_01231</t>
  </si>
  <si>
    <t>SM_01248</t>
  </si>
  <si>
    <t>SM_00539</t>
  </si>
  <si>
    <t>SM_00540</t>
  </si>
  <si>
    <t>SM_01084</t>
  </si>
  <si>
    <t>SM_00411</t>
  </si>
  <si>
    <t>SM_00418</t>
  </si>
  <si>
    <t>SM_00412</t>
  </si>
  <si>
    <t>SM_00409</t>
  </si>
  <si>
    <t>SM_00419</t>
  </si>
  <si>
    <t>SM_00413</t>
  </si>
  <si>
    <t>SM_00416</t>
  </si>
  <si>
    <t>SM_00408</t>
  </si>
  <si>
    <t>SM_00407</t>
  </si>
  <si>
    <t>SM_00410</t>
  </si>
  <si>
    <t>SM_00415</t>
  </si>
  <si>
    <t>SM_00414</t>
  </si>
  <si>
    <t>SM_01113</t>
  </si>
  <si>
    <t>SJHBBBS53N8</t>
  </si>
  <si>
    <t>SJHBBBS53P9</t>
  </si>
  <si>
    <t>SJHBBBS54RB</t>
  </si>
  <si>
    <t>SJHBBBS549V</t>
  </si>
  <si>
    <t>SJHBBBS54BW</t>
  </si>
  <si>
    <t>SJHBBBS54G2</t>
  </si>
  <si>
    <t>SJHBBBS54K5</t>
  </si>
  <si>
    <t>SJHBBBS54Q9</t>
  </si>
  <si>
    <t>SJHBBBS55TC</t>
  </si>
  <si>
    <t>SJHBBBS55ZJ</t>
  </si>
  <si>
    <t>SJHBBBS552K</t>
  </si>
  <si>
    <t>SJHBBBS554N</t>
  </si>
  <si>
    <t>SJHBBBS553M</t>
  </si>
  <si>
    <t>SJHBBBS555P</t>
  </si>
  <si>
    <t>SJHBBBS556Q</t>
  </si>
  <si>
    <t>SJHBBBS557R</t>
  </si>
  <si>
    <t>SJHBBBS559T</t>
  </si>
  <si>
    <t>SJHBBBS558S</t>
  </si>
  <si>
    <t>SJHBBBS55BV</t>
  </si>
  <si>
    <t>SJHBBBS55CW</t>
  </si>
  <si>
    <t>SJHBBBS55FY</t>
  </si>
  <si>
    <t>SJHBBBS55J3</t>
  </si>
  <si>
    <t>SJHBBBS55H2</t>
  </si>
  <si>
    <t>SJHBBBS55K4</t>
  </si>
  <si>
    <t>SJHBBBS55M5</t>
  </si>
  <si>
    <t>SJHBBBS55N6</t>
  </si>
  <si>
    <t>SJHBR6VVR</t>
  </si>
  <si>
    <t>201557560026_R08C01</t>
  </si>
  <si>
    <t>SM_00221</t>
  </si>
  <si>
    <t>SM_00230</t>
  </si>
  <si>
    <t>SM_00231</t>
  </si>
  <si>
    <t>SM_00220</t>
  </si>
  <si>
    <t>SM_00236</t>
  </si>
  <si>
    <t>SM_00219</t>
  </si>
  <si>
    <t>SM_00217</t>
  </si>
  <si>
    <t>SM_00218</t>
  </si>
  <si>
    <t>SM_00229</t>
  </si>
  <si>
    <t>SM_00213</t>
  </si>
  <si>
    <t>SM_00214</t>
  </si>
  <si>
    <t>SM_00215</t>
  </si>
  <si>
    <t>SM_00216</t>
  </si>
  <si>
    <t>SM_00211</t>
  </si>
  <si>
    <t>SM_00212</t>
  </si>
  <si>
    <t>SM_00209</t>
  </si>
  <si>
    <t>SM_00210</t>
  </si>
  <si>
    <t>SM_00232</t>
  </si>
  <si>
    <t>SM_00208</t>
  </si>
  <si>
    <t>SM_00227</t>
  </si>
  <si>
    <t>SM_00235</t>
  </si>
  <si>
    <t>SM_00234</t>
  </si>
  <si>
    <t>SM_00233</t>
  </si>
  <si>
    <t>SM_00228</t>
  </si>
  <si>
    <t>SM_00240</t>
  </si>
  <si>
    <t>SM_00238</t>
  </si>
  <si>
    <t>SM_00239</t>
  </si>
  <si>
    <t>SM_00061</t>
  </si>
  <si>
    <t>SM_00060</t>
  </si>
  <si>
    <t>SM_00059</t>
  </si>
  <si>
    <t>SM_00058</t>
  </si>
  <si>
    <t>SM_00057</t>
  </si>
  <si>
    <t>SM_00056</t>
  </si>
  <si>
    <t>SM_00054</t>
  </si>
  <si>
    <t>SM_00053</t>
  </si>
  <si>
    <t>SM_00052</t>
  </si>
  <si>
    <t>SM_00051</t>
  </si>
  <si>
    <t>SM_00050</t>
  </si>
  <si>
    <t>SM_00049</t>
  </si>
  <si>
    <t>SM_00110</t>
  </si>
  <si>
    <t>SM_00104</t>
  </si>
  <si>
    <t>SM_00063</t>
  </si>
  <si>
    <t>SM_00062</t>
  </si>
  <si>
    <t>SM_00180</t>
  </si>
  <si>
    <t>SM_00047</t>
  </si>
  <si>
    <t>SM_00046</t>
  </si>
  <si>
    <t>SM_00045</t>
  </si>
  <si>
    <t>SM_00044</t>
  </si>
  <si>
    <t>SM_00042</t>
  </si>
  <si>
    <t>SM_00040</t>
  </si>
  <si>
    <t>SM_00039</t>
  </si>
  <si>
    <t>SM_00037</t>
  </si>
  <si>
    <t>SM_00035</t>
  </si>
  <si>
    <t>SM_00033</t>
  </si>
  <si>
    <t>SM_00055</t>
  </si>
  <si>
    <t>SM_00023</t>
  </si>
  <si>
    <t>SM_00020</t>
  </si>
  <si>
    <t>SM_00019</t>
  </si>
  <si>
    <t>SM_00032</t>
  </si>
  <si>
    <t>SM_00031</t>
  </si>
  <si>
    <t>SM_00030</t>
  </si>
  <si>
    <t>SM_00029</t>
  </si>
  <si>
    <t>SM_00028</t>
  </si>
  <si>
    <t>SM_00022</t>
  </si>
  <si>
    <t>SM_00041</t>
  </si>
  <si>
    <t>SM_00021</t>
  </si>
  <si>
    <t>SM_00027</t>
  </si>
  <si>
    <t>SM_00038</t>
  </si>
  <si>
    <t>SM_00026</t>
  </si>
  <si>
    <t>SM_00024</t>
  </si>
  <si>
    <t>SJHBBBS528W</t>
  </si>
  <si>
    <t xml:space="preserve"> TB-16-03202</t>
  </si>
  <si>
    <t xml:space="preserve"> SJHBBBGSNBB</t>
  </si>
  <si>
    <t>201557560055_R04C01</t>
  </si>
  <si>
    <t>I</t>
  </si>
  <si>
    <t>J5</t>
  </si>
  <si>
    <t>A16</t>
  </si>
  <si>
    <t>SJNBL071568_M1</t>
  </si>
  <si>
    <t>SJNBL071568_D1</t>
  </si>
  <si>
    <t>SJNBL071568_D2</t>
  </si>
  <si>
    <t>SJNBL071481_D1</t>
  </si>
  <si>
    <t>SJNBL071481_D2</t>
  </si>
  <si>
    <t>SJNBL071569_D1</t>
  </si>
  <si>
    <t>SJNBL071569_D2</t>
  </si>
  <si>
    <t>SJNBL071570_D1</t>
  </si>
  <si>
    <t>SJNBL071570_D2</t>
  </si>
  <si>
    <t>SJNBL071571_D1</t>
  </si>
  <si>
    <t>SJNBL071571_D2</t>
  </si>
  <si>
    <t>SJNBL071572_D1</t>
  </si>
  <si>
    <t>SJNBL071573_M1</t>
  </si>
  <si>
    <t>SJNBL015724_D2</t>
  </si>
  <si>
    <t>SJNBL013763_D2</t>
  </si>
  <si>
    <t>SJNBL071574_D1</t>
  </si>
  <si>
    <t>SJNBL071575_D1</t>
  </si>
  <si>
    <t>SJNBL071576_D1</t>
  </si>
  <si>
    <t>SJNBL071577_D1</t>
  </si>
  <si>
    <t>SJNBL071577_D2</t>
  </si>
  <si>
    <t>SJNBL071578_D1</t>
  </si>
  <si>
    <t>SJNBL071579_D1</t>
  </si>
  <si>
    <t>SJNBL071579_D2</t>
  </si>
  <si>
    <t>SJNBL071580_M1</t>
  </si>
  <si>
    <t>SJNBL071580_D1</t>
  </si>
  <si>
    <t>SJNBL071581_M1</t>
  </si>
  <si>
    <t>SJNBL071581_D1</t>
  </si>
  <si>
    <t>SJNBL071581_D2</t>
  </si>
  <si>
    <t>SJNBL071582_D1</t>
  </si>
  <si>
    <t>SJNBL046148_D2</t>
  </si>
  <si>
    <t>SJNBL046148_D3</t>
  </si>
  <si>
    <t>SJNBL030758_D2</t>
  </si>
  <si>
    <t>SJNBL071583_M1</t>
  </si>
  <si>
    <t>SJNBL071583_D1</t>
  </si>
  <si>
    <t>SJNBL071584_M1</t>
  </si>
  <si>
    <t>SJNBL071584_D1</t>
  </si>
  <si>
    <t>SJNBL071585_M1</t>
  </si>
  <si>
    <t>SJNBL030096_D2</t>
  </si>
  <si>
    <t>SJNBL030342_D2</t>
  </si>
  <si>
    <t>SJNBL030147_D2</t>
  </si>
  <si>
    <t>SJNBL063820_M1</t>
  </si>
  <si>
    <t>SJNBL063820_D2</t>
  </si>
  <si>
    <t>SJNBL030224_M1</t>
  </si>
  <si>
    <t>SJNBL071587_D1</t>
  </si>
  <si>
    <t>SJNBL071588_D1</t>
  </si>
  <si>
    <t>SJNBL071589_M1</t>
  </si>
  <si>
    <t>SJNBL071589_D1</t>
  </si>
  <si>
    <t>SJNBL071590_M1</t>
  </si>
  <si>
    <t>SJNBL071590_D1</t>
  </si>
  <si>
    <t>SJNBL071590_D2</t>
  </si>
  <si>
    <t>SJNBL071591_D1</t>
  </si>
  <si>
    <t>SJNBL030917_D2</t>
  </si>
  <si>
    <t>SJNBL030820_M1</t>
  </si>
  <si>
    <t>SJNBL030721_D2</t>
  </si>
  <si>
    <t>SJNBL071593_D1</t>
  </si>
  <si>
    <t>SJNBL030721_D3</t>
  </si>
  <si>
    <t>SJNBL071594_M1</t>
  </si>
  <si>
    <t>SJNBL071592_D1</t>
  </si>
  <si>
    <t>SJNBL071594_D1</t>
  </si>
  <si>
    <t>8 Anand HTAPP</t>
  </si>
  <si>
    <t>9 CSTN</t>
  </si>
  <si>
    <t>5 ClinGen 203977</t>
  </si>
  <si>
    <t>SJNBL030309_M1</t>
  </si>
  <si>
    <t>SJNBL030842_M1</t>
  </si>
  <si>
    <t>SJNBL015725_M1</t>
  </si>
  <si>
    <t>SJNBL013763_D3</t>
  </si>
  <si>
    <t>SJNBL013763_D4</t>
  </si>
  <si>
    <t>SJNBL015724_D3</t>
  </si>
  <si>
    <t>SJNBL030758_D3</t>
  </si>
  <si>
    <t>SJNBL030107_D3</t>
  </si>
  <si>
    <t>SJNBL030203_D2</t>
  </si>
  <si>
    <t>SJNBL030309_M2</t>
  </si>
  <si>
    <t>SJNBL030452_D3</t>
  </si>
  <si>
    <t>SJNBL030513_D3</t>
  </si>
  <si>
    <t>SJNBL030513_D2</t>
  </si>
  <si>
    <t>SJNBL030339_D2</t>
  </si>
  <si>
    <t>SJNBL030721_D5</t>
  </si>
  <si>
    <t>SJNBL030820_M2</t>
  </si>
  <si>
    <t>SJNBL030810_D3</t>
  </si>
  <si>
    <t>SJNBL030875_D2</t>
  </si>
  <si>
    <t>SJNBL071773_D1</t>
  </si>
  <si>
    <t>SJNBL030721_D4</t>
  </si>
  <si>
    <t>SJNBL071657_D1</t>
  </si>
  <si>
    <t>SJHBBBRB5TK </t>
  </si>
  <si>
    <t>SJHBBBQJK4P </t>
  </si>
  <si>
    <t>SJHBBBQJKDY </t>
  </si>
  <si>
    <t>SJHBBBR9YQM </t>
  </si>
  <si>
    <t>SJHBBBQJK5Q </t>
  </si>
  <si>
    <t>SJNBL031232_D2</t>
  </si>
  <si>
    <t>SJNBL030224_D1</t>
  </si>
  <si>
    <t>bone-radius</t>
  </si>
  <si>
    <t>TB-93-0065</t>
  </si>
  <si>
    <t>SJHBBD5JS</t>
  </si>
  <si>
    <t>DYE4470</t>
  </si>
  <si>
    <t>204848240134_R01C01</t>
  </si>
  <si>
    <t>smb://gsc.stjude.org/reference/restricted/COMET/EPIC/2020-10-27_dyer_dapper_850K_204381</t>
  </si>
  <si>
    <t>bone- tibia</t>
  </si>
  <si>
    <t>TB-99-0153</t>
  </si>
  <si>
    <t>SJHBBRCYC</t>
  </si>
  <si>
    <t>DYE4471</t>
  </si>
  <si>
    <t>204848240134_R02C01</t>
  </si>
  <si>
    <t>TB-01-1773</t>
  </si>
  <si>
    <t>SJHBBS8ZJ</t>
  </si>
  <si>
    <t>DYE4472</t>
  </si>
  <si>
    <t>204848240134_R03C01</t>
  </si>
  <si>
    <t>bone-tibia</t>
  </si>
  <si>
    <t>TB-02-0604</t>
  </si>
  <si>
    <t>SJHBBDC45</t>
  </si>
  <si>
    <t>DYE4473</t>
  </si>
  <si>
    <t>204848240134_R04C01</t>
  </si>
  <si>
    <t>1B, 1C</t>
  </si>
  <si>
    <t>TB-03-1245</t>
  </si>
  <si>
    <t>SJHBBTZRK</t>
  </si>
  <si>
    <t>DYE4474</t>
  </si>
  <si>
    <t>204848240134_R05C01</t>
  </si>
  <si>
    <t>TB-05-2808</t>
  </si>
  <si>
    <t>SJHBBVDDV</t>
  </si>
  <si>
    <t>DYE4475</t>
  </si>
  <si>
    <t>204848240134_R06C01</t>
  </si>
  <si>
    <t>bone-femur</t>
  </si>
  <si>
    <t>TB-06-1467</t>
  </si>
  <si>
    <t>SJHBBVSKN</t>
  </si>
  <si>
    <t>DYE4476</t>
  </si>
  <si>
    <t>204848240134_R07C01</t>
  </si>
  <si>
    <t xml:space="preserve">orbit </t>
  </si>
  <si>
    <t>TB-06-1760</t>
  </si>
  <si>
    <t>SJHBBWXPN</t>
  </si>
  <si>
    <t>DYE4477</t>
  </si>
  <si>
    <t>204848240134_R08C01</t>
  </si>
  <si>
    <t>TB-07-2138</t>
  </si>
  <si>
    <t>SJHBBVDR7</t>
  </si>
  <si>
    <t>DYE4478</t>
  </si>
  <si>
    <t>204848240140_R01C01</t>
  </si>
  <si>
    <t>TB-08-0018</t>
  </si>
  <si>
    <t>SJHBB5FK9</t>
  </si>
  <si>
    <t>DYE4479</t>
  </si>
  <si>
    <t>204848240140_R02C01</t>
  </si>
  <si>
    <t>TB-08-2496</t>
  </si>
  <si>
    <t>SJHBBT94N</t>
  </si>
  <si>
    <t>DYE4480</t>
  </si>
  <si>
    <t>204848240140_R03C01</t>
  </si>
  <si>
    <t>TB-09-0253</t>
  </si>
  <si>
    <t>SJHBB53JM</t>
  </si>
  <si>
    <t>DYE4481</t>
  </si>
  <si>
    <t>204848240140_R04C01</t>
  </si>
  <si>
    <t>TB-09-0512</t>
  </si>
  <si>
    <t>SJHBB54DF</t>
  </si>
  <si>
    <t>DYE4482</t>
  </si>
  <si>
    <t>204848240140_R05C01</t>
  </si>
  <si>
    <t>TB-09-3998</t>
  </si>
  <si>
    <t>SJHBB6GK9</t>
  </si>
  <si>
    <t>DYE4483</t>
  </si>
  <si>
    <t>204848240140_R06C01</t>
  </si>
  <si>
    <t>TB-09-4259</t>
  </si>
  <si>
    <t>SJHBB6JPB</t>
  </si>
  <si>
    <t>DYE4484</t>
  </si>
  <si>
    <t>204848240140_R07C01</t>
  </si>
  <si>
    <t>TB-10-4083</t>
  </si>
  <si>
    <t>SJHBBXCFZ</t>
  </si>
  <si>
    <t>DYE4485</t>
  </si>
  <si>
    <t>204848240140_R08C01</t>
  </si>
  <si>
    <t>TB-10-6175</t>
  </si>
  <si>
    <t>SJHBBXNY8</t>
  </si>
  <si>
    <t>DYE4486</t>
  </si>
  <si>
    <t>204848240141_R01C01</t>
  </si>
  <si>
    <t>B2, B3</t>
  </si>
  <si>
    <t>TB-11-2977</t>
  </si>
  <si>
    <t>SJHBBY5C6</t>
  </si>
  <si>
    <t>DYE4487</t>
  </si>
  <si>
    <t>204848240008_R06C01</t>
  </si>
  <si>
    <t>foot</t>
  </si>
  <si>
    <t>TB-12-0093</t>
  </si>
  <si>
    <t>SJHBBZ2TS</t>
  </si>
  <si>
    <t>DYE4488</t>
  </si>
  <si>
    <t>204848240008_R07C01</t>
  </si>
  <si>
    <t>joint-femur</t>
  </si>
  <si>
    <t>TB-12-0613</t>
  </si>
  <si>
    <t>SJHBBYSHP</t>
  </si>
  <si>
    <t>DYE4489</t>
  </si>
  <si>
    <t>204848240008_R08C01</t>
  </si>
  <si>
    <t>TB-12-0799</t>
  </si>
  <si>
    <t>DYE4519</t>
  </si>
  <si>
    <t>204848240133_R04C01</t>
  </si>
  <si>
    <t>TB-12-0798</t>
  </si>
  <si>
    <t>DYE4551</t>
  </si>
  <si>
    <t>Easton 204381</t>
  </si>
  <si>
    <t>smb://gsc.stjude.org/reference/restricted/COMET/EPIC/2020-10-27_dyer_dapper_850K_204387</t>
  </si>
  <si>
    <t>Easton 204387</t>
  </si>
  <si>
    <t>Ganglioneuroblastoma</t>
  </si>
  <si>
    <t>TB-92-0020</t>
  </si>
  <si>
    <t>SJNBL047_D-TB-92-0020</t>
  </si>
  <si>
    <t>SJHBBD47H</t>
  </si>
  <si>
    <t>DYE4259</t>
  </si>
  <si>
    <t>204551190150_R05C01</t>
  </si>
  <si>
    <t>TB-99-0384</t>
  </si>
  <si>
    <t>SJNBL059_D-TB-99-0384</t>
  </si>
  <si>
    <t>SJHBBRBN3</t>
  </si>
  <si>
    <t>DYE4277</t>
  </si>
  <si>
    <t>204564460020_R08C01</t>
  </si>
  <si>
    <t>smb://gsc.stjude.org/reference/restricted/COMET/EPIC/2020-10-27_dyer_dapper_850K_204385</t>
  </si>
  <si>
    <t>TB-00-0205</t>
  </si>
  <si>
    <t>SJNBL061_D-TB-00-0205</t>
  </si>
  <si>
    <t>SJHBBRHHR</t>
  </si>
  <si>
    <t>DYE4279</t>
  </si>
  <si>
    <t>204564460025_R02C01</t>
  </si>
  <si>
    <t>TB-00-0368</t>
  </si>
  <si>
    <t>SJNBL063_D-TB-00-0368</t>
  </si>
  <si>
    <t>SJHBBF739</t>
  </si>
  <si>
    <t>DYE4281</t>
  </si>
  <si>
    <t>204564460025_R04C01</t>
  </si>
  <si>
    <t>8A-8I</t>
  </si>
  <si>
    <t>TB-93-0102</t>
  </si>
  <si>
    <t>SJNBL113_D-TB-93-0102</t>
  </si>
  <si>
    <t>SJHBBPJGM</t>
  </si>
  <si>
    <t>DYE4331</t>
  </si>
  <si>
    <t>204564460087_R06C01</t>
  </si>
  <si>
    <t>Eastson 204385</t>
  </si>
  <si>
    <t>2B-2E</t>
  </si>
  <si>
    <t>TB-94-0039</t>
  </si>
  <si>
    <t>SJMEL001001_D1-TB-94-0039</t>
  </si>
  <si>
    <t>SJHBBPHRX</t>
  </si>
  <si>
    <t>DYE4446</t>
  </si>
  <si>
    <t>204848240094_R01C01</t>
  </si>
  <si>
    <t>smb://gsc.stjude.org/reference/restricted/COMET/EPIC/2020-10-27_dyer_dapper_850K_204386</t>
  </si>
  <si>
    <t>1 or 3</t>
  </si>
  <si>
    <t>TB-98-0085</t>
  </si>
  <si>
    <t>SJMEL001002_D1-TB-98-0085</t>
  </si>
  <si>
    <t>SJHBBRYD6</t>
  </si>
  <si>
    <t>DYE4447</t>
  </si>
  <si>
    <t>204848240094_R02C01</t>
  </si>
  <si>
    <t>TB-01-0260</t>
  </si>
  <si>
    <t>SJMEL001003_D1-TB-01-0260</t>
  </si>
  <si>
    <t>SJHBBSYVP</t>
  </si>
  <si>
    <t>DYE4448</t>
  </si>
  <si>
    <t>204848240094_R03C01</t>
  </si>
  <si>
    <t>TB-01-0261</t>
  </si>
  <si>
    <t>SJMEL001003_D2-TB-01-0261</t>
  </si>
  <si>
    <t>DYE4449</t>
  </si>
  <si>
    <t>204848240094_R04C01</t>
  </si>
  <si>
    <t>TB-09-1767</t>
  </si>
  <si>
    <t>SJMEL001004_D1-TB-09-1767</t>
  </si>
  <si>
    <t>SJHBBTBQ7</t>
  </si>
  <si>
    <t>DYE4450</t>
  </si>
  <si>
    <t>204848240094_R05C01</t>
  </si>
  <si>
    <t>A11</t>
  </si>
  <si>
    <t>TB-09-1945</t>
  </si>
  <si>
    <t>SJMEL001004_D2-TB-09-1945</t>
  </si>
  <si>
    <t>DYE4451</t>
  </si>
  <si>
    <t>204848240094_R06C01</t>
  </si>
  <si>
    <t>TB-09-2276</t>
  </si>
  <si>
    <t>SJMEL001005_D1-TB-09-2276</t>
  </si>
  <si>
    <t>SJHBB69WS</t>
  </si>
  <si>
    <t>DYE4452</t>
  </si>
  <si>
    <t>204848240094_R07C01</t>
  </si>
  <si>
    <t>Easton 204386</t>
  </si>
  <si>
    <t>SJMEL001001_D1</t>
  </si>
  <si>
    <t>SJMEL001002_D1</t>
  </si>
  <si>
    <t>SJMEL001003_D1</t>
  </si>
  <si>
    <t>SJMEL001004_D1</t>
  </si>
  <si>
    <t>SJMEL001003_D2</t>
  </si>
  <si>
    <t>SJMEL001004_D2</t>
  </si>
  <si>
    <t>SJMEL001005_D1</t>
  </si>
  <si>
    <t>SJNBL047_D</t>
  </si>
  <si>
    <t>SJNBL059_D</t>
  </si>
  <si>
    <t>SJNBL061_D</t>
  </si>
  <si>
    <t>SJNBL063_D</t>
  </si>
  <si>
    <t>SJNBL113_D</t>
  </si>
  <si>
    <t>2A-2F</t>
  </si>
  <si>
    <t>3A</t>
  </si>
  <si>
    <t>1A-1D</t>
  </si>
  <si>
    <t>1B-1I</t>
  </si>
  <si>
    <t>3A-3H</t>
  </si>
  <si>
    <t>1A-1L</t>
  </si>
  <si>
    <t>OC-L02-4705</t>
  </si>
  <si>
    <t>2A-2D</t>
  </si>
  <si>
    <t>A,B</t>
  </si>
  <si>
    <t>B1-B6</t>
  </si>
  <si>
    <t xml:space="preserve">B </t>
  </si>
  <si>
    <t>H</t>
  </si>
  <si>
    <t>1A-1K</t>
  </si>
  <si>
    <t>3A,B,C</t>
  </si>
  <si>
    <t>1A-1B</t>
  </si>
  <si>
    <t>A2-A4</t>
  </si>
  <si>
    <t>A1-A10</t>
  </si>
  <si>
    <t>A1-A18</t>
  </si>
  <si>
    <t>A1-A5</t>
  </si>
  <si>
    <t>A1-A13</t>
  </si>
  <si>
    <t>1A-1T</t>
  </si>
  <si>
    <t>B,C,D</t>
  </si>
  <si>
    <t>E1-E16</t>
  </si>
  <si>
    <t>TB-92-0063</t>
  </si>
  <si>
    <t>TB-93-0802</t>
  </si>
  <si>
    <t>TB-93-0038</t>
  </si>
  <si>
    <t>TB-93-0039</t>
  </si>
  <si>
    <t>TB-99-0400</t>
  </si>
  <si>
    <t>TB-96-0103</t>
  </si>
  <si>
    <t>TB-98-0416</t>
  </si>
  <si>
    <t>TB-98-0096</t>
  </si>
  <si>
    <t>TB-01-0588</t>
  </si>
  <si>
    <t>TB-00-0501</t>
  </si>
  <si>
    <t>TB-98-0211</t>
  </si>
  <si>
    <t>TB-98-0319</t>
  </si>
  <si>
    <t>TB-99-0069</t>
  </si>
  <si>
    <t>TB-99-0003</t>
  </si>
  <si>
    <t>TB-01-1497</t>
  </si>
  <si>
    <t>TB-01-1498</t>
  </si>
  <si>
    <t>TB-99-0325</t>
  </si>
  <si>
    <t>TB-00-0186</t>
  </si>
  <si>
    <t>TB-00-0255</t>
  </si>
  <si>
    <t>TB-02-0720</t>
  </si>
  <si>
    <t>TB-00-0076</t>
  </si>
  <si>
    <t>TB-00-0256</t>
  </si>
  <si>
    <t>TB-00-0759</t>
  </si>
  <si>
    <t>TB-01-0047</t>
  </si>
  <si>
    <t>TB-00-1093</t>
  </si>
  <si>
    <t>TB-01-0222</t>
  </si>
  <si>
    <t>TB-01-0022</t>
  </si>
  <si>
    <t>TB-00-1292</t>
  </si>
  <si>
    <t>TB-00-1386</t>
  </si>
  <si>
    <t>TB-01-0597</t>
  </si>
  <si>
    <t>TB-01-0598</t>
  </si>
  <si>
    <t>TB-01-0986</t>
  </si>
  <si>
    <t>TB-01-1297</t>
  </si>
  <si>
    <t>TB-02-1384</t>
  </si>
  <si>
    <t>TB-02-2385</t>
  </si>
  <si>
    <t>TB-02-2463</t>
  </si>
  <si>
    <t>TB-03-0505</t>
  </si>
  <si>
    <t>TB-03-2643</t>
  </si>
  <si>
    <t>TB-05-0484</t>
  </si>
  <si>
    <t>TB-05-1125</t>
  </si>
  <si>
    <t>TB-05-1131</t>
  </si>
  <si>
    <t>TB-05-1916</t>
  </si>
  <si>
    <t>TB-05-2416</t>
  </si>
  <si>
    <t>TB-05-2210</t>
  </si>
  <si>
    <t>TB-06-1347</t>
  </si>
  <si>
    <t>TB-06-1302</t>
  </si>
  <si>
    <t>TB-06-1280</t>
  </si>
  <si>
    <t>TB-06-2356</t>
  </si>
  <si>
    <t>TB-06-2644</t>
  </si>
  <si>
    <t>TB-06-2642</t>
  </si>
  <si>
    <t>TB-07-1789</t>
  </si>
  <si>
    <t>TB-07-1821</t>
  </si>
  <si>
    <t>TB-09-5830</t>
  </si>
  <si>
    <t>TB-08-3334</t>
  </si>
  <si>
    <t>TB-08-4135</t>
  </si>
  <si>
    <t>TB-09-2103</t>
  </si>
  <si>
    <t>TB-13-1432</t>
  </si>
  <si>
    <t>TB-10-1824</t>
  </si>
  <si>
    <t>TB-10-2273</t>
  </si>
  <si>
    <t>TB-11-1152</t>
  </si>
  <si>
    <t>TB-11-0944</t>
  </si>
  <si>
    <t>TB-11-0786</t>
  </si>
  <si>
    <t>TB-93-0077</t>
  </si>
  <si>
    <t>TB-94-0006</t>
  </si>
  <si>
    <t>TB-93-0027</t>
  </si>
  <si>
    <t>TB-93-0100</t>
  </si>
  <si>
    <t>TB-95-0051</t>
  </si>
  <si>
    <t>TB-95-0102</t>
  </si>
  <si>
    <t>TB-95-0115</t>
  </si>
  <si>
    <t>TB-08-0408</t>
  </si>
  <si>
    <t>TB-09-6252</t>
  </si>
  <si>
    <t>TB-09-0881</t>
  </si>
  <si>
    <t>TB-09-0363</t>
  </si>
  <si>
    <t>TB-09-2598</t>
  </si>
  <si>
    <t>TB-09-1944</t>
  </si>
  <si>
    <t>TB-10-1357</t>
  </si>
  <si>
    <t>TB-10-3396</t>
  </si>
  <si>
    <t>TB-11-1530</t>
  </si>
  <si>
    <t>TB-11-1598</t>
  </si>
  <si>
    <t>TB-95-0023</t>
  </si>
  <si>
    <t>TB-98-0155</t>
  </si>
  <si>
    <t>TB-99-0040</t>
  </si>
  <si>
    <t>TB-99-0041</t>
  </si>
  <si>
    <t>TB-99-0149</t>
  </si>
  <si>
    <t>TB-01-1738</t>
  </si>
  <si>
    <t>TB-10-4357</t>
  </si>
  <si>
    <t>TB-09-0827</t>
  </si>
  <si>
    <t>TB-14-2344</t>
  </si>
  <si>
    <t>TB-14-0388</t>
  </si>
  <si>
    <t>TB-11-4833</t>
  </si>
  <si>
    <t>TB-00-1050</t>
  </si>
  <si>
    <t>SJHBBFVSC</t>
  </si>
  <si>
    <t>SJHBBDPG6</t>
  </si>
  <si>
    <t>SJHBBF45G</t>
  </si>
  <si>
    <t>SJHBBQGHR</t>
  </si>
  <si>
    <t>SJHBBQJSY</t>
  </si>
  <si>
    <t>SJHBBRZND</t>
  </si>
  <si>
    <t>SJHBBR4QC</t>
  </si>
  <si>
    <t>SJHBBR4D2</t>
  </si>
  <si>
    <t>SJHBBR6G2</t>
  </si>
  <si>
    <t>SJHBBR8J2</t>
  </si>
  <si>
    <t>SJHBBR9Q6</t>
  </si>
  <si>
    <t>SJHBBGXQ8</t>
  </si>
  <si>
    <t>SJHBBRJ8G</t>
  </si>
  <si>
    <t>SJHBBRKHP</t>
  </si>
  <si>
    <t>SJHBBRMDJ</t>
  </si>
  <si>
    <t>SJHBBRQQR</t>
  </si>
  <si>
    <t>SJHBBGY6P</t>
  </si>
  <si>
    <t>SJHBBGYDW</t>
  </si>
  <si>
    <t>SJHBBST76</t>
  </si>
  <si>
    <t>SJHBBSTB9</t>
  </si>
  <si>
    <t>SJHBBSXQK</t>
  </si>
  <si>
    <t>SJHBBSYKD</t>
  </si>
  <si>
    <t>SJHBBSY3W</t>
  </si>
  <si>
    <t>SJHBBS2D5</t>
  </si>
  <si>
    <t>SJHBBS57V</t>
  </si>
  <si>
    <t>SJHBBS5M8</t>
  </si>
  <si>
    <t>SJHBBSKMT</t>
  </si>
  <si>
    <t>SJHBBSQMP</t>
  </si>
  <si>
    <t>SJHBBSQQS</t>
  </si>
  <si>
    <t>SJHBBTV76</t>
  </si>
  <si>
    <t>SJHBBT86R</t>
  </si>
  <si>
    <t>SJHBBVXB8</t>
  </si>
  <si>
    <t>SJHBBV2G9</t>
  </si>
  <si>
    <t>SJHBBV8XJ</t>
  </si>
  <si>
    <t>SJHBBV94P</t>
  </si>
  <si>
    <t>SJHBBVCVC</t>
  </si>
  <si>
    <t>SJHBBVMNW</t>
  </si>
  <si>
    <t>SJHBBVN6D</t>
  </si>
  <si>
    <t>SJHBBVRGK</t>
  </si>
  <si>
    <t>SJHBBVR25</t>
  </si>
  <si>
    <t>SJHBBW2NH</t>
  </si>
  <si>
    <t>SJHBBW92N</t>
  </si>
  <si>
    <t>SJHBBW97T</t>
  </si>
  <si>
    <t>SJHBB5QM2</t>
  </si>
  <si>
    <t>SJHBB5WT3</t>
  </si>
  <si>
    <t>SJHBB5XMT</t>
  </si>
  <si>
    <t>SJHBB67JH</t>
  </si>
  <si>
    <t>SJHBBWTRT</t>
  </si>
  <si>
    <t>SJHBBWVVW</t>
  </si>
  <si>
    <t>SJHBBXN6G</t>
  </si>
  <si>
    <t>SJHBBXRY5</t>
  </si>
  <si>
    <t>SJHBBPDR2</t>
  </si>
  <si>
    <t>SJHBBPMHK</t>
  </si>
  <si>
    <t>SJHBBQ4RC</t>
  </si>
  <si>
    <t>SJHBBQ5M6</t>
  </si>
  <si>
    <t>SJHBB5FF5</t>
  </si>
  <si>
    <t>SJHBB52GK</t>
  </si>
  <si>
    <t>SJHBB53WY</t>
  </si>
  <si>
    <t>SJHBB69GC</t>
  </si>
  <si>
    <t>SJHBBXYRQ</t>
  </si>
  <si>
    <t>SJHBBX9ZN</t>
  </si>
  <si>
    <t>SJHBBXRRX</t>
  </si>
  <si>
    <t>SJHBBB2KV</t>
  </si>
  <si>
    <t>SJHBBQY7Y</t>
  </si>
  <si>
    <t>SJHBBRWMG</t>
  </si>
  <si>
    <t>SJHBBR5WH</t>
  </si>
  <si>
    <t>SJHBBR7BV</t>
  </si>
  <si>
    <t>SJHBBSC2G</t>
  </si>
  <si>
    <t>SJHBBX7G6</t>
  </si>
  <si>
    <t>SJHBBGY2J</t>
  </si>
  <si>
    <t>SJNBL048_D-TB-92-0063</t>
  </si>
  <si>
    <t>SJNBL049_D-TB-93-0802</t>
  </si>
  <si>
    <t>SJNBL050_D-TB-93-0038</t>
  </si>
  <si>
    <t>SJNBL006050_D3-TB-93-0039</t>
  </si>
  <si>
    <t>SJNBL051_D-TB-99-0400</t>
  </si>
  <si>
    <t>SJNBL052_D-TB-96-0103</t>
  </si>
  <si>
    <t>SJNBL006052_D2-TB-98-0416</t>
  </si>
  <si>
    <t>SJNBL053_D-TB-98-0096</t>
  </si>
  <si>
    <t>SJNBL054_D-TB-01-0588</t>
  </si>
  <si>
    <t>SJNBL055_D-TB-00-0501</t>
  </si>
  <si>
    <t>SJNBL006055_D3-TB-98-0211</t>
  </si>
  <si>
    <t>SJNBL006055_D2-TB-98-0319</t>
  </si>
  <si>
    <t>SJNBL056_D-TB-99-0069</t>
  </si>
  <si>
    <t>SJNBL057_D-TB-99-0003</t>
  </si>
  <si>
    <t>SJNBL058_D-TB-01-1497</t>
  </si>
  <si>
    <t>SJNBL006058_D4-TB-01-1498</t>
  </si>
  <si>
    <t>SJNBL006058_D5-TB-99-0325</t>
  </si>
  <si>
    <t>SJNBL060_D-TB-00-0186</t>
  </si>
  <si>
    <t>SJNBL062_D-TB-00-0255</t>
  </si>
  <si>
    <t>SJNBL064_D-TB-02-0720</t>
  </si>
  <si>
    <t>SJNBL065_D-TB-00-0076</t>
  </si>
  <si>
    <t>SJNBL066_D-TB-00-0256</t>
  </si>
  <si>
    <t>SJNBL068_D-TB-00-0759</t>
  </si>
  <si>
    <t>SJNBL069_D-TB-01-0047</t>
  </si>
  <si>
    <t>SJNBL070_D-TB-00-1093</t>
  </si>
  <si>
    <t>SJNBL071_D-TB-01-0222</t>
  </si>
  <si>
    <t>SJNBL072_D-TB-01-0022</t>
  </si>
  <si>
    <t>SJNBL073_D-TB-00-1292</t>
  </si>
  <si>
    <t>SJNBL074_D-TB-00-1386</t>
  </si>
  <si>
    <t>SJNBL075_D-TB-01-0597</t>
  </si>
  <si>
    <t>SJNBL006075_D4-TB-01-0598</t>
  </si>
  <si>
    <t>SJNBL076_D-TB-01-0986</t>
  </si>
  <si>
    <t>SJNBL077_D-TB-01-1297</t>
  </si>
  <si>
    <t>SJNBL078_D-TB-02-1384</t>
  </si>
  <si>
    <t>SJNBL079_D-TB-02-2385</t>
  </si>
  <si>
    <t>SJNBL080_D-TB-02-2463</t>
  </si>
  <si>
    <t>SJNBL081_D-TB-03-0505</t>
  </si>
  <si>
    <t>SJNBL082_D-TB-03-2643</t>
  </si>
  <si>
    <t>SJNBL083_D-TB-05-0484</t>
  </si>
  <si>
    <t>SJNBL084_D-TB-05-1125</t>
  </si>
  <si>
    <t>SJNBL006084_D3-TB-05-1131</t>
  </si>
  <si>
    <t>SJNBL085_D-TB-05-1916</t>
  </si>
  <si>
    <t>SJNBL086_D-TB-05-2416</t>
  </si>
  <si>
    <t>SJNBL087_D-TB-05-2210</t>
  </si>
  <si>
    <t>SJNBL088_D-TB-06-1347</t>
  </si>
  <si>
    <t>SJNBL089_D-TB-06-1302</t>
  </si>
  <si>
    <t>SJNBL091_D-TB-06-1280</t>
  </si>
  <si>
    <t>SJNBL092_D-TB-06-2356</t>
  </si>
  <si>
    <t>SJNBL094_D-TB-06-2644</t>
  </si>
  <si>
    <t>SJNBL096_D-TB-06-2642</t>
  </si>
  <si>
    <t>SJNBL097_D-TB-07-1789</t>
  </si>
  <si>
    <t>SJNBL098_D-TB-07-1821</t>
  </si>
  <si>
    <t>SJNBL099_D-TB-09-5830</t>
  </si>
  <si>
    <t>SJNBL100_D-TB-08-3334</t>
  </si>
  <si>
    <t>SJNBL101_D-TB-08-4135</t>
  </si>
  <si>
    <t>SJNBL102_D-TB-09-2103</t>
  </si>
  <si>
    <t>SJNBL012406_D1-TB-13-1432</t>
  </si>
  <si>
    <t>SJNBL104_D-TB-10-1824</t>
  </si>
  <si>
    <t>SJNBL106_D-TB-10-2273</t>
  </si>
  <si>
    <t>SJNBL109_D-TB-11-1152</t>
  </si>
  <si>
    <t>SJNBL110_D-TB-11-0944</t>
  </si>
  <si>
    <t>SJNBL111_D-TB-11-0786</t>
  </si>
  <si>
    <t>SJNBL112_D-TB-93-0077</t>
  </si>
  <si>
    <t>SJNBL006113_D2-TB-94-0006</t>
  </si>
  <si>
    <t>SJNBL114_D-TB-93-0027</t>
  </si>
  <si>
    <t>SJNBL006114_D2-TB-93-0100</t>
  </si>
  <si>
    <t>SJNBL115_D-TB-95-0051</t>
  </si>
  <si>
    <t>SJNBL006115_D2-TB-95-0102</t>
  </si>
  <si>
    <t>SJNBL116_D-TB-95-0115</t>
  </si>
  <si>
    <t>SJNBL117_D-TB-08-0408</t>
  </si>
  <si>
    <t>SJNBL118_D-TB-09-6252</t>
  </si>
  <si>
    <t>SJNBL119_D-TB-09-0881</t>
  </si>
  <si>
    <t>SJNBL120_D-TB-09-0363</t>
  </si>
  <si>
    <t>SJNBL006120_D2-TB-09-2598</t>
  </si>
  <si>
    <t>SJNBL121_D-TB-09-1944</t>
  </si>
  <si>
    <t>SJNBL122_D-TB-10-1357</t>
  </si>
  <si>
    <t>SJNBL123_D-TB-10-3396</t>
  </si>
  <si>
    <t>SJNBL125_D-TB-11-1530</t>
  </si>
  <si>
    <t>SJNBL126_D-TB-11-1598</t>
  </si>
  <si>
    <t>SJNBL127_D-TB-95-0023</t>
  </si>
  <si>
    <t>SJNBL128_D-TB-98-0155</t>
  </si>
  <si>
    <t>SJNBL129_D-TB-99-0040</t>
  </si>
  <si>
    <t>SJNBL006129_D3-TB-99-0041</t>
  </si>
  <si>
    <t>SJNBL130_D-TB-99-0149</t>
  </si>
  <si>
    <t>SJNBL131_D-TB-01-1738</t>
  </si>
  <si>
    <t>SJNBL132_D-TB-10-4357</t>
  </si>
  <si>
    <t>SJRHB011_E-TB-09-0827</t>
  </si>
  <si>
    <t>SJNBL015724_D1-TB-14-2344</t>
  </si>
  <si>
    <t>SJNBL015725_D1-TB-14-0388</t>
  </si>
  <si>
    <t>SJNBL199_D-TB-11-4833</t>
  </si>
  <si>
    <t>SJNBL067_D-TB-00-1050</t>
  </si>
  <si>
    <t>DYE4260</t>
  </si>
  <si>
    <t>DYE4261</t>
  </si>
  <si>
    <t>DYE4262</t>
  </si>
  <si>
    <t>DYE4263</t>
  </si>
  <si>
    <t>DYE4264</t>
  </si>
  <si>
    <t>DYE4265</t>
  </si>
  <si>
    <t>DYE4266</t>
  </si>
  <si>
    <t>DYE4267</t>
  </si>
  <si>
    <t>DYE4268</t>
  </si>
  <si>
    <t>DYE4269</t>
  </si>
  <si>
    <t>DYE4270</t>
  </si>
  <si>
    <t>DYE4271</t>
  </si>
  <si>
    <t>DYE4272</t>
  </si>
  <si>
    <t>DYE4273</t>
  </si>
  <si>
    <t>DYE4274</t>
  </si>
  <si>
    <t>DYE4275</t>
  </si>
  <si>
    <t>DYE4276</t>
  </si>
  <si>
    <t>DYE4278</t>
  </si>
  <si>
    <t>DYE4280</t>
  </si>
  <si>
    <t>DYE4282</t>
  </si>
  <si>
    <t>DYE4283</t>
  </si>
  <si>
    <t>DYE4284</t>
  </si>
  <si>
    <t>DYE4286</t>
  </si>
  <si>
    <t>DYE4287</t>
  </si>
  <si>
    <t>DYE4288</t>
  </si>
  <si>
    <t>DYE4289</t>
  </si>
  <si>
    <t>DYE4290</t>
  </si>
  <si>
    <t>DYE4291</t>
  </si>
  <si>
    <t>DYE4292</t>
  </si>
  <si>
    <t>DYE4293</t>
  </si>
  <si>
    <t>DYE4294</t>
  </si>
  <si>
    <t>DYE4295</t>
  </si>
  <si>
    <t>DYE4296</t>
  </si>
  <si>
    <t>DYE4297</t>
  </si>
  <si>
    <t>DYE4298</t>
  </si>
  <si>
    <t>DYE4299</t>
  </si>
  <si>
    <t>DYE4300</t>
  </si>
  <si>
    <t>DYE4301</t>
  </si>
  <si>
    <t>DYE4302</t>
  </si>
  <si>
    <t>DYE4303</t>
  </si>
  <si>
    <t>DYE4304</t>
  </si>
  <si>
    <t>DYE4305</t>
  </si>
  <si>
    <t>DYE4306</t>
  </si>
  <si>
    <t>DYE4307</t>
  </si>
  <si>
    <t>DYE4309</t>
  </si>
  <si>
    <t>DYE4310</t>
  </si>
  <si>
    <t>DYE4312</t>
  </si>
  <si>
    <t>DYE4313</t>
  </si>
  <si>
    <t>DYE4315</t>
  </si>
  <si>
    <t>DYE4316</t>
  </si>
  <si>
    <t>DYE4317</t>
  </si>
  <si>
    <t>DYE4318</t>
  </si>
  <si>
    <t>DYE4319</t>
  </si>
  <si>
    <t>DYE4320</t>
  </si>
  <si>
    <t>DYE4321</t>
  </si>
  <si>
    <t>DYE4322</t>
  </si>
  <si>
    <t>DYE4323</t>
  </si>
  <si>
    <t>DYE4324</t>
  </si>
  <si>
    <t>DYE4325</t>
  </si>
  <si>
    <t>DYE4327</t>
  </si>
  <si>
    <t>DYE4328</t>
  </si>
  <si>
    <t>DYE4329</t>
  </si>
  <si>
    <t>DYE4330</t>
  </si>
  <si>
    <t>DYE4332</t>
  </si>
  <si>
    <t>DYE4333</t>
  </si>
  <si>
    <t>DYE4334</t>
  </si>
  <si>
    <t>DYE4335</t>
  </si>
  <si>
    <t>DYE4336</t>
  </si>
  <si>
    <t>DYE4337</t>
  </si>
  <si>
    <t>DYE4338</t>
  </si>
  <si>
    <t>DYE4339</t>
  </si>
  <si>
    <t>DYE4340</t>
  </si>
  <si>
    <t>DYE4341</t>
  </si>
  <si>
    <t>DYE4342</t>
  </si>
  <si>
    <t>DYE4343</t>
  </si>
  <si>
    <t>DYE4344</t>
  </si>
  <si>
    <t>DYE4345</t>
  </si>
  <si>
    <t>DYE4346</t>
  </si>
  <si>
    <t>DYE4347</t>
  </si>
  <si>
    <t>DYE4348</t>
  </si>
  <si>
    <t>DYE4349</t>
  </si>
  <si>
    <t>DYE4350</t>
  </si>
  <si>
    <t>DYE4351</t>
  </si>
  <si>
    <t>DYE4352</t>
  </si>
  <si>
    <t>DYE4353</t>
  </si>
  <si>
    <t>DYE4354</t>
  </si>
  <si>
    <t>DYE4355</t>
  </si>
  <si>
    <t>DYE4386</t>
  </si>
  <si>
    <t>DYE4389</t>
  </si>
  <si>
    <t>DYE4520</t>
  </si>
  <si>
    <t>DYE4285</t>
  </si>
  <si>
    <t>204551190150_R06C01</t>
  </si>
  <si>
    <t>204551190150_R07C01</t>
  </si>
  <si>
    <t>204551190150_R08C01</t>
  </si>
  <si>
    <t>204551190170_R01C01</t>
  </si>
  <si>
    <t>204551190170_R02C01</t>
  </si>
  <si>
    <t>204551190170_R03C01</t>
  </si>
  <si>
    <t>204551190170_R04C01</t>
  </si>
  <si>
    <t>204551190170_R05C01</t>
  </si>
  <si>
    <t>204551190170_R06C01</t>
  </si>
  <si>
    <t>204551190170_R07C01</t>
  </si>
  <si>
    <t>204564460020_R01C01</t>
  </si>
  <si>
    <t>204564460020_R03C01</t>
  </si>
  <si>
    <t>204564460020_R05C01</t>
  </si>
  <si>
    <t>204564460020_R07C01</t>
  </si>
  <si>
    <t>204564460025_R01C01</t>
  </si>
  <si>
    <t>204564460025_R03C01</t>
  </si>
  <si>
    <t>204564460025_R05C01</t>
  </si>
  <si>
    <t>204564460025_R06C01</t>
  </si>
  <si>
    <t>204564460025_R07C01</t>
  </si>
  <si>
    <t>204564460031_R01C01</t>
  </si>
  <si>
    <t>204564460031_R02C01</t>
  </si>
  <si>
    <t>204564460031_R03C01</t>
  </si>
  <si>
    <t>204564460031_R04C01</t>
  </si>
  <si>
    <t>204564460031_R05C01</t>
  </si>
  <si>
    <t>204564460031_R06C01</t>
  </si>
  <si>
    <t>204564460031_R07C01</t>
  </si>
  <si>
    <t>204564460031_R08C01</t>
  </si>
  <si>
    <t>204564460045_R01C01</t>
  </si>
  <si>
    <t>204564460045_R02C01</t>
  </si>
  <si>
    <t>204564460045_R03C01</t>
  </si>
  <si>
    <t>204564460045_R04C01</t>
  </si>
  <si>
    <t>204564460045_R05C01</t>
  </si>
  <si>
    <t>204564460045_R06C01</t>
  </si>
  <si>
    <t>204564460045_R07C01</t>
  </si>
  <si>
    <t>204564460045_R08C01</t>
  </si>
  <si>
    <t>204564460049_R01C01</t>
  </si>
  <si>
    <t>204564460049_R02C01</t>
  </si>
  <si>
    <t>204564460049_R03C01</t>
  </si>
  <si>
    <t>204564460049_R04C01</t>
  </si>
  <si>
    <t>204564460049_R05C01</t>
  </si>
  <si>
    <t>204564460049_R06C01</t>
  </si>
  <si>
    <t>204564460049_R08C01</t>
  </si>
  <si>
    <t>204564460076_R01C01</t>
  </si>
  <si>
    <t>204564460076_R03C01</t>
  </si>
  <si>
    <t>204564460076_R04C01</t>
  </si>
  <si>
    <t>204564460076_R06C01</t>
  </si>
  <si>
    <t>204564460076_R07C01</t>
  </si>
  <si>
    <t>204564460076_R08C01</t>
  </si>
  <si>
    <t>204564460080_R01C01</t>
  </si>
  <si>
    <t>204564460080_R02C01</t>
  </si>
  <si>
    <t>204564460080_R03C01</t>
  </si>
  <si>
    <t>204564460080_R04C01</t>
  </si>
  <si>
    <t>204564460080_R05C01</t>
  </si>
  <si>
    <t>204564460080_R06C01</t>
  </si>
  <si>
    <t>204564460080_R07C01</t>
  </si>
  <si>
    <t>204564460087_R02C01</t>
  </si>
  <si>
    <t>204564460087_R03C01</t>
  </si>
  <si>
    <t>204564460087_R04C01</t>
  </si>
  <si>
    <t>204564460087_R05C01</t>
  </si>
  <si>
    <t>204564460087_R07C01</t>
  </si>
  <si>
    <t>204564460087_R08C01</t>
  </si>
  <si>
    <t>204564460103_R01C01</t>
  </si>
  <si>
    <t>204564460103_R02C01</t>
  </si>
  <si>
    <t>204564460103_R03C01</t>
  </si>
  <si>
    <t>204564460103_R04C01</t>
  </si>
  <si>
    <t>204564460103_R05C01</t>
  </si>
  <si>
    <t>204564460103_R06C01</t>
  </si>
  <si>
    <t>204564460103_R07C01</t>
  </si>
  <si>
    <t>204564460103_R08C01</t>
  </si>
  <si>
    <t>204564460105_R01C01</t>
  </si>
  <si>
    <t>204564460105_R02C01</t>
  </si>
  <si>
    <t>204564460105_R03C01</t>
  </si>
  <si>
    <t>204564460105_R04C01</t>
  </si>
  <si>
    <t>204564460105_R05C01</t>
  </si>
  <si>
    <t>204564460105_R06C01</t>
  </si>
  <si>
    <t>204564460105_R07C01</t>
  </si>
  <si>
    <t>204564460105_R08C01</t>
  </si>
  <si>
    <t>204564460107_R01C01</t>
  </si>
  <si>
    <t>204564460107_R02C01</t>
  </si>
  <si>
    <t>204564460107_R03C01</t>
  </si>
  <si>
    <t>204564460107_R04C01</t>
  </si>
  <si>
    <t>204564460107_R05C01</t>
  </si>
  <si>
    <t>204564460107_R06C01</t>
  </si>
  <si>
    <t>204848060061_R06C01</t>
  </si>
  <si>
    <t>204848060063_R01C01</t>
  </si>
  <si>
    <t>204848240133_R05C01</t>
  </si>
  <si>
    <t>204564460025_R08C01</t>
  </si>
  <si>
    <t>Eastson 204386</t>
  </si>
  <si>
    <t>Eastson 204387</t>
  </si>
  <si>
    <t>B22, B23</t>
  </si>
  <si>
    <t>A8-A10</t>
  </si>
  <si>
    <t>A14</t>
  </si>
  <si>
    <t>A,C,D</t>
  </si>
  <si>
    <t>B1-B36</t>
  </si>
  <si>
    <t>B3-B6</t>
  </si>
  <si>
    <t>1B-1M</t>
  </si>
  <si>
    <t>A1,A2</t>
  </si>
  <si>
    <t>A2, A3</t>
  </si>
  <si>
    <t>B1-B55</t>
  </si>
  <si>
    <t xml:space="preserve">B3 </t>
  </si>
  <si>
    <t xml:space="preserve">B1-B3 </t>
  </si>
  <si>
    <t>A or B</t>
  </si>
  <si>
    <t>TB-08-2328</t>
  </si>
  <si>
    <t>TB-00-0770</t>
  </si>
  <si>
    <t>TB-01-0874</t>
  </si>
  <si>
    <t>TB-04-0897</t>
  </si>
  <si>
    <t>TB-00-0919</t>
  </si>
  <si>
    <t>TB-02-0352</t>
  </si>
  <si>
    <t>TB-03-1890</t>
  </si>
  <si>
    <t>TB-04-0305</t>
  </si>
  <si>
    <t>TB-03-1319</t>
  </si>
  <si>
    <t>TB-04-1613</t>
  </si>
  <si>
    <t>TB-06-0309</t>
  </si>
  <si>
    <t>TB-09-0749</t>
  </si>
  <si>
    <t>TB-09-0748</t>
  </si>
  <si>
    <t>TB-99-0194</t>
  </si>
  <si>
    <t>TB-05-2293</t>
  </si>
  <si>
    <t>TB-08-0267</t>
  </si>
  <si>
    <t>TB-08-2971</t>
  </si>
  <si>
    <t>TB-08-3776</t>
  </si>
  <si>
    <t>TB-07-2683</t>
  </si>
  <si>
    <t>TB-08-2524</t>
  </si>
  <si>
    <t>TB-04-1220</t>
  </si>
  <si>
    <t>TB-01-0076</t>
  </si>
  <si>
    <t>TB-09-4528</t>
  </si>
  <si>
    <t>TB-12-6271</t>
  </si>
  <si>
    <t>TB-14-0729</t>
  </si>
  <si>
    <t>TB-11-5029</t>
  </si>
  <si>
    <t>TB-12-0259</t>
  </si>
  <si>
    <t>TB-12-0264</t>
  </si>
  <si>
    <t>TB-12-0266</t>
  </si>
  <si>
    <t>TB-12-0268</t>
  </si>
  <si>
    <t>TB-12-0271</t>
  </si>
  <si>
    <t>TB-12-0274</t>
  </si>
  <si>
    <t>TB-12-0276</t>
  </si>
  <si>
    <t>TB-08-1679</t>
  </si>
  <si>
    <t>TB-08-1096</t>
  </si>
  <si>
    <t>TB-11-6500</t>
  </si>
  <si>
    <t>TB-08-2389</t>
  </si>
  <si>
    <t>TB-08-2874</t>
  </si>
  <si>
    <t>TB-09-2930</t>
  </si>
  <si>
    <t>TB-10-5607</t>
  </si>
  <si>
    <t>TB-09-5520</t>
  </si>
  <si>
    <t>TB-12-0492</t>
  </si>
  <si>
    <t>TB-11-6225</t>
  </si>
  <si>
    <t>TB-97-0107</t>
  </si>
  <si>
    <t>TB-09-0480</t>
  </si>
  <si>
    <t>TB-10-3390</t>
  </si>
  <si>
    <t>TB-11-2914</t>
  </si>
  <si>
    <t>TB-09-2401</t>
  </si>
  <si>
    <t>TB-12-1917</t>
  </si>
  <si>
    <t>TB-11-5249</t>
  </si>
  <si>
    <t>TB-08-2004</t>
  </si>
  <si>
    <t>TB-09-4780</t>
  </si>
  <si>
    <t>TB-09-4768</t>
  </si>
  <si>
    <t>TB-09-5282</t>
  </si>
  <si>
    <t>TB-11-2583</t>
  </si>
  <si>
    <t>TB-10-2205</t>
  </si>
  <si>
    <t>TB-10-5658</t>
  </si>
  <si>
    <t>TB-12-2614</t>
  </si>
  <si>
    <t>TB-09-6150</t>
  </si>
  <si>
    <t>TB-11-5258</t>
  </si>
  <si>
    <t>TB-10-6070</t>
  </si>
  <si>
    <t>TB-11-3740</t>
  </si>
  <si>
    <t>TB-11-3139</t>
  </si>
  <si>
    <t>TB-12-1441</t>
  </si>
  <si>
    <t>TB-10-2886</t>
  </si>
  <si>
    <t>TB-09-4892</t>
  </si>
  <si>
    <t>TB-14-3851</t>
  </si>
  <si>
    <t>TB-14-4799</t>
  </si>
  <si>
    <t>TB-09-1898</t>
  </si>
  <si>
    <t>TB-09-5744</t>
  </si>
  <si>
    <t>TB-10-2472</t>
  </si>
  <si>
    <t>TB-10-1868</t>
  </si>
  <si>
    <t>TB-08-2969</t>
  </si>
  <si>
    <t>TB-09-3059</t>
  </si>
  <si>
    <t>TB-09-2838</t>
  </si>
  <si>
    <t>TB-09-2929</t>
  </si>
  <si>
    <t>SJHBBBN4S</t>
  </si>
  <si>
    <t>SJHBBB3BK</t>
  </si>
  <si>
    <t>SJHBBBHHB</t>
  </si>
  <si>
    <t>SJHBBBMF5</t>
  </si>
  <si>
    <t>SJHBBBFWS</t>
  </si>
  <si>
    <t>SJHBBB3Y7</t>
  </si>
  <si>
    <t>SJHBBBMMB</t>
  </si>
  <si>
    <t>SJHBBTC3J</t>
  </si>
  <si>
    <t>SJHBBTZQJ</t>
  </si>
  <si>
    <t>SJHBBBDHF</t>
  </si>
  <si>
    <t>SJHBBBY5H</t>
  </si>
  <si>
    <t>SJHBBBFPK</t>
  </si>
  <si>
    <t>SJHBBBWGW</t>
  </si>
  <si>
    <t>SJHBBBXKY</t>
  </si>
  <si>
    <t>SJHBBBXV8</t>
  </si>
  <si>
    <t>SJHBB5F2R</t>
  </si>
  <si>
    <t>SJHBBBXGV</t>
  </si>
  <si>
    <t>SJHBBBNPC</t>
  </si>
  <si>
    <t>SJHBBB3PX</t>
  </si>
  <si>
    <t>SJHBB5PYF</t>
  </si>
  <si>
    <t>SJHBBZCZN</t>
  </si>
  <si>
    <t>SJHBB264Y</t>
  </si>
  <si>
    <t>SJHBBXF4M</t>
  </si>
  <si>
    <t>SJHBB5KQ9</t>
  </si>
  <si>
    <t>SJHBB5NR8</t>
  </si>
  <si>
    <t>SJHBB5SP2</t>
  </si>
  <si>
    <t>SJHBB5VNX</t>
  </si>
  <si>
    <t>SJHBB6CQJ</t>
  </si>
  <si>
    <t>SJHBBWPW4</t>
  </si>
  <si>
    <t>SJHBBY363</t>
  </si>
  <si>
    <t>SJHBBYFH2</t>
  </si>
  <si>
    <t>SJHBBPS74</t>
  </si>
  <si>
    <t>SJHBBQDNY</t>
  </si>
  <si>
    <t>SJHBBTYZV</t>
  </si>
  <si>
    <t>SJHBB6KTF</t>
  </si>
  <si>
    <t>SJHBB6KWH</t>
  </si>
  <si>
    <t>SJHBBWPDM</t>
  </si>
  <si>
    <t>SJHBBWTPR</t>
  </si>
  <si>
    <t>SJHBBX263</t>
  </si>
  <si>
    <t>SJHBBZ2MK</t>
  </si>
  <si>
    <t>SJHBBTGV7</t>
  </si>
  <si>
    <t>SJHBBY6PG</t>
  </si>
  <si>
    <t>SJHBBR8R8</t>
  </si>
  <si>
    <t>SJHBBWNQY</t>
  </si>
  <si>
    <t>SJHBB2MBR</t>
  </si>
  <si>
    <t>SJHBB2TZ7</t>
  </si>
  <si>
    <t>SJHBBX3RM</t>
  </si>
  <si>
    <t>SJHBBRDFS</t>
  </si>
  <si>
    <t>SJHBB6CSM</t>
  </si>
  <si>
    <t xml:space="preserve">SJOS001_M-TB-08-2328 </t>
  </si>
  <si>
    <t xml:space="preserve">SJOS002_D-TB-00-0770 </t>
  </si>
  <si>
    <t xml:space="preserve">SJOS003_D-TB-01-0874 </t>
  </si>
  <si>
    <t xml:space="preserve">SJOS004_D-TB-04-0897 </t>
  </si>
  <si>
    <t xml:space="preserve">SJOS005_D-TB-00-0919 </t>
  </si>
  <si>
    <t xml:space="preserve">SJOS006_D-TB-02-0352 </t>
  </si>
  <si>
    <t xml:space="preserve">SJOS007_D-TB-03-1890 </t>
  </si>
  <si>
    <t xml:space="preserve">SJOS008_D-TB-04-0305 </t>
  </si>
  <si>
    <t xml:space="preserve">SJOS009_D-TB-03-1319 </t>
  </si>
  <si>
    <t xml:space="preserve">SJOS010 _D-TB-04-1613 </t>
  </si>
  <si>
    <t xml:space="preserve">SJOS010 _M-TB-06-0309 </t>
  </si>
  <si>
    <t xml:space="preserve">SJOS011 _D-TB-09-0749 </t>
  </si>
  <si>
    <t xml:space="preserve">SJOS011 _M-TB-09-0748 </t>
  </si>
  <si>
    <t xml:space="preserve">SJOS012 _D-TB-99-0194 </t>
  </si>
  <si>
    <t xml:space="preserve">SJOS012 _M-TB-05-2293 </t>
  </si>
  <si>
    <t xml:space="preserve">SJOS013_D-TB-08-0267 </t>
  </si>
  <si>
    <t xml:space="preserve">SJOS014_D-TB-08-2971 </t>
  </si>
  <si>
    <t xml:space="preserve">SJOS015_D-TB-08-3776 </t>
  </si>
  <si>
    <t xml:space="preserve">SJOS016_D-TB-07-2683 </t>
  </si>
  <si>
    <t xml:space="preserve">SJOS017_D-TB-08-2524 </t>
  </si>
  <si>
    <t xml:space="preserve">SJOS018_D-TB-04-1220 </t>
  </si>
  <si>
    <t>SJOS019_D-TB-01-0076</t>
  </si>
  <si>
    <t>SJOS010930_D1-TB-12-6271</t>
  </si>
  <si>
    <t>SJOS013769_D1-TB-14-0729</t>
  </si>
  <si>
    <t>SJOS001101_M1-TB-11-5029</t>
  </si>
  <si>
    <t>SJOS001101_M2-TB-12-0259</t>
  </si>
  <si>
    <t>SJOS001101_M3-TB-12-0264</t>
  </si>
  <si>
    <t>SJOS001101_M4-TB-12-0266</t>
  </si>
  <si>
    <t>SJOS001101_M5-TB-12-0268</t>
  </si>
  <si>
    <t>SJOS001101_M6-TB-12-0271</t>
  </si>
  <si>
    <t>SJOS001101_M7-TB-12-0274</t>
  </si>
  <si>
    <t>SJOS001101_M8-TB-12-0276</t>
  </si>
  <si>
    <t>SJOS013_M-TB-08-1679</t>
  </si>
  <si>
    <t>SJOS001103_D1-TB-08-1096</t>
  </si>
  <si>
    <t>SJOS001104_M1-TB-11-6500</t>
  </si>
  <si>
    <t>SJOS001105_D1-TB-08-2389</t>
  </si>
  <si>
    <t>SJOS001106_D1-TB-08-2874</t>
  </si>
  <si>
    <t>SJOS001107_M1-TB-09-2930</t>
  </si>
  <si>
    <t>SJOS001107_M2-TB-10-5607</t>
  </si>
  <si>
    <t>SJOS001108_M1-TB-09-5520</t>
  </si>
  <si>
    <t>SJOS001109_D1-TB-12-0492</t>
  </si>
  <si>
    <t>SJOS001110_D1-TB-11-6225</t>
  </si>
  <si>
    <t>SJOS001111_M1-TB-97-0107</t>
  </si>
  <si>
    <t>SJOS001112_D1-TB-09-0480</t>
  </si>
  <si>
    <t>SJOS001112_M1-TB-10-3390</t>
  </si>
  <si>
    <t>SJOS001112_M2-TB-11-2914</t>
  </si>
  <si>
    <t>SJOS001104_M2-TB-09-2401</t>
  </si>
  <si>
    <t>SJOS001109_D2-TB-12-1917</t>
  </si>
  <si>
    <t>SJOS001110_D2-TB-11-5249</t>
  </si>
  <si>
    <t>SJOS001114_M1-TB-08-2004</t>
  </si>
  <si>
    <t>SJOS001118_D1-TB-09-4780</t>
  </si>
  <si>
    <t>SJOS001119_D1-TB-09-4768</t>
  </si>
  <si>
    <t>SJOS001120_D1-TB-09-5282</t>
  </si>
  <si>
    <t>SJOS001122_M1-TB-11-2583</t>
  </si>
  <si>
    <t>SJOS001124_D1-TB-10-2205</t>
  </si>
  <si>
    <t>SJOS001127_D1-TB-10-5658</t>
  </si>
  <si>
    <t>SJOS001128_D1-TB-12-2614</t>
  </si>
  <si>
    <t>SJOS001130_D1-TB-09-6150</t>
  </si>
  <si>
    <t>SJOS001131_D1-TB-11-5258</t>
  </si>
  <si>
    <t>SJOS001129_M1-TB-10-6070</t>
  </si>
  <si>
    <t>SJOS001129_M2-TB-11-3740</t>
  </si>
  <si>
    <t>SJOS001131_D2-TB-11-3139</t>
  </si>
  <si>
    <t>SJOS001131_M1-TB-12-1441</t>
  </si>
  <si>
    <t>SJOS001105_D2-TB-10-2886B</t>
  </si>
  <si>
    <t>SJOS010931_D1-TB-09-4892B</t>
  </si>
  <si>
    <t>SJOS016015_D1-TB-14-3851</t>
  </si>
  <si>
    <t>SJOS016016_D1-TB-14-4799</t>
  </si>
  <si>
    <t>SJOS001116_M1-TB-09-1898</t>
  </si>
  <si>
    <t>SJOS001121_M1-TB-09-5744</t>
  </si>
  <si>
    <t>SJOS001126_D1-TB-10-2472</t>
  </si>
  <si>
    <t>SJOS001105_R1-TB-10-1868</t>
  </si>
  <si>
    <t>SJOS001115_D1-TB-08-2969</t>
  </si>
  <si>
    <t>SJOS001113_M1-TB-09-3059</t>
  </si>
  <si>
    <t>SJOS001117_D1-TB-09-2838</t>
  </si>
  <si>
    <t>SJOS001107_D1-TB-09-2929</t>
  </si>
  <si>
    <t>204551190057_R02C01</t>
  </si>
  <si>
    <t>204551190057_R03C01</t>
  </si>
  <si>
    <t>204551190057_R04C01</t>
  </si>
  <si>
    <t>204551190057_R05C01</t>
  </si>
  <si>
    <t>204551190057_R06C01</t>
  </si>
  <si>
    <t>204551190057_R07C01</t>
  </si>
  <si>
    <t>204551190057_R08C01</t>
  </si>
  <si>
    <t>204551190067_R01C01</t>
  </si>
  <si>
    <t>204551190067_R02C01</t>
  </si>
  <si>
    <t>204551190067_R03C01</t>
  </si>
  <si>
    <t>204551190067_R04C01</t>
  </si>
  <si>
    <t>204551190067_R05C01</t>
  </si>
  <si>
    <t>204551190067_R06C01</t>
  </si>
  <si>
    <t>204551190067_R07C01</t>
  </si>
  <si>
    <t>204551190067_R08C01</t>
  </si>
  <si>
    <t>204551190082_R01C01</t>
  </si>
  <si>
    <t>204551190082_R02C01</t>
  </si>
  <si>
    <t>204551190082_R03C01</t>
  </si>
  <si>
    <t>204551190082_R04C01</t>
  </si>
  <si>
    <t>204551190082_R05C01</t>
  </si>
  <si>
    <t>204551190082_R06C01</t>
  </si>
  <si>
    <t>204551190082_R07C01</t>
  </si>
  <si>
    <t>204551190082_R08C01</t>
  </si>
  <si>
    <t>204564460076_R02C01</t>
  </si>
  <si>
    <t>204848060038_R06C01</t>
  </si>
  <si>
    <t>204848240133_R01C01</t>
  </si>
  <si>
    <t>204848240133_R02C01</t>
  </si>
  <si>
    <t>204848240133_R03C01</t>
  </si>
  <si>
    <t>204848240133_R06C01</t>
  </si>
  <si>
    <t>204848240133_R07C01</t>
  </si>
  <si>
    <t>204848240133_R08C01</t>
  </si>
  <si>
    <t>204848240094_R08C01</t>
  </si>
  <si>
    <t>204848240097_R01C01</t>
  </si>
  <si>
    <t>204848240097_R02C01</t>
  </si>
  <si>
    <t>204848240097_R03C01</t>
  </si>
  <si>
    <t>204848240097_R04C01</t>
  </si>
  <si>
    <t>204848240097_R05C01</t>
  </si>
  <si>
    <t>204848240097_R06C01</t>
  </si>
  <si>
    <t>204848240097_R07C01</t>
  </si>
  <si>
    <t>204848240097_R08C01</t>
  </si>
  <si>
    <t>DYE4230</t>
  </si>
  <si>
    <t>DYE4231</t>
  </si>
  <si>
    <t>DYE4232</t>
  </si>
  <si>
    <t>DYE4233</t>
  </si>
  <si>
    <t>DYE4234</t>
  </si>
  <si>
    <t>DYE4235</t>
  </si>
  <si>
    <t>DYE4236</t>
  </si>
  <si>
    <t>DYE4237</t>
  </si>
  <si>
    <t>DYE4238</t>
  </si>
  <si>
    <t>DYE4239</t>
  </si>
  <si>
    <t>DYE4240</t>
  </si>
  <si>
    <t>DYE4241</t>
  </si>
  <si>
    <t>DYE4242</t>
  </si>
  <si>
    <t>DYE4243</t>
  </si>
  <si>
    <t>DYE4244</t>
  </si>
  <si>
    <t>DYE4245</t>
  </si>
  <si>
    <t>DYE4246</t>
  </si>
  <si>
    <t>DYE4247</t>
  </si>
  <si>
    <t>DYE4248</t>
  </si>
  <si>
    <t>DYE4249</t>
  </si>
  <si>
    <t>DYE4250</t>
  </si>
  <si>
    <t>DYE4251</t>
  </si>
  <si>
    <t>DYE4252</t>
  </si>
  <si>
    <t>DYE4311</t>
  </si>
  <si>
    <t>DYE4370</t>
  </si>
  <si>
    <t>DYE4462</t>
  </si>
  <si>
    <t>DYE4463</t>
  </si>
  <si>
    <t>DYE4464</t>
  </si>
  <si>
    <t>DYE4465</t>
  </si>
  <si>
    <t>DYE4466</t>
  </si>
  <si>
    <t>DYE4467</t>
  </si>
  <si>
    <t>DYE4468</t>
  </si>
  <si>
    <t>DYE4469</t>
  </si>
  <si>
    <t>DYE4505</t>
  </si>
  <si>
    <t>DYE4506</t>
  </si>
  <si>
    <t>DYE4507</t>
  </si>
  <si>
    <t>DYE4508</t>
  </si>
  <si>
    <t>DYE4509</t>
  </si>
  <si>
    <t>DYE4510</t>
  </si>
  <si>
    <t>DYE4511</t>
  </si>
  <si>
    <t>DYE4512</t>
  </si>
  <si>
    <t>DYE4513</t>
  </si>
  <si>
    <t>DYE4514</t>
  </si>
  <si>
    <t>DYE4515</t>
  </si>
  <si>
    <t>DYE4516</t>
  </si>
  <si>
    <t>DYE4517</t>
  </si>
  <si>
    <t>DYE4518</t>
  </si>
  <si>
    <t>DYE4521</t>
  </si>
  <si>
    <t>DYE4524</t>
  </si>
  <si>
    <t>DYE4525</t>
  </si>
  <si>
    <t>DYE4527</t>
  </si>
  <si>
    <t>DYE4531</t>
  </si>
  <si>
    <t>DYE4532</t>
  </si>
  <si>
    <t>DYE4533</t>
  </si>
  <si>
    <t>DYE4535</t>
  </si>
  <si>
    <t>DYE4536</t>
  </si>
  <si>
    <t>DYE4538</t>
  </si>
  <si>
    <t>DYE4539</t>
  </si>
  <si>
    <t>DYE4541</t>
  </si>
  <si>
    <t>DYE4542</t>
  </si>
  <si>
    <t>DYE4543</t>
  </si>
  <si>
    <t>DYE4544</t>
  </si>
  <si>
    <t>DYE4545</t>
  </si>
  <si>
    <t>DYE4546</t>
  </si>
  <si>
    <t>DYE4549</t>
  </si>
  <si>
    <t>DYE4550</t>
  </si>
  <si>
    <t>DYE4553</t>
  </si>
  <si>
    <t>DYE4554</t>
  </si>
  <si>
    <t>DYE4529</t>
  </si>
  <si>
    <t>DYE4534</t>
  </si>
  <si>
    <t>DYE4537</t>
  </si>
  <si>
    <t>DYE4522</t>
  </si>
  <si>
    <t>DYE4528</t>
  </si>
  <si>
    <t>DYE4526</t>
  </si>
  <si>
    <t>DYE4530</t>
  </si>
  <si>
    <t>DYE4523</t>
  </si>
  <si>
    <t>Easton 204385</t>
  </si>
  <si>
    <t>TB-07-1967</t>
  </si>
  <si>
    <t>TB-09-6305</t>
  </si>
  <si>
    <t>TB-06-1555</t>
  </si>
  <si>
    <t>TB-07-0411</t>
  </si>
  <si>
    <t>TB-07-2181</t>
  </si>
  <si>
    <t>TB-04-0894</t>
  </si>
  <si>
    <t>TB-06-0925</t>
  </si>
  <si>
    <t>TB-08-2130</t>
  </si>
  <si>
    <t>TB-10-1827</t>
  </si>
  <si>
    <t>TB-09-0755</t>
  </si>
  <si>
    <t>TB-09-0108</t>
  </si>
  <si>
    <t>TB-08-0391</t>
  </si>
  <si>
    <t>TB-10-2341</t>
  </si>
  <si>
    <t>TB-05-1909</t>
  </si>
  <si>
    <t>TB-05-2071</t>
  </si>
  <si>
    <t>TB-09-4601</t>
  </si>
  <si>
    <t>TB-05-1846</t>
  </si>
  <si>
    <t>TB-05-2624</t>
  </si>
  <si>
    <t>TB-05-2127</t>
  </si>
  <si>
    <t>TB-05-1506</t>
  </si>
  <si>
    <t>TB-05-2239</t>
  </si>
  <si>
    <t>TB-05-0196</t>
  </si>
  <si>
    <t>TB-07-1372</t>
  </si>
  <si>
    <t>TB-09-0362</t>
  </si>
  <si>
    <t>TB-06-0428</t>
  </si>
  <si>
    <t>TB-08-1131</t>
  </si>
  <si>
    <t>TB-08-1445</t>
  </si>
  <si>
    <t>TB-08-2430</t>
  </si>
  <si>
    <t>TB-08-4079</t>
  </si>
  <si>
    <t>TB-08-3663</t>
  </si>
  <si>
    <t>TB-04-0688</t>
  </si>
  <si>
    <t>TB-09-4352</t>
  </si>
  <si>
    <t>TB-08-4194</t>
  </si>
  <si>
    <t>TB-08-0751</t>
  </si>
  <si>
    <t>TB-08-2296</t>
  </si>
  <si>
    <t>TB-09-0359</t>
  </si>
  <si>
    <t>TB-09-1725</t>
  </si>
  <si>
    <t>TB-09-0112</t>
  </si>
  <si>
    <t>TB-04-2942</t>
  </si>
  <si>
    <t>TB-06-1076</t>
  </si>
  <si>
    <t>TB-07-0720</t>
  </si>
  <si>
    <t>TB-09-3721</t>
  </si>
  <si>
    <t>TB-09-4335</t>
  </si>
  <si>
    <t>TB-09-5172</t>
  </si>
  <si>
    <t>TB-09-6173</t>
  </si>
  <si>
    <t>TB-10-3626</t>
  </si>
  <si>
    <t>TB-13-6422</t>
  </si>
  <si>
    <t>TB-05-2328</t>
  </si>
  <si>
    <t>SJHBBWJP2</t>
  </si>
  <si>
    <t>SJHBBVS24</t>
  </si>
  <si>
    <t>SJHBBW7BZ</t>
  </si>
  <si>
    <t>SJHBBWKV6</t>
  </si>
  <si>
    <t>SJHBBBMD4</t>
  </si>
  <si>
    <t>SJHBBTJQZ</t>
  </si>
  <si>
    <t>SJHBBBRK5</t>
  </si>
  <si>
    <t>SJHBBX2KG</t>
  </si>
  <si>
    <t>SJHBB5XFN</t>
  </si>
  <si>
    <t>SJHBBBY3F</t>
  </si>
  <si>
    <t>SJHBB5HM8</t>
  </si>
  <si>
    <t>SJHBBX3ZV</t>
  </si>
  <si>
    <t>SJHBBBQ7T</t>
  </si>
  <si>
    <t>SJHBBV97S</t>
  </si>
  <si>
    <t>SJHBBBZ5G</t>
  </si>
  <si>
    <t>SJHBBV7J6</t>
  </si>
  <si>
    <t>SJHBBVFCS</t>
  </si>
  <si>
    <t>SJHBBVB3M</t>
  </si>
  <si>
    <t>SJHBBTPX3</t>
  </si>
  <si>
    <t>SJHBBBQK6</t>
  </si>
  <si>
    <t>SJHBBBP2P</t>
  </si>
  <si>
    <t>SJHBBBV3J</t>
  </si>
  <si>
    <t>SJHBBWM2B</t>
  </si>
  <si>
    <t>SJHBBVKBM</t>
  </si>
  <si>
    <t>SJHBB5M7R</t>
  </si>
  <si>
    <t>SJHBB5N2J</t>
  </si>
  <si>
    <t>SJHBB5T2C</t>
  </si>
  <si>
    <t>SJHBB5ZQV</t>
  </si>
  <si>
    <t>SJHBB5XY6</t>
  </si>
  <si>
    <t>SJHBBTDP4</t>
  </si>
  <si>
    <t>SJHBBBZ2C</t>
  </si>
  <si>
    <t>SJHBB52CG</t>
  </si>
  <si>
    <t>SJHBBBWQ5</t>
  </si>
  <si>
    <t>SJHBB5S9N</t>
  </si>
  <si>
    <t>SJHBB5S6J</t>
  </si>
  <si>
    <t>SJHBB68SQ</t>
  </si>
  <si>
    <t>SJHBB53CF</t>
  </si>
  <si>
    <t>SJHBBTQHM</t>
  </si>
  <si>
    <t>SJHBBVQFK</t>
  </si>
  <si>
    <t>SJHBBW93P</t>
  </si>
  <si>
    <t>SJHBBBYR4</t>
  </si>
  <si>
    <t>SJHBBBYV7</t>
  </si>
  <si>
    <t>SJHBBXBVG</t>
  </si>
  <si>
    <t>SJRB005_D</t>
  </si>
  <si>
    <t>SJRB001130_M1</t>
  </si>
  <si>
    <t>SJRB012408_D1</t>
  </si>
  <si>
    <t>SJRB053_D</t>
  </si>
  <si>
    <t>SJRB052_D</t>
  </si>
  <si>
    <t>SJRB051_D</t>
  </si>
  <si>
    <t>SJRB050_D</t>
  </si>
  <si>
    <t>SJRB048_D</t>
  </si>
  <si>
    <t>SJRB045_D</t>
  </si>
  <si>
    <t>SJRB044_D</t>
  </si>
  <si>
    <t>SJRB042_D</t>
  </si>
  <si>
    <t>SJRB036_D</t>
  </si>
  <si>
    <t>SJRB035_D</t>
  </si>
  <si>
    <t>SJRB032_D</t>
  </si>
  <si>
    <t>SJRB031_D</t>
  </si>
  <si>
    <t>SJRB028_D</t>
  </si>
  <si>
    <t>SJRB027_D</t>
  </si>
  <si>
    <t>SJRB026_D</t>
  </si>
  <si>
    <t>SJRB025_D</t>
  </si>
  <si>
    <t>SJRB024_D</t>
  </si>
  <si>
    <t>SJRB022_D</t>
  </si>
  <si>
    <t>SJRB020_D</t>
  </si>
  <si>
    <t>SJRB047_D</t>
  </si>
  <si>
    <t>SJRB017_D</t>
  </si>
  <si>
    <t>SJRB014_D</t>
  </si>
  <si>
    <t>DYE4181</t>
  </si>
  <si>
    <t>DYE4182</t>
  </si>
  <si>
    <t>DYE4183</t>
  </si>
  <si>
    <t>DYE4184</t>
  </si>
  <si>
    <t>DYE4185</t>
  </si>
  <si>
    <t>DYE4186</t>
  </si>
  <si>
    <t>DYE4187</t>
  </si>
  <si>
    <t>DYE4188</t>
  </si>
  <si>
    <t>DYE4189</t>
  </si>
  <si>
    <t>DYE4190</t>
  </si>
  <si>
    <t>DYE4191</t>
  </si>
  <si>
    <t>DYE4192</t>
  </si>
  <si>
    <t>DYE4193</t>
  </si>
  <si>
    <t>DYE4194</t>
  </si>
  <si>
    <t>DYE4195</t>
  </si>
  <si>
    <t>DYE4196</t>
  </si>
  <si>
    <t>DYE4197</t>
  </si>
  <si>
    <t>DYE4198</t>
  </si>
  <si>
    <t>DYE4199</t>
  </si>
  <si>
    <t>DYE4200</t>
  </si>
  <si>
    <t>DYE4201</t>
  </si>
  <si>
    <t>DYE4202</t>
  </si>
  <si>
    <t>DYE4203</t>
  </si>
  <si>
    <t>DYE4204</t>
  </si>
  <si>
    <t>DYE4205</t>
  </si>
  <si>
    <t>DYE4206</t>
  </si>
  <si>
    <t>DYE4207</t>
  </si>
  <si>
    <t>DYE4208</t>
  </si>
  <si>
    <t>DYE4209</t>
  </si>
  <si>
    <t>DYE4210</t>
  </si>
  <si>
    <t>DYE4211</t>
  </si>
  <si>
    <t>DYE4212</t>
  </si>
  <si>
    <t>DYE4213</t>
  </si>
  <si>
    <t>DYE4214</t>
  </si>
  <si>
    <t>DYE4215</t>
  </si>
  <si>
    <t>DYE4216</t>
  </si>
  <si>
    <t>DYE4217</t>
  </si>
  <si>
    <t>DYE4218</t>
  </si>
  <si>
    <t>DYE4219</t>
  </si>
  <si>
    <t>DYE4220</t>
  </si>
  <si>
    <t>DYE4221</t>
  </si>
  <si>
    <t>DYE4222</t>
  </si>
  <si>
    <t>DYE4223</t>
  </si>
  <si>
    <t>DYE4224</t>
  </si>
  <si>
    <t>DYE4225</t>
  </si>
  <si>
    <t>DYE4226</t>
  </si>
  <si>
    <t>DYE4356</t>
  </si>
  <si>
    <t>DYE4540</t>
  </si>
  <si>
    <t>204551190019_R01C01</t>
  </si>
  <si>
    <t>204551190019_R02C01</t>
  </si>
  <si>
    <t>204551190019_R03C01</t>
  </si>
  <si>
    <t>204551190019_R04C01</t>
  </si>
  <si>
    <t>204551190019_R05C01</t>
  </si>
  <si>
    <t>204551190019_R06C01</t>
  </si>
  <si>
    <t>204551190019_R07C01</t>
  </si>
  <si>
    <t>204551190019_R08C01</t>
  </si>
  <si>
    <t>204551190027_R01C01</t>
  </si>
  <si>
    <t>204551190027_R02C01</t>
  </si>
  <si>
    <t>204551190027_R03C01</t>
  </si>
  <si>
    <t>204551190027_R04C01</t>
  </si>
  <si>
    <t>204551190027_R05C01</t>
  </si>
  <si>
    <t>204551190027_R06C01</t>
  </si>
  <si>
    <t>204551190027_R07C01</t>
  </si>
  <si>
    <t>204551190027_R08C01</t>
  </si>
  <si>
    <t>204551190029_R01C01</t>
  </si>
  <si>
    <t>204551190029_R02C01</t>
  </si>
  <si>
    <t>204551190029_R03C01</t>
  </si>
  <si>
    <t>204551190029_R04C01</t>
  </si>
  <si>
    <t>204551190029_R05C01</t>
  </si>
  <si>
    <t>204551190029_R06C01</t>
  </si>
  <si>
    <t>204551190029_R07C01</t>
  </si>
  <si>
    <t>204551190029_R08C01</t>
  </si>
  <si>
    <t>204551190033_R01C01</t>
  </si>
  <si>
    <t>204551190033_R02C01</t>
  </si>
  <si>
    <t>204551190033_R03C01</t>
  </si>
  <si>
    <t>204551190033_R04C01</t>
  </si>
  <si>
    <t>204551190033_R05C01</t>
  </si>
  <si>
    <t>204551190033_R06C01</t>
  </si>
  <si>
    <t>204551190033_R07C01</t>
  </si>
  <si>
    <t>204551190033_R08C01</t>
  </si>
  <si>
    <t>204551190034_R01C01</t>
  </si>
  <si>
    <t>204551190034_R02C01</t>
  </si>
  <si>
    <t>204551190034_R03C01</t>
  </si>
  <si>
    <t>204551190034_R04C01</t>
  </si>
  <si>
    <t>204551190034_R05C01</t>
  </si>
  <si>
    <t>204551190034_R06C01</t>
  </si>
  <si>
    <t>204551190034_R07C01</t>
  </si>
  <si>
    <t>204551190034_R08C01</t>
  </si>
  <si>
    <t>204551190043_R01C01</t>
  </si>
  <si>
    <t>204551190043_R02C01</t>
  </si>
  <si>
    <t>204551190043_R03C01</t>
  </si>
  <si>
    <t>204551190043_R04C01</t>
  </si>
  <si>
    <t>204551190043_R05C01</t>
  </si>
  <si>
    <t>204551190043_R06C01</t>
  </si>
  <si>
    <t>204564460107_R07C01</t>
  </si>
  <si>
    <t>TB-14-2555</t>
  </si>
  <si>
    <t>SJMRT014754_D1-TB-14-2555</t>
  </si>
  <si>
    <t>DYE4369</t>
  </si>
  <si>
    <t>204848060038_R05C01</t>
  </si>
  <si>
    <t>A2-A4, A7</t>
  </si>
  <si>
    <t>TB-14-3917</t>
  </si>
  <si>
    <t>SJMRT015723_D1-TB-14-3917</t>
  </si>
  <si>
    <t>DYE4371</t>
  </si>
  <si>
    <t>204848060038_R07C01</t>
  </si>
  <si>
    <t>SJMRT014754_D1</t>
  </si>
  <si>
    <t>SJMRT015723_D1</t>
  </si>
  <si>
    <t>SJHBBB45C</t>
  </si>
  <si>
    <t>SJHBBB4Z7</t>
  </si>
  <si>
    <t>SJHBBBF63</t>
  </si>
  <si>
    <t>SJHBBTD5K</t>
  </si>
  <si>
    <t>SJHBBBZ7J</t>
  </si>
  <si>
    <t>SJHBBBVN4</t>
  </si>
  <si>
    <t>SJHBBBZV6</t>
  </si>
  <si>
    <t>SJHBBBBHH</t>
  </si>
  <si>
    <t>SJHBBBBVV</t>
  </si>
  <si>
    <t>SJHBBDX8Q</t>
  </si>
  <si>
    <t>SJHBBB4X5</t>
  </si>
  <si>
    <t>SJHBBRYRJ</t>
  </si>
  <si>
    <t>SJHBBB4W4</t>
  </si>
  <si>
    <t>SJHBBBGRM</t>
  </si>
  <si>
    <t>SJHBBSZVN</t>
  </si>
  <si>
    <t>SJHBBB3T3</t>
  </si>
  <si>
    <t>SJHBBBJKC</t>
  </si>
  <si>
    <t>SJHBBB3Z8</t>
  </si>
  <si>
    <t>SJHBBB4MT</t>
  </si>
  <si>
    <t>SJHBBRD5H</t>
  </si>
  <si>
    <t>SJHBBCV6P</t>
  </si>
  <si>
    <t>SJHBBBZKW</t>
  </si>
  <si>
    <t>SJHBBBXS6</t>
  </si>
  <si>
    <t>SJHBBBFYV</t>
  </si>
  <si>
    <t>SJHBBBHJC</t>
  </si>
  <si>
    <t>SJHBBRF6H</t>
  </si>
  <si>
    <t>SJHBBBQXJ</t>
  </si>
  <si>
    <t>SJHBBB29K</t>
  </si>
  <si>
    <t>SJHBBBBJJ</t>
  </si>
  <si>
    <t>SJHBBBBNN</t>
  </si>
  <si>
    <t>SJHBBBBYY</t>
  </si>
  <si>
    <t>SJHBBPK47</t>
  </si>
  <si>
    <t>SJHBBQV84</t>
  </si>
  <si>
    <t>SJHBBQCDR</t>
  </si>
  <si>
    <t>SJHBBBFQM</t>
  </si>
  <si>
    <t>SJHBBZNJW</t>
  </si>
  <si>
    <t>SJHBBZP2C</t>
  </si>
  <si>
    <t>SJHBBBJYR</t>
  </si>
  <si>
    <t>4A</t>
  </si>
  <si>
    <t>1I-1L</t>
  </si>
  <si>
    <t>2B-B5 or 3A</t>
  </si>
  <si>
    <t>2A</t>
  </si>
  <si>
    <t>1A-1C</t>
  </si>
  <si>
    <t>1C, 1D</t>
  </si>
  <si>
    <t>4A-4H</t>
  </si>
  <si>
    <t>1A-1U</t>
  </si>
  <si>
    <t>S93-2557</t>
  </si>
  <si>
    <t>1B-1D</t>
  </si>
  <si>
    <t>E1-E9</t>
  </si>
  <si>
    <t>C9-C10</t>
  </si>
  <si>
    <t>TB-10-5714</t>
  </si>
  <si>
    <t>TB-90-0079</t>
  </si>
  <si>
    <t>TB-90-1129</t>
  </si>
  <si>
    <t>TB-98-0395</t>
  </si>
  <si>
    <t>TB-04-2460</t>
  </si>
  <si>
    <t>TB-05-1261</t>
  </si>
  <si>
    <t>TB-05-1897</t>
  </si>
  <si>
    <t>TB-09-5003</t>
  </si>
  <si>
    <t>TB-09-5477</t>
  </si>
  <si>
    <t>TB-10-2812</t>
  </si>
  <si>
    <t>TB-84-0109</t>
  </si>
  <si>
    <t>TB-90-0028</t>
  </si>
  <si>
    <t>TB-96-0142</t>
  </si>
  <si>
    <t>TB-99-0439</t>
  </si>
  <si>
    <t>TB-97-0112</t>
  </si>
  <si>
    <t>TB-97-0113</t>
  </si>
  <si>
    <t>TB-98-0165</t>
  </si>
  <si>
    <t>TB-00-0139</t>
  </si>
  <si>
    <t>TB-00-1171</t>
  </si>
  <si>
    <t>TB-03-0083</t>
  </si>
  <si>
    <t>TB-03-0084</t>
  </si>
  <si>
    <t>TB-01-0095</t>
  </si>
  <si>
    <t>TB-01-0949</t>
  </si>
  <si>
    <t>TB-02-0648</t>
  </si>
  <si>
    <t>TB-03-0602</t>
  </si>
  <si>
    <t>TB-96-0134</t>
  </si>
  <si>
    <t>TB-99-0480</t>
  </si>
  <si>
    <t>TB-95-0070</t>
  </si>
  <si>
    <t>TB-09-4338</t>
  </si>
  <si>
    <t>TB-10-2213</t>
  </si>
  <si>
    <t>TB-08-3281</t>
  </si>
  <si>
    <t>TB-10-0810</t>
  </si>
  <si>
    <t>TB-99-0499</t>
  </si>
  <si>
    <t>TB-09-1266</t>
  </si>
  <si>
    <t>TB-00-0320</t>
  </si>
  <si>
    <t>TB-01-1351</t>
  </si>
  <si>
    <t>TB-01-1525</t>
  </si>
  <si>
    <t>TB-05-1159</t>
  </si>
  <si>
    <t>TB-10-5689</t>
  </si>
  <si>
    <t>TB-87-0061</t>
  </si>
  <si>
    <t>TB-88-0013</t>
  </si>
  <si>
    <t>TB-91-0112</t>
  </si>
  <si>
    <t>TB-93-0108</t>
  </si>
  <si>
    <t>TB-95-0118</t>
  </si>
  <si>
    <t>TB-96-0018</t>
  </si>
  <si>
    <t>TB-99-0218</t>
  </si>
  <si>
    <t>TB-11-0356</t>
  </si>
  <si>
    <t>TB-08-4190</t>
  </si>
  <si>
    <t>TB-13-0238</t>
  </si>
  <si>
    <t>TB-13-0584</t>
  </si>
  <si>
    <t>TB-08-3675</t>
  </si>
  <si>
    <t>TB-02-1535</t>
  </si>
  <si>
    <t>SJRHB012_S</t>
  </si>
  <si>
    <t>SJRHB020_A</t>
  </si>
  <si>
    <t>SJRHB023_D</t>
  </si>
  <si>
    <t>SJRHB036_A</t>
  </si>
  <si>
    <t>SJRHB038_R</t>
  </si>
  <si>
    <t>SJRHB039_D</t>
  </si>
  <si>
    <t>SJRHB041_D</t>
  </si>
  <si>
    <t>SJRHB042_R</t>
  </si>
  <si>
    <t>SJRHB044_M</t>
  </si>
  <si>
    <t>SJRHB046_D</t>
  </si>
  <si>
    <t>SJRHB049_D</t>
  </si>
  <si>
    <t>SJRHB055_M</t>
  </si>
  <si>
    <t>SJRHB057_R</t>
  </si>
  <si>
    <t>SJRHB021_D</t>
  </si>
  <si>
    <t>SJRHB022_D</t>
  </si>
  <si>
    <t>SJRHB024_D</t>
  </si>
  <si>
    <t>SJRHB029_D</t>
  </si>
  <si>
    <t>SJRHB030_D</t>
  </si>
  <si>
    <t>SJRHB033_D</t>
  </si>
  <si>
    <t>SJRHB035_R</t>
  </si>
  <si>
    <t>SJRHB054_R</t>
  </si>
  <si>
    <t>SJRHB058_D</t>
  </si>
  <si>
    <t>SJRHB060_D</t>
  </si>
  <si>
    <t>SJRHB012_D</t>
  </si>
  <si>
    <t>SJRHB011_D</t>
  </si>
  <si>
    <t>SJRHB013_D</t>
  </si>
  <si>
    <t>SJRHB028_D</t>
  </si>
  <si>
    <t>SJRHB031_D</t>
  </si>
  <si>
    <t>SJRHB032_R</t>
  </si>
  <si>
    <t>SJRHB037_D</t>
  </si>
  <si>
    <t>SJRHB045_D</t>
  </si>
  <si>
    <t>SJRHB047_D</t>
  </si>
  <si>
    <t>SJRHB048_D</t>
  </si>
  <si>
    <t>SJRHB050_D</t>
  </si>
  <si>
    <t>SJRHB051_D</t>
  </si>
  <si>
    <t>SJRHB052_R</t>
  </si>
  <si>
    <t>SJRHB053_D</t>
  </si>
  <si>
    <t>SJRHB056_D</t>
  </si>
  <si>
    <t>SJRHB059_R</t>
  </si>
  <si>
    <t>SJRHB026_D</t>
  </si>
  <si>
    <t>SJRHB027_D</t>
  </si>
  <si>
    <t>SJRHB034_D</t>
  </si>
  <si>
    <t>SJRHB003920_A2</t>
  </si>
  <si>
    <t>SJRHB003922_R1</t>
  </si>
  <si>
    <t>SJRHB003923_R1</t>
  </si>
  <si>
    <t>SJRHB003927_D2</t>
  </si>
  <si>
    <t>SJRHB010927_D1</t>
  </si>
  <si>
    <t>SJRHB010928_R1</t>
  </si>
  <si>
    <t>SJNBL006087_D2</t>
  </si>
  <si>
    <t>SJRHB003924_R2</t>
  </si>
  <si>
    <t>SJRHB003924_R1</t>
  </si>
  <si>
    <t>204564460107_R08C01</t>
  </si>
  <si>
    <t>204564460108_R01C01</t>
  </si>
  <si>
    <t>204564460108_R02C01</t>
  </si>
  <si>
    <t>204564460108_R07C01</t>
  </si>
  <si>
    <t>204848060061_R02C01</t>
  </si>
  <si>
    <t>204848060061_R04C01</t>
  </si>
  <si>
    <t>204848060061_R05C01</t>
  </si>
  <si>
    <t>204848060061_R07C01</t>
  </si>
  <si>
    <t>204848060061_R08C01</t>
  </si>
  <si>
    <t>204848060063_R02C01</t>
  </si>
  <si>
    <t>204848060063_R04C01</t>
  </si>
  <si>
    <t>204848060063_R07C01</t>
  </si>
  <si>
    <t>204564460108_R03C01</t>
  </si>
  <si>
    <t>204564460108_R04C01</t>
  </si>
  <si>
    <t>204564460108_R05C01</t>
  </si>
  <si>
    <t>204848060038_R02C01</t>
  </si>
  <si>
    <t>204848060038_R03C01</t>
  </si>
  <si>
    <t>204848060038_R04C01</t>
  </si>
  <si>
    <t>204848060057_R03C01</t>
  </si>
  <si>
    <t>204848060057_R04C01</t>
  </si>
  <si>
    <t>204848060057_R07C01</t>
  </si>
  <si>
    <t>204848060061_R01C01</t>
  </si>
  <si>
    <t>204848060077_R04C01</t>
  </si>
  <si>
    <t>204551190057_R01C01</t>
  </si>
  <si>
    <t>204551190043_R08C01</t>
  </si>
  <si>
    <t>204564460049_R07C01</t>
  </si>
  <si>
    <t>204564460076_R05C01</t>
  </si>
  <si>
    <t>204848060057_R01C01</t>
  </si>
  <si>
    <t>204848060057_R02C01</t>
  </si>
  <si>
    <t>204848060057_R05C01</t>
  </si>
  <si>
    <t>204848060057_R06C01</t>
  </si>
  <si>
    <t>204848060061_R03C01</t>
  </si>
  <si>
    <t>204848060063_R03C01</t>
  </si>
  <si>
    <t>204848060063_R05C01</t>
  </si>
  <si>
    <t>204848060063_R06C01</t>
  </si>
  <si>
    <t>204848060063_R08C01</t>
  </si>
  <si>
    <t>204848060077_R01C01</t>
  </si>
  <si>
    <t>204848060077_R02C01</t>
  </si>
  <si>
    <t>204848060077_R03C01</t>
  </si>
  <si>
    <t>204848060038_R08C01</t>
  </si>
  <si>
    <t>204848060057_R08C01</t>
  </si>
  <si>
    <t>SJRHB012_S-TB-10-5714</t>
  </si>
  <si>
    <t>SJRHB020_A-TB-90-0079</t>
  </si>
  <si>
    <t>SJRHB003920_A2-TB-90-1129</t>
  </si>
  <si>
    <t>SJRHB023_D-TB-98-0395</t>
  </si>
  <si>
    <t>SJRHB036_A-TB-04-2460</t>
  </si>
  <si>
    <t>SJRHB038_R-TB-05-1261</t>
  </si>
  <si>
    <t>SJRHB039_D-TB-05-1897</t>
  </si>
  <si>
    <t>SJRHB041_D-TB-09-5003</t>
  </si>
  <si>
    <t>SJRHB042_R-TB-09-5477</t>
  </si>
  <si>
    <t>SJRHB044_M-TB-10-2812</t>
  </si>
  <si>
    <t>SJRHB046_D-TB-84-0109</t>
  </si>
  <si>
    <t>SJRHB049_D-TB-90-0028</t>
  </si>
  <si>
    <t>SJRHB055_M-TB-96-0142</t>
  </si>
  <si>
    <t>SJRHB057_R-TB-99-0439</t>
  </si>
  <si>
    <t>SJRHB021_D-TB-97-0112</t>
  </si>
  <si>
    <t>SJRHB021_D-TB-97-0113</t>
  </si>
  <si>
    <t>SJRHB022_D-TB-98-0165</t>
  </si>
  <si>
    <t>SJRHB003922_R1-TB-00-0139</t>
  </si>
  <si>
    <t>SJRHB024_D-TB-00-1171</t>
  </si>
  <si>
    <t>SJRHB003924_R1-TB-03-0083</t>
  </si>
  <si>
    <t>SJRHB003924_R2-TB-03-0084</t>
  </si>
  <si>
    <t>SJRHB029_D-TB-01-0095</t>
  </si>
  <si>
    <t>SJRHB030_D-TB-01-0949</t>
  </si>
  <si>
    <t>SJRHB033_D-TB-02-0648</t>
  </si>
  <si>
    <t>SJRHB035_R-TB-03-0602</t>
  </si>
  <si>
    <t>SJRHB054_R-TB-96-0134</t>
  </si>
  <si>
    <t>SJRHB058_D-TB-99-0480</t>
  </si>
  <si>
    <t>SJRHB060_D-TB-95-0070</t>
  </si>
  <si>
    <t>SJRHB012_D-TB-09-4338</t>
  </si>
  <si>
    <t>SJRHB011_D-TB-10-2213</t>
  </si>
  <si>
    <t>SJNBL006087_D2-TB-08-3281</t>
  </si>
  <si>
    <t>SJRHB013_D-TB-10-0810 (do not match each other)</t>
  </si>
  <si>
    <t>SJRHB003923_R1-TB-99-0499</t>
  </si>
  <si>
    <t>SJRHB003927_D2-TB-09-1266</t>
  </si>
  <si>
    <t>SJRHB028_D-TB-00-0320</t>
  </si>
  <si>
    <t>SJRHB031_D-TB-01-1351</t>
  </si>
  <si>
    <t>SJRHB032_R-TB-01-1525</t>
  </si>
  <si>
    <t>SJRHB037_D-TB-05-1159</t>
  </si>
  <si>
    <t>SJRHB045_D-TB-10-5689</t>
  </si>
  <si>
    <t>SJRHB047_D-TB-87-0061</t>
  </si>
  <si>
    <t>SJRHB048_D-TB-88-0013</t>
  </si>
  <si>
    <t>SJRHB050_D-TB-91-0112</t>
  </si>
  <si>
    <t>SJRHB051_D-TB-93-0108</t>
  </si>
  <si>
    <t>SJRHB052_R-TB-95-0118</t>
  </si>
  <si>
    <t>SJRHB053_D-TB-96-0018</t>
  </si>
  <si>
    <t>SJRHB056_D-TB-99-0218</t>
  </si>
  <si>
    <t>SJRHB059_R-TB-11-0356</t>
  </si>
  <si>
    <t>SJRHB026_D-TB-08-4190</t>
  </si>
  <si>
    <t>SJRHB010927_D1-TB-13-0238</t>
  </si>
  <si>
    <t>SJRHB010928_R1-TB-13-0584</t>
  </si>
  <si>
    <t>SJRHB027_D-TB-08-3675</t>
  </si>
  <si>
    <t>SJRHB034_D-TB-02-1535</t>
  </si>
  <si>
    <t>DYE4357</t>
  </si>
  <si>
    <t>DYE4358</t>
  </si>
  <si>
    <t>DYE4359</t>
  </si>
  <si>
    <t>DYE4364</t>
  </si>
  <si>
    <t>DYE4382</t>
  </si>
  <si>
    <t>DYE4384</t>
  </si>
  <si>
    <t>DYE4385</t>
  </si>
  <si>
    <t>DYE4387</t>
  </si>
  <si>
    <t>DYE4388</t>
  </si>
  <si>
    <t>DYE4390</t>
  </si>
  <si>
    <t>DYE4392</t>
  </si>
  <si>
    <t>DYE4395</t>
  </si>
  <si>
    <t>DYE4401</t>
  </si>
  <si>
    <t>DYE4403</t>
  </si>
  <si>
    <t>DYE4360</t>
  </si>
  <si>
    <t>DYE4361</t>
  </si>
  <si>
    <t>DYE4362</t>
  </si>
  <si>
    <t>DYE4363</t>
  </si>
  <si>
    <t>DYE4366</t>
  </si>
  <si>
    <t>DYE4367</t>
  </si>
  <si>
    <t>DYE4368</t>
  </si>
  <si>
    <t>DYE4375</t>
  </si>
  <si>
    <t>DYE4376</t>
  </si>
  <si>
    <t>DYE4379</t>
  </si>
  <si>
    <t>DYE4381</t>
  </si>
  <si>
    <t>DYE4400</t>
  </si>
  <si>
    <t>DYE4404</t>
  </si>
  <si>
    <t>DYE4406</t>
  </si>
  <si>
    <t>DYE4229</t>
  </si>
  <si>
    <t>DYE4228</t>
  </si>
  <si>
    <t>DYE4308</t>
  </si>
  <si>
    <t>DYE4314</t>
  </si>
  <si>
    <t>DYE4365</t>
  </si>
  <si>
    <t>DYE4373</t>
  </si>
  <si>
    <t>DYE4374</t>
  </si>
  <si>
    <t>DYE4377</t>
  </si>
  <si>
    <t>DYE4378</t>
  </si>
  <si>
    <t>DYE4383</t>
  </si>
  <si>
    <t>DYE4391</t>
  </si>
  <si>
    <t>DYE4393</t>
  </si>
  <si>
    <t>DYE4394</t>
  </si>
  <si>
    <t>DYE4396</t>
  </si>
  <si>
    <t>DYE4397</t>
  </si>
  <si>
    <t>DYE4398</t>
  </si>
  <si>
    <t>DYE4399</t>
  </si>
  <si>
    <t>DYE4402</t>
  </si>
  <si>
    <t>DYE4405</t>
  </si>
  <si>
    <t>DYE4504</t>
  </si>
  <si>
    <t>DYE4547</t>
  </si>
  <si>
    <t>DYE4548</t>
  </si>
  <si>
    <t>DYE4372</t>
  </si>
  <si>
    <t>DYE4380</t>
  </si>
  <si>
    <t>Round Cell Sarcoma</t>
  </si>
  <si>
    <t>A3-A7</t>
  </si>
  <si>
    <t>TB-13-1091</t>
  </si>
  <si>
    <t>SJHGS012411_D1-TB-13-1091</t>
  </si>
  <si>
    <t>SJHBBZBF4</t>
  </si>
  <si>
    <t>DYE4326</t>
  </si>
  <si>
    <t>204564460087_R01C01</t>
  </si>
  <si>
    <t>Sarcoma</t>
  </si>
  <si>
    <t>TB-13-3745</t>
  </si>
  <si>
    <t>SJHGS015726_D2-TB-13-3745</t>
  </si>
  <si>
    <t>SJHBBZP7J</t>
  </si>
  <si>
    <t>DYE4552</t>
  </si>
  <si>
    <t>SJHGS012411_D1</t>
  </si>
  <si>
    <t>SJHGS015726_D2</t>
  </si>
  <si>
    <t>Femur</t>
  </si>
  <si>
    <t>Tibia</t>
  </si>
  <si>
    <t xml:space="preserve">Matt Lear 205766 </t>
  </si>
  <si>
    <t>SJOS030589_D2</t>
  </si>
  <si>
    <t>SJOS030589_D3</t>
  </si>
  <si>
    <t>SJOS030589_M1</t>
  </si>
  <si>
    <t>SJOS030589_D4</t>
  </si>
  <si>
    <t>SJOS030589_M2</t>
  </si>
  <si>
    <t>SJOS071895_D1</t>
  </si>
  <si>
    <t>SJOS071896_D1</t>
  </si>
  <si>
    <t>SJOS071897_D1</t>
  </si>
  <si>
    <t>SJOS071898_D1</t>
  </si>
  <si>
    <t>SJOS071899_D1</t>
  </si>
  <si>
    <t>SJOS071900_D1</t>
  </si>
  <si>
    <t>SJOS071901_D1</t>
  </si>
  <si>
    <t>SJOS071902_D1</t>
  </si>
  <si>
    <t>SJOS071903_D1</t>
  </si>
  <si>
    <t>SJOS071904_D1</t>
  </si>
  <si>
    <t>SJOS071905_D1</t>
  </si>
  <si>
    <t>SJOS071906_D1</t>
  </si>
  <si>
    <t>SJOS071907_D1</t>
  </si>
  <si>
    <t>SJOS071908_D1</t>
  </si>
  <si>
    <t>SJOS043285_D1</t>
  </si>
  <si>
    <t>SJOS071909_D1</t>
  </si>
  <si>
    <t>SJOS071910_D1</t>
  </si>
  <si>
    <t>SJOS071911_D1</t>
  </si>
  <si>
    <t>SJOS071912_D1</t>
  </si>
  <si>
    <t>SJOS071913_D1</t>
  </si>
  <si>
    <t>SJOS071914_D1</t>
  </si>
  <si>
    <t>SJOS071915_D1</t>
  </si>
  <si>
    <t>SJOS056312_D1</t>
  </si>
  <si>
    <t>SJOS071916_D1</t>
  </si>
  <si>
    <t>SJOS071917_D1</t>
  </si>
  <si>
    <t>SJOS071918_D1</t>
  </si>
  <si>
    <t>SJOS071919_D1</t>
  </si>
  <si>
    <t>SJOS071920_D1</t>
  </si>
  <si>
    <t>SJOS071921_D1</t>
  </si>
  <si>
    <t>SJOS016478_D1</t>
  </si>
  <si>
    <t>SJOS016478_D2</t>
  </si>
  <si>
    <t>SJOS012409_D1</t>
  </si>
  <si>
    <t>SJOS030279_D3</t>
  </si>
  <si>
    <t>SJOS030444_D2</t>
  </si>
  <si>
    <t>SJOS030566_D2</t>
  </si>
  <si>
    <t>SJOS031071_D2</t>
  </si>
  <si>
    <t>SJOS031125_D2</t>
  </si>
  <si>
    <t>SJOS031130_D2</t>
  </si>
  <si>
    <t>SJOS031273_D2</t>
  </si>
  <si>
    <t>SJOS056412_D1</t>
  </si>
  <si>
    <t>SJOS063822_D1</t>
  </si>
  <si>
    <t>SJOS063824_D1</t>
  </si>
  <si>
    <t>SJOS031623_D1</t>
  </si>
  <si>
    <t>SJOS071922_M1</t>
  </si>
  <si>
    <t>SJOS071923_M1</t>
  </si>
  <si>
    <t>SJOS071909_M1</t>
  </si>
  <si>
    <t>SJOS071909_M2</t>
  </si>
  <si>
    <t>SJOS071776_M1</t>
  </si>
  <si>
    <t>SJOS071776_M2</t>
  </si>
  <si>
    <t>SJOS071776_M3</t>
  </si>
  <si>
    <t>SJOS071776_M4</t>
  </si>
  <si>
    <t>SJOS071776_M5</t>
  </si>
  <si>
    <t>SJOS071909_M3</t>
  </si>
  <si>
    <t>SJOS071924_M1</t>
  </si>
  <si>
    <t>SJOS071918_M1</t>
  </si>
  <si>
    <t>SJOS071918_M2</t>
  </si>
  <si>
    <t>SJOS071918_M3</t>
  </si>
  <si>
    <t>SJOS071918_M4</t>
  </si>
  <si>
    <t>SJOS071918_M5</t>
  </si>
  <si>
    <t>SJOS071918_M6</t>
  </si>
  <si>
    <t>SJOS071918_M7</t>
  </si>
  <si>
    <t>SJOS071918_M8</t>
  </si>
  <si>
    <t>SJOS071925_M1</t>
  </si>
  <si>
    <t>SJOS001101_M9</t>
  </si>
  <si>
    <t>SJOS001110_M1</t>
  </si>
  <si>
    <t>SJOS001110_M2</t>
  </si>
  <si>
    <t>SJOS001110_M3</t>
  </si>
  <si>
    <t>SJOS001121_M1</t>
  </si>
  <si>
    <t>SJOS001121_M2</t>
  </si>
  <si>
    <t>SJOS010930_M1</t>
  </si>
  <si>
    <t>SJOS010930_M2</t>
  </si>
  <si>
    <t>SJOS010930_M3</t>
  </si>
  <si>
    <t>SJOS012409_M1</t>
  </si>
  <si>
    <t>SJOS030589_M3</t>
  </si>
  <si>
    <t>SJOS030591_M1</t>
  </si>
  <si>
    <t>SJOS056412_M1</t>
  </si>
  <si>
    <t>SJOS046149_R1</t>
  </si>
  <si>
    <t>SJOS001114_R1</t>
  </si>
  <si>
    <t>SJOS030272_R1</t>
  </si>
  <si>
    <t>SJOS030591_R1</t>
  </si>
  <si>
    <t>SJOS056509_R1</t>
  </si>
  <si>
    <t>SJOS056509_R2</t>
  </si>
  <si>
    <t>SJOS030371_D1</t>
  </si>
  <si>
    <t>SJOS030597_D1</t>
  </si>
  <si>
    <t>SJOS030876_D3</t>
  </si>
  <si>
    <t>SJOS031273_D1</t>
  </si>
  <si>
    <t>SJOS031711_D1</t>
  </si>
  <si>
    <t xml:space="preserve">L-17-2521 </t>
  </si>
  <si>
    <t>A5-A9</t>
  </si>
  <si>
    <t>B1-B2</t>
  </si>
  <si>
    <t>L-18-2816 A1-A5</t>
  </si>
  <si>
    <t>B36-B40</t>
  </si>
  <si>
    <t xml:space="preserve">A1, A2 </t>
  </si>
  <si>
    <t>C6</t>
  </si>
  <si>
    <t>661-05</t>
  </si>
  <si>
    <t>C21</t>
  </si>
  <si>
    <t>TB-17-03496</t>
  </si>
  <si>
    <t>TB-17-03972</t>
  </si>
  <si>
    <t>TB-17-10251</t>
  </si>
  <si>
    <t>TB-17-10964</t>
  </si>
  <si>
    <t>TB-17-11619</t>
  </si>
  <si>
    <t>TB-17-11952</t>
  </si>
  <si>
    <t>TB-17-12195</t>
  </si>
  <si>
    <t>TB-18-01373</t>
  </si>
  <si>
    <t>TB-18-02854</t>
  </si>
  <si>
    <t>TB-18-03587</t>
  </si>
  <si>
    <t>TB-18-04397</t>
  </si>
  <si>
    <t>TB-18-04693</t>
  </si>
  <si>
    <t>TB-18-04733</t>
  </si>
  <si>
    <t>TB-18-05449</t>
  </si>
  <si>
    <t>TB-18-08019</t>
  </si>
  <si>
    <t>TB-18-08020</t>
  </si>
  <si>
    <t>TB-18-08021</t>
  </si>
  <si>
    <t>TB-18-08022</t>
  </si>
  <si>
    <t>TB-18-08023</t>
  </si>
  <si>
    <t>TB-19-02433</t>
  </si>
  <si>
    <t>TB-19-03231</t>
  </si>
  <si>
    <t>TB-19-03434</t>
  </si>
  <si>
    <t>TB-19-06940</t>
  </si>
  <si>
    <t>TB-19-14529</t>
  </si>
  <si>
    <t>TB-19-14950</t>
  </si>
  <si>
    <t>TB-18-08024</t>
  </si>
  <si>
    <t>TB-18-10746</t>
  </si>
  <si>
    <t>TB-18-10747</t>
  </si>
  <si>
    <t>TB-18-11092</t>
  </si>
  <si>
    <t>TB-18-11093</t>
  </si>
  <si>
    <t>TB-18-11094</t>
  </si>
  <si>
    <t>TB-18-11095</t>
  </si>
  <si>
    <t>TB-18-11096</t>
  </si>
  <si>
    <t>TB-18-12448</t>
  </si>
  <si>
    <t>TB-19-00144</t>
  </si>
  <si>
    <t>TB-19-01009</t>
  </si>
  <si>
    <t>TB-19-01489</t>
  </si>
  <si>
    <t>TB-19-20430</t>
  </si>
  <si>
    <t>TB-19-22330</t>
  </si>
  <si>
    <t>TB-14-1847</t>
  </si>
  <si>
    <t>TB-14-2152</t>
  </si>
  <si>
    <t>TB-14-2153</t>
  </si>
  <si>
    <t>TB-14-3494</t>
  </si>
  <si>
    <t>TB-14-5678</t>
  </si>
  <si>
    <t>TB-14-5964</t>
  </si>
  <si>
    <t>TB-14-6717</t>
  </si>
  <si>
    <t>TB-14-6809</t>
  </si>
  <si>
    <t>TB-14-7717</t>
  </si>
  <si>
    <t>TB-16-04661</t>
  </si>
  <si>
    <t>TB-16-05371</t>
  </si>
  <si>
    <t>TB-16-06172</t>
  </si>
  <si>
    <t>TB-16-06391</t>
  </si>
  <si>
    <t>TB-16-06939</t>
  </si>
  <si>
    <t>TB-16-11041</t>
  </si>
  <si>
    <t>TB-17-00946</t>
  </si>
  <si>
    <t>TB-14-8003</t>
  </si>
  <si>
    <t>TB-14-8053</t>
  </si>
  <si>
    <t>TB-15-1426</t>
  </si>
  <si>
    <t>TB-15-1596</t>
  </si>
  <si>
    <t>TB-15-3244</t>
  </si>
  <si>
    <t>TB-15-5537</t>
  </si>
  <si>
    <t>TB-15-5910</t>
  </si>
  <si>
    <t>TB-15-7093</t>
  </si>
  <si>
    <t>TB-15-8504</t>
  </si>
  <si>
    <t>TB-04-2786</t>
  </si>
  <si>
    <t>TB-04-2874</t>
  </si>
  <si>
    <t>TB-05-0411</t>
  </si>
  <si>
    <t>TB-05-0412</t>
  </si>
  <si>
    <t>TB-05-1199</t>
  </si>
  <si>
    <t>TB-05-1433</t>
  </si>
  <si>
    <t>TB-06-0633</t>
  </si>
  <si>
    <t>TB-08-0550</t>
  </si>
  <si>
    <t>TB-08-0551</t>
  </si>
  <si>
    <t>TB-08-0769</t>
  </si>
  <si>
    <t>TB-12-5037</t>
  </si>
  <si>
    <t>TB-12-6370</t>
  </si>
  <si>
    <t>TB-12-6506</t>
  </si>
  <si>
    <t>TB-12-6905</t>
  </si>
  <si>
    <t>TB-13-0385</t>
  </si>
  <si>
    <t>TB-13-0637</t>
  </si>
  <si>
    <t>TB-13-1550</t>
  </si>
  <si>
    <t>TB-13-2417</t>
  </si>
  <si>
    <t>TB-13-2914</t>
  </si>
  <si>
    <t>TB-13-2917</t>
  </si>
  <si>
    <t>TB-13-2918</t>
  </si>
  <si>
    <t>TB-13-2919</t>
  </si>
  <si>
    <t>TB-13-2920</t>
  </si>
  <si>
    <t>TB-13-2921</t>
  </si>
  <si>
    <t>TB-13-2922</t>
  </si>
  <si>
    <t>TB-13-2923</t>
  </si>
  <si>
    <t>TB-13-4217</t>
  </si>
  <si>
    <t>TB-12-0257</t>
  </si>
  <si>
    <t>TB-12-0258</t>
  </si>
  <si>
    <t>TB-12-0260</t>
  </si>
  <si>
    <t>TB-12-0261</t>
  </si>
  <si>
    <t>SJHBJ2ZZT</t>
  </si>
  <si>
    <t>SJHBKNRZN</t>
  </si>
  <si>
    <t>SJHBB56NM</t>
  </si>
  <si>
    <t>SJHBJ55ZS</t>
  </si>
  <si>
    <t>SJHBKNQZP</t>
  </si>
  <si>
    <t>SJHBKP5Y8</t>
  </si>
  <si>
    <t>SJHBB4ZRV</t>
  </si>
  <si>
    <t>SJHBMKYNY</t>
  </si>
  <si>
    <t>SJHBK6QZ7</t>
  </si>
  <si>
    <t>SJHBNQZ5J</t>
  </si>
  <si>
    <t>SJHBB4HP9</t>
  </si>
  <si>
    <t>SJHBMXX8Y</t>
  </si>
  <si>
    <t>SJHBK2XC7</t>
  </si>
  <si>
    <t>SJHBPX6T7</t>
  </si>
  <si>
    <t>SJHBPQP9Y</t>
  </si>
  <si>
    <t>SJHBQW48N</t>
  </si>
  <si>
    <t>SJHBB4ZDH</t>
  </si>
  <si>
    <t>SJHBNDJJ3</t>
  </si>
  <si>
    <t>SJHBNG8VR</t>
  </si>
  <si>
    <t>SJHBQ66XJ</t>
  </si>
  <si>
    <t>SJHBBZRQY</t>
  </si>
  <si>
    <t>SJHBB2KJZ</t>
  </si>
  <si>
    <t>SJHBB2T7F</t>
  </si>
  <si>
    <t>SJHBB2Y24</t>
  </si>
  <si>
    <t>SJHBB2K4K</t>
  </si>
  <si>
    <t>SJHBB2XBF</t>
  </si>
  <si>
    <t>SJHBB2Z23</t>
  </si>
  <si>
    <t>SJHBB4W4B</t>
  </si>
  <si>
    <t>SJHBJQHGG</t>
  </si>
  <si>
    <t>SJHBBYZB9</t>
  </si>
  <si>
    <t>SJHBB33NN</t>
  </si>
  <si>
    <t>SJHBB3B3T</t>
  </si>
  <si>
    <t>SJHBB3X6B</t>
  </si>
  <si>
    <t>SJHBB3XBG</t>
  </si>
  <si>
    <t>SJHBBTMBJ</t>
  </si>
  <si>
    <t>SJHBBTMHQ</t>
  </si>
  <si>
    <t>SJHBJ76JC</t>
  </si>
  <si>
    <t>SJHBBVW65</t>
  </si>
  <si>
    <t>SJHBJ7595</t>
  </si>
  <si>
    <t>SJHBBQWKD</t>
  </si>
  <si>
    <t>SJHBBYWZ3</t>
  </si>
  <si>
    <t>SJHBBZH7Q</t>
  </si>
  <si>
    <t>SJHBBZFQ9</t>
  </si>
  <si>
    <t>SJHBBZ92R</t>
  </si>
  <si>
    <t>SJHBBZX24</t>
  </si>
  <si>
    <t>SJHBBBJWFV4</t>
  </si>
  <si>
    <t>SJHBBBJXZPD</t>
  </si>
  <si>
    <t>SJHBBBKNWK3</t>
  </si>
  <si>
    <t>SJHBBBKPRF4</t>
  </si>
  <si>
    <t>SJHBBBKQQQG</t>
  </si>
  <si>
    <t>SJHBBBK2V86</t>
  </si>
  <si>
    <t>SJHBBBK276R</t>
  </si>
  <si>
    <t>SJHBBBK52WR</t>
  </si>
  <si>
    <t>SJHBBBMYGSZ</t>
  </si>
  <si>
    <t>SJHBBBNNQZM</t>
  </si>
  <si>
    <t>SJHBBBNQWN5</t>
  </si>
  <si>
    <t>SJHBBBNRZQ5</t>
  </si>
  <si>
    <t>SJHBBBNR63B</t>
  </si>
  <si>
    <t>SJHBBBNTBSY</t>
  </si>
  <si>
    <t>SJHBBBN697S</t>
  </si>
  <si>
    <t>SJHBBBN698T</t>
  </si>
  <si>
    <t>SJHBBBN69BW</t>
  </si>
  <si>
    <t>SJHBBBN6GDS</t>
  </si>
  <si>
    <t>SJHBBBN6J5G</t>
  </si>
  <si>
    <t>SJHBBBPWNKG</t>
  </si>
  <si>
    <t>SJHBBBPY3TC</t>
  </si>
  <si>
    <t>SJHBBBPY9ZB</t>
  </si>
  <si>
    <t>SJHBBBPCVY4</t>
  </si>
  <si>
    <t>SJHBBBQW49P</t>
  </si>
  <si>
    <t>SJHBBBQXQ72</t>
  </si>
  <si>
    <t>SJHBBBN6J6H</t>
  </si>
  <si>
    <t>SJHBBBNCSNW</t>
  </si>
  <si>
    <t>SJHBBBNCSPX</t>
  </si>
  <si>
    <t>SJHBBBNDJK4</t>
  </si>
  <si>
    <t>SJHBBBNDJM5</t>
  </si>
  <si>
    <t>SJHBBBNDKVC</t>
  </si>
  <si>
    <t>SJHBBBNDKWD</t>
  </si>
  <si>
    <t>SJHBBBNDKXF</t>
  </si>
  <si>
    <t>SJHBBBNJXT4</t>
  </si>
  <si>
    <t>SJHBBBPRFFD</t>
  </si>
  <si>
    <t>SJHBBBPS26K</t>
  </si>
  <si>
    <t>SJHBBBPTYVC</t>
  </si>
  <si>
    <t>SJHBBBQ9VRS</t>
  </si>
  <si>
    <t>SJHBBBQFF7T</t>
  </si>
  <si>
    <t>SJHBBBFW38Y</t>
  </si>
  <si>
    <t>SJHBBBFWDW9</t>
  </si>
  <si>
    <t>SJHBBBFWFYB</t>
  </si>
  <si>
    <t>SJHBBBFY26Z</t>
  </si>
  <si>
    <t>SJHBBBF2PCM</t>
  </si>
  <si>
    <t>SJHBBBF32HF</t>
  </si>
  <si>
    <t>SJHBBBF3V58</t>
  </si>
  <si>
    <t>SJHBBBF4ZTT</t>
  </si>
  <si>
    <t>SJHBBBF5398</t>
  </si>
  <si>
    <t>SJHBBBGT9W9</t>
  </si>
  <si>
    <t>SJHBBBGV4N8</t>
  </si>
  <si>
    <t>SJHBBBGW3J7</t>
  </si>
  <si>
    <t>SJHBBBGWB7N</t>
  </si>
  <si>
    <t>SJHBBBGXZYR</t>
  </si>
  <si>
    <t>SJHBBBJRBT2</t>
  </si>
  <si>
    <t>SJHBBBJTPC9</t>
  </si>
  <si>
    <t>SJHBBBF5FJ5</t>
  </si>
  <si>
    <t>SJHBBBF5H9T</t>
  </si>
  <si>
    <t>SJHBBBF8V4D</t>
  </si>
  <si>
    <t>SJHBBBF8236</t>
  </si>
  <si>
    <t>SJHBBBFBRN4</t>
  </si>
  <si>
    <t>SJHBBBGGJD6</t>
  </si>
  <si>
    <t>SJHBBBGGZQ2</t>
  </si>
  <si>
    <t>SJHBBBGJGFC</t>
  </si>
  <si>
    <t>SJHBBBGK5V5</t>
  </si>
  <si>
    <t>SJHBBBCS3PC</t>
  </si>
  <si>
    <t>SJHBBBCS59W</t>
  </si>
  <si>
    <t>SJHBBBCTYMF</t>
  </si>
  <si>
    <t>SJHBBBCTYNG</t>
  </si>
  <si>
    <t>SJHBBBJBHRC</t>
  </si>
  <si>
    <t>SJHBBBCVY2W</t>
  </si>
  <si>
    <t>SJHBBBJC7C9</t>
  </si>
  <si>
    <t>SJHBBBC4J7R</t>
  </si>
  <si>
    <t>SJHBBBC4J8S</t>
  </si>
  <si>
    <t>SJHBBBC4SHS</t>
  </si>
  <si>
    <t>SJHBBBFFKZR</t>
  </si>
  <si>
    <t>SJHBBBFG748</t>
  </si>
  <si>
    <t>SJHBBBFHF2Z</t>
  </si>
  <si>
    <t>SJHBBBFHXDV</t>
  </si>
  <si>
    <t>SJHBBBFJY7P</t>
  </si>
  <si>
    <t>SJHBBBFJ9CH</t>
  </si>
  <si>
    <t>SJHBBBFKFQR</t>
  </si>
  <si>
    <t>SJHBBBFNJ33</t>
  </si>
  <si>
    <t>SJHBBBFN5T7</t>
  </si>
  <si>
    <t>SJHBBBFN6YB</t>
  </si>
  <si>
    <t>SJHBBBFN6ZC</t>
  </si>
  <si>
    <t>SJHBBBFN62D</t>
  </si>
  <si>
    <t>SJHBBBFN63F</t>
  </si>
  <si>
    <t>SJHBBBFN64G</t>
  </si>
  <si>
    <t>SJHBBBFN65H</t>
  </si>
  <si>
    <t>SJHBBBFN66J</t>
  </si>
  <si>
    <t>SJHBBBFQSG9</t>
  </si>
  <si>
    <t>SJHBBBD6KP7</t>
  </si>
  <si>
    <t>SJHBBBD6KQ8</t>
  </si>
  <si>
    <t>SJHBBBD6MTB</t>
  </si>
  <si>
    <t>SJHBBBD6MVC</t>
  </si>
  <si>
    <t>204848240009_R01C01</t>
  </si>
  <si>
    <t>204848240009_R02C01</t>
  </si>
  <si>
    <t>204848240009_R03C01</t>
  </si>
  <si>
    <t>204848240009_R04C01</t>
  </si>
  <si>
    <t>204848240009_R05C01</t>
  </si>
  <si>
    <t>204848240009_R06C01</t>
  </si>
  <si>
    <t>204848240009_R07C01</t>
  </si>
  <si>
    <t>204848240009_R08C01</t>
  </si>
  <si>
    <t>204848240040_R01C01</t>
  </si>
  <si>
    <t>204848240040_R02C01</t>
  </si>
  <si>
    <t>204848240040_R03C01</t>
  </si>
  <si>
    <t>204848240040_R04C01</t>
  </si>
  <si>
    <t>204848240040_R05C01</t>
  </si>
  <si>
    <t>204848240040_R06C01</t>
  </si>
  <si>
    <t>204848240040_R07C01</t>
  </si>
  <si>
    <t>204848240040_R08C01</t>
  </si>
  <si>
    <t>204848240073_R01C01</t>
  </si>
  <si>
    <t>204848240073_R02C01</t>
  </si>
  <si>
    <t>204848240073_R03C01</t>
  </si>
  <si>
    <t>204848240073_R04C01</t>
  </si>
  <si>
    <t>204848240073_R05C01</t>
  </si>
  <si>
    <t>204848240073_R06C01</t>
  </si>
  <si>
    <t>204848240073_R07C01</t>
  </si>
  <si>
    <t>204848240073_R08C01</t>
  </si>
  <si>
    <t>204848240075_R01C01</t>
  </si>
  <si>
    <t>204848240075_R02C01</t>
  </si>
  <si>
    <t>204848240075_R03C01</t>
  </si>
  <si>
    <t>204848240075_R04C01</t>
  </si>
  <si>
    <t>204848240075_R05C01</t>
  </si>
  <si>
    <t>204848240075_R06C01</t>
  </si>
  <si>
    <t>204848240075_R07C01</t>
  </si>
  <si>
    <t>204848240075_R08C01</t>
  </si>
  <si>
    <t>204848240091_R01C01</t>
  </si>
  <si>
    <t>204848240091_R02C01</t>
  </si>
  <si>
    <t>204848240091_R03C01</t>
  </si>
  <si>
    <t>204848240091_R04C01</t>
  </si>
  <si>
    <t>204848240091_R05C01</t>
  </si>
  <si>
    <t>204848240091_R06C01</t>
  </si>
  <si>
    <t>204848240091_R07C01</t>
  </si>
  <si>
    <t>204848240091_R08C01</t>
  </si>
  <si>
    <t>204848240098_R01C01</t>
  </si>
  <si>
    <t>204848240098_R02C01</t>
  </si>
  <si>
    <t>204848240098_R03C01</t>
  </si>
  <si>
    <t>204848240098_R04C01</t>
  </si>
  <si>
    <t>204848240098_R05C01</t>
  </si>
  <si>
    <t>204848240098_R06C01</t>
  </si>
  <si>
    <t>204848240098_R07C01</t>
  </si>
  <si>
    <t>204848240098_R08C01</t>
  </si>
  <si>
    <t>204848240115_R01C01</t>
  </si>
  <si>
    <t>204848240115_R02C01</t>
  </si>
  <si>
    <t>204848240115_R03C01</t>
  </si>
  <si>
    <t>204848240115_R04C01</t>
  </si>
  <si>
    <t>204848240115_R05C01</t>
  </si>
  <si>
    <t>204848240115_R06C01</t>
  </si>
  <si>
    <t>204848240115_R07C01</t>
  </si>
  <si>
    <t>204848240115_R08C01</t>
  </si>
  <si>
    <t>204848240116_R01C01</t>
  </si>
  <si>
    <t>204848240116_R02C01</t>
  </si>
  <si>
    <t>204848240116_R03C01</t>
  </si>
  <si>
    <t>204848240116_R04C01</t>
  </si>
  <si>
    <t>204848240116_R05C01</t>
  </si>
  <si>
    <t>204848240116_R06C01</t>
  </si>
  <si>
    <t>204848240116_R07C01</t>
  </si>
  <si>
    <t>204848240116_R08C01</t>
  </si>
  <si>
    <t>204848240135_R01C01</t>
  </si>
  <si>
    <t>204848240135_R02C01</t>
  </si>
  <si>
    <t>204848240135_R03C01</t>
  </si>
  <si>
    <t>204848240135_R04C01</t>
  </si>
  <si>
    <t>204848240135_R05C01</t>
  </si>
  <si>
    <t>204848240135_R06C01</t>
  </si>
  <si>
    <t>204848240135_R07C01</t>
  </si>
  <si>
    <t>204848240135_R08C01</t>
  </si>
  <si>
    <t>204848240136_R01C01</t>
  </si>
  <si>
    <t>204848240136_R02C01</t>
  </si>
  <si>
    <t>204848240136_R03C01</t>
  </si>
  <si>
    <t>204848240136_R04C01</t>
  </si>
  <si>
    <t>204848240136_R05C01</t>
  </si>
  <si>
    <t>204848240136_R06C01</t>
  </si>
  <si>
    <t>204848240136_R07C01</t>
  </si>
  <si>
    <t>204848240136_R08C01</t>
  </si>
  <si>
    <t>204848240137_R01C01</t>
  </si>
  <si>
    <t>204848240137_R02C01</t>
  </si>
  <si>
    <t>204848240137_R03C01</t>
  </si>
  <si>
    <t>204848240137_R04C01</t>
  </si>
  <si>
    <t>204848240137_R05C01</t>
  </si>
  <si>
    <t>204848240137_R06C01</t>
  </si>
  <si>
    <t>204848240137_R07C01</t>
  </si>
  <si>
    <t>204848240137_R08C01</t>
  </si>
  <si>
    <t>204848240138_R01C01</t>
  </si>
  <si>
    <t>204848240138_R02C01</t>
  </si>
  <si>
    <t>204848240138_R03C01</t>
  </si>
  <si>
    <t>204848240138_R04C01</t>
  </si>
  <si>
    <t>204848240138_R05C01</t>
  </si>
  <si>
    <t>204848240138_R06C01</t>
  </si>
  <si>
    <t>204848240138_R07C01</t>
  </si>
  <si>
    <t>DYE4561_2069696_methyl850</t>
  </si>
  <si>
    <t>DYE4562_2069697_methyl850</t>
  </si>
  <si>
    <t>DYE4563_2069698_methyl850</t>
  </si>
  <si>
    <t>DYE4564_2069699_methyl850</t>
  </si>
  <si>
    <t>DYE4565_2069700_methyl850</t>
  </si>
  <si>
    <t>DYE4566_2069701_methyl850</t>
  </si>
  <si>
    <t>DYE4567_2069702_methyl850</t>
  </si>
  <si>
    <t>DYE4568_2069703_methyl850</t>
  </si>
  <si>
    <t>DYE4569_2069704_methyl850</t>
  </si>
  <si>
    <t>DYE4570_2069705_methyl850</t>
  </si>
  <si>
    <t>DYE4571_2069706_methyl850</t>
  </si>
  <si>
    <t>DYE4572_2069707_methyl850</t>
  </si>
  <si>
    <t>DYE4573_2069708_methyl850</t>
  </si>
  <si>
    <t>DYE4574_2069709_methyl850</t>
  </si>
  <si>
    <t>DYE4575_2069710_methyl850</t>
  </si>
  <si>
    <t>DYE4576_2069711_methyl850</t>
  </si>
  <si>
    <t>DYE4577_2069712_methyl850</t>
  </si>
  <si>
    <t>DYE4578_2069713_methyl850</t>
  </si>
  <si>
    <t>DYE4579_2069714_methyl850</t>
  </si>
  <si>
    <t>DYE4580_2069715_methyl850</t>
  </si>
  <si>
    <t>DYE4581_2069716_methyl850</t>
  </si>
  <si>
    <t>DYE4582_2069717_methyl850</t>
  </si>
  <si>
    <t>DYE4583_2069718_methyl850</t>
  </si>
  <si>
    <t>DYE4584_2069719_methyl850</t>
  </si>
  <si>
    <t>DYE4585_2069720_methyl850</t>
  </si>
  <si>
    <t>DYE4586_2069721_methyl850</t>
  </si>
  <si>
    <t>DYE4587_2069722_methyl850</t>
  </si>
  <si>
    <t>DYE4588_2069723_methyl850</t>
  </si>
  <si>
    <t>DYE4589_2069724_methyl850</t>
  </si>
  <si>
    <t>DYE4590_2069725_methyl850</t>
  </si>
  <si>
    <t>DYE4591_2069726_methyl850</t>
  </si>
  <si>
    <t>DYE4592_2069727_methyl850</t>
  </si>
  <si>
    <t>DYE4593_2069728_methyl850</t>
  </si>
  <si>
    <t>DYE4594_2069729_methyl850</t>
  </si>
  <si>
    <t>DYE4595_2069730_methyl850</t>
  </si>
  <si>
    <t>DYE4596_2069731_methyl850</t>
  </si>
  <si>
    <t>DYE4597_2069732_methyl850</t>
  </si>
  <si>
    <t>DYE4598_2069733_methyl850</t>
  </si>
  <si>
    <t>DYE4599_2069734_methyl850</t>
  </si>
  <si>
    <t>DYE4600_2069735_methyl850</t>
  </si>
  <si>
    <t>DYE4601_2069736_methyl850</t>
  </si>
  <si>
    <t>DYE4602_2069737_methyl850</t>
  </si>
  <si>
    <t>DYE4603_2069738_methyl850</t>
  </si>
  <si>
    <t>DYE4604_2069739_methyl850</t>
  </si>
  <si>
    <t>DYE4605_2069740_methyl850</t>
  </si>
  <si>
    <t>DYE4606_2069741_methyl850</t>
  </si>
  <si>
    <t>DYE4607_2069742_methyl850</t>
  </si>
  <si>
    <t>DYE4608_2069743_methyl850</t>
  </si>
  <si>
    <t>DYE4609_2069744_methyl850</t>
  </si>
  <si>
    <t>DYE4610_2069745_methyl850</t>
  </si>
  <si>
    <t>DYE4611_2069746_methyl850</t>
  </si>
  <si>
    <t>DYE4612_2069747_methyl850</t>
  </si>
  <si>
    <t>DYE4613_2069748_methyl850</t>
  </si>
  <si>
    <t>DYE4614_2069749_methyl850</t>
  </si>
  <si>
    <t>DYE4615_2069750_methyl850</t>
  </si>
  <si>
    <t>DYE4616_2069751_methyl850</t>
  </si>
  <si>
    <t>DYE4617_2069752_methyl850</t>
  </si>
  <si>
    <t>DYE4618_2069753_methyl850</t>
  </si>
  <si>
    <t>DYE4619_2069754_methyl850</t>
  </si>
  <si>
    <t>DYE4620_2069755_methyl850</t>
  </si>
  <si>
    <t>DYE4621_2069756_methyl850</t>
  </si>
  <si>
    <t>DYE4622_2069757_methyl850</t>
  </si>
  <si>
    <t>DYE4623_2069758_methyl850</t>
  </si>
  <si>
    <t>DYE4624_2069759_methyl850</t>
  </si>
  <si>
    <t>DYE4625_2069760_methyl850</t>
  </si>
  <si>
    <t>DYE4626_2069761_methyl850</t>
  </si>
  <si>
    <t>DYE4627_2069762_methyl850</t>
  </si>
  <si>
    <t>DYE4628_2069763_methyl850</t>
  </si>
  <si>
    <t>DYE4629_2069764_methyl850</t>
  </si>
  <si>
    <t>DYE4630_2069765_methyl850</t>
  </si>
  <si>
    <t>DYE4631_2069766_methyl850</t>
  </si>
  <si>
    <t>DYE4632_2069767_methyl850</t>
  </si>
  <si>
    <t>DYE4633_2069768_methyl850</t>
  </si>
  <si>
    <t>DYE4634_2069769_methyl850</t>
  </si>
  <si>
    <t>DYE4635_2069770_methyl850</t>
  </si>
  <si>
    <t>DYE4636_2069771_methyl850</t>
  </si>
  <si>
    <t>DYE4637_2069772_methyl850</t>
  </si>
  <si>
    <t>DYE4638_2069773_methyl850</t>
  </si>
  <si>
    <t>DYE4639_2069774_methyl850</t>
  </si>
  <si>
    <t>DYE4640_2069775_methyl850</t>
  </si>
  <si>
    <t>DYE4641_2069776_methyl850</t>
  </si>
  <si>
    <t>DYE4642_2069777_methyl850</t>
  </si>
  <si>
    <t>DYE4643_2069778_methyl850</t>
  </si>
  <si>
    <t>DYE4644_2069779_methyl850</t>
  </si>
  <si>
    <t>DYE4645_2069780_methyl850</t>
  </si>
  <si>
    <t>DYE4646_2069781_methyl850</t>
  </si>
  <si>
    <t>DYE4647_2069782_methyl850</t>
  </si>
  <si>
    <t>DYE4648_2069783_methyl850</t>
  </si>
  <si>
    <t>DYE4649_2069784_methyl850</t>
  </si>
  <si>
    <t>DYE4650_2069785_methyl850</t>
  </si>
  <si>
    <t>DYE4651_2069786_methyl850</t>
  </si>
  <si>
    <t>DYE4652_2069787_methyl850</t>
  </si>
  <si>
    <t>DYE4653_2069788_methyl850</t>
  </si>
  <si>
    <t>DYE4654_2069789_methyl850</t>
  </si>
  <si>
    <t>DYE4655_2069790_methyl850</t>
  </si>
  <si>
    <t>DYE4561</t>
  </si>
  <si>
    <t>DYE4562</t>
  </si>
  <si>
    <t>DYE4563</t>
  </si>
  <si>
    <t>DYE4564</t>
  </si>
  <si>
    <t>DYE4565</t>
  </si>
  <si>
    <t>DYE4566</t>
  </si>
  <si>
    <t>DYE4567</t>
  </si>
  <si>
    <t>DYE4568</t>
  </si>
  <si>
    <t>DYE4569</t>
  </si>
  <si>
    <t>DYE4570</t>
  </si>
  <si>
    <t>DYE4571</t>
  </si>
  <si>
    <t>DYE4572</t>
  </si>
  <si>
    <t>DYE4573</t>
  </si>
  <si>
    <t>DYE4574</t>
  </si>
  <si>
    <t>DYE4575</t>
  </si>
  <si>
    <t>DYE4576</t>
  </si>
  <si>
    <t>DYE4577</t>
  </si>
  <si>
    <t>DYE4578</t>
  </si>
  <si>
    <t>DYE4579</t>
  </si>
  <si>
    <t>DYE4580</t>
  </si>
  <si>
    <t>DYE4581</t>
  </si>
  <si>
    <t>DYE4582</t>
  </si>
  <si>
    <t>DYE4583</t>
  </si>
  <si>
    <t>DYE4584</t>
  </si>
  <si>
    <t>DYE4585</t>
  </si>
  <si>
    <t>DYE4586</t>
  </si>
  <si>
    <t>DYE4587</t>
  </si>
  <si>
    <t>DYE4588</t>
  </si>
  <si>
    <t>DYE4589</t>
  </si>
  <si>
    <t>DYE4590</t>
  </si>
  <si>
    <t>DYE4591</t>
  </si>
  <si>
    <t>DYE4592</t>
  </si>
  <si>
    <t>DYE4593</t>
  </si>
  <si>
    <t>DYE4594</t>
  </si>
  <si>
    <t>DYE4595</t>
  </si>
  <si>
    <t>DYE4596</t>
  </si>
  <si>
    <t>DYE4597</t>
  </si>
  <si>
    <t>DYE4598</t>
  </si>
  <si>
    <t>DYE4599</t>
  </si>
  <si>
    <t>DYE4600</t>
  </si>
  <si>
    <t>DYE4601</t>
  </si>
  <si>
    <t>DYE4602</t>
  </si>
  <si>
    <t>DYE4603</t>
  </si>
  <si>
    <t>DYE4604</t>
  </si>
  <si>
    <t>DYE4605</t>
  </si>
  <si>
    <t>DYE4606</t>
  </si>
  <si>
    <t>DYE4607</t>
  </si>
  <si>
    <t>DYE4608</t>
  </si>
  <si>
    <t>DYE4609</t>
  </si>
  <si>
    <t>DYE4610</t>
  </si>
  <si>
    <t>DYE4611</t>
  </si>
  <si>
    <t>DYE4612</t>
  </si>
  <si>
    <t>DYE4613</t>
  </si>
  <si>
    <t>DYE4614</t>
  </si>
  <si>
    <t>DYE4615</t>
  </si>
  <si>
    <t>DYE4616</t>
  </si>
  <si>
    <t>DYE4617</t>
  </si>
  <si>
    <t>DYE4618</t>
  </si>
  <si>
    <t>DYE4619</t>
  </si>
  <si>
    <t>DYE4620</t>
  </si>
  <si>
    <t>DYE4621</t>
  </si>
  <si>
    <t>DYE4622</t>
  </si>
  <si>
    <t>DYE4623</t>
  </si>
  <si>
    <t>DYE4624</t>
  </si>
  <si>
    <t>DYE4625</t>
  </si>
  <si>
    <t>DYE4626</t>
  </si>
  <si>
    <t>DYE4627</t>
  </si>
  <si>
    <t>DYE4628</t>
  </si>
  <si>
    <t>DYE4629</t>
  </si>
  <si>
    <t>DYE4630</t>
  </si>
  <si>
    <t>DYE4631</t>
  </si>
  <si>
    <t>DYE4632</t>
  </si>
  <si>
    <t>DYE4633</t>
  </si>
  <si>
    <t>DYE4634</t>
  </si>
  <si>
    <t>DYE4635</t>
  </si>
  <si>
    <t>DYE4636</t>
  </si>
  <si>
    <t>DYE4637</t>
  </si>
  <si>
    <t>DYE4638</t>
  </si>
  <si>
    <t>DYE4639</t>
  </si>
  <si>
    <t>DYE4640</t>
  </si>
  <si>
    <t>DYE4641</t>
  </si>
  <si>
    <t>DYE4642</t>
  </si>
  <si>
    <t>DYE4643</t>
  </si>
  <si>
    <t>DYE4644</t>
  </si>
  <si>
    <t>DYE4645</t>
  </si>
  <si>
    <t>DYE4646</t>
  </si>
  <si>
    <t>DYE4647</t>
  </si>
  <si>
    <t>DYE4648</t>
  </si>
  <si>
    <t>DYE4649</t>
  </si>
  <si>
    <t>DYE4650</t>
  </si>
  <si>
    <t>DYE4651</t>
  </si>
  <si>
    <t>DYE4652</t>
  </si>
  <si>
    <t>DYE4653</t>
  </si>
  <si>
    <t>DYE4654</t>
  </si>
  <si>
    <t>DYE4655</t>
  </si>
  <si>
    <t>smb://gsc.stjude.org/reference/restricted/COMET/EPIC/2020-11-10_dyer_dapper_850K_205766</t>
  </si>
  <si>
    <t>DYE4176_2059906_methyl850</t>
  </si>
  <si>
    <t>TB-20-08995</t>
  </si>
  <si>
    <t>SJHBBBRKJZM</t>
  </si>
  <si>
    <t>204848240002_R03C01</t>
  </si>
  <si>
    <t>smb://gsc.stjude.org/reference/restricted/COMET/EPIC/2020-10-23_dyer_dapper_850K_204148</t>
  </si>
  <si>
    <t>SJACT071448_D1</t>
  </si>
  <si>
    <t>204848240002_R02C01</t>
  </si>
  <si>
    <t>SJACT071447_D1</t>
  </si>
  <si>
    <t>SJHBRCK8M</t>
  </si>
  <si>
    <t>FFPE 204148</t>
  </si>
  <si>
    <t>DYE4176</t>
  </si>
  <si>
    <t>TB-20-08692</t>
  </si>
  <si>
    <t>SJHBBBRJQ2F</t>
  </si>
  <si>
    <t>204848060073_R08C01</t>
  </si>
  <si>
    <t>SJCCS071437_D1</t>
  </si>
  <si>
    <t>SJHBRJQZD</t>
  </si>
  <si>
    <t>TB-20-08701</t>
  </si>
  <si>
    <t>SJHBBBRJQN2</t>
  </si>
  <si>
    <t>204848060147_R01C01</t>
  </si>
  <si>
    <t>SJCCS071438_D1</t>
  </si>
  <si>
    <t>SJHBRJQMZ</t>
  </si>
  <si>
    <t>TB-20-09010</t>
  </si>
  <si>
    <t>SJHBBBRKK4P</t>
  </si>
  <si>
    <t>204848060147_R02C01</t>
  </si>
  <si>
    <t>SJCCS071439_D1</t>
  </si>
  <si>
    <t>SJHBRKK3N</t>
  </si>
  <si>
    <t>TB-20-09015</t>
  </si>
  <si>
    <t>SJHBBBRKKG2</t>
  </si>
  <si>
    <t>204848060147_R03C01</t>
  </si>
  <si>
    <t>SJCCS071440_D1</t>
  </si>
  <si>
    <t>SJHBRKKFZ</t>
  </si>
  <si>
    <t>TB-20-09021</t>
  </si>
  <si>
    <t>SJHBBBRKMXG</t>
  </si>
  <si>
    <t>SJCCS071442_D1</t>
  </si>
  <si>
    <t>SJHBRKMWF</t>
  </si>
  <si>
    <t>TB-20-09041</t>
  </si>
  <si>
    <t>SJHBBBRKN9S</t>
  </si>
  <si>
    <t>204848060147_R06C01</t>
  </si>
  <si>
    <t>SJCCS071443_D1</t>
  </si>
  <si>
    <t>SJHBRKN8R</t>
  </si>
  <si>
    <t>TB-20-09043</t>
  </si>
  <si>
    <t>SJHBBBRKNFX</t>
  </si>
  <si>
    <t>204848060147_R07C01</t>
  </si>
  <si>
    <t>SJCCS071444_D1</t>
  </si>
  <si>
    <t>SJHBRKNDW</t>
  </si>
  <si>
    <t>DYE4165_2059895_methyl850</t>
  </si>
  <si>
    <t>DYE4166_2059896_methyl850</t>
  </si>
  <si>
    <t>DYE4167_2059897_methyl850</t>
  </si>
  <si>
    <t>DYE4168_2059898_methyl850</t>
  </si>
  <si>
    <t>DYE4171_2059901_methyl850</t>
  </si>
  <si>
    <t>DYE4172_2059902_methyl850</t>
  </si>
  <si>
    <t>DYE4165</t>
  </si>
  <si>
    <t>DYE4166</t>
  </si>
  <si>
    <t>DYE4167</t>
  </si>
  <si>
    <t>DYE4168</t>
  </si>
  <si>
    <t>DYE4171</t>
  </si>
  <si>
    <t>DYE4172</t>
  </si>
  <si>
    <t>DYE4142_2059872_methyl850</t>
  </si>
  <si>
    <t>TB-20-08994</t>
  </si>
  <si>
    <t>SJHBBBRKJYK</t>
  </si>
  <si>
    <t>204848060070_R01C01</t>
  </si>
  <si>
    <t>Diffuse large B-cell lymphoma, consistent with primary mediastinal (thymic) large B-cell lymphoma</t>
  </si>
  <si>
    <t>SJHBRKJXJ</t>
  </si>
  <si>
    <t>DYE4145_2059875_methyl850</t>
  </si>
  <si>
    <t>TB-20-08998</t>
  </si>
  <si>
    <t>SJHBBBRKJ7T</t>
  </si>
  <si>
    <t>204848060070_R04C01</t>
  </si>
  <si>
    <t>SJPGL071419_D1</t>
  </si>
  <si>
    <t>SJHBRKJ6S</t>
  </si>
  <si>
    <t>TB-20-09000</t>
  </si>
  <si>
    <t>SJHBBBRKJCY</t>
  </si>
  <si>
    <t>B lymphoblastic leukemia/lymphoma</t>
  </si>
  <si>
    <t>SJALL071420_D1</t>
  </si>
  <si>
    <t>SJHBRKJBX</t>
  </si>
  <si>
    <t>DYE4149_2059879_methyl850</t>
  </si>
  <si>
    <t>TB-20-09011</t>
  </si>
  <si>
    <t>SJHBBBRKK6R</t>
  </si>
  <si>
    <t>204848060070_R08C01</t>
  </si>
  <si>
    <t>Residual/recurrent solid pseudopapillary tumor of the pancreas</t>
  </si>
  <si>
    <t>SJHBRKK5Q</t>
  </si>
  <si>
    <t>DYE4150_2059880_methyl850</t>
  </si>
  <si>
    <t>TB-20-09039</t>
  </si>
  <si>
    <t>SJHBBBRKN5N</t>
  </si>
  <si>
    <t>204848060071_R01C01</t>
  </si>
  <si>
    <t>SJNBL071424_D1</t>
  </si>
  <si>
    <t>SJHBRKN4M</t>
  </si>
  <si>
    <t>TB-20-08999</t>
  </si>
  <si>
    <t>SJHBBBRKJ9W</t>
  </si>
  <si>
    <t>Immature teratoma, Grade 3</t>
  </si>
  <si>
    <t>SJGCT071425_D1</t>
  </si>
  <si>
    <t>SJHBRKJ8V</t>
  </si>
  <si>
    <t>DYE4152_2059882_methyl850</t>
  </si>
  <si>
    <t>TB-20-09024</t>
  </si>
  <si>
    <t>SJHBBBRKM4N</t>
  </si>
  <si>
    <t>204848060071_R03C01</t>
  </si>
  <si>
    <t>high grade pleomorphic sarcoma</t>
  </si>
  <si>
    <t>SJHGS071401_D1</t>
  </si>
  <si>
    <t>SJHBRKHG4</t>
  </si>
  <si>
    <t>DYE4153_2059883_methyl850</t>
  </si>
  <si>
    <t>TB-20-09037</t>
  </si>
  <si>
    <t>SJHBBBRKNZH</t>
  </si>
  <si>
    <t>204848060071_R04C01</t>
  </si>
  <si>
    <t>INI-1 deficient epithelioid malignant neoplasm</t>
  </si>
  <si>
    <t>SJSTS071426_D1</t>
  </si>
  <si>
    <t>SJHBRKNYG</t>
  </si>
  <si>
    <t>DYE4154_2059884_methyl850</t>
  </si>
  <si>
    <t>TB-20-09044</t>
  </si>
  <si>
    <t>SJHBBBRKNHZ</t>
  </si>
  <si>
    <t>204848060071_R05C01</t>
  </si>
  <si>
    <t>Most consistent with pediatric cystic nephroma</t>
  </si>
  <si>
    <t>SJHBRKNGY</t>
  </si>
  <si>
    <t>DYE4155_2059885_methyl850</t>
  </si>
  <si>
    <t>TB-20-09046</t>
  </si>
  <si>
    <t>SJHBBBRKNN5</t>
  </si>
  <si>
    <t>204848060071_R06C01</t>
  </si>
  <si>
    <t>SJHBRKNM4</t>
  </si>
  <si>
    <t>DYE4169_2059899_methyl850</t>
  </si>
  <si>
    <t>TB-20-09016</t>
  </si>
  <si>
    <t>SJHBBBRKKJ4</t>
  </si>
  <si>
    <t>204848060147_R04C01</t>
  </si>
  <si>
    <t>Burkitt lymphoma</t>
  </si>
  <si>
    <t>SJNHL071441_D1</t>
  </si>
  <si>
    <t>SJHBRKKH3</t>
  </si>
  <si>
    <t>DYE4173_2059903_methyl850</t>
  </si>
  <si>
    <t>TB-20-09047</t>
  </si>
  <si>
    <t>SJHBBBRKNQ7</t>
  </si>
  <si>
    <t>204848060147_R08C01</t>
  </si>
  <si>
    <t>SJNHL071445_D1</t>
  </si>
  <si>
    <t>SJHBRKNP6</t>
  </si>
  <si>
    <t>DYE4177_2059907_methyl850</t>
  </si>
  <si>
    <t>TB-20-09013</t>
  </si>
  <si>
    <t>SJHBBBRKKBW</t>
  </si>
  <si>
    <t>204848240002_R04C01</t>
  </si>
  <si>
    <t>SJRCC071449_D1</t>
  </si>
  <si>
    <t>SJHBRKK9V</t>
  </si>
  <si>
    <t>TB-20-09014</t>
  </si>
  <si>
    <t>SJHBBBRKKDY</t>
  </si>
  <si>
    <t>SJRCC071450_D1</t>
  </si>
  <si>
    <t>SJHBRKKCX</t>
  </si>
  <si>
    <t>DYE4179_2059909_methyl850</t>
  </si>
  <si>
    <t>TB-20-09022</t>
  </si>
  <si>
    <t>SJHBBBRKMZJ</t>
  </si>
  <si>
    <t>204848240002_R06C01</t>
  </si>
  <si>
    <t>SJRCC071451_D1</t>
  </si>
  <si>
    <t>SJHBRKMYH</t>
  </si>
  <si>
    <t>DYE4180_2059910_methyl850</t>
  </si>
  <si>
    <t>TB-20-09032</t>
  </si>
  <si>
    <t>SJHBBBRKMN6</t>
  </si>
  <si>
    <t>204848240002_R07C01</t>
  </si>
  <si>
    <t>SJRCC071452_D1</t>
  </si>
  <si>
    <t>SJHBRKMM5</t>
  </si>
  <si>
    <t>TB-20-08696</t>
  </si>
  <si>
    <t>SJHBBBRJQ9P</t>
  </si>
  <si>
    <t>SJNBL071415_D1</t>
  </si>
  <si>
    <t>SJHBRJQ8N</t>
  </si>
  <si>
    <t>DYE4142</t>
  </si>
  <si>
    <t>DYE4145</t>
  </si>
  <si>
    <t>DYE4149</t>
  </si>
  <si>
    <t>DYE4150</t>
  </si>
  <si>
    <t>DYE4152</t>
  </si>
  <si>
    <t>DYE4153</t>
  </si>
  <si>
    <t>DYE4154</t>
  </si>
  <si>
    <t>DYE4155</t>
  </si>
  <si>
    <t>DYE4169</t>
  </si>
  <si>
    <t>DYE4173</t>
  </si>
  <si>
    <t>DYE4177</t>
  </si>
  <si>
    <t>DYE4179</t>
  </si>
  <si>
    <t>DYE4180</t>
  </si>
  <si>
    <t>TB-20-08996</t>
  </si>
  <si>
    <t>SJHBBBRKJ3P</t>
  </si>
  <si>
    <t>SJNBL071417_D1</t>
  </si>
  <si>
    <t>SJHBRKJ2N</t>
  </si>
  <si>
    <t>DYE4144_2059874_methyl850</t>
  </si>
  <si>
    <t>TB-20-08997</t>
  </si>
  <si>
    <t>SJHBBBRKJ5R</t>
  </si>
  <si>
    <t>204848060070_R03C01</t>
  </si>
  <si>
    <t>SJNBL071418_D1</t>
  </si>
  <si>
    <t>SJHBRKJ4Q</t>
  </si>
  <si>
    <t>DYE4147_2059877_methyl850</t>
  </si>
  <si>
    <t>TB-20-09006</t>
  </si>
  <si>
    <t>SJHBBBRKKTD</t>
  </si>
  <si>
    <t>204848060070_R06C01</t>
  </si>
  <si>
    <t>SJNBL071421_D1</t>
  </si>
  <si>
    <t>SJHBRKKSC</t>
  </si>
  <si>
    <t>DYE4148_2059878_methyl850</t>
  </si>
  <si>
    <t>TB-20-09009</t>
  </si>
  <si>
    <t>SJHBBBRKK2M</t>
  </si>
  <si>
    <t>204848060070_R07C01</t>
  </si>
  <si>
    <t>SJNBL071422_D1</t>
  </si>
  <si>
    <t>SJHBRKKZK</t>
  </si>
  <si>
    <t>DYE4144</t>
  </si>
  <si>
    <t>DYE4147</t>
  </si>
  <si>
    <t>DYE4148</t>
  </si>
  <si>
    <t>DYE4115_2059845_methyl850</t>
  </si>
  <si>
    <t>TB-20-08677</t>
  </si>
  <si>
    <t>SJHBBBRJPXC</t>
  </si>
  <si>
    <t>204848060046_R06C01</t>
  </si>
  <si>
    <t>SJHBRJPWB</t>
  </si>
  <si>
    <t>DYE4116_2059846_methyl850</t>
  </si>
  <si>
    <t>TB-20-08683</t>
  </si>
  <si>
    <t>SJHBBBRJPCS</t>
  </si>
  <si>
    <t>204848060046_R07C01</t>
  </si>
  <si>
    <t>SJHBRJPBR</t>
  </si>
  <si>
    <t>DYE4117_2059847_methyl850</t>
  </si>
  <si>
    <t>TB-20-08682</t>
  </si>
  <si>
    <t>SJHBBBRJP9Q</t>
  </si>
  <si>
    <t>204848060046_R08C01</t>
  </si>
  <si>
    <t>SJHBRJP8P</t>
  </si>
  <si>
    <t>TB-20-08678</t>
  </si>
  <si>
    <t>SJHBBBRJPZF</t>
  </si>
  <si>
    <t>SJHBRJPYD</t>
  </si>
  <si>
    <t>DYE4119_2059849_methyl850</t>
  </si>
  <si>
    <t>TB-20-08685</t>
  </si>
  <si>
    <t>SJHBBBRJPHX</t>
  </si>
  <si>
    <t>204848060047_R02C01</t>
  </si>
  <si>
    <t>SJHBRJPGW</t>
  </si>
  <si>
    <t>TB-20-08675</t>
  </si>
  <si>
    <t>SJHBBBRJNR7</t>
  </si>
  <si>
    <t>SJHBRJNQ6</t>
  </si>
  <si>
    <t>TB-20-08684</t>
  </si>
  <si>
    <t>SJHBBBRJPFV</t>
  </si>
  <si>
    <t>SJHBRJPDT</t>
  </si>
  <si>
    <t>TB-20-08681</t>
  </si>
  <si>
    <t>SJHBBBRJP7N</t>
  </si>
  <si>
    <t>SJHBRJP6M</t>
  </si>
  <si>
    <t>DYE4123_2059853_methyl850</t>
  </si>
  <si>
    <t>TB-20-08676</t>
  </si>
  <si>
    <t>SJHBBBRJNT9</t>
  </si>
  <si>
    <t>204848060047_R06C01</t>
  </si>
  <si>
    <t>SJHBRJNS8</t>
  </si>
  <si>
    <t>DYE4124_2059854_methyl850</t>
  </si>
  <si>
    <t>TB-20-08679</t>
  </si>
  <si>
    <t>SJHBBBRJP3H</t>
  </si>
  <si>
    <t>204848060047_R07C01</t>
  </si>
  <si>
    <t>SJHBRJP2G</t>
  </si>
  <si>
    <t>DYE4125_2059855_methyl850</t>
  </si>
  <si>
    <t>TB-20-08680</t>
  </si>
  <si>
    <t>SJHBBBRJP5K</t>
  </si>
  <si>
    <t>204848060047_R08C01</t>
  </si>
  <si>
    <t>SJHBRJP4J</t>
  </si>
  <si>
    <t>DYE4157_2059887_methyl850</t>
  </si>
  <si>
    <t>TB-20-08668</t>
  </si>
  <si>
    <t>SJHBBBRJN8Q</t>
  </si>
  <si>
    <t>204848060071_R08C01</t>
  </si>
  <si>
    <t>SJHBRJN7P</t>
  </si>
  <si>
    <t>DYE4158_2059888_methyl850</t>
  </si>
  <si>
    <t>TB-20-08669</t>
  </si>
  <si>
    <t>SJHBBBRJNBS</t>
  </si>
  <si>
    <t>204848060073_R01C01</t>
  </si>
  <si>
    <t>SJHBRJN9R</t>
  </si>
  <si>
    <t>TB-20-08670</t>
  </si>
  <si>
    <t>SJHBBBRJNDV</t>
  </si>
  <si>
    <t>SJHBRJNCT</t>
  </si>
  <si>
    <t>DYE4160_2059890_methyl850</t>
  </si>
  <si>
    <t>TB-20-08671</t>
  </si>
  <si>
    <t>SJHBBBRJNGX</t>
  </si>
  <si>
    <t>204848060073_R03C01</t>
  </si>
  <si>
    <t>SJHBRJNFW</t>
  </si>
  <si>
    <t>DYE4161_2059891_methyl850</t>
  </si>
  <si>
    <t>TB-20-08672</t>
  </si>
  <si>
    <t>SJHBBBRJNJZ</t>
  </si>
  <si>
    <t>204848060073_R04C01</t>
  </si>
  <si>
    <t>SJHBRJNHY</t>
  </si>
  <si>
    <t>TB-20-08673</t>
  </si>
  <si>
    <t>SJHBBBRJNM3</t>
  </si>
  <si>
    <t>SJHBRJNK2</t>
  </si>
  <si>
    <t>TB-20-08674</t>
  </si>
  <si>
    <t>SJHBBBRJNP5</t>
  </si>
  <si>
    <t>SJHBRJNN4</t>
  </si>
  <si>
    <t>DYE4086_2059816_methyl850</t>
  </si>
  <si>
    <t>TB-20-09048</t>
  </si>
  <si>
    <t>SJHBBBRKNS9</t>
  </si>
  <si>
    <t>204848060022_R01C01</t>
  </si>
  <si>
    <t>SJWLM071361_D1</t>
  </si>
  <si>
    <t>SJHBRKNR8</t>
  </si>
  <si>
    <t>TB-20-09049</t>
  </si>
  <si>
    <t>SJHBBBRKPWC</t>
  </si>
  <si>
    <t>SJWLM071362_D1</t>
  </si>
  <si>
    <t>SJHBRKPVB</t>
  </si>
  <si>
    <t>DYE4088_2059818_methyl850</t>
  </si>
  <si>
    <t>TB-20-09050</t>
  </si>
  <si>
    <t>SJHBBBRKPYF</t>
  </si>
  <si>
    <t>204848060022_R03C01</t>
  </si>
  <si>
    <t>SJWLM071363_D1</t>
  </si>
  <si>
    <t>SJHBRKPXD</t>
  </si>
  <si>
    <t>TB-20-09051</t>
  </si>
  <si>
    <t>SJHBBBRKP2H</t>
  </si>
  <si>
    <t>SJWLM071364_D1</t>
  </si>
  <si>
    <t>SJHBRKPZG</t>
  </si>
  <si>
    <t>TB-20-09052</t>
  </si>
  <si>
    <t>SJHBBBRKP4K</t>
  </si>
  <si>
    <t>SJWLM071365_D1</t>
  </si>
  <si>
    <t>SJHBRKP3J</t>
  </si>
  <si>
    <t>DYE4091_2059821_methyl850</t>
  </si>
  <si>
    <t>TB-20-09053</t>
  </si>
  <si>
    <t>SJHBBBRKP6N</t>
  </si>
  <si>
    <t>204848060022_R06C01</t>
  </si>
  <si>
    <t>SJWLM071366_D1</t>
  </si>
  <si>
    <t>SJHBRKP5M</t>
  </si>
  <si>
    <t>DYE4092_2059822_methyl850</t>
  </si>
  <si>
    <t>TB-20-09054</t>
  </si>
  <si>
    <t>SJHBBBRKP8Q</t>
  </si>
  <si>
    <t>204848060022_R07C01</t>
  </si>
  <si>
    <t>SJWLM071367_D1</t>
  </si>
  <si>
    <t>SJHBRKP7P</t>
  </si>
  <si>
    <t>DYE4093_2059823_methyl850</t>
  </si>
  <si>
    <t>TB-20-09055</t>
  </si>
  <si>
    <t>SJHBBBRKPBS</t>
  </si>
  <si>
    <t>204848060022_R08C01</t>
  </si>
  <si>
    <t>SJWLM071368_D1</t>
  </si>
  <si>
    <t>SJHBRKP9R</t>
  </si>
  <si>
    <t>DYE4094_2059824_methyl850</t>
  </si>
  <si>
    <t>TB-20-08705</t>
  </si>
  <si>
    <t>SJHBBBRJRYB</t>
  </si>
  <si>
    <t>204848060034_R01C01</t>
  </si>
  <si>
    <t>SJWLM071369_D1</t>
  </si>
  <si>
    <t>SJHBRJQW9</t>
  </si>
  <si>
    <t>DYE4095_2059825_methyl850</t>
  </si>
  <si>
    <t>TB-20-09056</t>
  </si>
  <si>
    <t>SJHBBBRKPDV</t>
  </si>
  <si>
    <t>204848060034_R02C01</t>
  </si>
  <si>
    <t>SJWLM071370_D1</t>
  </si>
  <si>
    <t>SJHBRKPCT</t>
  </si>
  <si>
    <t>TB-20-08992</t>
  </si>
  <si>
    <t>SJHBBBRKJTF</t>
  </si>
  <si>
    <t>SJWLM071371_D1</t>
  </si>
  <si>
    <t>SJHBRKJSD</t>
  </si>
  <si>
    <t>DYE4097_2059827_methyl850</t>
  </si>
  <si>
    <t>TB-20-09012</t>
  </si>
  <si>
    <t>SJHBBBRKK8T</t>
  </si>
  <si>
    <t>204848060034_R04C01</t>
  </si>
  <si>
    <t>SJWLM071372_D1</t>
  </si>
  <si>
    <t>SJHBRKK7S</t>
  </si>
  <si>
    <t>TB-20-09008</t>
  </si>
  <si>
    <t>SJHBBBRKKYJ</t>
  </si>
  <si>
    <t>SJWLM071373_D1</t>
  </si>
  <si>
    <t>SJHBRKKXH</t>
  </si>
  <si>
    <t>TB-20-09004</t>
  </si>
  <si>
    <t>SJHBBBRKJN8</t>
  </si>
  <si>
    <t>SJWLM071374_D1</t>
  </si>
  <si>
    <t>SJHBRKJM7</t>
  </si>
  <si>
    <t>TB-20-09003</t>
  </si>
  <si>
    <t>SJHBBBRKJK6</t>
  </si>
  <si>
    <t>SJWLM071375_D1</t>
  </si>
  <si>
    <t>SJHBRKJJ5</t>
  </si>
  <si>
    <t>DYE4101_2059831_methyl850</t>
  </si>
  <si>
    <t>TB-20-09002</t>
  </si>
  <si>
    <t>SJHBBBRKJH4</t>
  </si>
  <si>
    <t>204848060034_R08C01</t>
  </si>
  <si>
    <t>SJWLM071376_D1</t>
  </si>
  <si>
    <t>SJHBRKJG3</t>
  </si>
  <si>
    <t>DYE4102_2059832_methyl850</t>
  </si>
  <si>
    <t>TB-20-09057</t>
  </si>
  <si>
    <t>SJHBBBRKPGX</t>
  </si>
  <si>
    <t>204848060036_R01C01</t>
  </si>
  <si>
    <t>SJWLM071377_M1</t>
  </si>
  <si>
    <t>SJHBRKPFW</t>
  </si>
  <si>
    <t>TB-20-08991</t>
  </si>
  <si>
    <t>SJHBBBRKJRC</t>
  </si>
  <si>
    <t>SJWLM071378_R1</t>
  </si>
  <si>
    <t>SJHBRKJQB</t>
  </si>
  <si>
    <t>TB-20-09001</t>
  </si>
  <si>
    <t>SJHBBBRKJF2</t>
  </si>
  <si>
    <t>SJWLM071379_D1</t>
  </si>
  <si>
    <t>SJHBRKJDZ</t>
  </si>
  <si>
    <t>DYE4105_2059835_methyl850</t>
  </si>
  <si>
    <t>TB-20-08704</t>
  </si>
  <si>
    <t>SJHBBBRJQV8</t>
  </si>
  <si>
    <t>204848060036_R04C01</t>
  </si>
  <si>
    <t>SJWLM071380_M1</t>
  </si>
  <si>
    <t>SJHBRJQT7</t>
  </si>
  <si>
    <t>TB-20-08691</t>
  </si>
  <si>
    <t>SJHBBBRJQYC</t>
  </si>
  <si>
    <t>SJWLM071381_D1</t>
  </si>
  <si>
    <t>SJHBRJQXB</t>
  </si>
  <si>
    <t>TB-20-08688</t>
  </si>
  <si>
    <t>SJHBBBRJPQ5</t>
  </si>
  <si>
    <t>SJWLM071382_D1</t>
  </si>
  <si>
    <t>SJHBRJPP4</t>
  </si>
  <si>
    <t>DYE4108_2059838_methyl850</t>
  </si>
  <si>
    <t>TB-20-08698</t>
  </si>
  <si>
    <t>SJHBBBRJQFT</t>
  </si>
  <si>
    <t>204848060036_R07C01</t>
  </si>
  <si>
    <t>SJWLM071383_D1</t>
  </si>
  <si>
    <t>SJHBRJQDS</t>
  </si>
  <si>
    <t>TB-20-08697</t>
  </si>
  <si>
    <t>SJHBBBRJQCR</t>
  </si>
  <si>
    <t>SJWLM071384_D1</t>
  </si>
  <si>
    <t>SJHBRJQBQ</t>
  </si>
  <si>
    <t>DYE4110_2059840_methyl850</t>
  </si>
  <si>
    <t>TB-20-08702</t>
  </si>
  <si>
    <t>SJHBBBRJQQ4</t>
  </si>
  <si>
    <t>204848060046_R01C01</t>
  </si>
  <si>
    <t>SJWLM071385_D1</t>
  </si>
  <si>
    <t>SJHBRJQP3</t>
  </si>
  <si>
    <t>TB-20-08689</t>
  </si>
  <si>
    <t>SJHBBBRJPS7</t>
  </si>
  <si>
    <t>SJWLM071386_D1</t>
  </si>
  <si>
    <t>SJHBRJPR6</t>
  </si>
  <si>
    <t>DYE4112_2059842_methyl850</t>
  </si>
  <si>
    <t>TB-20-08703</t>
  </si>
  <si>
    <t>SJHBBBRJQS6</t>
  </si>
  <si>
    <t>204848060046_R03C01</t>
  </si>
  <si>
    <t>SJWLM071387_D1</t>
  </si>
  <si>
    <t>SJHBRJQR5</t>
  </si>
  <si>
    <t>TB-20-08700</t>
  </si>
  <si>
    <t>SJHBBBRJQKY</t>
  </si>
  <si>
    <t>SJWLM071388_D1</t>
  </si>
  <si>
    <t>SJHBRJQJX</t>
  </si>
  <si>
    <t>TB-20-08687</t>
  </si>
  <si>
    <t>SJHBBBRJPN3</t>
  </si>
  <si>
    <t>SJWLM071389_D1</t>
  </si>
  <si>
    <t>SJHBRJPM2</t>
  </si>
  <si>
    <t>DYE4126_2059856_methyl850</t>
  </si>
  <si>
    <t>TB-20-08988</t>
  </si>
  <si>
    <t>SJHBBBRKHH5</t>
  </si>
  <si>
    <t>204848060048_R01C01</t>
  </si>
  <si>
    <t>SJWLM071401_D1</t>
  </si>
  <si>
    <t>DYE4127_2059857_methyl850</t>
  </si>
  <si>
    <t>TB-20-08989</t>
  </si>
  <si>
    <t>SJHBBBRKHK7</t>
  </si>
  <si>
    <t>204848060048_R02C01</t>
  </si>
  <si>
    <t>SJWLM071402_D1</t>
  </si>
  <si>
    <t>SJHBRKHJ6</t>
  </si>
  <si>
    <t>SJHBBBRKHN9</t>
  </si>
  <si>
    <t>SJWLM071403_D1</t>
  </si>
  <si>
    <t>SJHBRKHM8</t>
  </si>
  <si>
    <t>TB-20-08990</t>
  </si>
  <si>
    <t>DYE4129_2059859_methyl850</t>
  </si>
  <si>
    <t>TB-20-09019</t>
  </si>
  <si>
    <t>SJHBBBRKMSB</t>
  </si>
  <si>
    <t>204848060048_R04C01</t>
  </si>
  <si>
    <t>SJWLM071404_D1</t>
  </si>
  <si>
    <t>SJHBRKKQ9</t>
  </si>
  <si>
    <t>DYE4130_2059860_methyl850</t>
  </si>
  <si>
    <t>TB-20-09020</t>
  </si>
  <si>
    <t>SJHBBBRKMVD</t>
  </si>
  <si>
    <t>204848060048_R05C01</t>
  </si>
  <si>
    <t>SJWLM071405_D1</t>
  </si>
  <si>
    <t>SJHBRKMTC</t>
  </si>
  <si>
    <t>TB-20-09025</t>
  </si>
  <si>
    <t>SJHBBBRKM6Q</t>
  </si>
  <si>
    <t>SJWLM071406_D1</t>
  </si>
  <si>
    <t>SJHBRKM5P</t>
  </si>
  <si>
    <t>DYE4132_2059862_methyl850</t>
  </si>
  <si>
    <t>TB-20-09026</t>
  </si>
  <si>
    <t>SJHBBBRKM8S</t>
  </si>
  <si>
    <t>204848060048_R07C01</t>
  </si>
  <si>
    <t>SJWLM071407_D1</t>
  </si>
  <si>
    <t>SJHBRKM7R</t>
  </si>
  <si>
    <t>DYE4133_2059863_methyl850</t>
  </si>
  <si>
    <t>TB-20-09027</t>
  </si>
  <si>
    <t>SJHBBBRKMBV</t>
  </si>
  <si>
    <t>204848060048_R08C01</t>
  </si>
  <si>
    <t>SJWLM071408_D1</t>
  </si>
  <si>
    <t>SJHBRKM9T</t>
  </si>
  <si>
    <t>DYE4134_2059864_methyl850</t>
  </si>
  <si>
    <t>TB-20-09028</t>
  </si>
  <si>
    <t>SJHBBBRKMDX</t>
  </si>
  <si>
    <t>204848060055_R01C01</t>
  </si>
  <si>
    <t>SJWLM071409_D1</t>
  </si>
  <si>
    <t>SJHBRKMCW</t>
  </si>
  <si>
    <t>DYE4135_2059865_methyl850</t>
  </si>
  <si>
    <t>TB-20-09030</t>
  </si>
  <si>
    <t>SJHBBBRKMJ3</t>
  </si>
  <si>
    <t>204848060055_R02C01</t>
  </si>
  <si>
    <t>SJWLM071410_D1</t>
  </si>
  <si>
    <t>SJHBRKMH2</t>
  </si>
  <si>
    <t>DYE4136_2059866_methyl850</t>
  </si>
  <si>
    <t>TB-20-09033</t>
  </si>
  <si>
    <t>SJHBBBRKMQ8</t>
  </si>
  <si>
    <t>204848060055_R03C01</t>
  </si>
  <si>
    <t>SJWLM071411_D1</t>
  </si>
  <si>
    <t>SJHBRKMP7</t>
  </si>
  <si>
    <t>DYE4137_2059867_methyl850</t>
  </si>
  <si>
    <t>TB-20-09036</t>
  </si>
  <si>
    <t>SJHBBBRKNXF</t>
  </si>
  <si>
    <t>204848060055_R04C01</t>
  </si>
  <si>
    <t>SJWLM071402_D2</t>
  </si>
  <si>
    <t>DYE4138_2059868_methyl850</t>
  </si>
  <si>
    <t>TB-20-09040</t>
  </si>
  <si>
    <t>SJHBBBRKN7Q</t>
  </si>
  <si>
    <t>204848060055_R05C01</t>
  </si>
  <si>
    <t>SJWLM071412_D1</t>
  </si>
  <si>
    <t>SJHBRKN6P</t>
  </si>
  <si>
    <t>TB-20-09042</t>
  </si>
  <si>
    <t>SJHBBBRKNCV</t>
  </si>
  <si>
    <t>SJWLM071413_D1</t>
  </si>
  <si>
    <t>SJHBRKNBT</t>
  </si>
  <si>
    <t>DYE4140_2059870_methyl850</t>
  </si>
  <si>
    <t>TB-20-09045</t>
  </si>
  <si>
    <t>SJHBBBRKNK3</t>
  </si>
  <si>
    <t>204848060055_R07C01</t>
  </si>
  <si>
    <t>SJWLM071414_D1</t>
  </si>
  <si>
    <t>SJHBRKNJ2</t>
  </si>
  <si>
    <t>DYE4164_2059894_methyl850</t>
  </si>
  <si>
    <t>TB-20-08690</t>
  </si>
  <si>
    <t>SJHBBBRJPV9</t>
  </si>
  <si>
    <t>204848060073_R07C01</t>
  </si>
  <si>
    <t>SJWLM071436_D1</t>
  </si>
  <si>
    <t>SJHBRJPT8</t>
  </si>
  <si>
    <t>DYE4174_2059904_methyl850</t>
  </si>
  <si>
    <t>TB-20-08693</t>
  </si>
  <si>
    <t>SJHBBBRJQ4H</t>
  </si>
  <si>
    <t>204848240002_R01C01</t>
  </si>
  <si>
    <t>SJWLM071446_D1</t>
  </si>
  <si>
    <t>SJHBRJQ3G</t>
  </si>
  <si>
    <t>DYE4086</t>
  </si>
  <si>
    <t>DYE4140</t>
  </si>
  <si>
    <t>DYE4164</t>
  </si>
  <si>
    <t>DYE4174</t>
  </si>
  <si>
    <t>kidney (P)</t>
  </si>
  <si>
    <t>SJHBBBNT3GW</t>
  </si>
  <si>
    <t>TB-18-05284</t>
  </si>
  <si>
    <t>SJWLM030792_D1</t>
  </si>
  <si>
    <t>SJWLM030792_D2</t>
  </si>
  <si>
    <t>Number</t>
  </si>
  <si>
    <t>brain-epidural</t>
  </si>
  <si>
    <t>SJHBB2MV9 </t>
  </si>
  <si>
    <t>SJSS071390_D1</t>
  </si>
  <si>
    <t>SJSS071391_D1</t>
  </si>
  <si>
    <t>SJSS071392_D1</t>
  </si>
  <si>
    <t>SJSS071393_D1</t>
  </si>
  <si>
    <t>SJSS071394_D1</t>
  </si>
  <si>
    <t>SJSS071395_D1</t>
  </si>
  <si>
    <t>SJSS071396_D1</t>
  </si>
  <si>
    <t>SJSS071397_D1</t>
  </si>
  <si>
    <t>SJSS071398_D1</t>
  </si>
  <si>
    <t>SJSS071399_D1</t>
  </si>
  <si>
    <t>SJSS071400_D1</t>
  </si>
  <si>
    <t>SJSS071429_D1</t>
  </si>
  <si>
    <t>SJSS071430_D1</t>
  </si>
  <si>
    <t>SJSS071431_D1</t>
  </si>
  <si>
    <t>SJSS071432_D1</t>
  </si>
  <si>
    <t>SJSS071433_D1</t>
  </si>
  <si>
    <t>SJSS071434_D1</t>
  </si>
  <si>
    <t>SJSS071435_D1</t>
  </si>
  <si>
    <t xml:space="preserve"> Number</t>
  </si>
  <si>
    <t>SJST030890_D3</t>
  </si>
  <si>
    <t>SJST030890_D1</t>
  </si>
  <si>
    <t>RMS-ectomesenchymoma</t>
  </si>
  <si>
    <t>204848060145_R05C01</t>
  </si>
  <si>
    <t>204848060145_R06C01</t>
  </si>
  <si>
    <t>204848060145_R07C01</t>
  </si>
  <si>
    <t>204848060145_R08C01</t>
  </si>
  <si>
    <t>204848240005_R01C01</t>
  </si>
  <si>
    <t>204848240005_R02C01</t>
  </si>
  <si>
    <t>204848240005_R03C01</t>
  </si>
  <si>
    <t>204848240005_R04C01</t>
  </si>
  <si>
    <t>204848240005_R05C01</t>
  </si>
  <si>
    <t>204848240005_R06C01</t>
  </si>
  <si>
    <t>204848240005_R07C01</t>
  </si>
  <si>
    <t>204848240005_R08C01</t>
  </si>
  <si>
    <t>204848240008_R01C01</t>
  </si>
  <si>
    <t>204848240008_R02C01</t>
  </si>
  <si>
    <t>204848240008_R03C01</t>
  </si>
  <si>
    <t>204848240008_R04C01</t>
  </si>
  <si>
    <t>204848240008_R05C01</t>
  </si>
  <si>
    <t>204551190121_R08C01</t>
  </si>
  <si>
    <t>204551190150_R01C01</t>
  </si>
  <si>
    <t>204551190150_R02C01</t>
  </si>
  <si>
    <t>204551190150_R03C01</t>
  </si>
  <si>
    <t>204551190150_R04C01</t>
  </si>
  <si>
    <t>TB-13-1840</t>
  </si>
  <si>
    <t>204551190043_R07C01</t>
  </si>
  <si>
    <t>DYE4227</t>
  </si>
  <si>
    <t>DYE4227_2061026_methyl850</t>
  </si>
  <si>
    <t>Easton 294381</t>
  </si>
  <si>
    <t>SJHBBZZ99</t>
  </si>
  <si>
    <t>SJMEL011755_M1</t>
  </si>
  <si>
    <t>SJACT009_D-TX001T</t>
  </si>
  <si>
    <t>204848060077_R05C01</t>
  </si>
  <si>
    <t>DYE4407</t>
  </si>
  <si>
    <t>SJACT010_D-TX002T</t>
  </si>
  <si>
    <t>204848060077_R06C01</t>
  </si>
  <si>
    <t>DYE4408</t>
  </si>
  <si>
    <t>SJACT014_D-IF081017T</t>
  </si>
  <si>
    <t>204848060077_R07C01</t>
  </si>
  <si>
    <t>DYE4409</t>
  </si>
  <si>
    <t>SJACT015_D-MA031508T</t>
  </si>
  <si>
    <t>204848060077_R08C01</t>
  </si>
  <si>
    <t>DYE4410</t>
  </si>
  <si>
    <t>SJACT016_D-MI001T</t>
  </si>
  <si>
    <t>204848060089_R01C01</t>
  </si>
  <si>
    <t>DYE4411</t>
  </si>
  <si>
    <t>SJHBSSBFF</t>
  </si>
  <si>
    <t>CC05508T</t>
  </si>
  <si>
    <t>SJACT017_D-CC05508T</t>
  </si>
  <si>
    <t>204848060089_R02C01</t>
  </si>
  <si>
    <t>DYE4412</t>
  </si>
  <si>
    <t>SJHBSSBNN</t>
  </si>
  <si>
    <t>AR001T</t>
  </si>
  <si>
    <t>SJACT018_D-AR001T</t>
  </si>
  <si>
    <t>204848060089_R03C01</t>
  </si>
  <si>
    <t>DYE4413</t>
  </si>
  <si>
    <t>SJHBSSBMM</t>
  </si>
  <si>
    <t>FL002T</t>
  </si>
  <si>
    <t>SJACT019_D-FL002T</t>
  </si>
  <si>
    <t>204848060089_R04C01</t>
  </si>
  <si>
    <t>DYE4414</t>
  </si>
  <si>
    <t>SJACT020_D-IL001T</t>
  </si>
  <si>
    <t>204848060089_R05C01</t>
  </si>
  <si>
    <t>DYE4415</t>
  </si>
  <si>
    <t>SJHBSSB66</t>
  </si>
  <si>
    <t>CS111896T</t>
  </si>
  <si>
    <t>SJACT021_D-CS111896T</t>
  </si>
  <si>
    <t>204848060089_R06C01</t>
  </si>
  <si>
    <t>DYE4416</t>
  </si>
  <si>
    <t>SJHBSSBQQ</t>
  </si>
  <si>
    <t>CS111896R</t>
  </si>
  <si>
    <t>SJACT021_R-CS111896R</t>
  </si>
  <si>
    <t>204848060089_R07C01</t>
  </si>
  <si>
    <t>DYE4417</t>
  </si>
  <si>
    <t>SJHBSSBPP</t>
  </si>
  <si>
    <t>SD001R</t>
  </si>
  <si>
    <t>SJACT022_R-SD001R</t>
  </si>
  <si>
    <t>204848060089_R08C01</t>
  </si>
  <si>
    <t>DYE4418</t>
  </si>
  <si>
    <t>SJACT023_D-KB9638T</t>
  </si>
  <si>
    <t>204848060106_R01C01</t>
  </si>
  <si>
    <t>DYE4419</t>
  </si>
  <si>
    <t>SJACT024_D-WA001T</t>
  </si>
  <si>
    <t>204848060106_R02C01</t>
  </si>
  <si>
    <t>DYE4420</t>
  </si>
  <si>
    <t>SJACT025_D-AK110610T</t>
  </si>
  <si>
    <t>204848060106_R03C01</t>
  </si>
  <si>
    <t>DYE4421</t>
  </si>
  <si>
    <t>SJHBSSBSS</t>
  </si>
  <si>
    <t>BRA007T</t>
  </si>
  <si>
    <t>SJACT026_D-BRA007T</t>
  </si>
  <si>
    <t>204848060106_R04C01</t>
  </si>
  <si>
    <t>DYE4422</t>
  </si>
  <si>
    <t xml:space="preserve">SJACT031_D-OK001T </t>
  </si>
  <si>
    <t>204848060106_R05C01</t>
  </si>
  <si>
    <t>DYE4423</t>
  </si>
  <si>
    <t>204848060106_R06C01</t>
  </si>
  <si>
    <t>DYE4424</t>
  </si>
  <si>
    <t>204848060106_R07C01</t>
  </si>
  <si>
    <t>DYE4425</t>
  </si>
  <si>
    <t>204848060106_R08C01</t>
  </si>
  <si>
    <t>DYE4426</t>
  </si>
  <si>
    <t>204848060113_R01C01</t>
  </si>
  <si>
    <t>DYE4427</t>
  </si>
  <si>
    <t>204848060113_R02C01</t>
  </si>
  <si>
    <t>DYE4428</t>
  </si>
  <si>
    <t>204848060113_R03C01</t>
  </si>
  <si>
    <t>DYE4429</t>
  </si>
  <si>
    <t>SJHBSSBYY</t>
  </si>
  <si>
    <t>BRA001T</t>
  </si>
  <si>
    <t xml:space="preserve">SJACT038_D-BRA001T </t>
  </si>
  <si>
    <t>204848060113_R04C01</t>
  </si>
  <si>
    <t>DYE4430</t>
  </si>
  <si>
    <t>SJHBSSB88</t>
  </si>
  <si>
    <t>BRA005T</t>
  </si>
  <si>
    <t xml:space="preserve">SJACT041_D-BRA005T </t>
  </si>
  <si>
    <t>204848060113_R05C01</t>
  </si>
  <si>
    <t>DYE4431</t>
  </si>
  <si>
    <t>SJHBSSCFD</t>
  </si>
  <si>
    <t>BRA006T</t>
  </si>
  <si>
    <t xml:space="preserve">SJACT042_D-BRA006T </t>
  </si>
  <si>
    <t>204848060113_R06C01</t>
  </si>
  <si>
    <t>DYE4432</t>
  </si>
  <si>
    <t>SJHBSSCXW</t>
  </si>
  <si>
    <t>BRA020T</t>
  </si>
  <si>
    <t xml:space="preserve">SJACT046_D-BRA020T </t>
  </si>
  <si>
    <t>204848060113_R07C01</t>
  </si>
  <si>
    <t>DYE4433</t>
  </si>
  <si>
    <t>SJHBSSDDB</t>
  </si>
  <si>
    <t>BRA024T</t>
  </si>
  <si>
    <t xml:space="preserve">SJACT047_D-BRA024T </t>
  </si>
  <si>
    <t>204848060113_R08C01</t>
  </si>
  <si>
    <t>DYE4434</t>
  </si>
  <si>
    <t>SJHBSSC87</t>
  </si>
  <si>
    <t>BRA026T</t>
  </si>
  <si>
    <t xml:space="preserve">SJACT048_D-BRA026T </t>
  </si>
  <si>
    <t>204848060123_R01C01</t>
  </si>
  <si>
    <t>DYE4435</t>
  </si>
  <si>
    <t>SJHBSSDFC</t>
  </si>
  <si>
    <t>BRA027T</t>
  </si>
  <si>
    <t xml:space="preserve">SJACT049_D-BRA027T </t>
  </si>
  <si>
    <t>204848060123_R02C01</t>
  </si>
  <si>
    <t>DYE4436</t>
  </si>
  <si>
    <t>SJHBSSC98</t>
  </si>
  <si>
    <t>BRA028T</t>
  </si>
  <si>
    <t xml:space="preserve">SJACT050_D-BRA028T </t>
  </si>
  <si>
    <t>204848060123_R03C01</t>
  </si>
  <si>
    <t>DYE4437</t>
  </si>
  <si>
    <t>SJHBSSCB9</t>
  </si>
  <si>
    <t>BRA029T</t>
  </si>
  <si>
    <t xml:space="preserve">SJACT051_D-BRA029T </t>
  </si>
  <si>
    <t>204848060123_R04C01</t>
  </si>
  <si>
    <t>DYE4438</t>
  </si>
  <si>
    <t>SJHBSSDJG</t>
  </si>
  <si>
    <t>BRA030T</t>
  </si>
  <si>
    <t>SJACT052_D-BRA030T</t>
  </si>
  <si>
    <t>204848060123_R05C01</t>
  </si>
  <si>
    <t>DYE4439</t>
  </si>
  <si>
    <t>SJHBSSDGD</t>
  </si>
  <si>
    <t>BRA031T</t>
  </si>
  <si>
    <t>SJACT053_D-BRA031T</t>
  </si>
  <si>
    <t>204848060123_R06C01</t>
  </si>
  <si>
    <t>DYE4440</t>
  </si>
  <si>
    <t>SJHBSSDNK</t>
  </si>
  <si>
    <t>BRA036T</t>
  </si>
  <si>
    <t>SJACT054_D-BRA036T</t>
  </si>
  <si>
    <t>204848060123_R07C01</t>
  </si>
  <si>
    <t>DYE4441</t>
  </si>
  <si>
    <t>SJHBSSDTR</t>
  </si>
  <si>
    <t>BRA040T</t>
  </si>
  <si>
    <t>SJACT056_D-BRA040T</t>
  </si>
  <si>
    <t>204848060123_R08C01</t>
  </si>
  <si>
    <t>DYE4442</t>
  </si>
  <si>
    <t>SJHBSSDMJ</t>
  </si>
  <si>
    <t>BRA046T</t>
  </si>
  <si>
    <t>SJACT057_D-BRA046T</t>
  </si>
  <si>
    <t>204848060131_R01C01</t>
  </si>
  <si>
    <t>DYE4443</t>
  </si>
  <si>
    <t>SJHBSSDRP</t>
  </si>
  <si>
    <t>BRA047T</t>
  </si>
  <si>
    <t>SJACT058_D-BRA047T</t>
  </si>
  <si>
    <t>204848060131_R02C01</t>
  </si>
  <si>
    <t>DYE4444</t>
  </si>
  <si>
    <t>SJHBSSDKH</t>
  </si>
  <si>
    <t>BRA048T</t>
  </si>
  <si>
    <t>SJACT059_D-BRA048T</t>
  </si>
  <si>
    <t>204848060131_R03C01</t>
  </si>
  <si>
    <t>DYE4445</t>
  </si>
  <si>
    <t>SJHBSSDSQ</t>
  </si>
  <si>
    <t>BOL003T</t>
  </si>
  <si>
    <t>SJACT060_D-BOL003T</t>
  </si>
  <si>
    <t>204848060136_R03C01</t>
  </si>
  <si>
    <t>DYE4453</t>
  </si>
  <si>
    <t>SJHBSSDPM</t>
  </si>
  <si>
    <t>BOL004T</t>
  </si>
  <si>
    <t>SJACT061_D-BOL004T</t>
  </si>
  <si>
    <t>204848060136_R04C01</t>
  </si>
  <si>
    <t>DYE4454</t>
  </si>
  <si>
    <t>SJHBSSDQN</t>
  </si>
  <si>
    <t>BOL005T</t>
  </si>
  <si>
    <t>SJACT062_D-BOL005T</t>
  </si>
  <si>
    <t>204848060136_R05C01</t>
  </si>
  <si>
    <t>DYE4455</t>
  </si>
  <si>
    <t>SJHBSSDVS</t>
  </si>
  <si>
    <t>BOL006T</t>
  </si>
  <si>
    <t>SJACT063_D-BOL006T</t>
  </si>
  <si>
    <t>204848060136_R06C01</t>
  </si>
  <si>
    <t>DYE4456</t>
  </si>
  <si>
    <t>SJHBSSDXV</t>
  </si>
  <si>
    <t>BOL007T</t>
  </si>
  <si>
    <t>SJACT064_D-BOL007T</t>
  </si>
  <si>
    <t>204848060136_R07C01</t>
  </si>
  <si>
    <t>DYE4457</t>
  </si>
  <si>
    <t>SJHBSSDYW</t>
  </si>
  <si>
    <t>BOL008T</t>
  </si>
  <si>
    <t>SJACT065_D-BOL008T</t>
  </si>
  <si>
    <t>204848060136_R08C01</t>
  </si>
  <si>
    <t>DYE4458</t>
  </si>
  <si>
    <t>SJHBSSDZX</t>
  </si>
  <si>
    <t>BOL009T</t>
  </si>
  <si>
    <t>SJACT066_D-BOL009T</t>
  </si>
  <si>
    <t>204848060137_R01C01</t>
  </si>
  <si>
    <t>DYE4459</t>
  </si>
  <si>
    <t>SJHBSSD2Y</t>
  </si>
  <si>
    <t>BOL011T</t>
  </si>
  <si>
    <t>SJACT068_D-BOL011T</t>
  </si>
  <si>
    <t>204848060137_R02C01</t>
  </si>
  <si>
    <t>DYE4460</t>
  </si>
  <si>
    <t>SJHBSSD3Z</t>
  </si>
  <si>
    <t>BOL012T</t>
  </si>
  <si>
    <t>SJACT069_D-BOL012T</t>
  </si>
  <si>
    <t>204848060137_R03C01</t>
  </si>
  <si>
    <t>DYE4461</t>
  </si>
  <si>
    <t>204848060137_R04C01</t>
  </si>
  <si>
    <t>204848060137_R05C01</t>
  </si>
  <si>
    <t>204848060137_R06C01</t>
  </si>
  <si>
    <t>204848060137_R07C01</t>
  </si>
  <si>
    <t>204848060145_R01C01</t>
  </si>
  <si>
    <t>204848060145_R02C01</t>
  </si>
  <si>
    <t>204848060145_R03C01</t>
  </si>
  <si>
    <t>204848060145_R04C01</t>
  </si>
  <si>
    <t>204848240090_R08C01</t>
  </si>
  <si>
    <t>204848240093_R01C01</t>
  </si>
  <si>
    <t>204848240093_R02C01</t>
  </si>
  <si>
    <t>204848240093_R03C01</t>
  </si>
  <si>
    <t>204848240093_R04C01</t>
  </si>
  <si>
    <t>204848240093_R05C01</t>
  </si>
  <si>
    <t>204848240093_R06C01</t>
  </si>
  <si>
    <t>204848240093_R07C01</t>
  </si>
  <si>
    <t>204848240093_R08C01</t>
  </si>
  <si>
    <t>204848240090_R07C01</t>
  </si>
  <si>
    <t>NAT-P2360</t>
  </si>
  <si>
    <t>NAT-P2361</t>
  </si>
  <si>
    <t>NAT-P2362</t>
  </si>
  <si>
    <t>NAT-P2363</t>
  </si>
  <si>
    <t>NAT-P2364</t>
  </si>
  <si>
    <t>NAT-P2367</t>
  </si>
  <si>
    <t>PAMBFU</t>
  </si>
  <si>
    <t>PANSXX</t>
  </si>
  <si>
    <t>PATHKN</t>
  </si>
  <si>
    <t>PATXSB</t>
  </si>
  <si>
    <t>PATYWU</t>
  </si>
  <si>
    <t>PATYXA</t>
  </si>
  <si>
    <t>PATZND</t>
  </si>
  <si>
    <t>PAUBAW</t>
  </si>
  <si>
    <t>PAUEEJ</t>
  </si>
  <si>
    <t>PAUEHI</t>
  </si>
  <si>
    <t>PAUGDW</t>
  </si>
  <si>
    <t>PAUGIL</t>
  </si>
  <si>
    <t>PAUHJN</t>
  </si>
  <si>
    <t>PAUHJX</t>
  </si>
  <si>
    <t>SJHBRQ8WX</t>
  </si>
  <si>
    <t>SJHBRQ8XY</t>
  </si>
  <si>
    <t>SJHBRQ8YZ</t>
  </si>
  <si>
    <t>SJHBRQ8Z2</t>
  </si>
  <si>
    <t>SJHBRQ823</t>
  </si>
  <si>
    <t>SJHBRQ834</t>
  </si>
  <si>
    <t>SJHBKDVBM</t>
  </si>
  <si>
    <t>SJHBSSFYV</t>
  </si>
  <si>
    <t>SJHBKDV5F</t>
  </si>
  <si>
    <t>SJHBSSF3Y</t>
  </si>
  <si>
    <t>SJHBKDVFQ</t>
  </si>
  <si>
    <t>SJHBKDTT5</t>
  </si>
  <si>
    <t>SJHBSSF4Z</t>
  </si>
  <si>
    <t>SJHBKDTY9</t>
  </si>
  <si>
    <t>SJHBSSF2X</t>
  </si>
  <si>
    <t>SJHBSSF85</t>
  </si>
  <si>
    <t>SJHBKDTQ2</t>
  </si>
  <si>
    <t>SJHBSSF63</t>
  </si>
  <si>
    <t>SJHBSSF52</t>
  </si>
  <si>
    <t>SJHBKDTV6</t>
  </si>
  <si>
    <t>DYE4253</t>
  </si>
  <si>
    <t>DYE4254</t>
  </si>
  <si>
    <t>DYE4255</t>
  </si>
  <si>
    <t>DYE4256</t>
  </si>
  <si>
    <t>DYE4257</t>
  </si>
  <si>
    <t>DYE4258</t>
  </si>
  <si>
    <t>DYE4490</t>
  </si>
  <si>
    <t>DYE4491</t>
  </si>
  <si>
    <t>DYE4492</t>
  </si>
  <si>
    <t>DYE4493</t>
  </si>
  <si>
    <t>DYE4494</t>
  </si>
  <si>
    <t>DYE4495</t>
  </si>
  <si>
    <t>DYE4496</t>
  </si>
  <si>
    <t>DYE4497</t>
  </si>
  <si>
    <t>DYE4498</t>
  </si>
  <si>
    <t>DYE4499</t>
  </si>
  <si>
    <t>DYE4500</t>
  </si>
  <si>
    <t>DYE4501</t>
  </si>
  <si>
    <t>DYE4502</t>
  </si>
  <si>
    <t>DYE4503</t>
  </si>
  <si>
    <t>204551190121_R01C01</t>
  </si>
  <si>
    <t>204551190121_R02C01</t>
  </si>
  <si>
    <t>204551190121_R03C01</t>
  </si>
  <si>
    <t>204551190121_R04C01</t>
  </si>
  <si>
    <t>204551190121_R05C01</t>
  </si>
  <si>
    <t>204551190121_R06C01</t>
  </si>
  <si>
    <t>204848240028_R01C01</t>
  </si>
  <si>
    <t>204848240028_R02C01</t>
  </si>
  <si>
    <t>204848240028_R03C01</t>
  </si>
  <si>
    <t>204848240028_R04C01</t>
  </si>
  <si>
    <t>204848240028_R05C01</t>
  </si>
  <si>
    <t>204848240028_R06C01</t>
  </si>
  <si>
    <t>204848240028_R07C01</t>
  </si>
  <si>
    <t>204848240028_R08C01</t>
  </si>
  <si>
    <t>204848240090_R01C01</t>
  </si>
  <si>
    <t>204848240090_R02C01</t>
  </si>
  <si>
    <t>204848240090_R03C01</t>
  </si>
  <si>
    <t>204848240090_R04C01</t>
  </si>
  <si>
    <t>204848240090_R05C01</t>
  </si>
  <si>
    <t>204848240090_R06C01</t>
  </si>
  <si>
    <t>SJRHB014_D-NAT-P2360</t>
  </si>
  <si>
    <t>SJRHB015_D-NAT-P2361</t>
  </si>
  <si>
    <t>SJRHB016_D-NAT-P2362</t>
  </si>
  <si>
    <t>SJRHB017_D-NAT-P2363</t>
  </si>
  <si>
    <t>SJRHB018_D-NAT-P2364</t>
  </si>
  <si>
    <t>SJRHB019_D-NAT-P2367</t>
  </si>
  <si>
    <t>SJRHB061_D-PAMBFU</t>
  </si>
  <si>
    <t>SJRHB064_D-PANSXX</t>
  </si>
  <si>
    <t>SJRHB070_D-PATHKN</t>
  </si>
  <si>
    <t>SJRHB076_D-PATXSB</t>
  </si>
  <si>
    <t>SJRHB077_D-PATYWU</t>
  </si>
  <si>
    <t>SJRHB078_D-PATYXA</t>
  </si>
  <si>
    <t>SJRHB079_D-PATZND</t>
  </si>
  <si>
    <t>SJRHB080_D-PAUBAW</t>
  </si>
  <si>
    <t>SJRHB081_D-PAUEEJ</t>
  </si>
  <si>
    <t>SJRHB082_D-PAUEHI</t>
  </si>
  <si>
    <t>SJRHB083_D-PAUGDW</t>
  </si>
  <si>
    <t>SJRHB084_D-PAUGIL</t>
  </si>
  <si>
    <t>SJRHB085_D-PAUHJN</t>
  </si>
  <si>
    <t>SJRHB086_D-PAUHJX</t>
  </si>
  <si>
    <t>SJNBL030925_D2</t>
  </si>
  <si>
    <t>Dyer CSTN 169523</t>
  </si>
  <si>
    <t xml:space="preserve"> TB-15-9485</t>
  </si>
  <si>
    <t>SJHBBBGM7W5</t>
  </si>
  <si>
    <t>203546000093_R03C01</t>
  </si>
  <si>
    <t>204076520130_R08C01</t>
  </si>
  <si>
    <t>Abdomen (P)</t>
  </si>
  <si>
    <t>D2-D35</t>
  </si>
  <si>
    <t>SJRHB030451_D1</t>
  </si>
  <si>
    <t>SJRHB030421_D1</t>
  </si>
  <si>
    <t>SJRHB030495_D1</t>
  </si>
  <si>
    <t>SJRHB031244_D1</t>
  </si>
  <si>
    <t>SJRHB031084_D1</t>
  </si>
  <si>
    <t>SJRHB031412_D2</t>
  </si>
  <si>
    <t>SJRHB031519_D1</t>
  </si>
  <si>
    <t>SJRHB030549_D1</t>
  </si>
  <si>
    <t>SJRHB030549_D2</t>
  </si>
  <si>
    <t>SJRHB031243_D1</t>
  </si>
  <si>
    <t>SJRHB030142_D1</t>
  </si>
  <si>
    <t>SJRHB030115_D1</t>
  </si>
  <si>
    <t>SJRHB031244_D2</t>
  </si>
  <si>
    <t>SJRHB030476_D2</t>
  </si>
  <si>
    <t>SJRHB031117_D1</t>
  </si>
  <si>
    <t>SJRHB031003_D1</t>
  </si>
  <si>
    <t>SJRHB031257_D1</t>
  </si>
  <si>
    <t>SJRHB031381_D1</t>
  </si>
  <si>
    <t>SJRHB031848_D1</t>
  </si>
  <si>
    <t>SJRHB031691_D2</t>
  </si>
  <si>
    <t>lung (P)</t>
  </si>
  <si>
    <t>Ear (P)</t>
  </si>
  <si>
    <t>back (P)</t>
  </si>
  <si>
    <t>lung (M)</t>
  </si>
  <si>
    <t>TB-12-0493</t>
  </si>
  <si>
    <t>TB-12-1442</t>
  </si>
  <si>
    <t>TB-13-3888</t>
  </si>
  <si>
    <t>TB-14-5018</t>
  </si>
  <si>
    <t>TB-14-6727</t>
  </si>
  <si>
    <t>DYE3090_1948946_methyl850</t>
  </si>
  <si>
    <t>B20</t>
  </si>
  <si>
    <t>TB-20-08714</t>
  </si>
  <si>
    <t>204424040068_R07C01</t>
  </si>
  <si>
    <t>DYE3996</t>
  </si>
  <si>
    <t xml:space="preserve">TB-15-8050 </t>
  </si>
  <si>
    <t>SJHBBBGKM72</t>
  </si>
  <si>
    <t>202232290211_R04C01</t>
  </si>
  <si>
    <t>201524770049_R01C01</t>
  </si>
  <si>
    <t>204076530007_R08C01</t>
  </si>
  <si>
    <t>Dura (M)</t>
  </si>
  <si>
    <t>SJEWS001301_D1</t>
  </si>
  <si>
    <t>SJEWS001302_D1</t>
  </si>
  <si>
    <t>SJEWS001303_D1</t>
  </si>
  <si>
    <t>SJEWS001304_D1</t>
  </si>
  <si>
    <t>SJEWS001305_D1</t>
  </si>
  <si>
    <t>SJEWS001306_D1</t>
  </si>
  <si>
    <t>SJEWS001307_D1</t>
  </si>
  <si>
    <t>SJEWS001308_D1</t>
  </si>
  <si>
    <t>SJEWS001309_D1</t>
  </si>
  <si>
    <t>SJEWS001310_D1</t>
  </si>
  <si>
    <t>SJEWS001311_D1</t>
  </si>
  <si>
    <t>SJEWS001312_D1</t>
  </si>
  <si>
    <t>SJEWS001313_D1</t>
  </si>
  <si>
    <t>SJEWS001314_D1</t>
  </si>
  <si>
    <t>SJEWS001315_D1</t>
  </si>
  <si>
    <t>SJEWS001316_D1</t>
  </si>
  <si>
    <t>SJEWS001317_D1</t>
  </si>
  <si>
    <t>SJEWS001318_D1</t>
  </si>
  <si>
    <t>SJEWS001319_D1</t>
  </si>
  <si>
    <t>SJEWS001320_D1</t>
  </si>
  <si>
    <t>SJEWS001321_D1</t>
  </si>
  <si>
    <t>SJEWS001321_D2</t>
  </si>
  <si>
    <t>SJNBL006101_D3</t>
  </si>
  <si>
    <t>SJOS072074_M2</t>
  </si>
  <si>
    <t>SJRB072505_D1</t>
  </si>
  <si>
    <t>SJRB072506_D1</t>
  </si>
  <si>
    <t>SJRB072507_D1</t>
  </si>
  <si>
    <t>SJRB072508_D1</t>
  </si>
  <si>
    <t>SJRB056224_D1</t>
  </si>
  <si>
    <t>SJRB063_D, SJB001_D</t>
  </si>
  <si>
    <t>SJRB005803_D3</t>
  </si>
  <si>
    <t>SJRB071972_D2</t>
  </si>
  <si>
    <t>SJRB056049_D3</t>
  </si>
  <si>
    <t>SJRB056140_D1</t>
  </si>
  <si>
    <t>SJRHB072509_D1</t>
  </si>
  <si>
    <t>SJRHB072510_D1</t>
  </si>
  <si>
    <t>SJRHB072511_D1</t>
  </si>
  <si>
    <t>SJRHB072512_D1</t>
  </si>
  <si>
    <t>SJRHB072513_D1</t>
  </si>
  <si>
    <t>SJRHB072514_D1</t>
  </si>
  <si>
    <t>SJRHB003961_D2</t>
  </si>
  <si>
    <t>SJRHB072562_D1</t>
  </si>
  <si>
    <t>SJRHB003970_D2</t>
  </si>
  <si>
    <t>SJRHB072563_D1</t>
  </si>
  <si>
    <t>SJRHB003977_D2</t>
  </si>
  <si>
    <t>SJRHB003978_D2</t>
  </si>
  <si>
    <t>SJRHB072564_D1</t>
  </si>
  <si>
    <t>SJRHB003980_D2</t>
  </si>
  <si>
    <t>SJRHB072565_D1</t>
  </si>
  <si>
    <t>SJRHB072566_D1</t>
  </si>
  <si>
    <t>SJRHB003983_D2</t>
  </si>
  <si>
    <t>SJRHB072567_D1</t>
  </si>
  <si>
    <t>SJRHB072568_D1</t>
  </si>
  <si>
    <t>SJRHB003986_D2</t>
  </si>
  <si>
    <t>SJRHB003921_D2</t>
  </si>
  <si>
    <t>chest wall (P)</t>
  </si>
  <si>
    <t>Calf (P)</t>
  </si>
  <si>
    <t>Breast (P)</t>
  </si>
  <si>
    <t>mediastinum (P)</t>
  </si>
  <si>
    <t>Brain (P)</t>
  </si>
  <si>
    <t>Maxilla (P)</t>
  </si>
  <si>
    <t>Mandible (P)</t>
  </si>
  <si>
    <t>Chest wall (M)</t>
  </si>
  <si>
    <t>Intranasal (P)</t>
  </si>
  <si>
    <t>Nasomaxillary (P)</t>
  </si>
  <si>
    <t>Liver (?)</t>
  </si>
  <si>
    <t>Shoulder (P)</t>
  </si>
  <si>
    <t>forearm (P)</t>
  </si>
  <si>
    <t>Scalp (P)</t>
  </si>
  <si>
    <t>Gluteal (P)</t>
  </si>
  <si>
    <t>Lung (?)</t>
  </si>
  <si>
    <t>Pericardium (P)</t>
  </si>
  <si>
    <t>Testis (P)</t>
  </si>
  <si>
    <t>femur (P)</t>
  </si>
  <si>
    <t>Nasal (P)</t>
  </si>
  <si>
    <t>Abdomen (M?)</t>
  </si>
  <si>
    <t>Thoracic (P)</t>
  </si>
  <si>
    <t>Retroauricular (P)</t>
  </si>
  <si>
    <t>Parapharangeal</t>
  </si>
  <si>
    <t>Hand (P)</t>
  </si>
  <si>
    <t>Unknown</t>
  </si>
  <si>
    <t>Perneal Labial Mass</t>
  </si>
  <si>
    <t>Diaphragm</t>
  </si>
  <si>
    <t>Bladder</t>
  </si>
  <si>
    <t>Cheek, Right</t>
  </si>
  <si>
    <t>Temporal Mass, Right</t>
  </si>
  <si>
    <t>A6-A9</t>
  </si>
  <si>
    <t>C5</t>
  </si>
  <si>
    <t>brain (P)</t>
  </si>
  <si>
    <t>Kidney (M)</t>
  </si>
  <si>
    <t>Liver (M)</t>
  </si>
  <si>
    <t>D1, D2</t>
  </si>
  <si>
    <t>Chest wall (P)</t>
  </si>
  <si>
    <t>SJNBL030955_D2</t>
  </si>
  <si>
    <t>thigh (P)</t>
  </si>
  <si>
    <t>hip (P)</t>
  </si>
  <si>
    <t>Scapula (M)</t>
  </si>
  <si>
    <t>Neck (M)</t>
  </si>
  <si>
    <t>Femur (P)</t>
  </si>
  <si>
    <t>Tibia (P)</t>
  </si>
  <si>
    <t>lung, LLL (M)</t>
  </si>
  <si>
    <t>humerus (P)</t>
  </si>
  <si>
    <t>SJHBNV3HY</t>
  </si>
  <si>
    <t>tibia, right proximal (P)</t>
  </si>
  <si>
    <t>nasopharyngeal mass (M)</t>
  </si>
  <si>
    <t>lung left lingula (M)</t>
  </si>
  <si>
    <t>A1 or A2</t>
  </si>
  <si>
    <t>A2, A3, A4, A7</t>
  </si>
  <si>
    <t>A5, A6</t>
  </si>
  <si>
    <t>SJEWS031734_D1</t>
  </si>
  <si>
    <t>SJEWS031029_D2</t>
  </si>
  <si>
    <t>SJEWS063834_A2</t>
  </si>
  <si>
    <t>SJRHB031059_D1</t>
  </si>
  <si>
    <t>SJHBBBGGRJ4</t>
  </si>
  <si>
    <t xml:space="preserve">TB-08-0263 </t>
  </si>
  <si>
    <t>SJHBBBC47ZV</t>
  </si>
  <si>
    <t>TB-08-0447</t>
  </si>
  <si>
    <t>SJHBBBC4FWJ</t>
  </si>
  <si>
    <t xml:space="preserve"> TB-08-1374</t>
  </si>
  <si>
    <t xml:space="preserve"> SJHBBBC5JRB</t>
  </si>
  <si>
    <t>TB-08-1406</t>
  </si>
  <si>
    <t>SJHBBBC5KVD</t>
  </si>
  <si>
    <t>TB-08-1699</t>
  </si>
  <si>
    <t>SJHBBBC5WV3</t>
  </si>
  <si>
    <t xml:space="preserve"> TB-08-2370</t>
  </si>
  <si>
    <t>SJHBBBC6QR6</t>
  </si>
  <si>
    <t>TB-08-3389</t>
  </si>
  <si>
    <t>SJHBBBC7Z8F</t>
  </si>
  <si>
    <t>TB-09-1646</t>
  </si>
  <si>
    <t>SJHBBBCB757</t>
  </si>
  <si>
    <t>TB-09-4479</t>
  </si>
  <si>
    <t>SJHBBBDHVM6</t>
  </si>
  <si>
    <t>TB-10-1318</t>
  </si>
  <si>
    <t>SJHBBBDNZDY</t>
  </si>
  <si>
    <t>TB-10-2033</t>
  </si>
  <si>
    <t>SJHBBBDPXTH</t>
  </si>
  <si>
    <t xml:space="preserve"> TB-10-2597 </t>
  </si>
  <si>
    <t xml:space="preserve"> SJHBBBDQNDD</t>
  </si>
  <si>
    <t>TB-10-5866</t>
  </si>
  <si>
    <t>SJHBBBDVSSS</t>
  </si>
  <si>
    <t>TB-11-3246</t>
  </si>
  <si>
    <t>SJHBBBDZGGX</t>
  </si>
  <si>
    <t>TB-11-6490</t>
  </si>
  <si>
    <t>SJHBBBD5MJZ</t>
  </si>
  <si>
    <t>TB-12-0889</t>
  </si>
  <si>
    <t>SJHBBBD7DWN</t>
  </si>
  <si>
    <t>TB-12-1376</t>
  </si>
  <si>
    <t xml:space="preserve"> SJHBBBD7Z8D</t>
  </si>
  <si>
    <t>TB-12-3205</t>
  </si>
  <si>
    <t xml:space="preserve"> SJHBBBDB9YX</t>
  </si>
  <si>
    <t xml:space="preserve"> TB-12-5109</t>
  </si>
  <si>
    <t>SJHBBBFFNM9</t>
  </si>
  <si>
    <t>TB-12-5242</t>
  </si>
  <si>
    <t>SJHBBBFFT7Q</t>
  </si>
  <si>
    <t xml:space="preserve"> TB-12-6921 </t>
  </si>
  <si>
    <t xml:space="preserve"> SJHBBBFHYZF</t>
  </si>
  <si>
    <t xml:space="preserve"> TB-13-1765</t>
  </si>
  <si>
    <t>SJHBBBFMQF7</t>
  </si>
  <si>
    <t>TB-13-3579</t>
  </si>
  <si>
    <t>SJHBBBFPZ6R</t>
  </si>
  <si>
    <t>TB-14-1423</t>
  </si>
  <si>
    <t>SJHBBBFVJRY</t>
  </si>
  <si>
    <t>TB-14-0253</t>
  </si>
  <si>
    <t xml:space="preserve"> SJHBBBFT5RB</t>
  </si>
  <si>
    <t>TB-14-8269</t>
  </si>
  <si>
    <t xml:space="preserve"> SJHBBBF5RHS</t>
  </si>
  <si>
    <t xml:space="preserve"> TB-14-8453</t>
  </si>
  <si>
    <t>SJHBBBF5YQS</t>
  </si>
  <si>
    <t xml:space="preserve">TB-18-02198 </t>
  </si>
  <si>
    <t>SJHBBBMRTVH</t>
  </si>
  <si>
    <t>TB-18-04626</t>
  </si>
  <si>
    <t>Two year old boy with a 7 x 7 cm left flank mass.</t>
  </si>
  <si>
    <t>A1-A20</t>
  </si>
  <si>
    <t>right axilla mass</t>
  </si>
  <si>
    <t>A4-A5</t>
  </si>
  <si>
    <t>A10-A18</t>
  </si>
  <si>
    <t>TB-15-10243</t>
  </si>
  <si>
    <t>SJHBBBF7P6M</t>
  </si>
  <si>
    <t>SJNBL031277_D2</t>
  </si>
  <si>
    <t>WT</t>
  </si>
  <si>
    <t>renal oncocytoma</t>
  </si>
  <si>
    <t>RCC</t>
  </si>
  <si>
    <t>4 yr F with bilateral WT with metastatic disease for local control</t>
  </si>
  <si>
    <t>2 yr M with newly diagnosed renal mass for resection</t>
  </si>
  <si>
    <t>3 yr F with newly diagnosed renal mass for resection</t>
  </si>
  <si>
    <t>7 yr F with newly diagnosed renal mass for resection</t>
  </si>
  <si>
    <t>19 mo</t>
  </si>
  <si>
    <t>4 yr F with newly diagnosed renal mass for resection</t>
  </si>
  <si>
    <t>17 mo</t>
  </si>
  <si>
    <t>6 yr</t>
  </si>
  <si>
    <t>2 yr F with bilateral WT for local control</t>
  </si>
  <si>
    <t>4 yr F with bilateral WT for local control</t>
  </si>
  <si>
    <t>11 mth M with bilateral WT for local control</t>
  </si>
  <si>
    <t>2 yr M with bilateral WT with metastatic disease for local control</t>
  </si>
  <si>
    <t>3 yr F with hx of bilateral WT dx age 5 mths with local recurrence</t>
  </si>
  <si>
    <t>2 mo</t>
  </si>
  <si>
    <t>12 mth F with bilateral WT for local control</t>
  </si>
  <si>
    <t>2 yr F with metastatic WT for nephrectomy</t>
  </si>
  <si>
    <t>18 mo</t>
  </si>
  <si>
    <t>15 mth M with bilateral WT for local control</t>
  </si>
  <si>
    <t>Retroperitoneum (M)</t>
  </si>
  <si>
    <t>5 yr F with bilateral WT for local control</t>
  </si>
  <si>
    <t>16 mo</t>
  </si>
  <si>
    <t>9 yr</t>
  </si>
  <si>
    <t>14 mo</t>
  </si>
  <si>
    <t>Abdomen (M)</t>
  </si>
  <si>
    <t>19 yr</t>
  </si>
  <si>
    <t>Adrenal (M)</t>
  </si>
  <si>
    <t>21 mo</t>
  </si>
  <si>
    <t>9 mo</t>
  </si>
  <si>
    <t xml:space="preserve"> 17 yr</t>
  </si>
  <si>
    <t>6 yr M with newly diagnosed renal mass for resection</t>
  </si>
  <si>
    <t>RB</t>
  </si>
  <si>
    <t>Eye (P)</t>
  </si>
  <si>
    <t>2 yr M with newly diagnosed RB for enucleation</t>
  </si>
  <si>
    <t>12 mth F with bilateral RB for enucleation of left eye</t>
  </si>
  <si>
    <t>3 yr M with newly diagnosed RB for enucleation</t>
  </si>
  <si>
    <t>2 yr M with bilateral RB with progressive disease in left eye</t>
  </si>
  <si>
    <t>16 mth M with newly diagnosed RB for enucleation</t>
  </si>
  <si>
    <t>23 mth M with bilateral RB for enucleation of left eye</t>
  </si>
  <si>
    <t>Orbit (M)</t>
  </si>
  <si>
    <t>12 yr M with multiply recurrent metastatic bilateral RB for orbital resection</t>
  </si>
  <si>
    <t>2 yr F with newly diagnosed RB for enucleation</t>
  </si>
  <si>
    <t>7 mth M with newly diagnosed RB for enucleation</t>
  </si>
  <si>
    <t>10 mth M with newly diagnosed RB for enucleation</t>
  </si>
  <si>
    <t>4 yr M with newly diagnosed RB for enucleation</t>
  </si>
  <si>
    <t>22 mth F with newly diagnosed RB for enucleation</t>
  </si>
  <si>
    <t>19 mth M with newly diagnosed RB for enucleation</t>
  </si>
  <si>
    <t>11 mth F with newly diagnosed RB for enucleation</t>
  </si>
  <si>
    <t>16 mth F with recurrent metastatic RB for orbital resection</t>
  </si>
  <si>
    <t>16 mth M with bilateral RB with progressive disease in left eye</t>
  </si>
  <si>
    <t>23 mth F with newly diagnosed RB for enucleation</t>
  </si>
  <si>
    <t>14 mth M with newly diagnosed RB for enucleation</t>
  </si>
  <si>
    <t>5 yr M with newly diagnosed RB for enucleation</t>
  </si>
  <si>
    <t>23 mth M with newly diagnosed RB for enucleation</t>
  </si>
  <si>
    <t>23 mth M with bilateral RB with progressive disease in right eye</t>
  </si>
  <si>
    <t>11 mth M with newly diagnosed RB for enucleation</t>
  </si>
  <si>
    <t>2 mth F with newly diagnosed RB for enucleation</t>
  </si>
  <si>
    <t>3 mth M with newly diagnosed RB for enucleation</t>
  </si>
  <si>
    <t>1 mo</t>
  </si>
  <si>
    <t>1 mth F with newly diagnosed RB for enucleation</t>
  </si>
  <si>
    <t>2 yr M with bilateral RB with progressive disease in right eye</t>
  </si>
  <si>
    <t>22 mth M with newly diagnosed RB for enucleation</t>
  </si>
  <si>
    <t>19 mth F with newly diagnosed RB for enucleation</t>
  </si>
  <si>
    <t>5 mth F with newly diagnosed RB for enucleation</t>
  </si>
  <si>
    <t>17 mth M with newly diagnosed RB for enucleation</t>
  </si>
  <si>
    <t>12 yr F with bilateral RB with disease recurrence for enucleation of left eye</t>
  </si>
  <si>
    <t>17 mth F with newly diagnosed RB for enucleation</t>
  </si>
  <si>
    <t>18 mth M with newly diagnosed RB for enucleation</t>
  </si>
  <si>
    <t>8 mth F with newly diagnosed RB for enucleation</t>
  </si>
  <si>
    <t>3 yr F with bilateral RB for enucleation of right eye</t>
  </si>
  <si>
    <t>5 mth M with newly diagnosed RB for enucleation</t>
  </si>
  <si>
    <t>4 mth M with newly diagnosed RB for enucleation</t>
  </si>
  <si>
    <t>21 mth F with bilateral RB for enucleation of left eye</t>
  </si>
  <si>
    <t>20 mth M with bilateral RB for enucleation of left eye</t>
  </si>
  <si>
    <t>4 yr F with newly diagnosed RB for enucleation</t>
  </si>
  <si>
    <t>18 mth M with bilateral RB for enucleation of left eye</t>
  </si>
  <si>
    <t>2 mth M with bilateral RB for enucleation of left eye</t>
  </si>
  <si>
    <t>3 yr M with RB with progressive disease in left eye</t>
  </si>
  <si>
    <t>1 mth M with newly diagnosed RB for enucleation</t>
  </si>
  <si>
    <t>15 mth M with bilateral RB for enucleation of left eye</t>
  </si>
  <si>
    <t>20 mth F with newly diagnosed RB for enucleation</t>
  </si>
  <si>
    <t>13 mth F with newly diagnosed RB for enucleation</t>
  </si>
  <si>
    <t>2 yr F with RB with enucleation</t>
  </si>
  <si>
    <t>Face (M)</t>
  </si>
  <si>
    <t>10 yr M with locally advanced RB for resection of preauricular mass</t>
  </si>
  <si>
    <t>20 mth M with newly diagnosed RB for enucleation</t>
  </si>
  <si>
    <t>16 mth</t>
  </si>
  <si>
    <t>2 yr M with bilateral RB for enucleation of right eye</t>
  </si>
  <si>
    <t>18 mth F with newly diagnosed RB for enucleation</t>
  </si>
  <si>
    <t xml:space="preserve"> 2 yr F with newly diagnosed RB for enucleation</t>
  </si>
  <si>
    <t>15 mth M with newly diagnosed RB for enucleation</t>
  </si>
  <si>
    <t>2 yr F with bilateral RB with progressive disease in right eye</t>
  </si>
  <si>
    <t>10 mth M with bilateral RB with progressive disease in left eye</t>
  </si>
  <si>
    <t>5 mth F with bilateral RB for enucleation of right eye</t>
  </si>
  <si>
    <t>3 yr F with newly diagnosed RB for enucleation</t>
  </si>
  <si>
    <t>10 mth M with bilateral RB for enucleation of right eye</t>
  </si>
  <si>
    <t>6 yr F with newly diagnosed RB for enucleation</t>
  </si>
  <si>
    <t>5 yr F with newly diagnosed RB for enucleation</t>
  </si>
  <si>
    <t>15 mth F with newly diagnosed RB for enucleation</t>
  </si>
  <si>
    <t>21 mth F with newly diagnosed RB for enucleation</t>
  </si>
  <si>
    <t>2 yr F with bilateral RB with recurrent disease in left eye</t>
  </si>
  <si>
    <t>13 mth M with newly diagnosed RB for enucleation</t>
  </si>
  <si>
    <t>9 mth F with RB with progressive disease for enucleation</t>
  </si>
  <si>
    <t>6 mth M with newly diagnosed RB for enucleation</t>
  </si>
  <si>
    <t>12 mth F with bilateral RB with progressive disease in left eye</t>
  </si>
  <si>
    <t>12 mth F with newly diagnosed RB for enucleation</t>
  </si>
  <si>
    <t xml:space="preserve">3 mth F with bilateral RB for enucleation of left eye </t>
  </si>
  <si>
    <t>9 mth F with newly diagnosed RB for enucleation</t>
  </si>
  <si>
    <t>3 yr F with bilateral RB with recurrent metastatic disease</t>
  </si>
  <si>
    <t>SJWLM030739_D1</t>
  </si>
  <si>
    <t>SJWLM030467_D1</t>
  </si>
  <si>
    <t>SJWLM030902_D1</t>
  </si>
  <si>
    <t>SJWLM030261_D1</t>
  </si>
  <si>
    <t>SJWLM030261_D2</t>
  </si>
  <si>
    <t>SJWLM030138_D1</t>
  </si>
  <si>
    <t>SJWLM030223_D1</t>
  </si>
  <si>
    <t>SJWLM030521_D1</t>
  </si>
  <si>
    <t>SJWLM031009_D1</t>
  </si>
  <si>
    <t>SJWLM031171_D1</t>
  </si>
  <si>
    <t>SJWLM031295_D1</t>
  </si>
  <si>
    <t>SJWLM031308_D1</t>
  </si>
  <si>
    <t>SJWLM031641_D1</t>
  </si>
  <si>
    <t>SJWLM031811_D1</t>
  </si>
  <si>
    <t>SJWLM030577_D1</t>
  </si>
  <si>
    <t>SJST031620_D2</t>
  </si>
  <si>
    <t>SJWLM030951_D1</t>
  </si>
  <si>
    <t>SJWLM031224_D1</t>
  </si>
  <si>
    <t>SJWLM031333_D1</t>
  </si>
  <si>
    <t>SJWLM031454_D1</t>
  </si>
  <si>
    <t>SJWLM031458_D1</t>
  </si>
  <si>
    <t>SJST031620_D1</t>
  </si>
  <si>
    <t>SJST031558_D1</t>
  </si>
  <si>
    <t>SJWLM030924_D1</t>
  </si>
  <si>
    <t>SJWLM031124_D1</t>
  </si>
  <si>
    <t>SJWLM031124_D2</t>
  </si>
  <si>
    <t>SJWLM031494_D1</t>
  </si>
  <si>
    <t>SJWLM030737_D2</t>
  </si>
  <si>
    <t>SJWLM058490_D1</t>
  </si>
  <si>
    <t>SJWLM059659_D1</t>
  </si>
  <si>
    <t>SJWLM056159_D1</t>
  </si>
  <si>
    <t>SJWLM059660_D1</t>
  </si>
  <si>
    <t>SJWLM059661_D1</t>
  </si>
  <si>
    <t>SJWLM056470_D1</t>
  </si>
  <si>
    <t>SJWLM051015_D1</t>
  </si>
  <si>
    <t>SJWLM056348_D1</t>
  </si>
  <si>
    <t>SJWLM059662_D1</t>
  </si>
  <si>
    <t>SJWLM072781_D1</t>
  </si>
  <si>
    <t>SJWLM058269_D1</t>
  </si>
  <si>
    <t>SJWLM072782_D1</t>
  </si>
  <si>
    <t>SJWLM059725_D1</t>
  </si>
  <si>
    <t>SJWLM056232_D1</t>
  </si>
  <si>
    <t>SJWLM056407_D1</t>
  </si>
  <si>
    <t>SJWLM059663_D1</t>
  </si>
  <si>
    <t>SJWLM058497_D1</t>
  </si>
  <si>
    <t>SJWLM056485_D1</t>
  </si>
  <si>
    <t>SJWLM059665_D1</t>
  </si>
  <si>
    <t>SJWLM059664_D1</t>
  </si>
  <si>
    <t>SJWLM059668_D1</t>
  </si>
  <si>
    <t>SJWLM059666_D1</t>
  </si>
  <si>
    <t>SJWLM059667_D1</t>
  </si>
  <si>
    <t>SJWLM051020_D1</t>
  </si>
  <si>
    <t>SJWLM059669_D1</t>
  </si>
  <si>
    <t>SJWLM051021_D1</t>
  </si>
  <si>
    <t>SJWLM072783_D1</t>
  </si>
  <si>
    <t>SJWLM072784_D1</t>
  </si>
  <si>
    <t>SJWLM059682_D1</t>
  </si>
  <si>
    <t>SJWLM059674_D1</t>
  </si>
  <si>
    <t>SJWLM059670_D1</t>
  </si>
  <si>
    <t>SJWLM051016_R1</t>
  </si>
  <si>
    <t>SJWLM059673_D1</t>
  </si>
  <si>
    <t>SJWLM059671_D1</t>
  </si>
  <si>
    <t>SJWLM059672_D2</t>
  </si>
  <si>
    <t>SJWLM059676_D1</t>
  </si>
  <si>
    <t>SJWLM059675_D1</t>
  </si>
  <si>
    <t>SJWLM059685_D2</t>
  </si>
  <si>
    <t>SJWLM059683_D2</t>
  </si>
  <si>
    <t>SJWLM059677_D1</t>
  </si>
  <si>
    <t>SJWLM071558_R1</t>
  </si>
  <si>
    <t>SJWLM051023_D1</t>
  </si>
  <si>
    <t>SJWLM059678_D1</t>
  </si>
  <si>
    <t>SJWLM059680_D1</t>
  </si>
  <si>
    <t>SJWLM059679_D1</t>
  </si>
  <si>
    <t>SJWLM046146_D2</t>
  </si>
  <si>
    <t>SJWLM071774_D1</t>
  </si>
  <si>
    <t>SJWLM031558_D2</t>
  </si>
  <si>
    <t>SJWLM059681_D1</t>
  </si>
  <si>
    <t>SJWLM030106_D2</t>
  </si>
  <si>
    <t>SJWLM030180_D4</t>
  </si>
  <si>
    <t>SJWLM046158_D2</t>
  </si>
  <si>
    <t>SJWLM051028_D3</t>
  </si>
  <si>
    <t>SJWLM030467_D2</t>
  </si>
  <si>
    <t>SJWLM030435_D2</t>
  </si>
  <si>
    <t>SJWLM030548_D3</t>
  </si>
  <si>
    <t>SJWLM030737_M1</t>
  </si>
  <si>
    <t>SJWLM030704_D2</t>
  </si>
  <si>
    <t>SJWLM072785_D1</t>
  </si>
  <si>
    <t>SJWLM072786_D1</t>
  </si>
  <si>
    <t>SJWLM072787_D1</t>
  </si>
  <si>
    <t>SJWLM072788_D1</t>
  </si>
  <si>
    <t>SJWLM072789_D1</t>
  </si>
  <si>
    <t>SJWLM030774_D1</t>
  </si>
  <si>
    <t>SJST071427_D1</t>
  </si>
  <si>
    <t>SJST071428_D1</t>
  </si>
  <si>
    <t xml:space="preserve">6 wk </t>
  </si>
  <si>
    <t>MRT</t>
  </si>
  <si>
    <t>SJNBL001_D</t>
  </si>
  <si>
    <t>SJNBL002_D</t>
  </si>
  <si>
    <t>SJNBL003_D</t>
  </si>
  <si>
    <t>SJNBL004_D</t>
  </si>
  <si>
    <t>SJNBL005_D</t>
  </si>
  <si>
    <t>SJNBL007_D</t>
  </si>
  <si>
    <t>SJNBL008_D</t>
  </si>
  <si>
    <t>SJNBL009_D</t>
  </si>
  <si>
    <t>SJNBL010_D</t>
  </si>
  <si>
    <t>SJNBL011_D</t>
  </si>
  <si>
    <t>SJNBL013_D</t>
  </si>
  <si>
    <t>SJNBL014_D</t>
  </si>
  <si>
    <t>SJNBL015_D</t>
  </si>
  <si>
    <t>SJNBL016_D</t>
  </si>
  <si>
    <t>SJNBL017_D</t>
  </si>
  <si>
    <t>SJNBL018_D</t>
  </si>
  <si>
    <t>SJNBL019_D</t>
  </si>
  <si>
    <t>SJNBL020_D</t>
  </si>
  <si>
    <t>SJNBL021_D</t>
  </si>
  <si>
    <t>SJNBL022_D</t>
  </si>
  <si>
    <t>SJNBL023_D</t>
  </si>
  <si>
    <t>SJNBL024_D</t>
  </si>
  <si>
    <t>SJNBL025_D</t>
  </si>
  <si>
    <t>SJNBL026_D</t>
  </si>
  <si>
    <t>SJNBL028_D</t>
  </si>
  <si>
    <t>SJNBL029_D</t>
  </si>
  <si>
    <t>SJNBL031_D</t>
  </si>
  <si>
    <t>SJNBL032_D</t>
  </si>
  <si>
    <t>SJNBL033_D</t>
  </si>
  <si>
    <t>SJNBL035_D</t>
  </si>
  <si>
    <t>SJNBL036_D</t>
  </si>
  <si>
    <t>SJNBL037_D</t>
  </si>
  <si>
    <t>SJNBL038_D</t>
  </si>
  <si>
    <t>SJNBL040_D</t>
  </si>
  <si>
    <t>SJNBL042_D</t>
  </si>
  <si>
    <t>SJNBL043_D</t>
  </si>
  <si>
    <t>SJNBL044_D</t>
  </si>
  <si>
    <t>SJNBL011390_D1</t>
  </si>
  <si>
    <t>SJNBL011391_D1</t>
  </si>
  <si>
    <t>SJNBL011392_D1</t>
  </si>
  <si>
    <t>SJNBL011393_D1</t>
  </si>
  <si>
    <t>SJNBL011394_D1</t>
  </si>
  <si>
    <t>SJNBL011395_D1</t>
  </si>
  <si>
    <t>SJNBL011396_D1</t>
  </si>
  <si>
    <t>SJNBL011397_D1</t>
  </si>
  <si>
    <t>SJNBL011398_D1</t>
  </si>
  <si>
    <t>SJNBL011399_D1</t>
  </si>
  <si>
    <t>SJNBL011400_D1</t>
  </si>
  <si>
    <t>SJNBL011401_D1</t>
  </si>
  <si>
    <t>SJNBL011402_D1</t>
  </si>
  <si>
    <t>SJNBL011403_D1</t>
  </si>
  <si>
    <t>SJNBL011404_D1</t>
  </si>
  <si>
    <t>SJNBL011405_D1</t>
  </si>
  <si>
    <t>SJNBL011406_D1</t>
  </si>
  <si>
    <t>SJNBL011407_D1</t>
  </si>
  <si>
    <t>SJNBL011408_D1</t>
  </si>
  <si>
    <t>SJNBL011409_D1</t>
  </si>
  <si>
    <t>SJNBL011410_D1</t>
  </si>
  <si>
    <t>SJNBL011411_D1</t>
  </si>
  <si>
    <t>SJNBL011412_D1</t>
  </si>
  <si>
    <t>SJNBL011413_D1</t>
  </si>
  <si>
    <t>SJNBL011414_D1</t>
  </si>
  <si>
    <t>SJNBL011415_D1</t>
  </si>
  <si>
    <t>SJNBL011416_D1</t>
  </si>
  <si>
    <t>SJNBL011417_D1</t>
  </si>
  <si>
    <t>SJNBL011418_D1</t>
  </si>
  <si>
    <t>SJNBL011419_D1</t>
  </si>
  <si>
    <t>SJNBL011420_D1</t>
  </si>
  <si>
    <t>SJNBL011421_D1</t>
  </si>
  <si>
    <t>SJNBL011422_D1</t>
  </si>
  <si>
    <t>SJNBL011423_D1</t>
  </si>
  <si>
    <t>SJNBL011424_D1</t>
  </si>
  <si>
    <t>SJNBL011425_D1</t>
  </si>
  <si>
    <t>SJNBL011426_D1</t>
  </si>
  <si>
    <t>SJNBL011427_D1</t>
  </si>
  <si>
    <t>SJNBL011429_D1</t>
  </si>
  <si>
    <t>SJNBL011430_D1</t>
  </si>
  <si>
    <t>SJNBL011431_D1</t>
  </si>
  <si>
    <t>SJNBL011432_D1</t>
  </si>
  <si>
    <t>SJNBL011433_D1</t>
  </si>
  <si>
    <t>SJNBL011434_D1</t>
  </si>
  <si>
    <t>SJNBL011435_D1</t>
  </si>
  <si>
    <t>SJNBL011436_D1</t>
  </si>
  <si>
    <t>SJNBL011437_D1</t>
  </si>
  <si>
    <t>SJNBL011438_D1</t>
  </si>
  <si>
    <t>SJNBL011439_D1</t>
  </si>
  <si>
    <t>SJNBL011440_D1</t>
  </si>
  <si>
    <t>SJNBL011441_D1</t>
  </si>
  <si>
    <t>SJNBL011442_D1</t>
  </si>
  <si>
    <t>SJNBL011443_D1</t>
  </si>
  <si>
    <t>SJNBL011444_D1</t>
  </si>
  <si>
    <t>SJNBL011445_D1</t>
  </si>
  <si>
    <t>SJNBL011446_D1</t>
  </si>
  <si>
    <t>SJNBL011447_D1</t>
  </si>
  <si>
    <t>SJNBL011448_D1</t>
  </si>
  <si>
    <t>SJNBL011449_D1</t>
  </si>
  <si>
    <t>SJNBL011450_D1</t>
  </si>
  <si>
    <t>SJNBL011451_D1</t>
  </si>
  <si>
    <t>SJNBL011452_D1</t>
  </si>
  <si>
    <t>SJNBL011453_D1</t>
  </si>
  <si>
    <t>SJNBL011454_D1</t>
  </si>
  <si>
    <t>SJNBL011455_D1</t>
  </si>
  <si>
    <t>SJNBL011456_D1</t>
  </si>
  <si>
    <t>SJNBL011457_D1</t>
  </si>
  <si>
    <t>SJNBL011458_D1</t>
  </si>
  <si>
    <t>SJNBL011459_D1</t>
  </si>
  <si>
    <t>SJNBL011460_D1</t>
  </si>
  <si>
    <t>SJNBL011461_D1</t>
  </si>
  <si>
    <t>SJNBL011462_D1</t>
  </si>
  <si>
    <t>SJNBL011463_D1</t>
  </si>
  <si>
    <t>SJNBL011464_D1</t>
  </si>
  <si>
    <t>SJNBL011465_D1</t>
  </si>
  <si>
    <t>SJNBL011466_D1</t>
  </si>
  <si>
    <t>SJNBL011467_D1</t>
  </si>
  <si>
    <t>SJNBL011468_D1</t>
  </si>
  <si>
    <t>SJNBL011469_D1</t>
  </si>
  <si>
    <t>SJNBL011470_D1</t>
  </si>
  <si>
    <t>SJNBL011471_D1</t>
  </si>
  <si>
    <t>SJNBL011472_D1</t>
  </si>
  <si>
    <t>SJNBL011473_D1</t>
  </si>
  <si>
    <t>SJNBL011474_D1</t>
  </si>
  <si>
    <t>SJNBL011475_D1</t>
  </si>
  <si>
    <t>SJNBL011476_D1</t>
  </si>
  <si>
    <t>SJNBL011477_D1</t>
  </si>
  <si>
    <t>SJNBL011478_D1</t>
  </si>
  <si>
    <t>SJNBL011479_D1</t>
  </si>
  <si>
    <t>SJNBL011480_D1</t>
  </si>
  <si>
    <t>SJNBL011481_D1</t>
  </si>
  <si>
    <t>SJNBL011482_D1</t>
  </si>
  <si>
    <t>SJNBL011483_D1</t>
  </si>
  <si>
    <t>SJNBL011484_D1</t>
  </si>
  <si>
    <t>SJNBL011485_D1</t>
  </si>
  <si>
    <t>SJNBL011486_D1</t>
  </si>
  <si>
    <t>SJNBL011487_D1</t>
  </si>
  <si>
    <t>SJNBL011488_D1</t>
  </si>
  <si>
    <t>SJNBL011489_D1</t>
  </si>
  <si>
    <t>SJNBL011490_D1</t>
  </si>
  <si>
    <t>SJNBL011491_D1</t>
  </si>
  <si>
    <t>SJNBL011492_D1</t>
  </si>
  <si>
    <t>SJNBL011493_D1</t>
  </si>
  <si>
    <t>SJNBL011494_D1</t>
  </si>
  <si>
    <t>SJNBL011495_D1</t>
  </si>
  <si>
    <t>SJNBL011496_D1</t>
  </si>
  <si>
    <t>SJNBL011497_D1</t>
  </si>
  <si>
    <t>SJNBL011498_D1</t>
  </si>
  <si>
    <t>SJNBL011499_D1</t>
  </si>
  <si>
    <t>SJNBL011500_D1</t>
  </si>
  <si>
    <t>SJNBL011501_D1</t>
  </si>
  <si>
    <t>SJNBL011502_D1</t>
  </si>
  <si>
    <t>SJNBL011503_D1</t>
  </si>
  <si>
    <t>SJNBL011504_D1</t>
  </si>
  <si>
    <t>SJNBL011505_D1</t>
  </si>
  <si>
    <t>SJNBL011506_D1</t>
  </si>
  <si>
    <t>SJNBL011507_D1</t>
  </si>
  <si>
    <t>SJNBL011508_D1</t>
  </si>
  <si>
    <t>SJNBL011509_D1</t>
  </si>
  <si>
    <t>SJNBL011510_D1</t>
  </si>
  <si>
    <t>SJNBL011511_D1</t>
  </si>
  <si>
    <t>SJNBL011512_D1</t>
  </si>
  <si>
    <t>SJNBL011513_D1</t>
  </si>
  <si>
    <t>SJNBL011514_D1</t>
  </si>
  <si>
    <t>SJNBL011515_D1</t>
  </si>
  <si>
    <t>SJNBL011516_D1</t>
  </si>
  <si>
    <t>SJNBL011517_D1</t>
  </si>
  <si>
    <t>SJNBL011518_D1</t>
  </si>
  <si>
    <t>SJNBL011519_D1</t>
  </si>
  <si>
    <t>SJNBL011520_D1</t>
  </si>
  <si>
    <t>SJNBL011521_D1</t>
  </si>
  <si>
    <t>SJNBL011522_D1</t>
  </si>
  <si>
    <t>SJNBL011523_D1</t>
  </si>
  <si>
    <t>SJNBL011524_D1</t>
  </si>
  <si>
    <t>SJNBL011525_D1</t>
  </si>
  <si>
    <t>SJNBL011526_D1</t>
  </si>
  <si>
    <t>SJNBL011527_D1</t>
  </si>
  <si>
    <t>SJNBL011528_D1</t>
  </si>
  <si>
    <t>SJNBL011529_D1</t>
  </si>
  <si>
    <t>SJNBL011530_D1</t>
  </si>
  <si>
    <t>SJNBL011531_D1</t>
  </si>
  <si>
    <t>SJNBL011532_D1</t>
  </si>
  <si>
    <t>SJNBL011533_D1</t>
  </si>
  <si>
    <t>SJNBL011534_D1</t>
  </si>
  <si>
    <t>SJNBL011535_D1</t>
  </si>
  <si>
    <t>SJNBL011536_D1</t>
  </si>
  <si>
    <t>SJNBL011537_D1</t>
  </si>
  <si>
    <t>SJNBL011538_D1</t>
  </si>
  <si>
    <t>SJNBL011539_D1</t>
  </si>
  <si>
    <t>SJNBL011540_D1</t>
  </si>
  <si>
    <t>SJNBL011541_D1</t>
  </si>
  <si>
    <t>SJNBL011542_D1</t>
  </si>
  <si>
    <t>SJNBL011543_D1</t>
  </si>
  <si>
    <t>SJNBL011544_D1</t>
  </si>
  <si>
    <t>SJNBL011545_D1</t>
  </si>
  <si>
    <t>SJNBL011546_D1</t>
  </si>
  <si>
    <t>SJNBL011547_D1</t>
  </si>
  <si>
    <t>SJNBL011548_D1</t>
  </si>
  <si>
    <t>SJNBL011549_D1</t>
  </si>
  <si>
    <t>SJNBL011550_D1</t>
  </si>
  <si>
    <t>SJNBL011551_D1</t>
  </si>
  <si>
    <t>SJNBL011552_D1</t>
  </si>
  <si>
    <t>SJNBL011553_D1</t>
  </si>
  <si>
    <t>SJNBL011554_D1</t>
  </si>
  <si>
    <t>SJNBL011555_D1</t>
  </si>
  <si>
    <t>SJNBL011556_D1</t>
  </si>
  <si>
    <t>SJNBL011557_D1</t>
  </si>
  <si>
    <t>SJNBL011558_D1</t>
  </si>
  <si>
    <t>SJNBL011559_D1</t>
  </si>
  <si>
    <t>SJNBL011560_D1</t>
  </si>
  <si>
    <t>SJNBL011561_D1</t>
  </si>
  <si>
    <t>SJNBL011562_D1</t>
  </si>
  <si>
    <t>SJNBL011563_D1</t>
  </si>
  <si>
    <t>SJNBL011564_D1</t>
  </si>
  <si>
    <t>SJNBL011565_D1</t>
  </si>
  <si>
    <t>SJNBL011566_D1</t>
  </si>
  <si>
    <t>SJNBL011567_D1</t>
  </si>
  <si>
    <t>SJNBL011568_D1</t>
  </si>
  <si>
    <t>SJNBL011569_D1</t>
  </si>
  <si>
    <t>SJNBL011570_D1</t>
  </si>
  <si>
    <t>SJNBL011571_D1</t>
  </si>
  <si>
    <t>SJNBL011572_D1</t>
  </si>
  <si>
    <t>SJNBL011573_D1</t>
  </si>
  <si>
    <t>SJNBL011574_D1</t>
  </si>
  <si>
    <t>SJNBL011575_D1</t>
  </si>
  <si>
    <t>SJNBL011576_D1</t>
  </si>
  <si>
    <t>SJNBL011577_D1</t>
  </si>
  <si>
    <t>SJNBL011578_D1</t>
  </si>
  <si>
    <t>SJNBL011579_D1</t>
  </si>
  <si>
    <t>SJNBL011580_D1</t>
  </si>
  <si>
    <t>SJNBL011581_D1</t>
  </si>
  <si>
    <t>SJNBL011582_D1</t>
  </si>
  <si>
    <t>SJNBL011583_D1</t>
  </si>
  <si>
    <t>SJNBL011584_D1</t>
  </si>
  <si>
    <t>SJNBL011585_D1</t>
  </si>
  <si>
    <t>SJNBL011586_D1</t>
  </si>
  <si>
    <t>SJNBL011587_D1</t>
  </si>
  <si>
    <t>SJNBL011588_D1</t>
  </si>
  <si>
    <t>SJNBL011589_D1</t>
  </si>
  <si>
    <t>SJNBL011590_D1</t>
  </si>
  <si>
    <t>SJNBL011591_D1</t>
  </si>
  <si>
    <t>SJNBL011592_D1</t>
  </si>
  <si>
    <t>SJNBL011593_D1</t>
  </si>
  <si>
    <t>SJNBL011604_D1</t>
  </si>
  <si>
    <t>SJNBL011609_D1</t>
  </si>
  <si>
    <t>SJNBL011612_D1</t>
  </si>
  <si>
    <t>SJNBL011634_D1</t>
  </si>
  <si>
    <t>SJNBL011637_D1</t>
  </si>
  <si>
    <t>SJNBL011643_D1</t>
  </si>
  <si>
    <t>SJNBL011645_D1</t>
  </si>
  <si>
    <t>SJNBL011646_D1</t>
  </si>
  <si>
    <t>SJNBL011647_D1</t>
  </si>
  <si>
    <t>SJNBL011648_D1</t>
  </si>
  <si>
    <t>SJNBL011649_D1</t>
  </si>
  <si>
    <t>SJNBL011650_D1</t>
  </si>
  <si>
    <t>SJNBL011651_D1</t>
  </si>
  <si>
    <t>SJNBL011653_D1</t>
  </si>
  <si>
    <t>SJNBL011654_D1</t>
  </si>
  <si>
    <t>SJNBL011655_D1</t>
  </si>
  <si>
    <t>SJNBL011656_D1</t>
  </si>
  <si>
    <t>SJNBL011657_D1</t>
  </si>
  <si>
    <t>SJNBL011658_D1</t>
  </si>
  <si>
    <t>SJNBL011659_D1</t>
  </si>
  <si>
    <t>SJNBL011660_D1</t>
  </si>
  <si>
    <t>SJNBL011661_D1</t>
  </si>
  <si>
    <t>SJNBL011662_D1</t>
  </si>
  <si>
    <t>SJNBL011663_D1</t>
  </si>
  <si>
    <t>SJNBL011664_D1</t>
  </si>
  <si>
    <t>SJNBL011665_D1</t>
  </si>
  <si>
    <t>SJNBL011666_D1</t>
  </si>
  <si>
    <t>SJNBL011667_D1</t>
  </si>
  <si>
    <t>SJNBL011668_D1</t>
  </si>
  <si>
    <t>SJNBL011669_D1</t>
  </si>
  <si>
    <t>SJNBL011670_D1</t>
  </si>
  <si>
    <t>SJNBL011671_D1</t>
  </si>
  <si>
    <t>SJNBL011672_D1</t>
  </si>
  <si>
    <t>SJNBL011673_D1</t>
  </si>
  <si>
    <t>SJNBL011674_D1</t>
  </si>
  <si>
    <t>SJNBL011675_D1</t>
  </si>
  <si>
    <t>SJNBL011676_D1</t>
  </si>
  <si>
    <t>SJNBL011677_D1</t>
  </si>
  <si>
    <t>SJNBL011678_D1</t>
  </si>
  <si>
    <t>SJNBL011679_D1</t>
  </si>
  <si>
    <t>SJNBL011680_D1</t>
  </si>
  <si>
    <t>SJNBL011681_D1</t>
  </si>
  <si>
    <t>SJNBL011682_D1</t>
  </si>
  <si>
    <t>SJNBL011683_D1</t>
  </si>
  <si>
    <t>SJNBL011684_D1</t>
  </si>
  <si>
    <t>SJNBL011685_D1</t>
  </si>
  <si>
    <t>SJNBL011686_D1</t>
  </si>
  <si>
    <t>SJNBL011687_D1</t>
  </si>
  <si>
    <t>SJNBL011688_D1</t>
  </si>
  <si>
    <t>SJNBL011689_D1</t>
  </si>
  <si>
    <t>SJNBL011690_D1</t>
  </si>
  <si>
    <t>SJNBL011691_D1</t>
  </si>
  <si>
    <t>SJNBL011692_D1</t>
  </si>
  <si>
    <t>SJNBL011693_D1</t>
  </si>
  <si>
    <t>SJNBL011694_D1</t>
  </si>
  <si>
    <t>SJNBL011695_D1</t>
  </si>
  <si>
    <t>SJNBL011699_D1</t>
  </si>
  <si>
    <t>SJNBL011700_D1</t>
  </si>
  <si>
    <t>SJNBL011701_D1</t>
  </si>
  <si>
    <t>SJNBL011702_D1</t>
  </si>
  <si>
    <t>SJNBL011703_D1</t>
  </si>
  <si>
    <t>SJNBL011704_D1</t>
  </si>
  <si>
    <t>SJNBL011705_D1</t>
  </si>
  <si>
    <t>SJNBL011706_D1</t>
  </si>
  <si>
    <t>SJNBL011707_D1</t>
  </si>
  <si>
    <t>SJNBL011708_D1</t>
  </si>
  <si>
    <t>SJNBL011709_D1</t>
  </si>
  <si>
    <t>SJNBL011710_D1</t>
  </si>
  <si>
    <t>SJNBL011711_D1</t>
  </si>
  <si>
    <t>SJNBL011712_D1</t>
  </si>
  <si>
    <t>SJNBL011713_D1</t>
  </si>
  <si>
    <t>SJNBL011714_D1</t>
  </si>
  <si>
    <t>SJNBL011715_D1</t>
  </si>
  <si>
    <t>SJNBL011716_D1</t>
  </si>
  <si>
    <t>SJNBL011717_D1</t>
  </si>
  <si>
    <t>SJNBL011718_D1</t>
  </si>
  <si>
    <t>SJNBL011720_D1</t>
  </si>
  <si>
    <t>SJNBL011721_D1</t>
  </si>
  <si>
    <t>SJNBL011722_D1</t>
  </si>
  <si>
    <t>SJNBL011723_D1</t>
  </si>
  <si>
    <t>SJNBL011724_D1</t>
  </si>
  <si>
    <t>SJNBL011725_D1</t>
  </si>
  <si>
    <t>SJNBL011727_D1</t>
  </si>
  <si>
    <t>SJNBL011728_D1</t>
  </si>
  <si>
    <t>SJNBL011729_D1</t>
  </si>
  <si>
    <t>SJNBL011730_D1</t>
  </si>
  <si>
    <t>SJNBL011731_D1</t>
  </si>
  <si>
    <t>SJNBL011732_D1</t>
  </si>
  <si>
    <t>SJNBL011733_D1</t>
  </si>
  <si>
    <t>SJNBL011734_D1</t>
  </si>
  <si>
    <t>SJNBL011735_D1</t>
  </si>
  <si>
    <t>SJNBL011736_D1</t>
  </si>
  <si>
    <t>SJNBL011737_D1</t>
  </si>
  <si>
    <t>SJNBL011738_D1</t>
  </si>
  <si>
    <t>SJNBL011739_D1</t>
  </si>
  <si>
    <t>SJNBL011740_D1</t>
  </si>
  <si>
    <t>SJNBL011741_D1</t>
  </si>
  <si>
    <t>SJNBL011742_D1</t>
  </si>
  <si>
    <t>SJNBL011743_D1</t>
  </si>
  <si>
    <t>SJNBL011744_D1</t>
  </si>
  <si>
    <t>SJNBL011745_D1</t>
  </si>
  <si>
    <t>SJNBL011746_D1</t>
  </si>
  <si>
    <t>SJNBL011747_D1</t>
  </si>
  <si>
    <t>SJNBL011748_D1</t>
  </si>
  <si>
    <t>SJNBL011749_D1</t>
  </si>
  <si>
    <t>SJNBL013599_D1</t>
  </si>
  <si>
    <t>SJNBL013600_D1</t>
  </si>
  <si>
    <t>SJNBL013601_D1</t>
  </si>
  <si>
    <t>SJNBL013604_D1</t>
  </si>
  <si>
    <t>SJNBL013606_D1</t>
  </si>
  <si>
    <t>SJNBL013607_D1</t>
  </si>
  <si>
    <t>SJNBL013608_D1</t>
  </si>
  <si>
    <t>SJNBL013609_D1</t>
  </si>
  <si>
    <t>SJNBL013610_D1</t>
  </si>
  <si>
    <t>SJNBL013611_D1</t>
  </si>
  <si>
    <t>SJNBL013612_D1</t>
  </si>
  <si>
    <t>SJNBL013613_D1</t>
  </si>
  <si>
    <t>SJNBL013614_D1</t>
  </si>
  <si>
    <t>SJNBL013615_D1</t>
  </si>
  <si>
    <t>SJNBL013616_D1</t>
  </si>
  <si>
    <t>SJNBL013617_D1</t>
  </si>
  <si>
    <t>SJNBL013618_D1</t>
  </si>
  <si>
    <t>SJNBL013619_D1</t>
  </si>
  <si>
    <t>SJNBL013620_D1</t>
  </si>
  <si>
    <t>SJNBL013622_D1</t>
  </si>
  <si>
    <t>SJNBL013623_D1</t>
  </si>
  <si>
    <t>SJNBL013624_D1</t>
  </si>
  <si>
    <t>SJNBL013625_D1</t>
  </si>
  <si>
    <t>SJNBL013626_D1</t>
  </si>
  <si>
    <t>SJNBL013627_D1</t>
  </si>
  <si>
    <t>SJNBL013628_D1</t>
  </si>
  <si>
    <t>SJNBL013629_D1</t>
  </si>
  <si>
    <t>SJNBL013630_D1</t>
  </si>
  <si>
    <t>SJNBL013631_D1</t>
  </si>
  <si>
    <t>SJNBL013632_D1</t>
  </si>
  <si>
    <t>SJNBL013633_D1</t>
  </si>
  <si>
    <t>SJNBL013635_D1</t>
  </si>
  <si>
    <t>SJNBL013636_D1</t>
  </si>
  <si>
    <t>SJNBL013637_D1</t>
  </si>
  <si>
    <t>SJNBL013638_D1</t>
  </si>
  <si>
    <t>SJNBL013639_D1</t>
  </si>
  <si>
    <t>SJNBL013640_D1</t>
  </si>
  <si>
    <t>SJNBL013641_D1</t>
  </si>
  <si>
    <t>SJNBL013642_D1</t>
  </si>
  <si>
    <t>SJNBL013643_D1</t>
  </si>
  <si>
    <t>SJNBL013644_D1</t>
  </si>
  <si>
    <t>SJNBL013645_D1</t>
  </si>
  <si>
    <t>SJNBL013646_D1</t>
  </si>
  <si>
    <t>SJNBL013647_D1</t>
  </si>
  <si>
    <t>SJNBL013648_D1</t>
  </si>
  <si>
    <t>SJNBL013649_D1</t>
  </si>
  <si>
    <t>SJNBL013650_D1</t>
  </si>
  <si>
    <t>SJNBL013651_D1</t>
  </si>
  <si>
    <t>SJNBL013652_D1</t>
  </si>
  <si>
    <t>SJNBL013653_D1</t>
  </si>
  <si>
    <t>SJNBL013654_D1</t>
  </si>
  <si>
    <t>SJNBL013655_D1</t>
  </si>
  <si>
    <t>SJNBL013656_D1</t>
  </si>
  <si>
    <t>SJNBL013657_D1</t>
  </si>
  <si>
    <t>SJNBL013658_D1</t>
  </si>
  <si>
    <t>SJNBL013659_D1</t>
  </si>
  <si>
    <t>SJNBL013660_D1</t>
  </si>
  <si>
    <t>SJNBL013661_D1</t>
  </si>
  <si>
    <t>SJNBL013662_D1</t>
  </si>
  <si>
    <t>SJNBL013663_D1</t>
  </si>
  <si>
    <t>SJNBL013664_D1</t>
  </si>
  <si>
    <t>SJNBL013665_D1</t>
  </si>
  <si>
    <t>SJNBL013666_D1</t>
  </si>
  <si>
    <t>SJNBL013667_D1</t>
  </si>
  <si>
    <t>SJNBL013668_D1</t>
  </si>
  <si>
    <t>SJNBL013669_D1</t>
  </si>
  <si>
    <t>SJNBL013670_D1</t>
  </si>
  <si>
    <t>SJNBL013671_D1</t>
  </si>
  <si>
    <t>SJNBL013672_D1</t>
  </si>
  <si>
    <t>SJNBL013673_D1</t>
  </si>
  <si>
    <t>SJNBL013674_D1</t>
  </si>
  <si>
    <t>SJNBL013675_D1</t>
  </si>
  <si>
    <t>SJNBL013676_D1</t>
  </si>
  <si>
    <t>SJNBL013677_D1</t>
  </si>
  <si>
    <t>SJNBL013678_D1</t>
  </si>
  <si>
    <t>SJNBL013679_D1</t>
  </si>
  <si>
    <t>SJNBL013680_D1</t>
  </si>
  <si>
    <t>SJNBL013681_D1</t>
  </si>
  <si>
    <t>SJNBL013682_D1</t>
  </si>
  <si>
    <t>SJNBL013683_D1</t>
  </si>
  <si>
    <t>SJNBL013684_D1</t>
  </si>
  <si>
    <t>SJNBL013685_D1</t>
  </si>
  <si>
    <t>SJNBL013686_D1</t>
  </si>
  <si>
    <t>SJNBL013687_D1</t>
  </si>
  <si>
    <t>SJNBL013688_D1</t>
  </si>
  <si>
    <t>SJNBL013689_D1</t>
  </si>
  <si>
    <t>SJNBL013690_D1</t>
  </si>
  <si>
    <t>SJNBL013691_D1</t>
  </si>
  <si>
    <t>SJNBL013692_D1</t>
  </si>
  <si>
    <t>SJNBL013693_D1</t>
  </si>
  <si>
    <t>SJNBL013694_D1</t>
  </si>
  <si>
    <t>SJNBL013695_D1</t>
  </si>
  <si>
    <t>SJNBL013696_D1</t>
  </si>
  <si>
    <t>SJNBL013697_D1</t>
  </si>
  <si>
    <t>SJNBL013698_D1</t>
  </si>
  <si>
    <t>SJNBL013699_D1</t>
  </si>
  <si>
    <t>SJNBL013700_D1</t>
  </si>
  <si>
    <t>SJNBL013701_D1</t>
  </si>
  <si>
    <t>SJNBL013702_D1</t>
  </si>
  <si>
    <t>SJNBL013703_D1</t>
  </si>
  <si>
    <t>SJNBL013704_D1</t>
  </si>
  <si>
    <t>SJNBL013705_D1</t>
  </si>
  <si>
    <t>SJNBL013706_D1</t>
  </si>
  <si>
    <t>SJNBL013707_D1</t>
  </si>
  <si>
    <t>SJNBL013708_D1</t>
  </si>
  <si>
    <t>SJNBL013709_D1</t>
  </si>
  <si>
    <t>SJNBL013710_D1</t>
  </si>
  <si>
    <t>SJNBL013711_D1</t>
  </si>
  <si>
    <t>SJNBL013712_D1</t>
  </si>
  <si>
    <t>SJNBL013714_D1</t>
  </si>
  <si>
    <t>SJNBL013715_D1</t>
  </si>
  <si>
    <t>SJNBL013716_D1</t>
  </si>
  <si>
    <t>SJNBL013717_D1</t>
  </si>
  <si>
    <t>SJNBL013718_D1</t>
  </si>
  <si>
    <t>SJNBL013719_D1</t>
  </si>
  <si>
    <t>SJNBL013720_D1</t>
  </si>
  <si>
    <t>SJNBL013721_D1</t>
  </si>
  <si>
    <t>SJNBL013723_D1</t>
  </si>
  <si>
    <t>SJNBL133_D</t>
  </si>
  <si>
    <t>SJNBL134_D</t>
  </si>
  <si>
    <t>SJNBL135_D</t>
  </si>
  <si>
    <t>SJNBL136_D</t>
  </si>
  <si>
    <t>SJNBL137_D</t>
  </si>
  <si>
    <t>SJNBL138_D</t>
  </si>
  <si>
    <t>SJNBL139_D</t>
  </si>
  <si>
    <t>SJNBL140_D</t>
  </si>
  <si>
    <t>SJNBL142_D</t>
  </si>
  <si>
    <t>SJNBL143_D</t>
  </si>
  <si>
    <t>SJNBL144_D</t>
  </si>
  <si>
    <t>SJNBL145_D</t>
  </si>
  <si>
    <t>SJNBL146_D</t>
  </si>
  <si>
    <t>SJNBL147_D</t>
  </si>
  <si>
    <t>SJNBL148_D</t>
  </si>
  <si>
    <t>SJNBL149_D</t>
  </si>
  <si>
    <t>SJNBL150_D</t>
  </si>
  <si>
    <t>SJNBL151_D</t>
  </si>
  <si>
    <t>SJNBL152_D</t>
  </si>
  <si>
    <t>SJNBL153_D</t>
  </si>
  <si>
    <t>SJNBL154_D</t>
  </si>
  <si>
    <t>SJNBL155_D</t>
  </si>
  <si>
    <t>SJNBL155_R</t>
  </si>
  <si>
    <t>SJNBL156_D</t>
  </si>
  <si>
    <t>SJNBL157_D</t>
  </si>
  <si>
    <t>SJNBL158_D</t>
  </si>
  <si>
    <t>SJNBL159_D</t>
  </si>
  <si>
    <t>SJNBL160_D</t>
  </si>
  <si>
    <t>SJNBL161_D</t>
  </si>
  <si>
    <t>SJNBL162_D</t>
  </si>
  <si>
    <t>SJNBL163_D</t>
  </si>
  <si>
    <t>SJNBL165_D</t>
  </si>
  <si>
    <t>SJNBL166_D</t>
  </si>
  <si>
    <t>SJNBL167_D</t>
  </si>
  <si>
    <t>SJNBL168_D</t>
  </si>
  <si>
    <t>SJNBL169_D</t>
  </si>
  <si>
    <t>SJNBL170_D</t>
  </si>
  <si>
    <t>SJNBL171_D</t>
  </si>
  <si>
    <t>SJNBL172_D</t>
  </si>
  <si>
    <t>SJNBL173_D</t>
  </si>
  <si>
    <t>SJNBL174_D</t>
  </si>
  <si>
    <t>SJNBL175_D</t>
  </si>
  <si>
    <t>SJNBL176_D</t>
  </si>
  <si>
    <t>SJNBL177_D</t>
  </si>
  <si>
    <t>SJNBL178_D</t>
  </si>
  <si>
    <t>SJNBL179_D</t>
  </si>
  <si>
    <t>SJNBL180_D</t>
  </si>
  <si>
    <t>SJNBL181_D</t>
  </si>
  <si>
    <t>SJNBL182_D</t>
  </si>
  <si>
    <t>SJNBL183_D</t>
  </si>
  <si>
    <t>SJNBL184_D</t>
  </si>
  <si>
    <t>SJNBL185_D</t>
  </si>
  <si>
    <t>SJNBL186_R</t>
  </si>
  <si>
    <t>SJNBL187_R</t>
  </si>
  <si>
    <t>SJNBL188_D</t>
  </si>
  <si>
    <t>SJNBL188_R</t>
  </si>
  <si>
    <t>SJNBL189_R</t>
  </si>
  <si>
    <t>SJNBL190_D</t>
  </si>
  <si>
    <t>SJNBL190_R</t>
  </si>
  <si>
    <t>SJNBL191_R</t>
  </si>
  <si>
    <t>SJNBL192_R</t>
  </si>
  <si>
    <t>SJNBL193_R</t>
  </si>
  <si>
    <t>SJNBL194_R</t>
  </si>
  <si>
    <t>SJNBL195_R</t>
  </si>
  <si>
    <t>SJNBL196_R</t>
  </si>
  <si>
    <t>SJNBL197_D</t>
  </si>
  <si>
    <t>SJNBL197_R</t>
  </si>
  <si>
    <t>SJNBL198_R</t>
  </si>
  <si>
    <t>neck (P)</t>
  </si>
  <si>
    <t>11 yr</t>
  </si>
  <si>
    <t>20 yr</t>
  </si>
  <si>
    <t xml:space="preserve">2 yr </t>
  </si>
  <si>
    <t>5 wk</t>
  </si>
  <si>
    <t>SJMEL031196_D1</t>
  </si>
  <si>
    <t>SJGIST030657_D1</t>
  </si>
  <si>
    <t>SJST030122_D1</t>
  </si>
  <si>
    <t>SJST030375_R1</t>
  </si>
  <si>
    <t>SJST030954_D1</t>
  </si>
  <si>
    <t>SJST031011_D1</t>
  </si>
  <si>
    <t>SJST031373_D1</t>
  </si>
  <si>
    <t>SJST031506_D2</t>
  </si>
  <si>
    <t>SJST031623_D1</t>
  </si>
  <si>
    <t>SJST031181_D1</t>
  </si>
  <si>
    <t>SJST030985_D1</t>
  </si>
  <si>
    <t>SJST031833_D1</t>
  </si>
  <si>
    <t>SJST030732_D3</t>
  </si>
  <si>
    <t>SJST030105_D1</t>
  </si>
  <si>
    <t>SJST031516_D1</t>
  </si>
  <si>
    <t>SJST030375_R2</t>
  </si>
  <si>
    <t>SJST030531_D3</t>
  </si>
  <si>
    <t>SJST031806_D1</t>
  </si>
  <si>
    <t>SJST031806_D2</t>
  </si>
  <si>
    <t>SJST030953_D1</t>
  </si>
  <si>
    <t>SJST031355_D1</t>
  </si>
  <si>
    <t>SJST031499_D1</t>
  </si>
  <si>
    <t>SJST031538_D1</t>
  </si>
  <si>
    <t>SJST031827_D1</t>
  </si>
  <si>
    <t>SJST031501_D2</t>
  </si>
  <si>
    <t>SJST031533_D1</t>
  </si>
  <si>
    <t>SJST031776_D1</t>
  </si>
  <si>
    <t>SJST030567_D1</t>
  </si>
  <si>
    <t>SJST030602_D1</t>
  </si>
  <si>
    <t>SJST030211_D1</t>
  </si>
  <si>
    <t>SJST030909_D1</t>
  </si>
  <si>
    <t>SJST030310_D1</t>
  </si>
  <si>
    <t>SJST031701_D1</t>
  </si>
  <si>
    <t>SJST030121_D1</t>
  </si>
  <si>
    <t>SJST030420_D1</t>
  </si>
  <si>
    <t>SJST030303_D1</t>
  </si>
  <si>
    <t>SJST030456_D1</t>
  </si>
  <si>
    <t>SJST030732_D2</t>
  </si>
  <si>
    <t>SJST030084_D1</t>
  </si>
  <si>
    <t>SJST030093_D1</t>
  </si>
  <si>
    <t>SJST030131_D3</t>
  </si>
  <si>
    <t>SJOS030101_D1</t>
  </si>
  <si>
    <t>SJST030137_D1</t>
  </si>
  <si>
    <t>SJST030137_R1</t>
  </si>
  <si>
    <t>SJST030222_D1</t>
  </si>
  <si>
    <t>SJST030246_D1</t>
  </si>
  <si>
    <t>SJST030375_D1</t>
  </si>
  <si>
    <t>SJST030329_D1</t>
  </si>
  <si>
    <t>SJST030308_D1</t>
  </si>
  <si>
    <t>SJST030529_D1</t>
  </si>
  <si>
    <t>SJST030447_D1</t>
  </si>
  <si>
    <t>SJST030573_D1</t>
  </si>
  <si>
    <t>SJST030901_D1</t>
  </si>
  <si>
    <t>SJST030918_D1</t>
  </si>
  <si>
    <t>SJST030970_D1</t>
  </si>
  <si>
    <t>SJST031054_D1</t>
  </si>
  <si>
    <t>SJST031435_D1</t>
  </si>
  <si>
    <t>SJST031109_D1</t>
  </si>
  <si>
    <t>SJST031325_D1</t>
  </si>
  <si>
    <t>SJST031108_D1</t>
  </si>
  <si>
    <t>SJST031143_D1</t>
  </si>
  <si>
    <t>SJST031207_D1</t>
  </si>
  <si>
    <t>SJST031189_D1</t>
  </si>
  <si>
    <t>SJST031270_D1</t>
  </si>
  <si>
    <t>SJST031286_D2</t>
  </si>
  <si>
    <t>SJST031323_D1</t>
  </si>
  <si>
    <t>SJST031339_D1</t>
  </si>
  <si>
    <t>SJST031394_D1</t>
  </si>
  <si>
    <t>SJST031522_D2</t>
  </si>
  <si>
    <t>SJST031608_D2</t>
  </si>
  <si>
    <t>SJST031700_D1</t>
  </si>
  <si>
    <t>SJST031744_D1</t>
  </si>
  <si>
    <t>SJST031783_D1</t>
  </si>
  <si>
    <t>SJST031816_D1</t>
  </si>
  <si>
    <t>SJST031831_D1</t>
  </si>
  <si>
    <t>SJST031850_D1</t>
  </si>
  <si>
    <t>SJST031890_D1</t>
  </si>
  <si>
    <t>SJST030372_D1</t>
  </si>
  <si>
    <t>SJST030381_D1</t>
  </si>
  <si>
    <t>SJST030483_D1</t>
  </si>
  <si>
    <t>SJST030380_D1</t>
  </si>
  <si>
    <t>SJST030425_D1</t>
  </si>
  <si>
    <t>SJST030965_D1</t>
  </si>
  <si>
    <t>SJST030619_D1</t>
  </si>
  <si>
    <t>SJST031468_D1</t>
  </si>
  <si>
    <t>SJST031651_D1</t>
  </si>
  <si>
    <t>SJST031049_D1</t>
  </si>
  <si>
    <t>SJGIST031251_D1</t>
  </si>
  <si>
    <t>pelvis (P)</t>
  </si>
  <si>
    <t>21 yr</t>
  </si>
  <si>
    <t>16 yr</t>
  </si>
  <si>
    <t>18 yr</t>
  </si>
  <si>
    <t>pancreas (P)</t>
  </si>
  <si>
    <t>abdomen (P)</t>
  </si>
  <si>
    <t>SJDLBCL071416_D1</t>
  </si>
  <si>
    <t>OS</t>
  </si>
  <si>
    <t>22 yr</t>
  </si>
  <si>
    <t>2 wk</t>
  </si>
  <si>
    <t>23 yr</t>
  </si>
  <si>
    <t xml:space="preserve">17 yr </t>
  </si>
  <si>
    <t>tibia (P)</t>
  </si>
  <si>
    <t>Paraganglioma</t>
  </si>
  <si>
    <t>SJST072827_D1</t>
  </si>
  <si>
    <t>SJST030383_D3</t>
  </si>
  <si>
    <t>SJST072828_D1</t>
  </si>
  <si>
    <t>SJHB030609_D1</t>
  </si>
  <si>
    <t>SJHB030622_M1</t>
  </si>
  <si>
    <t>SJIFS072829_D1</t>
  </si>
  <si>
    <t>SJIFS072830_D1</t>
  </si>
  <si>
    <t>SJIFS072829_D2</t>
  </si>
  <si>
    <t>SJIFS072831_D1</t>
  </si>
  <si>
    <t>SJIFS072832_D1</t>
  </si>
  <si>
    <t>SJIFS072833_D1</t>
  </si>
  <si>
    <t>SJIFS072834_D1</t>
  </si>
  <si>
    <t>SJST072835_D1</t>
  </si>
  <si>
    <t>SJST072836_D1</t>
  </si>
  <si>
    <t>SJST072837_D1</t>
  </si>
  <si>
    <t>SJST072838_R1</t>
  </si>
  <si>
    <t>SJST056466_D1</t>
  </si>
  <si>
    <t>SJST014753_R1</t>
  </si>
  <si>
    <t>SJST072839_D1</t>
  </si>
  <si>
    <t>SJST014753_R2</t>
  </si>
  <si>
    <t>SJST072840_D1</t>
  </si>
  <si>
    <t>SJST072841_D1</t>
  </si>
  <si>
    <t>SJST072842_D1</t>
  </si>
  <si>
    <t>SJST072843_D1</t>
  </si>
  <si>
    <t>SJST072844_D1</t>
  </si>
  <si>
    <t>SJST072845_D1</t>
  </si>
  <si>
    <t>SJST072846_D1</t>
  </si>
  <si>
    <t>SJST072847_D1</t>
  </si>
  <si>
    <t>SJRCC013760_D1</t>
  </si>
  <si>
    <t>SJST030383_R1</t>
  </si>
  <si>
    <t>SJST072848_D1</t>
  </si>
  <si>
    <t>SJST072849_D1</t>
  </si>
  <si>
    <t>SJST072850_D1</t>
  </si>
  <si>
    <t>SJST072851_D1</t>
  </si>
  <si>
    <t>SJST030131_D4</t>
  </si>
  <si>
    <t>SJMEL031086_D3</t>
  </si>
  <si>
    <t>SJMEL031366_D1</t>
  </si>
  <si>
    <t>SJMEL030508_D1</t>
  </si>
  <si>
    <t>SJMEL030083_D1</t>
  </si>
  <si>
    <t>SJST072882_D1</t>
  </si>
  <si>
    <t>Liver tumors</t>
  </si>
  <si>
    <t>2 yr M with newly diagnosed liver mass and lung mets for biopsy</t>
  </si>
  <si>
    <t>4 yr F with metastatic HB for lung nodule resection</t>
  </si>
  <si>
    <t>14 yr M with newly diagnosed abdominal mass and lung mets for biopsy</t>
  </si>
  <si>
    <t>15 yr M with hx of recurrent metastatic HB s/p transplant for lung nodule resection</t>
  </si>
  <si>
    <t>9 mth F with newly diagnosed liver mass for biopsy</t>
  </si>
  <si>
    <t>4 yr F with metastatic HB for liver mass resection</t>
  </si>
  <si>
    <t>14 yr M with newly diagnosed liver mass for resection</t>
  </si>
  <si>
    <t>10 mth F with newly diagnosed liver mass and lung mets for biopsy</t>
  </si>
  <si>
    <t>16 mth M with newly diagnosed liver mass and lung mets for biopsy</t>
  </si>
  <si>
    <t>10 yr F with newly diagnosed liver mass for resection</t>
  </si>
  <si>
    <t>7 mth M with newly diagnosed liver mass for resection</t>
  </si>
  <si>
    <t>15 yr M with hx of multiply recurrent metastatic FLHCC for abdominal resection</t>
  </si>
  <si>
    <t>15 mth F with newly diagnosed liver mass and lung mets for biopsy</t>
  </si>
  <si>
    <t>1 yr</t>
  </si>
  <si>
    <t>27 yr</t>
  </si>
  <si>
    <t xml:space="preserve"> 8 mo</t>
  </si>
  <si>
    <t>61 yr</t>
  </si>
  <si>
    <t>65 yr</t>
  </si>
  <si>
    <t>66 yr</t>
  </si>
  <si>
    <t>67 yr</t>
  </si>
  <si>
    <t>70 yr</t>
  </si>
  <si>
    <t>74 yr</t>
  </si>
  <si>
    <t>76 yr</t>
  </si>
  <si>
    <t>79 yr</t>
  </si>
  <si>
    <t>Spindle</t>
  </si>
  <si>
    <t>Nasopharynx (P)</t>
  </si>
  <si>
    <t xml:space="preserve">16 mo </t>
  </si>
  <si>
    <t>SJACT072520_D1</t>
  </si>
  <si>
    <t>SJACT072521_D1</t>
  </si>
  <si>
    <t>SJACT072522_D1</t>
  </si>
  <si>
    <t>SJACT072524_D1</t>
  </si>
  <si>
    <t>SJACT072525_R1</t>
  </si>
  <si>
    <t>SJACT072526_R1</t>
  </si>
  <si>
    <t>SJACT072530_D1</t>
  </si>
  <si>
    <t>SJACT072538_D1</t>
  </si>
  <si>
    <t>SJACT072539_D1</t>
  </si>
  <si>
    <t>SJACT072540_D1</t>
  </si>
  <si>
    <t>SJACT072541_D1</t>
  </si>
  <si>
    <t>SJACT072542_D1</t>
  </si>
  <si>
    <t>SJACT072543_D1</t>
  </si>
  <si>
    <t>SJACT072544_D1</t>
  </si>
  <si>
    <t>SJACT072545_D1</t>
  </si>
  <si>
    <t>SJACT072546_D1</t>
  </si>
  <si>
    <t>SJACT072547_D1</t>
  </si>
  <si>
    <t>SJACT072548_D1</t>
  </si>
  <si>
    <t>SJACT072549_D1</t>
  </si>
  <si>
    <t>SJACT072550_D1</t>
  </si>
  <si>
    <t>SJACT072551_D1</t>
  </si>
  <si>
    <t>SJACT072552_D1</t>
  </si>
  <si>
    <t>SJACT072553_D1</t>
  </si>
  <si>
    <t>SJACT006460_D2</t>
  </si>
  <si>
    <t>SJACT072554_D1</t>
  </si>
  <si>
    <t>SJACT072555_D1</t>
  </si>
  <si>
    <t>SJACT072556_D1</t>
  </si>
  <si>
    <t>SJACT072557_D1</t>
  </si>
  <si>
    <t>SJACT072558_D1</t>
  </si>
  <si>
    <t>SJACT072559_D1</t>
  </si>
  <si>
    <t>SJACT072560_D1</t>
  </si>
  <si>
    <t>SJACT072561_D1</t>
  </si>
  <si>
    <t>SJACT073000_R1</t>
  </si>
  <si>
    <t>SJACT073001_D1</t>
  </si>
  <si>
    <t>SJACT073002_D1</t>
  </si>
  <si>
    <t>SJACT030686_R1</t>
  </si>
  <si>
    <t>SJACT073003_D1</t>
  </si>
  <si>
    <t>SJACT073004_D1</t>
  </si>
  <si>
    <t>SJACT073005_D1</t>
  </si>
  <si>
    <t>SJACT073006_D1</t>
  </si>
  <si>
    <t>SJACT073007_D1</t>
  </si>
  <si>
    <t>SJACT073008_D1</t>
  </si>
  <si>
    <t>SJACT073009_D1</t>
  </si>
  <si>
    <t>SJACT073010_D1</t>
  </si>
  <si>
    <t>SJACT073011_D1</t>
  </si>
  <si>
    <t>SJACT073012_D1</t>
  </si>
  <si>
    <t>SJACT073013_D1</t>
  </si>
  <si>
    <t>SJACT073014_D1</t>
  </si>
  <si>
    <t>SJACT073015_M1</t>
  </si>
  <si>
    <t>SJACT073016_D1</t>
  </si>
  <si>
    <t>SJACT073017_D1</t>
  </si>
  <si>
    <t>SJACT073018_D1</t>
  </si>
  <si>
    <t>SJACT073019_D1</t>
  </si>
  <si>
    <t>SJACT073020_D1</t>
  </si>
  <si>
    <t>SJACT073021_D1</t>
  </si>
  <si>
    <t>SJACT073022_D1</t>
  </si>
  <si>
    <t>SJACT073023_D1</t>
  </si>
  <si>
    <t>SJACT073024_D1</t>
  </si>
  <si>
    <t>SJACT073025_D1</t>
  </si>
  <si>
    <t>SJACT073026_D1</t>
  </si>
  <si>
    <t>SJACT073027_D1</t>
  </si>
  <si>
    <t>SJACT073028_D1</t>
  </si>
  <si>
    <t>SJACT073029_D1</t>
  </si>
  <si>
    <t>SJACT073030_D1</t>
  </si>
  <si>
    <t>SJACT073031_D1</t>
  </si>
  <si>
    <t>SJACT073032_D1</t>
  </si>
  <si>
    <t>SJACT073033_D1</t>
  </si>
  <si>
    <t>SJACT073034_D1</t>
  </si>
  <si>
    <t>SJACT073035_D1</t>
  </si>
  <si>
    <t>SJACT073036_D1</t>
  </si>
  <si>
    <t>SJACT073037_D1</t>
  </si>
  <si>
    <t>SJACT073038_D1</t>
  </si>
  <si>
    <t>SJACT073039_D1</t>
  </si>
  <si>
    <t>SJACT073040_D1</t>
  </si>
  <si>
    <t>SJACT073041_D1</t>
  </si>
  <si>
    <t>SJACT073042_D1</t>
  </si>
  <si>
    <t>SJACT073043_D1</t>
  </si>
  <si>
    <t>SJACT073044_D1</t>
  </si>
  <si>
    <t>SJACT073045_D1</t>
  </si>
  <si>
    <t>SJACT073046_D1</t>
  </si>
  <si>
    <t>SJACT073047_D1</t>
  </si>
  <si>
    <t>SJACT073048_D1</t>
  </si>
  <si>
    <t>SJACT073049_D1</t>
  </si>
  <si>
    <t>SJACT073050_D1</t>
  </si>
  <si>
    <t>SJRHB013759_A3</t>
  </si>
  <si>
    <t>SJRHB046156_A3</t>
  </si>
  <si>
    <t>SJRHB003925_D2</t>
  </si>
  <si>
    <t>SJRHB003925_R1</t>
  </si>
  <si>
    <t>SJRHB003925_R2</t>
  </si>
  <si>
    <t>SJRHB003940_D2</t>
  </si>
  <si>
    <t>SJRHB056117_D1</t>
  </si>
  <si>
    <t>SJRHB003959_D1</t>
  </si>
  <si>
    <t>SJRHB073051_D1</t>
  </si>
  <si>
    <t>SJRHB003905_D2</t>
  </si>
  <si>
    <t>SJRHB073052_D1</t>
  </si>
  <si>
    <t>SJRHB030310_R2</t>
  </si>
  <si>
    <t>SJRHB000911_R1</t>
  </si>
  <si>
    <t>SJRHB000026_R6</t>
  </si>
  <si>
    <t>SJRHB000912_R3</t>
  </si>
  <si>
    <t>SJRHB073053_M1</t>
  </si>
  <si>
    <t>SJRHB010468_D2</t>
  </si>
  <si>
    <t>SJRHB000026_R7</t>
  </si>
  <si>
    <t>SJRHB073054_D1</t>
  </si>
  <si>
    <t>SJRHB010463_R1</t>
  </si>
  <si>
    <t>SJRHB013757_M1</t>
  </si>
  <si>
    <t>SJRHB000026_R8</t>
  </si>
  <si>
    <t>SJRHB000026_R9</t>
  </si>
  <si>
    <t>SJRHB003959_R2</t>
  </si>
  <si>
    <t>SJRHB011848_R1</t>
  </si>
  <si>
    <t>SJRHB015720_R1</t>
  </si>
  <si>
    <t>SJRHB011848_R2</t>
  </si>
  <si>
    <t>SJRHB013758_D3</t>
  </si>
  <si>
    <t>SJRHB010463_R2</t>
  </si>
  <si>
    <t>SJRHB073055_D1</t>
  </si>
  <si>
    <t>SJRHB073056_D1</t>
  </si>
  <si>
    <t>SJRHB073057_D1</t>
  </si>
  <si>
    <t>SJRHB073058_R1</t>
  </si>
  <si>
    <t>SJRHB013758_D4</t>
  </si>
  <si>
    <t>SJRHB015721_D1</t>
  </si>
  <si>
    <t>SJRHB073059_D1</t>
  </si>
  <si>
    <t>SJRHB015720_D1</t>
  </si>
  <si>
    <t>SJRHB046156_M1</t>
  </si>
  <si>
    <t>SJRHB073060_D1</t>
  </si>
  <si>
    <t>SJRHB073061_R1</t>
  </si>
  <si>
    <t>SJRHB030348_D2</t>
  </si>
  <si>
    <t>SJRHB073062_M1</t>
  </si>
  <si>
    <t>SJRHB030264_M1</t>
  </si>
  <si>
    <t>SJRHB073055_R1</t>
  </si>
  <si>
    <t>SJRHB073063_D1</t>
  </si>
  <si>
    <t>SJRHB030730_M1</t>
  </si>
  <si>
    <t>SJRHB030765_R1</t>
  </si>
  <si>
    <t>SJRHB030680_D2</t>
  </si>
  <si>
    <t>SJRHB030819_D3</t>
  </si>
  <si>
    <t>SJRHB073064_D1</t>
  </si>
  <si>
    <t>SJRHB073065_D1</t>
  </si>
  <si>
    <t>SJRHB056481_D1</t>
  </si>
  <si>
    <t>SJRHB073066_R1</t>
  </si>
  <si>
    <t>SJRHB073067_D1</t>
  </si>
  <si>
    <t>SJRHB073068_D1</t>
  </si>
  <si>
    <t>SJRHB073069_D1</t>
  </si>
  <si>
    <t>SJRHB073070_D1</t>
  </si>
  <si>
    <t>SJRHB073071_D1</t>
  </si>
  <si>
    <t>SJRHB073072_D1</t>
  </si>
  <si>
    <t>SJRHB073073_M1</t>
  </si>
  <si>
    <t>SJRHB073058_D1</t>
  </si>
  <si>
    <t>SJRHB073074_D1</t>
  </si>
  <si>
    <t>SJRHB073075_D1</t>
  </si>
  <si>
    <t>SJRHB073076_D1</t>
  </si>
  <si>
    <t>SJRHB073077_M1</t>
  </si>
  <si>
    <t>SJRHB073078_D1</t>
  </si>
  <si>
    <t>SJRHB073079_D1</t>
  </si>
  <si>
    <t>SJRHB073080_D1</t>
  </si>
  <si>
    <t>SJRHB030142_D3</t>
  </si>
  <si>
    <t>SJRHB073081_R1</t>
  </si>
  <si>
    <t>SJRHB030348_D3</t>
  </si>
  <si>
    <t>SJRHB073082_D1</t>
  </si>
  <si>
    <t>SJRHB073083_D1</t>
  </si>
  <si>
    <t>SJRHB073084_D1</t>
  </si>
  <si>
    <t>SJRHB073085_D1</t>
  </si>
  <si>
    <t>SJRHB073086_R1</t>
  </si>
  <si>
    <t>SJRHB073087_R1</t>
  </si>
  <si>
    <t>SJRHB073088_D1</t>
  </si>
  <si>
    <t>SJRHB073089_D1</t>
  </si>
  <si>
    <t>SJRHB073090_D1</t>
  </si>
  <si>
    <t>SJRHB073091_M1</t>
  </si>
  <si>
    <t>SJRHB073092_D1</t>
  </si>
  <si>
    <t>SJRHB073093_D1</t>
  </si>
  <si>
    <t>SJRHB073094_M1</t>
  </si>
  <si>
    <t>SJRHB073095_D1</t>
  </si>
  <si>
    <t>SJRHB073096_D1</t>
  </si>
  <si>
    <t>SJRHB073097_D1</t>
  </si>
  <si>
    <t>SJRHB073098_D1</t>
  </si>
  <si>
    <t>SJRHB073099_D1</t>
  </si>
  <si>
    <t>SJRHB073100_D1</t>
  </si>
  <si>
    <t>SJRHB073101_D1</t>
  </si>
  <si>
    <t>SJRHB073102_D1</t>
  </si>
  <si>
    <t>SJRHB073103_D1</t>
  </si>
  <si>
    <t>SJRHB073104_D1</t>
  </si>
  <si>
    <t>SJRHB073105_D1</t>
  </si>
  <si>
    <t>SJRHB073106_D1</t>
  </si>
  <si>
    <t>SJRHB073107_D1</t>
  </si>
  <si>
    <t>SJRHB073108_D1</t>
  </si>
  <si>
    <t>SJRHB073109_D1</t>
  </si>
  <si>
    <t>SJRHB073110_D1</t>
  </si>
  <si>
    <t>SJRHB073111_D1</t>
  </si>
  <si>
    <t>SJRHB073112_D1</t>
  </si>
  <si>
    <t>SJRHB073113_D1</t>
  </si>
  <si>
    <t>SJRHB073114_R1</t>
  </si>
  <si>
    <t>SJRHB073115_D1</t>
  </si>
  <si>
    <t>SJRHB073116_D1</t>
  </si>
  <si>
    <t>SJRHB073117_D1</t>
  </si>
  <si>
    <t>SJRHB073118_D1</t>
  </si>
  <si>
    <t>SJRHB073119_D1</t>
  </si>
  <si>
    <t>SJRHB073120_D1</t>
  </si>
  <si>
    <t>SJRHB073121_D1</t>
  </si>
  <si>
    <t>SJRHB073122_D1</t>
  </si>
  <si>
    <t>SJRHB073123_D1</t>
  </si>
  <si>
    <t>SJRHB073124_D1</t>
  </si>
  <si>
    <t>SJRHB073125_D1</t>
  </si>
  <si>
    <t>SJRHB073126_D1</t>
  </si>
  <si>
    <t>SJRHB073127_D1</t>
  </si>
  <si>
    <t>SJRHB073128_D1</t>
  </si>
  <si>
    <t>SJRHB073129_D1</t>
  </si>
  <si>
    <t>SJRHB073130_D1</t>
  </si>
  <si>
    <t>SJRHB073131_D1</t>
  </si>
  <si>
    <t>SJRHB073132_D1</t>
  </si>
  <si>
    <t>SJRHB073133_D1</t>
  </si>
  <si>
    <t>SJRHB073134_D1</t>
  </si>
  <si>
    <t>SJRHB073135_D1</t>
  </si>
  <si>
    <t>SJRHB073136_D1</t>
  </si>
  <si>
    <t>SJRHB073137_D1</t>
  </si>
  <si>
    <t>SJRHB073138_D1</t>
  </si>
  <si>
    <t>SJRHB073139_D1</t>
  </si>
  <si>
    <t>SJRHB073140_D1</t>
  </si>
  <si>
    <t>SJRHB073141_D1</t>
  </si>
  <si>
    <t>SJRHB073142_D1</t>
  </si>
  <si>
    <t>SJRHB073143_D1</t>
  </si>
  <si>
    <t>SJRHB073144_D1</t>
  </si>
  <si>
    <t>SJRHB073145_D1</t>
  </si>
  <si>
    <t>SJRHB073146_D1</t>
  </si>
  <si>
    <t>SJRHB073147_D1</t>
  </si>
  <si>
    <t>SJRHB073148_D1</t>
  </si>
  <si>
    <t>SJRHB073149_D1</t>
  </si>
  <si>
    <t>SJRHB073150_D1</t>
  </si>
  <si>
    <t>SJRHB073151_D1</t>
  </si>
  <si>
    <t>SJRHB073152_D1</t>
  </si>
  <si>
    <t>SJRHB073153_D1</t>
  </si>
  <si>
    <t>SJRHB073154_R1</t>
  </si>
  <si>
    <t>SJRHB073154_D1</t>
  </si>
  <si>
    <t>SJRHB071787_D1</t>
  </si>
  <si>
    <t>SJRHB011848_D1</t>
  </si>
  <si>
    <t>SJRHB073155_D1</t>
  </si>
  <si>
    <t>SJRHB073156_D1</t>
  </si>
  <si>
    <t>SJRHB073157_D1</t>
  </si>
  <si>
    <t>SJRHB073057_D2</t>
  </si>
  <si>
    <t>SJRHB073158_D1</t>
  </si>
  <si>
    <t>SJRHB073159_M1</t>
  </si>
  <si>
    <t>SJRHB073160_D1</t>
  </si>
  <si>
    <t>SJRHB073161_D1</t>
  </si>
  <si>
    <t>SJRHB073162_M1</t>
  </si>
  <si>
    <t>SJRHB031245_D2</t>
  </si>
  <si>
    <t>SJRHB030705_M1</t>
  </si>
  <si>
    <t>SJRHB063823_D1</t>
  </si>
  <si>
    <t>SJRHB030421_M1</t>
  </si>
  <si>
    <t>SJRHB030411_D2</t>
  </si>
  <si>
    <t>Colon (P)</t>
  </si>
  <si>
    <t>Omentum (P)</t>
  </si>
  <si>
    <t>SJEWS030998_D1</t>
  </si>
  <si>
    <t>SJEWS030565_D1</t>
  </si>
  <si>
    <t>SJEWS030228_D2</t>
  </si>
  <si>
    <t>SJEWS030070_D1</t>
  </si>
  <si>
    <t>SJEWS031083_D1</t>
  </si>
  <si>
    <t>SJEWS031208_D1</t>
  </si>
  <si>
    <t>SJEWS031703_D1</t>
  </si>
  <si>
    <t>SJEWS031747_D1</t>
  </si>
  <si>
    <t>SJEWS031887_D1</t>
  </si>
  <si>
    <t>SJEWS030570_D1</t>
  </si>
  <si>
    <t>left lower extremity (P)</t>
  </si>
  <si>
    <t>paraspinal mass (P)</t>
  </si>
  <si>
    <t>nasal cavity (P)</t>
  </si>
  <si>
    <t>thoracic paraspinal mass (P)</t>
  </si>
  <si>
    <t>clavicle (P)</t>
  </si>
  <si>
    <t>ankle, soft tissue (P)</t>
  </si>
  <si>
    <t>intraspine (P)</t>
  </si>
  <si>
    <t>SJASPS018864_D1</t>
  </si>
  <si>
    <t>SJASPS017951_D1</t>
  </si>
  <si>
    <t>SJASPS017952_R1</t>
  </si>
  <si>
    <t>SJDSRCT073163_M1</t>
  </si>
  <si>
    <t>SJDSRCT073164_D1</t>
  </si>
  <si>
    <t>SJDSRCT073165_R1</t>
  </si>
  <si>
    <t>SJDSRCT030722_D2</t>
  </si>
  <si>
    <t>SJDSRCT073166_D1</t>
  </si>
  <si>
    <t>SJDSRCT030722_D3</t>
  </si>
  <si>
    <t>SJDSRCT030041_D7</t>
  </si>
  <si>
    <t>SJDSRCT073167_D1</t>
  </si>
  <si>
    <t>SJDSRCT049192_D2</t>
  </si>
  <si>
    <t>SJDSRCT046155_D1</t>
  </si>
  <si>
    <t>SJDSRCT073168_M1</t>
  </si>
  <si>
    <t>SJDSRCT030490_R1</t>
  </si>
  <si>
    <t>SJDSRCT030490_R2</t>
  </si>
  <si>
    <t>SJDSRCT073169_D1</t>
  </si>
  <si>
    <t>SJDSRCT073170_D1</t>
  </si>
  <si>
    <t>SJDSRCT073171_D1</t>
  </si>
  <si>
    <t>SJDSRCT073172_D1</t>
  </si>
  <si>
    <t>SJDSRCT073173_D1</t>
  </si>
  <si>
    <t>SJDSRCT073174_D1</t>
  </si>
  <si>
    <t>SJDSRCT073175_D1</t>
  </si>
  <si>
    <t>SJDSRCT049192_D3</t>
  </si>
  <si>
    <t>SJEWS073176_D1</t>
  </si>
  <si>
    <t>SJEWS030540_M1</t>
  </si>
  <si>
    <t>SJEWS030253_M1</t>
  </si>
  <si>
    <t>SJEWS073177_D1</t>
  </si>
  <si>
    <t>SJEWS073178_D1</t>
  </si>
  <si>
    <t>SJEWS073179_D1</t>
  </si>
  <si>
    <t>SJEWS073180_D1</t>
  </si>
  <si>
    <t>SJEWS073181_D1</t>
  </si>
  <si>
    <t>SJEWS073182_D1</t>
  </si>
  <si>
    <t>SJEWS073183_D1</t>
  </si>
  <si>
    <t>SJEWS073184_D1</t>
  </si>
  <si>
    <t>SJEWS073185_D1</t>
  </si>
  <si>
    <t>SJEWS072006_D2</t>
  </si>
  <si>
    <t>SJEWS073186_D1</t>
  </si>
  <si>
    <t>SJEWS073187_D1</t>
  </si>
  <si>
    <t>SJEWS073188_D1</t>
  </si>
  <si>
    <t>7 wk</t>
  </si>
  <si>
    <t>paravertebrate (P)</t>
  </si>
  <si>
    <t>buttock (P)</t>
  </si>
  <si>
    <t>R?</t>
  </si>
  <si>
    <t xml:space="preserve">11 yr </t>
  </si>
  <si>
    <t>spine (P)</t>
  </si>
  <si>
    <t>SJMPNST060024_D2</t>
  </si>
  <si>
    <t>SJMPNST058309_D1</t>
  </si>
  <si>
    <t>SJMPNST060023_D2</t>
  </si>
  <si>
    <t>SJMPNST073189_D1</t>
  </si>
  <si>
    <t>SJMPNST073190_D1</t>
  </si>
  <si>
    <t>SJMPNST073191_D1</t>
  </si>
  <si>
    <t>SJMPNST073192_D1</t>
  </si>
  <si>
    <t>SJMPNST073193_D1</t>
  </si>
  <si>
    <t>SJMPNST073194_D1</t>
  </si>
  <si>
    <t>SJMPNST073195_D1</t>
  </si>
  <si>
    <t>SJMPNST073196_D1</t>
  </si>
  <si>
    <t>SJMPNST073197_D1</t>
  </si>
  <si>
    <t>SJMPNST073198_D1</t>
  </si>
  <si>
    <t>SJOS063822_A2</t>
  </si>
  <si>
    <t>SJOS010929_D3</t>
  </si>
  <si>
    <t>SJOS001132_R1</t>
  </si>
  <si>
    <t>SJOS001127_M1</t>
  </si>
  <si>
    <t>SJOS001121_R1</t>
  </si>
  <si>
    <t>SJOS001121_R2</t>
  </si>
  <si>
    <t>SJOS073199_M1</t>
  </si>
  <si>
    <t>SJOS071570_M1</t>
  </si>
  <si>
    <t>SJOS013768_D2</t>
  </si>
  <si>
    <t>SJOS001116_R1</t>
  </si>
  <si>
    <t>SJOS063819_D1</t>
  </si>
  <si>
    <t>SJOS063822_M1</t>
  </si>
  <si>
    <t>SJOS001121_R3</t>
  </si>
  <si>
    <t>SJOS013768_R1</t>
  </si>
  <si>
    <t>SJOS030645_D3</t>
  </si>
  <si>
    <t>SJOS071908_D2</t>
  </si>
  <si>
    <t>SJOS072067_D2</t>
  </si>
  <si>
    <t>SJOS043285_D2</t>
  </si>
  <si>
    <t>SJOS073200_D1</t>
  </si>
  <si>
    <t>SJOS046149_M1</t>
  </si>
  <si>
    <t>SJOS046149_M2</t>
  </si>
  <si>
    <t>SJOS030262_D1</t>
  </si>
  <si>
    <t>SJOS063824_D2</t>
  </si>
  <si>
    <t>SJOS030371_D2</t>
  </si>
  <si>
    <t>SJOS030422_D3</t>
  </si>
  <si>
    <t>SJOS030441_R1</t>
  </si>
  <si>
    <t>SJOS073201_D1</t>
  </si>
  <si>
    <t>SJOS073202_D1</t>
  </si>
  <si>
    <t>SJOS073203_D1</t>
  </si>
  <si>
    <t>SJOS030815_M1</t>
  </si>
  <si>
    <t>SJST057292_D1</t>
  </si>
  <si>
    <t>SJST073204_D1</t>
  </si>
  <si>
    <t>SJST060019_D1</t>
  </si>
  <si>
    <t>SJST073205_D1</t>
  </si>
  <si>
    <t>SJST060020_M1</t>
  </si>
  <si>
    <t>SJST060019_D2</t>
  </si>
  <si>
    <t>SJST060021_D1</t>
  </si>
  <si>
    <t>SJST060018_D1</t>
  </si>
  <si>
    <t>SJST060018_D2</t>
  </si>
  <si>
    <t>SJST057292_D2</t>
  </si>
  <si>
    <t>SJST060022_D1</t>
  </si>
  <si>
    <t>SJST060018_D3</t>
  </si>
  <si>
    <t>SJST073206_D1</t>
  </si>
  <si>
    <t>SJST073207_D1</t>
  </si>
  <si>
    <t>SJOS031478_D1</t>
  </si>
  <si>
    <t>SJOS030129_D1</t>
  </si>
  <si>
    <t>SJOS030101_R1</t>
  </si>
  <si>
    <t>SJOS030279_D1</t>
  </si>
  <si>
    <t>SJOS030759_D1</t>
  </si>
  <si>
    <t>SJOS030876_D2</t>
  </si>
  <si>
    <t>SJOS031071_D1</t>
  </si>
  <si>
    <t>SJOS031130_D1</t>
  </si>
  <si>
    <t>SJOS031782_D1</t>
  </si>
  <si>
    <t>SJST031716_D1</t>
  </si>
  <si>
    <t>SJOS030645_D2</t>
  </si>
  <si>
    <t>SJOS030422_D2</t>
  </si>
  <si>
    <t>SJOS030861_D3</t>
  </si>
  <si>
    <t>SJOS030579_D2</t>
  </si>
  <si>
    <t>SJNBL048_D</t>
  </si>
  <si>
    <t>SJNBL049_D</t>
  </si>
  <si>
    <t>SJNBL050_D</t>
  </si>
  <si>
    <t>SJNBL00605</t>
  </si>
  <si>
    <t>SJNBL051_D</t>
  </si>
  <si>
    <t>SJNBL052_D</t>
  </si>
  <si>
    <t>SJNBL006052_D2</t>
  </si>
  <si>
    <t>SJNBL053_D</t>
  </si>
  <si>
    <t>SJNBL054_D</t>
  </si>
  <si>
    <t>SJNBL055_D</t>
  </si>
  <si>
    <t>SJNBL006055_D3</t>
  </si>
  <si>
    <t>SJNBL006055_D2</t>
  </si>
  <si>
    <t>SJNBL056_D</t>
  </si>
  <si>
    <t>SJNBL057_D</t>
  </si>
  <si>
    <t>SJNBL058_D</t>
  </si>
  <si>
    <t>SJNBL006058_D4</t>
  </si>
  <si>
    <t>SJNBL006058_D5</t>
  </si>
  <si>
    <t>SJNBL060_D</t>
  </si>
  <si>
    <t>SJNBL062_D</t>
  </si>
  <si>
    <t>SJNBL064_D</t>
  </si>
  <si>
    <t>SJNBL065_D</t>
  </si>
  <si>
    <t>SJNBL066_D</t>
  </si>
  <si>
    <t>SJNBL068_D</t>
  </si>
  <si>
    <t>SJNBL069_D</t>
  </si>
  <si>
    <t>SJNBL070_D</t>
  </si>
  <si>
    <t>SJNBL071_D</t>
  </si>
  <si>
    <t>SJNBL072_D</t>
  </si>
  <si>
    <t>SJNBL073_D</t>
  </si>
  <si>
    <t>SJNBL074_D</t>
  </si>
  <si>
    <t>SJNBL075_D</t>
  </si>
  <si>
    <t>SJNBL006075_D4</t>
  </si>
  <si>
    <t>SJNBL076_D</t>
  </si>
  <si>
    <t>SJNBL077_D</t>
  </si>
  <si>
    <t>SJNBL078_D</t>
  </si>
  <si>
    <t>SJNBL079_D</t>
  </si>
  <si>
    <t>SJNBL080_D</t>
  </si>
  <si>
    <t>SJNBL081_D</t>
  </si>
  <si>
    <t>SJNBL082_D</t>
  </si>
  <si>
    <t>SJNBL083_D</t>
  </si>
  <si>
    <t>SJNBL084_D</t>
  </si>
  <si>
    <t>SJNBL006084_D3</t>
  </si>
  <si>
    <t>SJNBL085_D</t>
  </si>
  <si>
    <t>SJNBL086_D</t>
  </si>
  <si>
    <t>SJNBL087_D</t>
  </si>
  <si>
    <t>SJNBL088_D</t>
  </si>
  <si>
    <t>SJNBL089_D</t>
  </si>
  <si>
    <t>SJNBL091_D</t>
  </si>
  <si>
    <t>SJNBL092_D</t>
  </si>
  <si>
    <t>SJNBL094_D</t>
  </si>
  <si>
    <t>SJNBL096_D</t>
  </si>
  <si>
    <t>SJNBL097_D</t>
  </si>
  <si>
    <t>SJNBL098_D</t>
  </si>
  <si>
    <t>SJNBL099_D</t>
  </si>
  <si>
    <t>SJNBL100_D</t>
  </si>
  <si>
    <t>SJNBL102_D</t>
  </si>
  <si>
    <t>SJNBL012406_D1</t>
  </si>
  <si>
    <t>SJNBL104_D</t>
  </si>
  <si>
    <t>SJNBL106_D</t>
  </si>
  <si>
    <t>SJNBL109_D</t>
  </si>
  <si>
    <t>SJNBL110_D</t>
  </si>
  <si>
    <t>SJNBL111_D</t>
  </si>
  <si>
    <t>SJNBL112_D</t>
  </si>
  <si>
    <t>SJNBL006113_D2</t>
  </si>
  <si>
    <t>SJNBL114_D</t>
  </si>
  <si>
    <t>SJNBL006114_D2</t>
  </si>
  <si>
    <t>SJNBL115_D</t>
  </si>
  <si>
    <t>SJNBL006115_D2</t>
  </si>
  <si>
    <t>SJNBL116_D</t>
  </si>
  <si>
    <t>SJNBL117_D</t>
  </si>
  <si>
    <t>SJNBL118_D</t>
  </si>
  <si>
    <t>SJNBL119_D</t>
  </si>
  <si>
    <t>SJNBL120_D</t>
  </si>
  <si>
    <t>SJNBL006120_D2</t>
  </si>
  <si>
    <t>SJNBL121_D</t>
  </si>
  <si>
    <t>SJNBL122_D</t>
  </si>
  <si>
    <t>SJNBL123_D</t>
  </si>
  <si>
    <t>SJNBL125_D</t>
  </si>
  <si>
    <t>SJNBL126_D</t>
  </si>
  <si>
    <t>SJNBL127_D</t>
  </si>
  <si>
    <t>SJNBL128_D</t>
  </si>
  <si>
    <t>SJNBL129_D</t>
  </si>
  <si>
    <t>SJNBL006129_D3</t>
  </si>
  <si>
    <t>SJNBL130_D</t>
  </si>
  <si>
    <t>SJNBL131_D</t>
  </si>
  <si>
    <t>SJNBL132_D</t>
  </si>
  <si>
    <t>SJRHB011_E</t>
  </si>
  <si>
    <t>SJNBL015724_D1</t>
  </si>
  <si>
    <t>SJNBL015725_D1</t>
  </si>
  <si>
    <t>SJNBL199_D</t>
  </si>
  <si>
    <t>SJNBL067_D</t>
  </si>
  <si>
    <t>SJNBL073208_D1</t>
  </si>
  <si>
    <t>SJNBL073209_R1</t>
  </si>
  <si>
    <t>SJNBL073210_D1</t>
  </si>
  <si>
    <t>SJNBL073211_D1</t>
  </si>
  <si>
    <t>SJNBL073212_D1</t>
  </si>
  <si>
    <t>SJNBL073213_D1</t>
  </si>
  <si>
    <t>SJNBL073214_D1</t>
  </si>
  <si>
    <t>SJNBL073214_D2</t>
  </si>
  <si>
    <t>SJNBL073215_D1</t>
  </si>
  <si>
    <t>SJNBL073216_D1</t>
  </si>
  <si>
    <t>SJNBL006093_D2</t>
  </si>
  <si>
    <t>SJNBL006090_D2</t>
  </si>
  <si>
    <t>SJNBL006103_D2</t>
  </si>
  <si>
    <t>SJNBL006105_D3</t>
  </si>
  <si>
    <t>SJNBL006107_D2</t>
  </si>
  <si>
    <t>SJNBL006124_D3</t>
  </si>
  <si>
    <t>SJNBL006108_D4</t>
  </si>
  <si>
    <t>SJNBL031145_D2</t>
  </si>
  <si>
    <t>SJNBL073217_D1</t>
  </si>
  <si>
    <t>SJNBL073218_D1</t>
  </si>
  <si>
    <t>SJNBL073219_D1</t>
  </si>
  <si>
    <t>SJNBL013761_D3</t>
  </si>
  <si>
    <t>SJNBL073220_D1</t>
  </si>
  <si>
    <t>SJNBL012406_R1</t>
  </si>
  <si>
    <t>SJNBL073221_D1</t>
  </si>
  <si>
    <t>SJNBL073222_D1</t>
  </si>
  <si>
    <t>SJNBL030641_D2</t>
  </si>
  <si>
    <t>SJNBL073223_D1</t>
  </si>
  <si>
    <t>SJNBL073224_D1</t>
  </si>
  <si>
    <t>SJNBL071601_D2</t>
  </si>
  <si>
    <t>SJNBL046145_D1</t>
  </si>
  <si>
    <t>SJNBL073225_D1</t>
  </si>
  <si>
    <t>SJNBL012407_M1</t>
  </si>
  <si>
    <t>SJNBL063821_D2</t>
  </si>
  <si>
    <t>SJNBL030793_D3</t>
  </si>
  <si>
    <t>SJNBL031046_D4</t>
  </si>
  <si>
    <t>SJNBL017921_D1</t>
  </si>
  <si>
    <t>SJNBL041607_R1</t>
  </si>
  <si>
    <t>SJNBL019439_D1</t>
  </si>
  <si>
    <t>SJNBL042851_D1</t>
  </si>
  <si>
    <t>SJNBL073226_D1</t>
  </si>
  <si>
    <t>SJNBL073227_R1</t>
  </si>
  <si>
    <t>SJNBL030890_D1</t>
  </si>
  <si>
    <t>SJNBL066148_D1</t>
  </si>
  <si>
    <t>SJNBL066149_D1</t>
  </si>
  <si>
    <t>SJNBL030259_D2</t>
  </si>
  <si>
    <t>SJNBL030307_D2</t>
  </si>
  <si>
    <t>SJNBL066150_D1</t>
  </si>
  <si>
    <t>SJNBL030349_D1</t>
  </si>
  <si>
    <t>SJNBL066153_D1</t>
  </si>
  <si>
    <t>SJNBL066154_D1</t>
  </si>
  <si>
    <t>SJNBL030882_D2</t>
  </si>
  <si>
    <t>SJNBL030890_D2</t>
  </si>
  <si>
    <t>SJNBL031070_D2</t>
  </si>
  <si>
    <t>SJNBL030995_D2</t>
  </si>
  <si>
    <t>SJNBL030014_A2</t>
  </si>
  <si>
    <t>SJNBL006111_D4</t>
  </si>
  <si>
    <t>SJNBL030014_D1</t>
  </si>
  <si>
    <t>SJNBL030002_D1</t>
  </si>
  <si>
    <t>SJNBL012407_D1</t>
  </si>
  <si>
    <t>SJNBL046145_M1</t>
  </si>
  <si>
    <t>SJNBL030793_D4</t>
  </si>
  <si>
    <t>SJNBL066155_D1</t>
  </si>
  <si>
    <t>SJNBL031239_D2</t>
  </si>
  <si>
    <t>SJNBL066156_D1</t>
  </si>
  <si>
    <t>SJNBL066157_D1</t>
  </si>
  <si>
    <t>SJNBL066158_D1</t>
  </si>
  <si>
    <t>SJNBL031246_D2</t>
  </si>
  <si>
    <t>SJNBL066159_D1</t>
  </si>
  <si>
    <t>SJNBL032130_D2</t>
  </si>
  <si>
    <t>SJNBL073228_D1</t>
  </si>
  <si>
    <t>SJNBL066159_D2</t>
  </si>
  <si>
    <t>SJNBL105_D</t>
  </si>
  <si>
    <t>SJNBL030694_D2</t>
  </si>
  <si>
    <t>SJNBL030749_D2</t>
  </si>
  <si>
    <t>SJST031055_D1</t>
  </si>
  <si>
    <t>SJWLM030234_D1</t>
  </si>
  <si>
    <t>SJST031872_D1</t>
  </si>
  <si>
    <t>SJST031353_D1</t>
  </si>
  <si>
    <t>SJST031379_D2</t>
  </si>
  <si>
    <t>SJST031624_D1</t>
  </si>
  <si>
    <t>SS</t>
  </si>
  <si>
    <t>SS/OS</t>
  </si>
  <si>
    <t>lung, RLL (M)</t>
  </si>
  <si>
    <t xml:space="preserve">13 yr </t>
  </si>
  <si>
    <t>25 yr</t>
  </si>
  <si>
    <t xml:space="preserve">15 yr </t>
  </si>
  <si>
    <t>SJWLM049191_D2</t>
  </si>
  <si>
    <t>SJCCS043935_D1</t>
  </si>
  <si>
    <t>SJCCS056111_D1</t>
  </si>
  <si>
    <t>SJCCS073229_D1</t>
  </si>
  <si>
    <t>SJCCS073230_D1</t>
  </si>
  <si>
    <t>SJCCS030167_D4</t>
  </si>
  <si>
    <t>SJCCS056008_D1</t>
  </si>
  <si>
    <t>SJCCS073231_D1</t>
  </si>
  <si>
    <t>SJCCS073232_D1</t>
  </si>
  <si>
    <t>SJCCS073233_D1</t>
  </si>
  <si>
    <t>SJCCS073234_D1</t>
  </si>
  <si>
    <t>SJCCS073235_D1</t>
  </si>
  <si>
    <t>SJCCS073236_D1</t>
  </si>
  <si>
    <t>SJCCS073237_D1</t>
  </si>
  <si>
    <t>SJCCS073238_D1</t>
  </si>
  <si>
    <t>SJCCS073239_R1</t>
  </si>
  <si>
    <t>SJCCS073240_D1</t>
  </si>
  <si>
    <t>SJCCS073241_D1</t>
  </si>
  <si>
    <t>SJCCS073242_D1</t>
  </si>
  <si>
    <t>SJCCS073243_D1</t>
  </si>
  <si>
    <t>SJCCS073244_D1</t>
  </si>
  <si>
    <t>SJCCS073245_D1</t>
  </si>
  <si>
    <t>SJCCS073246_D1</t>
  </si>
  <si>
    <t>SJCCS073247_D1</t>
  </si>
  <si>
    <t>SJCCS073248_D1</t>
  </si>
  <si>
    <t>SJCCS073249_D1</t>
  </si>
  <si>
    <t>SJCCS073250_D1</t>
  </si>
  <si>
    <t>SJCCS073251_D1</t>
  </si>
  <si>
    <t>SJCCS073252_D1</t>
  </si>
  <si>
    <t>SJCCS073253_D1</t>
  </si>
  <si>
    <t>SJCCS031031_D1</t>
  </si>
  <si>
    <t>SJCCS030167_D5</t>
  </si>
  <si>
    <t>SJMRT014754_A1</t>
  </si>
  <si>
    <t>SJMRT073254_D1</t>
  </si>
  <si>
    <t>SJMRT063672_D1</t>
  </si>
  <si>
    <t>SJMRT015723_D2</t>
  </si>
  <si>
    <t>SJMRT073255_D1</t>
  </si>
  <si>
    <t>SJMRT073256_D1</t>
  </si>
  <si>
    <t>SJMRT073257_D1</t>
  </si>
  <si>
    <t>SJMRT073258_D1</t>
  </si>
  <si>
    <t>SJMRT073259_D1</t>
  </si>
  <si>
    <t>SJMRT073260_D1</t>
  </si>
  <si>
    <t>SJSS073261_R1</t>
  </si>
  <si>
    <t>SJSS073262_D1</t>
  </si>
  <si>
    <t>SJSS073263_D1</t>
  </si>
  <si>
    <t>SJSS073264_D1</t>
  </si>
  <si>
    <t>SJSS073265_D1</t>
  </si>
  <si>
    <t>SJSS073266_D1</t>
  </si>
  <si>
    <t>SJSS073267_M1</t>
  </si>
  <si>
    <t>SJSS073268_D1</t>
  </si>
  <si>
    <t>SJSS073269_D1</t>
  </si>
  <si>
    <t>SJSS073270_D1</t>
  </si>
  <si>
    <t>SJSS073271_R1</t>
  </si>
  <si>
    <t>SJSS073270_D2</t>
  </si>
  <si>
    <t>SJSS073272_D1</t>
  </si>
  <si>
    <t>SJSS031726_D1</t>
  </si>
  <si>
    <t>SJSS031379_D1</t>
  </si>
  <si>
    <t>SJSS031379_D2</t>
  </si>
  <si>
    <t>SJSS031353_D1</t>
  </si>
  <si>
    <t>SJSS063828_D2</t>
  </si>
  <si>
    <t>SJSS063828_M1</t>
  </si>
  <si>
    <t>SJSS071359_R1</t>
  </si>
  <si>
    <t>SJSS071360_D1</t>
  </si>
  <si>
    <t>SJSS071359_M1</t>
  </si>
  <si>
    <t>SJHBBBSKDMB</t>
  </si>
  <si>
    <t>SJST071423_D1</t>
  </si>
  <si>
    <t>SJRB015_D</t>
  </si>
  <si>
    <t>SJRB030_D</t>
  </si>
  <si>
    <t>SJRB029_D</t>
  </si>
  <si>
    <t>SJRB037_D</t>
  </si>
  <si>
    <t>SJRB016_D</t>
  </si>
  <si>
    <t>SJRB008_D</t>
  </si>
  <si>
    <t>SJRB010_D</t>
  </si>
  <si>
    <t>SJRB012_D</t>
  </si>
  <si>
    <t>SJRB055_D</t>
  </si>
  <si>
    <t>SJRB054_D</t>
  </si>
  <si>
    <t>SJRB049_D</t>
  </si>
  <si>
    <t>SJRB006_D</t>
  </si>
  <si>
    <t>SJRB030149_D1</t>
  </si>
  <si>
    <t>SJRB030252_D1</t>
  </si>
  <si>
    <t>SJRB030317_D1</t>
  </si>
  <si>
    <t>SJRB030485_D1</t>
  </si>
  <si>
    <t>SJACT073273_D1</t>
  </si>
  <si>
    <t>SJOS030101_D3</t>
  </si>
  <si>
    <t>SJRB005846_D4</t>
  </si>
  <si>
    <t>SJRB071972_D3</t>
  </si>
  <si>
    <t>SJRB056049_D4</t>
  </si>
  <si>
    <t>SJRB005806_D2</t>
  </si>
  <si>
    <t>SJRB073274_R1</t>
  </si>
  <si>
    <t>SJRB058348_D2</t>
  </si>
  <si>
    <t>SJRB071950_D2</t>
  </si>
  <si>
    <t>SJRB073275_D1</t>
  </si>
  <si>
    <t>SJRB073276_D1</t>
  </si>
  <si>
    <t>SJRB073277_D1</t>
  </si>
  <si>
    <t>SJRB046154_R1</t>
  </si>
  <si>
    <t>SJRB073278_D1</t>
  </si>
  <si>
    <t>SJRB073279_D1</t>
  </si>
  <si>
    <t>SJRB073280_D1</t>
  </si>
  <si>
    <t>SJRB073281_D1</t>
  </si>
  <si>
    <t>SJRB073282_D1</t>
  </si>
  <si>
    <t>SJRB073283_D1</t>
  </si>
  <si>
    <t>SJRB073284_D1</t>
  </si>
  <si>
    <t>SJRB073285_D1</t>
  </si>
  <si>
    <t>SJRB012408_D3</t>
  </si>
  <si>
    <t>SJRB012408_R1</t>
  </si>
  <si>
    <t>SJRB073286_D1</t>
  </si>
  <si>
    <t>SJRB073287_D1</t>
  </si>
  <si>
    <t>SJRB013765_D2</t>
  </si>
  <si>
    <t>SJRB073288_D1</t>
  </si>
  <si>
    <t>SJRB073289_D1</t>
  </si>
  <si>
    <t>SJRB071945_R1</t>
  </si>
  <si>
    <t>SJRB073290_D1</t>
  </si>
  <si>
    <t>SJRB073291_D1</t>
  </si>
  <si>
    <t>SJRB073292_D1</t>
  </si>
  <si>
    <t>SJRB073293_D1</t>
  </si>
  <si>
    <t>SJRB073294_D1</t>
  </si>
  <si>
    <t>SJRB073295_D1</t>
  </si>
  <si>
    <t>SJRB073296_D1</t>
  </si>
  <si>
    <t>SJRB073297_R1</t>
  </si>
  <si>
    <t>SJRB073298_D1</t>
  </si>
  <si>
    <t>SJRB073299_D1</t>
  </si>
  <si>
    <t>SJRB073300_D1</t>
  </si>
  <si>
    <t>SJRB073301_D1</t>
  </si>
  <si>
    <t>SJRB073302_D1</t>
  </si>
  <si>
    <t>SJRB073303_D1</t>
  </si>
  <si>
    <t>SJRB073304_D1</t>
  </si>
  <si>
    <t>SJRB073305_D1</t>
  </si>
  <si>
    <t>SJRB073306_R1</t>
  </si>
  <si>
    <t>SJRB046161_D2</t>
  </si>
  <si>
    <t>SJRB073307_D1</t>
  </si>
  <si>
    <t>SJRB030046_D3</t>
  </si>
  <si>
    <t>SJRB073308_D1</t>
  </si>
  <si>
    <t>SJRB073309_D1</t>
  </si>
  <si>
    <t>SJRB030141_D2</t>
  </si>
  <si>
    <t>SJRB030626_R1</t>
  </si>
  <si>
    <t>SJRB030178_D3</t>
  </si>
  <si>
    <t>SJRB030197_D3</t>
  </si>
  <si>
    <t>SJRB030289_D3</t>
  </si>
  <si>
    <t>SJRB030199_D3</t>
  </si>
  <si>
    <t>SJRB030188_D4</t>
  </si>
  <si>
    <t>SJRB049187_D2</t>
  </si>
  <si>
    <t>SJRB030240_D3</t>
  </si>
  <si>
    <t>SJRB030281_D2</t>
  </si>
  <si>
    <t>SJRB030304_D2</t>
  </si>
  <si>
    <t>SJRB071929_D2</t>
  </si>
  <si>
    <t>SJRB063837_D3</t>
  </si>
  <si>
    <t>SJRB073310_D1</t>
  </si>
  <si>
    <t>SJRB073311_D1</t>
  </si>
  <si>
    <t>SJRB030402_D3</t>
  </si>
  <si>
    <t>SJRB030403_D3</t>
  </si>
  <si>
    <t>SJRB063839_D3</t>
  </si>
  <si>
    <t>SJRB063840_D2</t>
  </si>
  <si>
    <t>SJRB063841_D2</t>
  </si>
  <si>
    <t>SJRB073312_D1</t>
  </si>
  <si>
    <t>SJRB073313_D1</t>
  </si>
  <si>
    <t>SJRB073314_R1</t>
  </si>
  <si>
    <t>SJRB071789_D1</t>
  </si>
  <si>
    <t>SJRB071790_D2</t>
  </si>
  <si>
    <t>SJRB071791_D1</t>
  </si>
  <si>
    <t>SJRB071792_D2</t>
  </si>
  <si>
    <t>SJRB071793_D1</t>
  </si>
  <si>
    <t>SJRB071794_D2</t>
  </si>
  <si>
    <t>SJRB073315_D1</t>
  </si>
  <si>
    <t>SJRB071795_D1</t>
  </si>
  <si>
    <t>SJRB071796_D1</t>
  </si>
  <si>
    <t>SJRB071797_D2</t>
  </si>
  <si>
    <t>SJRB071801_D1</t>
  </si>
  <si>
    <t>SJRB073316_D1</t>
  </si>
  <si>
    <t>SJRB073317_D1</t>
  </si>
  <si>
    <t>SJRB071971_D2</t>
  </si>
  <si>
    <t>SJRB073318_M1</t>
  </si>
  <si>
    <t>SJRB049186_D2</t>
  </si>
  <si>
    <t>SJRB030149_D4</t>
  </si>
  <si>
    <t>SJRB030197_D4</t>
  </si>
  <si>
    <t>SJRB030289_D4</t>
  </si>
  <si>
    <t>SJRB030199_D4</t>
  </si>
  <si>
    <t>SJRB030188_D5</t>
  </si>
  <si>
    <t>SJRB049187_D3</t>
  </si>
  <si>
    <t>SJRB030240_D4</t>
  </si>
  <si>
    <t>SJRB043_D</t>
  </si>
  <si>
    <r>
      <rPr>
        <b/>
        <sz val="12"/>
        <color theme="1"/>
        <rFont val="Calibri"/>
        <family val="2"/>
        <scheme val="minor"/>
      </rPr>
      <t xml:space="preserve">WT </t>
    </r>
    <r>
      <rPr>
        <sz val="12"/>
        <color theme="1"/>
        <rFont val="Calibri"/>
        <family val="2"/>
        <scheme val="minor"/>
      </rPr>
      <t>-Wilms Tumor (CCSK)</t>
    </r>
  </si>
  <si>
    <t>SJHBRKNVC</t>
  </si>
  <si>
    <t>SJHBBBRKNWD</t>
  </si>
  <si>
    <t>FFPE 205983</t>
  </si>
  <si>
    <t>SJHBRKN2J</t>
  </si>
  <si>
    <t>SJHBBBRKN3K</t>
  </si>
  <si>
    <t>SJACT071466_D1</t>
  </si>
  <si>
    <t>SJACT071467_D1</t>
  </si>
  <si>
    <t>TB-20-09035</t>
  </si>
  <si>
    <t>smb://gsc.stjude.org/reference/restricted/COMET/EPIC/2020-11-10_dyer_dapper_850K_205983</t>
  </si>
  <si>
    <t>TB-20-09038</t>
  </si>
  <si>
    <t>TB-20-09035_2070652_methyl850</t>
  </si>
  <si>
    <t>TB-20-09038_2070653_methyl850</t>
  </si>
  <si>
    <t>204848240003_R01C01</t>
  </si>
  <si>
    <t>204848240003_R02C01</t>
  </si>
  <si>
    <t>SJHBRJQ5J</t>
  </si>
  <si>
    <t>TB-20-08694</t>
  </si>
  <si>
    <t>SJHBBBRJQ6K</t>
  </si>
  <si>
    <t>SJHBRJR3F</t>
  </si>
  <si>
    <t>TB-20-08707</t>
  </si>
  <si>
    <t>SJHBBBRJR4G</t>
  </si>
  <si>
    <t>SJRHB071453_D1</t>
  </si>
  <si>
    <t>SJRHB071456_D1</t>
  </si>
  <si>
    <t>SJHBRJR5H</t>
  </si>
  <si>
    <t>Sarcoma with unclear histogenesis, at least intermediate grade</t>
  </si>
  <si>
    <t>TB-20-08708</t>
  </si>
  <si>
    <t>SJHBBBRJR6J</t>
  </si>
  <si>
    <t>204854830041_R02C01</t>
  </si>
  <si>
    <t>TB-20-08708_2070693_methyl850</t>
  </si>
  <si>
    <t>SJHBBR2QF</t>
  </si>
  <si>
    <t>Desmoid tumor</t>
  </si>
  <si>
    <t>TB-20-11093</t>
  </si>
  <si>
    <t>SJHBBBSS4X5</t>
  </si>
  <si>
    <t>SJST071652_D2</t>
  </si>
  <si>
    <t>smb://gsc.stjude.org/reference/restricted/COMET/EPIC/2021-01-11_dyer_dapper_850K_211546</t>
  </si>
  <si>
    <t>TB-20-11094</t>
  </si>
  <si>
    <t>SJHBBBSS4Y6</t>
  </si>
  <si>
    <t>SJST071652_R1</t>
  </si>
  <si>
    <t>205025380038_R02C01</t>
  </si>
  <si>
    <t>DYE5046_2110721_methyl850</t>
  </si>
  <si>
    <t>SJHBBQNFH</t>
  </si>
  <si>
    <t>TB-20-11098</t>
  </si>
  <si>
    <t>SJHBBBSS55B</t>
  </si>
  <si>
    <t>SJST056161_R3</t>
  </si>
  <si>
    <t>205025380038_R05C01</t>
  </si>
  <si>
    <t>DYE5049_2110724_methyl850</t>
  </si>
  <si>
    <t>SJHBBSTNM</t>
  </si>
  <si>
    <t>TB-20-11105</t>
  </si>
  <si>
    <t>SJHBBBSS5DK</t>
  </si>
  <si>
    <t>SJST071928_D1</t>
  </si>
  <si>
    <t>205025380038_R06C01</t>
  </si>
  <si>
    <t>DYE5050_2110725_methyl850</t>
  </si>
  <si>
    <t>SJHBBQY92</t>
  </si>
  <si>
    <t>Fibrosarcoma</t>
  </si>
  <si>
    <t>TB-20-15374</t>
  </si>
  <si>
    <t>SJHBBBS59HW</t>
  </si>
  <si>
    <t>SJHGS071622_R3</t>
  </si>
  <si>
    <t>TB-20-15378</t>
  </si>
  <si>
    <t>SJHBBBS59N2</t>
  </si>
  <si>
    <t>SJHGS071622_R4</t>
  </si>
  <si>
    <t>SJHBBRX4X</t>
  </si>
  <si>
    <t>fibrous proliferation?</t>
  </si>
  <si>
    <t>TB-20-11095</t>
  </si>
  <si>
    <t>SJHBBBSS4Z7</t>
  </si>
  <si>
    <t>SJST071926_D1</t>
  </si>
  <si>
    <t>205025380038_R03C01</t>
  </si>
  <si>
    <t>DYE5047_2110722_methyl850</t>
  </si>
  <si>
    <t>SJHBBGXP7</t>
  </si>
  <si>
    <t>TB-20-15703</t>
  </si>
  <si>
    <t>SJHBBBS6T96</t>
  </si>
  <si>
    <t>SJST010250_M1</t>
  </si>
  <si>
    <t>205025380159_R01C01</t>
  </si>
  <si>
    <t>DYE5133_2110808_methyl850</t>
  </si>
  <si>
    <t>TB-20-15704</t>
  </si>
  <si>
    <t>SJHBBBS6TB7</t>
  </si>
  <si>
    <t>SJST010250_M2</t>
  </si>
  <si>
    <t>205025380159_R02C01</t>
  </si>
  <si>
    <t>DYE5134_2110809_methyl850</t>
  </si>
  <si>
    <t>SJHBB3Z57</t>
  </si>
  <si>
    <t>TB-20-15713</t>
  </si>
  <si>
    <t>SJHBBBS6VQK</t>
  </si>
  <si>
    <t>SJST071967_M1</t>
  </si>
  <si>
    <t>205025380159_R07C01</t>
  </si>
  <si>
    <t>DYE5139_2110814_methyl850</t>
  </si>
  <si>
    <t>SJHBBQQ99</t>
  </si>
  <si>
    <t>tubular adenoma</t>
  </si>
  <si>
    <t>TB-20-11097</t>
  </si>
  <si>
    <t>SJHBBBSS439</t>
  </si>
  <si>
    <t>205025380038_R04C01</t>
  </si>
  <si>
    <t>DYE5048_2110723_methyl850</t>
  </si>
  <si>
    <t>SJHBS6NY2</t>
  </si>
  <si>
    <t>Immature teratoma, grade III/III</t>
  </si>
  <si>
    <t>TB-20-17951</t>
  </si>
  <si>
    <t>SJHBBBS6NZ3</t>
  </si>
  <si>
    <t>SJGCT072002_D1</t>
  </si>
  <si>
    <t>205030240033_R03C01</t>
  </si>
  <si>
    <t>DYE5291_2122293_methyl850</t>
  </si>
  <si>
    <t>smb://gsc.stjude.org/reference/restricted/COMET/EPIC/2021-01-28_dyer_dapper_850K_213503</t>
  </si>
  <si>
    <t>SJHBS69GW</t>
  </si>
  <si>
    <t>Mesenchymal chondrosarcoma</t>
  </si>
  <si>
    <t>TB-20-16240</t>
  </si>
  <si>
    <t>SJHBBBS69HX</t>
  </si>
  <si>
    <t>SJST071983_D1</t>
  </si>
  <si>
    <t>205030230142_R08C01</t>
  </si>
  <si>
    <t>DYE5272_2122274_methyl850</t>
  </si>
  <si>
    <t>SJHBS6NHK</t>
  </si>
  <si>
    <t>Pleuropulmonary blastoma (PPB)</t>
  </si>
  <si>
    <t>TB-20-17944</t>
  </si>
  <si>
    <t>SJHBBBS6NJM</t>
  </si>
  <si>
    <t>SJST071996_D1</t>
  </si>
  <si>
    <t>205030240031_R04C01</t>
  </si>
  <si>
    <t>DYE5284_2122286_methyl850</t>
  </si>
  <si>
    <t>SJHBS6NKN</t>
  </si>
  <si>
    <t>TB-20-17945</t>
  </si>
  <si>
    <t>SJHBBBS6NMP</t>
  </si>
  <si>
    <t>SJST071997_D1</t>
  </si>
  <si>
    <t>205030240031_R05C01</t>
  </si>
  <si>
    <t>DYE5285_2122287_methyl850</t>
  </si>
  <si>
    <t>SJHBS6NQS</t>
  </si>
  <si>
    <t>TB-20-17947</t>
  </si>
  <si>
    <t>SJHBBBS6NRT</t>
  </si>
  <si>
    <t>SJST071999_R1</t>
  </si>
  <si>
    <t>205030240031_R07C01</t>
  </si>
  <si>
    <t>DYE5287_2122289_methyl850</t>
  </si>
  <si>
    <t>TB-20-17948</t>
  </si>
  <si>
    <t>SJHBBBS6NSV</t>
  </si>
  <si>
    <t>SJST071999_D1</t>
  </si>
  <si>
    <t>205030240031_R08C01</t>
  </si>
  <si>
    <t>DYE5288_2122290_methyl850</t>
  </si>
  <si>
    <t>SJHBS6NTW</t>
  </si>
  <si>
    <t>TB-20-17949</t>
  </si>
  <si>
    <t>SJHBBBS6NVX</t>
  </si>
  <si>
    <t>SJST072000_D1</t>
  </si>
  <si>
    <t>205030240033_R01C01</t>
  </si>
  <si>
    <t>DYE5289_2122291_methyl850</t>
  </si>
  <si>
    <t>SJHBB42DG</t>
  </si>
  <si>
    <t>TB-20-17952</t>
  </si>
  <si>
    <t>SJHBBBS6N24</t>
  </si>
  <si>
    <t>SJST072003_D1</t>
  </si>
  <si>
    <t>205030240033_R04C01</t>
  </si>
  <si>
    <t>DYE5292_2122294_methyl850</t>
  </si>
  <si>
    <t>SJHBB3BWN</t>
  </si>
  <si>
    <t>TB-20-17953</t>
  </si>
  <si>
    <t>SJHBBBS6N35</t>
  </si>
  <si>
    <t>SJST072004_R1</t>
  </si>
  <si>
    <t>205030240033_R05C01</t>
  </si>
  <si>
    <t>DYE5293_2122295_methyl850</t>
  </si>
  <si>
    <t>SJHBBRS87</t>
  </si>
  <si>
    <t>TB-20-17954</t>
  </si>
  <si>
    <t>SJHBBBS6N46</t>
  </si>
  <si>
    <t>SJST072005_R1</t>
  </si>
  <si>
    <t>205030240033_R06C01</t>
  </si>
  <si>
    <t>DYE5294_2122296_methyl850</t>
  </si>
  <si>
    <t>SJHBS6NNQ</t>
  </si>
  <si>
    <t>Pulmonary blastoma</t>
  </si>
  <si>
    <t>TB-20-17946</t>
  </si>
  <si>
    <t>SJHBBBS6NPR</t>
  </si>
  <si>
    <t>SJST071998_D1</t>
  </si>
  <si>
    <t>205030240031_R06C01</t>
  </si>
  <si>
    <t>DYE5286_2122288_methyl850</t>
  </si>
  <si>
    <t>1M</t>
  </si>
  <si>
    <t>1L</t>
  </si>
  <si>
    <t>2F</t>
  </si>
  <si>
    <t>1C</t>
  </si>
  <si>
    <t>1F</t>
  </si>
  <si>
    <t>E8</t>
  </si>
  <si>
    <t>24 yr</t>
  </si>
  <si>
    <t>34 yr</t>
  </si>
  <si>
    <t>chest (P)</t>
  </si>
  <si>
    <t>SJHBBGDDG</t>
  </si>
  <si>
    <t>4AT</t>
  </si>
  <si>
    <t>TB-20-11078</t>
  </si>
  <si>
    <t>SJHBBBSS4CK</t>
  </si>
  <si>
    <t>SJMPNST071630_D1</t>
  </si>
  <si>
    <t>SJHBBQSVS</t>
  </si>
  <si>
    <t>TB-20-11085</t>
  </si>
  <si>
    <t>SJHBBBSS4MT</t>
  </si>
  <si>
    <t>SJMPNST071627_D1</t>
  </si>
  <si>
    <t>SJHBBDWHZ</t>
  </si>
  <si>
    <t>4D</t>
  </si>
  <si>
    <t>TB-20-15375</t>
  </si>
  <si>
    <t>SJHBBBS59JX</t>
  </si>
  <si>
    <t>SJMPNST042128_D2</t>
  </si>
  <si>
    <t>SJHBBPFY7</t>
  </si>
  <si>
    <t>3E</t>
  </si>
  <si>
    <t>TB-20-11084</t>
  </si>
  <si>
    <t>SJHBBBSS4KS</t>
  </si>
  <si>
    <t>SJMPNST071631_R1</t>
  </si>
  <si>
    <t>SJHBS6NWY</t>
  </si>
  <si>
    <t>TB-20-17950</t>
  </si>
  <si>
    <t>SJHBBBS6NXZ</t>
  </si>
  <si>
    <t>SJMPNST072001_R1</t>
  </si>
  <si>
    <t>205025380136_R02C01</t>
  </si>
  <si>
    <t>DYE5086_2110761_methyl850</t>
  </si>
  <si>
    <t>TB-20-11124</t>
  </si>
  <si>
    <t>SJHBBBSS549</t>
  </si>
  <si>
    <t>SJRB030252_D2</t>
  </si>
  <si>
    <t>TB-20-11125</t>
  </si>
  <si>
    <t>SJHBBBSS66B</t>
  </si>
  <si>
    <t>SJRB071929_D1</t>
  </si>
  <si>
    <t>TB-20-11126</t>
  </si>
  <si>
    <t>SJHBBBSS67C</t>
  </si>
  <si>
    <t>SJRB030317_D2</t>
  </si>
  <si>
    <t>SJHBJQKKH</t>
  </si>
  <si>
    <t>TB-20-11127</t>
  </si>
  <si>
    <t>SJHBBBSS68D</t>
  </si>
  <si>
    <t>SJRB071930_D1</t>
  </si>
  <si>
    <t>TB-20-11128</t>
  </si>
  <si>
    <t>SJHBBBSS69F</t>
  </si>
  <si>
    <t>SJRB063835_D3</t>
  </si>
  <si>
    <t>TB-20-11130</t>
  </si>
  <si>
    <t>SJHBBBSS6CH</t>
  </si>
  <si>
    <t>SJRB030485_D2</t>
  </si>
  <si>
    <t>TB-20-11131</t>
  </si>
  <si>
    <t>SJHBBBSS6DJ</t>
  </si>
  <si>
    <t>SJRB030402_D2</t>
  </si>
  <si>
    <t>TB-20-11132</t>
  </si>
  <si>
    <t>SJHBBBSS6FK</t>
  </si>
  <si>
    <t>SJRB030403_D2</t>
  </si>
  <si>
    <t>SJHBJQVD2</t>
  </si>
  <si>
    <t>TB-20-11133</t>
  </si>
  <si>
    <t>SJHBBBSS6GM</t>
  </si>
  <si>
    <t>SJRB030408_D2</t>
  </si>
  <si>
    <t>SJHBBXNNX</t>
  </si>
  <si>
    <t>TB-20-11188</t>
  </si>
  <si>
    <t>SJHBBBSS7NR</t>
  </si>
  <si>
    <t>SJRB071931_D1</t>
  </si>
  <si>
    <t>SJHBBXNPY</t>
  </si>
  <si>
    <t>TB-20-11189</t>
  </si>
  <si>
    <t>SJHBBBSS7PS</t>
  </si>
  <si>
    <t>SJRB071932_D1</t>
  </si>
  <si>
    <t>SJHBBXNMW</t>
  </si>
  <si>
    <t>TB-20-11190</t>
  </si>
  <si>
    <t>SJHBBBSS7QT</t>
  </si>
  <si>
    <t>SJRB058443_D1</t>
  </si>
  <si>
    <t>SJHBBXR8F</t>
  </si>
  <si>
    <t>TB-20-11191</t>
  </si>
  <si>
    <t>SJHBBBSS7RV</t>
  </si>
  <si>
    <t>SJRB058462_D1</t>
  </si>
  <si>
    <t>SJHBBXTX2</t>
  </si>
  <si>
    <t>TB-20-11192</t>
  </si>
  <si>
    <t>SJHBBBSS7SW</t>
  </si>
  <si>
    <t>SJRB058450_D1</t>
  </si>
  <si>
    <t>SJHBBY5KD</t>
  </si>
  <si>
    <t>TB-20-11193</t>
  </si>
  <si>
    <t>SJHBBBSS7TX</t>
  </si>
  <si>
    <t>SJRB058344_D1</t>
  </si>
  <si>
    <t>SJHBBYY77</t>
  </si>
  <si>
    <t>TB-20-11194</t>
  </si>
  <si>
    <t>SJHBBBSS7VY</t>
  </si>
  <si>
    <t>SJRB071933_D1</t>
  </si>
  <si>
    <t>SJHBBYBPB</t>
  </si>
  <si>
    <t>TB-20-11196</t>
  </si>
  <si>
    <t>SJHBBBSS7WZ</t>
  </si>
  <si>
    <t>SJRB071934_D1</t>
  </si>
  <si>
    <t>SJHBBYRBJ</t>
  </si>
  <si>
    <t>TB-20-11199</t>
  </si>
  <si>
    <t>SJHBBBSS7X2</t>
  </si>
  <si>
    <t>SJRB071935_D1</t>
  </si>
  <si>
    <t>SJHBBYS7D</t>
  </si>
  <si>
    <t>TB-20-11203</t>
  </si>
  <si>
    <t>SJHBBBSS7Y3</t>
  </si>
  <si>
    <t>SJRB071936_D1</t>
  </si>
  <si>
    <t>TB-20-11136</t>
  </si>
  <si>
    <t>SJHBBBSS6KQ</t>
  </si>
  <si>
    <t>SJRB030281_D1</t>
  </si>
  <si>
    <t>TB-20-11137</t>
  </si>
  <si>
    <t>SJHBBBSS6MR</t>
  </si>
  <si>
    <t>SJRB030626_D2</t>
  </si>
  <si>
    <t>TB-20-11138</t>
  </si>
  <si>
    <t>SJHBBBSS6NS</t>
  </si>
  <si>
    <t>SJRB071790_D1</t>
  </si>
  <si>
    <t>TB-20-11139</t>
  </si>
  <si>
    <t>SJHBBBSS6PT</t>
  </si>
  <si>
    <t>SJRB071792_D1</t>
  </si>
  <si>
    <t>TB-20-11140</t>
  </si>
  <si>
    <t>SJHBBBSS6QV</t>
  </si>
  <si>
    <t>SJRB071794_D1</t>
  </si>
  <si>
    <t>TB-20-11141</t>
  </si>
  <si>
    <t>SJHBBBSS6SX</t>
  </si>
  <si>
    <t>TB-20-11142</t>
  </si>
  <si>
    <t>SJHBBBSS6TY</t>
  </si>
  <si>
    <t>SJRB071797_D1</t>
  </si>
  <si>
    <t>SJHBPXV9Z</t>
  </si>
  <si>
    <t>TB-20-11143</t>
  </si>
  <si>
    <t>SJHBBBSS6VZ</t>
  </si>
  <si>
    <t>SJRB071938_D1</t>
  </si>
  <si>
    <t>SJHBB3CQF</t>
  </si>
  <si>
    <t>TB-20-15623</t>
  </si>
  <si>
    <t>SJHBBBS6QJJ</t>
  </si>
  <si>
    <t>SJRB071944_D1</t>
  </si>
  <si>
    <t>SJHBB2SHR</t>
  </si>
  <si>
    <t>TB-20-15624</t>
  </si>
  <si>
    <t>SJHBBBS6QKK</t>
  </si>
  <si>
    <t>SJRB046160_D2</t>
  </si>
  <si>
    <t>TB-20-15625</t>
  </si>
  <si>
    <t>SJHBBBS6QMM</t>
  </si>
  <si>
    <t>SJRB071945_D1</t>
  </si>
  <si>
    <t>TB-20-15626</t>
  </si>
  <si>
    <t>SJHBBBS6QNN</t>
  </si>
  <si>
    <t>SJRB030065_D4</t>
  </si>
  <si>
    <t>SJHBSS7Z4</t>
  </si>
  <si>
    <t>TB-20-11209</t>
  </si>
  <si>
    <t>SJHBBBSS725</t>
  </si>
  <si>
    <t>SJRB071946_D1</t>
  </si>
  <si>
    <t>SJHBBYTKQ</t>
  </si>
  <si>
    <t>TB-20-11212</t>
  </si>
  <si>
    <t>SJHBBBSS736</t>
  </si>
  <si>
    <t>SJRB071947_D1</t>
  </si>
  <si>
    <t>SJHBBYVY3</t>
  </si>
  <si>
    <t>TB-20-11217</t>
  </si>
  <si>
    <t>SJHBBBSS747</t>
  </si>
  <si>
    <t>SJRB071948_D1</t>
  </si>
  <si>
    <t>SJHBBZ6SM</t>
  </si>
  <si>
    <t>TB-20-11222</t>
  </si>
  <si>
    <t>SJHBBBSS758</t>
  </si>
  <si>
    <t>SJRB071949_D1</t>
  </si>
  <si>
    <t>TB-20-11227</t>
  </si>
  <si>
    <t>SJHBBBSS88B</t>
  </si>
  <si>
    <t>SJRB056049_D1</t>
  </si>
  <si>
    <t>TB-20-11228</t>
  </si>
  <si>
    <t>SJHBBBSS89C</t>
  </si>
  <si>
    <t>SJRB058348_D1</t>
  </si>
  <si>
    <t>TB-20-11229</t>
  </si>
  <si>
    <t>SJHBBBSS8BD</t>
  </si>
  <si>
    <t>SJRB071950_D1</t>
  </si>
  <si>
    <t>SJHBB2MGW</t>
  </si>
  <si>
    <t>TB-20-11230</t>
  </si>
  <si>
    <t>SJHBBBSS8CF</t>
  </si>
  <si>
    <t>SJRB046159_D1</t>
  </si>
  <si>
    <t>SJHBB2HZJ</t>
  </si>
  <si>
    <t>TB-20-11231</t>
  </si>
  <si>
    <t>SJHBBBSS8DG</t>
  </si>
  <si>
    <t>SJRB071951_D1</t>
  </si>
  <si>
    <t>TB-20-17518</t>
  </si>
  <si>
    <t>SJHBBBS6GX6</t>
  </si>
  <si>
    <t>SJRB005820_D2</t>
  </si>
  <si>
    <t>TB-20-17519</t>
  </si>
  <si>
    <t>SJHBBBS6GY7</t>
  </si>
  <si>
    <t>SJRB005853_D2</t>
  </si>
  <si>
    <t>TB-20-17520</t>
  </si>
  <si>
    <t>SJHBBBS6GZ8</t>
  </si>
  <si>
    <t>SJRB005801_D2</t>
  </si>
  <si>
    <t>TB-20-17521</t>
  </si>
  <si>
    <t>SJHBBBS6G29</t>
  </si>
  <si>
    <t>SJRB005803_D2</t>
  </si>
  <si>
    <t>TB-20-17522</t>
  </si>
  <si>
    <t>SJHBBBS6H4B</t>
  </si>
  <si>
    <t>SJRB005849_D2</t>
  </si>
  <si>
    <t>TB-20-17523</t>
  </si>
  <si>
    <t>SJHBBBS6H5C</t>
  </si>
  <si>
    <t>SJRB005826_D2</t>
  </si>
  <si>
    <t>SJHBBWPGP</t>
  </si>
  <si>
    <t>TB-20-17524</t>
  </si>
  <si>
    <t>SJHBBBS6H6D</t>
  </si>
  <si>
    <t>SJRB005819_D2</t>
  </si>
  <si>
    <t>TB-20-17525</t>
  </si>
  <si>
    <t>SJHBBBS6H7F</t>
  </si>
  <si>
    <t>SJRB005817_D2</t>
  </si>
  <si>
    <t>TB-20-17526</t>
  </si>
  <si>
    <t>SJHBBBS6H8G</t>
  </si>
  <si>
    <t>SJRB005822_D2</t>
  </si>
  <si>
    <t>SJHBBXK7K</t>
  </si>
  <si>
    <t>TB-20-17527</t>
  </si>
  <si>
    <t>SJHBBBS6H9H</t>
  </si>
  <si>
    <t>SJRB071984_D1</t>
  </si>
  <si>
    <t>SJHBBXM7J</t>
  </si>
  <si>
    <t>TB-20-17528</t>
  </si>
  <si>
    <t>SJHBBBS6HBJ</t>
  </si>
  <si>
    <t>SJRB071985_D1</t>
  </si>
  <si>
    <t>SJHBBY2YW</t>
  </si>
  <si>
    <t>TB-20-17529</t>
  </si>
  <si>
    <t>SJHBBBS6HCK</t>
  </si>
  <si>
    <t>SJRB058492_D1</t>
  </si>
  <si>
    <t>SJHBBZZPP</t>
  </si>
  <si>
    <t>TB-20-17530</t>
  </si>
  <si>
    <t>SJHBBBS6HDM</t>
  </si>
  <si>
    <t>SJRB071986_D1</t>
  </si>
  <si>
    <t>8 wk</t>
  </si>
  <si>
    <t>SJHBBYDH3</t>
  </si>
  <si>
    <t>TB-20-17531</t>
  </si>
  <si>
    <t>SJHBBBS6HFN</t>
  </si>
  <si>
    <t>SJRB071987_D1</t>
  </si>
  <si>
    <t>TB-20-17532</t>
  </si>
  <si>
    <t>SJHBBBS6HGP</t>
  </si>
  <si>
    <t>SJRB005854_D2</t>
  </si>
  <si>
    <t>SJHBPRZ7M</t>
  </si>
  <si>
    <t>TB-20-11151</t>
  </si>
  <si>
    <t>SJHBBBSS6W2</t>
  </si>
  <si>
    <t>SJRB071798_D1</t>
  </si>
  <si>
    <t>SJHBPZDPX</t>
  </si>
  <si>
    <t>TB-20-11156</t>
  </si>
  <si>
    <t>SJHBBBSS6X3</t>
  </si>
  <si>
    <t>SJRB071799_D1</t>
  </si>
  <si>
    <t>SJHBP5M5B</t>
  </si>
  <si>
    <t>TB-20-11159</t>
  </si>
  <si>
    <t>SJHBBBSS6Y4</t>
  </si>
  <si>
    <t>SJRB071800_D1</t>
  </si>
  <si>
    <t>SJHBQZR2W</t>
  </si>
  <si>
    <t>TB-20-11164</t>
  </si>
  <si>
    <t>SJHBBBSS6Z5</t>
  </si>
  <si>
    <t>SJRB071802_D1</t>
  </si>
  <si>
    <t>SJHBQ9STX</t>
  </si>
  <si>
    <t>TB-20-11172</t>
  </si>
  <si>
    <t>SJHBBBSS637</t>
  </si>
  <si>
    <t>SJRB071804_D1</t>
  </si>
  <si>
    <t>SJHBR27Q4</t>
  </si>
  <si>
    <t>TB-20-11174</t>
  </si>
  <si>
    <t>SJHBBBSS648</t>
  </si>
  <si>
    <t>SJRB071807_D1</t>
  </si>
  <si>
    <t>SJHBBZWPS</t>
  </si>
  <si>
    <t>TB-20-11175</t>
  </si>
  <si>
    <t>SJHBBBSS659</t>
  </si>
  <si>
    <t>SJRB055492_D1</t>
  </si>
  <si>
    <t>SJHBR7J6F</t>
  </si>
  <si>
    <t>TB-20-11176</t>
  </si>
  <si>
    <t>SJHBBBSS77B</t>
  </si>
  <si>
    <t>SJRB071970_D1</t>
  </si>
  <si>
    <t>SJHBM3P69</t>
  </si>
  <si>
    <t>TB-20-11177</t>
  </si>
  <si>
    <t>SJHBBBSS78C</t>
  </si>
  <si>
    <t>SJRB071805_R1</t>
  </si>
  <si>
    <t>TB-20-11178</t>
  </si>
  <si>
    <t>SJHBBBSS79D</t>
  </si>
  <si>
    <t>SJRB071971_D1</t>
  </si>
  <si>
    <t>SJHBQBFYG</t>
  </si>
  <si>
    <t>TB-20-11180</t>
  </si>
  <si>
    <t>SJHBBBSS7CG</t>
  </si>
  <si>
    <t>SJRB071806_D1</t>
  </si>
  <si>
    <t>SJHBR9K2B</t>
  </si>
  <si>
    <t>TB-20-11181</t>
  </si>
  <si>
    <t>SJHBBBSS7DH</t>
  </si>
  <si>
    <t>SJRB071808_D1</t>
  </si>
  <si>
    <t>TB-20-11182</t>
  </si>
  <si>
    <t>SJHBBBSS7FJ</t>
  </si>
  <si>
    <t>SJRB005846_D2</t>
  </si>
  <si>
    <t>TB-20-11184</t>
  </si>
  <si>
    <t>SJHBBBSS7HM</t>
  </si>
  <si>
    <t>SJRB071972_D1</t>
  </si>
  <si>
    <t>TB-20-11185</t>
  </si>
  <si>
    <t>SJHBBBSS7JN</t>
  </si>
  <si>
    <t>SJRB056049_D2</t>
  </si>
  <si>
    <t>SJHBBXFM4</t>
  </si>
  <si>
    <t>TB-20-11187</t>
  </si>
  <si>
    <t>SJHBBBSS7MQ</t>
  </si>
  <si>
    <t>SJRB071973_D1</t>
  </si>
  <si>
    <t>205025380038_R07C01</t>
  </si>
  <si>
    <t>DYE5051_2110726_methyl850</t>
  </si>
  <si>
    <t>205025380106_R03C01</t>
  </si>
  <si>
    <t>DYE5055_2110730_methyl850</t>
  </si>
  <si>
    <t>205025380106_R04C01</t>
  </si>
  <si>
    <t>DYE5056_2110731_methyl850</t>
  </si>
  <si>
    <t>205025380106_R05C01</t>
  </si>
  <si>
    <t>DYE5057_2110732_methyl850</t>
  </si>
  <si>
    <t>205025380106_R06C01</t>
  </si>
  <si>
    <t>DYE5058_2110733_methyl850</t>
  </si>
  <si>
    <t>205025380106_R07C01</t>
  </si>
  <si>
    <t>DYE5059_2110734_methyl850</t>
  </si>
  <si>
    <t>205025380107_R02C01</t>
  </si>
  <si>
    <t>DYE5062_2110737_methyl850</t>
  </si>
  <si>
    <t>205025380107_R03C01</t>
  </si>
  <si>
    <t>DYE5063_2110738_methyl850</t>
  </si>
  <si>
    <t>205025380107_R04C01</t>
  </si>
  <si>
    <t>DYE5064_2110739_methyl850</t>
  </si>
  <si>
    <t>205025380107_R05C01</t>
  </si>
  <si>
    <t>DYE5065_2110740_methyl850</t>
  </si>
  <si>
    <t>205025380107_R08C01</t>
  </si>
  <si>
    <t>DYE5068_2110743_methyl850</t>
  </si>
  <si>
    <t>205025380117_R02C01</t>
  </si>
  <si>
    <t>DYE5070_2110745_methyl850</t>
  </si>
  <si>
    <t>205025380117_R03C01</t>
  </si>
  <si>
    <t>DYE5071_2110746_methyl850</t>
  </si>
  <si>
    <t>205025380117_R04C01</t>
  </si>
  <si>
    <t>DYE5072_2110747_methyl850</t>
  </si>
  <si>
    <t>205025380117_R05C01</t>
  </si>
  <si>
    <t>DYE5073_2110748_methyl850</t>
  </si>
  <si>
    <t>205025380117_R06C01</t>
  </si>
  <si>
    <t>DYE5074_2110749_methyl850</t>
  </si>
  <si>
    <t>205025380117_R07C01</t>
  </si>
  <si>
    <t>DYE5075_2110750_methyl850</t>
  </si>
  <si>
    <t>205025380117_R08C01</t>
  </si>
  <si>
    <t>DYE5076_2110751_methyl850</t>
  </si>
  <si>
    <t>205025380127_R01C01</t>
  </si>
  <si>
    <t>DYE5077_2110752_methyl850</t>
  </si>
  <si>
    <t>205025380143_R01C01</t>
  </si>
  <si>
    <t>DYE5109_2110784_methyl850</t>
  </si>
  <si>
    <t>205025380143_R02C01</t>
  </si>
  <si>
    <t>DYE5110_2110785_methyl850</t>
  </si>
  <si>
    <t>205025380143_R03C01</t>
  </si>
  <si>
    <t>DYE5111_2110786_methyl850</t>
  </si>
  <si>
    <t>205025380143_R06C01</t>
  </si>
  <si>
    <t>DYE5114_2110789_methyl850</t>
  </si>
  <si>
    <t>205025380143_R07C01</t>
  </si>
  <si>
    <t>DYE5115_2110790_methyl850</t>
  </si>
  <si>
    <t>205025380143_R08C01</t>
  </si>
  <si>
    <t>DYE5116_2110791_methyl850</t>
  </si>
  <si>
    <t>205025380147_R02C01</t>
  </si>
  <si>
    <t>DYE5118_2110793_methyl850</t>
  </si>
  <si>
    <t>205025380147_R03C01</t>
  </si>
  <si>
    <t>DYE5119_2110794_methyl850</t>
  </si>
  <si>
    <t>205025380147_R04C01</t>
  </si>
  <si>
    <t>DYE5120_2110795_methyl850</t>
  </si>
  <si>
    <t>205025380147_R05C01</t>
  </si>
  <si>
    <t>DYE5121_2110796_methyl850</t>
  </si>
  <si>
    <t>205030240007_R01C01</t>
  </si>
  <si>
    <t>DYE5273_2122275_methyl850</t>
  </si>
  <si>
    <t>205030240007_R03C01</t>
  </si>
  <si>
    <t>DYE5275_2122277_methyl850</t>
  </si>
  <si>
    <t>205030240007_R04C01</t>
  </si>
  <si>
    <t>DYE5276_2122278_methyl850</t>
  </si>
  <si>
    <t>205030240007_R05C01</t>
  </si>
  <si>
    <t>DYE5277_2122279_methyl850</t>
  </si>
  <si>
    <t>205030240007_R06C01</t>
  </si>
  <si>
    <t>DYE5278_2122280_methyl850</t>
  </si>
  <si>
    <t>205030240007_R07C01</t>
  </si>
  <si>
    <t>DYE5279_2122281_methyl850</t>
  </si>
  <si>
    <t>205030240031_R03C01</t>
  </si>
  <si>
    <t>DYE5283_2122285_methyl850</t>
  </si>
  <si>
    <t>205030230097_R02C01</t>
  </si>
  <si>
    <t>DYE5242_2122244_methyl850</t>
  </si>
  <si>
    <t>205030230097_R05C01</t>
  </si>
  <si>
    <t>DYE5245_2122247_methyl850</t>
  </si>
  <si>
    <t>205030230097_R06C01</t>
  </si>
  <si>
    <t>DYE5246_2122248_methyl850</t>
  </si>
  <si>
    <t>205030230097_R07C01</t>
  </si>
  <si>
    <t>DYE5247_2122249_methyl850</t>
  </si>
  <si>
    <t>205030230097_R08C01</t>
  </si>
  <si>
    <t>DYE5248_2122250_methyl850</t>
  </si>
  <si>
    <t>205030230099_R02C01</t>
  </si>
  <si>
    <t>DYE5250_2122252_methyl850</t>
  </si>
  <si>
    <t>205030230099_R03C01</t>
  </si>
  <si>
    <t>DYE5251_2122253_methyl850</t>
  </si>
  <si>
    <t>205030230099_R05C01</t>
  </si>
  <si>
    <t>DYE5253_2122255_methyl850</t>
  </si>
  <si>
    <t>205030230099_R06C01</t>
  </si>
  <si>
    <t>DYE5254_2122256_methyl850</t>
  </si>
  <si>
    <t>SJHBBMYQC</t>
  </si>
  <si>
    <t>TB-20-11082</t>
  </si>
  <si>
    <t>SJHBBBSS4HQ</t>
  </si>
  <si>
    <t>SJSS071647_D2</t>
  </si>
  <si>
    <t>SJHBBNTC6</t>
  </si>
  <si>
    <t>TB-20-11069</t>
  </si>
  <si>
    <t>SJHBBBSS3Z8</t>
  </si>
  <si>
    <t>SJSS071939_D1</t>
  </si>
  <si>
    <t>SJHBBNPHG</t>
  </si>
  <si>
    <t>6A</t>
  </si>
  <si>
    <t>TB-20-11070</t>
  </si>
  <si>
    <t>SJHBBBSS329</t>
  </si>
  <si>
    <t>SJSS071633_M2</t>
  </si>
  <si>
    <t>TB-20-11071</t>
  </si>
  <si>
    <t>SJHBBBSS44B</t>
  </si>
  <si>
    <t>SJSS071633_M3</t>
  </si>
  <si>
    <t>TB-20-11077</t>
  </si>
  <si>
    <t>SJHBBBSS4BJ</t>
  </si>
  <si>
    <t>SJSS071647_M1</t>
  </si>
  <si>
    <t>TB-20-11072</t>
  </si>
  <si>
    <t>SJHBBBSS45C</t>
  </si>
  <si>
    <t>SJSS071633_M4</t>
  </si>
  <si>
    <t>SJHBBDJNH</t>
  </si>
  <si>
    <t>1H</t>
  </si>
  <si>
    <t>TB-20-11073</t>
  </si>
  <si>
    <t>SJHBBBSS46D</t>
  </si>
  <si>
    <t>SJSS017950_D1</t>
  </si>
  <si>
    <t>SJHBBNF9H</t>
  </si>
  <si>
    <t>TB-20-11074</t>
  </si>
  <si>
    <t>SJHBBBSS47F</t>
  </si>
  <si>
    <t>SJSS071646_M2</t>
  </si>
  <si>
    <t>1AC</t>
  </si>
  <si>
    <t>TB-20-11075</t>
  </si>
  <si>
    <t>SJHBBBSS48G</t>
  </si>
  <si>
    <t>SJSS071646_R1</t>
  </si>
  <si>
    <t>SJHBBPQWV</t>
  </si>
  <si>
    <t>TB-20-11076</t>
  </si>
  <si>
    <t>SJHBBBSS49H</t>
  </si>
  <si>
    <t>SJSS071632_M1</t>
  </si>
  <si>
    <t>7A</t>
  </si>
  <si>
    <t>TB-20-11079</t>
  </si>
  <si>
    <t>SJHBBBSS4DM</t>
  </si>
  <si>
    <t>SJSS071632_M2</t>
  </si>
  <si>
    <t>TB-20-11081</t>
  </si>
  <si>
    <t>SJHBBBSS4GP</t>
  </si>
  <si>
    <t>SJSS071647_M2</t>
  </si>
  <si>
    <t>TB-20-11083</t>
  </si>
  <si>
    <t>SJHBBBSS4JR</t>
  </si>
  <si>
    <t>SJSS071633_M5</t>
  </si>
  <si>
    <t>TB-20-11086</t>
  </si>
  <si>
    <t>SJHBBBSS4NV</t>
  </si>
  <si>
    <t>SJSS071632_M3</t>
  </si>
  <si>
    <t>TB-20-11087</t>
  </si>
  <si>
    <t>SJHBBBSS4PW</t>
  </si>
  <si>
    <t>SJSS071632_M4</t>
  </si>
  <si>
    <t>SJHBBQZG6</t>
  </si>
  <si>
    <t>TB-20-11088</t>
  </si>
  <si>
    <t>SJHBBBSS4QX</t>
  </si>
  <si>
    <t>SJSS071940_D1</t>
  </si>
  <si>
    <t>TB-20-11089</t>
  </si>
  <si>
    <t>SJHBBBSS4RY</t>
  </si>
  <si>
    <t>SJSS071633_M6</t>
  </si>
  <si>
    <t>TB-20-15370</t>
  </si>
  <si>
    <t>SJHBBBS59CR</t>
  </si>
  <si>
    <t>SJSS071633_M7</t>
  </si>
  <si>
    <t>26 yr</t>
  </si>
  <si>
    <t>TB-20-15371</t>
  </si>
  <si>
    <t>SJHBBBS59DS</t>
  </si>
  <si>
    <t>SJSS071632_M5</t>
  </si>
  <si>
    <t>TB-20-15372</t>
  </si>
  <si>
    <t>SJHBBBS59FT</t>
  </si>
  <si>
    <t>SJSS071632_M6</t>
  </si>
  <si>
    <t>SJHBBR48W</t>
  </si>
  <si>
    <t>TB-20-15373</t>
  </si>
  <si>
    <t>SJHBBBS59GV</t>
  </si>
  <si>
    <t>SJSS071941_D1</t>
  </si>
  <si>
    <t>SJHBBQBXB</t>
  </si>
  <si>
    <t>TB-20-15376</t>
  </si>
  <si>
    <t>SJHBBBS59KY</t>
  </si>
  <si>
    <t>SJSS071637_M2</t>
  </si>
  <si>
    <t>SJHBBRKW3</t>
  </si>
  <si>
    <t>TB-20-15377</t>
  </si>
  <si>
    <t>SJHBBBS59MZ</t>
  </si>
  <si>
    <t>SJSS071942_D1</t>
  </si>
  <si>
    <t>SJHBBZJXD</t>
  </si>
  <si>
    <t>scapula (P)</t>
  </si>
  <si>
    <t>1O</t>
  </si>
  <si>
    <t>TB-20-15380</t>
  </si>
  <si>
    <t>SJHBBBS59Q4</t>
  </si>
  <si>
    <t>SJSS071637_M3</t>
  </si>
  <si>
    <t>SJHBS59S6</t>
  </si>
  <si>
    <t>TB-20-15382</t>
  </si>
  <si>
    <t>SJHBBBS59T7</t>
  </si>
  <si>
    <t>SJSS071952_D1</t>
  </si>
  <si>
    <t>SJHBS59V8</t>
  </si>
  <si>
    <t>TB-20-15383</t>
  </si>
  <si>
    <t>SJHBBBS59W9</t>
  </si>
  <si>
    <t>SJSS071953_D1</t>
  </si>
  <si>
    <t>SJHBS5BYB</t>
  </si>
  <si>
    <t>TB-20-15384</t>
  </si>
  <si>
    <t>SJHBBBS5BZC</t>
  </si>
  <si>
    <t>SJSS071954_D1</t>
  </si>
  <si>
    <t>SJHBS5B2D</t>
  </si>
  <si>
    <t>TB-20-15385</t>
  </si>
  <si>
    <t>SJHBBBS5B3F</t>
  </si>
  <si>
    <t>SJSS071955_D1</t>
  </si>
  <si>
    <t>SJHBS5B4G</t>
  </si>
  <si>
    <t>TB-20-15386</t>
  </si>
  <si>
    <t>SJHBBBS5B5H</t>
  </si>
  <si>
    <t>SJSS071956_D1</t>
  </si>
  <si>
    <t>SJHBS5B6J</t>
  </si>
  <si>
    <t>TB-20-15387</t>
  </si>
  <si>
    <t>SJHBBBS5B7K</t>
  </si>
  <si>
    <t>SJSS071957_D1</t>
  </si>
  <si>
    <t>axilla (P)</t>
  </si>
  <si>
    <t>SJHBS5B8M</t>
  </si>
  <si>
    <t>TB-20-15388</t>
  </si>
  <si>
    <t>SJHBBBS5B9N</t>
  </si>
  <si>
    <t>SJSS071958_D1</t>
  </si>
  <si>
    <t>SJHBS5BBP</t>
  </si>
  <si>
    <t>TB-20-15389</t>
  </si>
  <si>
    <t>SJHBBBS5BCQ</t>
  </si>
  <si>
    <t>SJSS071959_D1</t>
  </si>
  <si>
    <t>SJHBS5BDR</t>
  </si>
  <si>
    <t>TB-20-15390</t>
  </si>
  <si>
    <t>SJHBBBS5BFS</t>
  </si>
  <si>
    <t>SJSS071960_D1</t>
  </si>
  <si>
    <t>SJHBS5BGT</t>
  </si>
  <si>
    <t>TB-20-15391</t>
  </si>
  <si>
    <t>SJHBBBS5BHV</t>
  </si>
  <si>
    <t>SJSS071961_D1</t>
  </si>
  <si>
    <t>SJHBS5BJW</t>
  </si>
  <si>
    <t>TB-20-15392</t>
  </si>
  <si>
    <t>SJHBBBS5BKX</t>
  </si>
  <si>
    <t>SJSS071962_D1</t>
  </si>
  <si>
    <t>TB-20-11068</t>
  </si>
  <si>
    <t>SJHBBBSS3Y7</t>
  </si>
  <si>
    <t>SJSS071633_D2</t>
  </si>
  <si>
    <t>205025380127_R03C01</t>
  </si>
  <si>
    <t>DYE5079_2110754_methyl850</t>
  </si>
  <si>
    <t>205025380136_R03C01</t>
  </si>
  <si>
    <t>DYE5087_2110762_methyl850</t>
  </si>
  <si>
    <t>205025380136_R04C01</t>
  </si>
  <si>
    <t>DYE5088_2110763_methyl850</t>
  </si>
  <si>
    <t>205025380136_R05C01</t>
  </si>
  <si>
    <t>DYE5089_2110764_methyl850</t>
  </si>
  <si>
    <t>205025380136_R07C01</t>
  </si>
  <si>
    <t>DYE5091_2110766_methyl850</t>
  </si>
  <si>
    <t>205025380137_R02C01</t>
  </si>
  <si>
    <t>DYE5094_2110769_methyl850</t>
  </si>
  <si>
    <t>205025380137_R04C01</t>
  </si>
  <si>
    <t>DYE5096_2110771_methyl850</t>
  </si>
  <si>
    <t>205025380137_R05C01</t>
  </si>
  <si>
    <t>DYE5097_2110772_methyl850</t>
  </si>
  <si>
    <t>205025380137_R06C01</t>
  </si>
  <si>
    <t>DYE5098_2110773_methyl850</t>
  </si>
  <si>
    <t>205025380137_R07C01</t>
  </si>
  <si>
    <t>DYE5099_2110774_methyl850</t>
  </si>
  <si>
    <t>205025380137_R08C01</t>
  </si>
  <si>
    <t>DYE5100_2110775_methyl850</t>
  </si>
  <si>
    <t>205025380139_R04C01</t>
  </si>
  <si>
    <t>DYE5104_2110779_methyl850</t>
  </si>
  <si>
    <t>205025380139_R05C01</t>
  </si>
  <si>
    <t>DYE5105_2110780_methyl850</t>
  </si>
  <si>
    <t>205025380139_R07C01</t>
  </si>
  <si>
    <t>DYE5107_2110782_methyl850</t>
  </si>
  <si>
    <t>205025380139_R08C01</t>
  </si>
  <si>
    <t>DYE5108_2110783_methyl850</t>
  </si>
  <si>
    <t>205025380147_R07C01</t>
  </si>
  <si>
    <t>DYE5123_2110798_methyl850</t>
  </si>
  <si>
    <t>205025380147_R08C01</t>
  </si>
  <si>
    <t>DYE5124_2110799_methyl850</t>
  </si>
  <si>
    <t>205025380151_R01C01</t>
  </si>
  <si>
    <t>DYE5125_2110800_methyl850</t>
  </si>
  <si>
    <t>205025380151_R02C01</t>
  </si>
  <si>
    <t>DYE5126_2110801_methyl850</t>
  </si>
  <si>
    <t>205025380151_R03C01</t>
  </si>
  <si>
    <t>DYE5127_2110802_methyl850</t>
  </si>
  <si>
    <t>205025380151_R07C01</t>
  </si>
  <si>
    <t>DYE5131_2110806_methyl850</t>
  </si>
  <si>
    <t>205025380151_R08C01</t>
  </si>
  <si>
    <t>DYE5132_2110807_methyl850</t>
  </si>
  <si>
    <t>205030230099_R01C01</t>
  </si>
  <si>
    <t>DYE5249_2122251_methyl850</t>
  </si>
  <si>
    <t>SJHBRKMR9</t>
  </si>
  <si>
    <t>TB-20-09034</t>
  </si>
  <si>
    <t>SJHBBBRKNTB</t>
  </si>
  <si>
    <t>SJMRT071465_D1</t>
  </si>
  <si>
    <t>204854830041_R08C01</t>
  </si>
  <si>
    <t>TB-20-09034_2070699_methyl850</t>
  </si>
  <si>
    <t>SJHBRJQGV</t>
  </si>
  <si>
    <t>TB-20-08699</t>
  </si>
  <si>
    <t>SJHBBBRJQHW</t>
  </si>
  <si>
    <t>SJMRT071454_D1</t>
  </si>
  <si>
    <t>204854830040_R08C01</t>
  </si>
  <si>
    <t>TB-20-08699_2070691_methyl850</t>
  </si>
  <si>
    <t>SJHBRKJP9</t>
  </si>
  <si>
    <t>TB-20-09005</t>
  </si>
  <si>
    <t>SJHBBBRKKRB</t>
  </si>
  <si>
    <t>SJMRT071459_D1</t>
  </si>
  <si>
    <t>204854830041_R03C01</t>
  </si>
  <si>
    <t>TB-20-09005_2070694_methyl850</t>
  </si>
  <si>
    <t>SJHBRKMFY</t>
  </si>
  <si>
    <t>TB-20-09029</t>
  </si>
  <si>
    <t>SJHBBBRKMGZ</t>
  </si>
  <si>
    <t>SJMRT071464_D1</t>
  </si>
  <si>
    <t>204854830041_R07C01</t>
  </si>
  <si>
    <t>TB-20-09029_2070698_methyl850</t>
  </si>
  <si>
    <t>SJHBRKKN7</t>
  </si>
  <si>
    <t>TB-20-09018</t>
  </si>
  <si>
    <t>SJHBBBRKKP8</t>
  </si>
  <si>
    <t>SJMRT071462_D1</t>
  </si>
  <si>
    <t>SJHBRKKVF</t>
  </si>
  <si>
    <t xml:space="preserve">Metanephric neoplasm of the kidney most consistent with metanephric adenofibroma </t>
  </si>
  <si>
    <t>TB-20-09007</t>
  </si>
  <si>
    <t>SJHBBBRKKWG</t>
  </si>
  <si>
    <t>SJST071460_D1</t>
  </si>
  <si>
    <t>SJHBRKM2K</t>
  </si>
  <si>
    <t>Post-therapy rhabdoid tumor of the kidney</t>
  </si>
  <si>
    <t>TB-20-09023</t>
  </si>
  <si>
    <t>SJHBBBRKM3M</t>
  </si>
  <si>
    <t>SJMRT071463_D1</t>
  </si>
  <si>
    <t>204854830041_R06C01</t>
  </si>
  <si>
    <t>TB-20-09023_2070697_methyl850</t>
  </si>
  <si>
    <t>SJHBBSF2D</t>
  </si>
  <si>
    <t>TB-20-15706</t>
  </si>
  <si>
    <t>SJHBBBS6TD9</t>
  </si>
  <si>
    <t>SJST071963_D1</t>
  </si>
  <si>
    <t>SJHBBSP69</t>
  </si>
  <si>
    <t>TB-20-15708</t>
  </si>
  <si>
    <t>SJHBBBS6VJD</t>
  </si>
  <si>
    <t>SJST072042_D1</t>
  </si>
  <si>
    <t>SJHBNTBTZ</t>
  </si>
  <si>
    <t>TB-20-15712</t>
  </si>
  <si>
    <t>SJHBBBS6VPJ</t>
  </si>
  <si>
    <t>SJST071966_D1</t>
  </si>
  <si>
    <t>SJHBBZSW4</t>
  </si>
  <si>
    <t xml:space="preserve">HCC Fibrolamellar </t>
  </si>
  <si>
    <t>TB-20-15710</t>
  </si>
  <si>
    <t>SJHBBBS6VMG</t>
  </si>
  <si>
    <t>SJST071965_D1</t>
  </si>
  <si>
    <t>TB-20-15716</t>
  </si>
  <si>
    <t>SJHBBBS6VTP</t>
  </si>
  <si>
    <t>SJST030531_D4</t>
  </si>
  <si>
    <t>SJHBS6VXS</t>
  </si>
  <si>
    <t>TB-20-15719</t>
  </si>
  <si>
    <t>SJHBBBS6VYT</t>
  </si>
  <si>
    <t>SJST071974_D1</t>
  </si>
  <si>
    <t>SJHBS6V3X</t>
  </si>
  <si>
    <t>TB-20-15721</t>
  </si>
  <si>
    <t>SJHBBBS6V4Y</t>
  </si>
  <si>
    <t>SJST071976_D1</t>
  </si>
  <si>
    <t>SJHBS6V5Z</t>
  </si>
  <si>
    <t>TB-20-15722</t>
  </si>
  <si>
    <t>SJHBBBS6V62</t>
  </si>
  <si>
    <t>SJST071977_D1</t>
  </si>
  <si>
    <t>SJHBS6V95</t>
  </si>
  <si>
    <t>TB-20-15724</t>
  </si>
  <si>
    <t>SJHBBBS6VB6</t>
  </si>
  <si>
    <t>SJST071979_D1</t>
  </si>
  <si>
    <t>H4</t>
  </si>
  <si>
    <t>TB-20-15715</t>
  </si>
  <si>
    <t>SJHBBBS6VSN</t>
  </si>
  <si>
    <t>SJST030531_M1</t>
  </si>
  <si>
    <t>SJHBRRTM4</t>
  </si>
  <si>
    <t>TB-20-15717</t>
  </si>
  <si>
    <t>SJHBBBS6VVQ</t>
  </si>
  <si>
    <t>SJST031951_D2</t>
  </si>
  <si>
    <t>TB-20-16238</t>
  </si>
  <si>
    <t>SJHBBBS69DT</t>
  </si>
  <si>
    <t>SJST010250_D1</t>
  </si>
  <si>
    <t>SJHBBP2XK</t>
  </si>
  <si>
    <t>TB-20-16239</t>
  </si>
  <si>
    <t>SJHBBBS69FV</t>
  </si>
  <si>
    <t>SJST071982_D1</t>
  </si>
  <si>
    <t>SJHBB57GD</t>
  </si>
  <si>
    <t>TB-20-15714</t>
  </si>
  <si>
    <t>SJHBBBS6VRM</t>
  </si>
  <si>
    <t>SJST057985_D1</t>
  </si>
  <si>
    <t>SJHBS6VZV</t>
  </si>
  <si>
    <t>TB-20-15720</t>
  </si>
  <si>
    <t>SJHBBBS6V2W</t>
  </si>
  <si>
    <t>SJST071975_D1</t>
  </si>
  <si>
    <t>SJHBS6V73</t>
  </si>
  <si>
    <t>TB-20-15723</t>
  </si>
  <si>
    <t>SJHBBBS6V84</t>
  </si>
  <si>
    <t>SJST071978_D1</t>
  </si>
  <si>
    <t>SJHBS6VD8</t>
  </si>
  <si>
    <t>TB-20-15726</t>
  </si>
  <si>
    <t>SJHBBBS6VF9</t>
  </si>
  <si>
    <t>SJST071980_D1</t>
  </si>
  <si>
    <t>TB-20-15727</t>
  </si>
  <si>
    <t>SJHBBBS6WHB</t>
  </si>
  <si>
    <t>SJST071980_D2</t>
  </si>
  <si>
    <t>205025380159_R03C01</t>
  </si>
  <si>
    <t>DYE5135_2110810_methyl850</t>
  </si>
  <si>
    <t>205025380159_R04C01</t>
  </si>
  <si>
    <t>DYE5136_2110811_methyl850</t>
  </si>
  <si>
    <t>205025380159_R05C01</t>
  </si>
  <si>
    <t>DYE5137_2110812_methyl850</t>
  </si>
  <si>
    <t>205030230116_R08C01</t>
  </si>
  <si>
    <t>DYE5264_2122266_methyl850</t>
  </si>
  <si>
    <t>205030230116_R03C01</t>
  </si>
  <si>
    <t>DYE5259_2122261_methyl850</t>
  </si>
  <si>
    <t>205030230116_R05C01</t>
  </si>
  <si>
    <t>DYE5261_2122263_methyl850</t>
  </si>
  <si>
    <t>205030230116_R07C01</t>
  </si>
  <si>
    <t>DYE5263_2122265_methyl850</t>
  </si>
  <si>
    <t>205030230142_R02C01</t>
  </si>
  <si>
    <t>DYE5266_2122268_methyl850</t>
  </si>
  <si>
    <t>205030230142_R04C01</t>
  </si>
  <si>
    <t>DYE5268_2122270_methyl850</t>
  </si>
  <si>
    <t>205030230142_R05C01</t>
  </si>
  <si>
    <t>DYE5269_2122271_methyl850</t>
  </si>
  <si>
    <t>SJHBJQT5T</t>
  </si>
  <si>
    <t>TB-18-00060</t>
  </si>
  <si>
    <t>SJHBBBK3X2X</t>
  </si>
  <si>
    <t>SJOS030386_D2</t>
  </si>
  <si>
    <t>Humerus (P)</t>
  </si>
  <si>
    <t>Matt Lear 212511</t>
  </si>
  <si>
    <t>SJHBNKFF8</t>
  </si>
  <si>
    <t>TB-19-02723</t>
  </si>
  <si>
    <t>SJHBBBPXMWV</t>
  </si>
  <si>
    <t>SJOS071777_D1</t>
  </si>
  <si>
    <t>TB-19-07347</t>
  </si>
  <si>
    <t>SJHBBBPKFTM</t>
  </si>
  <si>
    <t>SJOS030422_M1</t>
  </si>
  <si>
    <t>TB-19-08612</t>
  </si>
  <si>
    <t>SJHBBBPMHND</t>
  </si>
  <si>
    <t>SJOS030645_M1</t>
  </si>
  <si>
    <t>TB-19-15897</t>
  </si>
  <si>
    <t>SJHBBBQZSTN</t>
  </si>
  <si>
    <t>SJOS031623_M1</t>
  </si>
  <si>
    <t>TB-18-10018</t>
  </si>
  <si>
    <t>SJHBBBNB4RN</t>
  </si>
  <si>
    <t>SJOS030861_D4</t>
  </si>
  <si>
    <t>SJHBN8DN6</t>
  </si>
  <si>
    <t>TB-18-13406</t>
  </si>
  <si>
    <t>SJHBBBPPVM3</t>
  </si>
  <si>
    <t>SJOS030969_D2</t>
  </si>
  <si>
    <t>TB-19-00145</t>
  </si>
  <si>
    <t>SJHBBBPRFGF</t>
  </si>
  <si>
    <t>SJOS030591_R2</t>
  </si>
  <si>
    <t>SJHBQ63WM</t>
  </si>
  <si>
    <t>TB-19-20271</t>
  </si>
  <si>
    <t>SJHBBBQ9K5G</t>
  </si>
  <si>
    <t>SJOS071781_D1</t>
  </si>
  <si>
    <t>TB-19-22569</t>
  </si>
  <si>
    <t>SJHBBBQG3CC</t>
  </si>
  <si>
    <t>SJOS030129_M1</t>
  </si>
  <si>
    <t>SJHBB2NJX</t>
  </si>
  <si>
    <t>B31-B37</t>
  </si>
  <si>
    <t>TB-14-4177</t>
  </si>
  <si>
    <t>SJHBBBFYT67</t>
  </si>
  <si>
    <t>SJOS072065_D1</t>
  </si>
  <si>
    <t>SJHBB2JHZ</t>
  </si>
  <si>
    <t>TB-14-4712</t>
  </si>
  <si>
    <t>SJHBBBFZH8N</t>
  </si>
  <si>
    <t>SJOS072066_M1</t>
  </si>
  <si>
    <t>TB-16-05961</t>
  </si>
  <si>
    <t>SJHBBBGWVSP</t>
  </si>
  <si>
    <t>SJOS072067_D1</t>
  </si>
  <si>
    <t>TB-16-06374</t>
  </si>
  <si>
    <t>SJHBBBGW9Q6</t>
  </si>
  <si>
    <t>SJOS071909_M4</t>
  </si>
  <si>
    <t>TB-16-09307</t>
  </si>
  <si>
    <t>SJHBBBG2W44</t>
  </si>
  <si>
    <t>SJOS030272_D2</t>
  </si>
  <si>
    <t>SJHBB3D9Y</t>
  </si>
  <si>
    <t>TB-15-2530</t>
  </si>
  <si>
    <t>SJHBBBF93KP</t>
  </si>
  <si>
    <t>SJOS072068_D1</t>
  </si>
  <si>
    <t>SJHBB3TDN</t>
  </si>
  <si>
    <t xml:space="preserve">B5 </t>
  </si>
  <si>
    <t>TB-15-5856</t>
  </si>
  <si>
    <t>SJHBBBGGXS6</t>
  </si>
  <si>
    <t>SJOS072069_D1</t>
  </si>
  <si>
    <t>TB-16-00470</t>
  </si>
  <si>
    <t>SJHBBBGND58</t>
  </si>
  <si>
    <t>SJOS071923_M2</t>
  </si>
  <si>
    <t>SJHBJ73YW</t>
  </si>
  <si>
    <t>one block</t>
  </si>
  <si>
    <t>TB-04-2487</t>
  </si>
  <si>
    <t>SJHBBBJ9VW4</t>
  </si>
  <si>
    <t>SJOS072070_D1</t>
  </si>
  <si>
    <t>SJHBBV98T</t>
  </si>
  <si>
    <t>TB-05-2711</t>
  </si>
  <si>
    <t>SJHBBBCW7D2</t>
  </si>
  <si>
    <t>SJOS072071_D1</t>
  </si>
  <si>
    <t>SJHBB5KVF</t>
  </si>
  <si>
    <t>TB-08-0647</t>
  </si>
  <si>
    <t>SJHBBBC4NFV</t>
  </si>
  <si>
    <t>SJOS072072_D1</t>
  </si>
  <si>
    <t>TB-12-1440</t>
  </si>
  <si>
    <t>SJHBBBD73FH</t>
  </si>
  <si>
    <t>SJOS001131_M2</t>
  </si>
  <si>
    <t>SJHBBYTHN</t>
  </si>
  <si>
    <t>TB-12-2079</t>
  </si>
  <si>
    <t>SJHBBBD8VT5</t>
  </si>
  <si>
    <t>SJOS072073_D1</t>
  </si>
  <si>
    <t>TB-12-3488</t>
  </si>
  <si>
    <t>SJHBBBDBN2N</t>
  </si>
  <si>
    <t>SJOS010929_D2</t>
  </si>
  <si>
    <t>TB-12-4727</t>
  </si>
  <si>
    <t>SJHBBBDC559</t>
  </si>
  <si>
    <t>SJOS001128_D2</t>
  </si>
  <si>
    <t>TB-13-0991</t>
  </si>
  <si>
    <t>SJHBBBFKR3S</t>
  </si>
  <si>
    <t>SJOS071911_M1</t>
  </si>
  <si>
    <t>TB-08-1696</t>
  </si>
  <si>
    <t>SJHBBBC5WRY</t>
  </si>
  <si>
    <t>SJOS001113_M2</t>
  </si>
  <si>
    <t>TB-08-1964</t>
  </si>
  <si>
    <t>SJHBBBC68WS</t>
  </si>
  <si>
    <t>SJOS001103_D2</t>
  </si>
  <si>
    <t>TB-08-2676</t>
  </si>
  <si>
    <t>SJHBBBC6324</t>
  </si>
  <si>
    <t>SJOS072074_D1</t>
  </si>
  <si>
    <t>TB-09-0015</t>
  </si>
  <si>
    <t>SJHBBBC85CF</t>
  </si>
  <si>
    <t>SJOS001113_M3</t>
  </si>
  <si>
    <t>SJHBBSWVR</t>
  </si>
  <si>
    <t>TB-09-2222</t>
  </si>
  <si>
    <t>SJHBBBDDYJW</t>
  </si>
  <si>
    <t>SJOS072075_D1</t>
  </si>
  <si>
    <t>SJHBB5WDN</t>
  </si>
  <si>
    <t>TB-09-5103</t>
  </si>
  <si>
    <t>SJHBBBDJPYR</t>
  </si>
  <si>
    <t>SJOS072076_M1</t>
  </si>
  <si>
    <t>TB-10-1170</t>
  </si>
  <si>
    <t>SJHBBBDNTZR</t>
  </si>
  <si>
    <t>SJOS016478_M1</t>
  </si>
  <si>
    <t>SJHBBXY65</t>
  </si>
  <si>
    <t>TB-10-1479</t>
  </si>
  <si>
    <t>SJHBBBDN75H</t>
  </si>
  <si>
    <t>SJOS001123_D1</t>
  </si>
  <si>
    <t xml:space="preserve"> C1</t>
  </si>
  <si>
    <t>TB-10-2599</t>
  </si>
  <si>
    <t>SJHBBBDQNGG</t>
  </si>
  <si>
    <t>SJOS072074_M1</t>
  </si>
  <si>
    <t>SJHBBX6QG</t>
  </si>
  <si>
    <t>TB-10-2896</t>
  </si>
  <si>
    <t>SJHBBBDQZ2P</t>
  </si>
  <si>
    <t>SJOS072077_D1</t>
  </si>
  <si>
    <t>TB-10-5208</t>
  </si>
  <si>
    <t>SJHBBBDTXG9</t>
  </si>
  <si>
    <t>SJOS001129_M3</t>
  </si>
  <si>
    <t>SJHBBXDSB</t>
  </si>
  <si>
    <t>TB-10-5578</t>
  </si>
  <si>
    <t>SJHBBBDTDMY</t>
  </si>
  <si>
    <t>SJOS072078_D1</t>
  </si>
  <si>
    <t>TB-10-5609</t>
  </si>
  <si>
    <t>SJHBBBDTFR3</t>
  </si>
  <si>
    <t>SJOS001107_R1</t>
  </si>
  <si>
    <t>SJHBBXPT3</t>
  </si>
  <si>
    <t>TB-11-0849</t>
  </si>
  <si>
    <t>SJHBBBDWDQ5</t>
  </si>
  <si>
    <t>SJOS072079_D1</t>
  </si>
  <si>
    <t>TB-11-0915</t>
  </si>
  <si>
    <t>SJHBBBDWH5G</t>
  </si>
  <si>
    <t>SJOS001127_D3</t>
  </si>
  <si>
    <t>TB-11-1304</t>
  </si>
  <si>
    <t>SJHBBBDXZZV</t>
  </si>
  <si>
    <t>SJOS001132_D1</t>
  </si>
  <si>
    <t>SJHBBXWJK</t>
  </si>
  <si>
    <t>TB-11-1484</t>
  </si>
  <si>
    <t>SJHBBBDX7N9</t>
  </si>
  <si>
    <t>SJOS072080_D1</t>
  </si>
  <si>
    <t>TB-11-3140</t>
  </si>
  <si>
    <t>SJHBBBDZBN8</t>
  </si>
  <si>
    <t>SJOS072080_D2</t>
  </si>
  <si>
    <t>SJHBBYZMK</t>
  </si>
  <si>
    <t>B4-B35</t>
  </si>
  <si>
    <t>TB-11-3652</t>
  </si>
  <si>
    <t>SJHBBBD2ZB9</t>
  </si>
  <si>
    <t>SJOS072081_D1</t>
  </si>
  <si>
    <t>TB-11-3964</t>
  </si>
  <si>
    <t>SJHBBBD2D6R</t>
  </si>
  <si>
    <t>SJOS071911_D2</t>
  </si>
  <si>
    <t>SJHBBYYDD</t>
  </si>
  <si>
    <t>TB-11-3968</t>
  </si>
  <si>
    <t>SJHBBBD2DBW</t>
  </si>
  <si>
    <t>SJOS072082_D1</t>
  </si>
  <si>
    <t>SJHBBRV2X</t>
  </si>
  <si>
    <t>TB-11-4212</t>
  </si>
  <si>
    <t>SJHBBBD2Q7G</t>
  </si>
  <si>
    <t>SJOS072083_D1</t>
  </si>
  <si>
    <t>SJHBBY473</t>
  </si>
  <si>
    <t>TB-11-4830</t>
  </si>
  <si>
    <t>SJHBBBD3HHZ</t>
  </si>
  <si>
    <t>SJOS072084_D1</t>
  </si>
  <si>
    <t>TB-11-5995</t>
  </si>
  <si>
    <t>SJHBBBD4Y79</t>
  </si>
  <si>
    <t>SJOS001104_M2</t>
  </si>
  <si>
    <t>SJHBBVY74</t>
  </si>
  <si>
    <t>A3-A8</t>
  </si>
  <si>
    <t>TB-10-5996</t>
  </si>
  <si>
    <t>SJHBBBDVX95</t>
  </si>
  <si>
    <t>SJOS072085_M1</t>
  </si>
  <si>
    <t>TB-08-0067</t>
  </si>
  <si>
    <t>SJHBBBC3YY2</t>
  </si>
  <si>
    <t>SJOS004916_D2</t>
  </si>
  <si>
    <t>Leg (P)</t>
  </si>
  <si>
    <t>SJHBJPF45</t>
  </si>
  <si>
    <t xml:space="preserve">C3 </t>
  </si>
  <si>
    <t>TB-17-00657</t>
  </si>
  <si>
    <t>SJHBBBJSC8G</t>
  </si>
  <si>
    <t>SJOS072086_D1</t>
  </si>
  <si>
    <t>SJHBMRT5S</t>
  </si>
  <si>
    <t>autopsy at OSI</t>
  </si>
  <si>
    <t>TB-18-06985</t>
  </si>
  <si>
    <t>SJHBBBNYYPC</t>
  </si>
  <si>
    <t>SJOS063833_D1</t>
  </si>
  <si>
    <t>TB-18-06988</t>
  </si>
  <si>
    <t>SJHBBBNYDNW</t>
  </si>
  <si>
    <t>SJOS063833_D2</t>
  </si>
  <si>
    <t>TB-03-1212</t>
  </si>
  <si>
    <t>SJHBBBCMYK6</t>
  </si>
  <si>
    <t>SJOS001114_D1</t>
  </si>
  <si>
    <t>SJHBBQBGV</t>
  </si>
  <si>
    <t>1F, 1G</t>
  </si>
  <si>
    <t>TB-96-0026</t>
  </si>
  <si>
    <t>SJHBBBH8TNW</t>
  </si>
  <si>
    <t>SJOS072087_D1</t>
  </si>
  <si>
    <t>SJHBBM6V9</t>
  </si>
  <si>
    <t>TB-85-0012</t>
  </si>
  <si>
    <t>SJHBBBGC942</t>
  </si>
  <si>
    <t>SJOS072088_D1</t>
  </si>
  <si>
    <t>SJHBBKB4C</t>
  </si>
  <si>
    <t>TB-85-0013</t>
  </si>
  <si>
    <t>SJHBBBGC953</t>
  </si>
  <si>
    <t>SJOS072089_M1</t>
  </si>
  <si>
    <t>SJHBBNZ5S</t>
  </si>
  <si>
    <t>TB-88-0041</t>
  </si>
  <si>
    <t>SJHBBBHKJHC</t>
  </si>
  <si>
    <t>SJOS072090_D1</t>
  </si>
  <si>
    <t>SJHBBMD4B</t>
  </si>
  <si>
    <t>TB-86-0054</t>
  </si>
  <si>
    <t>SJHBBBGF9ZZ</t>
  </si>
  <si>
    <t>SJOS072091_D1</t>
  </si>
  <si>
    <t>SJHBBN82F</t>
  </si>
  <si>
    <t>TB-89-0099</t>
  </si>
  <si>
    <t>SJHBBBHMV5Q</t>
  </si>
  <si>
    <t>SJOS072092_D1</t>
  </si>
  <si>
    <t>SJHBBQF7H</t>
  </si>
  <si>
    <t>TB-96-0048</t>
  </si>
  <si>
    <t>SJHBBBH8V7F</t>
  </si>
  <si>
    <t>SJOS072093_D1</t>
  </si>
  <si>
    <t>SJHBBKJBC</t>
  </si>
  <si>
    <t>TB-83-0110</t>
  </si>
  <si>
    <t>SJHBBBG7FVH</t>
  </si>
  <si>
    <t>SJOS072094_M1</t>
  </si>
  <si>
    <t>SJHBBQFMW</t>
  </si>
  <si>
    <t>TB-96-0060</t>
  </si>
  <si>
    <t>SJHBBBH8VJR</t>
  </si>
  <si>
    <t>SJOS072095_D1</t>
  </si>
  <si>
    <t>SJHBBF629</t>
  </si>
  <si>
    <t>TB-94-0034</t>
  </si>
  <si>
    <t>SJHBBBH4YTS</t>
  </si>
  <si>
    <t>SJOS018817_D1</t>
  </si>
  <si>
    <t>Fibula (P)</t>
  </si>
  <si>
    <t>SJHBBFRPC</t>
  </si>
  <si>
    <t>TB-94-0029</t>
  </si>
  <si>
    <t>SJHBBBH4YPN</t>
  </si>
  <si>
    <t>SJOS041012_D1</t>
  </si>
  <si>
    <t>SJHBBQ47T</t>
  </si>
  <si>
    <t>TB-95-0108</t>
  </si>
  <si>
    <t>SJHBBBH6BRF</t>
  </si>
  <si>
    <t>SJOS072096_M1</t>
  </si>
  <si>
    <t>SJHBBGSXM</t>
  </si>
  <si>
    <t>TB-87-0057</t>
  </si>
  <si>
    <t>SJHBBBHHTHZ</t>
  </si>
  <si>
    <t>SJOS042514_D1</t>
  </si>
  <si>
    <t>Ilium (P)</t>
  </si>
  <si>
    <t>SJHBBQSC9</t>
  </si>
  <si>
    <t>1N-S</t>
  </si>
  <si>
    <t>TB-95-0075</t>
  </si>
  <si>
    <t>SJHBBBH68J9</t>
  </si>
  <si>
    <t>SJOS072097_R1</t>
  </si>
  <si>
    <t>SJHBBQ34R</t>
  </si>
  <si>
    <t>3C</t>
  </si>
  <si>
    <t>TB-95-0112</t>
  </si>
  <si>
    <t>SJHBBBH6BWK</t>
  </si>
  <si>
    <t>SJOS072098_M1</t>
  </si>
  <si>
    <t>2A-2C</t>
  </si>
  <si>
    <t>TB-94-0041</t>
  </si>
  <si>
    <t>SJHBBBH4Y32</t>
  </si>
  <si>
    <t>SJOS041012_M1</t>
  </si>
  <si>
    <t>SJHBBQ6ZJ</t>
  </si>
  <si>
    <t>TB-95-0071</t>
  </si>
  <si>
    <t>SJHBBBH68D5</t>
  </si>
  <si>
    <t>SJOS072099_D1</t>
  </si>
  <si>
    <t>SJHBBCC55</t>
  </si>
  <si>
    <t>TB-95-0093</t>
  </si>
  <si>
    <t>SJHBBBH696W</t>
  </si>
  <si>
    <t>SJOS041642_D1</t>
  </si>
  <si>
    <t>SJHBBPMCF</t>
  </si>
  <si>
    <t>TB-94-0111</t>
  </si>
  <si>
    <t>SJHBBBH42B7</t>
  </si>
  <si>
    <t>SJOS072100_M1</t>
  </si>
  <si>
    <t>SJHBBPGQX</t>
  </si>
  <si>
    <t>5A</t>
  </si>
  <si>
    <t>TB-94-0053</t>
  </si>
  <si>
    <t>SJHBBBH4ZHF</t>
  </si>
  <si>
    <t>SJOS072101_M1</t>
  </si>
  <si>
    <t>TB-94-0112</t>
  </si>
  <si>
    <t>SJHBBBH42C8</t>
  </si>
  <si>
    <t>SJOS072100_R1</t>
  </si>
  <si>
    <t>SJHBBNP87</t>
  </si>
  <si>
    <t>TB-87-0050</t>
  </si>
  <si>
    <t>SJHBBBHHT8R</t>
  </si>
  <si>
    <t>SJOS072102_D1</t>
  </si>
  <si>
    <t>SJHBBK75H</t>
  </si>
  <si>
    <t>TB-85-0073</t>
  </si>
  <si>
    <t>SJHBBBGCC3X</t>
  </si>
  <si>
    <t>SJOS072103_M1</t>
  </si>
  <si>
    <t>SJHBBQG8H</t>
  </si>
  <si>
    <t>TB-96-0070</t>
  </si>
  <si>
    <t>SJHBBBH8VW4</t>
  </si>
  <si>
    <t>SJOS052432_D1</t>
  </si>
  <si>
    <t>SJHBBQJY5</t>
  </si>
  <si>
    <t>TB-96-0137</t>
  </si>
  <si>
    <t>SJHBBBH8X59</t>
  </si>
  <si>
    <t>SJOS072104_D1</t>
  </si>
  <si>
    <t>SJHBBP3K6</t>
  </si>
  <si>
    <t>TB-96-0139</t>
  </si>
  <si>
    <t>SJHBBBH8Y8C</t>
  </si>
  <si>
    <t>SJOS072105_D1</t>
  </si>
  <si>
    <t>SJHBBGMB6</t>
  </si>
  <si>
    <t>TB-01-1039</t>
  </si>
  <si>
    <t>SJHBBBCC6QV</t>
  </si>
  <si>
    <t>SJOS042106_D1</t>
  </si>
  <si>
    <t>SJHBBD76C</t>
  </si>
  <si>
    <t>TB-01-0510</t>
  </si>
  <si>
    <t>SJHBBBCCJKC</t>
  </si>
  <si>
    <t>SJOS042105_D1</t>
  </si>
  <si>
    <t>SJHBBRMX3</t>
  </si>
  <si>
    <t>TB-00-0111</t>
  </si>
  <si>
    <t>SJHBBBB6QR7</t>
  </si>
  <si>
    <t>SJOS072106_D1</t>
  </si>
  <si>
    <t>SJHBBJMB8</t>
  </si>
  <si>
    <t>TB-81-0111</t>
  </si>
  <si>
    <t>SJHBBBG4PR2</t>
  </si>
  <si>
    <t>SJOS072107_M1</t>
  </si>
  <si>
    <t>SJHBBKPQM</t>
  </si>
  <si>
    <t>TB-82-0128</t>
  </si>
  <si>
    <t>SJHBBBG5G9T</t>
  </si>
  <si>
    <t>SJOS072108_M1</t>
  </si>
  <si>
    <t>SJHBBKJ34</t>
  </si>
  <si>
    <t>TB-83-0125</t>
  </si>
  <si>
    <t>SJHBBBG7FD2</t>
  </si>
  <si>
    <t>SJOS072109_D1</t>
  </si>
  <si>
    <t>SJHBBGZ5M</t>
  </si>
  <si>
    <t>TB-83-0166</t>
  </si>
  <si>
    <t>SJHBBBG7GN8</t>
  </si>
  <si>
    <t>SJOS072110_D1</t>
  </si>
  <si>
    <t>SJHBBD3HT</t>
  </si>
  <si>
    <t>TB-82-0067</t>
  </si>
  <si>
    <t>SJHBBBG5DK6</t>
  </si>
  <si>
    <t>SJOS018804_D1</t>
  </si>
  <si>
    <t>SJHBBMM55</t>
  </si>
  <si>
    <t>TB-84-0289</t>
  </si>
  <si>
    <t>SJHBBBG9WRZ</t>
  </si>
  <si>
    <t>SJOS072111_D1</t>
  </si>
  <si>
    <t>SJHBBSZKC</t>
  </si>
  <si>
    <t>TB-02-0611</t>
  </si>
  <si>
    <t>SJHBBBCG5HS</t>
  </si>
  <si>
    <t>SJOS072112_M1</t>
  </si>
  <si>
    <t>SJHBBSHGR</t>
  </si>
  <si>
    <t xml:space="preserve">1A </t>
  </si>
  <si>
    <t>TB-02-0870</t>
  </si>
  <si>
    <t>SJHBBBCHH2Z</t>
  </si>
  <si>
    <t>SJOS072113_D1</t>
  </si>
  <si>
    <t>SJHBBSFYB</t>
  </si>
  <si>
    <t>TB-02-1024</t>
  </si>
  <si>
    <t>SJHBBBCHKC8</t>
  </si>
  <si>
    <t>SJOS016463_D1</t>
  </si>
  <si>
    <t>Rib (P)</t>
  </si>
  <si>
    <t>SJHBBSM49</t>
  </si>
  <si>
    <t>TB-02-1818</t>
  </si>
  <si>
    <t>SJHBBBCJM96</t>
  </si>
  <si>
    <t>SJOS072114_M1</t>
  </si>
  <si>
    <t>204972790031_R01C01</t>
  </si>
  <si>
    <t>DYE5140_2116563_methyl850</t>
  </si>
  <si>
    <t>smb://gsc.stjude.org/reference/restricted/COMET/EPIC/2021-01-20_dyer_dapper_850K_212511</t>
  </si>
  <si>
    <t>204972790031_R02C01</t>
  </si>
  <si>
    <t>DYE5141_2116564_methyl850</t>
  </si>
  <si>
    <t>204972790031_R03C01</t>
  </si>
  <si>
    <t>DYE5142_2116565_methyl850</t>
  </si>
  <si>
    <t>204972790031_R04C01</t>
  </si>
  <si>
    <t>DYE5143_2116566_methyl850</t>
  </si>
  <si>
    <t>204972790031_R05C01</t>
  </si>
  <si>
    <t>DYE5144_2116567_methyl850</t>
  </si>
  <si>
    <t>204972790031_R06C01</t>
  </si>
  <si>
    <t>DYE5145_2116568_methyl850</t>
  </si>
  <si>
    <t>204972790031_R07C01</t>
  </si>
  <si>
    <t>DYE5146_2116569_methyl850</t>
  </si>
  <si>
    <t>204972790031_R08C01</t>
  </si>
  <si>
    <t>DYE5147_2116570_methyl850</t>
  </si>
  <si>
    <t>204972790053_R01C01</t>
  </si>
  <si>
    <t>DYE5148_2116571_methyl850</t>
  </si>
  <si>
    <t>204972790053_R02C01</t>
  </si>
  <si>
    <t>DYE5149_2116572_methyl850</t>
  </si>
  <si>
    <t>204972790053_R03C01</t>
  </si>
  <si>
    <t>DYE5150_2116573_methyl850</t>
  </si>
  <si>
    <t>204972790053_R04C01</t>
  </si>
  <si>
    <t>DYE5151_2116574_methyl850</t>
  </si>
  <si>
    <t>204972790053_R05C01</t>
  </si>
  <si>
    <t>DYE5152_2116575_methyl850</t>
  </si>
  <si>
    <t>204972790053_R06C01</t>
  </si>
  <si>
    <t>DYE5153_2116576_methyl850</t>
  </si>
  <si>
    <t>204972790053_R07C01</t>
  </si>
  <si>
    <t>DYE5154_2116577_methyl850</t>
  </si>
  <si>
    <t>204972790053_R08C01</t>
  </si>
  <si>
    <t>DYE5155_2116578_methyl850</t>
  </si>
  <si>
    <t>204972790077_R01C01</t>
  </si>
  <si>
    <t>DYE5156_2116579_methyl850</t>
  </si>
  <si>
    <t>204972790077_R02C01</t>
  </si>
  <si>
    <t>DYE5157_2116580_methyl850</t>
  </si>
  <si>
    <t>204972790077_R03C01</t>
  </si>
  <si>
    <t>DYE5158_2116581_methyl850</t>
  </si>
  <si>
    <t>204972790077_R04C01</t>
  </si>
  <si>
    <t>DYE5159_2116582_methyl850</t>
  </si>
  <si>
    <t>204972790077_R05C01</t>
  </si>
  <si>
    <t>DYE5160_2116583_methyl850</t>
  </si>
  <si>
    <t>204972790077_R06C01</t>
  </si>
  <si>
    <t>DYE5161_2116584_methyl850</t>
  </si>
  <si>
    <t>204972790077_R07C01</t>
  </si>
  <si>
    <t>DYE5162_2116585_methyl850</t>
  </si>
  <si>
    <t>204972790077_R08C01</t>
  </si>
  <si>
    <t>DYE5163_2116586_methyl850</t>
  </si>
  <si>
    <t>205030230024_R01C01</t>
  </si>
  <si>
    <t>DYE5164_2116587_methyl850</t>
  </si>
  <si>
    <t>205030230024_R02C01</t>
  </si>
  <si>
    <t>DYE5165_2116588_methyl850</t>
  </si>
  <si>
    <t>205030230024_R03C01</t>
  </si>
  <si>
    <t>DYE5166_2116589_methyl850</t>
  </si>
  <si>
    <t>205030230024_R04C01</t>
  </si>
  <si>
    <t>DYE5167_2116590_methyl850</t>
  </si>
  <si>
    <t>205030230024_R05C01</t>
  </si>
  <si>
    <t>DYE5168_2116591_methyl850</t>
  </si>
  <si>
    <t>205030230024_R06C01</t>
  </si>
  <si>
    <t>DYE5169_2116592_methyl850</t>
  </si>
  <si>
    <t>205030230024_R07C01</t>
  </si>
  <si>
    <t>DYE5170_2116593_methyl850</t>
  </si>
  <si>
    <t>205030230024_R08C01</t>
  </si>
  <si>
    <t>DYE5171_2116594_methyl850</t>
  </si>
  <si>
    <t>205030230049_R01C01</t>
  </si>
  <si>
    <t>DYE5172_2116595_methyl850</t>
  </si>
  <si>
    <t>205030230049_R02C01</t>
  </si>
  <si>
    <t>DYE5173_2116596_methyl850</t>
  </si>
  <si>
    <t>205030230049_R03C01</t>
  </si>
  <si>
    <t>DYE5174_2116597_methyl850</t>
  </si>
  <si>
    <t>205030230049_R04C01</t>
  </si>
  <si>
    <t>DYE5175_2116598_methyl850</t>
  </si>
  <si>
    <t>205030230049_R05C01</t>
  </si>
  <si>
    <t>DYE5176_2116599_methyl850</t>
  </si>
  <si>
    <t>205030230049_R06C01</t>
  </si>
  <si>
    <t>DYE5177_2116600_methyl850</t>
  </si>
  <si>
    <t>205030230049_R07C01</t>
  </si>
  <si>
    <t>DYE5178_2116601_methyl850</t>
  </si>
  <si>
    <t>205030230049_R08C01</t>
  </si>
  <si>
    <t>DYE5179_2116602_methyl850</t>
  </si>
  <si>
    <t>205030230052_R01C01</t>
  </si>
  <si>
    <t>DYE5180_2116603_methyl850</t>
  </si>
  <si>
    <t>205030230052_R02C01</t>
  </si>
  <si>
    <t>DYE5181_2116604_methyl850</t>
  </si>
  <si>
    <t>205030230052_R03C01</t>
  </si>
  <si>
    <t>DYE5182_2116605_methyl850</t>
  </si>
  <si>
    <t>205030230052_R04C01</t>
  </si>
  <si>
    <t>DYE5183_2116606_methyl850</t>
  </si>
  <si>
    <t>205030230052_R05C01</t>
  </si>
  <si>
    <t>DYE5184_2116607_methyl850</t>
  </si>
  <si>
    <t>205030230052_R06C01</t>
  </si>
  <si>
    <t>DYE5185_2116608_methyl850</t>
  </si>
  <si>
    <t>205030230052_R07C01</t>
  </si>
  <si>
    <t>DYE5186_2116609_methyl850</t>
  </si>
  <si>
    <t>205030230052_R08C01</t>
  </si>
  <si>
    <t>DYE5187_2116610_methyl850</t>
  </si>
  <si>
    <t>205030230087_R01C01</t>
  </si>
  <si>
    <t>DYE5188_2116611_methyl850</t>
  </si>
  <si>
    <t>205030230087_R02C01</t>
  </si>
  <si>
    <t>DYE5189_2116612_methyl850</t>
  </si>
  <si>
    <t>205030230087_R03C01</t>
  </si>
  <si>
    <t>DYE5190_2116613_methyl850</t>
  </si>
  <si>
    <t>205030230087_R04C01</t>
  </si>
  <si>
    <t>DYE5191_2116614_methyl850</t>
  </si>
  <si>
    <t>205030230087_R05C01</t>
  </si>
  <si>
    <t>DYE5192_2116615_methyl850</t>
  </si>
  <si>
    <t>205030230087_R06C01</t>
  </si>
  <si>
    <t>DYE5193_2116616_methyl850</t>
  </si>
  <si>
    <t>205030230087_R07C01</t>
  </si>
  <si>
    <t>DYE5194_2116617_methyl850</t>
  </si>
  <si>
    <t>205030230087_R08C01</t>
  </si>
  <si>
    <t>DYE5195_2116618_methyl850</t>
  </si>
  <si>
    <t>205030230107_R01C01</t>
  </si>
  <si>
    <t>DYE5196_2116619_methyl850</t>
  </si>
  <si>
    <t>205030230107_R02C01</t>
  </si>
  <si>
    <t>DYE5197_2116620_methyl850</t>
  </si>
  <si>
    <t>205030230107_R03C01</t>
  </si>
  <si>
    <t>DYE5198_2116621_methyl850</t>
  </si>
  <si>
    <t>205030230107_R04C01</t>
  </si>
  <si>
    <t>DYE5199_2116622_methyl850</t>
  </si>
  <si>
    <t>205030230107_R05C01</t>
  </si>
  <si>
    <t>DYE5200_2116623_methyl850</t>
  </si>
  <si>
    <t>205030230107_R06C01</t>
  </si>
  <si>
    <t>DYE5201_2116624_methyl850</t>
  </si>
  <si>
    <t>205030230107_R07C01</t>
  </si>
  <si>
    <t>DYE5202_2116625_methyl850</t>
  </si>
  <si>
    <t>205030230107_R08C01</t>
  </si>
  <si>
    <t>DYE5203_2116626_methyl850</t>
  </si>
  <si>
    <t>205030230115_R01C01</t>
  </si>
  <si>
    <t>DYE5204_2116627_methyl850</t>
  </si>
  <si>
    <t>205030230115_R02C01</t>
  </si>
  <si>
    <t>DYE5205_2116628_methyl850</t>
  </si>
  <si>
    <t>205030230115_R03C01</t>
  </si>
  <si>
    <t>DYE5206_2116629_methyl850</t>
  </si>
  <si>
    <t>205030230115_R04C01</t>
  </si>
  <si>
    <t>DYE5207_2116630_methyl850</t>
  </si>
  <si>
    <t>205030230115_R05C01</t>
  </si>
  <si>
    <t>DYE5208_2116631_methyl850</t>
  </si>
  <si>
    <t>205030230115_R06C01</t>
  </si>
  <si>
    <t>DYE5209_2116632_methyl850</t>
  </si>
  <si>
    <t>205030230115_R07C01</t>
  </si>
  <si>
    <t>DYE5210_2116633_methyl850</t>
  </si>
  <si>
    <t>205030230115_R08C01</t>
  </si>
  <si>
    <t>DYE5211_2116634_methyl850</t>
  </si>
  <si>
    <t>205030230164_R01C01</t>
  </si>
  <si>
    <t>DYE5212_2116635_methyl850</t>
  </si>
  <si>
    <t>205030230164_R02C01</t>
  </si>
  <si>
    <t>DYE5213_2116636_methyl850</t>
  </si>
  <si>
    <t>205030230164_R03C01</t>
  </si>
  <si>
    <t>DYE5214_2116637_methyl850</t>
  </si>
  <si>
    <t>205030230164_R04C01</t>
  </si>
  <si>
    <t>DYE5215_2116638_methyl850</t>
  </si>
  <si>
    <t>205030230164_R05C01</t>
  </si>
  <si>
    <t>DYE5216_2116639_methyl850</t>
  </si>
  <si>
    <t>205030230164_R06C01</t>
  </si>
  <si>
    <t>DYE5217_2116640_methyl850</t>
  </si>
  <si>
    <t>205030230164_R07C01</t>
  </si>
  <si>
    <t>DYE5218_2116641_methyl850</t>
  </si>
  <si>
    <t>205030230164_R08C01</t>
  </si>
  <si>
    <t>DYE5219_2116642_methyl850</t>
  </si>
  <si>
    <t>205030230168_R01C01</t>
  </si>
  <si>
    <t>DYE5220_2116643_methyl850</t>
  </si>
  <si>
    <t>205030230168_R02C01</t>
  </si>
  <si>
    <t>DYE5221_2116644_methyl850</t>
  </si>
  <si>
    <t>205030230168_R03C01</t>
  </si>
  <si>
    <t>DYE5222_2116645_methyl850</t>
  </si>
  <si>
    <t>205030230168_R04C01</t>
  </si>
  <si>
    <t>DYE5223_2116646_methyl850</t>
  </si>
  <si>
    <t>205030230168_R05C01</t>
  </si>
  <si>
    <t>DYE5224_2116647_methyl850</t>
  </si>
  <si>
    <t>205030230168_R06C01</t>
  </si>
  <si>
    <t>DYE5225_2116648_methyl850</t>
  </si>
  <si>
    <t>205030230168_R07C01</t>
  </si>
  <si>
    <t>DYE5226_2116649_methyl850</t>
  </si>
  <si>
    <t>205030230168_R08C01</t>
  </si>
  <si>
    <t>DYE5227_2116650_methyl850</t>
  </si>
  <si>
    <t>205030240016_R01C01</t>
  </si>
  <si>
    <t>DYE5228_2116651_methyl850</t>
  </si>
  <si>
    <t>205030240016_R02C01</t>
  </si>
  <si>
    <t>DYE5229_2116652_methyl850</t>
  </si>
  <si>
    <t>205030240016_R03C01</t>
  </si>
  <si>
    <t>DYE5230_2116653_methyl850</t>
  </si>
  <si>
    <t>205030240016_R04C01</t>
  </si>
  <si>
    <t>DYE5231_2116654_methyl850</t>
  </si>
  <si>
    <t>205030240016_R05C01</t>
  </si>
  <si>
    <t>DYE5232_2116655_methyl850</t>
  </si>
  <si>
    <t>205030240016_R06C01</t>
  </si>
  <si>
    <t>DYE5233_2116656_methyl850</t>
  </si>
  <si>
    <t>205030240016_R07C01</t>
  </si>
  <si>
    <t>DYE5234_2116657_methyl850</t>
  </si>
  <si>
    <t>NST</t>
  </si>
  <si>
    <t>SJHBB26TP</t>
  </si>
  <si>
    <t>Ganglioneruroblastoma</t>
  </si>
  <si>
    <t>TB-20-09521</t>
  </si>
  <si>
    <t>SJHBBBRMN2K</t>
  </si>
  <si>
    <t>SJNBL071595_D1</t>
  </si>
  <si>
    <t>SJHBB2563</t>
  </si>
  <si>
    <t>TB-20-09522</t>
  </si>
  <si>
    <t>SJHBBBRMN3M</t>
  </si>
  <si>
    <t>SJNBL071596_D1</t>
  </si>
  <si>
    <t>SJHBB2VHP</t>
  </si>
  <si>
    <t>TB-20-09903</t>
  </si>
  <si>
    <t>SJHBBBRQX5H</t>
  </si>
  <si>
    <t>SJNBL071600_D2</t>
  </si>
  <si>
    <t>TB-20-09904</t>
  </si>
  <si>
    <t>SJHBBBRQX6J</t>
  </si>
  <si>
    <t>SJNBL071600_D3</t>
  </si>
  <si>
    <t>TB-20-09907</t>
  </si>
  <si>
    <t>SJHBBBRQX9N</t>
  </si>
  <si>
    <t>SJNBL071601_M1</t>
  </si>
  <si>
    <t>SJHBRQXBP</t>
  </si>
  <si>
    <t>TB-20-09908</t>
  </si>
  <si>
    <t>SJHBBBRQXCQ</t>
  </si>
  <si>
    <t>SJNBL071602_D1</t>
  </si>
  <si>
    <t>SJHBB44JJ</t>
  </si>
  <si>
    <t>TB-20-09909</t>
  </si>
  <si>
    <t>SJHBBBRQXDR</t>
  </si>
  <si>
    <t>SJNBL071603_D1</t>
  </si>
  <si>
    <t>SJHBB2H6Q</t>
  </si>
  <si>
    <t>TB-20-09896</t>
  </si>
  <si>
    <t>SJHBBBRQWV8</t>
  </si>
  <si>
    <t>SJNBL071599_D1</t>
  </si>
  <si>
    <t>TB-20-09897</t>
  </si>
  <si>
    <t>SJHBBBRQWW9</t>
  </si>
  <si>
    <t>SJNBL071600_D1</t>
  </si>
  <si>
    <t>SJHBBY32X</t>
  </si>
  <si>
    <t>TB-20-09471</t>
  </si>
  <si>
    <t>SJHBBBRMK5R</t>
  </si>
  <si>
    <t>SJNBL071468_M1</t>
  </si>
  <si>
    <t>SJHBBYX89</t>
  </si>
  <si>
    <t>TB-20-09474</t>
  </si>
  <si>
    <t>SJHBBBRMK8V</t>
  </si>
  <si>
    <t>SJNBL071471_D1</t>
  </si>
  <si>
    <t>TB-20-09481</t>
  </si>
  <si>
    <t>SJHBBBRMKJ5</t>
  </si>
  <si>
    <t>SJNBL071471_R1</t>
  </si>
  <si>
    <t>SJHBBZBBZ</t>
  </si>
  <si>
    <t>C8</t>
  </si>
  <si>
    <t>TB-20-09482</t>
  </si>
  <si>
    <t>SJHBBBRMKK6</t>
  </si>
  <si>
    <t>SJNBL071475_D1</t>
  </si>
  <si>
    <t>SJHBBZBTH</t>
  </si>
  <si>
    <t>TB-20-09485</t>
  </si>
  <si>
    <t>SJHBBBRMKP9</t>
  </si>
  <si>
    <t>SJNBL071478_D1</t>
  </si>
  <si>
    <t>SJHBBZPPZ</t>
  </si>
  <si>
    <t>TB-20-09486</t>
  </si>
  <si>
    <t>SJHBBBRMMRB</t>
  </si>
  <si>
    <t>SJNBL071479_D1</t>
  </si>
  <si>
    <t>SJHBKP5Z9</t>
  </si>
  <si>
    <t>TB-20-09935</t>
  </si>
  <si>
    <t>SJHBBBRQYDQ</t>
  </si>
  <si>
    <t>SJNBL071608_D1</t>
  </si>
  <si>
    <t>SJHBBY4SN</t>
  </si>
  <si>
    <t>TB-20-09502</t>
  </si>
  <si>
    <t>SJHBBBRMMBW</t>
  </si>
  <si>
    <t>SJNBL058342_D1</t>
  </si>
  <si>
    <t>TB-20-09503</t>
  </si>
  <si>
    <t>SJHBBBRMMCX</t>
  </si>
  <si>
    <t>SJNBL058342_D2</t>
  </si>
  <si>
    <t>SJHBBXR38</t>
  </si>
  <si>
    <t>TB-20-09504</t>
  </si>
  <si>
    <t>SJHBBBRMMDY</t>
  </si>
  <si>
    <t>SJNBL071485_D1</t>
  </si>
  <si>
    <t>SJHBBY4MG</t>
  </si>
  <si>
    <t>TB-20-09505</t>
  </si>
  <si>
    <t>SJHBBBRMMFZ</t>
  </si>
  <si>
    <t>SJNBL071486_D1</t>
  </si>
  <si>
    <t>SJHBBY5F8</t>
  </si>
  <si>
    <t>TB-20-09508</t>
  </si>
  <si>
    <t>SJHBBBRMMJ4</t>
  </si>
  <si>
    <t>SJNBL058473_D1</t>
  </si>
  <si>
    <t>SJHBB59MG</t>
  </si>
  <si>
    <t>TB-20-09927</t>
  </si>
  <si>
    <t>SJHBBBRQY4F</t>
  </si>
  <si>
    <t>SJNBL071607_D1</t>
  </si>
  <si>
    <t>SJHBBYZVT</t>
  </si>
  <si>
    <t>TB-20-09490</t>
  </si>
  <si>
    <t>SJHBBBRMMWG</t>
  </si>
  <si>
    <t>SJNBL058476_D1</t>
  </si>
  <si>
    <t>SJHBBXW67</t>
  </si>
  <si>
    <t>TB-20-09491</t>
  </si>
  <si>
    <t>SJHBBBRMMXH</t>
  </si>
  <si>
    <t>SJNBL071482_D1</t>
  </si>
  <si>
    <t>TB-20-09492</t>
  </si>
  <si>
    <t>SJHBBBRMMYJ</t>
  </si>
  <si>
    <t>SJNBL006111_D2</t>
  </si>
  <si>
    <t>TB-20-09493</t>
  </si>
  <si>
    <t>SJHBBBRMMZK</t>
  </si>
  <si>
    <t>SJNBL006110_D4</t>
  </si>
  <si>
    <t>H1</t>
  </si>
  <si>
    <t>TB-20-09494</t>
  </si>
  <si>
    <t>SJHBBBRMM2M</t>
  </si>
  <si>
    <t>SJNBL006109_D3</t>
  </si>
  <si>
    <t>TB-20-09495</t>
  </si>
  <si>
    <t>SJHBBBRMM3N</t>
  </si>
  <si>
    <t>SJNBL058500_D1</t>
  </si>
  <si>
    <t>TB-20-09496</t>
  </si>
  <si>
    <t>SJHBBBRMM4P</t>
  </si>
  <si>
    <t>SJNBL006199_M1</t>
  </si>
  <si>
    <t>TB-20-09497</t>
  </si>
  <si>
    <t>SJHBBBRMM5Q</t>
  </si>
  <si>
    <t>SJNBL071482_D2</t>
  </si>
  <si>
    <t>TB-20-09498</t>
  </si>
  <si>
    <t>SJHBBBRMM6R</t>
  </si>
  <si>
    <t>SJNBL058476_M1</t>
  </si>
  <si>
    <t>SJHBBXZGD</t>
  </si>
  <si>
    <t>TB-20-09499</t>
  </si>
  <si>
    <t>SJHBBBRMM7S</t>
  </si>
  <si>
    <t>SJNBL071483_M1</t>
  </si>
  <si>
    <t>TB-20-09519</t>
  </si>
  <si>
    <t>SJHBBBRMNYH</t>
  </si>
  <si>
    <t>SJNBL006069_R1</t>
  </si>
  <si>
    <t>TB-20-09520</t>
  </si>
  <si>
    <t>SJHBBBRMNZJ</t>
  </si>
  <si>
    <t>SJNBL071569_D3</t>
  </si>
  <si>
    <t>SJHBB2684</t>
  </si>
  <si>
    <t>TB-20-09524</t>
  </si>
  <si>
    <t>SJHBBBRMN5P</t>
  </si>
  <si>
    <t>SJNBL013762_D2</t>
  </si>
  <si>
    <t>TB-20-09526</t>
  </si>
  <si>
    <t>SJHBBBRMN7R</t>
  </si>
  <si>
    <t>SJNBL032008_M1</t>
  </si>
  <si>
    <t>TB-20-09528</t>
  </si>
  <si>
    <t>SJHBBBRMN9T</t>
  </si>
  <si>
    <t>SJNBL006075_D5</t>
  </si>
  <si>
    <t>TB-20-09902</t>
  </si>
  <si>
    <t>SJHBBBRQX4G</t>
  </si>
  <si>
    <t>SJNBL071574_D2</t>
  </si>
  <si>
    <t>TB-20-09905</t>
  </si>
  <si>
    <t>SJHBBBRQX7K</t>
  </si>
  <si>
    <t>SJNBL066148_D2</t>
  </si>
  <si>
    <t>TB-20-09906</t>
  </si>
  <si>
    <t>SJHBBBRQX8M</t>
  </si>
  <si>
    <t>SJNBL071580_D2</t>
  </si>
  <si>
    <t>TB-20-09910</t>
  </si>
  <si>
    <t>SJHBBBRQXFS</t>
  </si>
  <si>
    <t>SJNBL071585_D1</t>
  </si>
  <si>
    <t>SJHBB32CD</t>
  </si>
  <si>
    <t>TB-20-09911</t>
  </si>
  <si>
    <t>SJHBBBRQXGT</t>
  </si>
  <si>
    <t>SJNBL071604_M1</t>
  </si>
  <si>
    <t>TB-20-09892</t>
  </si>
  <si>
    <t>SJHBBBRQWQ4</t>
  </si>
  <si>
    <t>SJNBL015725_D2</t>
  </si>
  <si>
    <t>SJHBB2GN7</t>
  </si>
  <si>
    <t>TB-20-09893</t>
  </si>
  <si>
    <t>SJHBBBRQWR5</t>
  </si>
  <si>
    <t>SJNBL071597_D1</t>
  </si>
  <si>
    <t>TB-20-09894</t>
  </si>
  <si>
    <t>SJHBBBRQWS6</t>
  </si>
  <si>
    <t>SJNBL071571_D3</t>
  </si>
  <si>
    <t>SJHBB2HFY</t>
  </si>
  <si>
    <t>TB-20-09895</t>
  </si>
  <si>
    <t>SJHBBBRQWT7</t>
  </si>
  <si>
    <t>SJNBL071598_M1</t>
  </si>
  <si>
    <t>TB-20-09898</t>
  </si>
  <si>
    <t>SJHBBBRQXYB</t>
  </si>
  <si>
    <t>SJNBL071572_M1</t>
  </si>
  <si>
    <t xml:space="preserve">3 yr </t>
  </si>
  <si>
    <t>TB-20-09900</t>
  </si>
  <si>
    <t>SJHBBBRQX2D</t>
  </si>
  <si>
    <t>SJNBL071578_D2</t>
  </si>
  <si>
    <t>TB-20-09901</t>
  </si>
  <si>
    <t>SJHBBBRQX3F</t>
  </si>
  <si>
    <t>SJNBL071577_D3</t>
  </si>
  <si>
    <t>SJHBBY5D7</t>
  </si>
  <si>
    <t>TB-20-09470</t>
  </si>
  <si>
    <t>SJHBBBRMK4Q</t>
  </si>
  <si>
    <t>SJNBL030003_M1</t>
  </si>
  <si>
    <t>SJHBBYXBC</t>
  </si>
  <si>
    <t>TB-20-09472</t>
  </si>
  <si>
    <t>SJHBBBRMK6S</t>
  </si>
  <si>
    <t>SJNBL071469_D1</t>
  </si>
  <si>
    <t>SJHBBZZ77</t>
  </si>
  <si>
    <t>H8</t>
  </si>
  <si>
    <t>TB-20-09473</t>
  </si>
  <si>
    <t>SJHBBBRMK7T</t>
  </si>
  <si>
    <t>SJNBL071470_D1</t>
  </si>
  <si>
    <t>SJHBRMKBX</t>
  </si>
  <si>
    <t>TB-20-09476</t>
  </si>
  <si>
    <t>SJHBBBRMKCY</t>
  </si>
  <si>
    <t>SJNBL071472_D1</t>
  </si>
  <si>
    <t>SJHBBZ6XR</t>
  </si>
  <si>
    <t>TB-20-09479</t>
  </si>
  <si>
    <t>SJHBBBRMKG3</t>
  </si>
  <si>
    <t>SJNBL071474_D1</t>
  </si>
  <si>
    <t>SJHBBZKZF</t>
  </si>
  <si>
    <t>TB-20-09483</t>
  </si>
  <si>
    <t>SJHBBBRMKM7</t>
  </si>
  <si>
    <t>SJNBL071476_M1</t>
  </si>
  <si>
    <t>SJHBBZ3QN</t>
  </si>
  <si>
    <t>TB-20-09484</t>
  </si>
  <si>
    <t>SJHBBBRMKN8</t>
  </si>
  <si>
    <t>SJNBL071477_M1</t>
  </si>
  <si>
    <t>SJHBBZT8F</t>
  </si>
  <si>
    <t>TB-20-09488</t>
  </si>
  <si>
    <t>SJHBBBRMMTD</t>
  </si>
  <si>
    <t>SJNBL071480_D1</t>
  </si>
  <si>
    <t>TB-20-09489</t>
  </si>
  <si>
    <t>SJHBBBRMMVF</t>
  </si>
  <si>
    <t>SJNBL071481_M1</t>
  </si>
  <si>
    <t>TB-20-09934</t>
  </si>
  <si>
    <t>SJHBBBRQYCP</t>
  </si>
  <si>
    <t>SJNBL030641_M1</t>
  </si>
  <si>
    <t>SJHBKNRYM</t>
  </si>
  <si>
    <t>TB-20-09936</t>
  </si>
  <si>
    <t>SJHBBBRQYFR</t>
  </si>
  <si>
    <t>SJNBL071609_D1</t>
  </si>
  <si>
    <t>SJHBKNQ3R</t>
  </si>
  <si>
    <t>TB-20-09937</t>
  </si>
  <si>
    <t>SJHBBBRQYGS</t>
  </si>
  <si>
    <t>SJNBL030555_M1</t>
  </si>
  <si>
    <t>TB-20-09938</t>
  </si>
  <si>
    <t>SJHBBBRQYHT</t>
  </si>
  <si>
    <t>SJNBL030917_D3</t>
  </si>
  <si>
    <t>SJHBJQNVQ</t>
  </si>
  <si>
    <t>TB-20-09939</t>
  </si>
  <si>
    <t>SJHBBBRQYJV</t>
  </si>
  <si>
    <t>SJNBL071610_D1</t>
  </si>
  <si>
    <t>TB-20-09940</t>
  </si>
  <si>
    <t>SJHBBBRQYKW</t>
  </si>
  <si>
    <t>SJNBL030452_D2</t>
  </si>
  <si>
    <t>TB-20-09941</t>
  </si>
  <si>
    <t>SJHBBBRQYMX</t>
  </si>
  <si>
    <t>SJNBL071591_D2</t>
  </si>
  <si>
    <t>SJHBJ2QY3</t>
  </si>
  <si>
    <t>TB-20-09942</t>
  </si>
  <si>
    <t>SJHBBBRQYNY</t>
  </si>
  <si>
    <t>SJNBL071611_D1</t>
  </si>
  <si>
    <t>SJHBJ2P26</t>
  </si>
  <si>
    <t>E18</t>
  </si>
  <si>
    <t>TB-20-09943</t>
  </si>
  <si>
    <t>SJHBBBRQYPZ</t>
  </si>
  <si>
    <t>SJNBL071612_D1</t>
  </si>
  <si>
    <t>TB-20-09506</t>
  </si>
  <si>
    <t>SJHBBBRMMG2</t>
  </si>
  <si>
    <t>SJNBL006111_D3</t>
  </si>
  <si>
    <t>E11</t>
  </si>
  <si>
    <t>TB-20-09507</t>
  </si>
  <si>
    <t>SJHBBBRMMH3</t>
  </si>
  <si>
    <t>SJNBL006199_D4</t>
  </si>
  <si>
    <t>TB-20-09509</t>
  </si>
  <si>
    <t>SJHBBBRMMK5</t>
  </si>
  <si>
    <t>SJNBL058473_D2</t>
  </si>
  <si>
    <t>SJHBB3GXJ</t>
  </si>
  <si>
    <t>TB-20-09912</t>
  </si>
  <si>
    <t>SJHBBBRQXHV</t>
  </si>
  <si>
    <t>SJNBL043213_D1</t>
  </si>
  <si>
    <t>TB-20-09913</t>
  </si>
  <si>
    <t>SJHBBBRQXJW</t>
  </si>
  <si>
    <t>SJNBL071583_D2</t>
  </si>
  <si>
    <t>TB-20-09914</t>
  </si>
  <si>
    <t>SJHBBBRQXKX</t>
  </si>
  <si>
    <t>SJNBL071584_M2</t>
  </si>
  <si>
    <t>TB-20-09915</t>
  </si>
  <si>
    <t>SJHBBBRQXMY</t>
  </si>
  <si>
    <t>SJNBL030096_D3</t>
  </si>
  <si>
    <t>SJHBRQXNZ</t>
  </si>
  <si>
    <t>TB-20-09916</t>
  </si>
  <si>
    <t>SJHBBBRQXP2</t>
  </si>
  <si>
    <t>SJNBL071605_D1</t>
  </si>
  <si>
    <t>TB-20-09917</t>
  </si>
  <si>
    <t>SJHBBBRQXQ3</t>
  </si>
  <si>
    <t>TB-20-09918</t>
  </si>
  <si>
    <t>SJHBBBRQXR4</t>
  </si>
  <si>
    <t>SJNBL030641_R2</t>
  </si>
  <si>
    <t>SJHBB4RS5</t>
  </si>
  <si>
    <t>TB-20-09919</t>
  </si>
  <si>
    <t>SJHBBBRQXS5</t>
  </si>
  <si>
    <t>SJNBL030158_M1</t>
  </si>
  <si>
    <t>TB-20-09920</t>
  </si>
  <si>
    <t>SJHBBBRQXT6</t>
  </si>
  <si>
    <t>SJNBL030107_D2</t>
  </si>
  <si>
    <t>TB-20-09921</t>
  </si>
  <si>
    <t>SJHBBBRQXV7</t>
  </si>
  <si>
    <t>SJNBL030342_D3</t>
  </si>
  <si>
    <t>SJHBB58MH</t>
  </si>
  <si>
    <t>TB-20-09922</t>
  </si>
  <si>
    <t>SJHBBBRQXW8</t>
  </si>
  <si>
    <t>SJNBL071606_D1</t>
  </si>
  <si>
    <t>TB-20-09923</t>
  </si>
  <si>
    <t>SJHBBBRQXX9</t>
  </si>
  <si>
    <t>SJNBL071589_D2</t>
  </si>
  <si>
    <t>SJHBB4MM4</t>
  </si>
  <si>
    <t>TB-20-09925</t>
  </si>
  <si>
    <t>SJHBBBRQY2C</t>
  </si>
  <si>
    <t>SJNBL030152_M1</t>
  </si>
  <si>
    <t>204854830021_R06C01</t>
  </si>
  <si>
    <t>TB-20-09904_2070673_methyl850</t>
  </si>
  <si>
    <t>204964480034_R01C01</t>
  </si>
  <si>
    <t>TB-20-09907_2070676_methyl850</t>
  </si>
  <si>
    <t>204964480034_R03C01</t>
  </si>
  <si>
    <t>TB-20-09909_2070678_methyl850</t>
  </si>
  <si>
    <t>204854830040_R02C01</t>
  </si>
  <si>
    <t>TB-20-09896_2070685_methyl850</t>
  </si>
  <si>
    <t>204854830040_R03C01</t>
  </si>
  <si>
    <t>TB-20-09897_2070686_methyl850</t>
  </si>
  <si>
    <t>204963470001_R02C01</t>
  </si>
  <si>
    <t>TB-20-09471_2070701_methyl850</t>
  </si>
  <si>
    <t>204963470001_R05C01</t>
  </si>
  <si>
    <t>TB-20-09474_2070704_methyl850</t>
  </si>
  <si>
    <t>204963470001_R08C01</t>
  </si>
  <si>
    <t>TB-20-09481_2070707_methyl850</t>
  </si>
  <si>
    <t>204963470003_R01C01</t>
  </si>
  <si>
    <t>TB-20-09482_2070708_methyl850</t>
  </si>
  <si>
    <t>204963470003_R04C01</t>
  </si>
  <si>
    <t>TB-20-09485_2070711_methyl850</t>
  </si>
  <si>
    <t>204963470003_R05C01</t>
  </si>
  <si>
    <t>TB-20-09486_2070712_methyl850</t>
  </si>
  <si>
    <t>204963470009_R01C01</t>
  </si>
  <si>
    <t>TB-20-09935_2070716_methyl850</t>
  </si>
  <si>
    <t>204963470036_R04C01</t>
  </si>
  <si>
    <t>TB-20-09504_2070727_methyl850</t>
  </si>
  <si>
    <t>204963470036_R05C01</t>
  </si>
  <si>
    <t>TB-20-09505_2070728_methyl850</t>
  </si>
  <si>
    <t>204963470036_R08C01</t>
  </si>
  <si>
    <t>TB-20-09508_2070731_methyl850</t>
  </si>
  <si>
    <t>204848240003_R03C01</t>
  </si>
  <si>
    <t>TB-20-09490_2070654_methyl850</t>
  </si>
  <si>
    <t>204848240003_R04C01</t>
  </si>
  <si>
    <t>TB-20-09491_2070655_methyl850</t>
  </si>
  <si>
    <t>204848240003_R05C01</t>
  </si>
  <si>
    <t>TB-20-09492_2070656_methyl850</t>
  </si>
  <si>
    <t>204848240003_R06C01</t>
  </si>
  <si>
    <t>TB-20-09493_2070657_methyl850</t>
  </si>
  <si>
    <t>204848240003_R07C01</t>
  </si>
  <si>
    <t>TB-20-09494_2070658_methyl850</t>
  </si>
  <si>
    <t>204848240003_R08C01</t>
  </si>
  <si>
    <t>TB-20-09495_2070659_methyl850</t>
  </si>
  <si>
    <t>204848240114_R02C01</t>
  </si>
  <si>
    <t>TB-20-09497_2070661_methyl850</t>
  </si>
  <si>
    <t>204848240114_R03C01</t>
  </si>
  <si>
    <t>TB-20-09498_2070662_methyl850</t>
  </si>
  <si>
    <t>204848240114_R04C01</t>
  </si>
  <si>
    <t>TB-20-09499_2070663_methyl850</t>
  </si>
  <si>
    <t>204848240114_R05C01</t>
  </si>
  <si>
    <t>TB-20-09519_2070664_methyl850</t>
  </si>
  <si>
    <t>204848240114_R06C01</t>
  </si>
  <si>
    <t>TB-20-09520_2070665_methyl850</t>
  </si>
  <si>
    <t>204854830021_R02C01</t>
  </si>
  <si>
    <t>TB-20-09526_2070669_methyl850</t>
  </si>
  <si>
    <t>204854830021_R04C01</t>
  </si>
  <si>
    <t>TB-20-09902_2070671_methyl850</t>
  </si>
  <si>
    <t>204854830021_R07C01</t>
  </si>
  <si>
    <t>TB-20-09905_2070674_methyl850</t>
  </si>
  <si>
    <t>204854830021_R08C01</t>
  </si>
  <si>
    <t>TB-20-09906_2070675_methyl850</t>
  </si>
  <si>
    <t>204964480034_R04C01</t>
  </si>
  <si>
    <t>TB-20-09910_2070679_methyl850</t>
  </si>
  <si>
    <t>204964480034_R05C01</t>
  </si>
  <si>
    <t>TB-20-09911_2070680_methyl850</t>
  </si>
  <si>
    <t>204964480034_R06C01</t>
  </si>
  <si>
    <t>TB-20-09892_2070681_methyl850</t>
  </si>
  <si>
    <t>204964480034_R07C01</t>
  </si>
  <si>
    <t>TB-20-09893_2070682_methyl850</t>
  </si>
  <si>
    <t>204854830040_R01C01</t>
  </si>
  <si>
    <t>TB-20-09895_2070684_methyl850</t>
  </si>
  <si>
    <t>204854830040_R04C01</t>
  </si>
  <si>
    <t>TB-20-09898_2070687_methyl850</t>
  </si>
  <si>
    <t>204854830040_R05C01</t>
  </si>
  <si>
    <t>TB-20-09900_2070688_methyl850</t>
  </si>
  <si>
    <t>204854830040_R06C01</t>
  </si>
  <si>
    <t>TB-20-09901_2070689_methyl850</t>
  </si>
  <si>
    <t>204963470001_R01C01</t>
  </si>
  <si>
    <t>TB-20-09470_2070700_methyl850</t>
  </si>
  <si>
    <t>204963470001_R07C01</t>
  </si>
  <si>
    <t>TB-20-09479_2070706_methyl850</t>
  </si>
  <si>
    <t>204963470003_R02C01</t>
  </si>
  <si>
    <t>TB-20-09483_2070709_methyl850</t>
  </si>
  <si>
    <t>204963470003_R07C01</t>
  </si>
  <si>
    <t>TB-20-09489_2070714_methyl850</t>
  </si>
  <si>
    <t>204963470003_R08C01</t>
  </si>
  <si>
    <t>TB-20-09934_2070715_methyl850</t>
  </si>
  <si>
    <t>204963470009_R02C01</t>
  </si>
  <si>
    <t>TB-20-09936_2070717_methyl850</t>
  </si>
  <si>
    <t>204963470009_R03C01</t>
  </si>
  <si>
    <t>TB-20-09937_2070718_methyl850</t>
  </si>
  <si>
    <t>204963470009_R04C01</t>
  </si>
  <si>
    <t>TB-20-09938_2070719_methyl850</t>
  </si>
  <si>
    <t>204963470009_R05C01</t>
  </si>
  <si>
    <t>TB-20-09939_2070720_methyl850</t>
  </si>
  <si>
    <t>204963470009_R06C01</t>
  </si>
  <si>
    <t>TB-20-09940_2070721_methyl850</t>
  </si>
  <si>
    <t>204963470009_R07C01</t>
  </si>
  <si>
    <t>TB-20-09941_2070722_methyl850</t>
  </si>
  <si>
    <t>204963470009_R08C01</t>
  </si>
  <si>
    <t>TB-20-09942_2070723_methyl850</t>
  </si>
  <si>
    <t>204963470036_R01C01</t>
  </si>
  <si>
    <t>TB-20-09943_2070724_methyl850</t>
  </si>
  <si>
    <t>204963470036_R07C01</t>
  </si>
  <si>
    <t>TB-20-09507_2070730_methyl850</t>
  </si>
  <si>
    <t>204963470042_R02C01</t>
  </si>
  <si>
    <t>TB-20-09912_2070733_methyl850</t>
  </si>
  <si>
    <t>204963470042_R03C01</t>
  </si>
  <si>
    <t>TB-20-09913_2070734_methyl850</t>
  </si>
  <si>
    <t>204963470042_R04C01</t>
  </si>
  <si>
    <t>TB-20-09914_2070735_methyl850</t>
  </si>
  <si>
    <t>204963470042_R06C01</t>
  </si>
  <si>
    <t>TB-20-09916_2070737_methyl850</t>
  </si>
  <si>
    <t>204963470042_R08C01</t>
  </si>
  <si>
    <t>TB-20-09918_2070739_methyl850</t>
  </si>
  <si>
    <t>204963470095_R01C01</t>
  </si>
  <si>
    <t>TB-20-09919_2070740_methyl850</t>
  </si>
  <si>
    <t>204963470095_R02C01</t>
  </si>
  <si>
    <t>TB-20-09920_2070741_methyl850</t>
  </si>
  <si>
    <t>204963470095_R03C01</t>
  </si>
  <si>
    <t>TB-20-09921_2070742_methyl850</t>
  </si>
  <si>
    <t>204963470095_R05C01</t>
  </si>
  <si>
    <t>TB-20-09923_2070744_methyl850</t>
  </si>
  <si>
    <t>204963470095_R06C01</t>
  </si>
  <si>
    <t>TB-20-09925_2070745_methyl850</t>
  </si>
  <si>
    <t>SJHBS77FY</t>
  </si>
  <si>
    <t>TB-20-19420</t>
  </si>
  <si>
    <t>SJHBBBS77GZ</t>
  </si>
  <si>
    <t>SJEWS072007_D1</t>
  </si>
  <si>
    <t>nasal (P)</t>
  </si>
  <si>
    <t>SJHBS77H2</t>
  </si>
  <si>
    <t>TB-20-19421</t>
  </si>
  <si>
    <t>SJHBBBS77J3</t>
  </si>
  <si>
    <t>SJEWS072008_D1</t>
  </si>
  <si>
    <t>SJHBS77K4</t>
  </si>
  <si>
    <t>TB-20-19422</t>
  </si>
  <si>
    <t>SJHBBBS77M5</t>
  </si>
  <si>
    <t>SJEWS072009_D1</t>
  </si>
  <si>
    <t>SJHBS77N6</t>
  </si>
  <si>
    <t>TB-20-19423</t>
  </si>
  <si>
    <t>SJHBBBS77P7</t>
  </si>
  <si>
    <t>SJEWS072010_D1</t>
  </si>
  <si>
    <t>SJHBS77Q8</t>
  </si>
  <si>
    <t>TB-20-19424</t>
  </si>
  <si>
    <t>SJHBBBS77R9</t>
  </si>
  <si>
    <t>SJEWS072011_D1</t>
  </si>
  <si>
    <t>paraspine (P)</t>
  </si>
  <si>
    <t>SJHBS78TB</t>
  </si>
  <si>
    <t>TB-20-19425</t>
  </si>
  <si>
    <t>SJHBBBS78VC</t>
  </si>
  <si>
    <t>SJEWS072012_D1</t>
  </si>
  <si>
    <t>SJHBS78WD</t>
  </si>
  <si>
    <t>TB-20-19426</t>
  </si>
  <si>
    <t>SJHBBBS78XF</t>
  </si>
  <si>
    <t>SJEWS072013_D1</t>
  </si>
  <si>
    <t>nasal bone (P)</t>
  </si>
  <si>
    <t>SJHBS78YG</t>
  </si>
  <si>
    <t>TB-20-19427</t>
  </si>
  <si>
    <t>SJHBBBS78ZH</t>
  </si>
  <si>
    <t>SJEWS072014_D1</t>
  </si>
  <si>
    <t>40 yr</t>
  </si>
  <si>
    <t>SJHBS782J</t>
  </si>
  <si>
    <t>TB-20-19428</t>
  </si>
  <si>
    <t>SJHBBBS783K</t>
  </si>
  <si>
    <t>SJEWS072015_D1</t>
  </si>
  <si>
    <t>SJHBS784M</t>
  </si>
  <si>
    <t>TB-20-19429</t>
  </si>
  <si>
    <t>SJHBBBS785N</t>
  </si>
  <si>
    <t>SJEWS072016_D1</t>
  </si>
  <si>
    <t>sacrum (P)</t>
  </si>
  <si>
    <t>SJHBS78CV</t>
  </si>
  <si>
    <t>TB-20-19433</t>
  </si>
  <si>
    <t>SJHBBBS78DW</t>
  </si>
  <si>
    <t>SJEWS072018_D1</t>
  </si>
  <si>
    <t>SJHBS78FX</t>
  </si>
  <si>
    <t>TB-20-19434</t>
  </si>
  <si>
    <t>SJHBBBS78GY</t>
  </si>
  <si>
    <t>SJEWS072019_D1</t>
  </si>
  <si>
    <t>SJHBS78HZ</t>
  </si>
  <si>
    <t>TB-20-19435</t>
  </si>
  <si>
    <t>SJHBBBS78J2</t>
  </si>
  <si>
    <t>SJEWS072020_D1</t>
  </si>
  <si>
    <t>SJHBS78K3</t>
  </si>
  <si>
    <t>TB-20-19436</t>
  </si>
  <si>
    <t>SJHBBBS78M4</t>
  </si>
  <si>
    <t>SJEWS072021_D1</t>
  </si>
  <si>
    <t>ovary (P)</t>
  </si>
  <si>
    <t>SJHBS78N5</t>
  </si>
  <si>
    <t>TB-20-19437</t>
  </si>
  <si>
    <t>SJHBBBS78P6</t>
  </si>
  <si>
    <t>SJEWS072022_D1</t>
  </si>
  <si>
    <t>SJHBS78S9</t>
  </si>
  <si>
    <t>TB-20-19439</t>
  </si>
  <si>
    <t>SJHBBBS79VB</t>
  </si>
  <si>
    <t>SJEWS072024_D1</t>
  </si>
  <si>
    <t>face, temporal-orbital-maxillary (P)</t>
  </si>
  <si>
    <t>TB-20-17533</t>
  </si>
  <si>
    <t>SJHBBBS6HHQ</t>
  </si>
  <si>
    <t>SJEWS001305_D2</t>
  </si>
  <si>
    <t>SJHBBRTC9</t>
  </si>
  <si>
    <t>TB-20-17534</t>
  </si>
  <si>
    <t>SJHBBBS6HJR</t>
  </si>
  <si>
    <t>SJEWS071988_D1</t>
  </si>
  <si>
    <t>SJHBB5QKZ</t>
  </si>
  <si>
    <t>TB-20-17536</t>
  </si>
  <si>
    <t>SJHBBBS6HMT</t>
  </si>
  <si>
    <t>SJEWS071989_D1</t>
  </si>
  <si>
    <t>TB-20-17537</t>
  </si>
  <si>
    <t>SJHBBBS6HNV</t>
  </si>
  <si>
    <t>SJEWS001312_D2</t>
  </si>
  <si>
    <t>TB-20-17538</t>
  </si>
  <si>
    <t>SJHBBBS6HPW</t>
  </si>
  <si>
    <t>SJEWS001314_D7</t>
  </si>
  <si>
    <t>SJHBBP6Q7</t>
  </si>
  <si>
    <t>TB-20-17539</t>
  </si>
  <si>
    <t>SJHBBBS6HQX</t>
  </si>
  <si>
    <t>SJEWS071990_D1</t>
  </si>
  <si>
    <t>SJHBBPY3S</t>
  </si>
  <si>
    <t>TB-20-17540</t>
  </si>
  <si>
    <t>SJHBBBS6HRY</t>
  </si>
  <si>
    <t>SJEWS071991_D1</t>
  </si>
  <si>
    <t>SJHBBRXB5</t>
  </si>
  <si>
    <t>TB-20-17541</t>
  </si>
  <si>
    <t>SJHBBBS6HSZ</t>
  </si>
  <si>
    <t>SJEWS071992_D1</t>
  </si>
  <si>
    <t>TB-20-17543</t>
  </si>
  <si>
    <t>SJHBBBS6HV3</t>
  </si>
  <si>
    <t>SJEWS001306_D2</t>
  </si>
  <si>
    <t>TB-20-17544</t>
  </si>
  <si>
    <t>SJHBBBS6HW4</t>
  </si>
  <si>
    <t>SJEWS001313_D2</t>
  </si>
  <si>
    <t>SJHBBPRSQ</t>
  </si>
  <si>
    <t>TB-20-17547</t>
  </si>
  <si>
    <t>SJHBBBS6HZ7</t>
  </si>
  <si>
    <t>SJEWS071994_D1</t>
  </si>
  <si>
    <t>SJHBBDP4T</t>
  </si>
  <si>
    <t>TB-20-17548</t>
  </si>
  <si>
    <t>SJHBBBS6H28</t>
  </si>
  <si>
    <t>SJEWS042715_D1</t>
  </si>
  <si>
    <t>SJHBBS6J5</t>
  </si>
  <si>
    <t>TB-20-17550</t>
  </si>
  <si>
    <t>SJHBBBS6J5B</t>
  </si>
  <si>
    <t>SJEWS071995_D1</t>
  </si>
  <si>
    <t>SJHBBB5HP</t>
  </si>
  <si>
    <t>TB-20-17551</t>
  </si>
  <si>
    <t>SJHBBBS6J6C</t>
  </si>
  <si>
    <t>SJEWS041505_D1</t>
  </si>
  <si>
    <t>SJHBB4GBY</t>
  </si>
  <si>
    <t>TB-20-17552</t>
  </si>
  <si>
    <t>SJHBBBS6J7D</t>
  </si>
  <si>
    <t>SJEWS045720_D1</t>
  </si>
  <si>
    <t>radius (P)</t>
  </si>
  <si>
    <t>TB-20-17535</t>
  </si>
  <si>
    <t>SJHBBBS6HKS</t>
  </si>
  <si>
    <t>SJEWS001309_M1</t>
  </si>
  <si>
    <t>TB-20-17542</t>
  </si>
  <si>
    <t>SJHBBBS6HT2</t>
  </si>
  <si>
    <t>SJEWS001303_R2</t>
  </si>
  <si>
    <t>SJHBBR56S</t>
  </si>
  <si>
    <t>TB-20-17545</t>
  </si>
  <si>
    <t>SJHBBBS6HX5</t>
  </si>
  <si>
    <t>SJEWS071993_R1</t>
  </si>
  <si>
    <t>TB-20-17546</t>
  </si>
  <si>
    <t>SJHBBBS6HY6</t>
  </si>
  <si>
    <t>SJEWS071991_R1</t>
  </si>
  <si>
    <t>SJHBBB3GQ</t>
  </si>
  <si>
    <t>TB-20-17549</t>
  </si>
  <si>
    <t>SJHBBBS6H39</t>
  </si>
  <si>
    <t>SJEWS007093_R1</t>
  </si>
  <si>
    <t>TB-20-19419</t>
  </si>
  <si>
    <t>SJHBBBS77DX</t>
  </si>
  <si>
    <t>SJEWS072006_D1</t>
  </si>
  <si>
    <t>205030240082_R03C01</t>
  </si>
  <si>
    <t>DYE5323_2122325_methyl850</t>
  </si>
  <si>
    <t>205030240082_R04C01</t>
  </si>
  <si>
    <t>DYE5324_2122326_methyl850</t>
  </si>
  <si>
    <t>205030240082_R05C01</t>
  </si>
  <si>
    <t>DYE5325_2122327_methyl850</t>
  </si>
  <si>
    <t>205030240082_R07C01</t>
  </si>
  <si>
    <t>DYE5327_2122329_methyl850</t>
  </si>
  <si>
    <t>205030240082_R08C01</t>
  </si>
  <si>
    <t>DYE5328_2122330_methyl850</t>
  </si>
  <si>
    <t>205030240111_R02C01</t>
  </si>
  <si>
    <t>DYE5330_2122332_methyl850</t>
  </si>
  <si>
    <t>205030240111_R03C01</t>
  </si>
  <si>
    <t>DYE5331_2122333_methyl850</t>
  </si>
  <si>
    <t>205030240111_R04C01</t>
  </si>
  <si>
    <t>DYE5332_2122334_methyl850</t>
  </si>
  <si>
    <t>205030240111_R05C01</t>
  </si>
  <si>
    <t>DYE5333_2122335_methyl850</t>
  </si>
  <si>
    <t>205030240111_R06C01</t>
  </si>
  <si>
    <t>DYE5334_2122336_methyl850</t>
  </si>
  <si>
    <t>DYE5335_2122337_methyl850</t>
  </si>
  <si>
    <t>205030240057_R03C01</t>
  </si>
  <si>
    <t>DYE5299_2122301_methyl850</t>
  </si>
  <si>
    <t>205030240057_R04C01</t>
  </si>
  <si>
    <t>DYE5300_2122302_methyl850</t>
  </si>
  <si>
    <t>205030240057_R06C01</t>
  </si>
  <si>
    <t>DYE5302_2122304_methyl850</t>
  </si>
  <si>
    <t>205030240057_R07C01</t>
  </si>
  <si>
    <t>DYE5303_2122305_methyl850</t>
  </si>
  <si>
    <t>205030240057_R08C01</t>
  </si>
  <si>
    <t>DYE5304_2122306_methyl850</t>
  </si>
  <si>
    <t>205030240062_R01C01</t>
  </si>
  <si>
    <t>DYE5305_2122307_methyl850</t>
  </si>
  <si>
    <t>205030240062_R02C01</t>
  </si>
  <si>
    <t>DYE5306_2122308_methyl850</t>
  </si>
  <si>
    <t>205030240062_R03C01</t>
  </si>
  <si>
    <t>DYE5307_2122309_methyl850</t>
  </si>
  <si>
    <t>205030240062_R05C01</t>
  </si>
  <si>
    <t>DYE5309_2122311_methyl850</t>
  </si>
  <si>
    <t>205030240062_R06C01</t>
  </si>
  <si>
    <t>DYE5310_2122312_methyl850</t>
  </si>
  <si>
    <t>205030240080_R02C01</t>
  </si>
  <si>
    <t>DYE5314_2122316_methyl850</t>
  </si>
  <si>
    <t>205030240080_R05C01</t>
  </si>
  <si>
    <t>DYE5317_2122319_methyl850</t>
  </si>
  <si>
    <t>205030240057_R05C01</t>
  </si>
  <si>
    <t>DYE5301_2122303_methyl850</t>
  </si>
  <si>
    <t>205030240062_R04C01</t>
  </si>
  <si>
    <t>DYE5308_2122310_methyl850</t>
  </si>
  <si>
    <t>205030240062_R07C01</t>
  </si>
  <si>
    <t>DYE5311_2122313_methyl850</t>
  </si>
  <si>
    <t>205030240062_R08C01</t>
  </si>
  <si>
    <t>DYE5312_2122314_methyl850</t>
  </si>
  <si>
    <t>205030240080_R03C01</t>
  </si>
  <si>
    <t>DYE5315_2122317_methyl850</t>
  </si>
  <si>
    <t>bone (P), metacarpal</t>
  </si>
  <si>
    <t>75 FFPE melanoma- Dr. Bahrami</t>
  </si>
  <si>
    <t xml:space="preserve">350 FFPE Synovial Sarcoma </t>
  </si>
  <si>
    <t>190 ClinGen complete), 33 transfer data from ClinGen</t>
  </si>
  <si>
    <t>100 Wilms (Dr. Santiago has for another study and can include)</t>
  </si>
  <si>
    <t>130 Sloan-Kettering NB ATRX mets, some HR</t>
  </si>
  <si>
    <t>ACT (COG)-Dr. Clay</t>
  </si>
  <si>
    <t>L-17-0000948B</t>
  </si>
  <si>
    <t>NF</t>
  </si>
  <si>
    <t>SJOS003939_D2</t>
  </si>
  <si>
    <t>Count of total passed all QC</t>
  </si>
  <si>
    <t>Count oN total passed all QC</t>
  </si>
  <si>
    <t># passed data QC</t>
  </si>
  <si>
    <t>Clay/ClinGen</t>
  </si>
  <si>
    <t>Clay/Hartwell</t>
  </si>
  <si>
    <t>TB-21-15137</t>
  </si>
  <si>
    <t>SJHBBBSNVZB</t>
  </si>
  <si>
    <t>TB-21-15138</t>
  </si>
  <si>
    <t>SJHBBBSNV2C</t>
  </si>
  <si>
    <t>TB-21-15139</t>
  </si>
  <si>
    <t>SJHBBBSNV3D</t>
  </si>
  <si>
    <t>TB-21-15140</t>
  </si>
  <si>
    <t>SJHBBBSNV4F</t>
  </si>
  <si>
    <t>TB-21-15141</t>
  </si>
  <si>
    <t>SJHBBBSNV5G</t>
  </si>
  <si>
    <t>TB-21-15142</t>
  </si>
  <si>
    <t>SJHBBBSNV6H</t>
  </si>
  <si>
    <t>TB-21-15143</t>
  </si>
  <si>
    <t>SJHBBBSNV7J</t>
  </si>
  <si>
    <t>TB-21-15144</t>
  </si>
  <si>
    <t>SJHBBBSNV8K</t>
  </si>
  <si>
    <t>TB-21-15145</t>
  </si>
  <si>
    <t>SJHBBBSNV9M</t>
  </si>
  <si>
    <t>TB-21-15146</t>
  </si>
  <si>
    <t>SJHBBBSNVBN</t>
  </si>
  <si>
    <t>TB-21-15147</t>
  </si>
  <si>
    <t>SJHBBBSNVCP</t>
  </si>
  <si>
    <t>TB-21-15148</t>
  </si>
  <si>
    <t>SJHBBBSNVDQ</t>
  </si>
  <si>
    <t>TB-21-15149</t>
  </si>
  <si>
    <t>SJHBBBSNVFR</t>
  </si>
  <si>
    <t>TB-21-15150</t>
  </si>
  <si>
    <t>SJHBBBSNVGS</t>
  </si>
  <si>
    <t>TB-21-15151</t>
  </si>
  <si>
    <t>SJHBBBSNVHT</t>
  </si>
  <si>
    <t>TB-21-15152</t>
  </si>
  <si>
    <t>SJHBBBSNVJV</t>
  </si>
  <si>
    <t>TB-21-15153</t>
  </si>
  <si>
    <t>SJHBBBSNVKW</t>
  </si>
  <si>
    <t>TB-21-15154</t>
  </si>
  <si>
    <t>SJHBBBSNVMX</t>
  </si>
  <si>
    <t>TB-21-15155</t>
  </si>
  <si>
    <t>SJHBBBSNVNY</t>
  </si>
  <si>
    <t>TB-21-15157</t>
  </si>
  <si>
    <t>SJHBBBSNVQ2</t>
  </si>
  <si>
    <t>TB-21-15159</t>
  </si>
  <si>
    <t>SJHBBBSNVS4</t>
  </si>
  <si>
    <t>TB-21-15162</t>
  </si>
  <si>
    <t>SJHBBBSNVX8</t>
  </si>
  <si>
    <t>TB-21-15163</t>
  </si>
  <si>
    <t>SJHBBBSNVY9</t>
  </si>
  <si>
    <t>TB-21-15164</t>
  </si>
  <si>
    <t>SJHBBBSNW2B</t>
  </si>
  <si>
    <t>TB-21-15165</t>
  </si>
  <si>
    <t>SJHBBBSNW3C</t>
  </si>
  <si>
    <t>TB-21-15166</t>
  </si>
  <si>
    <t>SJHBBBSNW4D</t>
  </si>
  <si>
    <t>50 yr</t>
  </si>
  <si>
    <t>49 yr</t>
  </si>
  <si>
    <t>35 yr</t>
  </si>
  <si>
    <t>33 yr</t>
  </si>
  <si>
    <t>31 yr</t>
  </si>
  <si>
    <t>47 yr</t>
  </si>
  <si>
    <t>29 yr</t>
  </si>
  <si>
    <t>45 yr</t>
  </si>
  <si>
    <t>36 yr</t>
  </si>
  <si>
    <t>41 yr</t>
  </si>
  <si>
    <t>SJRHB003925_A2</t>
  </si>
  <si>
    <t>SJRHB003925_A3</t>
  </si>
  <si>
    <t>SJNORM030054_A1</t>
  </si>
  <si>
    <t>SJNORM030085_A1</t>
  </si>
  <si>
    <t>SJNORM030085_A2</t>
  </si>
  <si>
    <t>SJNORM043475_A1</t>
  </si>
  <si>
    <t>SJNORM043475_A2</t>
  </si>
  <si>
    <t>SJNORM073630_A1</t>
  </si>
  <si>
    <t>SJNORM073631_A1</t>
  </si>
  <si>
    <t>SJNORM073631_A2</t>
  </si>
  <si>
    <t>SJNORM073631_A3</t>
  </si>
  <si>
    <t>SJNORM073632_A1</t>
  </si>
  <si>
    <t>SJNORM073632_A3</t>
  </si>
  <si>
    <t>SJNORM073632_A2</t>
  </si>
  <si>
    <t>SJNORM073632_A4</t>
  </si>
  <si>
    <t>SJNORM048482_A1</t>
  </si>
  <si>
    <t>SJNORM048482_A2</t>
  </si>
  <si>
    <t>SJNORM030324_A1</t>
  </si>
  <si>
    <t>SJNORM030324_A2</t>
  </si>
  <si>
    <t>SJNORM030324_A3</t>
  </si>
  <si>
    <t>SJNORM063826_A1</t>
  </si>
  <si>
    <t>SJNORM051024_O1</t>
  </si>
  <si>
    <t>SJNORM059681_O1</t>
  </si>
  <si>
    <t>SJNORM030167_O1</t>
  </si>
  <si>
    <t>SJNORM030342_O1</t>
  </si>
  <si>
    <t>SJNORM030223_O1</t>
  </si>
  <si>
    <t>SJNORM030605_O1</t>
  </si>
  <si>
    <t>SJNORM030422_O1</t>
  </si>
  <si>
    <t>Federico</t>
  </si>
  <si>
    <t>Sloan-Kettering</t>
  </si>
  <si>
    <t>COG</t>
  </si>
  <si>
    <t>201804 HTAPP NB</t>
  </si>
  <si>
    <t>`</t>
  </si>
  <si>
    <t>Count on total passed all QC</t>
  </si>
  <si>
    <t>SJNORM030422_O2</t>
  </si>
  <si>
    <t>204551190121_R07C01</t>
  </si>
  <si>
    <t>204564460020_R02C01</t>
  </si>
  <si>
    <t>204564460020_R04C01</t>
  </si>
  <si>
    <t>204564460020_R06C01</t>
  </si>
  <si>
    <t>204564460080_R08C01</t>
  </si>
  <si>
    <t>204424040004_R01C01</t>
  </si>
  <si>
    <t>204424030115_R03C01</t>
  </si>
  <si>
    <t>201524770049_R05C01</t>
  </si>
  <si>
    <t>204339200060_R03C01</t>
  </si>
  <si>
    <t>204339200059_R05C01</t>
  </si>
  <si>
    <t>204339200057_R02C01</t>
  </si>
  <si>
    <t>204339200059_R06C01</t>
  </si>
  <si>
    <t>204339200058_R01C01</t>
  </si>
  <si>
    <t>204339200060_R05C01</t>
  </si>
  <si>
    <t>204339200060_R01C01</t>
  </si>
  <si>
    <t>204339200059_R08C01</t>
  </si>
  <si>
    <t>204339200059_ R03C0</t>
  </si>
  <si>
    <t>204339200058_R06C01</t>
  </si>
  <si>
    <t>204339200060_R02C01</t>
  </si>
  <si>
    <t>204339200060_R04C01</t>
  </si>
  <si>
    <t>204339200058_R03C01</t>
  </si>
  <si>
    <t>204339200065_R01C01</t>
  </si>
  <si>
    <t>204339200059_R04C01</t>
  </si>
  <si>
    <t>204339200060_R06C01</t>
  </si>
  <si>
    <t>204339200060_R07C01</t>
  </si>
  <si>
    <t>204339200057_R06C01</t>
  </si>
  <si>
    <t>204339200058_R05C01</t>
  </si>
  <si>
    <t>204339200057_R01C01</t>
  </si>
  <si>
    <t>204339200057_R03C01</t>
  </si>
  <si>
    <t>204339200057_R08C01</t>
  </si>
  <si>
    <t>204339200058_R08C01</t>
  </si>
  <si>
    <t>204339200065_R02C01</t>
  </si>
  <si>
    <t>204339200059_R01C01</t>
  </si>
  <si>
    <t>204339200057_R07C01</t>
  </si>
  <si>
    <t>204339200059_R07C01</t>
  </si>
  <si>
    <t>204339200058_R07C01</t>
  </si>
  <si>
    <t>204339200059_R02C01</t>
  </si>
  <si>
    <t>204339200060_R08C01</t>
  </si>
  <si>
    <t>204339200057_R04C01</t>
  </si>
  <si>
    <t>204339200058_R02C01</t>
  </si>
  <si>
    <t>smb://jude.stjude.org/reference/restricted/COMET/EPIC/Clay/ACT</t>
  </si>
  <si>
    <t>smb://jude.stjude.org/reference/restricted/COMET/EPIC/Clay/RMS</t>
  </si>
  <si>
    <t>smb://jude.stjude.org/reference/restricted/COMET/EPIC/DyerCSTN/RMS</t>
  </si>
  <si>
    <t>smb://jude.stjude.org/reference/restricted/COMET/EPIC/Clay/ASPS</t>
  </si>
  <si>
    <t>smb://jude.stjude.org/reference/restricted/COMET/EPIC/Clay/AFH</t>
  </si>
  <si>
    <t>smb://jude.stjude.org/reference/restricted/COMET/EPIC/Clay/MET</t>
  </si>
  <si>
    <t>smb://jude.stjude.org/reference/restricted/COMET/EPIC/Clay/CCS</t>
  </si>
  <si>
    <t>smb://jude.stjude.org/reference/restricted/COMET/EPIC/Clay/DSRCT</t>
  </si>
  <si>
    <t>smb://jude.stjude.org/reference/restricted/COMET/EPIC/DyerCSTN/DSRCT</t>
  </si>
  <si>
    <t>smb://jude.stjude.org/reference/restricted/COMET/EPIC/Clay/MISC</t>
  </si>
  <si>
    <t>smb://jude.stjude.org/reference/restricted/COMET/EPIC/DyerCSTN/EWS</t>
  </si>
  <si>
    <t>smb://jude.stjude.org/reference/restricted/COMET/EPIC/Clay/EWS</t>
  </si>
  <si>
    <t>smb://jude.stjude.org/reference/restricted/COMET/EPIC/DyerCSTN/MEL</t>
  </si>
  <si>
    <t>smb://jude.stjude.org/reference/restricted/COMET/EPIC/Clay/MPNST</t>
  </si>
  <si>
    <t>smb://jude.stjude.org/reference/restricted/COMET/EPIC/DyerCSTN/NBL</t>
  </si>
  <si>
    <t>smb://jude.stjude.org/reference/restricted/COMET/EPIC/Clay/NBL</t>
  </si>
  <si>
    <t>smb://jude.stjude.org/reference/restricted/COMET/EPIC/Clay/NST</t>
  </si>
  <si>
    <t>smb://jude.stjude.org/reference/restricted/COMET/EPIC/Clay/OS</t>
  </si>
  <si>
    <t>smb://jude.stjude.org/reference/restricted/COMET/EPIC/Clay/RB</t>
  </si>
  <si>
    <t>smb://jude.stjude.org/reference/restricted/COMET/EPIC/Clay/MRT</t>
  </si>
  <si>
    <t>smb://jude.stjude.org/reference/restricted/COMET/EPIC/Clay/SS</t>
  </si>
  <si>
    <t>smb://jude.stjude.org/reference/restricted/COMET/EPIC/Clay/WLM</t>
  </si>
  <si>
    <t>smb://jude.stjude.org/reference/restricted/COMET/EPIC/Clay/LT</t>
  </si>
  <si>
    <t>smb://jude.stjude.org/reference/restricted/COMET/EPIC/Clay/TC</t>
  </si>
  <si>
    <t>ectomesenchymoma</t>
  </si>
  <si>
    <t>TB-20-11096</t>
  </si>
  <si>
    <t>SJHBBBSS428</t>
  </si>
  <si>
    <t>SJST056161_D1</t>
  </si>
  <si>
    <t>DYE5423_2128441_methyl850</t>
  </si>
  <si>
    <t>205130650041_R01C01</t>
  </si>
  <si>
    <t>smb://jude.stjude.org/reference/restricted/COMET/EPIC/2021-02-04_dyer_dapper_850K_214305</t>
  </si>
  <si>
    <t>SJHBS79WC</t>
  </si>
  <si>
    <t>TB-20-19440</t>
  </si>
  <si>
    <t>SJHBBBS79XD</t>
  </si>
  <si>
    <t>SJEWS072025_D1</t>
  </si>
  <si>
    <t>pelvic, hip bone (P)</t>
  </si>
  <si>
    <t>DYE5367_2128385_methyl850</t>
  </si>
  <si>
    <t>205111140024_R01C01</t>
  </si>
  <si>
    <t>SJHBS79YF</t>
  </si>
  <si>
    <t>TB-20-19441</t>
  </si>
  <si>
    <t>SJHBBBS79ZG</t>
  </si>
  <si>
    <t>SJEWS072026_D1</t>
  </si>
  <si>
    <t>spine, soft tissue (P)</t>
  </si>
  <si>
    <t>DYE5368_2128386_methyl850</t>
  </si>
  <si>
    <t>205111140024_R02C01</t>
  </si>
  <si>
    <t>SJHBS792H</t>
  </si>
  <si>
    <t>TB-20-19442</t>
  </si>
  <si>
    <t>SJHBBBS793J</t>
  </si>
  <si>
    <t>SJEWS072027_D1</t>
  </si>
  <si>
    <t>DYE5369_2128387_methyl850</t>
  </si>
  <si>
    <t>205111140024_R03C01</t>
  </si>
  <si>
    <t>SJHBS794K</t>
  </si>
  <si>
    <t>TB-20-19443</t>
  </si>
  <si>
    <t>SJHBBBS795M</t>
  </si>
  <si>
    <t>SJEWS072028_D1</t>
  </si>
  <si>
    <t>DYE5370_2128388_methyl850</t>
  </si>
  <si>
    <t>205111140024_R04C01</t>
  </si>
  <si>
    <t>SJHBBZV26</t>
  </si>
  <si>
    <t>TB-20-20284</t>
  </si>
  <si>
    <t>SJHBBBS7F2C</t>
  </si>
  <si>
    <t>SJEWS072030_D1</t>
  </si>
  <si>
    <t>mandible (P)</t>
  </si>
  <si>
    <t>DYE5371_2128389_methyl850</t>
  </si>
  <si>
    <t>205111140024_R05C01</t>
  </si>
  <si>
    <t>SJHBB23B9</t>
  </si>
  <si>
    <t>TB-20-20285</t>
  </si>
  <si>
    <t>SJHBBBS7F3D</t>
  </si>
  <si>
    <t>SJEWS072031_D1</t>
  </si>
  <si>
    <t>occipital skull (P)</t>
  </si>
  <si>
    <t>DYE5372_2128390_methyl850</t>
  </si>
  <si>
    <t>205111140024_R06C01</t>
  </si>
  <si>
    <t>SJHBB2PYB</t>
  </si>
  <si>
    <t>TB-20-20286</t>
  </si>
  <si>
    <t>SJHBBBS7F4F</t>
  </si>
  <si>
    <t>SJEWS072032_D1</t>
  </si>
  <si>
    <t>DYE5373_2128391_methyl850</t>
  </si>
  <si>
    <t>205111140024_R07C01</t>
  </si>
  <si>
    <t>SJHBB2VDK</t>
  </si>
  <si>
    <t>TB-20-20287</t>
  </si>
  <si>
    <t>SJHBBBS7F5G</t>
  </si>
  <si>
    <t>SJEWS046144_D2</t>
  </si>
  <si>
    <t>DYE5374_2128392_methyl850</t>
  </si>
  <si>
    <t>205111140024_R08C01</t>
  </si>
  <si>
    <t>TB-20-20288</t>
  </si>
  <si>
    <t>SJHBBBS7F6H</t>
  </si>
  <si>
    <t>SJEWS030070_D4</t>
  </si>
  <si>
    <t>DYE5375_2128393_methyl850</t>
  </si>
  <si>
    <t>205111140043_R01C01</t>
  </si>
  <si>
    <t>TB-20-20289</t>
  </si>
  <si>
    <t>SJHBBBS7F7J</t>
  </si>
  <si>
    <t>SJEWS063834_D1</t>
  </si>
  <si>
    <t>DYE5376_2128394_methyl850</t>
  </si>
  <si>
    <t>205111140043_R02C01</t>
  </si>
  <si>
    <t>SJHBB3S9K</t>
  </si>
  <si>
    <t>TB-20-20291</t>
  </si>
  <si>
    <t>SJHBBBS7F9M</t>
  </si>
  <si>
    <t>SJEWS030405_D2</t>
  </si>
  <si>
    <t>DYE5378_2128396_methyl850</t>
  </si>
  <si>
    <t>205111140043_R04C01</t>
  </si>
  <si>
    <t>SJHBN5CDV</t>
  </si>
  <si>
    <t>TB-20-20292</t>
  </si>
  <si>
    <t>SJHBBBS7FBN</t>
  </si>
  <si>
    <t>SJEWS072034_D1</t>
  </si>
  <si>
    <t>DYE5379_2128397_methyl850</t>
  </si>
  <si>
    <t>205111140043_R05C01</t>
  </si>
  <si>
    <t>SJHBBKNDB</t>
  </si>
  <si>
    <t>TB-20-20393</t>
  </si>
  <si>
    <t>SJHBBBS7FJV</t>
  </si>
  <si>
    <t>SJEWS072035_D1</t>
  </si>
  <si>
    <t>occipital bone (P)</t>
  </si>
  <si>
    <t>DYE5380_2128398_methyl850</t>
  </si>
  <si>
    <t>205111140043_R06C01</t>
  </si>
  <si>
    <t>SJHBS7FMX</t>
  </si>
  <si>
    <t>TB-20-20397</t>
  </si>
  <si>
    <t>SJHBBBS7FNY</t>
  </si>
  <si>
    <t>SJEWS072037_D1</t>
  </si>
  <si>
    <t>fibula (P)</t>
  </si>
  <si>
    <t>DYE5382_2128400_methyl850</t>
  </si>
  <si>
    <t>205111140043_R08C01</t>
  </si>
  <si>
    <t>SJHBBD2GT</t>
  </si>
  <si>
    <t>TB-20-20403</t>
  </si>
  <si>
    <t>SJHBBBS7FPZ</t>
  </si>
  <si>
    <t>SJEWS018607_D1</t>
  </si>
  <si>
    <t>DYE5383_2128401_methyl850</t>
  </si>
  <si>
    <t>205111140044_R01C01</t>
  </si>
  <si>
    <t>SJHBBMKPQ</t>
  </si>
  <si>
    <t>2E</t>
  </si>
  <si>
    <t>TB-20-20409</t>
  </si>
  <si>
    <t>SJHBBBS7FQ2</t>
  </si>
  <si>
    <t>SJEWS072038_D1</t>
  </si>
  <si>
    <t>DYE5384_2128402_methyl850</t>
  </si>
  <si>
    <t>205111140044_R02C01</t>
  </si>
  <si>
    <t>SJHBBJK2Z</t>
  </si>
  <si>
    <t>TB-20-20415</t>
  </si>
  <si>
    <t>SJHBBBS7FR3</t>
  </si>
  <si>
    <t>SJEWS072039_D1</t>
  </si>
  <si>
    <t>bone marrow (P)</t>
  </si>
  <si>
    <t>DYE5385_2128403_methyl850</t>
  </si>
  <si>
    <t>205111140044_R03C01</t>
  </si>
  <si>
    <t>SJHBBDZBQ</t>
  </si>
  <si>
    <t>2C</t>
  </si>
  <si>
    <t>TB-20-20421</t>
  </si>
  <si>
    <t>SJHBBBS7FS4</t>
  </si>
  <si>
    <t>SJEWS018618_D1</t>
  </si>
  <si>
    <t>DYE5386_2128404_methyl850</t>
  </si>
  <si>
    <t>205111140044_R04C01</t>
  </si>
  <si>
    <t>SJHBJQM2X</t>
  </si>
  <si>
    <t>TB-20-20424</t>
  </si>
  <si>
    <t>SJHBBBS7FT5</t>
  </si>
  <si>
    <t>SJEWS030332_D2</t>
  </si>
  <si>
    <t>DYE5387_2128405_methyl850</t>
  </si>
  <si>
    <t>205111140044_R05C01</t>
  </si>
  <si>
    <t>SJHBQD8SJ</t>
  </si>
  <si>
    <t>TB-20-20425</t>
  </si>
  <si>
    <t>SJHBBBS7FV6</t>
  </si>
  <si>
    <t>SJEWS072040_D1</t>
  </si>
  <si>
    <t>DYE5388_2128406_methyl850</t>
  </si>
  <si>
    <t>205111140044_R06C01</t>
  </si>
  <si>
    <t>SJHBB4WDM</t>
  </si>
  <si>
    <t>TB-20-20290</t>
  </si>
  <si>
    <t>SJHBBBS7F8K</t>
  </si>
  <si>
    <t>SJEWS072033_M1</t>
  </si>
  <si>
    <t>DYE5377_2128395_methyl850</t>
  </si>
  <si>
    <t>205111140043_R03C01</t>
  </si>
  <si>
    <t>SJHBBG2ZF</t>
  </si>
  <si>
    <t>TB-20-20394</t>
  </si>
  <si>
    <t>SJHBBBS7FKW</t>
  </si>
  <si>
    <t>SJEWS072036_M1</t>
  </si>
  <si>
    <t>DYE5381_2128399_methyl850</t>
  </si>
  <si>
    <t>205111140043_R07C01</t>
  </si>
  <si>
    <t>SJHBB3GK6</t>
  </si>
  <si>
    <t>TB-20-20426</t>
  </si>
  <si>
    <t>SJHBBBS7FW7</t>
  </si>
  <si>
    <t>SJEWS072041_M1</t>
  </si>
  <si>
    <t>DYE5389_2128407_methyl850</t>
  </si>
  <si>
    <t>205111140044_R07C01</t>
  </si>
  <si>
    <t>SJHBJP5DQ</t>
  </si>
  <si>
    <t>TB-20-20427</t>
  </si>
  <si>
    <t>SJHBBBS7FX8</t>
  </si>
  <si>
    <t>SJEWS030505_R1</t>
  </si>
  <si>
    <t>DYE5390_2128408_methyl850</t>
  </si>
  <si>
    <t>205111140044_R08C01</t>
  </si>
  <si>
    <t>SJHBBGVXJ</t>
  </si>
  <si>
    <t>fibrosarcoma</t>
  </si>
  <si>
    <t>TB-20-09969</t>
  </si>
  <si>
    <t>SJHBBBRQZS3</t>
  </si>
  <si>
    <t>SJHGS042888_D1</t>
  </si>
  <si>
    <t>DYE5418_2128436_methyl850</t>
  </si>
  <si>
    <t>205111140081_R04C01</t>
  </si>
  <si>
    <t>SJHBBR2TJ</t>
  </si>
  <si>
    <t>TB-20-16237</t>
  </si>
  <si>
    <t>SJHBBBS69CS</t>
  </si>
  <si>
    <t>SJST071981_D1</t>
  </si>
  <si>
    <t>DYE5424_2128442_methyl850</t>
  </si>
  <si>
    <t>205130650041_R02C01</t>
  </si>
  <si>
    <t>SJHBS9WXV</t>
  </si>
  <si>
    <t>TB-21-01294</t>
  </si>
  <si>
    <t>SJHBBBS9WYW</t>
  </si>
  <si>
    <t>SJHGS072390_D1</t>
  </si>
  <si>
    <t>DYE5414_2128432_methyl850</t>
  </si>
  <si>
    <t>205111140064_R08C01</t>
  </si>
  <si>
    <t>SJHBS9T55</t>
  </si>
  <si>
    <t>TB-21-01270</t>
  </si>
  <si>
    <t>SJHBBBS9T66</t>
  </si>
  <si>
    <t>SJHGS072367_D1</t>
  </si>
  <si>
    <t>DYE5391_2128409_methyl850</t>
  </si>
  <si>
    <t>205111140055_R01C01</t>
  </si>
  <si>
    <t>SJHBS9V43</t>
  </si>
  <si>
    <t>TB-21-01283</t>
  </si>
  <si>
    <t>SJHBBBS9V54</t>
  </si>
  <si>
    <t>SJHGS072380_D1</t>
  </si>
  <si>
    <t>DYE5404_2128422_methyl850</t>
  </si>
  <si>
    <t>205111140058_R06C01</t>
  </si>
  <si>
    <t>SJHBS9WNK</t>
  </si>
  <si>
    <t>TB-21-01290</t>
  </si>
  <si>
    <t>SJHBBBS9WPM</t>
  </si>
  <si>
    <t>SJOS072387_D1</t>
  </si>
  <si>
    <t>DYE5411_2128429_methyl850</t>
  </si>
  <si>
    <t>205111140064_R05C01</t>
  </si>
  <si>
    <t>SJHBS9VJH</t>
  </si>
  <si>
    <t>TB-21-01275</t>
  </si>
  <si>
    <t>SJHBBBS9VKJ</t>
  </si>
  <si>
    <t>SJHGS072372_D</t>
  </si>
  <si>
    <t>DYE5396_2128414_methyl850</t>
  </si>
  <si>
    <t>205111140055_R06C01</t>
  </si>
  <si>
    <t>SJHBS9VB9</t>
  </si>
  <si>
    <t>TB-21-01286</t>
  </si>
  <si>
    <t>SJHBBBS9WDB</t>
  </si>
  <si>
    <t>SJHGS072383_D1</t>
  </si>
  <si>
    <t>DYE5407_2128425_methyl850</t>
  </si>
  <si>
    <t>205111140064_R01C01</t>
  </si>
  <si>
    <t>SJHBS9T99</t>
  </si>
  <si>
    <t>TB-21-01272</t>
  </si>
  <si>
    <t>SJHBBBS9VCB</t>
  </si>
  <si>
    <t>SJHGS072369_D1</t>
  </si>
  <si>
    <t>DYE5393_2128411_methyl850</t>
  </si>
  <si>
    <t>205111140055_R03C01</t>
  </si>
  <si>
    <t>SJHBS9WFC</t>
  </si>
  <si>
    <t>TB-21-01287</t>
  </si>
  <si>
    <t>SJHBBBS9WGD</t>
  </si>
  <si>
    <t>SJHGS072384_D1</t>
  </si>
  <si>
    <t>DYE5408_2128426_methyl850</t>
  </si>
  <si>
    <t>205111140064_R02C01</t>
  </si>
  <si>
    <t>SJHBS9V65</t>
  </si>
  <si>
    <t>TB-21-01284</t>
  </si>
  <si>
    <t>SJHBBBS9V76</t>
  </si>
  <si>
    <t>SJHGS072381_D1</t>
  </si>
  <si>
    <t>DYE5405_2128423_methyl850</t>
  </si>
  <si>
    <t>205111140058_R07C01</t>
  </si>
  <si>
    <t>SJHBS9VPN</t>
  </si>
  <si>
    <t>TB-21-01277</t>
  </si>
  <si>
    <t>SJHBBBS9VQP</t>
  </si>
  <si>
    <t>SJST072374_D1</t>
  </si>
  <si>
    <t>DYE5398_2128416_methyl850</t>
  </si>
  <si>
    <t>205111140055_R08C01</t>
  </si>
  <si>
    <t>SJHBS9T77</t>
  </si>
  <si>
    <t>TB-21-01271</t>
  </si>
  <si>
    <t>SJHBBBS9T88</t>
  </si>
  <si>
    <t>SJMPNST072368_D1</t>
  </si>
  <si>
    <t>DYE5392_2128410_methyl850</t>
  </si>
  <si>
    <t>205111140055_R02C01</t>
  </si>
  <si>
    <t>TB-20-09525</t>
  </si>
  <si>
    <t>SJHBBBRMN6Q</t>
  </si>
  <si>
    <t>SJNBL071572_D3</t>
  </si>
  <si>
    <t>DYE5417_2128435_methyl850</t>
  </si>
  <si>
    <t>205111140081_R03C01</t>
  </si>
  <si>
    <t>SJHBBNXZQ</t>
  </si>
  <si>
    <t>TB-20-09983</t>
  </si>
  <si>
    <t>SJHBBBRQ2DN</t>
  </si>
  <si>
    <t>SJST071626_R1</t>
  </si>
  <si>
    <t>DYE5419_2128437_methyl850</t>
  </si>
  <si>
    <t>205111140081_R05C01</t>
  </si>
  <si>
    <t>SJHBS9VDC</t>
  </si>
  <si>
    <t>TB-21-01273</t>
  </si>
  <si>
    <t>SJHBBBS9VFD</t>
  </si>
  <si>
    <t>SJOS072370_D1</t>
  </si>
  <si>
    <t>DYE5394_2128412_methyl850</t>
  </si>
  <si>
    <t>205111140055_R04C01</t>
  </si>
  <si>
    <t>SJHBS9VGF</t>
  </si>
  <si>
    <t>TB-21-01274</t>
  </si>
  <si>
    <t>SJHBBBS9VHG</t>
  </si>
  <si>
    <t>SJOS072371_D1</t>
  </si>
  <si>
    <t>DYE5395_2128413_methyl850</t>
  </si>
  <si>
    <t>205111140055_R05C01</t>
  </si>
  <si>
    <t>SJHBS9VMK</t>
  </si>
  <si>
    <t>TB-21-01276</t>
  </si>
  <si>
    <t>SJHBBBS9VNM</t>
  </si>
  <si>
    <t>SJOS072373_D1</t>
  </si>
  <si>
    <t>DYE5397_2128415_methyl850</t>
  </si>
  <si>
    <t>205111140055_R07C01</t>
  </si>
  <si>
    <t>SJHBS9VRQ</t>
  </si>
  <si>
    <t>TB-21-01278</t>
  </si>
  <si>
    <t>SJHBBBS9VSR</t>
  </si>
  <si>
    <t>SJOS072375_D1</t>
  </si>
  <si>
    <t>DYE5399_2128417_methyl850</t>
  </si>
  <si>
    <t>205111140058_R01C01</t>
  </si>
  <si>
    <t>SJHBS9VTS</t>
  </si>
  <si>
    <t>TB-21-01279</t>
  </si>
  <si>
    <t>SJHBBBS9VVT</t>
  </si>
  <si>
    <t>SJOS072376_D1</t>
  </si>
  <si>
    <t>DYE5400_2128418_methyl850</t>
  </si>
  <si>
    <t>205111140058_R02C01</t>
  </si>
  <si>
    <t>SJHBS9VWV</t>
  </si>
  <si>
    <t>TB-21-01280</t>
  </si>
  <si>
    <t>SJHBBBS9VXW</t>
  </si>
  <si>
    <t>SJOS072377_D1</t>
  </si>
  <si>
    <t>DYE5401_2128419_methyl850</t>
  </si>
  <si>
    <t>205111140058_R03C01</t>
  </si>
  <si>
    <t>SJHBS9VYX</t>
  </si>
  <si>
    <t>TB-21-01281</t>
  </si>
  <si>
    <t>SJHBBBS9VZY</t>
  </si>
  <si>
    <t>SJOS072378_D1</t>
  </si>
  <si>
    <t>DYE5402_2128420_methyl850</t>
  </si>
  <si>
    <t>205111140058_R04C01</t>
  </si>
  <si>
    <t>SJHBS9V2Z</t>
  </si>
  <si>
    <t>TB-21-01282</t>
  </si>
  <si>
    <t>SJHBBBS9V32</t>
  </si>
  <si>
    <t>SJOS072379_D1</t>
  </si>
  <si>
    <t>DYE5403_2128421_methyl850</t>
  </si>
  <si>
    <t>205111140058_R05C01</t>
  </si>
  <si>
    <t>SJHBS9V87</t>
  </si>
  <si>
    <t>TB-21-01285</t>
  </si>
  <si>
    <t>SJHBBBS9V98</t>
  </si>
  <si>
    <t>SJOS072382_D1</t>
  </si>
  <si>
    <t>DYE5406_2128424_methyl850</t>
  </si>
  <si>
    <t>205111140058_R08C01</t>
  </si>
  <si>
    <t>SJHBS9WKH</t>
  </si>
  <si>
    <t>TB-21-01289</t>
  </si>
  <si>
    <t>SJHBBBS9WMJ</t>
  </si>
  <si>
    <t>SJHGS072386_D1</t>
  </si>
  <si>
    <t>DYE5410_2128428_methyl850</t>
  </si>
  <si>
    <t>205111140064_R04C01</t>
  </si>
  <si>
    <t>SJHBS9WSQ</t>
  </si>
  <si>
    <t>TB-21-01292</t>
  </si>
  <si>
    <t>SJHBBBS9WTR</t>
  </si>
  <si>
    <t>SJOS072388_D1</t>
  </si>
  <si>
    <t>DYE5412_2128430_methyl850</t>
  </si>
  <si>
    <t>205111140064_R06C01</t>
  </si>
  <si>
    <t>SJHBS9WZX</t>
  </si>
  <si>
    <t>TB-21-01295</t>
  </si>
  <si>
    <t>SJHBBBS9W2Y</t>
  </si>
  <si>
    <t>SJOS072391_D1</t>
  </si>
  <si>
    <t>DYE5415_2128433_methyl850</t>
  </si>
  <si>
    <t>205111140081_R01C01</t>
  </si>
  <si>
    <t>SJHBS9W3Z</t>
  </si>
  <si>
    <t>B16</t>
  </si>
  <si>
    <t>TB-21-01296</t>
  </si>
  <si>
    <t>SJHBBBS9W42</t>
  </si>
  <si>
    <t>SJOS072392_D1</t>
  </si>
  <si>
    <t>DYE5416_2128434_methyl850</t>
  </si>
  <si>
    <t>205111140081_R02C01</t>
  </si>
  <si>
    <t>SJHBS9WHF</t>
  </si>
  <si>
    <t>TB-21-01288</t>
  </si>
  <si>
    <t>SJHBBBS9WJG</t>
  </si>
  <si>
    <t>SJOS072385_M1</t>
  </si>
  <si>
    <t>DYE5409_2128427_methyl850</t>
  </si>
  <si>
    <t>205111140064_R03C01</t>
  </si>
  <si>
    <t>SJHBS9WVS</t>
  </si>
  <si>
    <t>TB-21-01293</t>
  </si>
  <si>
    <t>SJHBBBS9WWT</t>
  </si>
  <si>
    <t>SJRHB072389_D1</t>
  </si>
  <si>
    <t>DYE5413_2128431_methyl850</t>
  </si>
  <si>
    <t>205111140064_R07C01</t>
  </si>
  <si>
    <t>SJHBBV96R</t>
  </si>
  <si>
    <t>TB-20-10006</t>
  </si>
  <si>
    <t>SJHBBBRQ35C</t>
  </si>
  <si>
    <t>SJSS072393_D1</t>
  </si>
  <si>
    <t>DYE5420_2128438_methyl850</t>
  </si>
  <si>
    <t>205111140081_R06C01</t>
  </si>
  <si>
    <t>TB-20-09998</t>
  </si>
  <si>
    <t>SJHBBBRQ2S2</t>
  </si>
  <si>
    <t>SJSS071637_R1</t>
  </si>
  <si>
    <t>DYE5421_2128439_methyl850</t>
  </si>
  <si>
    <t>205111140081_R07C01</t>
  </si>
  <si>
    <t>SJHBBWRQV</t>
  </si>
  <si>
    <t>TB-20-10028</t>
  </si>
  <si>
    <t>SJHBBBRQ3Y6</t>
  </si>
  <si>
    <t>SJSS072029_R1</t>
  </si>
  <si>
    <t>DYE5422_2128440_methyl850</t>
  </si>
  <si>
    <t>205111140081_R08C01</t>
  </si>
  <si>
    <t>DYE5367</t>
  </si>
  <si>
    <t>DYE5368</t>
  </si>
  <si>
    <t>DYE5369</t>
  </si>
  <si>
    <t>DYE5370</t>
  </si>
  <si>
    <t>DYE5371</t>
  </si>
  <si>
    <t>DYE5372</t>
  </si>
  <si>
    <t>DYE5373</t>
  </si>
  <si>
    <t>DYE5374</t>
  </si>
  <si>
    <t>DYE5375</t>
  </si>
  <si>
    <t>DYE5376</t>
  </si>
  <si>
    <t>DYE5378</t>
  </si>
  <si>
    <t>DYE5379</t>
  </si>
  <si>
    <t>DYE5380</t>
  </si>
  <si>
    <t>DYE5382</t>
  </si>
  <si>
    <t>DYE5383</t>
  </si>
  <si>
    <t>DYE5384</t>
  </si>
  <si>
    <t>DYE5385</t>
  </si>
  <si>
    <t>DYE5386</t>
  </si>
  <si>
    <t>DYE5387</t>
  </si>
  <si>
    <t>DYE5388</t>
  </si>
  <si>
    <t>DYE5377</t>
  </si>
  <si>
    <t>DYE5381</t>
  </si>
  <si>
    <t>DYE5389</t>
  </si>
  <si>
    <t>DYE5390</t>
  </si>
  <si>
    <t>DYE5417</t>
  </si>
  <si>
    <t>DYE5392</t>
  </si>
  <si>
    <t>DYE5286</t>
  </si>
  <si>
    <t>DYE5423</t>
  </si>
  <si>
    <t>DYE5418</t>
  </si>
  <si>
    <t>DYE5424</t>
  </si>
  <si>
    <t>DYE5414</t>
  </si>
  <si>
    <t>DYE5391</t>
  </si>
  <si>
    <t>DYE5404</t>
  </si>
  <si>
    <t>DYE5411</t>
  </si>
  <si>
    <t>DYE5396</t>
  </si>
  <si>
    <t>DYE5407</t>
  </si>
  <si>
    <t>DYE5393</t>
  </si>
  <si>
    <t>DYE5408</t>
  </si>
  <si>
    <t>DYE5405</t>
  </si>
  <si>
    <t>DYE5398</t>
  </si>
  <si>
    <t>DYE5419</t>
  </si>
  <si>
    <t>DYE5394</t>
  </si>
  <si>
    <t>DYE5395</t>
  </si>
  <si>
    <t>DYE5397</t>
  </si>
  <si>
    <t>DYE5399</t>
  </si>
  <si>
    <t>DYE5400</t>
  </si>
  <si>
    <t>DYE5401</t>
  </si>
  <si>
    <t>DYE5402</t>
  </si>
  <si>
    <t>DYE5403</t>
  </si>
  <si>
    <t>DYE5406</t>
  </si>
  <si>
    <t>DYE5410</t>
  </si>
  <si>
    <t>DYE5412</t>
  </si>
  <si>
    <t>DYE5415</t>
  </si>
  <si>
    <t>DYE5416</t>
  </si>
  <si>
    <t>DYE5409</t>
  </si>
  <si>
    <t>DYE5420</t>
  </si>
  <si>
    <t>DYE5421</t>
  </si>
  <si>
    <t>DYE5422</t>
  </si>
  <si>
    <r>
      <rPr>
        <b/>
        <sz val="12"/>
        <color theme="1"/>
        <rFont val="Calibri"/>
        <family val="2"/>
        <scheme val="minor"/>
      </rPr>
      <t xml:space="preserve">MISC </t>
    </r>
    <r>
      <rPr>
        <sz val="12"/>
        <color theme="1"/>
        <rFont val="Calibri"/>
        <family val="2"/>
        <scheme val="minor"/>
      </rPr>
      <t xml:space="preserve"> (CIC-NUTM1, CIC-Sarcoma, hepatoblastoma, IF, Lipoblastoma, Myxoid Liposarcoma, PMMTI, Ring cell sarcoma, Sarcoma-recurrent, Schwannoma, Spindle Cell Sarcoma NOS, IF, HGS</t>
    </r>
  </si>
  <si>
    <t>TB-03-0194</t>
  </si>
  <si>
    <t>DYE5606</t>
  </si>
  <si>
    <t>205090550030_R01C01</t>
  </si>
  <si>
    <t>smb://jude.stjude.org/reference/restricted/COMET/EPIC/2021-03-11_dyer_dapper_850K_217916</t>
  </si>
  <si>
    <t>SJOS072114_D1</t>
  </si>
  <si>
    <t>SJHBBBCKSRH</t>
  </si>
  <si>
    <t>TB-03-0878</t>
  </si>
  <si>
    <t>DYE5607</t>
  </si>
  <si>
    <t>205090550030_R02C01</t>
  </si>
  <si>
    <t>SJOS072852_M1</t>
  </si>
  <si>
    <t>SJHBBBCMK88</t>
  </si>
  <si>
    <t>SJHBBR7ZJ</t>
  </si>
  <si>
    <t>Sternum (P)</t>
  </si>
  <si>
    <t>TB-03-0969</t>
  </si>
  <si>
    <t>DYE5608</t>
  </si>
  <si>
    <t>205090550030_R03C01</t>
  </si>
  <si>
    <t>SJOS016463_R1</t>
  </si>
  <si>
    <t>SJHBBBCMQKF</t>
  </si>
  <si>
    <t>TB-03-1677</t>
  </si>
  <si>
    <t>DYE5609</t>
  </si>
  <si>
    <t>205090550030_R04C01</t>
  </si>
  <si>
    <t>SJOS016463_R2</t>
  </si>
  <si>
    <t>SJHBBBCMH68</t>
  </si>
  <si>
    <t>TB-03-2175</t>
  </si>
  <si>
    <t>DYE5610</t>
  </si>
  <si>
    <t>205090550030_R05C01</t>
  </si>
  <si>
    <t>SJOS072853_D1</t>
  </si>
  <si>
    <t>SJHBBBCN4Q7</t>
  </si>
  <si>
    <t>SJHBBT3YQ</t>
  </si>
  <si>
    <t>Spine (P)</t>
  </si>
  <si>
    <t>TB-04-0970</t>
  </si>
  <si>
    <t>DYE5611</t>
  </si>
  <si>
    <t>205090550030_R06C01</t>
  </si>
  <si>
    <t>SJOS072854_D1</t>
  </si>
  <si>
    <t>SJHBBBCQ5SB</t>
  </si>
  <si>
    <t>SJHBBRVKG</t>
  </si>
  <si>
    <t>TB-89-0147</t>
  </si>
  <si>
    <t>DYE5612</t>
  </si>
  <si>
    <t>205090550030_R07C01</t>
  </si>
  <si>
    <t>SJOS072855_D1</t>
  </si>
  <si>
    <t>SJHBBBHMWJ3</t>
  </si>
  <si>
    <t>SJHBBNJBF</t>
  </si>
  <si>
    <t>TB-00-0152</t>
  </si>
  <si>
    <t>DYE5613</t>
  </si>
  <si>
    <t>205090550030_R08C01</t>
  </si>
  <si>
    <t>SJOS072856_D1</t>
  </si>
  <si>
    <t>SJHBBBB6S4H</t>
  </si>
  <si>
    <t>SJHBBGYWD</t>
  </si>
  <si>
    <t>TB-00-0331</t>
  </si>
  <si>
    <t>DYE5614</t>
  </si>
  <si>
    <t>205090550046_R01C01</t>
  </si>
  <si>
    <t>SJOS072857_D1</t>
  </si>
  <si>
    <t>SJHBBBB6YRY</t>
  </si>
  <si>
    <t>SJHBBRKQW</t>
  </si>
  <si>
    <t>TB-00-1287</t>
  </si>
  <si>
    <t>DYE5615</t>
  </si>
  <si>
    <t>205090550046_R02C01</t>
  </si>
  <si>
    <t>SJOS004902_D2</t>
  </si>
  <si>
    <t>SJHBBBB76MN</t>
  </si>
  <si>
    <t>TB-01-0074</t>
  </si>
  <si>
    <t>DYE5616</t>
  </si>
  <si>
    <t>205090550046_R03C01</t>
  </si>
  <si>
    <t>SJOS004919_D2</t>
  </si>
  <si>
    <t>SJHBBBB9XS5</t>
  </si>
  <si>
    <t>TB-01-1244</t>
  </si>
  <si>
    <t>DYE5617</t>
  </si>
  <si>
    <t>205090550046_R04C01</t>
  </si>
  <si>
    <t>SJOS001301_D1</t>
  </si>
  <si>
    <t>SJHBBBCDG63</t>
  </si>
  <si>
    <t>Femur (M)</t>
  </si>
  <si>
    <t>TB-01-1788</t>
  </si>
  <si>
    <t>DYE5618</t>
  </si>
  <si>
    <t>205090550046_R05C01</t>
  </si>
  <si>
    <t>SJOS072854_M1</t>
  </si>
  <si>
    <t>SJHBBBCD539</t>
  </si>
  <si>
    <t>Fibula</t>
  </si>
  <si>
    <t>TB-91-0009</t>
  </si>
  <si>
    <t>DYE5619</t>
  </si>
  <si>
    <t>205090550046_R06C01</t>
  </si>
  <si>
    <t>SJOS072100_D1</t>
  </si>
  <si>
    <t>SJHBBBHS9DQ</t>
  </si>
  <si>
    <t>SJHBBDM82</t>
  </si>
  <si>
    <t>Diaphragm (M)</t>
  </si>
  <si>
    <t>5A-F</t>
  </si>
  <si>
    <t>TB-99-0408</t>
  </si>
  <si>
    <t>DYE5620</t>
  </si>
  <si>
    <t>205090550046_R07C01</t>
  </si>
  <si>
    <t>SJOS072858_M1</t>
  </si>
  <si>
    <t>SJHBBBJMZCR</t>
  </si>
  <si>
    <t>SJHBBR4RD</t>
  </si>
  <si>
    <t>TB-89-0016</t>
  </si>
  <si>
    <t>DYE5621</t>
  </si>
  <si>
    <t>205090550046_R08C01</t>
  </si>
  <si>
    <t>SJOS072859_M1</t>
  </si>
  <si>
    <t>SJHBBBHMRBZ</t>
  </si>
  <si>
    <t>SJHBBN4M5</t>
  </si>
  <si>
    <t>TB-89-0104</t>
  </si>
  <si>
    <t>DYE5622</t>
  </si>
  <si>
    <t>205090550049_R01C01</t>
  </si>
  <si>
    <t>SJOS072860_D1</t>
  </si>
  <si>
    <t>SJHBBBHMV7S</t>
  </si>
  <si>
    <t>SJHBBN7YD</t>
  </si>
  <si>
    <t>TB-89-0111</t>
  </si>
  <si>
    <t>DYE5623</t>
  </si>
  <si>
    <t>205090550049_R02C01</t>
  </si>
  <si>
    <t>SJOS072861_D1</t>
  </si>
  <si>
    <t>SJHBBBHMVDY</t>
  </si>
  <si>
    <t>SJHBBNBFR</t>
  </si>
  <si>
    <t>TB-89-0128</t>
  </si>
  <si>
    <t>DYE5624</t>
  </si>
  <si>
    <t>205090550049_R03C01</t>
  </si>
  <si>
    <t>SJOS072862_M1</t>
  </si>
  <si>
    <t>SJHBBBHMWXG</t>
  </si>
  <si>
    <t>SJHBBMZSD</t>
  </si>
  <si>
    <t>TB-89-0137</t>
  </si>
  <si>
    <t>DYE5625</t>
  </si>
  <si>
    <t>205090550049_R04C01</t>
  </si>
  <si>
    <t>SJOS041641_D1</t>
  </si>
  <si>
    <t>SJHBBBHMW8S</t>
  </si>
  <si>
    <t>SJHBBC3PY</t>
  </si>
  <si>
    <t xml:space="preserve">5 yr </t>
  </si>
  <si>
    <t>TB-90-0003</t>
  </si>
  <si>
    <t>DYE5626</t>
  </si>
  <si>
    <t>205090550049_R05C01</t>
  </si>
  <si>
    <t>SJOS072863_M1</t>
  </si>
  <si>
    <t>SJHBBBHPXK5</t>
  </si>
  <si>
    <t>SJHBBNGKR</t>
  </si>
  <si>
    <t>1V, 1W</t>
  </si>
  <si>
    <t>TB-90-0008</t>
  </si>
  <si>
    <t>DYE5627</t>
  </si>
  <si>
    <t>205090550049_R06C01</t>
  </si>
  <si>
    <t>SJOS072864_R1</t>
  </si>
  <si>
    <t>SJHBBBHPXQ9</t>
  </si>
  <si>
    <t>SJHBBNDFP</t>
  </si>
  <si>
    <t>TB-91-0016</t>
  </si>
  <si>
    <t>DYE5628</t>
  </si>
  <si>
    <t>205090550049_R07C01</t>
  </si>
  <si>
    <t>SJOS072879_D1</t>
  </si>
  <si>
    <t>SJHBBBHS9KW</t>
  </si>
  <si>
    <t>SJHBBPS3Y</t>
  </si>
  <si>
    <t>TB-91-0101</t>
  </si>
  <si>
    <t>DYE5629</t>
  </si>
  <si>
    <t>205090550049_R08C01</t>
  </si>
  <si>
    <t>SJOS072869_D1</t>
  </si>
  <si>
    <t>SJHBBBHSDGP</t>
  </si>
  <si>
    <t>SJHBBN7FV</t>
  </si>
  <si>
    <t>TB-91-0127</t>
  </si>
  <si>
    <t>DYE5630</t>
  </si>
  <si>
    <t>205090550053_R01C01</t>
  </si>
  <si>
    <t>SJOS072861_M1</t>
  </si>
  <si>
    <t>SJHBBBHSFDK</t>
  </si>
  <si>
    <t>2A-AA</t>
  </si>
  <si>
    <t>TB-92-0007</t>
  </si>
  <si>
    <t>DYE5631</t>
  </si>
  <si>
    <t>205090550053_R02C01</t>
  </si>
  <si>
    <t>SJOS072855_R1</t>
  </si>
  <si>
    <t>SJHBBBHW9XC</t>
  </si>
  <si>
    <t>1A-AH</t>
  </si>
  <si>
    <t>TB-93-0009</t>
  </si>
  <si>
    <t>DYE5632</t>
  </si>
  <si>
    <t>205090550053_R03C01</t>
  </si>
  <si>
    <t>SJHBBBHZ8SC</t>
  </si>
  <si>
    <t>TB-93-0024</t>
  </si>
  <si>
    <t>DYE5633</t>
  </si>
  <si>
    <t>205090550053_R04C01</t>
  </si>
  <si>
    <t>SJOS072880_D1</t>
  </si>
  <si>
    <t>SJHBBBHZ88T</t>
  </si>
  <si>
    <t>SJHBBQRJH</t>
  </si>
  <si>
    <t>TB-83-0003</t>
  </si>
  <si>
    <t>DYE5634</t>
  </si>
  <si>
    <t>205090550053_R05C01</t>
  </si>
  <si>
    <t>SJOS072110_D2</t>
  </si>
  <si>
    <t>SJHBBBG7B5W</t>
  </si>
  <si>
    <t>TB-84-0008</t>
  </si>
  <si>
    <t>DYE5635</t>
  </si>
  <si>
    <t>205090550053_R06C01</t>
  </si>
  <si>
    <t>SJOS072881_D1</t>
  </si>
  <si>
    <t>SJHBBBG9M9T</t>
  </si>
  <si>
    <t>SJHBBMWB2</t>
  </si>
  <si>
    <t>TB-84-0012</t>
  </si>
  <si>
    <t>DYE5636</t>
  </si>
  <si>
    <t>205090550053_R07C01</t>
  </si>
  <si>
    <t>SJOS072865_M1</t>
  </si>
  <si>
    <t>SJHBBBG9MFY</t>
  </si>
  <si>
    <t>SJHBBKQ5Z</t>
  </si>
  <si>
    <t>TB-84-0014</t>
  </si>
  <si>
    <t>DYE5637</t>
  </si>
  <si>
    <t>205090550053_R08C01</t>
  </si>
  <si>
    <t>SJOS072866_D1</t>
  </si>
  <si>
    <t>SJHBBBG9MH2</t>
  </si>
  <si>
    <t>SJHBBM2ZK</t>
  </si>
  <si>
    <t>TB-84-0110</t>
  </si>
  <si>
    <t>DYE5638</t>
  </si>
  <si>
    <t>205090550057_R01C01</t>
  </si>
  <si>
    <t>SJOS018809_D1</t>
  </si>
  <si>
    <t>SJHBBBG9QYD</t>
  </si>
  <si>
    <t>SJHBBF926</t>
  </si>
  <si>
    <t>TB-84-0119</t>
  </si>
  <si>
    <t>DYE5639</t>
  </si>
  <si>
    <t>205090550057_R02C01</t>
  </si>
  <si>
    <t>SJOS072111_D2</t>
  </si>
  <si>
    <t>SJHBBBG9Q7N</t>
  </si>
  <si>
    <t>TB-85-0011</t>
  </si>
  <si>
    <t>DYE5640</t>
  </si>
  <si>
    <t>205090550057_R03C01</t>
  </si>
  <si>
    <t>SJOS019529_D1</t>
  </si>
  <si>
    <t>SJHBBBGC93Z</t>
  </si>
  <si>
    <t>SJHBBFF99</t>
  </si>
  <si>
    <t>TB-85-0069</t>
  </si>
  <si>
    <t>DYE5641</t>
  </si>
  <si>
    <t>205090550057_R04C01</t>
  </si>
  <si>
    <t>SJOS072867_D1</t>
  </si>
  <si>
    <t>SJHBBBGCCXS</t>
  </si>
  <si>
    <t>SJHBBM6FV</t>
  </si>
  <si>
    <t>TB-89-0015</t>
  </si>
  <si>
    <t>DYE5642</t>
  </si>
  <si>
    <t>205090550057_R05C01</t>
  </si>
  <si>
    <t>SJOS019539_D1</t>
  </si>
  <si>
    <t>SJHBBBHMR9Y</t>
  </si>
  <si>
    <t>SJHBBDF98</t>
  </si>
  <si>
    <t>1A-AD</t>
  </si>
  <si>
    <t>TB-90-0105</t>
  </si>
  <si>
    <t>DYE5643</t>
  </si>
  <si>
    <t>205090550057_R06C01</t>
  </si>
  <si>
    <t>SJOS072868_D1</t>
  </si>
  <si>
    <t>SJHBBBHP37N</t>
  </si>
  <si>
    <t>SJHBBPPRR</t>
  </si>
  <si>
    <t>2A, 2B</t>
  </si>
  <si>
    <t>TB-91-0088</t>
  </si>
  <si>
    <t>DYE5644</t>
  </si>
  <si>
    <t>205090550057_R07C01</t>
  </si>
  <si>
    <t>SJOS072869_M1</t>
  </si>
  <si>
    <t>SJHBBBHSCY7</t>
  </si>
  <si>
    <t>TB-81-0021</t>
  </si>
  <si>
    <t>DYE5645</t>
  </si>
  <si>
    <t>205090550057_R08C01</t>
  </si>
  <si>
    <t>SJOS072870_M1</t>
  </si>
  <si>
    <t>SJHBBBG4NY9</t>
  </si>
  <si>
    <t>SJHBBJT7X</t>
  </si>
  <si>
    <t>TB-81-0092</t>
  </si>
  <si>
    <t>DYE5646</t>
  </si>
  <si>
    <t>205090550063_R01C01</t>
  </si>
  <si>
    <t>SJOS072871_D1</t>
  </si>
  <si>
    <t>SJHBBBG4PGR</t>
  </si>
  <si>
    <t>SJHBBJBQX</t>
  </si>
  <si>
    <t>TB-82-0069</t>
  </si>
  <si>
    <t>DYE5647</t>
  </si>
  <si>
    <t>205090550063_R02C01</t>
  </si>
  <si>
    <t>SJOS041639_D1</t>
  </si>
  <si>
    <t>SJHBBBG5DN8</t>
  </si>
  <si>
    <t>SJHBBC68F</t>
  </si>
  <si>
    <t>TB-82-0071</t>
  </si>
  <si>
    <t>DYE5648</t>
  </si>
  <si>
    <t>205090550063_R03C01</t>
  </si>
  <si>
    <t>SJOS019814_D1</t>
  </si>
  <si>
    <t>SJHBBBG5FRB</t>
  </si>
  <si>
    <t>SJHBBCZ4G</t>
  </si>
  <si>
    <t>Omentum (M)</t>
  </si>
  <si>
    <t>TB-87-0040</t>
  </si>
  <si>
    <t>DYE5649</t>
  </si>
  <si>
    <t>205090550063_R04C01</t>
  </si>
  <si>
    <t>SJOS072872_M1</t>
  </si>
  <si>
    <t>SJHBBBHHTXF</t>
  </si>
  <si>
    <t>SJHBBMDJR</t>
  </si>
  <si>
    <t>TB-87-0114</t>
  </si>
  <si>
    <t>DYE5650</t>
  </si>
  <si>
    <t>205090550063_R05C01</t>
  </si>
  <si>
    <t>SJOS072872_M2</t>
  </si>
  <si>
    <t>SJHBBBHHWWB</t>
  </si>
  <si>
    <t>DYE5606_2147375_methyl850</t>
  </si>
  <si>
    <t>DYE5607_2147376_methyl850</t>
  </si>
  <si>
    <t>DYE5608_2147377_methyl850</t>
  </si>
  <si>
    <t>DYE5609_2147378_methyl850</t>
  </si>
  <si>
    <t>DYE5610_2147379_methyl850</t>
  </si>
  <si>
    <t>DYE5611_2147380_methyl850</t>
  </si>
  <si>
    <t>DYE5612_2147381_methyl850</t>
  </si>
  <si>
    <t>DYE5613_2147382_methyl850</t>
  </si>
  <si>
    <t>DYE5614_2147383_methyl850</t>
  </si>
  <si>
    <t>DYE5615_2147384_methyl850</t>
  </si>
  <si>
    <t>DYE5616_2147385_methyl850</t>
  </si>
  <si>
    <t>DYE5617_2147386_methyl850</t>
  </si>
  <si>
    <t>DYE5618_2147387_methyl850</t>
  </si>
  <si>
    <t>DYE5619_2147388_methyl850</t>
  </si>
  <si>
    <t>DYE5620_2147389_methyl850</t>
  </si>
  <si>
    <t>DYE5621_2147390_methyl850</t>
  </si>
  <si>
    <t>DYE5622_2147391_methyl850</t>
  </si>
  <si>
    <t>DYE5623_2147392_methyl850</t>
  </si>
  <si>
    <t>DYE5624_2147393_methyl850</t>
  </si>
  <si>
    <t>DYE5625_2147394_methyl850</t>
  </si>
  <si>
    <t>DYE5626_2147395_methyl850</t>
  </si>
  <si>
    <t>DYE5627_2147396_methyl850</t>
  </si>
  <si>
    <t>DYE5628_2147397_methyl850</t>
  </si>
  <si>
    <t>DYE5629_2147398_methyl850</t>
  </si>
  <si>
    <t>DYE5630_2147399_methyl850</t>
  </si>
  <si>
    <t>DYE5631_2147400_methyl850</t>
  </si>
  <si>
    <t>DYE5632_2147401_methyl850</t>
  </si>
  <si>
    <t>DYE5633_2147402_methyl850</t>
  </si>
  <si>
    <t>DYE5634_2147403_methyl850</t>
  </si>
  <si>
    <t>DYE5635_2147404_methyl850</t>
  </si>
  <si>
    <t>DYE5636_2147405_methyl850</t>
  </si>
  <si>
    <t>DYE5637_2147406_methyl850</t>
  </si>
  <si>
    <t>DYE5638_2147407_methyl850</t>
  </si>
  <si>
    <t>DYE5639_2147408_methyl850</t>
  </si>
  <si>
    <t>DYE5640_2147409_methyl850</t>
  </si>
  <si>
    <t>DYE5641_2147410_methyl850</t>
  </si>
  <si>
    <t>DYE5642_2147411_methyl850</t>
  </si>
  <si>
    <t>DYE5643_2147412_methyl850</t>
  </si>
  <si>
    <t>DYE5644_2147413_methyl850</t>
  </si>
  <si>
    <t>DYE5645_2147414_methyl850</t>
  </si>
  <si>
    <t>DYE5646_2147415_methyl850</t>
  </si>
  <si>
    <t>DYE5647_2147416_methyl850</t>
  </si>
  <si>
    <t>DYE5648_2147417_methyl850</t>
  </si>
  <si>
    <t>DYE5649_2147418_methyl850</t>
  </si>
  <si>
    <t>DYE5650_2147419_methyl850</t>
  </si>
  <si>
    <t>205125590058_R03C01</t>
  </si>
  <si>
    <t>DYE6302</t>
  </si>
  <si>
    <t>DYE6302_2173623_methyl850</t>
  </si>
  <si>
    <t>222182 Repeat</t>
  </si>
  <si>
    <t>205091240084_R01C01</t>
  </si>
  <si>
    <t>DYE6268_2173589_methyl850</t>
  </si>
  <si>
    <t>smb://gsc.stjude.org/reference/restricted/COMET/EPIC/2021-01-28_dyer_dapper_850K_222182</t>
  </si>
  <si>
    <t>205091240084_R04C01</t>
  </si>
  <si>
    <t>DYE6271_2173592_methyl850</t>
  </si>
  <si>
    <t>205091240084_R05C01</t>
  </si>
  <si>
    <t>DYE6272_2173593_methyl850</t>
  </si>
  <si>
    <t>205091240084_R06C01</t>
  </si>
  <si>
    <t>DYE6273_2173594_methyl850</t>
  </si>
  <si>
    <t>205091240084_R07C01</t>
  </si>
  <si>
    <t>DYE6274_2173595_methyl850</t>
  </si>
  <si>
    <t>205091240084_R08C01</t>
  </si>
  <si>
    <t>DYE6275_2173596_methyl850</t>
  </si>
  <si>
    <t>205091240085_R01C01</t>
  </si>
  <si>
    <t>DYE6276_2173597_methyl850</t>
  </si>
  <si>
    <t>205091240084_R02C01</t>
  </si>
  <si>
    <t>DYE6269_2173590_methyl850</t>
  </si>
  <si>
    <t>205091240084_R03C01</t>
  </si>
  <si>
    <t>DYE6270_2173591_methyl850</t>
  </si>
  <si>
    <t>205125590058_R04C01</t>
  </si>
  <si>
    <t>DYE6303</t>
  </si>
  <si>
    <t>DYE6303_2173624_methyl850</t>
  </si>
  <si>
    <t>205091240046_R06C01</t>
  </si>
  <si>
    <t>DYE6233_2173554_methyl850</t>
  </si>
  <si>
    <t>205091240046_R08C01</t>
  </si>
  <si>
    <t>DYE6235_2173556_methyl850</t>
  </si>
  <si>
    <t>205091240046_R03C01</t>
  </si>
  <si>
    <t>205091240046_R07C01</t>
  </si>
  <si>
    <t>DYE6234_2173555_methyl850</t>
  </si>
  <si>
    <t>205091240046_R02C01</t>
  </si>
  <si>
    <t>DYE6229_2173550_methyl850</t>
  </si>
  <si>
    <t>205091240068_R04C01</t>
  </si>
  <si>
    <t>DYE6263_2173584_methyl850</t>
  </si>
  <si>
    <t>205125590058_R01C01</t>
  </si>
  <si>
    <t>DYE6300</t>
  </si>
  <si>
    <t>DYE6300_2173621_methyl850</t>
  </si>
  <si>
    <t>205125590058_R02C01</t>
  </si>
  <si>
    <t>DYE6301</t>
  </si>
  <si>
    <t>DYE6301_2173622_methyl850</t>
  </si>
  <si>
    <t>205091240039_R02C01</t>
  </si>
  <si>
    <t>DYE6213_2173534_methyl850</t>
  </si>
  <si>
    <t>205091240039_R03C01</t>
  </si>
  <si>
    <t>DYE6214_2173535_methyl850</t>
  </si>
  <si>
    <t>205091240039_R04C01</t>
  </si>
  <si>
    <t>DYE6215_2173536_methyl850</t>
  </si>
  <si>
    <t>205091240039_R05C01</t>
  </si>
  <si>
    <t>DYE6216_2173537_methyl850</t>
  </si>
  <si>
    <t>205091240039_R06C01</t>
  </si>
  <si>
    <t>DYE6217_2173538_methyl850</t>
  </si>
  <si>
    <t>205091240039_R07C01</t>
  </si>
  <si>
    <t>DYE6218_2173539_methyl850</t>
  </si>
  <si>
    <t>205091240039_R08C01</t>
  </si>
  <si>
    <t>DYE6219_2173540_methyl850</t>
  </si>
  <si>
    <t>205091240041_R01C01</t>
  </si>
  <si>
    <t>DYE6220_2173541_methyl850</t>
  </si>
  <si>
    <t>205091240053_R01C01</t>
  </si>
  <si>
    <t>DYE6236_2173557_methyl850</t>
  </si>
  <si>
    <t>205091240053_R02C01</t>
  </si>
  <si>
    <t>DYE6237_2173558_methyl850</t>
  </si>
  <si>
    <t>205091240053_R03C01</t>
  </si>
  <si>
    <t>DYE6238_2173559_methyl850</t>
  </si>
  <si>
    <t>205091240067_R07C01</t>
  </si>
  <si>
    <t>DYE6258_2173579_methyl850</t>
  </si>
  <si>
    <t>205091240067_R08C01</t>
  </si>
  <si>
    <t>DYE6259_2173580_methyl850</t>
  </si>
  <si>
    <t>205091240068_R01C01</t>
  </si>
  <si>
    <t>DYE6260_2173581_methyl850</t>
  </si>
  <si>
    <t>205091240068_R02C01</t>
  </si>
  <si>
    <t>DYE6261_2173582_methyl850</t>
  </si>
  <si>
    <t>205091240068_R05C01</t>
  </si>
  <si>
    <t>DYE6264_2173585_methyl850</t>
  </si>
  <si>
    <t>205091240068_R06C01</t>
  </si>
  <si>
    <t>DYE6265_2173586_methyl850</t>
  </si>
  <si>
    <t>205091240068_R07C01</t>
  </si>
  <si>
    <t>DYE6266_2173587_methyl850</t>
  </si>
  <si>
    <t>205091240068_R08C01</t>
  </si>
  <si>
    <t>DYE6267_2173588_methyl850</t>
  </si>
  <si>
    <t>205091240057_R02C01</t>
  </si>
  <si>
    <t>DYE6245_2173566_methyl850</t>
  </si>
  <si>
    <t>205091240057_R03C01</t>
  </si>
  <si>
    <t>DYE6246_2173567_methyl850</t>
  </si>
  <si>
    <t>205091240057_R04C01</t>
  </si>
  <si>
    <t>DYE6247_2173568_methyl850</t>
  </si>
  <si>
    <t>205091240057_R05C01</t>
  </si>
  <si>
    <t>DYE6248_2173569_methyl850</t>
  </si>
  <si>
    <t>205091240057_R06C01</t>
  </si>
  <si>
    <t>DYE6249_2173570_methyl850</t>
  </si>
  <si>
    <t>205091240057_R07C01</t>
  </si>
  <si>
    <t>DYE6250_2173571_methyl850</t>
  </si>
  <si>
    <t>205091240057_R08C01</t>
  </si>
  <si>
    <t>DYE6251_2173572_methyl850</t>
  </si>
  <si>
    <t>205091240148_R02C01</t>
  </si>
  <si>
    <t>DYE6293_2173614_methyl850</t>
  </si>
  <si>
    <t>205091240148_R03C01</t>
  </si>
  <si>
    <t>DYE6294_2173615_methyl850</t>
  </si>
  <si>
    <t>205091240148_R04C01</t>
  </si>
  <si>
    <t>DYE6295_2173616_methyl850</t>
  </si>
  <si>
    <t>205091240148_R05C01</t>
  </si>
  <si>
    <t>DYE6296_2173617_methyl850</t>
  </si>
  <si>
    <t>205125590058_R05C01</t>
  </si>
  <si>
    <t>DYE6304_2173625_methyl850</t>
  </si>
  <si>
    <t>205125590058_R06C01</t>
  </si>
  <si>
    <t>DYE6305_2173626_methyl850</t>
  </si>
  <si>
    <t>205125590058_R07C01</t>
  </si>
  <si>
    <t>DYE6306_2173627_methyl850</t>
  </si>
  <si>
    <t>205091240046_R01C01</t>
  </si>
  <si>
    <t>DYE6228_2173549_methyl850</t>
  </si>
  <si>
    <t>205091240041_R02C01</t>
  </si>
  <si>
    <t>DYE6221_2173542_methyl850</t>
  </si>
  <si>
    <t>205091240041_R03C01</t>
  </si>
  <si>
    <t>DYE6222_2173543_methyl850</t>
  </si>
  <si>
    <t>205091240041_R04C01</t>
  </si>
  <si>
    <t>DYE6223_2173544_methyl850</t>
  </si>
  <si>
    <t>205091240041_R05C01</t>
  </si>
  <si>
    <t>DYE6224_2173545_methyl850</t>
  </si>
  <si>
    <t>205091240041_R06C01</t>
  </si>
  <si>
    <t>DYE6225_2173546_methyl850</t>
  </si>
  <si>
    <t>205091240041_R07C01</t>
  </si>
  <si>
    <t>DYE6226_2173547_methyl850</t>
  </si>
  <si>
    <t>205091240041_R08C01</t>
  </si>
  <si>
    <t>DYE6227_2173548_methyl850</t>
  </si>
  <si>
    <t>205091240046_R04C01</t>
  </si>
  <si>
    <t>DYE6231_2173552_methyl850</t>
  </si>
  <si>
    <t>205091240046_R05C01</t>
  </si>
  <si>
    <t>DYE6232_2173553_methyl850</t>
  </si>
  <si>
    <t>205091240053_R04C01</t>
  </si>
  <si>
    <t>DYE6239_2173560_methyl850</t>
  </si>
  <si>
    <t>205091240053_R05C01</t>
  </si>
  <si>
    <t>DYE6240_2173561_methyl850</t>
  </si>
  <si>
    <t>205091240053_R06C01</t>
  </si>
  <si>
    <t>DYE6241_2173562_methyl850</t>
  </si>
  <si>
    <t>205091240053_R07C01</t>
  </si>
  <si>
    <t>DYE6242_2173563_methyl850</t>
  </si>
  <si>
    <t>205091240053_R08C01</t>
  </si>
  <si>
    <t>DYE6243_2173564_methyl850</t>
  </si>
  <si>
    <t>205091240067_R01C01</t>
  </si>
  <si>
    <t>DYE6252_2173573_methyl850</t>
  </si>
  <si>
    <t>205091240067_R02C01</t>
  </si>
  <si>
    <t>DYE6253_2173574_methyl850</t>
  </si>
  <si>
    <t>205091240067_R03C01</t>
  </si>
  <si>
    <t>DYE6254_2173575_methyl850</t>
  </si>
  <si>
    <t>205091240067_R04C01</t>
  </si>
  <si>
    <t>DYE6255_2173576_methyl850</t>
  </si>
  <si>
    <t>205091240067_R05C01</t>
  </si>
  <si>
    <t>DYE6256_2173577_methyl850</t>
  </si>
  <si>
    <t>205091240067_R06C01</t>
  </si>
  <si>
    <t>DYE6257_2173578_methyl850</t>
  </si>
  <si>
    <t>205091240057_R01C01</t>
  </si>
  <si>
    <t>DYE6244_2173565_methyl850</t>
  </si>
  <si>
    <t>205091240085_R03C01</t>
  </si>
  <si>
    <t>DYE6278_2173599_methyl850</t>
  </si>
  <si>
    <t>205091240085_R04C01</t>
  </si>
  <si>
    <t>DYE6279_2173600_methyl850</t>
  </si>
  <si>
    <t>205091240085_R05C01</t>
  </si>
  <si>
    <t>DYE6280_2173601_methyl850</t>
  </si>
  <si>
    <t>205091240085_R06C01</t>
  </si>
  <si>
    <t>DYE6281_2173602_methyl850</t>
  </si>
  <si>
    <t>205091240085_R07C01</t>
  </si>
  <si>
    <t>DYE6282_2173603_methyl850</t>
  </si>
  <si>
    <t>205091240085_R08C01</t>
  </si>
  <si>
    <t>DYE6283_2173604_methyl850</t>
  </si>
  <si>
    <t>205091240086_R01C01</t>
  </si>
  <si>
    <t>DYE6284_2173605_methyl850</t>
  </si>
  <si>
    <t>205091240086_R02C01</t>
  </si>
  <si>
    <t>DYE6285_2173606_methyl850</t>
  </si>
  <si>
    <t>205091240086_R03C01</t>
  </si>
  <si>
    <t>DYE6286_2173607_methyl850</t>
  </si>
  <si>
    <t>205091240086_R04C01</t>
  </si>
  <si>
    <t>DYE6287_2173608_methyl850</t>
  </si>
  <si>
    <t>205091240086_R05C01</t>
  </si>
  <si>
    <t>DYE6288_2173609_methyl850</t>
  </si>
  <si>
    <t>205091240086_R06C01</t>
  </si>
  <si>
    <t>DYE6289_2173610_methyl850</t>
  </si>
  <si>
    <t>205091240086_R07C01</t>
  </si>
  <si>
    <t>DYE6290_2173611_methyl850</t>
  </si>
  <si>
    <t>205091240086_R08C01</t>
  </si>
  <si>
    <t>DYE6291_2173612_methyl850</t>
  </si>
  <si>
    <t>205091240148_R01C01</t>
  </si>
  <si>
    <t>DYE6292_2173613_methyl850</t>
  </si>
  <si>
    <t>205091240148_R06C01</t>
  </si>
  <si>
    <t>DYE6297_2173618_methyl850</t>
  </si>
  <si>
    <t>205091240148_R07C01</t>
  </si>
  <si>
    <t>DYE6298_2173619_methyl850</t>
  </si>
  <si>
    <t>205091240148_R08C01</t>
  </si>
  <si>
    <t>DYE6299_2173620_methyl850</t>
  </si>
  <si>
    <t>TB-20-08717</t>
  </si>
  <si>
    <t>SJHBBBRJRHV</t>
  </si>
  <si>
    <t>SJSS049190_M1</t>
  </si>
  <si>
    <t>204963470010_R04C01</t>
  </si>
  <si>
    <t>DYE4700_2089236_methyl850</t>
  </si>
  <si>
    <t>smb://jude.stjude.org/reference/restricted/COMET/EPIC/2020-12-11_dyer_dapper_850K_208960</t>
  </si>
  <si>
    <t>TB-20-09999</t>
  </si>
  <si>
    <t>SJHBBBRQ2T3</t>
  </si>
  <si>
    <t>SJSS071632_D1</t>
  </si>
  <si>
    <t>204963470092_R07C01</t>
  </si>
  <si>
    <t>DYE4735_2089271_methyl850</t>
  </si>
  <si>
    <t>TB-20-10000</t>
  </si>
  <si>
    <t>SJHBBBRQ2V4</t>
  </si>
  <si>
    <t>SJSS071633_D1</t>
  </si>
  <si>
    <t>204963470092_R08C01</t>
  </si>
  <si>
    <t>DYE4736_2089272_methyl850</t>
  </si>
  <si>
    <t>SJHBBRH5D</t>
  </si>
  <si>
    <t>TB-20-10001</t>
  </si>
  <si>
    <t>SJHBBBRQ2W5</t>
  </si>
  <si>
    <t>SJSS071634_D1</t>
  </si>
  <si>
    <t>204963470106_R01C01</t>
  </si>
  <si>
    <t>DYE4737_2089273_methyl850</t>
  </si>
  <si>
    <t>SJHBRQ2X6</t>
  </si>
  <si>
    <t>204963470106_R02C01</t>
  </si>
  <si>
    <t>DYE4738_2089274_methyl850</t>
  </si>
  <si>
    <t>TB-20-10003</t>
  </si>
  <si>
    <t>SJHBBBRQ2Z8</t>
  </si>
  <si>
    <t>SJSS071359_R2</t>
  </si>
  <si>
    <t>204963470106_R03C01</t>
  </si>
  <si>
    <t>DYE4739_2089275_methyl850</t>
  </si>
  <si>
    <t>SJHBB69HD</t>
  </si>
  <si>
    <t>TB-20-10004</t>
  </si>
  <si>
    <t>SJHBBBRQ229</t>
  </si>
  <si>
    <t>SJSS071636_D1</t>
  </si>
  <si>
    <t>204963470106_R04C01</t>
  </si>
  <si>
    <t>DYE4740_2089276_methyl850</t>
  </si>
  <si>
    <t>TB-20-10005</t>
  </si>
  <si>
    <t>SJHBBBRQ34B</t>
  </si>
  <si>
    <t>SJSS071637_M1</t>
  </si>
  <si>
    <t>204963470106_R05C01</t>
  </si>
  <si>
    <t>DYE4741_2089277_methyl850</t>
  </si>
  <si>
    <t>SJHBBTQRV</t>
  </si>
  <si>
    <t>TB-20-10007</t>
  </si>
  <si>
    <t>SJHBBBRQ36D</t>
  </si>
  <si>
    <t>SJSS071638_D1</t>
  </si>
  <si>
    <t>204963470106_R06C01</t>
  </si>
  <si>
    <t>DYE4742_2089278_methyl850</t>
  </si>
  <si>
    <t>TB-20-10008</t>
  </si>
  <si>
    <t>SJHBBBRQ37F</t>
  </si>
  <si>
    <t>SJSS049190_M2</t>
  </si>
  <si>
    <t>204963470106_R07C01</t>
  </si>
  <si>
    <t>DYE4743_2089279_methyl850</t>
  </si>
  <si>
    <t>SJHBBXP29</t>
  </si>
  <si>
    <t>TB-20-10009</t>
  </si>
  <si>
    <t>SJHBBBRQ38G</t>
  </si>
  <si>
    <t>SJSS071639_M1</t>
  </si>
  <si>
    <t>204963470106_R08C01</t>
  </si>
  <si>
    <t>DYE4744_2089280_methyl850</t>
  </si>
  <si>
    <t>TB-20-09994</t>
  </si>
  <si>
    <t>SJHBBBRQ2NW</t>
  </si>
  <si>
    <t>SJSS049190_M3</t>
  </si>
  <si>
    <t>204963470111_R06C01</t>
  </si>
  <si>
    <t>DYE4750_2089286_methyl850</t>
  </si>
  <si>
    <t>TB-20-09995</t>
  </si>
  <si>
    <t>SJHBBBRQ2PX</t>
  </si>
  <si>
    <t>SJSS071359_R3</t>
  </si>
  <si>
    <t>204963470111_R07C01</t>
  </si>
  <si>
    <t>DYE4751_2089287_methyl850</t>
  </si>
  <si>
    <t>SJHBBWY3Z</t>
  </si>
  <si>
    <t>TB-20-09996</t>
  </si>
  <si>
    <t>SJHBBBRQ2QY</t>
  </si>
  <si>
    <t>SJSS056075_D1</t>
  </si>
  <si>
    <t>204963470111_R08C01</t>
  </si>
  <si>
    <t>DYE4752_2089288_methyl850</t>
  </si>
  <si>
    <t>TB-20-09997</t>
  </si>
  <si>
    <t>SJHBBBRQ2RZ</t>
  </si>
  <si>
    <t>SJSS071638_R1</t>
  </si>
  <si>
    <t>204963470114_R01C01</t>
  </si>
  <si>
    <t>DYE4753_2089289_methyl850</t>
  </si>
  <si>
    <t>TB-20-09989</t>
  </si>
  <si>
    <t>SJHBBBRQ427</t>
  </si>
  <si>
    <t>SJSS071647_D1</t>
  </si>
  <si>
    <t>204963470114_R02C01</t>
  </si>
  <si>
    <t>DYE4754_2089290_methyl850</t>
  </si>
  <si>
    <t>SJHBBF4CP</t>
  </si>
  <si>
    <t>TB-20-10010</t>
  </si>
  <si>
    <t>SJHBBBRQ39H</t>
  </si>
  <si>
    <t>SJSS042133_D1</t>
  </si>
  <si>
    <t>204963470114_R03C01</t>
  </si>
  <si>
    <t>DYE4755_2089291_methyl850</t>
  </si>
  <si>
    <t>SJHBBGY3K</t>
  </si>
  <si>
    <t>TB-20-10011</t>
  </si>
  <si>
    <t>SJHBBBRQ3BJ</t>
  </si>
  <si>
    <t>SJSS030012_D2</t>
  </si>
  <si>
    <t>204963470114_R04C01</t>
  </si>
  <si>
    <t>DYE4756_2089292_methyl850</t>
  </si>
  <si>
    <t>TB-20-10012</t>
  </si>
  <si>
    <t>SJHBBBRQ3CK</t>
  </si>
  <si>
    <t>SJSS049190_D1</t>
  </si>
  <si>
    <t>204963470114_R05C01</t>
  </si>
  <si>
    <t>DYE4757_2089293_methyl850</t>
  </si>
  <si>
    <t>SJHBB549B</t>
  </si>
  <si>
    <t>TB-20-10013</t>
  </si>
  <si>
    <t>SJHBBBRQ3DM</t>
  </si>
  <si>
    <t>SJSS071643_D1</t>
  </si>
  <si>
    <t>204963470114_R06C01</t>
  </si>
  <si>
    <t>DYE4758_2089294_methyl850</t>
  </si>
  <si>
    <t>SJHBB4CND</t>
  </si>
  <si>
    <t>TB-20-10015</t>
  </si>
  <si>
    <t>SJHBBBRQ3GP</t>
  </si>
  <si>
    <t>SJSS030217_D1</t>
  </si>
  <si>
    <t>204963470114_R07C01</t>
  </si>
  <si>
    <t>DYE4759_2089295_methyl850</t>
  </si>
  <si>
    <t>TB-20-10016</t>
  </si>
  <si>
    <t>SJHBBBRQ3HQ</t>
  </si>
  <si>
    <t>SJSS071643_D2</t>
  </si>
  <si>
    <t>204963470114_R08C01</t>
  </si>
  <si>
    <t>DYE4760_2089296_methyl850</t>
  </si>
  <si>
    <t>SJHBRQ3JR</t>
  </si>
  <si>
    <t>TB-20-10017</t>
  </si>
  <si>
    <t>SJHBBBRQ3KS</t>
  </si>
  <si>
    <t>SJSS071644_D1</t>
  </si>
  <si>
    <t>204963470120_R01C01</t>
  </si>
  <si>
    <t>DYE4761_2089297_methyl850</t>
  </si>
  <si>
    <t>SJHBB53QS</t>
  </si>
  <si>
    <t>TB-20-10018</t>
  </si>
  <si>
    <t>SJHBBBRQ3MT</t>
  </si>
  <si>
    <t>SJSS071645_D1</t>
  </si>
  <si>
    <t>204963470120_R02C01</t>
  </si>
  <si>
    <t>DYE4762_2089298_methyl850</t>
  </si>
  <si>
    <t>TB-20-10019</t>
  </si>
  <si>
    <t>SJHBBBRQ3NV</t>
  </si>
  <si>
    <t>SJSS071633_M1</t>
  </si>
  <si>
    <t>204963470120_R03C01</t>
  </si>
  <si>
    <t>DYE4763_2089299_methyl850</t>
  </si>
  <si>
    <t>TB-20-10020</t>
  </si>
  <si>
    <t>SJHBBBRQ3PW</t>
  </si>
  <si>
    <t>SJSS049190_M4</t>
  </si>
  <si>
    <t>204963470120_R04C01</t>
  </si>
  <si>
    <t>DYE4764_2089300_methyl850</t>
  </si>
  <si>
    <t>TB-20-10021</t>
  </si>
  <si>
    <t>SJHBBBRQ3QX</t>
  </si>
  <si>
    <t>SJSS071359_M2</t>
  </si>
  <si>
    <t>204963470120_R05C01</t>
  </si>
  <si>
    <t>DYE4765_2089301_methyl850</t>
  </si>
  <si>
    <t>TB-20-10022</t>
  </si>
  <si>
    <t>SJHBBBRQ3RY</t>
  </si>
  <si>
    <t>SJSS071646_M1</t>
  </si>
  <si>
    <t>204963470120_R06C01</t>
  </si>
  <si>
    <t>DYE4766_2089302_methyl850</t>
  </si>
  <si>
    <t>TB-20-10023</t>
  </si>
  <si>
    <t>SJHBBBRQ3SZ</t>
  </si>
  <si>
    <t>SJSS071638_M1</t>
  </si>
  <si>
    <t>204963470120_R07C01</t>
  </si>
  <si>
    <t>DYE4767_2089303_methyl850</t>
  </si>
  <si>
    <t>TB-20-10024</t>
  </si>
  <si>
    <t>SJHBBBRQ3T2</t>
  </si>
  <si>
    <t>SJSS049190_M5</t>
  </si>
  <si>
    <t>204963470120_R08C01</t>
  </si>
  <si>
    <t>DYE4768_2089304_methyl850</t>
  </si>
  <si>
    <t>SJHBBWCYH</t>
  </si>
  <si>
    <t>TB-20-10025</t>
  </si>
  <si>
    <t>SJHBBBRQ3V3</t>
  </si>
  <si>
    <t>SJSS058251_M1</t>
  </si>
  <si>
    <t>204963470178_R01C01</t>
  </si>
  <si>
    <t>DYE4769_2089305_methyl850</t>
  </si>
  <si>
    <t>SJHBBXXGG</t>
  </si>
  <si>
    <t>TB-20-10027</t>
  </si>
  <si>
    <t>SJHBBBRQ3X5</t>
  </si>
  <si>
    <t>SJSS030017_D2</t>
  </si>
  <si>
    <t>204963470178_R03C01</t>
  </si>
  <si>
    <t>DYE4771_2089307_methyl850</t>
  </si>
  <si>
    <t>TB-20-10029</t>
  </si>
  <si>
    <t>SJHBBBRQ3Z7</t>
  </si>
  <si>
    <t>SJSS071359_R4</t>
  </si>
  <si>
    <t>204963470178_R04C01</t>
  </si>
  <si>
    <t>DYE4772_2089308_methyl850</t>
  </si>
  <si>
    <t>TB-20-09990</t>
  </si>
  <si>
    <t>SJHBBBRQ438</t>
  </si>
  <si>
    <t>SJSS071647_R1</t>
  </si>
  <si>
    <t>204963470178_R05C01</t>
  </si>
  <si>
    <t>DYE4773_2089309_methyl850</t>
  </si>
  <si>
    <t>SJHBBD48J</t>
  </si>
  <si>
    <t>204963470178_R06C01</t>
  </si>
  <si>
    <t>DYE4774_2089310_methyl850</t>
  </si>
  <si>
    <t>SJHBBFYQ6</t>
  </si>
  <si>
    <t>TB-20-10032</t>
  </si>
  <si>
    <t>SJHBBBRQ46C</t>
  </si>
  <si>
    <t>SJSS018859_D1</t>
  </si>
  <si>
    <t>204963470178_R07C01</t>
  </si>
  <si>
    <t>DYE4775_2089311_methyl850</t>
  </si>
  <si>
    <t>TB-20-10033</t>
  </si>
  <si>
    <t>SJHBBBRQ47D</t>
  </si>
  <si>
    <t>SJSS058251_D1</t>
  </si>
  <si>
    <t>204963470178_R08C01</t>
  </si>
  <si>
    <t>DYE4776_2089312_methyl850</t>
  </si>
  <si>
    <t>SJHBRQ48F</t>
  </si>
  <si>
    <t>204963470179_R01C01</t>
  </si>
  <si>
    <t>DYE4777_2089313_methyl850</t>
  </si>
  <si>
    <t>TB-20-10035</t>
  </si>
  <si>
    <t>SJHBBBRQ4BH</t>
  </si>
  <si>
    <t>SJSS030017_D3</t>
  </si>
  <si>
    <t>204963470179_R02C01</t>
  </si>
  <si>
    <t>DYE4778_2089314_methyl850</t>
  </si>
  <si>
    <t>SJHBBXX77</t>
  </si>
  <si>
    <t>TB-20-10036</t>
  </si>
  <si>
    <t>SJHBBBRQ4CJ</t>
  </si>
  <si>
    <t>SJSS071642_D1</t>
  </si>
  <si>
    <t>204963470179_R03C01</t>
  </si>
  <si>
    <t>DYE4779_2089315_methyl850</t>
  </si>
  <si>
    <t>1T</t>
  </si>
  <si>
    <t>1W</t>
  </si>
  <si>
    <t>F4</t>
  </si>
  <si>
    <t>B30</t>
  </si>
  <si>
    <t>T6</t>
  </si>
  <si>
    <t>2D</t>
  </si>
  <si>
    <t>D, residual</t>
  </si>
  <si>
    <t>SJHBRQZFQ</t>
  </si>
  <si>
    <t>Anaplastic sarcoma of the kidney</t>
  </si>
  <si>
    <t>TB-20-09963</t>
  </si>
  <si>
    <t>SJHBBBRQZGR</t>
  </si>
  <si>
    <t>SJHGS071617_D1</t>
  </si>
  <si>
    <t>SJHBBNB7J</t>
  </si>
  <si>
    <t>TB-20-09967</t>
  </si>
  <si>
    <t>SJHBBBRQZQZ</t>
  </si>
  <si>
    <t>SJHGS071621_D1</t>
  </si>
  <si>
    <t>TB-20-09968</t>
  </si>
  <si>
    <t>SJHBBBRQZR2</t>
  </si>
  <si>
    <t>SJHGS071622_R1</t>
  </si>
  <si>
    <t>TB-20-09970</t>
  </si>
  <si>
    <t>SJHBBBRQZT4</t>
  </si>
  <si>
    <t>SJHGS071622_R2</t>
  </si>
  <si>
    <t>TB-20-09971</t>
  </si>
  <si>
    <t>SJHBBBRQZV5</t>
  </si>
  <si>
    <t>SJHGS071622_D1</t>
  </si>
  <si>
    <t>4AV</t>
  </si>
  <si>
    <t>TB-20-09982</t>
  </si>
  <si>
    <t>SJHBBBRQ2CM</t>
  </si>
  <si>
    <t>spindle cell sarcoma</t>
  </si>
  <si>
    <t>TB-20-09993</t>
  </si>
  <si>
    <t>SJHBBBRQ2MV</t>
  </si>
  <si>
    <t>SJHGS071642_D1</t>
  </si>
  <si>
    <t>TB-20-09973</t>
  </si>
  <si>
    <t>SJHBBBRQZX7</t>
  </si>
  <si>
    <t>SJIFS071622_D1</t>
  </si>
  <si>
    <t>SJHBRQZHS</t>
  </si>
  <si>
    <t>INI-1 deficient malignant neoplasm, most consisten with chordoma</t>
  </si>
  <si>
    <t>TB-20-09964</t>
  </si>
  <si>
    <t>SJHBBBRQZJT</t>
  </si>
  <si>
    <t>SJST071618_D1</t>
  </si>
  <si>
    <t>SJHBBSS66</t>
  </si>
  <si>
    <t>hemangiopericytoma</t>
  </si>
  <si>
    <t>TB-20-09972</t>
  </si>
  <si>
    <t>SJHBBBRQZW6</t>
  </si>
  <si>
    <t>SJST071623_D1</t>
  </si>
  <si>
    <t>infantile myofibromatosis (infantile hamangiopericytoma)</t>
  </si>
  <si>
    <t>TB-20-09974</t>
  </si>
  <si>
    <t>SJHBBBRQZY8</t>
  </si>
  <si>
    <t>SJST071623_D2</t>
  </si>
  <si>
    <t>SJHBBP4XH</t>
  </si>
  <si>
    <t>peripheral neuroepithelioma</t>
  </si>
  <si>
    <t>TB-20-09975</t>
  </si>
  <si>
    <t>SJHBBBRQZZ9</t>
  </si>
  <si>
    <t>SJST071624_D1</t>
  </si>
  <si>
    <t>SJHBRQ27G</t>
  </si>
  <si>
    <t>metastatic malignant neoplams</t>
  </si>
  <si>
    <t>TB-20-09980</t>
  </si>
  <si>
    <t>SJHBBBRQ28H</t>
  </si>
  <si>
    <t>SJST071628_M1</t>
  </si>
  <si>
    <t>SJHBRQ29J</t>
  </si>
  <si>
    <t>myxoid and spindle cell tumor</t>
  </si>
  <si>
    <t>TB-20-09981</t>
  </si>
  <si>
    <t>SJHBBBRQ2BK</t>
  </si>
  <si>
    <t>SJST071629_D1</t>
  </si>
  <si>
    <t>plexiform neurofibroma</t>
  </si>
  <si>
    <t>TB-20-09984</t>
  </si>
  <si>
    <t>SJHBBBRQ2FP</t>
  </si>
  <si>
    <t>SJST071631_D1</t>
  </si>
  <si>
    <t>SJHBBMXF4</t>
  </si>
  <si>
    <t>neurofibroma</t>
  </si>
  <si>
    <t>TB-20-09985</t>
  </si>
  <si>
    <t>SJHBBBRQ4W3</t>
  </si>
  <si>
    <t>SJST071640_D1</t>
  </si>
  <si>
    <t>SJHBBGDRT</t>
  </si>
  <si>
    <t>neurofibrosarcoma</t>
  </si>
  <si>
    <t>TB-20-09986</t>
  </si>
  <si>
    <t>SJHBBBRQ4X4</t>
  </si>
  <si>
    <t>SJST071641_D1</t>
  </si>
  <si>
    <t>TB-20-09987</t>
  </si>
  <si>
    <t>SJHBBBRQ4Y5</t>
  </si>
  <si>
    <t>SJST071640_D2</t>
  </si>
  <si>
    <t>SJHBBDQ2Q</t>
  </si>
  <si>
    <t>schwannoma</t>
  </si>
  <si>
    <t>TB-20-09988</t>
  </si>
  <si>
    <t>SJHBBBRQ4Z6</t>
  </si>
  <si>
    <t>SJST019392_D1</t>
  </si>
  <si>
    <t>TB-20-11107</t>
  </si>
  <si>
    <t>SJHBBBSS5FM</t>
  </si>
  <si>
    <t>SJST056161_R1</t>
  </si>
  <si>
    <t>SJHBBQ4G3</t>
  </si>
  <si>
    <t>TB-20-11108</t>
  </si>
  <si>
    <t>SJHBBBSS5GN</t>
  </si>
  <si>
    <t>SJST071651_D1</t>
  </si>
  <si>
    <t xml:space="preserve">10 yr </t>
  </si>
  <si>
    <t>TB-20-11109</t>
  </si>
  <si>
    <t>SJHBBBSS5HP</t>
  </si>
  <si>
    <t>SJST071652_D1</t>
  </si>
  <si>
    <t>TB-20-11110</t>
  </si>
  <si>
    <t>SJHBBBSS5JQ</t>
  </si>
  <si>
    <t>SJST056161_R2</t>
  </si>
  <si>
    <t>SJHBBRZRH</t>
  </si>
  <si>
    <t>TB-20-11111</t>
  </si>
  <si>
    <t>SJHBBBSS5KR</t>
  </si>
  <si>
    <t>SJST071653_D1</t>
  </si>
  <si>
    <t>SJHBSS4SZ</t>
  </si>
  <si>
    <t>TB-20-11090</t>
  </si>
  <si>
    <t>SJHBBBSS4T2</t>
  </si>
  <si>
    <t>SJST071654_R1</t>
  </si>
  <si>
    <t>1J</t>
  </si>
  <si>
    <t>TB-20-11091</t>
  </si>
  <si>
    <t>SJHBBBSS4V3</t>
  </si>
  <si>
    <t>SJST071654_D1</t>
  </si>
  <si>
    <t>SJHBBQ5RB</t>
  </si>
  <si>
    <t>TB-20-11092</t>
  </si>
  <si>
    <t>SJHBBBSS4W4</t>
  </si>
  <si>
    <t>SJST071655_R1</t>
  </si>
  <si>
    <t>204963470024_R03C01</t>
  </si>
  <si>
    <t>DYE4715_2089251_methyl850</t>
  </si>
  <si>
    <t>204963470024_R07C01</t>
  </si>
  <si>
    <t>DYE4719_2089255_methyl850</t>
  </si>
  <si>
    <t>204963470024_R08C01</t>
  </si>
  <si>
    <t>DYE4720_2089256_methyl850</t>
  </si>
  <si>
    <t>204963470073_R01C01</t>
  </si>
  <si>
    <t>DYE4721_2089257_methyl850</t>
  </si>
  <si>
    <t>204963470073_R02C01</t>
  </si>
  <si>
    <t>DYE4722_2089258_methyl850</t>
  </si>
  <si>
    <t>204963470092_R05C01</t>
  </si>
  <si>
    <t>DYE4733_2089269_methyl850</t>
  </si>
  <si>
    <t>204963470111_R05C01</t>
  </si>
  <si>
    <t>DYE4749_2089285_methyl850</t>
  </si>
  <si>
    <t>204963470073_R04C01</t>
  </si>
  <si>
    <t>DYE4724_2089260_methyl850</t>
  </si>
  <si>
    <t>204963470024_R04C01</t>
  </si>
  <si>
    <t>DYE4716_2089252_methyl850</t>
  </si>
  <si>
    <t>204963470073_R03C01</t>
  </si>
  <si>
    <t>DYE4723_2089259_methyl850</t>
  </si>
  <si>
    <t>204963470073_R05C01</t>
  </si>
  <si>
    <t>DYE4725_2089261_methyl850</t>
  </si>
  <si>
    <t>204963470073_R06C01</t>
  </si>
  <si>
    <t>DYE4726_2089262_methyl850</t>
  </si>
  <si>
    <t>204963470092_R03C01</t>
  </si>
  <si>
    <t>DYE4731_2089267_methyl850</t>
  </si>
  <si>
    <t>204963470092_R04C01</t>
  </si>
  <si>
    <t>DYE4732_2089268_methyl850</t>
  </si>
  <si>
    <t>204963470092_R06C01</t>
  </si>
  <si>
    <t>DYE4734_2089270_methyl850</t>
  </si>
  <si>
    <t>204963470111_R01C01</t>
  </si>
  <si>
    <t>DYE4745_2089281_methyl850</t>
  </si>
  <si>
    <t>204963470111_R02C01</t>
  </si>
  <si>
    <t>DYE4746_2089282_methyl850</t>
  </si>
  <si>
    <t>204963470111_R03C01</t>
  </si>
  <si>
    <t>DYE4747_2089283_methyl850</t>
  </si>
  <si>
    <t>204963470111_R04C01</t>
  </si>
  <si>
    <t>DYE4748_2089284_methyl850</t>
  </si>
  <si>
    <t>204963470179_R07C01</t>
  </si>
  <si>
    <t>DYE4783_2089319_methyl850</t>
  </si>
  <si>
    <t>204963470179_R08C01</t>
  </si>
  <si>
    <t>DYE4784_2089320_methyl850</t>
  </si>
  <si>
    <t>204964480042_R01C01</t>
  </si>
  <si>
    <t>DYE4785_2089321_methyl850</t>
  </si>
  <si>
    <t>204964480042_R02C01</t>
  </si>
  <si>
    <t>DYE4786_2089322_methyl850</t>
  </si>
  <si>
    <t>204964480042_R03C01</t>
  </si>
  <si>
    <t>DYE4787_2089323_methyl850</t>
  </si>
  <si>
    <t>204964480042_R04C01</t>
  </si>
  <si>
    <t>DYE4788_2089324_methyl850</t>
  </si>
  <si>
    <t>204964480042_R05C01</t>
  </si>
  <si>
    <t>DYE4789_2089325_methyl850</t>
  </si>
  <si>
    <t>204964480042_R06C01</t>
  </si>
  <si>
    <t>DYE4790_2089326_methyl850</t>
  </si>
  <si>
    <t>SJHBBPCQ2</t>
  </si>
  <si>
    <t>1K</t>
  </si>
  <si>
    <t>TB-20-09976</t>
  </si>
  <si>
    <t>SJHBBBRQ23B</t>
  </si>
  <si>
    <t>SJMPNST071625_D1</t>
  </si>
  <si>
    <t>TB-20-09977</t>
  </si>
  <si>
    <t>SJHBBBRQ24C</t>
  </si>
  <si>
    <t>SJMPNST071626_M1</t>
  </si>
  <si>
    <t>TB-20-09978</t>
  </si>
  <si>
    <t>SJHBBBRQ25D</t>
  </si>
  <si>
    <t>SJMPNST071627_M1</t>
  </si>
  <si>
    <t>4C</t>
  </si>
  <si>
    <t>TB-20-09979</t>
  </si>
  <si>
    <t>SJHBBBRQ26F</t>
  </si>
  <si>
    <t>SJMPNST042128_D1</t>
  </si>
  <si>
    <t>TB-20-10026</t>
  </si>
  <si>
    <t>SJHBBBRQ3W4</t>
  </si>
  <si>
    <t>SJMPNST018859_D1</t>
  </si>
  <si>
    <t>204963470073_R07C01</t>
  </si>
  <si>
    <t>DYE4727_2089263_methyl850</t>
  </si>
  <si>
    <t>204963470073_R08C01</t>
  </si>
  <si>
    <t>DYE4728_2089264_methyl850</t>
  </si>
  <si>
    <t>204963470092_R01C01</t>
  </si>
  <si>
    <t>DYE4729_2089265_methyl850</t>
  </si>
  <si>
    <t>204963470092_R02C01</t>
  </si>
  <si>
    <t>DYE4730_2089266_methyl850</t>
  </si>
  <si>
    <t>204963470178_R02C01</t>
  </si>
  <si>
    <t>DYE4770_2089306_methyl850</t>
  </si>
  <si>
    <t>TB-20-08736</t>
  </si>
  <si>
    <t>SJHBBBRJS7J</t>
  </si>
  <si>
    <t>SJNBL031046_M1</t>
  </si>
  <si>
    <t>SJHBBXFR8</t>
  </si>
  <si>
    <t>TB-20-08742</t>
  </si>
  <si>
    <t>SJHBBBRJYY4</t>
  </si>
  <si>
    <t>SJNBL030939_D2</t>
  </si>
  <si>
    <t>TB-20-08743</t>
  </si>
  <si>
    <t>SJHBBBRJYZ5</t>
  </si>
  <si>
    <t>SJNBL030939_D3</t>
  </si>
  <si>
    <t>TB-20-09899</t>
  </si>
  <si>
    <t>SJHBBBRQXZC</t>
  </si>
  <si>
    <t>SJNBL071601_D1</t>
  </si>
  <si>
    <t>TB-20-09475</t>
  </si>
  <si>
    <t>SJHBBBRMK9W</t>
  </si>
  <si>
    <t>SJNBL030014_M1</t>
  </si>
  <si>
    <t>SJHBBZCPB</t>
  </si>
  <si>
    <t>TB-20-09478</t>
  </si>
  <si>
    <t>SJHBBBRMKF2</t>
  </si>
  <si>
    <t>SJNBL071473_D1</t>
  </si>
  <si>
    <t>TB-20-09480</t>
  </si>
  <si>
    <t>SJHBBBRMKH4</t>
  </si>
  <si>
    <t>SJNBL006096_R1</t>
  </si>
  <si>
    <t>TB-20-09487</t>
  </si>
  <si>
    <t>SJHBBBRMMSC</t>
  </si>
  <si>
    <t>SJNBL013761_D2</t>
  </si>
  <si>
    <t>SJHBJQMQM</t>
  </si>
  <si>
    <t>TB-20-09928</t>
  </si>
  <si>
    <t>SJHBBBRQY5G</t>
  </si>
  <si>
    <t>SJNBL030449_M1</t>
  </si>
  <si>
    <t>B8</t>
  </si>
  <si>
    <t>TB-20-09929</t>
  </si>
  <si>
    <t>SJHBBBRQY6H</t>
  </si>
  <si>
    <t>SJNBL030449_D2</t>
  </si>
  <si>
    <t>SJHBJP5GS</t>
  </si>
  <si>
    <t>A30</t>
  </si>
  <si>
    <t>TB-20-09930</t>
  </si>
  <si>
    <t>SJHBBBRQY7J</t>
  </si>
  <si>
    <t>SJNBL071613_D1</t>
  </si>
  <si>
    <t>SJHBJQNF9</t>
  </si>
  <si>
    <t>TB-20-09931</t>
  </si>
  <si>
    <t>SJHBBBRQY8K</t>
  </si>
  <si>
    <t>SJNBL071614_M1</t>
  </si>
  <si>
    <t>SJHBJQRYQ</t>
  </si>
  <si>
    <t>TB-20-09932</t>
  </si>
  <si>
    <t>SJHBBBRQY9M</t>
  </si>
  <si>
    <t>SJNBL071615_D1</t>
  </si>
  <si>
    <t>SJHBJPFDF</t>
  </si>
  <si>
    <t>TB-20-09933</t>
  </si>
  <si>
    <t>SJHBBBRQYBN</t>
  </si>
  <si>
    <t>SJNBL071616_M1</t>
  </si>
  <si>
    <t>204963470010_R01C01</t>
  </si>
  <si>
    <t>DYE4697_2089233_methyl850</t>
  </si>
  <si>
    <t>204963470010_R02C01</t>
  </si>
  <si>
    <t>DYE4698_2089234_methyl850</t>
  </si>
  <si>
    <t>204963470010_R03C01</t>
  </si>
  <si>
    <t>DYE4699_2089235_methyl850</t>
  </si>
  <si>
    <t>204963470010_R08C01</t>
  </si>
  <si>
    <t>DYE4704_2089240_methyl850</t>
  </si>
  <si>
    <t>204963470012_R01C01</t>
  </si>
  <si>
    <t>DYE4705_2089241_methyl850</t>
  </si>
  <si>
    <t>204963470012_R02C01</t>
  </si>
  <si>
    <t>DYE4706_2089242_methyl850</t>
  </si>
  <si>
    <t>204963470012_R03C01</t>
  </si>
  <si>
    <t>DYE4707_2089243_methyl850</t>
  </si>
  <si>
    <t>204963470012_R04C01</t>
  </si>
  <si>
    <t>DYE4708_2089244_methyl850</t>
  </si>
  <si>
    <t>204963470012_R05C01</t>
  </si>
  <si>
    <t>DYE4709_2089245_methyl850</t>
  </si>
  <si>
    <t>204963470012_R06C01</t>
  </si>
  <si>
    <t>DYE4710_2089246_methyl850</t>
  </si>
  <si>
    <t>204963470012_R07C01</t>
  </si>
  <si>
    <t>DYE4711_2089247_methyl850</t>
  </si>
  <si>
    <t>204963470012_R08C01</t>
  </si>
  <si>
    <t>DYE4712_2089248_methyl850</t>
  </si>
  <si>
    <t>204963470024_R01C01</t>
  </si>
  <si>
    <t>DYE4713_2089249_methyl850</t>
  </si>
  <si>
    <t>204963470024_R02C01</t>
  </si>
  <si>
    <t>DYE4714_2089250_methyl850</t>
  </si>
  <si>
    <t>SJHBRQZKV</t>
  </si>
  <si>
    <t>TB-20-09965</t>
  </si>
  <si>
    <t>SJHBBBRQZMW</t>
  </si>
  <si>
    <t>SJCCS071619_D1</t>
  </si>
  <si>
    <t>SJHBRQZNX</t>
  </si>
  <si>
    <t>cystic nephroma</t>
  </si>
  <si>
    <t>TB-20-09966</t>
  </si>
  <si>
    <t>SJHBBBRQZPY</t>
  </si>
  <si>
    <t>SJST071620_D1</t>
  </si>
  <si>
    <t>SJHBRJRZC</t>
  </si>
  <si>
    <t>TB-20-08706</t>
  </si>
  <si>
    <t>SJHBBBRJR2D</t>
  </si>
  <si>
    <t>SJWLM071455_D1</t>
  </si>
  <si>
    <t>SJHBRKKK5</t>
  </si>
  <si>
    <t>TB-20-09017</t>
  </si>
  <si>
    <t>SJHBBBRKKM6</t>
  </si>
  <si>
    <t>SJWLM071461_D1</t>
  </si>
  <si>
    <t>SJHBRKJVG</t>
  </si>
  <si>
    <t>TB-20-08993</t>
  </si>
  <si>
    <t>SJHBBBRKJWH</t>
  </si>
  <si>
    <t>SJWLM071458_M1</t>
  </si>
  <si>
    <t>SJHBRQ2GQ</t>
  </si>
  <si>
    <t>TB-20-09991</t>
  </si>
  <si>
    <t>SJHBBBRQ2HR</t>
  </si>
  <si>
    <t>SJWLM071649_D1</t>
  </si>
  <si>
    <t>SJHBRQ2JS</t>
  </si>
  <si>
    <t>TB-20-09992</t>
  </si>
  <si>
    <t>SJHBBBRQ2KT</t>
  </si>
  <si>
    <t>SJWLM071650_D1</t>
  </si>
  <si>
    <t>204963470024_R05C01</t>
  </si>
  <si>
    <t>DYE4717_2089253_methyl850</t>
  </si>
  <si>
    <t>204963470024_R06C01</t>
  </si>
  <si>
    <t>DYE4718_2089254_methyl850</t>
  </si>
  <si>
    <t>204963470010_R05C01</t>
  </si>
  <si>
    <t>DYE4701_2089237_methyl850</t>
  </si>
  <si>
    <t>204963470010_R06C01</t>
  </si>
  <si>
    <t>DYE4702_2089238_methyl850</t>
  </si>
  <si>
    <t>204963470010_R07C01</t>
  </si>
  <si>
    <t>DYE4703_2089239_methyl850</t>
  </si>
  <si>
    <t>204963470179_R04C01</t>
  </si>
  <si>
    <t>DYE4780_2089316_methyl850</t>
  </si>
  <si>
    <t>204963470179_R05C01</t>
  </si>
  <si>
    <t>DYE4781_2089317_methyl850</t>
  </si>
  <si>
    <t>A7, A8</t>
  </si>
  <si>
    <t>C1-C53</t>
  </si>
  <si>
    <t>202292330118_R02C01</t>
  </si>
  <si>
    <t>202292330118_R03C01</t>
  </si>
  <si>
    <t>202234380085_R02C01</t>
  </si>
  <si>
    <t>201172520029_R08C01</t>
  </si>
  <si>
    <t>201247490010_R03C01</t>
  </si>
  <si>
    <t>201172520029_R07C01</t>
  </si>
  <si>
    <t>205091240085_R02C01</t>
  </si>
  <si>
    <t>201533620011_R04C01</t>
  </si>
  <si>
    <t>203259060125_R01C01</t>
  </si>
  <si>
    <t>Count oN total Yed all QC</t>
  </si>
  <si>
    <t>DYE5966_2151309_methyl850</t>
  </si>
  <si>
    <t>DYE5967_2151310_methyl850</t>
  </si>
  <si>
    <t>DYE5968_2151311_methyl850</t>
  </si>
  <si>
    <t>DYE5969_2151312_methyl850</t>
  </si>
  <si>
    <t>DYE5970_2151313_methyl850</t>
  </si>
  <si>
    <t>DYE5971_2151314_methyl850</t>
  </si>
  <si>
    <t>DYE5972_2151315_methyl850</t>
  </si>
  <si>
    <t>DYE5973_2151316_methyl850</t>
  </si>
  <si>
    <t>DYE5974_2151317_methyl850</t>
  </si>
  <si>
    <t>DYE5975_2151318_methyl850</t>
  </si>
  <si>
    <t>DYE5976_2151319_methyl850</t>
  </si>
  <si>
    <t>DYE5977_2151320_methyl850</t>
  </si>
  <si>
    <t>DYE5978_2151321_methyl850</t>
  </si>
  <si>
    <t>DYE5979_2151322_methyl850</t>
  </si>
  <si>
    <t>DYE5980_2151323_methyl850</t>
  </si>
  <si>
    <t>DYE5981_2151324_methyl850</t>
  </si>
  <si>
    <t>DYE5982_2151325_methyl850</t>
  </si>
  <si>
    <t>DYE5983_2151326_methyl850</t>
  </si>
  <si>
    <t>DYE5984_2151327_methyl850</t>
  </si>
  <si>
    <t>DYE5985_2151328_methyl850</t>
  </si>
  <si>
    <t>DYE5986_2151329_methyl850</t>
  </si>
  <si>
    <t>DYE5987_2151330_methyl850</t>
  </si>
  <si>
    <t>DYE5988_2151331_methyl850</t>
  </si>
  <si>
    <t>DYE5989_2151332_methyl850</t>
  </si>
  <si>
    <t>DYE5990_2151333_methyl850</t>
  </si>
  <si>
    <t>DYE5991_2151334_methyl850</t>
  </si>
  <si>
    <t>DYE5992_2151335_methyl850</t>
  </si>
  <si>
    <t>DYE5993_2151336_methyl850</t>
  </si>
  <si>
    <t>DYE5994_2151337_methyl850</t>
  </si>
  <si>
    <t>DYE5995_2151338_methyl850</t>
  </si>
  <si>
    <t>DYE5996_2151339_methyl850</t>
  </si>
  <si>
    <t>DYE5997_2151340_methyl850</t>
  </si>
  <si>
    <t>DYE5998_2151341_methyl850</t>
  </si>
  <si>
    <t>DYE5999_2151342_methyl850</t>
  </si>
  <si>
    <t>DYE6000_2151343_methyl850</t>
  </si>
  <si>
    <t>DYE6001_2151344_methyl850</t>
  </si>
  <si>
    <t>DYE6002_2151345_methyl850</t>
  </si>
  <si>
    <t>DYE6003_2151346_methyl850</t>
  </si>
  <si>
    <t>DYE6004_2151347_methyl850</t>
  </si>
  <si>
    <t>DYE6005_2151348_methyl850</t>
  </si>
  <si>
    <t>DYE6006_2151349_methyl850</t>
  </si>
  <si>
    <t>DYE6007_2151350_methyl850</t>
  </si>
  <si>
    <t>DYE6008_2151351_methyl850</t>
  </si>
  <si>
    <t>DYE6009_2151352_methyl850</t>
  </si>
  <si>
    <t>DYE6010_2151353_methyl850</t>
  </si>
  <si>
    <t>DYE6011_2151354_methyl850</t>
  </si>
  <si>
    <t>DYE6012_2151355_methyl850</t>
  </si>
  <si>
    <t>DYE6013_2151356_methyl850</t>
  </si>
  <si>
    <t>DYE6014_2151357_methyl850</t>
  </si>
  <si>
    <t>DYE6015_2151358_methyl850</t>
  </si>
  <si>
    <t>DYE6016_2151359_methyl850</t>
  </si>
  <si>
    <t>DYE6017_2151360_methyl850</t>
  </si>
  <si>
    <t>DYE6018_2151361_methyl850</t>
  </si>
  <si>
    <t>DYE6019_2151362_methyl850</t>
  </si>
  <si>
    <t>DYE6020_2151363_methyl850</t>
  </si>
  <si>
    <t>DYE6021_2151364_methyl850</t>
  </si>
  <si>
    <t>DYE6022_2151365_methyl850</t>
  </si>
  <si>
    <t>DYE6023_2151366_methyl850</t>
  </si>
  <si>
    <t>DYE6024_2151367_methyl850</t>
  </si>
  <si>
    <t>DYE6025_2151368_methyl850</t>
  </si>
  <si>
    <t>DYE6026_2151369_methyl850</t>
  </si>
  <si>
    <t>DYE6027_2151370_methyl850</t>
  </si>
  <si>
    <t>DYE6028_2151371_methyl850</t>
  </si>
  <si>
    <t>DYE6029_2151372_methyl850</t>
  </si>
  <si>
    <t>DYE6030_2151373_methyl850</t>
  </si>
  <si>
    <t>DYE6031_2151374_methyl850</t>
  </si>
  <si>
    <t>DYE6032_2151375_methyl850</t>
  </si>
  <si>
    <t>DYE6033_2151376_methyl850</t>
  </si>
  <si>
    <t>DYE6034_2151377_methyl850</t>
  </si>
  <si>
    <t>DYE6035_2151378_methyl850</t>
  </si>
  <si>
    <t>DYE6036_2151379_methyl850</t>
  </si>
  <si>
    <t>DYE6037_2151380_methyl850</t>
  </si>
  <si>
    <t>DYE6038_2151381_methyl850</t>
  </si>
  <si>
    <t>DYE6039_2151382_methyl850</t>
  </si>
  <si>
    <t>DYE6040_2151383_methyl850</t>
  </si>
  <si>
    <t>DYE6041_2151384_methyl850</t>
  </si>
  <si>
    <t>DYE6042_2151385_methyl850</t>
  </si>
  <si>
    <t>DYE6043_2151386_methyl850</t>
  </si>
  <si>
    <t>DYE6044_2151387_methyl850</t>
  </si>
  <si>
    <t>DYE6045_2151388_methyl850</t>
  </si>
  <si>
    <t>DYE6046_2151389_methyl850</t>
  </si>
  <si>
    <t>DYE6047_2151390_methyl850</t>
  </si>
  <si>
    <t>DYE6048_2151391_methyl850</t>
  </si>
  <si>
    <t>DYE6049_2151392_methyl850</t>
  </si>
  <si>
    <t>DYE6050_2151393_methyl850</t>
  </si>
  <si>
    <t>DYE6051_2151394_methyl850</t>
  </si>
  <si>
    <t>DYE6052_2151395_methyl850</t>
  </si>
  <si>
    <t>DYE6053_2151396_methyl850</t>
  </si>
  <si>
    <t>DYE6054_2151397_methyl850</t>
  </si>
  <si>
    <t>DYE6055_2151398_methyl850</t>
  </si>
  <si>
    <t>DYE6056_2151399_methyl850</t>
  </si>
  <si>
    <t>DYE6057_2151400_methyl850</t>
  </si>
  <si>
    <t>DYE6058_2151401_methyl850</t>
  </si>
  <si>
    <t>DYE6059_2151402_methyl850</t>
  </si>
  <si>
    <t>DYE6060_2151403_methyl850</t>
  </si>
  <si>
    <t>DYE6061_2151404_methyl850</t>
  </si>
  <si>
    <t>DYE6062_2151405_methyl850</t>
  </si>
  <si>
    <t>DYE6063_2151406_methyl850</t>
  </si>
  <si>
    <t>DYE6064_2151407_methyl850</t>
  </si>
  <si>
    <t>DYE6065_2151408_methyl850</t>
  </si>
  <si>
    <t>DYE6066_2151409_methyl850</t>
  </si>
  <si>
    <t>DYE6067_2151410_methyl850</t>
  </si>
  <si>
    <t>DYE6068_2151411_methyl850</t>
  </si>
  <si>
    <t>DYE6069_2151412_methyl850</t>
  </si>
  <si>
    <t>DYE6070_2151413_methyl850</t>
  </si>
  <si>
    <t>DYE6071_2151414_methyl850</t>
  </si>
  <si>
    <t>DYE6072_2151415_methyl850</t>
  </si>
  <si>
    <t>DYE6073_2151416_methyl850</t>
  </si>
  <si>
    <t>DYE6074_2151417_methyl850</t>
  </si>
  <si>
    <t>DYE6075_2151418_methyl850</t>
  </si>
  <si>
    <t>DYE6076_2151419_methyl850</t>
  </si>
  <si>
    <t>DYE6077_2151420_methyl850</t>
  </si>
  <si>
    <t>DYE6078_2151421_methyl850</t>
  </si>
  <si>
    <t>DYE6079_2151422_methyl850</t>
  </si>
  <si>
    <t>DYE6080_2151423_methyl850</t>
  </si>
  <si>
    <t>DYE6081_2151424_methyl850</t>
  </si>
  <si>
    <t>DYE6082_2151425_methyl850</t>
  </si>
  <si>
    <t>DYE6083_2151426_methyl850</t>
  </si>
  <si>
    <t>DYE6084_2151427_methyl850</t>
  </si>
  <si>
    <t>DYE6085_2151428_methyl850</t>
  </si>
  <si>
    <t>DYE6086_2151429_methyl850</t>
  </si>
  <si>
    <t>DYE6087_2151430_methyl850</t>
  </si>
  <si>
    <t>DYE6088_2151431_methyl850</t>
  </si>
  <si>
    <t>DYE6089_2151432_methyl850</t>
  </si>
  <si>
    <t>DYE6090_2151433_methyl850</t>
  </si>
  <si>
    <t>DYE6091_2151434_methyl850</t>
  </si>
  <si>
    <t>DYE6092_2151435_methyl850</t>
  </si>
  <si>
    <t>DYE6093_2151436_methyl850</t>
  </si>
  <si>
    <t>DYE6094_2151437_methyl850</t>
  </si>
  <si>
    <t>DYE6095_2151438_methyl850</t>
  </si>
  <si>
    <t>DYE6096_2151439_methyl850</t>
  </si>
  <si>
    <t>DYE6097_2151440_methyl850</t>
  </si>
  <si>
    <t>DYE6098_2151441_methyl850</t>
  </si>
  <si>
    <t>DYE6099_2151442_methyl850</t>
  </si>
  <si>
    <t>DYE6100_2151443_methyl850</t>
  </si>
  <si>
    <t>DYE6101_2151444_methyl850</t>
  </si>
  <si>
    <t>DYE6102_2151445_methyl850</t>
  </si>
  <si>
    <t>DYE6103_2151446_methyl850</t>
  </si>
  <si>
    <t>DYE6104_2151447_methyl850</t>
  </si>
  <si>
    <t>DYE6105_2151448_methyl850</t>
  </si>
  <si>
    <t>DYE6106_2151449_methyl850</t>
  </si>
  <si>
    <t>DYE6107_2151450_methyl850</t>
  </si>
  <si>
    <t>DYE6108_2151451_methyl850</t>
  </si>
  <si>
    <t>DYE6109_2151452_methyl850</t>
  </si>
  <si>
    <t>DYE6110_2151453_methyl850</t>
  </si>
  <si>
    <t>DYE6111_2151454_methyl850</t>
  </si>
  <si>
    <t>DYE6112_2151455_methyl850</t>
  </si>
  <si>
    <t>DYE6113_2151456_methyl850</t>
  </si>
  <si>
    <t>DYE6114_2151457_methyl850</t>
  </si>
  <si>
    <t>DYE6115_2151458_methyl850</t>
  </si>
  <si>
    <t>DYE6116_2151459_methyl850</t>
  </si>
  <si>
    <t>DYE6117_2151460_methyl850</t>
  </si>
  <si>
    <t>DYE6118_2151461_methyl850</t>
  </si>
  <si>
    <t>DYE6541_2196437_methyl850</t>
  </si>
  <si>
    <t>DYE6542_2196438_methyl850</t>
  </si>
  <si>
    <t>DYE6543_2196439_methyl850</t>
  </si>
  <si>
    <t>DYE6544_2196440_methyl850</t>
  </si>
  <si>
    <t>DYE6545_2196441_methyl850</t>
  </si>
  <si>
    <t>DYE6546_2196442_methyl850</t>
  </si>
  <si>
    <t>DYE6547_2196443_methyl850</t>
  </si>
  <si>
    <t>DYE6548_2196444_methyl850</t>
  </si>
  <si>
    <t>DYE6549_2196445_methyl850</t>
  </si>
  <si>
    <t>DYE6550_2196446_methyl850</t>
  </si>
  <si>
    <t>DYE6551_2196447_methyl850</t>
  </si>
  <si>
    <t>DYE6552_2196448_methyl850</t>
  </si>
  <si>
    <t>DYE6553_2196449_methyl850</t>
  </si>
  <si>
    <t>DYE6554_2196450_methyl850</t>
  </si>
  <si>
    <t>DYE6555_2196451_methyl850</t>
  </si>
  <si>
    <t>DYE6556_2196452_methyl850</t>
  </si>
  <si>
    <t>DYE6557_2196453_methyl850</t>
  </si>
  <si>
    <t>DYE6558_2196454_methyl850</t>
  </si>
  <si>
    <t>DYE6559_2196455_methyl850</t>
  </si>
  <si>
    <t>DYE6560_2196456_methyl850</t>
  </si>
  <si>
    <t>DYE6561_2196457_methyl850</t>
  </si>
  <si>
    <t>DYE6562_2196458_methyl850</t>
  </si>
  <si>
    <t>DYE6563_2196459_methyl850</t>
  </si>
  <si>
    <t>DYE6564_2196460_methyl850</t>
  </si>
  <si>
    <t>DYE6565_2196461_methyl850</t>
  </si>
  <si>
    <t>DYE6566_2196462_methyl850</t>
  </si>
  <si>
    <t>DYE6567_2196463_methyl850</t>
  </si>
  <si>
    <t>DYE6568_2196464_methyl850</t>
  </si>
  <si>
    <t>DYE6569_2196465_methyl850</t>
  </si>
  <si>
    <t>DYE6570_2196466_methyl850</t>
  </si>
  <si>
    <t>DYE6571_2196467_methyl850</t>
  </si>
  <si>
    <t>DYE6572_2196468_methyl850</t>
  </si>
  <si>
    <t>DYE6573_2196469_methyl850</t>
  </si>
  <si>
    <t>DYE6574_2196470_methyl850</t>
  </si>
  <si>
    <t>DYE6575_2196471_methyl850</t>
  </si>
  <si>
    <t>DYE6576_2196472_methyl850</t>
  </si>
  <si>
    <t>DYE6577_2196473_methyl850</t>
  </si>
  <si>
    <t>DYE6578_2196474_methyl850</t>
  </si>
  <si>
    <t>DYE6579_2196475_methyl850</t>
  </si>
  <si>
    <t>DYE6580_2196476_methyl850</t>
  </si>
  <si>
    <t>DYE6581_2196477_methyl850</t>
  </si>
  <si>
    <t>DYE6582_2196478_methyl850</t>
  </si>
  <si>
    <t>DYE6583_2196479_methyl850</t>
  </si>
  <si>
    <t>DYE6584_2196480_methyl850</t>
  </si>
  <si>
    <t>DYE6585_2196481_methyl850</t>
  </si>
  <si>
    <t>DYE6586_2196482_methyl850</t>
  </si>
  <si>
    <t>DYE6587_2196483_methyl850</t>
  </si>
  <si>
    <t>DYE6588_2196484_methyl850</t>
  </si>
  <si>
    <t>DYE6589_2196485_methyl850</t>
  </si>
  <si>
    <t>DYE6590_2196486_methyl850</t>
  </si>
  <si>
    <t>DYE6591_2196487_methyl850</t>
  </si>
  <si>
    <t>DYE6592_2196488_methyl850</t>
  </si>
  <si>
    <t>DYE6468_2192842_methyl850</t>
  </si>
  <si>
    <t>DYE6469_2192843_methyl850</t>
  </si>
  <si>
    <t>DYE6470_2192844_methyl850</t>
  </si>
  <si>
    <t>DYE6471_2192845_methyl850</t>
  </si>
  <si>
    <t>DYE6472_2192846_methyl850</t>
  </si>
  <si>
    <t>DYE6473_2192847_methyl850</t>
  </si>
  <si>
    <t>DYE6474_2192848_methyl850</t>
  </si>
  <si>
    <t>DYE6475_2192849_methyl850</t>
  </si>
  <si>
    <t>DYE6476_2192850_methyl850</t>
  </si>
  <si>
    <t>DYE6477_2192851_methyl850</t>
  </si>
  <si>
    <t>DYE6478_2192852_methyl850</t>
  </si>
  <si>
    <t>DYE6479_2192853_methyl850</t>
  </si>
  <si>
    <t>DYE6480_2192854_methyl850</t>
  </si>
  <si>
    <t>DYE6481_2192855_methyl850</t>
  </si>
  <si>
    <t>DYE6482_2192856_methyl850</t>
  </si>
  <si>
    <t>DYE6483_2192857_methyl850</t>
  </si>
  <si>
    <t>DYE6484_2192858_methyl850</t>
  </si>
  <si>
    <t>DYE6485_2192859_methyl850</t>
  </si>
  <si>
    <t>DYE6486_2192860_methyl850</t>
  </si>
  <si>
    <t>DYE6487_2192861_methyl850</t>
  </si>
  <si>
    <t>DYE6488_2192862_methyl850</t>
  </si>
  <si>
    <t>DYE6489_2192863_methyl850</t>
  </si>
  <si>
    <t>DYE6490_2192864_methyl850</t>
  </si>
  <si>
    <t>DYE6491_2192865_methyl850</t>
  </si>
  <si>
    <t>DYE6492_2192866_methyl850</t>
  </si>
  <si>
    <t>DYE6493_2192867_methyl850</t>
  </si>
  <si>
    <t>204972790054_R02C01</t>
  </si>
  <si>
    <t>204972790054_R03C01</t>
  </si>
  <si>
    <t>204972790054_R04C01</t>
  </si>
  <si>
    <t>204972790054_R05C01</t>
  </si>
  <si>
    <t>204972790054_R06C01</t>
  </si>
  <si>
    <t>204972790054_R07C01</t>
  </si>
  <si>
    <t>204972790054_R08C01</t>
  </si>
  <si>
    <t>205030230069_R01C01</t>
  </si>
  <si>
    <t>205030230069_R02C01</t>
  </si>
  <si>
    <t>205030230069_R03C01</t>
  </si>
  <si>
    <t>205030230069_R04C01</t>
  </si>
  <si>
    <t>205030230069_R05C01</t>
  </si>
  <si>
    <t>205030230069_R06C01</t>
  </si>
  <si>
    <t>205030230069_R07C01</t>
  </si>
  <si>
    <t>205030230069_R08C01</t>
  </si>
  <si>
    <t>205030230083_R01C01</t>
  </si>
  <si>
    <t>205030230083_R02C01</t>
  </si>
  <si>
    <t>205030230083_R03C01</t>
  </si>
  <si>
    <t>205030230083_R04C01</t>
  </si>
  <si>
    <t>205030230083_R05C01</t>
  </si>
  <si>
    <t>205030230083_R06C01</t>
  </si>
  <si>
    <t>205030230083_R07C01</t>
  </si>
  <si>
    <t>205030230083_R08C01</t>
  </si>
  <si>
    <t>205030230086_R01C01</t>
  </si>
  <si>
    <t>205030230086_R02C01</t>
  </si>
  <si>
    <t>205030230086_R03C01</t>
  </si>
  <si>
    <t>205030230086_R04C01</t>
  </si>
  <si>
    <t>205030230086_R05C01</t>
  </si>
  <si>
    <t>205030230086_R06C01</t>
  </si>
  <si>
    <t>205030230086_R07C01</t>
  </si>
  <si>
    <t>205030230086_R08C01</t>
  </si>
  <si>
    <t>205030230112_R01C01</t>
  </si>
  <si>
    <t>205030230112_R02C01</t>
  </si>
  <si>
    <t>205030230112_R03C01</t>
  </si>
  <si>
    <t>205030230112_R04C01</t>
  </si>
  <si>
    <t>205030230112_R05C01</t>
  </si>
  <si>
    <t>205030230112_R06C01</t>
  </si>
  <si>
    <t>205030230112_R07C01</t>
  </si>
  <si>
    <t>205030230112_R08C01</t>
  </si>
  <si>
    <t>205030240005_R01C01</t>
  </si>
  <si>
    <t>205030240005_R02C01</t>
  </si>
  <si>
    <t>205030240005_R03C01</t>
  </si>
  <si>
    <t>205030240005_R04C01</t>
  </si>
  <si>
    <t>205030240005_R05C01</t>
  </si>
  <si>
    <t>205030240005_R06C01</t>
  </si>
  <si>
    <t>205030240005_R07C01</t>
  </si>
  <si>
    <t>205030240005_R08C01</t>
  </si>
  <si>
    <t>205030240030_R01C01</t>
  </si>
  <si>
    <t>205030240030_R02C01</t>
  </si>
  <si>
    <t>205030240030_R03C01</t>
  </si>
  <si>
    <t>205030240030_R04C01</t>
  </si>
  <si>
    <t>205030240030_R05C01</t>
  </si>
  <si>
    <t>205030240030_R06C01</t>
  </si>
  <si>
    <t>205030240030_R07C01</t>
  </si>
  <si>
    <t>205030240030_R08C01</t>
  </si>
  <si>
    <t>205030240035_R01C01</t>
  </si>
  <si>
    <t>205030240035_R02C01</t>
  </si>
  <si>
    <t>205030240035_R03C01</t>
  </si>
  <si>
    <t>205030240035_R04C01</t>
  </si>
  <si>
    <t>205030240035_R05C01</t>
  </si>
  <si>
    <t>205030240035_R06C01</t>
  </si>
  <si>
    <t>205030240035_R07C01</t>
  </si>
  <si>
    <t>205030240035_R08C01</t>
  </si>
  <si>
    <t>205030240070_R01C01</t>
  </si>
  <si>
    <t>205030240070_R02C01</t>
  </si>
  <si>
    <t>205030240070_R03C01</t>
  </si>
  <si>
    <t>205030240070_R04C01</t>
  </si>
  <si>
    <t>205030240070_R05C01</t>
  </si>
  <si>
    <t>205030240070_R06C01</t>
  </si>
  <si>
    <t>205030240070_R07C01</t>
  </si>
  <si>
    <t>205030240070_R08C01</t>
  </si>
  <si>
    <t>205111140016_R01C01</t>
  </si>
  <si>
    <t>205111140016_R02C01</t>
  </si>
  <si>
    <t>205111140016_R03C01</t>
  </si>
  <si>
    <t>205111140016_R04C01</t>
  </si>
  <si>
    <t>205111140016_R05C01</t>
  </si>
  <si>
    <t>205111140016_R06C01</t>
  </si>
  <si>
    <t>205111140016_R07C01</t>
  </si>
  <si>
    <t>205111140016_R08C01</t>
  </si>
  <si>
    <t>205111140017_R01C01</t>
  </si>
  <si>
    <t>205111140017_R02C01</t>
  </si>
  <si>
    <t>205111140017_R03C01</t>
  </si>
  <si>
    <t>205111140017_R04C01</t>
  </si>
  <si>
    <t>205111140017_R05C01</t>
  </si>
  <si>
    <t>205111140017_R06C01</t>
  </si>
  <si>
    <t>205111140017_R07C01</t>
  </si>
  <si>
    <t>205111140017_R08C01</t>
  </si>
  <si>
    <t>205111140023_R01C01</t>
  </si>
  <si>
    <t>205111140023_R02C01</t>
  </si>
  <si>
    <t>205111140023_R03C01</t>
  </si>
  <si>
    <t>205111140023_R04C01</t>
  </si>
  <si>
    <t>205111140023_R05C01</t>
  </si>
  <si>
    <t>205111140023_R06C01</t>
  </si>
  <si>
    <t>205111140023_R07C01</t>
  </si>
  <si>
    <t>205091240163_R01C01</t>
  </si>
  <si>
    <t>205091240163_R02C01</t>
  </si>
  <si>
    <t>205091240163_R03C01</t>
  </si>
  <si>
    <t>205091240163_R04C01</t>
  </si>
  <si>
    <t>205091240163_R05C01</t>
  </si>
  <si>
    <t>205091240163_R06C01</t>
  </si>
  <si>
    <t>205091240163_R07C01</t>
  </si>
  <si>
    <t>205091240163_R08C01</t>
  </si>
  <si>
    <t>205111140011_R01C01</t>
  </si>
  <si>
    <t>205111140011_R02C01</t>
  </si>
  <si>
    <t>205111140011_R03C01</t>
  </si>
  <si>
    <t>205111140011_R04C01</t>
  </si>
  <si>
    <t>205111140011_R05C01</t>
  </si>
  <si>
    <t>205111140011_R06C01</t>
  </si>
  <si>
    <t>205111140011_R07C01</t>
  </si>
  <si>
    <t>205111140011_R08C01</t>
  </si>
  <si>
    <t>205113580059_R01C01</t>
  </si>
  <si>
    <t>205113580059_R02C01</t>
  </si>
  <si>
    <t>205113580059_R03C01</t>
  </si>
  <si>
    <t>205113580059_R04C01</t>
  </si>
  <si>
    <t>205113580059_R05C01</t>
  </si>
  <si>
    <t>205113580059_R06C01</t>
  </si>
  <si>
    <t>205113580059_R07C01</t>
  </si>
  <si>
    <t>205113580059_R08C01</t>
  </si>
  <si>
    <t>205111140060_R01C01</t>
  </si>
  <si>
    <t>205111140060_R02C01</t>
  </si>
  <si>
    <t>205111140060_R03C01</t>
  </si>
  <si>
    <t>205111140060_R04C01</t>
  </si>
  <si>
    <t>205111140060_R05C01</t>
  </si>
  <si>
    <t>205111140060_R06C01</t>
  </si>
  <si>
    <t>205111140060_R07C01</t>
  </si>
  <si>
    <t>205111140060_R08C01</t>
  </si>
  <si>
    <t>205111140067_R01C01</t>
  </si>
  <si>
    <t>205111140067_R02C01</t>
  </si>
  <si>
    <t>205111140067_R03C01</t>
  </si>
  <si>
    <t>205111140067_R04C01</t>
  </si>
  <si>
    <t>205111140067_R05C01</t>
  </si>
  <si>
    <t>205111140067_R06C01</t>
  </si>
  <si>
    <t>205111140067_R07C01</t>
  </si>
  <si>
    <t>205111140067_R08C01</t>
  </si>
  <si>
    <t>205111140083_R01C01</t>
  </si>
  <si>
    <t>205111140083_R02C01</t>
  </si>
  <si>
    <t>205111140083_R03C01</t>
  </si>
  <si>
    <t>205111140083_R04C01</t>
  </si>
  <si>
    <t>205111140083_R05C01</t>
  </si>
  <si>
    <t>205111140083_R06C01</t>
  </si>
  <si>
    <t>205111140083_R07C01</t>
  </si>
  <si>
    <t>205111140083_R08C01</t>
  </si>
  <si>
    <t>205111140092_R01C01</t>
  </si>
  <si>
    <t>205111140092_R02C01</t>
  </si>
  <si>
    <t>205111140092_R03C01</t>
  </si>
  <si>
    <t>205111140092_R04C01</t>
  </si>
  <si>
    <t>205111140092_R05C01</t>
  </si>
  <si>
    <t>205111140092_R06C01</t>
  </si>
  <si>
    <t>205111140092_R07C01</t>
  </si>
  <si>
    <t>205111140092_R08C01</t>
  </si>
  <si>
    <t>205113580026_R01C01</t>
  </si>
  <si>
    <t>205113580026_R02C01</t>
  </si>
  <si>
    <t>204972790054_R01C01</t>
  </si>
  <si>
    <t>205125590001_R01C01</t>
  </si>
  <si>
    <t>205125590001_R02C01</t>
  </si>
  <si>
    <t>205125590001_R03C01</t>
  </si>
  <si>
    <t>205125590001_R04C01</t>
  </si>
  <si>
    <t>205125590001_R05C01</t>
  </si>
  <si>
    <t>205125590001_R06C01</t>
  </si>
  <si>
    <t>205125590001_R07C01</t>
  </si>
  <si>
    <t>205125590001_R08C01</t>
  </si>
  <si>
    <t>205125590004_R01C01</t>
  </si>
  <si>
    <t>205125590004_R02C01</t>
  </si>
  <si>
    <t>205125590004_R03C01</t>
  </si>
  <si>
    <t>205125590004_R04C01</t>
  </si>
  <si>
    <t>205125590004_R05C01</t>
  </si>
  <si>
    <t>205125590004_R06C01</t>
  </si>
  <si>
    <t>205125590004_R07C01</t>
  </si>
  <si>
    <t>205125590004_R08C01</t>
  </si>
  <si>
    <t>205125590006_R01C01</t>
  </si>
  <si>
    <t>205125590006_R02C01</t>
  </si>
  <si>
    <t>205125590006_R03C01</t>
  </si>
  <si>
    <t>205125590006_R04C01</t>
  </si>
  <si>
    <t>205125590006_R05C01</t>
  </si>
  <si>
    <t>205125590006_R06C01</t>
  </si>
  <si>
    <t>205125590006_R07C01</t>
  </si>
  <si>
    <t>205125590006_R08C01</t>
  </si>
  <si>
    <t>205125590014_R01C01</t>
  </si>
  <si>
    <t>205125590014_R02C01</t>
  </si>
  <si>
    <t>205125590014_R03C01</t>
  </si>
  <si>
    <t>205125590014_R04C01</t>
  </si>
  <si>
    <t>205125590014_R05C01</t>
  </si>
  <si>
    <t>205125590014_R06C01</t>
  </si>
  <si>
    <t>205125590014_R07C01</t>
  </si>
  <si>
    <t>205125590014_R08C01</t>
  </si>
  <si>
    <t>205125590052_R01C01</t>
  </si>
  <si>
    <t>205125590052_R02C01</t>
  </si>
  <si>
    <t>205125590052_R03C01</t>
  </si>
  <si>
    <t>205125590052_R04C01</t>
  </si>
  <si>
    <t>205125590052_R05C01</t>
  </si>
  <si>
    <t>205125590052_R06C01</t>
  </si>
  <si>
    <t>205125590052_R07C01</t>
  </si>
  <si>
    <t>205125590052_R08C01</t>
  </si>
  <si>
    <t>205125590053_R01C01</t>
  </si>
  <si>
    <t>205125590053_R02C01</t>
  </si>
  <si>
    <t>205125590053_R03C01</t>
  </si>
  <si>
    <t>205125590053_R04C01</t>
  </si>
  <si>
    <t>205125590053_R05C01</t>
  </si>
  <si>
    <t>205125590053_R06C01</t>
  </si>
  <si>
    <t>205125590053_R07C01</t>
  </si>
  <si>
    <t>205125590053_R08C01</t>
  </si>
  <si>
    <t>205125590064_R01C01</t>
  </si>
  <si>
    <t>205125590064_R02C01</t>
  </si>
  <si>
    <t>205125590064_R03C01</t>
  </si>
  <si>
    <t>205125590064_R04C01</t>
  </si>
  <si>
    <t>205125590064_R07C01</t>
  </si>
  <si>
    <t>205125590064_R08C01</t>
  </si>
  <si>
    <t>205125590065_R01C01</t>
  </si>
  <si>
    <t>205125590065_R02C01</t>
  </si>
  <si>
    <t>205125590065_R03C01</t>
  </si>
  <si>
    <t>205125590065_R04C01</t>
  </si>
  <si>
    <t>205125590065_R05C01</t>
  </si>
  <si>
    <t>205125590065_R06C01</t>
  </si>
  <si>
    <t>205125590065_R07C01</t>
  </si>
  <si>
    <t>205125590065_R08C01</t>
  </si>
  <si>
    <t>205128000010_R01C01</t>
  </si>
  <si>
    <t>205128000010_R02C01</t>
  </si>
  <si>
    <t>205128000010_R03C01</t>
  </si>
  <si>
    <t>205128000010_R04C01</t>
  </si>
  <si>
    <t>205128000010_R05C01</t>
  </si>
  <si>
    <t>205128000010_R06C01</t>
  </si>
  <si>
    <t>205128000010_R07C01</t>
  </si>
  <si>
    <t>205128000010_R08C01</t>
  </si>
  <si>
    <t>205128000011_R01C01</t>
  </si>
  <si>
    <t>205128000011_R02C01</t>
  </si>
  <si>
    <t>205128000011_R03C01</t>
  </si>
  <si>
    <t>205128000011_R04C01</t>
  </si>
  <si>
    <t>205128000011_R05C01</t>
  </si>
  <si>
    <t>205128000011_R06C01</t>
  </si>
  <si>
    <t>205128000011_R07C01</t>
  </si>
  <si>
    <t>205128000011_R08C01</t>
  </si>
  <si>
    <t>smb://jude.stjude.org/reference/restricted/COMET/EPIC/2021-05-19_dyer_dapper_850K_225722</t>
  </si>
  <si>
    <t>smb://jude.stjude.org/reference/restricted/COMET/EPIC/2021-03-17_dyer_dapper_850K_218579</t>
  </si>
  <si>
    <t>smb://jude.stjude.org/reference/restricted/COMET/EPIC/2021-03-17_dyer_dapper_850K_218580</t>
  </si>
  <si>
    <t>smb://jude.stjude.org/reference/restricted/COMET/EPIC/2021-05-24_dyer_dapper_850K_226262</t>
  </si>
  <si>
    <t>RB_133_10</t>
  </si>
  <si>
    <t>RB116_1.4</t>
  </si>
  <si>
    <t>RB120</t>
  </si>
  <si>
    <t>RB124_2.2</t>
  </si>
  <si>
    <t>RB128_1.1</t>
  </si>
  <si>
    <t>RB130_1.2</t>
  </si>
  <si>
    <t>RB135_1.2</t>
  </si>
  <si>
    <t>RB148</t>
  </si>
  <si>
    <t>RB158_1.3</t>
  </si>
  <si>
    <t>RB159_3.1</t>
  </si>
  <si>
    <t>RB163_2.2</t>
  </si>
  <si>
    <t>RB164_1.1</t>
  </si>
  <si>
    <t>RB165_1.2</t>
  </si>
  <si>
    <t>RB166_1.2</t>
  </si>
  <si>
    <t>RB168_1.1</t>
  </si>
  <si>
    <t>RB170_3.1</t>
  </si>
  <si>
    <t>RB173_3.1</t>
  </si>
  <si>
    <t>RB175_1.3</t>
  </si>
  <si>
    <t>RB177_1.1</t>
  </si>
  <si>
    <t>RB179_1.2</t>
  </si>
  <si>
    <t>RB180</t>
  </si>
  <si>
    <t>RB180_2.1</t>
  </si>
  <si>
    <t>RB184_3.1</t>
  </si>
  <si>
    <t>RB186</t>
  </si>
  <si>
    <t>RB90_1.2</t>
  </si>
  <si>
    <t>TB-21-04867</t>
  </si>
  <si>
    <t>TB-21-05880</t>
  </si>
  <si>
    <t>TB-21-05881</t>
  </si>
  <si>
    <t>TB-21-05882</t>
  </si>
  <si>
    <t>TB-21-05883</t>
  </si>
  <si>
    <t>TB-21-05884</t>
  </si>
  <si>
    <t>TB-21-05885</t>
  </si>
  <si>
    <t>TB-21-06160</t>
  </si>
  <si>
    <t>TB-21-06161</t>
  </si>
  <si>
    <t>TB-21-06162</t>
  </si>
  <si>
    <t>TB-21-06164</t>
  </si>
  <si>
    <t>TB-21-06167</t>
  </si>
  <si>
    <t>TB-21-06169</t>
  </si>
  <si>
    <t>TB-21-06170</t>
  </si>
  <si>
    <t>MAST  414</t>
  </si>
  <si>
    <t>MAST  428_1.1</t>
  </si>
  <si>
    <t>MAST  453</t>
  </si>
  <si>
    <t>MAST  453_1.1</t>
  </si>
  <si>
    <t>MAST  618</t>
  </si>
  <si>
    <t>MAST  618_1.1</t>
  </si>
  <si>
    <t>SJNBL030339_M1</t>
  </si>
  <si>
    <t>SJRHB049188_X1</t>
  </si>
  <si>
    <t>SJRHB049189_X1</t>
  </si>
  <si>
    <t>SJRHB063823_X1</t>
  </si>
  <si>
    <t>SJRHB030705_X1</t>
  </si>
  <si>
    <t>SJRHB030730_X1</t>
  </si>
  <si>
    <t>SJRHB030765_X1</t>
  </si>
  <si>
    <t>SJRHB063831_X1</t>
  </si>
  <si>
    <t>SJRHB071775_X1</t>
  </si>
  <si>
    <t>SJRHB030549_X1</t>
  </si>
  <si>
    <t>SJRHB030451_X1</t>
  </si>
  <si>
    <t>SJRHB031117_X1</t>
  </si>
  <si>
    <t>SJRHB030680_X1</t>
  </si>
  <si>
    <t>SJRHB031320_X1</t>
  </si>
  <si>
    <t>SJRHB031412_X1</t>
  </si>
  <si>
    <t>SJRHB071779_X1</t>
  </si>
  <si>
    <t>SJRHB071779_X2</t>
  </si>
  <si>
    <t>SJRHB030476_X1</t>
  </si>
  <si>
    <t>SJRHB031691_X1</t>
  </si>
  <si>
    <t>SJRHB031691_X2</t>
  </si>
  <si>
    <t>SJRHB031691_X3</t>
  </si>
  <si>
    <t>SJRHB030550_X1</t>
  </si>
  <si>
    <t>SJRB049187_X1</t>
  </si>
  <si>
    <t>SJRB046161_X1</t>
  </si>
  <si>
    <t>SJRB049186_X1</t>
  </si>
  <si>
    <t>SJRB030197_X1</t>
  </si>
  <si>
    <t>SJRB030199_X1</t>
  </si>
  <si>
    <t>SJRB071788_X1</t>
  </si>
  <si>
    <t>Adult Sarcoma files</t>
  </si>
  <si>
    <t>SJHBB47WS</t>
  </si>
  <si>
    <t>SJHBK4JV6</t>
  </si>
  <si>
    <t>SJHBNT6MX</t>
  </si>
  <si>
    <t>SJHBNV82B</t>
  </si>
  <si>
    <t>SJHBMYW93</t>
  </si>
  <si>
    <t>SJHBN5K9J</t>
  </si>
  <si>
    <t>SJHBNTNMG</t>
  </si>
  <si>
    <t>SJHBB4R4G</t>
  </si>
  <si>
    <t>SJHBPQTWF</t>
  </si>
  <si>
    <t>SJHBNWPSP</t>
  </si>
  <si>
    <t>SJHBNHK2N</t>
  </si>
  <si>
    <t>SJHBPKVKX</t>
  </si>
  <si>
    <t>SJHBQVXFY</t>
  </si>
  <si>
    <t>SJHBP8YYW</t>
  </si>
  <si>
    <t>SJHBPNCKH</t>
  </si>
  <si>
    <t>SJHBBW3SM</t>
  </si>
  <si>
    <t>SJHBKNRVH</t>
  </si>
  <si>
    <t>SJHBQCTHN</t>
  </si>
  <si>
    <t>SJHBQF9VM</t>
  </si>
  <si>
    <t>SJHBNJZJR</t>
  </si>
  <si>
    <t>SJHBRB6TJ</t>
  </si>
  <si>
    <t>SJHBB59WR</t>
  </si>
  <si>
    <t>SJHBRFV26</t>
  </si>
  <si>
    <t>SJHBB2F3P</t>
  </si>
  <si>
    <t>embryonal sarcoma</t>
  </si>
  <si>
    <t>undifferentiated round cell sarcoma</t>
  </si>
  <si>
    <t xml:space="preserve">OS </t>
  </si>
  <si>
    <t>fibromyxoid sarcoma</t>
  </si>
  <si>
    <t>GIST</t>
  </si>
  <si>
    <t>PTC</t>
  </si>
  <si>
    <t>epitheliod sarcoma</t>
  </si>
  <si>
    <t>TB-14-07679</t>
  </si>
  <si>
    <t>TB-15-3949</t>
  </si>
  <si>
    <t>TB-15-04673</t>
  </si>
  <si>
    <t>TB-15-05173</t>
  </si>
  <si>
    <t>TB-15-7252</t>
  </si>
  <si>
    <t>TB-15-08050</t>
  </si>
  <si>
    <t>TB-15-10244</t>
  </si>
  <si>
    <t>TB-16-00223</t>
  </si>
  <si>
    <t>TB-16-01333</t>
  </si>
  <si>
    <t>TB-16-07348</t>
  </si>
  <si>
    <t>TB-16-07871</t>
  </si>
  <si>
    <t>TB-17-01482</t>
  </si>
  <si>
    <t>TB-17-04233</t>
  </si>
  <si>
    <t>TB-17-06841B</t>
  </si>
  <si>
    <t>TB-17-06972</t>
  </si>
  <si>
    <t>TB-17-06973</t>
  </si>
  <si>
    <t xml:space="preserve">TB-17-08018 </t>
  </si>
  <si>
    <t>TB-17-10044</t>
  </si>
  <si>
    <t>TB-18-00182</t>
  </si>
  <si>
    <t>TB-18-00719</t>
  </si>
  <si>
    <t>TB-18-01276</t>
  </si>
  <si>
    <t>TB-18-01288</t>
  </si>
  <si>
    <t>TB-18-02198</t>
  </si>
  <si>
    <t xml:space="preserve">TB-18-02657 </t>
  </si>
  <si>
    <t>TB-18-02658</t>
  </si>
  <si>
    <t>TB-18-02690</t>
  </si>
  <si>
    <t>TB-18-02891</t>
  </si>
  <si>
    <t>TB-18-03454</t>
  </si>
  <si>
    <t>TB-18-03917</t>
  </si>
  <si>
    <t>TB-18-05332</t>
  </si>
  <si>
    <t>TB-18-05960</t>
  </si>
  <si>
    <t>TB-18-06026</t>
  </si>
  <si>
    <t>TB-18-06027</t>
  </si>
  <si>
    <t>TB-18-06520</t>
  </si>
  <si>
    <t>TB-18-06664</t>
  </si>
  <si>
    <t>TB-18-06980</t>
  </si>
  <si>
    <t>TB-18-06983</t>
  </si>
  <si>
    <t>TB-18-07851</t>
  </si>
  <si>
    <t>TB-18-07852</t>
  </si>
  <si>
    <t>TB-18-07910</t>
  </si>
  <si>
    <t>TB-18-08630</t>
  </si>
  <si>
    <t>TB-18-09913</t>
  </si>
  <si>
    <t>TB-18-11714</t>
  </si>
  <si>
    <t>TB-18-13341</t>
  </si>
  <si>
    <t>TB-18-13343</t>
  </si>
  <si>
    <t>TB-18-13345</t>
  </si>
  <si>
    <t>TB-18-13346</t>
  </si>
  <si>
    <t>TB-18-13408</t>
  </si>
  <si>
    <t>TB-18-13508</t>
  </si>
  <si>
    <t>TB-18-13547</t>
  </si>
  <si>
    <t>TB-19-00595</t>
  </si>
  <si>
    <t>TB-19-02310</t>
  </si>
  <si>
    <t>TB-19-02377</t>
  </si>
  <si>
    <t>TB-19-04280</t>
  </si>
  <si>
    <t>TB-19-04585</t>
  </si>
  <si>
    <t xml:space="preserve">TB-19-05704 </t>
  </si>
  <si>
    <t>TB-19-05705</t>
  </si>
  <si>
    <t>TB-19-13656</t>
  </si>
  <si>
    <t xml:space="preserve">TB-19-13829 </t>
  </si>
  <si>
    <t xml:space="preserve">TB-19-13830 </t>
  </si>
  <si>
    <t>TB-19-14099</t>
  </si>
  <si>
    <t>TB-19-18839</t>
  </si>
  <si>
    <t>TB-19-18840</t>
  </si>
  <si>
    <t>TB-19-21394</t>
  </si>
  <si>
    <t>TB-19-21395</t>
  </si>
  <si>
    <t>TB-19-22652</t>
  </si>
  <si>
    <t>TB-19-22654</t>
  </si>
  <si>
    <t>TB-20-00587</t>
  </si>
  <si>
    <t>TB-20-01144</t>
  </si>
  <si>
    <t>TB-20-01268</t>
  </si>
  <si>
    <t>TB-20-01759</t>
  </si>
  <si>
    <t>TB-20-02044</t>
  </si>
  <si>
    <t>TB-20-02322</t>
  </si>
  <si>
    <t>TB-20-02323</t>
  </si>
  <si>
    <t>TB-20-02324</t>
  </si>
  <si>
    <t>TB-20-02325</t>
  </si>
  <si>
    <t>TB-20-02326</t>
  </si>
  <si>
    <t>TB-20-03202</t>
  </si>
  <si>
    <t>TB-20-03800</t>
  </si>
  <si>
    <t>TB-20-06364</t>
  </si>
  <si>
    <t>TB-20-07350</t>
  </si>
  <si>
    <t>TB-20-07352</t>
  </si>
  <si>
    <t>TB-20-08056</t>
  </si>
  <si>
    <t>TB-20-08057</t>
  </si>
  <si>
    <t>TB-16-06307</t>
  </si>
  <si>
    <t>TB-15-05695</t>
  </si>
  <si>
    <t>TB-16-04751</t>
  </si>
  <si>
    <t>TB-16-06587</t>
  </si>
  <si>
    <t>TB-18-05869</t>
  </si>
  <si>
    <t>TB-18-07005</t>
  </si>
  <si>
    <t>TB-18-08459</t>
  </si>
  <si>
    <t>TB-18-09431</t>
  </si>
  <si>
    <t>TB-18-10776</t>
  </si>
  <si>
    <t>TB-18-12969</t>
  </si>
  <si>
    <t>TB-18-13070</t>
  </si>
  <si>
    <t>TB-19-00440</t>
  </si>
  <si>
    <t>TB-19-04357</t>
  </si>
  <si>
    <t>TB-19-06178</t>
  </si>
  <si>
    <t>TB-19-17286</t>
  </si>
  <si>
    <t>TB-19-20877</t>
  </si>
  <si>
    <t>TB-19-20923</t>
  </si>
  <si>
    <t>TB-20-06145</t>
  </si>
  <si>
    <t>TB-14-00161</t>
  </si>
  <si>
    <t>TB-21-06171</t>
  </si>
  <si>
    <t>TB-21-06172</t>
  </si>
  <si>
    <t>TB-21-06174</t>
  </si>
  <si>
    <t>TB-21-06175</t>
  </si>
  <si>
    <t>TB-21-06177</t>
  </si>
  <si>
    <t>TB-21-06178</t>
  </si>
  <si>
    <t>TB-21-06179</t>
  </si>
  <si>
    <t>TB-21-06180</t>
  </si>
  <si>
    <t>SJHBBBF52WW</t>
  </si>
  <si>
    <t>SJHBBBFCM5S</t>
  </si>
  <si>
    <t>SJHBBBGJNXP</t>
  </si>
  <si>
    <t>SJHBBBF7P7N</t>
  </si>
  <si>
    <t>SJHBBBGN4KY</t>
  </si>
  <si>
    <t>SJHBBBGPGDG</t>
  </si>
  <si>
    <t>SJHBBBGY4B2</t>
  </si>
  <si>
    <t>SJHBBBJT85H</t>
  </si>
  <si>
    <t>SJHBBBJXYJ9</t>
  </si>
  <si>
    <t>SJHBBBJX8Q6</t>
  </si>
  <si>
    <t>SJHBBBJ2KNW</t>
  </si>
  <si>
    <t>SJHBBBJ2KX6</t>
  </si>
  <si>
    <t>SJHBBBJ6J2G</t>
  </si>
  <si>
    <t>SJHBBBK34SH</t>
  </si>
  <si>
    <t>SJHBBBK4XXV</t>
  </si>
  <si>
    <t>SJHBBBK4PNT</t>
  </si>
  <si>
    <t>SJHBBBK5XJH</t>
  </si>
  <si>
    <t>SJHBBBMXB5G</t>
  </si>
  <si>
    <t>SJHBBBMXB6H</t>
  </si>
  <si>
    <t>SJHBBBMXFPW</t>
  </si>
  <si>
    <t>SJHBBBMYJSX</t>
  </si>
  <si>
    <t>SJHBBBMK2BK</t>
  </si>
  <si>
    <t>SJHBBBNPCYY</t>
  </si>
  <si>
    <t>SJHBBBNPS3N</t>
  </si>
  <si>
    <t>SJHBBBNQ4DP</t>
  </si>
  <si>
    <t>SJHBBBNT75F</t>
  </si>
  <si>
    <t>SJHBBBNXMYY</t>
  </si>
  <si>
    <t>SJHBBBNXMZZ</t>
  </si>
  <si>
    <t>SJHBBBNXR62</t>
  </si>
  <si>
    <t>SJHBBBNXYH5</t>
  </si>
  <si>
    <t>SJHBBBNZ42M</t>
  </si>
  <si>
    <t>SJHBBBNZ45Q</t>
  </si>
  <si>
    <t>SJHBBBN2NZ3</t>
  </si>
  <si>
    <t>SJHBBBN63G8</t>
  </si>
  <si>
    <t>SJHBBBN64WN</t>
  </si>
  <si>
    <t>SJHBBBN67TG</t>
  </si>
  <si>
    <t>SJHBBBN7XRQ</t>
  </si>
  <si>
    <t>SJHBBBN9KT7</t>
  </si>
  <si>
    <t>SJHBBBNBBQD</t>
  </si>
  <si>
    <t>SJHBBBNGN3K</t>
  </si>
  <si>
    <t>SJHBBBPPSGZ</t>
  </si>
  <si>
    <t>SJHBBBPPSJ3</t>
  </si>
  <si>
    <t>SJHBBBPPSM5</t>
  </si>
  <si>
    <t>SJHBBBPPSN6</t>
  </si>
  <si>
    <t>SJHBBBPPVN4</t>
  </si>
  <si>
    <t>SJHBBBPQFKH</t>
  </si>
  <si>
    <t>SJHBBBPP8PR</t>
  </si>
  <si>
    <t>SJHBBBPQYXB</t>
  </si>
  <si>
    <t>SJHBBBPR6V3</t>
  </si>
  <si>
    <t>SJHBBBPV3DT</t>
  </si>
  <si>
    <t>SJHBBBPVBKR</t>
  </si>
  <si>
    <t>SJHBBBPWKKJ</t>
  </si>
  <si>
    <t>SJHBBBP23BX</t>
  </si>
  <si>
    <t>SJHBBBP2DR2</t>
  </si>
  <si>
    <t>SJHBBBP42QF</t>
  </si>
  <si>
    <t>SJHBBBP8BVF</t>
  </si>
  <si>
    <t>SJHBBBPKVMY</t>
  </si>
  <si>
    <t>SJHBBBQVR9Z</t>
  </si>
  <si>
    <t>SJHBBBQVZXD</t>
  </si>
  <si>
    <t>SJHBBBQVZYF</t>
  </si>
  <si>
    <t>SJHBBBQWHTT</t>
  </si>
  <si>
    <t>SJHBBBQ4JV2</t>
  </si>
  <si>
    <t>SJHBBBQ4JW3</t>
  </si>
  <si>
    <t>SJHBBBQCTFK</t>
  </si>
  <si>
    <t>SJHBBBQCTGM</t>
  </si>
  <si>
    <t>SJHBBBQG6D9</t>
  </si>
  <si>
    <t>SJHBBBQG7HC</t>
  </si>
  <si>
    <t>SJHBBBQHB5X</t>
  </si>
  <si>
    <t>SJHBBBQJD6X</t>
  </si>
  <si>
    <t>SJHBBBQJM6Q</t>
  </si>
  <si>
    <t>SJHBBBQKYT2</t>
  </si>
  <si>
    <t>SJHBBBR77N7</t>
  </si>
  <si>
    <t>SJHBBBQNGZS</t>
  </si>
  <si>
    <t>SJHBBBQNG2T</t>
  </si>
  <si>
    <t>SJHBBBQNG3V</t>
  </si>
  <si>
    <t>SJHBBBQNG82</t>
  </si>
  <si>
    <t>SJHBBBQNG93</t>
  </si>
  <si>
    <t>SJHBBBRRYX9</t>
  </si>
  <si>
    <t>SJHBBBR337S</t>
  </si>
  <si>
    <t>SJHBBBRBBVF</t>
  </si>
  <si>
    <t>SJHBBBRCW9B</t>
  </si>
  <si>
    <t>SJHBBBRCWCD</t>
  </si>
  <si>
    <t>SJHBBBRFV37</t>
  </si>
  <si>
    <t>SJHBBBRFV48</t>
  </si>
  <si>
    <t>SJHBBBGW82J</t>
  </si>
  <si>
    <t>SJHBBBGGR4P</t>
  </si>
  <si>
    <t>SJHBBBNV6YB</t>
  </si>
  <si>
    <t>SJHBBBNYF8G</t>
  </si>
  <si>
    <t>SJHBBBN6JZB</t>
  </si>
  <si>
    <t>SJHBBBN8CFZ</t>
  </si>
  <si>
    <t>SJHBBBND4RQ</t>
  </si>
  <si>
    <t>SJHBBBNKRQ7</t>
  </si>
  <si>
    <t>SJHBBBNKVXB</t>
  </si>
  <si>
    <t>SJHBBBPRZ8N</t>
  </si>
  <si>
    <t>SJHBBBP284J</t>
  </si>
  <si>
    <t>SJHBBBP9S8D</t>
  </si>
  <si>
    <t>SJHBBBQZHKP</t>
  </si>
  <si>
    <t>SJHBBBQBHKZ</t>
  </si>
  <si>
    <t>SJHBBBQBWDF</t>
  </si>
  <si>
    <t>SJHBBBR9TTV</t>
  </si>
  <si>
    <t>SJHBBBFT2NB</t>
  </si>
  <si>
    <t>9 yr F with progressive OS left femur with pulmthnary mets for left hip disarticulation</t>
  </si>
  <si>
    <t>Thigh (M)</t>
  </si>
  <si>
    <t>20 yr M with lymphoma and metastatic DSRCT for resection of left thigh lesion and regional lymph node</t>
  </si>
  <si>
    <t>13 yr M with recurrent metastatic SS, lung met</t>
  </si>
  <si>
    <t>P</t>
  </si>
  <si>
    <t>3 yr F with localized WT, diffuse anaplasia</t>
  </si>
  <si>
    <t>6 yr M with localized OS for en bloc resection of right femur mass</t>
  </si>
  <si>
    <t>4 yr M with retroperitoneal ERMS</t>
  </si>
  <si>
    <t xml:space="preserve"> M</t>
  </si>
  <si>
    <t>16 yr M with HGS for en bloc resection of left femur mass</t>
  </si>
  <si>
    <t>13 yr F with hx of RMS, and recurrent metastatic OS, lung OS met</t>
  </si>
  <si>
    <t>8 mth M with prostate ERMS</t>
  </si>
  <si>
    <t>3 yr F with stage 2B NB for resection of chest mass</t>
  </si>
  <si>
    <t>11 yr M with stage 4 NB for left adrenalectomy</t>
  </si>
  <si>
    <t>12 yr M with metastatic DSRCT for biopsy of liver lesion</t>
  </si>
  <si>
    <t>Liver (P)</t>
  </si>
  <si>
    <t>11 yr M with metastatic (lung) CIC-DUX4 round cell sarcoma of neck for excision of affected node</t>
  </si>
  <si>
    <t>15 yr M with hx of RMS, now with OS for en bloc resection of right proximal humerus</t>
  </si>
  <si>
    <t>Right axilla (M)</t>
  </si>
  <si>
    <t>17 yr M with recurrent, progressive EWS at autopsy</t>
  </si>
  <si>
    <t>14 yr M with recurrent, progressive melanoma for resection of right leg mets</t>
  </si>
  <si>
    <t>19 yr M with recurrent OS and AML for wedge resection of lower left lobe</t>
  </si>
  <si>
    <t>12 yr M with recurrent OS for radical resection of right femur</t>
  </si>
  <si>
    <t>7 yr F with OS for en bloc resection of right distal femur</t>
  </si>
  <si>
    <t>20 yr F with recurrent DSRCT for resection of local recurrence</t>
  </si>
  <si>
    <t>18 yr F with recurrent metastatic fibromyxoid sarcoma for resection of lung metastases</t>
  </si>
  <si>
    <t>18 yr M with GIST for resection of mass on stomach</t>
  </si>
  <si>
    <t>Peritracheal (M)</t>
  </si>
  <si>
    <t>16 yr F with metastatic ARMS for resection of mets in peritracheal region and right lung</t>
  </si>
  <si>
    <t>10 yr F with progressive, metastatic OS, autopsy sample of antero-medial right femur</t>
  </si>
  <si>
    <t>17 yr M with new diagnosis of paratesticular ERMS for resection of retroperitoneal lymph nodes</t>
  </si>
  <si>
    <t xml:space="preserve">14 yr M with OS of the tibia for resection </t>
  </si>
  <si>
    <t xml:space="preserve">Kidney (P) </t>
  </si>
  <si>
    <t>2 yr M with multiply recurrent ARMS for radical resection of left orbit</t>
  </si>
  <si>
    <t>3 yr M with VIB secreting NB for excision of right peritoneal mass</t>
  </si>
  <si>
    <t>9 yr F with hx of bilateral WT for resection or retroperitoneal mass</t>
  </si>
  <si>
    <t>14 yr M with progressive OS at autopsy, right lung sample</t>
  </si>
  <si>
    <t>14 yr M with progressive OS at autopsy, left distal femur sample</t>
  </si>
  <si>
    <t>17 yr M with OS of femur for resection</t>
  </si>
  <si>
    <t>Paranasal (P)</t>
  </si>
  <si>
    <t>12 yr M with ARMS of the paranasal location for resection</t>
  </si>
  <si>
    <t>11 yr F with hx of RMS and parathyroid carcinoma fore resection of recurrent mass</t>
  </si>
  <si>
    <t>14 yr F with progressive, relapsed metastatic EWS, autopsy sample of lateral right chest wall</t>
  </si>
  <si>
    <t>12 yr M with hx of metastatic CIC-DUX4 sarcoma for resection of lung nodules</t>
  </si>
  <si>
    <t>2 yr M with recurrent ERMS for resection of lung nodule</t>
  </si>
  <si>
    <t>13 yr M with multiply recurrent metastatic OS for resection of lung metastases</t>
  </si>
  <si>
    <t>17 yr F with multiply recurrent/refractory metastatic EWS for resection of lung mass</t>
  </si>
  <si>
    <t>Rib (M)</t>
  </si>
  <si>
    <t>Paravetebral (M)</t>
  </si>
  <si>
    <t>Thoracic (M)</t>
  </si>
  <si>
    <t>2 yr F with hx of vaginal ERMS with inguinal node recurrence</t>
  </si>
  <si>
    <t>5 yr F with metastatic hepatoblastoma for surgical resection of liver mass</t>
  </si>
  <si>
    <t>19 yr M with metastatic ARMS for testical mass resection</t>
  </si>
  <si>
    <t>4 yr F with newly diagnosed renal mass</t>
  </si>
  <si>
    <t>13 yr F with OS of tibia for resection</t>
  </si>
  <si>
    <t>13 yr F with hx of melanoma of the scalp with local recurrence</t>
  </si>
  <si>
    <t>17 yr M with Li Fraumeni syndrome and hx of multiple cancers with recurrent OS for lung nodule resection</t>
  </si>
  <si>
    <t>3 yr F with WT for nephrectomy</t>
  </si>
  <si>
    <t>13 yr M with new diagnosis of testicular ERMS for resection</t>
  </si>
  <si>
    <t>13 yr M with metastatic CIC-DUX4 sarcoma for resection of recurrent lung nodule</t>
  </si>
  <si>
    <t>6 yr F with ERMS of the retroperitoneum for resection</t>
  </si>
  <si>
    <t>18 yr F with EWS of the chest wall for resection</t>
  </si>
  <si>
    <t>Tibia (M)</t>
  </si>
  <si>
    <t>11 yr M with hx of OS now with recurrent disease for hip disarticulation</t>
  </si>
  <si>
    <t>5 yr M with metastatic ARMS with recurrent suprarenal mass</t>
  </si>
  <si>
    <t>3 yr F with bilateral WT for nephron sparing resection</t>
  </si>
  <si>
    <t>18 yr F with epithelioid sarcoma of the neck for resection</t>
  </si>
  <si>
    <t>12 yr F with OS of the femur for resection</t>
  </si>
  <si>
    <t>22 yr M with multiply recurrent metastatic EWS for resection of tumor</t>
  </si>
  <si>
    <t>Breast (M)</t>
  </si>
  <si>
    <t>18 yr F with history of metastatic ARMS with recurrence to breast</t>
  </si>
  <si>
    <t>2 yr F with rhabdoid tumor of the kidney for resection</t>
  </si>
  <si>
    <t>15 yr M with EWS of the pelvis to have resection</t>
  </si>
  <si>
    <t>3 yr M with NB to have adrenalectomy</t>
  </si>
  <si>
    <t>14 yr F with OS of the humerus for resection</t>
  </si>
  <si>
    <t>Chest (M)</t>
  </si>
  <si>
    <t>20 yr M with multiply progressive recurrent EWS for resection of tumor</t>
  </si>
  <si>
    <t>Spleen (M)</t>
  </si>
  <si>
    <t>3 yr F with high risk NB for resection of bilateral lung disease</t>
  </si>
  <si>
    <t>2 yr M with WT for nephrectomy</t>
  </si>
  <si>
    <t>Spine (M)</t>
  </si>
  <si>
    <t>12 yr F with multiply progressive recurrent EWS for resection of tumor</t>
  </si>
  <si>
    <t>Periorbital (M)</t>
  </si>
  <si>
    <t>22 mth F with RB for enucleation</t>
  </si>
  <si>
    <t>22 mth M with RB for enucleation</t>
  </si>
  <si>
    <t>23 mth M with RB for enucleation</t>
  </si>
  <si>
    <t>18 mth M with RB for enucleation</t>
  </si>
  <si>
    <t>8 mth F with RB for enucleation</t>
  </si>
  <si>
    <t>4 yr M with bilateral RB now with progressive disease of the right eye for enucleation</t>
  </si>
  <si>
    <t>2 yr F with new diagnosis of RB for enucleation</t>
  </si>
  <si>
    <t>2 yr M with new diagnosis of RB for enucleation</t>
  </si>
  <si>
    <t>2 yr M with RB for enucleation</t>
  </si>
  <si>
    <t>11 yr F with new diagnosis RB for enucleation</t>
  </si>
  <si>
    <t>2 yr M with hx of bilateral RB with progressive disease for enucleation right eye</t>
  </si>
  <si>
    <t>2 yr F with new diagnosis RB for enucleation</t>
  </si>
  <si>
    <t>2 yr F with RB for enucleation</t>
  </si>
  <si>
    <t>TB-21-04846</t>
  </si>
  <si>
    <t>TB-21-04848</t>
  </si>
  <si>
    <t>TB-21-04850</t>
  </si>
  <si>
    <t>TB-21-04851</t>
  </si>
  <si>
    <t>TB-21-04852</t>
  </si>
  <si>
    <t>TB-21-04853</t>
  </si>
  <si>
    <t>TB-21-04854</t>
  </si>
  <si>
    <t>TB-21-04855</t>
  </si>
  <si>
    <t>TB-21-04856</t>
  </si>
  <si>
    <t>TB-21-04857</t>
  </si>
  <si>
    <t>TB-21-04858</t>
  </si>
  <si>
    <t>TB-21-04859</t>
  </si>
  <si>
    <t>TB-21-04860</t>
  </si>
  <si>
    <t>TB-21-04861</t>
  </si>
  <si>
    <t>TB-21-04862</t>
  </si>
  <si>
    <t>TB-21-04863</t>
  </si>
  <si>
    <t>TB-21-04864</t>
  </si>
  <si>
    <t>TB-21-04865</t>
  </si>
  <si>
    <t>TB-21-04866</t>
  </si>
  <si>
    <t>TB-21-05867</t>
  </si>
  <si>
    <t>TB-21-05872</t>
  </si>
  <si>
    <t>TB-21-06176</t>
  </si>
  <si>
    <t>TB-21-06181</t>
  </si>
  <si>
    <t>TB-21-16504</t>
  </si>
  <si>
    <t>TB-21-16505</t>
  </si>
  <si>
    <t>TB-21-16506</t>
  </si>
  <si>
    <t>TB-21-16507</t>
  </si>
  <si>
    <t>TB-21-16514</t>
  </si>
  <si>
    <t>TB-21-16515</t>
  </si>
  <si>
    <t>TB-21-16516</t>
  </si>
  <si>
    <t>Epithelioid sarcoma</t>
  </si>
  <si>
    <t>Round cell sarcoma</t>
  </si>
  <si>
    <t>HGS</t>
  </si>
  <si>
    <t>URSC</t>
  </si>
  <si>
    <t>Fibromyxoid sarcoma</t>
  </si>
  <si>
    <t>A2-A9</t>
  </si>
  <si>
    <t>B12</t>
  </si>
  <si>
    <t>D1-D13</t>
  </si>
  <si>
    <t>A2-A45</t>
  </si>
  <si>
    <t>B1-5</t>
  </si>
  <si>
    <t>A1-A12</t>
  </si>
  <si>
    <t>B2-B15</t>
  </si>
  <si>
    <t>B1-B14</t>
  </si>
  <si>
    <t>F7</t>
  </si>
  <si>
    <t>G1-G3</t>
  </si>
  <si>
    <t>SJHBTXDXY</t>
  </si>
  <si>
    <t>SJHBBBTYGDD</t>
  </si>
  <si>
    <t>SJHBTXDYZ</t>
  </si>
  <si>
    <t>SJHBBBTYGPP</t>
  </si>
  <si>
    <t>SJHBTXDZ2</t>
  </si>
  <si>
    <t>SJHBBBTYGKK</t>
  </si>
  <si>
    <t>SJHBTYG99</t>
  </si>
  <si>
    <t>SJHBBBTYGMM</t>
  </si>
  <si>
    <t>SJHBTYHCB</t>
  </si>
  <si>
    <t>SJHBBBTYGVV</t>
  </si>
  <si>
    <t>SJHBTYHDC</t>
  </si>
  <si>
    <t>SJHBBBTYGFF</t>
  </si>
  <si>
    <t>SJHBTYHFD</t>
  </si>
  <si>
    <t>SJHBBBTXD23</t>
  </si>
  <si>
    <t>SJHBTYHGF</t>
  </si>
  <si>
    <t>SJHBBBTXD34</t>
  </si>
  <si>
    <t>SJHBTYHJH</t>
  </si>
  <si>
    <t>SJHBBBTXD78</t>
  </si>
  <si>
    <t>SJHBTYHKJ</t>
  </si>
  <si>
    <t>SJHBBBTYGTT</t>
  </si>
  <si>
    <t>SJHBTYHHG</t>
  </si>
  <si>
    <t>SJHBBBTXD67</t>
  </si>
  <si>
    <t>SJHBTYHMK</t>
  </si>
  <si>
    <t>SJHBBBTYGCC</t>
  </si>
  <si>
    <t>SJHBTYHNM</t>
  </si>
  <si>
    <t>SJHBBBTXD45</t>
  </si>
  <si>
    <t>SJHBTYHQP</t>
  </si>
  <si>
    <t>SJHBBBTYGBB</t>
  </si>
  <si>
    <t>SJHBTYHRQ</t>
  </si>
  <si>
    <t>SJHBBBTYGYY</t>
  </si>
  <si>
    <t>SJHBTYHSR</t>
  </si>
  <si>
    <t>SJHBBBTYGQQ</t>
  </si>
  <si>
    <t>SJHBTYHVT</t>
  </si>
  <si>
    <t>SJHBBBTYGHH</t>
  </si>
  <si>
    <t>SJHBTYHXW</t>
  </si>
  <si>
    <t>SJHBBBTYGJJ</t>
  </si>
  <si>
    <t>SJHBTYHTS</t>
  </si>
  <si>
    <t>SJHBBBTYGGG</t>
  </si>
  <si>
    <t>SJHBTYHWV</t>
  </si>
  <si>
    <t>SJHBBBTXD56</t>
  </si>
  <si>
    <t>SJHBTYHYX</t>
  </si>
  <si>
    <t>SJHBBBTYGNN</t>
  </si>
  <si>
    <t>SJHBTYHZY</t>
  </si>
  <si>
    <t>SJHBBBTYG66</t>
  </si>
  <si>
    <t>SJHBTYH2Z</t>
  </si>
  <si>
    <t>SJHBBBTYGXX</t>
  </si>
  <si>
    <t>SJHBTYH32</t>
  </si>
  <si>
    <t>SJHBBBTXD89</t>
  </si>
  <si>
    <t>SJHBTYH43</t>
  </si>
  <si>
    <t>SJHBBBTYGWW</t>
  </si>
  <si>
    <t>SJHBTYH54</t>
  </si>
  <si>
    <t>SJHBBBTYG33</t>
  </si>
  <si>
    <t>SJHBTYH65</t>
  </si>
  <si>
    <t>SJHBBBTYGRR</t>
  </si>
  <si>
    <t>SJHBTYH87</t>
  </si>
  <si>
    <t>SJHBBBTYGZZ</t>
  </si>
  <si>
    <t>SJHBTYH98</t>
  </si>
  <si>
    <t>SJHBBBTYG44</t>
  </si>
  <si>
    <t>SJHBTYH76</t>
  </si>
  <si>
    <t>SJHBBBTYG22</t>
  </si>
  <si>
    <t>SJHBTYHB9</t>
  </si>
  <si>
    <t>SJHBBBTYG55</t>
  </si>
  <si>
    <t>SJHBTYJDB</t>
  </si>
  <si>
    <t>SJHBBBTYG88</t>
  </si>
  <si>
    <t>SJHBTYJFC</t>
  </si>
  <si>
    <t>SJHBBBTYG77</t>
  </si>
  <si>
    <t>SJHBTYR6W</t>
  </si>
  <si>
    <t>SJHBTYR7X</t>
  </si>
  <si>
    <t>SJHBTYR8Y</t>
  </si>
  <si>
    <t>SJHBTYR9Z</t>
  </si>
  <si>
    <t>SJHBTYRB2</t>
  </si>
  <si>
    <t>SJHBTYRC3</t>
  </si>
  <si>
    <t>SJHBBBTYSSG</t>
  </si>
  <si>
    <t>SJHBBBTYSRF</t>
  </si>
  <si>
    <t>SJHBBBTYSVJ</t>
  </si>
  <si>
    <t>SJHBBBTYSXM</t>
  </si>
  <si>
    <t>SJHBBBTYSTH</t>
  </si>
  <si>
    <t>SJHBBBTYSWK</t>
  </si>
  <si>
    <t>Adult PRMS-Stanford cases</t>
  </si>
  <si>
    <t>smb://jude.stjude.org/reference/restricted/COMET/EPIC/2021-05-26_dyer_dapper_850K_226544</t>
  </si>
  <si>
    <t>205125590002_R01C01</t>
  </si>
  <si>
    <t>DYE6526_2197767_methyl850</t>
  </si>
  <si>
    <t>DYE6527_2197768_methyl850</t>
  </si>
  <si>
    <t>DYE6527</t>
  </si>
  <si>
    <t>205125590002_R02C01</t>
  </si>
  <si>
    <t>205125590002_R03C01</t>
  </si>
  <si>
    <t>DYE6528_2197769_methyl850</t>
  </si>
  <si>
    <t>DYE6528</t>
  </si>
  <si>
    <t>205125590002_R04C01</t>
  </si>
  <si>
    <t>DYE6529_2197770_methyl850</t>
  </si>
  <si>
    <t>DYE6529</t>
  </si>
  <si>
    <t>205125590002_R05C01</t>
  </si>
  <si>
    <t>DYE6530_2197771_methyl850</t>
  </si>
  <si>
    <t>DYE6530</t>
  </si>
  <si>
    <t>205125590002_R06C01</t>
  </si>
  <si>
    <t>205125590002_R07C01</t>
  </si>
  <si>
    <t>DYE6531_2197772_methyl850</t>
  </si>
  <si>
    <t>DYE6532_2197773_methyl850</t>
  </si>
  <si>
    <t>DYE6531</t>
  </si>
  <si>
    <t>DYE6532</t>
  </si>
  <si>
    <t>205125590002_R08C01</t>
  </si>
  <si>
    <t>DYE6533_2197774_methyl850</t>
  </si>
  <si>
    <t>DYE6533</t>
  </si>
  <si>
    <t>205125590003_R01C01</t>
  </si>
  <si>
    <t>DYE6534_2197775_methyl850</t>
  </si>
  <si>
    <t>DYE6534</t>
  </si>
  <si>
    <t>205125590003_R02C01</t>
  </si>
  <si>
    <t>DYE6535_2197776_methyl850</t>
  </si>
  <si>
    <t>DYE6535</t>
  </si>
  <si>
    <t>205125590003_R03C01</t>
  </si>
  <si>
    <t>DYE6536_2197777_methyl850</t>
  </si>
  <si>
    <t>205125590003_R04C01</t>
  </si>
  <si>
    <t>205125590003_R05C01</t>
  </si>
  <si>
    <t>DYE6537_2197778_methyl850</t>
  </si>
  <si>
    <t>DYE6538_2197779_methyl850</t>
  </si>
  <si>
    <t>DYE6537</t>
  </si>
  <si>
    <t>DYE6538</t>
  </si>
  <si>
    <t>205125590003_R06C01</t>
  </si>
  <si>
    <t>DYE6539_2197780_methyl850</t>
  </si>
  <si>
    <t>DYE6539</t>
  </si>
  <si>
    <t>205125590003_R07C01</t>
  </si>
  <si>
    <t>DYE6540_2197781_methyl850</t>
  </si>
  <si>
    <t>DYE6540</t>
  </si>
  <si>
    <t>205125590005_R02C01</t>
  </si>
  <si>
    <t>205125590005_R03C01</t>
  </si>
  <si>
    <t>205125590005_R04C01</t>
  </si>
  <si>
    <t>DYE6543_2197784_methyl850</t>
  </si>
  <si>
    <t>DYE6544_2197785_methyl850</t>
  </si>
  <si>
    <t>DYE6545_2197786_methyl850</t>
  </si>
  <si>
    <t>205125590005_R05C01</t>
  </si>
  <si>
    <t>205125590005_R06C01</t>
  </si>
  <si>
    <t>DYE6546_2197787_methyl850</t>
  </si>
  <si>
    <t>DYE6547_2197788_methyl850</t>
  </si>
  <si>
    <t>205125590005_R07C01</t>
  </si>
  <si>
    <t>205125590005_R08C01</t>
  </si>
  <si>
    <t>DYE6548_2197789_methyl850</t>
  </si>
  <si>
    <t>DYE6549_2197790_methyl850</t>
  </si>
  <si>
    <t>205125590066_R01C01</t>
  </si>
  <si>
    <t>DYE6550_2197791_methyl850</t>
  </si>
  <si>
    <t>205125590066_R03C01</t>
  </si>
  <si>
    <t>DYE6552_2197793_methyl850</t>
  </si>
  <si>
    <t>205125590066_R04C01</t>
  </si>
  <si>
    <t>DYE6553_2197794_methyl850</t>
  </si>
  <si>
    <t>205125590066_R05C01</t>
  </si>
  <si>
    <t>DYE6554_2197795_methyl850</t>
  </si>
  <si>
    <t>DYE6554</t>
  </si>
  <si>
    <t>205125590066_R06C01</t>
  </si>
  <si>
    <t>DYE6555_2197796_methyl850</t>
  </si>
  <si>
    <t>DYE6555</t>
  </si>
  <si>
    <t>205125590066_R07C01</t>
  </si>
  <si>
    <t>DYE6556_2197797_methyl850</t>
  </si>
  <si>
    <t>SJHBRJZTX</t>
  </si>
  <si>
    <t>TB-21-12882</t>
  </si>
  <si>
    <t>SJHBBBSM6QP</t>
  </si>
  <si>
    <t>SJMEL074025_R1</t>
  </si>
  <si>
    <t>DYE6558_2197799_methyl850</t>
  </si>
  <si>
    <t>205437190001_R01C01</t>
  </si>
  <si>
    <t>SJHBRJZVY</t>
  </si>
  <si>
    <t xml:space="preserve">C </t>
  </si>
  <si>
    <t>TB-21-12885</t>
  </si>
  <si>
    <t>SJHBBBSM6TS</t>
  </si>
  <si>
    <t>SJMEL074026_R1</t>
  </si>
  <si>
    <t>DYE6559_2197800_methyl850</t>
  </si>
  <si>
    <t>205437190001_R02C01</t>
  </si>
  <si>
    <t>TB-21-12888</t>
  </si>
  <si>
    <t>SJHBBBSM6XW</t>
  </si>
  <si>
    <t>SJMEL019814_D1</t>
  </si>
  <si>
    <t>DYE6560_2197801_methyl850</t>
  </si>
  <si>
    <t>205437190001_R03C01</t>
  </si>
  <si>
    <t>SJHBRJZX2</t>
  </si>
  <si>
    <t>TB-21-12890</t>
  </si>
  <si>
    <t>SJHBBBSM6ZY</t>
  </si>
  <si>
    <t>SJMEL074027_D1</t>
  </si>
  <si>
    <t>DYE6561_2197802_methyl850</t>
  </si>
  <si>
    <t>205437190001_R04C01</t>
  </si>
  <si>
    <t>SJHBB692X</t>
  </si>
  <si>
    <t>TB-21-12891</t>
  </si>
  <si>
    <t>SJHBBBSM62Z</t>
  </si>
  <si>
    <t>SJMEL058278_D1</t>
  </si>
  <si>
    <t>DYE6562_2197803_methyl850</t>
  </si>
  <si>
    <t>205437190001_R05C01</t>
  </si>
  <si>
    <t>SJHBBZQCN</t>
  </si>
  <si>
    <t>TB-21-14287</t>
  </si>
  <si>
    <t>SJHBBBSMX6D</t>
  </si>
  <si>
    <t>SJMEL074028_R1</t>
  </si>
  <si>
    <t>DYE6563_2197804_methyl850</t>
  </si>
  <si>
    <t>205437190001_R06C01</t>
  </si>
  <si>
    <t>SJHBRJ2SV</t>
  </si>
  <si>
    <t>TB-21-14289</t>
  </si>
  <si>
    <t>SJHBBBSMX8G</t>
  </si>
  <si>
    <t>SJMEL074066_D1</t>
  </si>
  <si>
    <t>DYE6564_2197805_methyl850</t>
  </si>
  <si>
    <t>205437190001_R07C01</t>
  </si>
  <si>
    <t>SJHBBXDN6</t>
  </si>
  <si>
    <t>B08</t>
  </si>
  <si>
    <t>TB-21-14291</t>
  </si>
  <si>
    <t>SJHBBBSMXBJ</t>
  </si>
  <si>
    <t>SJMEL058465_D1</t>
  </si>
  <si>
    <t>DYE6565_2197806_methyl850</t>
  </si>
  <si>
    <t>205437190001_R08C01</t>
  </si>
  <si>
    <t>TB-21-14292</t>
  </si>
  <si>
    <t>SJHBBBSMXCK</t>
  </si>
  <si>
    <t>SJMEL030083_R6</t>
  </si>
  <si>
    <t>DYE6566_2197807_methyl850</t>
  </si>
  <si>
    <t>205437190002_R01C01</t>
  </si>
  <si>
    <t>SJHBRJZ69</t>
  </si>
  <si>
    <t>TB-21-14293</t>
  </si>
  <si>
    <t>SJHBBBSMXDM</t>
  </si>
  <si>
    <t>SJMEL074029_R1</t>
  </si>
  <si>
    <t>DYE6567_2197808_methyl850</t>
  </si>
  <si>
    <t>205437190002_R02C01</t>
  </si>
  <si>
    <t>SJHBB4XJQ</t>
  </si>
  <si>
    <t>TB-21-14294</t>
  </si>
  <si>
    <t>SJHBBBSMXFN</t>
  </si>
  <si>
    <t>SJMEL074030_D1</t>
  </si>
  <si>
    <t>DYE6568_2197809_methyl850</t>
  </si>
  <si>
    <t>205437190002_R03C01</t>
  </si>
  <si>
    <t>SJHBB4RX9</t>
  </si>
  <si>
    <t>TB-21-14295</t>
  </si>
  <si>
    <t>SJHBBBSMXGP</t>
  </si>
  <si>
    <t>SJMEL074031_D1</t>
  </si>
  <si>
    <t>DYE6569_2197810_methyl850</t>
  </si>
  <si>
    <t>205437190002_R04C01</t>
  </si>
  <si>
    <t>SJHBRJ28B</t>
  </si>
  <si>
    <t>TB-21-14296</t>
  </si>
  <si>
    <t>SJHBBBSMXHQ</t>
  </si>
  <si>
    <t>SJMEL074032_D1</t>
  </si>
  <si>
    <t>DYE6570_2197811_methyl850</t>
  </si>
  <si>
    <t>205437190002_R05C01</t>
  </si>
  <si>
    <t>SJHBN6F3H</t>
  </si>
  <si>
    <t>TB-21-14278</t>
  </si>
  <si>
    <t>SJHBBBSMWS2</t>
  </si>
  <si>
    <t>SJMEL030912_D2</t>
  </si>
  <si>
    <t>DYE6571_2197812_methyl850</t>
  </si>
  <si>
    <t>205437190002_R06C01</t>
  </si>
  <si>
    <t>SJHBRJ2CF</t>
  </si>
  <si>
    <t>TB-21-14279</t>
  </si>
  <si>
    <t>SJHBBBSMWT3</t>
  </si>
  <si>
    <t>SJMEL074033_D1</t>
  </si>
  <si>
    <t>DYE6572_2197813_methyl850</t>
  </si>
  <si>
    <t>205437190002_R07C01</t>
  </si>
  <si>
    <t>TB-21-14280</t>
  </si>
  <si>
    <t>SJHBBBSMWV4</t>
  </si>
  <si>
    <t>SJMEL031366_D2</t>
  </si>
  <si>
    <t>DYE6573_2197814_methyl850</t>
  </si>
  <si>
    <t>205437190002_R08C01</t>
  </si>
  <si>
    <t>SJHBRJZWZ</t>
  </si>
  <si>
    <t>TB-21-14281</t>
  </si>
  <si>
    <t>SJHBBBSMWW5</t>
  </si>
  <si>
    <t>SJMEL074034_D1</t>
  </si>
  <si>
    <t>DYE6574_2197815_methyl850</t>
  </si>
  <si>
    <t>205437190004_R01C01</t>
  </si>
  <si>
    <t>SJHBJ2Q58</t>
  </si>
  <si>
    <t>TB-21-14282</t>
  </si>
  <si>
    <t>SJHBBBSMWX6</t>
  </si>
  <si>
    <t>SJMEL030472_D2</t>
  </si>
  <si>
    <t>DYE6575_2197816_methyl850</t>
  </si>
  <si>
    <t>205437190004_R02C01</t>
  </si>
  <si>
    <t>SJHBRJ2HK</t>
  </si>
  <si>
    <t>TB-21-14283</t>
  </si>
  <si>
    <t>SJHBBBSMWY7</t>
  </si>
  <si>
    <t>SJMEL074035_D1</t>
  </si>
  <si>
    <t>DYE6576_2197817_methyl850</t>
  </si>
  <si>
    <t>205437190004_R03C01</t>
  </si>
  <si>
    <t>SJHBSMWZ8</t>
  </si>
  <si>
    <t>TB-21-14284</t>
  </si>
  <si>
    <t>SJHBBBSMW29</t>
  </si>
  <si>
    <t>SJMEL074036_D1</t>
  </si>
  <si>
    <t>DYE6577_2197818_methyl850</t>
  </si>
  <si>
    <t>205437190004_R04C01</t>
  </si>
  <si>
    <t>SJHBRJZ47</t>
  </si>
  <si>
    <t>TB-21-14285</t>
  </si>
  <si>
    <t>SJHBBBSMX4B</t>
  </si>
  <si>
    <t>SJMEL074037_D1</t>
  </si>
  <si>
    <t>28 yr</t>
  </si>
  <si>
    <t>DYE6578_2197819_methyl850</t>
  </si>
  <si>
    <t>205437190004_R05C01</t>
  </si>
  <si>
    <t>SJHBRJ2RT</t>
  </si>
  <si>
    <t>TB-21-14286</t>
  </si>
  <si>
    <t>SJHBBBSMX5C</t>
  </si>
  <si>
    <t>SJMEL031437_D1</t>
  </si>
  <si>
    <t>DYE6579_2197820_methyl850</t>
  </si>
  <si>
    <t>205437190004_R06C01</t>
  </si>
  <si>
    <t>TB-21-15875</t>
  </si>
  <si>
    <t>SJHBBBSPDPH</t>
  </si>
  <si>
    <t>SJMEL001004_R1</t>
  </si>
  <si>
    <t>DYE6580_2197821_methyl850</t>
  </si>
  <si>
    <t>205437190004_R07C01</t>
  </si>
  <si>
    <t>TB-21-15876</t>
  </si>
  <si>
    <t>SJHBBBSPDQJ</t>
  </si>
  <si>
    <t>SJMEL001004_R2</t>
  </si>
  <si>
    <t>DYE6581_2197822_methyl850</t>
  </si>
  <si>
    <t>205437190004_R08C01</t>
  </si>
  <si>
    <t>TB-21-15877</t>
  </si>
  <si>
    <t>SJHBBBSPDRK</t>
  </si>
  <si>
    <t>SJMEL001005_D3</t>
  </si>
  <si>
    <t>DYE6582_2197823_methyl850</t>
  </si>
  <si>
    <t>205437190005_R01C01</t>
  </si>
  <si>
    <t>TB-21-15878</t>
  </si>
  <si>
    <t>SJHBBBSPDSM</t>
  </si>
  <si>
    <t>SJMEL030083_D5</t>
  </si>
  <si>
    <t>DYE6583_2197824_methyl850</t>
  </si>
  <si>
    <t>205437190005_R02C01</t>
  </si>
  <si>
    <t>TB-21-15879</t>
  </si>
  <si>
    <t>SJHBBBSPDTN</t>
  </si>
  <si>
    <t>SJMEL030508_D2</t>
  </si>
  <si>
    <t>DYE6584_2197825_methyl850</t>
  </si>
  <si>
    <t>205437190005_R03C01</t>
  </si>
  <si>
    <t>TB-21-15880</t>
  </si>
  <si>
    <t>SJHBBBSPDVP</t>
  </si>
  <si>
    <t>SJMEL031366_D3</t>
  </si>
  <si>
    <t>DYE6585_2197826_methyl850</t>
  </si>
  <si>
    <t>205437190005_R04C01</t>
  </si>
  <si>
    <t>TB-21-15881</t>
  </si>
  <si>
    <t>SJHBBBSPDWQ</t>
  </si>
  <si>
    <t>SJMEL011755_D1</t>
  </si>
  <si>
    <t>DYE6586_2197827_methyl850</t>
  </si>
  <si>
    <t>205437190005_R05C01</t>
  </si>
  <si>
    <t>TB-21-15882</t>
  </si>
  <si>
    <t>SJMEL001003_D4</t>
  </si>
  <si>
    <t>DYE6587_2197828_methyl850</t>
  </si>
  <si>
    <t>205437190005_R06C01</t>
  </si>
  <si>
    <t>TB-21-15883</t>
  </si>
  <si>
    <t>SJHBBBSPDYS</t>
  </si>
  <si>
    <t>SJMEL001003_D5</t>
  </si>
  <si>
    <t>DYE6588_2197829_methyl850</t>
  </si>
  <si>
    <t>205437190005_R07C01</t>
  </si>
  <si>
    <t>SJHBQB9VH</t>
  </si>
  <si>
    <t>TB-21-16072</t>
  </si>
  <si>
    <t>SJHBBBSPH8Y</t>
  </si>
  <si>
    <t>SJMEL074038_D1</t>
  </si>
  <si>
    <t>D/residual</t>
  </si>
  <si>
    <t>DYE6589_2197830_methyl850</t>
  </si>
  <si>
    <t>205437190005_R08C01</t>
  </si>
  <si>
    <t>SJHBQB9XK</t>
  </si>
  <si>
    <t>TB-21-16073</t>
  </si>
  <si>
    <t>SJHBBBSPH9Z</t>
  </si>
  <si>
    <t>SJMEL074039_D1</t>
  </si>
  <si>
    <t>DYE6590_2197831_methyl850</t>
  </si>
  <si>
    <t>205437190006_R01C01</t>
  </si>
  <si>
    <t>SJHBQCM5H</t>
  </si>
  <si>
    <t>TB-21-16075</t>
  </si>
  <si>
    <t>SJHBBBSPHC3</t>
  </si>
  <si>
    <t>SJMEL074040_D1</t>
  </si>
  <si>
    <t>DYE6591_2197832_methyl850</t>
  </si>
  <si>
    <t>205437190006_R02C01</t>
  </si>
  <si>
    <t>SJHBPC3FC</t>
  </si>
  <si>
    <t>TB-21-16076</t>
  </si>
  <si>
    <t>SJHBBBSPHD4</t>
  </si>
  <si>
    <t>SJMEL074041_D1</t>
  </si>
  <si>
    <t>DYE6592_2197833_methyl850</t>
  </si>
  <si>
    <t>205437190006_R03C01</t>
  </si>
  <si>
    <t>TB-21-16118</t>
  </si>
  <si>
    <t>SJHBBBSPK3Q</t>
  </si>
  <si>
    <t>DYE6593_2197834_methyl850</t>
  </si>
  <si>
    <t>205437190006_R04C01</t>
  </si>
  <si>
    <t>SJHBB4TGR</t>
  </si>
  <si>
    <t>TB-21-16122</t>
  </si>
  <si>
    <t>SJHBBBSPK7V</t>
  </si>
  <si>
    <t>DYE6594_2197835_methyl850</t>
  </si>
  <si>
    <t>205437190006_R05C01</t>
  </si>
  <si>
    <t>TB-21-16125</t>
  </si>
  <si>
    <t>SJHBBBSPKBY</t>
  </si>
  <si>
    <t>DYE6595_2197836_methyl850</t>
  </si>
  <si>
    <t>205437190006_R06C01</t>
  </si>
  <si>
    <t>SJHBB3KCV</t>
  </si>
  <si>
    <t>TB-21-16127</t>
  </si>
  <si>
    <t>SJHBBBSPKD2</t>
  </si>
  <si>
    <t>DYE6596_2197837_methyl850</t>
  </si>
  <si>
    <t>205437190006_R07C01</t>
  </si>
  <si>
    <t>SJHBJQN84</t>
  </si>
  <si>
    <t>TB-21-16131</t>
  </si>
  <si>
    <t>SJHBBBSPKJ6</t>
  </si>
  <si>
    <t>DYE6597_2197838_methyl850</t>
  </si>
  <si>
    <t>205437190006_R08C01</t>
  </si>
  <si>
    <t>SJHBB4PN3</t>
  </si>
  <si>
    <t>TB-21-16132</t>
  </si>
  <si>
    <t>SJHBBBSPKK7</t>
  </si>
  <si>
    <t>DYE6598_2197839_methyl850</t>
  </si>
  <si>
    <t>205437190017_R01C01</t>
  </si>
  <si>
    <t>SJHBB2T6D</t>
  </si>
  <si>
    <t>TB-21-16133</t>
  </si>
  <si>
    <t>SJHBBBSPKM8</t>
  </si>
  <si>
    <t>DYE6599_2197840_methyl850</t>
  </si>
  <si>
    <t>205437190017_R02C01</t>
  </si>
  <si>
    <t>SJHBSP634</t>
  </si>
  <si>
    <t>TB-21-16573</t>
  </si>
  <si>
    <t>SJHBBBSP645</t>
  </si>
  <si>
    <t>DYE6600_2197841_methyl850</t>
  </si>
  <si>
    <t>205437190017_R03C01</t>
  </si>
  <si>
    <t>SJHBSP656</t>
  </si>
  <si>
    <t>TB-21-16574</t>
  </si>
  <si>
    <t>SJHBBBSP667</t>
  </si>
  <si>
    <t>DYE6601_2197842_methyl850</t>
  </si>
  <si>
    <t>205437190017_R04C01</t>
  </si>
  <si>
    <t>SJHBSP678</t>
  </si>
  <si>
    <t>TB-21-16575</t>
  </si>
  <si>
    <t>SJHBBBSP689</t>
  </si>
  <si>
    <t>DYE6602_2197843_methyl850</t>
  </si>
  <si>
    <t>205437190017_R05C01</t>
  </si>
  <si>
    <t>SJHBSQ8BB</t>
  </si>
  <si>
    <t>TB-21-16576</t>
  </si>
  <si>
    <t>SJHBBBSQ8CC</t>
  </si>
  <si>
    <t>DYE6603_2197844_methyl850</t>
  </si>
  <si>
    <t>205437190017_R06C01</t>
  </si>
  <si>
    <t>SJHBSQ8DD</t>
  </si>
  <si>
    <t>TB-21-16577</t>
  </si>
  <si>
    <t>SJHBBBSQ8FF</t>
  </si>
  <si>
    <t>DYE6604_2197845_methyl850</t>
  </si>
  <si>
    <t>205437190017_R07C01</t>
  </si>
  <si>
    <t>SJHBSQ8GG</t>
  </si>
  <si>
    <t>TB-21-16578</t>
  </si>
  <si>
    <t>SJHBBBSQ8HH</t>
  </si>
  <si>
    <t>DYE6605_2197846_methyl850</t>
  </si>
  <si>
    <t>205437190017_R08C01</t>
  </si>
  <si>
    <t>SJHBSQ8JJ</t>
  </si>
  <si>
    <t>TB-21-16579</t>
  </si>
  <si>
    <t>SJHBBBSQ8KK</t>
  </si>
  <si>
    <t>DYE6606_2197847_methyl850</t>
  </si>
  <si>
    <t>205437190022_R01C01</t>
  </si>
  <si>
    <t>SJHBSQ8MM</t>
  </si>
  <si>
    <t>TB-21-16580</t>
  </si>
  <si>
    <t>SJHBBBSQ8NN</t>
  </si>
  <si>
    <t>DYE6607_2197848_methyl850</t>
  </si>
  <si>
    <t>205437190022_R02C01</t>
  </si>
  <si>
    <t>SJHBSQ8PP</t>
  </si>
  <si>
    <t>TB-21-16581</t>
  </si>
  <si>
    <t>SJHBBBSQ8QQ</t>
  </si>
  <si>
    <t>DYE6608_2197849_methyl850</t>
  </si>
  <si>
    <t>205437190022_R03C01</t>
  </si>
  <si>
    <t>SJHBSQ8RR</t>
  </si>
  <si>
    <t>TB-21-16582</t>
  </si>
  <si>
    <t>SJHBBBSQ8SS</t>
  </si>
  <si>
    <t>DYE6609_2197850_methyl850</t>
  </si>
  <si>
    <t>205437190022_R04C01</t>
  </si>
  <si>
    <t>SJHBSQ8TT</t>
  </si>
  <si>
    <t>TB-21-16583</t>
  </si>
  <si>
    <t>SJHBBBSQ8VV</t>
  </si>
  <si>
    <t>Adrenal</t>
  </si>
  <si>
    <t>DYE6610_2197851_methyl850</t>
  </si>
  <si>
    <t>205437190022_R05C01</t>
  </si>
  <si>
    <t>SJHBSQ8WW</t>
  </si>
  <si>
    <t>TB-21-16584</t>
  </si>
  <si>
    <t>SJHBBBSQ8XX</t>
  </si>
  <si>
    <t>DYE6611_2197852_methyl850</t>
  </si>
  <si>
    <t>205437190022_R06C01</t>
  </si>
  <si>
    <t>SJHBSQ8YY</t>
  </si>
  <si>
    <t>TB-21-16585</t>
  </si>
  <si>
    <t>SJHBBBSQ8ZZ</t>
  </si>
  <si>
    <t>DYE6612_2197853_methyl850</t>
  </si>
  <si>
    <t>205437190022_R07C01</t>
  </si>
  <si>
    <t>SJHBSQ822</t>
  </si>
  <si>
    <t>TB-21-16586</t>
  </si>
  <si>
    <t>SJHBBBSQ833</t>
  </si>
  <si>
    <t>Larynx</t>
  </si>
  <si>
    <t>DYE6613_2197854_methyl850</t>
  </si>
  <si>
    <t>205437190022_R08C01</t>
  </si>
  <si>
    <t>SJHBSQ844</t>
  </si>
  <si>
    <t>TB-21-16587</t>
  </si>
  <si>
    <t>SJHBBBSQ855</t>
  </si>
  <si>
    <t>DYE6614_2197855_methyl850</t>
  </si>
  <si>
    <t>205437190052_R01C01</t>
  </si>
  <si>
    <t>SJHBSQ866</t>
  </si>
  <si>
    <t>TB-21-16588</t>
  </si>
  <si>
    <t>SJHBBBSQ877</t>
  </si>
  <si>
    <t>DYE6615_2197856_methyl850</t>
  </si>
  <si>
    <t>205437190052_R02C01</t>
  </si>
  <si>
    <t>SJHBSQ888</t>
  </si>
  <si>
    <t>TB-21-16589</t>
  </si>
  <si>
    <t>SJHBBBSQ899</t>
  </si>
  <si>
    <t>Adipose</t>
  </si>
  <si>
    <t>DYE6616_2197857_methyl850</t>
  </si>
  <si>
    <t>205437190052_R03C01</t>
  </si>
  <si>
    <t>SJHBSQ9CB</t>
  </si>
  <si>
    <t>TB-21-16590</t>
  </si>
  <si>
    <t>SJHBBBSQ9DC</t>
  </si>
  <si>
    <t>Spleen</t>
  </si>
  <si>
    <t>DYE6617_2197858_methyl850</t>
  </si>
  <si>
    <t>205437190052_R04C01</t>
  </si>
  <si>
    <t>SJHBSQ9FD</t>
  </si>
  <si>
    <t>TB-21-16591</t>
  </si>
  <si>
    <t>SJHBBBSQ9GF</t>
  </si>
  <si>
    <t>DYE6618_2197859_methyl850</t>
  </si>
  <si>
    <t>205437190052_R05C01</t>
  </si>
  <si>
    <t>SJHBSQ9HG</t>
  </si>
  <si>
    <t>TB-21-16592</t>
  </si>
  <si>
    <t>SJHBBBSQ9JH</t>
  </si>
  <si>
    <t>Liver</t>
  </si>
  <si>
    <t>DYE6619_2197860_methyl850</t>
  </si>
  <si>
    <t>205437190052_R06C01</t>
  </si>
  <si>
    <t>SJHBSQ9KJ</t>
  </si>
  <si>
    <t>TB-21-16593</t>
  </si>
  <si>
    <t>SJHBBBSQ9MK</t>
  </si>
  <si>
    <t>DYE6620_2197861_methyl850</t>
  </si>
  <si>
    <t>205437190052_R07C01</t>
  </si>
  <si>
    <t>SJHBS9WQN</t>
  </si>
  <si>
    <t>TB-21-01291</t>
  </si>
  <si>
    <t>SJHBBBS9WRP</t>
  </si>
  <si>
    <t>DYE6557_2197798_methyl850</t>
  </si>
  <si>
    <t>205125590066_R08C01</t>
  </si>
  <si>
    <t>SJST074024_D1</t>
  </si>
  <si>
    <t>SJNORM030106_O1</t>
  </si>
  <si>
    <t>SJNORM030196_O1</t>
  </si>
  <si>
    <t>SJNORM063834_O1</t>
  </si>
  <si>
    <t>SJNORM074042_O1</t>
  </si>
  <si>
    <t>SJNORM074043_O1</t>
  </si>
  <si>
    <t>SJNORM074044_O1</t>
  </si>
  <si>
    <t>SJNORM030517_O1</t>
  </si>
  <si>
    <t>SJNORM074045_O1</t>
  </si>
  <si>
    <t>SJNORM074046_O1</t>
  </si>
  <si>
    <t>SJNORM074047_O1</t>
  </si>
  <si>
    <t>SJNORM074048_O1</t>
  </si>
  <si>
    <t>SJNORM074049_O1</t>
  </si>
  <si>
    <t>SJNORM074050_O1</t>
  </si>
  <si>
    <t>SJNORM074051_O1</t>
  </si>
  <si>
    <t>SJNORM074052_O1</t>
  </si>
  <si>
    <t>SJNORM074053_O1</t>
  </si>
  <si>
    <t>SJNORM074054_O1</t>
  </si>
  <si>
    <t>SJNORM074055_O1</t>
  </si>
  <si>
    <t>SJNORM074056_O1</t>
  </si>
  <si>
    <t>SJNORM074057_O1</t>
  </si>
  <si>
    <t>SJNORM074058_O1</t>
  </si>
  <si>
    <t>SJNORM074059_O1</t>
  </si>
  <si>
    <t>SJNORM074060_O1</t>
  </si>
  <si>
    <t>SJNORM074061_O1</t>
  </si>
  <si>
    <t>SJNORM074062_O1</t>
  </si>
  <si>
    <t>SJNORM074063_O1</t>
  </si>
  <si>
    <t>SJNORM074064_O1</t>
  </si>
  <si>
    <t>SJNORM074065_O1</t>
  </si>
  <si>
    <t>Heart</t>
  </si>
  <si>
    <t>Lung</t>
  </si>
  <si>
    <t>Lymph Node</t>
  </si>
  <si>
    <t>SJHBBFRZP</t>
  </si>
  <si>
    <t>TB-21-16496</t>
  </si>
  <si>
    <t>SJHBBBSP3CH</t>
  </si>
  <si>
    <t>femur(P)</t>
  </si>
  <si>
    <t>DYE6559_2208128_methyl850</t>
  </si>
  <si>
    <t>205437190053_R01C01</t>
  </si>
  <si>
    <t>SJHBSP3DJ</t>
  </si>
  <si>
    <t>TB-21-16497</t>
  </si>
  <si>
    <t>SJHBBBSP3FK</t>
  </si>
  <si>
    <t>DYE6560_2208129_methyl850</t>
  </si>
  <si>
    <t>205437190053_R02C01</t>
  </si>
  <si>
    <t>TB-21-16498</t>
  </si>
  <si>
    <t>SJHBBBSP3GM</t>
  </si>
  <si>
    <t>DYE6561_2208130_methyl850</t>
  </si>
  <si>
    <t>205437190053_R03C01</t>
  </si>
  <si>
    <t>SJHBBRY5X</t>
  </si>
  <si>
    <t>TB-21-16499</t>
  </si>
  <si>
    <t>SJHBBBSP3HN</t>
  </si>
  <si>
    <t>soft tissue, iliac wing (P)</t>
  </si>
  <si>
    <t>DYE6562_2208131_methyl850</t>
  </si>
  <si>
    <t>205437190053_R04C01</t>
  </si>
  <si>
    <t>SJHBBR7YH</t>
  </si>
  <si>
    <t>TB-21-16500</t>
  </si>
  <si>
    <t>SJHBBBSP3JP</t>
  </si>
  <si>
    <t>DYE6563_2208132_methyl850</t>
  </si>
  <si>
    <t>205437190053_R05C01</t>
  </si>
  <si>
    <t>SJHBSP3KQ</t>
  </si>
  <si>
    <t>TB-21-16501</t>
  </si>
  <si>
    <t>SJHBBBSP3MR</t>
  </si>
  <si>
    <t>DYE6564_2208133_methyl850</t>
  </si>
  <si>
    <t>205437190053_R06C01</t>
  </si>
  <si>
    <t>SJHBSP3NS</t>
  </si>
  <si>
    <t>TB-21-16502</t>
  </si>
  <si>
    <t>SJHBBBSP3PT</t>
  </si>
  <si>
    <t>DYE6565_2208134_methyl850</t>
  </si>
  <si>
    <t>205437190053_R07C01</t>
  </si>
  <si>
    <t>SJHBSP3QV</t>
  </si>
  <si>
    <t>TB-21-16503</t>
  </si>
  <si>
    <t>SJHBBBSP3RW</t>
  </si>
  <si>
    <t>pubis (P)</t>
  </si>
  <si>
    <t>DYE6566_2208135_methyl850</t>
  </si>
  <si>
    <t>205437190053_R08C01</t>
  </si>
  <si>
    <t>SJHBSQ9NM</t>
  </si>
  <si>
    <t>TB-21-16594</t>
  </si>
  <si>
    <t>SJHBBBSQ9PN</t>
  </si>
  <si>
    <t>Stomach</t>
  </si>
  <si>
    <t>DYE6567_2208136_methyl850</t>
  </si>
  <si>
    <t>205437190055_R01C01</t>
  </si>
  <si>
    <t>SJHBSQ9QP</t>
  </si>
  <si>
    <t>TB-21-16595</t>
  </si>
  <si>
    <t>SJHBBBSQ9RQ</t>
  </si>
  <si>
    <t>DYE6568_2208137_methyl850</t>
  </si>
  <si>
    <t>205437190055_R02C01</t>
  </si>
  <si>
    <t>SJHBSQ9SR</t>
  </si>
  <si>
    <t>TB-21-16596</t>
  </si>
  <si>
    <t>SJHBBBSQ9TS</t>
  </si>
  <si>
    <t>DYE6569_2208138_methyl850</t>
  </si>
  <si>
    <t>205437190055_R03C01</t>
  </si>
  <si>
    <t>SJHBSQ9VT</t>
  </si>
  <si>
    <t>TB-21-16597</t>
  </si>
  <si>
    <t>SJHBBBSQ9WV</t>
  </si>
  <si>
    <t>DYE6570_2208139_methyl850</t>
  </si>
  <si>
    <t>205437190055_R04C01</t>
  </si>
  <si>
    <t>SJHBSQ9XW</t>
  </si>
  <si>
    <t>TB-21-16598</t>
  </si>
  <si>
    <t>SJHBBBSQ9YX</t>
  </si>
  <si>
    <t>DYE6571_2208140_methyl850</t>
  </si>
  <si>
    <t>205437190055_R05C01</t>
  </si>
  <si>
    <t>SJHBSQ9ZY</t>
  </si>
  <si>
    <t>TB-21-16599</t>
  </si>
  <si>
    <t>SJHBBBSQ92Z</t>
  </si>
  <si>
    <t>DYE6572_2208141_methyl850</t>
  </si>
  <si>
    <t>205437190055_R06C01</t>
  </si>
  <si>
    <t>SJHBSQ932</t>
  </si>
  <si>
    <t>TB-21-16600</t>
  </si>
  <si>
    <t>SJHBBBSQ943</t>
  </si>
  <si>
    <t>Artery</t>
  </si>
  <si>
    <t>DYE6573_2208142_methyl850</t>
  </si>
  <si>
    <t>205437190055_R07C01</t>
  </si>
  <si>
    <t>SJHBSQ954</t>
  </si>
  <si>
    <t>TB-21-16601</t>
  </si>
  <si>
    <t>SJHBBBSQ965</t>
  </si>
  <si>
    <t>Gallbladder</t>
  </si>
  <si>
    <t>DYE6574_2208143_methyl850</t>
  </si>
  <si>
    <t>205437190055_R08C01</t>
  </si>
  <si>
    <t>SJHBBWBYJ</t>
  </si>
  <si>
    <t>TB-21-16862</t>
  </si>
  <si>
    <t>SJHBBBSQD62</t>
  </si>
  <si>
    <t>DYE6575_2208144_methyl850</t>
  </si>
  <si>
    <t>205437190056_R01C01</t>
  </si>
  <si>
    <t>SJHBBXGHY</t>
  </si>
  <si>
    <t>TB-21-16879</t>
  </si>
  <si>
    <t>SJHBBBSQDB6</t>
  </si>
  <si>
    <t>DYE6576_2208145_methyl850</t>
  </si>
  <si>
    <t>205437190056_R02C01</t>
  </si>
  <si>
    <t>SJHBBYVKP</t>
  </si>
  <si>
    <t>TB-21-16882</t>
  </si>
  <si>
    <t>SJHBBBSQDF9</t>
  </si>
  <si>
    <t>DYE6577_2208146_methyl850</t>
  </si>
  <si>
    <t>205437190056_R03C01</t>
  </si>
  <si>
    <t>SJHBB22FF</t>
  </si>
  <si>
    <t>TB-21-16883</t>
  </si>
  <si>
    <t>SJHBBBSQFHB</t>
  </si>
  <si>
    <t>DYE6578_2208147_methyl850</t>
  </si>
  <si>
    <t>205437190056_R04C01</t>
  </si>
  <si>
    <t>SJHBRDRZ7</t>
  </si>
  <si>
    <t>TB-21-16884</t>
  </si>
  <si>
    <t>SJHBBBSQFJC</t>
  </si>
  <si>
    <t>DYE6579_2208148_methyl850</t>
  </si>
  <si>
    <t>205437190056_R05C01</t>
  </si>
  <si>
    <t>SJHBPP835</t>
  </si>
  <si>
    <t>TB-21-16885</t>
  </si>
  <si>
    <t>SJHBBBSQFKD</t>
  </si>
  <si>
    <t>DYE6580_2208149_methyl850</t>
  </si>
  <si>
    <t>205437190056_R06C01</t>
  </si>
  <si>
    <t>SJHBB5HXK</t>
  </si>
  <si>
    <t>TB-21-17089</t>
  </si>
  <si>
    <t>SJHBBBSQQ4N</t>
  </si>
  <si>
    <t>DYE6581_2208150_methyl850</t>
  </si>
  <si>
    <t>205437190056_R07C01</t>
  </si>
  <si>
    <t>SJHBB5H7V</t>
  </si>
  <si>
    <t>TB-21-17090</t>
  </si>
  <si>
    <t>SJHBBBSQQ5P</t>
  </si>
  <si>
    <t>DYE6582_2208151_methyl850</t>
  </si>
  <si>
    <t>205437190056_R08C01</t>
  </si>
  <si>
    <t>SJHBBQSNK</t>
  </si>
  <si>
    <t>TB-21-17091</t>
  </si>
  <si>
    <t>SJHBBBSQQ6Q</t>
  </si>
  <si>
    <t>DYE6583_2208152_methyl850</t>
  </si>
  <si>
    <t>205437190062_R01C01</t>
  </si>
  <si>
    <t>SJHBSQQ7R</t>
  </si>
  <si>
    <t>TB-21-17092</t>
  </si>
  <si>
    <t>SJHBBBSQQ8S</t>
  </si>
  <si>
    <t>DYE6584_2208153_methyl850</t>
  </si>
  <si>
    <t>205437190062_R02C01</t>
  </si>
  <si>
    <t>SJHBBQ2M9</t>
  </si>
  <si>
    <t>1i</t>
  </si>
  <si>
    <t>TB-21-17093</t>
  </si>
  <si>
    <t>SJHBBBSQQ9T</t>
  </si>
  <si>
    <t>DYE6585_2208154_methyl850</t>
  </si>
  <si>
    <t>205437190062_R03C01</t>
  </si>
  <si>
    <t>SJHBBQ63M</t>
  </si>
  <si>
    <t>TB-21-17095</t>
  </si>
  <si>
    <t>SJHBBBSQQDX</t>
  </si>
  <si>
    <t>DYE6586_2208155_methyl850</t>
  </si>
  <si>
    <t>205437190062_R04C01</t>
  </si>
  <si>
    <t>SJHBBGPKC</t>
  </si>
  <si>
    <t>TB-21-17096</t>
  </si>
  <si>
    <t>SJHBBBSQQFY</t>
  </si>
  <si>
    <t>DYE6587_2208156_methyl850</t>
  </si>
  <si>
    <t>205437190062_R05C01</t>
  </si>
  <si>
    <t>SJHBBQ98P</t>
  </si>
  <si>
    <t>TB-21-17097</t>
  </si>
  <si>
    <t>SJHBBBSQQGZ</t>
  </si>
  <si>
    <t>DYE6588_2208157_methyl850</t>
  </si>
  <si>
    <t>205437190062_R06C01</t>
  </si>
  <si>
    <t>SJHBBGRNC</t>
  </si>
  <si>
    <t>TB-21-17098</t>
  </si>
  <si>
    <t>SJHBBBSQQH2</t>
  </si>
  <si>
    <t>DYE6589_2208158_methyl850</t>
  </si>
  <si>
    <t>205437190062_R07C01</t>
  </si>
  <si>
    <t>SJHBBGVSD</t>
  </si>
  <si>
    <t>1m</t>
  </si>
  <si>
    <t>TB-21-17099</t>
  </si>
  <si>
    <t>SJHBBBSQQJ3</t>
  </si>
  <si>
    <t>DYE6590_2208159_methyl850</t>
  </si>
  <si>
    <t>205437190062_R08C01</t>
  </si>
  <si>
    <t>SJHBBNK57</t>
  </si>
  <si>
    <t>TB-21-17101</t>
  </si>
  <si>
    <t>SJHBBBSQQM5</t>
  </si>
  <si>
    <t>DYE6591_2208160_methyl850</t>
  </si>
  <si>
    <t>205437190077_R01C01</t>
  </si>
  <si>
    <t>SJHBBCM3T</t>
  </si>
  <si>
    <t>TB-21-17102</t>
  </si>
  <si>
    <t>SJHBBBSQQN6</t>
  </si>
  <si>
    <t>DYE6592_2208161_methyl850</t>
  </si>
  <si>
    <t>205437190077_R02C01</t>
  </si>
  <si>
    <t>SJHBBCJYS</t>
  </si>
  <si>
    <t>S</t>
  </si>
  <si>
    <t>TB-21-17103</t>
  </si>
  <si>
    <t>SJHBBBSQQP7</t>
  </si>
  <si>
    <t>DYE6593_2208162_methyl850</t>
  </si>
  <si>
    <t>205437190077_R03C01</t>
  </si>
  <si>
    <t>SJHBBPV2V</t>
  </si>
  <si>
    <t>TB-21-17104</t>
  </si>
  <si>
    <t>SJHBBBSQQQ8</t>
  </si>
  <si>
    <t>DYE6594_2208163_methyl850</t>
  </si>
  <si>
    <t>205437190077_R04C01</t>
  </si>
  <si>
    <t>SJHBBP7DV</t>
  </si>
  <si>
    <t>TB-21-17105</t>
  </si>
  <si>
    <t>SJHBBBSQQR9</t>
  </si>
  <si>
    <t>DYE6595_2208164_methyl850</t>
  </si>
  <si>
    <t>205437190077_R05C01</t>
  </si>
  <si>
    <t>SJHBBRRRR</t>
  </si>
  <si>
    <t>TB-21-17106</t>
  </si>
  <si>
    <t>SJHBBBSQRTB</t>
  </si>
  <si>
    <t>DYE6596_2208165_methyl850</t>
  </si>
  <si>
    <t>205437190077_R06C01</t>
  </si>
  <si>
    <t>SJHBBRS76</t>
  </si>
  <si>
    <t>TB-21-17107</t>
  </si>
  <si>
    <t>SJHBBBSQRVC</t>
  </si>
  <si>
    <t>DYE6597_2208166_methyl850</t>
  </si>
  <si>
    <t>205437190077_R07C01</t>
  </si>
  <si>
    <t>SJHBSQRWD</t>
  </si>
  <si>
    <t>TB-21-17108</t>
  </si>
  <si>
    <t>SJHBBBSQRXF</t>
  </si>
  <si>
    <t>DYE6598_2208167_methyl850</t>
  </si>
  <si>
    <t>205437190077_R08C01</t>
  </si>
  <si>
    <t>SJHBBR6J4</t>
  </si>
  <si>
    <t>TB-21-17109</t>
  </si>
  <si>
    <t>SJHBBBSQRYG</t>
  </si>
  <si>
    <t>DYE6599_2208168_methyl850</t>
  </si>
  <si>
    <t>205437190080_R01C01</t>
  </si>
  <si>
    <t>SJHBSQRZH</t>
  </si>
  <si>
    <t>TB-21-17110</t>
  </si>
  <si>
    <t>SJHBBBSQR2J</t>
  </si>
  <si>
    <t>DYE6600_2208169_methyl850</t>
  </si>
  <si>
    <t>205437190080_R02C01</t>
  </si>
  <si>
    <t>SJHBBSX4Y</t>
  </si>
  <si>
    <t>TB-21-17392</t>
  </si>
  <si>
    <t>SJHBBBSQVHW</t>
  </si>
  <si>
    <t>DYE6601_2208170_methyl850</t>
  </si>
  <si>
    <t>205437190080_R03C01</t>
  </si>
  <si>
    <t>SJHBBSPPS</t>
  </si>
  <si>
    <t>TB-21-17393</t>
  </si>
  <si>
    <t>SJHBBBSQVJX</t>
  </si>
  <si>
    <t>DYE6602_2208171_methyl850</t>
  </si>
  <si>
    <t>205437190080_R04C01</t>
  </si>
  <si>
    <t>SJHBBSQXZ</t>
  </si>
  <si>
    <t>TB-21-17394</t>
  </si>
  <si>
    <t>SJHBBBSQVKY</t>
  </si>
  <si>
    <t>DYE6603_2208172_methyl850</t>
  </si>
  <si>
    <t>205437190080_R05C01</t>
  </si>
  <si>
    <t>SJHBBSRST</t>
  </si>
  <si>
    <t>TB-21-17395</t>
  </si>
  <si>
    <t>SJHBBBSQVMZ</t>
  </si>
  <si>
    <t>DYE6604_2208173_methyl850</t>
  </si>
  <si>
    <t>205437190080_R06C01</t>
  </si>
  <si>
    <t>SJHBBBTM4</t>
  </si>
  <si>
    <t>TB-21-17397</t>
  </si>
  <si>
    <t>SJHBBBSQVP3</t>
  </si>
  <si>
    <t>DYE6605_2208174_methyl850</t>
  </si>
  <si>
    <t>205437190080_R07C01</t>
  </si>
  <si>
    <t>SJHBBWFT9</t>
  </si>
  <si>
    <t>TB-21-17398</t>
  </si>
  <si>
    <t>SJHBBBSQVQ4</t>
  </si>
  <si>
    <t>DYE6606_2208175_methyl850</t>
  </si>
  <si>
    <t>205437190080_R08C01</t>
  </si>
  <si>
    <t>SJHBBWKFR</t>
  </si>
  <si>
    <t>TB-21-17399</t>
  </si>
  <si>
    <t>SJHBBBSQVR5</t>
  </si>
  <si>
    <t>DYE6607_2208176_methyl850</t>
  </si>
  <si>
    <t>205437190086_R01C01</t>
  </si>
  <si>
    <t>SJHBB5GXM</t>
  </si>
  <si>
    <t>TB-21-17400</t>
  </si>
  <si>
    <t>SJHBBBSQVS6</t>
  </si>
  <si>
    <t>DYE6608_2208177_methyl850</t>
  </si>
  <si>
    <t>205437190086_R02C01</t>
  </si>
  <si>
    <t>SJHBBRGHS</t>
  </si>
  <si>
    <t>TB-21-17401</t>
  </si>
  <si>
    <t>SJHBBBSQVT7</t>
  </si>
  <si>
    <t>DYE6609_2208178_methyl850</t>
  </si>
  <si>
    <t>205437190086_R03C01</t>
  </si>
  <si>
    <t>SJHBBVZYT</t>
  </si>
  <si>
    <t>TB-21-17402</t>
  </si>
  <si>
    <t>SJHBBBSQVV8</t>
  </si>
  <si>
    <t>DYE6610_2208179_methyl850</t>
  </si>
  <si>
    <t>205437190086_R04C01</t>
  </si>
  <si>
    <t>SJHBBVD4K</t>
  </si>
  <si>
    <t>TB-21-17404</t>
  </si>
  <si>
    <t>SJHBBBSQWYB</t>
  </si>
  <si>
    <t>DYE6611_2208180_methyl850</t>
  </si>
  <si>
    <t>205437190086_R05C01</t>
  </si>
  <si>
    <t>SJHBBVNMT</t>
  </si>
  <si>
    <t>TB-21-17405</t>
  </si>
  <si>
    <t>SJHBBBSQWZC</t>
  </si>
  <si>
    <t>DYE6612_2208181_methyl850</t>
  </si>
  <si>
    <t>205437190086_R06C01</t>
  </si>
  <si>
    <t>SJHBBVSJM</t>
  </si>
  <si>
    <t>TB-21-17406</t>
  </si>
  <si>
    <t>SJHBBBSQW2D</t>
  </si>
  <si>
    <t>DYE6613_2208182_methyl850</t>
  </si>
  <si>
    <t>205437190086_R07C01</t>
  </si>
  <si>
    <t>SJHBBW74S</t>
  </si>
  <si>
    <t>TB-21-17407</t>
  </si>
  <si>
    <t>SJHBBBSQW3F</t>
  </si>
  <si>
    <t>DYE6614_2208183_methyl850</t>
  </si>
  <si>
    <t>205437190086_R08C01</t>
  </si>
  <si>
    <t>SJHBBFQG6</t>
  </si>
  <si>
    <t>TB-21-17408</t>
  </si>
  <si>
    <t>SJHBBBSQW4G</t>
  </si>
  <si>
    <t>DYE6615_2208184_methyl850</t>
  </si>
  <si>
    <t>205437190105_R01C01</t>
  </si>
  <si>
    <t>SJHBBP9MZ</t>
  </si>
  <si>
    <t>TB-21-17410</t>
  </si>
  <si>
    <t>SJHBBBSQW6J</t>
  </si>
  <si>
    <t>DYE6616_2208185_methyl850</t>
  </si>
  <si>
    <t>205437190105_R02C01</t>
  </si>
  <si>
    <t>SJHBBRBBR</t>
  </si>
  <si>
    <t>TB-21-17411</t>
  </si>
  <si>
    <t>SJHBBBSQW7K</t>
  </si>
  <si>
    <t>DYE6617_2208186_methyl850</t>
  </si>
  <si>
    <t>205437190105_R03C01</t>
  </si>
  <si>
    <t>SJHBBSG7J</t>
  </si>
  <si>
    <t>TB-21-17445</t>
  </si>
  <si>
    <t>SJHBBBSQXJV</t>
  </si>
  <si>
    <t>DYE6618_2208187_methyl850</t>
  </si>
  <si>
    <t>205437190105_R04C01</t>
  </si>
  <si>
    <t>SJHBBS9HZ</t>
  </si>
  <si>
    <t>TB-21-17446</t>
  </si>
  <si>
    <t>SJHBBBSQXKW</t>
  </si>
  <si>
    <t>DYE6619_2208188_methyl850</t>
  </si>
  <si>
    <t>205437190105_R05C01</t>
  </si>
  <si>
    <t>SJHBBTVJH</t>
  </si>
  <si>
    <t>TB-21-17447</t>
  </si>
  <si>
    <t>SJHBBBSQXMX</t>
  </si>
  <si>
    <t>DYE6620_2208189_methyl850</t>
  </si>
  <si>
    <t>205437190105_R06C01</t>
  </si>
  <si>
    <t>SJHBBTWGD</t>
  </si>
  <si>
    <t>TB-21-17448</t>
  </si>
  <si>
    <t>SJHBBBSQXNY</t>
  </si>
  <si>
    <t>DYE6621_2208190_methyl850</t>
  </si>
  <si>
    <t>205437190105_R07C01</t>
  </si>
  <si>
    <t>SJHBBTWYW</t>
  </si>
  <si>
    <t>1S</t>
  </si>
  <si>
    <t>TB-21-17449</t>
  </si>
  <si>
    <t>SJHBBBSQXPZ</t>
  </si>
  <si>
    <t>DYE6622_2208191_methyl850</t>
  </si>
  <si>
    <t>205437190105_R08C01</t>
  </si>
  <si>
    <t>SJHBSQXQ2</t>
  </si>
  <si>
    <t>TB-21-17450</t>
  </si>
  <si>
    <t>SJHBBBSQXR3</t>
  </si>
  <si>
    <t>DYE6623_2208192_methyl850</t>
  </si>
  <si>
    <t>205437190125_R01C01</t>
  </si>
  <si>
    <t>SJHBBT6D2</t>
  </si>
  <si>
    <t>TB-21-17451</t>
  </si>
  <si>
    <t>SJHBBBSQXS4</t>
  </si>
  <si>
    <t>DYE6624_2208193_methyl850</t>
  </si>
  <si>
    <t>205437190125_R02C01</t>
  </si>
  <si>
    <t>SJHBBT9J3</t>
  </si>
  <si>
    <t>TB-21-17453</t>
  </si>
  <si>
    <t>SJHBBBSQXV6</t>
  </si>
  <si>
    <t>DYE6625_2208194_methyl850</t>
  </si>
  <si>
    <t>205437190125_R03C01</t>
  </si>
  <si>
    <t>SJHBBTBN5</t>
  </si>
  <si>
    <t>TB-21-17454</t>
  </si>
  <si>
    <t>SJHBBBSQXW7</t>
  </si>
  <si>
    <t>DYE6626_2208195_methyl850</t>
  </si>
  <si>
    <t>205437190125_R04C01</t>
  </si>
  <si>
    <t>SJHBBSY6Z</t>
  </si>
  <si>
    <t>TB-21-17712</t>
  </si>
  <si>
    <t>SJHBBBSQZT3</t>
  </si>
  <si>
    <t>DYE6627_2208196_methyl850</t>
  </si>
  <si>
    <t>205437190125_R05C01</t>
  </si>
  <si>
    <t>SJHBBR82J</t>
  </si>
  <si>
    <t>TB-21-17713</t>
  </si>
  <si>
    <t>SJHBBBSQZV4</t>
  </si>
  <si>
    <t>DYE6628_2208197_methyl850</t>
  </si>
  <si>
    <t>205437190125_R06C01</t>
  </si>
  <si>
    <t>SJHBBS5WJ</t>
  </si>
  <si>
    <t>TB-21-17714</t>
  </si>
  <si>
    <t>SJHBBBSQZW5</t>
  </si>
  <si>
    <t>DYE6629_2208198_methyl850</t>
  </si>
  <si>
    <t>205437190125_R07C01</t>
  </si>
  <si>
    <t>SJHBBS5D2</t>
  </si>
  <si>
    <t>TB-21-17715</t>
  </si>
  <si>
    <t>SJHBBBSQZX6</t>
  </si>
  <si>
    <t>DYE6630_2208199_methyl850</t>
  </si>
  <si>
    <t>205437190125_R08C01</t>
  </si>
  <si>
    <t>SJHBBGYHZ</t>
  </si>
  <si>
    <t>TB-21-17716</t>
  </si>
  <si>
    <t>SJHBBBSQZY7</t>
  </si>
  <si>
    <t>DYE6631_2208200_methyl850</t>
  </si>
  <si>
    <t>205437190126_R01C01</t>
  </si>
  <si>
    <t>SJHBBSDS6</t>
  </si>
  <si>
    <t>TB-21-17717</t>
  </si>
  <si>
    <t>SJHBBBSQZZ8</t>
  </si>
  <si>
    <t>DYE6632_2208201_methyl850</t>
  </si>
  <si>
    <t>205437190126_R02C01</t>
  </si>
  <si>
    <t>SJHBBSFS5</t>
  </si>
  <si>
    <t>TB-21-17718</t>
  </si>
  <si>
    <t>SJHBBBSQZ29</t>
  </si>
  <si>
    <t>DYE6633_2208202_methyl850</t>
  </si>
  <si>
    <t>205437190126_R03C01</t>
  </si>
  <si>
    <t>SJHBBRS54</t>
  </si>
  <si>
    <t>TB-21-17719</t>
  </si>
  <si>
    <t>SJHBBBSQ24B</t>
  </si>
  <si>
    <t>DYE6634_2208203_methyl850</t>
  </si>
  <si>
    <t>205437190126_R04C01</t>
  </si>
  <si>
    <t>SJHBBRDJW</t>
  </si>
  <si>
    <t>TB-21-17720</t>
  </si>
  <si>
    <t>SJHBBBSQ25C</t>
  </si>
  <si>
    <t>DYE6635_2208204_methyl850</t>
  </si>
  <si>
    <t>205437190126_R05C01</t>
  </si>
  <si>
    <t>SJHBBRFDQ</t>
  </si>
  <si>
    <t>TB-21-17721</t>
  </si>
  <si>
    <t>SJHBBBSQ26D</t>
  </si>
  <si>
    <t>DYE6636_2208205_methyl850</t>
  </si>
  <si>
    <t>205437190126_R06C01</t>
  </si>
  <si>
    <t>SJHBBRGDP</t>
  </si>
  <si>
    <t>TB-21-17722</t>
  </si>
  <si>
    <t>SJHBBBSQ27F</t>
  </si>
  <si>
    <t>DYE6637_2208206_methyl850</t>
  </si>
  <si>
    <t>205437190126_R07C01</t>
  </si>
  <si>
    <t>SJHBBRMTY</t>
  </si>
  <si>
    <t>TB-21-17723</t>
  </si>
  <si>
    <t>SJHBBBSQ28G</t>
  </si>
  <si>
    <t>DYE6638_2208207_methyl850</t>
  </si>
  <si>
    <t>205437190126_R08C01</t>
  </si>
  <si>
    <t>SJHBBRMQV</t>
  </si>
  <si>
    <t>TB-21-17724</t>
  </si>
  <si>
    <t>SJHBBBSQ29H</t>
  </si>
  <si>
    <t>DYE6639_2208208_methyl850</t>
  </si>
  <si>
    <t>205437190160_R01C01</t>
  </si>
  <si>
    <t>SJHBBRMPT</t>
  </si>
  <si>
    <t>TB-21-17725</t>
  </si>
  <si>
    <t>SJHBBBSQ2BJ</t>
  </si>
  <si>
    <t>DYE6640_2208209_methyl850</t>
  </si>
  <si>
    <t>205437190160_R02C01</t>
  </si>
  <si>
    <t>SJHBBTF4H</t>
  </si>
  <si>
    <t>TB-21-17726</t>
  </si>
  <si>
    <t>SJHBBBSQ2CK</t>
  </si>
  <si>
    <t>DYE6641_2208210_methyl850</t>
  </si>
  <si>
    <t>205437190160_R03C01</t>
  </si>
  <si>
    <t>SJHBBTFGV</t>
  </si>
  <si>
    <t>TB-21-17727</t>
  </si>
  <si>
    <t>SJHBBBSQ2DM</t>
  </si>
  <si>
    <t>DYE6642_2208211_methyl850</t>
  </si>
  <si>
    <t>205437190160_R04C01</t>
  </si>
  <si>
    <t>SJHBBTGMY</t>
  </si>
  <si>
    <t>TB-21-17728</t>
  </si>
  <si>
    <t>SJHBBBSQ2FN</t>
  </si>
  <si>
    <t>DYE6643_2208212_methyl850</t>
  </si>
  <si>
    <t>205437190160_R05C01</t>
  </si>
  <si>
    <t>SJHBBTKPX</t>
  </si>
  <si>
    <t>TB-21-17729</t>
  </si>
  <si>
    <t>SJHBBBSQ2GP</t>
  </si>
  <si>
    <t>DYE6644_2208213_methyl850</t>
  </si>
  <si>
    <t>205437190160_R06C01</t>
  </si>
  <si>
    <t>SJHBBTNFM</t>
  </si>
  <si>
    <t>TB-21-17730</t>
  </si>
  <si>
    <t>SJHBBBSQ2HQ</t>
  </si>
  <si>
    <t>DYE6645_2208214_methyl850</t>
  </si>
  <si>
    <t>205437190160_R07C01</t>
  </si>
  <si>
    <t>SJHBBTQ36</t>
  </si>
  <si>
    <t>TB-21-17731</t>
  </si>
  <si>
    <t>SJHBBBSQ2JR</t>
  </si>
  <si>
    <t>DYE6646_2208215_methyl850</t>
  </si>
  <si>
    <t>205437190160_R08C01</t>
  </si>
  <si>
    <t>SJHBRN8JH</t>
  </si>
  <si>
    <t>TB-21-18400</t>
  </si>
  <si>
    <t>SJHBBBTTXFT</t>
  </si>
  <si>
    <t>4 wk</t>
  </si>
  <si>
    <t>DYE6647_2208216_methyl850</t>
  </si>
  <si>
    <t>205437190161_R01C01</t>
  </si>
  <si>
    <t>TB-21-18402</t>
  </si>
  <si>
    <t>SJHBBBTTXJX</t>
  </si>
  <si>
    <t>DYE6648_2208217_methyl850</t>
  </si>
  <si>
    <t>205437190161_R02C01</t>
  </si>
  <si>
    <t>SJHBB4JXH</t>
  </si>
  <si>
    <t>TB-21-18404</t>
  </si>
  <si>
    <t>SJHBBBTTXMZ</t>
  </si>
  <si>
    <t>DYE6649_2208218_methyl850</t>
  </si>
  <si>
    <t>205437190161_R03C01</t>
  </si>
  <si>
    <t>SJHBB3QCQ</t>
  </si>
  <si>
    <t>TB-21-18405</t>
  </si>
  <si>
    <t>SJHBBBTTXN2</t>
  </si>
  <si>
    <t>DYE6650_2208219_methyl850</t>
  </si>
  <si>
    <t>205437190161_R04C01</t>
  </si>
  <si>
    <t>SJHBBZ3ZX</t>
  </si>
  <si>
    <t>TB-21-18406</t>
  </si>
  <si>
    <t>SJHBBBTTXP3</t>
  </si>
  <si>
    <t>DYE6651_2208220_methyl850</t>
  </si>
  <si>
    <t>205437190161_R05C01</t>
  </si>
  <si>
    <t>TB-21-18407</t>
  </si>
  <si>
    <t>SJHBBBTTXQ4</t>
  </si>
  <si>
    <t>DYE6652_2208221_methyl850</t>
  </si>
  <si>
    <t>205437190161_R06C01</t>
  </si>
  <si>
    <t>SJHBBYJZF</t>
  </si>
  <si>
    <t>TB-21-18408</t>
  </si>
  <si>
    <t>SJHBBBTTXR5</t>
  </si>
  <si>
    <t>DYE6653_2208222_methyl850</t>
  </si>
  <si>
    <t>205437190161_R07C01</t>
  </si>
  <si>
    <t>SJRB056195_D1</t>
  </si>
  <si>
    <t>SJRB058448_D1</t>
  </si>
  <si>
    <t>SJRB074494_D1</t>
  </si>
  <si>
    <t>SJRB074495_D1</t>
  </si>
  <si>
    <t>SJRB074496_D1</t>
  </si>
  <si>
    <t>SJRB074497_D1</t>
  </si>
  <si>
    <t>SJRB074498_D1</t>
  </si>
  <si>
    <t>SJRB058255_D1</t>
  </si>
  <si>
    <t>SJRB074499_D1</t>
  </si>
  <si>
    <t>SJRB074500_D1</t>
  </si>
  <si>
    <t>SJRB074501_D1</t>
  </si>
  <si>
    <t>SJRB074502_D1</t>
  </si>
  <si>
    <t>SJRB040968_D1</t>
  </si>
  <si>
    <t>SJRB058289_D1</t>
  </si>
  <si>
    <t>SJRB040971_D1</t>
  </si>
  <si>
    <t>SJRB042541_D1</t>
  </si>
  <si>
    <t>SJRB074503_D1</t>
  </si>
  <si>
    <t>SJRB019830_D1</t>
  </si>
  <si>
    <t>SJRB041672_D1</t>
  </si>
  <si>
    <t>SJRB074504_D1</t>
  </si>
  <si>
    <t>SJRB074505_D1</t>
  </si>
  <si>
    <t>SJRB056032_D1</t>
  </si>
  <si>
    <t>SJRB058335_D1</t>
  </si>
  <si>
    <t>SJRB074506_D1</t>
  </si>
  <si>
    <t>SJRB074507_D1</t>
  </si>
  <si>
    <t>SJRB074508_D1</t>
  </si>
  <si>
    <t>SJRB043940_D1</t>
  </si>
  <si>
    <t>SJRB056334_D1</t>
  </si>
  <si>
    <t>SJRB030801_D1</t>
  </si>
  <si>
    <t>SJRB074509_D1</t>
  </si>
  <si>
    <t>SJRB005811_D2</t>
  </si>
  <si>
    <t>SJRB056238_D1</t>
  </si>
  <si>
    <t>SJRB056180_D1</t>
  </si>
  <si>
    <t>SJRB055960_D1</t>
  </si>
  <si>
    <t>SJRB074510_D1</t>
  </si>
  <si>
    <t>SJRB074532_D1</t>
  </si>
  <si>
    <t>SJRB074511_D1</t>
  </si>
  <si>
    <t>SJRB074512_D1</t>
  </si>
  <si>
    <t>SJRB005833_D2</t>
  </si>
  <si>
    <t>SJRB005809_D2</t>
  </si>
  <si>
    <t>SJRB019568_D1</t>
  </si>
  <si>
    <t>SJRB074513_D1</t>
  </si>
  <si>
    <t>SJRB074514_D1</t>
  </si>
  <si>
    <t>SJRB074515_D1</t>
  </si>
  <si>
    <t>SJRB074516_D1</t>
  </si>
  <si>
    <t>SJRB058328_D1</t>
  </si>
  <si>
    <t>SJRB056463_D1</t>
  </si>
  <si>
    <t>SJRB074517_D1</t>
  </si>
  <si>
    <t>SJRB074518_D1</t>
  </si>
  <si>
    <t>SJRB058217_D1</t>
  </si>
  <si>
    <t>SJRB074519_D1</t>
  </si>
  <si>
    <t>SJRB058375_D1</t>
  </si>
  <si>
    <t>SJRB074520_D1</t>
  </si>
  <si>
    <t>SJRB074521_D1</t>
  </si>
  <si>
    <t>SJRB074522_D1</t>
  </si>
  <si>
    <t>SJRB056365_D1</t>
  </si>
  <si>
    <t>SJRB074523_D1</t>
  </si>
  <si>
    <t>SJRB074524_D1</t>
  </si>
  <si>
    <t>SJRB043952_D1</t>
  </si>
  <si>
    <t>SJRB056440_D1</t>
  </si>
  <si>
    <t>SJRB058296_D1</t>
  </si>
  <si>
    <t>SJRB058264_D1</t>
  </si>
  <si>
    <t>SJRB056203_D1</t>
  </si>
  <si>
    <t>SJRB058277_D1</t>
  </si>
  <si>
    <t>SJRB056489_D1</t>
  </si>
  <si>
    <t>SJRB058313_D1</t>
  </si>
  <si>
    <t>SJRB074525_D1</t>
  </si>
  <si>
    <t>SJRB056429_D1</t>
  </si>
  <si>
    <t>SJRB056196_D1</t>
  </si>
  <si>
    <t>SJRB074526_D1</t>
  </si>
  <si>
    <t>SJRB074527_D1</t>
  </si>
  <si>
    <t>SJRB058221_D1</t>
  </si>
  <si>
    <t>smb://gsc.stjude.org/reference/restricted/COMET/EPIC/2021-06-14_dyer_dapper_850K_228616</t>
  </si>
  <si>
    <t>SJNORM074486_O1</t>
  </si>
  <si>
    <t>SJNORM074487_O1</t>
  </si>
  <si>
    <t>SJNORM074488_O1</t>
  </si>
  <si>
    <t>SJNORM074489_O1</t>
  </si>
  <si>
    <t>SJNORM074490_O1</t>
  </si>
  <si>
    <t>SJNORM074491_O1</t>
  </si>
  <si>
    <t>SJNORM074492_O1</t>
  </si>
  <si>
    <t>SJNORM074493_O1</t>
  </si>
  <si>
    <t>SJEWS019198_D1</t>
  </si>
  <si>
    <t>SJEWS074480_D1</t>
  </si>
  <si>
    <t>SJEWS001317_D2</t>
  </si>
  <si>
    <t>SJEWS074481_D1</t>
  </si>
  <si>
    <t>SJEWS074482_D1</t>
  </si>
  <si>
    <t>SJEWS074483_D1</t>
  </si>
  <si>
    <t>SJEWS074484_D1</t>
  </si>
  <si>
    <t>SJEWS074485_D1</t>
  </si>
  <si>
    <t>SJMRT074528_D1</t>
  </si>
  <si>
    <t>SJMRT030873_D1</t>
  </si>
  <si>
    <t>SJMRT074529_D1</t>
  </si>
  <si>
    <t>SJMRT074530_D1</t>
  </si>
  <si>
    <t>SJMRT070400_D1</t>
  </si>
  <si>
    <t>SJMRT070400_D2</t>
  </si>
  <si>
    <t>SJMRT064053_D1</t>
  </si>
  <si>
    <t>Count</t>
  </si>
  <si>
    <t>SJHBT2JJJ</t>
  </si>
  <si>
    <t>SJHBBBT2JMM</t>
  </si>
  <si>
    <t>SJHBT2JKK</t>
  </si>
  <si>
    <t>SJHBBBT2JNN</t>
  </si>
  <si>
    <t>Valva (P)</t>
  </si>
  <si>
    <t>Chin (P)</t>
  </si>
  <si>
    <t>Ankle (P)</t>
  </si>
  <si>
    <t>Back (P)</t>
  </si>
  <si>
    <t>Forearm (P)</t>
  </si>
  <si>
    <t>SJRHB074650_D1</t>
  </si>
  <si>
    <t>SJRHB074651_D1</t>
  </si>
  <si>
    <t>SJRHB074652_D1</t>
  </si>
  <si>
    <t>SJRHB074653_D1</t>
  </si>
  <si>
    <t>SJRHB074654_D1</t>
  </si>
  <si>
    <t>SJRHB074655_D1</t>
  </si>
  <si>
    <t>SJRHB074656_D1</t>
  </si>
  <si>
    <t>SJRHB074657_D1</t>
  </si>
  <si>
    <t>SJST074658_D1</t>
  </si>
  <si>
    <t>SJST074659_D1</t>
  </si>
  <si>
    <t>SJST074660_D1</t>
  </si>
  <si>
    <t>SJST074661_D1</t>
  </si>
  <si>
    <t>SJST074662_D1</t>
  </si>
  <si>
    <t>SJST074663_D1</t>
  </si>
  <si>
    <t>SJST074664_D1</t>
  </si>
  <si>
    <t>SJST074680_D1</t>
  </si>
  <si>
    <t>SJST074681_D1</t>
  </si>
  <si>
    <t>SJST074682_D1</t>
  </si>
  <si>
    <t>SJST074683_D1</t>
  </si>
  <si>
    <t>SJST074684_D1</t>
  </si>
  <si>
    <t>SJST074685_D1</t>
  </si>
  <si>
    <t>SJST074686_D1</t>
  </si>
  <si>
    <t>SJST074687_D1</t>
  </si>
  <si>
    <t>SJST074688_D1</t>
  </si>
  <si>
    <t>SJST074689_D1</t>
  </si>
  <si>
    <t>SJST074690_D1</t>
  </si>
  <si>
    <t>SJST074665_D1</t>
  </si>
  <si>
    <t>SJST074666_D1</t>
  </si>
  <si>
    <t>SJST074667_D1</t>
  </si>
  <si>
    <t>SJST074668_D1</t>
  </si>
  <si>
    <t>SJST074669_D1</t>
  </si>
  <si>
    <t>SJST074670_D1</t>
  </si>
  <si>
    <t>SJST074671_D1</t>
  </si>
  <si>
    <t>SJST074672_D1</t>
  </si>
  <si>
    <t>SJST074673_D1</t>
  </si>
  <si>
    <t>SJST074674_D1</t>
  </si>
  <si>
    <t>SJST074675_D1</t>
  </si>
  <si>
    <t>SJST074676_D1</t>
  </si>
  <si>
    <t>SJST074677_D1</t>
  </si>
  <si>
    <t>SJST074678_D1</t>
  </si>
  <si>
    <t>SJST074679_D1</t>
  </si>
  <si>
    <t xml:space="preserve"> </t>
  </si>
  <si>
    <t>205125590043_R01C01</t>
  </si>
  <si>
    <t>DYE6498_2196394_methyl850</t>
  </si>
  <si>
    <t>Clay, 226261 Repeat</t>
  </si>
  <si>
    <t>226261 Repeat</t>
  </si>
  <si>
    <t>205125590043_R02C01</t>
  </si>
  <si>
    <t>DYE6499_2196395_methyl850</t>
  </si>
  <si>
    <t>smb://jude.stjude.org/reference/restricted/COMET/EPIC/2021-05-24_dyer_dapper_850K_226261</t>
  </si>
  <si>
    <t>205125590043_R03C01</t>
  </si>
  <si>
    <t>DYE6501</t>
  </si>
  <si>
    <t>DYE6501_2196397_methyl850</t>
  </si>
  <si>
    <t>SJHBBBNWS3V</t>
  </si>
  <si>
    <t>205125590043_R04C01</t>
  </si>
  <si>
    <t>205125590043_R05C01</t>
  </si>
  <si>
    <t>DYE6502_2196398_methyl850</t>
  </si>
  <si>
    <t>205125590043_R06C01</t>
  </si>
  <si>
    <t>DYE6503_2196399_methyl850</t>
  </si>
  <si>
    <t>205125590043_R07C01</t>
  </si>
  <si>
    <t>DYE6504_2196400_methyl850</t>
  </si>
  <si>
    <t>205125590043_R08C01</t>
  </si>
  <si>
    <t>DYE6505_2196401_methyl850</t>
  </si>
  <si>
    <t>205437190023_R01C01</t>
  </si>
  <si>
    <t>DYE6506_2196402_methyl850</t>
  </si>
  <si>
    <t>205437190023_R02C01</t>
  </si>
  <si>
    <t>DYE6507_2196403_methyl850</t>
  </si>
  <si>
    <t>205437190023_R03C01</t>
  </si>
  <si>
    <t>DYE6508_2196404_methyl850</t>
  </si>
  <si>
    <t>205437190023_R04C01</t>
  </si>
  <si>
    <t>DYE6509_2196405_methyl850</t>
  </si>
  <si>
    <t>205437190023_R05C01</t>
  </si>
  <si>
    <t>DYE6510_2196406_methyl850</t>
  </si>
  <si>
    <t>205437190023_R08C01</t>
  </si>
  <si>
    <t>DYE6513_2196409_methyl850</t>
  </si>
  <si>
    <t>205437190045_R06C01</t>
  </si>
  <si>
    <t>DYE6519_2196415_methyl850</t>
  </si>
  <si>
    <t>205437190060_R06C01</t>
  </si>
  <si>
    <t>DYE6527_2196423_methyl850</t>
  </si>
  <si>
    <t>205437190128_R03C01</t>
  </si>
  <si>
    <t>DYE6540_2196436_methyl850</t>
  </si>
  <si>
    <t>205437190087_R07C01</t>
  </si>
  <si>
    <t>DYE6536_2196432_methyl850</t>
  </si>
  <si>
    <t>205437190060_R04C01</t>
  </si>
  <si>
    <t>DYE6525_2196421_methyl850</t>
  </si>
  <si>
    <t>205437190045_R08C01</t>
  </si>
  <si>
    <t>DYE6521_2196417_methyl850</t>
  </si>
  <si>
    <t>205437190045_R04C01</t>
  </si>
  <si>
    <t>DYE6517_2196413_methyl850</t>
  </si>
  <si>
    <t>205437190045_R07C01</t>
  </si>
  <si>
    <t>DYE6520_2196416_methyl850</t>
  </si>
  <si>
    <t>205437190087_R01C01</t>
  </si>
  <si>
    <t>DYE6530_2196426_methyl850</t>
  </si>
  <si>
    <t>205437190087_R03C01</t>
  </si>
  <si>
    <t>DYE6532_2196428_methyl850</t>
  </si>
  <si>
    <t>205437190087_R02C01</t>
  </si>
  <si>
    <t>DYE6531_2196427_methyl850</t>
  </si>
  <si>
    <t>205437190060_R03C01</t>
  </si>
  <si>
    <t>DYE6524_2196420_methyl850</t>
  </si>
  <si>
    <t>205437190045_R02C01</t>
  </si>
  <si>
    <t>DYE6515_2196411_methyl850</t>
  </si>
  <si>
    <t>205437190060_R01C01</t>
  </si>
  <si>
    <t>DYE6522_2196418_methyl850</t>
  </si>
  <si>
    <t>205437190045_R03C01</t>
  </si>
  <si>
    <t>DYE6516_2196412_methyl850</t>
  </si>
  <si>
    <t>205437190045_R01C01</t>
  </si>
  <si>
    <t>DYE6514_2196410_methyl850</t>
  </si>
  <si>
    <t>205437190060_R07C01</t>
  </si>
  <si>
    <t>DYE6528_2196424_methyl850</t>
  </si>
  <si>
    <t>205437190087_R05C01</t>
  </si>
  <si>
    <t>DYE6534_2196430_methyl850</t>
  </si>
  <si>
    <t>205437190060_R02C01</t>
  </si>
  <si>
    <t>DYE6523_2196419_methyl850</t>
  </si>
  <si>
    <t>205437190023_R07C01</t>
  </si>
  <si>
    <t>DYE6512_2196408_methyl850</t>
  </si>
  <si>
    <t>205437190087_R06C01</t>
  </si>
  <si>
    <t>DYE6535_2196431_methyl850</t>
  </si>
  <si>
    <t>205437190045_R05C01</t>
  </si>
  <si>
    <t>DYE6518_2196414_methyl850</t>
  </si>
  <si>
    <t>205437190128_R01C01</t>
  </si>
  <si>
    <t>DYE6538_2196434_methyl850</t>
  </si>
  <si>
    <t>205437190128_R02C01</t>
  </si>
  <si>
    <t>DYE6539_2196435_methyl850</t>
  </si>
  <si>
    <t>205437190087_R04C01</t>
  </si>
  <si>
    <t>DYE6533_2196429_methyl850</t>
  </si>
  <si>
    <t>205437190060_R05C01</t>
  </si>
  <si>
    <t>DYE6526</t>
  </si>
  <si>
    <t>DYE6526_2196422_methyl850</t>
  </si>
  <si>
    <t>205437190023_R06C01</t>
  </si>
  <si>
    <t>DYE6511_2196407_methyl850</t>
  </si>
  <si>
    <t>205437190087_R08C01</t>
  </si>
  <si>
    <t>DYE6537_2196433_methyl850</t>
  </si>
  <si>
    <t>205437190060_R08C01</t>
  </si>
  <si>
    <t>DYE6529_2196425_methyl850</t>
  </si>
  <si>
    <t>17 yr M with liver mass for biopsy</t>
  </si>
  <si>
    <t>6 yr M with liver mass and cavernous transformation portal vein for biopsy</t>
  </si>
  <si>
    <t>smb://jude.stjude.org/reference/restricted/COMET/EPIC/DyerCSTN/OS</t>
  </si>
  <si>
    <t>smb://jude.stjude.org/reference/restricted/COMET/EPIC/DyerCSTN/RB</t>
  </si>
  <si>
    <t>smb://jude.stjude.org/reference/restricted/COMET/EPIC/DyerCSTN/WLM</t>
  </si>
  <si>
    <t>smb://jude.stjude.org/reference/restricted/COMET/EPIC/DyerCSTN/SS</t>
  </si>
  <si>
    <t>DYE6230_2173551_methyl850</t>
  </si>
  <si>
    <t>201172520046_R07C01</t>
  </si>
  <si>
    <t>202253650094_R02C01</t>
  </si>
  <si>
    <t>202253660005_R03C01</t>
  </si>
  <si>
    <t>202253660005_R06C01</t>
  </si>
  <si>
    <t>202292330055_R01C01</t>
  </si>
  <si>
    <t>202292330119_R02C01</t>
  </si>
  <si>
    <t>202292330055_R05C01</t>
  </si>
  <si>
    <t>203259760104_R06C01 Use repeat scan</t>
  </si>
  <si>
    <t>203259760104_R01C01 Use respeat scan</t>
  </si>
  <si>
    <t>202232290207_R06C01</t>
  </si>
  <si>
    <t>202232290207_R07C01</t>
  </si>
  <si>
    <t>202760950077_R01C01</t>
  </si>
  <si>
    <t>201557510031_R07C01</t>
  </si>
  <si>
    <t>201557510049_R07C01</t>
  </si>
  <si>
    <t>201247470019_R06C01</t>
  </si>
  <si>
    <t>201533640050_R04C01</t>
  </si>
  <si>
    <t>202253650019_R02C01</t>
  </si>
  <si>
    <t>202292330069_R04C01</t>
  </si>
  <si>
    <t>202292330069_R05C01</t>
  </si>
  <si>
    <t>202292330069_R02C01</t>
  </si>
  <si>
    <t>202292330028_R07C01</t>
  </si>
  <si>
    <t>202292330013_R06C01</t>
  </si>
  <si>
    <t>202292330108_R07C01</t>
  </si>
  <si>
    <t>202253670057_R08C01</t>
  </si>
  <si>
    <t>202253670089_R02C01</t>
  </si>
  <si>
    <t>202253670089_R04C01</t>
  </si>
  <si>
    <t>202253670056_R04C01</t>
  </si>
  <si>
    <t xml:space="preserve"> 202253670057_R07C01</t>
  </si>
  <si>
    <t>202253670057_R06C01</t>
  </si>
  <si>
    <t>202292330013_R02C01</t>
  </si>
  <si>
    <t>202292330013_R03C01</t>
  </si>
  <si>
    <t>202292330108_R01C01</t>
  </si>
  <si>
    <t>202253670056_R01C01</t>
  </si>
  <si>
    <t>202253670089_R06C01</t>
  </si>
  <si>
    <t>202292330013_R01C01</t>
  </si>
  <si>
    <t>202234370083_R08C01</t>
  </si>
  <si>
    <t>201533520048_R05C01</t>
  </si>
  <si>
    <t>201533620035_R01C01</t>
  </si>
  <si>
    <t>201533640011_R01C01</t>
  </si>
  <si>
    <t>201533640024_R01C01</t>
  </si>
  <si>
    <t>201533640011_R02C01</t>
  </si>
  <si>
    <t>201533520048_R08C01</t>
  </si>
  <si>
    <t>11 yr M with newly diagnosed SS of the left foot for below the knee amputation</t>
  </si>
  <si>
    <t>19 yr M with hx of SS of the left foot, now with a new lesion biopsy in his amputation stump</t>
  </si>
  <si>
    <t>19 yr M with hx of SS of the left foot and below-the-knee amputation, now with met to right lung</t>
  </si>
  <si>
    <t>19 yr M with hx of SS of the left foot and below-the-knee amputation, now with a new lesion in his amputation stump for resection</t>
  </si>
  <si>
    <t>19 yr F with hx of SS of the left leg with amputation, now with met to the left lung</t>
  </si>
  <si>
    <t>21 yr F with hx of SS of the left leg with amputation, now with recurrent met to the left lung</t>
  </si>
  <si>
    <t>25 yr F with hx of SS of the left leg with amputation and lung mets, now with met of the left lung</t>
  </si>
  <si>
    <t>24 yr F with hx of SS of the left leg with amputation and lung mets, now with met of right lung</t>
  </si>
  <si>
    <t>26 yr F with hx of SS of the left leg with amputation and lung mets, now with recurrent met to the right lung</t>
  </si>
  <si>
    <t>17 yr F with new diagnosis for SS of the left leg popliteal region</t>
  </si>
  <si>
    <t>17 yr F with SS of the left leg for resection</t>
  </si>
  <si>
    <t>27 yr F with hx of SS of the left leg with amputation and lung meds, now with recurrent met to the left lung</t>
  </si>
  <si>
    <t>13 yr F with new diagnosis of SS of the left leg</t>
  </si>
  <si>
    <t>19 yr F with hx of SS of the left knee popliteal fossa, now with met to left lung</t>
  </si>
  <si>
    <t>20 yr F with recurrent SS of the left leg</t>
  </si>
  <si>
    <t>19 yr F with hx of SS of the left knee popliteal fossa, now with met to right lung</t>
  </si>
  <si>
    <t>9 yr F with SS of the left upper thigh</t>
  </si>
  <si>
    <t>20 yr with hx of SS of the left popliteal fossa, amputation, and recurrent mets, now with left lung met</t>
  </si>
  <si>
    <t>13 yr F with SS of the left leg for above knee amputation</t>
  </si>
  <si>
    <t>SJRB071795_D2</t>
  </si>
  <si>
    <t>Brain (M)</t>
  </si>
  <si>
    <t>SJOS019541_D1</t>
  </si>
  <si>
    <t>SJST031522_D1</t>
  </si>
  <si>
    <t>MAST 655</t>
  </si>
  <si>
    <t>MAST 501A</t>
  </si>
  <si>
    <t>MAST 501E</t>
  </si>
  <si>
    <t>MAST 601E</t>
  </si>
  <si>
    <t>MAST 601F</t>
  </si>
  <si>
    <t>MAST 623B</t>
  </si>
  <si>
    <t>MAST 623D</t>
  </si>
  <si>
    <t>MAST 623F</t>
  </si>
  <si>
    <t>MAST 659B</t>
  </si>
  <si>
    <t>MAST 659D</t>
  </si>
  <si>
    <t>MAST 449B</t>
  </si>
  <si>
    <t>MAST 473</t>
  </si>
  <si>
    <t>MAST 483</t>
  </si>
  <si>
    <t>MAST 623E</t>
  </si>
  <si>
    <t>12 yr M with recurrent HGS of leg</t>
  </si>
  <si>
    <t>3 yr M with RB for enucleation</t>
  </si>
  <si>
    <t xml:space="preserve">3 yr M with VIP secreting metastatic, progressive NB for re-resection of right inferior retro-peritoneal mass </t>
  </si>
  <si>
    <t>20 yr M with widely metastatic recurrent ARMS, chest mass</t>
  </si>
  <si>
    <t>MAST 397</t>
  </si>
  <si>
    <t>MAST 508</t>
  </si>
  <si>
    <t>3 yr M with RB with progressive disease, right eye enucleation</t>
  </si>
  <si>
    <t>226262 CSTN</t>
  </si>
  <si>
    <t>SJHBBZ2KJ </t>
  </si>
  <si>
    <t>SJHBBBSC82P</t>
  </si>
  <si>
    <t>SJHBBBSC84R</t>
  </si>
  <si>
    <t>SJHBBBSC89X</t>
  </si>
  <si>
    <t>SJHBBBSC8K7</t>
  </si>
  <si>
    <t>SJHBBBSDJBQ</t>
  </si>
  <si>
    <t>SJHBBBSDJGV</t>
  </si>
  <si>
    <t>SJHBBBSDJHW</t>
  </si>
  <si>
    <t>SJHBBBSDJP3</t>
  </si>
  <si>
    <t>SJHBBBSDJQ4</t>
  </si>
  <si>
    <t>SJHBBBSDJR5</t>
  </si>
  <si>
    <t>SJHBBBSC8J6 </t>
  </si>
  <si>
    <t>DYE5413</t>
  </si>
  <si>
    <t>225722 Cell line</t>
  </si>
  <si>
    <t>Cell line</t>
  </si>
  <si>
    <t>SJHBK2JMV</t>
  </si>
  <si>
    <t>SJHBB4SY9</t>
  </si>
  <si>
    <t>SJHBBBSC86T</t>
  </si>
  <si>
    <t>SJHBBBSC87V</t>
  </si>
  <si>
    <t>SJHBBBSC88W</t>
  </si>
  <si>
    <t>SJHBBBSC8BY</t>
  </si>
  <si>
    <t>SJHBBBSC8D2</t>
  </si>
  <si>
    <t>SJHBBBSC8F3</t>
  </si>
  <si>
    <t>SJHBBBSC8G4</t>
  </si>
  <si>
    <t>SJHBBBSC8H5</t>
  </si>
  <si>
    <t>SJHBBBSC8M8</t>
  </si>
  <si>
    <t>SJHBBBSC8N9</t>
  </si>
  <si>
    <t>SJHBBBSC9QB</t>
  </si>
  <si>
    <t>SJHBBBSC9RC</t>
  </si>
  <si>
    <t>SJHBBBSC9SD</t>
  </si>
  <si>
    <t>SJHBBBSC9TF</t>
  </si>
  <si>
    <t>SJHBBBSDD9T</t>
  </si>
  <si>
    <t>SJHBBBSDDBV</t>
  </si>
  <si>
    <t>SJHBBBSDDCW</t>
  </si>
  <si>
    <t>SJHBBBSDDDX</t>
  </si>
  <si>
    <t>SJHBBBSDDFY</t>
  </si>
  <si>
    <t>SJHBBBSDDGZ</t>
  </si>
  <si>
    <t>SJHBBBSDJ3G</t>
  </si>
  <si>
    <t>SJHBBBSDJ4H</t>
  </si>
  <si>
    <t>SJHBBBSDJ5J</t>
  </si>
  <si>
    <t>SJHBBBSDJDS</t>
  </si>
  <si>
    <t>SJHBBBSDJFT</t>
  </si>
  <si>
    <t>SJHBBBSDDSB</t>
  </si>
  <si>
    <t>SJHBBBSDDYH</t>
  </si>
  <si>
    <t>SJHBBBSDJKY</t>
  </si>
  <si>
    <t>SJHBBBSDJMZ</t>
  </si>
  <si>
    <t>SJHBBBSDJN2</t>
  </si>
  <si>
    <t>SJHBBBSDJS6</t>
  </si>
  <si>
    <t>SJHBBBSDJT7</t>
  </si>
  <si>
    <t>SJHBBBSP3SX</t>
  </si>
  <si>
    <t>SJHBBBSP3TY</t>
  </si>
  <si>
    <t>SJHBBBSP3VZ</t>
  </si>
  <si>
    <t>SJHBBBSP3W2</t>
  </si>
  <si>
    <t>SJHBBBSP47B</t>
  </si>
  <si>
    <t>SJHBBBSP48C</t>
  </si>
  <si>
    <t>SJHBBBSP49D</t>
  </si>
  <si>
    <t>SJHBB3355</t>
  </si>
  <si>
    <t>SJHBQQ9GH</t>
  </si>
  <si>
    <t>ARMS</t>
  </si>
  <si>
    <t>pleomorphic RMS</t>
  </si>
  <si>
    <t>204848060131_R04C01</t>
  </si>
  <si>
    <t>204848060131_R05C01</t>
  </si>
  <si>
    <t>204848060131_R06C01</t>
  </si>
  <si>
    <t>204848060131_R07C01</t>
  </si>
  <si>
    <t>204848060131_R08C01</t>
  </si>
  <si>
    <t>204848060136_R01C01</t>
  </si>
  <si>
    <t>204848060136_R02C01</t>
  </si>
  <si>
    <t>204564460108_R06C01</t>
  </si>
  <si>
    <t>204848060038_R01C01</t>
  </si>
  <si>
    <t>DYE6212_2173533_methyl850</t>
  </si>
  <si>
    <t>205091240039_R01C01</t>
  </si>
  <si>
    <t>DYE6212</t>
  </si>
  <si>
    <t>ERMS</t>
  </si>
  <si>
    <t>RMS NOS</t>
  </si>
  <si>
    <t>202292330029_R01C01</t>
  </si>
  <si>
    <t>202292330029_R03C01</t>
  </si>
  <si>
    <t>201533640023_R08C01</t>
  </si>
  <si>
    <t>202163550088_R03C01</t>
  </si>
  <si>
    <t>201533520001_R04C01</t>
  </si>
  <si>
    <t>201533520001_R01C01</t>
  </si>
  <si>
    <t>201533520040_R01C01</t>
  </si>
  <si>
    <t>203546000093_R01C01</t>
  </si>
  <si>
    <t>SJRB030240_X2</t>
  </si>
  <si>
    <t>MAST 100</t>
  </si>
  <si>
    <t>SJRHB012405_X1</t>
  </si>
  <si>
    <t>MAST 109</t>
  </si>
  <si>
    <t>MAST 11</t>
  </si>
  <si>
    <t>MAST 111</t>
  </si>
  <si>
    <t>MAST 117</t>
  </si>
  <si>
    <t>MAST 121</t>
  </si>
  <si>
    <t>MAST 127</t>
  </si>
  <si>
    <t>MAST 128</t>
  </si>
  <si>
    <t>MAST 139</t>
  </si>
  <si>
    <t>MAST 141</t>
  </si>
  <si>
    <t>17 yr M with OS of femur, resection on treatment</t>
  </si>
  <si>
    <t>MAST 142</t>
  </si>
  <si>
    <t>19 mth M with recurrent metastatic MRT, site chest wall</t>
  </si>
  <si>
    <t>MAST 143</t>
  </si>
  <si>
    <t>MAST 144</t>
  </si>
  <si>
    <t>MAST 152</t>
  </si>
  <si>
    <t>MAST 153</t>
  </si>
  <si>
    <t>SJRHB015721_X1</t>
  </si>
  <si>
    <t>MAST 161</t>
  </si>
  <si>
    <t>SJRHB015720_X1</t>
  </si>
  <si>
    <t>MAST 176</t>
  </si>
  <si>
    <t>MAST 187</t>
  </si>
  <si>
    <t>MAST 191B</t>
  </si>
  <si>
    <t>MAST 213H</t>
  </si>
  <si>
    <t>MAST 215</t>
  </si>
  <si>
    <t>12 yr F with recurrent metastatic OS for back lesion resection</t>
  </si>
  <si>
    <t>MAST 216</t>
  </si>
  <si>
    <t>MAST 22</t>
  </si>
  <si>
    <t>MAST 220</t>
  </si>
  <si>
    <t>MAST 226</t>
  </si>
  <si>
    <t>MAST 229</t>
  </si>
  <si>
    <t xml:space="preserve"> 15 yr</t>
  </si>
  <si>
    <t>15 yr F with recurrent metastatic OS for lung nodule resection</t>
  </si>
  <si>
    <t>MAST 232</t>
  </si>
  <si>
    <t>MAST 242</t>
  </si>
  <si>
    <t>MAST 253</t>
  </si>
  <si>
    <t>MAST 256</t>
  </si>
  <si>
    <t>MAST 257</t>
  </si>
  <si>
    <t>SJHBBBGSNBB</t>
  </si>
  <si>
    <t>TB-16-03202</t>
  </si>
  <si>
    <t>DYE1309</t>
  </si>
  <si>
    <t>MAST 258</t>
  </si>
  <si>
    <t>MAST 268</t>
  </si>
  <si>
    <t>Z:\ResearchHome\Departments\HartwellCenter\PI_data_distribution\dyergrp\Illumina\methylation\2020-05-18_dyer_dapper_850K_189789</t>
  </si>
  <si>
    <t>MAST 293B</t>
  </si>
  <si>
    <t>MAST 297A</t>
  </si>
  <si>
    <t>SJEWS049193_X1</t>
  </si>
  <si>
    <t>DYE1314</t>
  </si>
  <si>
    <t>11 yr M with widely metastatic recurrent EWS, lung met</t>
  </si>
  <si>
    <t>MAST 297B</t>
  </si>
  <si>
    <t>SJEWS049193_X2</t>
  </si>
  <si>
    <t>DYE1315</t>
  </si>
  <si>
    <t>11 yr M with widely metastatic recurrent EWS, lung met (alternate site)</t>
  </si>
  <si>
    <t>MAST 3</t>
  </si>
  <si>
    <t>MAST 309</t>
  </si>
  <si>
    <t>9 yr F with OS of femur and lung mets for en bloc resection of left femur</t>
  </si>
  <si>
    <t>MAST 338</t>
  </si>
  <si>
    <t>12 yr M with h/o localized OS to have en bloc resection of left femur</t>
  </si>
  <si>
    <t>MAST 344</t>
  </si>
  <si>
    <t>MAST 35</t>
  </si>
  <si>
    <t>SJRHB010468_X1</t>
  </si>
  <si>
    <t>MAST 351</t>
  </si>
  <si>
    <t>MAST 354A</t>
  </si>
  <si>
    <t>MAST 369</t>
  </si>
  <si>
    <t>MAST 37</t>
  </si>
  <si>
    <t>MAST 38</t>
  </si>
  <si>
    <t>MAST 39</t>
  </si>
  <si>
    <t>SJRHB000026_X1</t>
  </si>
  <si>
    <t>MAST 390</t>
  </si>
  <si>
    <t>18 yr F with recurrent, metastatic OS for radical resection of right distal femur</t>
  </si>
  <si>
    <t>MAST 394C</t>
  </si>
  <si>
    <t>MAST 398</t>
  </si>
  <si>
    <t>SJOS030645_X2</t>
  </si>
  <si>
    <t>TB-18-01212</t>
  </si>
  <si>
    <t>8 yr M with recurrent, progressive OS for resection of pulmthnary mets, right lower lung</t>
  </si>
  <si>
    <t>MAST 42</t>
  </si>
  <si>
    <t>MAST 430</t>
  </si>
  <si>
    <t>SJHBB4R3F</t>
  </si>
  <si>
    <t>MAST 465B</t>
  </si>
  <si>
    <t>MAST 47</t>
  </si>
  <si>
    <t>MAST 482H</t>
  </si>
  <si>
    <t>MAST 494</t>
  </si>
  <si>
    <t>MAST 58</t>
  </si>
  <si>
    <t>MAST 60</t>
  </si>
  <si>
    <t>MAST 71</t>
  </si>
  <si>
    <t>MAST 73</t>
  </si>
  <si>
    <t>9 yr F with OS of femur, resection on treatment</t>
  </si>
  <si>
    <t>MAST 74</t>
  </si>
  <si>
    <t>MAST 78</t>
  </si>
  <si>
    <t>MAST 80</t>
  </si>
  <si>
    <t>MAST 81</t>
  </si>
  <si>
    <t>13 yr M with recurrent metastatic OS for hip disarticulation</t>
  </si>
  <si>
    <t>MAST 85</t>
  </si>
  <si>
    <t>SJRHB000026_X2</t>
  </si>
  <si>
    <t>MAST 88</t>
  </si>
  <si>
    <t>MAST 97</t>
  </si>
  <si>
    <t>MAST 99</t>
  </si>
  <si>
    <t>OS39R</t>
  </si>
  <si>
    <t>OS45</t>
  </si>
  <si>
    <t>OS48</t>
  </si>
  <si>
    <t>OS58</t>
  </si>
  <si>
    <t>SJRB049185_X1</t>
  </si>
  <si>
    <t>SJHBBBGMMF9</t>
  </si>
  <si>
    <t>DYE1316</t>
  </si>
  <si>
    <t>SJRB046162_X1</t>
  </si>
  <si>
    <t>SJRB030149_X1</t>
  </si>
  <si>
    <t>DYE 2667</t>
  </si>
  <si>
    <t>SJRB030289_X1</t>
  </si>
  <si>
    <t>TB-16-04217</t>
  </si>
  <si>
    <t>DYE1319</t>
  </si>
  <si>
    <t>DYE 2670</t>
  </si>
  <si>
    <t>SJRB030188_X1</t>
  </si>
  <si>
    <t>DYE1321</t>
  </si>
  <si>
    <t>SJRB030252_X1</t>
  </si>
  <si>
    <t>DYE 2673</t>
  </si>
  <si>
    <t>SJRB030240_X1</t>
  </si>
  <si>
    <t>DYE1323</t>
  </si>
  <si>
    <t>DYE 2674</t>
  </si>
  <si>
    <t>SJRB030317_X1</t>
  </si>
  <si>
    <t>SJHBBBJRZH2</t>
  </si>
  <si>
    <t>DYE 2675</t>
  </si>
  <si>
    <t>204076530007_R05C01</t>
  </si>
  <si>
    <t>Rh73</t>
  </si>
  <si>
    <t>SJRHB011_X</t>
  </si>
  <si>
    <t>Rh75</t>
  </si>
  <si>
    <t>SJRHB012_Z</t>
  </si>
  <si>
    <t>MAST 243A/MAST 243B</t>
  </si>
  <si>
    <t>RH70</t>
  </si>
  <si>
    <t>RH71</t>
  </si>
  <si>
    <t>RH72</t>
  </si>
  <si>
    <t>RH73</t>
  </si>
  <si>
    <t>RH75</t>
  </si>
  <si>
    <t>MAST 275</t>
  </si>
  <si>
    <t>RB116</t>
  </si>
  <si>
    <t>RB115</t>
  </si>
  <si>
    <t>RB122</t>
  </si>
  <si>
    <t>RB127</t>
  </si>
  <si>
    <t>RB129</t>
  </si>
  <si>
    <t>RB132</t>
  </si>
  <si>
    <t>RB134</t>
  </si>
  <si>
    <t>RB135</t>
  </si>
  <si>
    <t>RB138</t>
  </si>
  <si>
    <t>RB139</t>
  </si>
  <si>
    <t>RB136</t>
  </si>
  <si>
    <t>RB140</t>
  </si>
  <si>
    <t>RB142</t>
  </si>
  <si>
    <t>RB143</t>
  </si>
  <si>
    <t>RB144</t>
  </si>
  <si>
    <t>RB145</t>
  </si>
  <si>
    <t>RB149</t>
  </si>
  <si>
    <t>RB151</t>
  </si>
  <si>
    <t>RB152</t>
  </si>
  <si>
    <t>RB153</t>
  </si>
  <si>
    <t>RB154</t>
  </si>
  <si>
    <t>RB157</t>
  </si>
  <si>
    <t>RB88</t>
  </si>
  <si>
    <t>RB121</t>
  </si>
  <si>
    <t>204424040004_R08C01</t>
  </si>
  <si>
    <t>SJHBBXY54</t>
  </si>
  <si>
    <t>TB-21-18409</t>
  </si>
  <si>
    <t>SJHBBBTTXS6</t>
  </si>
  <si>
    <t>DYE6925_2231815_methyl850</t>
  </si>
  <si>
    <t>205437180015_R01C01</t>
  </si>
  <si>
    <t>smb://jude.stjude.org/reference/restricted/COMET/EPIC/2021-07-29_dyer_dapper_850K_233674</t>
  </si>
  <si>
    <t>SJHBBTH7J</t>
  </si>
  <si>
    <t>TB-21-18411</t>
  </si>
  <si>
    <t>SJHBBBTTXV8</t>
  </si>
  <si>
    <t>DYE6926_2231816_methyl850</t>
  </si>
  <si>
    <t>205437180015_R02C01</t>
  </si>
  <si>
    <t>SJHBTXT3P</t>
  </si>
  <si>
    <t>FR-18-8197</t>
  </si>
  <si>
    <t>TB-21-43837</t>
  </si>
  <si>
    <t>SJHBBBTXT4Q</t>
  </si>
  <si>
    <t>DYE6927_2231817_methyl850</t>
  </si>
  <si>
    <t>205437180015_R03C01</t>
  </si>
  <si>
    <t>Comet 62321</t>
  </si>
  <si>
    <t>Mayo Adult sarcoma</t>
  </si>
  <si>
    <t>SJHBTXT5R</t>
  </si>
  <si>
    <t>FR-20-3296</t>
  </si>
  <si>
    <t>TB-21-43838</t>
  </si>
  <si>
    <t>SJHBBBTXT6S</t>
  </si>
  <si>
    <t>DYE6928_2231818_methyl850</t>
  </si>
  <si>
    <t>205437180015_R04C01</t>
  </si>
  <si>
    <t>SJHBTXT7T</t>
  </si>
  <si>
    <t>FR-19-4861</t>
  </si>
  <si>
    <t>TB-21-43839</t>
  </si>
  <si>
    <t>SJHBBBTXT8V</t>
  </si>
  <si>
    <t>DYE6929_2231819_methyl850</t>
  </si>
  <si>
    <t>205437180015_R05C01</t>
  </si>
  <si>
    <t>SJHBTXT9W</t>
  </si>
  <si>
    <t>FR-20-2080</t>
  </si>
  <si>
    <t>TB-21-43840</t>
  </si>
  <si>
    <t>SJHBBBTXTBX</t>
  </si>
  <si>
    <t>DYE6930_2231820_methyl850</t>
  </si>
  <si>
    <t>205437180015_R06C01</t>
  </si>
  <si>
    <t>SJHBTXTCY</t>
  </si>
  <si>
    <t>FR-20-5861</t>
  </si>
  <si>
    <t>TB-21-43841</t>
  </si>
  <si>
    <t>SJHBBBTXTDZ</t>
  </si>
  <si>
    <t>DYE6931_2231821_methyl850</t>
  </si>
  <si>
    <t>205437180015_R07C01</t>
  </si>
  <si>
    <t>SJHBTXTF2</t>
  </si>
  <si>
    <t>FR-19-6336</t>
  </si>
  <si>
    <t>TB-21-43842</t>
  </si>
  <si>
    <t>SJHBBBTXTG3</t>
  </si>
  <si>
    <t>DYE6932_2231822_methyl850</t>
  </si>
  <si>
    <t>205437180015_R08C01</t>
  </si>
  <si>
    <t>SJHBTXTH4</t>
  </si>
  <si>
    <t>FR-19-6232</t>
  </si>
  <si>
    <t>TB-21-43843</t>
  </si>
  <si>
    <t>SJHBBBTXTJ5</t>
  </si>
  <si>
    <t>DYE6933_2231823_methyl850</t>
  </si>
  <si>
    <t>205437180017_R01C01</t>
  </si>
  <si>
    <t>SJHBTXTK6</t>
  </si>
  <si>
    <t>FR-20-522</t>
  </si>
  <si>
    <t>TB-21-43844</t>
  </si>
  <si>
    <t>SJHBBBTXTM7</t>
  </si>
  <si>
    <t>DYE6934_2231824_methyl850</t>
  </si>
  <si>
    <t>205437180017_R02C01</t>
  </si>
  <si>
    <t>SJHBTXTN8</t>
  </si>
  <si>
    <t>FR-21-1051</t>
  </si>
  <si>
    <t>TB-21-43845</t>
  </si>
  <si>
    <t>SJHBBBTXTP9</t>
  </si>
  <si>
    <t>DYE6935_2231825_methyl850</t>
  </si>
  <si>
    <t>205437180017_R03C01</t>
  </si>
  <si>
    <t>SJHBTXVTD</t>
  </si>
  <si>
    <t>FR-20-10447</t>
  </si>
  <si>
    <t>TB-21-43847</t>
  </si>
  <si>
    <t>SJHBBBTXVVF</t>
  </si>
  <si>
    <t>DYE6936_2231826_methyl850</t>
  </si>
  <si>
    <t>205437180017_R04C01</t>
  </si>
  <si>
    <t>SJHBTXVWG</t>
  </si>
  <si>
    <t>FR-19-7702</t>
  </si>
  <si>
    <t>TB-21-43848</t>
  </si>
  <si>
    <t>SJHBBBTXVXH</t>
  </si>
  <si>
    <t>DYE6937_2231827_methyl850</t>
  </si>
  <si>
    <t>205437180017_R05C01</t>
  </si>
  <si>
    <t>SJHBTXVYJ</t>
  </si>
  <si>
    <t>FR-20-3233</t>
  </si>
  <si>
    <t>TB-21-43849</t>
  </si>
  <si>
    <t>SJHBBBTXVZK</t>
  </si>
  <si>
    <t>DYE6938_2231828_methyl850</t>
  </si>
  <si>
    <t>205437180017_R06C01</t>
  </si>
  <si>
    <t>SJHBTXV2M</t>
  </si>
  <si>
    <t>FR-20-3222</t>
  </si>
  <si>
    <t>TB-21-43850</t>
  </si>
  <si>
    <t>SJHBBBTXV3N</t>
  </si>
  <si>
    <t>DYE6939_2231829_methyl850</t>
  </si>
  <si>
    <t>205437180017_R07C01</t>
  </si>
  <si>
    <t>SJHBTXV4P</t>
  </si>
  <si>
    <t>NR-19-19493</t>
  </si>
  <si>
    <t>TB-21-43851</t>
  </si>
  <si>
    <t>SJHBBBTXV5Q</t>
  </si>
  <si>
    <t>DYE6940_2231830_methyl850</t>
  </si>
  <si>
    <t>205437180017_R08C01</t>
  </si>
  <si>
    <t>SJHBTXV9V</t>
  </si>
  <si>
    <t>FR-19-102</t>
  </si>
  <si>
    <t>MFS</t>
  </si>
  <si>
    <t>TB-21-43854</t>
  </si>
  <si>
    <t>SJHBBBTXVBW</t>
  </si>
  <si>
    <t>DYE6941_2231831_methyl850</t>
  </si>
  <si>
    <t>205437180018_R01C01</t>
  </si>
  <si>
    <t>SJHBTXVCX</t>
  </si>
  <si>
    <t>FR-18-5180</t>
  </si>
  <si>
    <t>TB-21-43855</t>
  </si>
  <si>
    <t>SJHBBBTXVDY</t>
  </si>
  <si>
    <t>DYE6942_2231832_methyl850</t>
  </si>
  <si>
    <t>205437180018_R02C01</t>
  </si>
  <si>
    <t>SJHBTXVFZ</t>
  </si>
  <si>
    <t>FR-18-9625</t>
  </si>
  <si>
    <t>TB-21-43856</t>
  </si>
  <si>
    <t>SJHBBBTXVG2</t>
  </si>
  <si>
    <t>DYE6943_2231833_methyl850</t>
  </si>
  <si>
    <t>205437180018_R03C01</t>
  </si>
  <si>
    <t>SJHBTXVH3</t>
  </si>
  <si>
    <t>FR-17-50869</t>
  </si>
  <si>
    <t>TB-21-43857</t>
  </si>
  <si>
    <t>SJHBBBTXVJ4</t>
  </si>
  <si>
    <t>DYE6944_2231834_methyl850</t>
  </si>
  <si>
    <t>205437180018_R04C01</t>
  </si>
  <si>
    <t>SJHBTXVK5</t>
  </si>
  <si>
    <t>FR-21-1439</t>
  </si>
  <si>
    <t>TB-21-43858</t>
  </si>
  <si>
    <t>SJHBBBTXVM6</t>
  </si>
  <si>
    <t>DYE6945_2231835_methyl850</t>
  </si>
  <si>
    <t>205437180018_R05C01</t>
  </si>
  <si>
    <t>SJHBTXVN7</t>
  </si>
  <si>
    <t>FR-19-7719</t>
  </si>
  <si>
    <t>TB-21-43859</t>
  </si>
  <si>
    <t>SJHBBBTXVP8</t>
  </si>
  <si>
    <t>DYE6946_2231836_methyl850</t>
  </si>
  <si>
    <t>205437180018_R06C01</t>
  </si>
  <si>
    <t>SJHBTXVQ9</t>
  </si>
  <si>
    <t>FR-20-2844</t>
  </si>
  <si>
    <t>TB-21-43860</t>
  </si>
  <si>
    <t>SJHBBBTXWSB</t>
  </si>
  <si>
    <t>DYE6947_2231837_methyl850</t>
  </si>
  <si>
    <t>205437180018_R07C01</t>
  </si>
  <si>
    <t>SJHBTXWTC</t>
  </si>
  <si>
    <t>FR-20-4537</t>
  </si>
  <si>
    <t>TB-21-43861</t>
  </si>
  <si>
    <t>SJHBBBTXWVD</t>
  </si>
  <si>
    <t>DYE6948_2231838_methyl850</t>
  </si>
  <si>
    <t>205437180018_R08C01</t>
  </si>
  <si>
    <t>SJHBTXWWF</t>
  </si>
  <si>
    <t>FR-19-2487</t>
  </si>
  <si>
    <t>TB-21-43862</t>
  </si>
  <si>
    <t>SJHBBBTXWXG</t>
  </si>
  <si>
    <t>DYE6949_2231839_methyl850</t>
  </si>
  <si>
    <t>205437180037_R01C01</t>
  </si>
  <si>
    <t>SJHBTXWYH</t>
  </si>
  <si>
    <t>JR-17-51750</t>
  </si>
  <si>
    <t>TB-21-43863</t>
  </si>
  <si>
    <t>SJHBBBTXWZJ</t>
  </si>
  <si>
    <t>DYE6950_2231840_methyl850</t>
  </si>
  <si>
    <t>205437180037_R02C01</t>
  </si>
  <si>
    <t>SJHBTXW2K</t>
  </si>
  <si>
    <t>FR-19-6340</t>
  </si>
  <si>
    <t>TB-21-43864</t>
  </si>
  <si>
    <t>SJHBBBTXW3M</t>
  </si>
  <si>
    <t>DYE6951_2231841_methyl850</t>
  </si>
  <si>
    <t>205437180037_R03C01</t>
  </si>
  <si>
    <t>SJHBTXW4N</t>
  </si>
  <si>
    <t>FR-18-5135</t>
  </si>
  <si>
    <t>TB-21-43865</t>
  </si>
  <si>
    <t>SJHBBBTXW5P</t>
  </si>
  <si>
    <t>DYE6952_2231842_methyl850</t>
  </si>
  <si>
    <t>205437180037_R04C01</t>
  </si>
  <si>
    <t>SJHBTXW6Q</t>
  </si>
  <si>
    <t>FR-20-3743</t>
  </si>
  <si>
    <t>TB-21-43866</t>
  </si>
  <si>
    <t>SJHBBBTXW7R</t>
  </si>
  <si>
    <t>DYE6953_2231843_methyl850</t>
  </si>
  <si>
    <t>205437180037_R05C01</t>
  </si>
  <si>
    <t>SJHBTX4BN</t>
  </si>
  <si>
    <t>FR-20-3762</t>
  </si>
  <si>
    <t>TB-21-44022</t>
  </si>
  <si>
    <t>SJHBBBTX4CP</t>
  </si>
  <si>
    <t>DYE6954_2231844_methyl850</t>
  </si>
  <si>
    <t>205437180037_R06C01</t>
  </si>
  <si>
    <t>Comet 62521</t>
  </si>
  <si>
    <t>SJHBTX4FR</t>
  </si>
  <si>
    <t>FR-18-2642</t>
  </si>
  <si>
    <t>TB-21-44024</t>
  </si>
  <si>
    <t>SJHBBBTX4GS</t>
  </si>
  <si>
    <t>DYE6955_2231845_methyl850</t>
  </si>
  <si>
    <t>205437180037_R07C01</t>
  </si>
  <si>
    <t>SJHBTX4HT</t>
  </si>
  <si>
    <t>FR-21-3036</t>
  </si>
  <si>
    <t>TB-21-44025</t>
  </si>
  <si>
    <t>SJHBBBTX4JV</t>
  </si>
  <si>
    <t>DYE6956_2231846_methyl850</t>
  </si>
  <si>
    <t>205437180037_R08C01</t>
  </si>
  <si>
    <t>SJHBTX4KW</t>
  </si>
  <si>
    <t>FR-21-807</t>
  </si>
  <si>
    <t>TB-21-44026</t>
  </si>
  <si>
    <t>SJHBBBTX4MX</t>
  </si>
  <si>
    <t>DYE6957_2231847_methyl850</t>
  </si>
  <si>
    <t>205437180064_R01C01</t>
  </si>
  <si>
    <t>SJHBTX4R3</t>
  </si>
  <si>
    <t>FR-21-62</t>
  </si>
  <si>
    <t>TB-21-44029</t>
  </si>
  <si>
    <t>SJHBBBTX4S4</t>
  </si>
  <si>
    <t>DYE6958_2231848_methyl850</t>
  </si>
  <si>
    <t>205437180064_R02C01</t>
  </si>
  <si>
    <t>SJHBTX4T5</t>
  </si>
  <si>
    <t>FR-21-1993</t>
  </si>
  <si>
    <t>TB-21-44030</t>
  </si>
  <si>
    <t>SJHBBBTX4V6</t>
  </si>
  <si>
    <t>DYE6959_2231849_methyl850</t>
  </si>
  <si>
    <t>205437180064_R03C01</t>
  </si>
  <si>
    <t>SJHBK3HGS</t>
  </si>
  <si>
    <t>TB-21-44587</t>
  </si>
  <si>
    <t>SJHBBBTYZM3</t>
  </si>
  <si>
    <t>DYE7004_2231894_methyl850</t>
  </si>
  <si>
    <t>205437180087_R08C01</t>
  </si>
  <si>
    <t>TB-21-44588</t>
  </si>
  <si>
    <t>SJHBBBTYZN4</t>
  </si>
  <si>
    <t>DYE7005_2231895_methyl850</t>
  </si>
  <si>
    <t>205437180134_R01C01</t>
  </si>
  <si>
    <t>SJHBMQBJN</t>
  </si>
  <si>
    <t>TB-21-44589</t>
  </si>
  <si>
    <t>SJHBBBTYZP5</t>
  </si>
  <si>
    <t>DYE7006_2231896_methyl850</t>
  </si>
  <si>
    <t>205437180134_R02C01</t>
  </si>
  <si>
    <t>TB-21-44590</t>
  </si>
  <si>
    <t>SJHBBBTYZQ6</t>
  </si>
  <si>
    <t>DYE7007_2231897_methyl850</t>
  </si>
  <si>
    <t>205437180134_R03C01</t>
  </si>
  <si>
    <t>TB-21-44591</t>
  </si>
  <si>
    <t>SJHBBBTYZR7</t>
  </si>
  <si>
    <t>DYE7008_2231898_methyl850</t>
  </si>
  <si>
    <t>205437180134_R04C01</t>
  </si>
  <si>
    <t>TB-21-44592</t>
  </si>
  <si>
    <t>SJHBBBTYZS8</t>
  </si>
  <si>
    <t>DYE7009_2231899_methyl850</t>
  </si>
  <si>
    <t>205437180134_R05C01</t>
  </si>
  <si>
    <t>TB-21-44593</t>
  </si>
  <si>
    <t>SJHBBBTYZT9</t>
  </si>
  <si>
    <t>DYE7010_2231900_methyl850</t>
  </si>
  <si>
    <t>205437180134_R06C01</t>
  </si>
  <si>
    <t>TB-21-44594</t>
  </si>
  <si>
    <t>SJHBBBTY2WB</t>
  </si>
  <si>
    <t>DYE7011_2231901_methyl850</t>
  </si>
  <si>
    <t>205437180134_R07C01</t>
  </si>
  <si>
    <t>SJHBQP8YZ</t>
  </si>
  <si>
    <t>TB-21-44595</t>
  </si>
  <si>
    <t>SJHBBBTY2XC</t>
  </si>
  <si>
    <t>DYE7012_2231902_methyl850</t>
  </si>
  <si>
    <t>205437180134_R08C01</t>
  </si>
  <si>
    <t>TB-21-44596</t>
  </si>
  <si>
    <t>SJHBBBTY2YD</t>
  </si>
  <si>
    <t>DYE7013_2231903_methyl850</t>
  </si>
  <si>
    <t>205437180135_R01C01</t>
  </si>
  <si>
    <t>TB-21-44597</t>
  </si>
  <si>
    <t>SJHBBBTY2ZF</t>
  </si>
  <si>
    <t>DYE7014_2231904_methyl850</t>
  </si>
  <si>
    <t>205437180135_R02C01</t>
  </si>
  <si>
    <t>SJHBRG8H9</t>
  </si>
  <si>
    <t>TB-21-44598</t>
  </si>
  <si>
    <t>SJHBBBTY22G</t>
  </si>
  <si>
    <t>DYE7015_2231905_methyl850</t>
  </si>
  <si>
    <t>205437180135_R03C01</t>
  </si>
  <si>
    <t>SJHBRJ334</t>
  </si>
  <si>
    <t>TB-21-44599</t>
  </si>
  <si>
    <t>SJHBBBTY23H</t>
  </si>
  <si>
    <t>DYE7016_2231906_methyl850</t>
  </si>
  <si>
    <t>205437180135_R04C01</t>
  </si>
  <si>
    <t>TB-21-44600</t>
  </si>
  <si>
    <t>SJHBBBTY24J</t>
  </si>
  <si>
    <t>DYE7017_2231907_methyl850</t>
  </si>
  <si>
    <t>205437180135_R05C01</t>
  </si>
  <si>
    <t>TB-21-16886</t>
  </si>
  <si>
    <t>SJHBBBSQFMF</t>
  </si>
  <si>
    <t>DYE7018_2231908_methyl850</t>
  </si>
  <si>
    <t>205437180135_R06C01</t>
  </si>
  <si>
    <t>DYE7018</t>
  </si>
  <si>
    <t>Nephroblastic process</t>
  </si>
  <si>
    <t>Nephrogenic rest</t>
  </si>
  <si>
    <t>PASS</t>
  </si>
  <si>
    <t>FAIL</t>
  </si>
  <si>
    <t>SJHBTX4X8</t>
  </si>
  <si>
    <t>FR-20-7080 A1</t>
  </si>
  <si>
    <t>TB-21-44032</t>
  </si>
  <si>
    <t>SJHBBBTX4Y9</t>
  </si>
  <si>
    <t>DYE6960_2231850_methyl850</t>
  </si>
  <si>
    <t>205437180064_R04C01</t>
  </si>
  <si>
    <t>SJHBTX52B</t>
  </si>
  <si>
    <t>FR-20-7052 A1</t>
  </si>
  <si>
    <t>TB-21-44033</t>
  </si>
  <si>
    <t>SJHBBBTX53C</t>
  </si>
  <si>
    <t>DYE6961_2231851_methyl850</t>
  </si>
  <si>
    <t>205437180064_R05C01</t>
  </si>
  <si>
    <t>SJHBTX55F</t>
  </si>
  <si>
    <t>FR-19-9490 A1</t>
  </si>
  <si>
    <t>TB-21-44035</t>
  </si>
  <si>
    <t>SJHBBBTX56G</t>
  </si>
  <si>
    <t>DYE6962_2231852_methyl850</t>
  </si>
  <si>
    <t>205437180064_R06C01</t>
  </si>
  <si>
    <t>SJHBTX58J</t>
  </si>
  <si>
    <t>FR-17-52329 A1</t>
  </si>
  <si>
    <t>TB-21-44037</t>
  </si>
  <si>
    <t>SJHBBBTX59K</t>
  </si>
  <si>
    <t>DYE6963_2231853_methyl850</t>
  </si>
  <si>
    <t>205437180064_R07C01</t>
  </si>
  <si>
    <t>Comet 62821</t>
  </si>
  <si>
    <t>SJHBTX5BM</t>
  </si>
  <si>
    <t>FR-20-2516 A1</t>
  </si>
  <si>
    <t>TB-21-44038</t>
  </si>
  <si>
    <t>SJHBBBTX5CN</t>
  </si>
  <si>
    <t>DYE6964_2231854_methyl850</t>
  </si>
  <si>
    <t>205437180064_R08C01</t>
  </si>
  <si>
    <t>SJHBTX5DP</t>
  </si>
  <si>
    <t>FR-19-2628 A1</t>
  </si>
  <si>
    <t>TB-21-44039</t>
  </si>
  <si>
    <t>SJHBBBTX5FQ</t>
  </si>
  <si>
    <t>DYE6965_2231855_methyl850</t>
  </si>
  <si>
    <t>205437180065_R01C01</t>
  </si>
  <si>
    <t>SJHBTX5HS</t>
  </si>
  <si>
    <t>FR-19-1397 A1</t>
  </si>
  <si>
    <t>TB-21-44041</t>
  </si>
  <si>
    <t>SJHBBBTX5JT</t>
  </si>
  <si>
    <t>DYE6966_2231856_methyl850</t>
  </si>
  <si>
    <t>205437180065_R02C01</t>
  </si>
  <si>
    <t>SJHBTX5KV</t>
  </si>
  <si>
    <t>FR-20-2914 A2</t>
  </si>
  <si>
    <t>TB-21-44042</t>
  </si>
  <si>
    <t>SJHBBBTX5MW</t>
  </si>
  <si>
    <t>DYE6967_2231857_methyl850</t>
  </si>
  <si>
    <t>205437180065_R03C01</t>
  </si>
  <si>
    <t>SJHBTX5PY</t>
  </si>
  <si>
    <t>FR-19-3055 A1</t>
  </si>
  <si>
    <t>TB-21-44044</t>
  </si>
  <si>
    <t>SJHBBBTX5QZ</t>
  </si>
  <si>
    <t>DYE6968_2231858_methyl850</t>
  </si>
  <si>
    <t>205437180065_R04C01</t>
  </si>
  <si>
    <t>SJHBTX5T4</t>
  </si>
  <si>
    <t>JR-18-6700 A1</t>
  </si>
  <si>
    <t>TB-21-44046</t>
  </si>
  <si>
    <t>SJHBBBTX5V5</t>
  </si>
  <si>
    <t>DYE6969_2231859_methyl850</t>
  </si>
  <si>
    <t>205437180065_R05C01</t>
  </si>
  <si>
    <t>SJHBTX5Y8</t>
  </si>
  <si>
    <t>JR-18-9030 A1</t>
  </si>
  <si>
    <t>TB-21-44048</t>
  </si>
  <si>
    <t>SJHBBBTX5Z9</t>
  </si>
  <si>
    <t>DYE6970_2231860_methyl850</t>
  </si>
  <si>
    <t>205437180065_R06C01</t>
  </si>
  <si>
    <t>SJHBTYTBY</t>
  </si>
  <si>
    <t>JR-18-675 A1</t>
  </si>
  <si>
    <t>TB-21-44498</t>
  </si>
  <si>
    <t>SJHBBBTYTCZ</t>
  </si>
  <si>
    <t>DYE6971_2231861_methyl850</t>
  </si>
  <si>
    <t>205437180065_R07C01</t>
  </si>
  <si>
    <t>COMET 7621</t>
  </si>
  <si>
    <t>SJHBTYTD2</t>
  </si>
  <si>
    <t>TB-21-44499</t>
  </si>
  <si>
    <t>SJHBBBTYTF3</t>
  </si>
  <si>
    <t>DYE6972_2231862_methyl850</t>
  </si>
  <si>
    <t>205437180065_R08C01</t>
  </si>
  <si>
    <t>SJHBTYTG4</t>
  </si>
  <si>
    <t>TB-21-44500</t>
  </si>
  <si>
    <t>SJHBBBTYTH5</t>
  </si>
  <si>
    <t>DYE6973_2231863_methyl850</t>
  </si>
  <si>
    <t>205437180083_R01C01</t>
  </si>
  <si>
    <t>SJHBTYTJ6</t>
  </si>
  <si>
    <t>FR-21-964</t>
  </si>
  <si>
    <t>Myxoid LPS</t>
  </si>
  <si>
    <t>TB-21-44501</t>
  </si>
  <si>
    <t>SJHBBBTYTK7</t>
  </si>
  <si>
    <t>DYE6974_2231864_methyl850</t>
  </si>
  <si>
    <t>205437180083_R02C01</t>
  </si>
  <si>
    <t>SJHBTYTM8</t>
  </si>
  <si>
    <t>FR-19-11140</t>
  </si>
  <si>
    <t>TB-21-44502</t>
  </si>
  <si>
    <t>SJHBBBTYTN9</t>
  </si>
  <si>
    <t>DYE6975_2231865_methyl850</t>
  </si>
  <si>
    <t>205437180083_R03C01</t>
  </si>
  <si>
    <t>SJHBTYVQB</t>
  </si>
  <si>
    <t>FR-19-2825</t>
  </si>
  <si>
    <t>TB-21-44503</t>
  </si>
  <si>
    <t>SJHBBBTYVRC</t>
  </si>
  <si>
    <t>DYE6976_2231866_methyl850</t>
  </si>
  <si>
    <t>205437180083_R04C01</t>
  </si>
  <si>
    <t>SJHBTYVVG</t>
  </si>
  <si>
    <t>FR-17-53717</t>
  </si>
  <si>
    <t>TB-21-44505</t>
  </si>
  <si>
    <t>SJHBBBTYVWH</t>
  </si>
  <si>
    <t>DYE6977_2231867_methyl850</t>
  </si>
  <si>
    <t>205437180083_R05C01</t>
  </si>
  <si>
    <t>SJHBTYVZM</t>
  </si>
  <si>
    <t>JR-20-4150</t>
  </si>
  <si>
    <t>TB-21-44507</t>
  </si>
  <si>
    <t>SJHBBBTYV2N</t>
  </si>
  <si>
    <t>DYE6978_2231868_methyl850</t>
  </si>
  <si>
    <t>205437180083_R06C01</t>
  </si>
  <si>
    <t>SJHBTYV5R</t>
  </si>
  <si>
    <t>NR-19-14453</t>
  </si>
  <si>
    <t>TB-21-44509</t>
  </si>
  <si>
    <t>SJHBBBTYV6S</t>
  </si>
  <si>
    <t>DYE6979_2231869_methyl850</t>
  </si>
  <si>
    <t>205437180083_R07C01</t>
  </si>
  <si>
    <t>SJHBTYVCY</t>
  </si>
  <si>
    <t>NR-18-1811</t>
  </si>
  <si>
    <t>TB-21-44512</t>
  </si>
  <si>
    <t>SJHBBBTYVDZ</t>
  </si>
  <si>
    <t>DYE6980_2231870_methyl850</t>
  </si>
  <si>
    <t>205437180083_R08C01</t>
  </si>
  <si>
    <t>SJHBTYVH4</t>
  </si>
  <si>
    <t>JR-17-52432</t>
  </si>
  <si>
    <t>TB-21-44514</t>
  </si>
  <si>
    <t>SJHBBBTYVJ5</t>
  </si>
  <si>
    <t>DYE6981_2231871_methyl850</t>
  </si>
  <si>
    <t>205437180084_R01C01</t>
  </si>
  <si>
    <t>SJHBTYVN8</t>
  </si>
  <si>
    <t>FR-21-1779</t>
  </si>
  <si>
    <t>UPS</t>
  </si>
  <si>
    <t>TB-21-44516</t>
  </si>
  <si>
    <t>SJHBBBTYVP9</t>
  </si>
  <si>
    <t>DYE6982_2231872_methyl850</t>
  </si>
  <si>
    <t>205437180084_R02C01</t>
  </si>
  <si>
    <t>SJHBTYWRB</t>
  </si>
  <si>
    <t>FR-21-1694</t>
  </si>
  <si>
    <t>TB-21-44517</t>
  </si>
  <si>
    <t>SJHBBBTYWSC</t>
  </si>
  <si>
    <t>DYE6983_2231873_methyl850</t>
  </si>
  <si>
    <t>205437180084_R03C01</t>
  </si>
  <si>
    <t>SJHBTYW4P</t>
  </si>
  <si>
    <t>JR-19-3568 B4</t>
  </si>
  <si>
    <t>TB-21-44522</t>
  </si>
  <si>
    <t>SJHBBBTYW5Q</t>
  </si>
  <si>
    <t>DYE6984_2231874_methyl850</t>
  </si>
  <si>
    <t>205437180084_R04C01</t>
  </si>
  <si>
    <t>SJHBTYW8T</t>
  </si>
  <si>
    <t>NR-18-9167 A1</t>
  </si>
  <si>
    <t>TB-21-44524</t>
  </si>
  <si>
    <t>SJHBBBTYW9V</t>
  </si>
  <si>
    <t>DYE6985_2231875_methyl850</t>
  </si>
  <si>
    <t>205437180084_R05C01</t>
  </si>
  <si>
    <t>SJHBTYWDY</t>
  </si>
  <si>
    <t>TB-21-44526</t>
  </si>
  <si>
    <t>SJHBBBTYWFZ</t>
  </si>
  <si>
    <t>DYE6986_2231876_methyl850</t>
  </si>
  <si>
    <t>205437180084_R06C01</t>
  </si>
  <si>
    <t>SJHBTYWG2</t>
  </si>
  <si>
    <t>NR-19-579 A1</t>
  </si>
  <si>
    <t>TB-21-44527</t>
  </si>
  <si>
    <t>SJHBBBTYWH3</t>
  </si>
  <si>
    <t>DYE6987_2231877_methyl850</t>
  </si>
  <si>
    <t>205437180084_R07C01</t>
  </si>
  <si>
    <t>SJHBTYWJ4</t>
  </si>
  <si>
    <t>FR-21-1249</t>
  </si>
  <si>
    <t>TB-21-44528</t>
  </si>
  <si>
    <t>SJHBBBTYWK5</t>
  </si>
  <si>
    <t>DYE6988_2231878_methyl850</t>
  </si>
  <si>
    <t>205437180084_R08C01</t>
  </si>
  <si>
    <t>SJHBTYWM6</t>
  </si>
  <si>
    <t>FR-20-9510</t>
  </si>
  <si>
    <t>TB-21-44529</t>
  </si>
  <si>
    <t>SJHBBBTYWN7</t>
  </si>
  <si>
    <t>DYE6989_2231879_methyl850</t>
  </si>
  <si>
    <t>205437180086_R01C01</t>
  </si>
  <si>
    <t>SJHBTYWP8</t>
  </si>
  <si>
    <t>FR-20-7972</t>
  </si>
  <si>
    <t>TB-21-44530</t>
  </si>
  <si>
    <t>SJHBBBTYWQ9</t>
  </si>
  <si>
    <t>DYE6990_2231880_methyl850</t>
  </si>
  <si>
    <t>205437180086_R02C01</t>
  </si>
  <si>
    <t>SJHBTYXSB</t>
  </si>
  <si>
    <t>FR-20-3036</t>
  </si>
  <si>
    <t>TB-21-44531</t>
  </si>
  <si>
    <t>SJHBBBTYXTC</t>
  </si>
  <si>
    <t>DYE6991_2231881_methyl850</t>
  </si>
  <si>
    <t>205437180086_R03C01</t>
  </si>
  <si>
    <t>SJHBTYXVD</t>
  </si>
  <si>
    <t>FR-20-1880</t>
  </si>
  <si>
    <t>TB-21-44532</t>
  </si>
  <si>
    <t>SJHBBBTYXWF</t>
  </si>
  <si>
    <t>DYE6992_2231882_methyl850</t>
  </si>
  <si>
    <t>205437180086_R04C01</t>
  </si>
  <si>
    <t>SJHBTYXXG</t>
  </si>
  <si>
    <t>FR-20-685</t>
  </si>
  <si>
    <t>TB-21-44533</t>
  </si>
  <si>
    <t>SJHBBBTYXYH</t>
  </si>
  <si>
    <t>DYE6993_2231883_methyl850</t>
  </si>
  <si>
    <t>205437180086_R05C01</t>
  </si>
  <si>
    <t>SJHBTYX3M</t>
  </si>
  <si>
    <t>FR-20-359</t>
  </si>
  <si>
    <t>TB-21-44535</t>
  </si>
  <si>
    <t>SJHBBBTYX4N</t>
  </si>
  <si>
    <t>DYE6994_2231884_methyl850</t>
  </si>
  <si>
    <t>205437180086_R06C01</t>
  </si>
  <si>
    <t>SJHBTYX5P</t>
  </si>
  <si>
    <t>NR-21-3098</t>
  </si>
  <si>
    <t>TB-21-44536</t>
  </si>
  <si>
    <t>SJHBBBTYX6Q</t>
  </si>
  <si>
    <t>DYE6995_2231885_methyl850</t>
  </si>
  <si>
    <t>205437180086_R07C01</t>
  </si>
  <si>
    <t>SJHBTYX7R</t>
  </si>
  <si>
    <t>JR-21-1450</t>
  </si>
  <si>
    <t>TB-21-44537</t>
  </si>
  <si>
    <t>SJHBBBTYX8S</t>
  </si>
  <si>
    <t>DYE6996_2231886_methyl850</t>
  </si>
  <si>
    <t>205437180086_R08C01</t>
  </si>
  <si>
    <t>SJHBTYX9T</t>
  </si>
  <si>
    <t>JR-21-1355</t>
  </si>
  <si>
    <t>TB-21-44538</t>
  </si>
  <si>
    <t>SJHBBBTYXBV</t>
  </si>
  <si>
    <t>DYE6997_2231887_methyl850</t>
  </si>
  <si>
    <t>205437180087_R01C01</t>
  </si>
  <si>
    <t>SJHBTYXCW</t>
  </si>
  <si>
    <t>JR-21-1132</t>
  </si>
  <si>
    <t>TB-21-44539</t>
  </si>
  <si>
    <t>SJHBBBTYXDX</t>
  </si>
  <si>
    <t>DYE6998_2231888_methyl850</t>
  </si>
  <si>
    <t>205437180087_R02C01</t>
  </si>
  <si>
    <t>SJHBTYXFY</t>
  </si>
  <si>
    <t>JR-21-595</t>
  </si>
  <si>
    <t>TB-21-44540</t>
  </si>
  <si>
    <t>SJHBBBTYXGZ</t>
  </si>
  <si>
    <t>DYE6999_2231889_methyl850</t>
  </si>
  <si>
    <t>205437180087_R03C01</t>
  </si>
  <si>
    <t>SJHBTYXH2</t>
  </si>
  <si>
    <t>NR-21-323</t>
  </si>
  <si>
    <t>TB-21-44541</t>
  </si>
  <si>
    <t>SJHBBBTYXJ3</t>
  </si>
  <si>
    <t>DYE7000_2231890_methyl850</t>
  </si>
  <si>
    <t>205437180087_R04C01</t>
  </si>
  <si>
    <t>SJHBTYXK4</t>
  </si>
  <si>
    <t>NR-21-287</t>
  </si>
  <si>
    <t>TB-21-44542</t>
  </si>
  <si>
    <t>SJHBBBTYXM5</t>
  </si>
  <si>
    <t>DYE7001_2231891_methyl850</t>
  </si>
  <si>
    <t>205437180087_R05C01</t>
  </si>
  <si>
    <t>SJHBTYYTB</t>
  </si>
  <si>
    <t>NR-20-2512</t>
  </si>
  <si>
    <t>TB-21-44545</t>
  </si>
  <si>
    <t>SJHBBBTYYVC</t>
  </si>
  <si>
    <t>DYE7002_2231892_methyl850</t>
  </si>
  <si>
    <t>205437180087_R06C01</t>
  </si>
  <si>
    <t>SJHBTYYWD</t>
  </si>
  <si>
    <t>NR-20-596</t>
  </si>
  <si>
    <t>TB-21-44546</t>
  </si>
  <si>
    <t>SJHBBBTYYXF</t>
  </si>
  <si>
    <t>DYE7003_2231893_methyl850</t>
  </si>
  <si>
    <t>205437180087_R07C01</t>
  </si>
  <si>
    <t>Additional identifier</t>
  </si>
  <si>
    <t>233674 Adult Sarcoma Mayo</t>
  </si>
  <si>
    <t>201247470019_R03C01</t>
  </si>
  <si>
    <t>203257030086_R03C01</t>
  </si>
  <si>
    <t>202253650068_R04C01</t>
  </si>
  <si>
    <t>201985320170_R05C01</t>
  </si>
  <si>
    <t>201985320170_R07C01</t>
  </si>
  <si>
    <t>patient tumor</t>
  </si>
  <si>
    <t>cell line</t>
  </si>
  <si>
    <t>MAST 486</t>
  </si>
  <si>
    <t>MAST 509</t>
  </si>
  <si>
    <t>MAST 563A</t>
  </si>
  <si>
    <t>MAST 590</t>
  </si>
  <si>
    <t>MAST 607B</t>
  </si>
  <si>
    <t>MAST 245</t>
  </si>
  <si>
    <t>MAST 284</t>
  </si>
  <si>
    <t>MAST 432</t>
  </si>
  <si>
    <t>MAST 421</t>
  </si>
  <si>
    <t>204076530042_R07C01</t>
  </si>
  <si>
    <t>204076530042_R08C01</t>
  </si>
  <si>
    <t>201525200008_R08C01</t>
  </si>
  <si>
    <t>201524770049_R03C01</t>
  </si>
  <si>
    <t>204424030084_R05C01</t>
  </si>
  <si>
    <t>204424040004_R06C01</t>
  </si>
  <si>
    <t>MAST 449A</t>
  </si>
  <si>
    <t>MAST 198</t>
  </si>
  <si>
    <t>MAST 230</t>
  </si>
  <si>
    <t>MAST 315</t>
  </si>
  <si>
    <t>MAST 343</t>
  </si>
  <si>
    <t>MAST 358A</t>
  </si>
  <si>
    <t>MAST 400</t>
  </si>
  <si>
    <t>MAST 552A</t>
  </si>
  <si>
    <t>MAST 365B</t>
  </si>
  <si>
    <t>MAST 501F</t>
  </si>
  <si>
    <t>MAST 503</t>
  </si>
  <si>
    <t>MAST 530A</t>
  </si>
  <si>
    <t>MAST 621A</t>
  </si>
  <si>
    <t>MAST 7</t>
  </si>
  <si>
    <t>MAST 287</t>
  </si>
  <si>
    <t>MAST 303</t>
  </si>
  <si>
    <t>MAST 448</t>
  </si>
  <si>
    <t>MAST 463</t>
  </si>
  <si>
    <t>MAST 470A</t>
  </si>
  <si>
    <t>MAST 470B</t>
  </si>
  <si>
    <t>MAST 470C</t>
  </si>
  <si>
    <t>MAST 470D</t>
  </si>
  <si>
    <t>MAST 470E</t>
  </si>
  <si>
    <t>MAST 492A</t>
  </si>
  <si>
    <t>MAST 492B</t>
  </si>
  <si>
    <t>MAST 492D</t>
  </si>
  <si>
    <t>MAST 533</t>
  </si>
  <si>
    <t>MAST 538</t>
  </si>
  <si>
    <t>MAST 553</t>
  </si>
  <si>
    <t>MAST 558</t>
  </si>
  <si>
    <t>MAST 561</t>
  </si>
  <si>
    <t>MAST 597</t>
  </si>
  <si>
    <t>MAST 602</t>
  </si>
  <si>
    <t>MAST 164</t>
  </si>
  <si>
    <t>MAST 281</t>
  </si>
  <si>
    <t>MAST 352</t>
  </si>
  <si>
    <t>MAST 386</t>
  </si>
  <si>
    <t>MAST 459A</t>
  </si>
  <si>
    <t>MAST 459D</t>
  </si>
  <si>
    <t>MAST 389</t>
  </si>
  <si>
    <t>MAST 475</t>
  </si>
  <si>
    <t>MAST 428</t>
  </si>
  <si>
    <t>MAST 247</t>
  </si>
  <si>
    <t>MAST 201</t>
  </si>
  <si>
    <t>MAST 387</t>
  </si>
  <si>
    <t>MAST 239A</t>
  </si>
  <si>
    <t>MAST 353</t>
  </si>
  <si>
    <t>MAST 376</t>
  </si>
  <si>
    <t>MAST 469B</t>
  </si>
  <si>
    <t>MAST 472</t>
  </si>
  <si>
    <t>MAST 506A</t>
  </si>
  <si>
    <t>MAST 542B</t>
  </si>
  <si>
    <t>MAST 543</t>
  </si>
  <si>
    <t>MAST 579</t>
  </si>
  <si>
    <t>MAST 207</t>
  </si>
  <si>
    <t>MAST 456</t>
  </si>
  <si>
    <t>MAST482D</t>
  </si>
  <si>
    <t>MAST 393E,393B</t>
  </si>
  <si>
    <t>MAST 630B</t>
  </si>
  <si>
    <t>DYE3086_1948942_methyl850</t>
  </si>
  <si>
    <t>DYE3087_1948943_methyl850</t>
  </si>
  <si>
    <t>MAST 375</t>
  </si>
  <si>
    <t>201508130067_R08C01</t>
  </si>
  <si>
    <t>201524770016_R05C01</t>
  </si>
  <si>
    <t>201524770016_R06C01</t>
  </si>
  <si>
    <t>DYE1317</t>
  </si>
  <si>
    <t>DYE1318</t>
  </si>
  <si>
    <t>DYE1320</t>
  </si>
  <si>
    <t>DYE1322</t>
  </si>
  <si>
    <t>RB124</t>
  </si>
  <si>
    <t>RB128</t>
  </si>
  <si>
    <t>RB130</t>
  </si>
  <si>
    <t>RB133</t>
  </si>
  <si>
    <t>RB159</t>
  </si>
  <si>
    <t>RB160</t>
  </si>
  <si>
    <t>RB163</t>
  </si>
  <si>
    <t>RB165</t>
  </si>
  <si>
    <t>RB166</t>
  </si>
  <si>
    <t>RB164</t>
  </si>
  <si>
    <t>RB168</t>
  </si>
  <si>
    <t>RB169</t>
  </si>
  <si>
    <t>RB170</t>
  </si>
  <si>
    <t>RB173</t>
  </si>
  <si>
    <t>RB174</t>
  </si>
  <si>
    <t>RB175</t>
  </si>
  <si>
    <t>RB177</t>
  </si>
  <si>
    <t>RB179</t>
  </si>
  <si>
    <t>RB181</t>
  </si>
  <si>
    <t>RB182</t>
  </si>
  <si>
    <t>RB184</t>
  </si>
  <si>
    <t>MAST116</t>
  </si>
  <si>
    <t>RB90</t>
  </si>
  <si>
    <t>MAST 345A/345B</t>
  </si>
  <si>
    <t>MAST 204</t>
  </si>
  <si>
    <t>MAST 409A/409B</t>
  </si>
  <si>
    <t>MAST 585</t>
  </si>
  <si>
    <t>SJMRT030873_D2</t>
  </si>
  <si>
    <t>201985320170_R06C01</t>
  </si>
  <si>
    <t>Adult Sarcomas (Mayo)</t>
  </si>
  <si>
    <t>smb://sjm5vwpfs03/DATA/ResearchHome/Departments/HartwellCenter/PI_data_distribution/dyergrp/illumina/methylation/2017-07-28_dyer_griffiths_850K_113876/201524770016</t>
  </si>
  <si>
    <t>smb://sjm5vwpfs03/DATA/ResearchHome/Departments/HartwellCenter/PI_data_distribution/dyergrp/illumina/methylation/2017-07-28_dyer_griffiths_850K_113876/201508130067</t>
  </si>
  <si>
    <t>12yr F with papillary renal cell neoplasm for resection</t>
  </si>
  <si>
    <t>Mediastinum (M)</t>
  </si>
  <si>
    <t>Arm (M)</t>
  </si>
  <si>
    <t>Pleura (M)</t>
  </si>
  <si>
    <t>Scapula (P)</t>
  </si>
  <si>
    <t>Back (M)</t>
  </si>
  <si>
    <t>Leg (M)</t>
  </si>
  <si>
    <t>14 yr M with multiply recurrent metastatic OS of femur with lung and bone mets</t>
  </si>
  <si>
    <t>11 yr M with new diagnosis of OS of femur</t>
  </si>
  <si>
    <t>13 yr F with recurrent metastatic OS</t>
  </si>
  <si>
    <t>13 yr M with recurrent OS of humerus with lung mets</t>
  </si>
  <si>
    <t>12 yr M with recurrent OS of the femur for resection</t>
  </si>
  <si>
    <t>14 yr M with localized OS of femur with new lung metastases</t>
  </si>
  <si>
    <t>14 yr F with metastatic OS of femur for resection</t>
  </si>
  <si>
    <t>22 yr F with multiple recurrent metastatic OS for chest wall mass resection</t>
  </si>
  <si>
    <t>9 yr F with progressive metastatic OS of femur with lung mets for left hip disarticulation</t>
  </si>
  <si>
    <t>12 yr M with new diagnosis of metastatic OS of femur with lung mets</t>
  </si>
  <si>
    <t>15 yr M with multiply recurrent metastatic OS with new neck mass</t>
  </si>
  <si>
    <t>6 yr M with new diagnosis OS of femur</t>
  </si>
  <si>
    <t xml:space="preserve">16 yr </t>
  </si>
  <si>
    <t>16 yr M with new diagnosis OS of tibia</t>
  </si>
  <si>
    <t>15 yr M with HbSS and new diagnosis OS of femur</t>
  </si>
  <si>
    <t>13 yr F with hx of RMS and recurrent metastatic OS for lung nodule resection</t>
  </si>
  <si>
    <t>12 yr F with new diagnosis OS of femur</t>
  </si>
  <si>
    <t>12 yr M with localized OS of femur</t>
  </si>
  <si>
    <t>6 yr M with OS of humerus</t>
  </si>
  <si>
    <t>15 yr M with OS of humerus</t>
  </si>
  <si>
    <t>8 yr M with OS of femur</t>
  </si>
  <si>
    <t>21 yr M with hx of OS of femur with recurrent lung metastases</t>
  </si>
  <si>
    <t>14 yr F with hx of OS of tibia with recurrence in femur for above knee amputation</t>
  </si>
  <si>
    <t>22 yr M with recurrent metastatic OS for resection of lung metastases</t>
  </si>
  <si>
    <t>8 yr F with OS of new diagnosis OS of femur and lung mets</t>
  </si>
  <si>
    <t>5 yr M with new diagnosis OS of femur</t>
  </si>
  <si>
    <t xml:space="preserve">6 yr </t>
  </si>
  <si>
    <t>6 yr M with new diagnosis OS of femur and lung metastasis</t>
  </si>
  <si>
    <t>17 yr M with hx of multiple cancers with recurrent OS for lung nodule resection</t>
  </si>
  <si>
    <t>10 yr M with multiply recurrent OS for resection of lung nodules</t>
  </si>
  <si>
    <t>20 yr M with hx of OS of femur with recurrent lung metastases</t>
  </si>
  <si>
    <t>14 yr M with Li-Fraumeni and recurrent metastatic OS for lung wedge resection</t>
  </si>
  <si>
    <t>12 yr M with recurrent metastatic OS for amputation</t>
  </si>
  <si>
    <t>14 yr M with multiply recurrent metastatic OS of femur with lung mets</t>
  </si>
  <si>
    <t>20 yr M with recurrent metastatic OS for resection of chest wall mass</t>
  </si>
  <si>
    <t>16 yr F with new diagnosis OS of humerus with lung metastases</t>
  </si>
  <si>
    <t>16 yr F with newly diagnosed OS of the femur with lung mets</t>
  </si>
  <si>
    <t>11 yr F with new diagnosis of OS of femur</t>
  </si>
  <si>
    <t>10 yr M with new diagnosis OS of femur with lung metastases</t>
  </si>
  <si>
    <t>15 yr M with new diagnosis OS of femur</t>
  </si>
  <si>
    <t>21 yr F with new diagnosis OS of femur</t>
  </si>
  <si>
    <t>23 yr M with new diagnosis OS of femur</t>
  </si>
  <si>
    <t>17 yr M with hx of OS of femur with recurrent metastatic disease of the tibia for amputation</t>
  </si>
  <si>
    <t>19 yr M with multiple recurrent OS for lung nodule resection</t>
  </si>
  <si>
    <t>13 yr M with new diagnosis OS of tibia with lung metastases</t>
  </si>
  <si>
    <t>16 yr F with newly diagnosed OS of the femur</t>
  </si>
  <si>
    <t>22 yr F with multiply recurrent OS for resection of chest wall mass</t>
  </si>
  <si>
    <t>14 yr F with new diagnosis OS of femur with lung mets</t>
  </si>
  <si>
    <t>10 yr M with new diagnosis OS of tibia</t>
  </si>
  <si>
    <t>14 yr F with new diagnosis OS of femur</t>
  </si>
  <si>
    <t>20 yr M with new diagnosis OS of femur with lung metastases</t>
  </si>
  <si>
    <t>8 yr M with new diagnosis OS of femur with lung met</t>
  </si>
  <si>
    <t>9 yr M with new diagnosis OS of tibia</t>
  </si>
  <si>
    <t>11 yr F with new diagnosis OS of femur</t>
  </si>
  <si>
    <t>12 yr M with OS of humerus with new lung nodules</t>
  </si>
  <si>
    <t>17 yr M with OS of tibia for resection</t>
  </si>
  <si>
    <t>19 yr F with multiply recurrent metastatic OS of femur with lung mets</t>
  </si>
  <si>
    <t>14 yr F with new diagnosis OS of femur with lung mets for lung nodule resection</t>
  </si>
  <si>
    <t>19 yr M with new diagnosis OS of tibia</t>
  </si>
  <si>
    <t>17 yr M with recurrent OS with lung nodules for resection</t>
  </si>
  <si>
    <t>6 yr F with new diagnosis OS of humerus</t>
  </si>
  <si>
    <t>14 yr M with new diagnosis OS of femur</t>
  </si>
  <si>
    <t>13 yr M with OS of the humerus with lung mets</t>
  </si>
  <si>
    <t>14 yr M with OS of humerus with lung mets with local/lung recurrence</t>
  </si>
  <si>
    <t>14 yr F with OS of femur with lung mets</t>
  </si>
  <si>
    <t>8 yr M with OS of femur for above knee amputation</t>
  </si>
  <si>
    <t>20 yr F with history of RB, PNET and new metastatic OS, with new chest wall and lung mets</t>
  </si>
  <si>
    <t>16 yr M with RB, esthesioneuroblastoma with new OS of mandible</t>
  </si>
  <si>
    <t>17 yr M with RB, esthesioneuroblastoma and mandible OS with new lung recurrence</t>
  </si>
  <si>
    <t>18 yr M with RB, esthesioneuroblastoma and recurrent metastatic OS</t>
  </si>
  <si>
    <t>14 yr M with OS of tibia with new lung nodule</t>
  </si>
  <si>
    <t>9 yr F with OS of femur with lung/local recurrence</t>
  </si>
  <si>
    <t>21 yr F with multiply recurrent OS for lung nodule resection</t>
  </si>
  <si>
    <t>12 yr M with new diagnosis OS of femur</t>
  </si>
  <si>
    <t>7 yr M with new diagnosis OS of femur</t>
  </si>
  <si>
    <t>16 yr F with new diagnosis OS of tibia</t>
  </si>
  <si>
    <t>11 yr F with recurrent metastatic OS for lung nodule resection</t>
  </si>
  <si>
    <t>10 yr F with new diagnosis OS of femur</t>
  </si>
  <si>
    <t>12 yr M with new diagnosis of OS of humerus</t>
  </si>
  <si>
    <t>7 yr F with RB and new diagnosis OS of femur</t>
  </si>
  <si>
    <t>17 yr M with new OS of tibia for resection</t>
  </si>
  <si>
    <t>21 yr M with hx of multiple OS with recurrence of lung and arm soft tissue</t>
  </si>
  <si>
    <t>17 yr M with new OS of tibia</t>
  </si>
  <si>
    <t>8 yr F with hx of OS of humerus with recurrence in lungs and femur</t>
  </si>
  <si>
    <t>14 yr F with new diagnosis of OS of tibia</t>
  </si>
  <si>
    <t>7 yr M with OS of tibia, disease progression on therapy</t>
  </si>
  <si>
    <t>17 yr F with multiply recurrent metastatic OS for lung nodule resection</t>
  </si>
  <si>
    <t>10 yr M with new diagnosis of OS of femur with lung mets</t>
  </si>
  <si>
    <t>14 yr F with new diagnosis of OS of humerus</t>
  </si>
  <si>
    <t>24 yr M with multiply recurrent OS for resection of lung mets</t>
  </si>
  <si>
    <t>10 yr M with new diagnosis OS of femur</t>
  </si>
  <si>
    <t>17 yr M with multiply recurrent OS with local, lung, brain and spine mets</t>
  </si>
  <si>
    <t>12 yr M with recurrent metastatic OS for lung nodule resection</t>
  </si>
  <si>
    <t>6 yr F with new diagnosis OS of tibia for above knee amputation</t>
  </si>
  <si>
    <t>19 yr M with multiply recurrent OS for lung nodule resection</t>
  </si>
  <si>
    <t>6 yr F with multiply recurrent metastatic OS of femur with lung and bone mets</t>
  </si>
  <si>
    <t>14 yr F with recurrent osteosarcoma of femur for hip disarticulation</t>
  </si>
  <si>
    <t>13 yr M with multiply recurrent metastatic OS of femur with lung mets</t>
  </si>
  <si>
    <t>13 yr M with recurrent metastatic OS with progression of bone mets for AKA</t>
  </si>
  <si>
    <t>14 yr M with small cell OS of femur</t>
  </si>
  <si>
    <t>13 yr F with recurrent OS for resection of lung mets</t>
  </si>
  <si>
    <t>12 yr F with OS of humerus and lung mets for resection of lung nodule</t>
  </si>
  <si>
    <t>13 yr M with OS of femur</t>
  </si>
  <si>
    <t>13 yr M with localized chest OS</t>
  </si>
  <si>
    <t>13 yr M with localized OS of tibia</t>
  </si>
  <si>
    <t>15 yr M with multiple recurrent metastatic OS with spinal cord compression</t>
  </si>
  <si>
    <t>10 yr F with OS of humerus</t>
  </si>
  <si>
    <t>18 yr F with local recurrence of tibial surface OS</t>
  </si>
  <si>
    <t>12 yr M with hx of osteoblastoma of the spine with local recurrence</t>
  </si>
  <si>
    <t>14 yr M with h/o Wilms with new OS of humerus</t>
  </si>
  <si>
    <t>14 yr F with parosteal OS of femur</t>
  </si>
  <si>
    <t>10 yr M with OS of femur with new lung mets</t>
  </si>
  <si>
    <t>10 yr F with multiply recurrent metastatic OS of humerus with lung mets</t>
  </si>
  <si>
    <t>8 yr M with OS of femur and lung mets for above knee amputation</t>
  </si>
  <si>
    <t>Need red chart</t>
  </si>
  <si>
    <t xml:space="preserve">N </t>
  </si>
  <si>
    <t>12 yr M with OS of right femur</t>
  </si>
  <si>
    <t>15 yr M with OS of right femur</t>
  </si>
  <si>
    <t>10 yr M with history of left frontal parietal EWS Dx age 2 with recurrence</t>
  </si>
  <si>
    <t>lung, right (M)</t>
  </si>
  <si>
    <t>14 yr F with history of EWS, now right lower lobectomy</t>
  </si>
  <si>
    <t>231657 Cell line-Durbin</t>
  </si>
  <si>
    <t>205624880175_R02C01</t>
  </si>
  <si>
    <t>205624880175_R03C01</t>
  </si>
  <si>
    <t>205624880175_R04C01</t>
  </si>
  <si>
    <t>205624880175_R05C01</t>
  </si>
  <si>
    <t>205624880175_R06C01</t>
  </si>
  <si>
    <t>205624880175_R07C01</t>
  </si>
  <si>
    <t>205624880175_R08C01</t>
  </si>
  <si>
    <t>205624880176_R01C01</t>
  </si>
  <si>
    <t>205624880176_R02C01</t>
  </si>
  <si>
    <t>205624880176_R03C01</t>
  </si>
  <si>
    <t>205624880176_R04C01</t>
  </si>
  <si>
    <t>205624880176_R05C01</t>
  </si>
  <si>
    <t>205624880176_R06C01</t>
  </si>
  <si>
    <t>205624880176_R07C01</t>
  </si>
  <si>
    <t>205624880176_R08C01</t>
  </si>
  <si>
    <t>205624880177_R01C01</t>
  </si>
  <si>
    <t>DYE6904_2221080_methyl850</t>
  </si>
  <si>
    <t>DYE6905_2221081_methyl850</t>
  </si>
  <si>
    <t>DYE6906_2221082_methyl850</t>
  </si>
  <si>
    <t>DYE6907_2221083_methyl850</t>
  </si>
  <si>
    <t>DYE6908_2221084_methyl850</t>
  </si>
  <si>
    <t>DYE6909_2221085_methyl850</t>
  </si>
  <si>
    <t>DYE6910_2221086_methyl850</t>
  </si>
  <si>
    <t>DYE6911_2221087_methyl850</t>
  </si>
  <si>
    <t>DYE6912_2221088_methyl850</t>
  </si>
  <si>
    <t>DYE6913_2221089_methyl850</t>
  </si>
  <si>
    <t>DYE6914_2221090_methyl850</t>
  </si>
  <si>
    <t>DYE6915_2221091_methyl850</t>
  </si>
  <si>
    <t>DYE6916_2221092_methyl850</t>
  </si>
  <si>
    <t>DYE6917_2221093_methyl850</t>
  </si>
  <si>
    <t>DYE6918_2221094_methyl850</t>
  </si>
  <si>
    <t>DYE6919_2221095_methyl850</t>
  </si>
  <si>
    <t>smb://jude.stjude.org/reference/restricted/COMET/EPIC/2021-07-12_dyer_dapper_850K_231657</t>
  </si>
  <si>
    <t>A20</t>
  </si>
  <si>
    <t>TB-21-44601</t>
  </si>
  <si>
    <t>SJHBBBTY25K</t>
  </si>
  <si>
    <t>DYE7101_2251305_methyl850</t>
  </si>
  <si>
    <t>205624870090_R01C01</t>
  </si>
  <si>
    <t>smb://jude.stjude.org/reference/restricted/COMET/EPIC/2021-08-30_dyer_dapper_850K_237634</t>
  </si>
  <si>
    <t>A21</t>
  </si>
  <si>
    <t>TB-21-44602</t>
  </si>
  <si>
    <t>SJHBBBTY26M</t>
  </si>
  <si>
    <t>DYE7102_2251306_methyl850</t>
  </si>
  <si>
    <t>205624870090_R02C01</t>
  </si>
  <si>
    <t>TB-21-44603</t>
  </si>
  <si>
    <t>SJHBBBTY27N</t>
  </si>
  <si>
    <t>DYE7103_2251307_methyl850</t>
  </si>
  <si>
    <t>205624870090_R03C01</t>
  </si>
  <si>
    <t>TB-21-44604</t>
  </si>
  <si>
    <t>SJHBBBTY28P</t>
  </si>
  <si>
    <t>DYE7104_2251308_methyl850</t>
  </si>
  <si>
    <t>205624870090_R04C01</t>
  </si>
  <si>
    <t>SJHBRFQBM</t>
  </si>
  <si>
    <t>TB-21-44605</t>
  </si>
  <si>
    <t>SJHBBBTY29Q</t>
  </si>
  <si>
    <t>DYE7105_2251309_methyl850</t>
  </si>
  <si>
    <t>205624870090_R05C01</t>
  </si>
  <si>
    <t>SJHBS6P23</t>
  </si>
  <si>
    <t>TB-21-44606</t>
  </si>
  <si>
    <t>SJHBBBTY2BR</t>
  </si>
  <si>
    <t>DYE7106_2251310_methyl850</t>
  </si>
  <si>
    <t>205624870090_R06C01</t>
  </si>
  <si>
    <t>TB-21-44607</t>
  </si>
  <si>
    <t>SJHBBBTY2CS</t>
  </si>
  <si>
    <t>DYE7107_2251311_methyl850</t>
  </si>
  <si>
    <t>205624870090_R07C01</t>
  </si>
  <si>
    <t>TB-21-44608</t>
  </si>
  <si>
    <t>SJHBBBTY2DT</t>
  </si>
  <si>
    <t>DYE7108_2251312_methyl850</t>
  </si>
  <si>
    <t>205624870090_R08C01</t>
  </si>
  <si>
    <t>SJHBRGC3R</t>
  </si>
  <si>
    <t>TB-21-44609</t>
  </si>
  <si>
    <t>SJHBBBTY2FV</t>
  </si>
  <si>
    <t>DYE7109_2251313_methyl850</t>
  </si>
  <si>
    <t>205624870120_R01C01</t>
  </si>
  <si>
    <t>TB-21-44611</t>
  </si>
  <si>
    <t>SJHBBBTY2JY</t>
  </si>
  <si>
    <t>DYE7110_2251314_methyl850</t>
  </si>
  <si>
    <t>205624870120_R02C01</t>
  </si>
  <si>
    <t>I4</t>
  </si>
  <si>
    <t>TB-21-44612</t>
  </si>
  <si>
    <t>SJHBBBTY2KZ</t>
  </si>
  <si>
    <t>DYE7111_2251315_methyl850</t>
  </si>
  <si>
    <t>205624870120_R03C01</t>
  </si>
  <si>
    <t>TB-21-44614</t>
  </si>
  <si>
    <t>SJHBBBTY2N3</t>
  </si>
  <si>
    <t>DYE7112_2251316_methyl850</t>
  </si>
  <si>
    <t>205624870120_R04C01</t>
  </si>
  <si>
    <t>TB-21-44615</t>
  </si>
  <si>
    <t>SJHBBBTY2P4</t>
  </si>
  <si>
    <t>DYE7113_2251317_methyl850</t>
  </si>
  <si>
    <t>205624870120_R05C01</t>
  </si>
  <si>
    <t>TB-21-44673</t>
  </si>
  <si>
    <t>SJHBBBTY49N</t>
  </si>
  <si>
    <t>DYE7114_2251318_methyl850</t>
  </si>
  <si>
    <t>205624870120_R06C01</t>
  </si>
  <si>
    <t>TB-21-44674</t>
  </si>
  <si>
    <t>SJHBBBTY4BP</t>
  </si>
  <si>
    <t>DYE7115_2251319_methyl850</t>
  </si>
  <si>
    <t>205624870120_R07C01</t>
  </si>
  <si>
    <t>I1</t>
  </si>
  <si>
    <t>TB-21-44675</t>
  </si>
  <si>
    <t>SJHBBBTY4CQ</t>
  </si>
  <si>
    <t>DYE7116_2251320_methyl850</t>
  </si>
  <si>
    <t>205624870120_R08C01</t>
  </si>
  <si>
    <t>TB-21-44679</t>
  </si>
  <si>
    <t>SJHBBBTY4JW</t>
  </si>
  <si>
    <t>DYE7117_2251321_methyl850</t>
  </si>
  <si>
    <t>205624870128_R01C01</t>
  </si>
  <si>
    <t>TB-21-44683</t>
  </si>
  <si>
    <t>SJHBBBTY4P2</t>
  </si>
  <si>
    <t>DYE7118_2251322_methyl850</t>
  </si>
  <si>
    <t>205624870128_R02C01</t>
  </si>
  <si>
    <t>TB-21-44685</t>
  </si>
  <si>
    <t>SJHBBBTY4R4</t>
  </si>
  <si>
    <t>DYE7119_2251323_methyl850</t>
  </si>
  <si>
    <t>205624870128_R03C01</t>
  </si>
  <si>
    <t>TB-21-44686</t>
  </si>
  <si>
    <t>SJHBBBTY4S5</t>
  </si>
  <si>
    <t>DYE7120_2251324_methyl850</t>
  </si>
  <si>
    <t>205624870128_R04C01</t>
  </si>
  <si>
    <t>TB-21-44689</t>
  </si>
  <si>
    <t>SJHBBBTY4W8</t>
  </si>
  <si>
    <t>Diaphragm (P)</t>
  </si>
  <si>
    <t>DYE7121_2251325_methyl850</t>
  </si>
  <si>
    <t>205624870128_R05C01</t>
  </si>
  <si>
    <t>TB-21-44690</t>
  </si>
  <si>
    <t>SJHBBBTY4X9</t>
  </si>
  <si>
    <t>DYE7122_2251326_methyl850</t>
  </si>
  <si>
    <t>205624870128_R06C01</t>
  </si>
  <si>
    <t>E9</t>
  </si>
  <si>
    <t>TB-21-44692</t>
  </si>
  <si>
    <t>SJHBBBTY52C</t>
  </si>
  <si>
    <t>DYE7123_2251327_methyl850</t>
  </si>
  <si>
    <t>205624870128_R07C01</t>
  </si>
  <si>
    <t>TB-21-44693</t>
  </si>
  <si>
    <t>SJHBBBTY53D</t>
  </si>
  <si>
    <t>DYE7124_2251328_methyl850</t>
  </si>
  <si>
    <t>205624870128_R08C01</t>
  </si>
  <si>
    <t>TB-21-44694</t>
  </si>
  <si>
    <t>SJHBBBTY54F</t>
  </si>
  <si>
    <t>DYE7125_2251329_methyl850</t>
  </si>
  <si>
    <t>205624870129_R01C01</t>
  </si>
  <si>
    <t>SJHBTY55G</t>
  </si>
  <si>
    <t>TB-21-44695</t>
  </si>
  <si>
    <t>SJHBBBTY56H</t>
  </si>
  <si>
    <t>DYE7126_2251330_methyl850</t>
  </si>
  <si>
    <t>205624870129_R02C01</t>
  </si>
  <si>
    <t>TB-21-44696</t>
  </si>
  <si>
    <t>SJHBBBTY57J</t>
  </si>
  <si>
    <t>DYE7127_2251331_methyl850</t>
  </si>
  <si>
    <t>205624870129_R03C01</t>
  </si>
  <si>
    <t>TB-21-44697</t>
  </si>
  <si>
    <t>SJHBBBTY58K</t>
  </si>
  <si>
    <t>DYE7128_2251332_methyl850</t>
  </si>
  <si>
    <t>205624870129_R04C01</t>
  </si>
  <si>
    <t>SJHBB22GG</t>
  </si>
  <si>
    <t>TB-21-44698</t>
  </si>
  <si>
    <t>SJHBBBTY59M</t>
  </si>
  <si>
    <t>DYE7129_2251333_methyl850</t>
  </si>
  <si>
    <t>205624870129_R05C01</t>
  </si>
  <si>
    <t>TB-21-44699</t>
  </si>
  <si>
    <t>SJHBBBTY5BN</t>
  </si>
  <si>
    <t>DYE7130_2251334_methyl850</t>
  </si>
  <si>
    <t>205624870129_R06C01</t>
  </si>
  <si>
    <t>TB-21-44700</t>
  </si>
  <si>
    <t>SJHBBBTY5CP</t>
  </si>
  <si>
    <t>DYE7131_2251335_methyl850</t>
  </si>
  <si>
    <t>205624870129_R07C01</t>
  </si>
  <si>
    <t>G10</t>
  </si>
  <si>
    <t>TB-21-44701</t>
  </si>
  <si>
    <t>SJHBBBTY5DQ</t>
  </si>
  <si>
    <t>DYE7132_2251336_methyl850</t>
  </si>
  <si>
    <t>205624870129_R08C01</t>
  </si>
  <si>
    <t>TB-21-45449</t>
  </si>
  <si>
    <t>SJHBBBT59Q3</t>
  </si>
  <si>
    <t>DYE7133_2251337_methyl850</t>
  </si>
  <si>
    <t>205624880006_R01C01</t>
  </si>
  <si>
    <t>TB-21-45450</t>
  </si>
  <si>
    <t>SJHBBBT59R4</t>
  </si>
  <si>
    <t>DYE7134_2251338_methyl850</t>
  </si>
  <si>
    <t>205624880006_R02C01</t>
  </si>
  <si>
    <t>SJHBT59S5</t>
  </si>
  <si>
    <t>TB-21-45451</t>
  </si>
  <si>
    <t>SJHBBBT59T6</t>
  </si>
  <si>
    <t>DYE7135_2251339_methyl850</t>
  </si>
  <si>
    <t>205624880006_R03C01</t>
  </si>
  <si>
    <t>TB-21-45452</t>
  </si>
  <si>
    <t>SJHBBBT59V7</t>
  </si>
  <si>
    <t>DYE7136_2251340_methyl850</t>
  </si>
  <si>
    <t>205624880006_R04C01</t>
  </si>
  <si>
    <t>TB-21-45453</t>
  </si>
  <si>
    <t>SJHBBBT59W8</t>
  </si>
  <si>
    <t>DYE7137_2251341_methyl850</t>
  </si>
  <si>
    <t>205624880006_R05C01</t>
  </si>
  <si>
    <t>TB-21-45454</t>
  </si>
  <si>
    <t>SJHBBBT59X9</t>
  </si>
  <si>
    <t>DYE7138_2251342_methyl850</t>
  </si>
  <si>
    <t>205624880006_R06C01</t>
  </si>
  <si>
    <t>SJHBBYJM2</t>
  </si>
  <si>
    <t>TB-21-45455</t>
  </si>
  <si>
    <t>SJHBBBT5BZB</t>
  </si>
  <si>
    <t>DYE7139_2251343_methyl850</t>
  </si>
  <si>
    <t>205624880006_R07C01</t>
  </si>
  <si>
    <t>TB-21-45456</t>
  </si>
  <si>
    <t>SJHBBBT5B2C</t>
  </si>
  <si>
    <t>2 yr M with bilateral WT s/p local control with pleural effusion</t>
  </si>
  <si>
    <t>DYE7140_2251344_methyl850</t>
  </si>
  <si>
    <t>205624880006_R08C01</t>
  </si>
  <si>
    <t>SJHBBZF4P</t>
  </si>
  <si>
    <t>TB-21-45457</t>
  </si>
  <si>
    <t>SJHBBBT5B3D</t>
  </si>
  <si>
    <t>DYE7141_2251345_methyl850</t>
  </si>
  <si>
    <t>205624880023_R01C01</t>
  </si>
  <si>
    <t>TB-21-45458</t>
  </si>
  <si>
    <t>SJHBBBT5B4F</t>
  </si>
  <si>
    <t>DYE7142_2251346_methyl850</t>
  </si>
  <si>
    <t>205624880023_R02C01</t>
  </si>
  <si>
    <t>TB-21-45459</t>
  </si>
  <si>
    <t>SJHBBBT5B5G</t>
  </si>
  <si>
    <t>DYE7143_2251347_methyl850</t>
  </si>
  <si>
    <t>205624880023_R03C01</t>
  </si>
  <si>
    <t>TB-21-45460</t>
  </si>
  <si>
    <t>SJHBBBT5B6H</t>
  </si>
  <si>
    <t>DYE7144_2251348_methyl850</t>
  </si>
  <si>
    <t>205624880023_R04C01</t>
  </si>
  <si>
    <t>TB-21-45461</t>
  </si>
  <si>
    <t>SJHBBBT5B7J</t>
  </si>
  <si>
    <t>DYE7145_2251349_methyl850</t>
  </si>
  <si>
    <t>205624880023_R05C01</t>
  </si>
  <si>
    <t>SJHBBZBQD</t>
  </si>
  <si>
    <t>TB-21-45462</t>
  </si>
  <si>
    <t>SJHBBBT5B8K</t>
  </si>
  <si>
    <t>DYE7146_2251350_methyl850</t>
  </si>
  <si>
    <t>205624880023_R06C01</t>
  </si>
  <si>
    <t>TB-21-45463</t>
  </si>
  <si>
    <t>SJHBBBT5B9M</t>
  </si>
  <si>
    <t>DYE7147_2251351_methyl850</t>
  </si>
  <si>
    <t>205624880023_R07C01</t>
  </si>
  <si>
    <t>J2</t>
  </si>
  <si>
    <t>TB-21-45464</t>
  </si>
  <si>
    <t>SJHBBBT5BBN</t>
  </si>
  <si>
    <t>DYE7148_2251352_methyl850</t>
  </si>
  <si>
    <t>205624880023_R08C01</t>
  </si>
  <si>
    <t>L13</t>
  </si>
  <si>
    <t>TB-21-45465</t>
  </si>
  <si>
    <t>SJHBBBT5BCP</t>
  </si>
  <si>
    <t>DYE7149_2251353_methyl850</t>
  </si>
  <si>
    <t>205624880107_R01C01</t>
  </si>
  <si>
    <t>M1</t>
  </si>
  <si>
    <t>TB-21-45466</t>
  </si>
  <si>
    <t>SJHBBBT5BDQ</t>
  </si>
  <si>
    <t>DYE7150_2251354_methyl850</t>
  </si>
  <si>
    <t>205624880107_R02C01</t>
  </si>
  <si>
    <t>TB-21-45467</t>
  </si>
  <si>
    <t>SJHBBBT5BFR</t>
  </si>
  <si>
    <t>DYE7151_2251355_methyl850</t>
  </si>
  <si>
    <t>205624880107_R03C01</t>
  </si>
  <si>
    <t>TB-21-45468</t>
  </si>
  <si>
    <t>SJHBBBT5BGS</t>
  </si>
  <si>
    <t>DYE7152_2251356_methyl850</t>
  </si>
  <si>
    <t>205624880107_R04C01</t>
  </si>
  <si>
    <t>TB-21-45469</t>
  </si>
  <si>
    <t>SJHBBBT5BHT</t>
  </si>
  <si>
    <t>DYE7153_2251357_methyl850</t>
  </si>
  <si>
    <t>205624880107_R05C01</t>
  </si>
  <si>
    <t>TB-21-45470</t>
  </si>
  <si>
    <t>SJHBBBT5BJV</t>
  </si>
  <si>
    <t>DYE7154_2251358_methyl850</t>
  </si>
  <si>
    <t>205624880107_R06C01</t>
  </si>
  <si>
    <t>SJHBT5BKW</t>
  </si>
  <si>
    <t>TB-21-45471</t>
  </si>
  <si>
    <t>SJHBBBT5BMX</t>
  </si>
  <si>
    <t>DYE7155_2251359_methyl850</t>
  </si>
  <si>
    <t>205624880107_R07C01</t>
  </si>
  <si>
    <t>SJHBBWPFN</t>
  </si>
  <si>
    <t>TB-21-45472</t>
  </si>
  <si>
    <t>SJHBBBT5BNY</t>
  </si>
  <si>
    <t>DYE7156_2251360_methyl850</t>
  </si>
  <si>
    <t>205624880107_R08C01</t>
  </si>
  <si>
    <t>TB-21-45473</t>
  </si>
  <si>
    <t>SJHBBBT5BPZ</t>
  </si>
  <si>
    <t>DYE7157_2251361_methyl850</t>
  </si>
  <si>
    <t>205624880129_R01C01</t>
  </si>
  <si>
    <t>SJHBNNSJ3</t>
  </si>
  <si>
    <t>TB-21-45793</t>
  </si>
  <si>
    <t>SJHBBBT6DV5</t>
  </si>
  <si>
    <t>DYE7158_2251362_methyl850</t>
  </si>
  <si>
    <t>205624880129_R02C01</t>
  </si>
  <si>
    <t>TB-21-45794</t>
  </si>
  <si>
    <t>SJHBBBT6DW6</t>
  </si>
  <si>
    <t>DYE7159_2251363_methyl850</t>
  </si>
  <si>
    <t>205624880129_R03C01</t>
  </si>
  <si>
    <t>SJHBPP8DG</t>
  </si>
  <si>
    <t>TB-21-45795</t>
  </si>
  <si>
    <t>SJHBBBT6DX7</t>
  </si>
  <si>
    <t>DYE7160_2251364_methyl850</t>
  </si>
  <si>
    <t>205624880129_R04C01</t>
  </si>
  <si>
    <t>G6</t>
  </si>
  <si>
    <t>TB-21-45796</t>
  </si>
  <si>
    <t>SJHBBBT6DY8</t>
  </si>
  <si>
    <t>DYE7161_2251365_methyl850</t>
  </si>
  <si>
    <t>205624880129_R05C01</t>
  </si>
  <si>
    <t>TB-21-45797</t>
  </si>
  <si>
    <t>SJHBBBT6DZ9</t>
  </si>
  <si>
    <t>DYE7162_2251366_methyl850</t>
  </si>
  <si>
    <t>205624880129_R06C01</t>
  </si>
  <si>
    <t>TB-21-45798</t>
  </si>
  <si>
    <t>SJHBBBT6F3B</t>
  </si>
  <si>
    <t>DYE7163_2251367_methyl850</t>
  </si>
  <si>
    <t>205624880129_R07C01</t>
  </si>
  <si>
    <t>TB-21-45799</t>
  </si>
  <si>
    <t>SJHBBBT6F4C</t>
  </si>
  <si>
    <t>DYE7164_2251368_methyl850</t>
  </si>
  <si>
    <t>205624880129_R08C01</t>
  </si>
  <si>
    <t>TB-21-45800</t>
  </si>
  <si>
    <t>SJHBBBT6F5D</t>
  </si>
  <si>
    <t>DYE7165_2251369_methyl850</t>
  </si>
  <si>
    <t>205624880130_R01C01</t>
  </si>
  <si>
    <t>TB-21-45801</t>
  </si>
  <si>
    <t>SJHBBBT6F6F</t>
  </si>
  <si>
    <t>DYE7166_2251370_methyl850</t>
  </si>
  <si>
    <t>205624880130_R02C01</t>
  </si>
  <si>
    <t>K1</t>
  </si>
  <si>
    <t>TB-21-45802</t>
  </si>
  <si>
    <t>SJHBBBT6F7G</t>
  </si>
  <si>
    <t>DYE7167_2251371_methyl850</t>
  </si>
  <si>
    <t>205624880130_R03C01</t>
  </si>
  <si>
    <t>TB-21-45803</t>
  </si>
  <si>
    <t>SJHBBBT6F8H</t>
  </si>
  <si>
    <t>DYE7168_2251372_methyl850</t>
  </si>
  <si>
    <t>205624880130_R04C01</t>
  </si>
  <si>
    <t>TB-21-45804</t>
  </si>
  <si>
    <t>SJHBBBT6F9J</t>
  </si>
  <si>
    <t>DYE7169_2251373_methyl850</t>
  </si>
  <si>
    <t>205624880130_R05C01</t>
  </si>
  <si>
    <t>TB-21-45805</t>
  </si>
  <si>
    <t>SJHBBBT6FBK</t>
  </si>
  <si>
    <t>DYE7170_2251374_methyl850</t>
  </si>
  <si>
    <t>205624880130_R06C01</t>
  </si>
  <si>
    <t>SJHBBXV24</t>
  </si>
  <si>
    <t>TB-21-45806</t>
  </si>
  <si>
    <t>SJHBBBT6FCM</t>
  </si>
  <si>
    <t>DYE7171_2251375_methyl850</t>
  </si>
  <si>
    <t>205624880130_R07C01</t>
  </si>
  <si>
    <t>TB-21-45807</t>
  </si>
  <si>
    <t>SJHBBBT6FDN</t>
  </si>
  <si>
    <t>DYE7172_2251376_methyl850</t>
  </si>
  <si>
    <t>205624880130_R08C01</t>
  </si>
  <si>
    <t>TB-21-45808</t>
  </si>
  <si>
    <t>SJHBBBT6FFP</t>
  </si>
  <si>
    <t>DYE7173_2251377_methyl850</t>
  </si>
  <si>
    <t>205624880140_R01C01</t>
  </si>
  <si>
    <t>TB-21-45809</t>
  </si>
  <si>
    <t>SJHBBBT6FGQ</t>
  </si>
  <si>
    <t>DYE7174_2251378_methyl850</t>
  </si>
  <si>
    <t>205624880140_R02C01</t>
  </si>
  <si>
    <t>TB-21-45810</t>
  </si>
  <si>
    <t>SJHBBBT6FHR</t>
  </si>
  <si>
    <t>DYE7175_2251379_methyl850</t>
  </si>
  <si>
    <t>205624880140_R03C01</t>
  </si>
  <si>
    <t>I3</t>
  </si>
  <si>
    <t>TB-21-45811</t>
  </si>
  <si>
    <t>SJHBBBT6FJS</t>
  </si>
  <si>
    <t>DYE7176_2251380_methyl850</t>
  </si>
  <si>
    <t>205624880140_R04C01</t>
  </si>
  <si>
    <t>I10</t>
  </si>
  <si>
    <t>TB-21-45812</t>
  </si>
  <si>
    <t>SJHBBBT6FKT</t>
  </si>
  <si>
    <t>DYE7177_2251381_methyl850</t>
  </si>
  <si>
    <t>205624880140_R05C01</t>
  </si>
  <si>
    <t>TB-21-45813</t>
  </si>
  <si>
    <t>SJHBBBT6FMV</t>
  </si>
  <si>
    <t>DYE7178_2251382_methyl850</t>
  </si>
  <si>
    <t>205624880140_R06C01</t>
  </si>
  <si>
    <t>SJHBBZX79</t>
  </si>
  <si>
    <t>TB-21-45814</t>
  </si>
  <si>
    <t>SJHBBBT6FNW</t>
  </si>
  <si>
    <t>DYE7179_2251383_methyl850</t>
  </si>
  <si>
    <t>205624880140_R07C01</t>
  </si>
  <si>
    <t>D16</t>
  </si>
  <si>
    <t>TB-21-45815</t>
  </si>
  <si>
    <t>SJHBBBT6FPX</t>
  </si>
  <si>
    <t>DYE7180_2251384_methyl850</t>
  </si>
  <si>
    <t>205624880140_R08C01</t>
  </si>
  <si>
    <t>TB-21-45816</t>
  </si>
  <si>
    <t>SJHBBBT6FQY</t>
  </si>
  <si>
    <t>DYE7181_2251385_methyl850</t>
  </si>
  <si>
    <t>205624880143_R01C01</t>
  </si>
  <si>
    <t>TB-21-45817</t>
  </si>
  <si>
    <t>SJHBBBT6FRZ</t>
  </si>
  <si>
    <t>DYE7182_2251386_methyl850</t>
  </si>
  <si>
    <t>205624880143_R02C01</t>
  </si>
  <si>
    <t>SJHBBXZHF</t>
  </si>
  <si>
    <t>TB-21-45909</t>
  </si>
  <si>
    <t>SJHBBBT6MSV</t>
  </si>
  <si>
    <t>DYE7183_2251387_methyl850</t>
  </si>
  <si>
    <t>205624880143_R03C01</t>
  </si>
  <si>
    <t>A49</t>
  </si>
  <si>
    <t>TB-21-45910</t>
  </si>
  <si>
    <t>SJHBBBT6MTW</t>
  </si>
  <si>
    <t>DYE7184_2251388_methyl850</t>
  </si>
  <si>
    <t>205624880143_R04C01</t>
  </si>
  <si>
    <t>A56</t>
  </si>
  <si>
    <t>TB-21-45911</t>
  </si>
  <si>
    <t>SJHBBBT6MVX</t>
  </si>
  <si>
    <t>DYE7185_2251389_methyl850</t>
  </si>
  <si>
    <t>205624880143_R05C01</t>
  </si>
  <si>
    <t>A58</t>
  </si>
  <si>
    <t>TB-21-45912</t>
  </si>
  <si>
    <t>SJHBBBT6MWY</t>
  </si>
  <si>
    <t>DYE7186_2251390_methyl850</t>
  </si>
  <si>
    <t>205624880143_R06C01</t>
  </si>
  <si>
    <t>SJHBBS9N5</t>
  </si>
  <si>
    <t>TB-21-45913</t>
  </si>
  <si>
    <t>SJHBBBT6MXZ</t>
  </si>
  <si>
    <t>DYE7187_2251391_methyl850</t>
  </si>
  <si>
    <t>205624880143_R07C01</t>
  </si>
  <si>
    <t>TB-21-45915</t>
  </si>
  <si>
    <t>SJHBBBT6MZ3</t>
  </si>
  <si>
    <t>DYE7188_2251392_methyl850</t>
  </si>
  <si>
    <t>205624880143_R08C01</t>
  </si>
  <si>
    <t>TB-21-45916</t>
  </si>
  <si>
    <t>SJHBBBT6M24</t>
  </si>
  <si>
    <t>DYE7189_2251393_methyl850</t>
  </si>
  <si>
    <t>205624880152_R01C01</t>
  </si>
  <si>
    <t>TB-21-45917</t>
  </si>
  <si>
    <t>SJHBBBT6M35</t>
  </si>
  <si>
    <t>DYE7190_2251394_methyl850</t>
  </si>
  <si>
    <t>205624880152_R02C01</t>
  </si>
  <si>
    <t>TB-21-45919</t>
  </si>
  <si>
    <t>SJHBBBT6M57</t>
  </si>
  <si>
    <t>DYE7191_2251395_methyl850</t>
  </si>
  <si>
    <t>205624880152_R03C01</t>
  </si>
  <si>
    <t>C20</t>
  </si>
  <si>
    <t>TB-21-45920</t>
  </si>
  <si>
    <t>SJHBBBT6M68</t>
  </si>
  <si>
    <t>DYE7192_2251396_methyl850</t>
  </si>
  <si>
    <t>205624880152_R04C01</t>
  </si>
  <si>
    <t>SJHBQK8VS</t>
  </si>
  <si>
    <t>TB-21-45921</t>
  </si>
  <si>
    <t>SJHBBBT6M79</t>
  </si>
  <si>
    <t>DYE7193_2251397_methyl850</t>
  </si>
  <si>
    <t>205624880152_R05C01</t>
  </si>
  <si>
    <t>P1</t>
  </si>
  <si>
    <t>TB-21-45922</t>
  </si>
  <si>
    <t>SJHBBBT6N9B</t>
  </si>
  <si>
    <t>DYE7194_2251398_methyl850</t>
  </si>
  <si>
    <t>205624880152_R06C01</t>
  </si>
  <si>
    <t>SJHBQHKM5</t>
  </si>
  <si>
    <t>TB-21-45923</t>
  </si>
  <si>
    <t>SJHBBBT6NBC</t>
  </si>
  <si>
    <t>DYE7195_2251399_methyl850</t>
  </si>
  <si>
    <t>205624880152_R07C01</t>
  </si>
  <si>
    <t>15 yr F with hx of ACC with disease recurrence to lungs, vena cava, and right atrium</t>
  </si>
  <si>
    <t>12 yr F with new dx ACC</t>
  </si>
  <si>
    <t>15 yr F with new dx ACT</t>
  </si>
  <si>
    <t>3 yr F with new dx ACT</t>
  </si>
  <si>
    <t>8 yr F with new dx ACC</t>
  </si>
  <si>
    <t>4 yr F with new dx ACT</t>
  </si>
  <si>
    <t>2 yr F with new dx ACT</t>
  </si>
  <si>
    <t>5 yr F with new dx ACT</t>
  </si>
  <si>
    <t>3 yr M with new dx ACC</t>
  </si>
  <si>
    <t>2 yr F with new dx ACC</t>
  </si>
  <si>
    <t>15 yr F with ACT</t>
  </si>
  <si>
    <t>12 yr M with ACC</t>
  </si>
  <si>
    <t>13 yr F with new dx ACC</t>
  </si>
  <si>
    <t>13 yr M with new dx ACC</t>
  </si>
  <si>
    <t>2 yr M with new dx ACT</t>
  </si>
  <si>
    <t>7 yr F with new dx ACT</t>
  </si>
  <si>
    <t>10 yr F with new dx ACC</t>
  </si>
  <si>
    <t>2 yr M with new dx ACC</t>
  </si>
  <si>
    <t>4 yr F with new dx ACC</t>
  </si>
  <si>
    <t>17 yr M with new dx ACC</t>
  </si>
  <si>
    <t>3 yr F with new dx ACC</t>
  </si>
  <si>
    <t>14 yr F with ACT</t>
  </si>
  <si>
    <t>7 yr M with new dx ACC</t>
  </si>
  <si>
    <t>3 yr F with Cushing syndrome and new dx ACT UMP</t>
  </si>
  <si>
    <t>15 mth F with new dx ACC</t>
  </si>
  <si>
    <t>12 mth F with new dx ACC</t>
  </si>
  <si>
    <t>13 mth M with new dx ACC</t>
  </si>
  <si>
    <t>6 mth F with new dx ACC</t>
  </si>
  <si>
    <t>13 mth F with new dx ACT</t>
  </si>
  <si>
    <t>8 mth F with new dx ACC</t>
  </si>
  <si>
    <t>22 mth F with new dx ACT</t>
  </si>
  <si>
    <t>20 mth M with new dx ACT</t>
  </si>
  <si>
    <t>5 mth F with new dx ACT</t>
  </si>
  <si>
    <t>22 mth M with new dx ACC</t>
  </si>
  <si>
    <t>11 mth F with new dx ACC</t>
  </si>
  <si>
    <t>4 mth F with new dx ACT</t>
  </si>
  <si>
    <t>7 mth F with new dx ACC</t>
  </si>
  <si>
    <t>3 mth F with new dx ACT</t>
  </si>
  <si>
    <t>12 mth F with new dx ACT</t>
  </si>
  <si>
    <t>10 mth F with new dx ACC</t>
  </si>
  <si>
    <t>15 mth M with new dx ACT</t>
  </si>
  <si>
    <t>23 mth F with new dx ACT</t>
  </si>
  <si>
    <t>13 mth F with new dx ACC</t>
  </si>
  <si>
    <t>16 mth F with new bilateral ACT</t>
  </si>
  <si>
    <t>17 mth F with new dx ACT UMP</t>
  </si>
  <si>
    <t>20 yr M with recurrent RMS of the right face</t>
  </si>
  <si>
    <t>20 yr M with suspected recurrence of RMS of face</t>
  </si>
  <si>
    <t>9 yr F with new dx paratracheal mass</t>
  </si>
  <si>
    <t>5 yr M with history of RMS with new lesion on right skull</t>
  </si>
  <si>
    <t>18 yr M with metastatic RMS with a CT of the chest showing increase in right hilar lymphadenopathy and significant right upper lung nodule</t>
  </si>
  <si>
    <t>5 yr F with likely progressive parameningeal sclerosing/spindle cell RMS</t>
  </si>
  <si>
    <t>9 yr recurrent ERMS of the pelvis, now with lung metastatic disease</t>
  </si>
  <si>
    <t>4 yr female with a newly found abdominal mass</t>
  </si>
  <si>
    <t>16 mth M with progressive ERMS of the prostate for resection of pulmthnary metastatic disease</t>
  </si>
  <si>
    <t>11 mth F with abdominopelvic ERMS for resection of growing mass on therapy</t>
  </si>
  <si>
    <t>3 yr F with 5 mth history of an infraumbilical abdominal wall mass</t>
  </si>
  <si>
    <t>7 yr M with DSRCT of the abdomen</t>
  </si>
  <si>
    <t>11 yr M with DSRCT of the mediastinum</t>
  </si>
  <si>
    <t>20 yr male off treatment for non Hodgkins lymphoma. Presents with a 3 week history of left thigh soft tissue mass suspicious for malignancy. Team request biopsy. </t>
  </si>
  <si>
    <t>18 yr male with metastatic DSRCT enrolled on ESFT13 group B.</t>
  </si>
  <si>
    <t>19 yr 2 yrs off tx with newly noted PET avid pelvic mass.</t>
  </si>
  <si>
    <t>22 mth s/p PEBx6 for metastatic GCT ended therapy 8/2017, now with relapse</t>
  </si>
  <si>
    <t>2 yr M, stage 4, N-MYC not amplified, s/p diagnostic retroperitoneal mass involving adrenal gland biopsy, no prior treatment</t>
  </si>
  <si>
    <t>9 yr old feM w/ localized L distal femur OS</t>
  </si>
  <si>
    <t>10 yr old feM w/ metastatic OS to lungs</t>
  </si>
  <si>
    <t>18 yr M with OS of tibia with new pulmthnary progressive disease</t>
  </si>
  <si>
    <t>19 yr M with multiply recurrent OS for resection of pulmthnary nodule</t>
  </si>
  <si>
    <t>10 yr M with multiply recurrent OS for resection of pulmthnary nodules</t>
  </si>
  <si>
    <t>15 yr F with multiply recurrent OS for resection of pulmthnary metastatic disease</t>
  </si>
  <si>
    <t>21 mth M with newly diagnosed RB for enucleation</t>
  </si>
  <si>
    <t>1 mth M with new diagnosis of RB for enucleation</t>
  </si>
  <si>
    <t>3 mth M with new diagnosis of bilateral RB for enucleation of left eye</t>
  </si>
  <si>
    <t>9 mth M with new diagnosis RB for enucleation</t>
  </si>
  <si>
    <t>18 mth F with bilateral RB with disease progression for enucleation of left eye</t>
  </si>
  <si>
    <t>3 yr M with newly diagnosed renal mass for resection</t>
  </si>
  <si>
    <t>7 yr M with hx of WT dx age 5 with recurrent disease to lung</t>
  </si>
  <si>
    <t>3 yr F with bilateral WT for local control</t>
  </si>
  <si>
    <t>2 yr F with newly diagnosed renal mass for resection</t>
  </si>
  <si>
    <t>5 yr F with newly diagnosed renal mass for resection</t>
  </si>
  <si>
    <t>2 yr F with bilateral WT for nephron sparing surgery</t>
  </si>
  <si>
    <t>3 yr M with hx of bilateral WT dx age 1 with local recurrence</t>
  </si>
  <si>
    <t>5 yr M with newly diagnosed renal mass for resection</t>
  </si>
  <si>
    <t>2 yr M with newly diagnosed renal mass with metastatic disease for nephrectomy</t>
  </si>
  <si>
    <t>6 yr F with metastatic WT for nephrectomy</t>
  </si>
  <si>
    <t>8 yr M with newly diagnosed renal mass for resection</t>
  </si>
  <si>
    <t>5 yr M with newly diagnosed renal mass with metastatic disease for nephrectomy</t>
  </si>
  <si>
    <t>3 yr M with newly diagnosed renal mass with metastatic disease for nephrectomy</t>
  </si>
  <si>
    <t>4 yr M with newly diagnosed renal mass for resection</t>
  </si>
  <si>
    <t>15 yr M with metastatic WT for nephrectomy</t>
  </si>
  <si>
    <t>7 yr F with newly diagnosed renal mass with metastatic disease for nephrectomy</t>
  </si>
  <si>
    <t>6 yr F with newly diagnosed renal mass with metastatic disease for nephrectomy</t>
  </si>
  <si>
    <t>7 yr M with newly diagnosed renal mass with metastatic disease for lung resection</t>
  </si>
  <si>
    <t>7 yr M with newly diagnosed renal mass for resection</t>
  </si>
  <si>
    <t>5 yr M with WT</t>
  </si>
  <si>
    <t>6 yr M with WT</t>
  </si>
  <si>
    <t>4 yr F with WT</t>
  </si>
  <si>
    <t>9 yr F with hx of metastatic WT dx age 6 with multiply recurrent disease</t>
  </si>
  <si>
    <t>5 yr F with newly diagnosed renal mass with metastatic disease for nephrectomy</t>
  </si>
  <si>
    <t>7 yr F with newly diagnosed bilateral renal masses with metastatic disease for lung resection</t>
  </si>
  <si>
    <t>8 yr M with newly diagnosed renal mass with metastatic disease for nephrectomy</t>
  </si>
  <si>
    <t>2 yr M with bilateral WT for local control</t>
  </si>
  <si>
    <t>3 yr M with bilateral WT for local control</t>
  </si>
  <si>
    <t>19 yr M with hx of metastatic WT dx age 15 with adrenal recurrence</t>
  </si>
  <si>
    <t>3 yr F with hx of bilateral WT dx age 2 with local recurrence</t>
  </si>
  <si>
    <t>2 yr F with hx of bilateral WT dx age 1 with local recurrence</t>
  </si>
  <si>
    <t>3 yr F with newly diagnosed renal mass with metastatic disease for nephrectomy</t>
  </si>
  <si>
    <t>3 yr F with WT for resection</t>
  </si>
  <si>
    <t>6 yr F with WT for resection</t>
  </si>
  <si>
    <t>9 yr M with newly diagnosed renal mass for biopsy</t>
  </si>
  <si>
    <t>4 yr F with WT for resection</t>
  </si>
  <si>
    <t>2 yr F with WT for resection</t>
  </si>
  <si>
    <t>2 yr M with WT for resection</t>
  </si>
  <si>
    <t>3 yr M with WT for resection</t>
  </si>
  <si>
    <t>4 yr M with WT for resection</t>
  </si>
  <si>
    <t>10 yr M with metastatic WT for biopsy</t>
  </si>
  <si>
    <t>7 yr M with metastatic WT with lung recurrence</t>
  </si>
  <si>
    <t>7 yr M with hx of WT with disease recurrence</t>
  </si>
  <si>
    <t>6 yr M with hx of WT with pelvic recurrence</t>
  </si>
  <si>
    <t>9 yr M with WT for resection</t>
  </si>
  <si>
    <t>5 yr F with WT for resection</t>
  </si>
  <si>
    <t>5 yr M with WT for resection</t>
  </si>
  <si>
    <t>14 yr F with WT for resection</t>
  </si>
  <si>
    <t>8 yr F with newly diagnosed renal mass for biopsy</t>
  </si>
  <si>
    <t>5 yr F with metastatic WT for nephrectomy</t>
  </si>
  <si>
    <t>5 yr M with newly diagnosed renal mass for biopsy</t>
  </si>
  <si>
    <t>7 yr M with newly diagnosed renal mass for biopsy</t>
  </si>
  <si>
    <t>17 yr F with newly diagnosed renal mass for resection</t>
  </si>
  <si>
    <t>14 yr F with newly diagnosed renal mass for resection</t>
  </si>
  <si>
    <t>11 yr M with bilateral WT pretreatment biopsy</t>
  </si>
  <si>
    <t>5 yr F with hx bilateral WT now with relapse for nephron sparing surgery</t>
  </si>
  <si>
    <t>10 mth M with bilateral WT for local control</t>
  </si>
  <si>
    <t>19 mth F with bilateral WT for local control</t>
  </si>
  <si>
    <t>22 mth M with newly diagnosed renal mass for resection</t>
  </si>
  <si>
    <t>17 mth F with newly diagnosed renal mass for resection</t>
  </si>
  <si>
    <t>2 mth F with newly diagnosed renal mass for resection</t>
  </si>
  <si>
    <t>18 mth M with newly diagnosed renal mass for resection</t>
  </si>
  <si>
    <t>3 yr M with multiply recurrent WT initially dx age 3 mth with retroperitoneal mass resection</t>
  </si>
  <si>
    <t>6 mth M with newly diagnosed renal mass for resection</t>
  </si>
  <si>
    <t>19 mth F with newly diagnosed renal mass for resection</t>
  </si>
  <si>
    <t>22 mth F with metastatic WT for nephrectomy</t>
  </si>
  <si>
    <t>17 mth F with bilateral WT for local control</t>
  </si>
  <si>
    <t>18 mth F with newly diagnosed renal mass for resection</t>
  </si>
  <si>
    <t>16 mth F with bilateral WT for local control</t>
  </si>
  <si>
    <t>10 mth M with newly diagnosed renal mass for resection</t>
  </si>
  <si>
    <t>14 mth F with bilateral WT for local control</t>
  </si>
  <si>
    <t>12 mth M with bilateral WT for local control</t>
  </si>
  <si>
    <t>19 yr M with hx of bilateral WT dx age 9 mths with rhabdomyrmatous recurrence in abdomen</t>
  </si>
  <si>
    <t>15 mth F with bilateral WT for local control</t>
  </si>
  <si>
    <t>8 yr M with hx of metastatic WT dx age 7 with pulmthnary recurrence</t>
  </si>
  <si>
    <t>21 mth M with newly diagnosed renal mass for resection</t>
  </si>
  <si>
    <t>4 mth M with newly diagnosed renal mass for resection</t>
  </si>
  <si>
    <t>23 mth M with WT for resection</t>
  </si>
  <si>
    <t>22 mth M s/p bilateral nephron sparing surgery now with relapse and metastasis</t>
  </si>
  <si>
    <t>17 mth with bilateral WT s/p prior L partial nephrectomy now for R partial nephrectomy</t>
  </si>
  <si>
    <t>F with WT</t>
  </si>
  <si>
    <t>One-year-old M with an abdominal mass in left flank with severe anemia.</t>
  </si>
  <si>
    <t>7-year-old M with hx of clear cell sarcoma</t>
  </si>
  <si>
    <t>2 yr M with new Dx of renal mass for nephrectomy</t>
  </si>
  <si>
    <t>23 mth M with new Dx of renal mass for resection</t>
  </si>
  <si>
    <t>8 yr M with new Dx of renal mass</t>
  </si>
  <si>
    <t>19 yr F with metastatic HCC on AHEP1531 post cycle 3 for ex lap, left hepatectomy,</t>
  </si>
  <si>
    <t>16 yr M with liver mass for resection</t>
  </si>
  <si>
    <t>13 yr F with metastatic hepatoblastoma s/p autopsy</t>
  </si>
  <si>
    <t>7 yr M with hepatic mass for biopsy</t>
  </si>
  <si>
    <t>8 yr M with history of hepatoblastoma with recurrent disease of the liver</t>
  </si>
  <si>
    <t>8 yr M with history of hepatoblastoma with recurrent disease of the rib for resection</t>
  </si>
  <si>
    <t>9 mth with Trisomy 18 and hepatoblastoma for partial hepatectomy, diaphragmatic hernia repair, G tube placement with ICG NIR guidance</t>
  </si>
  <si>
    <t>14 yr M with history of reflux and newly noted liver mass</t>
  </si>
  <si>
    <r>
      <t>202292330069_R03C01</t>
    </r>
    <r>
      <rPr>
        <sz val="12"/>
        <color theme="1"/>
        <rFont val="Calibri"/>
        <family val="2"/>
        <scheme val="minor"/>
      </rPr>
      <t xml:space="preserve"> </t>
    </r>
  </si>
  <si>
    <t>4 yr M, stage 4, N-MYC not amplified, bone marrow biopsy, no prior treatment</t>
  </si>
  <si>
    <t>14 yr F, stage 4, ATRX mutant , bone marrow biopsy, no prior treatment</t>
  </si>
  <si>
    <t>6 yr M w/ stage 4, developed new pelvic mass on therapy</t>
  </si>
  <si>
    <t>9 yr F, stage 4, N-MYC not amplified, adrenalectomy, s/p 7 courses of therapy</t>
  </si>
  <si>
    <t>3 yr F, stage 4, N-MYC not amplified, adrenalectomy on therapy</t>
  </si>
  <si>
    <t>4 yr M, stage 4, N-MYC not amplified, celiac mass biopsy, no prior treatment</t>
  </si>
  <si>
    <t>2 yr M, stage 4, N-MYC amplified, adrenalectomy s/p 5 courses of therapy</t>
  </si>
  <si>
    <t>2 yr M, stage 4, N-MYC not amplified, adrenalectomy s/p 5 courses of therapy</t>
  </si>
  <si>
    <t>5 yr M, stage 4, N-MYC not amplified, ALK-neg, retroperitoneal mass resection on therapy</t>
  </si>
  <si>
    <t>4 yr F, stage 4, N-MYC amplified, adrenalectomy on therapy</t>
  </si>
  <si>
    <t xml:space="preserve">11 mth M, stage 2, N-MYC not amplified, pelvic mass resection </t>
  </si>
  <si>
    <t>2 yr M, stage 4, N-MYC amplified, adrenalectomy s/p 2 courses of therapy</t>
  </si>
  <si>
    <t>18 mth M, stage 2, N-MYC not amplified, neck mass resection</t>
  </si>
  <si>
    <t>7 yr M, stage 4, N-MYC not amplified, adrenalectomy s/p 2 courses of therapy</t>
  </si>
  <si>
    <t>2 yr M, stage 4, N-MYC not amplified, adrenalectomy s/p 6 courses of therapy</t>
  </si>
  <si>
    <t>3 yr M, stage 3, N-MYC amplified, retroperitoneal mass resection s/p 8 courses of therapy</t>
  </si>
  <si>
    <t>8 mth F, stage 1, N-MYC not amplified, paraspinal mass resection, no prior treatment</t>
  </si>
  <si>
    <t>2 yr F, stage 4, N-MYC amplified, adrenalectomy s/p 3 courses of therapy</t>
  </si>
  <si>
    <t>12 mth F, stage 2B, N-MYC not amplified, adrenalectomy, no prior treatment</t>
  </si>
  <si>
    <t>17 mth M, stage 4, N-MYC not amplified, mediastinal mass resection, no prior chemo</t>
  </si>
  <si>
    <t>22 mth F, stage 3, N-MYC not amplified, mediastinal mass resection, post 6 courses of chemo</t>
  </si>
  <si>
    <t>10 mth M, stage 4, N-MYC not amplified, adrenalectomy, post 8 cycles of chemo</t>
  </si>
  <si>
    <t>2 yr M, stage 4, N-MYC amplified, paraspinal metastasis resection s/p 3 courses of therapy</t>
  </si>
  <si>
    <t>2 yr F, stage 4, N-MYC not amplified, mediastinal mass resection s/p 4 courses of therapy</t>
  </si>
  <si>
    <t>7 mth F, stage 3, N-MYC not amplified, mediastinal mass resection, no prior chemo</t>
  </si>
  <si>
    <t>23 mth M, stage 4, N-MYC amplified, suprarenal mass resection, no prior therapy</t>
  </si>
  <si>
    <t>21 mth M, stage 4, N-MYC not amplified, cervical lymph node biopsy, no prior treatment</t>
  </si>
  <si>
    <t>4 yr M, stage 4, N-MYC not amplified, adrenalectomy s/p 3 courses of therapy</t>
  </si>
  <si>
    <t>3 yr F, stage 4, N-MYC not amplified, adrenalectomy s/p 3 courses of therapy</t>
  </si>
  <si>
    <t>4 yr M, stage 4 , N-MYC not amplified, paraspinal mass resection s/p 4 courses of therapy</t>
  </si>
  <si>
    <t>3 yr F, stage 4, N-MYC amplified, retroperitoneal mass resection s/p 4 courses of therapy</t>
  </si>
  <si>
    <t>2 yr M, stage 4, N-MYC not amplified, adrenalectomy s/p 2 courses of therapy</t>
  </si>
  <si>
    <t>15 mth F, stage 3, N-MYC not amplified, retroperitoneal mass resection, no prior chemo</t>
  </si>
  <si>
    <t>4 mth M, stage 4, N-MYC amplified, subcutaneous nodule biopsy, no prior chemo</t>
  </si>
  <si>
    <t>5 yr F, stage 4, N-MYC not amplified, adrenalectomy s/p 2 courses of therapy</t>
  </si>
  <si>
    <t>3 yr M, stage 4, N-MYC not amplified, adrenalectomy s/p post 3 courses of therapy</t>
  </si>
  <si>
    <t>3 yr M, stage 4, N-MYC not amplified, mediastinal mass resection s/p 2 courses of therapy</t>
  </si>
  <si>
    <t>2 yr F, stage 4, N-MYC not amplified, lymph node biopsy, no prior treatment</t>
  </si>
  <si>
    <t>4 yr M, stage 4, N-MYC not amplified, adrenalectomy s/p 2 courses of therapy</t>
  </si>
  <si>
    <t>23 mth M, stage 4, N-MYC not amplified, adrenalectomy s/p 2 courses of therapy</t>
  </si>
  <si>
    <t>16 mth M, stage 4, N-MYC not amplified, adrenalectomy, no prior treatment</t>
  </si>
  <si>
    <t>15 mth M w/ paraspinal neuroblastoma mass resection, no prior treatment</t>
  </si>
  <si>
    <t>3 yr F w/ hx of ganglioneuroblastoma with recurrent pelvic mass</t>
  </si>
  <si>
    <t>12 mth M w/ stage 1, adrenalectomy, no prior treatment</t>
  </si>
  <si>
    <t> 8 mth F, stage 4S, adrenal resection on therapy</t>
  </si>
  <si>
    <t>4 yr F, stage 4, renal mass biopsy, no prior treatment</t>
  </si>
  <si>
    <t>8 yr M w/ hx of stage 3 NB now with relapsed disease for lymph node bx</t>
  </si>
  <si>
    <t>4 yr M, stage 4, N-MYC not amplified, with multiply recurrent disease</t>
  </si>
  <si>
    <t>15 mth F, stage 4, N-MYC not amplified, pelvic mass biopsy</t>
  </si>
  <si>
    <t>19 mth F, stage 4, N-MYC not amplified, pelvic mass resection s/p 4 courses of therapy</t>
  </si>
  <si>
    <t>2 yr F, stage 4, N-MYC amplified, adrenalectomy s/p 2 courses of therapy</t>
  </si>
  <si>
    <t>2 yr F, stage 4, N-MYC not amplified, retroperitoneal mass resection s/p 4 courses of therapy</t>
  </si>
  <si>
    <t>2 yr M, stage 4, N-MYC amplified, adrenalectomy s/p 4 courses of therapy</t>
  </si>
  <si>
    <t>3 yr F, stage 4, N-MYC amplified, nephrectomy due to residual disease after completed therapy</t>
  </si>
  <si>
    <t>23 mo M, stage 4, N-MYC amplified, suprarenal mass resection, no prior therapy</t>
  </si>
  <si>
    <t>2 yr M, stage 4, N-MYC not amplified, posterior mediastinal mass resection s/p 4 courses of therapy</t>
  </si>
  <si>
    <t>4 yr F, stage 4, N-MYC not amplified, adrenalectomy s/p 3 courses of therapy</t>
  </si>
  <si>
    <t>4 yr F, stage 3, N-MYC not amplified, retroperitoneal mass resection s/p 4 courses of therapy</t>
  </si>
  <si>
    <t>6 yr F, N-MYC not amplified, lung metastasis biopsy</t>
  </si>
  <si>
    <t>15 yr M, stage 4, N-MYC not amplified, acetabular boney metastasis biopsy, no prior treatment</t>
  </si>
  <si>
    <t>5 mth M, stage 4, N-MYC amplified, pelvic mass biopsy, no prior treatment</t>
  </si>
  <si>
    <t>23 mth F, stage 4, N-MYC not amplified, suprarenal mass biopsy, no prior therapy</t>
  </si>
  <si>
    <t>12 mth F, stage 4, N-MYC amplified, orbital mass biopsy, no prior treatment</t>
  </si>
  <si>
    <t>16 mth F, stage 1, N-MYC not amplified, bilateral adrenal masses, no prior treatment</t>
  </si>
  <si>
    <t>2 mth F, stage 1, N-MYC not amplified, retroperitoneal mass resection, no prior treatment</t>
  </si>
  <si>
    <t>2 yr F, stage 2B, N-MYC not amplified, abdominal mass, no prior treatment</t>
  </si>
  <si>
    <t>10 mth M, stage 3, N-MYC not amplified, abdominal mass, no prior treatment</t>
  </si>
  <si>
    <t>17 mth M, stage 1, N-MYC not amplified, adrenal mass resection, no prior treatment</t>
  </si>
  <si>
    <t>2 yr M, stage 2B, N-MYC not amplified, paraspinal mass resection, no prior treatment</t>
  </si>
  <si>
    <t>5 mth M, stage 2A, N-MYC not amplified, mediastinal mass resection, no prior treatment</t>
  </si>
  <si>
    <t>19 mth F, stage 1B, N-MYC not amplified, paraspinal mass resection, no prior treatment</t>
  </si>
  <si>
    <t>13 mth M, stage 1, N-MYC not amplified, adrenal mass resection, no prior treatment</t>
  </si>
  <si>
    <t>11 mth M, stage 1, N-MYC not amplified, paraspinal mass resection, no prior treatment</t>
  </si>
  <si>
    <t>11 yr F, stage 4, N-MYC not amplified, with widely progressive metastatic disease</t>
  </si>
  <si>
    <t>4 mth M, stage 4S, N-MYC not amplified, chest mass resection s/p 4 courses of therapy</t>
  </si>
  <si>
    <t>9 yr F, stage 4, N-MYC not amplified, adrenalectomy s/p 3 courses of therapy</t>
  </si>
  <si>
    <t>1 mth M, stage 4S, N-MYC not amplified, for liver mass resection, no prior treatment</t>
  </si>
  <si>
    <t>10 mth F, stage 4, N-MYC amplified, adrenalectomy s/p 3 courses of therapy</t>
  </si>
  <si>
    <t>2 yr F, stage 4, N-MYC not amplified, mediastinal mass resection s/p 4 cycles of therapy</t>
  </si>
  <si>
    <t>11 yr M, stage 4, N-MYC not amplified, adrenalectomy s/p post 3 courses of therapy</t>
  </si>
  <si>
    <t>15 mo F, stage 3, N-MYC not amplified, retroperitoneal mass resection, no prior treatment</t>
  </si>
  <si>
    <t>2 yr F, stage 4, ALK mutant, pelvic mass resection s/p 5 courses of therapy</t>
  </si>
  <si>
    <t>3 yr M, stage 4, N-MYC not amplified, adrenalectomy s/p 3 courses of therapy</t>
  </si>
  <si>
    <t>3 yr M, stage 4, ALK mutant, retroperitoneal mass resection s/p 3 courses of therapy</t>
  </si>
  <si>
    <t>8 mth M, stage 4S/MS, N-MYC not amplified, adrenalectomy s/p 7 courses of therapy</t>
  </si>
  <si>
    <t>22 mth F, stage 4, ALK mutant, N-MYC amplified, retroperitoneal mass resection s/p 2 courses of therapy</t>
  </si>
  <si>
    <t>2 yr F, stage 3, N-MYC not amplified, retroperitoneal mass resection s/p 5 courses of therapy</t>
  </si>
  <si>
    <t>7 mth F, stage 4, N-MYC amplified, abdominal mass resection, no prior treatment</t>
  </si>
  <si>
    <t>3 yr M, stage 4, N-MYC not amplified, adrenalectomy s/p 4 courses of therapy</t>
  </si>
  <si>
    <t>5 yr F, stage 4, N-MYC not amplified, adrenalectomy s/p 5 courses of therapy</t>
  </si>
  <si>
    <t>4 yr F, hx of stage 4, ALK mutant, recurrent vaginal mass</t>
  </si>
  <si>
    <t>1 wk M, stage 4S, N-MYC not amplified, retroperitoneal mass resection, no prior treatment</t>
  </si>
  <si>
    <t>12 yr M, hx of stage 4, recurrent spinal tumor resection</t>
  </si>
  <si>
    <t>2 yr M, stage 4, N-MYC amplified, s/p adrenalectomy s/p 2 cycles of therapy</t>
  </si>
  <si>
    <t>2 yr F, stage 4, N-MYC not amplified, adrenalectomy, no prior treatment</t>
  </si>
  <si>
    <t>8 yr M, stage 4, N-MYC amplified, abdominal tumor resection s/p 8 courses of therapy</t>
  </si>
  <si>
    <t>15 mth M, stage 3, N-MYC not amplified, retroperitoneal mass biopsy, no prior treatment</t>
  </si>
  <si>
    <t>4 yr M, stage 4, N-MYC not amplified, retroperitoneal mass biopsy, no prior treatment</t>
  </si>
  <si>
    <t>4 yr M, N-MYC not amplified, resection of mediastinal mass, no prior treatment</t>
  </si>
  <si>
    <t>15 mth M, stage 4, N-MYC not amplified, mediastinal mass resection s/p 3 cycles of therapy</t>
  </si>
  <si>
    <t>4 yr M, stage 4, N-MYC not amplified, adrenal mass resection s/p 4 courses of therapy</t>
  </si>
  <si>
    <t>19 mth M, stage 4, N-MYC not amplified, retroperitoneal mass resection s/p 4 courses of therapy</t>
  </si>
  <si>
    <t>3 yr F, stage 4, N-MYC amplified, adrenalectomy s/p 4 courses of therapy</t>
  </si>
  <si>
    <t>4 yr F, N-MYC not amplified, thoracic mass resection s/p 2 courses of therapy</t>
  </si>
  <si>
    <t>2 yr M with hx of leukemia and new diagnosis of adrenal mass, stage L1, no prior treatment</t>
  </si>
  <si>
    <t>3 yr F, stage 4, N-MYC amplified, lung mass resection s/p 5 courses of therapy</t>
  </si>
  <si>
    <t>2 yr M, stage 4, N-MYC amplified, suprarenal mass resection s/p courses 6 of chemotherapy</t>
  </si>
  <si>
    <t>4 yr M, stage 4, N-MYC not amplified, mediastinal mass resection s/p 4 courses of therapy</t>
  </si>
  <si>
    <t>3 mth F, stage 4S, N-MYC not amplified, biopsy of liver metastases, no prior treatment</t>
  </si>
  <si>
    <t>2 yr F, stage 4, n-MYC not amplified, abdominal mass resection s/p 4 courses of therapy</t>
  </si>
  <si>
    <t>16 yr F, stage 4, N-MYC not amplified, retroperitoneal mass resection s/p 4 courses of therapy</t>
  </si>
  <si>
    <t>2 yr M, stage 4, N-MYC amplified, residual lymph node disease resection s/p 6 courses of therapy and transplant</t>
  </si>
  <si>
    <t>2 yr M, stage L1, also hx of leukemia, retroperitoneal mass resection s/p 2 courses of therapy</t>
  </si>
  <si>
    <t>6 yr F, stage 4, N-MYC not amplified, recurrence of disease in mediastinum at the end of therapy</t>
  </si>
  <si>
    <t>2 yr F, stage IIB, N-MYC amplified, adrenalectomy, no prior treatment</t>
  </si>
  <si>
    <t>3 yr F, stage 4, N-MYC amplified, retroperitoneal mass resection s/p post 4 courses of therapy</t>
  </si>
  <si>
    <t>12 yr M, hx of stage 4, recurrent spinal tumor for resection</t>
  </si>
  <si>
    <t>3 yr F, pelvic tumor resection on therapy</t>
  </si>
  <si>
    <t>4 yr M, stage 4, adrenalectomy on therapy</t>
  </si>
  <si>
    <t>6 yr M, stage 3, N-MYC not amplified, retroperitoneal mass resection on therapy</t>
  </si>
  <si>
    <t>2 yr M, stage 4, adrenalectomy on therapy</t>
  </si>
  <si>
    <t>6 yr F, hx of stage 4, recurrent spinal tumor resection</t>
  </si>
  <si>
    <t>7 yr M, recurrent disease for inguinal node biopsy</t>
  </si>
  <si>
    <t>7 yr M, hx of stage 4, N-MYC amplified, abdominal mass recurrence for resection</t>
  </si>
  <si>
    <t>4 yr F, multiply recurrent NB with abdominal mass resection</t>
  </si>
  <si>
    <t>2 yr F, stage 4, adrenalectomy on therapy</t>
  </si>
  <si>
    <t>4 yr F, hx of stage 3 with multiply recurrent disease for abdominal mass resection</t>
  </si>
  <si>
    <t>23 mth F, stage 3, abdominal mass resection s/p 4 courses of therapy</t>
  </si>
  <si>
    <t>3 yr M, stage 4, adrenalectomy on therapy</t>
  </si>
  <si>
    <t>5 yr F, hx of stage 4, N-MYC amplified, recurrent disease in abdomen</t>
  </si>
  <si>
    <t>5 mth F, stage 2B, N-MYC not amplified, mediastinal mass resection, no prior treatment</t>
  </si>
  <si>
    <t>12 mth F, newly diagnosed mediastinal mass for resection, no prior treatment</t>
  </si>
  <si>
    <t>3 yr M, stage 4, N-MYC not amplified, adrenalectomy on therapy</t>
  </si>
  <si>
    <t>4 yr M, stage 4, N-MYC not amplified, adrenalectomy on therapy</t>
  </si>
  <si>
    <t>12 mth M, stage 4, N-MYC amplified, adrenalectomy on therapy</t>
  </si>
  <si>
    <t>14 mth F, stage 4, pelvic mass resection on therapy</t>
  </si>
  <si>
    <t>2 yr M, stage 4, N-MYC not amplified, mediastinal mass resection on therapy</t>
  </si>
  <si>
    <t>3 yr F, stage 1, N-MYC not amplified, adrenalectomy, no prior treatment</t>
  </si>
  <si>
    <t xml:space="preserve"> 10 mo</t>
  </si>
  <si>
    <t>1 wk</t>
  </si>
  <si>
    <t>Marrow (M)</t>
  </si>
  <si>
    <t>Perineum (P)</t>
  </si>
  <si>
    <t>Mediastinum (P)</t>
  </si>
  <si>
    <t>Skull (M)</t>
  </si>
  <si>
    <t>Pelvic (P)</t>
  </si>
  <si>
    <t>Perirenal (P)</t>
  </si>
  <si>
    <t>Chest (P)</t>
  </si>
  <si>
    <t>Perineum (M)</t>
  </si>
  <si>
    <t>Retrohepatic (M)</t>
  </si>
  <si>
    <t>Vagina (M)</t>
  </si>
  <si>
    <t>Thorax (P)</t>
  </si>
  <si>
    <t>Suprarenal (P)</t>
  </si>
  <si>
    <t>Groin (M)</t>
  </si>
  <si>
    <t>Mediastinum P)</t>
  </si>
  <si>
    <t>Parotid (M)</t>
  </si>
  <si>
    <t>COUNT NB</t>
  </si>
  <si>
    <t>15 year old male with hepatocellular carcinoma and features of hepatoblastoma - liver resection</t>
  </si>
  <si>
    <t>D/PD</t>
  </si>
  <si>
    <t>y</t>
  </si>
  <si>
    <t>N (31 days)</t>
  </si>
  <si>
    <t>need red chart</t>
  </si>
  <si>
    <t>9 yr F with ethmoid sinus RMS</t>
  </si>
  <si>
    <t>2 yr F with history of RMS with new lesion in lung</t>
  </si>
  <si>
    <t>4 yr F with embryonal RMS of the pelvis, met to lungs and BM, now with pelvic and possible lung recurrence</t>
  </si>
  <si>
    <t>13 yr M with scrotal mass dx embryonal RMS</t>
  </si>
  <si>
    <t>8 yr F with history of recurrent abdominopelvis dx embryonal RMS</t>
  </si>
  <si>
    <t>5 yr F with embryonal RMS status post 21 wks chemotherapy now with increasing prominence of mass</t>
  </si>
  <si>
    <t>Hip (M)</t>
  </si>
  <si>
    <t>16 yr M presenting with acute renal failure, bladder mass, lymphadenopathy and lytic bone lesion</t>
  </si>
  <si>
    <t>18yr</t>
  </si>
  <si>
    <t>16 yo</t>
  </si>
  <si>
    <t>3 yr F with metastatic ARMS, site calf s/p chemotherapy for wide local resection</t>
  </si>
  <si>
    <t>8 yr M with suprarenal ACC</t>
  </si>
  <si>
    <t>15 yr F with ASPS of right thigh</t>
  </si>
  <si>
    <t>11 yr F with ASPS involving skeletal muscle of the neck</t>
  </si>
  <si>
    <t>18 yr F with metastatic ASPS</t>
  </si>
  <si>
    <t>SJHBJ7353</t>
  </si>
  <si>
    <t>10 yr F with new bilateral ACT Adenoma</t>
  </si>
  <si>
    <t>SJHBBVB2K</t>
  </si>
  <si>
    <t>15 mth M with new dx ACC</t>
  </si>
  <si>
    <t>SJHBTDMMW</t>
  </si>
  <si>
    <t>SJHBTDMW6</t>
  </si>
  <si>
    <t>SJHBR5K59 </t>
  </si>
  <si>
    <t>50 yr F with MET</t>
  </si>
  <si>
    <t>49 yr M with MET</t>
  </si>
  <si>
    <t>40 yr M with MET</t>
  </si>
  <si>
    <t>35 yr M with MET</t>
  </si>
  <si>
    <t>33 yr F with MET</t>
  </si>
  <si>
    <t>22 yr F with MET</t>
  </si>
  <si>
    <t>61 yr F with MET</t>
  </si>
  <si>
    <t>31 yr F with MET</t>
  </si>
  <si>
    <t>34 yr F with MET</t>
  </si>
  <si>
    <t>47 yr F with MET</t>
  </si>
  <si>
    <t>31 yr M with MET</t>
  </si>
  <si>
    <t>29 yr F with MET</t>
  </si>
  <si>
    <t>50 yr M with MET</t>
  </si>
  <si>
    <t>35 yr M with CCS</t>
  </si>
  <si>
    <t>35 yr F with CCS</t>
  </si>
  <si>
    <t>14 yr M with CCS</t>
  </si>
  <si>
    <t>45 yr F with CCS</t>
  </si>
  <si>
    <t>36 yr M with CCS</t>
  </si>
  <si>
    <t>41 yr M with CCS</t>
  </si>
  <si>
    <t>22 yr F with recurrent CCS for amputation of right thumb</t>
  </si>
  <si>
    <t>19 yr M with OS of femur with lung and bone mets for primary tumor resection</t>
  </si>
  <si>
    <t>10 yr F with OS of tibia for primary tumor resection</t>
  </si>
  <si>
    <t>5 yr F with brain tumor</t>
  </si>
  <si>
    <t>36 day M with infantile fibrosarcoma of the right hand</t>
  </si>
  <si>
    <t>8 mth F with infantile fibrosarcoma of the right arm</t>
  </si>
  <si>
    <t>5 wk M with infantile fibrosarcoma of the neck</t>
  </si>
  <si>
    <t>7 mth F with infantile fibrosarcoma of the neck</t>
  </si>
  <si>
    <t>11 mth M with infantile fibrosarcoma of the right arm</t>
  </si>
  <si>
    <t xml:space="preserve">13 mth F with lipoblastoma of the right gluteus </t>
  </si>
  <si>
    <t>13 yr M with high grade dedifferentiated liposarcoma with focal areas of differentiated myxoid liposarcoma of the mediastinum</t>
  </si>
  <si>
    <t>3 yr M with myxoid liposarcoma of the abdomen</t>
  </si>
  <si>
    <t>6 mth M with occipital PMMTI</t>
  </si>
  <si>
    <t>2 wk F with PMMTI of the extradural paravertebrate</t>
  </si>
  <si>
    <t>9 mth F with PMMTI of the back</t>
  </si>
  <si>
    <t>4 mth M with PMMTI of the foot</t>
  </si>
  <si>
    <t>15 yr M with plexiform Schwannoma with degenerative atypia of the foot</t>
  </si>
  <si>
    <t>13 yr F with Schwannoma of the cervical neck</t>
  </si>
  <si>
    <t>22 mth M with recurrent lipoblastoma of the chest wall, intercostal space</t>
  </si>
  <si>
    <t>17 yr M with mass noted on R foot one year prior MD though ganglion cyst but when removed quickly grew back</t>
  </si>
  <si>
    <t>SP-19-13358</t>
  </si>
  <si>
    <t>PCS-16-1186</t>
  </si>
  <si>
    <t>B-864-19</t>
  </si>
  <si>
    <t>OS#19.10343</t>
  </si>
  <si>
    <t>2 yr F with undifferentiated round cell sarcoma of the right orbit</t>
  </si>
  <si>
    <t>16 yr F with high-grade spindle cell sarcoma of the retroperitoneum</t>
  </si>
  <si>
    <t>17 yr F with large B-cell lymphoma of the mediastinum</t>
  </si>
  <si>
    <t>12 yr M with paraganglioma of the right peritoneum</t>
  </si>
  <si>
    <t>15 yr F with bilateral B lymphoblastic leukemia/lymphoma of the ovary</t>
  </si>
  <si>
    <t>11 yr F with residual/recurrent solid pseudopapillary tumor of the pancreas</t>
  </si>
  <si>
    <t>5 mo F with hx of abdominal mass with immature teratoma of the kidney</t>
  </si>
  <si>
    <t>10 yr M with high grade pleomorphic sarcoma of the right femur</t>
  </si>
  <si>
    <t>3 yr M with INI-1 deficient epithelioid malignant neoplasm of the neck</t>
  </si>
  <si>
    <t>3 yr M with Burkett lymphoma of the retroperitoneum</t>
  </si>
  <si>
    <t>10 yr M with Burkett lymphoma of the neck</t>
  </si>
  <si>
    <t>4 yr M with suprarenal sarcoma with unclear histogenesis, at least intermediate grade</t>
  </si>
  <si>
    <t>5 yr M with immature teratoma of the mediastinum</t>
  </si>
  <si>
    <t>8 yr F with mesenchymal chondrosarcoma of the brain</t>
  </si>
  <si>
    <t>2 yr M with PPB of the mediastinum</t>
  </si>
  <si>
    <t>34 yr M with PPB of the lung</t>
  </si>
  <si>
    <t>2 yr M with PPB of the lung</t>
  </si>
  <si>
    <t>4 yr F with pulmonary blastoma of the lung</t>
  </si>
  <si>
    <t>14 yr M with high grade pleomorphic sarcoma of the sinus</t>
  </si>
  <si>
    <t>16 yr F with high grade pleomorphic sarcoma of the femur</t>
  </si>
  <si>
    <t>14 yr M with high grade round cell sarcoma NOS of the neck</t>
  </si>
  <si>
    <t>17 yr F with high grade sarcoma NOS of the groin</t>
  </si>
  <si>
    <t>14 yr M with pleuropulmonary high grade sarcoma</t>
  </si>
  <si>
    <t>17 mth F with high grade sarcoma with anaplasia of the thigh</t>
  </si>
  <si>
    <t>9 yr M with high grade spindle and round cell sarcoma of the tibia</t>
  </si>
  <si>
    <t>11 yr F with high grade spindle cell neoplasm of the abdomen</t>
  </si>
  <si>
    <t>14 yr M with mesenchymal chondrosarcoma of the knee</t>
  </si>
  <si>
    <t>5 yr M with anaplastic sarcoma of the kidney</t>
  </si>
  <si>
    <t>12 mo F with myxoid and spindle cell tumor of the left kidney</t>
  </si>
  <si>
    <t>3 yr F with osteochondromatous proliferation of the femur and tibia</t>
  </si>
  <si>
    <t>13 yr M with paraspinal stage III malignant melanoma of the back</t>
  </si>
  <si>
    <t>13 yr M with in transit metastatic melanoma of the right thigh</t>
  </si>
  <si>
    <t>2 yr M with recurrent malignant melanoma of the scalp</t>
  </si>
  <si>
    <t>14 yr F with metastatic malignant melanoma of the right buttock</t>
  </si>
  <si>
    <t>14 yr F with metastatic malignant melanoma of the groin</t>
  </si>
  <si>
    <t>19 yr F with MPNST of the neck, received radiation therapy</t>
  </si>
  <si>
    <t>MPNST or Neurofibroma</t>
  </si>
  <si>
    <t>12 yr F with plexiform neurofibroma of the elbow, MPNST of the right forearm</t>
  </si>
  <si>
    <t>12 yr M with hx of ERMS and NF1 now with MPNST of the bladder</t>
  </si>
  <si>
    <t>5 yr M with MPNST, high grade, of the soft tissue of the arm</t>
  </si>
  <si>
    <t>12 mo F with MPNST, low grade, of the elbow</t>
  </si>
  <si>
    <t>5 yr M with MPNST, COG grade III, FNCLCC grade II, of the right lumbar paravertebral region</t>
  </si>
  <si>
    <t>7 yr M with MPNST of the left lung, could be metastatic</t>
  </si>
  <si>
    <t>4 mo M with epithelioid MPNST of the posterior paravertebral cervical region</t>
  </si>
  <si>
    <t>15 mo F with MPNST, low grade, of the intraspine, extradural space</t>
  </si>
  <si>
    <t>11 yr M with MPNST, glandular type (COG grade III; FNCLCC grade III) of the shoulder</t>
  </si>
  <si>
    <t>5 yr F with MPNST of the abdomen</t>
  </si>
  <si>
    <t>15 yr F with MPNST, high grade, of the sacrum</t>
  </si>
  <si>
    <t>9 yr F with MPNST (COG grade III; FNCLCC grade III) of the maxillary sinus</t>
  </si>
  <si>
    <t>18 yr M with MPNST (POG grade 3) of the left calf</t>
  </si>
  <si>
    <t>5 yr F with MPNST (POG grade III) of the right humerus</t>
  </si>
  <si>
    <t>4 yr F with recurrent MPNST of the sigmoid colon</t>
  </si>
  <si>
    <t>4 yr M with DICER1 mutation and hx of pleuropulmonary blastoma, now with MPNST of the chest wall</t>
  </si>
  <si>
    <t>13 yr F with high grade MPNST of the abdomen/pelvis</t>
  </si>
  <si>
    <t>20 yr F with hx of neurofibrosarcoma now with plexiform neurofibroma of the lung</t>
  </si>
  <si>
    <t>15 yr M with plexiform neurofibroma of the right buttock for resection</t>
  </si>
  <si>
    <t>17 yr M with hx of NF with 2 previous resections, now with NF of the forearm</t>
  </si>
  <si>
    <t>16 yr M with hx of NF with previous resection of the buttock now with plexiform NF of the thigh for resection</t>
  </si>
  <si>
    <t>12 yr F with hx of NF1 and optic pathway glioma treated with chemo and radiation, now with NF of the upper back, lower neck</t>
  </si>
  <si>
    <t>11 yr F with NF of the right hand</t>
  </si>
  <si>
    <t>8 yr M with diffuse NT of the left leg</t>
  </si>
  <si>
    <t>6 yr M with paraspinal NF-1 in the spinal canal at C7-C6</t>
  </si>
  <si>
    <t>12 yr F with diffuse NF of the right hand palmar</t>
  </si>
  <si>
    <t>19 yr M with hx of NF-1 of the scalp and MPNST now for diffuse NF of the scalp</t>
  </si>
  <si>
    <t>14 yr M with diffuse and plexiform features NF of the left foot</t>
  </si>
  <si>
    <t>1 mth M with plexiform NF of the neck</t>
  </si>
  <si>
    <t>20 yr F with hx of NF, now with recurrent NF of the chest and metastatic NF to the lung</t>
  </si>
  <si>
    <t>17 mth F with MRT of the right anterolateral chest wall</t>
  </si>
  <si>
    <t>21 mth M with metastatic MRT of the lung</t>
  </si>
  <si>
    <t xml:space="preserve">8 mth with MRT of the neck </t>
  </si>
  <si>
    <t>17 mth M with MRT of the lung</t>
  </si>
  <si>
    <t>9 mth M with MRT of the gluteus</t>
  </si>
  <si>
    <t>22 mo F with MRT of the mediastinum</t>
  </si>
  <si>
    <t>4 yr F with MRT of the lymph node</t>
  </si>
  <si>
    <t>5 yr F with MRT of the posterior mediastinum</t>
  </si>
  <si>
    <t>6 wk M with MRT of the retroperitoneum</t>
  </si>
  <si>
    <t>16 mth M with rhabdoid tumor for excision of left hepatic mass</t>
  </si>
  <si>
    <t>4 yr F with MRT of the cervical lymph node</t>
  </si>
  <si>
    <t>4 wk F with metastatic polyphenotypic INI1-deficient embryonal tumor, most consistent with MRT</t>
  </si>
  <si>
    <t>9 mth M with MRT of the right kidney</t>
  </si>
  <si>
    <t xml:space="preserve">12 mth M with metastatic MRT of the liver </t>
  </si>
  <si>
    <t>8 mth F with metastatic MRT of the liver</t>
  </si>
  <si>
    <t>RB158</t>
  </si>
  <si>
    <t>203546000093_R02C01</t>
  </si>
  <si>
    <t>203546000093_R04C01</t>
  </si>
  <si>
    <t>203546000093_R05C01</t>
  </si>
  <si>
    <t>203546000093_R06C01</t>
  </si>
  <si>
    <t>203546000093_R07C01</t>
  </si>
  <si>
    <t>203546000093_R08C01</t>
  </si>
  <si>
    <t>203550300040_R01C01</t>
  </si>
  <si>
    <t>203550300040_R02C01</t>
  </si>
  <si>
    <t>203550300040_R03C01</t>
  </si>
  <si>
    <t>203550300040_R04C01</t>
  </si>
  <si>
    <t>DYE 2664</t>
  </si>
  <si>
    <t>DYE 2665</t>
  </si>
  <si>
    <t>DYE 2668</t>
  </si>
  <si>
    <t>DYE 2669</t>
  </si>
  <si>
    <t>DYE 2671</t>
  </si>
  <si>
    <t>DYE 2672</t>
  </si>
  <si>
    <t>Norrie 169523</t>
  </si>
  <si>
    <t>Griffiths 113876</t>
  </si>
  <si>
    <t> TB-15-8865</t>
  </si>
  <si>
    <t> TB-16-01794</t>
  </si>
  <si>
    <t> TB-16-03736</t>
  </si>
  <si>
    <t> TB-16-04217</t>
  </si>
  <si>
    <t> TB-16-04751</t>
  </si>
  <si>
    <t> TB-16-05120</t>
  </si>
  <si>
    <t> TB-16-06307</t>
  </si>
  <si>
    <t> TB-16-06587</t>
  </si>
  <si>
    <t>201524770016_R07C01</t>
  </si>
  <si>
    <t>201524770016_R08C01</t>
  </si>
  <si>
    <t>201524770036_R01C01</t>
  </si>
  <si>
    <t>201524770036_R02C01</t>
  </si>
  <si>
    <t>201524770036_R03C01</t>
  </si>
  <si>
    <t>201524770036_R04C01</t>
  </si>
  <si>
    <t>201524770036_R05C01</t>
  </si>
  <si>
    <t>201524770036_R06C01</t>
  </si>
  <si>
    <t xml:space="preserve"> TB-15-09485</t>
  </si>
  <si>
    <t>11 mth M with metastatic MRT of the lung</t>
  </si>
  <si>
    <t>8 mth M with ATRT of the. Brain</t>
  </si>
  <si>
    <t>7 yr M with ATRT of the pelvis</t>
  </si>
  <si>
    <t>11 mth F with ATRT of the kidney</t>
  </si>
  <si>
    <t>12 mth F with metastatic ATRT of the lung</t>
  </si>
  <si>
    <t>12 mth F with MRT of the right kidney</t>
  </si>
  <si>
    <t>13 mth M with MRT of the kidney</t>
  </si>
  <si>
    <t>5 mth F with MRT of the right kidney</t>
  </si>
  <si>
    <t>21 mth M with MRT of the right kidney</t>
  </si>
  <si>
    <t>SJHBT6WQH</t>
  </si>
  <si>
    <t>TB-21-46262</t>
  </si>
  <si>
    <t>SJHBBBT7PMN</t>
  </si>
  <si>
    <t>205676380005_R05C01</t>
  </si>
  <si>
    <t>smb://jude.stjude.org/reference/restricted/COMET/EPIC/2021-09-07_dyer_dapper_850K_238423</t>
  </si>
  <si>
    <t>SJHBBSBYF</t>
  </si>
  <si>
    <t>TB-21-45914</t>
  </si>
  <si>
    <t>SJHBBBT6MY2</t>
  </si>
  <si>
    <t>DYE7198_2256304_methyl850</t>
  </si>
  <si>
    <t>205624870126_R01C01</t>
  </si>
  <si>
    <t>SJHBBSHW6</t>
  </si>
  <si>
    <t>TB-21-45918</t>
  </si>
  <si>
    <t>SJHBBBT6M46</t>
  </si>
  <si>
    <t>DYE7199_2256305_methyl850</t>
  </si>
  <si>
    <t>205624870126_R02C01</t>
  </si>
  <si>
    <t>SJHBR9X53</t>
  </si>
  <si>
    <t>TB-21-45926</t>
  </si>
  <si>
    <t>SJHBBBT6NFG</t>
  </si>
  <si>
    <t>DYE7202_2256308_methyl850</t>
  </si>
  <si>
    <t>205624870126_R05C01</t>
  </si>
  <si>
    <t>TB-21-45927</t>
  </si>
  <si>
    <t>SJHBBBT6NGH</t>
  </si>
  <si>
    <t>DYE7203_2256309_methyl850</t>
  </si>
  <si>
    <t>205624870126_R06C01</t>
  </si>
  <si>
    <t>SJHBBVBSB</t>
  </si>
  <si>
    <t>TB-21-45930</t>
  </si>
  <si>
    <t>SJHBBBT6NMN</t>
  </si>
  <si>
    <t>DYE7204_2256310_methyl850</t>
  </si>
  <si>
    <t>205624870126_R07C01</t>
  </si>
  <si>
    <t>SJHBBXCM6</t>
  </si>
  <si>
    <t>A17</t>
  </si>
  <si>
    <t>TB-21-45935</t>
  </si>
  <si>
    <t>SJHBBBT6NST</t>
  </si>
  <si>
    <t>DYE7205_2256311_methyl850</t>
  </si>
  <si>
    <t>205624870126_R08C01</t>
  </si>
  <si>
    <t>SJHBBR3QD</t>
  </si>
  <si>
    <t>TB-21-45939</t>
  </si>
  <si>
    <t>SJHBBBT6NXY</t>
  </si>
  <si>
    <t>DYE7206_2256312_methyl850</t>
  </si>
  <si>
    <t>205624880038_R01C01</t>
  </si>
  <si>
    <t>SJHBBTJ2B</t>
  </si>
  <si>
    <t>TB-21-45940</t>
  </si>
  <si>
    <t>SJHBBBT6NYZ</t>
  </si>
  <si>
    <t>DYE7207_2256313_methyl850</t>
  </si>
  <si>
    <t>205624880038_R02C01</t>
  </si>
  <si>
    <t>SJHBB5ZDJ</t>
  </si>
  <si>
    <t>TB-21-45941</t>
  </si>
  <si>
    <t>SJHBBBT6NZ2</t>
  </si>
  <si>
    <t>DYE7208_2256314_methyl850</t>
  </si>
  <si>
    <t>205624880038_R03C01</t>
  </si>
  <si>
    <t>TB-21-45942</t>
  </si>
  <si>
    <t>SJHBBBT6N23</t>
  </si>
  <si>
    <t>DYE7209_2256315_methyl850</t>
  </si>
  <si>
    <t>205624880038_R04C01</t>
  </si>
  <si>
    <t>TB-21-45943</t>
  </si>
  <si>
    <t>SJHBBBT6N34</t>
  </si>
  <si>
    <t>DYE7210_2256316_methyl850</t>
  </si>
  <si>
    <t>205624880038_R05C01</t>
  </si>
  <si>
    <t>SJHBB2J3K</t>
  </si>
  <si>
    <t>TB-21-45944</t>
  </si>
  <si>
    <t>SJHBBBT6N45</t>
  </si>
  <si>
    <t>DYE7211_2256317_methyl850</t>
  </si>
  <si>
    <t>205624880038_R06C01</t>
  </si>
  <si>
    <t>SJHBB2Y9C</t>
  </si>
  <si>
    <t>TB-21-45945</t>
  </si>
  <si>
    <t>SJHBBBT6N56</t>
  </si>
  <si>
    <t>DYE7212_2256318_methyl850</t>
  </si>
  <si>
    <t>205624880038_R07C01</t>
  </si>
  <si>
    <t>SJHBB42CF</t>
  </si>
  <si>
    <t>TB-21-45946</t>
  </si>
  <si>
    <t>SJHBBBT6N67</t>
  </si>
  <si>
    <t>DYE7213_2256319_methyl850</t>
  </si>
  <si>
    <t>205624880038_R08C01</t>
  </si>
  <si>
    <t>SJHBJPCRV</t>
  </si>
  <si>
    <t>TB-21-45947</t>
  </si>
  <si>
    <t>SJHBBBT6N78</t>
  </si>
  <si>
    <t>DYE7214_2256320_methyl850</t>
  </si>
  <si>
    <t>205624880039_R01C01</t>
  </si>
  <si>
    <t>SJHBND2CD</t>
  </si>
  <si>
    <t>TB-21-45949</t>
  </si>
  <si>
    <t>SJHBBBT7QBB</t>
  </si>
  <si>
    <t>DYE7215_2256321_methyl850</t>
  </si>
  <si>
    <t>205624880039_R02C01</t>
  </si>
  <si>
    <t>TB-21-45951</t>
  </si>
  <si>
    <t>SJHBBBT7QDD</t>
  </si>
  <si>
    <t>DYE7217_2256323_methyl850</t>
  </si>
  <si>
    <t>205624880039_R04C01</t>
  </si>
  <si>
    <t>TB-21-45952</t>
  </si>
  <si>
    <t>SJHBBBT7QFF</t>
  </si>
  <si>
    <t>DYE7218_2256324_methyl850</t>
  </si>
  <si>
    <t>205624880039_R05C01</t>
  </si>
  <si>
    <t>M2</t>
  </si>
  <si>
    <t>TB-21-45953</t>
  </si>
  <si>
    <t>SJHBBBT7QGG</t>
  </si>
  <si>
    <t>DYE7219_2256325_methyl850</t>
  </si>
  <si>
    <t>205624880039_R06C01</t>
  </si>
  <si>
    <t>TB-21-45956</t>
  </si>
  <si>
    <t>SJHBBBT7QKK</t>
  </si>
  <si>
    <t>DYE7221_2256327_methyl850</t>
  </si>
  <si>
    <t>205624880039_R08C01</t>
  </si>
  <si>
    <t>TB-21-45957</t>
  </si>
  <si>
    <t>SJHBBBT7QMM</t>
  </si>
  <si>
    <t>DYE7222_2256328_methyl850</t>
  </si>
  <si>
    <t>205624880067_R01C01</t>
  </si>
  <si>
    <t>SJHBQDXVX</t>
  </si>
  <si>
    <t>TB-21-45958</t>
  </si>
  <si>
    <t>SJHBBBT7QNN</t>
  </si>
  <si>
    <t>DYE7223_2256329_methyl850</t>
  </si>
  <si>
    <t>205624880067_R02C01</t>
  </si>
  <si>
    <t>C10</t>
  </si>
  <si>
    <t>TB-21-45960</t>
  </si>
  <si>
    <t>SJHBBBT7QQQ</t>
  </si>
  <si>
    <t>DYE7225_2256331_methyl850</t>
  </si>
  <si>
    <t>205624880067_R04C01</t>
  </si>
  <si>
    <t>TB-21-46107</t>
  </si>
  <si>
    <t>SJHBBBT7FX7</t>
  </si>
  <si>
    <t>DYE7286_2256392_methyl850</t>
  </si>
  <si>
    <t>205676380120_R01C01</t>
  </si>
  <si>
    <t>SJHBB35GD</t>
  </si>
  <si>
    <t>TB-21-46118</t>
  </si>
  <si>
    <t>SJHBBBT7GCM</t>
  </si>
  <si>
    <t>DYE7287_2256393_methyl850</t>
  </si>
  <si>
    <t>205676380120_R02C01</t>
  </si>
  <si>
    <t>TB-21-46119</t>
  </si>
  <si>
    <t>SJHBBBT7GDN</t>
  </si>
  <si>
    <t>DYE7288_2256394_methyl850</t>
  </si>
  <si>
    <t>205676380120_R03C01</t>
  </si>
  <si>
    <t>SJHBBQWSM</t>
  </si>
  <si>
    <t>1AE</t>
  </si>
  <si>
    <t>TB-21-46120</t>
  </si>
  <si>
    <t>SJHBBBT7GFP</t>
  </si>
  <si>
    <t>DYE7289_2256395_methyl850</t>
  </si>
  <si>
    <t>205676380120_R04C01</t>
  </si>
  <si>
    <t>1AI</t>
  </si>
  <si>
    <t>TB-21-46121</t>
  </si>
  <si>
    <t>SJHBBBT7GGQ</t>
  </si>
  <si>
    <t>DYE7290_2256396_methyl850</t>
  </si>
  <si>
    <t>205676380120_R05C01</t>
  </si>
  <si>
    <t>1AV</t>
  </si>
  <si>
    <t>TB-21-46122</t>
  </si>
  <si>
    <t>SJHBBBT7GHR</t>
  </si>
  <si>
    <t>DYE7291_2256397_methyl850</t>
  </si>
  <si>
    <t>205676380120_R06C01</t>
  </si>
  <si>
    <t>TB-21-46123</t>
  </si>
  <si>
    <t>SJHBBBT7GJS</t>
  </si>
  <si>
    <t>14-year-old M with hepatoblastoma, post liver transplant with growing nodule in the RLL.</t>
  </si>
  <si>
    <t>DYE7292_2256398_methyl850</t>
  </si>
  <si>
    <t>205676380120_R07C01</t>
  </si>
  <si>
    <t>B10</t>
  </si>
  <si>
    <t>TB-21-45924</t>
  </si>
  <si>
    <t>SJHBBBT6NCD</t>
  </si>
  <si>
    <t>DYE7200_2256306_methyl850</t>
  </si>
  <si>
    <t>205624870126_R03C01</t>
  </si>
  <si>
    <t>TB-21-45925</t>
  </si>
  <si>
    <t>SJHBBBT6NDF</t>
  </si>
  <si>
    <t>DYE7201_2256307_methyl850</t>
  </si>
  <si>
    <t>205624870126_R04C01</t>
  </si>
  <si>
    <t>TB-21-45950</t>
  </si>
  <si>
    <t>SJHBBBT7QCC</t>
  </si>
  <si>
    <t>DYE7216_2256322_methyl850</t>
  </si>
  <si>
    <t>205624880039_R03C01</t>
  </si>
  <si>
    <t>TB-21-45955</t>
  </si>
  <si>
    <t>SJHBBBT7QJJ</t>
  </si>
  <si>
    <t>DYE7220_2256326_methyl850</t>
  </si>
  <si>
    <t>205624880039_R07C01</t>
  </si>
  <si>
    <t>TB-21-45959</t>
  </si>
  <si>
    <t>SJHBBBT7QPP</t>
  </si>
  <si>
    <t>DYE7224_2256330_methyl850</t>
  </si>
  <si>
    <t>205624880067_R03C01</t>
  </si>
  <si>
    <t>C35</t>
  </si>
  <si>
    <t>TB-21-45961</t>
  </si>
  <si>
    <t>SJHBBBT7QRR</t>
  </si>
  <si>
    <t>DYE7226_2256332_methyl850</t>
  </si>
  <si>
    <t>205624880067_R05C01</t>
  </si>
  <si>
    <t>SJHBT7B2F</t>
  </si>
  <si>
    <t>JR-18-2476</t>
  </si>
  <si>
    <t>TB-21-46049</t>
  </si>
  <si>
    <t>SJHBBBT7B3G</t>
  </si>
  <si>
    <t>DYE7227_2256333_methyl850</t>
  </si>
  <si>
    <t>205624880067_R06C01</t>
  </si>
  <si>
    <t>SJHBT7B4H</t>
  </si>
  <si>
    <t>JR-19-2931</t>
  </si>
  <si>
    <t>TB-21-46050</t>
  </si>
  <si>
    <t>SJHBBBT7B5J</t>
  </si>
  <si>
    <t>DYE7228_2256334_methyl850</t>
  </si>
  <si>
    <t>205624880067_R07C01</t>
  </si>
  <si>
    <t>SJHBT7B6K</t>
  </si>
  <si>
    <t>JR-19-3003</t>
  </si>
  <si>
    <t>TB-21-46051</t>
  </si>
  <si>
    <t>SJHBBBT7B7M</t>
  </si>
  <si>
    <t>DYE7229_2256335_methyl850</t>
  </si>
  <si>
    <t>205624880067_R08C01</t>
  </si>
  <si>
    <t>SJHBT7B8N</t>
  </si>
  <si>
    <t>FR-18-6782</t>
  </si>
  <si>
    <t>TB-21-46052</t>
  </si>
  <si>
    <t>SJHBBBT7B9P</t>
  </si>
  <si>
    <t>DYE7230_2256336_methyl850</t>
  </si>
  <si>
    <t>205624880136_R01C01</t>
  </si>
  <si>
    <t>SJHBT7BBQ</t>
  </si>
  <si>
    <t>FR-19-7669</t>
  </si>
  <si>
    <t>TB-21-46053</t>
  </si>
  <si>
    <t>SJHBBBT7BCR</t>
  </si>
  <si>
    <t>DYE7231_2256337_methyl850</t>
  </si>
  <si>
    <t>205624880136_R02C01</t>
  </si>
  <si>
    <t>SJHBT7BDS</t>
  </si>
  <si>
    <t>FR-20-6108</t>
  </si>
  <si>
    <t>TB-21-46054</t>
  </si>
  <si>
    <t>SJHBBBT7BFT</t>
  </si>
  <si>
    <t>DYE7232_2256338_methyl850</t>
  </si>
  <si>
    <t>205624880136_R03C01</t>
  </si>
  <si>
    <t>SJHBT7BGV</t>
  </si>
  <si>
    <t>FR-18-10995</t>
  </si>
  <si>
    <t>TB-21-46055</t>
  </si>
  <si>
    <t>SJHBBBT7BHW</t>
  </si>
  <si>
    <t>DYE7233_2256339_methyl850</t>
  </si>
  <si>
    <t>205624880136_R04C01</t>
  </si>
  <si>
    <t>SJHBT7BJX</t>
  </si>
  <si>
    <t>FR-18-11286</t>
  </si>
  <si>
    <t>TB-21-46056</t>
  </si>
  <si>
    <t>SJHBBBT7BKY</t>
  </si>
  <si>
    <t>DYE7234_2256340_methyl850</t>
  </si>
  <si>
    <t>205624880136_R05C01</t>
  </si>
  <si>
    <t>SJHBT7BN2</t>
  </si>
  <si>
    <t>FR-18-11969</t>
  </si>
  <si>
    <t>TB-21-46058</t>
  </si>
  <si>
    <t>SJHBBBT7BP3</t>
  </si>
  <si>
    <t>DYE7235_2256341_methyl850</t>
  </si>
  <si>
    <t>205624880136_R06C01</t>
  </si>
  <si>
    <t>SJHBT7BQ4</t>
  </si>
  <si>
    <t>JR-18-9583</t>
  </si>
  <si>
    <t>TB-21-46059</t>
  </si>
  <si>
    <t>SJHBBBT7BR5</t>
  </si>
  <si>
    <t>DYE7236_2256342_methyl850</t>
  </si>
  <si>
    <t>205624880136_R07C01</t>
  </si>
  <si>
    <t>SJHBT7HT2</t>
  </si>
  <si>
    <t>JR-18-9818</t>
  </si>
  <si>
    <t>TB-21-46156</t>
  </si>
  <si>
    <t>SJHBBBT7HV3</t>
  </si>
  <si>
    <t>DYE7237_2256343_methyl850</t>
  </si>
  <si>
    <t>205624880136_R08C01</t>
  </si>
  <si>
    <t>SJHBT7HW4</t>
  </si>
  <si>
    <t>FR-19-11570</t>
  </si>
  <si>
    <t>TB-21-46157</t>
  </si>
  <si>
    <t>SJHBBBT7HX5</t>
  </si>
  <si>
    <t>DYE7238_2256344_methyl850</t>
  </si>
  <si>
    <t>205624880163_R01C01</t>
  </si>
  <si>
    <t>SJHBT7H28</t>
  </si>
  <si>
    <t>JR-18-1028</t>
  </si>
  <si>
    <t>TB-21-46159</t>
  </si>
  <si>
    <t>SJHBBBT7H39</t>
  </si>
  <si>
    <t>DYE7239_2256345_methyl850</t>
  </si>
  <si>
    <t>205624880163_R02C01</t>
  </si>
  <si>
    <t>SJHBT7J5B</t>
  </si>
  <si>
    <t>JR-18-1438</t>
  </si>
  <si>
    <t>TB-21-46160</t>
  </si>
  <si>
    <t>SJHBBBT7J6C</t>
  </si>
  <si>
    <t>DYE7240_2256346_methyl850</t>
  </si>
  <si>
    <t>205624880163_R03C01</t>
  </si>
  <si>
    <t>SJHBT7J7D</t>
  </si>
  <si>
    <t>JR-18-1455</t>
  </si>
  <si>
    <t>TB-21-46161</t>
  </si>
  <si>
    <t>SJHBBBT7J8F</t>
  </si>
  <si>
    <t>DYE7241_2256347_methyl850</t>
  </si>
  <si>
    <t>205624880163_R04C01</t>
  </si>
  <si>
    <t>SJHBT7J9G</t>
  </si>
  <si>
    <t>FR-19-1305</t>
  </si>
  <si>
    <t>TB-21-46162</t>
  </si>
  <si>
    <t>SJHBBBT7JBH</t>
  </si>
  <si>
    <t>DYE7242_2256348_methyl850</t>
  </si>
  <si>
    <t>205624880163_R05C01</t>
  </si>
  <si>
    <t>SJHBT7JCJ</t>
  </si>
  <si>
    <t>FR-19-1570</t>
  </si>
  <si>
    <t>TB-21-46163</t>
  </si>
  <si>
    <t>SJHBBBT7JDK</t>
  </si>
  <si>
    <t>DYE7243_2256349_methyl850</t>
  </si>
  <si>
    <t>205624880163_R06C01</t>
  </si>
  <si>
    <t>SJHBT7JFM</t>
  </si>
  <si>
    <t>FR-19-1680</t>
  </si>
  <si>
    <t>TB-21-46164</t>
  </si>
  <si>
    <t>SJHBBBT7JGN</t>
  </si>
  <si>
    <t>DYE7244_2256350_methyl850</t>
  </si>
  <si>
    <t>205624880163_R07C01</t>
  </si>
  <si>
    <t>SJHBT7JHP</t>
  </si>
  <si>
    <t>FR-20-1076</t>
  </si>
  <si>
    <t>TB-21-46165</t>
  </si>
  <si>
    <t>SJHBBBT7JJQ</t>
  </si>
  <si>
    <t>DYE7245_2256351_methyl850</t>
  </si>
  <si>
    <t>205624880163_R08C01</t>
  </si>
  <si>
    <t>SJHBT7JKR</t>
  </si>
  <si>
    <t>JR-21-1578</t>
  </si>
  <si>
    <t>TB-21-46166</t>
  </si>
  <si>
    <t>SJHBBBT7JMS</t>
  </si>
  <si>
    <t>DYE7246_2256352_methyl850</t>
  </si>
  <si>
    <t>205624880164_R01C01</t>
  </si>
  <si>
    <t>SJHBT7JQW</t>
  </si>
  <si>
    <t>FR-18-3342</t>
  </si>
  <si>
    <t>Neurofibroma</t>
  </si>
  <si>
    <t>TB-21-46169</t>
  </si>
  <si>
    <t>SJHBBBT7JRX</t>
  </si>
  <si>
    <t>DYE7247_2256353_methyl850</t>
  </si>
  <si>
    <t>205624880164_R02C01</t>
  </si>
  <si>
    <t>SJHBT7JSY</t>
  </si>
  <si>
    <t>JR-18-2593</t>
  </si>
  <si>
    <t>TB-21-46170</t>
  </si>
  <si>
    <t>SJHBBBT7JTZ</t>
  </si>
  <si>
    <t>DYE7248_2256354_methyl850</t>
  </si>
  <si>
    <t>205624880164_R03C01</t>
  </si>
  <si>
    <t>SJHBT7JV2</t>
  </si>
  <si>
    <t>JR-19-6329</t>
  </si>
  <si>
    <t>TB-21-46171</t>
  </si>
  <si>
    <t>SJHBBBT7JW3</t>
  </si>
  <si>
    <t>DYE7249_2256355_methyl850</t>
  </si>
  <si>
    <t>205624880164_R04C01</t>
  </si>
  <si>
    <t>SJHBT7JY5</t>
  </si>
  <si>
    <t>JR-19-6479</t>
  </si>
  <si>
    <t>TB-21-46173</t>
  </si>
  <si>
    <t>SJHBBBT7JZ6</t>
  </si>
  <si>
    <t>DYE7250_2256356_methyl850</t>
  </si>
  <si>
    <t>205624880164_R05C01</t>
  </si>
  <si>
    <t>SJHBT7J27</t>
  </si>
  <si>
    <t>JR-20-5667</t>
  </si>
  <si>
    <t>TB-21-46174</t>
  </si>
  <si>
    <t>SJHBBBT7J38</t>
  </si>
  <si>
    <t>DYE7251_2256357_methyl850</t>
  </si>
  <si>
    <t>205624880164_R06C01</t>
  </si>
  <si>
    <t>SJHBT7K6B</t>
  </si>
  <si>
    <t>FR-17-53004</t>
  </si>
  <si>
    <t>TB-21-46176</t>
  </si>
  <si>
    <t>SJHBBBT7K7C</t>
  </si>
  <si>
    <t>DYE7252_2256358_methyl850</t>
  </si>
  <si>
    <t>205624880164_R07C01</t>
  </si>
  <si>
    <t>SJHBT7K9F</t>
  </si>
  <si>
    <t>JR-19-9337</t>
  </si>
  <si>
    <t>TB-21-46178</t>
  </si>
  <si>
    <t>SJHBBBT7KBG</t>
  </si>
  <si>
    <t>DYE7253_2256359_methyl850</t>
  </si>
  <si>
    <t>205624880164_R08C01</t>
  </si>
  <si>
    <t>SJHBT7KCH</t>
  </si>
  <si>
    <t>JR-19-9716</t>
  </si>
  <si>
    <t>TB-21-46179</t>
  </si>
  <si>
    <t>SJHBBBT7KDJ</t>
  </si>
  <si>
    <t>DYE7254_2256360_methyl850</t>
  </si>
  <si>
    <t>205624900093_R01C01</t>
  </si>
  <si>
    <t>SJHBT7KFK</t>
  </si>
  <si>
    <t>FR-20-10298</t>
  </si>
  <si>
    <t>TB-21-46180</t>
  </si>
  <si>
    <t>SJHBBBT7KGM</t>
  </si>
  <si>
    <t>DYE7255_2256361_methyl850</t>
  </si>
  <si>
    <t>205624900093_R02C01</t>
  </si>
  <si>
    <t>SJHBT7KHN</t>
  </si>
  <si>
    <t>JR-19-286</t>
  </si>
  <si>
    <t>TB-21-46181</t>
  </si>
  <si>
    <t>SJHBBBT7KJP</t>
  </si>
  <si>
    <t>DYE7256_2256362_methyl850</t>
  </si>
  <si>
    <t>205624900093_R03C01</t>
  </si>
  <si>
    <t>SJHBT7KKQ</t>
  </si>
  <si>
    <t>FR-20-5679</t>
  </si>
  <si>
    <t>TB-21-46182</t>
  </si>
  <si>
    <t>SJHBBBT7KMR</t>
  </si>
  <si>
    <t>DYE7257_2256363_methyl850</t>
  </si>
  <si>
    <t>205624900093_R04C01</t>
  </si>
  <si>
    <t>SJHBT7KNS</t>
  </si>
  <si>
    <t>JR-19-4839</t>
  </si>
  <si>
    <t>TB-21-46183</t>
  </si>
  <si>
    <t>SJHBBBT7KPT</t>
  </si>
  <si>
    <t>DYE7258_2256364_methyl850</t>
  </si>
  <si>
    <t>205624900093_R05C01</t>
  </si>
  <si>
    <t>SJHBT7KQV</t>
  </si>
  <si>
    <t>JR-18-1793</t>
  </si>
  <si>
    <t>TB-21-46184</t>
  </si>
  <si>
    <t>SJHBBBT7KRW</t>
  </si>
  <si>
    <t>DYE7259_2256365_methyl850</t>
  </si>
  <si>
    <t>205624900093_R06C01</t>
  </si>
  <si>
    <t>SJHBT7KSX</t>
  </si>
  <si>
    <t>JR-20-1866</t>
  </si>
  <si>
    <t>TB-21-46185</t>
  </si>
  <si>
    <t>SJHBBBT7KTY</t>
  </si>
  <si>
    <t>DYE7260_2256366_methyl850</t>
  </si>
  <si>
    <t>205624900093_R07C01</t>
  </si>
  <si>
    <t>SJHBT7KVZ</t>
  </si>
  <si>
    <t>FR-20-3927</t>
  </si>
  <si>
    <t>TB-21-46186</t>
  </si>
  <si>
    <t>SJHBBBT7KW2</t>
  </si>
  <si>
    <t>DYE7261_2256367_methyl850</t>
  </si>
  <si>
    <t>205624900093_R08C01</t>
  </si>
  <si>
    <t>SJHBT7KX3</t>
  </si>
  <si>
    <t>FR-17-52039</t>
  </si>
  <si>
    <t>TB-21-46187</t>
  </si>
  <si>
    <t>SJHBBBT7KY4</t>
  </si>
  <si>
    <t>DYE7262_2256368_methyl850</t>
  </si>
  <si>
    <t>205676380004_R01C01</t>
  </si>
  <si>
    <t>SJHBT7KZ5</t>
  </si>
  <si>
    <t>FR-18-10339</t>
  </si>
  <si>
    <t>TB-21-46188</t>
  </si>
  <si>
    <t>SJHBBBT7K26</t>
  </si>
  <si>
    <t>DYE7263_2256369_methyl850</t>
  </si>
  <si>
    <t>205676380004_R02C01</t>
  </si>
  <si>
    <t>SJHBBX35Z</t>
  </si>
  <si>
    <t>TB-21-46252</t>
  </si>
  <si>
    <t>SJHBBBT7N79</t>
  </si>
  <si>
    <t>DYE7264_2256370_methyl850</t>
  </si>
  <si>
    <t>205676380004_R03C01</t>
  </si>
  <si>
    <t>TB-21-46253</t>
  </si>
  <si>
    <t>SJHBBBT7P9B</t>
  </si>
  <si>
    <t>DYE7265_2256371_methyl850</t>
  </si>
  <si>
    <t>205676380004_R04C01</t>
  </si>
  <si>
    <t>D37</t>
  </si>
  <si>
    <t>TB-21-46254</t>
  </si>
  <si>
    <t>SJHBBBT7PBC</t>
  </si>
  <si>
    <t>DYE7266_2256372_methyl850</t>
  </si>
  <si>
    <t>205676380004_R05C01</t>
  </si>
  <si>
    <t>TB-21-46255</t>
  </si>
  <si>
    <t>SJHBBBT7PCD</t>
  </si>
  <si>
    <t>DYE7267_2256373_methyl850</t>
  </si>
  <si>
    <t>205676380004_R06C01</t>
  </si>
  <si>
    <t>TB-21-46256</t>
  </si>
  <si>
    <t>SJHBBBT7PDF</t>
  </si>
  <si>
    <t>DYE7268_2256374_methyl850</t>
  </si>
  <si>
    <t>205676380004_R07C01</t>
  </si>
  <si>
    <t>TB-21-46257</t>
  </si>
  <si>
    <t>SJHBBBT7PFG</t>
  </si>
  <si>
    <t>DYE7269_2256375_methyl850</t>
  </si>
  <si>
    <t>205676380004_R08C01</t>
  </si>
  <si>
    <t>TB-21-46258</t>
  </si>
  <si>
    <t>SJHBBBT7PGH</t>
  </si>
  <si>
    <t>DYE7270_2256376_methyl850</t>
  </si>
  <si>
    <t>205676380005_R01C01</t>
  </si>
  <si>
    <t>TB-21-46259</t>
  </si>
  <si>
    <t>SJHBBBT7PHJ</t>
  </si>
  <si>
    <t>DYE7271_2256377_methyl850</t>
  </si>
  <si>
    <t>205676380005_R02C01</t>
  </si>
  <si>
    <t>SJHBB3TX6</t>
  </si>
  <si>
    <t>TB-21-46260</t>
  </si>
  <si>
    <t>SJHBBBT7PJK</t>
  </si>
  <si>
    <t>DYE7272_2256378_methyl850</t>
  </si>
  <si>
    <t>205676380005_R03C01</t>
  </si>
  <si>
    <t>SJHBB4D9Z</t>
  </si>
  <si>
    <t>TB-21-46261</t>
  </si>
  <si>
    <t>SJHBBBT7PKM</t>
  </si>
  <si>
    <t>DYE7273_2256379_methyl850</t>
  </si>
  <si>
    <t>205676380005_R04C01</t>
  </si>
  <si>
    <t>C11</t>
  </si>
  <si>
    <t>TB-21-46241</t>
  </si>
  <si>
    <t>SJHBBBT7NTW</t>
  </si>
  <si>
    <t>DYE7275_2256381_methyl850</t>
  </si>
  <si>
    <t>205676380005_R06C01</t>
  </si>
  <si>
    <t>TB-21-46242</t>
  </si>
  <si>
    <t>SJHBBBT7NVX</t>
  </si>
  <si>
    <t>DYE7276_2256382_methyl850</t>
  </si>
  <si>
    <t>205676380005_R07C01</t>
  </si>
  <si>
    <t>SJHBJQH77</t>
  </si>
  <si>
    <t>TB-21-46243</t>
  </si>
  <si>
    <t>SJHBBBT7NWY</t>
  </si>
  <si>
    <t>DYE7277_2256383_methyl850</t>
  </si>
  <si>
    <t>205676380005_R08C01</t>
  </si>
  <si>
    <t>TB-21-46244</t>
  </si>
  <si>
    <t>SJHBBBT7NXZ</t>
  </si>
  <si>
    <t>DYE7278_2256384_methyl850</t>
  </si>
  <si>
    <t>205676380064_R01C01</t>
  </si>
  <si>
    <t>TB-21-46245</t>
  </si>
  <si>
    <t>SJHBBBT7NY2</t>
  </si>
  <si>
    <t>DYE7279_2256385_methyl850</t>
  </si>
  <si>
    <t>205676380064_R02C01</t>
  </si>
  <si>
    <t>TB-21-46246</t>
  </si>
  <si>
    <t>SJHBBBT7NZ3</t>
  </si>
  <si>
    <t>DYE7280_2256386_methyl850</t>
  </si>
  <si>
    <t>205676380064_R03C01</t>
  </si>
  <si>
    <t>SJHBJQR2S</t>
  </si>
  <si>
    <t>TB-21-46247</t>
  </si>
  <si>
    <t>SJHBBBT7N24</t>
  </si>
  <si>
    <t>DYE7281_2256387_methyl850</t>
  </si>
  <si>
    <t>205676380064_R04C01</t>
  </si>
  <si>
    <t>D9</t>
  </si>
  <si>
    <t>TB-21-46248</t>
  </si>
  <si>
    <t>SJHBBBT7N35</t>
  </si>
  <si>
    <t>DYE7282_2256388_methyl850</t>
  </si>
  <si>
    <t>205676380064_R05C01</t>
  </si>
  <si>
    <t>B24</t>
  </si>
  <si>
    <t>TB-21-46249</t>
  </si>
  <si>
    <t>SJHBBBT7N46</t>
  </si>
  <si>
    <t>DYE7283_2256389_methyl850</t>
  </si>
  <si>
    <t>205676380064_R06C01</t>
  </si>
  <si>
    <t>TB-21-46250</t>
  </si>
  <si>
    <t>SJHBBBT7N57</t>
  </si>
  <si>
    <t>DYE7284_2256390_methyl850</t>
  </si>
  <si>
    <t>205676380064_R07C01</t>
  </si>
  <si>
    <t>TB-21-46251</t>
  </si>
  <si>
    <t>SJHBBBT7N68</t>
  </si>
  <si>
    <t>DYE7285_2256391_methyl850</t>
  </si>
  <si>
    <t>205676380064_R08C01</t>
  </si>
  <si>
    <t>238423 Adult Sarcoma Mayo</t>
  </si>
  <si>
    <t>DYE7274_2256380_methyl850</t>
  </si>
  <si>
    <t>SJMRT063832_D1</t>
  </si>
  <si>
    <t>SJMRT031758_D1</t>
  </si>
  <si>
    <t>SJWLM030739_D3</t>
  </si>
  <si>
    <t>SJWLM030897_D3</t>
  </si>
  <si>
    <t>SJWLM031811_D2</t>
  </si>
  <si>
    <t>SJWLM030043_D2</t>
  </si>
  <si>
    <t>SJWLM031677_D2</t>
  </si>
  <si>
    <t>SJWLM071563_D2</t>
  </si>
  <si>
    <t>SJWLM071778_D1</t>
  </si>
  <si>
    <t>SJWLM071786_D1</t>
  </si>
  <si>
    <t>SJWLM031124_D4</t>
  </si>
  <si>
    <t>SJRB071809_R1</t>
  </si>
  <si>
    <t xml:space="preserve">TB-18-06988 </t>
  </si>
  <si>
    <t>SJNBL031239_D3</t>
  </si>
  <si>
    <t>SJNBL030721_D6</t>
  </si>
  <si>
    <t>SJEWS071780_D1</t>
  </si>
  <si>
    <t>SJSTS031700_D1</t>
  </si>
  <si>
    <t>SJHGS030456_R1</t>
  </si>
  <si>
    <t>SJHGS015726_R1</t>
  </si>
  <si>
    <t>SJHGS030383_D1</t>
  </si>
  <si>
    <t>SJCCS030604_R1</t>
  </si>
  <si>
    <t>SJRHB013757_D3</t>
  </si>
  <si>
    <t>SJRHB013759_A4</t>
  </si>
  <si>
    <t>SJRHB030705_D1</t>
  </si>
  <si>
    <t>SJRHB071779_D1</t>
  </si>
  <si>
    <t>SJRHB071779_D2</t>
  </si>
  <si>
    <t>SJRHB071775_D1</t>
  </si>
  <si>
    <t>SJRHB030451_R1</t>
  </si>
  <si>
    <t>SJRHB030680_R1</t>
  </si>
  <si>
    <t>SJRHB031691_D3</t>
  </si>
  <si>
    <t>SJRHB031691_D4</t>
  </si>
  <si>
    <t>SJRHB030550_R1</t>
  </si>
  <si>
    <t>SJACT030812_D3</t>
  </si>
  <si>
    <t>5 yr F with hx of RMS now with gastritis and GI bleeding</t>
  </si>
  <si>
    <t>10 yr M with recurrent RMS, now with new pulmonary nodules</t>
  </si>
  <si>
    <t>6 yr with F with nasopharyngeal mass</t>
  </si>
  <si>
    <t>2 yr F with RMS progressing on therapy in need of re-biopsy</t>
  </si>
  <si>
    <t>2 yr M with hx of RMS R maxillary sinus and nasal cavity s/p completion of therapy now with new upper lip swelling</t>
  </si>
  <si>
    <t>15 yr F with several masses (l forearm, L axilla, L supraclavicular, bilateral breasts) of unclear etiology</t>
  </si>
  <si>
    <t>9 yr M with RMS. End of therapy scans revealed multiple PET avid sites suspicious for relapse</t>
  </si>
  <si>
    <t>8 yr M recently dx with RMS nasopharyngeal/parameningeal invading skull base, now for bx of L gluteal mass</t>
  </si>
  <si>
    <t>14 yr F with back and lower extremity pain presenting with lymphadenopathy concerning for lymphoma</t>
  </si>
  <si>
    <t>14 yr F with R hand and axillary mass</t>
  </si>
  <si>
    <t>17 yr F with hx of ARMS with newly PET avid L internal mammary lymph node</t>
  </si>
  <si>
    <t>3 yr M with R facial mass</t>
  </si>
  <si>
    <t>2 yr M with hx of recurrent ARMS, here for L orbital exenteration</t>
  </si>
  <si>
    <t>15 yr M post chemotherapy resection R hand mass</t>
  </si>
  <si>
    <t>12 yr M with chest wall mass</t>
  </si>
  <si>
    <t>3 yr M with nasal obstruction. L otitis media and cervical adenopathy. CT showed large nasopharyngeal mass</t>
  </si>
  <si>
    <t>8 yr F with groin mass</t>
  </si>
  <si>
    <t>15 yr F with breast mass</t>
  </si>
  <si>
    <t>5 yr F with Angelman syndrome noted to have large abdominal mass</t>
  </si>
  <si>
    <t>8 yr M with large mass filling R buccal space extending to the skull base and involving the palate and nasopharynx</t>
  </si>
  <si>
    <t>14 yr F with left lung mass</t>
  </si>
  <si>
    <t>3 yr F with R ear drainage and facial nerve paralysis, PET placement attempted but mass found in ear canal</t>
  </si>
  <si>
    <t>18 yr F with L hand mass</t>
  </si>
  <si>
    <t>21 yr with recurrent RMS</t>
  </si>
  <si>
    <t>7 yr F with hx of abdominal distention, pain and poor appetite</t>
  </si>
  <si>
    <t>2yr M with penis pain and decreased urine stream, USG showed a mass</t>
  </si>
  <si>
    <t>9 yr M with bilateral retinoblastoma, now with cervical base of skull tumor</t>
  </si>
  <si>
    <t>4 yr F with R chest wall mass</t>
  </si>
  <si>
    <t>2 yr F with swelling in her R face, CT showed a large R infratemporal mass</t>
  </si>
  <si>
    <t>3 yr F with facial/jaw mass</t>
  </si>
  <si>
    <t>19 yr F with hx of stage 4 RMS now s/p treatment with new lung nodules</t>
  </si>
  <si>
    <t>3 yr F with calf mass</t>
  </si>
  <si>
    <t>10 yr F with 2 month history of cervical lymphadenopathy</t>
  </si>
  <si>
    <t>2 yr M suspected RMS</t>
  </si>
  <si>
    <t>3 yr M with relapsed eRMS now on ARST0921, ready for local control</t>
  </si>
  <si>
    <t>12 yr with mediastinal chest mass BM part of work up</t>
  </si>
  <si>
    <t>5 yr F with large pelvic eRMS s/p 17 weeks of RMS13</t>
  </si>
  <si>
    <t>13 yr F with h/o aRMS now with recurrent R breast mass</t>
  </si>
  <si>
    <t>5 yr M with history of RMS at 9 month follow up with relapse</t>
  </si>
  <si>
    <t>8 yr M with new orbital mass</t>
  </si>
  <si>
    <t>16 yr M with L scrotal mass</t>
  </si>
  <si>
    <t>11 yr with h/o RMS with L flank mass</t>
  </si>
  <si>
    <t>2 yr F with ARMS, multiple admissions for F/N and infections</t>
  </si>
  <si>
    <t>18 yr F with h/o multiple relapses of RMS, expired due to septic shock with disseminated RMS involving lungs, mediastinum, soft tissues &amp; abdominal serosa</t>
  </si>
  <si>
    <t>6 yr F with several week hx of enlarging R thigh mass, upon imaging had lung lesions</t>
  </si>
  <si>
    <t>15 yr F with ERMS local control</t>
  </si>
  <si>
    <t>7 yr with RMS, staging</t>
  </si>
  <si>
    <t>14 yr M with proptosis and R orbital/sinus tumor</t>
  </si>
  <si>
    <t>7 yr F with ARMS now with new onset of brain metastasis</t>
  </si>
  <si>
    <t>17 yr M with difficulty voiding for 3 weeks, 4 days aco became anuric, CT showed 10 cm mass</t>
  </si>
  <si>
    <t>3 yr F with hx of RMS (dx 11/98) s/p multiple exploratory laparotomies, now for another to bx unresectable tumor</t>
  </si>
  <si>
    <t>2 yr F with metastatic RMS s/p chemo, now having resection for local control</t>
  </si>
  <si>
    <t>7 yr M with 2 month history of R face and cheek swelling</t>
  </si>
  <si>
    <t>2 yr M with a pelvic mass of bladder or prostrate origin</t>
  </si>
  <si>
    <t>3 yr with intra-vesicular tumor, r/o rhabdo</t>
  </si>
  <si>
    <t>17 mth F with abdominal mass</t>
  </si>
  <si>
    <t>18 mth M with 2-3 week history of upper lip and facial swelling</t>
  </si>
  <si>
    <t>19 mth M with Chest wall mass</t>
  </si>
  <si>
    <t>22 mth M with swelling in L scrotum</t>
  </si>
  <si>
    <t>20 mth M with progressively enlarging ulcer on R buccal membrane</t>
  </si>
  <si>
    <t>8 mth M with prostatic RMS ready for local control</t>
  </si>
  <si>
    <t>22 mth F with an abdominal/pelvic mass</t>
  </si>
  <si>
    <t>11 mth F with abdominopelvic RMS s/p week 9 VCR for exploratory laparotomy, resection of abdominopelvic mass</t>
  </si>
  <si>
    <t>16 mth M with progressive ERMS of the prostate for resection of pulmonary metastatic disease</t>
  </si>
  <si>
    <t>17 yr F with recurrent metastatic ARMS, autopsy sample of left abdominal wall</t>
  </si>
  <si>
    <t xml:space="preserve">20 yr with recurrent ARMS x 2 last 6/2015 in abdomen </t>
  </si>
  <si>
    <t>16 yr with progressive metastatic ARMS, no longer receiving cancer directed chemo</t>
  </si>
  <si>
    <t>19 yr M with recurrent metastatic ARMS in lungs and LN's now has tender scalp nodule</t>
  </si>
  <si>
    <t>3 yr F with extensive nasopharyngeal mass</t>
  </si>
  <si>
    <t>6 yr with recurrent RMS of L masticator region w progression, requiring palliative debulking</t>
  </si>
  <si>
    <t>21 yr F with left parapharyngeal mass</t>
  </si>
  <si>
    <t>13 yr F with 12 day gradual onset of cough and difficulty breathing, also had R forearm swelling</t>
  </si>
  <si>
    <t>11 yr F with 2-3 week h/o low back pain and abdominal distension</t>
  </si>
  <si>
    <t>9 yr F with parapharyngeal mass</t>
  </si>
  <si>
    <t>14 yr F with L thyroid nodule with subcutaneous nodules</t>
  </si>
  <si>
    <t>16 yr M with testicular lesion</t>
  </si>
  <si>
    <t xml:space="preserve">16 mth F with localized LR Botryoid RMS on RMS13 s/p week 10 </t>
  </si>
  <si>
    <t>10 mth M with metastatic ARMS, currently week 19 of therapy, presents with 1-2 day h/o profound L upper and lower eyelid swelling</t>
  </si>
  <si>
    <t>12 yr F with lower extremity weakness</t>
  </si>
  <si>
    <t>4 yr M with rapidly growing L orbital mass</t>
  </si>
  <si>
    <t>13 yr M with large right testicular mass</t>
  </si>
  <si>
    <t>19 yr M with RMS on RMS13 s/p week 18 now for local control</t>
  </si>
  <si>
    <t>14 yr F with peritoneal and chest wall tumors</t>
  </si>
  <si>
    <t>4 yr M with metastatic RMS, now with disease progression including met to the R frontal lobe of brain</t>
  </si>
  <si>
    <t>3 yr F with R back chest wall mass, now for wide resection after 12 weeks VAC</t>
  </si>
  <si>
    <t>2 yr M with newly dx RMS of the R mandibular lymph node, who needs more tissue for cytogenetics studies</t>
  </si>
  <si>
    <t>5 yr with RMS R calf s/p treatment, now with recurrence proximal to original site is now on Ifos and Doxo; now for AKA</t>
  </si>
  <si>
    <t>16 mth F with rapidly growing R orbital tumor</t>
  </si>
  <si>
    <t>16 yr M with hx of ARMS of R orbit, now presents with mediastinal mass</t>
  </si>
  <si>
    <t>7 yr F with right calf swelling, a BX was done on Paraguay interpreted as ARMS, she has received one course of chemo, re biopsy here</t>
  </si>
  <si>
    <t>9 yr with recurrent ARMS involving soft tissues on R face and mediastinal nodes, now with L frontal lobe mass noted on imaging</t>
  </si>
  <si>
    <t>5 yr M presented with axillary adenopathy though to be cat scratch fever, a few weeks later he had a L hand mass need bx of both</t>
  </si>
  <si>
    <t>13 yr M with diplopia and nose bleed, MRI show a mass</t>
  </si>
  <si>
    <t xml:space="preserve">17 yr with ARMS </t>
  </si>
  <si>
    <t>12 yr M with paranasal tumor extending into ethmoid bone</t>
  </si>
  <si>
    <t xml:space="preserve">3 yr with hx of RMS (dx 1/2008) ; recurred 6 weeks after EOT, tx with salvage tx; 10 mos later new perineal mass </t>
  </si>
  <si>
    <t>7 yr M with Nasopharyngeal mass, r/o rhabdo</t>
  </si>
  <si>
    <t>14 yr M with paratesticular RMS, off therapy who now presents with an abdominal mass</t>
  </si>
  <si>
    <t>13 yr with R orbital mass</t>
  </si>
  <si>
    <t>12 yr M with recently diagnosed with prostate RMS, now to r/o L upper lobe metastasis</t>
  </si>
  <si>
    <t>8 yr with hx of RMS, has newly noted mediastinal mass</t>
  </si>
  <si>
    <t>5 yr F with rapidly growing L parapharyngeal space mass</t>
  </si>
  <si>
    <t>14 yr M with biopsy proven SS now for local resection</t>
  </si>
  <si>
    <t>10 yr F with left thigh mass</t>
  </si>
  <si>
    <t xml:space="preserve">13 yr M with newly diagnosed synovial sarcoma with lung nodules of unclear etiology </t>
  </si>
  <si>
    <t>12 yr M with newly noted L supraclavicular mass for biopsy</t>
  </si>
  <si>
    <t>13 yr M with newly noted R lower extremity mass</t>
  </si>
  <si>
    <t>17 yr F with L thigh mass and R pulmonary nodules</t>
  </si>
  <si>
    <t>9 yr F with synovial sarcoma of L knee, multiply recurrent, here for amputation</t>
  </si>
  <si>
    <t>14 yr F with bx proven SS POG grade II of her L foot, now for wide local resection</t>
  </si>
  <si>
    <t>10 yr M with R elbow mass, s/p incisional bx which revealed SS, now for complete excision</t>
  </si>
  <si>
    <t>10 yr F with R thigh SS, stage III who now has a left pulmonary lesion</t>
  </si>
  <si>
    <t>9 yr F with L knee mass</t>
  </si>
  <si>
    <t>15 yr M with h/o SS left wrist now with new lesions</t>
  </si>
  <si>
    <t>13 yr M with h/o off SS status post R thoracotomy on 6/18/13, a L lower lobe thorascopic resection on 7/15/13 and a L lower lope resection on 6/16/15, no needs another R thoracotomy for tumor removal</t>
  </si>
  <si>
    <t>6 yr F with L knee mass ? Recurrent SS or hematoma</t>
  </si>
  <si>
    <t>22 yr F with h/o SS, now with rectal mass suspect recurrence</t>
  </si>
  <si>
    <t>12 yr F with L thigh mass, bx consistent with SS, post RT treatment now for resection</t>
  </si>
  <si>
    <t>4 yr F with a R inguinal and thigh mass</t>
  </si>
  <si>
    <t>9 yr with SS of scalp, now with pulmonary lesions</t>
  </si>
  <si>
    <t>11 yr M with SS of left forearm and lymphadenopathy in L axilla</t>
  </si>
  <si>
    <t>11 yr M with SS of left forearm s/p chemo for excision</t>
  </si>
  <si>
    <t>13 yr M with R foot SS to have tumor resection, partial foot amputation and placement of afterloading catheters</t>
  </si>
  <si>
    <t>9 yr M with synovial sarcoma, s/p Ifos/doxo 12/9-12/10 now with ? progression for wide local excision last chemo 12/10/20 surgery 1/13/20</t>
  </si>
  <si>
    <t>14 yr M with synovial sarcoma now post chemo to have wide resection</t>
  </si>
  <si>
    <t>13 yr M with recurrent SS and L intrathoracic mass for L thorascopic, possible open resection of mass and L lung nodules</t>
  </si>
  <si>
    <t>13 yr F with hx of SS of R thigh in 1995, now presents with large mass in retroperitoneum: exploratory laparotomy and tumor resection</t>
  </si>
  <si>
    <t>16 yr F with multiply recurrent malignant peripheral nerve sheath tumor of L lower neck s/p radiotherapy with significant skin breakdown at tumor site and tumor necrosis</t>
  </si>
  <si>
    <t>11 yr M with history of SS 16 months off therapy now with lung nodules</t>
  </si>
  <si>
    <t>4 yr M with biopsy proven SS, now for excision</t>
  </si>
  <si>
    <t>8 yr with L thigh/hip mass, for wide local excision with possible placement of brachytherapy catheter</t>
  </si>
  <si>
    <t>20 yr M with SS post chemo with pleural effusion and L pleural biopsy</t>
  </si>
  <si>
    <t>17 yr M with SS of the R shoulder s/p chemo, now having resection and afterloading catheter placement</t>
  </si>
  <si>
    <t>9 yr M with SS of the scalp, now with pulmonary lesions</t>
  </si>
  <si>
    <t>22 yr with SS of R buttock, now has a L upper lobe lung nodule to excision</t>
  </si>
  <si>
    <t>6 yr with SS of L knee with recurrence, now admitted for en bloc resection and prosthesis placement</t>
  </si>
  <si>
    <t>10 yr M with SS of the R axilla s/p chemo and RT, now for forequarter amputation to remove residual tumor</t>
  </si>
  <si>
    <t>19 yr F with SS no s/p 7 cycles of chemo for wide excision of mass</t>
  </si>
  <si>
    <t>NB intermixed Ganglioneuroblastoma</t>
  </si>
  <si>
    <t>NB (Schwannian stroma-poor), poorly differentiated,</t>
  </si>
  <si>
    <t>smb://jude.stjude.org/reference/restricted/COMET/EPIC/2021-04-19_dyer_dapper_850K_222182</t>
  </si>
  <si>
    <t>18 yr M with facial mass RMS, treated with chemo and radiation</t>
  </si>
  <si>
    <t>SJMEL031086_R1</t>
  </si>
  <si>
    <t>SJMEL030083_R5</t>
  </si>
  <si>
    <t>SJMEL030083_R4</t>
  </si>
  <si>
    <t>16 yr M with hx of MPNST 4 yrs ago with excision and RT now with NF-1 below the right ear</t>
  </si>
  <si>
    <t xml:space="preserve">22 yr male with metastatic DSRCT currently treated on NPTP irinotecan, temsirolimus and temozolomide. </t>
  </si>
  <si>
    <t>11 yr old male with diagnosis of DSRCT</t>
  </si>
  <si>
    <t>SJHBT8FCP</t>
  </si>
  <si>
    <t>PARETW</t>
  </si>
  <si>
    <t>TB-21-46652</t>
  </si>
  <si>
    <t>SJHBBBT8FDQ</t>
  </si>
  <si>
    <t>outside case</t>
  </si>
  <si>
    <t>ORR0001_2283485_methyl850</t>
  </si>
  <si>
    <t>205707890069_R01C01</t>
  </si>
  <si>
    <t>smb://jude.stjude.org/reference/restricted/COMET/EPIC/2021-10-22_orr_tran_850K_243598</t>
  </si>
  <si>
    <t>SJHBT8FFR</t>
  </si>
  <si>
    <t>PASPNA</t>
  </si>
  <si>
    <t>TB-21-46653</t>
  </si>
  <si>
    <t>SJHBBBT8FGS</t>
  </si>
  <si>
    <t>ORR0002_2283486_methyl850</t>
  </si>
  <si>
    <t>205707890069_R02C01</t>
  </si>
  <si>
    <t>SJHBT8FHT</t>
  </si>
  <si>
    <t>PASPNF</t>
  </si>
  <si>
    <t>TB-21-46654</t>
  </si>
  <si>
    <t>SJHBBBT8FJV</t>
  </si>
  <si>
    <t>ORR0003_2283487_methyl850</t>
  </si>
  <si>
    <t>205707890069_R03C01</t>
  </si>
  <si>
    <t>SJHBT8FKW</t>
  </si>
  <si>
    <t>PASHEP</t>
  </si>
  <si>
    <t>TB-21-46655</t>
  </si>
  <si>
    <t>SJHBBBT8FMX</t>
  </si>
  <si>
    <t>ORR0004_2283488_methyl850</t>
  </si>
  <si>
    <t>205707890069_R04C01</t>
  </si>
  <si>
    <t>SJHBT8FNY</t>
  </si>
  <si>
    <t>PASFXY</t>
  </si>
  <si>
    <t>TB-21-46656</t>
  </si>
  <si>
    <t>SJHBBBT8FPZ</t>
  </si>
  <si>
    <t>ORR0005_2283489_methyl850</t>
  </si>
  <si>
    <t>205707890069_R05C01</t>
  </si>
  <si>
    <t>SJHBT8FQ2</t>
  </si>
  <si>
    <t>PASGND</t>
  </si>
  <si>
    <t>TB-21-46657</t>
  </si>
  <si>
    <t>SJHBBBT8FR3</t>
  </si>
  <si>
    <t>ORR0006_2283490_methyl850</t>
  </si>
  <si>
    <t>205707890069_R06C01</t>
  </si>
  <si>
    <t>SJHBT8FS4</t>
  </si>
  <si>
    <t>PASEMD</t>
  </si>
  <si>
    <t>TB-21-46658</t>
  </si>
  <si>
    <t>SJHBBBT8FT5</t>
  </si>
  <si>
    <t>ORR0007_2283491_methyl850</t>
  </si>
  <si>
    <t>205707890069_R07C01</t>
  </si>
  <si>
    <t>SJHBT8FV6</t>
  </si>
  <si>
    <t>PASCDY</t>
  </si>
  <si>
    <t>TB-21-46659</t>
  </si>
  <si>
    <t>SJHBBBT8FW7</t>
  </si>
  <si>
    <t>ORR0008_2283492_methyl850</t>
  </si>
  <si>
    <t>205707890069_R08C01</t>
  </si>
  <si>
    <t>SJHBT8FX8</t>
  </si>
  <si>
    <t>PASBNP</t>
  </si>
  <si>
    <t>TB-21-46660</t>
  </si>
  <si>
    <t>SJHBBBT8FY9</t>
  </si>
  <si>
    <t>ORR0009_2283493_methyl850</t>
  </si>
  <si>
    <t>205707890118_R01C01</t>
  </si>
  <si>
    <t>SJHBT8G2B</t>
  </si>
  <si>
    <t>PARZIF</t>
  </si>
  <si>
    <t>TB-21-46661</t>
  </si>
  <si>
    <t>SJHBBBT8G3C</t>
  </si>
  <si>
    <t>ORR0010_2283494_methyl850</t>
  </si>
  <si>
    <t>205707890118_R02C01</t>
  </si>
  <si>
    <t>SJHBT8G6G</t>
  </si>
  <si>
    <t>PARUKC</t>
  </si>
  <si>
    <t>TB-21-46664</t>
  </si>
  <si>
    <t>SJHBBBT8G7H</t>
  </si>
  <si>
    <t>ORR0011_2283495_methyl850</t>
  </si>
  <si>
    <t>205707890118_R03C01</t>
  </si>
  <si>
    <t>SJHBT8G8J</t>
  </si>
  <si>
    <t>PARTIA</t>
  </si>
  <si>
    <t>TB-21-46665</t>
  </si>
  <si>
    <t>SJHBBBT8G9K</t>
  </si>
  <si>
    <t>ORR0012_2283496_methyl850</t>
  </si>
  <si>
    <t>205707890118_R04C01</t>
  </si>
  <si>
    <t>SJHBT8GBM</t>
  </si>
  <si>
    <t>PARNWX</t>
  </si>
  <si>
    <t>TB-21-46666</t>
  </si>
  <si>
    <t>SJHBBBT8GCN</t>
  </si>
  <si>
    <t>ORR0013_2283497_methyl850</t>
  </si>
  <si>
    <t>205707890118_R05C01</t>
  </si>
  <si>
    <t>SJHBT8GDP</t>
  </si>
  <si>
    <t>PARBGD</t>
  </si>
  <si>
    <t>TB-21-46667</t>
  </si>
  <si>
    <t>SJHBBBT8GFQ</t>
  </si>
  <si>
    <t>ORR0014_2283498_methyl850</t>
  </si>
  <si>
    <t>205707890118_R06C01</t>
  </si>
  <si>
    <t>SJHBT8GGR</t>
  </si>
  <si>
    <t>PARKXK</t>
  </si>
  <si>
    <t>TB-21-46668</t>
  </si>
  <si>
    <t>SJHBBBT8GHS</t>
  </si>
  <si>
    <t>ORR0015_2283499_methyl850</t>
  </si>
  <si>
    <t>205707890118_R07C01</t>
  </si>
  <si>
    <t>SJHBT8GJT</t>
  </si>
  <si>
    <t>PAUYNE</t>
  </si>
  <si>
    <t>TB-21-46669</t>
  </si>
  <si>
    <t>SJHBBBT8GKV</t>
  </si>
  <si>
    <t>ORR0016_2283500_methyl850</t>
  </si>
  <si>
    <t>205707890118_R08C01</t>
  </si>
  <si>
    <t>SJHBT8GMW</t>
  </si>
  <si>
    <t>PAUMCM</t>
  </si>
  <si>
    <t>TB-21-46670</t>
  </si>
  <si>
    <t>SJHBBBT8GNX</t>
  </si>
  <si>
    <t>ORR0017_2283501_methyl850</t>
  </si>
  <si>
    <t>205707890127_R01C01</t>
  </si>
  <si>
    <t>SJHBT8GPY</t>
  </si>
  <si>
    <t>PAUUVE</t>
  </si>
  <si>
    <t>TB-21-46671</t>
  </si>
  <si>
    <t>SJHBBBT8GQZ</t>
  </si>
  <si>
    <t>ORR0018_2283502_methyl850</t>
  </si>
  <si>
    <t>205707890127_R02C01</t>
  </si>
  <si>
    <t>SJHBT8GR2</t>
  </si>
  <si>
    <t>PAUKZI</t>
  </si>
  <si>
    <t>TB-21-46672</t>
  </si>
  <si>
    <t>SJHBBBT8GS3</t>
  </si>
  <si>
    <t>ORR0019_2283503_methyl850</t>
  </si>
  <si>
    <t>205707890127_R03C01</t>
  </si>
  <si>
    <t>SJHBT8GT4</t>
  </si>
  <si>
    <t>PAUJLE</t>
  </si>
  <si>
    <t>TB-21-46673</t>
  </si>
  <si>
    <t>SJHBBBT8GV5</t>
  </si>
  <si>
    <t>ORR0020_2283504_methyl850</t>
  </si>
  <si>
    <t>205707890127_R04C01</t>
  </si>
  <si>
    <t>SJHBT8GW6</t>
  </si>
  <si>
    <t>PAUKCZ</t>
  </si>
  <si>
    <t>TB-21-46674</t>
  </si>
  <si>
    <t>SJHBBBT8GX7</t>
  </si>
  <si>
    <t>ORR0021_2283505_methyl850</t>
  </si>
  <si>
    <t>205707890127_R05C01</t>
  </si>
  <si>
    <t>SJHBT8GY8</t>
  </si>
  <si>
    <t>PAUGUH</t>
  </si>
  <si>
    <t>TB-21-46675</t>
  </si>
  <si>
    <t>SJHBBBT8GZ9</t>
  </si>
  <si>
    <t>ORR0022_2283506_methyl850</t>
  </si>
  <si>
    <t>205707890127_R06C01</t>
  </si>
  <si>
    <t>SJHBT8H3B</t>
  </si>
  <si>
    <t>PATUIY</t>
  </si>
  <si>
    <t>TB-21-46676</t>
  </si>
  <si>
    <t>SJHBBBT8H4C</t>
  </si>
  <si>
    <t>ORR0023_2283507_methyl850</t>
  </si>
  <si>
    <t>205707890127_R07C01</t>
  </si>
  <si>
    <t>SJHBT8H5D</t>
  </si>
  <si>
    <t>PATYXR</t>
  </si>
  <si>
    <t>TB-21-46677</t>
  </si>
  <si>
    <t>SJHBBBT8H6F</t>
  </si>
  <si>
    <t>ORR0024_2283508_methyl850</t>
  </si>
  <si>
    <t>205707890127_R08C01</t>
  </si>
  <si>
    <t>SJHBT8H7G</t>
  </si>
  <si>
    <t>PATMLU</t>
  </si>
  <si>
    <t>TB-21-46678</t>
  </si>
  <si>
    <t>SJHBBBT8H8H</t>
  </si>
  <si>
    <t>ORR0025_2283509_methyl850</t>
  </si>
  <si>
    <t>205715830081_R01C01</t>
  </si>
  <si>
    <t>SJHBT8H9J</t>
  </si>
  <si>
    <t>PASUSY</t>
  </si>
  <si>
    <t>TB-21-46679</t>
  </si>
  <si>
    <t>SJHBBBT8HBK</t>
  </si>
  <si>
    <t>ORR0026_2283510_methyl850</t>
  </si>
  <si>
    <t>205715830081_R02C01</t>
  </si>
  <si>
    <t>SJHBT8HCM</t>
  </si>
  <si>
    <t>PATRLU</t>
  </si>
  <si>
    <t>TB-21-46680</t>
  </si>
  <si>
    <t>SJHBBBT8HDN</t>
  </si>
  <si>
    <t>ORR0027_2283511_methyl850</t>
  </si>
  <si>
    <t>205715830081_R03C01</t>
  </si>
  <si>
    <t>SJHBT8HHR</t>
  </si>
  <si>
    <t>PATSCG</t>
  </si>
  <si>
    <t>TB-21-46682</t>
  </si>
  <si>
    <t>SJHBBBT8HJS</t>
  </si>
  <si>
    <t>ORR0028_2283512_methyl850</t>
  </si>
  <si>
    <t>205715830081_R04C01</t>
  </si>
  <si>
    <t>SJHBTCMY7</t>
  </si>
  <si>
    <t>PASDCM</t>
  </si>
  <si>
    <t>TB-21-48172</t>
  </si>
  <si>
    <t>SJHBBBTCMZ8</t>
  </si>
  <si>
    <t>ORR0029_2283513_methyl850</t>
  </si>
  <si>
    <t>205715830081_R05C01</t>
  </si>
  <si>
    <t>SJHBTCM29</t>
  </si>
  <si>
    <t>PASDTL</t>
  </si>
  <si>
    <t>TB-21-48173</t>
  </si>
  <si>
    <t>SJHBBBTCN4B</t>
  </si>
  <si>
    <t>ORR0030_2283514_methyl850</t>
  </si>
  <si>
    <t>205715830081_R06C01</t>
  </si>
  <si>
    <t>SJHBTCN5C</t>
  </si>
  <si>
    <t>PASKWT</t>
  </si>
  <si>
    <t>TB-21-48174</t>
  </si>
  <si>
    <t>SJHBBBTCN6D</t>
  </si>
  <si>
    <t>ORR0031_2283515_methyl850</t>
  </si>
  <si>
    <t>205715830081_R07C01</t>
  </si>
  <si>
    <t>SJHBTCN7F</t>
  </si>
  <si>
    <t>PASXDT</t>
  </si>
  <si>
    <t>TB-21-48175</t>
  </si>
  <si>
    <t>SJHBBBTCN8G</t>
  </si>
  <si>
    <t>ORR0032_2283516_methyl850</t>
  </si>
  <si>
    <t>205715830081_R08C01</t>
  </si>
  <si>
    <t>SJHBTCN9H</t>
  </si>
  <si>
    <t>PATAUH</t>
  </si>
  <si>
    <t>TB-21-48176</t>
  </si>
  <si>
    <t>SJHBBBTCNBJ</t>
  </si>
  <si>
    <t>ORR0033_2283517_methyl850</t>
  </si>
  <si>
    <t>205715830091_R01C01</t>
  </si>
  <si>
    <t>SJHBTCNCK</t>
  </si>
  <si>
    <t>PATDBG</t>
  </si>
  <si>
    <t>TB-21-48177</t>
  </si>
  <si>
    <t>SJHBBBTCNDM</t>
  </si>
  <si>
    <t>ORR0034_2283518_methyl850</t>
  </si>
  <si>
    <t>205715830091_R02C01</t>
  </si>
  <si>
    <t>SJHBTCNFN</t>
  </si>
  <si>
    <t>PATFRF</t>
  </si>
  <si>
    <t>TB-21-48178</t>
  </si>
  <si>
    <t>SJHBBBTCNGP</t>
  </si>
  <si>
    <t>ORR0035_2283519_methyl850</t>
  </si>
  <si>
    <t>205715830091_R03C01</t>
  </si>
  <si>
    <t>SJHBTCNHQ</t>
  </si>
  <si>
    <t>PATGEG</t>
  </si>
  <si>
    <t>TB-21-48179</t>
  </si>
  <si>
    <t>SJHBBBTCNJR</t>
  </si>
  <si>
    <t>ORR0036_2283520_methyl850</t>
  </si>
  <si>
    <t>205715830091_R04C01</t>
  </si>
  <si>
    <t>SJHBTCNMT</t>
  </si>
  <si>
    <t>PATHBZ</t>
  </si>
  <si>
    <t>TB-21-48181</t>
  </si>
  <si>
    <t>SJHBBBTCNNV</t>
  </si>
  <si>
    <t>ORR0037_2283521_methyl850</t>
  </si>
  <si>
    <t>205715830091_R05C01</t>
  </si>
  <si>
    <t>SJHBTCNPW</t>
  </si>
  <si>
    <t>PATHXU</t>
  </si>
  <si>
    <t>TB-21-48182</t>
  </si>
  <si>
    <t>SJHBBBTCNQX</t>
  </si>
  <si>
    <t>ORR0038_2283522_methyl850</t>
  </si>
  <si>
    <t>205715830091_R06C01</t>
  </si>
  <si>
    <t>SJHBTDH3G</t>
  </si>
  <si>
    <t>PATKGX</t>
  </si>
  <si>
    <t>TB-21-48595</t>
  </si>
  <si>
    <t>SJHBBBTDH4H</t>
  </si>
  <si>
    <t>ORR0039_2283523_methyl850</t>
  </si>
  <si>
    <t>205715830091_R07C01</t>
  </si>
  <si>
    <t>SJHBTDH5J</t>
  </si>
  <si>
    <t>PATMPT</t>
  </si>
  <si>
    <t>TB-21-48596</t>
  </si>
  <si>
    <t>SJHBBBTDH6K</t>
  </si>
  <si>
    <t>ORR0040_2283524_methyl850</t>
  </si>
  <si>
    <t>205715830091_R08C01</t>
  </si>
  <si>
    <t>SJHBTDH7M</t>
  </si>
  <si>
    <t>PATNGH</t>
  </si>
  <si>
    <t>TB-21-48597</t>
  </si>
  <si>
    <t>SJHBBBTDH8N</t>
  </si>
  <si>
    <t>ORR0041_2283525_methyl850</t>
  </si>
  <si>
    <t>205715830100_R01C01</t>
  </si>
  <si>
    <t>SJHBTDH9P</t>
  </si>
  <si>
    <t>PAUAZU</t>
  </si>
  <si>
    <t>TB-21-48598</t>
  </si>
  <si>
    <t>SJHBBBTDHBQ</t>
  </si>
  <si>
    <t>ORR0042_2283526_methyl850</t>
  </si>
  <si>
    <t>205715830100_R02C01</t>
  </si>
  <si>
    <t>SJHBTDHCR</t>
  </si>
  <si>
    <t>PAUBED</t>
  </si>
  <si>
    <t>TB-21-48599</t>
  </si>
  <si>
    <t>SJHBBBTDHDS</t>
  </si>
  <si>
    <t>ORR0043_2283527_methyl850</t>
  </si>
  <si>
    <t>205715830100_R03C01</t>
  </si>
  <si>
    <t>SJHBTDHFT</t>
  </si>
  <si>
    <t>PAUCDT</t>
  </si>
  <si>
    <t>TB-21-48600</t>
  </si>
  <si>
    <t>SJHBBBTDHGV</t>
  </si>
  <si>
    <t>ORR0044_2283528_methyl850</t>
  </si>
  <si>
    <t>205715830100_R04C01</t>
  </si>
  <si>
    <t>SJHBTDHHW</t>
  </si>
  <si>
    <t>PAUFGH</t>
  </si>
  <si>
    <t>TB-21-48601</t>
  </si>
  <si>
    <t>SJHBBBTDHJX</t>
  </si>
  <si>
    <t>ORR0045_2283529_methyl850</t>
  </si>
  <si>
    <t>205715830100_R05C01</t>
  </si>
  <si>
    <t>SJHBTDHKY</t>
  </si>
  <si>
    <t>PAUJSC</t>
  </si>
  <si>
    <t>TB-21-48602</t>
  </si>
  <si>
    <t>SJHBBBTDHMZ</t>
  </si>
  <si>
    <t>ORR0046_2283530_methyl850</t>
  </si>
  <si>
    <t>205715830100_R06C01</t>
  </si>
  <si>
    <t>SJHBTDHN2</t>
  </si>
  <si>
    <t>PAUTLX</t>
  </si>
  <si>
    <t>TB-21-48603</t>
  </si>
  <si>
    <t>SJHBBBTDHP3</t>
  </si>
  <si>
    <t>ORR0047_2283531_methyl850</t>
  </si>
  <si>
    <t>205715830100_R07C01</t>
  </si>
  <si>
    <t>SJHBTDHQ4</t>
  </si>
  <si>
    <t>PAUTUN</t>
  </si>
  <si>
    <t>TB-21-48604</t>
  </si>
  <si>
    <t>SJHBBBTDHR5</t>
  </si>
  <si>
    <t>ORR0048_2283532_methyl850</t>
  </si>
  <si>
    <t>205715830100_R08C01</t>
  </si>
  <si>
    <t>SJHBTDHS6</t>
  </si>
  <si>
    <t>PAUWNX</t>
  </si>
  <si>
    <t>TB-21-48605</t>
  </si>
  <si>
    <t>SJHBBBTDHT7</t>
  </si>
  <si>
    <t>ORR0049_2283533_methyl850</t>
  </si>
  <si>
    <t>205715830104_R01C01</t>
  </si>
  <si>
    <t>SJHBTDHV8</t>
  </si>
  <si>
    <t>PAUYUJ</t>
  </si>
  <si>
    <t>TB-21-48606</t>
  </si>
  <si>
    <t>SJHBBBTDHW9</t>
  </si>
  <si>
    <t>ORR0050_2283534_methyl850</t>
  </si>
  <si>
    <t>205715830104_R02C01</t>
  </si>
  <si>
    <t>SJHBTDJYB</t>
  </si>
  <si>
    <t>PAVCKF</t>
  </si>
  <si>
    <t>TB-21-48607</t>
  </si>
  <si>
    <t>SJHBBBTDJZC</t>
  </si>
  <si>
    <t>ORR0051_2283535_methyl850</t>
  </si>
  <si>
    <t>205715830104_R03C01</t>
  </si>
  <si>
    <t>243598 COG ACT</t>
  </si>
  <si>
    <t>SJHBRBT9C</t>
  </si>
  <si>
    <t>TB-21-47946</t>
  </si>
  <si>
    <t>SJHBBBTCBQ8</t>
  </si>
  <si>
    <t>DYE7527_2283444_methyl850</t>
  </si>
  <si>
    <t>205715830106_R05C01</t>
  </si>
  <si>
    <t>smb://jude.stjude.org/reference/restricted/COMET/EPIC/2021-10-22_dyer_dapper_850K_243594</t>
  </si>
  <si>
    <t xml:space="preserve">EWS </t>
  </si>
  <si>
    <t>TB-21-46109</t>
  </si>
  <si>
    <t>SJHBBBT7FZ9</t>
  </si>
  <si>
    <t>DYE7300_2269751_methyl850</t>
  </si>
  <si>
    <t>205676380010_R01C01</t>
  </si>
  <si>
    <t>smb://jude.stjude.org/reference/restricted/COMET/EPIC/2021-09-29_dyer_dapper_850K_240980</t>
  </si>
  <si>
    <t>TB-21-46110</t>
  </si>
  <si>
    <t>SJHBBBT7G3B</t>
  </si>
  <si>
    <t>DYE7301_2269752_methyl850</t>
  </si>
  <si>
    <t>205676380010_R02C01</t>
  </si>
  <si>
    <t>TB-21-46111</t>
  </si>
  <si>
    <t>SJHBBBT7G4C</t>
  </si>
  <si>
    <t>DYE7302_2269753_methyl850</t>
  </si>
  <si>
    <t>205676380010_R03C01</t>
  </si>
  <si>
    <t>TB-21-46112</t>
  </si>
  <si>
    <t>SJHBBBT7G5D</t>
  </si>
  <si>
    <t>DYE7303_2269754_methyl850</t>
  </si>
  <si>
    <t>205676380010_R04C01</t>
  </si>
  <si>
    <t>TB-21-46113</t>
  </si>
  <si>
    <t>SJHBBBT7G6F</t>
  </si>
  <si>
    <t>DYE7304_2269755_methyl850</t>
  </si>
  <si>
    <t>205676380010_R05C01</t>
  </si>
  <si>
    <t>TB-21-46114</t>
  </si>
  <si>
    <t>SJHBBBT7G7G</t>
  </si>
  <si>
    <t>DYE7305_2269756_methyl850</t>
  </si>
  <si>
    <t>205676380010_R06C01</t>
  </si>
  <si>
    <t>SJHBBYFCW</t>
  </si>
  <si>
    <t>TB-21-46115</t>
  </si>
  <si>
    <t>SJHBBBT7G8H</t>
  </si>
  <si>
    <t>4 yr M with liver mass for laparoscopic biopsy</t>
  </si>
  <si>
    <t>DYE7306_2269757_methyl850</t>
  </si>
  <si>
    <t>205676380010_R07C01</t>
  </si>
  <si>
    <t>SJHBBZTJQ</t>
  </si>
  <si>
    <t>TB-21-46117</t>
  </si>
  <si>
    <t>SJHBBBT7GBK</t>
  </si>
  <si>
    <t>DYE7308_2269759_methyl850</t>
  </si>
  <si>
    <t>205676380066_R01C01</t>
  </si>
  <si>
    <t>TB-21-46125</t>
  </si>
  <si>
    <t>SJHBBBT7GMV</t>
  </si>
  <si>
    <t>DYE7310_2269761_methyl850</t>
  </si>
  <si>
    <t>205676380066_R03C01</t>
  </si>
  <si>
    <t>TB-21-46126</t>
  </si>
  <si>
    <t>SJHBBBT7GNW</t>
  </si>
  <si>
    <t>Peritoneum</t>
  </si>
  <si>
    <t>DYE7311_2269762_methyl850</t>
  </si>
  <si>
    <t>205676380066_R04C01</t>
  </si>
  <si>
    <t>TB-21-46129</t>
  </si>
  <si>
    <t>SJHBBBT7GRZ</t>
  </si>
  <si>
    <t>10 mth old M with metastatic hepatoblastoma for left thoracotomy, resection of pulmonary nodules</t>
  </si>
  <si>
    <t>DYE7343_2269794_methyl850</t>
  </si>
  <si>
    <t>205676380131_R04C01</t>
  </si>
  <si>
    <t>TB-21-46130</t>
  </si>
  <si>
    <t>SJHBBBT7GS2</t>
  </si>
  <si>
    <t>DYE7344_2269795_methyl850</t>
  </si>
  <si>
    <t>205676380131_R05C01</t>
  </si>
  <si>
    <t>SJHBBPQ43</t>
  </si>
  <si>
    <t>TB-21-46131</t>
  </si>
  <si>
    <t>SJHBBBT7GT3</t>
  </si>
  <si>
    <t>11 yr black M with small cell undifferentiated/anaplastic hepatoblastoma</t>
  </si>
  <si>
    <t>DYE7345_2269796_methyl850</t>
  </si>
  <si>
    <t>205676380131_R06C01</t>
  </si>
  <si>
    <t>TB-21-46132</t>
  </si>
  <si>
    <t>SJHBBBT7GV4</t>
  </si>
  <si>
    <t>DYE7346_2269797_methyl850</t>
  </si>
  <si>
    <t>205676380131_R07C01</t>
  </si>
  <si>
    <t>SJHBBPVD7</t>
  </si>
  <si>
    <t>TB-21-46134</t>
  </si>
  <si>
    <t>SJHBBBT7GX6</t>
  </si>
  <si>
    <t>DYE7347_2269798_methyl850</t>
  </si>
  <si>
    <t>205676380131_R08C01</t>
  </si>
  <si>
    <t>SJHBBDV5P</t>
  </si>
  <si>
    <t>2L</t>
  </si>
  <si>
    <t>TB-21-46135</t>
  </si>
  <si>
    <t>SJHBBBT7GY7</t>
  </si>
  <si>
    <t>DYE7348_2269799_methyl850</t>
  </si>
  <si>
    <t>205676380144_R01C01</t>
  </si>
  <si>
    <t>SJHBBPGV3</t>
  </si>
  <si>
    <t>2B</t>
  </si>
  <si>
    <t>TB-21-46136</t>
  </si>
  <si>
    <t>SJHBBBT7GZ8</t>
  </si>
  <si>
    <t>1 yr F with multinodular liver mass s/p biopsy</t>
  </si>
  <si>
    <t>DYE7349_2269800_methyl850</t>
  </si>
  <si>
    <t>205676380144_R02C01</t>
  </si>
  <si>
    <t>SJHBBDR8W</t>
  </si>
  <si>
    <t>TB-21-46137</t>
  </si>
  <si>
    <t>SJHBBBT7G29</t>
  </si>
  <si>
    <t>2 yr M with abdominal mass and penile hypertrophy for liver biopsy</t>
  </si>
  <si>
    <t>DYE7350_2269801_methyl850</t>
  </si>
  <si>
    <t>205676380144_R03C01</t>
  </si>
  <si>
    <t>SJHBBQ3XK</t>
  </si>
  <si>
    <t>TB-21-46138</t>
  </si>
  <si>
    <t>SJHBBBT7H4B</t>
  </si>
  <si>
    <t>DYE7351_2269802_methyl850</t>
  </si>
  <si>
    <t>205676380144_R04C01</t>
  </si>
  <si>
    <t>TB-21-46139</t>
  </si>
  <si>
    <t>SJHBBBT7H5C</t>
  </si>
  <si>
    <t>DYE7352_2269803_methyl850</t>
  </si>
  <si>
    <t>205676380144_R05C01</t>
  </si>
  <si>
    <t>SJHBT8C9P</t>
  </si>
  <si>
    <t>TB-21-46603</t>
  </si>
  <si>
    <t>SJHBBBT8CBQ</t>
  </si>
  <si>
    <t>DYE7364_2269815_methyl850</t>
  </si>
  <si>
    <t>205707890043_R01C01</t>
  </si>
  <si>
    <t>SJHBBRR55</t>
  </si>
  <si>
    <t>TB-21-46604</t>
  </si>
  <si>
    <t>SJHBBBT8CCR</t>
  </si>
  <si>
    <t>4 yr M with liver mass for biopsy</t>
  </si>
  <si>
    <t>DYE7365_2269816_methyl850</t>
  </si>
  <si>
    <t>205707890043_R02C01</t>
  </si>
  <si>
    <t>SJHBBRSKJ</t>
  </si>
  <si>
    <t>TB-21-46606</t>
  </si>
  <si>
    <t>SJHBBBT8CFT</t>
  </si>
  <si>
    <t>DYE7366_2269817_methyl850</t>
  </si>
  <si>
    <t>205707890043_R03C01</t>
  </si>
  <si>
    <t>2H</t>
  </si>
  <si>
    <t>TB-21-46607</t>
  </si>
  <si>
    <t>SJHBBBT8CGV</t>
  </si>
  <si>
    <t>DYE7367_2269818_methyl850</t>
  </si>
  <si>
    <t>205707890043_R04C01</t>
  </si>
  <si>
    <t>TB-21-46609</t>
  </si>
  <si>
    <t>SJHBBBT8CJX</t>
  </si>
  <si>
    <t>DYE7369_2269820_methyl850</t>
  </si>
  <si>
    <t>205707890043_R06C01</t>
  </si>
  <si>
    <t>SJHBBPRYW</t>
  </si>
  <si>
    <t>TB-21-46610</t>
  </si>
  <si>
    <t>SJHBBBT8CKY</t>
  </si>
  <si>
    <t>DYE7370_2269821_methyl850</t>
  </si>
  <si>
    <t>205707890043_R07C01</t>
  </si>
  <si>
    <t>SJHBBFRTH</t>
  </si>
  <si>
    <t>TB-21-46612</t>
  </si>
  <si>
    <t>SJHBBBT8CN2</t>
  </si>
  <si>
    <t>DYE7371_2269822_methyl850</t>
  </si>
  <si>
    <t>205707890043_R08C01</t>
  </si>
  <si>
    <t>SJHBBQJNT</t>
  </si>
  <si>
    <t>TB-21-46613</t>
  </si>
  <si>
    <t>SJHBBBT8CP3</t>
  </si>
  <si>
    <t>6 mth M with liver mass s/p up front resection</t>
  </si>
  <si>
    <t>DYE7372_2269823_methyl850</t>
  </si>
  <si>
    <t>205707890044_R01C01</t>
  </si>
  <si>
    <t>TB-21-46614</t>
  </si>
  <si>
    <t>SJHBBBT8CQ4</t>
  </si>
  <si>
    <t>progression to anaplastic hepatoblastoma</t>
  </si>
  <si>
    <t>DYE7373_2269824_methyl850</t>
  </si>
  <si>
    <t>205707890044_R02C01</t>
  </si>
  <si>
    <t>TB-21-46628</t>
  </si>
  <si>
    <t>SJHBBBT8DGT</t>
  </si>
  <si>
    <t>DYE7387_2269838_methyl850</t>
  </si>
  <si>
    <t>205707890048_R08C01</t>
  </si>
  <si>
    <t>TB-21-47952</t>
  </si>
  <si>
    <t>SJHBBBTCCZH</t>
  </si>
  <si>
    <t>DYE7531_2283448_methyl850</t>
  </si>
  <si>
    <t>205715830107_R01C01</t>
  </si>
  <si>
    <t>SJHBTCR47</t>
  </si>
  <si>
    <t>TB-21-48256</t>
  </si>
  <si>
    <t>SJHBBBTCR58</t>
  </si>
  <si>
    <t>DYE7542_2283459_methyl850</t>
  </si>
  <si>
    <t>205715830118_R04C01</t>
  </si>
  <si>
    <t>SJHBTCR69</t>
  </si>
  <si>
    <t>TB-21-48257</t>
  </si>
  <si>
    <t>SJHBBBTCS8B</t>
  </si>
  <si>
    <t>DYE7543_2283460_methyl850</t>
  </si>
  <si>
    <t>205715830118_R05C01</t>
  </si>
  <si>
    <t>SJHBTCS9C</t>
  </si>
  <si>
    <t>TB-21-48258</t>
  </si>
  <si>
    <t>SJHBBBTCSBD</t>
  </si>
  <si>
    <t>DYE7544_2283461_methyl850</t>
  </si>
  <si>
    <t>205715830118_R06C01</t>
  </si>
  <si>
    <t>SJHBTCSCF</t>
  </si>
  <si>
    <t>TB-21-48259</t>
  </si>
  <si>
    <t>SJHBBBTCSDG</t>
  </si>
  <si>
    <t>DYE7545_2283462_methyl850</t>
  </si>
  <si>
    <t>205715830118_R07C01</t>
  </si>
  <si>
    <t>SJHBT55GY</t>
  </si>
  <si>
    <t>TB-21-47959</t>
  </si>
  <si>
    <t>SJHBBBTCC9S</t>
  </si>
  <si>
    <t>12 yr F with melanoma on right cheek</t>
  </si>
  <si>
    <t>DYE7537_2283454_methyl850</t>
  </si>
  <si>
    <t>205715830107_R07C01</t>
  </si>
  <si>
    <t>SJHBTCCBT</t>
  </si>
  <si>
    <t>TB-21-47960</t>
  </si>
  <si>
    <t>SJHBBBTCCCV</t>
  </si>
  <si>
    <t>DYE7538_2283455_methyl850</t>
  </si>
  <si>
    <t>205715830107_R08C01</t>
  </si>
  <si>
    <t>TB-21-46631</t>
  </si>
  <si>
    <t>SJHBBBT8DKX</t>
  </si>
  <si>
    <t>11 mth M with MRT of the liver</t>
  </si>
  <si>
    <t>DYE7390_2269841_methyl850</t>
  </si>
  <si>
    <t>205707890056_R03C01</t>
  </si>
  <si>
    <t>TB-21-46124</t>
  </si>
  <si>
    <t>SJHBBBT7GKT</t>
  </si>
  <si>
    <t>DYE7309_2269760_methyl850</t>
  </si>
  <si>
    <t>205676380066_R02C01</t>
  </si>
  <si>
    <t>TB-21-46127</t>
  </si>
  <si>
    <t>SJHBBBT7GPX</t>
  </si>
  <si>
    <t>DYE7312_2269763_methyl850</t>
  </si>
  <si>
    <t>205676380066_R05C01</t>
  </si>
  <si>
    <t>SJHBT8N25</t>
  </si>
  <si>
    <t>TB-21-46807</t>
  </si>
  <si>
    <t>SJHBBBT8N36</t>
  </si>
  <si>
    <t>DYE7321_2269772_methyl850</t>
  </si>
  <si>
    <t>205676380090_R06C01</t>
  </si>
  <si>
    <t>SJHBT8P9C</t>
  </si>
  <si>
    <t>TB-21-46810</t>
  </si>
  <si>
    <t>SJHBBBT8PBD</t>
  </si>
  <si>
    <t>DYE7323_2269774_methyl850</t>
  </si>
  <si>
    <t>205676380090_R08C01</t>
  </si>
  <si>
    <t>SJHBN7V56</t>
  </si>
  <si>
    <t>F15</t>
  </si>
  <si>
    <t>TB-21-46128</t>
  </si>
  <si>
    <t>SJHBBBT7GQY</t>
  </si>
  <si>
    <t>DYE7342_2269793_methyl850</t>
  </si>
  <si>
    <t>205676380131_R03C01</t>
  </si>
  <si>
    <t>SJHBT7HBJ</t>
  </si>
  <si>
    <t>TB-21-46144</t>
  </si>
  <si>
    <t>SJHBBBT7HDM</t>
  </si>
  <si>
    <t>22 mth M with medullary thyroid carcinoma for resection</t>
  </si>
  <si>
    <t>DYE7355_2269806_methyl850</t>
  </si>
  <si>
    <t>205676380144_R08C01</t>
  </si>
  <si>
    <t>TB-21-46608</t>
  </si>
  <si>
    <t>SJHBBBT8CHW</t>
  </si>
  <si>
    <t>DYE7368_2269819_methyl850</t>
  </si>
  <si>
    <t>205707890043_R05C01</t>
  </si>
  <si>
    <t>SJHBRKZPT</t>
  </si>
  <si>
    <t>TB-21-46616</t>
  </si>
  <si>
    <t>SJHBBBT8CS6</t>
  </si>
  <si>
    <t>DYE7375_2269826_methyl850</t>
  </si>
  <si>
    <t>205707890044_R04C01</t>
  </si>
  <si>
    <t>F30</t>
  </si>
  <si>
    <t>TB-21-46620</t>
  </si>
  <si>
    <t>SJHBBBT8DYB</t>
  </si>
  <si>
    <t>DYE7379_2269830_methyl850</t>
  </si>
  <si>
    <t>205707890044_R08C01</t>
  </si>
  <si>
    <t>TB-21-46621</t>
  </si>
  <si>
    <t>SJHBBBT8DZC</t>
  </si>
  <si>
    <t>DYE7380_2269831_methyl850</t>
  </si>
  <si>
    <t>205707890048_R01C01</t>
  </si>
  <si>
    <t>K4</t>
  </si>
  <si>
    <t>TB-21-46622</t>
  </si>
  <si>
    <t>SJHBBBT8D2D</t>
  </si>
  <si>
    <t>DYE7381_2269832_methyl850</t>
  </si>
  <si>
    <t>205707890048_R02C01</t>
  </si>
  <si>
    <t>TB-21-46116</t>
  </si>
  <si>
    <t>SJHBBBT7G9J</t>
  </si>
  <si>
    <t>DYE7307_2269758_methyl850</t>
  </si>
  <si>
    <t>205676380010_R08C01</t>
  </si>
  <si>
    <t>SJHBT8NDH</t>
  </si>
  <si>
    <t>DFSP_F</t>
  </si>
  <si>
    <t>TB-21-46798</t>
  </si>
  <si>
    <t>SJHBBBT8NFJ</t>
  </si>
  <si>
    <t>DYE7313_2269764_methyl850</t>
  </si>
  <si>
    <t>205676380066_R06C01</t>
  </si>
  <si>
    <t>SJHBT8NGK</t>
  </si>
  <si>
    <t xml:space="preserve">DFSP </t>
  </si>
  <si>
    <t>TB-21-46799</t>
  </si>
  <si>
    <t>SJHBBBT8NHM</t>
  </si>
  <si>
    <t>DYE7314_2269765_methyl850</t>
  </si>
  <si>
    <t>205676380066_R07C01</t>
  </si>
  <si>
    <t>SJHBT8NJN</t>
  </si>
  <si>
    <t>TB-21-46800</t>
  </si>
  <si>
    <t>SJHBBBT8NKP</t>
  </si>
  <si>
    <t>DYE7315_2269766_methyl850</t>
  </si>
  <si>
    <t>205676380066_R08C01</t>
  </si>
  <si>
    <t>SJHBT8NMQ</t>
  </si>
  <si>
    <t>TB-21-46801</t>
  </si>
  <si>
    <t>SJHBBBT8NNR</t>
  </si>
  <si>
    <t>DYE7316_2269767_methyl850</t>
  </si>
  <si>
    <t>205676380090_R01C01</t>
  </si>
  <si>
    <t>SJHBT8NPS</t>
  </si>
  <si>
    <t>TB-21-46802</t>
  </si>
  <si>
    <t>SJHBBBT8NQT</t>
  </si>
  <si>
    <t>DYE7317_2269768_methyl850</t>
  </si>
  <si>
    <t>205676380090_R02C01</t>
  </si>
  <si>
    <t>SJHBT8NRV</t>
  </si>
  <si>
    <t>DFSP_D</t>
  </si>
  <si>
    <t>TB-21-46803</t>
  </si>
  <si>
    <t>SJHBBBT8NSW</t>
  </si>
  <si>
    <t>DYE7318_2269769_methyl850</t>
  </si>
  <si>
    <t>205676380090_R03C01</t>
  </si>
  <si>
    <t>SJHBT8NTX</t>
  </si>
  <si>
    <t>DFSP_FS</t>
  </si>
  <si>
    <t>TB-21-46804</t>
  </si>
  <si>
    <t>SJHBBBT8NVY</t>
  </si>
  <si>
    <t>DYE7319_2269770_methyl850</t>
  </si>
  <si>
    <t>205676380090_R04C01</t>
  </si>
  <si>
    <t>SJHBT8NWZ</t>
  </si>
  <si>
    <t>TB-21-46805</t>
  </si>
  <si>
    <t>SJHBBBT8NX2</t>
  </si>
  <si>
    <t>DYE7320_2269771_methyl850</t>
  </si>
  <si>
    <t>205676380090_R05C01</t>
  </si>
  <si>
    <t>SJHBT8N47</t>
  </si>
  <si>
    <t>TB-21-46808</t>
  </si>
  <si>
    <t>SJHBBBT8N58</t>
  </si>
  <si>
    <t>DYE7322_2269773_methyl850</t>
  </si>
  <si>
    <t>205676380090_R07C01</t>
  </si>
  <si>
    <t>SJHBT8PCF</t>
  </si>
  <si>
    <t>TB-21-46811</t>
  </si>
  <si>
    <t>SJHBBBT8PDG</t>
  </si>
  <si>
    <t>DYE7324_2269775_methyl850</t>
  </si>
  <si>
    <t>205676380118_R01C01</t>
  </si>
  <si>
    <t>SJHBT8PFH</t>
  </si>
  <si>
    <t>TB-21-46812</t>
  </si>
  <si>
    <t>SJHBBBT8PGJ</t>
  </si>
  <si>
    <t>DYE7325_2269776_methyl850</t>
  </si>
  <si>
    <t>205676380118_R02C01</t>
  </si>
  <si>
    <t>SJHBT8PHK</t>
  </si>
  <si>
    <t>TB-21-46813</t>
  </si>
  <si>
    <t>SJHBBBT8PJM</t>
  </si>
  <si>
    <t>DYE7326_2269777_methyl850</t>
  </si>
  <si>
    <t>205676380118_R03C01</t>
  </si>
  <si>
    <t>SJHBT8PKN</t>
  </si>
  <si>
    <t>TB-21-46814</t>
  </si>
  <si>
    <t>SJHBBBT8PMP</t>
  </si>
  <si>
    <t>DYE7327_2269778_methyl850</t>
  </si>
  <si>
    <t>205676380118_R04C01</t>
  </si>
  <si>
    <t>SJHBT8PNQ</t>
  </si>
  <si>
    <t>TB-21-46815</t>
  </si>
  <si>
    <t>SJHBBBT8PPR</t>
  </si>
  <si>
    <t>DYE7328_2269779_methyl850</t>
  </si>
  <si>
    <t>205676380118_R05C01</t>
  </si>
  <si>
    <t>SJHBT8PQS</t>
  </si>
  <si>
    <t>TB-21-46816</t>
  </si>
  <si>
    <t>SJHBBBT8PRT</t>
  </si>
  <si>
    <t>DYE7329_2269780_methyl850</t>
  </si>
  <si>
    <t>205676380118_R06C01</t>
  </si>
  <si>
    <t>SJHBT8PSV</t>
  </si>
  <si>
    <t>TB-21-46817</t>
  </si>
  <si>
    <t>SJHBBBT8PTW</t>
  </si>
  <si>
    <t>DYE7330_2269781_methyl850</t>
  </si>
  <si>
    <t>205676380118_R07C01</t>
  </si>
  <si>
    <t>SJHBT994M</t>
  </si>
  <si>
    <t>Angiomyolipoma</t>
  </si>
  <si>
    <t>TB-21-47085</t>
  </si>
  <si>
    <t>SJHBBBT995N</t>
  </si>
  <si>
    <t>DYE7331_2269782_methyl850</t>
  </si>
  <si>
    <t>205676380118_R08C01</t>
  </si>
  <si>
    <t>SJHBT996P</t>
  </si>
  <si>
    <t>TB-21-47086</t>
  </si>
  <si>
    <t>SJHBBBT997Q</t>
  </si>
  <si>
    <t>DYE7332_2269783_methyl850</t>
  </si>
  <si>
    <t>205676380121_R01C01</t>
  </si>
  <si>
    <t>SJHBT99J2</t>
  </si>
  <si>
    <t>TB-21-47091</t>
  </si>
  <si>
    <t>SJHBBBT99K3</t>
  </si>
  <si>
    <t>DYE7333_2269784_methyl850</t>
  </si>
  <si>
    <t>205676380121_R02C01</t>
  </si>
  <si>
    <t>SJHBT99P6</t>
  </si>
  <si>
    <t>TB-21-47093</t>
  </si>
  <si>
    <t>SJHBBBT99Q7</t>
  </si>
  <si>
    <t>DYE7334_2269785_methyl850</t>
  </si>
  <si>
    <t>205676380121_R03C01</t>
  </si>
  <si>
    <t>SJHBT99R8</t>
  </si>
  <si>
    <t>TB-21-47094</t>
  </si>
  <si>
    <t>SJHBBBT99S9</t>
  </si>
  <si>
    <t>DYE7335_2269786_methyl850</t>
  </si>
  <si>
    <t>205676380121_R04C01</t>
  </si>
  <si>
    <t>SJHBT9BXD</t>
  </si>
  <si>
    <t>TB-21-47096</t>
  </si>
  <si>
    <t>SJHBBBT9BYF</t>
  </si>
  <si>
    <t>DYE7336_2269787_methyl850</t>
  </si>
  <si>
    <t>205676380121_R05C01</t>
  </si>
  <si>
    <t>SJHBT9B3J</t>
  </si>
  <si>
    <t>TB-21-47098</t>
  </si>
  <si>
    <t>SJHBBBT9B4K</t>
  </si>
  <si>
    <t>DYE7337_2269788_methyl850</t>
  </si>
  <si>
    <t>205676380121_R06C01</t>
  </si>
  <si>
    <t>SJHBT9B7P</t>
  </si>
  <si>
    <t>TB-21-47100</t>
  </si>
  <si>
    <t>SJHBBBT9B8Q</t>
  </si>
  <si>
    <t>DYE7338_2269789_methyl850</t>
  </si>
  <si>
    <t>205676380121_R07C01</t>
  </si>
  <si>
    <t>SJHBT9BCT</t>
  </si>
  <si>
    <t>TB-21-47102</t>
  </si>
  <si>
    <t>SJHBBBT9BDV</t>
  </si>
  <si>
    <t>DYE7339_2269790_methyl850</t>
  </si>
  <si>
    <t>205676380121_R08C01</t>
  </si>
  <si>
    <t>SJHBT9BFW</t>
  </si>
  <si>
    <t>TB-21-47103</t>
  </si>
  <si>
    <t>SJHBBBT9BGX</t>
  </si>
  <si>
    <t>DYE7340_2269791_methyl850</t>
  </si>
  <si>
    <t>205676380131_R01C01</t>
  </si>
  <si>
    <t>SJHBT9BHY</t>
  </si>
  <si>
    <t>TB-21-47104</t>
  </si>
  <si>
    <t>SJHBBBT9BJZ</t>
  </si>
  <si>
    <t>DYE7341_2269792_methyl850</t>
  </si>
  <si>
    <t>205676380131_R02C01</t>
  </si>
  <si>
    <t>SJHBB5XSZ</t>
  </si>
  <si>
    <t>TB-21-46149</t>
  </si>
  <si>
    <t>SJHBBBT7HKS</t>
  </si>
  <si>
    <t>10 yr F with hx of RCC and ovarian granulosa cell tumor now with thyroid nodules</t>
  </si>
  <si>
    <t>DYE7359_2269810_methyl850</t>
  </si>
  <si>
    <t>205707890011_R04C01</t>
  </si>
  <si>
    <t>TB-21-46615</t>
  </si>
  <si>
    <t>SJHBBBT8CR5</t>
  </si>
  <si>
    <t>16 yr F with fibrolamellar HCC for biopsy</t>
  </si>
  <si>
    <t>DYE7374_2269825_methyl850</t>
  </si>
  <si>
    <t>205707890044_R03C01</t>
  </si>
  <si>
    <t>TB-21-46617</t>
  </si>
  <si>
    <t>SJHBBBT8CT7</t>
  </si>
  <si>
    <t>16 yr F with metastatic fibrolamellar HCC of the lymph node</t>
  </si>
  <si>
    <t>DYE7376_2269827_methyl850</t>
  </si>
  <si>
    <t>205707890044_R05C01</t>
  </si>
  <si>
    <t>F12</t>
  </si>
  <si>
    <t>TB-21-46618</t>
  </si>
  <si>
    <t>SJHBBBT8CV8</t>
  </si>
  <si>
    <t>16 yr F with fibrolamellar HCC for resection</t>
  </si>
  <si>
    <t>DYE7377_2269828_methyl850</t>
  </si>
  <si>
    <t>205707890044_R06C01</t>
  </si>
  <si>
    <t>F24</t>
  </si>
  <si>
    <t>TB-21-46619</t>
  </si>
  <si>
    <t>SJHBBBT8CW9</t>
  </si>
  <si>
    <t>DYE7378_2269829_methyl850</t>
  </si>
  <si>
    <t>205707890044_R07C01</t>
  </si>
  <si>
    <t>TB-21-46623</t>
  </si>
  <si>
    <t>SJHBBBT8D3F</t>
  </si>
  <si>
    <t>16 yr M with multiple recurrent fibrolamellar HCC</t>
  </si>
  <si>
    <t>DYE7382_2269833_methyl850</t>
  </si>
  <si>
    <t>205707890048_R03C01</t>
  </si>
  <si>
    <t>TB-21-46624</t>
  </si>
  <si>
    <t>SJHBBBT8D4G</t>
  </si>
  <si>
    <t>18 yr M with metastatic fibrolamellar HCC of the lung</t>
  </si>
  <si>
    <t>DYE7383_2269834_methyl850</t>
  </si>
  <si>
    <t>205707890048_R04C01</t>
  </si>
  <si>
    <t>TB-21-46625</t>
  </si>
  <si>
    <t>SJHBBBT8DBP</t>
  </si>
  <si>
    <t>18 yr M with recurrent metastatic fibrolamellar HCC</t>
  </si>
  <si>
    <t>DYE7384_2269835_methyl850</t>
  </si>
  <si>
    <t>205707890048_R05C01</t>
  </si>
  <si>
    <t>SJHBT8DCQ</t>
  </si>
  <si>
    <t>TB-21-46626</t>
  </si>
  <si>
    <t>SJHBBBT8DDR</t>
  </si>
  <si>
    <t>12 yr M with fibrolamellar HCC</t>
  </si>
  <si>
    <t>DYE7385_2269836_methyl850</t>
  </si>
  <si>
    <t>205707890048_R06C01</t>
  </si>
  <si>
    <t>TB-21-46627</t>
  </si>
  <si>
    <t>SJHBBBT8DFS</t>
  </si>
  <si>
    <t>12 yr M with metastatic fibrolamellar HCC</t>
  </si>
  <si>
    <t>DYE7386_2269837_methyl850</t>
  </si>
  <si>
    <t>205707890048_R07C01</t>
  </si>
  <si>
    <t>SJHBBX5H9</t>
  </si>
  <si>
    <t>TB-21-46629</t>
  </si>
  <si>
    <t>SJHBBBT8DHV</t>
  </si>
  <si>
    <t>Pt with liver mass and metastases for lung biopsy</t>
  </si>
  <si>
    <t>DYE7388_2269839_methyl850</t>
  </si>
  <si>
    <t>205707890056_R01C01</t>
  </si>
  <si>
    <t>TB-21-46630</t>
  </si>
  <si>
    <t>SJHBBBT8DJW</t>
  </si>
  <si>
    <t>DYE7389_2269840_methyl850</t>
  </si>
  <si>
    <t>205707890056_R02C01</t>
  </si>
  <si>
    <t>TB-21-46632</t>
  </si>
  <si>
    <t>SJHBBBT8DMY</t>
  </si>
  <si>
    <t>DYE7391_2269842_methyl850</t>
  </si>
  <si>
    <t>205707890056_R04C01</t>
  </si>
  <si>
    <t>SJHBBZFCX</t>
  </si>
  <si>
    <t>TB-21-46633</t>
  </si>
  <si>
    <t>SJHBBBT8DNZ</t>
  </si>
  <si>
    <t>DYE7392_2269843_methyl850</t>
  </si>
  <si>
    <t>205707890056_R05C01</t>
  </si>
  <si>
    <t>SJHBBVJY9</t>
  </si>
  <si>
    <t>TB-21-46634</t>
  </si>
  <si>
    <t>SJHBBBT8DP2</t>
  </si>
  <si>
    <t>6 yr M with HCC with new metastases</t>
  </si>
  <si>
    <t>DYE7393_2269844_methyl850</t>
  </si>
  <si>
    <t>205707890056_R06C01</t>
  </si>
  <si>
    <t>TB-21-46635</t>
  </si>
  <si>
    <t>SJHBBBT8DQ3</t>
  </si>
  <si>
    <t>DYE7394_2269845_methyl850</t>
  </si>
  <si>
    <t>205707890056_R07C01</t>
  </si>
  <si>
    <t>SJHBTBFP3</t>
  </si>
  <si>
    <t>TB-21-47374</t>
  </si>
  <si>
    <t>SJHBBBTBFQ4</t>
  </si>
  <si>
    <t>DYE7521_2283438_methyl850</t>
  </si>
  <si>
    <t>205715830104_R07C01</t>
  </si>
  <si>
    <t>SJHBB27ZT</t>
  </si>
  <si>
    <t>TB-21-47376</t>
  </si>
  <si>
    <t>SJHBBBTBFT7</t>
  </si>
  <si>
    <t>DYE7522_2283439_methyl850</t>
  </si>
  <si>
    <t>205715830104_R08C01</t>
  </si>
  <si>
    <t>SJHBTBG3F</t>
  </si>
  <si>
    <t>TB-21-47380</t>
  </si>
  <si>
    <t>SJHBBBTBG4G</t>
  </si>
  <si>
    <t>DYE7523_2283440_methyl850</t>
  </si>
  <si>
    <t>205715830106_R01C01</t>
  </si>
  <si>
    <t>SJHBTBG5H</t>
  </si>
  <si>
    <t>TB-21-47381</t>
  </si>
  <si>
    <t>SJHBBBTBG6J</t>
  </si>
  <si>
    <t>DYE7524_2283441_methyl850</t>
  </si>
  <si>
    <t>205715830106_R02C01</t>
  </si>
  <si>
    <t>SJHBTBG7K</t>
  </si>
  <si>
    <t>TB-21-47382</t>
  </si>
  <si>
    <t>SJHBBBTBG8M</t>
  </si>
  <si>
    <t>DYE7525_2283442_methyl850</t>
  </si>
  <si>
    <t>205715830106_R03C01</t>
  </si>
  <si>
    <t>SJHBTBG9N</t>
  </si>
  <si>
    <t>TB-21-47383</t>
  </si>
  <si>
    <t>SJHBBBTBGBP</t>
  </si>
  <si>
    <t>DYE7526_2283443_methyl850</t>
  </si>
  <si>
    <t>205715830106_R04C01</t>
  </si>
  <si>
    <t>SJHBB2MKZ</t>
  </si>
  <si>
    <t>TB-21-47947</t>
  </si>
  <si>
    <t>SJHBBBTCBR9</t>
  </si>
  <si>
    <t>DYE7528_2283445_methyl850</t>
  </si>
  <si>
    <t>205715830106_R06C01</t>
  </si>
  <si>
    <t>SJHBTCCVC</t>
  </si>
  <si>
    <t>TB-21-47949</t>
  </si>
  <si>
    <t>SJHBBBTCCWD</t>
  </si>
  <si>
    <t>DYE7529_2283446_methyl850</t>
  </si>
  <si>
    <t>205715830106_R07C01</t>
  </si>
  <si>
    <t>SJHBB2ZFG</t>
  </si>
  <si>
    <t>TB-21-47950</t>
  </si>
  <si>
    <t>SJHBBBTCCXF</t>
  </si>
  <si>
    <t>DYE7530_2283447_methyl850</t>
  </si>
  <si>
    <t>205715830106_R08C01</t>
  </si>
  <si>
    <t>SJHBS9TYY</t>
  </si>
  <si>
    <t>TB-21-47954</t>
  </si>
  <si>
    <t>SJHBBBTCC3K</t>
  </si>
  <si>
    <t>DYE7532_2283449_methyl850</t>
  </si>
  <si>
    <t>205715830107_R02C01</t>
  </si>
  <si>
    <t>SJHBKNQC2</t>
  </si>
  <si>
    <t>TB-21-47956</t>
  </si>
  <si>
    <t>SJHBBBTCC5N</t>
  </si>
  <si>
    <t>DYE7534_2283451_methyl850</t>
  </si>
  <si>
    <t>205715830107_R04C01</t>
  </si>
  <si>
    <t>SJHBK2KFN</t>
  </si>
  <si>
    <t>Malignancy w round cell, epithelia &amp; mesenchymal cells</t>
  </si>
  <si>
    <t>TB-21-47957</t>
  </si>
  <si>
    <t>SJHBBBTCC6P</t>
  </si>
  <si>
    <t>DYE7535_2283452_methyl850</t>
  </si>
  <si>
    <t>205715830107_R05C01</t>
  </si>
  <si>
    <t>SJHBTCC7Q</t>
  </si>
  <si>
    <t>TB-21-47958</t>
  </si>
  <si>
    <t>SJHBBBTCC8R</t>
  </si>
  <si>
    <t>12 yr F with right nasal tumor</t>
  </si>
  <si>
    <t>DYE7536_2283453_methyl850</t>
  </si>
  <si>
    <t>205715830107_R06C01</t>
  </si>
  <si>
    <t>SJHBB22SS</t>
  </si>
  <si>
    <t>TB-21-48253</t>
  </si>
  <si>
    <t>SJHBBBTCRZ4</t>
  </si>
  <si>
    <t>DYE7539_2283456_methyl850</t>
  </si>
  <si>
    <t>205715830118_R01C01</t>
  </si>
  <si>
    <t>SJHBQB8D3</t>
  </si>
  <si>
    <t>TB-21-48254</t>
  </si>
  <si>
    <t>SJHBBBTCR25</t>
  </si>
  <si>
    <t>DYE7540_2283457_methyl850</t>
  </si>
  <si>
    <t>205715830118_R02C01</t>
  </si>
  <si>
    <t>SJHBNPKYR</t>
  </si>
  <si>
    <t>TB-21-48255</t>
  </si>
  <si>
    <t>SJHBBBTCR36</t>
  </si>
  <si>
    <t>DYE7541_2283458_methyl850</t>
  </si>
  <si>
    <t>205715830118_R03C01</t>
  </si>
  <si>
    <t>SJHBBVZ73</t>
  </si>
  <si>
    <t>TB-21-46142</t>
  </si>
  <si>
    <t>SJHBBBT7H9H</t>
  </si>
  <si>
    <t>10 yr M with papillary thyroid carcinoma</t>
  </si>
  <si>
    <t>DYE7353_2269804_methyl850</t>
  </si>
  <si>
    <t>205676380144_R06C01</t>
  </si>
  <si>
    <t>TB-21-46143</t>
  </si>
  <si>
    <t>SJHBBBT7HCK</t>
  </si>
  <si>
    <t>DYE7354_2269805_methyl850</t>
  </si>
  <si>
    <t>205676380144_R07C01</t>
  </si>
  <si>
    <t>SJHBBZXZ3</t>
  </si>
  <si>
    <t>TB-21-46145</t>
  </si>
  <si>
    <t>SJHBBBT7HFN</t>
  </si>
  <si>
    <t>12 yr F with papillary thyroid carcinoma</t>
  </si>
  <si>
    <t>DYE7356_2269807_methyl850</t>
  </si>
  <si>
    <t>205707890011_R01C01</t>
  </si>
  <si>
    <t>SJHBB27G9</t>
  </si>
  <si>
    <t>TB-21-46146</t>
  </si>
  <si>
    <t>SJHBBBT7HGP</t>
  </si>
  <si>
    <t>5 yr F with papillary thyroid carcinoma</t>
  </si>
  <si>
    <t>DYE7357_2269808_methyl850</t>
  </si>
  <si>
    <t>205707890011_R02C01</t>
  </si>
  <si>
    <t>SJHBBW262</t>
  </si>
  <si>
    <t>TB-21-46147</t>
  </si>
  <si>
    <t>SJHBBBT7HHQ</t>
  </si>
  <si>
    <t>10 yr M with hx of anaplastic ependymoma with papillary thyroid carcinoma</t>
  </si>
  <si>
    <t>DYE7358_2269809_methyl850</t>
  </si>
  <si>
    <t>205707890011_R03C01</t>
  </si>
  <si>
    <t>SJHBB3JVD</t>
  </si>
  <si>
    <t>TB-21-46150</t>
  </si>
  <si>
    <t>SJHBBBT7HMT</t>
  </si>
  <si>
    <t>16 yr M with papillary thyroid carcinoma</t>
  </si>
  <si>
    <t>DYE7360_2269811_methyl850</t>
  </si>
  <si>
    <t>205707890011_R05C01</t>
  </si>
  <si>
    <t>TB-21-46151</t>
  </si>
  <si>
    <t>SJHBBBT7HNV</t>
  </si>
  <si>
    <t>16 yr F with papillary thyroid carcinoma</t>
  </si>
  <si>
    <t>DYE7361_2269812_methyl850</t>
  </si>
  <si>
    <t>205707890011_R06C01</t>
  </si>
  <si>
    <t>SJHBBXGGX</t>
  </si>
  <si>
    <t>TB-21-46152</t>
  </si>
  <si>
    <t>SJHBBBT7HPW</t>
  </si>
  <si>
    <t>19 yr F with metastatic papillary thyroid carcinoma in the neck</t>
  </si>
  <si>
    <t>DYE7362_2269813_methyl850</t>
  </si>
  <si>
    <t>205707890011_R07C01</t>
  </si>
  <si>
    <t>SJHBB57RP</t>
  </si>
  <si>
    <t>TB-21-46153</t>
  </si>
  <si>
    <t>SJHBBBT7HQX</t>
  </si>
  <si>
    <t>DYE7363_2269814_methyl850</t>
  </si>
  <si>
    <t>205707890011_R08C01</t>
  </si>
  <si>
    <t>SJHBRBGGW</t>
  </si>
  <si>
    <t>TB-21-47368</t>
  </si>
  <si>
    <t>SJHBBBTBFFT</t>
  </si>
  <si>
    <t>DYE7518_2283435_methyl850</t>
  </si>
  <si>
    <t>205715830104_R04C01</t>
  </si>
  <si>
    <t>SJHBBP7CT</t>
  </si>
  <si>
    <t>TB-21-47370</t>
  </si>
  <si>
    <t>SJHBBBTBFHW</t>
  </si>
  <si>
    <t>DYE7520_2283437_methyl850</t>
  </si>
  <si>
    <t>205715830104_R06C01</t>
  </si>
  <si>
    <t>TB-21-47955</t>
  </si>
  <si>
    <t>SJHBBBTCC4M</t>
  </si>
  <si>
    <t>DYE7533_2283450_methyl850</t>
  </si>
  <si>
    <t>205715830107_R03C01</t>
  </si>
  <si>
    <t>SJHBBPJMR</t>
  </si>
  <si>
    <t xml:space="preserve">2A </t>
  </si>
  <si>
    <t>TB-21-47369</t>
  </si>
  <si>
    <t>SJHBBBTBFGV</t>
  </si>
  <si>
    <t>DYE7519_2283436_methyl850</t>
  </si>
  <si>
    <t>205715830104_R05C01</t>
  </si>
  <si>
    <t>240980 Adult Sarcoma Mayo</t>
  </si>
  <si>
    <t>smb://jude.stjude.org/reference/restricted/COMET/EPIC/ClinGen</t>
  </si>
  <si>
    <t>203496240008_R07C01</t>
  </si>
  <si>
    <t>SJHBQ39Q4</t>
  </si>
  <si>
    <t>SJHBBBRBM3C</t>
  </si>
  <si>
    <t>recurrent sarcoma</t>
  </si>
  <si>
    <t>SJHBBBK2Q79
SJHBBBK2R9B</t>
  </si>
  <si>
    <t>TB-17-12615
TB-17-12616</t>
  </si>
  <si>
    <t>203135920118_R01C01</t>
  </si>
  <si>
    <t>SJHBBBJT7BQ</t>
  </si>
  <si>
    <t>TB-17-01443</t>
  </si>
  <si>
    <t>203135920118_R03C01</t>
  </si>
  <si>
    <t xml:space="preserve">SJHBBBKN3R3 </t>
  </si>
  <si>
    <t>TB-17-10411</t>
  </si>
  <si>
    <t xml:space="preserve">SJHBBBK34SH, 
SJHBBBK34TJ, 
SJHBBBK34VK </t>
  </si>
  <si>
    <t>TB-18-00182, 
TB-18-00183, 
TB-18-00184</t>
  </si>
  <si>
    <r>
      <t>202760950073_</t>
    </r>
    <r>
      <rPr>
        <sz val="12"/>
        <color theme="1"/>
        <rFont val="Calibri"/>
        <family val="2"/>
      </rPr>
      <t> </t>
    </r>
    <r>
      <rPr>
        <sz val="12"/>
        <color rgb="FF000000"/>
        <rFont val="Calibri"/>
        <family val="2"/>
      </rPr>
      <t>R01C01</t>
    </r>
  </si>
  <si>
    <r>
      <t>202760950077_</t>
    </r>
    <r>
      <rPr>
        <sz val="12"/>
        <color theme="1"/>
        <rFont val="Calibri"/>
        <family val="2"/>
      </rPr>
      <t> </t>
    </r>
    <r>
      <rPr>
        <sz val="12"/>
        <color rgb="FF000000"/>
        <rFont val="Calibri"/>
        <family val="2"/>
      </rPr>
      <t>R07C01</t>
    </r>
  </si>
  <si>
    <t xml:space="preserve">ClinGen  </t>
  </si>
  <si>
    <t>TB-17-12615,
TB-17-12616</t>
  </si>
  <si>
    <t>SJHBBBK2Q79, 
SJHBBBK2R9B</t>
  </si>
  <si>
    <t>CADO WT</t>
  </si>
  <si>
    <t>CADO SLFN11 KO 1B7</t>
  </si>
  <si>
    <t>CADO SLFN11 KO 1E2</t>
  </si>
  <si>
    <t>EW18 WT</t>
  </si>
  <si>
    <t>EW18 SLFN11 KO</t>
  </si>
  <si>
    <t>ES-1 WT</t>
  </si>
  <si>
    <t>ES-1 SLFN11 KO 1E7</t>
  </si>
  <si>
    <t>ES-1 SLFN11 KO 4G9</t>
  </si>
  <si>
    <t>SK-ES_1 SLFN11 KO 2D8</t>
  </si>
  <si>
    <t>SK-ES_1 SLFN11 KO 1C2</t>
  </si>
  <si>
    <t>SK-ES_1 WT</t>
  </si>
  <si>
    <t>OS525</t>
  </si>
  <si>
    <t>OS384</t>
  </si>
  <si>
    <t>OS152</t>
  </si>
  <si>
    <t>OS457</t>
  </si>
  <si>
    <t>OS526</t>
  </si>
  <si>
    <t>OS742</t>
  </si>
  <si>
    <t>G401</t>
  </si>
  <si>
    <t>OS186</t>
  </si>
  <si>
    <t>205767050160_R02C01</t>
  </si>
  <si>
    <t>205767050160_R03C01</t>
  </si>
  <si>
    <t>205767050160_R04C01</t>
  </si>
  <si>
    <t>205767050160_R05C01</t>
  </si>
  <si>
    <t>205767050160_R06C01</t>
  </si>
  <si>
    <t>205767050160_R07C01</t>
  </si>
  <si>
    <t>205767050160_R08C01</t>
  </si>
  <si>
    <t>205767050161_R01C01</t>
  </si>
  <si>
    <t>205767050161_R02C01</t>
  </si>
  <si>
    <t>205767050161_R03C01</t>
  </si>
  <si>
    <t>205767050161_R04C01</t>
  </si>
  <si>
    <t>205767050161_R05C01</t>
  </si>
  <si>
    <t>205767050161_R06C01</t>
  </si>
  <si>
    <t>205767050161_R07C01</t>
  </si>
  <si>
    <t>205767050161_R08C01</t>
  </si>
  <si>
    <t>205767050162_R01C01</t>
  </si>
  <si>
    <t>205767050162_R02C01</t>
  </si>
  <si>
    <t>205767050162_R03C01</t>
  </si>
  <si>
    <t>205767050162_R04C01</t>
  </si>
  <si>
    <t>DYE7603_2288495_methyl850</t>
  </si>
  <si>
    <t>DYE7604_2288496_methyl850</t>
  </si>
  <si>
    <t>DYE7605_2288497_methyl850</t>
  </si>
  <si>
    <t>DYE7606_2288498_methyl850</t>
  </si>
  <si>
    <t>DYE7607_2288499_methyl850</t>
  </si>
  <si>
    <t>DYE7608_2288500_methyl850</t>
  </si>
  <si>
    <t>DYE7609_2288501_methyl850</t>
  </si>
  <si>
    <t>DYE7610_2288502_methyl850</t>
  </si>
  <si>
    <t>DYE7611_2288503_methyl850</t>
  </si>
  <si>
    <t>DYE7612_2288504_methyl850</t>
  </si>
  <si>
    <t>DYE7613_2288505_methyl850</t>
  </si>
  <si>
    <t>DYE7614_2288506_methyl850</t>
  </si>
  <si>
    <t>DYE7615_2288507_methyl850</t>
  </si>
  <si>
    <t>DYE7616_2288508_methyl850</t>
  </si>
  <si>
    <t>DYE7617_2288509_methyl850</t>
  </si>
  <si>
    <t>DYE7618_2288510_methyl850</t>
  </si>
  <si>
    <t>DYE7619_2288511_methyl850</t>
  </si>
  <si>
    <t>DYE7620_2288512_methyl850</t>
  </si>
  <si>
    <t>DYE7621_2288513_methyl850</t>
  </si>
  <si>
    <t>smb://jude.stjude.org/reference/restricted/COMET/EPIC/2021-11-02_dyer_dapper_850K_244635</t>
  </si>
  <si>
    <t>SJHBB2JP6</t>
  </si>
  <si>
    <t>TB-21-47115</t>
  </si>
  <si>
    <t>SJHBBBT9C2G</t>
  </si>
  <si>
    <t>5 yr F with angiosarcoma of the liver</t>
  </si>
  <si>
    <t>DYE7438_2281284_methyl850</t>
  </si>
  <si>
    <t>205707900125_R05C01</t>
  </si>
  <si>
    <t>smb://jude.stjude.org/reference/restricted/COMET/EPIC/2021-10-19_dyer_dapper_850K_243199</t>
  </si>
  <si>
    <t>SJHBBVV44</t>
  </si>
  <si>
    <t>TB-21-47122</t>
  </si>
  <si>
    <t>SJHBBBT9CFV</t>
  </si>
  <si>
    <t>DYE7463_2281309_methyl850</t>
  </si>
  <si>
    <t>205715830018_R06C01</t>
  </si>
  <si>
    <t>2AK</t>
  </si>
  <si>
    <t>TB-21-47354</t>
  </si>
  <si>
    <t>SJHBBBTBDR6</t>
  </si>
  <si>
    <t>DYE7478_2281324_methyl850</t>
  </si>
  <si>
    <t>205715830070_R05C01</t>
  </si>
  <si>
    <t>SJHBBPSYV</t>
  </si>
  <si>
    <t>TB-21-47355</t>
  </si>
  <si>
    <t>SJHBBBTBDS7</t>
  </si>
  <si>
    <t>DYE7479_2281325_methyl850</t>
  </si>
  <si>
    <t>205715830070_R06C01</t>
  </si>
  <si>
    <t>SJHBND94W</t>
  </si>
  <si>
    <t>TB-21-47366</t>
  </si>
  <si>
    <t>SJHBBBTBFBQ</t>
  </si>
  <si>
    <t>DYE7485_2281331_methyl850</t>
  </si>
  <si>
    <t>205715830072_R04C01</t>
  </si>
  <si>
    <t>SJHBT9CJY</t>
  </si>
  <si>
    <t>TB-21-47125</t>
  </si>
  <si>
    <t>SJHBBBT9CKZ</t>
  </si>
  <si>
    <t>DYE7465_2281311_methyl850</t>
  </si>
  <si>
    <t>205715830018_R08C01</t>
  </si>
  <si>
    <t>SJHBTBFCR</t>
  </si>
  <si>
    <t>TB-21-47367</t>
  </si>
  <si>
    <t>SJHBBBTBFDS</t>
  </si>
  <si>
    <t>DYE7486_2281332_methyl850</t>
  </si>
  <si>
    <t>205715830072_R05C01</t>
  </si>
  <si>
    <t>SJHBTBF5J</t>
  </si>
  <si>
    <t>TB-21-47362</t>
  </si>
  <si>
    <t>SJHBBBTBF6K</t>
  </si>
  <si>
    <t>DYE7481_2281327_methyl850</t>
  </si>
  <si>
    <t>205715830070_R08C01</t>
  </si>
  <si>
    <t>SJHBBVN39</t>
  </si>
  <si>
    <t>TB-21-47364</t>
  </si>
  <si>
    <t>SJHBBBTBF8N</t>
  </si>
  <si>
    <t>DYE7483_2281329_methyl850</t>
  </si>
  <si>
    <t>205715830072_R02C01</t>
  </si>
  <si>
    <t>SJHBQMP7R</t>
  </si>
  <si>
    <t>TB-21-47365</t>
  </si>
  <si>
    <t>SJHBBBTBF9P</t>
  </si>
  <si>
    <t>DYE7484_2281330_methyl850</t>
  </si>
  <si>
    <t>205715830072_R03C01</t>
  </si>
  <si>
    <t>SJHBBYQW5</t>
  </si>
  <si>
    <t>TB-21-47134</t>
  </si>
  <si>
    <t>SJHBBBT9DZD</t>
  </si>
  <si>
    <t>10 yr M with hx of medulloepithelioma right eye ow with new thyroid nodule</t>
  </si>
  <si>
    <t>DYE7439_2281285_methyl850</t>
  </si>
  <si>
    <t>205707900125_R06C01</t>
  </si>
  <si>
    <t>SJHBBBQ9W</t>
  </si>
  <si>
    <t>TB-21-47143</t>
  </si>
  <si>
    <t>SJHBBBT9DBQ</t>
  </si>
  <si>
    <t>DYE7448_2281294_methyl850</t>
  </si>
  <si>
    <t>205707900136_R07C01</t>
  </si>
  <si>
    <t>SJHBTBFKY</t>
  </si>
  <si>
    <t>TB-21-47372</t>
  </si>
  <si>
    <t>SJHBBBTBFMZ</t>
  </si>
  <si>
    <t>DYE7488_2281334_methyl850</t>
  </si>
  <si>
    <t>205715830072_R07C01</t>
  </si>
  <si>
    <t>SJHBBBDTR</t>
  </si>
  <si>
    <t>TB-21-46647</t>
  </si>
  <si>
    <t>SJHBBBT8F6H</t>
  </si>
  <si>
    <t>19 yr F with follicular thyroid carcinoma</t>
  </si>
  <si>
    <t>DYE7424_2281270_methyl850</t>
  </si>
  <si>
    <t>205676380022_R07C01</t>
  </si>
  <si>
    <t>TB-21-47140</t>
  </si>
  <si>
    <t>SJHBBBT9D7M</t>
  </si>
  <si>
    <t>DYE7445_2281291_methyl850</t>
  </si>
  <si>
    <t>205707900136_R04C01</t>
  </si>
  <si>
    <t>TB-21-47109</t>
  </si>
  <si>
    <t>SJHBBBT9BS8</t>
  </si>
  <si>
    <t>15 yr M with fibrolamellar HCC multiple liver masses, intraabdominal masses, bladder mass</t>
  </si>
  <si>
    <t>DYE7432_2281278_methyl850</t>
  </si>
  <si>
    <t>205707900118_R07C01</t>
  </si>
  <si>
    <t>TB-21-47110</t>
  </si>
  <si>
    <t>SJHBBBT9BT9</t>
  </si>
  <si>
    <t>DYE7433_2281279_methyl850</t>
  </si>
  <si>
    <t>205707900118_R08C01</t>
  </si>
  <si>
    <t>SJHBBR2CDS</t>
  </si>
  <si>
    <t>TB-21-46663</t>
  </si>
  <si>
    <t>SJHBBBT8G5F</t>
  </si>
  <si>
    <t>10 yr F with a liver mass for biopsy</t>
  </si>
  <si>
    <t>DYE7418_2281264_methyl850</t>
  </si>
  <si>
    <t>205676380022_R01C01</t>
  </si>
  <si>
    <t>SJHBBYTDJ</t>
  </si>
  <si>
    <t>TB-21-47150</t>
  </si>
  <si>
    <t>SJHBBBT9DMZ</t>
  </si>
  <si>
    <t>DYE7455_2281301_methyl850</t>
  </si>
  <si>
    <t>205707900180_R06C01</t>
  </si>
  <si>
    <t>SJHBBZNDR</t>
  </si>
  <si>
    <t>TB-21-47151</t>
  </si>
  <si>
    <t>SJHBBBT9DN2</t>
  </si>
  <si>
    <t>DYE7456_2281302_methyl850</t>
  </si>
  <si>
    <t>205707900180_R07C01</t>
  </si>
  <si>
    <t>TB-21-47152</t>
  </si>
  <si>
    <t>SJHBBBT9DP3</t>
  </si>
  <si>
    <t>DYE7457_2281303_methyl850</t>
  </si>
  <si>
    <t>205707900180_R08C01</t>
  </si>
  <si>
    <t>SJHBBRVC8</t>
  </si>
  <si>
    <t>TB-21-47343</t>
  </si>
  <si>
    <t>SJHBBBTBDCS</t>
  </si>
  <si>
    <t>DYE7468_2281314_methyl850</t>
  </si>
  <si>
    <t>205715830029_R03C01</t>
  </si>
  <si>
    <t>TB-21-47153</t>
  </si>
  <si>
    <t>SJHBBBT9DQ4</t>
  </si>
  <si>
    <t>12 yr F with a newly identified liver mass. Imaging suggests hepatoblastoma versus hepatocellular carcinoma.</t>
  </si>
  <si>
    <t>DYE7458_2281304_methyl850</t>
  </si>
  <si>
    <t>205715830018_R01C01</t>
  </si>
  <si>
    <t>TB-21-47154</t>
  </si>
  <si>
    <t>SJHBBBT9DR5</t>
  </si>
  <si>
    <t>19 mth F with metastatic hepatoblastoma (Pretest 2, P+, M+) on AHEP 1531</t>
  </si>
  <si>
    <t>DYE7459_2281305_methyl850</t>
  </si>
  <si>
    <t>205715830018_R02C01</t>
  </si>
  <si>
    <t>SJHBB22HH</t>
  </si>
  <si>
    <t>TB-21-47155</t>
  </si>
  <si>
    <t>SJHBBBT9DS6</t>
  </si>
  <si>
    <t>2 yr M with HBL with treatment at St. Jude. Liver transplant performed in St.Louis.</t>
  </si>
  <si>
    <t>DYE7460_2281306_methyl850</t>
  </si>
  <si>
    <t>205715830018_R03C01</t>
  </si>
  <si>
    <t>TB-21-47341</t>
  </si>
  <si>
    <t>SJHBBBTBD9Q</t>
  </si>
  <si>
    <t>DYE7467_2281313_methyl850</t>
  </si>
  <si>
    <t>205715830029_R02C01</t>
  </si>
  <si>
    <t>SJHBBD7PV</t>
  </si>
  <si>
    <t>TB-21-47346</t>
  </si>
  <si>
    <t>SJHBBBTBDGW</t>
  </si>
  <si>
    <t>DYE7471_2281317_methyl850</t>
  </si>
  <si>
    <t>205715830029_R06C01</t>
  </si>
  <si>
    <t>TB-21-47344</t>
  </si>
  <si>
    <t>SJHBBBTBDDT</t>
  </si>
  <si>
    <t>DYE7469_2281315_methyl850</t>
  </si>
  <si>
    <t>205715830029_R04C01</t>
  </si>
  <si>
    <t>TB-21-47345</t>
  </si>
  <si>
    <t>SJHBBBTBDFV</t>
  </si>
  <si>
    <t>DYE7470_2281316_methyl850</t>
  </si>
  <si>
    <t>205715830029_R05C01</t>
  </si>
  <si>
    <t>TB-21-47347</t>
  </si>
  <si>
    <t>SJHBBBTBDHX</t>
  </si>
  <si>
    <t>DYE7472_2281318_methyl850</t>
  </si>
  <si>
    <t>205715830029_R07C01</t>
  </si>
  <si>
    <t>TB-21-47349</t>
  </si>
  <si>
    <t>SJHBBBTBDKZ</t>
  </si>
  <si>
    <t>DYE7473_2281319_methyl850</t>
  </si>
  <si>
    <t>205715830029_R08C01</t>
  </si>
  <si>
    <t>TB-21-47350</t>
  </si>
  <si>
    <t>SJHBBBTBDM2</t>
  </si>
  <si>
    <t>autopsy with pleural metastasis</t>
  </si>
  <si>
    <t>DYE7474_2281320_methyl850</t>
  </si>
  <si>
    <t>205715830070_R01C01</t>
  </si>
  <si>
    <t>1V</t>
  </si>
  <si>
    <t>TB-21-47351</t>
  </si>
  <si>
    <t>SJHBBBTBDN3</t>
  </si>
  <si>
    <t>DYE7475_2281321_methyl850</t>
  </si>
  <si>
    <t>205715830070_R02C01</t>
  </si>
  <si>
    <t>autopsy with recurrent/progressed liver tumor</t>
  </si>
  <si>
    <t>SJHBBQ4VG</t>
  </si>
  <si>
    <t>TB-21-46642</t>
  </si>
  <si>
    <t>SJHBBBT8FZB</t>
  </si>
  <si>
    <t>9 yr M with family hx of FAP for liver biopsy</t>
  </si>
  <si>
    <t>DYE7421_2281267_methyl850</t>
  </si>
  <si>
    <t>205676380022_R04C01</t>
  </si>
  <si>
    <t>TB-21-46640</t>
  </si>
  <si>
    <t>SJHBBBT8DW8</t>
  </si>
  <si>
    <t>DYE7419_2281265_methyl850</t>
  </si>
  <si>
    <t>205676380022_R02C01</t>
  </si>
  <si>
    <t>TB-21-46641</t>
  </si>
  <si>
    <t>SJHBBBT8DX9</t>
  </si>
  <si>
    <t>DYE7420_2281266_methyl850</t>
  </si>
  <si>
    <t>205676380022_R03C01</t>
  </si>
  <si>
    <t>SJHBNKXBN</t>
  </si>
  <si>
    <t>TB-21-47141</t>
  </si>
  <si>
    <t>SJHBBBT9D8N</t>
  </si>
  <si>
    <t>8 yr M with medullary thyroid carcinoma</t>
  </si>
  <si>
    <t>DYE7446_2281292_methyl850</t>
  </si>
  <si>
    <t>205707900136_R05C01</t>
  </si>
  <si>
    <t>SJHBBX2HD</t>
  </si>
  <si>
    <t>TB-21-47145</t>
  </si>
  <si>
    <t>SJHBBBT9DDS</t>
  </si>
  <si>
    <t>DYE7450_2281296_methyl850</t>
  </si>
  <si>
    <t>205707900180_R01C01</t>
  </si>
  <si>
    <t>SJHBT9DFT</t>
  </si>
  <si>
    <t>TB-21-47146</t>
  </si>
  <si>
    <t>SJHBBBT9DGV</t>
  </si>
  <si>
    <t>DYE7451_2281297_methyl850</t>
  </si>
  <si>
    <t>205707900180_R02C01</t>
  </si>
  <si>
    <t>SJHBBZPX8</t>
  </si>
  <si>
    <t>TB-21-47147</t>
  </si>
  <si>
    <t>SJHBBBT9DHW</t>
  </si>
  <si>
    <t>DYE7452_2281298_methyl850</t>
  </si>
  <si>
    <t>205707900180_R03C01</t>
  </si>
  <si>
    <t>SJHBQZHFJ</t>
  </si>
  <si>
    <t>TB-21-47148</t>
  </si>
  <si>
    <t>SJHBBBT9DJX</t>
  </si>
  <si>
    <t>DYE7453_2281299_methyl850</t>
  </si>
  <si>
    <t>205707900180_R04C01</t>
  </si>
  <si>
    <t>SJHBB5MXG</t>
  </si>
  <si>
    <t>TB-21-47149</t>
  </si>
  <si>
    <t>SJHBBBT9DKY</t>
  </si>
  <si>
    <t>DYE7454_2281300_methyl850</t>
  </si>
  <si>
    <t>205707900180_R05C01</t>
  </si>
  <si>
    <t>SJHBT9C6M</t>
  </si>
  <si>
    <t>TB-21-47118</t>
  </si>
  <si>
    <t>SJHBBBT9C7N</t>
  </si>
  <si>
    <t>DYE7462_2281308_methyl850</t>
  </si>
  <si>
    <t>205715830018_R05C01</t>
  </si>
  <si>
    <t>SJHBBW86T</t>
  </si>
  <si>
    <t>TB-21-47123</t>
  </si>
  <si>
    <t>SJHBBBT9CGW</t>
  </si>
  <si>
    <t>DYE7464_2281310_methyl850</t>
  </si>
  <si>
    <t>205715830018_R07C01</t>
  </si>
  <si>
    <t>SJHBBGJGD</t>
  </si>
  <si>
    <t>TB-21-47352</t>
  </si>
  <si>
    <t>SJHBBBTBDP4</t>
  </si>
  <si>
    <t>DYE7476_2281322_methyl850</t>
  </si>
  <si>
    <t>205715830070_R03C01</t>
  </si>
  <si>
    <t>TB-21-47353</t>
  </si>
  <si>
    <t>SJHBBBTBDQ5</t>
  </si>
  <si>
    <t>DYE7477_2281323_methyl850</t>
  </si>
  <si>
    <t>205715830070_R04C01</t>
  </si>
  <si>
    <t>SJHBQZZJ5</t>
  </si>
  <si>
    <t>TB-21-47363</t>
  </si>
  <si>
    <t>SJHBBBTBF7M</t>
  </si>
  <si>
    <t>DYE7482_2281328_methyl850</t>
  </si>
  <si>
    <t>205715830072_R01C01</t>
  </si>
  <si>
    <t>SJHBBS7TD</t>
  </si>
  <si>
    <t>TB-21-47359</t>
  </si>
  <si>
    <t>SJHBBBTBFYC</t>
  </si>
  <si>
    <t>DYE7480_2281326_methyl850</t>
  </si>
  <si>
    <t>205715830070_R07C01</t>
  </si>
  <si>
    <t>SJHBB32PQ</t>
  </si>
  <si>
    <t>TB-21-48109</t>
  </si>
  <si>
    <t>SJHBBBTCJNY</t>
  </si>
  <si>
    <t>4 yr F with hx bilateral WT now with relapse</t>
  </si>
  <si>
    <t>DYE7494_2281340_methyl850</t>
  </si>
  <si>
    <t>205767050015_R05C01</t>
  </si>
  <si>
    <t>SJHBB55TT</t>
  </si>
  <si>
    <t>TB-21-48111</t>
  </si>
  <si>
    <t>SJHBBBTCJQ2</t>
  </si>
  <si>
    <t>DYE7496_2281342_methyl850</t>
  </si>
  <si>
    <t>205767050015_R07C01</t>
  </si>
  <si>
    <t>TB-21-48112</t>
  </si>
  <si>
    <t>SJHBBBTCJR3</t>
  </si>
  <si>
    <t>DYE7497_2281343_methyl850</t>
  </si>
  <si>
    <t>205767050015_R08C01</t>
  </si>
  <si>
    <t>TB-21-48113</t>
  </si>
  <si>
    <t>SJHBBBTCJS4</t>
  </si>
  <si>
    <t>DYE7498_2281344_methyl850</t>
  </si>
  <si>
    <t>205767050024_R01C01</t>
  </si>
  <si>
    <t>SJHBKP63B</t>
  </si>
  <si>
    <t>TB-21-48117</t>
  </si>
  <si>
    <t>SJHBBBTCJX8</t>
  </si>
  <si>
    <t>DYE7502_2281348_methyl850</t>
  </si>
  <si>
    <t>205767050024_R05C01</t>
  </si>
  <si>
    <t>TB-21-48118</t>
  </si>
  <si>
    <t>SJHBBBTCJY9</t>
  </si>
  <si>
    <t>DYE7503_2281349_methyl850</t>
  </si>
  <si>
    <t>205767050024_R06C01</t>
  </si>
  <si>
    <t>J4</t>
  </si>
  <si>
    <t>TB-21-48119</t>
  </si>
  <si>
    <t>SJHBBBTCK2B</t>
  </si>
  <si>
    <t>DYE7504_2281350_methyl850</t>
  </si>
  <si>
    <t>205767050024_R07C01</t>
  </si>
  <si>
    <t>L6</t>
  </si>
  <si>
    <t>TB-21-48121</t>
  </si>
  <si>
    <t>SJHBBBTCK4D</t>
  </si>
  <si>
    <t>DYE7506_2281352_methyl850</t>
  </si>
  <si>
    <t>205767050027_R01C01</t>
  </si>
  <si>
    <t>SJHBTCCDW</t>
  </si>
  <si>
    <t>SY-21-00418</t>
  </si>
  <si>
    <t>FR-20-4886</t>
  </si>
  <si>
    <t>TB-21-47961</t>
  </si>
  <si>
    <t>SJHBBBTCCFX</t>
  </si>
  <si>
    <t>DYE7490_2281336_methyl850</t>
  </si>
  <si>
    <t>205767050015_R01C01</t>
  </si>
  <si>
    <t>SJHBTCDXD</t>
  </si>
  <si>
    <t>SY-21-00417</t>
  </si>
  <si>
    <t>FR-20-573</t>
  </si>
  <si>
    <t>TB-21-47962</t>
  </si>
  <si>
    <t>SJHBBBTCDYF</t>
  </si>
  <si>
    <t>DYE7491_2281337_methyl850</t>
  </si>
  <si>
    <t>205767050015_R02C01</t>
  </si>
  <si>
    <t>SJHBS7HW5</t>
  </si>
  <si>
    <t>TB-21-47112</t>
  </si>
  <si>
    <t>SJHBBBT9CXC</t>
  </si>
  <si>
    <t>DYE7435_2281281_methyl850</t>
  </si>
  <si>
    <t>205707900125_R02C01</t>
  </si>
  <si>
    <t>SJHBK3YJD</t>
  </si>
  <si>
    <t>TB-21-47135</t>
  </si>
  <si>
    <t>SJHBBBT9D2F</t>
  </si>
  <si>
    <t xml:space="preserve">18 yr </t>
  </si>
  <si>
    <t>18 yr F with newly dx papillary thyroid carcinoma from Puerto Rico at St. Jude or surgery</t>
  </si>
  <si>
    <t>DYE7440_2281286_methyl850</t>
  </si>
  <si>
    <t>205707900125_R07C01</t>
  </si>
  <si>
    <t>SJHBB4HCY</t>
  </si>
  <si>
    <t>TB-21-47136</t>
  </si>
  <si>
    <t>SJHBBBT9D3G</t>
  </si>
  <si>
    <t>17 yr F with hx of FAP and colon cancer now with papillary thyroid cancer</t>
  </si>
  <si>
    <t>DYE7441_2281287_methyl850</t>
  </si>
  <si>
    <t>205707900125_R08C01</t>
  </si>
  <si>
    <t>TB-21-47137</t>
  </si>
  <si>
    <t>SJHBBBT9D4H</t>
  </si>
  <si>
    <t>DYE7442_2281288_methyl850</t>
  </si>
  <si>
    <t>205707900136_R01C01</t>
  </si>
  <si>
    <t>SJHBNW68N</t>
  </si>
  <si>
    <t>TB-21-47138</t>
  </si>
  <si>
    <t>SJHBBBT9D5J</t>
  </si>
  <si>
    <t>DYE7443_2281289_methyl850</t>
  </si>
  <si>
    <t>205707900136_R02C01</t>
  </si>
  <si>
    <t>SJHBBBNNB</t>
  </si>
  <si>
    <t>TB-21-47144</t>
  </si>
  <si>
    <t>SJHBBBT9DCR</t>
  </si>
  <si>
    <t>DYE7449_2281295_methyl850</t>
  </si>
  <si>
    <t>205707900136_R08C01</t>
  </si>
  <si>
    <t>SJHBBYZ2Z</t>
  </si>
  <si>
    <t>TB-21-47126</t>
  </si>
  <si>
    <t>SJHBBBT9CM2</t>
  </si>
  <si>
    <t>DYE7466_2281312_methyl850</t>
  </si>
  <si>
    <t>205715830029_R01C01</t>
  </si>
  <si>
    <t>SJHBB4QFT</t>
  </si>
  <si>
    <t>TB-21-46644</t>
  </si>
  <si>
    <t>SJHBBBT8F3D</t>
  </si>
  <si>
    <t>18 yr F with papillary thyroid carcinoma</t>
  </si>
  <si>
    <t>DYE7422_2281268_methyl850</t>
  </si>
  <si>
    <t>205676380022_R05C01</t>
  </si>
  <si>
    <t>SJHBB4Z8C</t>
  </si>
  <si>
    <t>TB-21-46646</t>
  </si>
  <si>
    <t>SJHBBBT8F5G</t>
  </si>
  <si>
    <t>17 yr M with papillary thyroid carcinoma</t>
  </si>
  <si>
    <t>DYE7423_2281269_methyl850</t>
  </si>
  <si>
    <t>205676380022_R06C01</t>
  </si>
  <si>
    <t>SJHBBZ87Y</t>
  </si>
  <si>
    <t>TB-21-46651</t>
  </si>
  <si>
    <t>SJHBBBT8FBN</t>
  </si>
  <si>
    <t>DYE7427_2281273_methyl850</t>
  </si>
  <si>
    <t>205707900118_R02C01</t>
  </si>
  <si>
    <t>SJHBBZZTT</t>
  </si>
  <si>
    <t>TB-21-47371</t>
  </si>
  <si>
    <t>SJHBBBTBFJX</t>
  </si>
  <si>
    <t>DYE7487_2281333_methyl850</t>
  </si>
  <si>
    <t>205715830072_R06C01</t>
  </si>
  <si>
    <t>SJHBBV67W</t>
  </si>
  <si>
    <t>TB-21-47373</t>
  </si>
  <si>
    <t>SJHBBBTBFN2</t>
  </si>
  <si>
    <t>DYE7489_2281335_methyl850</t>
  </si>
  <si>
    <t>205715830072_R08C01</t>
  </si>
  <si>
    <t>SJHBBVDP5</t>
  </si>
  <si>
    <t>TB-21-46649</t>
  </si>
  <si>
    <t>SJHBBBT8F8K</t>
  </si>
  <si>
    <t xml:space="preserve">14 yr M with papillary thyroid carcinoma, follicular variant, multifocal </t>
  </si>
  <si>
    <t>DYE7425_2281271_methyl850</t>
  </si>
  <si>
    <t>205676380022_R08C01</t>
  </si>
  <si>
    <t>TB-21-46650</t>
  </si>
  <si>
    <t>SJHBBBT8F9M</t>
  </si>
  <si>
    <t>DYE7426_2281272_methyl850</t>
  </si>
  <si>
    <t>205707900118_R01C01</t>
  </si>
  <si>
    <t>SJHBBQDKW</t>
  </si>
  <si>
    <t>TB-21-47105</t>
  </si>
  <si>
    <t>SJHBBBT9BK2</t>
  </si>
  <si>
    <t>11 mth F with metastatic MRT of the lung</t>
  </si>
  <si>
    <t>DYE7428_2281274_methyl850</t>
  </si>
  <si>
    <t>205707900118_R03C01</t>
  </si>
  <si>
    <t>TB-21-47106</t>
  </si>
  <si>
    <t>SJHBBBT9BM3</t>
  </si>
  <si>
    <t>11 mth F with metastatic MRT of the diaphragm</t>
  </si>
  <si>
    <t>DYE7429_2281275_methyl850</t>
  </si>
  <si>
    <t>205707900118_R04C01</t>
  </si>
  <si>
    <t>1AP</t>
  </si>
  <si>
    <t>TB-21-47108</t>
  </si>
  <si>
    <t>SJHBBBT9BR7</t>
  </si>
  <si>
    <t>11 mth F with metastatic MRT of the porta hepatic lymph node</t>
  </si>
  <si>
    <t>DYE7431_2281277_methyl850</t>
  </si>
  <si>
    <t>205707900118_R06C01</t>
  </si>
  <si>
    <t>TB-21-47107</t>
  </si>
  <si>
    <t>SJHBBBT9BN4</t>
  </si>
  <si>
    <t>11 mth F with MRT of the liver</t>
  </si>
  <si>
    <t>DYE7430_2281276_methyl850</t>
  </si>
  <si>
    <t>205707900118_R05C01</t>
  </si>
  <si>
    <t>TB-21-47113</t>
  </si>
  <si>
    <t>SJHBBBT9CYD</t>
  </si>
  <si>
    <t>17 mth M with MRT of the liver and diffusely metastatic disease</t>
  </si>
  <si>
    <t>DYE7436_2281282_methyl850</t>
  </si>
  <si>
    <t>205707900125_R03C01</t>
  </si>
  <si>
    <t>TB-21-47116</t>
  </si>
  <si>
    <t>SJHBBBT9C3H</t>
  </si>
  <si>
    <t>DYE7461_2281307_methyl850</t>
  </si>
  <si>
    <t>205715830018_R04C01</t>
  </si>
  <si>
    <t>SJHBPQJJC</t>
  </si>
  <si>
    <t>TB-21-47142</t>
  </si>
  <si>
    <t>SJHBBBT9D9P</t>
  </si>
  <si>
    <t>14 yr F with hx of PTC now with thyroid hyperplastic adenomatoid nodule</t>
  </si>
  <si>
    <t>DYE7447_2281293_methyl850</t>
  </si>
  <si>
    <t>205707900136_R06C01</t>
  </si>
  <si>
    <t>SJHBBSBM3</t>
  </si>
  <si>
    <t>TB-21-47139</t>
  </si>
  <si>
    <t>SJHBBBT9D6K</t>
  </si>
  <si>
    <t>DYE7444_2281290_methyl850</t>
  </si>
  <si>
    <t>205707900136_R03C01</t>
  </si>
  <si>
    <t>Undifferentiated embryonal sarcoma</t>
  </si>
  <si>
    <t>TB-21-47111</t>
  </si>
  <si>
    <t>SJHBBBT9CWB</t>
  </si>
  <si>
    <t>DYE7434_2281280_methyl850</t>
  </si>
  <si>
    <t>205707900125_R01C01</t>
  </si>
  <si>
    <t>TB-21-47114</t>
  </si>
  <si>
    <t>SJHBBBT9CZF</t>
  </si>
  <si>
    <t>10 yr F with undifferentiated embryonal sarcoma of the liver</t>
  </si>
  <si>
    <t>DYE7437_2281283_methyl850</t>
  </si>
  <si>
    <t>205707900125_R04C01</t>
  </si>
  <si>
    <t>TB-21-48107</t>
  </si>
  <si>
    <t>SJHBBBTCJKW</t>
  </si>
  <si>
    <t>DYE7492_2281338_methyl850</t>
  </si>
  <si>
    <t>205767050015_R03C01</t>
  </si>
  <si>
    <t>TB-21-48108</t>
  </si>
  <si>
    <t>SJHBBBTCJMX</t>
  </si>
  <si>
    <t>DYE7493_2281339_methyl850</t>
  </si>
  <si>
    <t>205767050015_R04C01</t>
  </si>
  <si>
    <t>TB-21-48110</t>
  </si>
  <si>
    <t>SJHBBBTCJPZ</t>
  </si>
  <si>
    <t>DYE7495_2281341_methyl850</t>
  </si>
  <si>
    <t>205767050015_R06C01</t>
  </si>
  <si>
    <t>SJHBJQRSJ</t>
  </si>
  <si>
    <t>TB-21-48114</t>
  </si>
  <si>
    <t>SJHBBBTCJT5</t>
  </si>
  <si>
    <t>DYE7499_2281345_methyl850</t>
  </si>
  <si>
    <t>205767050024_R02C01</t>
  </si>
  <si>
    <t>TB-21-48115</t>
  </si>
  <si>
    <t>SJHBBBTCJV6</t>
  </si>
  <si>
    <t>DYE7500_2281346_methyl850</t>
  </si>
  <si>
    <t>205767050024_R03C01</t>
  </si>
  <si>
    <t>SJHBP3GMV</t>
  </si>
  <si>
    <t>TB-21-48116</t>
  </si>
  <si>
    <t>SJHBBBTCJW7</t>
  </si>
  <si>
    <t>DYE7501_2281347_methyl850</t>
  </si>
  <si>
    <t>205767050024_R04C01</t>
  </si>
  <si>
    <t>I6</t>
  </si>
  <si>
    <t>TB-21-48120</t>
  </si>
  <si>
    <t>SJHBBBTCK3C</t>
  </si>
  <si>
    <t>DYE7505_2281351_methyl850</t>
  </si>
  <si>
    <t>205767050024_R08C01</t>
  </si>
  <si>
    <t>TB-21-48122</t>
  </si>
  <si>
    <t>SJHBBBTCK5F</t>
  </si>
  <si>
    <t>DYE7507_2281353_methyl850</t>
  </si>
  <si>
    <t>205767050027_R02C01</t>
  </si>
  <si>
    <t>SJHBB384X</t>
  </si>
  <si>
    <t>C28</t>
  </si>
  <si>
    <t>TB-21-48123</t>
  </si>
  <si>
    <t>SJHBBBTCK6G</t>
  </si>
  <si>
    <t>DYE7508_2281354_methyl850</t>
  </si>
  <si>
    <t>205767050027_R03C01</t>
  </si>
  <si>
    <t>C29</t>
  </si>
  <si>
    <t>TB-21-48124</t>
  </si>
  <si>
    <t>SJHBBBTCK7H</t>
  </si>
  <si>
    <t>DYE7509_2281355_methyl850</t>
  </si>
  <si>
    <t>205767050027_R04C01</t>
  </si>
  <si>
    <t>C31</t>
  </si>
  <si>
    <t>TB-21-48125</t>
  </si>
  <si>
    <t>SJHBBBTCK8J</t>
  </si>
  <si>
    <t>DYE7510_2281356_methyl850</t>
  </si>
  <si>
    <t>205767050027_R05C01</t>
  </si>
  <si>
    <t>TB-21-48126</t>
  </si>
  <si>
    <t>SJHBBBTCK9K</t>
  </si>
  <si>
    <t>DYE7511_2281357_methyl850</t>
  </si>
  <si>
    <t>205767050027_R06C01</t>
  </si>
  <si>
    <t>SJHBB26PJ</t>
  </si>
  <si>
    <t>TB-21-48127</t>
  </si>
  <si>
    <t>SJHBBBTCKBM</t>
  </si>
  <si>
    <t>DYE7512_2281358_methyl850</t>
  </si>
  <si>
    <t>205767050027_R07C01</t>
  </si>
  <si>
    <t>244635 Stewart via Kieffer</t>
  </si>
  <si>
    <t>244635 Durbin</t>
  </si>
  <si>
    <t>243199 Adult Sarcoma Mayo</t>
  </si>
  <si>
    <t>Cell lines 61</t>
  </si>
  <si>
    <t># submitted</t>
  </si>
  <si>
    <t>queue</t>
  </si>
  <si>
    <t>Normal-TISSUE CONTROL</t>
  </si>
  <si>
    <t>Totals</t>
  </si>
  <si>
    <t>Brain</t>
  </si>
  <si>
    <t>17 yr M with new diagnosis OS of femur for primary tumor resection</t>
  </si>
  <si>
    <t>13 yr M with osteoblastoma of humerus, with recurrence as high grade OS for primary tumor resect</t>
  </si>
  <si>
    <t>17 yr M with localized OS of femur for primary tumor resection</t>
  </si>
  <si>
    <t>13 yr F with osteosarcoma of femur with early progression for primary tumor resection</t>
  </si>
  <si>
    <t>14 yr M with new diagnosis OS of femur for primary tumor resection</t>
  </si>
  <si>
    <t>21 yr M with metastatic OS for resection of primary tumor</t>
  </si>
  <si>
    <t>12 yr F with newly diagnosed spinal tumor</t>
  </si>
  <si>
    <t>11 yr F with OS of humerus and lung mets for primary tumor resection</t>
  </si>
  <si>
    <t>9 yr F with OS of femur for primary tumor resection</t>
  </si>
  <si>
    <t>15 yr M with new diagnosis OS of humerus for primary tumor resection</t>
  </si>
  <si>
    <t>12 yr M with new diagnosis OS of humerus for primary tumor resection</t>
  </si>
  <si>
    <t>13 yr F with new diagnosis OS of femur for primary tumor resection</t>
  </si>
  <si>
    <t>17 yr F with new diagnosis OS of femur with lung mets for primary tumor resection</t>
  </si>
  <si>
    <t>15 yr M with OS of femur for primary tumor resection</t>
  </si>
  <si>
    <t>6 yr M with metastatic OS for resection of primary femur tumor</t>
  </si>
  <si>
    <t>7 yr M with new diagnosis OS of femur for primary tumor resection</t>
  </si>
  <si>
    <t>11 yr M with OS of tibia for primary tumor resection</t>
  </si>
  <si>
    <t>6 yr M with new diagnosis OS of femur for primary tumor resection</t>
  </si>
  <si>
    <t>16 yr M with new diagnosis OS of tibia for primary tumor resection</t>
  </si>
  <si>
    <t>15 yr M with HbSS and new diagnosis OS of femur for primary tumor resection</t>
  </si>
  <si>
    <t>4 yr F with hepatoblastoma and bilateral pulmonary mets for wedge resection of upper left lung mets</t>
  </si>
  <si>
    <t>6 week old M with liver mass s/p chemo for autopsy</t>
  </si>
  <si>
    <t>6 week old M with liver mass for biopsy</t>
  </si>
  <si>
    <t xml:space="preserve">Three month old boy with newly noted large abdominal mass. </t>
  </si>
  <si>
    <t>2-year-old male with liver mass and elevated AFP needs biopsy and SQP insertion</t>
  </si>
  <si>
    <t>12-year-old male patient who presents with multifocal liver disease. Team request biopsy of liver disease.</t>
  </si>
  <si>
    <t>10-month-old male with Beckwith Wiedemann syndrome with new diagnosis of hepatoblastoma with right suprarenal masses.</t>
  </si>
  <si>
    <t>22 month old with newly noted liver mass and ascites</t>
  </si>
  <si>
    <t>2-year-old female with hepatoblastoma of the caudate lobe of the liver, enrolled on AHEP1531, arm C course 2 day 22, due for course 3. C</t>
  </si>
  <si>
    <t xml:space="preserve">Patient is a 4-year old female with metastatic hepatoblastoma status post resection of liver mass, and here for resection of pulmonary nodules. </t>
  </si>
  <si>
    <t>6-month-old with hepatic masses</t>
  </si>
  <si>
    <t>9-month-old male with BWS and hepatoblastoma status post 2 courses AHEP 1531 for surgical local control</t>
  </si>
  <si>
    <t xml:space="preserve">Patient is a 9-month-old male with HB (PRETEXT 2, 5+, E+, R? (possible), M+ being treated as per SIOPEL 4, HR. </t>
  </si>
  <si>
    <t xml:space="preserve">Patient is a 14 year old male with PRETEXT 4 hepatoblastoma who is being evaluated for possible liver transplant. Team requested removal of a right lung nodule to evaluate for metastatic disease. </t>
  </si>
  <si>
    <t>16-mth-old F with newly diagnosed hepatoblastoma s/p resection 2 weeks ago in Johnson City.</t>
  </si>
  <si>
    <t>2 yr M with liver tumor s/p chemo and resection now for resection of relapsed pulmonary nodule - right lower lobe</t>
  </si>
  <si>
    <t>5 yr M with hepatoblastoma s/p chemo s/p resection now with pulmonary relapse</t>
  </si>
  <si>
    <t>3 yr F with liver mass s/p treatment now for resection of pulmonary nodules</t>
  </si>
  <si>
    <t>3 yr F with liver mass s/p chemo now for liver resection</t>
  </si>
  <si>
    <t>10 yr M with liver tumor for biopsy</t>
  </si>
  <si>
    <t>mixed embryonal fetal hepatoblastoma</t>
  </si>
  <si>
    <t xml:space="preserve">4 yr F with metastatic hepatoblastoma status post resection of liver mass, and here for resection of pulmonary nodules. </t>
  </si>
  <si>
    <t>15 yr M with multiple liver masses and lung metastases for pulmonary wedge biopsy</t>
  </si>
  <si>
    <t>Patient is a 2-year-old male with newly noted liver mass.</t>
  </si>
  <si>
    <t>Patient is a 4-year-old female with hepatoblastoma and bilateral pulmonary metastases at St. Jude for staged thoracotomies. Left thoracotomy 1/4/18.</t>
  </si>
  <si>
    <t>18 mth F with large liver mass and pulmonary nodules for biopsy</t>
  </si>
  <si>
    <t>9 yr F with liver mass s/p chemo s/p resection now for pulmonary met resection - right lung</t>
  </si>
  <si>
    <t>4 yr M with hepatoblastoma s/p chemo for resection</t>
  </si>
  <si>
    <t>11 mth M with liver tumor s/p chemo for resection</t>
  </si>
  <si>
    <t>11 mth M with hepatoblastoma now for resection of pulmonary relapse</t>
  </si>
  <si>
    <t>Clay/Clingen</t>
  </si>
  <si>
    <t>SJHB031109_X1</t>
  </si>
  <si>
    <t>SJHB030622_X1</t>
  </si>
  <si>
    <t>SJHB075301_D1</t>
  </si>
  <si>
    <t>SJHB075301_D2</t>
  </si>
  <si>
    <t>SJHB075301_D3</t>
  </si>
  <si>
    <t>SJHB075301_D4</t>
  </si>
  <si>
    <t>SJHB075302_D1</t>
  </si>
  <si>
    <t>SJHB075302_R1</t>
  </si>
  <si>
    <t>SJHB075302_R2</t>
  </si>
  <si>
    <t>SJHB075302_D2</t>
  </si>
  <si>
    <t>SJHB075303_D1</t>
  </si>
  <si>
    <t>SJHB075303_D2</t>
  </si>
  <si>
    <t>SJHB031916_D1</t>
  </si>
  <si>
    <t>SJHB075322_D1</t>
  </si>
  <si>
    <t>SJHB075323_D1</t>
  </si>
  <si>
    <t>SJHB032066_D1</t>
  </si>
  <si>
    <t>SJHB075303_D3</t>
  </si>
  <si>
    <t>SJHB056391_D1</t>
  </si>
  <si>
    <t>SJHB075324_D1</t>
  </si>
  <si>
    <t>SJHB075325_D1</t>
  </si>
  <si>
    <t>SJHB075326_D1</t>
  </si>
  <si>
    <t>SJHB075327_D1</t>
  </si>
  <si>
    <t>SJHB075301_D5</t>
  </si>
  <si>
    <t>SJHB075324_D2</t>
  </si>
  <si>
    <t>SJHB075328_D1</t>
  </si>
  <si>
    <t>SJHB075329_D1</t>
  </si>
  <si>
    <t>SJHB030206_D1</t>
  </si>
  <si>
    <t>SJHB075330_D1</t>
  </si>
  <si>
    <t>SJHB075331_D1</t>
  </si>
  <si>
    <t>SJHB075331_D2</t>
  </si>
  <si>
    <t>SJHB075331_D3</t>
  </si>
  <si>
    <t>SJHB031109_D1</t>
  </si>
  <si>
    <t>SJHB031916_D2</t>
  </si>
  <si>
    <t>SJHB031916_D3</t>
  </si>
  <si>
    <t>SJHB031803_D1</t>
  </si>
  <si>
    <t>SJHB075303_D4</t>
  </si>
  <si>
    <t>SJHB075326_D2</t>
  </si>
  <si>
    <t>SJHB075374_D1</t>
  </si>
  <si>
    <t>SJHB075374_D2</t>
  </si>
  <si>
    <t>SJHB075375_D1</t>
  </si>
  <si>
    <t>SJHB075375_D2</t>
  </si>
  <si>
    <t>SJHB075375_D3</t>
  </si>
  <si>
    <t>SJHB030137_D1</t>
  </si>
  <si>
    <t>SJHB075326_D3</t>
  </si>
  <si>
    <t>SJHB075326_D4</t>
  </si>
  <si>
    <t>SJHB075326_D5</t>
  </si>
  <si>
    <t>SJHB075327_D2</t>
  </si>
  <si>
    <t>SJHB075327_D3</t>
  </si>
  <si>
    <t>SJHB075327_R1</t>
  </si>
  <si>
    <t>SJHB075435_D1</t>
  </si>
  <si>
    <t>SJHB075436_D1</t>
  </si>
  <si>
    <t>SJHB075330_D2</t>
  </si>
  <si>
    <t>SJHB030137_R1</t>
  </si>
  <si>
    <t>SJHB075303_D5</t>
  </si>
  <si>
    <t>SJHB031109_R1</t>
  </si>
  <si>
    <t>SJHB075466_D1</t>
  </si>
  <si>
    <t>SJHB075466_D2</t>
  </si>
  <si>
    <t>SJHB075467_R1</t>
  </si>
  <si>
    <t>SJHB018726_D1</t>
  </si>
  <si>
    <t>SJHB075468_D1</t>
  </si>
  <si>
    <t>SJHB019374_D1</t>
  </si>
  <si>
    <t>SJHB075469_R1</t>
  </si>
  <si>
    <t>SJHB075469_R2</t>
  </si>
  <si>
    <t>SJHB075478_R1</t>
  </si>
  <si>
    <t>SJHB075479_D1</t>
  </si>
  <si>
    <t>SJHB075480_D1</t>
  </si>
  <si>
    <t>SJHB075480_D2</t>
  </si>
  <si>
    <t>SJHB075478_D1</t>
  </si>
  <si>
    <t>SJHB075481_D1</t>
  </si>
  <si>
    <t>SJHB041013_D1</t>
  </si>
  <si>
    <t>SJHB055988_D1</t>
  </si>
  <si>
    <t>SJHB075481_D2</t>
  </si>
  <si>
    <t>SJHB075374_D3</t>
  </si>
  <si>
    <t>SJHB031109_D2</t>
  </si>
  <si>
    <t>SJHB075693_D1</t>
  </si>
  <si>
    <t>SJHB075694_D1</t>
  </si>
  <si>
    <t>SJHB075695_D1</t>
  </si>
  <si>
    <t>SJHB075696_D1</t>
  </si>
  <si>
    <t>SJST032251_D2</t>
  </si>
  <si>
    <t>SJST032251_D3</t>
  </si>
  <si>
    <t>SJST032251_D4</t>
  </si>
  <si>
    <t>SJST032251_D5</t>
  </si>
  <si>
    <t>SJST030531_R1</t>
  </si>
  <si>
    <t>SJST071967_R1</t>
  </si>
  <si>
    <t>SJST071965_R1</t>
  </si>
  <si>
    <t>SJST075482_D1</t>
  </si>
  <si>
    <t>SJST071965_D2</t>
  </si>
  <si>
    <t>SJST075483_D1</t>
  </si>
  <si>
    <t>SJST075483_D2</t>
  </si>
  <si>
    <t>SJST075483_D3</t>
  </si>
  <si>
    <t>SJST075484_D1</t>
  </si>
  <si>
    <t>SJST075485_R1</t>
  </si>
  <si>
    <t>SJST075485_R2</t>
  </si>
  <si>
    <t>SJST030609_D1</t>
  </si>
  <si>
    <t>SJST030622_D1</t>
  </si>
  <si>
    <t>SJST075484_D2</t>
  </si>
  <si>
    <t>SJST075484_D3</t>
  </si>
  <si>
    <t>SJST075579_D1</t>
  </si>
  <si>
    <t>SJHB075597_D1</t>
  </si>
  <si>
    <t>SJHB075598_D1</t>
  </si>
  <si>
    <t>SJHB075598_D2</t>
  </si>
  <si>
    <t>SJHB075603_D1</t>
  </si>
  <si>
    <t>SJHB075374_D4</t>
  </si>
  <si>
    <t>SJHB030953_D1</t>
  </si>
  <si>
    <t>SJHB075599_D1</t>
  </si>
  <si>
    <t>SJHB075435_D2</t>
  </si>
  <si>
    <t>SJHB019372_D1</t>
  </si>
  <si>
    <t>SJHB075603_R1</t>
  </si>
  <si>
    <t>SJHB075603_R2</t>
  </si>
  <si>
    <t>SJHB075603_R3</t>
  </si>
  <si>
    <t>SJHB019372_R1</t>
  </si>
  <si>
    <t>SJHB075481_R1</t>
  </si>
  <si>
    <t>SJHB075481_R2</t>
  </si>
  <si>
    <t>SJST075580_D1</t>
  </si>
  <si>
    <t>SJST071981_R1</t>
  </si>
  <si>
    <t>SJST071981_R2</t>
  </si>
  <si>
    <t>8 yr F with orbital mass</t>
  </si>
  <si>
    <t>3 yr F, stage 4, for resection</t>
  </si>
  <si>
    <t>17mo</t>
  </si>
  <si>
    <t>2 yr M, stage 4, post adrenalectomy, retroperitoneal node dissection, and bone marrow transplant</t>
  </si>
  <si>
    <t>15 yr M, stage 4, third recurrence, N-MYC not amplified, for pelvic resection</t>
  </si>
  <si>
    <t>17 mth M, N-MYC amplified, radiation treatment</t>
  </si>
  <si>
    <t>3 yr M, N-MYC not amplified, adrenalectomy</t>
  </si>
  <si>
    <t>23 mth M, stage 4, N-myc amplified</t>
  </si>
  <si>
    <t>4 yr M, stage 3, N-MYC not amplified, adrenalectomy, post treatment</t>
  </si>
  <si>
    <t>3 yr M, stage 4, N-MYC amplified, adrenalectomy</t>
  </si>
  <si>
    <t>Lymph node (P)</t>
  </si>
  <si>
    <t>5 mth F, stage 4S, N-MYC not amplified, post 4 cycles of therapy, adrenalectomy</t>
  </si>
  <si>
    <t>2 mth M, N-MYC not amplified, for resection of retroperitoneal mass</t>
  </si>
  <si>
    <t>9 yr F, stage 4, N-MYC not amplified, post 5 cycles of chemotherapy</t>
  </si>
  <si>
    <t>3 yr F, stage 4 high risk, post 6 cycles of chemotherapy, for resection</t>
  </si>
  <si>
    <t>4 yr F, stage 4, post chemotherapy for resection</t>
  </si>
  <si>
    <t>3 yr F, stage 3, post 6 cycles of chemotherapy, for resection</t>
  </si>
  <si>
    <t>3 yr F, stage 4, N-MYC not amplified, retroperitoneal mass biopsy, no prior treatment</t>
  </si>
  <si>
    <t>3 yr F, stage 4, N-MYC not amplified, post therapy for resection</t>
  </si>
  <si>
    <t>4 yr M, stage 1, N-MYC not amplified, for retroperitoneal resection</t>
  </si>
  <si>
    <t>23 mth F, N-MYC amplified, for kidney biopsy</t>
  </si>
  <si>
    <t>15 yr M, stage 4, N-MYC amplified, resection of retroperitoneal mass, no prior treatment</t>
  </si>
  <si>
    <t>2 yr M, stage 4, for resection</t>
  </si>
  <si>
    <t>17 mth M, stage 4, N-MYC not amplified, for resection</t>
  </si>
  <si>
    <t>5 mth M, N-MYC not amplified, for intercostal region biopsy</t>
  </si>
  <si>
    <t>8 yr M with ERMS of the left orbit for biopsy</t>
  </si>
  <si>
    <t>22 mth M, stage 4, N-MYC amplified, L adrenal primary, bone marrow bx, no prior treatment</t>
  </si>
  <si>
    <t>6 yr M, stage 4, N-MYC is not amplified, resection of residual pelvic mass</t>
  </si>
  <si>
    <t>8 yr M, stage 4, N-MYC amplified, for laparotomy, adrenalectomy with resection of adjacent lymphadenopathy</t>
  </si>
  <si>
    <t>5 yr M, stage 3, N-MYC not amplified, retroperitoneal mass biopsy, no prior treatment</t>
  </si>
  <si>
    <t>18 mth M, stage 4, N-MYC amplified, adrenal mass biopsy, no prior treatment</t>
  </si>
  <si>
    <t>21 mth F, stage 4, N-MYC not amplified, post treatment, for resection</t>
  </si>
  <si>
    <t>6 mth F, stage 4, N-MYC not amplified, no prior treatment</t>
  </si>
  <si>
    <t>11 yr F, stage 4, N-MYC not amplified, post 3 courses chemotherapy for resection</t>
  </si>
  <si>
    <t>4 mth F, stage 1, N-MYC not amplified, for paraspinal resection</t>
  </si>
  <si>
    <t>6 mth F, stage 4, N-MYC not amplified, no prior treatment, for resection</t>
  </si>
  <si>
    <t>7 yr F, stage 2A, for paraspinal resection, no prior treatment</t>
  </si>
  <si>
    <t>18 mth F, N-MYC not amplified, for resection</t>
  </si>
  <si>
    <t xml:space="preserve">4 mth M, stage 3B, N-MYC not amplified, for resection </t>
  </si>
  <si>
    <t>8 mth M, stage 2B, N-MYC not amplified, for resection of mediastinal mass</t>
  </si>
  <si>
    <t>5 yr F, N-MYC not amplified, post 2 courses of chemotherapy, for resection</t>
  </si>
  <si>
    <t>2 yr M, stage 4, N-MYC amplified, for resection</t>
  </si>
  <si>
    <t>2 yr F, stage 3, N-MYC not amplified, pelvic mass biopsy, no prior treatment</t>
  </si>
  <si>
    <t>2 yr F, stage 3, N-MYC not amplified, for resection</t>
  </si>
  <si>
    <t>14 yr M, stage 4, N-MYC not amplified, post 2 courses chemotherapy, for adrenalectomy and resection</t>
  </si>
  <si>
    <t>Periadrenal (P)</t>
  </si>
  <si>
    <t>4 yr M, stage 4, N-MYC not amplified, adrenalectomy post chemotherapy</t>
  </si>
  <si>
    <t>4 yr M, ALK not amplified, for core needle biopsy</t>
  </si>
  <si>
    <t>17 mth F, N-MYC amplified, abdominal biopsy</t>
  </si>
  <si>
    <t>2 yr F, N-MYC amplified, for abdominal resection</t>
  </si>
  <si>
    <t>18 mth M, N-MYC amplified, for suprarenal biopsy</t>
  </si>
  <si>
    <t>3 yr F, N-MYC amplified, for nephrectomy</t>
  </si>
  <si>
    <t>6 yr M, N-MYC not amplified, for retroperitoneal biopsy</t>
  </si>
  <si>
    <t>19 yr M, stage1, N-MYC not amplified, adrenal mass resection, no prior treatment</t>
  </si>
  <si>
    <t>3 yr F, stage 3, for resection of spinal mass, no prior treatment</t>
  </si>
  <si>
    <t>8 mth M, stage L1, N-MYC not amplified, adrenalectomy s/p 2 courses of therapy</t>
  </si>
  <si>
    <t>1 wk M, stage 2B, abdominal mass resection, no prior treatment</t>
  </si>
  <si>
    <t>13 mth F, stage 2B, mediastinal mass resection, no prior treatment</t>
  </si>
  <si>
    <t>3 yr M, stage 4, newly diagnosed metastatic NB to the lymph node for biopsy, no prior treatment</t>
  </si>
  <si>
    <t>5 mth M, stage 4S, hx of adrenal NB now with chest wall mass for resection</t>
  </si>
  <si>
    <t>2 yr F, stage 4, newly diagnosed retroperitoneal mass for resection, no prior treatment</t>
  </si>
  <si>
    <t>3 yr F, stage 4, recurrent NB with abdominal mass resection</t>
  </si>
  <si>
    <t>2 yr F, stage 3, newly diagnosed mediastinal mass for resection, no prior treatment</t>
  </si>
  <si>
    <t>2 mth M, stage 2B. N-MYC not amplified</t>
  </si>
  <si>
    <t>3 yr M, stage 3, resection of adrenal mass</t>
  </si>
  <si>
    <t>3 mth M, stage 2B, N-MYC not amplified, resection of mediastinal mass</t>
  </si>
  <si>
    <t>17 mth F, stage 4, N-MYC amplified in 5% of the tumor mass, resection of mediastinal mass</t>
  </si>
  <si>
    <t>2 yr M, stage 2A, N-MYC not amplified, resection of mediastinal mass</t>
  </si>
  <si>
    <t>10 mth F, stage 2A,. N-MYC not amplified, resection of mediastinal mass</t>
  </si>
  <si>
    <t>10 mth F, stage 2A, N-MYC not amplified, resection of mediastinal mass</t>
  </si>
  <si>
    <t>3 yr F, stage 4, N-MYC amplified, resection of mediastinal mass</t>
  </si>
  <si>
    <t>2 yr M, stage 4, N-MYC not amplified, nephrectomy</t>
  </si>
  <si>
    <t>15 mth, stage 1, N-MYC not amplified, adrenalectomy</t>
  </si>
  <si>
    <t>2 yr M, stage 3, N-MYC not amplified, resection</t>
  </si>
  <si>
    <t>4 yr M, stage 4, N-MYC not amplified, biopsy of suprarenal mass</t>
  </si>
  <si>
    <t>6 yr M, stage 4, peritoneal mass resection</t>
  </si>
  <si>
    <t>4 yr F, stage 4, new lesion post resection and therapy</t>
  </si>
  <si>
    <t>3 yr F, stage 4, for adrenalectomy</t>
  </si>
  <si>
    <t>4 yr M, stage 4, N-MYC amplified, for resection of adrenal/liver mass</t>
  </si>
  <si>
    <t>5 wk M, stage 1, N-MYC not amplified, chest mass resection</t>
  </si>
  <si>
    <t>4 yr M, stage 4, adrenalectomy, post induction therapy</t>
  </si>
  <si>
    <t>12 mth M, stage 3, resection of suprarenal mass</t>
  </si>
  <si>
    <t xml:space="preserve">19 yr M, stage 4, mediastinal mass excision post chemo and radiation treatment </t>
  </si>
  <si>
    <t>19 yr M, stage 4, autopsy</t>
  </si>
  <si>
    <t>2 yr M, stage 4, N-MYC not amplified, biopsy</t>
  </si>
  <si>
    <t>2 yr M, stage 4, N-MYC not amplified, mediastinal mass resection</t>
  </si>
  <si>
    <t>21 mth F, stage 4, N-MYC amplified, biopsy</t>
  </si>
  <si>
    <t>4 wk M, stage 1, N-MYC not amplified, mediastinal mass resection</t>
  </si>
  <si>
    <t>20 mth F, stage 4, N_MYC not amplified, adrenalectomy</t>
  </si>
  <si>
    <t>2 mth M, stage 1, N-MYC not amplified, adrenalectomy</t>
  </si>
  <si>
    <t>3 yr F, stage 4. adrenalectomy, post therapy</t>
  </si>
  <si>
    <t>23 mth F, stage 3, resection of mediastinal mass</t>
  </si>
  <si>
    <t>8 yr M, stage 4, resection of retroperitoneal mass on treatment</t>
  </si>
  <si>
    <t>2 yr M, stage 2B. resection of mediastinal mass</t>
  </si>
  <si>
    <t>7 yr M, stage 2B. N-MYC not amplified, for mediastinal resection</t>
  </si>
  <si>
    <t xml:space="preserve">2 yr M, stage 4. N-MYC not amplified, for resection </t>
  </si>
  <si>
    <t>5 yr F, stage 2B, for mediastinal mass resection</t>
  </si>
  <si>
    <t xml:space="preserve">2 yr M, stage 4, N-MYC not amplified, for resection </t>
  </si>
  <si>
    <t>3 yr F, stage 4, newly diagnosed, N-MYC not amplified, for adrenalectomy</t>
  </si>
  <si>
    <t>5 yr M, stage 2A, N-MYC not amplified, for resection of retroperitoneal mass</t>
  </si>
  <si>
    <t>22 mth F, stage 4, N-MYC not amplified, for biopsy of abdominal mass</t>
  </si>
  <si>
    <t>15 mth M, stage 4, N-MYC amplified, post 4 courses of chemotherapy for resection of abdominal ,mass</t>
  </si>
  <si>
    <t>6 mth M, stage 4S, N-MYC not amplified, for core needle biopsy</t>
  </si>
  <si>
    <t>18 mth M, stage 2B, N-MYC not amplified</t>
  </si>
  <si>
    <t>8 mth F, stage 1, N-MYC not amplified, for retroperitoneal resection</t>
  </si>
  <si>
    <t>4 yr M, stage 4, post 6 cycles of chemotherapy, for resection N-MYC. Not amplified in sample 6 months prior</t>
  </si>
  <si>
    <t>2 mth M, stage 4, N-MYC amplified, for biopsy of liver metastasis</t>
  </si>
  <si>
    <t>7 mth M, stage 1, N-MYC not amplified, for adrenalectomy</t>
  </si>
  <si>
    <t>16 yr M, stage 4, fourth recurrence, biopsy of lymph node</t>
  </si>
  <si>
    <t>4 yr M, stage 4, N-MYC not amplified, post 4 courses of chemotherapy, for adrenalectomy</t>
  </si>
  <si>
    <t>10 yr M, stage 4, N-MYC not amplified, post 6 cycles chemotherapy, for resection</t>
  </si>
  <si>
    <t>17 mth M, stage 4. adrenalectomy, on therapy NB91</t>
  </si>
  <si>
    <t>4 yr M, stage 4, N-MYC amplified, for resection of adrenal/liver mass on therapy s/p course 4 of chemotherapy</t>
  </si>
  <si>
    <t>17 mth F, stage 4. s/p course 6 on NBL531 adrenalectomy</t>
  </si>
  <si>
    <t>15 mth, stage 4, N-MYC amplified, adrenalectomy on therapy</t>
  </si>
  <si>
    <t>5 yr F, stage 4, N-MYC not amplified, adrenalectomy on therapy</t>
  </si>
  <si>
    <t>7 yr M, stage 4, N-MYC not amplified, lymphadenopathy s/p 2 courses of chemotherapy</t>
  </si>
  <si>
    <t>2 yr M, stage 1. resection of paraspinal mass</t>
  </si>
  <si>
    <t>9 yr F, stage 4, N-MYC not amplified, tibia biopsy</t>
  </si>
  <si>
    <t>HCC Fibrolamellar</t>
  </si>
  <si>
    <t>HCC</t>
  </si>
  <si>
    <t xml:space="preserve">HCC </t>
  </si>
  <si>
    <t>HB</t>
  </si>
  <si>
    <t>HB-decal</t>
  </si>
  <si>
    <t>HCC fibrolamellar</t>
  </si>
  <si>
    <t xml:space="preserve">Adenomatous nodule thyroid </t>
  </si>
  <si>
    <t xml:space="preserve">Mesenchymal chondrosarcoma </t>
  </si>
  <si>
    <t xml:space="preserve">Chondrosarcoma </t>
  </si>
  <si>
    <t xml:space="preserve">Low-grade chondrosarcoma </t>
  </si>
  <si>
    <t xml:space="preserve">Dedifferentiated chondrosarcoma </t>
  </si>
  <si>
    <t xml:space="preserve">Chondrosarcoma, soft tissue </t>
  </si>
  <si>
    <t xml:space="preserve">Follicular adenoma </t>
  </si>
  <si>
    <t xml:space="preserve">Follicular nodule </t>
  </si>
  <si>
    <t xml:space="preserve">Malignant process </t>
  </si>
  <si>
    <t xml:space="preserve">Myofibroma </t>
  </si>
  <si>
    <t xml:space="preserve">Low grade myofibroblastic neoplasm </t>
  </si>
  <si>
    <t xml:space="preserve">Papillary thyroid carcinoma </t>
  </si>
  <si>
    <t xml:space="preserve">Medullary thyroid carcinoma </t>
  </si>
  <si>
    <t xml:space="preserve">Angiosarcoma </t>
  </si>
  <si>
    <t xml:space="preserve">Papillary thyroic carcinoma </t>
  </si>
  <si>
    <t xml:space="preserve">PTC vs follicular adenoma </t>
  </si>
  <si>
    <t xml:space="preserve">Thyroid adenomatoid nodule </t>
  </si>
  <si>
    <t xml:space="preserve">Thyroid hyperplastic nodule </t>
  </si>
  <si>
    <t xml:space="preserve">Extraskeletal myxoid chondrosarcoma </t>
  </si>
  <si>
    <t xml:space="preserve">Follicular thyroid carcinoma </t>
  </si>
  <si>
    <t>MPNST or Neurofibrosarcoma</t>
  </si>
  <si>
    <t>Chondroblastic osteosarcoma</t>
  </si>
  <si>
    <t>Chondrosarcoma vs. chondroblastic osteosarcoma</t>
  </si>
  <si>
    <t>Chondrosarcoma vs. osteosarcoma</t>
  </si>
  <si>
    <t xml:space="preserve">SS </t>
  </si>
  <si>
    <t>SJSS074864_D1</t>
  </si>
  <si>
    <t>SJSS074865_D1</t>
  </si>
  <si>
    <t>SJSS074866_D1</t>
  </si>
  <si>
    <t>SJSS074867_D1</t>
  </si>
  <si>
    <t>SJSS074868_D1</t>
  </si>
  <si>
    <t>SJSS074869_D1</t>
  </si>
  <si>
    <t>SJSS074870_D1</t>
  </si>
  <si>
    <t>SJSS074871_D1</t>
  </si>
  <si>
    <t>SJSS074872_D1</t>
  </si>
  <si>
    <t>SJSS074873_D1</t>
  </si>
  <si>
    <t>SJSS074874_D1</t>
  </si>
  <si>
    <t>SJSS074875_D1</t>
  </si>
  <si>
    <t>SJSS074876_D1</t>
  </si>
  <si>
    <t>SJSS074877_D1</t>
  </si>
  <si>
    <t>SJSS074944_D1</t>
  </si>
  <si>
    <t>SJHGS074878_D1</t>
  </si>
  <si>
    <t>SJHGS074879_D1</t>
  </si>
  <si>
    <t>SJHGS074880_D1</t>
  </si>
  <si>
    <t>SJHGS074881_D1</t>
  </si>
  <si>
    <t>SJHGS074882_D1</t>
  </si>
  <si>
    <t>SJHGS074883_D1</t>
  </si>
  <si>
    <t>SJHGS074884_D1</t>
  </si>
  <si>
    <t>SJHGS074885_D1</t>
  </si>
  <si>
    <t>SJHGS074886_D1</t>
  </si>
  <si>
    <t>SJHGS074887_D1</t>
  </si>
  <si>
    <t>SJHGS074888_D1</t>
  </si>
  <si>
    <t>SJHGS074889_D1</t>
  </si>
  <si>
    <t>SJHGS074890_D1</t>
  </si>
  <si>
    <t>SJHGS074891_D1</t>
  </si>
  <si>
    <t>SJHGS074892_D1</t>
  </si>
  <si>
    <t>SJHGS074893_D1</t>
  </si>
  <si>
    <t>SJHGS074894_D1</t>
  </si>
  <si>
    <t>SJHGS074895_D1</t>
  </si>
  <si>
    <t>SJEWS074896_D1</t>
  </si>
  <si>
    <t>SJEWS074897_D1</t>
  </si>
  <si>
    <t>SJEWS074898_D1</t>
  </si>
  <si>
    <t>SJEWS074899_D1</t>
  </si>
  <si>
    <t>SJEWS074900_D1</t>
  </si>
  <si>
    <t>SJEWS074901_D1</t>
  </si>
  <si>
    <t>SJEWS074902_D1</t>
  </si>
  <si>
    <t>SJEWS074903_D1</t>
  </si>
  <si>
    <t>SJEWS074904_D1</t>
  </si>
  <si>
    <t>SJEWS074905_D1</t>
  </si>
  <si>
    <t>SJEWS074906_D1</t>
  </si>
  <si>
    <t>SJEWS074907_D1</t>
  </si>
  <si>
    <t>SJEWS074908_D1</t>
  </si>
  <si>
    <t>SJEWS074909_D1</t>
  </si>
  <si>
    <t>SJST074910_D1</t>
  </si>
  <si>
    <t>SJST074911_D1</t>
  </si>
  <si>
    <t>SJST074912_D1</t>
  </si>
  <si>
    <t>SJST074913_D1</t>
  </si>
  <si>
    <t>SJST074914_D1</t>
  </si>
  <si>
    <t>SJST074915_D1</t>
  </si>
  <si>
    <t>SJST074916_D1</t>
  </si>
  <si>
    <t>SJST074917_D1</t>
  </si>
  <si>
    <t>SJST074918_D1</t>
  </si>
  <si>
    <t>SJST074919_D1</t>
  </si>
  <si>
    <t>SJEWS074920_D1</t>
  </si>
  <si>
    <t>SJEWS074921_D1</t>
  </si>
  <si>
    <t>SJEWS074922_D1</t>
  </si>
  <si>
    <t>SJEWS074923_D1</t>
  </si>
  <si>
    <t>SJST074924_D1</t>
  </si>
  <si>
    <t>SJST074925_D1</t>
  </si>
  <si>
    <t>SJST074926_D1</t>
  </si>
  <si>
    <t>SJST074927_D1</t>
  </si>
  <si>
    <t>SJST074928_D1</t>
  </si>
  <si>
    <t>SJST074929_D1</t>
  </si>
  <si>
    <t>SJST074930_D1</t>
  </si>
  <si>
    <t>SJST074931_D1</t>
  </si>
  <si>
    <t>SJST074932_D1</t>
  </si>
  <si>
    <t>SJST074933_D1</t>
  </si>
  <si>
    <t>SJST074934_D1</t>
  </si>
  <si>
    <t>SJST074935_D1</t>
  </si>
  <si>
    <t>SJST074936_D1</t>
  </si>
  <si>
    <t>SJST074937_D1</t>
  </si>
  <si>
    <t>SJST074938_D1</t>
  </si>
  <si>
    <t>SJST074939_D1</t>
  </si>
  <si>
    <t>SJST075332_D1</t>
  </si>
  <si>
    <t>SJST075333_D1</t>
  </si>
  <si>
    <t>SJST075334_D1</t>
  </si>
  <si>
    <t>SJST075335_D1</t>
  </si>
  <si>
    <t>SJST075336_D1</t>
  </si>
  <si>
    <t>SJST075337_D1</t>
  </si>
  <si>
    <t>SJST075338_D1</t>
  </si>
  <si>
    <t>SJST075339_D1</t>
  </si>
  <si>
    <t>SJST075340_D1</t>
  </si>
  <si>
    <t>SJST075341_D1</t>
  </si>
  <si>
    <t>SJST075342_D1</t>
  </si>
  <si>
    <t>SJST075343_D1</t>
  </si>
  <si>
    <t>SJST075344_D1</t>
  </si>
  <si>
    <t>SJST075345_D1</t>
  </si>
  <si>
    <t>SJST075346_D1</t>
  </si>
  <si>
    <t>SJST075347_D1</t>
  </si>
  <si>
    <t>SJST075348_D1</t>
  </si>
  <si>
    <t>SJST075349_D1</t>
  </si>
  <si>
    <t>SJST075350_D1</t>
  </si>
  <si>
    <t>SJST075351_D1</t>
  </si>
  <si>
    <t>SJST075352_D1</t>
  </si>
  <si>
    <t>SJST075353_D1</t>
  </si>
  <si>
    <t>SJST075354_D1</t>
  </si>
  <si>
    <t>SJST075355_D1</t>
  </si>
  <si>
    <t>SJST075356_D1</t>
  </si>
  <si>
    <t>SJST075357_D1</t>
  </si>
  <si>
    <t>SJST075358_D1</t>
  </si>
  <si>
    <t>SJST075359_D1</t>
  </si>
  <si>
    <t>SJST075360_D1</t>
  </si>
  <si>
    <t>SJST075361_D1</t>
  </si>
  <si>
    <t>SJST075362_D1</t>
  </si>
  <si>
    <t>SJST075363_D1</t>
  </si>
  <si>
    <t>SJST075364_D1</t>
  </si>
  <si>
    <t>SJST075365_D1</t>
  </si>
  <si>
    <t>SJST075366_D1</t>
  </si>
  <si>
    <t>SJST075367_D1</t>
  </si>
  <si>
    <t>SJST075368_D1</t>
  </si>
  <si>
    <t>SJST075437_D1</t>
  </si>
  <si>
    <t>SJST075438_D1</t>
  </si>
  <si>
    <t>SJST075439_D1</t>
  </si>
  <si>
    <t>SJST075440_D1</t>
  </si>
  <si>
    <t>SJST075441_D1</t>
  </si>
  <si>
    <t>SJST075442_D1</t>
  </si>
  <si>
    <t>SJST075443_D1</t>
  </si>
  <si>
    <t>SJST075444_D1</t>
  </si>
  <si>
    <t>SJST075446_D1</t>
  </si>
  <si>
    <t>SJST075448_D1</t>
  </si>
  <si>
    <t>SJST075449_D1</t>
  </si>
  <si>
    <t>SJST075450_D1</t>
  </si>
  <si>
    <t>SJST075451_D1</t>
  </si>
  <si>
    <t>SJST075452_D1</t>
  </si>
  <si>
    <t>SJST075453_D1</t>
  </si>
  <si>
    <t>SJST075454_D1</t>
  </si>
  <si>
    <t>SJST075455_D1</t>
  </si>
  <si>
    <t>SJST075456_D1</t>
  </si>
  <si>
    <t>SJST075457_D1</t>
  </si>
  <si>
    <t>SJST075458_D1</t>
  </si>
  <si>
    <t>SJST075459_D1</t>
  </si>
  <si>
    <t>SJST075460_D1</t>
  </si>
  <si>
    <t>SJST075461_D1</t>
  </si>
  <si>
    <t>SJST075462_D1</t>
  </si>
  <si>
    <t>SJST075463_D1</t>
  </si>
  <si>
    <t>SJST075464_D1</t>
  </si>
  <si>
    <t>SJST075465_D1</t>
  </si>
  <si>
    <t>SJST075613_D1</t>
  </si>
  <si>
    <t>SJST075614_D1</t>
  </si>
  <si>
    <t>SJACT030812_X1</t>
  </si>
  <si>
    <t>SJACT030812_X2</t>
  </si>
  <si>
    <t>SJACT030812_D2</t>
  </si>
  <si>
    <t>SJACT075628_D1</t>
  </si>
  <si>
    <t>SJACT075629_D1</t>
  </si>
  <si>
    <t>SJACT075630_D1</t>
  </si>
  <si>
    <t>SJACT075631_D1</t>
  </si>
  <si>
    <t>SJACT075632_D1</t>
  </si>
  <si>
    <t>SJACT075633_D1</t>
  </si>
  <si>
    <t>SJACT075634_D1</t>
  </si>
  <si>
    <t>SJACT075635_D1</t>
  </si>
  <si>
    <t>SJACT075636_D1</t>
  </si>
  <si>
    <t>SJACT075637_D1</t>
  </si>
  <si>
    <t>SJACT075638_D1</t>
  </si>
  <si>
    <t>SJACT075639_D1</t>
  </si>
  <si>
    <t>SJACT075640_D1</t>
  </si>
  <si>
    <t>SJACT075641_D1</t>
  </si>
  <si>
    <t>SJACT075642_D1</t>
  </si>
  <si>
    <t>SJACT075643_D1</t>
  </si>
  <si>
    <t>SJACT075644_D1</t>
  </si>
  <si>
    <t>SJACT075645_D1</t>
  </si>
  <si>
    <t>SJACT075646_D1</t>
  </si>
  <si>
    <t>SJACT075647_D1</t>
  </si>
  <si>
    <t>SJACT075648_D1</t>
  </si>
  <si>
    <t>SJACT075649_D1</t>
  </si>
  <si>
    <t>SJACT075650_D1</t>
  </si>
  <si>
    <t>SJACT075651_D1</t>
  </si>
  <si>
    <t>SJACT075652_D1</t>
  </si>
  <si>
    <t>SJACT075653_D1</t>
  </si>
  <si>
    <t>SJACT075654_D1</t>
  </si>
  <si>
    <t>SJACT075655_D1</t>
  </si>
  <si>
    <t>SJACT075656_D1</t>
  </si>
  <si>
    <t>SJACT075657_D1</t>
  </si>
  <si>
    <t>SJACT075658_D1</t>
  </si>
  <si>
    <t>SJACT075659_D1</t>
  </si>
  <si>
    <t>SJACT075660_D1</t>
  </si>
  <si>
    <t>SJACT075661_D1</t>
  </si>
  <si>
    <t>SJACT075662_D1</t>
  </si>
  <si>
    <t>SJACT075663_D1</t>
  </si>
  <si>
    <t>SJACT075664_D1</t>
  </si>
  <si>
    <t>SJACT075665_D1</t>
  </si>
  <si>
    <t>SJACT075666_D1</t>
  </si>
  <si>
    <t>SJACT075667_D1</t>
  </si>
  <si>
    <t>SJACT075668_D1</t>
  </si>
  <si>
    <t>SJACT075669_D1</t>
  </si>
  <si>
    <t>SJACT075670_D1</t>
  </si>
  <si>
    <t>SJACT075671_D1</t>
  </si>
  <si>
    <t>SJACT075672_D1</t>
  </si>
  <si>
    <t>SJACT075673_D1</t>
  </si>
  <si>
    <t>SJACT075674_D1</t>
  </si>
  <si>
    <t>SJACT075675_D1</t>
  </si>
  <si>
    <t>SJACT075676_D1</t>
  </si>
  <si>
    <t>SJACT075677_D1</t>
  </si>
  <si>
    <t>SJACT075678_D1</t>
  </si>
  <si>
    <t>SJDSRCT030490_X1</t>
  </si>
  <si>
    <t>SJDSCRT030722_X1</t>
  </si>
  <si>
    <t>SJDSRCT049192_X1</t>
  </si>
  <si>
    <t>SJDSRCT049192_X3</t>
  </si>
  <si>
    <t>SJEWS056156_X1</t>
  </si>
  <si>
    <t>SJEWS056156_X2</t>
  </si>
  <si>
    <t>SJEWS071783_X2</t>
  </si>
  <si>
    <t>SJEWS071783_X5</t>
  </si>
  <si>
    <t>SJEWS071783_X1</t>
  </si>
  <si>
    <t>SJEWS031703_X1</t>
  </si>
  <si>
    <t>SJEWS071780_X1</t>
  </si>
  <si>
    <t>SJEWS071783_X3</t>
  </si>
  <si>
    <t>SJEWS071783_X4</t>
  </si>
  <si>
    <t>SJEWS071785_X1</t>
  </si>
  <si>
    <t>SJEWS071785_X2</t>
  </si>
  <si>
    <t>SJEWS030393_X1</t>
  </si>
  <si>
    <t>SJEWS063826_X1</t>
  </si>
  <si>
    <t>SJEWS063834_X1</t>
  </si>
  <si>
    <t/>
  </si>
  <si>
    <t>SJEWS056156_A1</t>
  </si>
  <si>
    <t>SJEWS056156_A2</t>
  </si>
  <si>
    <t>SJEWS071783_A1</t>
  </si>
  <si>
    <t>SJEWS071783_A2</t>
  </si>
  <si>
    <t>SJEWS071783_A3</t>
  </si>
  <si>
    <t>SJEWS071785_A1</t>
  </si>
  <si>
    <t>SJEWS071785_A2</t>
  </si>
  <si>
    <t>SJEWS071783_A4</t>
  </si>
  <si>
    <t>SJEWS030393_A1</t>
  </si>
  <si>
    <t>SJEWS032110_D1</t>
  </si>
  <si>
    <t>SJMEL031086_X3</t>
  </si>
  <si>
    <t>SJMEL031086_X4</t>
  </si>
  <si>
    <t>SJMEL063827_X1</t>
  </si>
  <si>
    <t>SJMEL030083_X1</t>
  </si>
  <si>
    <t>SJMEL030083_X2</t>
  </si>
  <si>
    <t>SJMEL075690_D1</t>
  </si>
  <si>
    <t>SJMEL075691_D1</t>
  </si>
  <si>
    <t>SJNBL032144_M4</t>
  </si>
  <si>
    <t>SJNBL032144_M5</t>
  </si>
  <si>
    <t>SJNBL032144_D3</t>
  </si>
  <si>
    <t>SJNBL032144_M6</t>
  </si>
  <si>
    <t>SJNBL063821_X1</t>
  </si>
  <si>
    <t>SJNBL030339_X1</t>
  </si>
  <si>
    <t>SJNBL030721_X7</t>
  </si>
  <si>
    <t>SJNBL030721_X4</t>
  </si>
  <si>
    <t>SJNBL030721_X6</t>
  </si>
  <si>
    <t xml:space="preserve">SJNBL030721_X5 </t>
  </si>
  <si>
    <t>SJNBL030721_X1</t>
  </si>
  <si>
    <t>SJNBL030721_A1</t>
  </si>
  <si>
    <t>SJNBL030721_A2</t>
  </si>
  <si>
    <t>SJNBL030824_X2</t>
  </si>
  <si>
    <t>SJNBL030824_X1</t>
  </si>
  <si>
    <t>SJNBL031232_X1</t>
  </si>
  <si>
    <t>SJNBL031239_X1</t>
  </si>
  <si>
    <t>SJNBL031239_X2</t>
  </si>
  <si>
    <t>SJNBL031668_X1</t>
  </si>
  <si>
    <t>SJNBL071354_X1</t>
  </si>
  <si>
    <t>SJOS001_M</t>
  </si>
  <si>
    <t>SJOS002_D</t>
  </si>
  <si>
    <t>SJOS003_D</t>
  </si>
  <si>
    <t>SJOS004_D</t>
  </si>
  <si>
    <t>SJOS005_D</t>
  </si>
  <si>
    <t>SJOS006_D</t>
  </si>
  <si>
    <t>SJOS007_D</t>
  </si>
  <si>
    <t>SJOS008_D</t>
  </si>
  <si>
    <t>SJOS009_D</t>
  </si>
  <si>
    <t>SJOS010 _D</t>
  </si>
  <si>
    <t>SJOS010 _M</t>
  </si>
  <si>
    <t>SJOS011 _D</t>
  </si>
  <si>
    <t>SJOS011 _M</t>
  </si>
  <si>
    <t>SJOS012 _D</t>
  </si>
  <si>
    <t>SJOS012 _M</t>
  </si>
  <si>
    <t>SJOS013_D</t>
  </si>
  <si>
    <t>SJOS014_D</t>
  </si>
  <si>
    <t>SJOS015_D</t>
  </si>
  <si>
    <t>SJOS016_D</t>
  </si>
  <si>
    <t>SJOS017_D</t>
  </si>
  <si>
    <t>SJOS018_D</t>
  </si>
  <si>
    <t>SJOS019_D</t>
  </si>
  <si>
    <t>SJOS010930_D1</t>
  </si>
  <si>
    <t>SJOS013769_D1</t>
  </si>
  <si>
    <t>SJOS001101_M1</t>
  </si>
  <si>
    <t>SJOS001101_M2</t>
  </si>
  <si>
    <t>SJOS001101_M3</t>
  </si>
  <si>
    <t>SJOS001101_M4</t>
  </si>
  <si>
    <t>SJOS001101_M5</t>
  </si>
  <si>
    <t>SJOS001101_M6</t>
  </si>
  <si>
    <t>SJOS001101_M7</t>
  </si>
  <si>
    <t>SJOS001101_M8</t>
  </si>
  <si>
    <t>SJOS013_M</t>
  </si>
  <si>
    <t>SJOS001103_D1</t>
  </si>
  <si>
    <t>SJOS001104_M1</t>
  </si>
  <si>
    <t>SJOS001105_D1</t>
  </si>
  <si>
    <t>SJOS001106_D1</t>
  </si>
  <si>
    <t>SJOS001107_M1</t>
  </si>
  <si>
    <t>SJOS001107_M2</t>
  </si>
  <si>
    <t>SJOS001108_M1</t>
  </si>
  <si>
    <t>SJOS001109_D1</t>
  </si>
  <si>
    <t>SJOS001110_D1</t>
  </si>
  <si>
    <t>SJOS001111_M1</t>
  </si>
  <si>
    <t>SJOS001112_D1</t>
  </si>
  <si>
    <t>SJOS001112_M1</t>
  </si>
  <si>
    <t>SJOS001112_M2</t>
  </si>
  <si>
    <t>SJOS001109_D2</t>
  </si>
  <si>
    <t>SJOS001110_D2</t>
  </si>
  <si>
    <t>SJOS001114_M1</t>
  </si>
  <si>
    <t>SJOS001118_D1</t>
  </si>
  <si>
    <t>SJOS001119_D1</t>
  </si>
  <si>
    <t>SJOS001120_D1</t>
  </si>
  <si>
    <t>SJOS001122_M1</t>
  </si>
  <si>
    <t>SJOS001124_D1</t>
  </si>
  <si>
    <t>SJOS001127_D1</t>
  </si>
  <si>
    <t>SJOS001128_D1</t>
  </si>
  <si>
    <t>SJOS001130_D1</t>
  </si>
  <si>
    <t>SJOS001131_D1</t>
  </si>
  <si>
    <t>SJOS001129_M1</t>
  </si>
  <si>
    <t>SJOS001129_M2</t>
  </si>
  <si>
    <t>SJOS001131_D2</t>
  </si>
  <si>
    <t>SJOS001131_M1</t>
  </si>
  <si>
    <t>SJOS001105_D2</t>
  </si>
  <si>
    <t>SJOS010931_D1</t>
  </si>
  <si>
    <t>SJOS016015_D1</t>
  </si>
  <si>
    <t>SJOS016016_D1</t>
  </si>
  <si>
    <t>SJOS001116_M1</t>
  </si>
  <si>
    <t>SJOS001126_D1</t>
  </si>
  <si>
    <t>SJOS001105_R1</t>
  </si>
  <si>
    <t>SJOS001115_D1</t>
  </si>
  <si>
    <t>SJOS001113_M1</t>
  </si>
  <si>
    <t>SJOS001117_D1</t>
  </si>
  <si>
    <t>SJOS001107_D1</t>
  </si>
  <si>
    <t>SJOS031125_X1</t>
  </si>
  <si>
    <t>SJOS031130_X1</t>
  </si>
  <si>
    <t>SJOS071776_X2</t>
  </si>
  <si>
    <t>SJOS030422_X1</t>
  </si>
  <si>
    <t>SJOS071776_X3</t>
  </si>
  <si>
    <t>SJOS003939_X2</t>
  </si>
  <si>
    <t>SJOS071781_X1</t>
  </si>
  <si>
    <t>SJOS030645_X3</t>
  </si>
  <si>
    <t>SJOS030876_X1</t>
  </si>
  <si>
    <t>SJOS031782_X1</t>
  </si>
  <si>
    <t>SJOS071782_X1</t>
  </si>
  <si>
    <t>SJOS030876_X2</t>
  </si>
  <si>
    <t>SJOS030589_X2</t>
  </si>
  <si>
    <t>SJOS030589_X5</t>
  </si>
  <si>
    <t>SJOS030759_X1</t>
  </si>
  <si>
    <t>SJOS030589_X1</t>
  </si>
  <si>
    <t>SJOS030589_X4</t>
  </si>
  <si>
    <t>SJOS071776_X1</t>
  </si>
  <si>
    <t>SJOS030589_X3</t>
  </si>
  <si>
    <t>SJOS063819_X1</t>
  </si>
  <si>
    <t>SJOS030645_X1</t>
  </si>
  <si>
    <t>SJOS046149_X2</t>
  </si>
  <si>
    <t>SJOS003939_X1</t>
  </si>
  <si>
    <t>SJOS030272_X1</t>
  </si>
  <si>
    <t>SJOS030605_X2</t>
  </si>
  <si>
    <t>SJOS063833_X1</t>
  </si>
  <si>
    <t>SJOS063833_X2</t>
  </si>
  <si>
    <t>SJOS030648_X1</t>
  </si>
  <si>
    <t>SJOS030441_X1</t>
  </si>
  <si>
    <t>SJOS030566_X1</t>
  </si>
  <si>
    <t>SJOS030605_D1</t>
  </si>
  <si>
    <t>SJOS075601_D1</t>
  </si>
  <si>
    <t>SJOS075602_D1</t>
  </si>
  <si>
    <t>SJOS075609_D1</t>
  </si>
  <si>
    <t>SJRHB030787_D3</t>
  </si>
  <si>
    <t>SJSS049190_X1</t>
  </si>
  <si>
    <t>SJSS063828_X1</t>
  </si>
  <si>
    <t>240980 Mayo</t>
  </si>
  <si>
    <t>SJNORM075302_O1</t>
  </si>
  <si>
    <t>SJNORM031109_O1</t>
  </si>
  <si>
    <t>SJNORM031916_O1</t>
  </si>
  <si>
    <t>SJNORM032066_O1</t>
  </si>
  <si>
    <t>SJNORM075331_O1</t>
  </si>
  <si>
    <t>SJNORM031803_O1</t>
  </si>
  <si>
    <t>SJNORM031803_O2</t>
  </si>
  <si>
    <t>SJNORM075303_O1</t>
  </si>
  <si>
    <t>SJNORM075330_O1</t>
  </si>
  <si>
    <t>SJNORM031011_O1</t>
  </si>
  <si>
    <t>SJNORM075445_O1</t>
  </si>
  <si>
    <t>SJNORM075447_O1</t>
  </si>
  <si>
    <t>SJNORM030953_O1</t>
  </si>
  <si>
    <t>SJNORM075470_O1</t>
  </si>
  <si>
    <t>SJNORM075480_O1</t>
  </si>
  <si>
    <t>SJNORM032251_O1</t>
  </si>
  <si>
    <t>SJNORM032251_O2</t>
  </si>
  <si>
    <t>SJNORM031951_O1</t>
  </si>
  <si>
    <t>SJNORM030531_O1</t>
  </si>
  <si>
    <t>SJNORM075584_O1</t>
  </si>
  <si>
    <t>A41-A43</t>
  </si>
  <si>
    <t>B1-B10</t>
  </si>
  <si>
    <t>A1-A30</t>
  </si>
  <si>
    <t xml:space="preserve">SJWLM030704_X1 </t>
  </si>
  <si>
    <t xml:space="preserve">SJWLM031124_X2 </t>
  </si>
  <si>
    <t xml:space="preserve">SJWLM031124_X1 </t>
  </si>
  <si>
    <t xml:space="preserve">SJWLM071778_X1 </t>
  </si>
  <si>
    <t xml:space="preserve">SJWLM031677_X2 </t>
  </si>
  <si>
    <t xml:space="preserve">SJWLM059681_X2 </t>
  </si>
  <si>
    <t xml:space="preserve">SJWLM030043_X1 </t>
  </si>
  <si>
    <t xml:space="preserve">SJWLM031308_X1 </t>
  </si>
  <si>
    <t>SJWLM031224_X11</t>
  </si>
  <si>
    <t xml:space="preserve">SJWLM031811_X1 </t>
  </si>
  <si>
    <t xml:space="preserve">SJWLM030792_X1 </t>
  </si>
  <si>
    <t xml:space="preserve">SJWLM031677_X1 </t>
  </si>
  <si>
    <t xml:space="preserve">SJWLM071784_X1 </t>
  </si>
  <si>
    <t xml:space="preserve">SJWLM031558_X2 </t>
  </si>
  <si>
    <t xml:space="preserve">SJWLM071786_X1 </t>
  </si>
  <si>
    <t xml:space="preserve">SJWLM071786_X2 </t>
  </si>
  <si>
    <t xml:space="preserve">SJWLM030902_X2 </t>
  </si>
  <si>
    <t xml:space="preserve">SJWLM030910_X1 </t>
  </si>
  <si>
    <t xml:space="preserve">SJWLM030739_X1 </t>
  </si>
  <si>
    <t xml:space="preserve">SJWLM030897_X2 </t>
  </si>
  <si>
    <t xml:space="preserve">SJWLM030897_X1 </t>
  </si>
  <si>
    <t xml:space="preserve">SJWLM030951_X1 </t>
  </si>
  <si>
    <t xml:space="preserve">SJWLM071563_X1 </t>
  </si>
  <si>
    <t xml:space="preserve">SJWLM031333_X1 </t>
  </si>
  <si>
    <t xml:space="preserve">SJWLM030704_X2 </t>
  </si>
  <si>
    <t xml:space="preserve">SJWLM049191_X1 </t>
  </si>
  <si>
    <t>SJWLM071784_D1</t>
  </si>
  <si>
    <t>SJWLM030634_D1</t>
  </si>
  <si>
    <t>SJWLM030634_D2</t>
  </si>
  <si>
    <t>SJWLM030691_D2</t>
  </si>
  <si>
    <t>SJWLM030691_D3</t>
  </si>
  <si>
    <t>SJWLM031677_D3</t>
  </si>
  <si>
    <t>SJWLM031677_D4</t>
  </si>
  <si>
    <t>SJWLM031677_D5</t>
  </si>
  <si>
    <t>SJWLM031850_D1</t>
  </si>
  <si>
    <t>SJWLM074940_D1</t>
  </si>
  <si>
    <t>SJWLM074940_D2</t>
  </si>
  <si>
    <t>SJWLM074940_D3</t>
  </si>
  <si>
    <t>SJWLM032218_D2</t>
  </si>
  <si>
    <t>SJWLM074941_D1</t>
  </si>
  <si>
    <t>SJWLM074941_D2</t>
  </si>
  <si>
    <t>SJCCS030167_X1</t>
  </si>
  <si>
    <t>SJWLM074941_D5</t>
  </si>
  <si>
    <t>SJWLM074941_D6</t>
  </si>
  <si>
    <t>SJWLM074941_D3</t>
  </si>
  <si>
    <t>SJWLM074941_D4</t>
  </si>
  <si>
    <t>SJWLM074942_D1</t>
  </si>
  <si>
    <t>SJWLM074943_D1</t>
  </si>
  <si>
    <t>SJWLM074943_D2</t>
  </si>
  <si>
    <t>SJWLM074943_D3</t>
  </si>
  <si>
    <t>SJWLM075290_D1</t>
  </si>
  <si>
    <t>SJWLM075290_D2</t>
  </si>
  <si>
    <t>SJWLM075290_D3</t>
  </si>
  <si>
    <t>SJWLM075290_D4</t>
  </si>
  <si>
    <t>SJWLM075290_D5</t>
  </si>
  <si>
    <t>SJWLM051021_D2</t>
  </si>
  <si>
    <t>SJWLM051021_D3</t>
  </si>
  <si>
    <t>SJWLM051021_D4</t>
  </si>
  <si>
    <t>SJWLM072783_D2</t>
  </si>
  <si>
    <t>SJWLM059685_D3</t>
  </si>
  <si>
    <t>SJWLM059683_D3</t>
  </si>
  <si>
    <t>SJWLM059683_D4</t>
  </si>
  <si>
    <t>SJWLM071558_R2</t>
  </si>
  <si>
    <t>SJWLM071558_D3</t>
  </si>
  <si>
    <t>SJWLM051023_D3</t>
  </si>
  <si>
    <t>SJWLM059678_D2</t>
  </si>
  <si>
    <t>SJWLM030902_D2</t>
  </si>
  <si>
    <t>SJWLM075291_D1</t>
  </si>
  <si>
    <t>SJWLM075291_D2</t>
  </si>
  <si>
    <t>SJWLM075291_D3</t>
  </si>
  <si>
    <t>SJWLM075292_D1</t>
  </si>
  <si>
    <t>SJWLM075292_D2</t>
  </si>
  <si>
    <t>SJWLM075292_D3</t>
  </si>
  <si>
    <t>SJWLM075292_D4</t>
  </si>
  <si>
    <t>SJWLM071382_D2</t>
  </si>
  <si>
    <t>SJCCS073253_D2</t>
  </si>
  <si>
    <t>SJWLM075293_D1</t>
  </si>
  <si>
    <t>SJWLM075293_D2</t>
  </si>
  <si>
    <t>SJWLM075293_D3</t>
  </si>
  <si>
    <t>SJWLM075293_D4</t>
  </si>
  <si>
    <t>SJWLM075294_D1</t>
  </si>
  <si>
    <t>SJWLM059682_D2</t>
  </si>
  <si>
    <t>SJWLM051022_D2</t>
  </si>
  <si>
    <t>SJWLM051016_D3</t>
  </si>
  <si>
    <t>SJWLM059671_D2</t>
  </si>
  <si>
    <t>SJWLM059671_D3</t>
  </si>
  <si>
    <t>SJWLM059672_D3</t>
  </si>
  <si>
    <t>SJWLM075295_D1</t>
  </si>
  <si>
    <t>SJWLM075295_D2</t>
  </si>
  <si>
    <t>SJWLM075295_D3</t>
  </si>
  <si>
    <t>SJWLM075295_D4</t>
  </si>
  <si>
    <t>SJWLM075295_D5</t>
  </si>
  <si>
    <t>SJWLM072784_D2</t>
  </si>
  <si>
    <t>SJWLM072784_D3</t>
  </si>
  <si>
    <t>SJWLM051020_D3</t>
  </si>
  <si>
    <t>SJWLM051020_D4</t>
  </si>
  <si>
    <t>SJWLM075296_D1</t>
  </si>
  <si>
    <t>SJWLM051017_D3</t>
  </si>
  <si>
    <t>SJWLM051017_D4</t>
  </si>
  <si>
    <t>SJWLM075297_D1</t>
  </si>
  <si>
    <t>SJWLM075297_D2</t>
  </si>
  <si>
    <t>SJWLM075298_D1</t>
  </si>
  <si>
    <t>SJWLM075298_D2</t>
  </si>
  <si>
    <t>SJWLM051020_D5</t>
  </si>
  <si>
    <t>SJWLM051020_D6</t>
  </si>
  <si>
    <t>SJWLM051020_D7</t>
  </si>
  <si>
    <t>SJWLM051020_D8</t>
  </si>
  <si>
    <t>SJWLM051020_D9</t>
  </si>
  <si>
    <t>SJWLM030704_D3</t>
  </si>
  <si>
    <t>SJWLM059682_D3</t>
  </si>
  <si>
    <t>SJWLM059682_D4</t>
  </si>
  <si>
    <t>SJWLM075299_D1</t>
  </si>
  <si>
    <t>SJWLM075299_D2</t>
  </si>
  <si>
    <t>SJWLM075299_D3</t>
  </si>
  <si>
    <t>SJWLM075299_D4</t>
  </si>
  <si>
    <t>SJWLM075299_D5</t>
  </si>
  <si>
    <t>SJWLM075299_D6</t>
  </si>
  <si>
    <t>SJWLM075299_D7</t>
  </si>
  <si>
    <t>SJWLM075299_D8</t>
  </si>
  <si>
    <t>SJWLM075300_D1</t>
  </si>
  <si>
    <t>SJWLM051024_D3</t>
  </si>
  <si>
    <t>SJWLM051024_D4</t>
  </si>
  <si>
    <t>SJWLM051024_D5</t>
  </si>
  <si>
    <t>SJWLM051018_D3</t>
  </si>
  <si>
    <t>SJWLM051018_D4</t>
  </si>
  <si>
    <t>SJWLM030548_D4</t>
  </si>
  <si>
    <t>SJWLM030548_D5</t>
  </si>
  <si>
    <t>SJWLM031558_D3</t>
  </si>
  <si>
    <t>SJWLM059681_D3</t>
  </si>
  <si>
    <t>SJWLM059681_D4</t>
  </si>
  <si>
    <t>SJWLM059681_D5</t>
  </si>
  <si>
    <t>SJWLM075369_D1</t>
  </si>
  <si>
    <t>SJWLM075370_D1</t>
  </si>
  <si>
    <t>SJWLM075300_D2</t>
  </si>
  <si>
    <t>SJWLM030180_D5</t>
  </si>
  <si>
    <t>SJWLM075372_D1</t>
  </si>
  <si>
    <t>SJWLM075372_D2</t>
  </si>
  <si>
    <t>SJWLM075372_D3</t>
  </si>
  <si>
    <t>SJWLM075372_D4</t>
  </si>
  <si>
    <t>SJWLM075373_D1</t>
  </si>
  <si>
    <t>SJWLM051028_D4</t>
  </si>
  <si>
    <t>SJWLM030435_D3</t>
  </si>
  <si>
    <t>SJWLM030467_D3</t>
  </si>
  <si>
    <t>SJWLM030223_D2</t>
  </si>
  <si>
    <t>SJWLM075679_D1</t>
  </si>
  <si>
    <t>SJWLM030106_D3</t>
  </si>
  <si>
    <t>SJWLM075615_R1</t>
  </si>
  <si>
    <t>SJWLM075615_R2</t>
  </si>
  <si>
    <t>SJWLM075616_D1</t>
  </si>
  <si>
    <t>SJWLM075616_D2</t>
  </si>
  <si>
    <t>SJWLM075616_D3</t>
  </si>
  <si>
    <t>SJWLM075616_D4</t>
  </si>
  <si>
    <t>SJWLM075617_D1</t>
  </si>
  <si>
    <t>SJWLM075617_D2</t>
  </si>
  <si>
    <t>SJWLM075618_D1</t>
  </si>
  <si>
    <t>SJWLM075619_D1</t>
  </si>
  <si>
    <t>SJWLM075619_D2</t>
  </si>
  <si>
    <t>SJWLM030634_D3</t>
  </si>
  <si>
    <t>SJWLM030634_D4</t>
  </si>
  <si>
    <t>SJWLM030634_D5</t>
  </si>
  <si>
    <t>SJWLM030634_D6</t>
  </si>
  <si>
    <t>SJWLM071561_D2</t>
  </si>
  <si>
    <t>SJWLM071561_D3</t>
  </si>
  <si>
    <t>SJWLM071561_D4</t>
  </si>
  <si>
    <t>SJWLM030043_D3</t>
  </si>
  <si>
    <t>SJWLM075620_D1</t>
  </si>
  <si>
    <t>SJMRT031758_X1</t>
  </si>
  <si>
    <t>SJMRT030873_X1</t>
  </si>
  <si>
    <t>SJMRT063832_X1</t>
  </si>
  <si>
    <t>SJMRT074531_D1</t>
  </si>
  <si>
    <t>SJMRT074119_D1</t>
  </si>
  <si>
    <t>SJMRT074531_D2</t>
  </si>
  <si>
    <t>SJMRT075583_D1</t>
  </si>
  <si>
    <t>SJMRT075583_D2</t>
  </si>
  <si>
    <t>SJMRT075583_D4</t>
  </si>
  <si>
    <t>SJMRT075583_D3</t>
  </si>
  <si>
    <t>SJMRT031055_D1</t>
  </si>
  <si>
    <t>SJMRT014754_D2</t>
  </si>
  <si>
    <t>SJSTS071457_D1</t>
  </si>
  <si>
    <t>SJST071927_D1</t>
  </si>
  <si>
    <t xml:space="preserve">SJSTS031700_X1 </t>
  </si>
  <si>
    <t xml:space="preserve">SJHGS030456_X1 </t>
  </si>
  <si>
    <t>SJGIST030657_X1</t>
  </si>
  <si>
    <t>SJST030732_X1</t>
  </si>
  <si>
    <t xml:space="preserve">SJHGS030131_X1 </t>
  </si>
  <si>
    <t xml:space="preserve">SJSTS030383_X3 </t>
  </si>
  <si>
    <t xml:space="preserve">SJSTS030383_X4 </t>
  </si>
  <si>
    <t xml:space="preserve">SJSTS030383_X1 </t>
  </si>
  <si>
    <t>SJST030383_R2</t>
  </si>
  <si>
    <t>SJGCT075371_D1</t>
  </si>
  <si>
    <t>SJST030425_D2</t>
  </si>
  <si>
    <t>SJST075474_D1</t>
  </si>
  <si>
    <t>SJST075680_D1</t>
  </si>
  <si>
    <t>SJST072241_D1</t>
  </si>
  <si>
    <t>SJST075681_D1</t>
  </si>
  <si>
    <t>SJST075682_D1</t>
  </si>
  <si>
    <t>SJST075683_D1</t>
  </si>
  <si>
    <t>SJST075684_D1</t>
  </si>
  <si>
    <t>SJST075685_D1</t>
  </si>
  <si>
    <t>SJST075686_D1</t>
  </si>
  <si>
    <t>SJST015722_D1</t>
  </si>
  <si>
    <t>SJST075687_D1</t>
  </si>
  <si>
    <t>SJST030556_D1</t>
  </si>
  <si>
    <t>SJST075688_D1</t>
  </si>
  <si>
    <t>SJST075689_D1</t>
  </si>
  <si>
    <t>SJST075692_D1</t>
  </si>
  <si>
    <t>SJST031740_D2</t>
  </si>
  <si>
    <t>SJST030768_D4</t>
  </si>
  <si>
    <t>SJTHCA058224_D1</t>
  </si>
  <si>
    <t>SJTHCA075470_D1</t>
  </si>
  <si>
    <t>SJTHCA075471_D1</t>
  </si>
  <si>
    <t>SJTHCA075472_D1</t>
  </si>
  <si>
    <t>SJTHCA075473_D1</t>
  </si>
  <si>
    <t>SJTHCA075475_D1</t>
  </si>
  <si>
    <t>SJTHCA030105_D1</t>
  </si>
  <si>
    <t>SJTHCA075476_D1</t>
  </si>
  <si>
    <t>SJTHCA075477_D1</t>
  </si>
  <si>
    <t>SJTHCA032118_D1</t>
  </si>
  <si>
    <t>SJTHCA075604_D1</t>
  </si>
  <si>
    <t>SJTHCA030556_D1</t>
  </si>
  <si>
    <t>SJST030835_D1</t>
  </si>
  <si>
    <t>SJST030383_D2</t>
  </si>
  <si>
    <t>SJST075585_D1</t>
  </si>
  <si>
    <t>SJST075604_D1</t>
  </si>
  <si>
    <t>SJST075605_D1</t>
  </si>
  <si>
    <t>SJST031961_D2</t>
  </si>
  <si>
    <t>SJTHCA075590_D1</t>
  </si>
  <si>
    <t>SJST075592_D1</t>
  </si>
  <si>
    <t>SJST075593_D1</t>
  </si>
  <si>
    <t>SJST075594_D1</t>
  </si>
  <si>
    <t>SJST075595_D1</t>
  </si>
  <si>
    <t>SJST075596_D1</t>
  </si>
  <si>
    <t>SJST075600_D1</t>
  </si>
  <si>
    <t>SJST056171_D1</t>
  </si>
  <si>
    <t>SJST042129_D1</t>
  </si>
  <si>
    <t>SJST042129_D2</t>
  </si>
  <si>
    <t>SJST072245_D1</t>
  </si>
  <si>
    <t>SJST075606_D1</t>
  </si>
  <si>
    <t>SJTHCA030614_D1</t>
  </si>
  <si>
    <t>SJTHCA075587_D1</t>
  </si>
  <si>
    <t>SJTHCA030768_D1</t>
  </si>
  <si>
    <t>SJTHCA075588_D1</t>
  </si>
  <si>
    <t>SJTHCA003507_D1</t>
  </si>
  <si>
    <t>SJTHCA069655_D1</t>
  </si>
  <si>
    <t>SJTHCA075581_D1</t>
  </si>
  <si>
    <t>SJTHCA075582_D1</t>
  </si>
  <si>
    <t>SJTHCA061899_D1</t>
  </si>
  <si>
    <t>SJTHCA075610_D1</t>
  </si>
  <si>
    <t>SJTHCA075612_D1</t>
  </si>
  <si>
    <t>SJST018216_D1</t>
  </si>
  <si>
    <t>SJST018216_D2</t>
  </si>
  <si>
    <t>SJST075591_D1</t>
  </si>
  <si>
    <t>SJST075589_D1</t>
  </si>
  <si>
    <t>SJST075584_D1</t>
  </si>
  <si>
    <t>SJST030381_D3</t>
  </si>
  <si>
    <t>SJST075607_D1</t>
  </si>
  <si>
    <t>SJST075608_D1</t>
  </si>
  <si>
    <t>SJST032198_D2</t>
  </si>
  <si>
    <t>SJST075586_D1</t>
  </si>
  <si>
    <t>SJST003417_D1</t>
  </si>
  <si>
    <t>SJST075611_D1</t>
  </si>
  <si>
    <t>SJTHCA003405_D1</t>
  </si>
  <si>
    <t>SJTHCA030985_D1</t>
  </si>
  <si>
    <t xml:space="preserve">HCC, Fibrolamellar </t>
  </si>
  <si>
    <t xml:space="preserve">High grade angiosarcoma </t>
  </si>
  <si>
    <t xml:space="preserve">High grade pleomorphic sarcoma </t>
  </si>
  <si>
    <t xml:space="preserve">High grade round cell sarcoma NOS </t>
  </si>
  <si>
    <t xml:space="preserve">High grade sarcoma </t>
  </si>
  <si>
    <t xml:space="preserve">High grade sarcoma w/anaplasia </t>
  </si>
  <si>
    <t xml:space="preserve">High grade spindle and round cell sarcoma </t>
  </si>
  <si>
    <t xml:space="preserve">High grade spindle cell neoplasm </t>
  </si>
  <si>
    <t xml:space="preserve">Osteochondromatous proliferation </t>
  </si>
  <si>
    <t xml:space="preserve">Germ Cell Tumor </t>
  </si>
  <si>
    <t xml:space="preserve">Thyroid settle </t>
  </si>
  <si>
    <t>SJUESL030381_X1</t>
  </si>
  <si>
    <t>Age at Dx</t>
  </si>
  <si>
    <t>3 wk</t>
  </si>
  <si>
    <t>1.2 yr</t>
  </si>
  <si>
    <t>6 day</t>
  </si>
  <si>
    <t xml:space="preserve"> 5 yr</t>
  </si>
  <si>
    <t>6 m0</t>
  </si>
  <si>
    <t>1.7 yr</t>
  </si>
  <si>
    <t>2.5 yr</t>
  </si>
  <si>
    <t>2. mo</t>
  </si>
  <si>
    <t>6 yr F with multiply recurrent high risk NB for resection of pelvic tumor</t>
  </si>
  <si>
    <t>4 yr M with refractory high risk NB with ALK mutation for resection of tumor</t>
  </si>
  <si>
    <t>24 mo</t>
  </si>
  <si>
    <t>Age at collection</t>
  </si>
  <si>
    <t>21 yr with large abdominal mass, DSRCT with the EWSR1 WT1 fusion</t>
  </si>
  <si>
    <t>21 yr male with abdominopelvic DSRCT</t>
  </si>
  <si>
    <t>18 yr male with newly diagnosed abdominal tumor, DSRCT, needs rebiopsy</t>
  </si>
  <si>
    <t>20 yr F with recurrent DSRCT in pelvis post 5 courses of chemotherapy</t>
  </si>
  <si>
    <t>14 yr boy with biopsy proven abdominopelvic DSRCT, s/p 9 weeks of chemotherapy with presently an increase in his abdominal tumor size.</t>
  </si>
  <si>
    <t>11 yr male with diagnosis of DSRCT</t>
  </si>
  <si>
    <t>12 yr old male, DSRCT with newly noted liver lesions. </t>
  </si>
  <si>
    <t>15 yr M with large retroperitoneal and abdominal mass</t>
  </si>
  <si>
    <t>3 yr M with temporal region tumor</t>
  </si>
  <si>
    <t>2 yr F with tumor behind left ear</t>
  </si>
  <si>
    <t>SJHBTMSPZ</t>
  </si>
  <si>
    <t>N?</t>
  </si>
  <si>
    <t>18 yr M with recurrent metastatic melanoma of the lung</t>
  </si>
  <si>
    <t>18 yr F, stage 4, metastatic malignant melanoma of the hip post 2 cycles of chemotherapy</t>
  </si>
  <si>
    <t>22 yr M with hx of stage 1 melanoma of the scalp, now with mediastinal mass for resection</t>
  </si>
  <si>
    <t>3 yr M with hx of melanoma of the scalp, now with metastatic malignant melanoma of the neck and lymph nodes</t>
  </si>
  <si>
    <t>6 yr M with progressive melanoma of the abdomen</t>
  </si>
  <si>
    <t>8 yr M for excision of back nodule on treatment</t>
  </si>
  <si>
    <t>17 yr F dx with malignant melanoma, cod complications of diffuse meningeal malignant melanoma</t>
  </si>
  <si>
    <t>11 yr F with metastatic ALK-rearranged spitzoid melanoma of the lymph node on treatment</t>
  </si>
  <si>
    <t>15 yr M with previous Stage 3B melanoma of the back, now with metastastic malignant melanoma of the lung on treatment</t>
  </si>
  <si>
    <t>2 yr M with malignant melanoma of the right knee</t>
  </si>
  <si>
    <t>13 yr M with metastatic melanoma of the leg on treatment</t>
  </si>
  <si>
    <t>4 yr M with biopsy of right cheek</t>
  </si>
  <si>
    <t>6 yr M with hx of Stage 1B melanoma s/p resection and sentinel lymphadenectomy, now with shave biopsy of back</t>
  </si>
  <si>
    <t>9 yr F with thigh lesion for re-excision</t>
  </si>
  <si>
    <t xml:space="preserve">11 yr F with spitzoid melanoma with ALK rearrangement </t>
  </si>
  <si>
    <t>14 yr F hx of melanoma now with right arm biopsy</t>
  </si>
  <si>
    <t>14 yr M with melanoma of the back for biopsy</t>
  </si>
  <si>
    <t>11 yr M with Spitz melanoma with MAP3K8 fusion,, left forearm shave excision</t>
  </si>
  <si>
    <t>9 yr F with previous biopsy for excision of residual Spitz tumor</t>
  </si>
  <si>
    <t>11 yr F with atypical dermal proliferation of ep9ithelioid melanocytes with spitzoid features, recurrent, right foot dorsal</t>
  </si>
  <si>
    <t>11 yr F with melanoma of the right calf</t>
  </si>
  <si>
    <t>2 yr M for shave biopsy, spitzoid features (3/14 this sample), later excision was atypical spitz nevus (6/14)</t>
  </si>
  <si>
    <t>28 yr F with atypical compound spitzoid melanocytic neoplasm of the right lateral thigh</t>
  </si>
  <si>
    <t>13 yr M with a hx of neurofibroma, second resection Dx as fibrosarcoma, and residual tumor Dx as Ewings, now with synovial sarcoma of the right antecubital fossa</t>
  </si>
  <si>
    <t>17 yr F with synovial sarcoma s/p chemo for resection, prosthesis placement, vascular and muscular reconstruction, last chemo 10/5/17</t>
  </si>
  <si>
    <t>16 yr M with hx of SS of the foot and below-the-knee amputation, now with met to right lung</t>
  </si>
  <si>
    <t>20 yr F with hx of SS of the left popliteal fossa, post amputation and recurrent lung mets, now with right lung met</t>
  </si>
  <si>
    <t>12 yr F with hx of SS involving R thigh and lung metastases, now presents with L upper quadrant mass</t>
  </si>
  <si>
    <t>6 yr F with mass near the lateral aspect of the R knee, biopsy interpreted as SS, now for Wide excision</t>
  </si>
  <si>
    <t>3 yr with hx of SS L knee s/p resection with suspicious area, to have re-excision and placement of afterloading catheters</t>
  </si>
  <si>
    <t>13 yr M with SS of L knee area to have AKA and inguinal lymph node dissection</t>
  </si>
  <si>
    <t>11 yr M with history of SS now off therapy and disease recurrence confirmed in lungs, now for wedge excision of RUL</t>
  </si>
  <si>
    <t>8 yr M with R scalp mass, previously excised on 8/3/10. Positive for spindle cell SS with positive margins, now re re-excision</t>
  </si>
  <si>
    <t>4 yr F with SS having upfront R retroperitoneal mass resection, possible oophorpexy and brachytherapy catheter placement</t>
  </si>
  <si>
    <t>8 yr F with history of recurrent SS now with PET avid L inguinal lymphadenopathy</t>
  </si>
  <si>
    <t>18 yr F with R distal posterior thigh mass, previously bx'd but need unfixed tissue for the Tissue Resource lab and COG biologic study</t>
  </si>
  <si>
    <t>2 yr F with new dx of bladder embryonal RMS</t>
  </si>
  <si>
    <t>5 yr M with parapharyngeal mass, mixed spindle cell and embryonal subtype</t>
  </si>
  <si>
    <t>15 mth M with alveolar RMS cheek</t>
  </si>
  <si>
    <t>18 yr M with recurrent embryonal RMS of the prostate and bladder now cyst prostatectomy and construction of an ileal sigmoid loop urinary bladder</t>
  </si>
  <si>
    <t>3 yr F with left lower leg mass suspicious for RMS and metastatic disease</t>
  </si>
  <si>
    <t>8 yr M with hx Paratesticular ERMS treated in 2010, relapsed in May 2014 currently being treated</t>
  </si>
  <si>
    <t>6 yr F with excision of residual pelvic mass following week 10 VAC</t>
  </si>
  <si>
    <t>17 yr M just dx with paratesticular ERMS s/p R radical inguinal orchiectomy, now for laparotomy, retroperitoneal lymph node resection</t>
  </si>
  <si>
    <t>7 mth M with ERMS prostate now s/p week 10 RMS13 HR for cyst prostatectomy</t>
  </si>
  <si>
    <t>10 yr F with Nasal RMS with R cervical metastases with improvement on chemo.</t>
  </si>
  <si>
    <t>2 yr M with large R axillary mass</t>
  </si>
  <si>
    <t>18 yr M with RMS s/p orchiectomy, now for RPLND</t>
  </si>
  <si>
    <t>2 yr F with vaginal protrusion for EUA with biopsy</t>
  </si>
  <si>
    <t>16 yr M with two month history of a perineal mass</t>
  </si>
  <si>
    <t xml:space="preserve"> 5 yr M with history of stage 4 neuroblastoma s/p R nephrectomy, R adrenalectomy 2005/R retroperitoneal LN resection 2006/ maintenance since 2007, now with soft tissue mass</t>
  </si>
  <si>
    <t>2 mth F with a lump in her back since birth. A biopsy was interpreted as RMS, now wide excision of mass on L side of back</t>
  </si>
  <si>
    <t>16 yr F with metastatic ARMS off treatment for 9 mo., now for resection of mets in peritracheal region and right lung</t>
  </si>
  <si>
    <t>17 yr M with metastatic ARMS for resection of primary abdominal tumor</t>
  </si>
  <si>
    <t>2yr F with newly diagnosed RB for enucleation</t>
  </si>
  <si>
    <t>15 yr M with recurrent OS with lung and brain mets</t>
  </si>
  <si>
    <t>14 yr M with OS of the femur for resection</t>
  </si>
  <si>
    <t>6 yr F with multiply recurrent metastatic OS for resection of tumor</t>
  </si>
  <si>
    <t>15 mth M, stage 2, retroperitoneal mass resection, no prior treatment</t>
  </si>
  <si>
    <t>2 yr M, stage 4, N-MYC not amplified, portal tumor resection on therapy</t>
  </si>
  <si>
    <t>3 yr M, stage 4, N-MYC not amplified, adrenalectomy s/p 2 courses of therapy</t>
  </si>
  <si>
    <t>16 mth F, stage 2, N-MYC not amplified, paraspinal mass excision, no chemotherapy</t>
  </si>
  <si>
    <t>11 yr M, localized recurrent, N-MYC not amplified, perineal mass biopsy 12 mos off therapy</t>
  </si>
  <si>
    <t>2 yr M, stage 4, N-MYC not amplified, retroperitoneal mass resection s/p 5 courses of therapy</t>
  </si>
  <si>
    <t>15 mth F, stage 2B, N-MYC not amplified, retroperitoneal mass resection s/p 4 courses of therapy</t>
  </si>
  <si>
    <t>2 yr F, hx of stage 4, N-MYC amplified, now with recurrent disease for biopsy of inguinal lymphadenopathy</t>
  </si>
  <si>
    <t>5 yr M, stage 4, N-MYC not amplified, adrenalectomy s/p 3 courses of therapy</t>
  </si>
  <si>
    <t>6 yr F, stage 4, N-MYC amplified, retroperitoneal mass biopsy, no prior treatment</t>
  </si>
  <si>
    <t>3 yr M, stage 4, N-MYC not amplified, s/p adrenalectomy s/p 3 courses of therapy</t>
  </si>
  <si>
    <t>11 yr F, stage 4, N-MYC not amplified, lymph node biopsy, no prior treatment</t>
  </si>
  <si>
    <t>3 yr F, stage 2B, N-MYC not amplified, mediastinal mass resection, no prior chemo</t>
  </si>
  <si>
    <t>4 yr M, stage 4, N-MYC not amplified, mediastinal mass resection s/p 2 courses of therapy</t>
  </si>
  <si>
    <t>21 mth F, stage 4, N-MYC amplified, adrenal biopsy, no prior treatment</t>
  </si>
  <si>
    <t>2 yr F, stage 4, N-MYC not amplified, adrenalectomy s/p 2 courses of therapy</t>
  </si>
  <si>
    <t>23 mth M, stage 4, N-MYC amplified, adrenalectomy s/p 2 courses of therapy</t>
  </si>
  <si>
    <t>17 mth F, stage 4, N-MYC not amplified, adrenal mass biopsy, no prior treatment</t>
  </si>
  <si>
    <t>2 yr F, stage 3, N-MYC amplified, retroperitoneal mass biopsy, no prior treatment</t>
  </si>
  <si>
    <t>2 yr F, stage 4, N-MYC amplified, retroperitoneal mass biopsy, no prior treatment</t>
  </si>
  <si>
    <t xml:space="preserve">5 yr F, hx of stage 3, N-MYC not amplified, recurrent retro hepatic mass </t>
  </si>
  <si>
    <t>3 yr M, stage 4, N-MYC not amplified, s/p adrenalectomy s/p 2 cycles of therapy</t>
  </si>
  <si>
    <t>5 yr M, stage 4, N-MYC not amplified, adrenalectomy on therapy</t>
  </si>
  <si>
    <t>18 mth M, stage 4, post chemo for resection of residual mass</t>
  </si>
  <si>
    <t>2 yr M, stage 4, resection of tumor and thoracotomy</t>
  </si>
  <si>
    <t>4 wk, N-MYC not amplified, for resection of retroperitoneal. Mass</t>
  </si>
  <si>
    <t>22 mth F, stage 3, N-MYC not amplified, post 4 cycles of chemotherapy for resection of residual mass and lymphadenopathy</t>
  </si>
  <si>
    <t>4 mth M, stage 4S, N-MYC not amplified, for liver metastasis biopsy</t>
  </si>
  <si>
    <t>23 mth F, stage 4, N-MYC amplified, /p cycle 5 chemotherapy, for resection</t>
  </si>
  <si>
    <t>3 yr F, Stage 3, N-MYC not amplified, post 8 cycles of chemotherapy, for resection</t>
  </si>
  <si>
    <t>3 yr F, stage 4, N-MYC not amplified, post course 2 chemotherapy, for resection of paraspinal mass</t>
  </si>
  <si>
    <t>4 mth M, stage 4S, N-MYC not amplified, post 4 cycles of chemotherapy on NBL531 for adrenalectomy</t>
  </si>
  <si>
    <t>19 yr M, N-MYC not amplified, for biopsy of mediastinal mass</t>
  </si>
  <si>
    <t>15 yr F, stage 2A, N-MYC not amplified, for retroperitoneal resection</t>
  </si>
  <si>
    <t>2 yr M with NB for adrenalectomy following 2 courses of induction chemo mth</t>
  </si>
  <si>
    <t>11 yr M with anaplastic ependymoma and NF of the right ankle</t>
  </si>
  <si>
    <t>23 yr M with NF of the right temporal region</t>
  </si>
  <si>
    <t>3 yr F with MRT of the lumbosacral</t>
  </si>
  <si>
    <t>9 mth M with rhabdoid tumor of kidney for radical nephrectomy of right kidney</t>
  </si>
  <si>
    <t>4 yr M with paraspinal rhabdoid tumor for partial resection of tumor</t>
  </si>
  <si>
    <t>25 yr M with high grade MPNST of the gluteal region</t>
  </si>
  <si>
    <t>9 yr M with MPNST, grade 2, of the pectoral region and axilla</t>
  </si>
  <si>
    <t>14 yr F with myxoid liposarcoma of the thigh</t>
  </si>
  <si>
    <t>11 yr F with Schwannoma of the spine, extra medulla</t>
  </si>
  <si>
    <t>17 yr total thyroidectomy after FNA of thyroid showed PTC</t>
  </si>
  <si>
    <t>7 yr F with recurrent amyloplastic carcinoma of the mandible</t>
  </si>
  <si>
    <t>15 yr M with met high grade angiosarcoma of the liver</t>
  </si>
  <si>
    <t>2 yr F with INI-1 deficient malignant neoplasm, most consistent with chordoma of the throat</t>
  </si>
  <si>
    <t>14 yr M with metastatic malignant neoplasm of the lymph node</t>
  </si>
  <si>
    <t>15 yr F Dx 9/2016 with thyroid SETTlE now with recurrent metastatic SETTLE in neck</t>
  </si>
  <si>
    <t>20 yr F with hx of mesenchymal chondrosarcoma now with papillary thyroid carcinoma</t>
  </si>
  <si>
    <t>18 yr F with papillary thyroid cancer</t>
  </si>
  <si>
    <t>8 yr M with papillary thyroid carcinoma, follicular variant</t>
  </si>
  <si>
    <t xml:space="preserve">13 yr F with undifferentiated embryonal sarcoma in the right lobe of the liver. </t>
  </si>
  <si>
    <t>14 yr with hx of medulloblastoma of posterior fossa, with ATRT features treated with resection, chemo, RT and auto PBSC transplant, now with thyroid nodule s/p FNA here for L hemithyroidectomy</t>
  </si>
  <si>
    <t>13 yr F with metastatic malignant melanoma of the lymph node</t>
  </si>
  <si>
    <t>22 yr M with hx of stage 1 melanoma of the scalp, now with paratracheal lymphadenopathy for biopsy</t>
  </si>
  <si>
    <t>11 yr F with melanoma of the forearm skin</t>
  </si>
  <si>
    <t>14 yr M with atypical spitz tumor/spitzoid melanoma of the forearm for wide local excision post excision with positive margins</t>
  </si>
  <si>
    <t>5 yr F with severely atypical compound epithelioid spitzoid neoplasm with homozygous deletion of p16, for cheek skin biopsy</t>
  </si>
  <si>
    <t>4 yr F with shave biopsy of the left forearm</t>
  </si>
  <si>
    <t>3 yr F with atypical compound spitzoid melanocytic neoplasm of the left cheek</t>
  </si>
  <si>
    <t>15 yr M with previous Stage 3B melanoma of the back,, now with metastatic malignant melanoma of the lung on treatment</t>
  </si>
  <si>
    <t>10 yr M with residual malignant melanoma of the ear cancel for re-excision</t>
  </si>
  <si>
    <t>17 yr F with progressive leptomeningeal melanoma of pontine region w/ midbrain extension, autopsy sample</t>
  </si>
  <si>
    <t>6 yr M with 1 yr hx of cervical lymphadenopathy now resection of cervical mass</t>
  </si>
  <si>
    <t>10 yr F with embryonal sarcoma of liver with retino mets for resection of liver mass</t>
  </si>
  <si>
    <t>10 mth M with metastatic hepatoblastoma of the lung</t>
  </si>
  <si>
    <t>1 yr M with hepatic mass for biopsy</t>
  </si>
  <si>
    <t>19 mth M post liver resection and bilateral thoracotomies with metastatic lung hepatoblastoma</t>
  </si>
  <si>
    <t>1 yr with hepatoblastoma- autopsy</t>
  </si>
  <si>
    <t>2 yr M with liver mass for biopsy</t>
  </si>
  <si>
    <t>9 mo. M with liver mass for biopsy</t>
  </si>
  <si>
    <t>13 yr F with metastatic liver tumor for liver biopsy</t>
  </si>
  <si>
    <t>3.5 yr M with liver tumor and precocious puberty s/p autopsy</t>
  </si>
  <si>
    <t>12 mth M with hepatoblastoma, s/p last chemotherapy. Rx Hx: Beckwith-Wiedemann syndrome and hepatoblastoma, fetal subtype (SIOP pretext lll, COG stage lll) and s/p resection of left suprarenal mass.</t>
  </si>
  <si>
    <t>Patient is 16 year old M with history of hepatoblastoma now 17 mths off therapy and presenting with residual paraoesophageal mass.</t>
  </si>
  <si>
    <t>14 mth old M with ruptured hepatoblastoma and hematoperitoneum</t>
  </si>
  <si>
    <t>14 mth old M with calcified liver tumor s/p biopsy</t>
  </si>
  <si>
    <t>2 yr M with hepatoblastoma and lung metastases for metastastasectomy</t>
  </si>
  <si>
    <t>9 mth M with hepatoblastoma s/p pulmonary metastastasectomy</t>
  </si>
  <si>
    <t>9 mth M with hepatoblastoma with disease relapse s/p pulmonary metastastasectomy</t>
  </si>
  <si>
    <t>22 yr female with history of desmoplastic small round cell tumor of the pelvis, abdomen and lymph nodes now 18 mths off therapy with concern for relapsed disease.</t>
  </si>
  <si>
    <t>20 yr patient with a remote history of lymphoma and recently DSRCT of the left thigh, to have left thigh mass resection; left inguinal and left pelvic lymph node resection, and brachytherapy catheter placement.</t>
  </si>
  <si>
    <t>7 yr F with two mth history of abdominal pain, anorexia, and weight loss</t>
  </si>
  <si>
    <t>11 yr M with metastatic DSRCT, abdominal pelvic resection</t>
  </si>
  <si>
    <t>9 mth F with newly diagnosed renal mass for resection</t>
  </si>
  <si>
    <t>13yr with cystic tumor left kidney for partial nephrectomy</t>
  </si>
  <si>
    <t>One year old M with hx of left abdominal mass of seven mths duration without arterial hypertension but with hematuria. Chest and abdominal CT scan shows a left renal mass without metastatic disease.</t>
  </si>
  <si>
    <t>Two year old girl with a right kidney tumor.</t>
  </si>
  <si>
    <t>Two year old boy with a right kidney tumor: clear cell sarcoma versus rhabdoid tumor.</t>
  </si>
  <si>
    <t>Twenty-three mths old boy with a right renal tumor.</t>
  </si>
  <si>
    <t>Three year old boy with a left renal tumor</t>
  </si>
  <si>
    <t>Two year old girl with a left renal tumor.</t>
  </si>
  <si>
    <t>Nine mths old girl with a left renal tumor.</t>
  </si>
  <si>
    <t>Two year old boy with a right kidney tumor.</t>
  </si>
  <si>
    <t>10 yr M with hx of abdominal pain and constipation one week prior to referral. He presented with gross hematuria and hypertension, for this reason he was referred from his local health unit. Due to the tumor dimension and hypertension he started presurgical treatment under AHOPCA Wilms protocol with 3 drugs. He received 5 weeks of therapy prior to nephrectomy with less than 40% reduction.</t>
  </si>
  <si>
    <t>Suspected Wilms tumor. CT showed renal mass</t>
  </si>
  <si>
    <t>16 mth F with bilateral WT for nephron sparing surgery</t>
  </si>
  <si>
    <t>5 yr F with new diagnosis of renal mass for resection</t>
  </si>
  <si>
    <t>19 yr M with hx of WT for resection of localized recurrent tumor</t>
  </si>
  <si>
    <t>5 yr M with newly diagnosed renal tumor for resection</t>
  </si>
  <si>
    <t>Relapsed Wilms tumor for resection</t>
  </si>
  <si>
    <t>8 yr F with recurrent SS of L knee with multiple resections, RT and chemo, needs L inguinal CLND and R lung metastasectomy</t>
  </si>
  <si>
    <t>Diagnostic/ Recurrent</t>
  </si>
  <si>
    <t>MAST 552A/552B</t>
  </si>
  <si>
    <t>23 mth M with new diagnosis of RB for enucleation</t>
  </si>
  <si>
    <t>5 mth M with LR ERMS for resection of soft tissue nodules of back</t>
  </si>
  <si>
    <t>outside autopsy</t>
  </si>
  <si>
    <t>MAST 223B</t>
  </si>
  <si>
    <t>MAST 605</t>
  </si>
  <si>
    <t>MAST 526</t>
  </si>
  <si>
    <t>9 mth M with bilateral WT s/p chemo for local control</t>
  </si>
  <si>
    <t>TB-20-10030</t>
  </si>
  <si>
    <t>SJHBBBRQ328</t>
  </si>
  <si>
    <t>SJSS042134_D1</t>
  </si>
  <si>
    <t>Xenograft 180</t>
  </si>
  <si>
    <t>Xenograft</t>
  </si>
  <si>
    <t>SJHBBBSXenograftR</t>
  </si>
  <si>
    <t>SJHBQMXenograft</t>
  </si>
  <si>
    <t>218579 Xenograft</t>
  </si>
  <si>
    <t>218580 Xenograft</t>
  </si>
  <si>
    <t>8 yr M with hx of multiply recurrent ACC for resection of lung mets</t>
  </si>
  <si>
    <t>Heart (M)</t>
  </si>
  <si>
    <t>2 yr M with ACC for excision of adrenal, distal pancreatic, and spleen masses</t>
  </si>
  <si>
    <t>Pancreas (M)</t>
  </si>
  <si>
    <t>Notes</t>
  </si>
  <si>
    <t>DNA Source</t>
  </si>
  <si>
    <t>Additional Identifier</t>
  </si>
  <si>
    <t>Subtype</t>
  </si>
  <si>
    <t>Adenoma</t>
  </si>
  <si>
    <t>UMP</t>
  </si>
  <si>
    <t xml:space="preserve"> 6013 - 13</t>
  </si>
  <si>
    <t xml:space="preserve"> 23244-18</t>
  </si>
  <si>
    <t xml:space="preserve"> 29347-18</t>
  </si>
  <si>
    <t xml:space="preserve"> 13834-19</t>
  </si>
  <si>
    <t xml:space="preserve"> 43616R-19</t>
  </si>
  <si>
    <t xml:space="preserve"> 25003R-19</t>
  </si>
  <si>
    <t xml:space="preserve"> 11698-15</t>
  </si>
  <si>
    <t xml:space="preserve"> 15379-12</t>
  </si>
  <si>
    <t xml:space="preserve"> 14096-18</t>
  </si>
  <si>
    <t xml:space="preserve"> PS28056</t>
  </si>
  <si>
    <t xml:space="preserve"> 48719-14</t>
  </si>
  <si>
    <t xml:space="preserve"> 11980-17</t>
  </si>
  <si>
    <t xml:space="preserve"> 24554-18</t>
  </si>
  <si>
    <t xml:space="preserve"> 58030-18</t>
  </si>
  <si>
    <t xml:space="preserve"> 66491-18</t>
  </si>
  <si>
    <t xml:space="preserve"> 66444-18</t>
  </si>
  <si>
    <t>Pass QC  (Y/N)</t>
  </si>
  <si>
    <t>TX001T</t>
  </si>
  <si>
    <t>TX002T</t>
  </si>
  <si>
    <t>IF081017T</t>
  </si>
  <si>
    <t>MA031508T</t>
  </si>
  <si>
    <t>MI001T</t>
  </si>
  <si>
    <t>IL001T</t>
  </si>
  <si>
    <t>KB9638T</t>
  </si>
  <si>
    <t>WA001T</t>
  </si>
  <si>
    <t>AK110610T</t>
  </si>
  <si>
    <t>OK001T</t>
  </si>
  <si>
    <t>CA002T</t>
  </si>
  <si>
    <t>PA003T</t>
  </si>
  <si>
    <t>CA001T</t>
  </si>
  <si>
    <t>PA002T</t>
  </si>
  <si>
    <t>PA004T</t>
  </si>
  <si>
    <t>IND002T</t>
  </si>
  <si>
    <t>Normal</t>
  </si>
  <si>
    <t>A673 WT</t>
  </si>
  <si>
    <t>A673 SLFN11 KO</t>
  </si>
  <si>
    <t>ES-8 WT</t>
  </si>
  <si>
    <t>ES-8 SLFN11 KO</t>
  </si>
  <si>
    <t>CADO SLFN11KO 1E2</t>
  </si>
  <si>
    <t>CADO SLFN11KO 1B7</t>
  </si>
  <si>
    <t>EW-8 WT</t>
  </si>
  <si>
    <t>EW-8 SLFN11KO 1E5</t>
  </si>
  <si>
    <t>EW-8 SLFN11KO 3D3</t>
  </si>
  <si>
    <t>RDES WT</t>
  </si>
  <si>
    <t>RDES SLFN11KO 3H9</t>
  </si>
  <si>
    <t>RDES SLFN11KO 3H4</t>
  </si>
  <si>
    <t>C5-C6</t>
  </si>
  <si>
    <t xml:space="preserve">H1-H4 </t>
  </si>
  <si>
    <t xml:space="preserve">B1-B10 </t>
  </si>
  <si>
    <t xml:space="preserve">A3-A20 </t>
  </si>
  <si>
    <t xml:space="preserve">A1-A2 </t>
  </si>
  <si>
    <t xml:space="preserve">A, </t>
  </si>
  <si>
    <t xml:space="preserve">E20-21, E23-E25 </t>
  </si>
  <si>
    <t xml:space="preserve">C1-C10, </t>
  </si>
  <si>
    <t xml:space="preserve">C1-C6 </t>
  </si>
  <si>
    <t xml:space="preserve">A-D </t>
  </si>
  <si>
    <t xml:space="preserve">B-K </t>
  </si>
  <si>
    <t xml:space="preserve">B, </t>
  </si>
  <si>
    <t xml:space="preserve">B53-B60 </t>
  </si>
  <si>
    <t xml:space="preserve">L-18-2431 A1-A4 </t>
  </si>
  <si>
    <t xml:space="preserve">A1-A4 </t>
  </si>
  <si>
    <t xml:space="preserve">A1-A7 </t>
  </si>
  <si>
    <t xml:space="preserve">A3,A11-A27 but </t>
  </si>
  <si>
    <t xml:space="preserve">A1-A11 </t>
  </si>
  <si>
    <t xml:space="preserve">E3-E30, </t>
  </si>
  <si>
    <t xml:space="preserve">A1-A17, </t>
  </si>
  <si>
    <t xml:space="preserve">A, B </t>
  </si>
  <si>
    <t xml:space="preserve">B36-B40 </t>
  </si>
  <si>
    <t xml:space="preserve">2, 3 </t>
  </si>
  <si>
    <t xml:space="preserve">1A-BM </t>
  </si>
  <si>
    <t xml:space="preserve">B2-B4 </t>
  </si>
  <si>
    <t>A4-A11</t>
  </si>
  <si>
    <t xml:space="preserve">NBL-S </t>
  </si>
  <si>
    <t xml:space="preserve">CHP212 </t>
  </si>
  <si>
    <t xml:space="preserve">CHLA90 </t>
  </si>
  <si>
    <t xml:space="preserve">BE2C </t>
  </si>
  <si>
    <t xml:space="preserve">SHEP </t>
  </si>
  <si>
    <t xml:space="preserve">NB5 </t>
  </si>
  <si>
    <t xml:space="preserve">SKNAS </t>
  </si>
  <si>
    <t xml:space="preserve">NGP </t>
  </si>
  <si>
    <t xml:space="preserve">SKNSH </t>
  </si>
  <si>
    <t xml:space="preserve">CHP134 </t>
  </si>
  <si>
    <t xml:space="preserve">Kelly </t>
  </si>
  <si>
    <t xml:space="preserve">SKNMM </t>
  </si>
  <si>
    <t xml:space="preserve">IMR32 </t>
  </si>
  <si>
    <t xml:space="preserve">SIMA </t>
  </si>
  <si>
    <t xml:space="preserve">NB1691 </t>
  </si>
  <si>
    <t xml:space="preserve">GIMEN </t>
  </si>
  <si>
    <t xml:space="preserve">SMS CTR </t>
  </si>
  <si>
    <t xml:space="preserve">Rh28 </t>
  </si>
  <si>
    <t xml:space="preserve">Rh30 </t>
  </si>
  <si>
    <t xml:space="preserve">SCMCRM2 </t>
  </si>
  <si>
    <t xml:space="preserve">JR </t>
  </si>
  <si>
    <t xml:space="preserve">Rh18 </t>
  </si>
  <si>
    <t xml:space="preserve">Rh4 </t>
  </si>
  <si>
    <t xml:space="preserve">CW9019 </t>
  </si>
  <si>
    <t xml:space="preserve">RD </t>
  </si>
  <si>
    <t xml:space="preserve">Rh36 </t>
  </si>
  <si>
    <t xml:space="preserve">TE617T </t>
  </si>
  <si>
    <t xml:space="preserve">Rh41 </t>
  </si>
  <si>
    <t xml:space="preserve">RhJT </t>
  </si>
  <si>
    <t>A1-A15</t>
  </si>
  <si>
    <t>2, 4</t>
  </si>
  <si>
    <t xml:space="preserve">C1-C10 </t>
  </si>
  <si>
    <t>N/R</t>
  </si>
  <si>
    <t>A1-A7</t>
  </si>
  <si>
    <t>MAST 393E, 393B</t>
  </si>
  <si>
    <t>L-17-2294</t>
  </si>
  <si>
    <t>A1 (S09-774)</t>
  </si>
  <si>
    <t>B,F</t>
  </si>
  <si>
    <t>A, B</t>
  </si>
  <si>
    <t>A-D</t>
  </si>
  <si>
    <t>A1, B</t>
  </si>
  <si>
    <t>A3-A21</t>
  </si>
  <si>
    <t>A1, A2, A4</t>
  </si>
  <si>
    <t>B1-B38</t>
  </si>
  <si>
    <t xml:space="preserve">B11-B61 </t>
  </si>
  <si>
    <t>L-05-643 A,D, E</t>
  </si>
  <si>
    <t>B1-B30</t>
  </si>
  <si>
    <t>D1-D10</t>
  </si>
  <si>
    <t>B5-B6</t>
  </si>
  <si>
    <t>C3-C24</t>
  </si>
  <si>
    <t>A27-A41</t>
  </si>
  <si>
    <t>A7-A11</t>
  </si>
  <si>
    <t>B7-B33</t>
  </si>
  <si>
    <t>B7-B32</t>
  </si>
  <si>
    <t>2Q-2BJ</t>
  </si>
  <si>
    <t>1A-1Q</t>
  </si>
  <si>
    <t>B1-B24</t>
  </si>
  <si>
    <t>A, C</t>
  </si>
  <si>
    <t>S95-2266</t>
  </si>
  <si>
    <t>1H, 1I, 1J,1O</t>
  </si>
  <si>
    <t xml:space="preserve">A1, B1 </t>
  </si>
  <si>
    <t>A6, A7, A12, A13</t>
  </si>
  <si>
    <t>A1, A2, A3</t>
  </si>
  <si>
    <t>EO-15-1865</t>
  </si>
  <si>
    <t>Q1297-13</t>
  </si>
  <si>
    <t>A8-A26</t>
  </si>
  <si>
    <t>A12-A18, A22-A23</t>
  </si>
  <si>
    <t>DFSP</t>
  </si>
  <si>
    <t>Celiac Axis Nodule (M)</t>
  </si>
  <si>
    <t>Falciform Ligament Umbilial Nodule (M)</t>
  </si>
  <si>
    <t>Pelivis (P)</t>
  </si>
  <si>
    <t>Ovary And Fallopian Tube (P)</t>
  </si>
  <si>
    <t>Retroauricula (P)</t>
  </si>
  <si>
    <t>Temporal Region (P)</t>
  </si>
  <si>
    <t>Left Retropeeritoneum (M)</t>
  </si>
  <si>
    <t>Liver With Gallbladder (P)</t>
  </si>
  <si>
    <t>Liver (P), Left Lateral</t>
  </si>
  <si>
    <t>Liver (P), Segment 8</t>
  </si>
  <si>
    <t>Lung, Rul (M)</t>
  </si>
  <si>
    <t>Lung, Rll (M)</t>
  </si>
  <si>
    <t>Liver - Right Lobe (P)</t>
  </si>
  <si>
    <t>Multifocal Nodule (P)</t>
  </si>
  <si>
    <t>Left Lung Pulmonary Relapse</t>
  </si>
  <si>
    <t>Peritoneum (P)</t>
  </si>
  <si>
    <t>Omentum(M)</t>
  </si>
  <si>
    <t>Lung Lll (M)</t>
  </si>
  <si>
    <t>Bladder Mass (M)</t>
  </si>
  <si>
    <t>Right Lower Quadrant Mass (M)</t>
  </si>
  <si>
    <t>Right Pleural Tumor (M)</t>
  </si>
  <si>
    <t>Pontine Meninges (P)</t>
  </si>
  <si>
    <t>Cervical Mass Involving Parotid Tail (P)</t>
  </si>
  <si>
    <t>Perirectal (P)</t>
  </si>
  <si>
    <t>Arm (P)</t>
  </si>
  <si>
    <t>Mesentery (P)</t>
  </si>
  <si>
    <t>Gluteus (P)</t>
  </si>
  <si>
    <t>Foot (P)</t>
  </si>
  <si>
    <t>Occipital (P)</t>
  </si>
  <si>
    <t>Extradural, Paravertebrate (P)</t>
  </si>
  <si>
    <t>Thyroid (P)</t>
  </si>
  <si>
    <t>Perigastric Soft Tissue (P)</t>
  </si>
  <si>
    <t>Lung, Right Lower Lobe (M)</t>
  </si>
  <si>
    <t xml:space="preserve">Ovary (P) </t>
  </si>
  <si>
    <t>Nasal Septum (P)</t>
  </si>
  <si>
    <t>Abdomen(P)</t>
  </si>
  <si>
    <t>Abdominal Wall (P)</t>
  </si>
  <si>
    <t>Right Thigh (P)</t>
  </si>
  <si>
    <t>Duodenum (P)</t>
  </si>
  <si>
    <t>Lung, Left (M)</t>
  </si>
  <si>
    <t>Pancreas (P)</t>
  </si>
  <si>
    <t>Chest Wall (P)</t>
  </si>
  <si>
    <t>Popliteal Fossa (P)</t>
  </si>
  <si>
    <t>Axilla, Right (P)</t>
  </si>
  <si>
    <t>Lung, Right Upper Lobe (M)</t>
  </si>
  <si>
    <t>Knee, Soft Tissue (P)</t>
  </si>
  <si>
    <t>Perigastric (M)</t>
  </si>
  <si>
    <t>Large Intestine, Colon, Rectum (P)</t>
  </si>
  <si>
    <t>Lung (P)</t>
  </si>
  <si>
    <t>Lung, Left (P), Bilateral</t>
  </si>
  <si>
    <t>Popliteal Fossa Region (P)</t>
  </si>
  <si>
    <t>Clavicle (P)</t>
  </si>
  <si>
    <t>Groin (P)</t>
  </si>
  <si>
    <t>Pleuropulmonary (P)</t>
  </si>
  <si>
    <t>Kidney, Left (P)</t>
  </si>
  <si>
    <t>Throat (P)</t>
  </si>
  <si>
    <t>Popliteal Region (P)</t>
  </si>
  <si>
    <t>Back, Scalp (P)</t>
  </si>
  <si>
    <t>Bone Femur And Tibia (P)</t>
  </si>
  <si>
    <t>Ovary (P)</t>
  </si>
  <si>
    <t>Nose (P)</t>
  </si>
  <si>
    <t>Thyroid</t>
  </si>
  <si>
    <t>Neck</t>
  </si>
  <si>
    <t>Hip</t>
  </si>
  <si>
    <t>Axilla</t>
  </si>
  <si>
    <t>Foot</t>
  </si>
  <si>
    <t>Forearm</t>
  </si>
  <si>
    <t>Thigh Muscle (P)</t>
  </si>
  <si>
    <t>Toe</t>
  </si>
  <si>
    <t>Inguinal Mass</t>
  </si>
  <si>
    <t>Shoulder</t>
  </si>
  <si>
    <t>Thigh</t>
  </si>
  <si>
    <t>Elbow</t>
  </si>
  <si>
    <t>Thumb (P)</t>
  </si>
  <si>
    <t>Elbow (P)</t>
  </si>
  <si>
    <t>Paravertebrate (P)</t>
  </si>
  <si>
    <t>Intraspine (P)</t>
  </si>
  <si>
    <t>Sacrum (P)</t>
  </si>
  <si>
    <t>Gluteal</t>
  </si>
  <si>
    <t>Lung, Lll (M)</t>
  </si>
  <si>
    <t>Kidney, Right (P)</t>
  </si>
  <si>
    <t>Pelvis (Unknown)</t>
  </si>
  <si>
    <t>Paraspinal Mass (P)</t>
  </si>
  <si>
    <t>Pancreas</t>
  </si>
  <si>
    <t>Porta Hepatic Lymph Node (M)</t>
  </si>
  <si>
    <t>Abdomen</t>
  </si>
  <si>
    <t>Gluteal Mass (P)</t>
  </si>
  <si>
    <t>Extradural Lumbosacral Region (P)</t>
  </si>
  <si>
    <t>Lymph Node, Cervical Right (P)</t>
  </si>
  <si>
    <t>Buttock (P)</t>
  </si>
  <si>
    <t>Skin (P)</t>
  </si>
  <si>
    <t>Forearm (M)</t>
  </si>
  <si>
    <t>Back, Neck (P)</t>
  </si>
  <si>
    <t>Paraspine (P)</t>
  </si>
  <si>
    <t>Temporal (P)</t>
  </si>
  <si>
    <t>By The Liver (P)</t>
  </si>
  <si>
    <t>Organ Of Zuckerkandl (P)</t>
  </si>
  <si>
    <t>Mediastinum, Lung</t>
  </si>
  <si>
    <t>Presacral Mass (P)</t>
  </si>
  <si>
    <t>Superior Mesenteric Artery And Celiac Axis (P)</t>
  </si>
  <si>
    <t>Right Side Between Celiac And Sma Lymph Nodes (P)</t>
  </si>
  <si>
    <t>Adrenal, Right( P)</t>
  </si>
  <si>
    <t>Celiac Axis (P)</t>
  </si>
  <si>
    <t>Portal Hepatis (P)</t>
  </si>
  <si>
    <t>Intercostal (P)</t>
  </si>
  <si>
    <t>Chest Mass</t>
  </si>
  <si>
    <t>Adrenal Mass</t>
  </si>
  <si>
    <t>Chest Wall (M)</t>
  </si>
  <si>
    <t>Lung, Left Inferior Lobe #1 (M)</t>
  </si>
  <si>
    <t>Femur, Distal (P)</t>
  </si>
  <si>
    <t>Lung, Left Hilar Node (M)</t>
  </si>
  <si>
    <t>Lymph Node, Inguinal (M)</t>
  </si>
  <si>
    <t>Lung, Right Middle Lobe (M)</t>
  </si>
  <si>
    <t>Lung, Left Lower Lobe (M)</t>
  </si>
  <si>
    <t>Buttock (M)</t>
  </si>
  <si>
    <t>Lung, Left Upper Lobe (M)</t>
  </si>
  <si>
    <t>Lung, Right Lower Lobe, Superior Segment (M)</t>
  </si>
  <si>
    <t>Soft Tissue, Arm</t>
  </si>
  <si>
    <t>Lower Extremity (P)</t>
  </si>
  <si>
    <t>Lung, Lul (M)</t>
  </si>
  <si>
    <t>Bone, Maxilla (P)</t>
  </si>
  <si>
    <t>Hip (P)</t>
  </si>
  <si>
    <t>Bone-Femur (P)</t>
  </si>
  <si>
    <t>Lung, Right Middle Lobe, Lateral Segment (M)</t>
  </si>
  <si>
    <t>Soft Tissue, Arm (P)</t>
  </si>
  <si>
    <t>Lung, Left Lower Lobe, Superior Segment (M)</t>
  </si>
  <si>
    <t>Femur( P? Or M/R)</t>
  </si>
  <si>
    <t>Lung, Right (M)</t>
  </si>
  <si>
    <t>Temporal Muscle (P)</t>
  </si>
  <si>
    <t>Infratemporal Fossa (P)</t>
  </si>
  <si>
    <t>Bladder And Prostate (P)</t>
  </si>
  <si>
    <t>Small Intestine (M)</t>
  </si>
  <si>
    <t>Infratemporal (P)</t>
  </si>
  <si>
    <t>Oropharyngeal (P)</t>
  </si>
  <si>
    <t>Bladder And Prostate</t>
  </si>
  <si>
    <t>Premandible (P)</t>
  </si>
  <si>
    <t>Upper Lip (P)</t>
  </si>
  <si>
    <t>Hand And Elbow (P)</t>
  </si>
  <si>
    <t>Cervical Lateral (P)</t>
  </si>
  <si>
    <t>Prostate (P)</t>
  </si>
  <si>
    <t>Forehead (P)</t>
  </si>
  <si>
    <t>Parotid Gland (P)</t>
  </si>
  <si>
    <t>Supraclavical (P)</t>
  </si>
  <si>
    <t>Pelvic Cavity (P)</t>
  </si>
  <si>
    <t>Infrascapular (P)</t>
  </si>
  <si>
    <t>Genital Paralabial (P)</t>
  </si>
  <si>
    <t>Eyelid (P)</t>
  </si>
  <si>
    <t>Cervical, Larynx (P)</t>
  </si>
  <si>
    <t>Inguinal (?)</t>
  </si>
  <si>
    <t>Inguinal (M?)</t>
  </si>
  <si>
    <t>Inguinal (P)</t>
  </si>
  <si>
    <t>Periorbial (P)</t>
  </si>
  <si>
    <t>Pleural Mass (P)</t>
  </si>
  <si>
    <t>Paratesticule (P)</t>
  </si>
  <si>
    <t>Lesser Curvature Hand (M)</t>
  </si>
  <si>
    <t>Urinary Bladder (P)</t>
  </si>
  <si>
    <t>Rib Posterior Soft Tissue Mass (M)</t>
  </si>
  <si>
    <t>Vagina (P)</t>
  </si>
  <si>
    <t>Right Nasal (P)</t>
  </si>
  <si>
    <t>Spinal Cord (P)</t>
  </si>
  <si>
    <t>Face</t>
  </si>
  <si>
    <t>Orbital (P)</t>
  </si>
  <si>
    <t>Axillary Lymph Node(M)</t>
  </si>
  <si>
    <t>Right Buccal (P)</t>
  </si>
  <si>
    <t>Abdominal Mass (P)</t>
  </si>
  <si>
    <t>Prostate And Bladder (P)</t>
  </si>
  <si>
    <t>Periurital (P)</t>
  </si>
  <si>
    <t>Suprarenal (M)</t>
  </si>
  <si>
    <t>Peritoneum And Chest Wall (P)</t>
  </si>
  <si>
    <t>Paratesticular (P)</t>
  </si>
  <si>
    <t>Left Flank (M)</t>
  </si>
  <si>
    <t>Paranasal Sinus (P)</t>
  </si>
  <si>
    <t>Muscle (P)</t>
  </si>
  <si>
    <t>Uterine, Cervix (P)</t>
  </si>
  <si>
    <t>Peritrachea (M)</t>
  </si>
  <si>
    <t>Abdominal Wall</t>
  </si>
  <si>
    <t>Orbit(P)</t>
  </si>
  <si>
    <t>Chest Wall, Lung (P)</t>
  </si>
  <si>
    <t>Supraclavicular (P)</t>
  </si>
  <si>
    <t>Fibula, Soft Tissue (P)</t>
  </si>
  <si>
    <t>Knee (P)</t>
  </si>
  <si>
    <t>Skull (P)</t>
  </si>
  <si>
    <t>Supraclavicle (P)</t>
  </si>
  <si>
    <t>Calf (P))</t>
  </si>
  <si>
    <t>Iniguinal Mass (P)</t>
  </si>
  <si>
    <t>Axilla (P)</t>
  </si>
  <si>
    <t>Heart (P)</t>
  </si>
  <si>
    <t>Mediastinum And Lung (P)</t>
  </si>
  <si>
    <t>Hypopharynx (P)</t>
  </si>
  <si>
    <t>Cubital Fossa (P)</t>
  </si>
  <si>
    <t>Wrist, Soft Tissue (P)</t>
  </si>
  <si>
    <t>Lung Rul (M)</t>
  </si>
  <si>
    <t>Lung, Lul(M)</t>
  </si>
  <si>
    <t>Knee Soft Tissue</t>
  </si>
  <si>
    <t>Arm, Soft Tissue (P)</t>
  </si>
  <si>
    <t>Rectum (P)</t>
  </si>
  <si>
    <t>Lung M)</t>
  </si>
  <si>
    <t>Foreaarm, Soft Tissue (P)</t>
  </si>
  <si>
    <t>Forearm, Soft Tissue (P)</t>
  </si>
  <si>
    <t>Skeletal Muscle</t>
  </si>
  <si>
    <t>Skeletal Muscle And Fat</t>
  </si>
  <si>
    <t>Brown Fat</t>
  </si>
  <si>
    <t>Small Bowel</t>
  </si>
  <si>
    <t>Large Bowel</t>
  </si>
  <si>
    <t>21 yr with RMS R cheek (dx 8/2002) with progressive growth despite aggressive surgical resection chemo and RT</t>
  </si>
  <si>
    <t xml:space="preserve">3 yr M with alveolar RMS post chemo and irradiation, new forearm mass and lymph node enlargement </t>
  </si>
  <si>
    <t>14 yr M with gross total excision of tumor with R maxillectomy last chemo 6/5/15 surgery 7/14/15 with active disease locally and regionally</t>
  </si>
  <si>
    <t>2 yr M with eRMS R cheek s/p induction chemo with new L lung nodule</t>
  </si>
  <si>
    <t>4 yr M with retroperitoneal RMS s/p 5 cycles of chemo and ready for surgery</t>
  </si>
  <si>
    <t>9 yr F with history of RMS s/p RT/chemo now with recurrence of tumor</t>
  </si>
  <si>
    <t>2 yr F w/ARMS, has undergone chemo with decrease in tumor size, now for re-excision</t>
  </si>
  <si>
    <t>15 yr M with stage 4 paratesticular ERMS s/p $ cycles of chemo for left radical orchiectomy</t>
  </si>
  <si>
    <t>9 mth F presented at 4 mos of age with a grape like structure in the vagina, now s/p chemo here for post therapy biopsy</t>
  </si>
  <si>
    <t>17 mth F with metastatic pelvic RMS s/p chemo now for local control</t>
  </si>
  <si>
    <t>9 yr M with recurrent RMS s/p chemo now for radical cystoprostatectomy and urinary conduit</t>
  </si>
  <si>
    <t> 3 year 2 mths old patient with Sotos Syndrome (overgrowth syndrome), 4 mths hx of an abdominal mass, progressing in size. Biopsy 523-15 malignant tumor of small blue round cells, compatible with Ewing-PNET. Protocol is initiated on May 13th (VDC-IC) through 7th cycles. September a surgery was performed, and a 15cm diameter solid tumor. In original center the tumor biopsy is reported as infantile fibrosarcoma, but to us it seems a tumor with fibrous replacement post chemotherapy (biopsy 1241-15)</t>
  </si>
  <si>
    <t>5-year-old girl with abdominal tumor since 1 mths. After chemo x4 nephrectomy was done</t>
  </si>
  <si>
    <t xml:space="preserve"> 2-year-old boy with left abdominal tumor since 4 mths. RX: Renal tumor 12.0 x 10.3. Patient received 5 cycles of chemotherapy. </t>
  </si>
  <si>
    <t>Left renal tumor. Received 5 weeks of chemotherapy</t>
  </si>
  <si>
    <t>1 yr F with bilateral WT s/p chemo for local control</t>
  </si>
  <si>
    <t>3 yr F with hx bilateral nephroblastomatosis now with bilateral WT s/p chemo for local control</t>
  </si>
  <si>
    <t>5 yr M with bilateral WT s/p chemo for local control</t>
  </si>
  <si>
    <t>4 yr F with bilateral WT s/p chemotherapy for local control</t>
  </si>
  <si>
    <t>6 yr M with horseshoe kidney s/p chemotherapy for local control</t>
  </si>
  <si>
    <t>8 mth M with bilateral WT s/p chemotherapy for local control</t>
  </si>
  <si>
    <t>2 yr F with bilateral nephroblastomatosis and WT s/p chemo now for local control</t>
  </si>
  <si>
    <t>3 yr F with bilateral WT s/p chemo for local control</t>
  </si>
  <si>
    <t>23 mth M with bilateral WT s/p chemo now for local control</t>
  </si>
  <si>
    <t>20 mth M with bilateral WT s/p chemo for local control</t>
  </si>
  <si>
    <t>2 yr F with bilateral WT s/p chemo now for local control</t>
  </si>
  <si>
    <t>2 yr M with bilateral WT s/p chemo now for local control</t>
  </si>
  <si>
    <t>11 mth M with bilateral WT s/p chemo for local control</t>
  </si>
  <si>
    <t>20 mth F with bilateral WT s/p chemo and now for local control</t>
  </si>
  <si>
    <t>14 mth M with bilateral WT s/p chemo now for local control</t>
  </si>
  <si>
    <t>14 mth F with bilateral WT s/p chemo now for local control</t>
  </si>
  <si>
    <t>21 mth F s/p prior R partial neprhectomy now s/p chemo and for local control</t>
  </si>
  <si>
    <t>5 yr F with bilateral WT s/p chemo now for local control</t>
  </si>
  <si>
    <t>6 yr F with bilateral WT s/p chemo now for local control</t>
  </si>
  <si>
    <t>10 yr M with metachronous left Wilms tumor now s/p chemo for local control</t>
  </si>
  <si>
    <t>11 yr M with bilateral WT s/p chemo for local control</t>
  </si>
  <si>
    <t>papillary RCC</t>
  </si>
  <si>
    <t>Kidney (P), Right</t>
  </si>
  <si>
    <t>Kidney (P), Left</t>
  </si>
  <si>
    <t>Abdominal Cavity (P)</t>
  </si>
  <si>
    <t>Kidney (P), Posterior Fossa</t>
  </si>
  <si>
    <t>Thoracoabdominal (P)</t>
  </si>
  <si>
    <t>Kidney, Side Not Indicated</t>
  </si>
  <si>
    <t>Skin (M)</t>
  </si>
  <si>
    <t>Right (P), Bilateral</t>
  </si>
  <si>
    <t>Left (P), Bilateral</t>
  </si>
  <si>
    <t>Kidney, Right (P), Bilateral</t>
  </si>
  <si>
    <t>Lymph Node (M), Pre-Aortic</t>
  </si>
  <si>
    <t>Kidney, Right Lateral Inter Polar (P)</t>
  </si>
  <si>
    <t>Kidney, Posterior Upper Pole (P), Bilateral</t>
  </si>
  <si>
    <t>Kidney, Right Midpole, Anterior Surface (P, Bilateral)</t>
  </si>
  <si>
    <t>Kidney, Left Upper Pole (P), Bilateral</t>
  </si>
  <si>
    <t>Kidney,Left Posterior (P), Bilateral</t>
  </si>
  <si>
    <t xml:space="preserve">Kidney, Left (P), Mass#1, Bilateral </t>
  </si>
  <si>
    <t xml:space="preserve">Kidney, Left (P), Mass#2, Bilateral </t>
  </si>
  <si>
    <t xml:space="preserve">Kidney, Left (P), Mass#3, Bilateral </t>
  </si>
  <si>
    <t>Kidney, Non-Neoplastic</t>
  </si>
  <si>
    <t>Kidney, Right Anterior</t>
  </si>
  <si>
    <t>Kidney, Left (P), Bilateral</t>
  </si>
  <si>
    <t>Kidney, Right Lower Pole (P),Bilateral</t>
  </si>
  <si>
    <t>Kidney, Right Upper Pole (P), Bilateral</t>
  </si>
  <si>
    <t>Kidney, Left Lower Pole (P), Bilateral</t>
  </si>
  <si>
    <t>Kidney, Left (Nephrogenic Rest)</t>
  </si>
  <si>
    <t>Kidney, Left Posterior Lateral (P)</t>
  </si>
  <si>
    <t>Kidney, Left Medial Upper Pole (P)</t>
  </si>
  <si>
    <t>Kidney, Right Upper Pole (P)</t>
  </si>
  <si>
    <t>Kidney, Right Lateral Aspect (P)</t>
  </si>
  <si>
    <t>Kidney, Right Upper Pole (Multifocal Tumor) (P)</t>
  </si>
  <si>
    <t>Kidney, Right Anterior Surface Spot #6 (P)</t>
  </si>
  <si>
    <t>Kidney,Left (P)</t>
  </si>
  <si>
    <t>Kidney, Left Superior/Posteroir Plaque (P), Bilateral</t>
  </si>
  <si>
    <t>Right Mainstem Bronchus (M)</t>
  </si>
  <si>
    <t>Kidney, Right Lower Pole (P)</t>
  </si>
  <si>
    <t xml:space="preserve">Kidney, Right (P) </t>
  </si>
  <si>
    <t xml:space="preserve">Kidney, Left (P) </t>
  </si>
  <si>
    <t xml:space="preserve">Kidney, Left (Nephrogenic Rest) </t>
  </si>
  <si>
    <t>Ligamentary Implant (M)</t>
  </si>
  <si>
    <t>Mesenteric Implant (M)</t>
  </si>
  <si>
    <t>Kidney, Right (Nephrogenic Rest)</t>
  </si>
  <si>
    <t>Pleural Effusion</t>
  </si>
  <si>
    <t>Kidney, Right (Multifocal Lesion)</t>
  </si>
  <si>
    <t>Kidney, Left (Multifocal Lesion)</t>
  </si>
  <si>
    <t>Kidney, Right And Adrenal Gland (P)</t>
  </si>
  <si>
    <t>Kidney, Lower Pole Nodule (P, Multifocal Tumor (M)</t>
  </si>
  <si>
    <t>Kidney, Left (P, Hilar Mass, Multifocal Tumor)</t>
  </si>
  <si>
    <t>Kidney, Left Posterior (P)</t>
  </si>
  <si>
    <t>Kidney, Left Upper Pole (P)</t>
  </si>
  <si>
    <t>Lymph Node, Left (M)</t>
  </si>
  <si>
    <t>Kidney, Right Mass (P)</t>
  </si>
  <si>
    <t>Kidney, Right Lower Pole Posterior (P)</t>
  </si>
  <si>
    <t>Kidney, Left (P) (Multifocal Nodule), Bilateral</t>
  </si>
  <si>
    <t>Kidney, Left, Lower Pole Anterior Surface (Nephrogenic Rest)</t>
  </si>
  <si>
    <t>Kidneys</t>
  </si>
  <si>
    <t>oncocytic renal neoplasm</t>
  </si>
  <si>
    <t>pediatric cystic nephroma</t>
  </si>
  <si>
    <t>Eosinophilic RCC</t>
  </si>
  <si>
    <t>papillary RCC, type 1</t>
  </si>
  <si>
    <t>Eosinophilic RCC, unclassified.</t>
  </si>
  <si>
    <t xml:space="preserve"> Metanephric adenofibroma </t>
  </si>
  <si>
    <t>Rhabdoid tumor of the kidney</t>
  </si>
  <si>
    <t>Cystic nephroma</t>
  </si>
  <si>
    <t>Toe (P)</t>
  </si>
  <si>
    <t>Lumbar (P)</t>
  </si>
  <si>
    <t>Metatarsal (P)</t>
  </si>
  <si>
    <t>Hypochondrium (P)</t>
  </si>
  <si>
    <t xml:space="preserve"> Groin (M)</t>
  </si>
  <si>
    <t>Inguinal (M)</t>
  </si>
  <si>
    <t>Temple (P)</t>
  </si>
  <si>
    <t>Buttock(M)</t>
  </si>
  <si>
    <t>Paravertebral (P)</t>
  </si>
  <si>
    <t>Left (P)</t>
  </si>
  <si>
    <t>Orbit, Lacrimal Gland (P)</t>
  </si>
  <si>
    <t>Falciform Ligament (M)</t>
  </si>
  <si>
    <t>Axilla, Soft Tissue (P)</t>
  </si>
  <si>
    <t>Neck Muscle (P)</t>
  </si>
  <si>
    <t>Humerus, Nerve (P)</t>
  </si>
  <si>
    <t>Ankle, Soft Tissue (P)</t>
  </si>
  <si>
    <t>Elbow, Soft Tissue (P)</t>
  </si>
  <si>
    <t>Pelvis, Thigh (P)</t>
  </si>
  <si>
    <t>Femur, Soft Tissue (P)</t>
  </si>
  <si>
    <t>Parotid (P)</t>
  </si>
  <si>
    <t>Chest, Intrathoracic (P)</t>
  </si>
  <si>
    <t>metacarpal (P)</t>
  </si>
  <si>
    <t>foot (P)</t>
  </si>
  <si>
    <t>rib (P)</t>
  </si>
  <si>
    <t>202253650003_R01C01</t>
  </si>
  <si>
    <t>202253650003_R02C01</t>
  </si>
  <si>
    <t>202253650003_R04C01</t>
  </si>
  <si>
    <t>202253650003_R05C01</t>
  </si>
  <si>
    <t>202253650003_R08C01</t>
  </si>
  <si>
    <t>202253650033_R02C01</t>
  </si>
  <si>
    <t>202253650033_R07C01</t>
  </si>
  <si>
    <t>202253650066_R07C01</t>
  </si>
  <si>
    <t>202253650066_R08C01</t>
  </si>
  <si>
    <t>202253650105_R03C01</t>
  </si>
  <si>
    <t xml:space="preserve">202253650105_R06C01 </t>
  </si>
  <si>
    <t>202253650105_R08C01</t>
  </si>
  <si>
    <t>202253670013_R01C01</t>
  </si>
  <si>
    <t>202253670013_R03C01</t>
  </si>
  <si>
    <t>202253670013_R04C01</t>
  </si>
  <si>
    <t>202253670013_R07C01</t>
  </si>
  <si>
    <t>202253670013_R08C01</t>
  </si>
  <si>
    <t>202253670016_R03C01</t>
  </si>
  <si>
    <t>202253670020_R03C01</t>
  </si>
  <si>
    <t>202253670020_R04C01</t>
  </si>
  <si>
    <t>202253670027_R05C01</t>
  </si>
  <si>
    <t xml:space="preserve">202253670058_R01C01 </t>
  </si>
  <si>
    <t xml:space="preserve">202253670058_R02C01 </t>
  </si>
  <si>
    <t xml:space="preserve">202253670058_R03C01 </t>
  </si>
  <si>
    <t>202253670058_R04C01</t>
  </si>
  <si>
    <t>202253670058_R07C01</t>
  </si>
  <si>
    <t>202292330033_R01C01</t>
  </si>
  <si>
    <t>202292330033_R02C01</t>
  </si>
  <si>
    <t>202292330033_R03C01</t>
  </si>
  <si>
    <t>202292330033_R05C01</t>
  </si>
  <si>
    <t>202292330033_R06C01</t>
  </si>
  <si>
    <t>202292330033_R08C01</t>
  </si>
  <si>
    <t>202292330042_R01C01</t>
  </si>
  <si>
    <t>202292330042_R02C01</t>
  </si>
  <si>
    <t>202292330042_R03C01</t>
  </si>
  <si>
    <t>202292330042_R04C01</t>
  </si>
  <si>
    <t>202292330042_R05C01</t>
  </si>
  <si>
    <t>202292330062_R02C01</t>
  </si>
  <si>
    <t xml:space="preserve">202292330097_R01C01 </t>
  </si>
  <si>
    <t xml:space="preserve">202292330097_R02C01 </t>
  </si>
  <si>
    <t>202292330097_R03C01</t>
  </si>
  <si>
    <t>202292330097_R05C01</t>
  </si>
  <si>
    <t>202292330098_R01C01</t>
  </si>
  <si>
    <t>202292330098_R04C01</t>
  </si>
  <si>
    <t>202292330098_R05C01</t>
  </si>
  <si>
    <t>202292330098_R06C01</t>
  </si>
  <si>
    <t>202292330098_R07C01</t>
  </si>
  <si>
    <t>202292330098_R08C01</t>
  </si>
  <si>
    <t>202292330116_R01C01</t>
  </si>
  <si>
    <t>202292330116_R02C01</t>
  </si>
  <si>
    <t>202292330116_R06C01</t>
  </si>
  <si>
    <t xml:space="preserve">202292330116_R07C01 </t>
  </si>
  <si>
    <t>202292330116_R08C01</t>
  </si>
  <si>
    <t>23 yr M with recurrent abdomino-pelvic DSRCT for resection abdominal mass</t>
  </si>
  <si>
    <t>SJDSRCT046155_X1</t>
  </si>
  <si>
    <t>TB-16-00106</t>
  </si>
  <si>
    <t>SJHBBBGNYBV</t>
  </si>
  <si>
    <t>smb://jude.stjude.org/reference/restricted/COMET/EPIC/DyerCSTN/PDX</t>
  </si>
  <si>
    <t>SJHBBBFYPCJ</t>
  </si>
  <si>
    <t>TB-14-04032</t>
  </si>
  <si>
    <t>15 yr M with EWS for chest wall resection</t>
  </si>
  <si>
    <t>SJEWS046144_X1</t>
  </si>
  <si>
    <t>MAST 190B</t>
  </si>
  <si>
    <t>SJSTS046147_X1</t>
  </si>
  <si>
    <t>SJHBBBF9VHT</t>
  </si>
  <si>
    <t>SJHBB3PJX</t>
  </si>
  <si>
    <t>TB-15-02340</t>
  </si>
  <si>
    <t>18 yr M with epithelioid sarcoma for cervical spine mass resection</t>
  </si>
  <si>
    <t>SJHGS012411_X1</t>
  </si>
  <si>
    <t>TB-13-01091</t>
  </si>
  <si>
    <t>19 yr F with recurrent HGS, site leg</t>
  </si>
  <si>
    <t>SJHGS015726_X1</t>
  </si>
  <si>
    <t>SJHBBBFNK87</t>
  </si>
  <si>
    <t>SJHBBX75V</t>
  </si>
  <si>
    <t>TB-13-02450</t>
  </si>
  <si>
    <t>MAST 72</t>
  </si>
  <si>
    <t>SJHGS012410_X1</t>
  </si>
  <si>
    <t>SJHBBBFJXDW</t>
  </si>
  <si>
    <t>SJHBBZNR4</t>
  </si>
  <si>
    <t>TB-13-00363</t>
  </si>
  <si>
    <t>21 yr F with pelvic HGS with lung mets, site lung, no previous treatment</t>
  </si>
  <si>
    <t>SJHGS015726_X2</t>
  </si>
  <si>
    <t>TB-13-03745</t>
  </si>
  <si>
    <t>12 yr M with recurrent metastatic HGS, site lung</t>
  </si>
  <si>
    <t>SJLPS014753_X1</t>
  </si>
  <si>
    <t>SJHBBBFXTZZ</t>
  </si>
  <si>
    <t>LPS</t>
  </si>
  <si>
    <t>TB-14-02484</t>
  </si>
  <si>
    <t>22 yr F with recurrent metastatic LPS, site lung</t>
  </si>
  <si>
    <t>MAST 345B</t>
  </si>
  <si>
    <t>SJSTS030383_X2</t>
  </si>
  <si>
    <t>SJHBBBJX8T9</t>
  </si>
  <si>
    <t>TB-17-00434</t>
  </si>
  <si>
    <t>11 yr M with metastatic (lung) CIC-DUX4 round cell sarcoma of neck for resection of neck mass</t>
  </si>
  <si>
    <t>SJNBL012407_X1</t>
  </si>
  <si>
    <t>TB-13-03627</t>
  </si>
  <si>
    <t>10 mth</t>
  </si>
  <si>
    <t>10 mth F Stage 4, N-MYC amp, adrenal resection post 3 courses</t>
  </si>
  <si>
    <t xml:space="preserve">MAST 275 </t>
  </si>
  <si>
    <t>SJNBL063820_X1</t>
  </si>
  <si>
    <t>3 yr F with high risk NB for adrenalectomy</t>
  </si>
  <si>
    <t>SJNBL046145_X1</t>
  </si>
  <si>
    <t>TB-15-00736</t>
  </si>
  <si>
    <t>2 yr F with high risk NB for paraspinal mass resection s/p 4 courses</t>
  </si>
  <si>
    <t>SJNBL013762_X1</t>
  </si>
  <si>
    <t>SJHBBBFTQMM</t>
  </si>
  <si>
    <t>TB-13-06582</t>
  </si>
  <si>
    <t>15 mth</t>
  </si>
  <si>
    <t>15 mth M Stage 4, N-MYC amplified, adrenal resection post 4 courses</t>
  </si>
  <si>
    <t>SJNBL015724_X1</t>
  </si>
  <si>
    <t>TB-14-02344</t>
  </si>
  <si>
    <t>2 yr F, Stage 4, N-MYC not amplified, adrenal resection, post 2 courses</t>
  </si>
  <si>
    <t>SJNBL046_X</t>
  </si>
  <si>
    <t>TB-10-02552</t>
  </si>
  <si>
    <t>2 yr M Stage 4, N-MYC amplified, adrenal resection, post several courses</t>
  </si>
  <si>
    <t>SJNBL108_X</t>
  </si>
  <si>
    <t>TB-10-05941</t>
  </si>
  <si>
    <t>3 yr M Stage 4, N-MYC not amplified, adrenal resection, post 2 courses</t>
  </si>
  <si>
    <t>SJNBL013763_X1</t>
  </si>
  <si>
    <t>TB-14-01751</t>
  </si>
  <si>
    <t>2 yr F Stage 2B, adrenal resection, no previous treatment</t>
  </si>
  <si>
    <t>SJNBL013761_X1</t>
  </si>
  <si>
    <t>SJHBBBFKH43</t>
  </si>
  <si>
    <t>TB-13-00794</t>
  </si>
  <si>
    <t>3 yr F Stage 4, N-MYC not amplified, adrenal biopsy, no previous treatment</t>
  </si>
  <si>
    <t>SJOS030279_X1</t>
  </si>
  <si>
    <t>SJOS063822_X1</t>
  </si>
  <si>
    <t>14 yr M with multiply recurrent, progressive, metastatic OS of femur with lung mets, right lung sample at autopsy</t>
  </si>
  <si>
    <t>SJOS013769_X1</t>
  </si>
  <si>
    <t>TB-14-00729</t>
  </si>
  <si>
    <t>17 yr M with OS of tibia, resection on treatment</t>
  </si>
  <si>
    <t>SJOS013768_X3</t>
  </si>
  <si>
    <t>SJHBBBGJB79</t>
  </si>
  <si>
    <t>TB-15-07837</t>
  </si>
  <si>
    <t>SJOS046149_X1</t>
  </si>
  <si>
    <t>TB-15-05910</t>
  </si>
  <si>
    <t>SJOS001108_X1</t>
  </si>
  <si>
    <t>TB-09-05520</t>
  </si>
  <si>
    <t>SJOS001107_X3</t>
  </si>
  <si>
    <t>TB-10-05607</t>
  </si>
  <si>
    <t>14 yr F with metastatic OS, no treatment, site lung</t>
  </si>
  <si>
    <t>14 yr M with recurrent metastatic OS, site lung</t>
  </si>
  <si>
    <t>SJOS001132_X1</t>
  </si>
  <si>
    <t>SJHBBBD9J5T</t>
  </si>
  <si>
    <t>TB-12-02610</t>
  </si>
  <si>
    <t>13 yr F with recurrent metastatic OS, site lung</t>
  </si>
  <si>
    <t>SJOS001127_X1</t>
  </si>
  <si>
    <t>SJHBBBDBDYT</t>
  </si>
  <si>
    <t>TB-12-03290</t>
  </si>
  <si>
    <t>SJOS001121_X</t>
  </si>
  <si>
    <t>SJHBBBFKY8R</t>
  </si>
  <si>
    <t>TB-13-01164</t>
  </si>
  <si>
    <t>SjOS010929_X1</t>
  </si>
  <si>
    <t>SJHBBBD7WGQ</t>
  </si>
  <si>
    <t>TB-12-01297</t>
  </si>
  <si>
    <t>11 yr M with OS of femur, no previous treatment</t>
  </si>
  <si>
    <t>MAST 115</t>
  </si>
  <si>
    <t>SJOS013768_X1</t>
  </si>
  <si>
    <t>SJHBBBFTCGT</t>
  </si>
  <si>
    <t>TB-14-00450</t>
  </si>
  <si>
    <t>14 yr F with OS of femur, resection on treatment</t>
  </si>
  <si>
    <t>SJOS016015_X1</t>
  </si>
  <si>
    <t>TB-14-03851</t>
  </si>
  <si>
    <t>SJOS001116_X2</t>
  </si>
  <si>
    <t>SJHBBBFYRWZ</t>
  </si>
  <si>
    <t>TB-14-04107</t>
  </si>
  <si>
    <t>22 yr F with multiple recurrent metastatic OS, lung nodule resection</t>
  </si>
  <si>
    <t>SJOS016016_X1</t>
  </si>
  <si>
    <t>TB-14-04799</t>
  </si>
  <si>
    <t>7 yr M with OS of tibia, disease progression on therapy, site tibia</t>
  </si>
  <si>
    <t>SJOS010930_X1</t>
  </si>
  <si>
    <t>TB-12-06271</t>
  </si>
  <si>
    <t>Back (M(</t>
  </si>
  <si>
    <t>SJRB046154_X1</t>
  </si>
  <si>
    <t>SJHBBBGKBGK</t>
  </si>
  <si>
    <t>TB-15-08632</t>
  </si>
  <si>
    <t>12 yr M with recurrent metastatic RB, orbital soft tissue mass</t>
  </si>
  <si>
    <t>MAST 116</t>
  </si>
  <si>
    <t>SJRB012408_X2</t>
  </si>
  <si>
    <t>SJHBBBFTD6H</t>
  </si>
  <si>
    <t>TB-14-00471</t>
  </si>
  <si>
    <t>16 mth F with recurrent metastatic RB, site orbit soft tissues</t>
  </si>
  <si>
    <t>MAST 95</t>
  </si>
  <si>
    <t>SJRHB013757_X2</t>
  </si>
  <si>
    <t>SJHBBBFNCZ6</t>
  </si>
  <si>
    <t>TB-13-03081</t>
  </si>
  <si>
    <t>3 yr F with metastatic ARMS, site calf</t>
  </si>
  <si>
    <t>SJRHB063825_X1</t>
  </si>
  <si>
    <t>Bladder/prostate</t>
  </si>
  <si>
    <t>SJRHB013759_X15</t>
  </si>
  <si>
    <t>TB-15-05707</t>
  </si>
  <si>
    <t>20 yr M with widely metastatic recurrent ARMS, omental mass</t>
  </si>
  <si>
    <t>MAST 243A</t>
  </si>
  <si>
    <t>SJRHB046156_X1</t>
  </si>
  <si>
    <t>SJHBBBGN3YD</t>
  </si>
  <si>
    <t>TB-16-00177</t>
  </si>
  <si>
    <t>16 yr F with recurrent widely metastatic ARMS, breast metastasis</t>
  </si>
  <si>
    <t>Rh71</t>
  </si>
  <si>
    <t>SJRHB012_X</t>
  </si>
  <si>
    <t>TB-09-04338</t>
  </si>
  <si>
    <t>Rh72</t>
  </si>
  <si>
    <t>SJRHB013_X</t>
  </si>
  <si>
    <t>TB-10-00810</t>
  </si>
  <si>
    <t>17 yr M with ERMS, no treatment, site prostate</t>
  </si>
  <si>
    <t>3 yr F with recurrent perineal/bladder ERMS</t>
  </si>
  <si>
    <t>SJRHB010463_X16</t>
  </si>
  <si>
    <t>SJHBBBFG98B</t>
  </si>
  <si>
    <t>TB-12-6400,TB-12-6401</t>
  </si>
  <si>
    <t>18 yr M with hx of ARMS with right maxillary sinus, site metastatic lung</t>
  </si>
  <si>
    <t>SJRHB010927_X1</t>
  </si>
  <si>
    <t>5 yr F with ERMS, no treatment, site parapharyngeal mass</t>
  </si>
  <si>
    <t>SJRHB010928_X1</t>
  </si>
  <si>
    <t>TB-13-00584</t>
  </si>
  <si>
    <t>9 yr M with recurrent ERMS, site prostate</t>
  </si>
  <si>
    <t>Rh74</t>
  </si>
  <si>
    <t>SJRHB012_Y</t>
  </si>
  <si>
    <t>SJHBBBDTK9G</t>
  </si>
  <si>
    <t>TB-10-05713</t>
  </si>
  <si>
    <t>SJRHB013758_X1</t>
  </si>
  <si>
    <t>SJHBBBFTSNK</t>
  </si>
  <si>
    <t>TB-13-06640</t>
  </si>
  <si>
    <t>4 yr F with intra-abdominal mass,ERMS, no treatment</t>
  </si>
  <si>
    <t>MAST 118</t>
  </si>
  <si>
    <t>SJRHB013759_X1</t>
  </si>
  <si>
    <t>SJHBBBFVT97</t>
  </si>
  <si>
    <t>TB-14-00824</t>
  </si>
  <si>
    <t>19 yr M with recurrent ARMS, site inguinal mass</t>
  </si>
  <si>
    <t>SJRHB013758_X2</t>
  </si>
  <si>
    <t>SJHBBBFYBSB</t>
  </si>
  <si>
    <t>TB-14-03712</t>
  </si>
  <si>
    <t>Rh70</t>
  </si>
  <si>
    <t>SJRHB011_Y</t>
  </si>
  <si>
    <t>TB-09-00827</t>
  </si>
  <si>
    <t>4 yr M with ERMS, no treatment, site skull (neck mass)</t>
  </si>
  <si>
    <t>inguinal (M)</t>
  </si>
  <si>
    <t>SJWLM046158_X1</t>
  </si>
  <si>
    <t>SJHBBBGRHNR</t>
  </si>
  <si>
    <t>TB-16-03130</t>
  </si>
  <si>
    <t>6 yr F with WT for nephrectomy</t>
  </si>
  <si>
    <t>SJWLM046146_X1</t>
  </si>
  <si>
    <t>SJHBBBF96GG</t>
  </si>
  <si>
    <t>TB-15-01662</t>
  </si>
  <si>
    <t>6 mth</t>
  </si>
  <si>
    <t>6 mth M with WT for nephrectomy</t>
  </si>
  <si>
    <t>SJWLM046157_X1</t>
  </si>
  <si>
    <t>SJHBBBGR3J3</t>
  </si>
  <si>
    <t>TB-16-02760</t>
  </si>
  <si>
    <t>22 mth</t>
  </si>
  <si>
    <t>22 mth F with WT for nephrectomy</t>
  </si>
  <si>
    <t>SJWLM046152_X1</t>
  </si>
  <si>
    <t>SJHBBBGJ738</t>
  </si>
  <si>
    <t>TB-15-07747</t>
  </si>
  <si>
    <t>15 yr M with triphasic metastatic WT for nephrectomy</t>
  </si>
  <si>
    <t>23 mth old male with recurrent DSRCT on treatment for excision of abdominal mass</t>
  </si>
  <si>
    <t>19 yr F with hx of CML now with a thyroid hyperplastic nodule</t>
  </si>
  <si>
    <t>14 yr M w/ recurrent OS of left tib/fib w/ lung and brain mets s/p multiple therapies incl XRT</t>
  </si>
  <si>
    <t>15 yr M trisomy 21 presenting w/ large iliac OS</t>
  </si>
  <si>
    <t>21 yr M w/ R humerus OS w/ synchronous bilat lung mets</t>
  </si>
  <si>
    <t>11 yr feM w/ R femur OS w/ metach lung mets</t>
  </si>
  <si>
    <t>14 yr M w/ primary OS of L femur w/ lung and bone mets</t>
  </si>
  <si>
    <t>11 yr M w/ OS R fibula and extensive bilat pulm mets</t>
  </si>
  <si>
    <t>16 yr M w/ R humerus OS</t>
  </si>
  <si>
    <t>15 yr M w/ L prox tibial OS</t>
  </si>
  <si>
    <t>10 yr feM w/ L femur OS</t>
  </si>
  <si>
    <t>12 yr M left prox tibial OS</t>
  </si>
  <si>
    <t>21 yr M w/ recurrent metastatic OS with soft tissue, bone, and pulmthnary lesions; s/p multiple salvage regimens</t>
  </si>
  <si>
    <t>16 yr M w/ Li Fraumeni and R scapular OS</t>
  </si>
  <si>
    <t>6 yr F with OS of femur</t>
  </si>
  <si>
    <t>9 yr F with OS of femur with new pulmthnary nodule</t>
  </si>
  <si>
    <t>10 yr feM requiring right forequarter amputation for OS.</t>
  </si>
  <si>
    <t>8 yr feM w/ large R femur OS w/ bilateral lung mets</t>
  </si>
  <si>
    <t>9 yr feM with distal fem OS with synch mets</t>
  </si>
  <si>
    <t>2 yr M with metastatic OS of the scalp</t>
  </si>
  <si>
    <t>3 yr M with recurrent ERMS of bladder/prostate for cystoprostatectomy, histo-ectomesenchymoma</t>
  </si>
  <si>
    <t>18 yr M with locally recurrent bladder/prostate ERMS, site prostate</t>
  </si>
  <si>
    <t>5 yr F with ERMS with increasing disease while on therapy s/p 21 wks chemo</t>
  </si>
  <si>
    <t>Relapsed metastatic Wilms tumor for removal of airway obstructing mass</t>
  </si>
  <si>
    <t>5 mth M with newly diagnosed WT, localized CCS in horseshoe kidney</t>
  </si>
  <si>
    <t>Pass QC (Y/N)</t>
  </si>
  <si>
    <t>B1, B4, B5</t>
  </si>
  <si>
    <t xml:space="preserve">C1-C5 </t>
  </si>
  <si>
    <t>MAST 409A_2.1</t>
  </si>
  <si>
    <t>MAST 506B_1.1</t>
  </si>
  <si>
    <t>MAST 506A_1.1</t>
  </si>
  <si>
    <t xml:space="preserve">TB-19-07693 </t>
  </si>
  <si>
    <t>MAST 562_1.1</t>
  </si>
  <si>
    <t>MAST 593B_1.1</t>
  </si>
  <si>
    <t>MAST 223B_1</t>
  </si>
  <si>
    <t>MAST 543_2</t>
  </si>
  <si>
    <t>MAST 526A_1</t>
  </si>
  <si>
    <t>MAST 605_1</t>
  </si>
  <si>
    <t xml:space="preserve">TB-19-14923 </t>
  </si>
  <si>
    <t>MAST 585_1</t>
  </si>
  <si>
    <t>MAST 593A_1.1</t>
  </si>
  <si>
    <t>MAST 655_1</t>
  </si>
  <si>
    <t>MAST 579_1.1</t>
  </si>
  <si>
    <t>MAST 664A_1</t>
  </si>
  <si>
    <t>MAST 664B_1</t>
  </si>
  <si>
    <t>MAST 456_1.1</t>
  </si>
  <si>
    <t>MAST 472_1</t>
  </si>
  <si>
    <t>MAST 404B_1.1</t>
  </si>
  <si>
    <t>MAST 468B_1</t>
  </si>
  <si>
    <t>MAST 468A_1</t>
  </si>
  <si>
    <t>MAST 469B_1</t>
  </si>
  <si>
    <t xml:space="preserve">TB-18-13921  </t>
  </si>
  <si>
    <t>MAST 514_1</t>
  </si>
  <si>
    <t>MAST 542B_1</t>
  </si>
  <si>
    <t>MAST 409B_1.1</t>
  </si>
  <si>
    <t>MAST 207_1.3</t>
  </si>
  <si>
    <t>MAST 404B</t>
  </si>
  <si>
    <t>MAST 468A/468B</t>
  </si>
  <si>
    <t>MAST 593A</t>
  </si>
  <si>
    <t>MAST 514</t>
  </si>
  <si>
    <t>MAST 562</t>
  </si>
  <si>
    <t>MAST 664A/664B</t>
  </si>
  <si>
    <t>MAST 506B/506A</t>
  </si>
  <si>
    <t>Kidney, Right Hilar (P), Bilateral</t>
  </si>
  <si>
    <t>Kidney, Left Upper Pole (P), Multifocal Tumor)</t>
  </si>
  <si>
    <t xml:space="preserve">TB-18-13921 </t>
  </si>
  <si>
    <t xml:space="preserve">Thyroid </t>
  </si>
  <si>
    <t>MAST 201_2</t>
  </si>
  <si>
    <t>MAST 387_1.1</t>
  </si>
  <si>
    <t>14 yr F with hx of SS of the left popliteal fossa, post amputation, right lung met</t>
  </si>
  <si>
    <t>14 yr F with hx of SS of the left popliteal fossa, post amputation, left lung met</t>
  </si>
  <si>
    <t>17 yr with hx of SS of the left popliteal foss, met to right lung</t>
  </si>
  <si>
    <t>17 yr F with hx of SS of the left popliteal fossa, post amputation, left lung met</t>
  </si>
  <si>
    <t xml:space="preserve">17 yr F with synovial sarcoma of left thigh, s/p chemo and radiation to have resection, prosthesis placement, vascular and muscular reconstruction </t>
  </si>
  <si>
    <t>MAST 213F</t>
  </si>
  <si>
    <t>MAST 410</t>
  </si>
  <si>
    <t>MAST 576A</t>
  </si>
  <si>
    <t>MAST 576B</t>
  </si>
  <si>
    <t>MAST 505</t>
  </si>
  <si>
    <t>MAST 527</t>
  </si>
  <si>
    <t>MAST 607A</t>
  </si>
  <si>
    <t>MAST 607C</t>
  </si>
  <si>
    <t>MAST 612</t>
  </si>
  <si>
    <t>MAST 576B_1.1</t>
  </si>
  <si>
    <t>MAST 563A_1.1</t>
  </si>
  <si>
    <t>MAST 545_2.1</t>
  </si>
  <si>
    <t>MAST 607C_1.1</t>
  </si>
  <si>
    <t>MAST 607A_1.1</t>
  </si>
  <si>
    <t>MAST 607B_1.1</t>
  </si>
  <si>
    <t>MAST 576A_1.1</t>
  </si>
  <si>
    <t>MAST 612_1</t>
  </si>
  <si>
    <t>MAST 590_1.1</t>
  </si>
  <si>
    <t>MAST 473_1</t>
  </si>
  <si>
    <t>MAST 486_1.1</t>
  </si>
  <si>
    <t>MAST 505_1.1</t>
  </si>
  <si>
    <t>MAST 509_1.1</t>
  </si>
  <si>
    <t xml:space="preserve">TB-19-02125 </t>
  </si>
  <si>
    <t>MAST 527_1.1</t>
  </si>
  <si>
    <t>MAST 245_1.1</t>
  </si>
  <si>
    <t>MAST 284_1.1</t>
  </si>
  <si>
    <t>MAST 323_1.1</t>
  </si>
  <si>
    <t>MAST 410_1.1</t>
  </si>
  <si>
    <t xml:space="preserve">TB-18-04510  </t>
  </si>
  <si>
    <t>MAST 432_1.1</t>
  </si>
  <si>
    <t>MAST 444B_1.1</t>
  </si>
  <si>
    <t>MAST 421_1.1</t>
  </si>
  <si>
    <t xml:space="preserve">3 yr M with right infratemporal mass, post resection, probably RMS. Lymph node resection. </t>
  </si>
  <si>
    <t xml:space="preserve">13 mth M with right thigh mass dx alveolar RMS. Now excision because lack of trt response. </t>
  </si>
  <si>
    <t xml:space="preserve">15 yr with history of fever, malaise and abdominal pain. She was found to have a retroperitoneal and abdominal mass with lymph nodes in the abdominal and thoracic cavities. </t>
  </si>
  <si>
    <t>R Skull Base (P)</t>
  </si>
  <si>
    <t xml:space="preserve"> Parameningeal (P)</t>
  </si>
  <si>
    <t>15 yr M with hx of L paratesticular RMS, treated w/chemo and resection, relapsed 8/2001 now on therapy here for local control</t>
  </si>
  <si>
    <t xml:space="preserve"> SJHBBBGW82J</t>
  </si>
  <si>
    <t>2 yr M with hx of bilateral RB now with new recurrent/residual orbital mass</t>
  </si>
  <si>
    <t>use 6760?</t>
  </si>
  <si>
    <t>MAST 538_1</t>
  </si>
  <si>
    <t>MAST 533_1.1</t>
  </si>
  <si>
    <t>MAST 492B_1.1</t>
  </si>
  <si>
    <t>MAST 561_1</t>
  </si>
  <si>
    <t>MAST 492D_1.1</t>
  </si>
  <si>
    <t>MAST 553_1.1</t>
  </si>
  <si>
    <t>MAST 597_1.1</t>
  </si>
  <si>
    <t>MAST 558_2</t>
  </si>
  <si>
    <t>MAST 586_1.1</t>
  </si>
  <si>
    <t>MAST 602_1.1</t>
  </si>
  <si>
    <t>MAST 622_1.1</t>
  </si>
  <si>
    <t>MAST 634_1</t>
  </si>
  <si>
    <t>MAST 470B_1.1</t>
  </si>
  <si>
    <t>MAST 470E_1.1</t>
  </si>
  <si>
    <t>MAST 463_1.1</t>
  </si>
  <si>
    <t>MAST 470A_1.1</t>
  </si>
  <si>
    <t>MAST 470D_1.1</t>
  </si>
  <si>
    <t>MAST 492A_1</t>
  </si>
  <si>
    <t>MAST 470C_1.1</t>
  </si>
  <si>
    <t>MAST 164_1</t>
  </si>
  <si>
    <t>MAST 244_1.2</t>
  </si>
  <si>
    <t>MAST 281_1.2</t>
  </si>
  <si>
    <t>MAST 352_1.1</t>
  </si>
  <si>
    <t>MAST 386_1.1</t>
  </si>
  <si>
    <t>MAST 413B_1.1</t>
  </si>
  <si>
    <t>MAST 459A_1.1</t>
  </si>
  <si>
    <t>MAST 459D_1.1</t>
  </si>
  <si>
    <t>MAST 423_1.1</t>
  </si>
  <si>
    <t>MAST 375_1.1</t>
  </si>
  <si>
    <t>MAST 389_1.1</t>
  </si>
  <si>
    <t>MAST 621A_1.1</t>
  </si>
  <si>
    <t>MAST 532_1.1</t>
  </si>
  <si>
    <t>MAST 630A_1.1</t>
  </si>
  <si>
    <t>MAST 501F_1</t>
  </si>
  <si>
    <t>MAST 501A_1</t>
  </si>
  <si>
    <t>MAST 501E_1</t>
  </si>
  <si>
    <t>MAST 501C_1.1</t>
  </si>
  <si>
    <t>MAST 530A_1</t>
  </si>
  <si>
    <t>MAST 517_1.1</t>
  </si>
  <si>
    <t>MAST 530B_1.1</t>
  </si>
  <si>
    <t>MAST 503_1.1</t>
  </si>
  <si>
    <t>MAST 287_2.3</t>
  </si>
  <si>
    <t>MAST 303_1.1</t>
  </si>
  <si>
    <t>MAST 448_1.1</t>
  </si>
  <si>
    <t>MAST 530B</t>
  </si>
  <si>
    <t>MAST 465A</t>
  </si>
  <si>
    <t>5 yr M, stage 4, N-MYC not amplified, retroperitoneal mass resection, s/p 6 course of chemo</t>
  </si>
  <si>
    <t>7 yr F, N-MYC not amplified, recurrent disease to Parotid</t>
  </si>
  <si>
    <t>3 yr M, stage 4, newly diagnosed pelvic mass for biopsy, no prior treatment</t>
  </si>
  <si>
    <t>4 yr M, stage 4, newly diagnosed paraspinal mass for resection, no prior treatment</t>
  </si>
  <si>
    <t>6 yr M, stage 4, N-MYC not amplified, resection of adrenal mass</t>
  </si>
  <si>
    <t>10 mth F, stage 1, N-MYC not amplified, resection of mass</t>
  </si>
  <si>
    <t>9 mth M, stage 4, N-MYC not amplified, for biopsy</t>
  </si>
  <si>
    <t>2 yr M, stage 4, for adrenalectomy post therapy</t>
  </si>
  <si>
    <t>3 mth F, stage 3, N-MYC not amplified, for adrenalectomy</t>
  </si>
  <si>
    <t>7 yr F, stage 4, N-MYC not amplified, recurrent disease to Parotid</t>
  </si>
  <si>
    <t>2 yr M, stage 2B, N-MYC not amplified, no prior treatment for adrenalectomy</t>
  </si>
  <si>
    <t>16 mth M, stage 3, adrenalectomy</t>
  </si>
  <si>
    <t>4 yr M, stage 4, post induction chemo for biopsy</t>
  </si>
  <si>
    <t>4 yr F, stage 4, N-MYC not amplified, recurrent, axillary lymphadenopathy</t>
  </si>
  <si>
    <t>22 mth M, stage 4, N-MYC amplified, post chemo, adrenalectomy</t>
  </si>
  <si>
    <t>12 mth F, stage 4,. metastatic, liver biopsy</t>
  </si>
  <si>
    <t>22 mth F, stage 4, N-MYC amplification,, ALK amplification, post 6 courses of chemotherapy, adrenalectomy and lymph node</t>
  </si>
  <si>
    <t>3 yr M, stage 1. excision of paraspinal mass</t>
  </si>
  <si>
    <t>16 mth F, stage 2B, N-MYC not amplified, for resection of paraspinal mass</t>
  </si>
  <si>
    <t>2 yr F, stage 4, post treatment for adrenalectomy s/p course 5 chemotherapy</t>
  </si>
  <si>
    <t xml:space="preserve">14 yr F, N-MYC not amplified, adrenalectomy </t>
  </si>
  <si>
    <t>2 yr F, stage 3, N-MYC not amplified, s/p 6 courses of therapy, resection of tumor</t>
  </si>
  <si>
    <t>12 mth F, stage 4, metastatic, liver biopsy</t>
  </si>
  <si>
    <t>2 mth F, stage 4S. N-MYC not amplified, metastatic liver biopsy</t>
  </si>
  <si>
    <t>16 mth F, stage 4, N-MYC not amplified, s/p course 4 of chemotherapy, for excision</t>
  </si>
  <si>
    <t>8 mth M, stage 3, N-MYC not amplified, post 4 cycles of chemo for resection of pelvic mass</t>
  </si>
  <si>
    <t>3 yr F, stage 4, N-MYC not amplified, for lymph node resection</t>
  </si>
  <si>
    <t>5 yr M, stage 3, N-MYC amplified in retroperitoneal mass 1.5 months earlier, post 2 courses of chemo for resection</t>
  </si>
  <si>
    <t>6 yr F, stage 4 high risk, N-MYC amplified neuroblastoma in 10/2015 s/p NB2012 Course 2 now ready for surgery.</t>
  </si>
  <si>
    <t>19 mth M, stage 4, N-MYC amplified, post 3 courses chemotherapy, for adrenalectomy, laparotomy and resection if associated lymphadenopathy</t>
  </si>
  <si>
    <t>5 yr M, stage 3, N-MYC not amplified, post 4 cycles chemotherapy, retroperitoneal mass resection</t>
  </si>
  <si>
    <t>10 yr M, pelvic lymph node biopsy</t>
  </si>
  <si>
    <t>22 mth F with high risk NB for resection of adrenal mass</t>
  </si>
  <si>
    <t>MAST 618_1.1</t>
  </si>
  <si>
    <t>MAST 428_1.1</t>
  </si>
  <si>
    <t>MAST 453_1.1</t>
  </si>
  <si>
    <t>MAST 453</t>
  </si>
  <si>
    <t>MAST 618</t>
  </si>
  <si>
    <t>20 yr with hx of RMS of bladder in 1976, s/p chemo and RT; now with mass R proximal thigh s/p bx</t>
  </si>
  <si>
    <t>19 yr M with MPNST of the calf now with metastatic MPNST of the lung</t>
  </si>
  <si>
    <t>malignant neoplasm with epithelia, melanocytic, and neuroendocrine diff</t>
  </si>
  <si>
    <t xml:space="preserve">High grade sarcoma NOS </t>
  </si>
  <si>
    <t>MAST 595_1.1</t>
  </si>
  <si>
    <t>MAST 399_1.1</t>
  </si>
  <si>
    <t>MAST 400_1.1</t>
  </si>
  <si>
    <t>MAST 475_2</t>
  </si>
  <si>
    <t>MAST 247_1.1</t>
  </si>
  <si>
    <t>MAST 575_1.1</t>
  </si>
  <si>
    <t>MAST 483_1</t>
  </si>
  <si>
    <t>MAST 345A_1.1</t>
  </si>
  <si>
    <t>MAST 595</t>
  </si>
  <si>
    <t>MAST 399</t>
  </si>
  <si>
    <t>MAST 575</t>
  </si>
  <si>
    <t>11 yr presented with right sided neck mass</t>
  </si>
  <si>
    <t>20 yr with rectal mass status post bx and partial resection 4/2014 in Japan</t>
  </si>
  <si>
    <t>9 mth with resection L forearm infantile sarcoma mass</t>
  </si>
  <si>
    <t>3 mth with a large L forearm mass</t>
  </si>
  <si>
    <t xml:space="preserve">19 mth Right leg mass biopsied previously </t>
  </si>
  <si>
    <t>22 mth w/ abdominal lipoblastoma dx after bx and surgery locally in 4/2016, here for evaluation with surgery team</t>
  </si>
  <si>
    <t>14 yr with Right thigh mass, previously bx'd at home</t>
  </si>
  <si>
    <t>19 yr mesentery mass excision multiple relapses</t>
  </si>
  <si>
    <t>22 yr with multiple relapses now with RUQ abdominal mass excision</t>
  </si>
  <si>
    <t>13 yr with Right thigh mass, after biopsy sent here</t>
  </si>
  <si>
    <t>Small Bowel (P)</t>
  </si>
  <si>
    <t>13 yr post endoscopic biopsy, now right hemicolectomy</t>
  </si>
  <si>
    <t>12 yr now 2 mths off therapy with new neck mass in surgical bed</t>
  </si>
  <si>
    <t>12 yr with new left calf mass</t>
  </si>
  <si>
    <t>Extramedulla, Spine (P)</t>
  </si>
  <si>
    <t>Neck, Cervical (P)</t>
  </si>
  <si>
    <t>16 yr with L femur mass s/p bx now for resection of mass</t>
  </si>
  <si>
    <t xml:space="preserve">3 yr initial excision of back mass </t>
  </si>
  <si>
    <t>13 yr on vemurafenib for hypothalamic multifocal JPA, now with new skin growths</t>
  </si>
  <si>
    <t>14 yr long term survivor of Embryonal RMS, now presenting with thyroid nodules FNA done 6/2018 here for excision</t>
  </si>
  <si>
    <t>10 yr with hx of ARMS of L arm s/p Chemo mo and RT with one relapse (finished relapse tx in 2010), now new L elbow mass resection</t>
  </si>
  <si>
    <t>3 yr w/ low grade neoplasm R chest wall post biopsy now having complete excision</t>
  </si>
  <si>
    <t>20 yr hx of mesenteric fibromatosis and Gardner syndrome, s/p colectomy. Now has an enlarging desmoid tumor</t>
  </si>
  <si>
    <t>7 yr with hx of hepatoblastoma and renal tumor, now with L lung nodule</t>
  </si>
  <si>
    <t>21 yr with GIST and SDHA dx at age 9, s/p partial gastrectomy 12/06, relapsed 1/8/13, now with new gastric mass</t>
  </si>
  <si>
    <t>15 yr with hx of Ewing sarcoma now post FNA with new PTC for total thyroidectomy and bilateral neck dissection</t>
  </si>
  <si>
    <t>15 yr with anterior abdominal wall mass</t>
  </si>
  <si>
    <t>11 yr with DICER1 mutation and history of embryonal RMS (dx 4/2015) PTC dx after total thyroidectomy on 12/28/2017, now recurred</t>
  </si>
  <si>
    <t>21 yr with elevated tumor markers and left testicular mass</t>
  </si>
  <si>
    <t>7 yr with left calf mass biopsied 9/10/15, here for excision</t>
  </si>
  <si>
    <t xml:space="preserve">A1 </t>
  </si>
  <si>
    <t xml:space="preserve">18 yr s/p surgery and chemo (completed tx 8/2016) now with recurrence </t>
  </si>
  <si>
    <t>21 yr with distal femur tumor and pulmonary mets</t>
  </si>
  <si>
    <t>15 yr s/p biopsy 1/2016,went on to have incisional biopsy 4/2016, given 2 cycles chemo, now here for resection</t>
  </si>
  <si>
    <t>20 mth with thigh mass that regrew after initial resection, s/p 2 chemo regimens and now on LOXOTRK with some but has stabilized now for resection</t>
  </si>
  <si>
    <t>12 yr new pelvic mass resection</t>
  </si>
  <si>
    <t>18 yr with Abdominal mass, biopsied at home, here for resection</t>
  </si>
  <si>
    <t>12 yr post bx of left arm mass, now here WLE of that mass</t>
  </si>
  <si>
    <t>16 yr with L nare mass, post Bx, here for resection</t>
  </si>
  <si>
    <t>16 yr with ovarian mass, here for resection</t>
  </si>
  <si>
    <t>14 yr post bx if thyroid, here for resection</t>
  </si>
  <si>
    <t>17 yr with newly noted pancreatic and liver masses, here for bx</t>
  </si>
  <si>
    <t>17 yr s/p FNA of thyroid, here for thyroidectomy</t>
  </si>
  <si>
    <t>13 yr s/p two biopsies of R maxillofacial mass and one resection showing ABC, after resection mass continued to expand, now to have maxillectomy</t>
  </si>
  <si>
    <t>17 mth with new mass R side upper back</t>
  </si>
  <si>
    <t>14 yr with new large abdominal mass</t>
  </si>
  <si>
    <t>11 yr with new R adrenal mass here for resection</t>
  </si>
  <si>
    <t>21 yr s/p FNA of thyroid, here for thyroidectomy</t>
  </si>
  <si>
    <t xml:space="preserve">18 yr with Trisomy21, Type 1 diabetes and hypothyroidism, with abdominal mass s/p partial resection at OSH with GCT, here for R orchiectomy </t>
  </si>
  <si>
    <t>9 yr with new R upper arm mass</t>
  </si>
  <si>
    <t>3 yr with L thigh mass s/p bx, here for resection</t>
  </si>
  <si>
    <t>13 yr referred to hematology for incidental finding of erythrocytosis, renal USG with possible renal tumor, CT also showed enhancing focus in the head of pancreas, here for partial nephrectomy and excisional bx of pancreas lesion</t>
  </si>
  <si>
    <t>10 yr with new onset L exophthalmos and orbital mass here for excisional bx</t>
  </si>
  <si>
    <t>18 yr status post 2 cycles chemo (last 8/18/19) here for local control surgery</t>
  </si>
  <si>
    <t>15 yr with incidental finding of chest mass after MVA, s/p biopsy, here for resection</t>
  </si>
  <si>
    <t xml:space="preserve">8 yr with new soft tissue mass in L calf </t>
  </si>
  <si>
    <t>15 yr from PR w/ mass at R ureterovesical junction, sugary attempted but halted due to HTN. Treated w/ chemo last ICE about a mth ago, here for resection</t>
  </si>
  <si>
    <t>15 yr with L shoulder bone mass here for bx</t>
  </si>
  <si>
    <t>5 yr with bilateral Wilms, s/p 15 weeks chemo last 1/2/20 here for bilateral nephron sparing surgery</t>
  </si>
  <si>
    <t>17 yr with R testicular mass, lung nodules and HCG &gt;22,000</t>
  </si>
  <si>
    <t>11 yr with multiply recurrent dermatofibrosarcoma protuberans</t>
  </si>
  <si>
    <t>17 mth with rapidly enlarging L facial/parotid mass</t>
  </si>
  <si>
    <t>14 yr s/p bx on 6/8/16, total thyroidectomy and level 6 neck dissection on 9/27/16; 11/29/16 FNA 3 separate masses and this surgery which was a R selective radical neck dissection (levels 2-5)</t>
  </si>
  <si>
    <t>15 yr with recurrent mucoid epidermoid carcinoma in R parotid</t>
  </si>
  <si>
    <t>17 mth newly dx desmoplastic tumor s/p FNA (at OSH) and bx at SJ, now here for resection</t>
  </si>
  <si>
    <t>17 yr with new thyroid nodule s/p FNA here for thyroidectomy</t>
  </si>
  <si>
    <t>11 yr with knot on R leg, s/p incisional bx, here for resection</t>
  </si>
  <si>
    <t>5 yr incidentally found to have a large pelvic tumor s/p incisional bx in Serbia, here for surgery</t>
  </si>
  <si>
    <t xml:space="preserve">12 yr with history of abdominal wall carcinoma s/p resection at OSH 6/9/15 and re-resection here w/ negative margins (7/10/15) now new nodules </t>
  </si>
  <si>
    <t xml:space="preserve">2 yr w/ infantile fibrosarcoma s/p resection and chemo (VAC and DOX/Ifos, then referred here for LOXOTRK. Resected tumor 12/2016 with positive margins and tumor grew, place back on LOXOTRK no s/p course 12 </t>
  </si>
  <si>
    <t>13 yr with neck swelling, FNA demonstrated PTC, here for thyroidectomy</t>
  </si>
  <si>
    <t>6 mth born with giant melanocytic nevus on buttocks and pelvis with multiple satellite lesions over the body</t>
  </si>
  <si>
    <t>3 yr with tuberous sclerosis complex with enlarging L kidney mass</t>
  </si>
  <si>
    <t>18 mth with R neck mass s/p bx now for excision</t>
  </si>
  <si>
    <t>20 yr with hx of HIF2A dx with pheochromocytoma 8/2013 s/p resection and paraganglioma of bladder in 12/2016 s/p resection now with duodenal mass</t>
  </si>
  <si>
    <t>12 yr with hx of AML treated with chemo and TBI s/p BMT now with lesion in R lobe of thyroid here for total thyroidectomy</t>
  </si>
  <si>
    <t>12 yr with DICER1 and h/o cervical RMS, PTC and now with L ovarian mass</t>
  </si>
  <si>
    <t>16 yr with multifocal PTC dx in 8/2015 s/p near total thyroidectomy, now for planned R neck dissection</t>
  </si>
  <si>
    <t>8 yr with R shoulder mass resected at LBCH</t>
  </si>
  <si>
    <t>3 yr with infantile fibrosarcoma of R thigh s/p resection, 18 courses of lactrectinib and RT, 3 mth off treatment with concern for recurrence</t>
  </si>
  <si>
    <t>7 yr with R testicular mass resected at LBCH</t>
  </si>
  <si>
    <t>8 yr with recurrent/metastatic seminoma for RPLND</t>
  </si>
  <si>
    <t>17 yr thought to have ruptured ectopic pregnancy, underwent laparotomy where mass was discovered</t>
  </si>
  <si>
    <t>15 yr with tumor of lacrimal gland s/p bx then this excision</t>
  </si>
  <si>
    <t>16 yr with L posterior 10th rib cystic mass, s/p bx then this resection</t>
  </si>
  <si>
    <t>16 yr with R ankle mass</t>
  </si>
  <si>
    <t>4 yr with history of congenital melanocytic nevus of neck, lesion grew and eventually resected. Ultimately determined pathology was malignant melanoma arising from melanocytic nevus, now with TNTC pulmonary nodules</t>
  </si>
  <si>
    <t>21 yr with pain in L knee, MRI showed cyst, post bx, now for resection</t>
  </si>
  <si>
    <t>18 yr with history of abdominal pain and growing large abdominopelvic mass, here for resection</t>
  </si>
  <si>
    <t>19 yr with high grade sarcoma of L upper thigh, s/p excision, chemo and RT now with new nodule in primary site, here for excision</t>
  </si>
  <si>
    <t>12 yr with localized sarcoma of left soleus muscle, SP chemo, relapse, L AKA, here for removal of L pulmonary nodule which has increase in size</t>
  </si>
  <si>
    <t>Ovary (P), Side ,Bilateral</t>
  </si>
  <si>
    <t>17 yr with desmoid tumor L chest wall s/p biopsy now for resection</t>
  </si>
  <si>
    <t>19 yr with recurrent desmoid tumor of L chest wall for resection</t>
  </si>
  <si>
    <t>7 yr with local recurrence of desmoid tumor</t>
  </si>
  <si>
    <t>12 yr w/ desmoid tumor s/p bx and RT (50.4 gray 37 days ago) now for excision</t>
  </si>
  <si>
    <t>7 yr dx with infantile fibrosarcoma in 1994 s/p chemo, recurred 1996 treated w/ RT, chemo and resection, recurred 1998 now for resection</t>
  </si>
  <si>
    <t>8 yr dx with fibrosarcoma 1994, multiple recurrences (see above), now with R axillary mass</t>
  </si>
  <si>
    <t>8 yr w/ left knee mass s/p bx now for excision</t>
  </si>
  <si>
    <t>24 yr with metastatic refractory HCC stopped sorafenib one mth ago</t>
  </si>
  <si>
    <t>17 yr with HCC s/p surgery (1999) now with abdominal LUQ mass</t>
  </si>
  <si>
    <t>18 yr w/FL-HCC s/p multiple chemo regimens and local therapy with Y90, then resection. At dx had resection of R lung nodule that was identified as histo, he also had L nodules at that time assumed to also be histo, but they have continued to enlarge, now to be resected.</t>
  </si>
  <si>
    <t>20 yr with Gardner's syndrome, hx of desmoid tumor and pituitary adenoma, post duodenum polypectomy which was an adenomatous polyp, now for Proctocolectomy (all info from path reports, need red chart to access progress notes)</t>
  </si>
  <si>
    <t>16 mth with R lung mass</t>
  </si>
  <si>
    <t>17 yr with DICER 1, resected nonmetastatic pineoblastoma, s/p RT (last RT 8/23/16), also had lung cysts at dx, here for L thoracotomy and wedge resection prior to chemo</t>
  </si>
  <si>
    <t>3 mth w/ R pleuropulmonary blastoma s/p resection with left sided lesion identified post-op once left side not compressed now for wedge resection</t>
  </si>
  <si>
    <t>3 yr w/ hx of L pleuropulmonary blastoma, treated w/ chemo and surgery, now recurred. (Need red chart to determine last chemo)</t>
  </si>
  <si>
    <t>6 yr with desmoid tumor s/p bx, now for excision</t>
  </si>
  <si>
    <t>10 yr with L clavicle lesion with lateral extension soft tissue mass, looks aggressive on CT</t>
  </si>
  <si>
    <t>15 yr with large liver tumor and anemia</t>
  </si>
  <si>
    <t xml:space="preserve">11 yr with R forearm tumor </t>
  </si>
  <si>
    <t>7 yr dx with infantile fibrosarcoma in 1994 s/p chemo, recurred 1996 treated w/ RT, chemo and resection, recurred again in 1998, surgery only now with R lower lobe lesion</t>
  </si>
  <si>
    <t>7 yr dx with infantile fibrosarcoma in 1994 s/p chemo, will have to check red chart to see last day chemo prior to this resection</t>
  </si>
  <si>
    <t>13 yr with R foot mass</t>
  </si>
  <si>
    <t>3 yr with chest wall mass s/p bx</t>
  </si>
  <si>
    <t>2 mth with hard mass on R groin here for incisional bx</t>
  </si>
  <si>
    <t>2 mth with hard mass on R groin s/p bx here for wide local incision</t>
  </si>
  <si>
    <t>13 yr lesion of R calcaneus s/p bx, here for BKA</t>
  </si>
  <si>
    <t>5 yr with known Triton tumor of retroperitoneum, s/p exploration, chemo, RT and excision of tumor. Now with painful R knee mass, here for bx, need red chart for history</t>
  </si>
  <si>
    <t>16 yr with neuroblastoma L chest resected in 1976, treated on NB77 and RT, now with R mediastinal mass, here for resection</t>
  </si>
  <si>
    <t>12 yr w/ desmoid tumor from R popliteal area, now has new mass at the local site and a stable perivascular mass which could not be removed, resection of superficial lesion done.</t>
  </si>
  <si>
    <t>10 yr with R gluteal mass, here for biopsy</t>
  </si>
  <si>
    <t>17 yr with L chest wall mass, for biopsy</t>
  </si>
  <si>
    <t>8 yr with recurrent desmoid R popliteal area</t>
  </si>
  <si>
    <t>2 yr with a mass in the soft tissue of her back adjacent to lower scapula</t>
  </si>
  <si>
    <t>18 yr w/ recurrent desmoid in L paraspinal region need red chart for history</t>
  </si>
  <si>
    <t>12 yr with hx of Von Recklinghausen's with L back mass need red chart for history</t>
  </si>
  <si>
    <t>11 yr with L ankle mass for excisional biopsy</t>
  </si>
  <si>
    <t>15 yr F with post pubertal mixed germ cell tumor</t>
  </si>
  <si>
    <t xml:space="preserve"> 13778 - 09</t>
  </si>
  <si>
    <t xml:space="preserve"> 6202-12</t>
  </si>
  <si>
    <t>MAST 414</t>
  </si>
  <si>
    <t>MAST 552A_1.1</t>
  </si>
  <si>
    <t>MAST 552B_1.1</t>
  </si>
  <si>
    <t>MAST 365B_2.2</t>
  </si>
  <si>
    <t>MAST 360A_1.1</t>
  </si>
  <si>
    <t>MAST 360B_1.2</t>
  </si>
  <si>
    <t>MAST 360A</t>
  </si>
  <si>
    <t>MAST 360B</t>
  </si>
  <si>
    <t>MAST 552B</t>
  </si>
  <si>
    <t>12 yr F with melanoma of the right eye, suggests medulloepithelioma on therapy</t>
  </si>
  <si>
    <t>17 yr F, dx atypical compound proliferation of Spitz melanocytes, homozygous CDKN2A deletion, for mid upper lip biopsy</t>
  </si>
  <si>
    <t>3 yr M with atypical spitzoid melanocytic proliferation of the right foot, punch biopsy</t>
  </si>
  <si>
    <t>MAST 508_1.1</t>
  </si>
  <si>
    <t>MAST 393B_1.1</t>
  </si>
  <si>
    <t>MAST 343_1.1</t>
  </si>
  <si>
    <t>17 yr M with metastatic fibrolamellar hepatocellular carcinoma s/p ANGIO1 and now sent to Methodist University for resection/HIPEC.</t>
  </si>
  <si>
    <t>2 year old F with hepatoblastoma and portal vein thrombosis for biopsy</t>
  </si>
  <si>
    <t>Patient is a 4-month-old female with history of Hepatoblastoma pretext ll with rupture, enrolled on AHEP1531 Arm C CDDP; status post 2 cycles of chemotherapy and here for surgical local control.</t>
  </si>
  <si>
    <t xml:space="preserve">Patient is a 13 year old female with history of hepatoblastoma now 7 months off therapy with left pulmonary nodule. </t>
  </si>
  <si>
    <t>Lymph Nodes (M)</t>
  </si>
  <si>
    <t>6 yr F with metastatic HB s/p hepatectomy and prior lung resections. Now with concern for recurrence.</t>
  </si>
  <si>
    <t>15 mth old boy with metastatic hepatoblastoma - pulmonary metastatic lesion relapse</t>
  </si>
  <si>
    <t>12-year-old F with history of hepatoblastoma in September 2014. Underwent six rounds of chemotherapy, cisplatin and doxorubicin, last treatment 11/25/2014.</t>
  </si>
  <si>
    <t>3 yr M with hepatoblastoma s/p liver resection and chemo with progression of pulm mets now for resection of pulmonary mets</t>
  </si>
  <si>
    <t>9 yr F with liver mass s/p chemo s/p resection s/p pulmonary metastasectomy now with pulmonary relapse - right lung+S82</t>
  </si>
  <si>
    <t>9 yr F with liver mass s/p chemo s/p resection s/p pulmonary metastasectomy now with pulmonary relapse - left lung</t>
  </si>
  <si>
    <t>9 yr F with liver mass s/p chemo s/p resection s/p pulmonary metastasectomy now with second pulmonary relapse</t>
  </si>
  <si>
    <t>15 yr with history of Gardner syndrome and FL-HCC s/p total hepatectomy and liver transplant now with pulmonary metastasis</t>
  </si>
  <si>
    <t>MAST 601E_1.1</t>
  </si>
  <si>
    <t>MAST 601F_1.1</t>
  </si>
  <si>
    <t>MAST 623C_1.1</t>
  </si>
  <si>
    <t>MAST 623F_1.1</t>
  </si>
  <si>
    <t>MAST 623B_1.1</t>
  </si>
  <si>
    <t>MAST 619_1</t>
  </si>
  <si>
    <t>MAST 578_1.1</t>
  </si>
  <si>
    <t>MAST 623D_1</t>
  </si>
  <si>
    <t>MAST 623E_1</t>
  </si>
  <si>
    <t>MAST 659B_1</t>
  </si>
  <si>
    <t>MAST 659D_1.1</t>
  </si>
  <si>
    <t>MAST 496_1.1</t>
  </si>
  <si>
    <t>MAST 358A_1.1</t>
  </si>
  <si>
    <t>MAST 482D_1.1</t>
  </si>
  <si>
    <t>MAST 578</t>
  </si>
  <si>
    <t>MAST 496</t>
  </si>
  <si>
    <t>NR-20-12299 A1</t>
  </si>
  <si>
    <t>NR-18-6223 A1</t>
  </si>
  <si>
    <t>JR-18-5164 B1</t>
  </si>
  <si>
    <t>MAST 397_2</t>
  </si>
  <si>
    <t>MAST 198_2</t>
  </si>
  <si>
    <t>MAST 230_3</t>
  </si>
  <si>
    <t>MAST 315_1.2</t>
  </si>
  <si>
    <t xml:space="preserve"> 5625-19</t>
  </si>
  <si>
    <t xml:space="preserve"> 4139-19</t>
  </si>
  <si>
    <t xml:space="preserve"> 4495-19</t>
  </si>
  <si>
    <t xml:space="preserve"> 71192-18</t>
  </si>
  <si>
    <t xml:space="preserve"> 1508-18</t>
  </si>
  <si>
    <t xml:space="preserve"> 60481-18</t>
  </si>
  <si>
    <t xml:space="preserve"> 54766-17</t>
  </si>
  <si>
    <t xml:space="preserve"> 57385-17</t>
  </si>
  <si>
    <t xml:space="preserve"> 73602-17</t>
  </si>
  <si>
    <t xml:space="preserve"> 52042-16</t>
  </si>
  <si>
    <t xml:space="preserve"> 68295-16</t>
  </si>
  <si>
    <t xml:space="preserve"> 1446-16</t>
  </si>
  <si>
    <t xml:space="preserve"> 34082-16</t>
  </si>
  <si>
    <t xml:space="preserve"> 29815-19</t>
  </si>
  <si>
    <t xml:space="preserve"> 5276-181</t>
  </si>
  <si>
    <t xml:space="preserve">SJACT032_D-CA002T </t>
  </si>
  <si>
    <t xml:space="preserve">SJACT033_D-PA003T </t>
  </si>
  <si>
    <t xml:space="preserve">SJACT034_D-CA001T </t>
  </si>
  <si>
    <t xml:space="preserve">SJACT035_D-PA002T </t>
  </si>
  <si>
    <t xml:space="preserve">SJACT036_D-PA004T </t>
  </si>
  <si>
    <t xml:space="preserve">SJACT037_D-IND002T </t>
  </si>
  <si>
    <t>MAST 449A_1.1</t>
  </si>
  <si>
    <t>MAST 449B_1.1</t>
  </si>
  <si>
    <t>15 yr F with new dx ACC</t>
  </si>
  <si>
    <t>5 yr F with new dx ACC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</si>
</sst>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MG-08-&quot;00"/>
    <numFmt numFmtId="165" formatCode="0.0"/>
    <numFmt numFmtId="166" formatCode="###0"/>
  </numFmts>
  <fonts count="38">
    <font>
      <sz val="12"/>
      <color theme="1"/>
      <name val="Calibri"/>
      <family val="2"/>
      <scheme val="minor"/>
    </font>
    <font>
      <sz val="12"/>
      <color theme="1"/>
      <name val="Calibri"/>
      <family val="2"/>
      <scheme val="minor"/>
    </font>
    <font>
      <b/>
      <sz val="16"/>
      <color theme="1"/>
      <name val="Calibri"/>
      <family val="2"/>
      <scheme val="minor"/>
    </font>
    <font>
      <b/>
      <sz val="14"/>
      <color theme="1"/>
      <name val="Calibri"/>
      <family val="2"/>
      <scheme val="minor"/>
    </font>
    <font>
      <sz val="12"/>
      <name val="Calibri"/>
      <family val="2"/>
      <scheme val="minor"/>
    </font>
    <font>
      <sz val="12"/>
      <color rgb="FF000000"/>
      <name val="Calibri"/>
      <family val="2"/>
      <scheme val="minor"/>
    </font>
    <font>
      <sz val="11"/>
      <color theme="1"/>
      <name val="Calibri"/>
      <family val="2"/>
      <scheme val="minor"/>
    </font>
    <font>
      <sz val="11"/>
      <name val="Calibri"/>
      <family val="2"/>
      <scheme val="minor"/>
    </font>
    <font>
      <sz val="11"/>
      <color rgb="FF000000"/>
      <name val="Calibri"/>
      <family val="2"/>
      <scheme val="minor"/>
    </font>
    <font>
      <sz val="12"/>
      <color rgb="FF9C0006"/>
      <name val="Calibri"/>
      <family val="2"/>
      <scheme val="minor"/>
    </font>
    <font>
      <sz val="12"/>
      <color rgb="FFFF0000"/>
      <name val="Calibri"/>
      <family val="2"/>
      <scheme val="minor"/>
    </font>
    <font>
      <sz val="8"/>
      <name val="Calibri"/>
      <family val="2"/>
      <scheme val="minor"/>
    </font>
    <font>
      <sz val="12"/>
      <color rgb="FF006100"/>
      <name val="Calibri"/>
      <family val="2"/>
      <scheme val="minor"/>
    </font>
    <font>
      <sz val="11"/>
      <color rgb="FF9C6500"/>
      <name val="Calibri"/>
      <family val="2"/>
      <scheme val="minor"/>
    </font>
    <font>
      <sz val="11"/>
      <color indexed="8"/>
      <name val="Calibri"/>
      <family val="2"/>
    </font>
    <font>
      <b/>
      <sz val="12"/>
      <color theme="1"/>
      <name val="Calibri"/>
      <family val="2"/>
      <scheme val="minor"/>
    </font>
    <font>
      <sz val="16"/>
      <color theme="1"/>
      <name val="Calibri"/>
      <family val="2"/>
      <scheme val="minor"/>
    </font>
    <font>
      <sz val="12"/>
      <color rgb="FF4D4D4D"/>
      <name val="Calibri"/>
      <family val="2"/>
      <scheme val="minor"/>
    </font>
    <font>
      <b/>
      <u/>
      <sz val="12"/>
      <color theme="1"/>
      <name val="Calibri"/>
      <family val="2"/>
      <scheme val="minor"/>
    </font>
    <font>
      <b/>
      <sz val="12"/>
      <name val="Calibri"/>
      <family val="2"/>
      <scheme val="minor"/>
    </font>
    <font>
      <sz val="12"/>
      <color theme="1"/>
      <name val="Arial"/>
      <family val="2"/>
    </font>
    <font>
      <b/>
      <sz val="16"/>
      <color theme="1"/>
      <name val="18-00373"/>
    </font>
    <font>
      <sz val="12"/>
      <color theme="1"/>
      <name val="18-00373"/>
    </font>
    <font>
      <sz val="12"/>
      <color indexed="8"/>
      <name val="Calibri"/>
      <family val="2"/>
      <scheme val="minor"/>
    </font>
    <font>
      <u/>
      <sz val="11"/>
      <color theme="10"/>
      <name val="Calibri"/>
      <family val="2"/>
      <scheme val="minor"/>
    </font>
    <font>
      <sz val="12"/>
      <color theme="1"/>
      <name val="Calibri"/>
      <family val="2"/>
    </font>
    <font>
      <sz val="12"/>
      <color theme="1" tint="4.9989318521683403E-2"/>
      <name val="Calibri"/>
      <family val="2"/>
      <scheme val="minor"/>
    </font>
    <font>
      <b/>
      <sz val="12"/>
      <color theme="1" tint="4.9989318521683403E-2"/>
      <name val="Calibri"/>
      <family val="2"/>
      <scheme val="minor"/>
    </font>
    <font>
      <i/>
      <sz val="12"/>
      <color theme="1"/>
      <name val="Calibri"/>
      <family val="2"/>
      <scheme val="minor"/>
    </font>
    <font>
      <b/>
      <sz val="11"/>
      <name val="Calibri"/>
      <family val="2"/>
      <scheme val="minor"/>
    </font>
    <font>
      <sz val="12"/>
      <color rgb="FF000000"/>
      <name val="Times New Roman"/>
      <family val="1"/>
    </font>
    <font>
      <sz val="12"/>
      <color theme="1"/>
      <name val="-webkit-standard"/>
    </font>
    <font>
      <sz val="10"/>
      <color rgb="FF000000"/>
      <name val="Helvetica Neue"/>
      <family val="2"/>
    </font>
    <font>
      <sz val="10"/>
      <color theme="1"/>
      <name val="Arial"/>
      <family val="2"/>
    </font>
    <font>
      <sz val="11"/>
      <color rgb="FF000000"/>
      <name val="Calibri"/>
      <family val="2"/>
    </font>
    <font>
      <sz val="13"/>
      <color rgb="FF000000"/>
      <name val="Calibri"/>
      <family val="2"/>
      <scheme val="minor"/>
    </font>
    <font>
      <sz val="12"/>
      <color rgb="FF000000"/>
      <name val="Calibri"/>
      <family val="2"/>
    </font>
    <font>
      <b/>
      <sz val="11"/>
      <color rgb="FF000000"/>
      <name val="Calibri"/>
      <family val="2"/>
      <scheme val="minor"/>
    </font>
  </fonts>
  <fills count="14">
    <fill>
      <patternFill patternType="none"/>
    </fill>
    <fill>
      <patternFill patternType="gray125"/>
    </fill>
    <fill>
      <patternFill patternType="solid">
        <fgColor theme="4" tint="0.59999389629810485"/>
        <bgColor indexed="64"/>
      </patternFill>
    </fill>
    <fill>
      <patternFill patternType="solid">
        <fgColor theme="5" tint="0.79998168889431442"/>
        <bgColor indexed="64"/>
      </patternFill>
    </fill>
    <fill>
      <patternFill patternType="solid">
        <fgColor rgb="FFFFC7CE"/>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FFEB9C"/>
      </patternFill>
    </fill>
    <fill>
      <patternFill patternType="solid">
        <fgColor rgb="FF92D050"/>
        <bgColor indexed="64"/>
      </patternFill>
    </fill>
    <fill>
      <patternFill patternType="solid">
        <fgColor rgb="FFFF0000"/>
        <bgColor indexed="64"/>
      </patternFill>
    </fill>
    <fill>
      <patternFill patternType="solid">
        <fgColor rgb="FF00B050"/>
        <bgColor indexed="64"/>
      </patternFill>
    </fill>
    <fill>
      <patternFill patternType="solid">
        <fgColor theme="0"/>
        <bgColor indexed="64"/>
      </patternFill>
    </fill>
    <fill>
      <patternFill patternType="solid">
        <fgColor theme="4" tint="0.79998168889431442"/>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top/>
      <bottom style="medium">
        <color indexed="64"/>
      </bottom>
      <diagonal/>
    </border>
    <border>
      <left/>
      <right/>
      <top/>
      <bottom style="thin">
        <color auto="1"/>
      </bottom>
      <diagonal/>
    </border>
    <border>
      <left style="thin">
        <color auto="1"/>
      </left>
      <right/>
      <top style="thin">
        <color auto="1"/>
      </top>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bottom/>
      <diagonal/>
    </border>
    <border>
      <left/>
      <right/>
      <top style="thin">
        <color auto="1"/>
      </top>
      <bottom/>
      <diagonal/>
    </border>
    <border>
      <left/>
      <right style="thin">
        <color theme="4"/>
      </right>
      <top style="thin">
        <color theme="4"/>
      </top>
      <bottom/>
      <diagonal/>
    </border>
    <border>
      <left style="medium">
        <color indexed="64"/>
      </left>
      <right style="thin">
        <color auto="1"/>
      </right>
      <top style="thin">
        <color auto="1"/>
      </top>
      <bottom style="thin">
        <color auto="1"/>
      </bottom>
      <diagonal/>
    </border>
    <border>
      <left style="thin">
        <color auto="1"/>
      </left>
      <right/>
      <top/>
      <bottom/>
      <diagonal/>
    </border>
    <border>
      <left style="medium">
        <color indexed="64"/>
      </left>
      <right style="thin">
        <color auto="1"/>
      </right>
      <top style="medium">
        <color indexed="64"/>
      </top>
      <bottom style="medium">
        <color indexed="64"/>
      </bottom>
      <diagonal/>
    </border>
    <border>
      <left style="medium">
        <color indexed="64"/>
      </left>
      <right style="thin">
        <color auto="1"/>
      </right>
      <top style="medium">
        <color indexed="64"/>
      </top>
      <bottom/>
      <diagonal/>
    </border>
  </borders>
  <cellStyleXfs count="10">
    <xf numFmtId="0" fontId="0" fillId="0" borderId="0"/>
    <xf numFmtId="0" fontId="1" fillId="0" borderId="0"/>
    <xf numFmtId="0" fontId="1" fillId="0" borderId="0"/>
    <xf numFmtId="0" fontId="9" fillId="4" borderId="0" applyNumberFormat="0" applyBorder="0" applyAlignment="0" applyProtection="0"/>
    <xf numFmtId="0" fontId="13" fillId="8" borderId="0" applyNumberFormat="0" applyBorder="0" applyAlignment="0" applyProtection="0"/>
    <xf numFmtId="0" fontId="6" fillId="0" borderId="0"/>
    <xf numFmtId="0" fontId="14" fillId="0" borderId="0" applyNumberFormat="0" applyFill="0" applyBorder="0" applyProtection="0"/>
    <xf numFmtId="0" fontId="1" fillId="0" borderId="0"/>
    <xf numFmtId="0" fontId="12" fillId="7" borderId="0" applyNumberFormat="0" applyBorder="0" applyAlignment="0" applyProtection="0"/>
    <xf numFmtId="0" fontId="24" fillId="0" borderId="0" applyNumberFormat="0" applyFill="0" applyBorder="0" applyAlignment="0" applyProtection="0"/>
  </cellStyleXfs>
  <cellXfs count="756">
    <xf numFmtId="0" fontId="0" fillId="0" borderId="0" xfId="0"/>
    <xf numFmtId="0" fontId="2" fillId="0" borderId="0" xfId="0" applyFont="1"/>
    <xf numFmtId="0" fontId="0" fillId="0" borderId="1" xfId="0" applyBorder="1"/>
    <xf numFmtId="0" fontId="0" fillId="0" borderId="0" xfId="0" applyAlignment="1">
      <alignment horizontal="center"/>
    </xf>
    <xf numFmtId="0" fontId="0" fillId="0" borderId="1" xfId="0" applyBorder="1" applyAlignment="1">
      <alignment horizontal="center"/>
    </xf>
    <xf numFmtId="0" fontId="0" fillId="0" borderId="1" xfId="0" applyFont="1" applyBorder="1" applyAlignment="1">
      <alignment horizontal="center"/>
    </xf>
    <xf numFmtId="0" fontId="0" fillId="0" borderId="0" xfId="0" applyFont="1" applyAlignment="1">
      <alignment horizontal="center"/>
    </xf>
    <xf numFmtId="0" fontId="5" fillId="0" borderId="1" xfId="0" applyFont="1" applyBorder="1" applyAlignment="1">
      <alignment horizontal="center"/>
    </xf>
    <xf numFmtId="0" fontId="0" fillId="0" borderId="1" xfId="0" applyFont="1" applyFill="1" applyBorder="1" applyAlignment="1">
      <alignment horizontal="center"/>
    </xf>
    <xf numFmtId="0" fontId="0" fillId="0" borderId="1" xfId="0" applyFill="1" applyBorder="1" applyAlignment="1">
      <alignment horizontal="center"/>
    </xf>
    <xf numFmtId="0" fontId="0" fillId="0" borderId="0" xfId="0" applyFont="1" applyFill="1" applyAlignment="1">
      <alignment horizontal="center"/>
    </xf>
    <xf numFmtId="0" fontId="7" fillId="0" borderId="1" xfId="0" applyFont="1" applyBorder="1" applyAlignment="1">
      <alignment horizontal="center"/>
    </xf>
    <xf numFmtId="0" fontId="0" fillId="0" borderId="9" xfId="0" applyBorder="1" applyAlignment="1">
      <alignment horizontal="center"/>
    </xf>
    <xf numFmtId="0" fontId="0" fillId="0" borderId="1" xfId="1" applyFont="1" applyBorder="1" applyAlignment="1">
      <alignment horizontal="center"/>
    </xf>
    <xf numFmtId="0" fontId="4" fillId="0" borderId="1" xfId="0" applyFont="1" applyBorder="1" applyAlignment="1">
      <alignment horizontal="center"/>
    </xf>
    <xf numFmtId="0" fontId="16" fillId="0" borderId="0" xfId="0" applyFont="1"/>
    <xf numFmtId="14" fontId="3" fillId="0" borderId="0" xfId="0" applyNumberFormat="1" applyFont="1"/>
    <xf numFmtId="0" fontId="16" fillId="0" borderId="0" xfId="0" applyFont="1" applyAlignment="1">
      <alignment horizontal="center"/>
    </xf>
    <xf numFmtId="0" fontId="15" fillId="0" borderId="0" xfId="0" applyFont="1"/>
    <xf numFmtId="0" fontId="15" fillId="0" borderId="10" xfId="0" applyFont="1" applyBorder="1"/>
    <xf numFmtId="0" fontId="5" fillId="0" borderId="1" xfId="0" applyFont="1" applyBorder="1" applyAlignment="1">
      <alignment horizontal="center" vertical="center"/>
    </xf>
    <xf numFmtId="0" fontId="0" fillId="0" borderId="0" xfId="0" applyFont="1" applyAlignment="1">
      <alignment horizontal="center" wrapText="1"/>
    </xf>
    <xf numFmtId="0" fontId="0" fillId="3" borderId="0" xfId="0" applyFont="1" applyFill="1" applyAlignment="1">
      <alignment horizontal="center"/>
    </xf>
    <xf numFmtId="0" fontId="0" fillId="0" borderId="0" xfId="0" applyBorder="1"/>
    <xf numFmtId="0" fontId="0" fillId="0" borderId="9" xfId="0" applyBorder="1"/>
    <xf numFmtId="0" fontId="0" fillId="0" borderId="0" xfId="0" applyFont="1"/>
    <xf numFmtId="0" fontId="0" fillId="0" borderId="0" xfId="0" applyFont="1" applyBorder="1"/>
    <xf numFmtId="0" fontId="0" fillId="0" borderId="0" xfId="0" applyFont="1" applyFill="1" applyBorder="1"/>
    <xf numFmtId="0" fontId="0" fillId="0" borderId="1" xfId="0" applyFill="1" applyBorder="1"/>
    <xf numFmtId="0" fontId="0" fillId="0" borderId="0" xfId="0" applyFill="1" applyBorder="1" applyAlignment="1">
      <alignment horizontal="center"/>
    </xf>
    <xf numFmtId="0" fontId="0" fillId="0" borderId="0" xfId="0" applyFill="1" applyBorder="1"/>
    <xf numFmtId="0" fontId="0" fillId="0" borderId="0" xfId="0" applyFont="1" applyFill="1" applyBorder="1" applyAlignment="1">
      <alignment horizontal="center"/>
    </xf>
    <xf numFmtId="0" fontId="0" fillId="0" borderId="1" xfId="4" applyFont="1" applyFill="1" applyBorder="1" applyAlignment="1">
      <alignment horizontal="center" vertical="center"/>
    </xf>
    <xf numFmtId="0" fontId="0" fillId="0" borderId="8" xfId="0" applyFont="1" applyBorder="1" applyAlignment="1">
      <alignment horizontal="center"/>
    </xf>
    <xf numFmtId="0" fontId="0" fillId="0" borderId="1" xfId="0" applyFont="1" applyBorder="1"/>
    <xf numFmtId="0" fontId="0" fillId="0" borderId="8" xfId="0" applyFont="1" applyFill="1" applyBorder="1" applyAlignment="1">
      <alignment horizontal="center"/>
    </xf>
    <xf numFmtId="0" fontId="0" fillId="0" borderId="1" xfId="0" applyFont="1" applyFill="1" applyBorder="1" applyAlignment="1">
      <alignment horizontal="center" vertical="center" wrapText="1"/>
    </xf>
    <xf numFmtId="0" fontId="5" fillId="0" borderId="1" xfId="0" applyFont="1" applyFill="1" applyBorder="1" applyAlignment="1">
      <alignment horizontal="center" vertical="center"/>
    </xf>
    <xf numFmtId="0" fontId="0" fillId="0" borderId="1" xfId="0" applyFont="1" applyFill="1" applyBorder="1" applyAlignment="1">
      <alignment horizontal="center" vertical="center"/>
    </xf>
    <xf numFmtId="0" fontId="0" fillId="0" borderId="1" xfId="1" applyFont="1" applyFill="1" applyBorder="1"/>
    <xf numFmtId="0" fontId="0" fillId="0" borderId="0" xfId="1" applyFont="1" applyFill="1" applyBorder="1"/>
    <xf numFmtId="0" fontId="0" fillId="0" borderId="0" xfId="0" applyFont="1" applyAlignment="1"/>
    <xf numFmtId="0" fontId="0" fillId="0" borderId="8" xfId="0" applyFont="1" applyFill="1" applyBorder="1" applyAlignment="1">
      <alignment horizontal="center" vertical="center"/>
    </xf>
    <xf numFmtId="0" fontId="5" fillId="0" borderId="1" xfId="0" applyFont="1" applyFill="1" applyBorder="1" applyAlignment="1">
      <alignment horizontal="center"/>
    </xf>
    <xf numFmtId="0" fontId="0" fillId="0" borderId="1" xfId="1" applyFont="1" applyFill="1" applyBorder="1" applyAlignment="1">
      <alignment horizontal="center"/>
    </xf>
    <xf numFmtId="0" fontId="15" fillId="0" borderId="0" xfId="0" applyFont="1" applyAlignment="1">
      <alignment horizontal="center"/>
    </xf>
    <xf numFmtId="0" fontId="15" fillId="0" borderId="0" xfId="1" applyFont="1" applyAlignment="1"/>
    <xf numFmtId="0" fontId="0" fillId="0" borderId="0" xfId="0" applyFill="1"/>
    <xf numFmtId="0" fontId="0" fillId="0" borderId="3" xfId="0" applyFont="1" applyBorder="1" applyAlignment="1">
      <alignment horizontal="center"/>
    </xf>
    <xf numFmtId="0" fontId="0" fillId="0" borderId="1" xfId="0" applyFont="1" applyFill="1" applyBorder="1" applyAlignment="1">
      <alignment horizontal="center" wrapText="1"/>
    </xf>
    <xf numFmtId="0" fontId="0" fillId="0" borderId="1" xfId="7" applyFont="1" applyFill="1" applyBorder="1" applyAlignment="1">
      <alignment horizontal="center" vertical="top"/>
    </xf>
    <xf numFmtId="0" fontId="0" fillId="0" borderId="1" xfId="0" applyFont="1" applyFill="1" applyBorder="1" applyAlignment="1">
      <alignment horizontal="center" vertical="top"/>
    </xf>
    <xf numFmtId="0" fontId="0" fillId="0" borderId="1" xfId="7" applyFont="1" applyFill="1" applyBorder="1" applyAlignment="1">
      <alignment horizontal="center" vertical="top" wrapText="1"/>
    </xf>
    <xf numFmtId="0" fontId="0" fillId="0" borderId="1" xfId="6" applyFont="1" applyFill="1" applyBorder="1" applyAlignment="1">
      <alignment horizontal="center" vertical="center"/>
    </xf>
    <xf numFmtId="0" fontId="0" fillId="0" borderId="1" xfId="6" applyFont="1" applyFill="1" applyBorder="1" applyAlignment="1">
      <alignment horizontal="center"/>
    </xf>
    <xf numFmtId="0" fontId="0" fillId="0" borderId="1" xfId="6" applyFont="1" applyFill="1" applyBorder="1" applyAlignment="1" applyProtection="1">
      <alignment horizontal="center" vertical="center" wrapText="1"/>
      <protection locked="0"/>
    </xf>
    <xf numFmtId="0" fontId="0" fillId="0" borderId="0" xfId="0" applyFont="1" applyBorder="1" applyAlignment="1">
      <alignment horizontal="center"/>
    </xf>
    <xf numFmtId="0" fontId="0" fillId="0" borderId="8" xfId="6" applyFont="1" applyFill="1" applyBorder="1" applyAlignment="1">
      <alignment horizontal="center" vertical="center"/>
    </xf>
    <xf numFmtId="0" fontId="0" fillId="0" borderId="8" xfId="6" applyFont="1" applyFill="1" applyBorder="1" applyAlignment="1">
      <alignment horizontal="center"/>
    </xf>
    <xf numFmtId="0" fontId="0" fillId="0" borderId="7" xfId="0" applyFont="1" applyBorder="1" applyAlignment="1">
      <alignment horizontal="center"/>
    </xf>
    <xf numFmtId="0" fontId="0" fillId="0" borderId="1" xfId="0" applyFont="1" applyFill="1" applyBorder="1" applyAlignment="1">
      <alignment horizontal="left"/>
    </xf>
    <xf numFmtId="0" fontId="0" fillId="0" borderId="0" xfId="0" applyFont="1" applyAlignment="1">
      <alignment wrapText="1"/>
    </xf>
    <xf numFmtId="0" fontId="0" fillId="0" borderId="0" xfId="0" applyFont="1" applyAlignment="1">
      <alignment horizontal="left"/>
    </xf>
    <xf numFmtId="0" fontId="18" fillId="0" borderId="0" xfId="0" applyFont="1" applyBorder="1"/>
    <xf numFmtId="0" fontId="21" fillId="0" borderId="0" xfId="0" applyFont="1"/>
    <xf numFmtId="0" fontId="22" fillId="0" borderId="0" xfId="0" applyFont="1"/>
    <xf numFmtId="0" fontId="0" fillId="0" borderId="1" xfId="0" applyFont="1" applyBorder="1" applyAlignment="1">
      <alignment horizontal="left"/>
    </xf>
    <xf numFmtId="0" fontId="0" fillId="0" borderId="3" xfId="0" applyFont="1" applyFill="1" applyBorder="1" applyAlignment="1">
      <alignment horizontal="center"/>
    </xf>
    <xf numFmtId="0" fontId="0" fillId="0" borderId="1" xfId="7" applyFont="1" applyBorder="1" applyAlignment="1">
      <alignment horizontal="center" vertical="top"/>
    </xf>
    <xf numFmtId="0" fontId="0" fillId="0" borderId="3" xfId="0" applyFont="1" applyBorder="1" applyAlignment="1">
      <alignment horizontal="center" vertical="center"/>
    </xf>
    <xf numFmtId="1" fontId="0" fillId="0" borderId="1" xfId="0" applyNumberFormat="1" applyFont="1" applyFill="1" applyBorder="1" applyAlignment="1">
      <alignment horizontal="center"/>
    </xf>
    <xf numFmtId="0" fontId="5" fillId="0" borderId="1" xfId="0" applyFont="1" applyBorder="1"/>
    <xf numFmtId="0" fontId="0" fillId="0" borderId="1" xfId="0" applyFont="1" applyBorder="1" applyAlignment="1">
      <alignment horizontal="center" vertical="center"/>
    </xf>
    <xf numFmtId="0" fontId="0" fillId="0" borderId="1" xfId="0" applyFont="1" applyBorder="1" applyAlignment="1">
      <alignment horizontal="center" vertical="top"/>
    </xf>
    <xf numFmtId="0" fontId="0" fillId="0" borderId="1" xfId="0" applyFont="1" applyBorder="1" applyAlignment="1">
      <alignment horizontal="center" wrapText="1"/>
    </xf>
    <xf numFmtId="0" fontId="4" fillId="0" borderId="1" xfId="0" applyFont="1" applyBorder="1" applyAlignment="1">
      <alignment horizontal="center" vertical="center"/>
    </xf>
    <xf numFmtId="0" fontId="4" fillId="0" borderId="1" xfId="0" applyFont="1" applyFill="1" applyBorder="1" applyAlignment="1">
      <alignment horizontal="center" vertical="center"/>
    </xf>
    <xf numFmtId="0" fontId="5" fillId="0" borderId="1" xfId="6" applyFont="1" applyFill="1" applyBorder="1" applyAlignment="1">
      <alignment horizontal="center" vertical="center"/>
    </xf>
    <xf numFmtId="0" fontId="4" fillId="0" borderId="1" xfId="6" applyFont="1" applyFill="1" applyBorder="1" applyAlignment="1">
      <alignment horizontal="center" vertical="center"/>
    </xf>
    <xf numFmtId="0" fontId="0" fillId="0" borderId="1" xfId="0" applyFont="1" applyFill="1" applyBorder="1"/>
    <xf numFmtId="0" fontId="0" fillId="0" borderId="2" xfId="0" applyFont="1" applyBorder="1" applyAlignment="1">
      <alignment horizontal="center"/>
    </xf>
    <xf numFmtId="0" fontId="0" fillId="0" borderId="0" xfId="0" applyFont="1" applyFill="1"/>
    <xf numFmtId="0" fontId="15" fillId="0" borderId="0" xfId="0" applyFont="1" applyAlignment="1">
      <alignment horizontal="left"/>
    </xf>
    <xf numFmtId="0" fontId="0" fillId="0" borderId="2" xfId="0" applyFont="1" applyFill="1" applyBorder="1" applyAlignment="1">
      <alignment horizontal="center"/>
    </xf>
    <xf numFmtId="0" fontId="0" fillId="0" borderId="0" xfId="0" applyFont="1" applyBorder="1" applyAlignment="1">
      <alignment horizontal="left"/>
    </xf>
    <xf numFmtId="0" fontId="0" fillId="0" borderId="9" xfId="0" applyFont="1" applyBorder="1" applyAlignment="1">
      <alignment horizontal="center"/>
    </xf>
    <xf numFmtId="0" fontId="0" fillId="0" borderId="0" xfId="0" applyFont="1" applyAlignment="1">
      <alignment horizontal="center" vertical="top"/>
    </xf>
    <xf numFmtId="0" fontId="0" fillId="0" borderId="8" xfId="0" applyFont="1" applyBorder="1" applyAlignment="1">
      <alignment horizontal="center" vertical="center"/>
    </xf>
    <xf numFmtId="0" fontId="0" fillId="0" borderId="1" xfId="0" applyFont="1" applyBorder="1" applyAlignment="1">
      <alignment horizontal="center" vertical="center" wrapText="1"/>
    </xf>
    <xf numFmtId="0" fontId="5" fillId="0" borderId="8" xfId="0" applyFont="1" applyBorder="1" applyAlignment="1">
      <alignment horizontal="center"/>
    </xf>
    <xf numFmtId="0" fontId="0" fillId="0" borderId="1" xfId="0" applyFont="1" applyBorder="1" applyAlignment="1">
      <alignment horizontal="center" vertical="top" wrapText="1"/>
    </xf>
    <xf numFmtId="0" fontId="0" fillId="0" borderId="2" xfId="0" applyFont="1" applyBorder="1" applyAlignment="1">
      <alignment horizontal="center" vertical="center"/>
    </xf>
    <xf numFmtId="0" fontId="0" fillId="0" borderId="2" xfId="0" applyFont="1" applyBorder="1" applyAlignment="1">
      <alignment horizontal="center" vertical="top"/>
    </xf>
    <xf numFmtId="0" fontId="0" fillId="0" borderId="3" xfId="0" applyFont="1" applyBorder="1" applyAlignment="1">
      <alignment horizontal="center" vertical="top"/>
    </xf>
    <xf numFmtId="0" fontId="0" fillId="0" borderId="3" xfId="0" applyFont="1" applyBorder="1" applyAlignment="1">
      <alignment horizontal="center" vertical="top" wrapText="1"/>
    </xf>
    <xf numFmtId="0" fontId="0" fillId="0" borderId="1" xfId="0" applyFont="1" applyFill="1" applyBorder="1" applyAlignment="1" applyProtection="1">
      <alignment horizontal="center" vertical="center" wrapText="1"/>
      <protection locked="0"/>
    </xf>
    <xf numFmtId="0" fontId="0" fillId="0" borderId="0" xfId="1" applyFont="1"/>
    <xf numFmtId="0" fontId="0" fillId="0" borderId="13" xfId="0" applyFont="1" applyBorder="1" applyAlignment="1">
      <alignment horizontal="center"/>
    </xf>
    <xf numFmtId="0" fontId="0" fillId="0" borderId="0" xfId="0" applyFont="1" applyFill="1" applyAlignment="1">
      <alignment horizontal="center" vertical="top"/>
    </xf>
    <xf numFmtId="0" fontId="0" fillId="0" borderId="1" xfId="6" applyFont="1" applyFill="1" applyBorder="1" applyAlignment="1">
      <alignment horizontal="center" vertical="center" wrapText="1"/>
    </xf>
    <xf numFmtId="0" fontId="0" fillId="0" borderId="0" xfId="0" applyFont="1" applyFill="1" applyBorder="1" applyAlignment="1">
      <alignment horizontal="center" vertical="center"/>
    </xf>
    <xf numFmtId="0" fontId="0" fillId="6" borderId="0" xfId="0" applyFont="1" applyFill="1" applyAlignment="1">
      <alignment horizontal="center"/>
    </xf>
    <xf numFmtId="0" fontId="5" fillId="0" borderId="0" xfId="0" applyFont="1" applyFill="1" applyBorder="1" applyAlignment="1">
      <alignment horizontal="center"/>
    </xf>
    <xf numFmtId="0" fontId="0" fillId="0" borderId="0" xfId="1" applyFont="1" applyAlignment="1">
      <alignment horizontal="center"/>
    </xf>
    <xf numFmtId="0" fontId="0" fillId="0" borderId="0" xfId="1" applyFont="1" applyFill="1" applyBorder="1" applyAlignment="1">
      <alignment horizontal="center"/>
    </xf>
    <xf numFmtId="49" fontId="0" fillId="0" borderId="1" xfId="0" applyNumberFormat="1" applyFont="1" applyFill="1" applyBorder="1" applyAlignment="1">
      <alignment horizontal="center"/>
    </xf>
    <xf numFmtId="0" fontId="0" fillId="0" borderId="0" xfId="0" applyFont="1" applyFill="1" applyAlignment="1">
      <alignment horizontal="center" wrapText="1"/>
    </xf>
    <xf numFmtId="0" fontId="0" fillId="0" borderId="2" xfId="0" applyFont="1" applyFill="1" applyBorder="1" applyAlignment="1">
      <alignment horizontal="center" vertical="top"/>
    </xf>
    <xf numFmtId="0" fontId="0" fillId="0" borderId="3" xfId="0" applyFont="1" applyFill="1" applyBorder="1" applyAlignment="1">
      <alignment horizontal="center" vertical="top"/>
    </xf>
    <xf numFmtId="0" fontId="0" fillId="0" borderId="2" xfId="0" applyFont="1" applyBorder="1" applyAlignment="1">
      <alignment horizontal="center" vertical="top" wrapText="1"/>
    </xf>
    <xf numFmtId="0" fontId="0" fillId="0" borderId="3" xfId="7" applyFont="1" applyFill="1" applyBorder="1" applyAlignment="1">
      <alignment horizontal="center" vertical="top"/>
    </xf>
    <xf numFmtId="0" fontId="0" fillId="0" borderId="3" xfId="6" applyFont="1" applyFill="1" applyBorder="1" applyAlignment="1">
      <alignment horizontal="center" vertical="center"/>
    </xf>
    <xf numFmtId="0" fontId="0" fillId="0" borderId="3" xfId="6" applyFont="1" applyFill="1" applyBorder="1" applyAlignment="1">
      <alignment horizontal="center"/>
    </xf>
    <xf numFmtId="0" fontId="0" fillId="0" borderId="2" xfId="0" applyFont="1" applyBorder="1" applyAlignment="1">
      <alignment horizontal="center" wrapText="1"/>
    </xf>
    <xf numFmtId="0" fontId="0" fillId="0" borderId="13" xfId="0" applyFont="1" applyFill="1" applyBorder="1" applyAlignment="1">
      <alignment horizontal="center"/>
    </xf>
    <xf numFmtId="0" fontId="0" fillId="0" borderId="9" xfId="0" applyFont="1" applyBorder="1" applyAlignment="1">
      <alignment horizontal="left"/>
    </xf>
    <xf numFmtId="0" fontId="0" fillId="0" borderId="1" xfId="1" applyFont="1" applyBorder="1" applyAlignment="1">
      <alignment horizontal="left"/>
    </xf>
    <xf numFmtId="16" fontId="0" fillId="0" borderId="1" xfId="0" applyNumberFormat="1" applyFont="1" applyFill="1" applyBorder="1" applyAlignment="1">
      <alignment horizontal="center"/>
    </xf>
    <xf numFmtId="0" fontId="0" fillId="0" borderId="12" xfId="0" applyFont="1" applyFill="1" applyBorder="1" applyAlignment="1">
      <alignment horizontal="center"/>
    </xf>
    <xf numFmtId="0" fontId="0" fillId="0" borderId="11" xfId="0" applyFont="1" applyFill="1" applyBorder="1" applyAlignment="1">
      <alignment horizontal="center"/>
    </xf>
    <xf numFmtId="0" fontId="0" fillId="0" borderId="1" xfId="0" applyFont="1" applyBorder="1" applyAlignment="1">
      <alignment horizontal="left" vertical="center"/>
    </xf>
    <xf numFmtId="0" fontId="0" fillId="9" borderId="0" xfId="0" applyFont="1" applyFill="1" applyAlignment="1">
      <alignment horizontal="center"/>
    </xf>
    <xf numFmtId="0" fontId="0" fillId="0" borderId="0" xfId="0" applyFont="1" applyFill="1" applyBorder="1" applyAlignment="1">
      <alignment horizontal="center" wrapText="1"/>
    </xf>
    <xf numFmtId="0" fontId="0" fillId="0" borderId="1" xfId="0" applyFont="1" applyFill="1" applyBorder="1" applyAlignment="1">
      <alignment horizontal="center" vertical="top" wrapText="1"/>
    </xf>
    <xf numFmtId="0" fontId="0" fillId="0" borderId="5" xfId="0" applyFont="1" applyFill="1" applyBorder="1" applyAlignment="1">
      <alignment horizontal="center" vertical="center"/>
    </xf>
    <xf numFmtId="0" fontId="0" fillId="0" borderId="1" xfId="1" applyFont="1" applyFill="1" applyBorder="1" applyAlignment="1">
      <alignment horizontal="left"/>
    </xf>
    <xf numFmtId="0" fontId="0" fillId="0" borderId="0" xfId="0" applyFont="1" applyFill="1" applyBorder="1" applyAlignment="1">
      <alignment horizontal="left"/>
    </xf>
    <xf numFmtId="0" fontId="0" fillId="0" borderId="0" xfId="1" applyFont="1" applyFill="1" applyBorder="1" applyAlignment="1">
      <alignment horizontal="left"/>
    </xf>
    <xf numFmtId="0" fontId="0" fillId="0" borderId="12" xfId="6" applyFont="1" applyFill="1" applyBorder="1" applyAlignment="1">
      <alignment horizontal="center" vertical="center"/>
    </xf>
    <xf numFmtId="0" fontId="0" fillId="0" borderId="0" xfId="0" applyFont="1" applyAlignment="1">
      <alignment horizontal="center" vertical="top" wrapText="1"/>
    </xf>
    <xf numFmtId="0" fontId="0" fillId="0" borderId="8" xfId="0" applyFont="1" applyBorder="1" applyAlignment="1">
      <alignment horizontal="center" vertical="top"/>
    </xf>
    <xf numFmtId="0" fontId="0" fillId="0" borderId="0" xfId="0" applyFont="1" applyAlignment="1">
      <alignment horizontal="left" vertical="top"/>
    </xf>
    <xf numFmtId="0" fontId="0" fillId="0" borderId="2" xfId="0" applyFont="1" applyFill="1" applyBorder="1" applyAlignment="1">
      <alignment horizontal="center" vertical="top" wrapText="1"/>
    </xf>
    <xf numFmtId="0" fontId="0" fillId="0" borderId="5" xfId="0" applyFont="1" applyFill="1" applyBorder="1" applyAlignment="1">
      <alignment horizontal="center"/>
    </xf>
    <xf numFmtId="0" fontId="0" fillId="0" borderId="3" xfId="0" applyFont="1" applyFill="1" applyBorder="1" applyAlignment="1">
      <alignment horizontal="center" vertical="center"/>
    </xf>
    <xf numFmtId="0" fontId="5" fillId="0" borderId="0" xfId="0" applyFont="1"/>
    <xf numFmtId="0" fontId="0" fillId="0" borderId="1" xfId="0" applyBorder="1" applyAlignment="1">
      <alignment horizontal="center" vertical="center"/>
    </xf>
    <xf numFmtId="0" fontId="0" fillId="0" borderId="2" xfId="1" applyFont="1" applyFill="1" applyBorder="1" applyAlignment="1">
      <alignment horizontal="center"/>
    </xf>
    <xf numFmtId="0" fontId="0" fillId="0" borderId="1" xfId="2" applyFont="1" applyFill="1" applyBorder="1" applyAlignment="1">
      <alignment horizontal="center"/>
    </xf>
    <xf numFmtId="0" fontId="0" fillId="0" borderId="1" xfId="0" applyBorder="1" applyAlignment="1">
      <alignment horizontal="left"/>
    </xf>
    <xf numFmtId="0" fontId="0" fillId="0" borderId="0" xfId="0" applyBorder="1" applyAlignment="1">
      <alignment horizontal="center"/>
    </xf>
    <xf numFmtId="0" fontId="15" fillId="0" borderId="0" xfId="0" applyFont="1" applyBorder="1"/>
    <xf numFmtId="0" fontId="15" fillId="0" borderId="0" xfId="0" applyFont="1" applyBorder="1" applyAlignment="1">
      <alignment wrapText="1"/>
    </xf>
    <xf numFmtId="0" fontId="15" fillId="0" borderId="0" xfId="0" applyFont="1" applyFill="1" applyBorder="1" applyAlignment="1">
      <alignment wrapText="1"/>
    </xf>
    <xf numFmtId="0" fontId="0" fillId="0" borderId="0" xfId="0" applyBorder="1" applyAlignment="1">
      <alignment wrapText="1"/>
    </xf>
    <xf numFmtId="0" fontId="0" fillId="0" borderId="0" xfId="0" applyFill="1" applyBorder="1" applyAlignment="1">
      <alignment wrapText="1"/>
    </xf>
    <xf numFmtId="0" fontId="0" fillId="0" borderId="2" xfId="0" applyFont="1" applyFill="1" applyBorder="1" applyAlignment="1">
      <alignment horizontal="center" wrapText="1"/>
    </xf>
    <xf numFmtId="0" fontId="0" fillId="0" borderId="5" xfId="0" applyFont="1" applyBorder="1" applyAlignment="1">
      <alignment horizontal="center" vertical="center"/>
    </xf>
    <xf numFmtId="0" fontId="15" fillId="0" borderId="0" xfId="0" applyFont="1" applyFill="1" applyBorder="1"/>
    <xf numFmtId="0" fontId="0" fillId="0" borderId="7" xfId="0" applyFont="1" applyFill="1" applyBorder="1" applyAlignment="1">
      <alignment horizontal="center" wrapText="1"/>
    </xf>
    <xf numFmtId="0" fontId="0" fillId="0" borderId="1" xfId="0" applyFont="1" applyFill="1" applyBorder="1" applyAlignment="1">
      <alignment wrapText="1"/>
    </xf>
    <xf numFmtId="0" fontId="0" fillId="0" borderId="2" xfId="0" applyFont="1" applyFill="1" applyBorder="1" applyAlignment="1">
      <alignment horizontal="center" vertical="center"/>
    </xf>
    <xf numFmtId="0" fontId="0" fillId="0" borderId="1" xfId="0" applyFont="1" applyBorder="1" applyAlignment="1"/>
    <xf numFmtId="0" fontId="0" fillId="0" borderId="8" xfId="0" applyBorder="1" applyAlignment="1">
      <alignment horizontal="center"/>
    </xf>
    <xf numFmtId="0" fontId="0" fillId="0" borderId="2" xfId="6" applyFont="1" applyFill="1" applyBorder="1" applyAlignment="1">
      <alignment horizontal="center" vertical="center"/>
    </xf>
    <xf numFmtId="0" fontId="0" fillId="0" borderId="2" xfId="7" applyFont="1" applyFill="1" applyBorder="1" applyAlignment="1">
      <alignment horizontal="center" vertical="top" wrapText="1"/>
    </xf>
    <xf numFmtId="0" fontId="0" fillId="0" borderId="1" xfId="0" applyFill="1" applyBorder="1" applyAlignment="1">
      <alignment horizontal="center" vertical="top"/>
    </xf>
    <xf numFmtId="0" fontId="0" fillId="0" borderId="0" xfId="0" applyFont="1" applyBorder="1" applyAlignment="1">
      <alignment horizontal="center" vertical="top"/>
    </xf>
    <xf numFmtId="0" fontId="0" fillId="0" borderId="5" xfId="6" applyFont="1" applyFill="1" applyBorder="1" applyAlignment="1">
      <alignment horizontal="center" vertical="center"/>
    </xf>
    <xf numFmtId="0" fontId="0" fillId="0" borderId="14" xfId="6" applyFont="1" applyFill="1" applyBorder="1" applyAlignment="1">
      <alignment horizontal="center" vertical="center"/>
    </xf>
    <xf numFmtId="0" fontId="0" fillId="0" borderId="5" xfId="6" applyFont="1" applyFill="1" applyBorder="1" applyAlignment="1" applyProtection="1">
      <alignment horizontal="center" vertical="center" wrapText="1"/>
      <protection locked="0"/>
    </xf>
    <xf numFmtId="0" fontId="1" fillId="0" borderId="1" xfId="0" applyFont="1" applyBorder="1" applyAlignment="1">
      <alignment horizontal="center"/>
    </xf>
    <xf numFmtId="0" fontId="0" fillId="0" borderId="2" xfId="7" applyFont="1" applyFill="1" applyBorder="1" applyAlignment="1">
      <alignment horizontal="center" vertical="top"/>
    </xf>
    <xf numFmtId="0" fontId="1" fillId="0" borderId="1" xfId="0" applyFont="1" applyBorder="1" applyAlignment="1">
      <alignment horizontal="left"/>
    </xf>
    <xf numFmtId="0" fontId="0" fillId="0" borderId="1" xfId="1" applyFont="1" applyBorder="1" applyAlignment="1">
      <alignment horizontal="center" vertical="top"/>
    </xf>
    <xf numFmtId="0" fontId="0" fillId="0" borderId="2" xfId="0" applyFont="1" applyFill="1" applyBorder="1" applyAlignment="1">
      <alignment horizontal="left"/>
    </xf>
    <xf numFmtId="0" fontId="1" fillId="0" borderId="0" xfId="0" applyFont="1" applyBorder="1" applyAlignment="1">
      <alignment horizontal="center"/>
    </xf>
    <xf numFmtId="0" fontId="0" fillId="0" borderId="2" xfId="6" applyFont="1" applyFill="1" applyBorder="1" applyAlignment="1">
      <alignment horizontal="center"/>
    </xf>
    <xf numFmtId="0" fontId="18" fillId="0" borderId="0" xfId="0" applyFont="1"/>
    <xf numFmtId="0" fontId="0" fillId="0" borderId="0" xfId="0" applyFill="1" applyBorder="1" applyAlignment="1">
      <alignment horizontal="left"/>
    </xf>
    <xf numFmtId="0" fontId="0" fillId="0" borderId="1" xfId="0" applyFont="1" applyFill="1" applyBorder="1" applyAlignment="1"/>
    <xf numFmtId="0" fontId="5" fillId="0" borderId="1" xfId="0" applyFont="1" applyFill="1" applyBorder="1" applyAlignment="1"/>
    <xf numFmtId="0" fontId="0" fillId="0" borderId="9" xfId="0" applyFont="1" applyBorder="1" applyAlignment="1">
      <alignment horizontal="center" wrapText="1"/>
    </xf>
    <xf numFmtId="0" fontId="0" fillId="0" borderId="9" xfId="0" applyFont="1" applyBorder="1" applyAlignment="1"/>
    <xf numFmtId="0" fontId="0" fillId="0" borderId="9" xfId="0" applyFont="1" applyBorder="1" applyAlignment="1">
      <alignment horizontal="center" vertical="top"/>
    </xf>
    <xf numFmtId="0" fontId="0" fillId="0" borderId="3" xfId="0" applyBorder="1" applyAlignment="1">
      <alignment horizontal="center"/>
    </xf>
    <xf numFmtId="14" fontId="1" fillId="0" borderId="0" xfId="0" applyNumberFormat="1" applyFont="1" applyBorder="1" applyAlignment="1">
      <alignment horizontal="center"/>
    </xf>
    <xf numFmtId="2" fontId="0" fillId="0" borderId="0" xfId="0" applyNumberFormat="1" applyBorder="1"/>
    <xf numFmtId="0" fontId="0" fillId="5" borderId="0" xfId="0" applyFill="1" applyBorder="1"/>
    <xf numFmtId="0" fontId="0" fillId="0" borderId="3" xfId="0" applyFont="1" applyFill="1" applyBorder="1" applyAlignment="1">
      <alignment horizontal="center" vertical="center" wrapText="1"/>
    </xf>
    <xf numFmtId="14" fontId="0" fillId="0" borderId="1" xfId="0" applyNumberFormat="1" applyFont="1" applyFill="1" applyBorder="1" applyAlignment="1">
      <alignment horizontal="center"/>
    </xf>
    <xf numFmtId="1" fontId="0" fillId="0" borderId="1" xfId="0" applyNumberFormat="1" applyFont="1" applyFill="1" applyBorder="1" applyAlignment="1">
      <alignment horizontal="left"/>
    </xf>
    <xf numFmtId="0" fontId="0" fillId="0" borderId="3" xfId="0" applyFont="1" applyBorder="1" applyAlignment="1">
      <alignment horizontal="left"/>
    </xf>
    <xf numFmtId="0" fontId="0" fillId="0" borderId="2" xfId="1" applyFont="1" applyFill="1" applyBorder="1"/>
    <xf numFmtId="0" fontId="0" fillId="0" borderId="0" xfId="0" applyFont="1" applyFill="1" applyBorder="1" applyAlignment="1">
      <alignment horizontal="center" vertical="top"/>
    </xf>
    <xf numFmtId="0" fontId="0" fillId="0" borderId="1" xfId="1" applyFont="1" applyFill="1" applyBorder="1" applyAlignment="1">
      <alignment horizontal="center" vertical="center"/>
    </xf>
    <xf numFmtId="0" fontId="0" fillId="0" borderId="1" xfId="0" applyFont="1" applyFill="1" applyBorder="1" applyAlignment="1">
      <alignment vertical="center"/>
    </xf>
    <xf numFmtId="0" fontId="0" fillId="0" borderId="6" xfId="0" applyFont="1" applyFill="1" applyBorder="1" applyAlignment="1">
      <alignment horizontal="center"/>
    </xf>
    <xf numFmtId="0" fontId="0" fillId="0" borderId="0" xfId="0" applyFont="1" applyFill="1" applyBorder="1" applyAlignment="1">
      <alignment horizontal="left" wrapText="1"/>
    </xf>
    <xf numFmtId="0" fontId="0" fillId="0" borderId="1" xfId="5" applyFont="1" applyFill="1" applyBorder="1" applyAlignment="1">
      <alignment horizontal="center" vertical="center"/>
    </xf>
    <xf numFmtId="14" fontId="0" fillId="0" borderId="0" xfId="0" applyNumberFormat="1" applyFont="1" applyFill="1" applyBorder="1"/>
    <xf numFmtId="0" fontId="0" fillId="0" borderId="0" xfId="0" applyFont="1" applyBorder="1" applyAlignment="1"/>
    <xf numFmtId="0" fontId="0" fillId="0" borderId="0" xfId="0" applyBorder="1" applyAlignment="1">
      <alignment horizontal="left"/>
    </xf>
    <xf numFmtId="0" fontId="0" fillId="0" borderId="1" xfId="5" applyFont="1" applyBorder="1" applyAlignment="1">
      <alignment horizontal="center" vertical="center" wrapText="1"/>
    </xf>
    <xf numFmtId="0" fontId="0" fillId="0" borderId="0" xfId="0" applyFont="1" applyFill="1" applyBorder="1" applyAlignment="1"/>
    <xf numFmtId="0" fontId="0" fillId="0" borderId="1" xfId="5" applyFont="1" applyFill="1" applyBorder="1" applyAlignment="1">
      <alignment horizontal="center" vertical="center" wrapText="1"/>
    </xf>
    <xf numFmtId="0" fontId="0" fillId="0" borderId="1" xfId="0" applyFont="1" applyBorder="1" applyAlignment="1">
      <alignment horizontal="left" vertical="top"/>
    </xf>
    <xf numFmtId="0" fontId="0" fillId="0" borderId="0" xfId="5" applyFont="1" applyBorder="1" applyAlignment="1">
      <alignment horizontal="center" vertical="center" wrapText="1"/>
    </xf>
    <xf numFmtId="0" fontId="4" fillId="0" borderId="0" xfId="0" applyFont="1" applyFill="1" applyBorder="1" applyAlignment="1">
      <alignment horizontal="left" vertical="center"/>
    </xf>
    <xf numFmtId="0" fontId="4" fillId="0" borderId="0" xfId="0" applyFont="1" applyFill="1" applyBorder="1" applyAlignment="1">
      <alignment horizontal="center" vertical="center"/>
    </xf>
    <xf numFmtId="0" fontId="0" fillId="0" borderId="3" xfId="7" applyFont="1" applyFill="1" applyBorder="1" applyAlignment="1">
      <alignment horizontal="center" vertical="center"/>
    </xf>
    <xf numFmtId="0" fontId="0" fillId="0" borderId="1" xfId="7" applyFont="1" applyFill="1" applyBorder="1" applyAlignment="1">
      <alignment horizontal="center" vertical="center"/>
    </xf>
    <xf numFmtId="0" fontId="0" fillId="0" borderId="0" xfId="0" applyFont="1" applyBorder="1" applyAlignment="1">
      <alignment horizontal="center" vertical="top" wrapText="1"/>
    </xf>
    <xf numFmtId="0" fontId="0" fillId="0" borderId="0" xfId="0" applyFont="1" applyBorder="1" applyAlignment="1">
      <alignment horizontal="left" vertical="top"/>
    </xf>
    <xf numFmtId="0" fontId="5"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0" xfId="0" applyFont="1" applyAlignment="1">
      <alignment horizontal="center" vertical="center"/>
    </xf>
    <xf numFmtId="0" fontId="27" fillId="0" borderId="0" xfId="0" applyFont="1" applyAlignment="1">
      <alignment horizontal="center" vertical="center"/>
    </xf>
    <xf numFmtId="0" fontId="0" fillId="0" borderId="9" xfId="0" applyFont="1" applyBorder="1" applyAlignment="1">
      <alignment horizontal="center" vertical="center"/>
    </xf>
    <xf numFmtId="0" fontId="0" fillId="0" borderId="9" xfId="0" applyFont="1" applyBorder="1" applyAlignment="1">
      <alignment vertical="center"/>
    </xf>
    <xf numFmtId="0" fontId="26" fillId="0" borderId="0" xfId="0" applyFont="1" applyAlignment="1">
      <alignment horizontal="center" vertical="center"/>
    </xf>
    <xf numFmtId="0" fontId="0" fillId="0" borderId="2" xfId="0" applyFont="1" applyFill="1" applyBorder="1" applyAlignment="1">
      <alignment horizontal="center" vertical="center" wrapText="1"/>
    </xf>
    <xf numFmtId="0" fontId="17" fillId="0" borderId="1" xfId="2" applyFont="1" applyFill="1" applyBorder="1" applyAlignment="1">
      <alignment horizontal="center" vertical="center"/>
    </xf>
    <xf numFmtId="0" fontId="0" fillId="0" borderId="1" xfId="2" applyFont="1" applyFill="1" applyBorder="1" applyAlignment="1">
      <alignment horizontal="center" vertical="center"/>
    </xf>
    <xf numFmtId="0" fontId="0" fillId="0" borderId="0" xfId="0" applyFont="1" applyFill="1" applyAlignment="1">
      <alignment horizontal="center" vertical="center"/>
    </xf>
    <xf numFmtId="0" fontId="0" fillId="0" borderId="1" xfId="2" applyFont="1" applyFill="1" applyBorder="1" applyAlignment="1" applyProtection="1">
      <alignment horizontal="center" vertical="center"/>
      <protection locked="0"/>
    </xf>
    <xf numFmtId="1" fontId="5" fillId="0" borderId="1" xfId="0" applyNumberFormat="1" applyFont="1" applyFill="1" applyBorder="1" applyAlignment="1">
      <alignment horizontal="center" vertical="center"/>
    </xf>
    <xf numFmtId="0" fontId="4" fillId="0" borderId="1" xfId="7" applyFont="1" applyFill="1" applyBorder="1" applyAlignment="1" applyProtection="1">
      <alignment horizontal="center" vertical="center" wrapText="1"/>
      <protection locked="0"/>
    </xf>
    <xf numFmtId="0" fontId="4" fillId="0" borderId="1" xfId="7" applyFont="1" applyFill="1" applyBorder="1" applyAlignment="1">
      <alignment horizontal="center" vertical="center"/>
    </xf>
    <xf numFmtId="0" fontId="0" fillId="0" borderId="1" xfId="7" applyFont="1" applyFill="1" applyBorder="1" applyAlignment="1">
      <alignment horizontal="center" vertical="center" wrapText="1"/>
    </xf>
    <xf numFmtId="0" fontId="0" fillId="0" borderId="2" xfId="0" applyFont="1" applyBorder="1" applyAlignment="1">
      <alignment vertical="center"/>
    </xf>
    <xf numFmtId="0" fontId="0" fillId="0" borderId="3" xfId="0" applyFont="1" applyBorder="1" applyAlignment="1">
      <alignment horizontal="center" vertical="center" wrapText="1"/>
    </xf>
    <xf numFmtId="0" fontId="0" fillId="0" borderId="0" xfId="0" applyFont="1" applyFill="1" applyBorder="1" applyAlignment="1">
      <alignment vertical="center"/>
    </xf>
    <xf numFmtId="0" fontId="0" fillId="0" borderId="0" xfId="0" applyFont="1" applyBorder="1" applyAlignment="1">
      <alignment horizontal="left" vertical="center"/>
    </xf>
    <xf numFmtId="0" fontId="0" fillId="0" borderId="0" xfId="0" applyFont="1" applyBorder="1" applyAlignment="1">
      <alignment vertical="center"/>
    </xf>
    <xf numFmtId="0" fontId="0" fillId="0" borderId="9" xfId="0" applyFont="1" applyBorder="1"/>
    <xf numFmtId="0" fontId="0" fillId="0" borderId="13" xfId="0" applyFont="1" applyBorder="1" applyAlignment="1">
      <alignment horizontal="center" vertical="center"/>
    </xf>
    <xf numFmtId="1" fontId="0" fillId="0" borderId="1" xfId="0" applyNumberFormat="1" applyFont="1" applyBorder="1" applyAlignment="1">
      <alignment horizontal="center" vertical="center"/>
    </xf>
    <xf numFmtId="0" fontId="0" fillId="0" borderId="13" xfId="0" applyFont="1" applyFill="1" applyBorder="1" applyAlignment="1">
      <alignment horizontal="center" vertical="center"/>
    </xf>
    <xf numFmtId="1" fontId="0" fillId="0" borderId="1" xfId="0" applyNumberFormat="1" applyFont="1" applyFill="1" applyBorder="1" applyAlignment="1">
      <alignment horizontal="center" vertical="center"/>
    </xf>
    <xf numFmtId="49" fontId="0" fillId="0" borderId="1" xfId="0" applyNumberFormat="1" applyFont="1" applyFill="1" applyBorder="1" applyAlignment="1">
      <alignment horizontal="center" vertical="center"/>
    </xf>
    <xf numFmtId="0" fontId="0" fillId="0" borderId="5" xfId="0" applyFont="1" applyFill="1" applyBorder="1" applyAlignment="1">
      <alignment horizontal="center" vertical="center" wrapText="1"/>
    </xf>
    <xf numFmtId="16" fontId="0" fillId="0" borderId="1" xfId="0" applyNumberFormat="1" applyFont="1" applyFill="1" applyBorder="1" applyAlignment="1">
      <alignment horizontal="center" vertical="center"/>
    </xf>
    <xf numFmtId="0" fontId="0" fillId="0" borderId="13" xfId="1" applyFont="1" applyFill="1" applyBorder="1" applyAlignment="1">
      <alignment horizontal="center" vertical="center"/>
    </xf>
    <xf numFmtId="0" fontId="15" fillId="0" borderId="0" xfId="0" applyFont="1" applyAlignment="1">
      <alignment horizontal="center" vertical="center"/>
    </xf>
    <xf numFmtId="0" fontId="0" fillId="0" borderId="0" xfId="0" applyFont="1" applyAlignment="1">
      <alignment vertical="center"/>
    </xf>
    <xf numFmtId="0" fontId="0" fillId="0" borderId="0" xfId="0" applyFont="1" applyAlignment="1">
      <alignment horizontal="left" vertical="center"/>
    </xf>
    <xf numFmtId="0" fontId="0" fillId="0" borderId="9" xfId="0" applyFont="1" applyBorder="1" applyAlignment="1">
      <alignment horizontal="left" vertical="center"/>
    </xf>
    <xf numFmtId="0" fontId="0" fillId="0" borderId="0" xfId="0" applyFont="1" applyFill="1" applyAlignment="1">
      <alignment vertical="center"/>
    </xf>
    <xf numFmtId="0" fontId="0" fillId="0" borderId="0" xfId="0" applyFont="1" applyFill="1" applyAlignment="1">
      <alignment vertical="center" wrapText="1"/>
    </xf>
    <xf numFmtId="16" fontId="0" fillId="0" borderId="0" xfId="0" applyNumberFormat="1" applyFont="1" applyFill="1" applyAlignment="1">
      <alignment horizontal="center" vertical="center"/>
    </xf>
    <xf numFmtId="0" fontId="0" fillId="0" borderId="0" xfId="0" applyFont="1" applyFill="1" applyBorder="1" applyAlignment="1">
      <alignment horizontal="center" vertical="center" wrapText="1"/>
    </xf>
    <xf numFmtId="0" fontId="0" fillId="0" borderId="1" xfId="0" applyFont="1" applyFill="1" applyBorder="1" applyAlignment="1" applyProtection="1">
      <alignment horizontal="center" wrapText="1"/>
      <protection locked="0"/>
    </xf>
    <xf numFmtId="0" fontId="0" fillId="0" borderId="1" xfId="7" applyFont="1" applyFill="1" applyBorder="1" applyAlignment="1">
      <alignment horizontal="center"/>
    </xf>
    <xf numFmtId="0" fontId="0" fillId="0" borderId="1" xfId="7" applyFont="1" applyFill="1" applyBorder="1" applyAlignment="1">
      <alignment horizontal="center" wrapText="1"/>
    </xf>
    <xf numFmtId="0" fontId="0" fillId="0" borderId="8" xfId="0" applyFont="1" applyFill="1" applyBorder="1" applyAlignment="1">
      <alignment horizontal="left"/>
    </xf>
    <xf numFmtId="0" fontId="0" fillId="0" borderId="8" xfId="1" applyFont="1" applyFill="1" applyBorder="1" applyAlignment="1">
      <alignment horizontal="left"/>
    </xf>
    <xf numFmtId="14" fontId="0" fillId="0" borderId="0" xfId="0" applyNumberFormat="1" applyFont="1" applyFill="1" applyBorder="1" applyAlignment="1">
      <alignment horizontal="center"/>
    </xf>
    <xf numFmtId="2" fontId="0" fillId="0" borderId="0" xfId="0" applyNumberFormat="1" applyFont="1" applyFill="1" applyBorder="1"/>
    <xf numFmtId="0" fontId="0" fillId="0" borderId="0" xfId="5" applyFont="1" applyFill="1" applyBorder="1" applyAlignment="1">
      <alignment horizontal="center"/>
    </xf>
    <xf numFmtId="0" fontId="0" fillId="0" borderId="0" xfId="5" applyFont="1" applyFill="1" applyBorder="1" applyAlignment="1">
      <alignment horizontal="center" vertical="center"/>
    </xf>
    <xf numFmtId="0" fontId="0" fillId="0" borderId="0" xfId="2" applyFont="1" applyFill="1" applyBorder="1" applyAlignment="1">
      <alignment horizontal="center"/>
    </xf>
    <xf numFmtId="16" fontId="0" fillId="0" borderId="0" xfId="2" applyNumberFormat="1" applyFont="1" applyFill="1" applyBorder="1" applyAlignment="1">
      <alignment horizontal="center"/>
    </xf>
    <xf numFmtId="14" fontId="0" fillId="0" borderId="1" xfId="0" applyNumberFormat="1" applyFont="1" applyBorder="1"/>
    <xf numFmtId="0" fontId="0" fillId="10" borderId="1" xfId="0" applyFont="1" applyFill="1" applyBorder="1" applyAlignment="1">
      <alignment horizontal="center"/>
    </xf>
    <xf numFmtId="49" fontId="0" fillId="0" borderId="3" xfId="0" applyNumberFormat="1" applyFont="1" applyFill="1" applyBorder="1" applyAlignment="1">
      <alignment horizontal="center"/>
    </xf>
    <xf numFmtId="49" fontId="0" fillId="0" borderId="1" xfId="1" applyNumberFormat="1" applyFont="1" applyFill="1" applyBorder="1" applyAlignment="1">
      <alignment horizontal="center"/>
    </xf>
    <xf numFmtId="164" fontId="0" fillId="0" borderId="1" xfId="0" applyNumberFormat="1" applyFont="1" applyBorder="1" applyAlignment="1" applyProtection="1">
      <alignment horizontal="center" vertical="center"/>
      <protection locked="0"/>
    </xf>
    <xf numFmtId="164" fontId="0" fillId="0" borderId="1" xfId="0" applyNumberFormat="1" applyFont="1" applyFill="1" applyBorder="1" applyAlignment="1" applyProtection="1">
      <alignment horizontal="center"/>
      <protection locked="0"/>
    </xf>
    <xf numFmtId="0" fontId="0" fillId="0" borderId="0" xfId="6" applyFont="1"/>
    <xf numFmtId="0" fontId="0" fillId="0" borderId="0" xfId="0" applyFont="1" applyAlignment="1">
      <alignment horizontal="center" vertical="center" wrapText="1"/>
    </xf>
    <xf numFmtId="0" fontId="0" fillId="0" borderId="2" xfId="0" applyFont="1" applyBorder="1" applyAlignment="1">
      <alignment horizontal="center" vertical="center" wrapText="1"/>
    </xf>
    <xf numFmtId="0" fontId="0" fillId="0" borderId="12" xfId="0" applyFont="1" applyFill="1" applyBorder="1" applyAlignment="1">
      <alignment horizontal="center" vertical="center"/>
    </xf>
    <xf numFmtId="0" fontId="0" fillId="0" borderId="7" xfId="0" applyFont="1" applyBorder="1" applyAlignment="1">
      <alignment horizontal="center" vertical="center"/>
    </xf>
    <xf numFmtId="0" fontId="0" fillId="0" borderId="0" xfId="0" applyFont="1" applyFill="1" applyBorder="1" applyAlignment="1">
      <alignment horizontal="left" vertical="center"/>
    </xf>
    <xf numFmtId="0" fontId="0" fillId="0" borderId="0" xfId="6" applyFont="1" applyFill="1" applyBorder="1" applyAlignment="1">
      <alignment horizontal="center" vertical="center"/>
    </xf>
    <xf numFmtId="14" fontId="0" fillId="0" borderId="0" xfId="0" applyNumberFormat="1" applyFont="1" applyBorder="1" applyAlignment="1">
      <alignment horizontal="center"/>
    </xf>
    <xf numFmtId="49" fontId="0" fillId="0" borderId="3" xfId="1" applyNumberFormat="1" applyFont="1" applyFill="1" applyBorder="1" applyAlignment="1">
      <alignment horizontal="center"/>
    </xf>
    <xf numFmtId="1" fontId="0" fillId="0" borderId="0" xfId="0" applyNumberFormat="1" applyFont="1" applyAlignment="1">
      <alignment horizontal="center"/>
    </xf>
    <xf numFmtId="1" fontId="0" fillId="0" borderId="0" xfId="0" applyNumberFormat="1" applyFont="1" applyFill="1"/>
    <xf numFmtId="1" fontId="0" fillId="0" borderId="0" xfId="0" applyNumberFormat="1" applyFont="1"/>
    <xf numFmtId="0" fontId="0" fillId="0" borderId="0" xfId="2" applyFont="1" applyAlignment="1">
      <alignment horizontal="center"/>
    </xf>
    <xf numFmtId="0" fontId="0" fillId="0" borderId="0" xfId="0" applyFont="1" applyFill="1" applyBorder="1" applyAlignment="1">
      <alignment wrapText="1"/>
    </xf>
    <xf numFmtId="0" fontId="0" fillId="0" borderId="8" xfId="0" applyFont="1" applyFill="1" applyBorder="1" applyAlignment="1">
      <alignment horizontal="center" vertical="top"/>
    </xf>
    <xf numFmtId="0" fontId="0" fillId="0" borderId="8" xfId="0" applyFont="1" applyFill="1" applyBorder="1"/>
    <xf numFmtId="0" fontId="0" fillId="0" borderId="0" xfId="0" applyFont="1" applyBorder="1" applyAlignment="1">
      <alignment horizontal="center" vertical="center" wrapText="1"/>
    </xf>
    <xf numFmtId="0" fontId="0" fillId="0" borderId="0" xfId="5" applyFont="1" applyBorder="1" applyAlignment="1">
      <alignment horizontal="center" vertical="center"/>
    </xf>
    <xf numFmtId="0" fontId="0" fillId="0" borderId="0" xfId="5" applyFont="1" applyFill="1" applyBorder="1" applyAlignment="1">
      <alignment horizontal="left"/>
    </xf>
    <xf numFmtId="0" fontId="0" fillId="0" borderId="0" xfId="5" applyFont="1" applyFill="1" applyBorder="1"/>
    <xf numFmtId="0" fontId="0" fillId="0" borderId="5" xfId="7" applyFont="1" applyFill="1" applyBorder="1" applyAlignment="1">
      <alignment horizontal="center" vertical="top"/>
    </xf>
    <xf numFmtId="0" fontId="0" fillId="0" borderId="1" xfId="6" applyFont="1" applyFill="1" applyBorder="1" applyAlignment="1">
      <alignment horizontal="left"/>
    </xf>
    <xf numFmtId="14" fontId="0" fillId="0" borderId="0" xfId="0" applyNumberFormat="1" applyFont="1" applyFill="1" applyAlignment="1">
      <alignment horizontal="center"/>
    </xf>
    <xf numFmtId="0" fontId="0" fillId="0" borderId="0" xfId="0" applyFont="1" applyFill="1" applyBorder="1" applyAlignment="1">
      <alignment vertical="center" wrapText="1"/>
    </xf>
    <xf numFmtId="0" fontId="0" fillId="0" borderId="0" xfId="0" applyFont="1" applyFill="1" applyBorder="1" applyAlignment="1">
      <alignment horizontal="left" vertical="center" wrapText="1"/>
    </xf>
    <xf numFmtId="1" fontId="0" fillId="0" borderId="0" xfId="0" applyNumberFormat="1" applyFont="1" applyFill="1" applyBorder="1" applyAlignment="1">
      <alignment horizontal="center"/>
    </xf>
    <xf numFmtId="0" fontId="0" fillId="0" borderId="5" xfId="6" applyFont="1" applyFill="1" applyBorder="1" applyAlignment="1">
      <alignment horizontal="center"/>
    </xf>
    <xf numFmtId="0" fontId="0" fillId="0" borderId="0" xfId="6" applyFont="1" applyFill="1" applyBorder="1"/>
    <xf numFmtId="14" fontId="0" fillId="0" borderId="1" xfId="6" applyNumberFormat="1" applyFont="1" applyFill="1" applyBorder="1" applyAlignment="1">
      <alignment horizontal="left" vertical="center"/>
    </xf>
    <xf numFmtId="2" fontId="0" fillId="0" borderId="0" xfId="0" applyNumberFormat="1" applyFont="1" applyBorder="1"/>
    <xf numFmtId="0" fontId="0" fillId="0" borderId="1" xfId="4" applyFont="1" applyFill="1" applyBorder="1" applyAlignment="1">
      <alignment horizontal="center"/>
    </xf>
    <xf numFmtId="0" fontId="0" fillId="0" borderId="2" xfId="0" applyFont="1" applyFill="1" applyBorder="1" applyAlignment="1"/>
    <xf numFmtId="0" fontId="0" fillId="0" borderId="1" xfId="1" applyFont="1" applyFill="1" applyBorder="1" applyAlignment="1">
      <alignment horizontal="center" vertical="top"/>
    </xf>
    <xf numFmtId="0" fontId="0" fillId="0" borderId="1" xfId="0" applyFont="1" applyFill="1" applyBorder="1" applyAlignment="1">
      <alignment horizontal="left" vertical="center"/>
    </xf>
    <xf numFmtId="0" fontId="0" fillId="0" borderId="0" xfId="1" applyFont="1" applyAlignment="1">
      <alignment horizontal="center" vertical="center"/>
    </xf>
    <xf numFmtId="0" fontId="0" fillId="0" borderId="0" xfId="1" applyFont="1" applyFill="1" applyBorder="1" applyAlignment="1">
      <alignment horizontal="center" vertical="center"/>
    </xf>
    <xf numFmtId="0" fontId="0" fillId="0" borderId="10" xfId="6" applyFont="1" applyFill="1" applyBorder="1" applyAlignment="1">
      <alignment horizontal="center" vertical="center"/>
    </xf>
    <xf numFmtId="1" fontId="0" fillId="0" borderId="0" xfId="0" applyNumberFormat="1" applyFont="1" applyFill="1" applyAlignment="1">
      <alignment horizontal="center" vertical="center"/>
    </xf>
    <xf numFmtId="14" fontId="0" fillId="0" borderId="0" xfId="0" applyNumberFormat="1" applyFont="1" applyBorder="1" applyAlignment="1">
      <alignment horizontal="center" vertical="center"/>
    </xf>
    <xf numFmtId="2" fontId="0" fillId="0" borderId="0" xfId="0" applyNumberFormat="1" applyFont="1" applyBorder="1" applyAlignment="1">
      <alignment vertical="center"/>
    </xf>
    <xf numFmtId="0" fontId="0" fillId="13" borderId="0" xfId="0" applyFont="1" applyFill="1" applyBorder="1" applyAlignment="1">
      <alignment horizontal="center" vertical="center"/>
    </xf>
    <xf numFmtId="0" fontId="0" fillId="13" borderId="0" xfId="0" applyFont="1" applyFill="1" applyBorder="1" applyAlignment="1">
      <alignment vertical="center"/>
    </xf>
    <xf numFmtId="0" fontId="0" fillId="0" borderId="8" xfId="0" applyFont="1" applyFill="1" applyBorder="1" applyAlignment="1">
      <alignment vertical="center"/>
    </xf>
    <xf numFmtId="0" fontId="0" fillId="0" borderId="16" xfId="0" applyFont="1" applyBorder="1" applyAlignment="1">
      <alignment horizontal="center" vertical="center"/>
    </xf>
    <xf numFmtId="0" fontId="15" fillId="0" borderId="0" xfId="0" applyFont="1" applyAlignment="1">
      <alignment horizontal="left" vertical="center"/>
    </xf>
    <xf numFmtId="0" fontId="0" fillId="0" borderId="8" xfId="0" applyFont="1" applyBorder="1" applyAlignment="1">
      <alignment horizontal="center" vertical="center" wrapText="1"/>
    </xf>
    <xf numFmtId="0" fontId="0" fillId="0" borderId="4" xfId="0" applyFont="1" applyBorder="1" applyAlignment="1">
      <alignment horizontal="center" vertical="center"/>
    </xf>
    <xf numFmtId="0" fontId="0" fillId="0" borderId="4" xfId="0" applyFont="1" applyFill="1" applyBorder="1" applyAlignment="1">
      <alignment horizontal="center" vertical="center"/>
    </xf>
    <xf numFmtId="164" fontId="0" fillId="0" borderId="1" xfId="0" applyNumberFormat="1" applyFont="1" applyFill="1" applyBorder="1" applyAlignment="1" applyProtection="1">
      <alignment horizontal="center" vertical="center"/>
      <protection locked="0"/>
    </xf>
    <xf numFmtId="0" fontId="0" fillId="3" borderId="0" xfId="0" applyFont="1" applyFill="1" applyAlignment="1">
      <alignment horizontal="center" vertical="center"/>
    </xf>
    <xf numFmtId="0" fontId="0" fillId="0" borderId="0" xfId="0" applyFont="1" applyFill="1" applyAlignment="1">
      <alignment horizontal="left" vertical="center"/>
    </xf>
    <xf numFmtId="0" fontId="0" fillId="0" borderId="1" xfId="5" applyFont="1" applyFill="1" applyBorder="1" applyAlignment="1">
      <alignment horizontal="center"/>
    </xf>
    <xf numFmtId="0" fontId="0" fillId="0" borderId="1" xfId="2" applyFont="1" applyFill="1" applyBorder="1" applyAlignment="1" applyProtection="1">
      <alignment horizontal="center"/>
      <protection locked="0"/>
    </xf>
    <xf numFmtId="166" fontId="0" fillId="0" borderId="0" xfId="2" applyNumberFormat="1" applyFont="1" applyFill="1" applyBorder="1" applyAlignment="1" applyProtection="1">
      <alignment horizontal="center"/>
      <protection locked="0"/>
    </xf>
    <xf numFmtId="0" fontId="0" fillId="0" borderId="0" xfId="2" applyFont="1" applyFill="1" applyBorder="1" applyAlignment="1" applyProtection="1">
      <alignment horizontal="center"/>
      <protection locked="0"/>
    </xf>
    <xf numFmtId="0" fontId="4" fillId="0" borderId="1" xfId="4" applyFont="1" applyFill="1" applyBorder="1" applyAlignment="1">
      <alignment horizontal="center" vertical="center"/>
    </xf>
    <xf numFmtId="0" fontId="0" fillId="11" borderId="0" xfId="0" applyFont="1" applyFill="1" applyAlignment="1">
      <alignment horizontal="center" vertical="center"/>
    </xf>
    <xf numFmtId="0" fontId="0" fillId="0" borderId="2" xfId="0" applyFont="1" applyFill="1" applyBorder="1" applyAlignment="1">
      <alignment horizontal="left" vertical="center"/>
    </xf>
    <xf numFmtId="166" fontId="0" fillId="0" borderId="1" xfId="2" applyNumberFormat="1" applyFont="1" applyFill="1" applyBorder="1" applyAlignment="1" applyProtection="1">
      <alignment horizontal="center" vertical="center"/>
      <protection locked="0"/>
    </xf>
    <xf numFmtId="164" fontId="4" fillId="0" borderId="0" xfId="0" applyNumberFormat="1" applyFont="1" applyFill="1" applyBorder="1" applyAlignment="1" applyProtection="1">
      <alignment horizontal="left" vertical="center"/>
      <protection locked="0"/>
    </xf>
    <xf numFmtId="164" fontId="4" fillId="0" borderId="0" xfId="0" applyNumberFormat="1" applyFont="1" applyFill="1" applyBorder="1" applyAlignment="1">
      <alignment horizontal="center" vertical="center"/>
    </xf>
    <xf numFmtId="0" fontId="5" fillId="0" borderId="8" xfId="0" applyFont="1" applyFill="1" applyBorder="1" applyAlignment="1">
      <alignment horizontal="center" vertical="center"/>
    </xf>
    <xf numFmtId="0" fontId="23" fillId="0" borderId="1" xfId="6" applyFont="1" applyFill="1" applyBorder="1" applyAlignment="1">
      <alignment horizontal="center" vertical="center"/>
    </xf>
    <xf numFmtId="0" fontId="26" fillId="0" borderId="1" xfId="4" applyFont="1" applyFill="1" applyBorder="1" applyAlignment="1">
      <alignment horizontal="center" vertical="center"/>
    </xf>
    <xf numFmtId="166" fontId="0" fillId="0" borderId="0" xfId="2" applyNumberFormat="1" applyFont="1" applyFill="1" applyBorder="1" applyAlignment="1" applyProtection="1">
      <alignment horizontal="center" vertical="center"/>
      <protection locked="0"/>
    </xf>
    <xf numFmtId="0" fontId="0" fillId="0" borderId="0" xfId="2" applyFont="1" applyFill="1" applyBorder="1" applyAlignment="1" applyProtection="1">
      <alignment horizontal="center" vertical="center"/>
      <protection locked="0"/>
    </xf>
    <xf numFmtId="0" fontId="0" fillId="0" borderId="0" xfId="2" applyFont="1" applyFill="1" applyBorder="1" applyAlignment="1">
      <alignment horizontal="center" vertical="center"/>
    </xf>
    <xf numFmtId="0" fontId="0" fillId="0" borderId="0" xfId="5" applyFont="1" applyAlignment="1">
      <alignment horizontal="center" vertical="center"/>
    </xf>
    <xf numFmtId="0" fontId="0" fillId="0" borderId="0" xfId="1" applyFont="1" applyBorder="1" applyAlignment="1">
      <alignment horizontal="center" vertical="center"/>
    </xf>
    <xf numFmtId="0" fontId="0" fillId="0" borderId="0" xfId="1" applyFont="1" applyBorder="1" applyAlignment="1">
      <alignment horizontal="center" vertical="center" wrapText="1"/>
    </xf>
    <xf numFmtId="0" fontId="4" fillId="0" borderId="0" xfId="2" applyFont="1" applyFill="1" applyBorder="1" applyAlignment="1">
      <alignment horizontal="center" vertical="center"/>
    </xf>
    <xf numFmtId="0" fontId="0" fillId="0" borderId="0" xfId="2" applyFont="1" applyFill="1" applyBorder="1" applyAlignment="1">
      <alignment vertical="center"/>
    </xf>
    <xf numFmtId="3" fontId="0" fillId="0" borderId="0" xfId="2" applyNumberFormat="1" applyFont="1" applyFill="1" applyBorder="1" applyAlignment="1" applyProtection="1">
      <alignment horizontal="center" vertical="center"/>
      <protection locked="0"/>
    </xf>
    <xf numFmtId="2" fontId="5" fillId="0" borderId="0" xfId="0" applyNumberFormat="1" applyFont="1" applyFill="1" applyBorder="1" applyAlignment="1">
      <alignment horizontal="center" vertical="center"/>
    </xf>
    <xf numFmtId="0" fontId="15" fillId="0" borderId="0" xfId="0" applyFont="1" applyBorder="1" applyAlignment="1">
      <alignment horizontal="left"/>
    </xf>
    <xf numFmtId="0" fontId="15" fillId="0" borderId="0" xfId="0" applyFont="1" applyBorder="1" applyAlignment="1">
      <alignment horizontal="center"/>
    </xf>
    <xf numFmtId="0" fontId="15" fillId="0" borderId="0" xfId="0" applyFont="1" applyBorder="1" applyAlignment="1"/>
    <xf numFmtId="0" fontId="15" fillId="0" borderId="0" xfId="0" applyFont="1" applyFill="1" applyBorder="1" applyAlignment="1">
      <alignment horizontal="center"/>
    </xf>
    <xf numFmtId="0" fontId="0" fillId="0" borderId="0" xfId="5" applyFont="1" applyFill="1" applyAlignment="1">
      <alignment horizontal="center"/>
    </xf>
    <xf numFmtId="0" fontId="0" fillId="0" borderId="1" xfId="7" applyFont="1" applyFill="1" applyBorder="1" applyAlignment="1" applyProtection="1">
      <alignment horizontal="center" wrapText="1"/>
      <protection locked="0"/>
    </xf>
    <xf numFmtId="0" fontId="0" fillId="0" borderId="0" xfId="6" applyFont="1" applyFill="1" applyBorder="1" applyAlignment="1"/>
    <xf numFmtId="0" fontId="0" fillId="0" borderId="1" xfId="1" applyFont="1" applyFill="1" applyBorder="1" applyAlignment="1">
      <alignment horizontal="center" wrapText="1"/>
    </xf>
    <xf numFmtId="2" fontId="0" fillId="0" borderId="0" xfId="0" applyNumberFormat="1" applyFont="1" applyFill="1" applyBorder="1" applyAlignment="1"/>
    <xf numFmtId="14" fontId="0" fillId="0" borderId="0" xfId="0" applyNumberFormat="1" applyFont="1" applyFill="1" applyBorder="1" applyAlignment="1"/>
    <xf numFmtId="0" fontId="0" fillId="0" borderId="0" xfId="5" applyFont="1" applyFill="1" applyBorder="1" applyAlignment="1">
      <alignment horizontal="left" wrapText="1"/>
    </xf>
    <xf numFmtId="0" fontId="0" fillId="0" borderId="0" xfId="5" applyFont="1" applyFill="1" applyBorder="1" applyAlignment="1"/>
    <xf numFmtId="14" fontId="0" fillId="0" borderId="0" xfId="0" applyNumberFormat="1" applyFont="1" applyFill="1" applyBorder="1" applyAlignment="1">
      <alignment wrapText="1"/>
    </xf>
    <xf numFmtId="0" fontId="0" fillId="0" borderId="0" xfId="1" applyFont="1" applyFill="1" applyBorder="1" applyAlignment="1">
      <alignment horizontal="center" wrapText="1"/>
    </xf>
    <xf numFmtId="0" fontId="0" fillId="0" borderId="6" xfId="0" applyBorder="1" applyAlignment="1">
      <alignment horizontal="center"/>
    </xf>
    <xf numFmtId="0" fontId="8" fillId="0" borderId="1" xfId="0" applyFont="1" applyBorder="1" applyAlignment="1">
      <alignment horizontal="center" vertical="center"/>
    </xf>
    <xf numFmtId="0" fontId="8" fillId="0" borderId="1" xfId="0" applyFont="1" applyBorder="1" applyAlignment="1">
      <alignment horizontal="center"/>
    </xf>
    <xf numFmtId="0" fontId="1" fillId="0" borderId="7" xfId="0" applyFont="1" applyBorder="1" applyAlignment="1">
      <alignment horizontal="center"/>
    </xf>
    <xf numFmtId="0" fontId="1" fillId="0" borderId="7" xfId="0" applyFont="1" applyBorder="1" applyAlignment="1">
      <alignment horizontal="left"/>
    </xf>
    <xf numFmtId="0" fontId="1" fillId="0" borderId="1" xfId="7" applyFont="1" applyFill="1" applyBorder="1" applyAlignment="1">
      <alignment horizontal="center" vertical="center"/>
    </xf>
    <xf numFmtId="0" fontId="0" fillId="0" borderId="1" xfId="0" applyFill="1" applyBorder="1" applyAlignment="1">
      <alignment horizontal="left"/>
    </xf>
    <xf numFmtId="0" fontId="0" fillId="0" borderId="1" xfId="0" applyBorder="1" applyAlignment="1">
      <alignment horizontal="center" wrapText="1"/>
    </xf>
    <xf numFmtId="0" fontId="7" fillId="0" borderId="1" xfId="7" applyFont="1" applyBorder="1" applyAlignment="1">
      <alignment horizontal="center" vertical="top"/>
    </xf>
    <xf numFmtId="0" fontId="7" fillId="0" borderId="1" xfId="6" applyFont="1" applyFill="1" applyBorder="1" applyAlignment="1">
      <alignment horizontal="center" vertical="center"/>
    </xf>
    <xf numFmtId="0" fontId="0" fillId="0" borderId="0" xfId="2" applyFont="1" applyBorder="1" applyAlignment="1">
      <alignment horizontal="center"/>
    </xf>
    <xf numFmtId="0" fontId="0" fillId="0" borderId="0" xfId="0" applyFont="1" applyBorder="1" applyAlignment="1">
      <alignment horizontal="left" vertical="center" wrapText="1"/>
    </xf>
    <xf numFmtId="0" fontId="0" fillId="0" borderId="0" xfId="1" applyFont="1" applyBorder="1"/>
    <xf numFmtId="1" fontId="0" fillId="0" borderId="0" xfId="0" applyNumberFormat="1" applyFont="1" applyBorder="1"/>
    <xf numFmtId="0" fontId="20" fillId="0" borderId="0" xfId="0" applyFont="1" applyBorder="1"/>
    <xf numFmtId="14" fontId="20" fillId="0" borderId="0" xfId="0" applyNumberFormat="1" applyFont="1" applyBorder="1"/>
    <xf numFmtId="14" fontId="0" fillId="0" borderId="0" xfId="2" applyNumberFormat="1" applyFont="1" applyBorder="1"/>
    <xf numFmtId="0" fontId="0" fillId="0" borderId="0" xfId="1" applyFont="1" applyBorder="1" applyAlignment="1">
      <alignment horizontal="left"/>
    </xf>
    <xf numFmtId="16" fontId="15" fillId="0" borderId="0" xfId="1" applyNumberFormat="1" applyFont="1" applyBorder="1"/>
    <xf numFmtId="0" fontId="0" fillId="0" borderId="1" xfId="0" applyFont="1" applyFill="1" applyBorder="1" applyAlignment="1">
      <alignment horizontal="left" wrapText="1"/>
    </xf>
    <xf numFmtId="0" fontId="0" fillId="0" borderId="7" xfId="0" applyBorder="1" applyAlignment="1">
      <alignment horizontal="center"/>
    </xf>
    <xf numFmtId="14" fontId="5" fillId="0" borderId="1" xfId="0" applyNumberFormat="1" applyFont="1" applyBorder="1" applyAlignment="1">
      <alignment horizontal="center"/>
    </xf>
    <xf numFmtId="0" fontId="0" fillId="0" borderId="1" xfId="0" applyBorder="1" applyAlignment="1">
      <alignment horizontal="center" vertical="center" wrapText="1"/>
    </xf>
    <xf numFmtId="0" fontId="33" fillId="0" borderId="1" xfId="0" applyFont="1" applyBorder="1" applyAlignment="1">
      <alignment horizontal="center" vertical="center" wrapText="1"/>
    </xf>
    <xf numFmtId="0" fontId="30" fillId="0" borderId="0" xfId="0" applyFont="1" applyBorder="1"/>
    <xf numFmtId="0" fontId="31" fillId="0" borderId="0" xfId="0" applyFont="1" applyBorder="1"/>
    <xf numFmtId="0" fontId="5" fillId="0" borderId="0" xfId="0" applyFont="1" applyBorder="1" applyAlignment="1">
      <alignment horizontal="center"/>
    </xf>
    <xf numFmtId="14" fontId="0" fillId="0" borderId="0" xfId="0" applyNumberFormat="1" applyBorder="1"/>
    <xf numFmtId="0" fontId="0" fillId="0" borderId="3" xfId="0" applyFont="1" applyBorder="1"/>
    <xf numFmtId="0" fontId="0" fillId="0" borderId="7" xfId="0" applyFont="1" applyFill="1" applyBorder="1" applyAlignment="1">
      <alignment horizontal="center"/>
    </xf>
    <xf numFmtId="0" fontId="1" fillId="0" borderId="0" xfId="0" applyFont="1" applyFill="1" applyBorder="1" applyAlignment="1">
      <alignment horizontal="center"/>
    </xf>
    <xf numFmtId="0" fontId="5" fillId="0" borderId="0" xfId="0" applyFont="1" applyFill="1" applyBorder="1" applyAlignment="1">
      <alignment horizontal="left"/>
    </xf>
    <xf numFmtId="0" fontId="30" fillId="0" borderId="0" xfId="0" applyFont="1" applyFill="1" applyBorder="1"/>
    <xf numFmtId="0" fontId="31" fillId="0" borderId="0" xfId="0" applyFont="1" applyFill="1" applyBorder="1"/>
    <xf numFmtId="14" fontId="0" fillId="0" borderId="0" xfId="0" applyNumberFormat="1" applyFill="1" applyBorder="1"/>
    <xf numFmtId="0" fontId="0" fillId="0" borderId="0" xfId="0" applyFill="1" applyBorder="1" applyAlignment="1">
      <alignment horizontal="center" vertical="center"/>
    </xf>
    <xf numFmtId="0" fontId="5" fillId="0" borderId="0" xfId="0" applyFont="1" applyFill="1" applyBorder="1"/>
    <xf numFmtId="14" fontId="5" fillId="0" borderId="0" xfId="0" applyNumberFormat="1" applyFont="1" applyFill="1" applyBorder="1" applyAlignment="1">
      <alignment horizontal="center"/>
    </xf>
    <xf numFmtId="0" fontId="32" fillId="0" borderId="0" xfId="0" applyFont="1" applyFill="1" applyBorder="1"/>
    <xf numFmtId="0" fontId="4" fillId="0" borderId="3" xfId="0" applyFont="1" applyBorder="1" applyAlignment="1">
      <alignment horizontal="left"/>
    </xf>
    <xf numFmtId="0" fontId="4" fillId="0" borderId="0" xfId="0" applyFont="1" applyFill="1" applyBorder="1" applyAlignment="1">
      <alignment horizontal="center"/>
    </xf>
    <xf numFmtId="0" fontId="15" fillId="0" borderId="0" xfId="0" applyFont="1" applyBorder="1" applyAlignment="1">
      <alignment horizontal="center" vertical="center"/>
    </xf>
    <xf numFmtId="0" fontId="26" fillId="0" borderId="9" xfId="0" applyFont="1" applyBorder="1" applyAlignment="1">
      <alignment horizontal="center" vertical="center"/>
    </xf>
    <xf numFmtId="0" fontId="0" fillId="0" borderId="0" xfId="0" applyAlignment="1">
      <alignment vertical="top" wrapText="1"/>
    </xf>
    <xf numFmtId="0" fontId="0" fillId="0" borderId="2" xfId="0" applyFont="1" applyFill="1" applyBorder="1" applyAlignment="1">
      <alignment horizontal="left" vertical="top"/>
    </xf>
    <xf numFmtId="0" fontId="0" fillId="0" borderId="2" xfId="0" applyFont="1" applyFill="1" applyBorder="1" applyAlignment="1">
      <alignment horizontal="left" vertical="top" wrapText="1"/>
    </xf>
    <xf numFmtId="0" fontId="0" fillId="0" borderId="0" xfId="0" applyFont="1" applyFill="1" applyAlignment="1">
      <alignment horizontal="left"/>
    </xf>
    <xf numFmtId="0" fontId="5" fillId="0" borderId="1" xfId="0" applyFont="1" applyFill="1" applyBorder="1" applyAlignment="1">
      <alignment horizontal="left"/>
    </xf>
    <xf numFmtId="0" fontId="0" fillId="0" borderId="8" xfId="0" applyBorder="1" applyAlignment="1">
      <alignment horizontal="center" vertical="center"/>
    </xf>
    <xf numFmtId="0" fontId="0" fillId="0" borderId="1" xfId="0" applyBorder="1" applyAlignment="1">
      <alignment horizontal="center" vertical="top" wrapText="1"/>
    </xf>
    <xf numFmtId="0" fontId="0" fillId="0" borderId="0" xfId="0" applyFill="1" applyBorder="1" applyAlignment="1">
      <alignment horizontal="center" vertical="top"/>
    </xf>
    <xf numFmtId="0" fontId="0" fillId="0" borderId="7" xfId="0" applyBorder="1"/>
    <xf numFmtId="0" fontId="0" fillId="0" borderId="2" xfId="0" applyBorder="1" applyAlignment="1">
      <alignment horizontal="center"/>
    </xf>
    <xf numFmtId="0" fontId="0" fillId="0" borderId="2" xfId="0" applyFill="1" applyBorder="1" applyAlignment="1">
      <alignment horizontal="center"/>
    </xf>
    <xf numFmtId="0" fontId="0" fillId="0" borderId="1" xfId="0" applyFill="1" applyBorder="1" applyAlignment="1">
      <alignment horizontal="center" vertical="center"/>
    </xf>
    <xf numFmtId="0" fontId="0" fillId="0" borderId="3" xfId="0" applyFill="1" applyBorder="1" applyAlignment="1">
      <alignment horizontal="center"/>
    </xf>
    <xf numFmtId="0" fontId="0" fillId="0" borderId="7" xfId="0" applyFill="1" applyBorder="1" applyAlignment="1">
      <alignment horizontal="center"/>
    </xf>
    <xf numFmtId="0" fontId="0" fillId="0" borderId="7" xfId="0" applyFill="1" applyBorder="1" applyAlignment="1">
      <alignment horizontal="left"/>
    </xf>
    <xf numFmtId="0" fontId="5" fillId="0" borderId="1" xfId="0" applyFont="1" applyFill="1" applyBorder="1"/>
    <xf numFmtId="14" fontId="0" fillId="0" borderId="1" xfId="0" applyNumberFormat="1" applyFill="1" applyBorder="1"/>
    <xf numFmtId="0" fontId="1" fillId="0" borderId="1" xfId="0" applyFont="1" applyFill="1" applyBorder="1" applyAlignment="1">
      <alignment horizontal="center"/>
    </xf>
    <xf numFmtId="0" fontId="4" fillId="0" borderId="1" xfId="7" applyFont="1" applyBorder="1" applyAlignment="1">
      <alignment horizontal="center" vertical="top"/>
    </xf>
    <xf numFmtId="0" fontId="23" fillId="0" borderId="1" xfId="6" applyFont="1" applyFill="1" applyBorder="1" applyAlignment="1">
      <alignment horizontal="left"/>
    </xf>
    <xf numFmtId="0" fontId="0" fillId="0" borderId="8" xfId="0" applyFill="1" applyBorder="1" applyAlignment="1">
      <alignment horizontal="center"/>
    </xf>
    <xf numFmtId="0" fontId="0" fillId="0" borderId="0" xfId="7" applyFont="1" applyFill="1" applyBorder="1" applyAlignment="1">
      <alignment horizontal="center" vertical="center"/>
    </xf>
    <xf numFmtId="0" fontId="0" fillId="0" borderId="1" xfId="0" applyFill="1" applyBorder="1" applyAlignment="1">
      <alignment vertical="top"/>
    </xf>
    <xf numFmtId="0" fontId="0" fillId="0" borderId="1" xfId="0" applyFill="1" applyBorder="1" applyAlignment="1">
      <alignment horizontal="center" vertical="top" wrapText="1"/>
    </xf>
    <xf numFmtId="0" fontId="36" fillId="0" borderId="1" xfId="0" applyFont="1" applyFill="1" applyBorder="1" applyAlignment="1">
      <alignment horizontal="center"/>
    </xf>
    <xf numFmtId="0" fontId="34" fillId="0" borderId="0" xfId="0" applyFont="1" applyFill="1" applyBorder="1"/>
    <xf numFmtId="165" fontId="7" fillId="0" borderId="0" xfId="0" applyNumberFormat="1" applyFont="1" applyFill="1" applyBorder="1" applyAlignment="1">
      <alignment horizontal="center" vertical="top"/>
    </xf>
    <xf numFmtId="49" fontId="0" fillId="0" borderId="0" xfId="0" applyNumberFormat="1" applyFill="1" applyBorder="1" applyAlignment="1">
      <alignment horizontal="center" vertical="top"/>
    </xf>
    <xf numFmtId="165" fontId="0" fillId="0" borderId="0" xfId="0" applyNumberFormat="1" applyFill="1" applyBorder="1" applyAlignment="1">
      <alignment horizontal="center" vertical="top"/>
    </xf>
    <xf numFmtId="0" fontId="35" fillId="0" borderId="0" xfId="0" applyFont="1" applyFill="1" applyBorder="1"/>
    <xf numFmtId="0" fontId="4" fillId="0" borderId="0" xfId="0" applyFont="1" applyFill="1" applyBorder="1"/>
    <xf numFmtId="14" fontId="4" fillId="0" borderId="0" xfId="0" applyNumberFormat="1" applyFont="1" applyFill="1" applyBorder="1"/>
    <xf numFmtId="0" fontId="4" fillId="0" borderId="0" xfId="0" applyFont="1" applyFill="1" applyBorder="1" applyAlignment="1">
      <alignment horizontal="left"/>
    </xf>
    <xf numFmtId="0" fontId="5" fillId="0" borderId="2" xfId="0" applyFont="1" applyFill="1" applyBorder="1" applyAlignment="1">
      <alignment horizontal="center"/>
    </xf>
    <xf numFmtId="0" fontId="0" fillId="0" borderId="1" xfId="5" applyFont="1" applyFill="1" applyBorder="1" applyAlignment="1">
      <alignment vertical="center" wrapText="1"/>
    </xf>
    <xf numFmtId="0" fontId="0" fillId="0" borderId="1" xfId="5" applyFont="1" applyFill="1" applyBorder="1" applyAlignment="1">
      <alignment horizontal="left"/>
    </xf>
    <xf numFmtId="0" fontId="0" fillId="5" borderId="0" xfId="0" applyFill="1"/>
    <xf numFmtId="0" fontId="5" fillId="0" borderId="8" xfId="0" applyFont="1" applyBorder="1"/>
    <xf numFmtId="0" fontId="34" fillId="0" borderId="1" xfId="0" applyFont="1" applyBorder="1"/>
    <xf numFmtId="0" fontId="0" fillId="0" borderId="7" xfId="0" applyFill="1" applyBorder="1"/>
    <xf numFmtId="0" fontId="32" fillId="0" borderId="0" xfId="0" applyFont="1" applyFill="1" applyBorder="1" applyAlignment="1">
      <alignment horizontal="center"/>
    </xf>
    <xf numFmtId="0" fontId="0" fillId="0" borderId="8" xfId="0" applyFill="1" applyBorder="1" applyAlignment="1">
      <alignment horizontal="left"/>
    </xf>
    <xf numFmtId="0" fontId="0" fillId="0" borderId="8" xfId="0" applyBorder="1"/>
    <xf numFmtId="0" fontId="36" fillId="0" borderId="1" xfId="0" applyFont="1" applyBorder="1"/>
    <xf numFmtId="0" fontId="36" fillId="0" borderId="1" xfId="0" applyFont="1" applyBorder="1" applyAlignment="1">
      <alignment horizontal="center"/>
    </xf>
    <xf numFmtId="0" fontId="5" fillId="0" borderId="0" xfId="6" applyFont="1" applyFill="1" applyBorder="1" applyAlignment="1">
      <alignment horizontal="center" vertical="center"/>
    </xf>
    <xf numFmtId="0" fontId="4" fillId="0" borderId="7" xfId="0" applyFont="1" applyBorder="1" applyAlignment="1">
      <alignment horizontal="center"/>
    </xf>
    <xf numFmtId="0" fontId="5" fillId="0" borderId="13" xfId="0" applyFont="1" applyBorder="1" applyAlignment="1">
      <alignment horizontal="center"/>
    </xf>
    <xf numFmtId="0" fontId="5" fillId="0" borderId="10" xfId="0" applyFont="1" applyBorder="1" applyAlignment="1">
      <alignment horizontal="center"/>
    </xf>
    <xf numFmtId="0" fontId="1" fillId="0" borderId="0" xfId="0" applyFont="1" applyFill="1" applyBorder="1" applyAlignment="1">
      <alignment horizontal="center" vertical="center"/>
    </xf>
    <xf numFmtId="0" fontId="0" fillId="5" borderId="9" xfId="0" applyFill="1" applyBorder="1"/>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0" xfId="0" applyFill="1" applyBorder="1" applyAlignment="1">
      <alignment horizontal="center" vertical="top" wrapText="1"/>
    </xf>
    <xf numFmtId="0" fontId="0" fillId="0" borderId="18" xfId="0" applyFont="1" applyBorder="1" applyAlignment="1">
      <alignment horizontal="center"/>
    </xf>
    <xf numFmtId="0" fontId="0" fillId="0" borderId="18" xfId="0" applyFont="1" applyFill="1" applyBorder="1" applyAlignment="1">
      <alignment horizontal="center"/>
    </xf>
    <xf numFmtId="0" fontId="0" fillId="0" borderId="18" xfId="0" applyFont="1" applyFill="1" applyBorder="1"/>
    <xf numFmtId="49" fontId="0" fillId="0" borderId="18" xfId="0" applyNumberFormat="1" applyFill="1" applyBorder="1" applyAlignment="1">
      <alignment horizontal="center" vertical="top"/>
    </xf>
    <xf numFmtId="165" fontId="0" fillId="0" borderId="1" xfId="6" applyNumberFormat="1" applyFont="1" applyFill="1" applyBorder="1"/>
    <xf numFmtId="0" fontId="23" fillId="0" borderId="7" xfId="6" applyFont="1" applyFill="1" applyBorder="1" applyAlignment="1">
      <alignment horizontal="left"/>
    </xf>
    <xf numFmtId="0" fontId="23" fillId="0" borderId="8" xfId="6" applyFont="1" applyFill="1" applyBorder="1" applyAlignment="1">
      <alignment horizontal="left"/>
    </xf>
    <xf numFmtId="0" fontId="8" fillId="0" borderId="1" xfId="0" applyFont="1" applyFill="1" applyBorder="1"/>
    <xf numFmtId="0" fontId="5" fillId="0" borderId="7" xfId="0" applyFont="1" applyFill="1" applyBorder="1" applyAlignment="1">
      <alignment horizontal="center"/>
    </xf>
    <xf numFmtId="0" fontId="5" fillId="0" borderId="8" xfId="0" applyFont="1" applyFill="1" applyBorder="1" applyAlignment="1">
      <alignment horizontal="center"/>
    </xf>
    <xf numFmtId="0" fontId="5" fillId="0" borderId="8" xfId="0" applyFont="1" applyFill="1" applyBorder="1" applyAlignment="1">
      <alignment horizontal="left"/>
    </xf>
    <xf numFmtId="0" fontId="4" fillId="0" borderId="1" xfId="7" applyFont="1" applyBorder="1" applyAlignment="1">
      <alignment horizontal="center" vertical="top" wrapText="1"/>
    </xf>
    <xf numFmtId="0" fontId="0" fillId="0" borderId="1" xfId="6" applyFont="1" applyFill="1" applyBorder="1" applyAlignment="1">
      <alignment vertical="center"/>
    </xf>
    <xf numFmtId="0" fontId="23" fillId="0" borderId="1" xfId="6" applyFont="1" applyFill="1" applyBorder="1" applyAlignment="1">
      <alignment vertical="center"/>
    </xf>
    <xf numFmtId="0" fontId="34" fillId="0" borderId="0" xfId="0" applyFont="1" applyFill="1" applyBorder="1" applyAlignment="1"/>
    <xf numFmtId="0" fontId="32" fillId="0" borderId="0" xfId="0" applyFont="1" applyFill="1" applyBorder="1" applyAlignment="1">
      <alignment horizontal="left"/>
    </xf>
    <xf numFmtId="0" fontId="0" fillId="0" borderId="8" xfId="0" applyFont="1" applyFill="1" applyBorder="1" applyAlignment="1">
      <alignment horizontal="left" vertical="center"/>
    </xf>
    <xf numFmtId="0" fontId="0" fillId="0" borderId="0" xfId="0" applyFill="1" applyBorder="1" applyAlignment="1"/>
    <xf numFmtId="0" fontId="0" fillId="0" borderId="8" xfId="0" applyFont="1" applyFill="1" applyBorder="1" applyAlignment="1"/>
    <xf numFmtId="0" fontId="0" fillId="0" borderId="0" xfId="7" applyFont="1" applyFill="1" applyBorder="1" applyAlignment="1">
      <alignment horizontal="center" vertical="top"/>
    </xf>
    <xf numFmtId="49" fontId="0" fillId="0" borderId="0" xfId="0" applyNumberFormat="1" applyFont="1" applyFill="1" applyBorder="1" applyAlignment="1">
      <alignment horizontal="center" vertical="top"/>
    </xf>
    <xf numFmtId="165" fontId="0" fillId="0" borderId="0" xfId="0" applyNumberFormat="1" applyFont="1" applyFill="1" applyBorder="1" applyAlignment="1">
      <alignment horizontal="center" vertical="top"/>
    </xf>
    <xf numFmtId="0" fontId="4" fillId="0" borderId="3" xfId="0" applyFont="1" applyFill="1" applyBorder="1" applyAlignment="1">
      <alignment horizontal="center" vertical="center"/>
    </xf>
    <xf numFmtId="0" fontId="0" fillId="0" borderId="1" xfId="0" applyFill="1" applyBorder="1" applyAlignment="1">
      <alignment vertical="top" wrapText="1"/>
    </xf>
    <xf numFmtId="0" fontId="0" fillId="0" borderId="14" xfId="0" applyFont="1" applyFill="1" applyBorder="1" applyAlignment="1">
      <alignment horizontal="center" vertical="top"/>
    </xf>
    <xf numFmtId="0" fontId="0" fillId="0" borderId="14" xfId="0" applyFont="1" applyFill="1" applyBorder="1" applyAlignment="1">
      <alignment horizontal="center" vertical="top" wrapText="1"/>
    </xf>
    <xf numFmtId="0" fontId="1" fillId="0" borderId="1" xfId="0" applyFont="1" applyFill="1" applyBorder="1" applyAlignment="1">
      <alignment horizontal="center" vertical="center"/>
    </xf>
    <xf numFmtId="0" fontId="1" fillId="0" borderId="3" xfId="0" applyFont="1" applyFill="1" applyBorder="1" applyAlignment="1">
      <alignment horizontal="center" vertical="center"/>
    </xf>
    <xf numFmtId="0" fontId="0" fillId="0" borderId="1" xfId="0" applyFont="1" applyFill="1" applyBorder="1" applyAlignment="1">
      <alignment horizontal="left" vertical="center" wrapText="1"/>
    </xf>
    <xf numFmtId="0" fontId="0" fillId="0" borderId="2" xfId="0" applyFont="1" applyFill="1" applyBorder="1" applyAlignment="1">
      <alignment vertical="center"/>
    </xf>
    <xf numFmtId="1" fontId="0" fillId="0" borderId="8" xfId="0" applyNumberFormat="1" applyFont="1" applyFill="1" applyBorder="1" applyAlignment="1">
      <alignment horizontal="center" vertical="center"/>
    </xf>
    <xf numFmtId="1" fontId="0" fillId="0" borderId="1" xfId="0" applyNumberFormat="1" applyFont="1" applyFill="1" applyBorder="1" applyAlignment="1">
      <alignment vertical="center"/>
    </xf>
    <xf numFmtId="0" fontId="0" fillId="0" borderId="1" xfId="1" applyFont="1" applyFill="1" applyBorder="1" applyAlignment="1"/>
    <xf numFmtId="0" fontId="0" fillId="0" borderId="1" xfId="6" applyFont="1" applyFill="1" applyBorder="1" applyAlignment="1"/>
    <xf numFmtId="1" fontId="0" fillId="0" borderId="1" xfId="0" applyNumberFormat="1" applyFont="1" applyFill="1" applyBorder="1" applyAlignment="1"/>
    <xf numFmtId="16" fontId="0" fillId="0" borderId="1" xfId="2" applyNumberFormat="1" applyFont="1" applyFill="1" applyBorder="1" applyAlignment="1">
      <alignment horizontal="center"/>
    </xf>
    <xf numFmtId="0" fontId="1" fillId="0" borderId="1" xfId="0" applyFont="1" applyFill="1" applyBorder="1" applyAlignment="1">
      <alignment horizontal="left"/>
    </xf>
    <xf numFmtId="0" fontId="1" fillId="0" borderId="1" xfId="1" applyFill="1" applyBorder="1" applyAlignment="1">
      <alignment horizontal="left"/>
    </xf>
    <xf numFmtId="14" fontId="5" fillId="0" borderId="1" xfId="0" applyNumberFormat="1" applyFont="1" applyFill="1" applyBorder="1" applyAlignment="1">
      <alignment horizontal="center"/>
    </xf>
    <xf numFmtId="0" fontId="0" fillId="0" borderId="2" xfId="0" applyFill="1" applyBorder="1" applyAlignment="1">
      <alignment vertical="top"/>
    </xf>
    <xf numFmtId="0" fontId="0" fillId="0" borderId="2" xfId="0" applyFill="1" applyBorder="1" applyAlignment="1">
      <alignment vertical="top" wrapText="1"/>
    </xf>
    <xf numFmtId="0" fontId="0" fillId="0" borderId="2" xfId="0" applyFill="1" applyBorder="1" applyAlignment="1">
      <alignment horizontal="left" vertical="top" wrapText="1"/>
    </xf>
    <xf numFmtId="0" fontId="0" fillId="0" borderId="0" xfId="0" applyFill="1" applyAlignment="1">
      <alignment horizontal="center"/>
    </xf>
    <xf numFmtId="0" fontId="0" fillId="0" borderId="8" xfId="0" applyFill="1" applyBorder="1"/>
    <xf numFmtId="0" fontId="0" fillId="0" borderId="11" xfId="0" applyFill="1" applyBorder="1" applyAlignment="1">
      <alignment horizontal="center"/>
    </xf>
    <xf numFmtId="0" fontId="0" fillId="0" borderId="12" xfId="0" applyFill="1" applyBorder="1" applyAlignment="1">
      <alignment horizontal="center"/>
    </xf>
    <xf numFmtId="0" fontId="1" fillId="0" borderId="8" xfId="0" applyFont="1" applyFill="1" applyBorder="1" applyAlignment="1">
      <alignment horizontal="center"/>
    </xf>
    <xf numFmtId="0" fontId="1" fillId="0" borderId="7" xfId="0" applyFont="1" applyFill="1" applyBorder="1" applyAlignment="1">
      <alignment horizontal="center"/>
    </xf>
    <xf numFmtId="0" fontId="0" fillId="0" borderId="1" xfId="0" applyFill="1" applyBorder="1" applyAlignment="1">
      <alignment horizontal="center" wrapText="1"/>
    </xf>
    <xf numFmtId="0" fontId="5" fillId="0" borderId="7" xfId="0" applyFont="1" applyFill="1" applyBorder="1" applyAlignment="1">
      <alignment horizontal="left"/>
    </xf>
    <xf numFmtId="0" fontId="4" fillId="0" borderId="1" xfId="7" applyFont="1" applyFill="1" applyBorder="1" applyAlignment="1">
      <alignment horizontal="center" vertical="top"/>
    </xf>
    <xf numFmtId="165" fontId="4" fillId="0" borderId="1" xfId="7" applyNumberFormat="1" applyFont="1" applyFill="1" applyBorder="1" applyAlignment="1">
      <alignment horizontal="center" vertical="top"/>
    </xf>
    <xf numFmtId="0" fontId="4" fillId="0" borderId="7" xfId="7" applyFont="1" applyFill="1" applyBorder="1" applyAlignment="1">
      <alignment horizontal="center" vertical="center"/>
    </xf>
    <xf numFmtId="165" fontId="4" fillId="0" borderId="8" xfId="7" applyNumberFormat="1" applyFont="1" applyFill="1" applyBorder="1" applyAlignment="1">
      <alignment horizontal="center" vertical="top"/>
    </xf>
    <xf numFmtId="0" fontId="0" fillId="0" borderId="8" xfId="7" applyFont="1" applyFill="1" applyBorder="1" applyAlignment="1">
      <alignment horizontal="center" vertical="center"/>
    </xf>
    <xf numFmtId="165" fontId="4" fillId="0" borderId="7" xfId="7" applyNumberFormat="1" applyFont="1" applyFill="1" applyBorder="1" applyAlignment="1">
      <alignment horizontal="center" vertical="top"/>
    </xf>
    <xf numFmtId="0" fontId="5" fillId="0" borderId="0" xfId="0" applyFont="1" applyFill="1" applyAlignment="1">
      <alignment horizontal="center"/>
    </xf>
    <xf numFmtId="0" fontId="0" fillId="0" borderId="0" xfId="6" applyFont="1" applyFill="1" applyBorder="1" applyAlignment="1">
      <alignment horizontal="center"/>
    </xf>
    <xf numFmtId="0" fontId="0" fillId="0" borderId="14" xfId="0" applyFont="1" applyFill="1" applyBorder="1" applyAlignment="1">
      <alignment horizontal="center" vertical="center"/>
    </xf>
    <xf numFmtId="0" fontId="0" fillId="0" borderId="7" xfId="0" applyFont="1" applyFill="1" applyBorder="1" applyAlignment="1">
      <alignment horizontal="center" vertical="center"/>
    </xf>
    <xf numFmtId="0" fontId="0" fillId="0" borderId="3" xfId="1" applyFont="1" applyFill="1" applyBorder="1" applyAlignment="1">
      <alignment horizontal="center" vertical="center"/>
    </xf>
    <xf numFmtId="0" fontId="0" fillId="0" borderId="13" xfId="0" applyFont="1" applyFill="1" applyBorder="1" applyAlignment="1">
      <alignment horizontal="center" vertical="center" wrapText="1"/>
    </xf>
    <xf numFmtId="22" fontId="0" fillId="0" borderId="1" xfId="0" applyNumberFormat="1" applyFont="1" applyFill="1" applyBorder="1" applyAlignment="1">
      <alignment horizontal="center" vertical="center"/>
    </xf>
    <xf numFmtId="0" fontId="0" fillId="0" borderId="5" xfId="0" applyFont="1" applyFill="1" applyBorder="1" applyAlignment="1" applyProtection="1">
      <alignment horizontal="center" vertical="center" wrapText="1"/>
      <protection locked="0"/>
    </xf>
    <xf numFmtId="0" fontId="0" fillId="0" borderId="1" xfId="1" applyFont="1" applyFill="1" applyBorder="1" applyAlignment="1">
      <alignment horizontal="left" vertical="center"/>
    </xf>
    <xf numFmtId="0" fontId="0" fillId="0" borderId="2" xfId="0" applyFont="1" applyFill="1" applyBorder="1" applyAlignment="1">
      <alignment horizontal="left" vertical="center" wrapText="1"/>
    </xf>
    <xf numFmtId="0" fontId="0" fillId="0" borderId="8" xfId="0" applyFill="1" applyBorder="1" applyAlignment="1">
      <alignment horizontal="center" vertical="center"/>
    </xf>
    <xf numFmtId="0" fontId="5" fillId="0" borderId="0" xfId="0" applyFont="1" applyFill="1" applyAlignment="1">
      <alignment horizontal="left"/>
    </xf>
    <xf numFmtId="0" fontId="36" fillId="0" borderId="1" xfId="0" applyFont="1" applyFill="1" applyBorder="1"/>
    <xf numFmtId="0" fontId="0" fillId="0" borderId="7" xfId="0" applyFont="1" applyFill="1" applyBorder="1" applyAlignment="1">
      <alignment horizontal="left"/>
    </xf>
    <xf numFmtId="0" fontId="0" fillId="0" borderId="1" xfId="0" applyFont="1" applyFill="1" applyBorder="1" applyAlignment="1">
      <alignment horizontal="left" vertical="top"/>
    </xf>
    <xf numFmtId="0" fontId="0" fillId="0" borderId="0" xfId="0" applyFont="1" applyFill="1" applyAlignment="1"/>
    <xf numFmtId="0" fontId="1" fillId="0" borderId="1" xfId="0" applyFont="1" applyFill="1" applyBorder="1" applyAlignment="1">
      <alignment horizontal="center" wrapText="1"/>
    </xf>
    <xf numFmtId="0" fontId="1" fillId="0" borderId="1" xfId="0" applyFont="1" applyFill="1" applyBorder="1" applyAlignment="1">
      <alignment wrapText="1"/>
    </xf>
    <xf numFmtId="0" fontId="1" fillId="0" borderId="1" xfId="0" applyFont="1" applyFill="1" applyBorder="1" applyAlignment="1">
      <alignment vertical="center" wrapText="1"/>
    </xf>
    <xf numFmtId="1" fontId="0" fillId="0" borderId="1" xfId="0" applyNumberFormat="1" applyFont="1" applyFill="1" applyBorder="1" applyAlignment="1">
      <alignment horizontal="center" vertical="top"/>
    </xf>
    <xf numFmtId="0" fontId="0" fillId="0" borderId="9" xfId="0" applyFont="1" applyFill="1" applyBorder="1" applyAlignment="1">
      <alignment horizontal="left"/>
    </xf>
    <xf numFmtId="0" fontId="4" fillId="0" borderId="1" xfId="0" applyFont="1" applyFill="1" applyBorder="1" applyAlignment="1">
      <alignment horizontal="center" vertical="top"/>
    </xf>
    <xf numFmtId="0" fontId="4" fillId="0" borderId="1" xfId="0" applyFont="1" applyFill="1" applyBorder="1" applyAlignment="1">
      <alignment horizontal="center"/>
    </xf>
    <xf numFmtId="0" fontId="10" fillId="0" borderId="1" xfId="0" applyFont="1" applyFill="1" applyBorder="1" applyAlignment="1">
      <alignment horizontal="center" wrapText="1"/>
    </xf>
    <xf numFmtId="0" fontId="1" fillId="0" borderId="1" xfId="0" applyFont="1" applyFill="1" applyBorder="1" applyAlignment="1">
      <alignment horizontal="left" vertical="center" wrapText="1"/>
    </xf>
    <xf numFmtId="0" fontId="1" fillId="0" borderId="3" xfId="0" applyFont="1" applyFill="1" applyBorder="1" applyAlignment="1">
      <alignment horizontal="left" vertical="center" wrapText="1"/>
    </xf>
    <xf numFmtId="0" fontId="5" fillId="0" borderId="1" xfId="0" applyFont="1" applyFill="1" applyBorder="1" applyAlignment="1">
      <alignment horizontal="left" vertical="center" wrapText="1"/>
    </xf>
    <xf numFmtId="0" fontId="1" fillId="0" borderId="0" xfId="0" applyFont="1" applyFill="1" applyBorder="1" applyAlignment="1">
      <alignment horizontal="left" vertical="center" wrapText="1"/>
    </xf>
    <xf numFmtId="0" fontId="1" fillId="0" borderId="14" xfId="0" applyFont="1" applyFill="1" applyBorder="1" applyAlignment="1">
      <alignment horizontal="left" vertical="center" wrapText="1"/>
    </xf>
    <xf numFmtId="16" fontId="1" fillId="0" borderId="1" xfId="0" applyNumberFormat="1" applyFont="1" applyFill="1" applyBorder="1" applyAlignment="1">
      <alignment horizontal="center" vertical="center"/>
    </xf>
    <xf numFmtId="0" fontId="1" fillId="0" borderId="1" xfId="7" applyFill="1" applyBorder="1" applyAlignment="1">
      <alignment horizontal="center" vertical="center"/>
    </xf>
    <xf numFmtId="0" fontId="0" fillId="0" borderId="13" xfId="0" applyFont="1" applyFill="1" applyBorder="1" applyAlignment="1">
      <alignment horizontal="center" wrapText="1"/>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2" xfId="5" applyFont="1" applyFill="1" applyBorder="1" applyAlignment="1">
      <alignment horizontal="center" vertical="center" wrapText="1"/>
    </xf>
    <xf numFmtId="0" fontId="0" fillId="0" borderId="8" xfId="0" applyFont="1" applyFill="1" applyBorder="1" applyAlignment="1">
      <alignment horizontal="center" wrapText="1"/>
    </xf>
    <xf numFmtId="1" fontId="0" fillId="0" borderId="8" xfId="0" applyNumberFormat="1" applyFont="1" applyFill="1" applyBorder="1" applyAlignment="1">
      <alignment horizontal="center"/>
    </xf>
    <xf numFmtId="16" fontId="0" fillId="0" borderId="8" xfId="0" applyNumberFormat="1" applyFont="1" applyFill="1" applyBorder="1" applyAlignment="1">
      <alignment horizontal="center"/>
    </xf>
    <xf numFmtId="0" fontId="0" fillId="0" borderId="15" xfId="0" applyFont="1" applyFill="1" applyBorder="1" applyAlignment="1">
      <alignment horizontal="center"/>
    </xf>
    <xf numFmtId="0" fontId="0" fillId="0" borderId="3" xfId="0" applyFont="1" applyFill="1" applyBorder="1" applyAlignment="1"/>
    <xf numFmtId="0" fontId="0" fillId="0" borderId="3" xfId="0" applyFont="1" applyFill="1" applyBorder="1" applyAlignment="1">
      <alignment vertical="center"/>
    </xf>
    <xf numFmtId="0" fontId="0" fillId="0" borderId="1" xfId="0" applyFont="1" applyFill="1" applyBorder="1" applyAlignment="1">
      <alignment vertical="top"/>
    </xf>
    <xf numFmtId="0" fontId="0" fillId="0" borderId="1" xfId="0" applyFont="1" applyFill="1" applyBorder="1" applyAlignment="1">
      <alignment horizontal="left" vertical="top" wrapText="1"/>
    </xf>
    <xf numFmtId="0" fontId="0" fillId="0" borderId="3" xfId="0" applyFont="1" applyFill="1" applyBorder="1" applyAlignment="1">
      <alignment horizontal="center" vertical="top" wrapText="1"/>
    </xf>
    <xf numFmtId="0" fontId="0" fillId="0" borderId="14" xfId="0" applyFont="1" applyFill="1" applyBorder="1" applyAlignment="1">
      <alignment horizontal="center"/>
    </xf>
    <xf numFmtId="14" fontId="0" fillId="0" borderId="1" xfId="7" applyNumberFormat="1" applyFont="1" applyFill="1" applyBorder="1" applyAlignment="1">
      <alignment horizontal="left" vertical="top"/>
    </xf>
    <xf numFmtId="2" fontId="0" fillId="0" borderId="1" xfId="0" applyNumberFormat="1" applyFont="1" applyFill="1" applyBorder="1" applyAlignment="1">
      <alignment horizontal="center"/>
    </xf>
    <xf numFmtId="0" fontId="0" fillId="0" borderId="6" xfId="0" applyFont="1" applyFill="1" applyBorder="1" applyAlignment="1">
      <alignment horizontal="center" vertical="center"/>
    </xf>
    <xf numFmtId="0" fontId="0" fillId="0" borderId="7" xfId="6" applyFont="1" applyFill="1" applyBorder="1" applyAlignment="1">
      <alignment horizontal="center" vertical="center"/>
    </xf>
    <xf numFmtId="0" fontId="0" fillId="0" borderId="3" xfId="0" applyFont="1" applyFill="1" applyBorder="1" applyAlignment="1">
      <alignment horizontal="center" wrapText="1"/>
    </xf>
    <xf numFmtId="0" fontId="0" fillId="0" borderId="2" xfId="0" applyFont="1" applyFill="1" applyBorder="1" applyAlignment="1">
      <alignment horizontal="left" wrapText="1"/>
    </xf>
    <xf numFmtId="0" fontId="0" fillId="0" borderId="1" xfId="1" applyFont="1" applyFill="1" applyBorder="1" applyAlignment="1">
      <alignment horizontal="left" vertical="top"/>
    </xf>
    <xf numFmtId="0" fontId="1" fillId="0" borderId="1" xfId="1" applyFont="1" applyFill="1" applyBorder="1" applyAlignment="1">
      <alignment horizontal="center" vertical="center"/>
    </xf>
    <xf numFmtId="0" fontId="0" fillId="0" borderId="1" xfId="2" applyFont="1" applyFill="1" applyBorder="1" applyAlignment="1">
      <alignment horizontal="center" wrapText="1"/>
    </xf>
    <xf numFmtId="0" fontId="0" fillId="0" borderId="11" xfId="1" applyFont="1" applyFill="1" applyBorder="1" applyAlignment="1">
      <alignment horizontal="center"/>
    </xf>
    <xf numFmtId="16" fontId="1" fillId="0" borderId="3" xfId="1" applyNumberFormat="1" applyFont="1" applyFill="1" applyBorder="1" applyAlignment="1">
      <alignment horizontal="center"/>
    </xf>
    <xf numFmtId="0" fontId="0" fillId="0" borderId="0" xfId="2" applyFont="1" applyFill="1" applyBorder="1" applyAlignment="1">
      <alignment horizontal="left"/>
    </xf>
    <xf numFmtId="1" fontId="0" fillId="0" borderId="0" xfId="0" applyNumberFormat="1" applyFont="1" applyFill="1" applyBorder="1"/>
    <xf numFmtId="0" fontId="0" fillId="0" borderId="0" xfId="0" applyFont="1" applyFill="1" applyBorder="1" applyAlignment="1">
      <alignment horizontal="center" vertical="top" wrapText="1"/>
    </xf>
    <xf numFmtId="0" fontId="4" fillId="0" borderId="1" xfId="7" applyFont="1" applyFill="1" applyBorder="1" applyAlignment="1" applyProtection="1">
      <alignment horizontal="center" vertical="top" wrapText="1"/>
      <protection locked="0"/>
    </xf>
    <xf numFmtId="0" fontId="5" fillId="0" borderId="1" xfId="0" applyFont="1" applyFill="1" applyBorder="1" applyAlignment="1">
      <alignment horizontal="center" vertical="top"/>
    </xf>
    <xf numFmtId="0" fontId="5" fillId="0" borderId="1" xfId="0" applyFont="1" applyFill="1" applyBorder="1" applyAlignment="1">
      <alignment horizontal="left" vertical="top"/>
    </xf>
    <xf numFmtId="0" fontId="4" fillId="0" borderId="1" xfId="0" applyFont="1" applyFill="1" applyBorder="1" applyAlignment="1">
      <alignment horizontal="center" vertical="top" wrapText="1"/>
    </xf>
    <xf numFmtId="0" fontId="5" fillId="0" borderId="1" xfId="0" applyFont="1" applyFill="1" applyBorder="1" applyAlignment="1">
      <alignment horizontal="left" wrapText="1"/>
    </xf>
    <xf numFmtId="0" fontId="0" fillId="0" borderId="1" xfId="5" applyFont="1" applyFill="1" applyBorder="1" applyAlignment="1">
      <alignment horizontal="center" wrapText="1"/>
    </xf>
    <xf numFmtId="0" fontId="0" fillId="0" borderId="2" xfId="0" applyFont="1" applyFill="1" applyBorder="1" applyAlignment="1">
      <alignment wrapText="1"/>
    </xf>
    <xf numFmtId="0" fontId="5" fillId="0" borderId="1" xfId="0" applyFont="1" applyFill="1" applyBorder="1" applyAlignment="1">
      <alignment horizontal="center" vertical="center" wrapText="1"/>
    </xf>
    <xf numFmtId="0" fontId="26" fillId="0" borderId="1" xfId="0" applyFont="1" applyFill="1" applyBorder="1" applyAlignment="1">
      <alignment horizontal="center" vertical="center"/>
    </xf>
    <xf numFmtId="0" fontId="26" fillId="0" borderId="17" xfId="0" applyFont="1" applyFill="1" applyBorder="1" applyAlignment="1">
      <alignment horizontal="center" vertical="center"/>
    </xf>
    <xf numFmtId="0" fontId="0" fillId="0" borderId="8" xfId="1" applyFont="1" applyFill="1" applyBorder="1" applyAlignment="1">
      <alignment horizontal="center" vertical="center"/>
    </xf>
    <xf numFmtId="0" fontId="4" fillId="0" borderId="1" xfId="2" applyFont="1" applyFill="1" applyBorder="1" applyAlignment="1" applyProtection="1">
      <alignment horizontal="center" vertical="center"/>
      <protection locked="0"/>
    </xf>
    <xf numFmtId="1" fontId="5" fillId="0" borderId="1" xfId="0" applyNumberFormat="1" applyFont="1" applyFill="1" applyBorder="1" applyAlignment="1">
      <alignment vertical="center"/>
    </xf>
    <xf numFmtId="1" fontId="5" fillId="0" borderId="0" xfId="0" applyNumberFormat="1" applyFont="1" applyFill="1" applyBorder="1" applyAlignment="1">
      <alignment vertical="center"/>
    </xf>
    <xf numFmtId="0" fontId="26" fillId="0" borderId="1" xfId="0" applyFont="1" applyFill="1" applyBorder="1" applyAlignment="1">
      <alignment horizontal="left" vertical="center"/>
    </xf>
    <xf numFmtId="0" fontId="26" fillId="0" borderId="1" xfId="5" applyFont="1" applyFill="1" applyBorder="1" applyAlignment="1">
      <alignment horizontal="center" vertical="center"/>
    </xf>
    <xf numFmtId="0" fontId="5" fillId="0" borderId="2" xfId="0" applyFont="1" applyFill="1" applyBorder="1" applyAlignment="1">
      <alignment vertical="center"/>
    </xf>
    <xf numFmtId="0" fontId="0" fillId="0" borderId="1" xfId="1" applyFont="1" applyFill="1" applyBorder="1" applyAlignment="1">
      <alignment vertical="center"/>
    </xf>
    <xf numFmtId="0" fontId="0" fillId="0" borderId="8" xfId="1" applyFont="1" applyFill="1" applyBorder="1" applyAlignment="1">
      <alignment vertical="center"/>
    </xf>
    <xf numFmtId="0" fontId="4" fillId="0" borderId="0" xfId="0" applyFont="1" applyFill="1" applyBorder="1" applyAlignment="1">
      <alignment vertical="center"/>
    </xf>
    <xf numFmtId="0" fontId="5" fillId="0" borderId="1" xfId="0" applyFont="1" applyFill="1" applyBorder="1" applyAlignment="1">
      <alignment vertical="center"/>
    </xf>
    <xf numFmtId="0" fontId="0" fillId="0" borderId="1" xfId="0" applyFill="1" applyBorder="1" applyAlignment="1" applyProtection="1">
      <alignment horizontal="center" vertical="center" wrapText="1"/>
      <protection locked="0"/>
    </xf>
    <xf numFmtId="14" fontId="0" fillId="0" borderId="1" xfId="0" applyNumberFormat="1" applyFont="1" applyFill="1" applyBorder="1" applyAlignment="1">
      <alignment horizontal="left"/>
    </xf>
    <xf numFmtId="49" fontId="0" fillId="0" borderId="1" xfId="9" applyNumberFormat="1" applyFont="1" applyFill="1" applyBorder="1" applyAlignment="1">
      <alignment horizontal="center"/>
    </xf>
    <xf numFmtId="0" fontId="5" fillId="0" borderId="2" xfId="0" applyFont="1" applyFill="1" applyBorder="1" applyAlignment="1">
      <alignment horizontal="left" vertical="top" wrapText="1"/>
    </xf>
    <xf numFmtId="0" fontId="0" fillId="0" borderId="2" xfId="6" applyFont="1" applyFill="1" applyBorder="1" applyAlignment="1" applyProtection="1">
      <alignment horizontal="center" vertical="center" wrapText="1"/>
      <protection locked="0"/>
    </xf>
    <xf numFmtId="0" fontId="0" fillId="0" borderId="4" xfId="0" applyFill="1" applyBorder="1" applyAlignment="1">
      <alignment horizontal="center"/>
    </xf>
    <xf numFmtId="16" fontId="0" fillId="0" borderId="0" xfId="0" applyNumberFormat="1" applyFont="1" applyFill="1" applyBorder="1" applyAlignment="1">
      <alignment horizontal="center"/>
    </xf>
    <xf numFmtId="0" fontId="0" fillId="0" borderId="0" xfId="0" applyFill="1" applyBorder="1" applyAlignment="1">
      <alignment vertical="center"/>
    </xf>
    <xf numFmtId="0" fontId="5" fillId="0" borderId="0" xfId="0" applyFont="1" applyFill="1" applyBorder="1" applyAlignment="1">
      <alignment vertical="center" wrapText="1"/>
    </xf>
    <xf numFmtId="0" fontId="5" fillId="0" borderId="0" xfId="0" applyFont="1" applyFill="1" applyBorder="1" applyAlignment="1">
      <alignment vertical="center"/>
    </xf>
    <xf numFmtId="0" fontId="0" fillId="0" borderId="0" xfId="7" applyFont="1" applyFill="1" applyBorder="1" applyAlignment="1">
      <alignment vertical="center"/>
    </xf>
    <xf numFmtId="0" fontId="0" fillId="0" borderId="0" xfId="6" applyFont="1" applyFill="1" applyBorder="1" applyAlignment="1">
      <alignment vertical="center"/>
    </xf>
    <xf numFmtId="0" fontId="4" fillId="0" borderId="0" xfId="7" applyFont="1" applyFill="1" applyBorder="1" applyAlignment="1">
      <alignment horizontal="center" vertical="top" wrapText="1"/>
    </xf>
    <xf numFmtId="0" fontId="4" fillId="0" borderId="0" xfId="7" applyFont="1" applyFill="1" applyBorder="1" applyAlignment="1">
      <alignment horizontal="center" vertical="top"/>
    </xf>
    <xf numFmtId="165" fontId="4" fillId="0" borderId="0" xfId="7" applyNumberFormat="1" applyFont="1" applyFill="1" applyBorder="1" applyAlignment="1">
      <alignment horizontal="center" vertical="top"/>
    </xf>
    <xf numFmtId="0" fontId="4" fillId="0" borderId="0" xfId="7" applyFont="1" applyFill="1" applyBorder="1" applyAlignment="1">
      <alignment vertical="center"/>
    </xf>
    <xf numFmtId="0" fontId="23" fillId="0" borderId="0" xfId="6" applyFont="1" applyFill="1" applyBorder="1" applyAlignment="1"/>
    <xf numFmtId="0" fontId="4" fillId="0" borderId="0" xfId="0" applyFont="1" applyFill="1" applyBorder="1" applyAlignment="1">
      <alignment horizontal="center" vertical="top"/>
    </xf>
    <xf numFmtId="0" fontId="4" fillId="0" borderId="0" xfId="7" applyFont="1" applyFill="1" applyBorder="1" applyAlignment="1">
      <alignment vertical="center" wrapText="1"/>
    </xf>
    <xf numFmtId="165" fontId="0" fillId="0" borderId="0" xfId="7" applyNumberFormat="1" applyFont="1" applyFill="1" applyBorder="1" applyAlignment="1">
      <alignment vertical="top"/>
    </xf>
    <xf numFmtId="0" fontId="4" fillId="0" borderId="0" xfId="6" applyFont="1" applyFill="1" applyBorder="1" applyAlignment="1">
      <alignment horizontal="center"/>
    </xf>
    <xf numFmtId="0" fontId="4" fillId="0" borderId="0" xfId="6" applyFont="1" applyFill="1" applyBorder="1" applyAlignment="1">
      <alignment horizontal="center" vertical="center"/>
    </xf>
    <xf numFmtId="0" fontId="4" fillId="0" borderId="0" xfId="6" applyFont="1" applyFill="1" applyBorder="1" applyAlignment="1">
      <alignment vertical="center"/>
    </xf>
    <xf numFmtId="165" fontId="5" fillId="0" borderId="0" xfId="6" applyNumberFormat="1" applyFont="1" applyFill="1" applyBorder="1" applyAlignment="1"/>
    <xf numFmtId="0" fontId="5" fillId="0" borderId="0" xfId="6" applyFont="1" applyFill="1" applyBorder="1" applyAlignment="1">
      <alignment horizontal="center"/>
    </xf>
    <xf numFmtId="0" fontId="5" fillId="0" borderId="0" xfId="6" applyFont="1" applyFill="1" applyBorder="1" applyAlignment="1">
      <alignment vertical="center"/>
    </xf>
    <xf numFmtId="0" fontId="23" fillId="0" borderId="0" xfId="6" applyFont="1" applyFill="1" applyBorder="1" applyAlignment="1">
      <alignment vertical="center"/>
    </xf>
    <xf numFmtId="0" fontId="4" fillId="0" borderId="0" xfId="6" applyFont="1" applyFill="1" applyBorder="1" applyAlignment="1" applyProtection="1">
      <alignment horizontal="center" vertical="center" wrapText="1"/>
      <protection locked="0"/>
    </xf>
    <xf numFmtId="0" fontId="4" fillId="0" borderId="0" xfId="6" applyFont="1" applyFill="1" applyBorder="1" applyAlignment="1" applyProtection="1">
      <alignment vertical="center" wrapText="1"/>
      <protection locked="0"/>
    </xf>
    <xf numFmtId="165" fontId="5" fillId="0" borderId="0" xfId="6" applyNumberFormat="1" applyFont="1" applyFill="1" applyBorder="1" applyAlignment="1">
      <alignment vertical="center"/>
    </xf>
    <xf numFmtId="0" fontId="5" fillId="0" borderId="0" xfId="0" applyFont="1" applyFill="1" applyBorder="1" applyAlignment="1"/>
    <xf numFmtId="0" fontId="23" fillId="0" borderId="0" xfId="6" applyFont="1" applyFill="1" applyBorder="1" applyAlignment="1">
      <alignment horizontal="left"/>
    </xf>
    <xf numFmtId="16" fontId="0" fillId="0" borderId="0" xfId="0" applyNumberFormat="1" applyFill="1" applyBorder="1" applyAlignment="1">
      <alignment horizontal="left"/>
    </xf>
    <xf numFmtId="164" fontId="0" fillId="0" borderId="3" xfId="0" applyNumberFormat="1" applyFont="1" applyFill="1" applyBorder="1" applyAlignment="1" applyProtection="1">
      <alignment horizontal="center" vertical="center" wrapText="1"/>
      <protection locked="0"/>
    </xf>
    <xf numFmtId="165" fontId="0" fillId="0" borderId="2" xfId="7" applyNumberFormat="1" applyFont="1" applyFill="1" applyBorder="1" applyAlignment="1">
      <alignment horizontal="center" vertical="top"/>
    </xf>
    <xf numFmtId="0" fontId="0" fillId="0" borderId="4" xfId="0" applyFont="1" applyFill="1" applyBorder="1" applyAlignment="1">
      <alignment horizontal="center"/>
    </xf>
    <xf numFmtId="0" fontId="5" fillId="0" borderId="3" xfId="0" applyFont="1" applyFill="1" applyBorder="1" applyAlignment="1">
      <alignment horizontal="center"/>
    </xf>
    <xf numFmtId="1" fontId="0" fillId="0" borderId="3" xfId="0" applyNumberFormat="1" applyFont="1" applyFill="1" applyBorder="1" applyAlignment="1">
      <alignment horizontal="center" vertical="top"/>
    </xf>
    <xf numFmtId="164" fontId="0" fillId="0" borderId="3" xfId="0" applyNumberFormat="1" applyFont="1" applyFill="1" applyBorder="1" applyAlignment="1" applyProtection="1">
      <alignment horizontal="center" vertical="top" wrapText="1"/>
      <protection locked="0"/>
    </xf>
    <xf numFmtId="0" fontId="0" fillId="0" borderId="5" xfId="0" applyFont="1" applyFill="1" applyBorder="1" applyAlignment="1">
      <alignment horizontal="center" vertical="top" wrapText="1"/>
    </xf>
    <xf numFmtId="0" fontId="0" fillId="0" borderId="1" xfId="5" applyFont="1" applyFill="1" applyBorder="1" applyAlignment="1">
      <alignment horizontal="center" vertical="top"/>
    </xf>
    <xf numFmtId="0" fontId="0" fillId="0" borderId="8" xfId="6" applyFont="1" applyFill="1" applyBorder="1" applyAlignment="1">
      <alignment horizontal="left"/>
    </xf>
    <xf numFmtId="0" fontId="0" fillId="0" borderId="2" xfId="6" applyFont="1" applyFill="1" applyBorder="1"/>
    <xf numFmtId="0" fontId="5" fillId="0" borderId="3" xfId="0" applyFont="1" applyFill="1" applyBorder="1"/>
    <xf numFmtId="0" fontId="1" fillId="0" borderId="1" xfId="0" applyFont="1" applyBorder="1" applyAlignment="1">
      <alignment horizontal="center" vertical="center"/>
    </xf>
    <xf numFmtId="0" fontId="1" fillId="0" borderId="8" xfId="0" applyFont="1" applyBorder="1" applyAlignment="1">
      <alignment horizontal="center" vertical="center"/>
    </xf>
    <xf numFmtId="0" fontId="1" fillId="0" borderId="1" xfId="7" applyBorder="1" applyAlignment="1">
      <alignment horizontal="center" vertical="center"/>
    </xf>
    <xf numFmtId="0" fontId="1" fillId="0" borderId="1" xfId="0" applyFont="1" applyBorder="1" applyAlignment="1">
      <alignment horizontal="center" vertical="center" wrapText="1"/>
    </xf>
    <xf numFmtId="0" fontId="0" fillId="0" borderId="0" xfId="0" applyAlignment="1">
      <alignment horizontal="center" vertical="center"/>
    </xf>
    <xf numFmtId="0" fontId="0" fillId="0" borderId="2" xfId="0" applyBorder="1" applyAlignment="1">
      <alignment vertical="center"/>
    </xf>
    <xf numFmtId="0" fontId="0" fillId="0" borderId="2" xfId="0" applyBorder="1" applyAlignment="1">
      <alignment vertical="center" wrapText="1"/>
    </xf>
    <xf numFmtId="0" fontId="0" fillId="0" borderId="1" xfId="0" applyBorder="1" applyAlignment="1">
      <alignment horizontal="center" vertical="top"/>
    </xf>
    <xf numFmtId="0" fontId="0" fillId="0" borderId="2" xfId="0" applyBorder="1" applyAlignment="1">
      <alignment horizontal="center" vertical="top" wrapText="1"/>
    </xf>
    <xf numFmtId="14" fontId="0" fillId="0" borderId="8" xfId="0" applyNumberFormat="1" applyBorder="1" applyAlignment="1">
      <alignment horizontal="center"/>
    </xf>
    <xf numFmtId="0" fontId="0" fillId="12" borderId="1" xfId="0" applyFill="1" applyBorder="1" applyAlignment="1">
      <alignment horizontal="center"/>
    </xf>
    <xf numFmtId="0" fontId="4" fillId="0" borderId="1" xfId="0" applyFont="1" applyBorder="1" applyAlignment="1">
      <alignment horizontal="center" vertical="top"/>
    </xf>
    <xf numFmtId="0" fontId="4" fillId="0" borderId="1" xfId="6" applyFont="1" applyFill="1" applyBorder="1" applyAlignment="1">
      <alignment horizontal="center"/>
    </xf>
    <xf numFmtId="14" fontId="0" fillId="0" borderId="1" xfId="0" applyNumberFormat="1" applyBorder="1" applyAlignment="1">
      <alignment horizontal="center"/>
    </xf>
    <xf numFmtId="0" fontId="0" fillId="0" borderId="1" xfId="5" applyFont="1" applyBorder="1"/>
    <xf numFmtId="0" fontId="0" fillId="0" borderId="1" xfId="0" applyFill="1" applyBorder="1" applyAlignment="1">
      <alignment horizontal="left" vertical="top"/>
    </xf>
    <xf numFmtId="0" fontId="0" fillId="0" borderId="0" xfId="0" applyFill="1" applyAlignment="1">
      <alignment horizontal="center" vertical="top"/>
    </xf>
    <xf numFmtId="0" fontId="0" fillId="0" borderId="2" xfId="0" applyFill="1" applyBorder="1" applyAlignment="1">
      <alignment horizontal="left" vertical="top"/>
    </xf>
    <xf numFmtId="0" fontId="5" fillId="0" borderId="1" xfId="0" applyFont="1" applyFill="1" applyBorder="1" applyAlignment="1">
      <alignment horizontal="left" vertical="center"/>
    </xf>
    <xf numFmtId="0" fontId="5" fillId="0" borderId="1" xfId="0" applyFont="1" applyBorder="1" applyAlignment="1">
      <alignment horizontal="center" vertical="center" wrapText="1"/>
    </xf>
    <xf numFmtId="0" fontId="1" fillId="0" borderId="1" xfId="5" applyFont="1" applyBorder="1" applyAlignment="1">
      <alignment horizontal="center" vertical="center" wrapText="1"/>
    </xf>
    <xf numFmtId="0" fontId="1" fillId="0" borderId="3" xfId="0" applyFont="1" applyBorder="1" applyAlignment="1">
      <alignment horizontal="center" vertical="center"/>
    </xf>
    <xf numFmtId="0" fontId="1" fillId="0" borderId="2" xfId="0" applyFont="1" applyBorder="1" applyAlignment="1">
      <alignment horizontal="center" vertical="center"/>
    </xf>
    <xf numFmtId="0" fontId="0" fillId="0" borderId="0" xfId="0" applyAlignment="1"/>
    <xf numFmtId="0" fontId="19" fillId="0" borderId="0" xfId="0" applyFont="1" applyFill="1" applyBorder="1" applyAlignment="1">
      <alignment horizontal="center" vertical="center"/>
    </xf>
    <xf numFmtId="0" fontId="19" fillId="0" borderId="0" xfId="0" applyFont="1" applyFill="1" applyBorder="1" applyAlignment="1">
      <alignment vertical="center"/>
    </xf>
    <xf numFmtId="0" fontId="15" fillId="0" borderId="0" xfId="0" applyFont="1" applyFill="1" applyBorder="1" applyAlignment="1">
      <alignment vertical="center"/>
    </xf>
    <xf numFmtId="0" fontId="15" fillId="0" borderId="0" xfId="0" applyFont="1" applyFill="1" applyBorder="1" applyAlignment="1"/>
    <xf numFmtId="0" fontId="15" fillId="0" borderId="0" xfId="0" applyFont="1" applyFill="1" applyBorder="1" applyAlignment="1">
      <alignment horizontal="left"/>
    </xf>
    <xf numFmtId="0" fontId="0" fillId="0" borderId="9" xfId="0" applyFont="1" applyFill="1" applyBorder="1" applyAlignment="1">
      <alignment horizontal="center"/>
    </xf>
    <xf numFmtId="0" fontId="0" fillId="0" borderId="7" xfId="0" applyBorder="1" applyAlignment="1">
      <alignment horizontal="center"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1" xfId="5" applyFont="1" applyBorder="1" applyAlignment="1">
      <alignment horizontal="center" vertical="center"/>
    </xf>
    <xf numFmtId="164" fontId="0" fillId="0" borderId="2" xfId="0" applyNumberFormat="1" applyFont="1" applyBorder="1" applyAlignment="1" applyProtection="1">
      <alignment horizontal="center" vertical="center"/>
      <protection locked="0"/>
    </xf>
    <xf numFmtId="0" fontId="1" fillId="0" borderId="13" xfId="0" applyFont="1" applyFill="1" applyBorder="1" applyAlignment="1">
      <alignment horizontal="center" vertical="center"/>
    </xf>
    <xf numFmtId="0" fontId="0" fillId="0" borderId="7" xfId="0" applyFont="1" applyFill="1" applyBorder="1" applyAlignment="1">
      <alignment horizontal="center" vertical="center" wrapText="1"/>
    </xf>
    <xf numFmtId="0" fontId="15" fillId="2" borderId="19" xfId="0" applyFont="1" applyFill="1" applyBorder="1" applyAlignment="1">
      <alignment horizontal="center" vertical="center"/>
    </xf>
    <xf numFmtId="0" fontId="15" fillId="0" borderId="0" xfId="1" applyFont="1" applyFill="1" applyBorder="1" applyAlignment="1">
      <alignment horizontal="center"/>
    </xf>
    <xf numFmtId="0" fontId="0" fillId="0" borderId="0" xfId="5" applyFont="1" applyFill="1" applyAlignment="1">
      <alignment horizontal="center" vertical="center"/>
    </xf>
    <xf numFmtId="0" fontId="15" fillId="2" borderId="20" xfId="0" applyFont="1" applyFill="1" applyBorder="1" applyAlignment="1">
      <alignment horizontal="center" vertical="center"/>
    </xf>
    <xf numFmtId="0" fontId="0" fillId="0" borderId="2" xfId="5" applyFont="1" applyBorder="1" applyAlignment="1">
      <alignment horizontal="center" vertical="center" wrapText="1"/>
    </xf>
    <xf numFmtId="49" fontId="0" fillId="0" borderId="1" xfId="0" applyNumberFormat="1" applyFont="1" applyBorder="1" applyAlignment="1">
      <alignment horizontal="center"/>
    </xf>
    <xf numFmtId="0" fontId="19" fillId="0" borderId="0" xfId="1" applyFont="1" applyFill="1" applyBorder="1" applyAlignment="1">
      <alignment horizontal="center"/>
    </xf>
    <xf numFmtId="0" fontId="19" fillId="0" borderId="0" xfId="1" applyFont="1" applyFill="1" applyBorder="1" applyAlignment="1">
      <alignment horizontal="left"/>
    </xf>
    <xf numFmtId="0" fontId="4" fillId="0" borderId="0" xfId="3" applyFont="1" applyFill="1" applyBorder="1" applyAlignment="1">
      <alignment horizontal="center"/>
    </xf>
    <xf numFmtId="0" fontId="4" fillId="0" borderId="0" xfId="8" applyFont="1" applyFill="1" applyBorder="1" applyAlignment="1">
      <alignment horizontal="center"/>
    </xf>
    <xf numFmtId="0" fontId="4" fillId="0" borderId="0" xfId="8" applyFont="1" applyFill="1" applyBorder="1" applyAlignment="1">
      <alignment horizontal="center" vertical="center"/>
    </xf>
    <xf numFmtId="3" fontId="0" fillId="0" borderId="0" xfId="2" applyNumberFormat="1" applyFont="1" applyFill="1" applyBorder="1" applyAlignment="1" applyProtection="1">
      <alignment horizontal="center"/>
      <protection locked="0"/>
    </xf>
    <xf numFmtId="1" fontId="5" fillId="0" borderId="0" xfId="0" applyNumberFormat="1" applyFont="1" applyFill="1" applyBorder="1" applyAlignment="1">
      <alignment horizontal="center"/>
    </xf>
    <xf numFmtId="0" fontId="4" fillId="0" borderId="0" xfId="7" applyFont="1" applyFill="1" applyBorder="1" applyAlignment="1" applyProtection="1">
      <alignment horizontal="center" vertical="top" wrapText="1"/>
      <protection locked="0"/>
    </xf>
    <xf numFmtId="165" fontId="0" fillId="0" borderId="0" xfId="7" applyNumberFormat="1" applyFont="1" applyFill="1" applyBorder="1" applyAlignment="1">
      <alignment horizontal="left" vertical="top"/>
    </xf>
    <xf numFmtId="165" fontId="5" fillId="0" borderId="0" xfId="6" applyNumberFormat="1" applyFont="1" applyFill="1" applyBorder="1" applyAlignment="1">
      <alignment horizontal="left"/>
    </xf>
    <xf numFmtId="0" fontId="5" fillId="0" borderId="0" xfId="0" applyFont="1" applyFill="1" applyBorder="1" applyAlignment="1">
      <alignment horizontal="center" vertical="top"/>
    </xf>
    <xf numFmtId="0" fontId="0" fillId="0" borderId="0" xfId="1" applyFont="1" applyFill="1" applyBorder="1" applyAlignment="1">
      <alignment horizontal="center" vertical="top"/>
    </xf>
    <xf numFmtId="0" fontId="28" fillId="0" borderId="0" xfId="0" applyFont="1" applyFill="1" applyBorder="1" applyAlignment="1">
      <alignment horizontal="center"/>
    </xf>
    <xf numFmtId="0" fontId="19" fillId="0" borderId="0" xfId="0" applyFont="1" applyFill="1" applyBorder="1" applyAlignment="1">
      <alignment horizontal="center" vertical="top"/>
    </xf>
    <xf numFmtId="0" fontId="15" fillId="0" borderId="0" xfId="0" applyFont="1" applyFill="1" applyBorder="1" applyAlignment="1">
      <alignment horizontal="center" vertical="top"/>
    </xf>
    <xf numFmtId="0" fontId="8" fillId="0" borderId="0" xfId="0" applyFont="1" applyFill="1" applyBorder="1" applyAlignment="1">
      <alignment horizontal="center" vertical="center"/>
    </xf>
    <xf numFmtId="0" fontId="8" fillId="0" borderId="0" xfId="0" applyFont="1" applyFill="1" applyBorder="1" applyAlignment="1">
      <alignment horizontal="center"/>
    </xf>
    <xf numFmtId="0" fontId="37" fillId="0" borderId="0" xfId="0" applyFont="1" applyFill="1" applyBorder="1" applyAlignment="1">
      <alignment horizontal="center" vertical="top"/>
    </xf>
    <xf numFmtId="0" fontId="29" fillId="0" borderId="0" xfId="0" applyFont="1" applyFill="1" applyBorder="1" applyAlignment="1">
      <alignment horizontal="center" vertical="top"/>
    </xf>
    <xf numFmtId="0" fontId="0" fillId="0" borderId="0" xfId="0" applyFill="1" applyBorder="1" applyAlignment="1">
      <alignment horizontal="center" wrapText="1"/>
    </xf>
    <xf numFmtId="0" fontId="0" fillId="0" borderId="0" xfId="0" applyFill="1" applyBorder="1" applyAlignment="1">
      <alignment horizontal="left" vertical="top" wrapText="1"/>
    </xf>
    <xf numFmtId="0" fontId="7" fillId="0" borderId="0" xfId="0" applyFont="1" applyFill="1" applyBorder="1" applyAlignment="1">
      <alignment horizontal="left" vertical="center" wrapText="1"/>
    </xf>
    <xf numFmtId="0" fontId="0" fillId="0" borderId="0" xfId="0" applyFill="1" applyBorder="1" applyAlignment="1">
      <alignment horizontal="left" vertical="center" wrapText="1"/>
    </xf>
    <xf numFmtId="9" fontId="0" fillId="0" borderId="0" xfId="0" applyNumberFormat="1" applyFill="1" applyBorder="1" applyAlignment="1">
      <alignment horizontal="center"/>
    </xf>
    <xf numFmtId="9" fontId="0" fillId="0" borderId="0" xfId="0" applyNumberFormat="1" applyFill="1" applyBorder="1" applyAlignment="1">
      <alignment horizontal="center" wrapText="1"/>
    </xf>
    <xf numFmtId="0" fontId="0" fillId="0" borderId="0" xfId="0" applyFill="1" applyBorder="1" applyAlignment="1">
      <alignment horizontal="left" wrapText="1"/>
    </xf>
    <xf numFmtId="9" fontId="0" fillId="0" borderId="0" xfId="1" applyNumberFormat="1" applyFont="1" applyFill="1" applyBorder="1" applyAlignment="1">
      <alignment horizontal="center"/>
    </xf>
    <xf numFmtId="0" fontId="8" fillId="0" borderId="0" xfId="1" applyFont="1" applyFill="1" applyBorder="1" applyAlignment="1">
      <alignment horizontal="center"/>
    </xf>
    <xf numFmtId="9" fontId="0" fillId="0" borderId="0" xfId="0" applyNumberFormat="1" applyFill="1" applyBorder="1" applyAlignment="1">
      <alignment horizontal="center" vertical="center"/>
    </xf>
    <xf numFmtId="0" fontId="7" fillId="0" borderId="0" xfId="1" applyFont="1" applyFill="1" applyBorder="1" applyAlignment="1">
      <alignment horizontal="center"/>
    </xf>
    <xf numFmtId="0" fontId="7" fillId="0" borderId="0" xfId="0" applyFont="1" applyFill="1" applyBorder="1" applyAlignment="1">
      <alignment horizontal="center" vertical="center"/>
    </xf>
    <xf numFmtId="0" fontId="0" fillId="0" borderId="0" xfId="0" applyFill="1" applyBorder="1" applyAlignment="1">
      <alignment horizontal="left" vertical="center"/>
    </xf>
    <xf numFmtId="0" fontId="0" fillId="0" borderId="0" xfId="0" applyFont="1" applyFill="1" applyBorder="1" applyAlignment="1" applyProtection="1">
      <alignment horizontal="center" vertical="center" wrapText="1"/>
      <protection locked="0"/>
    </xf>
    <xf numFmtId="0" fontId="7" fillId="0" borderId="0" xfId="0" applyFont="1" applyFill="1" applyBorder="1" applyAlignment="1" applyProtection="1">
      <alignment horizontal="center" vertical="center" wrapText="1"/>
      <protection locked="0"/>
    </xf>
    <xf numFmtId="0" fontId="7" fillId="0" borderId="0" xfId="7" applyFont="1" applyFill="1" applyBorder="1" applyAlignment="1">
      <alignment horizontal="center" vertical="top"/>
    </xf>
    <xf numFmtId="0" fontId="7" fillId="0" borderId="0" xfId="6" applyFont="1" applyFill="1" applyBorder="1" applyAlignment="1">
      <alignment horizontal="center" vertical="center"/>
    </xf>
    <xf numFmtId="9" fontId="7" fillId="0" borderId="0" xfId="6" applyNumberFormat="1" applyFont="1" applyFill="1" applyBorder="1" applyAlignment="1">
      <alignment horizontal="center" vertical="center"/>
    </xf>
    <xf numFmtId="14" fontId="7" fillId="0" borderId="0" xfId="7" applyNumberFormat="1" applyFont="1" applyFill="1" applyBorder="1" applyAlignment="1">
      <alignment horizontal="left" vertical="top"/>
    </xf>
    <xf numFmtId="14" fontId="7" fillId="0" borderId="0" xfId="6" applyNumberFormat="1" applyFont="1" applyFill="1" applyBorder="1" applyAlignment="1">
      <alignment horizontal="left" vertical="center"/>
    </xf>
    <xf numFmtId="2" fontId="0" fillId="0" borderId="0" xfId="0" applyNumberFormat="1" applyFill="1" applyBorder="1" applyAlignment="1">
      <alignment horizontal="center"/>
    </xf>
    <xf numFmtId="1" fontId="0" fillId="0" borderId="0" xfId="0" applyNumberFormat="1" applyFill="1" applyBorder="1" applyAlignment="1">
      <alignment horizontal="center"/>
    </xf>
    <xf numFmtId="0" fontId="0" fillId="0" borderId="7" xfId="0" applyFont="1" applyBorder="1" applyAlignment="1">
      <alignment horizontal="center" vertical="top"/>
    </xf>
    <xf numFmtId="0" fontId="0" fillId="0" borderId="7" xfId="0" applyFont="1" applyBorder="1"/>
    <xf numFmtId="0" fontId="15" fillId="2" borderId="19" xfId="0" applyFont="1" applyFill="1" applyBorder="1" applyAlignment="1">
      <alignment vertical="center"/>
    </xf>
    <xf numFmtId="0" fontId="0" fillId="0" borderId="1" xfId="0" applyFill="1" applyBorder="1" applyAlignment="1"/>
    <xf numFmtId="0" fontId="6" fillId="0" borderId="1" xfId="2" applyFont="1" applyBorder="1" applyAlignment="1">
      <alignment horizontal="left"/>
    </xf>
    <xf numFmtId="0" fontId="1" fillId="0" borderId="1" xfId="1" applyBorder="1" applyAlignment="1">
      <alignment horizontal="center"/>
    </xf>
    <xf numFmtId="0" fontId="1" fillId="0" borderId="1" xfId="1" applyBorder="1" applyAlignment="1">
      <alignment horizontal="left"/>
    </xf>
    <xf numFmtId="0" fontId="1" fillId="0" borderId="1" xfId="5" applyFont="1" applyBorder="1" applyAlignment="1">
      <alignment horizontal="center"/>
    </xf>
    <xf numFmtId="0" fontId="1" fillId="0" borderId="1" xfId="1" applyBorder="1" applyAlignment="1">
      <alignment horizontal="center" wrapText="1"/>
    </xf>
    <xf numFmtId="0" fontId="1" fillId="0" borderId="0" xfId="1" applyBorder="1" applyAlignment="1">
      <alignment horizontal="center"/>
    </xf>
    <xf numFmtId="0" fontId="1" fillId="0" borderId="0" xfId="1" applyBorder="1" applyAlignment="1">
      <alignment horizontal="center" wrapText="1"/>
    </xf>
    <xf numFmtId="0" fontId="1" fillId="0" borderId="1" xfId="2" applyFont="1" applyBorder="1" applyAlignment="1">
      <alignment horizontal="left"/>
    </xf>
    <xf numFmtId="0" fontId="1" fillId="0" borderId="1" xfId="5" applyFont="1" applyBorder="1" applyAlignment="1">
      <alignment horizontal="center" vertical="center"/>
    </xf>
    <xf numFmtId="0" fontId="5" fillId="0" borderId="1" xfId="5" applyFont="1" applyBorder="1" applyAlignment="1">
      <alignment horizontal="center" vertical="center"/>
    </xf>
    <xf numFmtId="0" fontId="5" fillId="0" borderId="1" xfId="5" applyFont="1" applyBorder="1" applyAlignment="1">
      <alignment horizontal="center" vertical="center" wrapText="1"/>
    </xf>
    <xf numFmtId="0" fontId="1" fillId="0" borderId="1" xfId="0" applyFont="1" applyBorder="1" applyAlignment="1">
      <alignment horizontal="center" wrapText="1"/>
    </xf>
    <xf numFmtId="0" fontId="4" fillId="0" borderId="1" xfId="0" applyFont="1" applyBorder="1" applyAlignment="1">
      <alignment horizontal="left" vertical="center" wrapText="1"/>
    </xf>
    <xf numFmtId="0" fontId="1" fillId="0" borderId="1" xfId="0" applyFont="1" applyBorder="1" applyAlignment="1">
      <alignment horizontal="left" wrapText="1"/>
    </xf>
    <xf numFmtId="0" fontId="1" fillId="0" borderId="0" xfId="5" applyFont="1" applyBorder="1" applyAlignment="1">
      <alignment horizontal="center"/>
    </xf>
    <xf numFmtId="0" fontId="1" fillId="0" borderId="0" xfId="0" applyFont="1" applyBorder="1" applyAlignment="1">
      <alignment horizontal="center" vertical="center"/>
    </xf>
    <xf numFmtId="0" fontId="1" fillId="0" borderId="0" xfId="0" applyFont="1" applyBorder="1" applyAlignment="1">
      <alignment horizontal="center" vertical="center" wrapText="1"/>
    </xf>
    <xf numFmtId="0" fontId="1" fillId="0" borderId="0" xfId="5" applyFont="1" applyBorder="1" applyAlignment="1">
      <alignment horizontal="center" vertical="center" wrapText="1"/>
    </xf>
    <xf numFmtId="0" fontId="5" fillId="0" borderId="0" xfId="0" applyFont="1" applyBorder="1" applyAlignment="1">
      <alignment horizontal="center" vertical="center"/>
    </xf>
    <xf numFmtId="0" fontId="1" fillId="0" borderId="2" xfId="2" applyFont="1" applyBorder="1" applyAlignment="1">
      <alignment horizontal="left"/>
    </xf>
    <xf numFmtId="0" fontId="0" fillId="0" borderId="3" xfId="0" applyFont="1" applyBorder="1" applyAlignment="1">
      <alignment horizontal="left" vertical="center"/>
    </xf>
    <xf numFmtId="0" fontId="0" fillId="0" borderId="3" xfId="0" applyBorder="1"/>
    <xf numFmtId="0" fontId="4" fillId="0" borderId="1" xfId="0" applyFont="1" applyBorder="1" applyAlignment="1">
      <alignment vertical="center" wrapText="1"/>
    </xf>
    <xf numFmtId="0" fontId="1" fillId="0" borderId="1" xfId="0" applyFont="1" applyBorder="1" applyAlignment="1">
      <alignment wrapText="1"/>
    </xf>
    <xf numFmtId="0" fontId="1" fillId="0" borderId="1" xfId="1" applyBorder="1" applyAlignment="1"/>
    <xf numFmtId="0" fontId="1" fillId="0" borderId="1" xfId="2" applyFont="1" applyBorder="1" applyAlignment="1">
      <alignment horizontal="center"/>
    </xf>
    <xf numFmtId="0" fontId="5" fillId="0" borderId="3" xfId="0" applyFont="1" applyBorder="1" applyAlignment="1">
      <alignment horizontal="center"/>
    </xf>
    <xf numFmtId="0" fontId="4" fillId="0" borderId="3" xfId="0" applyFont="1" applyBorder="1" applyAlignment="1">
      <alignment horizontal="left" vertical="center" wrapText="1"/>
    </xf>
    <xf numFmtId="0" fontId="1" fillId="0" borderId="0" xfId="0" applyFont="1" applyBorder="1" applyAlignment="1">
      <alignment horizontal="center" wrapText="1"/>
    </xf>
    <xf numFmtId="0" fontId="4" fillId="0" borderId="0" xfId="0" applyFont="1" applyBorder="1" applyAlignment="1">
      <alignment horizontal="center" vertical="center" wrapText="1"/>
    </xf>
    <xf numFmtId="0" fontId="5" fillId="0" borderId="0" xfId="0" applyFont="1" applyBorder="1" applyAlignment="1">
      <alignment horizontal="center" vertical="center" wrapText="1"/>
    </xf>
    <xf numFmtId="0" fontId="20" fillId="0" borderId="1" xfId="0" applyFont="1" applyBorder="1"/>
    <xf numFmtId="1" fontId="0" fillId="0" borderId="1" xfId="0" applyNumberFormat="1" applyFont="1" applyBorder="1"/>
    <xf numFmtId="14" fontId="20" fillId="0" borderId="1" xfId="0" applyNumberFormat="1" applyFont="1" applyBorder="1"/>
    <xf numFmtId="0" fontId="1" fillId="0" borderId="1" xfId="5" applyFont="1" applyBorder="1" applyAlignment="1">
      <alignment horizontal="center" vertical="top" wrapText="1"/>
    </xf>
    <xf numFmtId="14" fontId="1" fillId="0" borderId="1" xfId="0" applyNumberFormat="1" applyFont="1" applyBorder="1" applyAlignment="1">
      <alignment horizontal="center" vertical="center" wrapText="1"/>
    </xf>
    <xf numFmtId="0" fontId="1" fillId="0" borderId="1" xfId="0" applyFont="1" applyBorder="1" applyAlignment="1">
      <alignment horizontal="left" vertical="center" wrapText="1"/>
    </xf>
    <xf numFmtId="0" fontId="4" fillId="0" borderId="1" xfId="0" applyFont="1" applyBorder="1" applyAlignment="1">
      <alignment horizontal="left" vertical="center"/>
    </xf>
    <xf numFmtId="14" fontId="1" fillId="0" borderId="1" xfId="0" applyNumberFormat="1" applyFont="1" applyBorder="1" applyAlignment="1">
      <alignment horizontal="left" vertical="center" wrapText="1"/>
    </xf>
    <xf numFmtId="164" fontId="4" fillId="0" borderId="1" xfId="0" applyNumberFormat="1" applyFont="1" applyFill="1" applyBorder="1" applyAlignment="1" applyProtection="1">
      <alignment horizontal="center" vertical="top"/>
      <protection locked="0"/>
    </xf>
    <xf numFmtId="0" fontId="4" fillId="0" borderId="1" xfId="0" applyFont="1" applyFill="1" applyBorder="1" applyAlignment="1" applyProtection="1">
      <alignment horizontal="center" vertical="top" wrapText="1"/>
      <protection locked="0"/>
    </xf>
    <xf numFmtId="0" fontId="1" fillId="0" borderId="0" xfId="0" applyFont="1" applyBorder="1" applyAlignment="1">
      <alignment horizontal="center" vertical="top" wrapText="1"/>
    </xf>
    <xf numFmtId="0" fontId="5" fillId="0" borderId="3" xfId="0" applyFont="1" applyBorder="1" applyAlignment="1">
      <alignment horizontal="left"/>
    </xf>
    <xf numFmtId="0" fontId="0" fillId="0" borderId="1" xfId="0" applyFill="1" applyBorder="1" applyAlignment="1">
      <alignment horizontal="center" vertical="center" wrapText="1"/>
    </xf>
  </cellXfs>
  <cellStyles count="10">
    <cellStyle name="Bad" xfId="3" builtinId="27"/>
    <cellStyle name="Good 2" xfId="8" xr:uid="{E74ED091-014A-164E-95D8-04A49C216AA8}"/>
    <cellStyle name="Hyperlink" xfId="9" builtinId="8"/>
    <cellStyle name="Neutral 2" xfId="4" xr:uid="{442D4358-5ACF-EE43-A502-DE260CD43717}"/>
    <cellStyle name="Normal" xfId="0" builtinId="0"/>
    <cellStyle name="Normal 2" xfId="1" xr:uid="{FEB8902C-377A-B04B-9595-A6F41B862315}"/>
    <cellStyle name="Normal 2 2" xfId="2" xr:uid="{0F1A98F1-5661-4C42-B426-8B2F81F79886}"/>
    <cellStyle name="Normal 3" xfId="5" xr:uid="{54EC3B15-AD92-3F46-8C83-FD4423C7A339}"/>
    <cellStyle name="Normal 3 2" xfId="7" xr:uid="{E7926820-FDC4-3041-8D17-13625F4166D5}"/>
    <cellStyle name="Normal 4" xfId="6" xr:uid="{A7521754-F6B1-554A-8430-42994D7FCA1F}"/>
  </cellStyles>
  <dxfs count="7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1"/>
        <color rgb="FF363636"/>
        <name val="Calibri"/>
      </font>
      <fill>
        <patternFill patternType="solid">
          <bgColor rgb="FFFFE63B"/>
        </patternFill>
      </fill>
    </dxf>
    <dxf>
      <font>
        <sz val="11"/>
        <color rgb="FFF9F9F9"/>
        <name val="Calibri"/>
      </font>
      <fill>
        <patternFill patternType="solid">
          <bgColor rgb="FFD9534F"/>
        </patternFill>
      </fill>
    </dxf>
    <dxf>
      <font>
        <sz val="11"/>
        <color rgb="FF292B2C"/>
        <name val="Calibri"/>
      </font>
      <fill>
        <patternFill patternType="solid">
          <bgColor rgb="FFFFFFFF"/>
        </patternFill>
      </fill>
    </dxf>
    <dxf>
      <font>
        <sz val="10"/>
        <color rgb="FF363636"/>
        <name val="Arial Narrow"/>
      </font>
      <fill>
        <patternFill patternType="solid">
          <bgColor rgb="FFFFE63B"/>
        </patternFill>
      </fill>
    </dxf>
    <dxf>
      <font>
        <sz val="10"/>
        <color rgb="FFF9F9F9"/>
        <name val="Arial Narrow"/>
      </font>
      <fill>
        <patternFill patternType="solid">
          <bgColor rgb="FFD9534F"/>
        </patternFill>
      </fill>
    </dxf>
    <dxf>
      <font>
        <sz val="10"/>
        <color rgb="FF292B2C"/>
        <name val="Arial Narrow"/>
      </font>
      <fill>
        <patternFill patternType="solid">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T:/COMET/RZHOU/H-E%20whole%20image/MASTER%20SHEET_COMET%20Sample%20image%20ID%200618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T:/COMET/RZHOU/H-E%20whole%20image/MASTER%20SHEET_COMET%20Sample%20image%20ID%20%200618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ent Sample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ro Samples"/>
      <sheetName val="Recent Samples"/>
      <sheetName val="TEMP MATCHING"/>
      <sheetName val="rms"/>
      <sheetName val="recent samples by diseases"/>
      <sheetName val="RB"/>
      <sheetName val="Rhabdoid tumor"/>
      <sheetName val="RMS-recent"/>
      <sheetName val="TEMP MATCHING 071521"/>
      <sheetName val="CSTN updated in COMET"/>
      <sheetName val="Sheet1"/>
    </sheetNames>
    <sheetDataSet>
      <sheetData sheetId="0"/>
      <sheetData sheetId="1">
        <row r="1">
          <cell r="B1" t="str">
            <v>TB #</v>
          </cell>
          <cell r="C1" t="str">
            <v>DX</v>
          </cell>
          <cell r="D1" t="str">
            <v>Surgical case #</v>
          </cell>
          <cell r="E1" t="str">
            <v>Sample UID</v>
          </cell>
          <cell r="F1" t="str">
            <v>Subject UID</v>
          </cell>
          <cell r="G1" t="str">
            <v xml:space="preserve">CompBio ID </v>
          </cell>
          <cell r="H1" t="str">
            <v>Id</v>
          </cell>
          <cell r="I1" t="str">
            <v>Accession Number</v>
          </cell>
          <cell r="J1" t="str">
            <v>Block id</v>
          </cell>
          <cell r="K1" t="str">
            <v>Block Number</v>
          </cell>
          <cell r="L1" t="str">
            <v>Image ID</v>
          </cell>
          <cell r="M1" t="str">
            <v>Quality Factor</v>
          </cell>
          <cell r="N1" t="str">
            <v>Captured Date</v>
          </cell>
        </row>
        <row r="2">
          <cell r="B2" t="str">
            <v>TB-20-08712</v>
          </cell>
          <cell r="C2" t="str">
            <v>Synovial</v>
          </cell>
          <cell r="D2" t="str">
            <v>S-19-01198</v>
          </cell>
          <cell r="E2" t="str">
            <v>SJHBBBRJRBP</v>
          </cell>
          <cell r="G2" t="str">
            <v>SJSS031379_D2-</v>
          </cell>
          <cell r="H2">
            <v>4531</v>
          </cell>
          <cell r="I2" t="str">
            <v>TS-20-08712</v>
          </cell>
          <cell r="L2">
            <v>5190</v>
          </cell>
          <cell r="M2">
            <v>99</v>
          </cell>
          <cell r="N2">
            <v>44236.44940972222</v>
          </cell>
        </row>
        <row r="3">
          <cell r="B3" t="str">
            <v>TB-20-08718</v>
          </cell>
          <cell r="C3" t="str">
            <v>Synovial</v>
          </cell>
          <cell r="D3" t="str">
            <v>S-14-02080</v>
          </cell>
          <cell r="E3" t="str">
            <v>SJHBBBRJRJW</v>
          </cell>
          <cell r="G3" t="str">
            <v>SJSS071359_M1-</v>
          </cell>
          <cell r="H3">
            <v>4532</v>
          </cell>
          <cell r="I3" t="str">
            <v>TS-20-08718</v>
          </cell>
          <cell r="L3">
            <v>5191</v>
          </cell>
          <cell r="M3">
            <v>98</v>
          </cell>
          <cell r="N3">
            <v>44236.45207175926</v>
          </cell>
        </row>
        <row r="4">
          <cell r="B4" t="str">
            <v>TB-20-08709</v>
          </cell>
          <cell r="C4" t="str">
            <v>Synovial</v>
          </cell>
          <cell r="D4" t="str">
            <v>S-20-00087</v>
          </cell>
          <cell r="E4" t="str">
            <v>SJHBBBRJR7K</v>
          </cell>
          <cell r="G4" t="str">
            <v>SJSS031726_D1-</v>
          </cell>
          <cell r="H4">
            <v>4533</v>
          </cell>
          <cell r="I4" t="str">
            <v>TS-20-08709</v>
          </cell>
          <cell r="L4">
            <v>5192</v>
          </cell>
          <cell r="M4">
            <v>99</v>
          </cell>
          <cell r="N4">
            <v>44236.476851851854</v>
          </cell>
        </row>
        <row r="5">
          <cell r="B5" t="str">
            <v>TB-20-08710</v>
          </cell>
          <cell r="C5" t="str">
            <v>Synovial</v>
          </cell>
          <cell r="D5" t="str">
            <v>S-19-02469</v>
          </cell>
          <cell r="E5" t="str">
            <v>SJHBBBRJR8M</v>
          </cell>
          <cell r="G5" t="str">
            <v>SJSS031379_D1-</v>
          </cell>
          <cell r="H5">
            <v>4534</v>
          </cell>
          <cell r="I5" t="str">
            <v>TS-20-08710</v>
          </cell>
          <cell r="L5">
            <v>5193</v>
          </cell>
          <cell r="M5">
            <v>95</v>
          </cell>
          <cell r="N5">
            <v>44236.480868055558</v>
          </cell>
        </row>
        <row r="6">
          <cell r="B6" t="str">
            <v>TB-20-08714</v>
          </cell>
          <cell r="C6" t="str">
            <v>Synovial</v>
          </cell>
          <cell r="D6" t="str">
            <v>S-17-03008</v>
          </cell>
          <cell r="E6" t="str">
            <v>SJHBBBRJRDR</v>
          </cell>
          <cell r="G6" t="str">
            <v>SJSS063828_D2-</v>
          </cell>
          <cell r="H6">
            <v>4535</v>
          </cell>
          <cell r="I6" t="str">
            <v>TS-20-08714</v>
          </cell>
          <cell r="L6">
            <v>5194</v>
          </cell>
          <cell r="M6">
            <v>98</v>
          </cell>
          <cell r="N6">
            <v>44236.486157407409</v>
          </cell>
        </row>
        <row r="7">
          <cell r="B7" t="str">
            <v>TB-20-08715</v>
          </cell>
          <cell r="C7" t="str">
            <v>Synovial</v>
          </cell>
          <cell r="D7" t="str">
            <v>S-17-02039</v>
          </cell>
          <cell r="E7" t="str">
            <v>SJHBBBRJRFS</v>
          </cell>
          <cell r="G7" t="str">
            <v>SJSS063828_M1-</v>
          </cell>
          <cell r="H7">
            <v>4536</v>
          </cell>
          <cell r="I7" t="str">
            <v>TS-20-08715</v>
          </cell>
          <cell r="L7">
            <v>5195</v>
          </cell>
          <cell r="M7">
            <v>99</v>
          </cell>
          <cell r="N7">
            <v>44236.491215277776</v>
          </cell>
        </row>
        <row r="8">
          <cell r="B8" t="str">
            <v>TB-20-08713</v>
          </cell>
          <cell r="C8" t="str">
            <v>Synovial</v>
          </cell>
          <cell r="D8" t="str">
            <v>S-19-01046</v>
          </cell>
          <cell r="E8" t="str">
            <v>SJHBBBRJRCQ</v>
          </cell>
          <cell r="G8" t="str">
            <v>SJSS031353_D1-</v>
          </cell>
          <cell r="H8">
            <v>4537</v>
          </cell>
          <cell r="I8" t="str">
            <v>TS-20-08713</v>
          </cell>
          <cell r="L8">
            <v>5196</v>
          </cell>
          <cell r="M8">
            <v>99</v>
          </cell>
          <cell r="N8">
            <v>44236.493101851855</v>
          </cell>
        </row>
        <row r="9">
          <cell r="B9" t="str">
            <v>TB-20-08686</v>
          </cell>
          <cell r="C9" t="str">
            <v>Synovial</v>
          </cell>
          <cell r="D9" t="str">
            <v>SI-11-00317</v>
          </cell>
          <cell r="E9" t="str">
            <v>SJHBBBRJPKZ</v>
          </cell>
          <cell r="G9" t="str">
            <v>SJSS071360_D1-</v>
          </cell>
          <cell r="H9">
            <v>4538</v>
          </cell>
          <cell r="I9" t="str">
            <v>TS-20-08686</v>
          </cell>
          <cell r="L9">
            <v>5197</v>
          </cell>
          <cell r="M9">
            <v>100</v>
          </cell>
          <cell r="N9">
            <v>44236.495428240742</v>
          </cell>
        </row>
        <row r="10">
          <cell r="B10" t="str">
            <v>TB-20-08716</v>
          </cell>
          <cell r="C10" t="str">
            <v>Synovial</v>
          </cell>
          <cell r="D10" t="str">
            <v>S-16-00525</v>
          </cell>
          <cell r="E10" t="str">
            <v>SJHBBBRJRGT</v>
          </cell>
          <cell r="G10" t="str">
            <v>SJSS071359_R1-</v>
          </cell>
          <cell r="H10">
            <v>4539</v>
          </cell>
          <cell r="I10" t="str">
            <v>TS-20-08716</v>
          </cell>
          <cell r="L10">
            <v>5198</v>
          </cell>
          <cell r="M10">
            <v>99</v>
          </cell>
          <cell r="N10">
            <v>44236.497557870367</v>
          </cell>
        </row>
        <row r="11">
          <cell r="B11" t="str">
            <v>TB-20-08717</v>
          </cell>
          <cell r="C11" t="str">
            <v>Synovial</v>
          </cell>
          <cell r="D11" t="str">
            <v>S-15-01677</v>
          </cell>
          <cell r="E11" t="str">
            <v>SJHBBBRJRHV</v>
          </cell>
          <cell r="G11" t="str">
            <v>SJSS049190_M1-</v>
          </cell>
          <cell r="H11">
            <v>4540</v>
          </cell>
          <cell r="I11" t="str">
            <v>TS-20-08717</v>
          </cell>
          <cell r="L11">
            <v>5199</v>
          </cell>
          <cell r="M11">
            <v>96</v>
          </cell>
          <cell r="N11">
            <v>44236.499155092592</v>
          </cell>
          <cell r="O11" t="str">
            <v>COMET</v>
          </cell>
          <cell r="P11">
            <v>5199</v>
          </cell>
        </row>
        <row r="12">
          <cell r="B12" t="str">
            <v>TB-20-08675</v>
          </cell>
          <cell r="C12" t="str">
            <v>Synovial</v>
          </cell>
          <cell r="D12" t="str">
            <v>SI-12-00528</v>
          </cell>
          <cell r="E12" t="str">
            <v>SJHBBBRJNR7</v>
          </cell>
          <cell r="G12" t="str">
            <v>SJSS071395_D1-</v>
          </cell>
          <cell r="H12">
            <v>4541</v>
          </cell>
          <cell r="I12" t="str">
            <v>TS-20-08675</v>
          </cell>
          <cell r="L12">
            <v>5200</v>
          </cell>
          <cell r="M12">
            <v>98</v>
          </cell>
          <cell r="N12">
            <v>44236.503344907411</v>
          </cell>
          <cell r="O12" t="str">
            <v>COMET</v>
          </cell>
          <cell r="P12">
            <v>5200</v>
          </cell>
        </row>
        <row r="13">
          <cell r="B13" t="str">
            <v>TB-20-08677</v>
          </cell>
          <cell r="C13" t="str">
            <v>Synovial</v>
          </cell>
          <cell r="D13" t="str">
            <v>SI-12-01656</v>
          </cell>
          <cell r="E13" t="str">
            <v>SJHBBBRJPXC</v>
          </cell>
          <cell r="G13" t="str">
            <v>SJSS071390_D1-</v>
          </cell>
          <cell r="H13">
            <v>4542</v>
          </cell>
          <cell r="I13" t="str">
            <v>TS-20-08677</v>
          </cell>
          <cell r="L13">
            <v>5201</v>
          </cell>
          <cell r="M13">
            <v>98</v>
          </cell>
          <cell r="N13">
            <v>44236.5075462963</v>
          </cell>
          <cell r="O13" t="str">
            <v>COMET</v>
          </cell>
          <cell r="P13">
            <v>5201</v>
          </cell>
        </row>
        <row r="14">
          <cell r="B14" t="str">
            <v>TB-20-08678</v>
          </cell>
          <cell r="C14" t="str">
            <v>Synovial</v>
          </cell>
          <cell r="D14" t="str">
            <v>SI-13-00560</v>
          </cell>
          <cell r="E14" t="str">
            <v>SJHBBBRJPZF</v>
          </cell>
          <cell r="G14" t="str">
            <v>SJSS071393_D1-</v>
          </cell>
          <cell r="H14">
            <v>4543</v>
          </cell>
          <cell r="I14" t="str">
            <v>TS-20-08678</v>
          </cell>
          <cell r="L14">
            <v>5202</v>
          </cell>
          <cell r="M14">
            <v>99</v>
          </cell>
          <cell r="N14">
            <v>44236.511504629627</v>
          </cell>
          <cell r="O14" t="str">
            <v>COMET</v>
          </cell>
          <cell r="P14">
            <v>5202</v>
          </cell>
        </row>
        <row r="15">
          <cell r="B15" t="str">
            <v>TB-20-08683</v>
          </cell>
          <cell r="C15" t="str">
            <v>Synovial</v>
          </cell>
          <cell r="D15" t="str">
            <v>SI-14-00203</v>
          </cell>
          <cell r="E15" t="str">
            <v>SJHBBBRJPCS</v>
          </cell>
          <cell r="G15" t="str">
            <v>SJSS071391_D1-</v>
          </cell>
          <cell r="H15">
            <v>4544</v>
          </cell>
          <cell r="I15" t="str">
            <v>TS-20-08683</v>
          </cell>
          <cell r="L15">
            <v>5203</v>
          </cell>
          <cell r="M15">
            <v>97</v>
          </cell>
          <cell r="N15">
            <v>44236.514606481483</v>
          </cell>
          <cell r="O15" t="str">
            <v>COMET</v>
          </cell>
          <cell r="P15">
            <v>5203</v>
          </cell>
        </row>
        <row r="16">
          <cell r="B16" t="str">
            <v>TB-20-08682</v>
          </cell>
          <cell r="C16" t="str">
            <v>Synovial</v>
          </cell>
          <cell r="D16" t="str">
            <v>SI-13-01443</v>
          </cell>
          <cell r="E16" t="str">
            <v>SJHBBBRJP9Q</v>
          </cell>
          <cell r="G16" t="str">
            <v>SJSS071392_D1-</v>
          </cell>
          <cell r="H16">
            <v>4545</v>
          </cell>
          <cell r="I16" t="str">
            <v>TS-20-08682</v>
          </cell>
          <cell r="L16">
            <v>5204</v>
          </cell>
          <cell r="M16">
            <v>98</v>
          </cell>
          <cell r="N16">
            <v>44236.519143518519</v>
          </cell>
          <cell r="O16" t="str">
            <v>COMET</v>
          </cell>
          <cell r="P16">
            <v>5204</v>
          </cell>
        </row>
        <row r="17">
          <cell r="B17" t="str">
            <v>TB-20-08685</v>
          </cell>
          <cell r="C17" t="str">
            <v>Synovial</v>
          </cell>
          <cell r="D17" t="str">
            <v>SI-15-00805</v>
          </cell>
          <cell r="E17" t="str">
            <v>SJHBBBRJPHX</v>
          </cell>
          <cell r="G17" t="str">
            <v>SJSS071394_D1-</v>
          </cell>
          <cell r="H17">
            <v>4546</v>
          </cell>
          <cell r="I17" t="str">
            <v>TS-20-08685</v>
          </cell>
          <cell r="L17">
            <v>5205</v>
          </cell>
          <cell r="M17">
            <v>96</v>
          </cell>
          <cell r="N17">
            <v>44236.524363425924</v>
          </cell>
          <cell r="O17" t="str">
            <v>COMET</v>
          </cell>
          <cell r="P17">
            <v>5205</v>
          </cell>
        </row>
        <row r="18">
          <cell r="B18" t="str">
            <v>TB-20-08676</v>
          </cell>
          <cell r="C18" t="str">
            <v>Synovial</v>
          </cell>
          <cell r="D18" t="str">
            <v>SI-12-00873</v>
          </cell>
          <cell r="E18" t="str">
            <v>SJHBBBRJNT9</v>
          </cell>
          <cell r="G18" t="str">
            <v>SJSS071398_D1-</v>
          </cell>
          <cell r="H18">
            <v>4547</v>
          </cell>
          <cell r="I18" t="str">
            <v>TS-20-08676</v>
          </cell>
          <cell r="L18">
            <v>5206</v>
          </cell>
          <cell r="M18">
            <v>97</v>
          </cell>
          <cell r="N18">
            <v>44236.529849537037</v>
          </cell>
          <cell r="O18" t="str">
            <v>COMET</v>
          </cell>
          <cell r="P18">
            <v>5206</v>
          </cell>
        </row>
        <row r="19">
          <cell r="B19" t="str">
            <v>TB-20-08680</v>
          </cell>
          <cell r="C19" t="str">
            <v>Synovial</v>
          </cell>
          <cell r="D19" t="str">
            <v>SI-13-01295</v>
          </cell>
          <cell r="E19" t="str">
            <v>SJHBBBRJP5K</v>
          </cell>
          <cell r="G19" t="str">
            <v>SJSS071400_D1-</v>
          </cell>
          <cell r="H19">
            <v>4548</v>
          </cell>
          <cell r="I19" t="str">
            <v>TS-20-08680</v>
          </cell>
          <cell r="L19">
            <v>5207</v>
          </cell>
          <cell r="M19">
            <v>100</v>
          </cell>
          <cell r="N19">
            <v>44236.533888888887</v>
          </cell>
          <cell r="O19" t="str">
            <v>COMET</v>
          </cell>
          <cell r="P19">
            <v>5207</v>
          </cell>
        </row>
        <row r="20">
          <cell r="B20" t="str">
            <v>TB-20-08681</v>
          </cell>
          <cell r="C20" t="str">
            <v>Synovial</v>
          </cell>
          <cell r="D20" t="str">
            <v>SI-13-01343</v>
          </cell>
          <cell r="E20" t="str">
            <v>SJHBBBRJP7N</v>
          </cell>
          <cell r="G20" t="str">
            <v>SJSS071397_D1-</v>
          </cell>
          <cell r="H20">
            <v>4549</v>
          </cell>
          <cell r="I20" t="str">
            <v>TS-20-08681</v>
          </cell>
          <cell r="L20">
            <v>5208</v>
          </cell>
          <cell r="M20">
            <v>99</v>
          </cell>
          <cell r="N20">
            <v>44236.535034722219</v>
          </cell>
          <cell r="O20" t="str">
            <v>COMET</v>
          </cell>
          <cell r="P20">
            <v>5208</v>
          </cell>
        </row>
        <row r="21">
          <cell r="B21" t="str">
            <v>TB-20-08679</v>
          </cell>
          <cell r="C21" t="str">
            <v>Synovial</v>
          </cell>
          <cell r="D21" t="str">
            <v>SI-13-00866</v>
          </cell>
          <cell r="E21" t="str">
            <v>SJHBBBRJP3H</v>
          </cell>
          <cell r="G21" t="str">
            <v>SJSS071399_D1-</v>
          </cell>
          <cell r="H21">
            <v>4550</v>
          </cell>
          <cell r="I21" t="str">
            <v>TS-20-08679</v>
          </cell>
          <cell r="L21">
            <v>5209</v>
          </cell>
          <cell r="M21">
            <v>97</v>
          </cell>
          <cell r="N21">
            <v>44236.53733796296</v>
          </cell>
          <cell r="O21" t="str">
            <v>COMET</v>
          </cell>
          <cell r="P21">
            <v>5209</v>
          </cell>
        </row>
        <row r="22">
          <cell r="B22" t="str">
            <v>TB-20-08684</v>
          </cell>
          <cell r="C22" t="str">
            <v>Synovial</v>
          </cell>
          <cell r="D22" t="str">
            <v>SI-15-00311</v>
          </cell>
          <cell r="E22" t="str">
            <v>SJHBBBRJPFV</v>
          </cell>
          <cell r="G22" t="str">
            <v>SJSS071396_D1-</v>
          </cell>
          <cell r="H22">
            <v>4551</v>
          </cell>
          <cell r="I22" t="str">
            <v>TS-20-08684</v>
          </cell>
          <cell r="L22">
            <v>5210</v>
          </cell>
          <cell r="M22">
            <v>97</v>
          </cell>
          <cell r="N22">
            <v>44236.542280092595</v>
          </cell>
          <cell r="O22" t="str">
            <v>COMET</v>
          </cell>
          <cell r="P22">
            <v>5210</v>
          </cell>
        </row>
        <row r="23">
          <cell r="B23" t="str">
            <v>TB-20-08667</v>
          </cell>
          <cell r="C23" t="str">
            <v>Synovial</v>
          </cell>
          <cell r="D23" t="str">
            <v>SI-16-00904</v>
          </cell>
          <cell r="E23" t="str">
            <v>SJHBBBRJN6N</v>
          </cell>
          <cell r="G23" t="str">
            <v>SJSS056219_D1-</v>
          </cell>
          <cell r="H23">
            <v>4552</v>
          </cell>
          <cell r="I23" t="str">
            <v>TS-20-08667</v>
          </cell>
          <cell r="L23">
            <v>5211</v>
          </cell>
          <cell r="M23">
            <v>99</v>
          </cell>
          <cell r="N23">
            <v>44236.547974537039</v>
          </cell>
          <cell r="O23" t="str">
            <v>COMET</v>
          </cell>
          <cell r="P23">
            <v>5211</v>
          </cell>
        </row>
        <row r="24">
          <cell r="B24" t="str">
            <v>TB-20-08668</v>
          </cell>
          <cell r="C24" t="str">
            <v>synovial</v>
          </cell>
          <cell r="D24" t="str">
            <v>SI-18-00079</v>
          </cell>
          <cell r="E24" t="str">
            <v>SJHBBBRJN8Q</v>
          </cell>
          <cell r="G24" t="str">
            <v>SJSS071429_D1-</v>
          </cell>
          <cell r="H24">
            <v>4553</v>
          </cell>
          <cell r="I24" t="str">
            <v>TS-20-08668</v>
          </cell>
          <cell r="L24">
            <v>5212</v>
          </cell>
          <cell r="M24">
            <v>99</v>
          </cell>
          <cell r="N24">
            <v>44236.551493055558</v>
          </cell>
          <cell r="O24" t="str">
            <v>COMET</v>
          </cell>
          <cell r="P24">
            <v>5212</v>
          </cell>
        </row>
        <row r="25">
          <cell r="B25" t="str">
            <v>TB-20-08669</v>
          </cell>
          <cell r="C25" t="str">
            <v>synovial</v>
          </cell>
          <cell r="D25" t="str">
            <v>SI-18-00268</v>
          </cell>
          <cell r="E25" t="str">
            <v>SJHBBBRJNBS</v>
          </cell>
          <cell r="G25" t="str">
            <v>SJSS071430_D1-</v>
          </cell>
          <cell r="H25">
            <v>4554</v>
          </cell>
          <cell r="I25" t="str">
            <v>TS-20-08669</v>
          </cell>
          <cell r="L25">
            <v>5213</v>
          </cell>
          <cell r="M25">
            <v>99</v>
          </cell>
          <cell r="N25">
            <v>44236.554594907408</v>
          </cell>
          <cell r="O25" t="str">
            <v>COMET</v>
          </cell>
          <cell r="P25">
            <v>5213</v>
          </cell>
        </row>
        <row r="26">
          <cell r="B26" t="str">
            <v>TB-20-08670</v>
          </cell>
          <cell r="C26" t="str">
            <v>Synovial</v>
          </cell>
          <cell r="D26" t="str">
            <v>SI-18-01357</v>
          </cell>
          <cell r="E26" t="str">
            <v>SJHBBBRJNDV</v>
          </cell>
          <cell r="G26" t="str">
            <v>SJSS071431_D1-</v>
          </cell>
          <cell r="H26">
            <v>4555</v>
          </cell>
          <cell r="I26" t="str">
            <v>TS-20-08670</v>
          </cell>
          <cell r="L26">
            <v>5214</v>
          </cell>
          <cell r="M26">
            <v>98</v>
          </cell>
          <cell r="N26">
            <v>44236.556643518517</v>
          </cell>
          <cell r="O26" t="str">
            <v>COMET</v>
          </cell>
          <cell r="P26">
            <v>5214</v>
          </cell>
        </row>
        <row r="27">
          <cell r="B27" t="str">
            <v>TB-20-08671</v>
          </cell>
          <cell r="C27" t="str">
            <v>Synovial</v>
          </cell>
          <cell r="D27" t="str">
            <v>SI-18-03225</v>
          </cell>
          <cell r="E27" t="str">
            <v>SJHBBBRJNGX</v>
          </cell>
          <cell r="G27" t="str">
            <v>SJSS071432_D1-</v>
          </cell>
          <cell r="H27">
            <v>4556</v>
          </cell>
          <cell r="I27" t="str">
            <v>TS-20-08671</v>
          </cell>
          <cell r="L27">
            <v>5215</v>
          </cell>
          <cell r="M27">
            <v>98</v>
          </cell>
          <cell r="N27">
            <v>44236.561782407407</v>
          </cell>
          <cell r="O27" t="str">
            <v>COMET</v>
          </cell>
          <cell r="P27">
            <v>5215</v>
          </cell>
        </row>
        <row r="28">
          <cell r="B28" t="str">
            <v>TB-20-08672</v>
          </cell>
          <cell r="C28" t="str">
            <v>Synovial</v>
          </cell>
          <cell r="D28" t="str">
            <v>SI-19-00792</v>
          </cell>
          <cell r="E28" t="str">
            <v>SJHBBBRJNJZ</v>
          </cell>
          <cell r="G28" t="str">
            <v>SJSS071433_D1-</v>
          </cell>
          <cell r="H28">
            <v>4557</v>
          </cell>
          <cell r="I28" t="str">
            <v>TS-20-08672</v>
          </cell>
          <cell r="L28">
            <v>5216</v>
          </cell>
          <cell r="M28">
            <v>98</v>
          </cell>
          <cell r="N28">
            <v>44236.569745370369</v>
          </cell>
          <cell r="O28" t="str">
            <v>COMET</v>
          </cell>
          <cell r="P28">
            <v>5216</v>
          </cell>
        </row>
        <row r="29">
          <cell r="B29" t="str">
            <v>TB-20-08673</v>
          </cell>
          <cell r="C29" t="str">
            <v>Synovial</v>
          </cell>
          <cell r="D29" t="str">
            <v>SI-18-03268</v>
          </cell>
          <cell r="E29" t="str">
            <v>SJHBBBRJNM3</v>
          </cell>
          <cell r="G29" t="str">
            <v>SJSS071434_D1-</v>
          </cell>
          <cell r="H29">
            <v>4558</v>
          </cell>
          <cell r="I29" t="str">
            <v>TS-20-08673</v>
          </cell>
          <cell r="L29">
            <v>5217</v>
          </cell>
          <cell r="M29">
            <v>99</v>
          </cell>
          <cell r="N29">
            <v>44236.574189814812</v>
          </cell>
          <cell r="O29" t="str">
            <v>COMET</v>
          </cell>
          <cell r="P29">
            <v>5217</v>
          </cell>
        </row>
        <row r="30">
          <cell r="B30" t="str">
            <v>TB-20-08674</v>
          </cell>
          <cell r="C30" t="str">
            <v>Synovial</v>
          </cell>
          <cell r="D30" t="str">
            <v>SI-19-02865</v>
          </cell>
          <cell r="E30" t="str">
            <v>SJHBBBRJNP5</v>
          </cell>
          <cell r="G30" t="str">
            <v>SJSS071435_D1-</v>
          </cell>
          <cell r="H30">
            <v>4559</v>
          </cell>
          <cell r="I30" t="str">
            <v>TS-20-08674</v>
          </cell>
          <cell r="L30">
            <v>5218</v>
          </cell>
          <cell r="M30">
            <v>99</v>
          </cell>
          <cell r="N30">
            <v>44236.577118055553</v>
          </cell>
          <cell r="O30" t="str">
            <v>COMET</v>
          </cell>
          <cell r="P30">
            <v>5218</v>
          </cell>
        </row>
        <row r="31">
          <cell r="B31" t="str">
            <v>TB-20-09999</v>
          </cell>
          <cell r="C31" t="str">
            <v>Synovial Sarcoma</v>
          </cell>
          <cell r="D31" t="str">
            <v>S-90-00850</v>
          </cell>
          <cell r="E31" t="str">
            <v>SJHBBBRQ2T3</v>
          </cell>
          <cell r="G31" t="str">
            <v>SJSS071632_D1</v>
          </cell>
          <cell r="H31">
            <v>4560</v>
          </cell>
          <cell r="I31" t="str">
            <v>TS-20-09999</v>
          </cell>
          <cell r="L31">
            <v>5219</v>
          </cell>
          <cell r="M31">
            <v>98</v>
          </cell>
          <cell r="N31">
            <v>44236.58048611111</v>
          </cell>
          <cell r="O31" t="str">
            <v>COMET</v>
          </cell>
          <cell r="P31">
            <v>5219</v>
          </cell>
        </row>
        <row r="32">
          <cell r="B32" t="str">
            <v>TB-20-10000</v>
          </cell>
          <cell r="C32" t="str">
            <v>Synovial Sarcoma</v>
          </cell>
          <cell r="D32" t="str">
            <v>S-87-00127</v>
          </cell>
          <cell r="E32" t="str">
            <v>SJHBBBRQ2V4</v>
          </cell>
          <cell r="G32" t="str">
            <v>SJSS071633_D1</v>
          </cell>
          <cell r="H32">
            <v>4561</v>
          </cell>
          <cell r="I32" t="str">
            <v>TS-20-10000</v>
          </cell>
          <cell r="L32">
            <v>5220</v>
          </cell>
          <cell r="M32">
            <v>97</v>
          </cell>
          <cell r="N32">
            <v>44236.584004629629</v>
          </cell>
          <cell r="O32" t="str">
            <v>COMET</v>
          </cell>
          <cell r="P32">
            <v>5220</v>
          </cell>
        </row>
        <row r="33">
          <cell r="B33" t="str">
            <v>TB-20-10001</v>
          </cell>
          <cell r="C33" t="str">
            <v>Synovial Sarcoma</v>
          </cell>
          <cell r="D33" t="str">
            <v>S-99-01058</v>
          </cell>
          <cell r="E33" t="str">
            <v>SJHBBBRQ2W5</v>
          </cell>
          <cell r="G33" t="str">
            <v>SJSS071634_D1</v>
          </cell>
          <cell r="H33">
            <v>4562</v>
          </cell>
          <cell r="I33" t="str">
            <v>TS-20-10001</v>
          </cell>
          <cell r="L33">
            <v>5221</v>
          </cell>
          <cell r="M33">
            <v>100</v>
          </cell>
          <cell r="N33">
            <v>44236.588692129626</v>
          </cell>
          <cell r="O33" t="str">
            <v>COMET</v>
          </cell>
          <cell r="P33">
            <v>5221</v>
          </cell>
        </row>
        <row r="34">
          <cell r="B34" t="str">
            <v>TB-20-10002</v>
          </cell>
          <cell r="C34" t="str">
            <v>Synovial Sarcoma</v>
          </cell>
          <cell r="D34" t="str">
            <v>S-01-01396</v>
          </cell>
          <cell r="E34" t="str">
            <v>SJHBBBRQ2Y7</v>
          </cell>
          <cell r="G34" t="str">
            <v>SJSS071635_R1</v>
          </cell>
          <cell r="H34">
            <v>4563</v>
          </cell>
          <cell r="I34" t="str">
            <v>TS-20-10002</v>
          </cell>
          <cell r="L34">
            <v>5222</v>
          </cell>
          <cell r="M34">
            <v>99</v>
          </cell>
          <cell r="N34">
            <v>44236.590081018519</v>
          </cell>
          <cell r="O34" t="str">
            <v>COMET</v>
          </cell>
          <cell r="P34">
            <v>5222</v>
          </cell>
        </row>
        <row r="35">
          <cell r="B35" t="str">
            <v>TB-20-10004</v>
          </cell>
          <cell r="C35" t="str">
            <v>Synovial Sarcoma</v>
          </cell>
          <cell r="D35" t="str">
            <v>S-10-00604</v>
          </cell>
          <cell r="E35" t="str">
            <v>SJHBBBRQ229</v>
          </cell>
          <cell r="G35" t="str">
            <v>SJSS071636_D1</v>
          </cell>
          <cell r="H35">
            <v>4565</v>
          </cell>
          <cell r="I35" t="str">
            <v>TS-20-10004</v>
          </cell>
          <cell r="L35">
            <v>5224</v>
          </cell>
          <cell r="M35">
            <v>98</v>
          </cell>
          <cell r="N35">
            <v>44236.59611111111</v>
          </cell>
          <cell r="O35" t="str">
            <v>COMET</v>
          </cell>
          <cell r="P35">
            <v>5224</v>
          </cell>
        </row>
        <row r="36">
          <cell r="B36" t="str">
            <v>TB-20-10006</v>
          </cell>
          <cell r="C36" t="str">
            <v>Synovial Sarcoma</v>
          </cell>
          <cell r="D36" t="str">
            <v>S-05-01398</v>
          </cell>
          <cell r="E36" t="str">
            <v>SJHBBBRQ35C</v>
          </cell>
          <cell r="G36" t="str">
            <v>SJSS072393_D1</v>
          </cell>
          <cell r="H36">
            <v>4566</v>
          </cell>
          <cell r="I36" t="str">
            <v>TS-20-10006</v>
          </cell>
          <cell r="L36">
            <v>5225</v>
          </cell>
          <cell r="M36">
            <v>97</v>
          </cell>
          <cell r="N36">
            <v>44236.599849537037</v>
          </cell>
          <cell r="O36" t="str">
            <v>COMET</v>
          </cell>
          <cell r="P36">
            <v>5225</v>
          </cell>
        </row>
        <row r="37">
          <cell r="B37" t="str">
            <v>TB-20-10007</v>
          </cell>
          <cell r="C37" t="str">
            <v>Synovial Sarcoma</v>
          </cell>
          <cell r="D37" t="str">
            <v>S-05-00244</v>
          </cell>
          <cell r="E37" t="str">
            <v>SJHBBBRQ36D</v>
          </cell>
          <cell r="G37" t="str">
            <v>SJSS071638_D1</v>
          </cell>
          <cell r="H37">
            <v>4567</v>
          </cell>
          <cell r="I37" t="str">
            <v>TS-20-10007</v>
          </cell>
          <cell r="L37">
            <v>5226</v>
          </cell>
          <cell r="M37">
            <v>98</v>
          </cell>
          <cell r="N37">
            <v>44236.604675925926</v>
          </cell>
          <cell r="O37" t="str">
            <v>COMET</v>
          </cell>
          <cell r="P37">
            <v>5226</v>
          </cell>
        </row>
        <row r="38">
          <cell r="B38" t="str">
            <v>TB-20-10008</v>
          </cell>
          <cell r="C38" t="str">
            <v>Synovial Sarcoma</v>
          </cell>
          <cell r="D38" t="str">
            <v>S-13-00495</v>
          </cell>
          <cell r="E38" t="str">
            <v>SJHBBBRQ37F</v>
          </cell>
          <cell r="G38" t="str">
            <v>SJSS049190_M2</v>
          </cell>
          <cell r="H38">
            <v>4568</v>
          </cell>
          <cell r="I38" t="str">
            <v>TS-20-10008</v>
          </cell>
          <cell r="L38">
            <v>5227</v>
          </cell>
          <cell r="M38">
            <v>96</v>
          </cell>
          <cell r="N38">
            <v>44236.609375</v>
          </cell>
          <cell r="O38" t="str">
            <v>COMET</v>
          </cell>
          <cell r="P38">
            <v>5227</v>
          </cell>
        </row>
        <row r="39">
          <cell r="B39" t="str">
            <v>TB-20-10009</v>
          </cell>
          <cell r="C39" t="str">
            <v>Synovial Sarcoma</v>
          </cell>
          <cell r="D39" t="str">
            <v>S-11-00702</v>
          </cell>
          <cell r="E39" t="str">
            <v>SJHBBBRQ38G</v>
          </cell>
          <cell r="G39" t="str">
            <v>SJSS071639_M1</v>
          </cell>
          <cell r="H39">
            <v>4569</v>
          </cell>
          <cell r="I39" t="str">
            <v>TS-20-10009</v>
          </cell>
          <cell r="L39">
            <v>5228</v>
          </cell>
          <cell r="M39">
            <v>99</v>
          </cell>
          <cell r="N39">
            <v>44236.612812500003</v>
          </cell>
          <cell r="O39" t="str">
            <v>COMET</v>
          </cell>
          <cell r="P39">
            <v>5228</v>
          </cell>
        </row>
        <row r="40">
          <cell r="B40" t="str">
            <v>TB-20-09993</v>
          </cell>
          <cell r="C40" t="str">
            <v>spindle cell sarcoma</v>
          </cell>
          <cell r="D40" t="str">
            <v>S-10-00297</v>
          </cell>
          <cell r="E40" t="str">
            <v>SJHBBBRQ2MV</v>
          </cell>
          <cell r="G40" t="str">
            <v>SJHGS071642_D1</v>
          </cell>
          <cell r="H40">
            <v>4570</v>
          </cell>
          <cell r="I40" t="str">
            <v>TS-20-09993</v>
          </cell>
          <cell r="L40">
            <v>5229</v>
          </cell>
          <cell r="M40">
            <v>100</v>
          </cell>
          <cell r="N40">
            <v>44236.616712962961</v>
          </cell>
          <cell r="O40" t="str">
            <v>COMET</v>
          </cell>
          <cell r="P40">
            <v>5229</v>
          </cell>
        </row>
        <row r="41">
          <cell r="B41" t="str">
            <v>TB-20-09994</v>
          </cell>
          <cell r="C41" t="str">
            <v>Synovial Sarcoma</v>
          </cell>
          <cell r="D41" t="str">
            <v>S-13-00984</v>
          </cell>
          <cell r="E41" t="str">
            <v>SJHBBBRQ2NW</v>
          </cell>
          <cell r="G41" t="str">
            <v>SJSS049190_M3</v>
          </cell>
          <cell r="H41">
            <v>4571</v>
          </cell>
          <cell r="I41" t="str">
            <v>TS-20-09994</v>
          </cell>
          <cell r="L41">
            <v>5230</v>
          </cell>
          <cell r="M41">
            <v>97</v>
          </cell>
          <cell r="N41">
            <v>44236.618263888886</v>
          </cell>
          <cell r="O41" t="str">
            <v>COMET</v>
          </cell>
          <cell r="P41">
            <v>5230</v>
          </cell>
        </row>
        <row r="42">
          <cell r="B42" t="str">
            <v>TB-20-09995</v>
          </cell>
          <cell r="C42" t="str">
            <v>Synovial Sarcoma</v>
          </cell>
          <cell r="D42" t="str">
            <v>S-13-00849</v>
          </cell>
          <cell r="E42" t="str">
            <v>SJHBBBRQ2PX</v>
          </cell>
          <cell r="G42" t="str">
            <v>SJSS071359_R3</v>
          </cell>
          <cell r="H42">
            <v>4572</v>
          </cell>
          <cell r="I42" t="str">
            <v>TS-20-09995</v>
          </cell>
          <cell r="L42">
            <v>5231</v>
          </cell>
          <cell r="M42">
            <v>100</v>
          </cell>
          <cell r="N42">
            <v>44236.622870370367</v>
          </cell>
          <cell r="O42" t="str">
            <v>COMET</v>
          </cell>
          <cell r="P42">
            <v>5231</v>
          </cell>
        </row>
        <row r="43">
          <cell r="B43" t="str">
            <v>TB-20-11073</v>
          </cell>
          <cell r="C43" t="str">
            <v>Synovial Sarcoma</v>
          </cell>
          <cell r="D43" t="str">
            <v>S-90-812</v>
          </cell>
          <cell r="E43" t="str">
            <v>SJHBBBSS46D</v>
          </cell>
          <cell r="G43" t="str">
            <v>SJSS017950_D1</v>
          </cell>
          <cell r="H43">
            <v>4574</v>
          </cell>
          <cell r="I43" t="str">
            <v>TS-20-11073</v>
          </cell>
          <cell r="L43">
            <v>5233</v>
          </cell>
          <cell r="M43">
            <v>99</v>
          </cell>
          <cell r="N43">
            <v>44236.666307870371</v>
          </cell>
          <cell r="O43" t="str">
            <v>COMET</v>
          </cell>
          <cell r="P43">
            <v>5233</v>
          </cell>
        </row>
        <row r="44">
          <cell r="B44" t="str">
            <v>TB-20-11074</v>
          </cell>
          <cell r="C44" t="str">
            <v>Synovial Sarcoma</v>
          </cell>
          <cell r="D44" t="str">
            <v>S-91-242</v>
          </cell>
          <cell r="E44" t="str">
            <v>SJHBBBSS47F</v>
          </cell>
          <cell r="G44" t="str">
            <v>SJSS071646_M2</v>
          </cell>
          <cell r="H44">
            <v>4575</v>
          </cell>
          <cell r="I44" t="str">
            <v>TS-20-11074</v>
          </cell>
          <cell r="L44">
            <v>5234</v>
          </cell>
          <cell r="M44">
            <v>96</v>
          </cell>
          <cell r="N44">
            <v>44236.66878472222</v>
          </cell>
          <cell r="O44" t="str">
            <v>COMET</v>
          </cell>
          <cell r="P44">
            <v>5234</v>
          </cell>
        </row>
        <row r="45">
          <cell r="B45" t="str">
            <v>TB-20-11081</v>
          </cell>
          <cell r="C45" t="str">
            <v>Synovial Sarcoma</v>
          </cell>
          <cell r="D45" t="str">
            <v>S-91-1624</v>
          </cell>
          <cell r="E45" t="str">
            <v>SJHBBBSS4GP</v>
          </cell>
          <cell r="G45" t="str">
            <v>SJSS071647_M2</v>
          </cell>
          <cell r="H45">
            <v>4576</v>
          </cell>
          <cell r="I45" t="str">
            <v>TS-20-11081</v>
          </cell>
          <cell r="L45">
            <v>5235</v>
          </cell>
          <cell r="M45">
            <v>99</v>
          </cell>
          <cell r="N45">
            <v>44236.671851851854</v>
          </cell>
          <cell r="O45" t="str">
            <v>COMET</v>
          </cell>
          <cell r="P45">
            <v>5235</v>
          </cell>
        </row>
        <row r="46">
          <cell r="B46" t="str">
            <v>TB-20-11082</v>
          </cell>
          <cell r="C46" t="str">
            <v>soft tissue sarcoma consistent with Synovial sarcoma</v>
          </cell>
          <cell r="D46" t="str">
            <v>S-92-379</v>
          </cell>
          <cell r="E46" t="str">
            <v>SJHBBBSS4HQ</v>
          </cell>
          <cell r="G46" t="str">
            <v>SJSS071647_D2</v>
          </cell>
          <cell r="H46">
            <v>4577</v>
          </cell>
          <cell r="I46" t="str">
            <v>TS-20-11082</v>
          </cell>
          <cell r="L46">
            <v>5236</v>
          </cell>
          <cell r="M46">
            <v>93</v>
          </cell>
          <cell r="N46">
            <v>44236.675243055557</v>
          </cell>
          <cell r="O46" t="str">
            <v>COMET</v>
          </cell>
        </row>
        <row r="47">
          <cell r="B47" t="str">
            <v>TB-20-11084</v>
          </cell>
          <cell r="C47" t="str">
            <v>MPNST with rhabdomyoblastic differentiation (Triton tumor)</v>
          </cell>
          <cell r="D47" t="str">
            <v>S-93-1497</v>
          </cell>
          <cell r="E47" t="str">
            <v>SJHBBBSS4KS</v>
          </cell>
          <cell r="G47" t="str">
            <v>SJMPNST071631_R1</v>
          </cell>
          <cell r="H47">
            <v>4578</v>
          </cell>
          <cell r="I47" t="str">
            <v>TS-20-11084</v>
          </cell>
          <cell r="L47">
            <v>5237</v>
          </cell>
          <cell r="M47">
            <v>98</v>
          </cell>
          <cell r="N47">
            <v>44236.680706018517</v>
          </cell>
          <cell r="O47" t="str">
            <v>COMET</v>
          </cell>
          <cell r="P47">
            <v>5237</v>
          </cell>
        </row>
        <row r="48">
          <cell r="B48" t="str">
            <v>TB-20-11085</v>
          </cell>
          <cell r="C48" t="str">
            <v>MPNST</v>
          </cell>
          <cell r="D48" t="str">
            <v>SR-94-137</v>
          </cell>
          <cell r="E48" t="str">
            <v>SJHBBBSS4MT</v>
          </cell>
          <cell r="G48" t="str">
            <v>SJMPNST071627_D1</v>
          </cell>
          <cell r="H48">
            <v>4579</v>
          </cell>
          <cell r="I48" t="str">
            <v>TS-20-11085</v>
          </cell>
          <cell r="L48">
            <v>5238</v>
          </cell>
          <cell r="M48">
            <v>99</v>
          </cell>
          <cell r="N48">
            <v>44236.685960648145</v>
          </cell>
          <cell r="O48" t="str">
            <v>COMET</v>
          </cell>
          <cell r="P48">
            <v>5238</v>
          </cell>
        </row>
        <row r="49">
          <cell r="B49" t="str">
            <v>TB-20-11083</v>
          </cell>
          <cell r="C49" t="str">
            <v>Synovial Sarcoma</v>
          </cell>
          <cell r="D49" t="str">
            <v>S-93-919</v>
          </cell>
          <cell r="E49" t="str">
            <v>SJHBBBSS4JR</v>
          </cell>
          <cell r="G49" t="str">
            <v>SJSS071633_M5</v>
          </cell>
          <cell r="H49">
            <v>4580</v>
          </cell>
          <cell r="I49" t="str">
            <v>TS-20-11083</v>
          </cell>
          <cell r="L49">
            <v>5239</v>
          </cell>
          <cell r="M49">
            <v>97</v>
          </cell>
          <cell r="N49">
            <v>44236.690567129626</v>
          </cell>
          <cell r="O49" t="str">
            <v>COMET</v>
          </cell>
          <cell r="P49">
            <v>5239</v>
          </cell>
        </row>
        <row r="50">
          <cell r="B50" t="str">
            <v>TB-20-11086</v>
          </cell>
          <cell r="C50" t="str">
            <v>Synovial Sarcoma</v>
          </cell>
          <cell r="D50" t="str">
            <v>S-94-381</v>
          </cell>
          <cell r="E50" t="str">
            <v>SJHBBBSS4NV</v>
          </cell>
          <cell r="G50" t="str">
            <v>SJSS071632_M3</v>
          </cell>
          <cell r="H50">
            <v>4581</v>
          </cell>
          <cell r="I50" t="str">
            <v>TS-20-11086</v>
          </cell>
          <cell r="L50">
            <v>5240</v>
          </cell>
          <cell r="M50">
            <v>99</v>
          </cell>
          <cell r="N50">
            <v>44236.695706018516</v>
          </cell>
          <cell r="O50" t="str">
            <v>COMET</v>
          </cell>
          <cell r="P50">
            <v>5240</v>
          </cell>
        </row>
        <row r="51">
          <cell r="B51" t="str">
            <v>TB-20-11087</v>
          </cell>
          <cell r="C51" t="str">
            <v>Synovial Sarcoma</v>
          </cell>
          <cell r="D51" t="str">
            <v>S-94-860</v>
          </cell>
          <cell r="E51" t="str">
            <v>SJHBBBSS4PW</v>
          </cell>
          <cell r="G51" t="str">
            <v>SJSS071632_M4</v>
          </cell>
          <cell r="H51">
            <v>4582</v>
          </cell>
          <cell r="I51" t="str">
            <v>TS-20-11087</v>
          </cell>
          <cell r="L51">
            <v>5241</v>
          </cell>
          <cell r="M51">
            <v>99</v>
          </cell>
          <cell r="N51">
            <v>44236.698275462964</v>
          </cell>
          <cell r="O51" t="str">
            <v>COMET</v>
          </cell>
          <cell r="P51">
            <v>5241</v>
          </cell>
        </row>
        <row r="52">
          <cell r="B52" t="str">
            <v>TB-20-11088</v>
          </cell>
          <cell r="C52" t="str">
            <v>Synovial Sarcoma</v>
          </cell>
          <cell r="D52" t="str">
            <v>S-94-1836</v>
          </cell>
          <cell r="E52" t="str">
            <v>SJHBBBSS4QX</v>
          </cell>
          <cell r="G52" t="str">
            <v>SJSS071940_D1</v>
          </cell>
          <cell r="H52">
            <v>4583</v>
          </cell>
          <cell r="I52" t="str">
            <v>TS-20-11088</v>
          </cell>
          <cell r="L52">
            <v>5242</v>
          </cell>
          <cell r="M52">
            <v>96</v>
          </cell>
          <cell r="N52">
            <v>44236.700682870367</v>
          </cell>
          <cell r="O52" t="str">
            <v>COMET</v>
          </cell>
          <cell r="P52">
            <v>5242</v>
          </cell>
        </row>
        <row r="53">
          <cell r="B53" t="str">
            <v>TB-20-11089</v>
          </cell>
          <cell r="C53" t="str">
            <v>Synovial Sarcoma</v>
          </cell>
          <cell r="D53" t="str">
            <v>S-95-513</v>
          </cell>
          <cell r="E53" t="str">
            <v>SJHBBBSS4RY</v>
          </cell>
          <cell r="G53" t="str">
            <v>SJSS071633_M6</v>
          </cell>
          <cell r="H53">
            <v>4584</v>
          </cell>
          <cell r="I53" t="str">
            <v>TS-20-11089</v>
          </cell>
          <cell r="L53">
            <v>5243</v>
          </cell>
          <cell r="M53">
            <v>98</v>
          </cell>
          <cell r="N53">
            <v>44236.704710648148</v>
          </cell>
          <cell r="O53" t="str">
            <v>COMET</v>
          </cell>
          <cell r="P53">
            <v>5243</v>
          </cell>
        </row>
        <row r="54">
          <cell r="B54" t="str">
            <v>TB-20-15382</v>
          </cell>
          <cell r="C54" t="str">
            <v>Synovial sarcoma</v>
          </cell>
          <cell r="D54" t="str">
            <v>SI-05-01106</v>
          </cell>
          <cell r="E54" t="str">
            <v>SJHBBBS59T7</v>
          </cell>
          <cell r="G54" t="str">
            <v>SJSS071952_D1</v>
          </cell>
          <cell r="H54">
            <v>4585</v>
          </cell>
          <cell r="I54" t="str">
            <v>TS-20-15382</v>
          </cell>
          <cell r="L54">
            <v>5244</v>
          </cell>
          <cell r="M54">
            <v>99</v>
          </cell>
          <cell r="N54">
            <v>44236.707430555558</v>
          </cell>
          <cell r="O54" t="str">
            <v>COMET</v>
          </cell>
          <cell r="P54">
            <v>5244</v>
          </cell>
        </row>
        <row r="55">
          <cell r="B55" t="str">
            <v>TB-20-15383</v>
          </cell>
          <cell r="C55" t="str">
            <v>Synovial sarcoma</v>
          </cell>
          <cell r="D55" t="str">
            <v>SI-05-01326</v>
          </cell>
          <cell r="E55" t="str">
            <v>SJHBBBS59W9</v>
          </cell>
          <cell r="G55" t="str">
            <v>SJSS071953_D1</v>
          </cell>
          <cell r="H55">
            <v>4586</v>
          </cell>
          <cell r="I55" t="str">
            <v>TS-20-15383</v>
          </cell>
          <cell r="L55">
            <v>5245</v>
          </cell>
          <cell r="M55">
            <v>97</v>
          </cell>
          <cell r="N55">
            <v>44236.709745370368</v>
          </cell>
          <cell r="O55" t="str">
            <v>COMET</v>
          </cell>
          <cell r="P55">
            <v>5245</v>
          </cell>
        </row>
        <row r="56">
          <cell r="B56" t="str">
            <v>TB-20-15384</v>
          </cell>
          <cell r="C56" t="str">
            <v>Synovial sarcoma</v>
          </cell>
          <cell r="D56" t="str">
            <v>SI-06-00607</v>
          </cell>
          <cell r="E56" t="str">
            <v>SJHBBBS5BZC</v>
          </cell>
          <cell r="G56" t="str">
            <v>SJSS071954_D1</v>
          </cell>
          <cell r="H56">
            <v>4587</v>
          </cell>
          <cell r="I56" t="str">
            <v>TS-20-15384</v>
          </cell>
          <cell r="L56">
            <v>5246</v>
          </cell>
          <cell r="M56">
            <v>98</v>
          </cell>
          <cell r="N56">
            <v>44236.713807870372</v>
          </cell>
          <cell r="O56" t="str">
            <v>COMET</v>
          </cell>
          <cell r="P56">
            <v>5246</v>
          </cell>
        </row>
        <row r="57">
          <cell r="B57" t="str">
            <v>TB-20-15385</v>
          </cell>
          <cell r="C57" t="str">
            <v>Synovial sarcoma</v>
          </cell>
          <cell r="D57" t="str">
            <v>SI-06-01815</v>
          </cell>
          <cell r="E57" t="str">
            <v>SJHBBBS5B3F</v>
          </cell>
          <cell r="G57" t="str">
            <v>SJSS071955_D1</v>
          </cell>
          <cell r="H57">
            <v>4588</v>
          </cell>
          <cell r="I57" t="str">
            <v>TS-20-15385</v>
          </cell>
          <cell r="L57">
            <v>5247</v>
          </cell>
          <cell r="M57">
            <v>95</v>
          </cell>
          <cell r="N57">
            <v>44236.715717592589</v>
          </cell>
          <cell r="O57" t="str">
            <v>COMET</v>
          </cell>
          <cell r="P57">
            <v>5247</v>
          </cell>
        </row>
        <row r="58">
          <cell r="B58" t="str">
            <v>TB-20-15386</v>
          </cell>
          <cell r="C58" t="str">
            <v>Synovial sarcoma</v>
          </cell>
          <cell r="D58" t="str">
            <v>SI-07-01442</v>
          </cell>
          <cell r="E58" t="str">
            <v>SJHBBBS5B5H</v>
          </cell>
          <cell r="G58" t="str">
            <v>SJSS071956_D1</v>
          </cell>
          <cell r="H58">
            <v>4589</v>
          </cell>
          <cell r="I58" t="str">
            <v>TS-20-15386</v>
          </cell>
          <cell r="L58">
            <v>5248</v>
          </cell>
          <cell r="M58">
            <v>96</v>
          </cell>
          <cell r="N58">
            <v>44236.72078703704</v>
          </cell>
          <cell r="O58" t="str">
            <v>COMET</v>
          </cell>
          <cell r="P58">
            <v>5248</v>
          </cell>
        </row>
        <row r="59">
          <cell r="B59" t="str">
            <v>TB-20-15387</v>
          </cell>
          <cell r="C59" t="str">
            <v>Synovial sarcoma</v>
          </cell>
          <cell r="D59" t="str">
            <v>SI-08-00498</v>
          </cell>
          <cell r="E59" t="str">
            <v>SJHBBBS5B7K</v>
          </cell>
          <cell r="G59" t="str">
            <v>SJSS071957_D1</v>
          </cell>
          <cell r="H59">
            <v>4590</v>
          </cell>
          <cell r="I59" t="str">
            <v>TS-20-15387</v>
          </cell>
          <cell r="L59">
            <v>5249</v>
          </cell>
          <cell r="M59">
            <v>97</v>
          </cell>
          <cell r="N59">
            <v>44236.724143518521</v>
          </cell>
          <cell r="O59" t="str">
            <v>COMET</v>
          </cell>
          <cell r="P59">
            <v>5249</v>
          </cell>
        </row>
        <row r="60">
          <cell r="B60" t="str">
            <v>TB-20-15388</v>
          </cell>
          <cell r="C60" t="str">
            <v>Synovial sarcoma</v>
          </cell>
          <cell r="D60" t="str">
            <v>SI-09-00118</v>
          </cell>
          <cell r="E60" t="str">
            <v>SJHBBBS5B9N</v>
          </cell>
          <cell r="G60" t="str">
            <v>SJSS071958_D1</v>
          </cell>
          <cell r="H60">
            <v>4591</v>
          </cell>
          <cell r="I60" t="str">
            <v>TS-20-15388</v>
          </cell>
          <cell r="L60">
            <v>5250</v>
          </cell>
          <cell r="M60">
            <v>98</v>
          </cell>
          <cell r="N60">
            <v>44236.726388888892</v>
          </cell>
          <cell r="O60" t="str">
            <v>COMET</v>
          </cell>
          <cell r="P60">
            <v>5250</v>
          </cell>
        </row>
        <row r="61">
          <cell r="B61" t="str">
            <v>TB-20-15391</v>
          </cell>
          <cell r="C61" t="str">
            <v>Synovial sarcoma</v>
          </cell>
          <cell r="D61" t="str">
            <v>SI-10-00117</v>
          </cell>
          <cell r="E61" t="str">
            <v>SJHBBBS5BHV</v>
          </cell>
          <cell r="G61" t="str">
            <v>SJSS071961_D1</v>
          </cell>
          <cell r="H61">
            <v>4592</v>
          </cell>
          <cell r="I61" t="str">
            <v>TS-20-15391</v>
          </cell>
          <cell r="L61">
            <v>5251</v>
          </cell>
          <cell r="M61">
            <v>99</v>
          </cell>
          <cell r="N61">
            <v>44236.730636574073</v>
          </cell>
          <cell r="O61" t="str">
            <v>COMET</v>
          </cell>
          <cell r="P61">
            <v>5251</v>
          </cell>
        </row>
        <row r="62">
          <cell r="B62" t="str">
            <v>TB-20-15392</v>
          </cell>
          <cell r="C62" t="str">
            <v>Synovial sarcoma</v>
          </cell>
          <cell r="D62" t="str">
            <v>SI-10-00638</v>
          </cell>
          <cell r="E62" t="str">
            <v>SJHBBBS5BKX</v>
          </cell>
          <cell r="G62" t="str">
            <v>SJSS071962_D1</v>
          </cell>
          <cell r="H62">
            <v>4593</v>
          </cell>
          <cell r="I62" t="str">
            <v>TS-20-15392</v>
          </cell>
          <cell r="L62">
            <v>5252</v>
          </cell>
          <cell r="M62">
            <v>94</v>
          </cell>
          <cell r="N62">
            <v>44236.733587962961</v>
          </cell>
          <cell r="O62" t="str">
            <v>COMET</v>
          </cell>
          <cell r="P62">
            <v>5252</v>
          </cell>
        </row>
        <row r="63">
          <cell r="B63" t="str">
            <v>TB-20-15379</v>
          </cell>
          <cell r="C63" t="str">
            <v>Synovial sarcoma</v>
          </cell>
          <cell r="D63" t="str">
            <v>S-01-01027</v>
          </cell>
          <cell r="E63" t="str">
            <v>SJHBBBS59P3</v>
          </cell>
          <cell r="G63" t="str">
            <v>SJSS071943_D1</v>
          </cell>
          <cell r="H63">
            <v>4594</v>
          </cell>
          <cell r="I63" t="str">
            <v>TS-20-15379</v>
          </cell>
          <cell r="L63">
            <v>5253</v>
          </cell>
          <cell r="M63">
            <v>98</v>
          </cell>
          <cell r="N63">
            <v>44236.738599537035</v>
          </cell>
          <cell r="O63" t="str">
            <v>COMET</v>
          </cell>
          <cell r="P63">
            <v>5253</v>
          </cell>
        </row>
        <row r="64">
          <cell r="B64" t="str">
            <v>TB-20-11068</v>
          </cell>
          <cell r="C64" t="str">
            <v>Synovial Sarcoma</v>
          </cell>
          <cell r="D64" t="str">
            <v>S-87-56</v>
          </cell>
          <cell r="E64" t="str">
            <v>SJHBBBSS3Y7</v>
          </cell>
          <cell r="G64" t="str">
            <v>SJSS071633_D2</v>
          </cell>
          <cell r="H64">
            <v>4595</v>
          </cell>
          <cell r="I64" t="str">
            <v>TS-20-11068</v>
          </cell>
          <cell r="L64">
            <v>5254</v>
          </cell>
          <cell r="M64">
            <v>100</v>
          </cell>
          <cell r="N64">
            <v>44236.74291666667</v>
          </cell>
          <cell r="O64" t="str">
            <v>COMET</v>
          </cell>
          <cell r="P64">
            <v>5254</v>
          </cell>
        </row>
        <row r="65">
          <cell r="B65" t="str">
            <v>TB-20-11069</v>
          </cell>
          <cell r="C65" t="str">
            <v>Synovial Sarcoma</v>
          </cell>
          <cell r="D65" t="str">
            <v>S-87-995</v>
          </cell>
          <cell r="E65" t="str">
            <v>SJHBBBSS3Z8</v>
          </cell>
          <cell r="G65" t="str">
            <v>SJSS071939_D1</v>
          </cell>
          <cell r="H65">
            <v>4596</v>
          </cell>
          <cell r="I65" t="str">
            <v>TS-20-11069</v>
          </cell>
          <cell r="L65">
            <v>5255</v>
          </cell>
          <cell r="M65">
            <v>97</v>
          </cell>
          <cell r="N65">
            <v>44236.743784722225</v>
          </cell>
          <cell r="O65" t="str">
            <v>COMET</v>
          </cell>
          <cell r="P65">
            <v>5255</v>
          </cell>
        </row>
        <row r="66">
          <cell r="B66" t="str">
            <v>TB-20-10005</v>
          </cell>
          <cell r="C66" t="str">
            <v>Synovial Sarcoma</v>
          </cell>
          <cell r="D66" t="str">
            <v>S-02-00093</v>
          </cell>
          <cell r="E66" t="str">
            <v>SJHBBBRQ34B</v>
          </cell>
          <cell r="G66" t="str">
            <v>SJSS071637_M1</v>
          </cell>
          <cell r="H66">
            <v>4597</v>
          </cell>
          <cell r="I66" t="str">
            <v>TS-20-10005</v>
          </cell>
          <cell r="L66">
            <v>5256</v>
          </cell>
          <cell r="M66">
            <v>97</v>
          </cell>
          <cell r="N66">
            <v>44236.746203703704</v>
          </cell>
          <cell r="O66" t="str">
            <v>COMET</v>
          </cell>
          <cell r="P66">
            <v>5256</v>
          </cell>
        </row>
        <row r="67">
          <cell r="B67" t="str">
            <v>TB-21-04721</v>
          </cell>
          <cell r="C67" t="str">
            <v>NB</v>
          </cell>
          <cell r="D67" t="str">
            <v>S-10-01569</v>
          </cell>
          <cell r="E67" t="str">
            <v>SJHBBBSC7XM</v>
          </cell>
          <cell r="H67">
            <v>4598</v>
          </cell>
          <cell r="I67" t="str">
            <v>TS-21-04721</v>
          </cell>
          <cell r="L67">
            <v>5257</v>
          </cell>
          <cell r="M67">
            <v>99</v>
          </cell>
          <cell r="N67">
            <v>44236.749872685185</v>
          </cell>
          <cell r="O67" t="str">
            <v>CSTN_FEB_01_2021</v>
          </cell>
        </row>
        <row r="68">
          <cell r="B68" t="str">
            <v>TB-21-04725</v>
          </cell>
          <cell r="C68" t="str">
            <v>NB</v>
          </cell>
          <cell r="D68" t="str">
            <v>S-14-00556</v>
          </cell>
          <cell r="E68" t="str">
            <v>SJHBBBSC73R</v>
          </cell>
          <cell r="H68">
            <v>4599</v>
          </cell>
          <cell r="I68" t="str">
            <v>TS-21-04725</v>
          </cell>
          <cell r="L68">
            <v>5258</v>
          </cell>
          <cell r="M68">
            <v>98</v>
          </cell>
          <cell r="N68">
            <v>44236.75304398148</v>
          </cell>
          <cell r="O68" t="str">
            <v>CSTN_FEB_01_2021</v>
          </cell>
        </row>
        <row r="69">
          <cell r="B69" t="str">
            <v>TB-21-04858</v>
          </cell>
          <cell r="C69" t="str">
            <v>NB</v>
          </cell>
          <cell r="D69" t="str">
            <v>S-19-00442</v>
          </cell>
          <cell r="E69" t="str">
            <v>SJHBBBSC8G4</v>
          </cell>
          <cell r="H69">
            <v>4600</v>
          </cell>
          <cell r="I69" t="str">
            <v>TS-21-04858</v>
          </cell>
          <cell r="L69">
            <v>5259</v>
          </cell>
          <cell r="M69">
            <v>99</v>
          </cell>
          <cell r="N69">
            <v>44236.755613425928</v>
          </cell>
          <cell r="O69" t="str">
            <v>CSTN_FEB_01_2021</v>
          </cell>
        </row>
        <row r="70">
          <cell r="B70" t="str">
            <v>TB-20-08705</v>
          </cell>
          <cell r="C70" t="str">
            <v>Wilms</v>
          </cell>
          <cell r="D70" t="str">
            <v>SI-17-02685</v>
          </cell>
          <cell r="E70" t="str">
            <v>SJHBBBRJRYB</v>
          </cell>
          <cell r="G70" t="str">
            <v>SJWLM071369_D1</v>
          </cell>
          <cell r="H70">
            <v>4601</v>
          </cell>
          <cell r="I70" t="str">
            <v>TS-20-08705</v>
          </cell>
          <cell r="L70">
            <v>5260</v>
          </cell>
          <cell r="M70">
            <v>99</v>
          </cell>
          <cell r="N70">
            <v>44236.758946759262</v>
          </cell>
          <cell r="O70" t="str">
            <v>COMET</v>
          </cell>
          <cell r="P70">
            <v>5260</v>
          </cell>
        </row>
        <row r="71">
          <cell r="B71" t="str">
            <v>TB-20-08706</v>
          </cell>
          <cell r="C71" t="str">
            <v>Wilms</v>
          </cell>
          <cell r="D71" t="str">
            <v>SI-17-03018</v>
          </cell>
          <cell r="E71" t="str">
            <v>SJHBBBRJR2D</v>
          </cell>
          <cell r="G71" t="str">
            <v>SJWLM071455_D1</v>
          </cell>
          <cell r="H71">
            <v>4602</v>
          </cell>
          <cell r="I71" t="str">
            <v>TS-20-08706</v>
          </cell>
          <cell r="L71">
            <v>5261</v>
          </cell>
          <cell r="M71">
            <v>97</v>
          </cell>
          <cell r="N71">
            <v>44236.761689814812</v>
          </cell>
          <cell r="O71" t="str">
            <v>COMET</v>
          </cell>
          <cell r="P71">
            <v>5261</v>
          </cell>
        </row>
        <row r="72">
          <cell r="B72" t="str">
            <v>TB-20-09048</v>
          </cell>
          <cell r="C72" t="str">
            <v>Wilms</v>
          </cell>
          <cell r="D72" t="str">
            <v>SI-18-00452</v>
          </cell>
          <cell r="E72" t="str">
            <v>SJHBBBRKNS9</v>
          </cell>
          <cell r="G72" t="str">
            <v>SJWLM071361_D1</v>
          </cell>
          <cell r="H72">
            <v>4603</v>
          </cell>
          <cell r="I72" t="str">
            <v>TS-20-09048</v>
          </cell>
          <cell r="L72">
            <v>5262</v>
          </cell>
          <cell r="M72">
            <v>98</v>
          </cell>
          <cell r="N72">
            <v>44236.765462962961</v>
          </cell>
          <cell r="O72" t="str">
            <v>COMET</v>
          </cell>
          <cell r="P72">
            <v>5262</v>
          </cell>
        </row>
        <row r="73">
          <cell r="B73" t="str">
            <v>TB-20-09049</v>
          </cell>
          <cell r="C73" t="str">
            <v>Wilms</v>
          </cell>
          <cell r="D73" t="str">
            <v>SI-15-00956</v>
          </cell>
          <cell r="E73" t="str">
            <v>SJHBBBRKPWC</v>
          </cell>
          <cell r="G73" t="str">
            <v>SJWLM071362_D1</v>
          </cell>
          <cell r="H73">
            <v>4604</v>
          </cell>
          <cell r="I73" t="str">
            <v>TS-20-09049</v>
          </cell>
          <cell r="L73">
            <v>5263</v>
          </cell>
          <cell r="M73">
            <v>97</v>
          </cell>
          <cell r="N73">
            <v>44236.76972222222</v>
          </cell>
          <cell r="O73" t="str">
            <v>COMET</v>
          </cell>
          <cell r="P73">
            <v>5263</v>
          </cell>
        </row>
        <row r="74">
          <cell r="B74" t="str">
            <v>TB-20-09052</v>
          </cell>
          <cell r="C74" t="str">
            <v>Wilms</v>
          </cell>
          <cell r="D74" t="str">
            <v>SI-15-02675</v>
          </cell>
          <cell r="E74" t="str">
            <v>SJHBBBRKP4K</v>
          </cell>
          <cell r="G74" t="str">
            <v>SJWLM071365_D1</v>
          </cell>
          <cell r="H74">
            <v>4605</v>
          </cell>
          <cell r="I74" t="str">
            <v>TS-20-09052</v>
          </cell>
          <cell r="L74">
            <v>5264</v>
          </cell>
          <cell r="M74">
            <v>97</v>
          </cell>
          <cell r="N74">
            <v>44236.774131944447</v>
          </cell>
          <cell r="O74" t="str">
            <v>COMET</v>
          </cell>
          <cell r="P74">
            <v>5264</v>
          </cell>
        </row>
        <row r="75">
          <cell r="B75" t="str">
            <v>TB-20-09053</v>
          </cell>
          <cell r="C75" t="str">
            <v>Wilms</v>
          </cell>
          <cell r="D75" t="str">
            <v>SI-16-00082</v>
          </cell>
          <cell r="E75" t="str">
            <v>SJHBBBRKP6N</v>
          </cell>
          <cell r="G75" t="str">
            <v>SJWLM071366_D1</v>
          </cell>
          <cell r="H75">
            <v>4606</v>
          </cell>
          <cell r="I75" t="str">
            <v>TS-20-09053</v>
          </cell>
          <cell r="L75">
            <v>5265</v>
          </cell>
          <cell r="M75">
            <v>97</v>
          </cell>
          <cell r="N75">
            <v>44236.779768518521</v>
          </cell>
          <cell r="O75" t="str">
            <v>COMET</v>
          </cell>
          <cell r="P75">
            <v>5265</v>
          </cell>
        </row>
        <row r="76">
          <cell r="B76" t="str">
            <v>TB-20-09050</v>
          </cell>
          <cell r="C76" t="str">
            <v>Wilms</v>
          </cell>
          <cell r="D76" t="str">
            <v>SI-15-00960</v>
          </cell>
          <cell r="E76" t="str">
            <v>SJHBBBRKPYF</v>
          </cell>
          <cell r="G76" t="str">
            <v>SJWLM071363_D1</v>
          </cell>
          <cell r="H76">
            <v>4607</v>
          </cell>
          <cell r="I76" t="str">
            <v>TS-20-09050</v>
          </cell>
          <cell r="L76">
            <v>5266</v>
          </cell>
          <cell r="M76">
            <v>97</v>
          </cell>
          <cell r="N76">
            <v>44236.784837962965</v>
          </cell>
          <cell r="O76" t="str">
            <v>COMET</v>
          </cell>
          <cell r="P76">
            <v>5266</v>
          </cell>
        </row>
        <row r="77">
          <cell r="B77" t="str">
            <v>TB-20-09051</v>
          </cell>
          <cell r="C77" t="str">
            <v>Wilms</v>
          </cell>
          <cell r="D77" t="str">
            <v>SI-15-02598</v>
          </cell>
          <cell r="E77" t="str">
            <v>SJHBBBRKP2H</v>
          </cell>
          <cell r="G77" t="str">
            <v>SJWLM071364_D1</v>
          </cell>
          <cell r="H77">
            <v>4608</v>
          </cell>
          <cell r="I77" t="str">
            <v>TS-20-09051</v>
          </cell>
          <cell r="L77">
            <v>5267</v>
          </cell>
          <cell r="M77">
            <v>98</v>
          </cell>
          <cell r="N77">
            <v>44236.788414351853</v>
          </cell>
          <cell r="O77" t="str">
            <v>COMET</v>
          </cell>
          <cell r="P77">
            <v>5267</v>
          </cell>
        </row>
        <row r="78">
          <cell r="B78" t="str">
            <v>TB-20-09054</v>
          </cell>
          <cell r="C78" t="str">
            <v>Wilms</v>
          </cell>
          <cell r="D78" t="str">
            <v>SI-16-00099</v>
          </cell>
          <cell r="E78" t="str">
            <v>SJHBBBRKP8Q</v>
          </cell>
          <cell r="G78" t="str">
            <v>SJWLM071367_D1</v>
          </cell>
          <cell r="H78">
            <v>4609</v>
          </cell>
          <cell r="I78" t="str">
            <v>TS-20-09054</v>
          </cell>
          <cell r="L78">
            <v>5268</v>
          </cell>
          <cell r="M78">
            <v>98</v>
          </cell>
          <cell r="N78">
            <v>44236.792430555557</v>
          </cell>
          <cell r="O78" t="str">
            <v>COMET</v>
          </cell>
          <cell r="P78">
            <v>5268</v>
          </cell>
        </row>
        <row r="79">
          <cell r="B79" t="str">
            <v>TB-20-09055</v>
          </cell>
          <cell r="C79" t="str">
            <v>Wilms</v>
          </cell>
          <cell r="D79" t="str">
            <v>SI-16-00168</v>
          </cell>
          <cell r="E79" t="str">
            <v>SJHBBBRKPBS</v>
          </cell>
          <cell r="G79" t="str">
            <v>SJWLM071368_D1</v>
          </cell>
          <cell r="H79">
            <v>4610</v>
          </cell>
          <cell r="I79" t="str">
            <v>TS-20-09055</v>
          </cell>
          <cell r="L79">
            <v>5269</v>
          </cell>
          <cell r="M79">
            <v>96</v>
          </cell>
          <cell r="N79">
            <v>44236.795960648145</v>
          </cell>
          <cell r="O79" t="str">
            <v>COMET</v>
          </cell>
          <cell r="P79">
            <v>5269</v>
          </cell>
        </row>
        <row r="80">
          <cell r="B80" t="str">
            <v>TB-20-08687</v>
          </cell>
          <cell r="C80" t="str">
            <v>Wilms</v>
          </cell>
          <cell r="D80" t="str">
            <v>SI-17-00016</v>
          </cell>
          <cell r="E80" t="str">
            <v>SJHBBBRJPN3</v>
          </cell>
          <cell r="G80" t="str">
            <v>SJWLM071389_D1</v>
          </cell>
          <cell r="H80">
            <v>4611</v>
          </cell>
          <cell r="I80" t="str">
            <v>TS-20-08687</v>
          </cell>
          <cell r="L80">
            <v>5270</v>
          </cell>
          <cell r="M80">
            <v>98</v>
          </cell>
          <cell r="N80">
            <v>44236.800185185188</v>
          </cell>
          <cell r="O80" t="str">
            <v>COMET</v>
          </cell>
          <cell r="P80">
            <v>5270</v>
          </cell>
        </row>
        <row r="81">
          <cell r="B81" t="str">
            <v>TB-20-08688</v>
          </cell>
          <cell r="C81" t="str">
            <v>Wilms</v>
          </cell>
          <cell r="D81" t="str">
            <v>SI-17-00260</v>
          </cell>
          <cell r="E81" t="str">
            <v>SJHBBBRJPQ5</v>
          </cell>
          <cell r="G81" t="str">
            <v>SJWLM071382_D1</v>
          </cell>
          <cell r="H81">
            <v>4612</v>
          </cell>
          <cell r="I81" t="str">
            <v>TS-20-08688</v>
          </cell>
          <cell r="L81">
            <v>5271</v>
          </cell>
          <cell r="M81">
            <v>97</v>
          </cell>
          <cell r="N81">
            <v>44236.804386574076</v>
          </cell>
          <cell r="O81" t="str">
            <v>COMET</v>
          </cell>
          <cell r="P81">
            <v>5271</v>
          </cell>
        </row>
        <row r="82">
          <cell r="B82" t="str">
            <v>TB-20-08689</v>
          </cell>
          <cell r="C82" t="str">
            <v>Wilms</v>
          </cell>
          <cell r="D82" t="str">
            <v>SI-17-00736</v>
          </cell>
          <cell r="E82" t="str">
            <v>SJHBBBRJPS7</v>
          </cell>
          <cell r="G82" t="str">
            <v>SJWLM071386_D1</v>
          </cell>
          <cell r="H82">
            <v>4613</v>
          </cell>
          <cell r="I82" t="str">
            <v>TS-20-08689</v>
          </cell>
          <cell r="L82">
            <v>5272</v>
          </cell>
          <cell r="M82">
            <v>92</v>
          </cell>
          <cell r="N82">
            <v>44236.808576388888</v>
          </cell>
          <cell r="O82" t="str">
            <v>COMET</v>
          </cell>
          <cell r="P82">
            <v>5272</v>
          </cell>
        </row>
        <row r="83">
          <cell r="B83" t="str">
            <v>TB-20-09996</v>
          </cell>
          <cell r="C83" t="str">
            <v>Synovial Sarcoma</v>
          </cell>
          <cell r="D83" t="str">
            <v>S-06-01365</v>
          </cell>
          <cell r="E83" t="str">
            <v>SJHBBBRQ2QY</v>
          </cell>
          <cell r="G83" t="str">
            <v>SJSS056075_D1</v>
          </cell>
          <cell r="H83">
            <v>4614</v>
          </cell>
          <cell r="I83" t="str">
            <v>TS-20-09996</v>
          </cell>
          <cell r="L83">
            <v>5273</v>
          </cell>
          <cell r="M83">
            <v>99</v>
          </cell>
          <cell r="N83">
            <v>44236.814027777778</v>
          </cell>
          <cell r="O83" t="str">
            <v>COMET</v>
          </cell>
          <cell r="P83">
            <v>5273</v>
          </cell>
        </row>
        <row r="84">
          <cell r="B84" t="str">
            <v>TB-20-09997</v>
          </cell>
          <cell r="C84" t="str">
            <v>Synovial Sarcoma</v>
          </cell>
          <cell r="D84" t="str">
            <v>S-06-01241</v>
          </cell>
          <cell r="E84" t="str">
            <v>SJHBBBRQ2RZ</v>
          </cell>
          <cell r="G84" t="str">
            <v>SJSS071638_R1</v>
          </cell>
          <cell r="H84">
            <v>4615</v>
          </cell>
          <cell r="I84" t="str">
            <v>TS-20-09997</v>
          </cell>
          <cell r="L84">
            <v>5274</v>
          </cell>
          <cell r="M84">
            <v>98</v>
          </cell>
          <cell r="N84">
            <v>44236.818368055552</v>
          </cell>
          <cell r="O84" t="str">
            <v>COMET</v>
          </cell>
          <cell r="P84">
            <v>5274</v>
          </cell>
        </row>
        <row r="85">
          <cell r="B85" t="str">
            <v>TB-20-09998</v>
          </cell>
          <cell r="C85" t="str">
            <v>Synovial Sarcoma</v>
          </cell>
          <cell r="D85" t="str">
            <v>S-01-01173</v>
          </cell>
          <cell r="E85" t="str">
            <v>SJHBBBRQ2S2</v>
          </cell>
          <cell r="G85" t="str">
            <v>SJSS071637_R1</v>
          </cell>
          <cell r="H85">
            <v>4616</v>
          </cell>
          <cell r="I85" t="str">
            <v>TS-20-09998</v>
          </cell>
          <cell r="L85">
            <v>5275</v>
          </cell>
          <cell r="M85">
            <v>100</v>
          </cell>
          <cell r="N85">
            <v>44236.819513888891</v>
          </cell>
          <cell r="O85" t="str">
            <v>COMET</v>
          </cell>
          <cell r="P85">
            <v>5275</v>
          </cell>
        </row>
        <row r="86">
          <cell r="B86" t="str">
            <v>TB-20-09989</v>
          </cell>
          <cell r="C86" t="str">
            <v>Synovial Sarcoma</v>
          </cell>
          <cell r="D86" t="str">
            <v>S-84-00813</v>
          </cell>
          <cell r="E86" t="str">
            <v>SJHBBBRQ427</v>
          </cell>
          <cell r="G86" t="str">
            <v>SJSS071647_D1</v>
          </cell>
          <cell r="H86">
            <v>4617</v>
          </cell>
          <cell r="I86" t="str">
            <v>TS-20-09989</v>
          </cell>
          <cell r="L86">
            <v>5276</v>
          </cell>
          <cell r="M86">
            <v>98</v>
          </cell>
          <cell r="N86">
            <v>44236.820706018516</v>
          </cell>
          <cell r="O86" t="str">
            <v>COMET</v>
          </cell>
          <cell r="P86">
            <v>5276</v>
          </cell>
        </row>
        <row r="87">
          <cell r="B87" t="str">
            <v>TB-20-10010</v>
          </cell>
          <cell r="C87" t="str">
            <v>Synovial Sarcoma</v>
          </cell>
          <cell r="D87" t="str">
            <v>S-00-01012</v>
          </cell>
          <cell r="E87" t="str">
            <v>SJHBBBRQ39H</v>
          </cell>
          <cell r="G87" t="str">
            <v>SJSS042133_D1</v>
          </cell>
          <cell r="H87">
            <v>4618</v>
          </cell>
          <cell r="I87" t="str">
            <v>TS-20-10010</v>
          </cell>
          <cell r="L87">
            <v>5277</v>
          </cell>
          <cell r="M87">
            <v>99</v>
          </cell>
          <cell r="N87">
            <v>44236.825381944444</v>
          </cell>
          <cell r="O87" t="str">
            <v>COMET</v>
          </cell>
          <cell r="P87">
            <v>5277</v>
          </cell>
        </row>
        <row r="88">
          <cell r="B88" t="str">
            <v>TB-20-10011</v>
          </cell>
          <cell r="C88" t="str">
            <v>Synovial Sarcoma</v>
          </cell>
          <cell r="D88" t="str">
            <v>S-00-00611</v>
          </cell>
          <cell r="E88" t="str">
            <v>SJHBBBRQ3BJ</v>
          </cell>
          <cell r="G88" t="str">
            <v>SJSS030012_D2</v>
          </cell>
          <cell r="H88">
            <v>4619</v>
          </cell>
          <cell r="I88" t="str">
            <v>TS-20-10011</v>
          </cell>
          <cell r="L88">
            <v>5278</v>
          </cell>
          <cell r="M88">
            <v>95</v>
          </cell>
          <cell r="N88">
            <v>44236.828252314815</v>
          </cell>
          <cell r="O88" t="str">
            <v>COMET</v>
          </cell>
          <cell r="P88">
            <v>5278</v>
          </cell>
        </row>
        <row r="89">
          <cell r="B89" t="str">
            <v>TB-20-10012</v>
          </cell>
          <cell r="C89" t="str">
            <v>Synovial Sarcoma</v>
          </cell>
          <cell r="D89" t="str">
            <v>S-10-01127</v>
          </cell>
          <cell r="E89" t="str">
            <v>SJHBBBRQ3CK</v>
          </cell>
          <cell r="G89" t="str">
            <v>SJSS049190_D1</v>
          </cell>
          <cell r="H89">
            <v>4620</v>
          </cell>
          <cell r="I89" t="str">
            <v>TS-20-10012</v>
          </cell>
          <cell r="L89">
            <v>5279</v>
          </cell>
          <cell r="M89">
            <v>98</v>
          </cell>
          <cell r="N89">
            <v>44236.833657407406</v>
          </cell>
          <cell r="O89" t="str">
            <v>COMET</v>
          </cell>
          <cell r="P89">
            <v>5279</v>
          </cell>
        </row>
        <row r="90">
          <cell r="B90" t="str">
            <v>TB-20-10013</v>
          </cell>
          <cell r="C90" t="str">
            <v>Synovial Sarcoma</v>
          </cell>
          <cell r="D90" t="str">
            <v>S-09-00130</v>
          </cell>
          <cell r="E90" t="str">
            <v>SJHBBBRQ3DM</v>
          </cell>
          <cell r="G90" t="str">
            <v>SJSS071643_D1</v>
          </cell>
          <cell r="H90">
            <v>4621</v>
          </cell>
          <cell r="I90" t="str">
            <v>TS-20-10013</v>
          </cell>
          <cell r="L90">
            <v>5280</v>
          </cell>
          <cell r="M90">
            <v>99</v>
          </cell>
          <cell r="N90">
            <v>44236.835856481484</v>
          </cell>
          <cell r="O90" t="str">
            <v>COMET</v>
          </cell>
          <cell r="P90">
            <v>5280</v>
          </cell>
        </row>
        <row r="91">
          <cell r="B91" t="str">
            <v>TB-20-10015</v>
          </cell>
          <cell r="C91" t="str">
            <v>Synovial Sarcoma</v>
          </cell>
          <cell r="D91" t="str">
            <v>S-03-00159</v>
          </cell>
          <cell r="E91" t="str">
            <v>SJHBBBRQ3GP</v>
          </cell>
          <cell r="G91" t="str">
            <v>SJSS030217_D1</v>
          </cell>
          <cell r="H91">
            <v>4622</v>
          </cell>
          <cell r="I91" t="str">
            <v>TS-20-10015</v>
          </cell>
          <cell r="L91">
            <v>5281</v>
          </cell>
          <cell r="M91">
            <v>99</v>
          </cell>
          <cell r="N91">
            <v>44236.837546296294</v>
          </cell>
          <cell r="O91" t="str">
            <v>COMET</v>
          </cell>
          <cell r="P91">
            <v>5281</v>
          </cell>
        </row>
        <row r="92">
          <cell r="B92" t="str">
            <v>TB-20-10016</v>
          </cell>
          <cell r="C92" t="str">
            <v>Synovial Sarcoma</v>
          </cell>
          <cell r="D92" t="str">
            <v>S-09-00294</v>
          </cell>
          <cell r="E92" t="str">
            <v>SJHBBBRQ3HQ</v>
          </cell>
          <cell r="G92" t="str">
            <v>SJSS071643_D2</v>
          </cell>
          <cell r="H92">
            <v>4623</v>
          </cell>
          <cell r="I92" t="str">
            <v>TS-20-10016</v>
          </cell>
          <cell r="L92">
            <v>5282</v>
          </cell>
          <cell r="M92">
            <v>98</v>
          </cell>
          <cell r="N92">
            <v>44236.839988425927</v>
          </cell>
          <cell r="O92" t="str">
            <v>COMET</v>
          </cell>
          <cell r="P92">
            <v>5282</v>
          </cell>
        </row>
        <row r="93">
          <cell r="B93" t="str">
            <v>TB-20-10018</v>
          </cell>
          <cell r="C93" t="str">
            <v>Synovial Sarcoma</v>
          </cell>
          <cell r="D93" t="str">
            <v>S-09-00136</v>
          </cell>
          <cell r="E93" t="str">
            <v>SJHBBBRQ3MT</v>
          </cell>
          <cell r="G93" t="str">
            <v>SJSS071645_D1</v>
          </cell>
          <cell r="H93">
            <v>4625</v>
          </cell>
          <cell r="I93" t="str">
            <v>TS-20-10018</v>
          </cell>
          <cell r="L93">
            <v>5284</v>
          </cell>
          <cell r="M93">
            <v>99</v>
          </cell>
          <cell r="N93">
            <v>44236.847025462965</v>
          </cell>
          <cell r="O93" t="str">
            <v>COMET</v>
          </cell>
          <cell r="P93">
            <v>5284</v>
          </cell>
        </row>
        <row r="94">
          <cell r="B94" t="str">
            <v>TB-20-10019</v>
          </cell>
          <cell r="C94" t="str">
            <v>Synovial Sarcoma</v>
          </cell>
          <cell r="D94" t="str">
            <v>S-96-01175</v>
          </cell>
          <cell r="E94" t="str">
            <v>SJHBBBRQ3NV</v>
          </cell>
          <cell r="G94" t="str">
            <v>SJSS071633_M1</v>
          </cell>
          <cell r="H94">
            <v>4626</v>
          </cell>
          <cell r="I94" t="str">
            <v>TS-20-10019</v>
          </cell>
          <cell r="L94">
            <v>5285</v>
          </cell>
          <cell r="M94">
            <v>97</v>
          </cell>
          <cell r="N94">
            <v>44236.850081018521</v>
          </cell>
          <cell r="O94" t="str">
            <v>COMET</v>
          </cell>
          <cell r="P94">
            <v>5285</v>
          </cell>
        </row>
        <row r="95">
          <cell r="B95" t="str">
            <v>TB-20-10020</v>
          </cell>
          <cell r="C95" t="str">
            <v>Synovial Sarcoma</v>
          </cell>
          <cell r="D95" t="str">
            <v>S-11-00805</v>
          </cell>
          <cell r="E95" t="str">
            <v>SJHBBBRQ3PW</v>
          </cell>
          <cell r="G95" t="str">
            <v>SJSS049190_M4</v>
          </cell>
          <cell r="H95">
            <v>4627</v>
          </cell>
          <cell r="I95" t="str">
            <v>TS-20-10020</v>
          </cell>
          <cell r="L95">
            <v>5286</v>
          </cell>
          <cell r="M95">
            <v>100</v>
          </cell>
          <cell r="N95">
            <v>44236.854027777779</v>
          </cell>
          <cell r="O95" t="str">
            <v>COMET</v>
          </cell>
          <cell r="P95">
            <v>5286</v>
          </cell>
        </row>
        <row r="96">
          <cell r="B96" t="str">
            <v>TB-20-10021</v>
          </cell>
          <cell r="C96" t="str">
            <v>Synovial Sarcoma</v>
          </cell>
          <cell r="D96" t="str">
            <v>S-14-01895</v>
          </cell>
          <cell r="E96" t="str">
            <v>SJHBBBRQ3QX</v>
          </cell>
          <cell r="G96" t="str">
            <v>SJSS071359_M2</v>
          </cell>
          <cell r="H96">
            <v>4628</v>
          </cell>
          <cell r="I96" t="str">
            <v>TS-20-10021</v>
          </cell>
          <cell r="L96">
            <v>5287</v>
          </cell>
          <cell r="M96">
            <v>93</v>
          </cell>
          <cell r="N96">
            <v>44236.855300925927</v>
          </cell>
          <cell r="O96" t="str">
            <v>COMET</v>
          </cell>
          <cell r="P96">
            <v>5287</v>
          </cell>
        </row>
        <row r="97">
          <cell r="B97" t="str">
            <v>TB-20-10023</v>
          </cell>
          <cell r="C97" t="str">
            <v>Synovial Sarcoma</v>
          </cell>
          <cell r="D97" t="str">
            <v>S-06-00208</v>
          </cell>
          <cell r="E97" t="str">
            <v>SJHBBBRQ3SZ</v>
          </cell>
          <cell r="G97" t="str">
            <v>SJSS071638_M1</v>
          </cell>
          <cell r="H97">
            <v>4631</v>
          </cell>
          <cell r="I97" t="str">
            <v>TS-20-10023</v>
          </cell>
          <cell r="L97">
            <v>5290</v>
          </cell>
          <cell r="M97">
            <v>92</v>
          </cell>
          <cell r="N97">
            <v>44236.859699074077</v>
          </cell>
          <cell r="O97" t="str">
            <v>COMET</v>
          </cell>
          <cell r="P97">
            <v>5290</v>
          </cell>
        </row>
        <row r="98">
          <cell r="B98" t="str">
            <v>TB-20-10024</v>
          </cell>
          <cell r="C98" t="str">
            <v>Synovial Sarcoma</v>
          </cell>
          <cell r="D98" t="str">
            <v>S-13-01106</v>
          </cell>
          <cell r="E98" t="str">
            <v>SJHBBBRQ3T2</v>
          </cell>
          <cell r="G98" t="str">
            <v>SJSS049190_M5</v>
          </cell>
          <cell r="H98">
            <v>4632</v>
          </cell>
          <cell r="I98" t="str">
            <v>TS-20-10024</v>
          </cell>
          <cell r="L98">
            <v>5291</v>
          </cell>
          <cell r="M98">
            <v>99</v>
          </cell>
          <cell r="N98">
            <v>44236.863078703704</v>
          </cell>
          <cell r="O98" t="str">
            <v>COMET</v>
          </cell>
          <cell r="P98">
            <v>5291</v>
          </cell>
        </row>
        <row r="99">
          <cell r="B99" t="str">
            <v>TB-20-10025</v>
          </cell>
          <cell r="C99" t="str">
            <v>Synovial Sarcoma</v>
          </cell>
          <cell r="D99" t="str">
            <v>S-07-00700</v>
          </cell>
          <cell r="E99" t="str">
            <v>SJHBBBRQ3V3</v>
          </cell>
          <cell r="G99" t="str">
            <v>SJSS058251_M1</v>
          </cell>
          <cell r="H99">
            <v>4633</v>
          </cell>
          <cell r="I99" t="str">
            <v>TS-20-10025</v>
          </cell>
          <cell r="L99">
            <v>5292</v>
          </cell>
          <cell r="M99">
            <v>99</v>
          </cell>
          <cell r="N99">
            <v>44236.865682870368</v>
          </cell>
          <cell r="O99" t="str">
            <v>COMET</v>
          </cell>
          <cell r="P99">
            <v>5292</v>
          </cell>
        </row>
        <row r="100">
          <cell r="B100" t="str">
            <v>TB-20-10026</v>
          </cell>
          <cell r="C100" t="str">
            <v>MPNST</v>
          </cell>
          <cell r="D100" t="str">
            <v>SR-91-00205</v>
          </cell>
          <cell r="E100" t="str">
            <v>SJHBBBRQ3W4</v>
          </cell>
          <cell r="G100" t="str">
            <v>SJMPNST018859_D1</v>
          </cell>
          <cell r="H100">
            <v>4634</v>
          </cell>
          <cell r="I100" t="str">
            <v>TS-20-10026</v>
          </cell>
          <cell r="L100">
            <v>5293</v>
          </cell>
          <cell r="M100">
            <v>99</v>
          </cell>
          <cell r="N100">
            <v>44236.867245370369</v>
          </cell>
          <cell r="O100" t="str">
            <v>COMET</v>
          </cell>
          <cell r="P100">
            <v>5293</v>
          </cell>
        </row>
        <row r="101">
          <cell r="B101" t="str">
            <v>TB-20-10027</v>
          </cell>
          <cell r="C101" t="str">
            <v>Synovial Sarcoma</v>
          </cell>
          <cell r="D101" t="str">
            <v>S-10-00281</v>
          </cell>
          <cell r="E101" t="str">
            <v>SJHBBBRQ3X5</v>
          </cell>
          <cell r="G101" t="str">
            <v>SJSS030017_D2</v>
          </cell>
          <cell r="H101">
            <v>4635</v>
          </cell>
          <cell r="I101" t="str">
            <v>TS-20-10027</v>
          </cell>
          <cell r="L101">
            <v>5294</v>
          </cell>
          <cell r="M101">
            <v>97</v>
          </cell>
          <cell r="N101">
            <v>44236.869733796295</v>
          </cell>
          <cell r="O101" t="str">
            <v>COMET</v>
          </cell>
          <cell r="P101">
            <v>5294</v>
          </cell>
        </row>
        <row r="102">
          <cell r="B102" t="str">
            <v>TB-20-09990</v>
          </cell>
          <cell r="C102" t="str">
            <v>Synovial Sarcoma</v>
          </cell>
          <cell r="D102" t="str">
            <v>S-92-00346</v>
          </cell>
          <cell r="E102" t="str">
            <v>SJHBBBRQ438</v>
          </cell>
          <cell r="G102" t="str">
            <v>SJSS071647_R1</v>
          </cell>
          <cell r="H102">
            <v>4636</v>
          </cell>
          <cell r="I102" t="str">
            <v>TS-20-09990</v>
          </cell>
          <cell r="L102">
            <v>5295</v>
          </cell>
          <cell r="M102">
            <v>100</v>
          </cell>
          <cell r="N102">
            <v>44236.872581018521</v>
          </cell>
          <cell r="O102" t="str">
            <v>COMET</v>
          </cell>
          <cell r="P102">
            <v>5295</v>
          </cell>
        </row>
        <row r="103">
          <cell r="B103" t="str">
            <v>TB-20-10028</v>
          </cell>
          <cell r="C103" t="str">
            <v>Synovial Sarcoma</v>
          </cell>
          <cell r="D103" t="str">
            <v>S-14-00351</v>
          </cell>
          <cell r="E103" t="str">
            <v>SJHBBBRQ3Y6</v>
          </cell>
          <cell r="G103" t="str">
            <v>SJSS072029_R1</v>
          </cell>
          <cell r="H103">
            <v>4637</v>
          </cell>
          <cell r="I103" t="str">
            <v>TS-20-10028</v>
          </cell>
          <cell r="L103">
            <v>5296</v>
          </cell>
          <cell r="M103">
            <v>99</v>
          </cell>
          <cell r="N103">
            <v>44236.874062499999</v>
          </cell>
          <cell r="O103" t="str">
            <v>COMET</v>
          </cell>
          <cell r="P103">
            <v>5296</v>
          </cell>
        </row>
        <row r="104">
          <cell r="B104" t="str">
            <v>TB-20-10029</v>
          </cell>
          <cell r="C104" t="str">
            <v>Synovial Sarcoma</v>
          </cell>
          <cell r="D104" t="str">
            <v>S-13-01018</v>
          </cell>
          <cell r="E104" t="str">
            <v>SJHBBBRQ3Z7</v>
          </cell>
          <cell r="G104" t="str">
            <v>SJSS071359_R4</v>
          </cell>
          <cell r="H104">
            <v>4638</v>
          </cell>
          <cell r="I104" t="str">
            <v>TS-20-10029</v>
          </cell>
          <cell r="L104">
            <v>5297</v>
          </cell>
          <cell r="M104">
            <v>95</v>
          </cell>
          <cell r="N104">
            <v>44236.875358796293</v>
          </cell>
          <cell r="O104" t="str">
            <v>COMET</v>
          </cell>
          <cell r="P104">
            <v>5297</v>
          </cell>
        </row>
        <row r="105">
          <cell r="B105" t="str">
            <v>TB-20-10030</v>
          </cell>
          <cell r="C105" t="str">
            <v>high grade spindle cell sarcoma consistent with monophasic synovial sarcoma</v>
          </cell>
          <cell r="D105" t="str">
            <v>S-00-01414</v>
          </cell>
          <cell r="E105" t="str">
            <v>SJHBBBRQ328</v>
          </cell>
          <cell r="G105" t="str">
            <v>SJSS042134_D1</v>
          </cell>
          <cell r="H105">
            <v>4639</v>
          </cell>
          <cell r="I105" t="str">
            <v>TS-20-10030</v>
          </cell>
          <cell r="L105">
            <v>5298</v>
          </cell>
          <cell r="M105">
            <v>97</v>
          </cell>
          <cell r="N105">
            <v>44236.878530092596</v>
          </cell>
          <cell r="O105" t="str">
            <v>COMET</v>
          </cell>
        </row>
        <row r="106">
          <cell r="B106" t="str">
            <v>TB-20-10032</v>
          </cell>
          <cell r="C106" t="str">
            <v>Synovial Sarcoma</v>
          </cell>
          <cell r="D106" t="str">
            <v>S-91-00756</v>
          </cell>
          <cell r="E106" t="str">
            <v>SJHBBBRQ46C</v>
          </cell>
          <cell r="G106" t="str">
            <v>SJSS018859_D1</v>
          </cell>
          <cell r="H106">
            <v>4640</v>
          </cell>
          <cell r="I106" t="str">
            <v>TS-20-10032</v>
          </cell>
          <cell r="L106">
            <v>5299</v>
          </cell>
          <cell r="M106">
            <v>91</v>
          </cell>
          <cell r="N106">
            <v>44236.883344907408</v>
          </cell>
          <cell r="O106" t="str">
            <v>COMET</v>
          </cell>
          <cell r="P106">
            <v>5299</v>
          </cell>
        </row>
        <row r="107">
          <cell r="B107" t="str">
            <v>TB-20-10033</v>
          </cell>
          <cell r="C107" t="str">
            <v>Synovial Sarcoma</v>
          </cell>
          <cell r="D107" t="str">
            <v>S-07-01126</v>
          </cell>
          <cell r="E107" t="str">
            <v>SJHBBBRQ47D</v>
          </cell>
          <cell r="G107" t="str">
            <v>SJSS058251_D1</v>
          </cell>
          <cell r="H107">
            <v>4641</v>
          </cell>
          <cell r="I107" t="str">
            <v>TS-20-10033</v>
          </cell>
          <cell r="L107">
            <v>5300</v>
          </cell>
          <cell r="M107">
            <v>99</v>
          </cell>
          <cell r="N107">
            <v>44236.888402777775</v>
          </cell>
          <cell r="O107" t="str">
            <v>COMET</v>
          </cell>
          <cell r="P107">
            <v>5300</v>
          </cell>
        </row>
        <row r="108">
          <cell r="B108" t="str">
            <v>TB-20-10034</v>
          </cell>
          <cell r="C108" t="str">
            <v>Synovial Sarcoma</v>
          </cell>
          <cell r="D108" t="str">
            <v>S-00-00754</v>
          </cell>
          <cell r="E108" t="str">
            <v>SJHBBBRQ49G</v>
          </cell>
          <cell r="G108" t="str">
            <v>SJSS071648_D1</v>
          </cell>
          <cell r="H108">
            <v>4642</v>
          </cell>
          <cell r="I108" t="str">
            <v>TS-20-10034</v>
          </cell>
          <cell r="L108">
            <v>5301</v>
          </cell>
          <cell r="M108">
            <v>99</v>
          </cell>
          <cell r="N108">
            <v>44236.891203703701</v>
          </cell>
          <cell r="O108" t="str">
            <v>COMET</v>
          </cell>
          <cell r="P108">
            <v>5301</v>
          </cell>
        </row>
        <row r="109">
          <cell r="B109" t="str">
            <v>TB-20-10035</v>
          </cell>
          <cell r="C109" t="str">
            <v>Synovial Sarcoma</v>
          </cell>
          <cell r="D109" t="str">
            <v>S-10-00782</v>
          </cell>
          <cell r="E109" t="str">
            <v>SJHBBBRQ4BH</v>
          </cell>
          <cell r="G109" t="str">
            <v>SJSS030017_D3</v>
          </cell>
          <cell r="H109">
            <v>4643</v>
          </cell>
          <cell r="I109" t="str">
            <v>TS-20-10035</v>
          </cell>
          <cell r="L109">
            <v>5302</v>
          </cell>
          <cell r="M109">
            <v>96</v>
          </cell>
          <cell r="N109">
            <v>44236.895740740743</v>
          </cell>
          <cell r="O109" t="str">
            <v>COMET</v>
          </cell>
          <cell r="P109">
            <v>5302</v>
          </cell>
        </row>
        <row r="110">
          <cell r="B110" t="str">
            <v>TB-20-10036</v>
          </cell>
          <cell r="C110" t="str">
            <v>Synovial Sarcoma</v>
          </cell>
          <cell r="D110" t="str">
            <v>S-10-00702</v>
          </cell>
          <cell r="E110" t="str">
            <v>SJHBBBRQ4CJ</v>
          </cell>
          <cell r="G110" t="str">
            <v>SJSS071642_D1</v>
          </cell>
          <cell r="H110">
            <v>4644</v>
          </cell>
          <cell r="I110" t="str">
            <v>TS-20-10036</v>
          </cell>
          <cell r="L110">
            <v>5303</v>
          </cell>
          <cell r="M110">
            <v>96</v>
          </cell>
          <cell r="N110">
            <v>44236.901400462964</v>
          </cell>
          <cell r="O110" t="str">
            <v>COMET</v>
          </cell>
          <cell r="P110">
            <v>5303</v>
          </cell>
        </row>
        <row r="111">
          <cell r="B111" t="str">
            <v>TB-20-15370</v>
          </cell>
          <cell r="C111" t="str">
            <v>Synovial sarcoma</v>
          </cell>
          <cell r="D111" t="str">
            <v>S-96-00474</v>
          </cell>
          <cell r="E111" t="str">
            <v>SJHBBBS59CR</v>
          </cell>
          <cell r="G111" t="str">
            <v>SJSS071633_M7</v>
          </cell>
          <cell r="H111">
            <v>4645</v>
          </cell>
          <cell r="I111" t="str">
            <v>TS-20-15370</v>
          </cell>
          <cell r="L111">
            <v>5304</v>
          </cell>
          <cell r="M111">
            <v>98</v>
          </cell>
          <cell r="N111">
            <v>44236.905416666668</v>
          </cell>
          <cell r="O111" t="str">
            <v>COMET</v>
          </cell>
          <cell r="P111">
            <v>5304</v>
          </cell>
        </row>
        <row r="112">
          <cell r="B112" t="str">
            <v>TB-20-15371</v>
          </cell>
          <cell r="C112" t="str">
            <v>Synovial sarcoma</v>
          </cell>
          <cell r="D112" t="str">
            <v>S-97-00080</v>
          </cell>
          <cell r="E112" t="str">
            <v>SJHBBBS59DS</v>
          </cell>
          <cell r="G112" t="str">
            <v>SJSS071632_M5</v>
          </cell>
          <cell r="H112">
            <v>4646</v>
          </cell>
          <cell r="I112" t="str">
            <v>TS-20-15371</v>
          </cell>
          <cell r="L112">
            <v>5305</v>
          </cell>
          <cell r="M112">
            <v>97</v>
          </cell>
          <cell r="N112">
            <v>44236.907789351855</v>
          </cell>
          <cell r="O112" t="str">
            <v>COMET</v>
          </cell>
          <cell r="P112">
            <v>5305</v>
          </cell>
        </row>
        <row r="113">
          <cell r="B113" t="str">
            <v>TB-20-15372</v>
          </cell>
          <cell r="C113" t="str">
            <v>Synovial sarcoma</v>
          </cell>
          <cell r="D113" t="str">
            <v>S-97-00434</v>
          </cell>
          <cell r="E113" t="str">
            <v>SJHBBBS59FT</v>
          </cell>
          <cell r="G113" t="str">
            <v>SJSS071632_M6</v>
          </cell>
          <cell r="H113">
            <v>4647</v>
          </cell>
          <cell r="I113" t="str">
            <v>TS-20-15372</v>
          </cell>
          <cell r="L113">
            <v>5306</v>
          </cell>
          <cell r="M113">
            <v>96</v>
          </cell>
          <cell r="N113">
            <v>44236.913113425922</v>
          </cell>
          <cell r="O113" t="str">
            <v>COMET</v>
          </cell>
          <cell r="P113">
            <v>5306</v>
          </cell>
        </row>
        <row r="114">
          <cell r="B114" t="str">
            <v>TB-20-15373</v>
          </cell>
          <cell r="C114" t="str">
            <v>Synovial sarcoma</v>
          </cell>
          <cell r="D114" t="str">
            <v>S-98-00682</v>
          </cell>
          <cell r="E114" t="str">
            <v>SJHBBBS59GV</v>
          </cell>
          <cell r="G114" t="str">
            <v>SJSS071941_D1</v>
          </cell>
          <cell r="H114">
            <v>4648</v>
          </cell>
          <cell r="I114" t="str">
            <v>TS-20-15373</v>
          </cell>
          <cell r="L114">
            <v>5307</v>
          </cell>
          <cell r="M114">
            <v>99</v>
          </cell>
          <cell r="N114">
            <v>44236.917546296296</v>
          </cell>
          <cell r="O114" t="str">
            <v>COMET</v>
          </cell>
          <cell r="P114">
            <v>5307</v>
          </cell>
        </row>
        <row r="115">
          <cell r="B115" t="str">
            <v>TB-20-11072</v>
          </cell>
          <cell r="C115" t="str">
            <v>Synovial Sarcoma</v>
          </cell>
          <cell r="D115" t="str">
            <v>S-90-711</v>
          </cell>
          <cell r="E115" t="str">
            <v>SJHBBBSS45C</v>
          </cell>
          <cell r="G115" t="str">
            <v>SJSS071633_M4</v>
          </cell>
          <cell r="H115">
            <v>4650</v>
          </cell>
          <cell r="I115" t="str">
            <v>TS-20-11072</v>
          </cell>
          <cell r="L115">
            <v>5309</v>
          </cell>
          <cell r="M115">
            <v>96</v>
          </cell>
          <cell r="N115">
            <v>44236.924583333333</v>
          </cell>
          <cell r="O115" t="str">
            <v>COMET</v>
          </cell>
          <cell r="P115">
            <v>5309</v>
          </cell>
        </row>
        <row r="116">
          <cell r="B116" t="str">
            <v>TB-20-11075</v>
          </cell>
          <cell r="C116" t="str">
            <v>Synovial Sarcoma</v>
          </cell>
          <cell r="D116" t="str">
            <v>S-91-464</v>
          </cell>
          <cell r="E116" t="str">
            <v>SJHBBBSS48G</v>
          </cell>
          <cell r="G116" t="str">
            <v>SJSS071646_R1</v>
          </cell>
          <cell r="H116">
            <v>4651</v>
          </cell>
          <cell r="I116" t="str">
            <v>TS-20-11075</v>
          </cell>
          <cell r="L116">
            <v>5310</v>
          </cell>
          <cell r="M116">
            <v>99</v>
          </cell>
          <cell r="N116">
            <v>44236.927094907405</v>
          </cell>
          <cell r="O116" t="str">
            <v>COMET</v>
          </cell>
          <cell r="P116">
            <v>5310</v>
          </cell>
        </row>
        <row r="117">
          <cell r="B117" t="str">
            <v>TB-20-11076</v>
          </cell>
          <cell r="C117" t="str">
            <v>Synovial Sarcoma</v>
          </cell>
          <cell r="D117" t="str">
            <v>S-91-759</v>
          </cell>
          <cell r="E117" t="str">
            <v>SJHBBBSS49H</v>
          </cell>
          <cell r="G117" t="str">
            <v>SJSS071632_M1</v>
          </cell>
          <cell r="H117">
            <v>4652</v>
          </cell>
          <cell r="I117" t="str">
            <v>TS-20-11076</v>
          </cell>
          <cell r="L117">
            <v>5311</v>
          </cell>
          <cell r="M117">
            <v>98</v>
          </cell>
          <cell r="N117">
            <v>44236.930532407408</v>
          </cell>
          <cell r="O117" t="str">
            <v>COMET</v>
          </cell>
          <cell r="P117">
            <v>5311</v>
          </cell>
        </row>
        <row r="118">
          <cell r="B118" t="str">
            <v>TB-20-11079</v>
          </cell>
          <cell r="C118" t="str">
            <v>Synovial Sarcoma</v>
          </cell>
          <cell r="D118" t="str">
            <v>S-91-1035</v>
          </cell>
          <cell r="E118" t="str">
            <v>SJHBBBSS4DM</v>
          </cell>
          <cell r="G118" t="str">
            <v>SJSS071632_M2</v>
          </cell>
          <cell r="H118">
            <v>4653</v>
          </cell>
          <cell r="I118" t="str">
            <v>TS-20-11079</v>
          </cell>
          <cell r="L118">
            <v>5312</v>
          </cell>
          <cell r="M118">
            <v>99</v>
          </cell>
          <cell r="N118">
            <v>44236.935532407406</v>
          </cell>
          <cell r="O118" t="str">
            <v>COMET</v>
          </cell>
          <cell r="P118">
            <v>5312</v>
          </cell>
        </row>
        <row r="119">
          <cell r="B119" t="str">
            <v>TB-20-15380</v>
          </cell>
          <cell r="C119" t="str">
            <v>Synovial sarcoma</v>
          </cell>
          <cell r="D119" t="str">
            <v>S-02-00093</v>
          </cell>
          <cell r="E119" t="str">
            <v>SJHBBBS59Q4</v>
          </cell>
          <cell r="G119" t="str">
            <v>SJSS071637_M3</v>
          </cell>
          <cell r="H119">
            <v>4654</v>
          </cell>
          <cell r="I119" t="str">
            <v>TS-20-15380</v>
          </cell>
          <cell r="L119">
            <v>5313</v>
          </cell>
          <cell r="M119">
            <v>100</v>
          </cell>
          <cell r="N119">
            <v>44236.940810185188</v>
          </cell>
          <cell r="O119" t="str">
            <v>COMET</v>
          </cell>
          <cell r="P119">
            <v>5313</v>
          </cell>
        </row>
        <row r="120">
          <cell r="B120" t="str">
            <v>TB-20-11079</v>
          </cell>
          <cell r="C120" t="str">
            <v>Synovial Sarcoma</v>
          </cell>
          <cell r="D120" t="str">
            <v>S-91-1035</v>
          </cell>
          <cell r="E120" t="str">
            <v>SJHBBBSS4DM</v>
          </cell>
          <cell r="G120" t="str">
            <v>SJSS071632_M2</v>
          </cell>
          <cell r="H120">
            <v>4653</v>
          </cell>
          <cell r="I120" t="str">
            <v>TS-20-11079</v>
          </cell>
          <cell r="L120">
            <v>5316</v>
          </cell>
          <cell r="M120">
            <v>99</v>
          </cell>
          <cell r="N120">
            <v>44237.469259259262</v>
          </cell>
          <cell r="O120" t="str">
            <v>COMET</v>
          </cell>
          <cell r="P120">
            <v>5312</v>
          </cell>
        </row>
        <row r="121">
          <cell r="B121" t="str">
            <v>TB-20-15376</v>
          </cell>
          <cell r="C121" t="str">
            <v>Synovial sarcoma</v>
          </cell>
          <cell r="D121" t="str">
            <v>S-99-00447</v>
          </cell>
          <cell r="E121" t="str">
            <v>SJHBBBS59KY</v>
          </cell>
          <cell r="G121" t="str">
            <v>SJSS071637_M2</v>
          </cell>
          <cell r="H121">
            <v>4656</v>
          </cell>
          <cell r="I121" t="str">
            <v>TS-20-15376</v>
          </cell>
          <cell r="L121">
            <v>5317</v>
          </cell>
          <cell r="M121">
            <v>98</v>
          </cell>
          <cell r="N121">
            <v>44237.472118055557</v>
          </cell>
          <cell r="O121" t="str">
            <v>COMET</v>
          </cell>
          <cell r="P121">
            <v>5317</v>
          </cell>
        </row>
        <row r="122">
          <cell r="B122" t="str">
            <v>TB-20-11077</v>
          </cell>
          <cell r="C122" t="str">
            <v>Synovial Sarcoma</v>
          </cell>
          <cell r="D122" t="str">
            <v>S-89-1086</v>
          </cell>
          <cell r="E122" t="str">
            <v>SJHBBBSS4BJ</v>
          </cell>
          <cell r="G122" t="str">
            <v>SJSS071647_M1</v>
          </cell>
          <cell r="H122">
            <v>4657</v>
          </cell>
          <cell r="I122" t="str">
            <v>TS-20-11077</v>
          </cell>
          <cell r="L122">
            <v>5318</v>
          </cell>
          <cell r="M122">
            <v>98</v>
          </cell>
          <cell r="N122">
            <v>44237.475208333337</v>
          </cell>
          <cell r="O122" t="str">
            <v>COMET</v>
          </cell>
          <cell r="P122">
            <v>5318</v>
          </cell>
        </row>
        <row r="123">
          <cell r="B123" t="str">
            <v>TB-20-11070</v>
          </cell>
          <cell r="C123" t="str">
            <v>Synovial Sarcoma</v>
          </cell>
          <cell r="D123" t="str">
            <v>S-88-864</v>
          </cell>
          <cell r="E123" t="str">
            <v>SJHBBBSS329</v>
          </cell>
          <cell r="G123" t="str">
            <v>SJSS071633_M2</v>
          </cell>
          <cell r="H123">
            <v>4658</v>
          </cell>
          <cell r="I123" t="str">
            <v>TS-20-11070</v>
          </cell>
          <cell r="L123">
            <v>5319</v>
          </cell>
          <cell r="M123">
            <v>98</v>
          </cell>
          <cell r="N123">
            <v>44237.480462962965</v>
          </cell>
          <cell r="O123" t="str">
            <v>COMET</v>
          </cell>
          <cell r="P123">
            <v>5319</v>
          </cell>
        </row>
        <row r="124">
          <cell r="B124" t="str">
            <v>TB-20-11071</v>
          </cell>
          <cell r="C124" t="str">
            <v>Synovial Sarcoma</v>
          </cell>
          <cell r="D124" t="str">
            <v>S-89-67</v>
          </cell>
          <cell r="E124" t="str">
            <v>SJHBBBSS44B</v>
          </cell>
          <cell r="G124" t="str">
            <v>SJSS071633_M3</v>
          </cell>
          <cell r="H124">
            <v>4659</v>
          </cell>
          <cell r="I124" t="str">
            <v>TS-20-11071</v>
          </cell>
          <cell r="L124">
            <v>5320</v>
          </cell>
          <cell r="M124">
            <v>99</v>
          </cell>
          <cell r="N124">
            <v>44237.483749999999</v>
          </cell>
          <cell r="O124" t="str">
            <v>COMET</v>
          </cell>
          <cell r="P124">
            <v>5320</v>
          </cell>
        </row>
        <row r="125">
          <cell r="B125" t="str">
            <v>TB-20-10022</v>
          </cell>
          <cell r="C125" t="str">
            <v>Synovial Sarcoma</v>
          </cell>
          <cell r="D125" t="str">
            <v>S-90-01384</v>
          </cell>
          <cell r="E125" t="str">
            <v>SJHBBBRQ3RY</v>
          </cell>
          <cell r="G125" t="str">
            <v>SJSS071646_M1</v>
          </cell>
          <cell r="H125">
            <v>4629</v>
          </cell>
          <cell r="I125" t="str">
            <v>TS-20-10022</v>
          </cell>
          <cell r="L125">
            <v>5321</v>
          </cell>
          <cell r="M125">
            <v>99</v>
          </cell>
          <cell r="N125">
            <v>44237.488229166665</v>
          </cell>
          <cell r="O125" t="str">
            <v>COMET</v>
          </cell>
          <cell r="P125">
            <v>5321</v>
          </cell>
        </row>
        <row r="126">
          <cell r="B126" t="str">
            <v>TB-20-08697</v>
          </cell>
          <cell r="C126" t="str">
            <v>Wilms</v>
          </cell>
          <cell r="D126" t="str">
            <v>SI-17-01193</v>
          </cell>
          <cell r="E126" t="str">
            <v>SJHBBBRJQCR</v>
          </cell>
          <cell r="G126" t="str">
            <v>SJWLM071384_D1</v>
          </cell>
          <cell r="H126">
            <v>4660</v>
          </cell>
          <cell r="I126" t="str">
            <v>TS-20-08697</v>
          </cell>
          <cell r="L126">
            <v>5322</v>
          </cell>
          <cell r="M126">
            <v>99</v>
          </cell>
          <cell r="N126">
            <v>44237.534988425927</v>
          </cell>
          <cell r="O126" t="str">
            <v>COMET</v>
          </cell>
          <cell r="P126">
            <v>5322</v>
          </cell>
        </row>
        <row r="127">
          <cell r="B127" t="str">
            <v>TB-20-08698</v>
          </cell>
          <cell r="C127" t="str">
            <v>Wilms</v>
          </cell>
          <cell r="D127" t="str">
            <v>SI-15-00689</v>
          </cell>
          <cell r="E127" t="str">
            <v>SJHBBBRJQFT</v>
          </cell>
          <cell r="G127" t="str">
            <v>SJWLM071383_D1</v>
          </cell>
          <cell r="H127">
            <v>4661</v>
          </cell>
          <cell r="I127" t="str">
            <v>TS-20-08698</v>
          </cell>
          <cell r="L127">
            <v>5323</v>
          </cell>
          <cell r="M127">
            <v>98</v>
          </cell>
          <cell r="N127">
            <v>44237.537499999999</v>
          </cell>
          <cell r="O127" t="str">
            <v>COMET</v>
          </cell>
          <cell r="P127">
            <v>5323</v>
          </cell>
        </row>
        <row r="128">
          <cell r="B128" t="str">
            <v>TB-20-08691</v>
          </cell>
          <cell r="C128" t="str">
            <v>Wilms</v>
          </cell>
          <cell r="D128" t="str">
            <v>SI-16-01972</v>
          </cell>
          <cell r="E128" t="str">
            <v>SJHBBBRJQYC</v>
          </cell>
          <cell r="G128" t="str">
            <v>SJWLM071381_D1</v>
          </cell>
          <cell r="H128">
            <v>4662</v>
          </cell>
          <cell r="I128" t="str">
            <v>TS-20-08691</v>
          </cell>
          <cell r="L128">
            <v>5324</v>
          </cell>
          <cell r="M128">
            <v>99</v>
          </cell>
          <cell r="N128">
            <v>44237.539641203701</v>
          </cell>
          <cell r="O128" t="str">
            <v>COMET</v>
          </cell>
          <cell r="P128">
            <v>5324</v>
          </cell>
        </row>
        <row r="129">
          <cell r="B129" t="str">
            <v>TB-20-08700</v>
          </cell>
          <cell r="C129" t="str">
            <v>Wilms</v>
          </cell>
          <cell r="D129" t="str">
            <v>SI-17-00390</v>
          </cell>
          <cell r="E129" t="str">
            <v>SJHBBBRJQKY</v>
          </cell>
          <cell r="G129" t="str">
            <v>SJWLM071388_D1</v>
          </cell>
          <cell r="H129">
            <v>4663</v>
          </cell>
          <cell r="I129" t="str">
            <v>TS-20-08700</v>
          </cell>
          <cell r="L129">
            <v>5325</v>
          </cell>
          <cell r="M129">
            <v>96</v>
          </cell>
          <cell r="N129">
            <v>44237.542881944442</v>
          </cell>
          <cell r="O129" t="str">
            <v>COMET</v>
          </cell>
          <cell r="P129">
            <v>5325</v>
          </cell>
        </row>
        <row r="130">
          <cell r="B130" t="str">
            <v>TB-20-08702</v>
          </cell>
          <cell r="C130" t="str">
            <v>Wilms</v>
          </cell>
          <cell r="D130" t="str">
            <v>SI-17-00719</v>
          </cell>
          <cell r="E130" t="str">
            <v>SJHBBBRJQQ4</v>
          </cell>
          <cell r="G130" t="str">
            <v>SJWLM071385_D1</v>
          </cell>
          <cell r="H130">
            <v>4664</v>
          </cell>
          <cell r="I130" t="str">
            <v>TS-20-08702</v>
          </cell>
          <cell r="L130">
            <v>5326</v>
          </cell>
          <cell r="M130">
            <v>98</v>
          </cell>
          <cell r="N130">
            <v>44237.547650462962</v>
          </cell>
          <cell r="O130" t="str">
            <v>COMET</v>
          </cell>
          <cell r="P130">
            <v>5326</v>
          </cell>
        </row>
        <row r="131">
          <cell r="B131" t="str">
            <v>TB-20-08703</v>
          </cell>
          <cell r="C131" t="str">
            <v>Wilms</v>
          </cell>
          <cell r="D131" t="str">
            <v>SI-17-03142</v>
          </cell>
          <cell r="E131" t="str">
            <v>SJHBBBRJQS6</v>
          </cell>
          <cell r="G131" t="str">
            <v>SJWLM071387_D1</v>
          </cell>
          <cell r="H131">
            <v>4665</v>
          </cell>
          <cell r="I131" t="str">
            <v>TS-20-08703</v>
          </cell>
          <cell r="L131">
            <v>5327</v>
          </cell>
          <cell r="M131">
            <v>99</v>
          </cell>
          <cell r="N131">
            <v>44237.551736111112</v>
          </cell>
          <cell r="O131" t="str">
            <v>COMET</v>
          </cell>
          <cell r="P131">
            <v>5327</v>
          </cell>
        </row>
        <row r="132">
          <cell r="B132" t="str">
            <v>TB-20-08704</v>
          </cell>
          <cell r="C132" t="str">
            <v>Wilms</v>
          </cell>
          <cell r="D132" t="str">
            <v>SI-17-01406</v>
          </cell>
          <cell r="E132" t="str">
            <v>SJHBBBRJQV8</v>
          </cell>
          <cell r="G132" t="str">
            <v>SJWLM071380_M1</v>
          </cell>
          <cell r="H132">
            <v>4666</v>
          </cell>
          <cell r="I132" t="str">
            <v>TS-20-08704</v>
          </cell>
          <cell r="L132">
            <v>5328</v>
          </cell>
          <cell r="M132">
            <v>98</v>
          </cell>
          <cell r="N132">
            <v>44237.5546412037</v>
          </cell>
          <cell r="O132" t="str">
            <v>COMET</v>
          </cell>
          <cell r="P132">
            <v>5328</v>
          </cell>
        </row>
        <row r="133">
          <cell r="B133" t="str">
            <v>TB-20-08991</v>
          </cell>
          <cell r="C133" t="str">
            <v>Wilms</v>
          </cell>
          <cell r="D133" t="str">
            <v>SI-16-01437</v>
          </cell>
          <cell r="E133" t="str">
            <v>SJHBBBRKJRC</v>
          </cell>
          <cell r="G133" t="str">
            <v>SJWLM071378_R1</v>
          </cell>
          <cell r="H133">
            <v>4667</v>
          </cell>
          <cell r="I133" t="str">
            <v>TS-20-08991</v>
          </cell>
          <cell r="L133">
            <v>5329</v>
          </cell>
          <cell r="M133">
            <v>97</v>
          </cell>
          <cell r="N133">
            <v>44237.557442129626</v>
          </cell>
          <cell r="O133" t="str">
            <v>COMET</v>
          </cell>
          <cell r="P133">
            <v>5329</v>
          </cell>
        </row>
        <row r="134">
          <cell r="B134" t="str">
            <v>TB-20-08992</v>
          </cell>
          <cell r="C134" t="str">
            <v>Wilms</v>
          </cell>
          <cell r="D134" t="str">
            <v>SI-16-02427</v>
          </cell>
          <cell r="E134" t="str">
            <v>SJHBBBRKJTF</v>
          </cell>
          <cell r="G134" t="str">
            <v>SJWLM071371_D1</v>
          </cell>
          <cell r="H134">
            <v>4668</v>
          </cell>
          <cell r="I134" t="str">
            <v>TS-20-08992</v>
          </cell>
          <cell r="L134">
            <v>5330</v>
          </cell>
          <cell r="M134">
            <v>98</v>
          </cell>
          <cell r="N134">
            <v>44237.561932870369</v>
          </cell>
          <cell r="O134" t="str">
            <v>COMET</v>
          </cell>
          <cell r="P134">
            <v>5330</v>
          </cell>
        </row>
        <row r="135">
          <cell r="B135" t="str">
            <v>TB-20-09001</v>
          </cell>
          <cell r="C135" t="str">
            <v>Wilms</v>
          </cell>
          <cell r="D135" t="str">
            <v>SI-16-03171</v>
          </cell>
          <cell r="E135" t="str">
            <v>SJHBBBRKJF2</v>
          </cell>
          <cell r="G135" t="str">
            <v>SJWLM071379_D1</v>
          </cell>
          <cell r="H135">
            <v>4669</v>
          </cell>
          <cell r="I135" t="str">
            <v>TS-20-09001</v>
          </cell>
          <cell r="L135">
            <v>5331</v>
          </cell>
          <cell r="M135">
            <v>96</v>
          </cell>
          <cell r="N135">
            <v>44237.566342592596</v>
          </cell>
          <cell r="O135" t="str">
            <v>COMET</v>
          </cell>
          <cell r="P135">
            <v>5331</v>
          </cell>
        </row>
        <row r="136">
          <cell r="B136" t="str">
            <v>TB-20-09002</v>
          </cell>
          <cell r="C136" t="str">
            <v>Wilms</v>
          </cell>
          <cell r="D136" t="str">
            <v>SI-16-02718</v>
          </cell>
          <cell r="E136" t="str">
            <v>SJHBBBRKJH4</v>
          </cell>
          <cell r="G136" t="str">
            <v>SJWLM071376_D1</v>
          </cell>
          <cell r="H136">
            <v>4670</v>
          </cell>
          <cell r="I136" t="str">
            <v>TS-20-09002</v>
          </cell>
          <cell r="L136">
            <v>5332</v>
          </cell>
          <cell r="M136">
            <v>99</v>
          </cell>
          <cell r="N136">
            <v>44237.572141203702</v>
          </cell>
          <cell r="O136" t="str">
            <v>COMET</v>
          </cell>
          <cell r="P136">
            <v>5332</v>
          </cell>
        </row>
        <row r="137">
          <cell r="B137" t="str">
            <v>TB-20-09003</v>
          </cell>
          <cell r="C137" t="str">
            <v>Wilms</v>
          </cell>
          <cell r="D137" t="str">
            <v>SI-16-03129</v>
          </cell>
          <cell r="E137" t="str">
            <v>SJHBBBRKJK6</v>
          </cell>
          <cell r="G137" t="str">
            <v>SJWLM071375_D1</v>
          </cell>
          <cell r="H137">
            <v>4671</v>
          </cell>
          <cell r="I137" t="str">
            <v>TS-20-09003</v>
          </cell>
          <cell r="L137">
            <v>5333</v>
          </cell>
          <cell r="M137">
            <v>98</v>
          </cell>
          <cell r="N137">
            <v>44237.573923611111</v>
          </cell>
          <cell r="O137" t="str">
            <v>COMET</v>
          </cell>
          <cell r="P137">
            <v>5333</v>
          </cell>
        </row>
        <row r="138">
          <cell r="B138" t="str">
            <v>TB-20-09004</v>
          </cell>
          <cell r="C138" t="str">
            <v>Wilms</v>
          </cell>
          <cell r="D138" t="str">
            <v>SI-16-03198</v>
          </cell>
          <cell r="E138" t="str">
            <v>SJHBBBRKJN8</v>
          </cell>
          <cell r="G138" t="str">
            <v>SJWLM071374_D1</v>
          </cell>
          <cell r="H138">
            <v>4672</v>
          </cell>
          <cell r="I138" t="str">
            <v>TS-20-09004</v>
          </cell>
          <cell r="L138">
            <v>5334</v>
          </cell>
          <cell r="M138">
            <v>95</v>
          </cell>
          <cell r="N138">
            <v>44237.579976851855</v>
          </cell>
          <cell r="O138" t="str">
            <v>COMET</v>
          </cell>
          <cell r="P138">
            <v>5334</v>
          </cell>
        </row>
        <row r="139">
          <cell r="B139" t="str">
            <v>TB-20-09008</v>
          </cell>
          <cell r="C139" t="str">
            <v>Wilms</v>
          </cell>
          <cell r="D139" t="str">
            <v>SI-18-01792</v>
          </cell>
          <cell r="E139" t="str">
            <v>SJHBBBRKKYJ</v>
          </cell>
          <cell r="G139" t="str">
            <v>SJWLM071373_D1</v>
          </cell>
          <cell r="H139">
            <v>4673</v>
          </cell>
          <cell r="I139" t="str">
            <v>TS-20-09008</v>
          </cell>
          <cell r="L139">
            <v>5335</v>
          </cell>
          <cell r="M139">
            <v>98</v>
          </cell>
          <cell r="N139">
            <v>44237.585636574076</v>
          </cell>
          <cell r="O139" t="str">
            <v>COMET</v>
          </cell>
          <cell r="P139">
            <v>5335</v>
          </cell>
        </row>
        <row r="140">
          <cell r="B140" t="str">
            <v>TB-20-09012</v>
          </cell>
          <cell r="C140" t="str">
            <v>Wilms</v>
          </cell>
          <cell r="D140" t="str">
            <v>SI-19-00589</v>
          </cell>
          <cell r="E140" t="str">
            <v>SJHBBBRKK8T</v>
          </cell>
          <cell r="G140" t="str">
            <v>SJWLM071372_D1</v>
          </cell>
          <cell r="H140">
            <v>4674</v>
          </cell>
          <cell r="I140" t="str">
            <v>TS-20-09012</v>
          </cell>
          <cell r="L140">
            <v>5336</v>
          </cell>
          <cell r="M140">
            <v>99</v>
          </cell>
          <cell r="N140">
            <v>44237.588321759256</v>
          </cell>
          <cell r="O140" t="str">
            <v>COMET</v>
          </cell>
          <cell r="P140">
            <v>5336</v>
          </cell>
        </row>
        <row r="141">
          <cell r="B141" t="str">
            <v>TB-20-09056</v>
          </cell>
          <cell r="C141" t="str">
            <v>Wilms</v>
          </cell>
          <cell r="D141" t="str">
            <v>SI-16-00846</v>
          </cell>
          <cell r="E141" t="str">
            <v>SJHBBBRKPDV</v>
          </cell>
          <cell r="G141" t="str">
            <v>SJWLM071370_D1</v>
          </cell>
          <cell r="H141">
            <v>4675</v>
          </cell>
          <cell r="I141" t="str">
            <v>TS-20-09056</v>
          </cell>
          <cell r="L141">
            <v>5337</v>
          </cell>
          <cell r="M141">
            <v>99</v>
          </cell>
          <cell r="N141">
            <v>44237.591168981482</v>
          </cell>
          <cell r="O141" t="str">
            <v>COMET</v>
          </cell>
          <cell r="P141">
            <v>5337</v>
          </cell>
        </row>
        <row r="142">
          <cell r="B142" t="str">
            <v>TB-20-09057</v>
          </cell>
          <cell r="C142" t="str">
            <v>Wilms</v>
          </cell>
          <cell r="D142" t="str">
            <v>SI-16-01116</v>
          </cell>
          <cell r="E142" t="str">
            <v>SJHBBBRKPGX</v>
          </cell>
          <cell r="G142" t="str">
            <v>SJWLM071377_M1</v>
          </cell>
          <cell r="H142">
            <v>4676</v>
          </cell>
          <cell r="I142" t="str">
            <v>TS-20-09057</v>
          </cell>
          <cell r="L142">
            <v>5338</v>
          </cell>
          <cell r="M142">
            <v>98</v>
          </cell>
          <cell r="N142">
            <v>44237.59412037037</v>
          </cell>
          <cell r="O142" t="str">
            <v>COMET</v>
          </cell>
          <cell r="P142">
            <v>5338</v>
          </cell>
        </row>
        <row r="143">
          <cell r="B143" t="str">
            <v>TB-20-08988</v>
          </cell>
          <cell r="C143" t="str">
            <v>Wilms</v>
          </cell>
          <cell r="D143" t="str">
            <v>SI-18-00501</v>
          </cell>
          <cell r="E143" t="str">
            <v>SJHBBBRKHH5</v>
          </cell>
          <cell r="G143" t="str">
            <v>SJWLM071401_D1</v>
          </cell>
          <cell r="H143">
            <v>4677</v>
          </cell>
          <cell r="I143" t="str">
            <v>TS-20-08988</v>
          </cell>
          <cell r="L143">
            <v>5339</v>
          </cell>
          <cell r="M143">
            <v>99</v>
          </cell>
          <cell r="N143">
            <v>44237.597245370373</v>
          </cell>
          <cell r="O143" t="str">
            <v>COMET</v>
          </cell>
          <cell r="P143">
            <v>5339</v>
          </cell>
        </row>
        <row r="144">
          <cell r="B144" t="str">
            <v>TB-20-08989</v>
          </cell>
          <cell r="C144" t="str">
            <v>Wilms</v>
          </cell>
          <cell r="D144" t="str">
            <v>SI-18-02544</v>
          </cell>
          <cell r="E144" t="str">
            <v>SJHBBBRKHK7</v>
          </cell>
          <cell r="G144" t="str">
            <v>SJWLM071402_D1</v>
          </cell>
          <cell r="H144">
            <v>4678</v>
          </cell>
          <cell r="I144" t="str">
            <v>TS-20-08989</v>
          </cell>
          <cell r="L144">
            <v>5340</v>
          </cell>
          <cell r="M144">
            <v>99</v>
          </cell>
          <cell r="N144">
            <v>44237.59951388889</v>
          </cell>
          <cell r="O144" t="str">
            <v>COMET</v>
          </cell>
          <cell r="P144">
            <v>5340</v>
          </cell>
        </row>
        <row r="145">
          <cell r="B145" t="str">
            <v>TB-20-08990</v>
          </cell>
          <cell r="C145" t="str">
            <v>Wilms</v>
          </cell>
          <cell r="D145" t="str">
            <v>SI-18-00865</v>
          </cell>
          <cell r="E145" t="str">
            <v>SJHBBBRKHN9</v>
          </cell>
          <cell r="G145" t="str">
            <v>SJWLM071403_D1</v>
          </cell>
          <cell r="H145">
            <v>4679</v>
          </cell>
          <cell r="I145" t="str">
            <v>TS-20-08990</v>
          </cell>
          <cell r="L145">
            <v>5341</v>
          </cell>
          <cell r="M145">
            <v>99</v>
          </cell>
          <cell r="N145">
            <v>44237.602731481478</v>
          </cell>
          <cell r="O145" t="str">
            <v>COMET</v>
          </cell>
          <cell r="P145">
            <v>5341</v>
          </cell>
        </row>
        <row r="146">
          <cell r="B146" t="str">
            <v>TB-20-09017</v>
          </cell>
          <cell r="C146" t="str">
            <v>Wilms</v>
          </cell>
          <cell r="D146" t="str">
            <v>SI-19-02860</v>
          </cell>
          <cell r="E146" t="str">
            <v>SJHBBBRKKM6</v>
          </cell>
          <cell r="G146" t="str">
            <v>SJWLM071461_D1</v>
          </cell>
          <cell r="H146">
            <v>4680</v>
          </cell>
          <cell r="I146" t="str">
            <v>TS-20-09017</v>
          </cell>
          <cell r="L146">
            <v>5342</v>
          </cell>
          <cell r="M146">
            <v>96</v>
          </cell>
          <cell r="N146">
            <v>44237.605613425927</v>
          </cell>
          <cell r="O146" t="str">
            <v>COMET</v>
          </cell>
          <cell r="P146">
            <v>5342</v>
          </cell>
        </row>
        <row r="147">
          <cell r="B147" t="str">
            <v>TB-20-09019</v>
          </cell>
          <cell r="C147" t="str">
            <v>Wilms</v>
          </cell>
          <cell r="D147" t="str">
            <v>SI-19-02544</v>
          </cell>
          <cell r="E147" t="str">
            <v>SJHBBBRKMSB</v>
          </cell>
          <cell r="G147" t="str">
            <v>SJWLM071404_D1</v>
          </cell>
          <cell r="H147">
            <v>4681</v>
          </cell>
          <cell r="I147" t="str">
            <v>TS-20-09019</v>
          </cell>
          <cell r="L147">
            <v>5343</v>
          </cell>
          <cell r="M147">
            <v>99</v>
          </cell>
          <cell r="N147">
            <v>44237.61241898148</v>
          </cell>
          <cell r="O147" t="str">
            <v>COMET</v>
          </cell>
          <cell r="P147">
            <v>5343</v>
          </cell>
        </row>
        <row r="148">
          <cell r="B148" t="str">
            <v>TB-20-09020</v>
          </cell>
          <cell r="C148" t="str">
            <v>Wilms</v>
          </cell>
          <cell r="D148" t="str">
            <v>SI-19-01079</v>
          </cell>
          <cell r="E148" t="str">
            <v>SJHBBBRKMVD</v>
          </cell>
          <cell r="G148" t="str">
            <v>SJWLM071405_D1</v>
          </cell>
          <cell r="H148">
            <v>4682</v>
          </cell>
          <cell r="I148" t="str">
            <v>TS-20-09020</v>
          </cell>
          <cell r="L148">
            <v>5344</v>
          </cell>
          <cell r="M148">
            <v>99</v>
          </cell>
          <cell r="N148">
            <v>44237.61613425926</v>
          </cell>
          <cell r="O148" t="str">
            <v>COMET</v>
          </cell>
          <cell r="P148">
            <v>5344</v>
          </cell>
        </row>
        <row r="149">
          <cell r="B149" t="str">
            <v>TB-20-09025</v>
          </cell>
          <cell r="C149" t="str">
            <v>Wilms</v>
          </cell>
          <cell r="D149" t="str">
            <v>SI-18-00864</v>
          </cell>
          <cell r="E149" t="str">
            <v>SJHBBBRKM6Q</v>
          </cell>
          <cell r="G149" t="str">
            <v>SJWLM071406_D1</v>
          </cell>
          <cell r="H149">
            <v>4683</v>
          </cell>
          <cell r="I149" t="str">
            <v>TS-20-09025</v>
          </cell>
          <cell r="L149">
            <v>5345</v>
          </cell>
          <cell r="M149">
            <v>98</v>
          </cell>
          <cell r="N149">
            <v>44237.618946759256</v>
          </cell>
          <cell r="O149" t="str">
            <v>COMET</v>
          </cell>
          <cell r="P149">
            <v>5345</v>
          </cell>
        </row>
        <row r="150">
          <cell r="B150" t="str">
            <v>TB-20-09026</v>
          </cell>
          <cell r="C150" t="str">
            <v>Wilms</v>
          </cell>
          <cell r="D150" t="str">
            <v>SI-18-01003</v>
          </cell>
          <cell r="E150" t="str">
            <v>SJHBBBRKM8S</v>
          </cell>
          <cell r="G150" t="str">
            <v>SJWLM071407_D1</v>
          </cell>
          <cell r="H150">
            <v>4684</v>
          </cell>
          <cell r="I150" t="str">
            <v>TS-20-09026</v>
          </cell>
          <cell r="L150">
            <v>5346</v>
          </cell>
          <cell r="M150">
            <v>100</v>
          </cell>
          <cell r="N150">
            <v>44237.62259259259</v>
          </cell>
          <cell r="O150" t="str">
            <v>COMET</v>
          </cell>
          <cell r="P150">
            <v>5346</v>
          </cell>
        </row>
        <row r="151">
          <cell r="B151" t="str">
            <v>TB-20-09027</v>
          </cell>
          <cell r="C151" t="str">
            <v>Wilms</v>
          </cell>
          <cell r="D151" t="str">
            <v>SI-18-01054</v>
          </cell>
          <cell r="E151" t="str">
            <v>SJHBBBRKMBV</v>
          </cell>
          <cell r="G151" t="str">
            <v>SJWLM071408_D1</v>
          </cell>
          <cell r="H151">
            <v>4685</v>
          </cell>
          <cell r="I151" t="str">
            <v>TS-20-09027</v>
          </cell>
          <cell r="L151">
            <v>5347</v>
          </cell>
          <cell r="M151">
            <v>99</v>
          </cell>
          <cell r="N151">
            <v>44237.624745370369</v>
          </cell>
          <cell r="O151" t="str">
            <v>COMET</v>
          </cell>
          <cell r="P151">
            <v>5347</v>
          </cell>
        </row>
        <row r="152">
          <cell r="B152" t="str">
            <v>TB-20-09028</v>
          </cell>
          <cell r="C152" t="str">
            <v>Wilms</v>
          </cell>
          <cell r="D152" t="str">
            <v>SI-18-01064</v>
          </cell>
          <cell r="E152" t="str">
            <v>SJHBBBRKMDX</v>
          </cell>
          <cell r="G152" t="str">
            <v>SJWLM071409_D1</v>
          </cell>
          <cell r="H152">
            <v>4686</v>
          </cell>
          <cell r="I152" t="str">
            <v>TS-20-09028</v>
          </cell>
          <cell r="L152">
            <v>5348</v>
          </cell>
          <cell r="M152">
            <v>98</v>
          </cell>
          <cell r="N152">
            <v>44237.628900462965</v>
          </cell>
          <cell r="O152" t="str">
            <v>COMET</v>
          </cell>
          <cell r="P152">
            <v>5348</v>
          </cell>
        </row>
        <row r="153">
          <cell r="B153" t="str">
            <v>TB-20-09030</v>
          </cell>
          <cell r="C153" t="str">
            <v>Wilms</v>
          </cell>
          <cell r="D153" t="str">
            <v>SI-18-01072</v>
          </cell>
          <cell r="E153" t="str">
            <v>SJHBBBRKMJ3</v>
          </cell>
          <cell r="G153" t="str">
            <v>SJWLM071410_D1</v>
          </cell>
          <cell r="H153">
            <v>4687</v>
          </cell>
          <cell r="I153" t="str">
            <v>TS-20-09030</v>
          </cell>
          <cell r="L153">
            <v>5349</v>
          </cell>
          <cell r="M153">
            <v>97</v>
          </cell>
          <cell r="N153">
            <v>44237.632905092592</v>
          </cell>
          <cell r="O153" t="str">
            <v>COMET</v>
          </cell>
          <cell r="P153">
            <v>5349</v>
          </cell>
        </row>
        <row r="154">
          <cell r="B154" t="str">
            <v>TB-20-09033</v>
          </cell>
          <cell r="C154" t="str">
            <v>Wilms</v>
          </cell>
          <cell r="D154" t="str">
            <v>SI-18-01667</v>
          </cell>
          <cell r="E154" t="str">
            <v>SJHBBBRKMQ8</v>
          </cell>
          <cell r="G154" t="str">
            <v>SJWLM071411_D1</v>
          </cell>
          <cell r="H154">
            <v>4688</v>
          </cell>
          <cell r="I154" t="str">
            <v>TS-20-09033</v>
          </cell>
          <cell r="L154">
            <v>5350</v>
          </cell>
          <cell r="M154">
            <v>95</v>
          </cell>
          <cell r="N154">
            <v>44237.636701388888</v>
          </cell>
          <cell r="O154" t="str">
            <v>COMET</v>
          </cell>
          <cell r="P154">
            <v>5350</v>
          </cell>
        </row>
        <row r="155">
          <cell r="B155" t="str">
            <v>TB-20-09036</v>
          </cell>
          <cell r="C155" t="str">
            <v>Wilms</v>
          </cell>
          <cell r="D155" t="str">
            <v>SI-18-02002</v>
          </cell>
          <cell r="E155" t="str">
            <v>SJHBBBRKNXF</v>
          </cell>
          <cell r="G155" t="str">
            <v>SJWLM071402_D2</v>
          </cell>
          <cell r="H155">
            <v>4689</v>
          </cell>
          <cell r="I155" t="str">
            <v>TS-20-09036</v>
          </cell>
          <cell r="L155">
            <v>5351</v>
          </cell>
          <cell r="M155">
            <v>99</v>
          </cell>
          <cell r="N155">
            <v>44237.640833333331</v>
          </cell>
          <cell r="O155" t="str">
            <v>COMET</v>
          </cell>
          <cell r="P155">
            <v>5351</v>
          </cell>
        </row>
        <row r="156">
          <cell r="B156" t="str">
            <v>TB-20-09040</v>
          </cell>
          <cell r="C156" t="str">
            <v>Wilms</v>
          </cell>
          <cell r="D156" t="str">
            <v>SI-18-02091</v>
          </cell>
          <cell r="E156" t="str">
            <v>SJHBBBRKN7Q</v>
          </cell>
          <cell r="G156" t="str">
            <v>SJWLM071412_D1</v>
          </cell>
          <cell r="H156">
            <v>4690</v>
          </cell>
          <cell r="I156" t="str">
            <v>TS-20-09040</v>
          </cell>
          <cell r="L156">
            <v>5352</v>
          </cell>
          <cell r="M156">
            <v>99</v>
          </cell>
          <cell r="N156">
            <v>44237.643587962964</v>
          </cell>
          <cell r="O156" t="str">
            <v>COMET</v>
          </cell>
          <cell r="P156">
            <v>5352</v>
          </cell>
        </row>
        <row r="157">
          <cell r="B157" t="str">
            <v>TB-20-09042</v>
          </cell>
          <cell r="C157" t="str">
            <v>Wilms</v>
          </cell>
          <cell r="D157" t="str">
            <v>SI-18-02209</v>
          </cell>
          <cell r="E157" t="str">
            <v>SJHBBBRKNCV</v>
          </cell>
          <cell r="G157" t="str">
            <v>SJWLM071413_D1</v>
          </cell>
          <cell r="H157">
            <v>4691</v>
          </cell>
          <cell r="I157" t="str">
            <v>TS-20-09042</v>
          </cell>
          <cell r="L157">
            <v>5353</v>
          </cell>
          <cell r="M157">
            <v>98</v>
          </cell>
          <cell r="N157">
            <v>44237.647534722222</v>
          </cell>
          <cell r="O157" t="str">
            <v>COMET</v>
          </cell>
          <cell r="P157">
            <v>5353</v>
          </cell>
        </row>
        <row r="158">
          <cell r="B158" t="str">
            <v>TB-20-09045</v>
          </cell>
          <cell r="C158" t="str">
            <v>Wilms</v>
          </cell>
          <cell r="D158" t="str">
            <v>SI-18-00648</v>
          </cell>
          <cell r="E158" t="str">
            <v>SJHBBBRKNK3</v>
          </cell>
          <cell r="G158" t="str">
            <v>SJWLM071414_D1</v>
          </cell>
          <cell r="H158">
            <v>4692</v>
          </cell>
          <cell r="I158" t="str">
            <v>TS-20-09045</v>
          </cell>
          <cell r="L158">
            <v>5354</v>
          </cell>
          <cell r="M158">
            <v>98</v>
          </cell>
          <cell r="N158">
            <v>44237.652754629627</v>
          </cell>
          <cell r="O158" t="str">
            <v>COMET</v>
          </cell>
          <cell r="P158">
            <v>5354</v>
          </cell>
        </row>
        <row r="159">
          <cell r="B159" t="str">
            <v>TB-20-09991</v>
          </cell>
          <cell r="C159" t="str">
            <v>Wilms Tumor</v>
          </cell>
          <cell r="D159" t="str">
            <v>SI-19-02620</v>
          </cell>
          <cell r="E159" t="str">
            <v>SJHBBBRQ2HR</v>
          </cell>
          <cell r="G159" t="str">
            <v>SJWLM071649_D1</v>
          </cell>
          <cell r="H159">
            <v>4693</v>
          </cell>
          <cell r="I159" t="str">
            <v>TS-20-09991</v>
          </cell>
          <cell r="L159">
            <v>5355</v>
          </cell>
          <cell r="M159">
            <v>98</v>
          </cell>
          <cell r="N159">
            <v>44237.656099537038</v>
          </cell>
          <cell r="O159" t="str">
            <v>COMET</v>
          </cell>
          <cell r="P159">
            <v>5355</v>
          </cell>
        </row>
        <row r="160">
          <cell r="B160" t="str">
            <v>TB-20-16242</v>
          </cell>
          <cell r="C160" t="str">
            <v>Wilms Tumor (D)</v>
          </cell>
          <cell r="D160" t="str">
            <v>SI-16-00747</v>
          </cell>
          <cell r="E160" t="str">
            <v>SJHBBBS69KZ</v>
          </cell>
          <cell r="H160">
            <v>4694</v>
          </cell>
          <cell r="I160" t="str">
            <v>TS-20-16242</v>
          </cell>
          <cell r="L160">
            <v>5356</v>
          </cell>
          <cell r="M160">
            <v>99</v>
          </cell>
          <cell r="N160">
            <v>44237.659756944442</v>
          </cell>
          <cell r="O160" t="str">
            <v>COMET</v>
          </cell>
          <cell r="P160" t="e">
            <v>#N/A</v>
          </cell>
        </row>
        <row r="161">
          <cell r="B161" t="str">
            <v>TB-21-04852</v>
          </cell>
          <cell r="C161" t="str">
            <v>WT</v>
          </cell>
          <cell r="D161" t="str">
            <v>S-18-00584</v>
          </cell>
          <cell r="E161" t="str">
            <v>SJHBBBSC88W</v>
          </cell>
          <cell r="H161">
            <v>4696</v>
          </cell>
          <cell r="I161" t="str">
            <v>TS-21-04852</v>
          </cell>
          <cell r="L161">
            <v>5358</v>
          </cell>
          <cell r="M161">
            <v>98</v>
          </cell>
          <cell r="N161">
            <v>44237.667650462965</v>
          </cell>
          <cell r="O161" t="str">
            <v>CSTN_FEB_01_2021</v>
          </cell>
        </row>
        <row r="162">
          <cell r="B162" t="str">
            <v>TB-21-04857</v>
          </cell>
          <cell r="C162" t="str">
            <v>WT</v>
          </cell>
          <cell r="D162" t="str">
            <v>S-18-02050</v>
          </cell>
          <cell r="E162" t="str">
            <v>SJHBBBSC8F3</v>
          </cell>
          <cell r="H162">
            <v>4697</v>
          </cell>
          <cell r="I162" t="str">
            <v>TS-21-04857</v>
          </cell>
          <cell r="L162">
            <v>5359</v>
          </cell>
          <cell r="M162">
            <v>98</v>
          </cell>
          <cell r="N162">
            <v>44237.671030092592</v>
          </cell>
          <cell r="O162" t="str">
            <v>CSTN_FEB_01_2021</v>
          </cell>
        </row>
        <row r="163">
          <cell r="B163" t="str">
            <v>TB-20-11133</v>
          </cell>
          <cell r="C163" t="str">
            <v>Retinoblastoma</v>
          </cell>
          <cell r="D163" t="str">
            <v>S-17-01458</v>
          </cell>
          <cell r="E163" t="str">
            <v>SJHBBBSS6GM</v>
          </cell>
          <cell r="G163" t="str">
            <v>SJRB030408_D2</v>
          </cell>
          <cell r="H163">
            <v>4699</v>
          </cell>
          <cell r="I163" t="str">
            <v>TS-20-11133</v>
          </cell>
          <cell r="L163">
            <v>5361</v>
          </cell>
          <cell r="M163">
            <v>93</v>
          </cell>
          <cell r="N163">
            <v>44237.679074074076</v>
          </cell>
          <cell r="O163" t="str">
            <v>COMET</v>
          </cell>
          <cell r="P163">
            <v>5361</v>
          </cell>
        </row>
        <row r="164">
          <cell r="B164" t="str">
            <v>TB-20-11131</v>
          </cell>
          <cell r="C164" t="str">
            <v>Retinoblastoma</v>
          </cell>
          <cell r="D164" t="str">
            <v>S-17-01375</v>
          </cell>
          <cell r="E164" t="str">
            <v>SJHBBBSS6DJ</v>
          </cell>
          <cell r="G164" t="str">
            <v>SJRB030402_D2</v>
          </cell>
          <cell r="H164">
            <v>4700</v>
          </cell>
          <cell r="I164" t="str">
            <v>TS-20-11131</v>
          </cell>
          <cell r="L164">
            <v>5362</v>
          </cell>
          <cell r="M164">
            <v>96</v>
          </cell>
          <cell r="N164">
            <v>44237.683067129627</v>
          </cell>
          <cell r="O164" t="str">
            <v>COMET</v>
          </cell>
          <cell r="P164">
            <v>5362</v>
          </cell>
        </row>
        <row r="165">
          <cell r="B165" t="str">
            <v>TB-20-11130</v>
          </cell>
          <cell r="C165" t="str">
            <v>Retinoblastoma</v>
          </cell>
          <cell r="D165" t="str">
            <v>S-17-01327</v>
          </cell>
          <cell r="E165" t="str">
            <v>SJHBBBSS6CH</v>
          </cell>
          <cell r="G165" t="str">
            <v>SJRB030485_D2</v>
          </cell>
          <cell r="H165">
            <v>4701</v>
          </cell>
          <cell r="I165" t="str">
            <v>TS-20-11130</v>
          </cell>
          <cell r="L165">
            <v>5363</v>
          </cell>
          <cell r="M165">
            <v>93</v>
          </cell>
          <cell r="N165">
            <v>44237.686284722222</v>
          </cell>
          <cell r="O165" t="str">
            <v>COMET</v>
          </cell>
          <cell r="P165">
            <v>5363</v>
          </cell>
        </row>
        <row r="166">
          <cell r="B166" t="str">
            <v>TB-20-11129</v>
          </cell>
          <cell r="D166" t="str">
            <v>S-17-00158</v>
          </cell>
          <cell r="H166">
            <v>4702</v>
          </cell>
          <cell r="I166" t="str">
            <v>TS-20-11129</v>
          </cell>
          <cell r="L166">
            <v>5364</v>
          </cell>
          <cell r="M166">
            <v>96</v>
          </cell>
          <cell r="N166">
            <v>44237.68959490741</v>
          </cell>
          <cell r="O166" t="str">
            <v>COMET</v>
          </cell>
        </row>
        <row r="167">
          <cell r="B167" t="str">
            <v>TB-20-11128</v>
          </cell>
          <cell r="C167" t="str">
            <v>Retinoblastoma</v>
          </cell>
          <cell r="D167" t="str">
            <v>S-17-00131</v>
          </cell>
          <cell r="E167" t="str">
            <v>SJHBBBSS69F</v>
          </cell>
          <cell r="G167" t="str">
            <v>SJRB063835_D3</v>
          </cell>
          <cell r="H167">
            <v>4703</v>
          </cell>
          <cell r="I167" t="str">
            <v>TS-20-11128</v>
          </cell>
          <cell r="L167">
            <v>5365</v>
          </cell>
          <cell r="M167">
            <v>93</v>
          </cell>
          <cell r="N167">
            <v>44237.693715277775</v>
          </cell>
          <cell r="O167" t="str">
            <v>COMET</v>
          </cell>
          <cell r="P167">
            <v>5365</v>
          </cell>
        </row>
        <row r="168">
          <cell r="B168" t="str">
            <v>TB-20-11124</v>
          </cell>
          <cell r="C168" t="str">
            <v>Retinoblastoma</v>
          </cell>
          <cell r="D168" t="str">
            <v>S-16-01856</v>
          </cell>
          <cell r="E168" t="str">
            <v>SJHBBBSS549</v>
          </cell>
          <cell r="G168" t="str">
            <v>SJRB030252_D2</v>
          </cell>
          <cell r="H168">
            <v>4705</v>
          </cell>
          <cell r="I168" t="str">
            <v>TS-20-11124</v>
          </cell>
          <cell r="L168">
            <v>5367</v>
          </cell>
          <cell r="M168">
            <v>91</v>
          </cell>
          <cell r="N168">
            <v>44237.701886574076</v>
          </cell>
          <cell r="O168" t="str">
            <v>COMET</v>
          </cell>
          <cell r="P168">
            <v>5367</v>
          </cell>
        </row>
        <row r="169">
          <cell r="B169" t="str">
            <v>TB-20-11125</v>
          </cell>
          <cell r="C169" t="str">
            <v>Retinoblastoma</v>
          </cell>
          <cell r="D169" t="str">
            <v>S-16-02593</v>
          </cell>
          <cell r="E169" t="str">
            <v>SJHBBBSS66B</v>
          </cell>
          <cell r="G169" t="str">
            <v>SJRB071929_D1</v>
          </cell>
          <cell r="H169">
            <v>4706</v>
          </cell>
          <cell r="I169" t="str">
            <v>TS-20-11125</v>
          </cell>
          <cell r="L169">
            <v>5368</v>
          </cell>
          <cell r="M169">
            <v>91</v>
          </cell>
          <cell r="N169">
            <v>44237.705868055556</v>
          </cell>
          <cell r="O169" t="str">
            <v>COMET</v>
          </cell>
          <cell r="P169">
            <v>5368</v>
          </cell>
        </row>
        <row r="170">
          <cell r="B170" t="str">
            <v>TB-20-11126</v>
          </cell>
          <cell r="C170" t="str">
            <v>Retinoblastoma</v>
          </cell>
          <cell r="D170" t="str">
            <v>S-16-03055</v>
          </cell>
          <cell r="E170" t="str">
            <v>SJHBBBSS67C</v>
          </cell>
          <cell r="G170" t="str">
            <v>SJRB030317_D2</v>
          </cell>
          <cell r="H170">
            <v>4707</v>
          </cell>
          <cell r="I170" t="str">
            <v>TS-20-11126</v>
          </cell>
          <cell r="L170">
            <v>5369</v>
          </cell>
          <cell r="M170">
            <v>92</v>
          </cell>
          <cell r="N170">
            <v>44237.708912037036</v>
          </cell>
          <cell r="O170" t="str">
            <v>COMET</v>
          </cell>
          <cell r="P170">
            <v>5369</v>
          </cell>
        </row>
        <row r="171">
          <cell r="B171" t="str">
            <v>TB-20-11188</v>
          </cell>
          <cell r="C171" t="str">
            <v>Retinoblastoma</v>
          </cell>
          <cell r="D171" t="str">
            <v>S-10-01644</v>
          </cell>
          <cell r="E171" t="str">
            <v>SJHBBBSS7NR</v>
          </cell>
          <cell r="G171" t="str">
            <v>SJRB071931_D1</v>
          </cell>
          <cell r="H171">
            <v>4708</v>
          </cell>
          <cell r="I171" t="str">
            <v>TS-20-11188</v>
          </cell>
          <cell r="L171">
            <v>5370</v>
          </cell>
          <cell r="M171">
            <v>96</v>
          </cell>
          <cell r="N171">
            <v>44237.713136574072</v>
          </cell>
          <cell r="O171" t="str">
            <v>COMET</v>
          </cell>
          <cell r="P171">
            <v>5370</v>
          </cell>
        </row>
        <row r="172">
          <cell r="B172" t="str">
            <v>TB-20-11189</v>
          </cell>
          <cell r="C172" t="str">
            <v>Retinoblastoma</v>
          </cell>
          <cell r="D172" t="str">
            <v>S-10-01627</v>
          </cell>
          <cell r="E172" t="str">
            <v>SJHBBBSS7PS</v>
          </cell>
          <cell r="G172" t="str">
            <v>SJRB071932_D1</v>
          </cell>
          <cell r="H172">
            <v>4709</v>
          </cell>
          <cell r="I172" t="str">
            <v>TS-20-11189</v>
          </cell>
          <cell r="L172">
            <v>5371</v>
          </cell>
          <cell r="M172">
            <v>96</v>
          </cell>
          <cell r="N172">
            <v>44237.717280092591</v>
          </cell>
          <cell r="O172" t="str">
            <v>COMET</v>
          </cell>
          <cell r="P172">
            <v>5371</v>
          </cell>
        </row>
        <row r="173">
          <cell r="B173" t="str">
            <v>TB-20-11190</v>
          </cell>
          <cell r="C173" t="str">
            <v>Retinoblastoma</v>
          </cell>
          <cell r="D173" t="str">
            <v>S-10-01657</v>
          </cell>
          <cell r="E173" t="str">
            <v>SJHBBBSS7QT</v>
          </cell>
          <cell r="G173" t="str">
            <v>SJRB058443_D1</v>
          </cell>
          <cell r="H173">
            <v>4710</v>
          </cell>
          <cell r="I173" t="str">
            <v>TS-20-11190</v>
          </cell>
          <cell r="L173">
            <v>5372</v>
          </cell>
          <cell r="M173">
            <v>96</v>
          </cell>
          <cell r="N173">
            <v>44237.72148148148</v>
          </cell>
          <cell r="O173" t="str">
            <v>COMET</v>
          </cell>
          <cell r="P173">
            <v>5372</v>
          </cell>
        </row>
        <row r="174">
          <cell r="B174" t="str">
            <v>TB-20-11191</v>
          </cell>
          <cell r="C174" t="str">
            <v>Retinoblastoma</v>
          </cell>
          <cell r="D174" t="str">
            <v>S-11-00138</v>
          </cell>
          <cell r="E174" t="str">
            <v>SJHBBBSS7RV</v>
          </cell>
          <cell r="G174" t="str">
            <v>SJRB058462_D1</v>
          </cell>
          <cell r="H174">
            <v>4711</v>
          </cell>
          <cell r="I174" t="str">
            <v>TS-20-11191</v>
          </cell>
          <cell r="L174">
            <v>5373</v>
          </cell>
          <cell r="M174">
            <v>97</v>
          </cell>
          <cell r="N174">
            <v>44237.724756944444</v>
          </cell>
          <cell r="O174" t="str">
            <v>COMET</v>
          </cell>
          <cell r="P174">
            <v>5373</v>
          </cell>
        </row>
        <row r="175">
          <cell r="B175" t="str">
            <v>TB-20-11192</v>
          </cell>
          <cell r="C175" t="str">
            <v>Retinoblastoma</v>
          </cell>
          <cell r="D175" t="str">
            <v>S-11-00302</v>
          </cell>
          <cell r="E175" t="str">
            <v>SJHBBBSS7SW</v>
          </cell>
          <cell r="G175" t="str">
            <v>SJRB058450_D1</v>
          </cell>
          <cell r="H175">
            <v>4712</v>
          </cell>
          <cell r="I175" t="str">
            <v>TS-20-11192</v>
          </cell>
          <cell r="L175">
            <v>5374</v>
          </cell>
          <cell r="M175">
            <v>94</v>
          </cell>
          <cell r="N175">
            <v>44237.727152777778</v>
          </cell>
          <cell r="O175" t="str">
            <v>COMET</v>
          </cell>
          <cell r="P175">
            <v>5374</v>
          </cell>
        </row>
        <row r="176">
          <cell r="B176" t="str">
            <v>TB-20-11193</v>
          </cell>
          <cell r="C176" t="str">
            <v>Retinoblastoma</v>
          </cell>
          <cell r="D176" t="str">
            <v>S-11-00720</v>
          </cell>
          <cell r="E176" t="str">
            <v>SJHBBBSS7TX</v>
          </cell>
          <cell r="G176" t="str">
            <v>SJRB058344_D1</v>
          </cell>
          <cell r="H176">
            <v>4713</v>
          </cell>
          <cell r="I176" t="str">
            <v>TS-20-11193</v>
          </cell>
          <cell r="L176">
            <v>5375</v>
          </cell>
          <cell r="M176">
            <v>97</v>
          </cell>
          <cell r="N176">
            <v>44237.731273148151</v>
          </cell>
          <cell r="O176" t="str">
            <v>COMET</v>
          </cell>
          <cell r="P176">
            <v>5375</v>
          </cell>
        </row>
        <row r="177">
          <cell r="B177" t="str">
            <v>TB-20-11196</v>
          </cell>
          <cell r="C177" t="str">
            <v>Retinoblastoma</v>
          </cell>
          <cell r="D177" t="str">
            <v>S-11-01071</v>
          </cell>
          <cell r="E177" t="str">
            <v>SJHBBBSS7WZ</v>
          </cell>
          <cell r="G177" t="str">
            <v>SJRB071934_D1</v>
          </cell>
          <cell r="H177">
            <v>4715</v>
          </cell>
          <cell r="I177" t="str">
            <v>TS-20-11196</v>
          </cell>
          <cell r="L177">
            <v>5377</v>
          </cell>
          <cell r="M177">
            <v>94</v>
          </cell>
          <cell r="N177">
            <v>44237.738912037035</v>
          </cell>
          <cell r="O177" t="str">
            <v>COMET</v>
          </cell>
          <cell r="P177">
            <v>5377</v>
          </cell>
        </row>
        <row r="178">
          <cell r="B178" t="str">
            <v>TB-20-11199</v>
          </cell>
          <cell r="C178" t="str">
            <v>Retinoblastoma</v>
          </cell>
          <cell r="D178" t="str">
            <v>S-11-01787</v>
          </cell>
          <cell r="E178" t="str">
            <v>SJHBBBSS7X2</v>
          </cell>
          <cell r="G178" t="str">
            <v>SJRB071935_D1</v>
          </cell>
          <cell r="H178">
            <v>4716</v>
          </cell>
          <cell r="I178" t="str">
            <v>TS-20-11199</v>
          </cell>
          <cell r="L178">
            <v>5378</v>
          </cell>
          <cell r="M178">
            <v>95</v>
          </cell>
          <cell r="N178">
            <v>44237.742743055554</v>
          </cell>
          <cell r="O178" t="str">
            <v>COMET</v>
          </cell>
          <cell r="P178">
            <v>5378</v>
          </cell>
        </row>
        <row r="179">
          <cell r="B179" t="str">
            <v>TB-20-11203</v>
          </cell>
          <cell r="C179" t="str">
            <v>Retinoblastoma</v>
          </cell>
          <cell r="D179" t="str">
            <v>S-12-00106</v>
          </cell>
          <cell r="E179" t="str">
            <v>SJHBBBSS7Y3</v>
          </cell>
          <cell r="G179" t="str">
            <v>SJRB071936_D1</v>
          </cell>
          <cell r="H179">
            <v>4717</v>
          </cell>
          <cell r="I179" t="str">
            <v>TS-20-11203</v>
          </cell>
          <cell r="L179">
            <v>5379</v>
          </cell>
          <cell r="M179">
            <v>92</v>
          </cell>
          <cell r="N179">
            <v>44237.745520833334</v>
          </cell>
          <cell r="O179" t="str">
            <v>COMET</v>
          </cell>
          <cell r="P179">
            <v>5379</v>
          </cell>
        </row>
        <row r="180">
          <cell r="B180" t="str">
            <v>TB-20-15624</v>
          </cell>
          <cell r="C180" t="str">
            <v>Retinoblastoma</v>
          </cell>
          <cell r="D180" t="str">
            <v>S-15-01326</v>
          </cell>
          <cell r="E180" t="str">
            <v>SJHBBBS6QKK</v>
          </cell>
          <cell r="G180" t="str">
            <v>SJRB046160_D2</v>
          </cell>
          <cell r="H180">
            <v>4719</v>
          </cell>
          <cell r="I180" t="str">
            <v>TS-20-15624</v>
          </cell>
          <cell r="L180">
            <v>5381</v>
          </cell>
          <cell r="M180">
            <v>96</v>
          </cell>
          <cell r="N180">
            <v>44237.751817129632</v>
          </cell>
          <cell r="O180" t="str">
            <v>COMET</v>
          </cell>
          <cell r="P180">
            <v>5381</v>
          </cell>
        </row>
        <row r="181">
          <cell r="B181" t="str">
            <v>TB-20-15623</v>
          </cell>
          <cell r="C181" t="str">
            <v>Retinoblastoma</v>
          </cell>
          <cell r="D181" t="str">
            <v>S-14-02330</v>
          </cell>
          <cell r="E181" t="str">
            <v>SJHBBBS6QJJ</v>
          </cell>
          <cell r="G181" t="str">
            <v>SJRB071944_D1</v>
          </cell>
          <cell r="H181">
            <v>4720</v>
          </cell>
          <cell r="I181" t="str">
            <v>TS-20-15623</v>
          </cell>
          <cell r="L181">
            <v>5382</v>
          </cell>
          <cell r="M181">
            <v>96</v>
          </cell>
          <cell r="N181">
            <v>44237.755555555559</v>
          </cell>
          <cell r="O181" t="str">
            <v>COMET</v>
          </cell>
          <cell r="P181">
            <v>5382</v>
          </cell>
        </row>
        <row r="182">
          <cell r="B182" t="str">
            <v>TB-20-15626</v>
          </cell>
          <cell r="C182" t="str">
            <v>Retinoblastoma</v>
          </cell>
          <cell r="D182" t="str">
            <v>S-15-02548</v>
          </cell>
          <cell r="E182" t="str">
            <v>SJHBBBS6QNN</v>
          </cell>
          <cell r="G182" t="str">
            <v>SJRB030065_D4</v>
          </cell>
          <cell r="H182">
            <v>4721</v>
          </cell>
          <cell r="I182" t="str">
            <v>TS-20-15626</v>
          </cell>
          <cell r="L182">
            <v>5383</v>
          </cell>
          <cell r="M182">
            <v>93</v>
          </cell>
          <cell r="N182">
            <v>44237.759270833332</v>
          </cell>
          <cell r="O182" t="str">
            <v>COMET</v>
          </cell>
          <cell r="P182">
            <v>5383</v>
          </cell>
        </row>
        <row r="183">
          <cell r="B183" t="str">
            <v>TB-20-11143</v>
          </cell>
          <cell r="C183" t="str">
            <v>Retinoblastoma</v>
          </cell>
          <cell r="D183" t="str">
            <v>S-19-00618</v>
          </cell>
          <cell r="E183" t="str">
            <v>SJHBBBSS6VZ</v>
          </cell>
          <cell r="G183" t="str">
            <v>SJRB071938_D1</v>
          </cell>
          <cell r="H183">
            <v>4722</v>
          </cell>
          <cell r="I183" t="str">
            <v>TS-20-11143</v>
          </cell>
          <cell r="L183">
            <v>5384</v>
          </cell>
          <cell r="M183">
            <v>94</v>
          </cell>
          <cell r="N183">
            <v>44237.763611111113</v>
          </cell>
          <cell r="O183" t="str">
            <v>COMET</v>
          </cell>
          <cell r="P183">
            <v>5384</v>
          </cell>
        </row>
        <row r="184">
          <cell r="B184" t="str">
            <v>TB-20-11142</v>
          </cell>
          <cell r="C184" t="str">
            <v>Retinoblastoma</v>
          </cell>
          <cell r="D184" t="str">
            <v>S-18-03351</v>
          </cell>
          <cell r="E184" t="str">
            <v>SJHBBBSS6TY</v>
          </cell>
          <cell r="G184" t="str">
            <v>SJRB071797_D1</v>
          </cell>
          <cell r="H184">
            <v>4723</v>
          </cell>
          <cell r="I184" t="str">
            <v>TS-20-11142</v>
          </cell>
          <cell r="L184">
            <v>5385</v>
          </cell>
          <cell r="M184">
            <v>95</v>
          </cell>
          <cell r="N184">
            <v>44237.767175925925</v>
          </cell>
          <cell r="O184" t="str">
            <v>COMET</v>
          </cell>
          <cell r="P184">
            <v>5385</v>
          </cell>
        </row>
        <row r="185">
          <cell r="B185" t="str">
            <v>TB-20-11141</v>
          </cell>
          <cell r="C185" t="str">
            <v>Retinoblastoma</v>
          </cell>
          <cell r="D185" t="str">
            <v>S-18-03156</v>
          </cell>
          <cell r="E185" t="str">
            <v>SJHBBBSS6SX</v>
          </cell>
          <cell r="G185" t="str">
            <v>SJRB071937_D1</v>
          </cell>
          <cell r="H185">
            <v>4724</v>
          </cell>
          <cell r="I185" t="str">
            <v>TS-20-11141</v>
          </cell>
          <cell r="L185">
            <v>5386</v>
          </cell>
          <cell r="M185">
            <v>95</v>
          </cell>
          <cell r="N185">
            <v>44237.77076388889</v>
          </cell>
          <cell r="O185" t="str">
            <v>COMET</v>
          </cell>
          <cell r="P185">
            <v>5386</v>
          </cell>
        </row>
        <row r="186">
          <cell r="B186" t="str">
            <v>TB-20-11140</v>
          </cell>
          <cell r="C186" t="str">
            <v>Retinoblastoma</v>
          </cell>
          <cell r="D186" t="str">
            <v>S-18-02689</v>
          </cell>
          <cell r="E186" t="str">
            <v>SJHBBBSS6QV</v>
          </cell>
          <cell r="G186" t="str">
            <v>SJRB071794_D1</v>
          </cell>
          <cell r="H186">
            <v>4725</v>
          </cell>
          <cell r="I186" t="str">
            <v>TS-20-11140</v>
          </cell>
          <cell r="L186">
            <v>5387</v>
          </cell>
          <cell r="M186">
            <v>96</v>
          </cell>
          <cell r="N186">
            <v>44237.774571759262</v>
          </cell>
          <cell r="O186" t="str">
            <v>COMET</v>
          </cell>
          <cell r="P186">
            <v>5387</v>
          </cell>
        </row>
        <row r="187">
          <cell r="B187" t="str">
            <v>TB-20-11139</v>
          </cell>
          <cell r="C187" t="str">
            <v>Retinoblastoma</v>
          </cell>
          <cell r="D187" t="str">
            <v>S-18-02176</v>
          </cell>
          <cell r="E187" t="str">
            <v>SJHBBBSS6PT</v>
          </cell>
          <cell r="G187" t="str">
            <v>SJRB071792_D1</v>
          </cell>
          <cell r="H187">
            <v>4726</v>
          </cell>
          <cell r="I187" t="str">
            <v>TS-20-11139</v>
          </cell>
          <cell r="L187">
            <v>5388</v>
          </cell>
          <cell r="M187">
            <v>98</v>
          </cell>
          <cell r="N187">
            <v>44237.777361111112</v>
          </cell>
          <cell r="O187" t="str">
            <v>COMET</v>
          </cell>
          <cell r="P187">
            <v>5388</v>
          </cell>
        </row>
        <row r="188">
          <cell r="B188" t="str">
            <v>TB-20-11138</v>
          </cell>
          <cell r="C188" t="str">
            <v>Retinoblastoma</v>
          </cell>
          <cell r="D188" t="str">
            <v>S-18-01839</v>
          </cell>
          <cell r="E188" t="str">
            <v>SJHBBBSS6NS</v>
          </cell>
          <cell r="G188" t="str">
            <v>SJRB071790_D1</v>
          </cell>
          <cell r="H188">
            <v>4727</v>
          </cell>
          <cell r="I188" t="str">
            <v>TS-20-11138</v>
          </cell>
          <cell r="L188">
            <v>5389</v>
          </cell>
          <cell r="M188">
            <v>93</v>
          </cell>
          <cell r="N188">
            <v>44237.781840277778</v>
          </cell>
          <cell r="O188" t="str">
            <v>COMET</v>
          </cell>
          <cell r="P188">
            <v>5389</v>
          </cell>
        </row>
        <row r="189">
          <cell r="B189" t="str">
            <v>TB-20-11137</v>
          </cell>
          <cell r="C189" t="str">
            <v>Retinoblastoma</v>
          </cell>
          <cell r="D189" t="str">
            <v>S-17-03269</v>
          </cell>
          <cell r="E189" t="str">
            <v>SJHBBBSS6MR</v>
          </cell>
          <cell r="G189" t="str">
            <v>SJRB030626_D2</v>
          </cell>
          <cell r="H189">
            <v>4728</v>
          </cell>
          <cell r="I189" t="str">
            <v>TS-20-11137</v>
          </cell>
          <cell r="L189">
            <v>5390</v>
          </cell>
          <cell r="M189">
            <v>99</v>
          </cell>
          <cell r="N189">
            <v>44237.78597222222</v>
          </cell>
          <cell r="O189" t="str">
            <v>COMET</v>
          </cell>
          <cell r="P189">
            <v>5390</v>
          </cell>
        </row>
        <row r="190">
          <cell r="B190" t="str">
            <v>TB-20-11136</v>
          </cell>
          <cell r="C190" t="str">
            <v>Retinoblastoma</v>
          </cell>
          <cell r="D190" t="str">
            <v>S-17-03221</v>
          </cell>
          <cell r="E190" t="str">
            <v>SJHBBBSS6KQ</v>
          </cell>
          <cell r="G190" t="str">
            <v>SJRB030281_D1</v>
          </cell>
          <cell r="H190">
            <v>4730</v>
          </cell>
          <cell r="I190" t="str">
            <v>TS-20-11136</v>
          </cell>
          <cell r="L190">
            <v>5392</v>
          </cell>
          <cell r="M190">
            <v>97</v>
          </cell>
          <cell r="N190">
            <v>44237.792673611111</v>
          </cell>
          <cell r="O190" t="str">
            <v>COMET</v>
          </cell>
          <cell r="P190">
            <v>5392</v>
          </cell>
        </row>
        <row r="191">
          <cell r="B191" t="str">
            <v>TB-20-11228</v>
          </cell>
          <cell r="C191" t="str">
            <v>Retinoblastoma</v>
          </cell>
          <cell r="D191" t="str">
            <v>S-11-01066</v>
          </cell>
          <cell r="E191" t="str">
            <v>SJHBBBSS89C</v>
          </cell>
          <cell r="G191" t="str">
            <v>SJRB058348_D1</v>
          </cell>
          <cell r="H191">
            <v>4731</v>
          </cell>
          <cell r="I191" t="str">
            <v>TS-20-11228</v>
          </cell>
          <cell r="L191">
            <v>5393</v>
          </cell>
          <cell r="M191">
            <v>96</v>
          </cell>
          <cell r="N191">
            <v>44237.797083333331</v>
          </cell>
          <cell r="O191" t="str">
            <v>COMET</v>
          </cell>
          <cell r="P191">
            <v>5393</v>
          </cell>
        </row>
        <row r="192">
          <cell r="B192" t="str">
            <v>TB-20-11226</v>
          </cell>
          <cell r="D192" t="str">
            <v>S-09-01675</v>
          </cell>
          <cell r="H192">
            <v>4732</v>
          </cell>
          <cell r="I192" t="str">
            <v>TS-20-11226</v>
          </cell>
          <cell r="L192">
            <v>5394</v>
          </cell>
          <cell r="M192">
            <v>97</v>
          </cell>
          <cell r="N192">
            <v>44237.801099537035</v>
          </cell>
          <cell r="O192" t="str">
            <v>COMET</v>
          </cell>
        </row>
        <row r="193">
          <cell r="B193" t="str">
            <v>TB-20-11227</v>
          </cell>
          <cell r="C193" t="str">
            <v>Retinoblastoma</v>
          </cell>
          <cell r="D193" t="str">
            <v>S-09-01641</v>
          </cell>
          <cell r="E193" t="str">
            <v>SJHBBBSS88B</v>
          </cell>
          <cell r="G193" t="str">
            <v>SJRB056049_D1</v>
          </cell>
          <cell r="H193">
            <v>4733</v>
          </cell>
          <cell r="I193" t="str">
            <v>TS-20-11227</v>
          </cell>
          <cell r="L193">
            <v>5395</v>
          </cell>
          <cell r="M193">
            <v>97</v>
          </cell>
          <cell r="N193">
            <v>44237.805590277778</v>
          </cell>
          <cell r="O193" t="str">
            <v>COMET</v>
          </cell>
          <cell r="P193">
            <v>5395</v>
          </cell>
        </row>
        <row r="194">
          <cell r="B194" t="str">
            <v>TB-20-11229</v>
          </cell>
          <cell r="C194" t="str">
            <v>Retinoblastoma</v>
          </cell>
          <cell r="D194" t="str">
            <v>S-12-00546</v>
          </cell>
          <cell r="E194" t="str">
            <v>SJHBBBSS8BD</v>
          </cell>
          <cell r="G194" t="str">
            <v>SJRB071950_D1</v>
          </cell>
          <cell r="H194">
            <v>4734</v>
          </cell>
          <cell r="I194" t="str">
            <v>TS-20-11229</v>
          </cell>
          <cell r="L194">
            <v>5396</v>
          </cell>
          <cell r="M194">
            <v>98</v>
          </cell>
          <cell r="N194">
            <v>44237.808854166666</v>
          </cell>
          <cell r="O194" t="str">
            <v>COMET</v>
          </cell>
          <cell r="P194">
            <v>5396</v>
          </cell>
        </row>
        <row r="195">
          <cell r="B195" t="str">
            <v>TB-20-11222</v>
          </cell>
          <cell r="C195" t="str">
            <v>Retinoblastoma</v>
          </cell>
          <cell r="D195" t="str">
            <v>S-12-00851</v>
          </cell>
          <cell r="E195" t="str">
            <v>SJHBBBSS758</v>
          </cell>
          <cell r="G195" t="str">
            <v>SJRB071949_D1</v>
          </cell>
          <cell r="H195">
            <v>4735</v>
          </cell>
          <cell r="I195" t="str">
            <v>TS-20-11222</v>
          </cell>
          <cell r="L195">
            <v>5397</v>
          </cell>
          <cell r="M195">
            <v>92</v>
          </cell>
          <cell r="N195">
            <v>44237.811701388891</v>
          </cell>
          <cell r="O195" t="str">
            <v>COMET</v>
          </cell>
          <cell r="P195">
            <v>5397</v>
          </cell>
        </row>
        <row r="196">
          <cell r="B196" t="str">
            <v>TB-20-11230</v>
          </cell>
          <cell r="C196" t="str">
            <v>Retinoblastoma</v>
          </cell>
          <cell r="D196" t="str">
            <v>S-14-00656</v>
          </cell>
          <cell r="E196" t="str">
            <v>SJHBBBSS8CF</v>
          </cell>
          <cell r="G196" t="str">
            <v>SJRB046159_D1</v>
          </cell>
          <cell r="H196">
            <v>4736</v>
          </cell>
          <cell r="I196" t="str">
            <v>TS-20-11230</v>
          </cell>
          <cell r="L196">
            <v>5398</v>
          </cell>
          <cell r="M196">
            <v>93</v>
          </cell>
          <cell r="N196">
            <v>44237.815405092595</v>
          </cell>
          <cell r="O196" t="str">
            <v>COMET</v>
          </cell>
          <cell r="P196">
            <v>5398</v>
          </cell>
        </row>
        <row r="197">
          <cell r="B197" t="str">
            <v>TB-20-11231</v>
          </cell>
          <cell r="C197" t="str">
            <v>Retinoblastoma</v>
          </cell>
          <cell r="D197" t="str">
            <v>S-14-00445</v>
          </cell>
          <cell r="E197" t="str">
            <v>SJHBBBSS8DG</v>
          </cell>
          <cell r="G197" t="str">
            <v>SJRB071951_D1</v>
          </cell>
          <cell r="H197">
            <v>4737</v>
          </cell>
          <cell r="I197" t="str">
            <v>TS-20-11231</v>
          </cell>
          <cell r="L197">
            <v>5399</v>
          </cell>
          <cell r="M197">
            <v>98</v>
          </cell>
          <cell r="N197">
            <v>44237.819560185184</v>
          </cell>
          <cell r="O197" t="str">
            <v>COMET</v>
          </cell>
          <cell r="P197">
            <v>5399</v>
          </cell>
        </row>
        <row r="198">
          <cell r="B198" t="str">
            <v>TB-20-11217</v>
          </cell>
          <cell r="C198" t="str">
            <v>Retinoblastoma</v>
          </cell>
          <cell r="D198" t="str">
            <v>S-12-00360</v>
          </cell>
          <cell r="E198" t="str">
            <v>SJHBBBSS747</v>
          </cell>
          <cell r="G198" t="str">
            <v>SJRB071948_D1</v>
          </cell>
          <cell r="H198">
            <v>4738</v>
          </cell>
          <cell r="I198" t="str">
            <v>TS-20-11217</v>
          </cell>
          <cell r="L198">
            <v>5400</v>
          </cell>
          <cell r="M198">
            <v>96</v>
          </cell>
          <cell r="N198">
            <v>44237.823136574072</v>
          </cell>
          <cell r="O198" t="str">
            <v>COMET</v>
          </cell>
          <cell r="P198">
            <v>5400</v>
          </cell>
        </row>
        <row r="199">
          <cell r="B199" t="str">
            <v>TB-20-11212</v>
          </cell>
          <cell r="C199" t="str">
            <v>Retinoblastoma</v>
          </cell>
          <cell r="D199" t="str">
            <v>S-12-00202</v>
          </cell>
          <cell r="E199" t="str">
            <v>SJHBBBSS736</v>
          </cell>
          <cell r="G199" t="str">
            <v>SJRB071947_D1</v>
          </cell>
          <cell r="H199">
            <v>4739</v>
          </cell>
          <cell r="I199" t="str">
            <v>TS-20-11212</v>
          </cell>
          <cell r="L199">
            <v>5401</v>
          </cell>
          <cell r="M199">
            <v>95</v>
          </cell>
          <cell r="N199">
            <v>44237.826319444444</v>
          </cell>
          <cell r="O199" t="str">
            <v>COMET</v>
          </cell>
          <cell r="P199">
            <v>5401</v>
          </cell>
        </row>
        <row r="200">
          <cell r="B200" t="str">
            <v>TB-20-11209</v>
          </cell>
          <cell r="C200" t="str">
            <v>Retinoblastoma</v>
          </cell>
          <cell r="D200" t="str">
            <v>S-12-00140</v>
          </cell>
          <cell r="E200" t="str">
            <v>SJHBBBSS725</v>
          </cell>
          <cell r="G200" t="str">
            <v>SJRB071946_D1</v>
          </cell>
          <cell r="H200">
            <v>4740</v>
          </cell>
          <cell r="I200" t="str">
            <v>TS-20-11209</v>
          </cell>
          <cell r="L200">
            <v>5402</v>
          </cell>
          <cell r="M200">
            <v>94</v>
          </cell>
          <cell r="N200">
            <v>44237.829953703702</v>
          </cell>
          <cell r="O200" t="str">
            <v>COMET</v>
          </cell>
          <cell r="P200">
            <v>5402</v>
          </cell>
        </row>
        <row r="201">
          <cell r="B201" t="str">
            <v>TB-20-11178</v>
          </cell>
          <cell r="C201" t="str">
            <v>Retinoblastoma</v>
          </cell>
          <cell r="D201" t="str">
            <v>S1-14-01768</v>
          </cell>
          <cell r="E201" t="str">
            <v>SJHBBBSS79D</v>
          </cell>
          <cell r="G201" t="str">
            <v>SJRB071971_D1</v>
          </cell>
          <cell r="H201">
            <v>4741</v>
          </cell>
          <cell r="I201" t="str">
            <v>TS-20-11178</v>
          </cell>
          <cell r="L201">
            <v>5403</v>
          </cell>
          <cell r="M201">
            <v>99</v>
          </cell>
          <cell r="N201">
            <v>44237.834490740737</v>
          </cell>
          <cell r="O201" t="str">
            <v>COMET</v>
          </cell>
          <cell r="P201">
            <v>5403</v>
          </cell>
        </row>
        <row r="202">
          <cell r="B202" t="str">
            <v>TB-20-11180</v>
          </cell>
          <cell r="C202" t="str">
            <v>Retinoblastoma</v>
          </cell>
          <cell r="D202" t="str">
            <v>S-19-02761</v>
          </cell>
          <cell r="E202" t="str">
            <v>SJHBBBSS7CG</v>
          </cell>
          <cell r="G202" t="str">
            <v>SJRB071806_D1</v>
          </cell>
          <cell r="H202">
            <v>4742</v>
          </cell>
          <cell r="I202" t="str">
            <v>TS-20-11180</v>
          </cell>
          <cell r="L202">
            <v>5404</v>
          </cell>
          <cell r="M202">
            <v>94</v>
          </cell>
          <cell r="N202">
            <v>44237.836770833332</v>
          </cell>
          <cell r="O202" t="str">
            <v>COMET</v>
          </cell>
          <cell r="P202">
            <v>5404</v>
          </cell>
        </row>
        <row r="203">
          <cell r="B203" t="str">
            <v>TB-20-11182</v>
          </cell>
          <cell r="C203" t="str">
            <v>Retinoblastoma</v>
          </cell>
          <cell r="D203" t="str">
            <v>S-08-01924</v>
          </cell>
          <cell r="E203" t="str">
            <v>SJHBBBSS7FJ</v>
          </cell>
          <cell r="G203" t="str">
            <v>SJRB005846_D2</v>
          </cell>
          <cell r="H203">
            <v>4744</v>
          </cell>
          <cell r="I203" t="str">
            <v>TS-20-11182</v>
          </cell>
          <cell r="L203">
            <v>5406</v>
          </cell>
          <cell r="M203">
            <v>98</v>
          </cell>
          <cell r="N203">
            <v>44237.846782407411</v>
          </cell>
          <cell r="O203" t="str">
            <v>COMET</v>
          </cell>
          <cell r="P203">
            <v>5406</v>
          </cell>
        </row>
        <row r="204">
          <cell r="B204" t="str">
            <v>TB-20-11183</v>
          </cell>
          <cell r="D204" t="str">
            <v>S-08-01924</v>
          </cell>
          <cell r="H204">
            <v>4745</v>
          </cell>
          <cell r="I204" t="str">
            <v>TS-20-11183</v>
          </cell>
          <cell r="L204">
            <v>5407</v>
          </cell>
          <cell r="M204">
            <v>95</v>
          </cell>
          <cell r="N204">
            <v>44237.849374999998</v>
          </cell>
          <cell r="O204" t="str">
            <v>COMET</v>
          </cell>
        </row>
        <row r="205">
          <cell r="B205" t="str">
            <v>TB-20-11184</v>
          </cell>
          <cell r="C205" t="str">
            <v>Retinoblastoma</v>
          </cell>
          <cell r="D205" t="str">
            <v>S-09-01368</v>
          </cell>
          <cell r="E205" t="str">
            <v>SJHBBBSS7HM</v>
          </cell>
          <cell r="G205" t="str">
            <v>SJRB071972_D1</v>
          </cell>
          <cell r="H205">
            <v>4746</v>
          </cell>
          <cell r="I205" t="str">
            <v>TS-20-11184</v>
          </cell>
          <cell r="L205">
            <v>5408</v>
          </cell>
          <cell r="M205">
            <v>96</v>
          </cell>
          <cell r="N205">
            <v>44237.853194444448</v>
          </cell>
          <cell r="O205" t="str">
            <v>COMET</v>
          </cell>
          <cell r="P205">
            <v>5408</v>
          </cell>
        </row>
        <row r="206">
          <cell r="B206" t="str">
            <v>TB-20-11185</v>
          </cell>
          <cell r="C206" t="str">
            <v>Retinoblastoma</v>
          </cell>
          <cell r="D206" t="str">
            <v>S-09-01641</v>
          </cell>
          <cell r="E206" t="str">
            <v>SJHBBBSS7JN</v>
          </cell>
          <cell r="G206" t="str">
            <v>SJRB056049_D2</v>
          </cell>
          <cell r="H206">
            <v>4747</v>
          </cell>
          <cell r="I206" t="str">
            <v>TS-20-11185</v>
          </cell>
          <cell r="L206">
            <v>5409</v>
          </cell>
          <cell r="M206">
            <v>98</v>
          </cell>
          <cell r="N206">
            <v>44237.856747685182</v>
          </cell>
          <cell r="O206" t="str">
            <v>COMET</v>
          </cell>
          <cell r="P206">
            <v>5409</v>
          </cell>
        </row>
        <row r="207">
          <cell r="B207" t="str">
            <v>TB-20-11186</v>
          </cell>
          <cell r="D207" t="str">
            <v>S-09-01675</v>
          </cell>
          <cell r="H207">
            <v>4748</v>
          </cell>
          <cell r="I207" t="str">
            <v>TS-20-11186</v>
          </cell>
          <cell r="L207">
            <v>5410</v>
          </cell>
          <cell r="M207">
            <v>97</v>
          </cell>
          <cell r="N207">
            <v>44237.859027777777</v>
          </cell>
          <cell r="O207" t="str">
            <v>COMET</v>
          </cell>
        </row>
        <row r="208">
          <cell r="B208" t="str">
            <v>TB-20-11187</v>
          </cell>
          <cell r="C208" t="str">
            <v>Retinoblastoma</v>
          </cell>
          <cell r="D208" t="str">
            <v>S-10-01164</v>
          </cell>
          <cell r="E208" t="str">
            <v>SJHBBBSS7MQ</v>
          </cell>
          <cell r="G208" t="str">
            <v>SJRB071973_D1</v>
          </cell>
          <cell r="H208">
            <v>4749</v>
          </cell>
          <cell r="I208" t="str">
            <v>TS-20-11187</v>
          </cell>
          <cell r="L208">
            <v>5411</v>
          </cell>
          <cell r="M208">
            <v>96</v>
          </cell>
          <cell r="N208">
            <v>44237.86173611111</v>
          </cell>
          <cell r="O208" t="str">
            <v>COMET</v>
          </cell>
          <cell r="P208">
            <v>5411</v>
          </cell>
        </row>
        <row r="209">
          <cell r="B209" t="str">
            <v>TB-20-11177</v>
          </cell>
          <cell r="C209" t="str">
            <v>Retinoblastoma</v>
          </cell>
          <cell r="D209" t="str">
            <v>S-20-00954</v>
          </cell>
          <cell r="E209" t="str">
            <v>SJHBBBSS78C</v>
          </cell>
          <cell r="G209" t="str">
            <v>SJRB071805_R1</v>
          </cell>
          <cell r="H209">
            <v>4750</v>
          </cell>
          <cell r="I209" t="str">
            <v>TS-20-11177</v>
          </cell>
          <cell r="L209">
            <v>5412</v>
          </cell>
          <cell r="M209">
            <v>98</v>
          </cell>
          <cell r="N209">
            <v>44237.865381944444</v>
          </cell>
          <cell r="O209" t="str">
            <v>COMET</v>
          </cell>
          <cell r="P209">
            <v>5412</v>
          </cell>
        </row>
        <row r="210">
          <cell r="B210" t="str">
            <v>TB-20-11176</v>
          </cell>
          <cell r="C210" t="str">
            <v>Retinoblastoma</v>
          </cell>
          <cell r="D210" t="str">
            <v>S-20-00933</v>
          </cell>
          <cell r="E210" t="str">
            <v>SJHBBBSS77B</v>
          </cell>
          <cell r="G210" t="str">
            <v>SJRB071970_D1</v>
          </cell>
          <cell r="H210">
            <v>4751</v>
          </cell>
          <cell r="I210" t="str">
            <v>TS-20-11176</v>
          </cell>
          <cell r="L210">
            <v>5413</v>
          </cell>
          <cell r="M210">
            <v>93</v>
          </cell>
          <cell r="N210">
            <v>44237.867060185185</v>
          </cell>
          <cell r="O210" t="str">
            <v>COMET</v>
          </cell>
          <cell r="P210">
            <v>5413</v>
          </cell>
        </row>
        <row r="211">
          <cell r="B211" t="str">
            <v>TB-20-11175</v>
          </cell>
          <cell r="C211" t="str">
            <v>Retinoblastoma</v>
          </cell>
          <cell r="D211" t="str">
            <v>S-20-00577</v>
          </cell>
          <cell r="E211" t="str">
            <v>SJHBBBSS659</v>
          </cell>
          <cell r="G211" t="str">
            <v>SJRB055492_D1</v>
          </cell>
          <cell r="H211">
            <v>4752</v>
          </cell>
          <cell r="I211" t="str">
            <v>TS-20-11175</v>
          </cell>
          <cell r="L211">
            <v>5414</v>
          </cell>
          <cell r="M211">
            <v>99</v>
          </cell>
          <cell r="N211">
            <v>44237.870625000003</v>
          </cell>
          <cell r="O211" t="str">
            <v>COMET</v>
          </cell>
          <cell r="P211">
            <v>5414</v>
          </cell>
        </row>
        <row r="212">
          <cell r="B212" t="str">
            <v>TB-20-11174</v>
          </cell>
          <cell r="C212" t="str">
            <v>Retinoblastoma</v>
          </cell>
          <cell r="D212" t="str">
            <v>S-20-00571</v>
          </cell>
          <cell r="E212" t="str">
            <v>SJHBBBSS648</v>
          </cell>
          <cell r="G212" t="str">
            <v>SJRB071807_D1</v>
          </cell>
          <cell r="H212">
            <v>4753</v>
          </cell>
          <cell r="I212" t="str">
            <v>TS-20-11174</v>
          </cell>
          <cell r="L212">
            <v>5415</v>
          </cell>
          <cell r="M212">
            <v>95</v>
          </cell>
          <cell r="N212">
            <v>44237.873159722221</v>
          </cell>
          <cell r="O212" t="str">
            <v>COMET</v>
          </cell>
          <cell r="P212">
            <v>5415</v>
          </cell>
        </row>
        <row r="213">
          <cell r="B213" t="str">
            <v>TB-20-11172</v>
          </cell>
          <cell r="C213" t="str">
            <v>Retinoblastoma</v>
          </cell>
          <cell r="D213" t="str">
            <v>S-19-02738</v>
          </cell>
          <cell r="E213" t="str">
            <v>SJHBBBSS637</v>
          </cell>
          <cell r="G213" t="str">
            <v>SJRB071804_D1</v>
          </cell>
          <cell r="H213">
            <v>4754</v>
          </cell>
          <cell r="I213" t="str">
            <v>TS-20-11172</v>
          </cell>
          <cell r="L213">
            <v>5416</v>
          </cell>
          <cell r="M213">
            <v>96</v>
          </cell>
          <cell r="N213">
            <v>44237.877280092594</v>
          </cell>
          <cell r="O213" t="str">
            <v>COMET</v>
          </cell>
          <cell r="P213">
            <v>5416</v>
          </cell>
        </row>
        <row r="214">
          <cell r="B214" t="str">
            <v>TB-20-11164</v>
          </cell>
          <cell r="C214" t="str">
            <v>Retinoblastoma</v>
          </cell>
          <cell r="D214" t="str">
            <v>S-19-02369</v>
          </cell>
          <cell r="E214" t="str">
            <v>SJHBBBSS6Z5</v>
          </cell>
          <cell r="G214" t="str">
            <v>SJRB071802_D1</v>
          </cell>
          <cell r="H214">
            <v>4755</v>
          </cell>
          <cell r="I214" t="str">
            <v>TS-20-11164</v>
          </cell>
          <cell r="L214">
            <v>5417</v>
          </cell>
          <cell r="M214">
            <v>93</v>
          </cell>
          <cell r="N214">
            <v>44237.881608796299</v>
          </cell>
          <cell r="O214" t="str">
            <v>COMET</v>
          </cell>
          <cell r="P214">
            <v>5417</v>
          </cell>
        </row>
        <row r="215">
          <cell r="B215" t="str">
            <v>TB-20-11159</v>
          </cell>
          <cell r="C215" t="str">
            <v>Retinoblastoma</v>
          </cell>
          <cell r="D215" t="str">
            <v>S-19-00899</v>
          </cell>
          <cell r="E215" t="str">
            <v>SJHBBBSS6Y4</v>
          </cell>
          <cell r="G215" t="str">
            <v>SJRB071800_D1</v>
          </cell>
          <cell r="H215">
            <v>4756</v>
          </cell>
          <cell r="I215" t="str">
            <v>TS-20-11159</v>
          </cell>
          <cell r="L215">
            <v>5418</v>
          </cell>
          <cell r="M215">
            <v>97</v>
          </cell>
          <cell r="N215">
            <v>44237.885752314818</v>
          </cell>
          <cell r="O215" t="str">
            <v>COMET</v>
          </cell>
          <cell r="P215">
            <v>5418</v>
          </cell>
        </row>
        <row r="216">
          <cell r="B216" t="str">
            <v>TB-20-11156</v>
          </cell>
          <cell r="C216" t="str">
            <v>Retinoblastoma</v>
          </cell>
          <cell r="D216" t="str">
            <v>S-19-00793</v>
          </cell>
          <cell r="E216" t="str">
            <v>SJHBBBSS6X3</v>
          </cell>
          <cell r="G216" t="str">
            <v>SJRB071799_D1</v>
          </cell>
          <cell r="H216">
            <v>4757</v>
          </cell>
          <cell r="I216" t="str">
            <v>TS-20-11156</v>
          </cell>
          <cell r="L216">
            <v>5419</v>
          </cell>
          <cell r="M216">
            <v>96</v>
          </cell>
          <cell r="N216">
            <v>44237.888842592591</v>
          </cell>
          <cell r="O216" t="str">
            <v>COMET</v>
          </cell>
          <cell r="P216">
            <v>5419</v>
          </cell>
        </row>
        <row r="217">
          <cell r="B217" t="str">
            <v>TB-20-11151</v>
          </cell>
          <cell r="C217" t="str">
            <v>Retinoblastoma</v>
          </cell>
          <cell r="D217" t="str">
            <v>S-19-00099</v>
          </cell>
          <cell r="E217" t="str">
            <v>SJHBBBSS6W2</v>
          </cell>
          <cell r="G217" t="str">
            <v>SJRB071798_D1</v>
          </cell>
          <cell r="H217">
            <v>4758</v>
          </cell>
          <cell r="I217" t="str">
            <v>TS-20-11151</v>
          </cell>
          <cell r="L217">
            <v>5420</v>
          </cell>
          <cell r="M217">
            <v>96</v>
          </cell>
          <cell r="N217">
            <v>44237.893055555556</v>
          </cell>
          <cell r="O217" t="str">
            <v>COMET</v>
          </cell>
          <cell r="P217">
            <v>5420</v>
          </cell>
        </row>
        <row r="218">
          <cell r="B218" t="str">
            <v>TB-20-17518</v>
          </cell>
          <cell r="C218" t="str">
            <v>RB</v>
          </cell>
          <cell r="D218" t="str">
            <v>S-09-00029</v>
          </cell>
          <cell r="E218" t="str">
            <v>SJHBBBS6GX6</v>
          </cell>
          <cell r="G218" t="str">
            <v>SJRB005820_D2</v>
          </cell>
          <cell r="H218">
            <v>4759</v>
          </cell>
          <cell r="I218" t="str">
            <v>TS-20-17518</v>
          </cell>
          <cell r="L218">
            <v>5421</v>
          </cell>
          <cell r="M218">
            <v>95</v>
          </cell>
          <cell r="N218">
            <v>44237.897627314815</v>
          </cell>
          <cell r="O218" t="str">
            <v>COMET</v>
          </cell>
          <cell r="P218">
            <v>5421</v>
          </cell>
        </row>
        <row r="219">
          <cell r="B219" t="str">
            <v>TB-20-17519</v>
          </cell>
          <cell r="C219" t="str">
            <v>RB</v>
          </cell>
          <cell r="D219" t="str">
            <v>S-09-00089</v>
          </cell>
          <cell r="E219" t="str">
            <v>SJHBBBS6GY7</v>
          </cell>
          <cell r="G219" t="str">
            <v>SJRB005853_D2</v>
          </cell>
          <cell r="H219">
            <v>4760</v>
          </cell>
          <cell r="I219" t="str">
            <v>TS-20-17519</v>
          </cell>
          <cell r="L219">
            <v>5422</v>
          </cell>
          <cell r="M219">
            <v>94</v>
          </cell>
          <cell r="N219">
            <v>44237.901192129626</v>
          </cell>
          <cell r="O219" t="str">
            <v>COMET</v>
          </cell>
          <cell r="P219">
            <v>5422</v>
          </cell>
        </row>
        <row r="220">
          <cell r="B220" t="str">
            <v>TB-20-17520</v>
          </cell>
          <cell r="C220" t="str">
            <v>RB</v>
          </cell>
          <cell r="D220" t="str">
            <v>S-09-01019</v>
          </cell>
          <cell r="E220" t="str">
            <v>SJHBBBS6GZ8</v>
          </cell>
          <cell r="G220" t="str">
            <v>SJRB005801_D2</v>
          </cell>
          <cell r="H220">
            <v>4761</v>
          </cell>
          <cell r="I220" t="str">
            <v>TS-20-17520</v>
          </cell>
          <cell r="L220">
            <v>5423</v>
          </cell>
          <cell r="M220">
            <v>95</v>
          </cell>
          <cell r="N220">
            <v>44237.903877314813</v>
          </cell>
          <cell r="O220" t="str">
            <v>COMET</v>
          </cell>
          <cell r="P220">
            <v>5423</v>
          </cell>
        </row>
        <row r="221">
          <cell r="B221" t="str">
            <v>TB-20-17521</v>
          </cell>
          <cell r="C221" t="str">
            <v>RB</v>
          </cell>
          <cell r="D221" t="str">
            <v>S-09-01154</v>
          </cell>
          <cell r="E221" t="str">
            <v>SJHBBBS6G29</v>
          </cell>
          <cell r="G221" t="str">
            <v>SJRB005803_D2</v>
          </cell>
          <cell r="H221">
            <v>4762</v>
          </cell>
          <cell r="I221" t="str">
            <v>TS-20-17521</v>
          </cell>
          <cell r="L221">
            <v>5424</v>
          </cell>
          <cell r="M221">
            <v>95</v>
          </cell>
          <cell r="N221">
            <v>44237.906423611108</v>
          </cell>
          <cell r="O221" t="str">
            <v>COMET</v>
          </cell>
          <cell r="P221">
            <v>5424</v>
          </cell>
        </row>
        <row r="222">
          <cell r="B222" t="str">
            <v>TB-20-17522</v>
          </cell>
          <cell r="C222" t="str">
            <v>RB</v>
          </cell>
          <cell r="D222" t="str">
            <v>S-09-01159</v>
          </cell>
          <cell r="E222" t="str">
            <v>SJHBBBS6H4B</v>
          </cell>
          <cell r="G222" t="str">
            <v>SJRB005849_D2</v>
          </cell>
          <cell r="H222">
            <v>4763</v>
          </cell>
          <cell r="I222" t="str">
            <v>TS-20-17522</v>
          </cell>
          <cell r="L222">
            <v>5425</v>
          </cell>
          <cell r="M222">
            <v>96</v>
          </cell>
          <cell r="N222">
            <v>44237.908900462964</v>
          </cell>
          <cell r="O222" t="str">
            <v>COMET</v>
          </cell>
          <cell r="P222">
            <v>5425</v>
          </cell>
        </row>
        <row r="223">
          <cell r="B223" t="str">
            <v>TB-20-17523</v>
          </cell>
          <cell r="C223" t="str">
            <v>RB</v>
          </cell>
          <cell r="D223" t="str">
            <v>S-09-01238</v>
          </cell>
          <cell r="E223" t="str">
            <v>SJHBBBS6H5C</v>
          </cell>
          <cell r="G223" t="str">
            <v>SJRB005826_D2</v>
          </cell>
          <cell r="H223">
            <v>4764</v>
          </cell>
          <cell r="I223" t="str">
            <v>TS-20-17523</v>
          </cell>
          <cell r="L223">
            <v>5426</v>
          </cell>
          <cell r="M223">
            <v>97</v>
          </cell>
          <cell r="N223">
            <v>44237.912824074076</v>
          </cell>
          <cell r="O223" t="str">
            <v>COMET</v>
          </cell>
          <cell r="P223">
            <v>5426</v>
          </cell>
        </row>
        <row r="224">
          <cell r="B224" t="str">
            <v>TB-20-17524</v>
          </cell>
          <cell r="C224" t="str">
            <v>RB</v>
          </cell>
          <cell r="D224" t="str">
            <v>S-09-01436</v>
          </cell>
          <cell r="E224" t="str">
            <v>SJHBBBS6H6D</v>
          </cell>
          <cell r="G224" t="str">
            <v>SJRB005819_D2</v>
          </cell>
          <cell r="H224">
            <v>4765</v>
          </cell>
          <cell r="I224" t="str">
            <v>TS-20-17524</v>
          </cell>
          <cell r="L224">
            <v>5427</v>
          </cell>
          <cell r="M224">
            <v>96</v>
          </cell>
          <cell r="N224">
            <v>44237.915081018517</v>
          </cell>
          <cell r="O224" t="str">
            <v>COMET</v>
          </cell>
          <cell r="P224">
            <v>5427</v>
          </cell>
        </row>
        <row r="225">
          <cell r="B225" t="str">
            <v>TB-20-17525</v>
          </cell>
          <cell r="C225" t="str">
            <v>RB</v>
          </cell>
          <cell r="D225" t="str">
            <v>S-10-00494</v>
          </cell>
          <cell r="E225" t="str">
            <v>SJHBBBS6H7F</v>
          </cell>
          <cell r="G225" t="str">
            <v>SJRB005817_D2</v>
          </cell>
          <cell r="H225">
            <v>4766</v>
          </cell>
          <cell r="I225" t="str">
            <v>TS-20-17525</v>
          </cell>
          <cell r="L225">
            <v>5428</v>
          </cell>
          <cell r="M225">
            <v>97</v>
          </cell>
          <cell r="N225">
            <v>44237.918692129628</v>
          </cell>
          <cell r="O225" t="str">
            <v>COMET</v>
          </cell>
          <cell r="P225">
            <v>5428</v>
          </cell>
        </row>
        <row r="226">
          <cell r="B226" t="str">
            <v>TB-20-17526</v>
          </cell>
          <cell r="C226" t="str">
            <v>RB</v>
          </cell>
          <cell r="D226" t="str">
            <v>S-10-00621</v>
          </cell>
          <cell r="E226" t="str">
            <v>SJHBBBS6H8G</v>
          </cell>
          <cell r="G226" t="str">
            <v>SJRB005822_D2</v>
          </cell>
          <cell r="H226">
            <v>4767</v>
          </cell>
          <cell r="I226" t="str">
            <v>TS-20-17526</v>
          </cell>
          <cell r="L226">
            <v>5429</v>
          </cell>
          <cell r="M226">
            <v>94</v>
          </cell>
          <cell r="N226">
            <v>44237.921134259261</v>
          </cell>
          <cell r="O226" t="str">
            <v>COMET</v>
          </cell>
          <cell r="P226">
            <v>5429</v>
          </cell>
        </row>
        <row r="227">
          <cell r="B227" t="str">
            <v>TB-20-17527</v>
          </cell>
          <cell r="C227" t="str">
            <v>RB</v>
          </cell>
          <cell r="D227" t="str">
            <v>S-10-01430</v>
          </cell>
          <cell r="E227" t="str">
            <v>SJHBBBS6H9H</v>
          </cell>
          <cell r="G227" t="str">
            <v>SJRB071984_D1</v>
          </cell>
          <cell r="H227">
            <v>4768</v>
          </cell>
          <cell r="I227" t="str">
            <v>TS-20-17527</v>
          </cell>
          <cell r="L227">
            <v>5430</v>
          </cell>
          <cell r="M227">
            <v>95</v>
          </cell>
          <cell r="N227">
            <v>44237.924351851849</v>
          </cell>
          <cell r="O227" t="str">
            <v>COMET</v>
          </cell>
          <cell r="P227">
            <v>5430</v>
          </cell>
        </row>
        <row r="228">
          <cell r="B228" t="str">
            <v>TB-20-17528</v>
          </cell>
          <cell r="C228" t="str">
            <v>RB</v>
          </cell>
          <cell r="D228" t="str">
            <v>S-10-01505</v>
          </cell>
          <cell r="E228" t="str">
            <v>SJHBBBS6HBJ</v>
          </cell>
          <cell r="G228" t="str">
            <v>SJRB071985_D1</v>
          </cell>
          <cell r="H228">
            <v>4769</v>
          </cell>
          <cell r="I228" t="str">
            <v>TS-20-17528</v>
          </cell>
          <cell r="L228">
            <v>5431</v>
          </cell>
          <cell r="M228">
            <v>94</v>
          </cell>
          <cell r="N228">
            <v>44237.927974537037</v>
          </cell>
          <cell r="O228" t="str">
            <v>COMET</v>
          </cell>
          <cell r="P228">
            <v>5431</v>
          </cell>
        </row>
        <row r="229">
          <cell r="B229" t="str">
            <v>TB-20-17529</v>
          </cell>
          <cell r="C229" t="str">
            <v>RB</v>
          </cell>
          <cell r="D229" t="str">
            <v>S-11-00563</v>
          </cell>
          <cell r="E229" t="str">
            <v>SJHBBBS6HCK</v>
          </cell>
          <cell r="G229" t="str">
            <v>SJRB058492_D1</v>
          </cell>
          <cell r="H229">
            <v>4770</v>
          </cell>
          <cell r="I229" t="str">
            <v>TS-20-17529</v>
          </cell>
          <cell r="L229">
            <v>5432</v>
          </cell>
          <cell r="M229">
            <v>93</v>
          </cell>
          <cell r="N229">
            <v>44237.931504629632</v>
          </cell>
          <cell r="O229" t="str">
            <v>COMET</v>
          </cell>
          <cell r="P229">
            <v>5432</v>
          </cell>
        </row>
        <row r="230">
          <cell r="B230" t="str">
            <v>TB-20-17532</v>
          </cell>
          <cell r="C230" t="str">
            <v>RB</v>
          </cell>
          <cell r="D230" t="str">
            <v>S-09-00473</v>
          </cell>
          <cell r="E230" t="str">
            <v>SJHBBBS6HGP</v>
          </cell>
          <cell r="G230" t="str">
            <v>SJRB005854_D2</v>
          </cell>
          <cell r="H230">
            <v>4771</v>
          </cell>
          <cell r="I230" t="str">
            <v>TS-20-17532</v>
          </cell>
          <cell r="L230">
            <v>5433</v>
          </cell>
          <cell r="M230">
            <v>93</v>
          </cell>
          <cell r="N230">
            <v>44237.93408564815</v>
          </cell>
          <cell r="O230" t="str">
            <v>COMET</v>
          </cell>
          <cell r="P230">
            <v>5433</v>
          </cell>
        </row>
        <row r="231">
          <cell r="B231" t="str">
            <v>TB-20-17530</v>
          </cell>
          <cell r="C231" t="str">
            <v>RB</v>
          </cell>
          <cell r="D231" t="str">
            <v>S-12-00607</v>
          </cell>
          <cell r="E231" t="str">
            <v>SJHBBBS6HDM</v>
          </cell>
          <cell r="G231" t="str">
            <v>SJRB071986_D1</v>
          </cell>
          <cell r="H231">
            <v>4772</v>
          </cell>
          <cell r="I231" t="str">
            <v>TS-20-17530</v>
          </cell>
          <cell r="L231">
            <v>5434</v>
          </cell>
          <cell r="M231">
            <v>97</v>
          </cell>
          <cell r="N231">
            <v>44237.936226851853</v>
          </cell>
          <cell r="O231" t="str">
            <v>COMET</v>
          </cell>
          <cell r="P231">
            <v>5434</v>
          </cell>
        </row>
        <row r="232">
          <cell r="B232" t="str">
            <v>TB-21-04724</v>
          </cell>
          <cell r="C232" t="str">
            <v>RB</v>
          </cell>
          <cell r="D232" t="str">
            <v>S-14-00136</v>
          </cell>
          <cell r="E232" t="str">
            <v>SJHBBBSC72Q</v>
          </cell>
          <cell r="H232">
            <v>4774</v>
          </cell>
          <cell r="I232" t="str">
            <v>TS-21-04724</v>
          </cell>
          <cell r="L232">
            <v>5436</v>
          </cell>
          <cell r="M232">
            <v>98</v>
          </cell>
          <cell r="N232">
            <v>44237.943333333336</v>
          </cell>
          <cell r="O232" t="str">
            <v>CSTN_FEB_01_2021</v>
          </cell>
          <cell r="P232" t="e">
            <v>#N/A</v>
          </cell>
        </row>
        <row r="233">
          <cell r="B233" t="str">
            <v>TB-20-15703</v>
          </cell>
          <cell r="C233" t="str">
            <v>HCC Fibrolamellar (M)</v>
          </cell>
          <cell r="D233" t="str">
            <v>S-08-00449</v>
          </cell>
          <cell r="E233" t="str">
            <v>SJHBBBS6T96</v>
          </cell>
          <cell r="G233" t="str">
            <v>SJST010250_M1</v>
          </cell>
          <cell r="H233">
            <v>4775</v>
          </cell>
          <cell r="I233" t="str">
            <v>TS-20-15703</v>
          </cell>
          <cell r="L233">
            <v>5437</v>
          </cell>
          <cell r="M233">
            <v>99</v>
          </cell>
          <cell r="N233">
            <v>44237.945543981485</v>
          </cell>
          <cell r="O233" t="str">
            <v>COMET</v>
          </cell>
        </row>
        <row r="234">
          <cell r="B234" t="str">
            <v>TB-20-15704</v>
          </cell>
          <cell r="C234" t="str">
            <v>HCC Fibrolamellar (M)</v>
          </cell>
          <cell r="D234" t="str">
            <v>S-00-01386</v>
          </cell>
          <cell r="E234" t="str">
            <v>SJHBBBS6TB7</v>
          </cell>
          <cell r="G234" t="str">
            <v>SJST010250_M2</v>
          </cell>
          <cell r="H234">
            <v>4776</v>
          </cell>
          <cell r="I234" t="str">
            <v>TS-20-15704</v>
          </cell>
          <cell r="L234">
            <v>5438</v>
          </cell>
          <cell r="M234">
            <v>97</v>
          </cell>
          <cell r="N234">
            <v>44237.949699074074</v>
          </cell>
          <cell r="O234" t="str">
            <v>COMET</v>
          </cell>
        </row>
        <row r="235">
          <cell r="B235" t="str">
            <v>TB-20-15705</v>
          </cell>
          <cell r="D235" t="str">
            <v>S-00-00460</v>
          </cell>
          <cell r="H235">
            <v>4777</v>
          </cell>
          <cell r="I235" t="str">
            <v>TS-20-15705</v>
          </cell>
          <cell r="L235">
            <v>5439</v>
          </cell>
          <cell r="M235">
            <v>100</v>
          </cell>
          <cell r="N235">
            <v>44237.953310185185</v>
          </cell>
          <cell r="O235" t="str">
            <v>COMET</v>
          </cell>
        </row>
        <row r="236">
          <cell r="B236" t="str">
            <v>TB-20-15706</v>
          </cell>
          <cell r="C236" t="str">
            <v>Hepatocellular carcinoma (D)</v>
          </cell>
          <cell r="D236" t="str">
            <v>S-02-00224</v>
          </cell>
          <cell r="E236" t="str">
            <v>SJHBBBS6TD9</v>
          </cell>
          <cell r="G236" t="str">
            <v>SJST071963_D1</v>
          </cell>
          <cell r="H236">
            <v>4778</v>
          </cell>
          <cell r="I236" t="str">
            <v>TS-20-15706</v>
          </cell>
          <cell r="L236">
            <v>5440</v>
          </cell>
          <cell r="M236">
            <v>99</v>
          </cell>
          <cell r="N236">
            <v>44237.954351851855</v>
          </cell>
          <cell r="O236" t="str">
            <v>COMET</v>
          </cell>
        </row>
        <row r="237">
          <cell r="B237" t="str">
            <v>TB-20-15707</v>
          </cell>
          <cell r="D237" t="str">
            <v>S-02-00712</v>
          </cell>
          <cell r="H237">
            <v>4779</v>
          </cell>
          <cell r="I237" t="str">
            <v>TS-20-15707</v>
          </cell>
          <cell r="L237">
            <v>5441</v>
          </cell>
          <cell r="M237">
            <v>100</v>
          </cell>
          <cell r="N237">
            <v>44237.955775462964</v>
          </cell>
          <cell r="O237" t="str">
            <v>COMET</v>
          </cell>
        </row>
        <row r="238">
          <cell r="B238" t="str">
            <v>TB-20-15708</v>
          </cell>
          <cell r="C238" t="str">
            <v>Hepatocellular carcinoma (D)</v>
          </cell>
          <cell r="D238" t="str">
            <v>S-02-01399</v>
          </cell>
          <cell r="E238" t="str">
            <v>SJHBBBS6VJD</v>
          </cell>
          <cell r="G238" t="str">
            <v>SJST072042_D1</v>
          </cell>
          <cell r="H238">
            <v>4780</v>
          </cell>
          <cell r="I238" t="str">
            <v>TS-20-15708</v>
          </cell>
          <cell r="L238">
            <v>5442</v>
          </cell>
          <cell r="M238">
            <v>99</v>
          </cell>
          <cell r="N238">
            <v>44237.956655092596</v>
          </cell>
          <cell r="O238" t="str">
            <v>COMET</v>
          </cell>
        </row>
        <row r="239">
          <cell r="B239" t="str">
            <v>TB-20-15709</v>
          </cell>
          <cell r="C239" t="str">
            <v>HCC Fibrolamellar (D)</v>
          </cell>
          <cell r="D239" t="str">
            <v>S-06-01404</v>
          </cell>
          <cell r="E239" t="str">
            <v>SJHBBBS6VKF</v>
          </cell>
          <cell r="G239" t="str">
            <v>SJST071964_D1</v>
          </cell>
          <cell r="H239">
            <v>4781</v>
          </cell>
          <cell r="I239" t="str">
            <v>TS-20-15709</v>
          </cell>
          <cell r="L239">
            <v>5443</v>
          </cell>
          <cell r="M239">
            <v>100</v>
          </cell>
          <cell r="N239">
            <v>44237.95784722222</v>
          </cell>
          <cell r="O239" t="str">
            <v>COMET</v>
          </cell>
        </row>
        <row r="240">
          <cell r="B240" t="str">
            <v>TB-20-15710</v>
          </cell>
          <cell r="C240" t="str">
            <v xml:space="preserve">HCC Fibrolamellar </v>
          </cell>
          <cell r="D240" t="str">
            <v>SR-13-01585</v>
          </cell>
          <cell r="E240" t="str">
            <v>SJHBBBS6VMG</v>
          </cell>
          <cell r="G240" t="str">
            <v>SJST071965_D1</v>
          </cell>
          <cell r="H240">
            <v>4782</v>
          </cell>
          <cell r="I240" t="str">
            <v>TS-20-15710</v>
          </cell>
          <cell r="L240">
            <v>5444</v>
          </cell>
          <cell r="M240">
            <v>100</v>
          </cell>
          <cell r="N240">
            <v>44237.958634259259</v>
          </cell>
          <cell r="O240" t="str">
            <v>COMET</v>
          </cell>
        </row>
        <row r="241">
          <cell r="B241" t="str">
            <v>TB-20-15712</v>
          </cell>
          <cell r="C241" t="str">
            <v>Hepatocellular carcinoma (D)</v>
          </cell>
          <cell r="D241" t="str">
            <v>S-02-01364</v>
          </cell>
          <cell r="E241" t="str">
            <v>SJHBBBS6VPJ</v>
          </cell>
          <cell r="G241" t="str">
            <v>SJST071966_D1</v>
          </cell>
          <cell r="H241">
            <v>4783</v>
          </cell>
          <cell r="I241" t="str">
            <v>TS-20-15712</v>
          </cell>
          <cell r="L241">
            <v>5445</v>
          </cell>
          <cell r="M241">
            <v>93</v>
          </cell>
          <cell r="N241">
            <v>44237.960023148145</v>
          </cell>
          <cell r="O241" t="str">
            <v>COMET</v>
          </cell>
        </row>
        <row r="242">
          <cell r="B242" t="str">
            <v>TB-20-15713</v>
          </cell>
          <cell r="C242" t="str">
            <v>HCC Fibrolamellar (M)</v>
          </cell>
          <cell r="D242" t="str">
            <v>S-19-00232</v>
          </cell>
          <cell r="E242" t="str">
            <v>SJHBBBS6VQK</v>
          </cell>
          <cell r="G242" t="str">
            <v>SJST071967_M1</v>
          </cell>
          <cell r="H242">
            <v>4784</v>
          </cell>
          <cell r="I242" t="str">
            <v>TS-20-15713</v>
          </cell>
          <cell r="L242">
            <v>5446</v>
          </cell>
          <cell r="M242">
            <v>98</v>
          </cell>
          <cell r="N242">
            <v>44237.964756944442</v>
          </cell>
          <cell r="O242" t="str">
            <v>COMET</v>
          </cell>
        </row>
        <row r="243">
          <cell r="B243" t="str">
            <v>TB-20-15714</v>
          </cell>
          <cell r="C243" t="str">
            <v>Hepatocellular carcinoma (D)</v>
          </cell>
          <cell r="D243" t="str">
            <v>S-03-00776</v>
          </cell>
          <cell r="E243" t="str">
            <v>SJHBBBS6VRM</v>
          </cell>
          <cell r="G243" t="str">
            <v>SJST057985_D1</v>
          </cell>
          <cell r="H243">
            <v>4785</v>
          </cell>
          <cell r="I243" t="str">
            <v>TS-20-15714</v>
          </cell>
          <cell r="L243">
            <v>5447</v>
          </cell>
          <cell r="M243">
            <v>99</v>
          </cell>
          <cell r="N243">
            <v>44237.967847222222</v>
          </cell>
          <cell r="O243" t="str">
            <v>COMET</v>
          </cell>
        </row>
        <row r="244">
          <cell r="B244" t="str">
            <v>TB-20-16237</v>
          </cell>
          <cell r="C244" t="str">
            <v>HCC, Fibrolamellar (D)</v>
          </cell>
          <cell r="D244" t="str">
            <v>S-98-00265</v>
          </cell>
          <cell r="E244" t="str">
            <v>SJHBBBS69CS</v>
          </cell>
          <cell r="G244" t="str">
            <v>SJST071981_D1</v>
          </cell>
          <cell r="H244">
            <v>4786</v>
          </cell>
          <cell r="I244" t="str">
            <v>TS-20-16237</v>
          </cell>
          <cell r="L244">
            <v>5448</v>
          </cell>
          <cell r="M244">
            <v>100</v>
          </cell>
          <cell r="N244">
            <v>44237.969375000001</v>
          </cell>
          <cell r="O244" t="str">
            <v>COMET</v>
          </cell>
        </row>
        <row r="245">
          <cell r="B245" t="str">
            <v>TB-20-16238</v>
          </cell>
          <cell r="C245" t="str">
            <v>HCC, Fibrolamellar (D)</v>
          </cell>
          <cell r="D245" t="str">
            <v>S-99-00945</v>
          </cell>
          <cell r="E245" t="str">
            <v>SJHBBBS69DT</v>
          </cell>
          <cell r="G245" t="str">
            <v>SJST010250_D1</v>
          </cell>
          <cell r="H245">
            <v>4787</v>
          </cell>
          <cell r="I245" t="str">
            <v>TS-20-16238</v>
          </cell>
          <cell r="L245">
            <v>5449</v>
          </cell>
          <cell r="M245">
            <v>98</v>
          </cell>
          <cell r="N245">
            <v>44237.970879629633</v>
          </cell>
          <cell r="O245" t="str">
            <v>COMET</v>
          </cell>
        </row>
        <row r="246">
          <cell r="B246" t="str">
            <v>TB-20-16239</v>
          </cell>
          <cell r="C246" t="str">
            <v xml:space="preserve">Hepatocellular carcinoma </v>
          </cell>
          <cell r="D246" t="str">
            <v>SR-91-01374</v>
          </cell>
          <cell r="E246" t="str">
            <v>SJHBBBS69FV</v>
          </cell>
          <cell r="G246" t="str">
            <v>SJST071982_D1</v>
          </cell>
          <cell r="H246">
            <v>4788</v>
          </cell>
          <cell r="I246" t="str">
            <v>TS-20-16239</v>
          </cell>
          <cell r="L246">
            <v>5450</v>
          </cell>
          <cell r="M246">
            <v>98</v>
          </cell>
          <cell r="N246">
            <v>44237.975069444445</v>
          </cell>
          <cell r="O246" t="str">
            <v>COMET</v>
          </cell>
        </row>
        <row r="247">
          <cell r="B247" t="str">
            <v>TB-20-15715</v>
          </cell>
          <cell r="C247" t="str">
            <v>HCC Fibrolamellar (M)</v>
          </cell>
          <cell r="D247" t="str">
            <v>S-19-01499</v>
          </cell>
          <cell r="E247" t="str">
            <v>SJHBBBS6VSN</v>
          </cell>
          <cell r="G247" t="str">
            <v>SJST030531_M1</v>
          </cell>
          <cell r="H247">
            <v>4789</v>
          </cell>
          <cell r="I247" t="str">
            <v>TS-20-15715</v>
          </cell>
          <cell r="L247">
            <v>5451</v>
          </cell>
          <cell r="M247">
            <v>99</v>
          </cell>
          <cell r="N247">
            <v>44237.97861111111</v>
          </cell>
          <cell r="O247" t="str">
            <v>COMET</v>
          </cell>
        </row>
        <row r="248">
          <cell r="B248" t="str">
            <v>TB-20-15716</v>
          </cell>
          <cell r="C248" t="str">
            <v>HCC Fibrolamellar (D)</v>
          </cell>
          <cell r="D248" t="str">
            <v>S-17-02579</v>
          </cell>
          <cell r="E248" t="str">
            <v>SJHBBBS6VTP</v>
          </cell>
          <cell r="G248" t="str">
            <v>SJST030531_D4</v>
          </cell>
          <cell r="H248">
            <v>4790</v>
          </cell>
          <cell r="I248" t="str">
            <v>TS-20-15716</v>
          </cell>
          <cell r="L248">
            <v>5452</v>
          </cell>
          <cell r="M248">
            <v>98</v>
          </cell>
          <cell r="N248">
            <v>44237.98170138889</v>
          </cell>
          <cell r="O248" t="str">
            <v>COMET</v>
          </cell>
        </row>
        <row r="249">
          <cell r="B249" t="str">
            <v>TB-20-15717</v>
          </cell>
          <cell r="C249" t="str">
            <v>HCC Fibrolamellar (PT)</v>
          </cell>
          <cell r="D249" t="str">
            <v>S-20-00989</v>
          </cell>
          <cell r="E249" t="str">
            <v>SJHBBBS6VVQ</v>
          </cell>
          <cell r="G249" t="str">
            <v>SJST031951_D2</v>
          </cell>
          <cell r="H249">
            <v>4791</v>
          </cell>
          <cell r="I249" t="str">
            <v>TS-20-15717</v>
          </cell>
          <cell r="L249">
            <v>5453</v>
          </cell>
          <cell r="M249">
            <v>98</v>
          </cell>
          <cell r="N249">
            <v>44237.98505787037</v>
          </cell>
          <cell r="O249" t="str">
            <v>COMET</v>
          </cell>
        </row>
        <row r="250">
          <cell r="B250" t="str">
            <v>TB-20-15718</v>
          </cell>
          <cell r="D250" t="str">
            <v>S-20-00558</v>
          </cell>
          <cell r="H250">
            <v>4792</v>
          </cell>
          <cell r="I250" t="str">
            <v>TS-20-15718</v>
          </cell>
          <cell r="L250">
            <v>5454</v>
          </cell>
          <cell r="M250">
            <v>100</v>
          </cell>
          <cell r="N250">
            <v>44237.987835648149</v>
          </cell>
          <cell r="O250" t="str">
            <v>COMET</v>
          </cell>
        </row>
        <row r="251">
          <cell r="B251" t="str">
            <v>TB-20-15719</v>
          </cell>
          <cell r="C251" t="str">
            <v>HCC Fibrolamellar (D)</v>
          </cell>
          <cell r="D251" t="str">
            <v>SC-05-00221</v>
          </cell>
          <cell r="E251" t="str">
            <v>SJHBBBS6VYT</v>
          </cell>
          <cell r="G251" t="str">
            <v>SJST071974_D1</v>
          </cell>
          <cell r="H251">
            <v>4793</v>
          </cell>
          <cell r="I251" t="str">
            <v>TS-20-15719</v>
          </cell>
          <cell r="L251">
            <v>5455</v>
          </cell>
          <cell r="M251">
            <v>96</v>
          </cell>
          <cell r="N251">
            <v>44237.989525462966</v>
          </cell>
          <cell r="O251" t="str">
            <v>COMET</v>
          </cell>
        </row>
        <row r="252">
          <cell r="B252" t="str">
            <v>TB-20-15720</v>
          </cell>
          <cell r="C252" t="str">
            <v>Hepatocellular carcinoma (D)</v>
          </cell>
          <cell r="D252" t="str">
            <v>SI-07-01266</v>
          </cell>
          <cell r="E252" t="str">
            <v>SJHBBBS6V2W</v>
          </cell>
          <cell r="G252" t="str">
            <v>SJST071975_D1</v>
          </cell>
          <cell r="H252">
            <v>4794</v>
          </cell>
          <cell r="I252" t="str">
            <v>TS-20-15720</v>
          </cell>
          <cell r="L252">
            <v>5456</v>
          </cell>
          <cell r="M252">
            <v>98</v>
          </cell>
          <cell r="N252">
            <v>44237.995983796296</v>
          </cell>
          <cell r="O252" t="str">
            <v>COMET</v>
          </cell>
        </row>
        <row r="253">
          <cell r="B253" t="str">
            <v>TB-20-15721</v>
          </cell>
          <cell r="C253" t="str">
            <v>HCC Fibrolamellar (D)</v>
          </cell>
          <cell r="D253" t="str">
            <v>SI-08-00597</v>
          </cell>
          <cell r="E253" t="str">
            <v>SJHBBBS6V4Y</v>
          </cell>
          <cell r="G253" t="str">
            <v>SJST071976_D1</v>
          </cell>
          <cell r="H253">
            <v>4795</v>
          </cell>
          <cell r="I253" t="str">
            <v>TS-20-15721</v>
          </cell>
          <cell r="L253">
            <v>5457</v>
          </cell>
          <cell r="M253">
            <v>99</v>
          </cell>
          <cell r="N253">
            <v>44238.00068287037</v>
          </cell>
          <cell r="O253" t="str">
            <v>COMET</v>
          </cell>
        </row>
        <row r="254">
          <cell r="B254" t="str">
            <v>TB-20-15722</v>
          </cell>
          <cell r="C254" t="str">
            <v>HCC Fibrolamellar (D)</v>
          </cell>
          <cell r="D254" t="str">
            <v>SI-08-01839</v>
          </cell>
          <cell r="E254" t="str">
            <v>SJHBBBS6V62</v>
          </cell>
          <cell r="G254" t="str">
            <v>SJST071977_D1</v>
          </cell>
          <cell r="H254">
            <v>4796</v>
          </cell>
          <cell r="I254" t="str">
            <v>TS-20-15722</v>
          </cell>
          <cell r="L254">
            <v>5458</v>
          </cell>
          <cell r="M254">
            <v>97</v>
          </cell>
          <cell r="N254">
            <v>44238.005844907406</v>
          </cell>
          <cell r="O254" t="str">
            <v>COMET</v>
          </cell>
        </row>
        <row r="255">
          <cell r="B255" t="str">
            <v>TB-20-15723</v>
          </cell>
          <cell r="C255" t="str">
            <v>Hepatocellular carcinoma (D)</v>
          </cell>
          <cell r="D255" t="str">
            <v>SI-11-01215</v>
          </cell>
          <cell r="E255" t="str">
            <v>SJHBBBS6V84</v>
          </cell>
          <cell r="G255" t="str">
            <v>SJST071978_D1</v>
          </cell>
          <cell r="H255">
            <v>4797</v>
          </cell>
          <cell r="I255" t="str">
            <v>TS-20-15723</v>
          </cell>
          <cell r="L255">
            <v>5459</v>
          </cell>
          <cell r="M255">
            <v>99</v>
          </cell>
          <cell r="N255">
            <v>44238.009525462963</v>
          </cell>
          <cell r="O255" t="str">
            <v>COMET</v>
          </cell>
        </row>
        <row r="256">
          <cell r="B256" t="str">
            <v>TB-20-15724</v>
          </cell>
          <cell r="C256" t="str">
            <v>HCC Fibrolamellar (D)</v>
          </cell>
          <cell r="D256" t="str">
            <v>SI-15-02248</v>
          </cell>
          <cell r="E256" t="str">
            <v>SJHBBBS6VB6</v>
          </cell>
          <cell r="G256" t="str">
            <v>SJST071979_D1</v>
          </cell>
          <cell r="H256">
            <v>4798</v>
          </cell>
          <cell r="I256" t="str">
            <v>TS-20-15724</v>
          </cell>
          <cell r="L256">
            <v>5460</v>
          </cell>
          <cell r="M256">
            <v>100</v>
          </cell>
          <cell r="N256">
            <v>44238.012025462966</v>
          </cell>
          <cell r="O256" t="str">
            <v>COMET</v>
          </cell>
        </row>
        <row r="257">
          <cell r="B257" t="str">
            <v>TB-20-15726</v>
          </cell>
          <cell r="C257" t="str">
            <v>Hepatocellular carcinoma (D)</v>
          </cell>
          <cell r="D257" t="str">
            <v>SI-15-2591</v>
          </cell>
          <cell r="E257" t="str">
            <v>SJHBBBS6VF9</v>
          </cell>
          <cell r="G257" t="str">
            <v>SJST071980_D1</v>
          </cell>
          <cell r="H257">
            <v>4799</v>
          </cell>
          <cell r="I257" t="str">
            <v>TS-20-15726</v>
          </cell>
          <cell r="L257">
            <v>5461</v>
          </cell>
          <cell r="M257">
            <v>96</v>
          </cell>
          <cell r="N257">
            <v>44238.013425925928</v>
          </cell>
          <cell r="O257" t="str">
            <v>COMET</v>
          </cell>
        </row>
        <row r="258">
          <cell r="B258" t="str">
            <v>TB-20-15727</v>
          </cell>
          <cell r="C258" t="str">
            <v>Hepatocellular carcinoma (D)</v>
          </cell>
          <cell r="D258" t="str">
            <v>SI-19-00491</v>
          </cell>
          <cell r="E258" t="str">
            <v>SJHBBBS6WHB</v>
          </cell>
          <cell r="G258" t="str">
            <v>SJST071980_D2</v>
          </cell>
          <cell r="H258">
            <v>4800</v>
          </cell>
          <cell r="I258" t="str">
            <v>TS-20-15727</v>
          </cell>
          <cell r="L258">
            <v>5462</v>
          </cell>
          <cell r="M258">
            <v>98</v>
          </cell>
          <cell r="N258">
            <v>44238.017696759256</v>
          </cell>
          <cell r="O258" t="str">
            <v>COMET</v>
          </cell>
        </row>
        <row r="259">
          <cell r="B259" t="str">
            <v>TB-20-10003</v>
          </cell>
          <cell r="C259" t="str">
            <v>Synovial Sarcoma</v>
          </cell>
          <cell r="D259" t="str">
            <v>S-10-00610</v>
          </cell>
          <cell r="E259" t="str">
            <v>SJHBBBRQ2Z8</v>
          </cell>
          <cell r="G259" t="str">
            <v>SJSS071359_R2</v>
          </cell>
          <cell r="H259">
            <v>4564</v>
          </cell>
          <cell r="I259" t="str">
            <v>TS-20-10003</v>
          </cell>
          <cell r="L259">
            <v>5463</v>
          </cell>
          <cell r="M259">
            <v>93</v>
          </cell>
          <cell r="N259">
            <v>44238.480590277781</v>
          </cell>
          <cell r="O259" t="str">
            <v>COMET</v>
          </cell>
          <cell r="P259">
            <v>5463</v>
          </cell>
        </row>
        <row r="260">
          <cell r="B260" t="str">
            <v>TB-20-10017</v>
          </cell>
          <cell r="C260" t="str">
            <v>Synovial Sarcoma</v>
          </cell>
          <cell r="D260" t="str">
            <v>S-07-00609</v>
          </cell>
          <cell r="E260" t="str">
            <v>SJHBBBRQ3KS</v>
          </cell>
          <cell r="G260" t="str">
            <v>SJSS071644_D1</v>
          </cell>
          <cell r="H260">
            <v>4624</v>
          </cell>
          <cell r="I260" t="str">
            <v>TS-20-10017</v>
          </cell>
          <cell r="L260">
            <v>5469</v>
          </cell>
          <cell r="M260">
            <v>98</v>
          </cell>
          <cell r="N260">
            <v>44238.510416666664</v>
          </cell>
          <cell r="O260" t="str">
            <v>COMET</v>
          </cell>
          <cell r="P260">
            <v>5469</v>
          </cell>
        </row>
        <row r="261">
          <cell r="B261" t="str">
            <v>TB-20-15377</v>
          </cell>
          <cell r="C261" t="str">
            <v>Synovial sarcoma</v>
          </cell>
          <cell r="D261" t="str">
            <v>S-00-00016</v>
          </cell>
          <cell r="E261" t="str">
            <v>SJHBBBS59MZ</v>
          </cell>
          <cell r="G261" t="str">
            <v>SJSS071942_D1</v>
          </cell>
          <cell r="H261">
            <v>4801</v>
          </cell>
          <cell r="I261" t="str">
            <v>TS-20-15377</v>
          </cell>
          <cell r="L261">
            <v>5470</v>
          </cell>
          <cell r="M261">
            <v>94</v>
          </cell>
          <cell r="N261">
            <v>44238.556585648148</v>
          </cell>
          <cell r="O261" t="str">
            <v>COMET</v>
          </cell>
          <cell r="P261">
            <v>5470</v>
          </cell>
        </row>
        <row r="262">
          <cell r="B262" t="str">
            <v>TB-20-15389</v>
          </cell>
          <cell r="C262" t="str">
            <v>Synovial sarcoma</v>
          </cell>
          <cell r="D262" t="str">
            <v>SI-09-01666</v>
          </cell>
          <cell r="E262" t="str">
            <v>SJHBBBS5BCQ</v>
          </cell>
          <cell r="G262" t="str">
            <v>SJSS071959_D1</v>
          </cell>
          <cell r="H262">
            <v>4802</v>
          </cell>
          <cell r="I262" t="str">
            <v>TS-20-15389</v>
          </cell>
          <cell r="L262">
            <v>5471</v>
          </cell>
          <cell r="M262">
            <v>95</v>
          </cell>
          <cell r="N262">
            <v>44238.56177083333</v>
          </cell>
          <cell r="O262" t="str">
            <v>COMET</v>
          </cell>
          <cell r="P262">
            <v>5471</v>
          </cell>
        </row>
        <row r="263">
          <cell r="B263" t="str">
            <v>TB-20-09992</v>
          </cell>
          <cell r="C263" t="str">
            <v>Wilms Tumor</v>
          </cell>
          <cell r="D263" t="str">
            <v>SI-16-00747</v>
          </cell>
          <cell r="E263" t="str">
            <v>SJHBBBRQ2KT</v>
          </cell>
          <cell r="G263" t="str">
            <v>SJWLM071650_D1</v>
          </cell>
          <cell r="H263">
            <v>4695</v>
          </cell>
          <cell r="I263" t="str">
            <v>TS-20-09992</v>
          </cell>
          <cell r="L263">
            <v>5472</v>
          </cell>
          <cell r="M263">
            <v>96</v>
          </cell>
          <cell r="N263">
            <v>44238.564247685186</v>
          </cell>
          <cell r="O263" t="str">
            <v>COMET</v>
          </cell>
          <cell r="P263">
            <v>5472</v>
          </cell>
        </row>
        <row r="264">
          <cell r="B264" t="str">
            <v>TB-20-11194</v>
          </cell>
          <cell r="C264" t="str">
            <v>Retinoblastoma</v>
          </cell>
          <cell r="D264" t="str">
            <v>S-11-00486</v>
          </cell>
          <cell r="E264" t="str">
            <v>SJHBBBSS7VY</v>
          </cell>
          <cell r="G264" t="str">
            <v>SJRB071933_D1</v>
          </cell>
          <cell r="H264">
            <v>4714</v>
          </cell>
          <cell r="I264" t="str">
            <v>TS-20-11194</v>
          </cell>
          <cell r="L264">
            <v>5474</v>
          </cell>
          <cell r="M264">
            <v>92</v>
          </cell>
          <cell r="N264">
            <v>44238.576053240744</v>
          </cell>
          <cell r="O264" t="str">
            <v>COMET</v>
          </cell>
          <cell r="P264">
            <v>5474</v>
          </cell>
        </row>
        <row r="265">
          <cell r="B265" t="str">
            <v>TB-20-15625</v>
          </cell>
          <cell r="C265" t="str">
            <v>Retinoblastoma</v>
          </cell>
          <cell r="D265" t="str">
            <v>S-15-00453</v>
          </cell>
          <cell r="E265" t="str">
            <v>SJHBBBS6QMM</v>
          </cell>
          <cell r="G265" t="str">
            <v>SJRB071945_D1</v>
          </cell>
          <cell r="H265">
            <v>4718</v>
          </cell>
          <cell r="I265" t="str">
            <v>TS-20-15625</v>
          </cell>
          <cell r="L265">
            <v>5475</v>
          </cell>
          <cell r="M265">
            <v>92</v>
          </cell>
          <cell r="N265">
            <v>44238.579872685186</v>
          </cell>
          <cell r="O265" t="str">
            <v>COMET</v>
          </cell>
          <cell r="P265">
            <v>5475</v>
          </cell>
        </row>
        <row r="266">
          <cell r="B266" t="str">
            <v>TB-20-17531</v>
          </cell>
          <cell r="C266" t="str">
            <v>RB</v>
          </cell>
          <cell r="D266" t="str">
            <v>S-11-01240</v>
          </cell>
          <cell r="E266" t="str">
            <v>SJHBBBS6HFN</v>
          </cell>
          <cell r="G266" t="str">
            <v>SJRB071987_D1</v>
          </cell>
          <cell r="H266">
            <v>4773</v>
          </cell>
          <cell r="I266" t="str">
            <v>TS-20-17531</v>
          </cell>
          <cell r="L266">
            <v>5476</v>
          </cell>
          <cell r="M266">
            <v>97</v>
          </cell>
          <cell r="N266">
            <v>44238.582951388889</v>
          </cell>
          <cell r="O266" t="str">
            <v>COMET</v>
          </cell>
          <cell r="P266">
            <v>5476</v>
          </cell>
        </row>
        <row r="267">
          <cell r="B267" t="str">
            <v>TB-20-11109</v>
          </cell>
          <cell r="C267" t="str">
            <v>Desmoid tumor</v>
          </cell>
          <cell r="D267" t="str">
            <v>S-98-275</v>
          </cell>
          <cell r="E267" t="str">
            <v>SJHBBBSS5HP</v>
          </cell>
          <cell r="G267" t="str">
            <v>SJST071652_D1</v>
          </cell>
          <cell r="H267">
            <v>4803</v>
          </cell>
          <cell r="I267" t="str">
            <v>TS-20-11109</v>
          </cell>
          <cell r="L267">
            <v>5480</v>
          </cell>
          <cell r="M267">
            <v>99</v>
          </cell>
          <cell r="N267">
            <v>44238.59684027778</v>
          </cell>
          <cell r="O267" t="str">
            <v>COMET</v>
          </cell>
        </row>
        <row r="268">
          <cell r="B268" t="str">
            <v>TB-20-11110</v>
          </cell>
          <cell r="C268" t="str">
            <v>Desmoid tumor</v>
          </cell>
          <cell r="D268" t="str">
            <v>S-98-920</v>
          </cell>
          <cell r="E268" t="str">
            <v>SJHBBBSS5JQ</v>
          </cell>
          <cell r="G268" t="str">
            <v>SJST056161_R2</v>
          </cell>
          <cell r="H268">
            <v>4804</v>
          </cell>
          <cell r="I268" t="str">
            <v>TS-20-11110</v>
          </cell>
          <cell r="L268">
            <v>5481</v>
          </cell>
          <cell r="M268">
            <v>96</v>
          </cell>
          <cell r="N268">
            <v>44238.599027777775</v>
          </cell>
          <cell r="O268" t="str">
            <v>COMET</v>
          </cell>
        </row>
        <row r="269">
          <cell r="B269" t="str">
            <v>TB-20-11111</v>
          </cell>
          <cell r="C269" t="str">
            <v>Desmoid tumor</v>
          </cell>
          <cell r="D269" t="str">
            <v>S-98-60</v>
          </cell>
          <cell r="E269" t="str">
            <v>SJHBBBSS5KR</v>
          </cell>
          <cell r="G269" t="str">
            <v>SJST071653_D1</v>
          </cell>
          <cell r="H269">
            <v>4805</v>
          </cell>
          <cell r="I269" t="str">
            <v>TS-20-11111</v>
          </cell>
          <cell r="L269">
            <v>5482</v>
          </cell>
          <cell r="M269">
            <v>94</v>
          </cell>
          <cell r="N269">
            <v>44238.602152777778</v>
          </cell>
          <cell r="O269" t="str">
            <v>COMET</v>
          </cell>
        </row>
        <row r="270">
          <cell r="B270" t="str">
            <v>TB-20-11097</v>
          </cell>
          <cell r="C270" t="str">
            <v>tubular adenoma</v>
          </cell>
          <cell r="D270" t="str">
            <v>S-03-189</v>
          </cell>
          <cell r="E270" t="str">
            <v>SJHBBBSS439</v>
          </cell>
          <cell r="G270" t="str">
            <v>SJSS071927_D1</v>
          </cell>
          <cell r="H270">
            <v>4806</v>
          </cell>
          <cell r="I270" t="str">
            <v>TS-20-11097</v>
          </cell>
          <cell r="L270">
            <v>5483</v>
          </cell>
          <cell r="M270">
            <v>98</v>
          </cell>
          <cell r="N270">
            <v>44238.606319444443</v>
          </cell>
          <cell r="O270" t="str">
            <v>COMET</v>
          </cell>
          <cell r="P270">
            <v>5483</v>
          </cell>
        </row>
        <row r="271">
          <cell r="B271" t="str">
            <v>TB-20-11098</v>
          </cell>
          <cell r="C271" t="str">
            <v>Desmoid tumor</v>
          </cell>
          <cell r="D271" t="str">
            <v>S-98-67</v>
          </cell>
          <cell r="E271" t="str">
            <v>SJHBBBSS55B</v>
          </cell>
          <cell r="G271" t="str">
            <v>SJST056161_R3</v>
          </cell>
          <cell r="H271">
            <v>4807</v>
          </cell>
          <cell r="I271" t="str">
            <v>TS-20-11098</v>
          </cell>
          <cell r="L271">
            <v>5484</v>
          </cell>
          <cell r="M271">
            <v>99</v>
          </cell>
          <cell r="N271">
            <v>44238.610578703701</v>
          </cell>
          <cell r="O271" t="str">
            <v>COMET</v>
          </cell>
        </row>
        <row r="272">
          <cell r="B272" t="str">
            <v>TB-20-11105</v>
          </cell>
          <cell r="C272" t="str">
            <v>Desmoid tumor</v>
          </cell>
          <cell r="D272" t="str">
            <v>S-00-1289</v>
          </cell>
          <cell r="E272" t="str">
            <v>SJHBBBSS5DK</v>
          </cell>
          <cell r="G272" t="str">
            <v>SJST071928_D1</v>
          </cell>
          <cell r="H272">
            <v>4808</v>
          </cell>
          <cell r="I272" t="str">
            <v>TS-20-11105</v>
          </cell>
          <cell r="L272">
            <v>5485</v>
          </cell>
          <cell r="M272">
            <v>98</v>
          </cell>
          <cell r="N272">
            <v>44238.613055555557</v>
          </cell>
          <cell r="O272" t="str">
            <v>COMET</v>
          </cell>
        </row>
        <row r="273">
          <cell r="B273" t="str">
            <v>TB-20-11090</v>
          </cell>
          <cell r="C273" t="str">
            <v>Desmoid tumor</v>
          </cell>
          <cell r="D273" t="str">
            <v>SR-03-1395</v>
          </cell>
          <cell r="E273" t="str">
            <v>SJHBBBSS4T2</v>
          </cell>
          <cell r="G273" t="str">
            <v>SJST071654_R1</v>
          </cell>
          <cell r="H273">
            <v>4809</v>
          </cell>
          <cell r="I273" t="str">
            <v>TS-20-11090</v>
          </cell>
          <cell r="L273">
            <v>5486</v>
          </cell>
          <cell r="M273">
            <v>98</v>
          </cell>
          <cell r="N273">
            <v>44238.6169212963</v>
          </cell>
          <cell r="O273" t="str">
            <v>COMET</v>
          </cell>
        </row>
        <row r="274">
          <cell r="B274" t="str">
            <v>TB-20-11091</v>
          </cell>
          <cell r="C274" t="str">
            <v>Desmoid tumor</v>
          </cell>
          <cell r="D274" t="str">
            <v>SR-98-606</v>
          </cell>
          <cell r="E274" t="str">
            <v>SJHBBBSS4V3</v>
          </cell>
          <cell r="G274" t="str">
            <v>SJST071654_D1</v>
          </cell>
          <cell r="H274">
            <v>4810</v>
          </cell>
          <cell r="I274" t="str">
            <v>TS-20-11091</v>
          </cell>
          <cell r="L274">
            <v>5487</v>
          </cell>
          <cell r="M274">
            <v>95</v>
          </cell>
          <cell r="N274">
            <v>44238.619641203702</v>
          </cell>
          <cell r="O274" t="str">
            <v>COMET</v>
          </cell>
        </row>
        <row r="275">
          <cell r="B275" t="str">
            <v>TB-20-11092</v>
          </cell>
          <cell r="C275" t="str">
            <v>Desmoid tumor</v>
          </cell>
          <cell r="D275" t="str">
            <v>SR-95-598</v>
          </cell>
          <cell r="E275" t="str">
            <v>SJHBBBSS4W4</v>
          </cell>
          <cell r="G275" t="str">
            <v>SJST071655_R1</v>
          </cell>
          <cell r="H275">
            <v>4811</v>
          </cell>
          <cell r="I275" t="str">
            <v>TS-20-11092</v>
          </cell>
          <cell r="L275">
            <v>5488</v>
          </cell>
          <cell r="M275">
            <v>98</v>
          </cell>
          <cell r="N275">
            <v>44238.623668981483</v>
          </cell>
          <cell r="O275" t="str">
            <v>COMET</v>
          </cell>
        </row>
        <row r="276">
          <cell r="B276" t="str">
            <v>TB-20-11093</v>
          </cell>
          <cell r="C276" t="str">
            <v>Desmoid tumor</v>
          </cell>
          <cell r="D276" t="str">
            <v>S-98-354</v>
          </cell>
          <cell r="E276" t="str">
            <v>SJHBBBSS4X5</v>
          </cell>
          <cell r="G276" t="str">
            <v>SJST071652_D2</v>
          </cell>
          <cell r="H276">
            <v>4812</v>
          </cell>
          <cell r="I276" t="str">
            <v>TS-20-11093</v>
          </cell>
          <cell r="L276">
            <v>5489</v>
          </cell>
          <cell r="M276">
            <v>98</v>
          </cell>
          <cell r="N276">
            <v>44238.626354166663</v>
          </cell>
          <cell r="O276" t="str">
            <v>COMET</v>
          </cell>
        </row>
        <row r="277">
          <cell r="B277" t="str">
            <v>TB-20-11094</v>
          </cell>
          <cell r="C277" t="str">
            <v>Desmoid tumor</v>
          </cell>
          <cell r="D277" t="str">
            <v>S-99-1439</v>
          </cell>
          <cell r="E277" t="str">
            <v>SJHBBBSS4Y6</v>
          </cell>
          <cell r="G277" t="str">
            <v>SJST071652_R1</v>
          </cell>
          <cell r="H277">
            <v>4813</v>
          </cell>
          <cell r="I277" t="str">
            <v>TS-20-11094</v>
          </cell>
          <cell r="L277">
            <v>5490</v>
          </cell>
          <cell r="M277">
            <v>96</v>
          </cell>
          <cell r="N277">
            <v>44238.629884259259</v>
          </cell>
          <cell r="O277" t="str">
            <v>COMET</v>
          </cell>
        </row>
        <row r="278">
          <cell r="B278" t="str">
            <v>TB-20-11095</v>
          </cell>
          <cell r="C278" t="str">
            <v>fibrous proliferation?</v>
          </cell>
          <cell r="D278" t="str">
            <v>S-97-1141</v>
          </cell>
          <cell r="E278" t="str">
            <v>SJHBBBSS4Z7</v>
          </cell>
          <cell r="G278" t="str">
            <v>SJST071926_D1</v>
          </cell>
          <cell r="H278">
            <v>4814</v>
          </cell>
          <cell r="I278" t="str">
            <v>TS-20-11095</v>
          </cell>
          <cell r="L278">
            <v>5491</v>
          </cell>
          <cell r="M278">
            <v>95</v>
          </cell>
          <cell r="N278">
            <v>44238.633726851855</v>
          </cell>
          <cell r="O278" t="str">
            <v>COMET</v>
          </cell>
        </row>
        <row r="279">
          <cell r="B279" t="str">
            <v>TB-20-11096</v>
          </cell>
          <cell r="C279" t="str">
            <v>Desmoid tumor</v>
          </cell>
          <cell r="D279" t="str">
            <v>S-97-110</v>
          </cell>
          <cell r="E279" t="str">
            <v>SJHBBBSS428</v>
          </cell>
          <cell r="G279" t="str">
            <v>SJST056161_D1</v>
          </cell>
          <cell r="H279">
            <v>4815</v>
          </cell>
          <cell r="I279" t="str">
            <v>TS-20-11096</v>
          </cell>
          <cell r="L279">
            <v>5492</v>
          </cell>
          <cell r="M279">
            <v>97</v>
          </cell>
          <cell r="N279">
            <v>44238.638483796298</v>
          </cell>
          <cell r="O279" t="str">
            <v>COMET</v>
          </cell>
        </row>
        <row r="280">
          <cell r="B280" t="str">
            <v>TB-20-11106</v>
          </cell>
          <cell r="C280" t="str">
            <v>RMS</v>
          </cell>
          <cell r="D280" t="str">
            <v>SY-20-205#</v>
          </cell>
          <cell r="E280" t="str">
            <v>SJHBBBSYXK5</v>
          </cell>
          <cell r="G280" t="str">
            <v>SJST071656_D1</v>
          </cell>
          <cell r="H280">
            <v>4816</v>
          </cell>
          <cell r="I280" t="str">
            <v>TS-20-11106</v>
          </cell>
          <cell r="L280">
            <v>5493</v>
          </cell>
          <cell r="M280">
            <v>95</v>
          </cell>
          <cell r="N280">
            <v>44238.64234953704</v>
          </cell>
          <cell r="O280" t="str">
            <v>COMET</v>
          </cell>
        </row>
        <row r="281">
          <cell r="B281" t="str">
            <v>TB-20-11107</v>
          </cell>
          <cell r="C281" t="str">
            <v>Desmoid tumor</v>
          </cell>
          <cell r="D281" t="str">
            <v>S-02-1198</v>
          </cell>
          <cell r="E281" t="str">
            <v>SJHBBBSS5FM</v>
          </cell>
          <cell r="G281" t="str">
            <v>SJST056161_R1</v>
          </cell>
          <cell r="H281">
            <v>4817</v>
          </cell>
          <cell r="I281" t="str">
            <v>TS-20-11107</v>
          </cell>
          <cell r="L281">
            <v>5494</v>
          </cell>
          <cell r="M281">
            <v>96</v>
          </cell>
          <cell r="N281">
            <v>44238.646365740744</v>
          </cell>
          <cell r="O281" t="str">
            <v>COMET</v>
          </cell>
        </row>
        <row r="282">
          <cell r="B282" t="str">
            <v>TB-20-11108</v>
          </cell>
          <cell r="C282" t="str">
            <v>Desmoid tumor</v>
          </cell>
          <cell r="D282" t="str">
            <v>S-95-601</v>
          </cell>
          <cell r="E282" t="str">
            <v>SJHBBBSS5GN</v>
          </cell>
          <cell r="G282" t="str">
            <v>SJST071651_D1</v>
          </cell>
          <cell r="H282">
            <v>4818</v>
          </cell>
          <cell r="I282" t="str">
            <v>TS-20-11108</v>
          </cell>
          <cell r="L282">
            <v>5495</v>
          </cell>
          <cell r="M282">
            <v>99</v>
          </cell>
          <cell r="N282">
            <v>44238.650185185186</v>
          </cell>
          <cell r="O282" t="str">
            <v>COMET</v>
          </cell>
        </row>
        <row r="283">
          <cell r="B283" t="str">
            <v>TB-20-17533</v>
          </cell>
          <cell r="C283" t="str">
            <v>EWS_D</v>
          </cell>
          <cell r="D283" t="str">
            <v>S-03-00753</v>
          </cell>
          <cell r="E283" t="str">
            <v>SJHBBBS6HHQ</v>
          </cell>
          <cell r="G283" t="str">
            <v>SJEWS001305_D2</v>
          </cell>
          <cell r="H283">
            <v>4819</v>
          </cell>
          <cell r="I283" t="str">
            <v>TS-20-17533</v>
          </cell>
          <cell r="L283">
            <v>5496</v>
          </cell>
          <cell r="M283">
            <v>99</v>
          </cell>
          <cell r="N283">
            <v>44238.653217592589</v>
          </cell>
          <cell r="O283" t="str">
            <v>COMET</v>
          </cell>
          <cell r="P283">
            <v>5496</v>
          </cell>
        </row>
        <row r="284">
          <cell r="B284" t="str">
            <v>TB-20-17534</v>
          </cell>
          <cell r="C284" t="str">
            <v>EWS_D</v>
          </cell>
          <cell r="D284" t="str">
            <v>S-97-00810</v>
          </cell>
          <cell r="E284" t="str">
            <v>SJHBBBS6HJR</v>
          </cell>
          <cell r="G284" t="str">
            <v>SJEWS071988_D1</v>
          </cell>
          <cell r="H284">
            <v>4820</v>
          </cell>
          <cell r="I284" t="str">
            <v>TS-20-17534</v>
          </cell>
          <cell r="L284">
            <v>5497</v>
          </cell>
          <cell r="M284">
            <v>99</v>
          </cell>
          <cell r="N284">
            <v>44238.655324074076</v>
          </cell>
          <cell r="O284" t="str">
            <v>COMET</v>
          </cell>
          <cell r="P284">
            <v>5497</v>
          </cell>
        </row>
        <row r="285">
          <cell r="B285" t="str">
            <v>TB-20-17535</v>
          </cell>
          <cell r="C285" t="str">
            <v>EWS_M</v>
          </cell>
          <cell r="D285" t="str">
            <v>S-07-01458</v>
          </cell>
          <cell r="E285" t="str">
            <v>SJHBBBS6HKS</v>
          </cell>
          <cell r="G285" t="str">
            <v>SJEWS001309_M1</v>
          </cell>
          <cell r="H285">
            <v>4821</v>
          </cell>
          <cell r="I285" t="str">
            <v>TS-20-17535</v>
          </cell>
          <cell r="L285">
            <v>5498</v>
          </cell>
          <cell r="M285">
            <v>100</v>
          </cell>
          <cell r="N285">
            <v>44238.658368055556</v>
          </cell>
          <cell r="O285" t="str">
            <v>COMET</v>
          </cell>
          <cell r="P285">
            <v>5498</v>
          </cell>
        </row>
        <row r="286">
          <cell r="B286" t="str">
            <v>TB-20-17536</v>
          </cell>
          <cell r="C286" t="str">
            <v>EWS_D</v>
          </cell>
          <cell r="D286" t="str">
            <v>S-08-00976</v>
          </cell>
          <cell r="E286" t="str">
            <v>SJHBBBS6HMT</v>
          </cell>
          <cell r="G286" t="str">
            <v>SJEWS071989_D1</v>
          </cell>
          <cell r="H286">
            <v>4822</v>
          </cell>
          <cell r="I286" t="str">
            <v>TS-20-17536</v>
          </cell>
          <cell r="L286">
            <v>5499</v>
          </cell>
          <cell r="M286">
            <v>100</v>
          </cell>
          <cell r="N286">
            <v>44238.659826388888</v>
          </cell>
          <cell r="O286" t="str">
            <v>COMET</v>
          </cell>
          <cell r="P286">
            <v>5499</v>
          </cell>
        </row>
        <row r="287">
          <cell r="B287" t="str">
            <v>TB-20-17537</v>
          </cell>
          <cell r="C287" t="str">
            <v>EWS_D</v>
          </cell>
          <cell r="D287" t="str">
            <v>S-09-00067</v>
          </cell>
          <cell r="E287" t="str">
            <v>SJHBBBS6HNV</v>
          </cell>
          <cell r="G287" t="str">
            <v>SJEWS001312_D2</v>
          </cell>
          <cell r="H287">
            <v>4823</v>
          </cell>
          <cell r="I287" t="str">
            <v>TS-20-17537</v>
          </cell>
          <cell r="L287">
            <v>5500</v>
          </cell>
          <cell r="M287">
            <v>99</v>
          </cell>
          <cell r="N287">
            <v>44238.660763888889</v>
          </cell>
          <cell r="O287" t="str">
            <v>COMET</v>
          </cell>
          <cell r="P287">
            <v>5500</v>
          </cell>
        </row>
        <row r="288">
          <cell r="B288" t="str">
            <v>TB-20-17538</v>
          </cell>
          <cell r="C288" t="str">
            <v>EWS_D</v>
          </cell>
          <cell r="D288" t="str">
            <v>S-09-01073</v>
          </cell>
          <cell r="E288" t="str">
            <v>SJHBBBS6HPW</v>
          </cell>
          <cell r="G288" t="str">
            <v>SJEWS001314_D7</v>
          </cell>
          <cell r="H288">
            <v>4824</v>
          </cell>
          <cell r="I288" t="str">
            <v>TS-20-17538</v>
          </cell>
          <cell r="L288">
            <v>5501</v>
          </cell>
          <cell r="M288">
            <v>99</v>
          </cell>
          <cell r="N288">
            <v>44238.662361111114</v>
          </cell>
          <cell r="O288" t="str">
            <v>COMET</v>
          </cell>
          <cell r="P288">
            <v>5501</v>
          </cell>
        </row>
        <row r="289">
          <cell r="B289" t="str">
            <v>TB-20-17539</v>
          </cell>
          <cell r="C289" t="str">
            <v>EWS_D</v>
          </cell>
          <cell r="D289" t="str">
            <v>SR-92-00158</v>
          </cell>
          <cell r="E289" t="str">
            <v>SJHBBBS6HQX</v>
          </cell>
          <cell r="G289" t="str">
            <v>SJEWS071990_D1</v>
          </cell>
          <cell r="H289">
            <v>4825</v>
          </cell>
          <cell r="I289" t="str">
            <v>TS-20-17539</v>
          </cell>
          <cell r="L289">
            <v>5502</v>
          </cell>
          <cell r="M289">
            <v>99</v>
          </cell>
          <cell r="N289">
            <v>44238.6641087963</v>
          </cell>
          <cell r="O289" t="str">
            <v>COMET</v>
          </cell>
          <cell r="P289">
            <v>5502</v>
          </cell>
        </row>
        <row r="290">
          <cell r="B290" t="str">
            <v>TB-20-17540</v>
          </cell>
          <cell r="C290" t="str">
            <v>EWS_D</v>
          </cell>
          <cell r="D290" t="str">
            <v>S-91-00599</v>
          </cell>
          <cell r="E290" t="str">
            <v>SJHBBBS6HRY</v>
          </cell>
          <cell r="G290" t="str">
            <v>SJEWS071991_D1</v>
          </cell>
          <cell r="H290">
            <v>4826</v>
          </cell>
          <cell r="I290" t="str">
            <v>TS-20-17540</v>
          </cell>
          <cell r="L290">
            <v>5503</v>
          </cell>
          <cell r="M290">
            <v>100</v>
          </cell>
          <cell r="N290">
            <v>44238.665937500002</v>
          </cell>
          <cell r="O290" t="str">
            <v>COMET</v>
          </cell>
          <cell r="P290">
            <v>5503</v>
          </cell>
        </row>
        <row r="291">
          <cell r="B291" t="str">
            <v>TB-20-17541</v>
          </cell>
          <cell r="C291" t="str">
            <v>EWS_D</v>
          </cell>
          <cell r="D291" t="str">
            <v>S-97-01192</v>
          </cell>
          <cell r="E291" t="str">
            <v>SJHBBBS6HSZ</v>
          </cell>
          <cell r="G291" t="str">
            <v>SJEWS071992_D1</v>
          </cell>
          <cell r="H291">
            <v>4827</v>
          </cell>
          <cell r="I291" t="str">
            <v>TS-20-17541</v>
          </cell>
          <cell r="L291">
            <v>5504</v>
          </cell>
          <cell r="M291">
            <v>100</v>
          </cell>
          <cell r="N291">
            <v>44238.666689814818</v>
          </cell>
          <cell r="O291" t="str">
            <v>COMET</v>
          </cell>
          <cell r="P291">
            <v>5504</v>
          </cell>
        </row>
        <row r="292">
          <cell r="B292" t="str">
            <v>TB-20-17542</v>
          </cell>
          <cell r="C292" t="str">
            <v>EWS_R</v>
          </cell>
          <cell r="D292" t="str">
            <v>S-01-01431</v>
          </cell>
          <cell r="E292" t="str">
            <v>SJHBBBS6HT2</v>
          </cell>
          <cell r="G292" t="str">
            <v>SJEWS001303_R2</v>
          </cell>
          <cell r="H292">
            <v>4828</v>
          </cell>
          <cell r="I292" t="str">
            <v>TS-20-17542</v>
          </cell>
          <cell r="L292">
            <v>5505</v>
          </cell>
          <cell r="M292">
            <v>97</v>
          </cell>
          <cell r="N292">
            <v>44238.66810185185</v>
          </cell>
          <cell r="O292" t="str">
            <v>COMET</v>
          </cell>
          <cell r="P292">
            <v>5505</v>
          </cell>
        </row>
        <row r="293">
          <cell r="B293" t="str">
            <v>TB-20-17551</v>
          </cell>
          <cell r="C293" t="str">
            <v>EWS_D</v>
          </cell>
          <cell r="D293" t="str">
            <v>S-92-00153</v>
          </cell>
          <cell r="E293" t="str">
            <v>SJHBBBS6J6C</v>
          </cell>
          <cell r="G293" t="str">
            <v>SJEWS041505_D1</v>
          </cell>
          <cell r="H293">
            <v>4829</v>
          </cell>
          <cell r="I293" t="str">
            <v>TS-20-17551</v>
          </cell>
          <cell r="L293">
            <v>5506</v>
          </cell>
          <cell r="M293">
            <v>99</v>
          </cell>
          <cell r="N293">
            <v>44238.671168981484</v>
          </cell>
          <cell r="O293" t="str">
            <v>COMET</v>
          </cell>
          <cell r="P293">
            <v>5506</v>
          </cell>
        </row>
        <row r="294">
          <cell r="B294" t="str">
            <v>TB-20-17552</v>
          </cell>
          <cell r="C294" t="str">
            <v>EWS_D</v>
          </cell>
          <cell r="D294" t="str">
            <v>S-03-00241</v>
          </cell>
          <cell r="E294" t="str">
            <v>SJHBBBS6J7D</v>
          </cell>
          <cell r="G294" t="str">
            <v>SJEWS045720_D1</v>
          </cell>
          <cell r="H294">
            <v>4830</v>
          </cell>
          <cell r="I294" t="str">
            <v>TS-20-17552</v>
          </cell>
          <cell r="L294">
            <v>5507</v>
          </cell>
          <cell r="M294">
            <v>97</v>
          </cell>
          <cell r="N294">
            <v>44238.671909722223</v>
          </cell>
          <cell r="O294" t="str">
            <v>COMET</v>
          </cell>
          <cell r="P294">
            <v>5507</v>
          </cell>
        </row>
        <row r="295">
          <cell r="B295" t="str">
            <v>TB-20-17549</v>
          </cell>
          <cell r="C295" t="str">
            <v>EWS_R</v>
          </cell>
          <cell r="D295" t="str">
            <v>S-00-01472</v>
          </cell>
          <cell r="E295" t="str">
            <v>SJHBBBS6H39</v>
          </cell>
          <cell r="G295" t="str">
            <v>SJEWS007093_R1</v>
          </cell>
          <cell r="H295">
            <v>4831</v>
          </cell>
          <cell r="I295" t="str">
            <v>TS-20-17549</v>
          </cell>
          <cell r="L295">
            <v>5508</v>
          </cell>
          <cell r="M295">
            <v>99</v>
          </cell>
          <cell r="N295">
            <v>44238.67328703704</v>
          </cell>
          <cell r="O295" t="str">
            <v>COMET</v>
          </cell>
          <cell r="P295">
            <v>5508</v>
          </cell>
        </row>
        <row r="296">
          <cell r="B296" t="str">
            <v>TB-20-17548</v>
          </cell>
          <cell r="C296" t="str">
            <v>EWS_D</v>
          </cell>
          <cell r="D296" t="str">
            <v>S-97-01362</v>
          </cell>
          <cell r="E296" t="str">
            <v>SJHBBBS6H28</v>
          </cell>
          <cell r="G296" t="str">
            <v>SJEWS042715_D1</v>
          </cell>
          <cell r="H296">
            <v>4832</v>
          </cell>
          <cell r="I296" t="str">
            <v>TS-20-17548</v>
          </cell>
          <cell r="L296">
            <v>5509</v>
          </cell>
          <cell r="M296">
            <v>100</v>
          </cell>
          <cell r="N296">
            <v>44238.677430555559</v>
          </cell>
          <cell r="O296" t="str">
            <v>COMET</v>
          </cell>
          <cell r="P296">
            <v>5509</v>
          </cell>
        </row>
        <row r="297">
          <cell r="B297" t="str">
            <v>TB-20-17545</v>
          </cell>
          <cell r="C297" t="str">
            <v>EWS_R</v>
          </cell>
          <cell r="D297" t="str">
            <v>S-10-01067</v>
          </cell>
          <cell r="E297" t="str">
            <v>SJHBBBS6HX5</v>
          </cell>
          <cell r="G297" t="str">
            <v>SJEWS071993_R1</v>
          </cell>
          <cell r="H297">
            <v>4833</v>
          </cell>
          <cell r="I297" t="str">
            <v>TS-20-17545</v>
          </cell>
          <cell r="L297">
            <v>5510</v>
          </cell>
          <cell r="M297">
            <v>98</v>
          </cell>
          <cell r="N297">
            <v>44238.678530092591</v>
          </cell>
          <cell r="O297" t="str">
            <v>COMET</v>
          </cell>
          <cell r="P297">
            <v>5510</v>
          </cell>
        </row>
        <row r="298">
          <cell r="B298" t="str">
            <v>TB-20-17546</v>
          </cell>
          <cell r="C298" t="str">
            <v>EWS_R</v>
          </cell>
          <cell r="D298" t="str">
            <v>S-93-01669</v>
          </cell>
          <cell r="E298" t="str">
            <v>SJHBBBS6HY6</v>
          </cell>
          <cell r="G298" t="str">
            <v>SJEWS071991_R1</v>
          </cell>
          <cell r="H298">
            <v>4834</v>
          </cell>
          <cell r="I298" t="str">
            <v>TS-20-17546</v>
          </cell>
          <cell r="L298">
            <v>5511</v>
          </cell>
          <cell r="M298">
            <v>97</v>
          </cell>
          <cell r="N298">
            <v>44238.681076388886</v>
          </cell>
          <cell r="O298" t="str">
            <v>COMET</v>
          </cell>
          <cell r="P298">
            <v>5511</v>
          </cell>
        </row>
        <row r="299">
          <cell r="B299" t="str">
            <v>TB-20-17544</v>
          </cell>
          <cell r="C299" t="str">
            <v>EWS_D</v>
          </cell>
          <cell r="D299" t="str">
            <v>S-09-00133</v>
          </cell>
          <cell r="E299" t="str">
            <v>SJHBBBS6HW4</v>
          </cell>
          <cell r="G299" t="str">
            <v>SJEWS001313_D2</v>
          </cell>
          <cell r="H299">
            <v>4835</v>
          </cell>
          <cell r="I299" t="str">
            <v>TS-20-17544</v>
          </cell>
          <cell r="L299">
            <v>5512</v>
          </cell>
          <cell r="M299">
            <v>98</v>
          </cell>
          <cell r="N299">
            <v>44238.685023148151</v>
          </cell>
          <cell r="O299" t="str">
            <v>COMET</v>
          </cell>
          <cell r="P299">
            <v>5512</v>
          </cell>
        </row>
        <row r="300">
          <cell r="B300" t="str">
            <v>TB-20-17543</v>
          </cell>
          <cell r="C300" t="str">
            <v>EWS_D</v>
          </cell>
          <cell r="D300" t="str">
            <v>S-05-01716</v>
          </cell>
          <cell r="E300" t="str">
            <v>SJHBBBS6HV3</v>
          </cell>
          <cell r="G300" t="str">
            <v>SJEWS001306_D2</v>
          </cell>
          <cell r="H300">
            <v>4836</v>
          </cell>
          <cell r="I300" t="str">
            <v>TS-20-17543</v>
          </cell>
          <cell r="L300">
            <v>5513</v>
          </cell>
          <cell r="M300">
            <v>99</v>
          </cell>
          <cell r="N300">
            <v>44238.687662037039</v>
          </cell>
          <cell r="O300" t="str">
            <v>COMET</v>
          </cell>
          <cell r="P300">
            <v>5513</v>
          </cell>
        </row>
        <row r="301">
          <cell r="B301" t="str">
            <v>TB-20-17547</v>
          </cell>
          <cell r="C301" t="str">
            <v>EWS_D</v>
          </cell>
          <cell r="D301" t="str">
            <v>S-90-01072</v>
          </cell>
          <cell r="E301" t="str">
            <v>SJHBBBS6HZ7</v>
          </cell>
          <cell r="G301" t="str">
            <v>SJEWS071994_D1</v>
          </cell>
          <cell r="H301">
            <v>4837</v>
          </cell>
          <cell r="I301" t="str">
            <v>TS-20-17547</v>
          </cell>
          <cell r="L301">
            <v>5514</v>
          </cell>
          <cell r="M301">
            <v>99</v>
          </cell>
          <cell r="N301">
            <v>44238.689780092594</v>
          </cell>
          <cell r="O301" t="str">
            <v>COMET</v>
          </cell>
          <cell r="P301">
            <v>5514</v>
          </cell>
        </row>
        <row r="302">
          <cell r="B302" t="str">
            <v>TB-20-17550</v>
          </cell>
          <cell r="C302" t="str">
            <v>EWS_D</v>
          </cell>
          <cell r="D302" t="str">
            <v>S-01-00657</v>
          </cell>
          <cell r="E302" t="str">
            <v>SJHBBBS6J5B</v>
          </cell>
          <cell r="G302" t="str">
            <v>SJEWS071995_D1</v>
          </cell>
          <cell r="H302">
            <v>4838</v>
          </cell>
          <cell r="I302" t="str">
            <v>TS-20-17550</v>
          </cell>
          <cell r="L302">
            <v>5515</v>
          </cell>
          <cell r="M302">
            <v>99</v>
          </cell>
          <cell r="N302">
            <v>44238.692210648151</v>
          </cell>
          <cell r="O302" t="str">
            <v>COMET</v>
          </cell>
          <cell r="P302">
            <v>5515</v>
          </cell>
        </row>
        <row r="303">
          <cell r="B303" t="str">
            <v>TB-20-20421</v>
          </cell>
          <cell r="C303" t="str">
            <v>EWS_D</v>
          </cell>
          <cell r="D303" t="str">
            <v>S-89-00635</v>
          </cell>
          <cell r="E303" t="str">
            <v>SJHBBBS7FS4</v>
          </cell>
          <cell r="G303" t="str">
            <v>SJEWS018618_D1</v>
          </cell>
          <cell r="H303">
            <v>4839</v>
          </cell>
          <cell r="I303" t="str">
            <v>TS-20-20421</v>
          </cell>
          <cell r="L303">
            <v>5516</v>
          </cell>
          <cell r="M303">
            <v>100</v>
          </cell>
          <cell r="N303">
            <v>44238.696145833332</v>
          </cell>
          <cell r="O303" t="str">
            <v>COMET</v>
          </cell>
          <cell r="P303">
            <v>5516</v>
          </cell>
        </row>
        <row r="304">
          <cell r="B304" t="str">
            <v>TB-20-20427</v>
          </cell>
          <cell r="C304" t="str">
            <v>EWS_R</v>
          </cell>
          <cell r="D304" t="str">
            <v>S-17-02243</v>
          </cell>
          <cell r="E304" t="str">
            <v>SJHBBBS7FX8</v>
          </cell>
          <cell r="G304" t="str">
            <v>SJEWS030505_R1</v>
          </cell>
          <cell r="H304">
            <v>4840</v>
          </cell>
          <cell r="I304" t="str">
            <v>TS-20-20427</v>
          </cell>
          <cell r="L304">
            <v>5517</v>
          </cell>
          <cell r="M304">
            <v>100</v>
          </cell>
          <cell r="N304">
            <v>44238.698182870372</v>
          </cell>
          <cell r="O304" t="str">
            <v>COMET</v>
          </cell>
          <cell r="P304">
            <v>5517</v>
          </cell>
        </row>
        <row r="305">
          <cell r="B305" t="str">
            <v>TB-20-20426</v>
          </cell>
          <cell r="C305" t="str">
            <v>EWS_M</v>
          </cell>
          <cell r="D305" t="str">
            <v>SC-15-00150</v>
          </cell>
          <cell r="E305" t="str">
            <v>SJHBBBS7FW7</v>
          </cell>
          <cell r="G305" t="str">
            <v>SJEWS072041_M1</v>
          </cell>
          <cell r="H305">
            <v>4841</v>
          </cell>
          <cell r="I305" t="str">
            <v>TS-20-20426</v>
          </cell>
          <cell r="L305">
            <v>5518</v>
          </cell>
          <cell r="M305">
            <v>99</v>
          </cell>
          <cell r="N305">
            <v>44238.699444444443</v>
          </cell>
          <cell r="O305" t="str">
            <v>COMET</v>
          </cell>
          <cell r="P305">
            <v>5518</v>
          </cell>
        </row>
        <row r="306">
          <cell r="B306" t="str">
            <v>TB-20-20397</v>
          </cell>
          <cell r="C306" t="str">
            <v>EWS_D</v>
          </cell>
          <cell r="D306" t="str">
            <v>S-75-00472</v>
          </cell>
          <cell r="E306" t="str">
            <v>SJHBBBS7FNY</v>
          </cell>
          <cell r="G306" t="str">
            <v>SJEWS072037_D1</v>
          </cell>
          <cell r="H306">
            <v>4842</v>
          </cell>
          <cell r="I306" t="str">
            <v>TS-20-20397</v>
          </cell>
          <cell r="L306">
            <v>5519</v>
          </cell>
          <cell r="M306">
            <v>99</v>
          </cell>
          <cell r="N306">
            <v>44238.701238425929</v>
          </cell>
          <cell r="O306" t="str">
            <v>COMET</v>
          </cell>
          <cell r="P306">
            <v>5519</v>
          </cell>
        </row>
        <row r="307">
          <cell r="B307" t="str">
            <v>TB-20-20290</v>
          </cell>
          <cell r="C307" t="str">
            <v>EWS_M</v>
          </cell>
          <cell r="D307" t="str">
            <v>S-16-01095</v>
          </cell>
          <cell r="E307" t="str">
            <v>SJHBBBS7F8K</v>
          </cell>
          <cell r="G307" t="str">
            <v>SJEWS072033_M1</v>
          </cell>
          <cell r="H307">
            <v>4845</v>
          </cell>
          <cell r="I307" t="str">
            <v>TS-20-20290</v>
          </cell>
          <cell r="L307">
            <v>5522</v>
          </cell>
          <cell r="M307">
            <v>99</v>
          </cell>
          <cell r="N307">
            <v>44238.711539351854</v>
          </cell>
          <cell r="O307" t="str">
            <v>COMET</v>
          </cell>
          <cell r="P307">
            <v>5522</v>
          </cell>
        </row>
        <row r="308">
          <cell r="B308" t="str">
            <v>TB-20-20291</v>
          </cell>
          <cell r="C308" t="str">
            <v>EWS_D</v>
          </cell>
          <cell r="D308" t="str">
            <v>S-15-00861</v>
          </cell>
          <cell r="E308" t="str">
            <v>SJHBBBS7F9M</v>
          </cell>
          <cell r="G308" t="str">
            <v>SJEWS030405_D2</v>
          </cell>
          <cell r="H308">
            <v>4846</v>
          </cell>
          <cell r="I308" t="str">
            <v>TS-20-20291</v>
          </cell>
          <cell r="L308">
            <v>5523</v>
          </cell>
          <cell r="M308">
            <v>99</v>
          </cell>
          <cell r="N308">
            <v>44238.714166666665</v>
          </cell>
          <cell r="O308" t="str">
            <v>COMET</v>
          </cell>
          <cell r="P308">
            <v>5523</v>
          </cell>
        </row>
        <row r="309">
          <cell r="B309" t="str">
            <v>TB-20-20292</v>
          </cell>
          <cell r="C309" t="str">
            <v>EWS_D</v>
          </cell>
          <cell r="D309" t="str">
            <v>S-18-01986</v>
          </cell>
          <cell r="E309" t="str">
            <v>SJHBBBS7FBN</v>
          </cell>
          <cell r="G309" t="str">
            <v>SJEWS072034_D1</v>
          </cell>
          <cell r="H309">
            <v>4847</v>
          </cell>
          <cell r="I309" t="str">
            <v>TS-20-20292</v>
          </cell>
          <cell r="L309">
            <v>5524</v>
          </cell>
          <cell r="M309">
            <v>99</v>
          </cell>
          <cell r="N309">
            <v>44238.71601851852</v>
          </cell>
          <cell r="O309" t="str">
            <v>COMET</v>
          </cell>
          <cell r="P309">
            <v>5524</v>
          </cell>
        </row>
        <row r="310">
          <cell r="B310" t="str">
            <v>TB-20-20284</v>
          </cell>
          <cell r="C310" t="str">
            <v>EWS_D</v>
          </cell>
          <cell r="D310" t="str">
            <v>S-13-00786</v>
          </cell>
          <cell r="E310" t="str">
            <v>SJHBBBS7F2C</v>
          </cell>
          <cell r="G310" t="str">
            <v>SJEWS072030_D1</v>
          </cell>
          <cell r="H310">
            <v>4848</v>
          </cell>
          <cell r="I310" t="str">
            <v>TS-20-20284</v>
          </cell>
          <cell r="L310">
            <v>5525</v>
          </cell>
          <cell r="M310">
            <v>97</v>
          </cell>
          <cell r="N310">
            <v>44238.71775462963</v>
          </cell>
          <cell r="O310" t="str">
            <v>COMET</v>
          </cell>
          <cell r="P310">
            <v>5525</v>
          </cell>
        </row>
        <row r="311">
          <cell r="B311" t="str">
            <v>TB-20-20285</v>
          </cell>
          <cell r="C311" t="str">
            <v>EWS_D</v>
          </cell>
          <cell r="D311" t="str">
            <v>SR-13-01395</v>
          </cell>
          <cell r="E311" t="str">
            <v>SJHBBBS7F3D</v>
          </cell>
          <cell r="G311" t="str">
            <v>SJEWS072031_D1</v>
          </cell>
          <cell r="H311">
            <v>4849</v>
          </cell>
          <cell r="I311" t="str">
            <v>TS-20-20285</v>
          </cell>
          <cell r="L311">
            <v>5526</v>
          </cell>
          <cell r="M311">
            <v>98</v>
          </cell>
          <cell r="N311">
            <v>44238.720231481479</v>
          </cell>
          <cell r="O311" t="str">
            <v>COMET</v>
          </cell>
          <cell r="P311">
            <v>5526</v>
          </cell>
        </row>
        <row r="312">
          <cell r="B312" t="str">
            <v>TB-20-20286</v>
          </cell>
          <cell r="C312" t="str">
            <v>EWS_D</v>
          </cell>
          <cell r="D312" t="str">
            <v>SR-14-00751</v>
          </cell>
          <cell r="E312" t="str">
            <v>SJHBBBS7F4F</v>
          </cell>
          <cell r="G312" t="str">
            <v>SJEWS072032_D1</v>
          </cell>
          <cell r="H312">
            <v>4850</v>
          </cell>
          <cell r="I312" t="str">
            <v>TS-20-20286</v>
          </cell>
          <cell r="L312">
            <v>5527</v>
          </cell>
          <cell r="M312">
            <v>98</v>
          </cell>
          <cell r="N312">
            <v>44238.72625</v>
          </cell>
          <cell r="O312" t="str">
            <v>COMET</v>
          </cell>
          <cell r="P312">
            <v>5527</v>
          </cell>
        </row>
        <row r="313">
          <cell r="B313" t="str">
            <v>TB-20-20287</v>
          </cell>
          <cell r="C313" t="str">
            <v>EWS_D</v>
          </cell>
          <cell r="D313" t="str">
            <v>S-14-01185</v>
          </cell>
          <cell r="E313" t="str">
            <v>SJHBBBS7F5G</v>
          </cell>
          <cell r="G313" t="str">
            <v>SJEWS046144_D2</v>
          </cell>
          <cell r="H313">
            <v>4851</v>
          </cell>
          <cell r="I313" t="str">
            <v>TS-20-20287</v>
          </cell>
          <cell r="L313">
            <v>5528</v>
          </cell>
          <cell r="M313">
            <v>99</v>
          </cell>
          <cell r="N313">
            <v>44238.731481481482</v>
          </cell>
          <cell r="O313" t="str">
            <v>COMET</v>
          </cell>
          <cell r="P313">
            <v>5528</v>
          </cell>
        </row>
        <row r="314">
          <cell r="B314" t="str">
            <v>TB-20-20288</v>
          </cell>
          <cell r="C314" t="str">
            <v>EWS_D</v>
          </cell>
          <cell r="D314" t="str">
            <v>S-15-01694</v>
          </cell>
          <cell r="E314" t="str">
            <v>SJHBBBS7F6H</v>
          </cell>
          <cell r="G314" t="str">
            <v>SJEWS030070_D4</v>
          </cell>
          <cell r="H314">
            <v>4852</v>
          </cell>
          <cell r="I314" t="str">
            <v>TS-20-20288</v>
          </cell>
          <cell r="L314">
            <v>5529</v>
          </cell>
          <cell r="M314">
            <v>99</v>
          </cell>
          <cell r="N314">
            <v>44238.732835648145</v>
          </cell>
          <cell r="O314" t="str">
            <v>COMET</v>
          </cell>
          <cell r="P314">
            <v>5529</v>
          </cell>
        </row>
        <row r="315">
          <cell r="B315" t="str">
            <v>TB-20-20289</v>
          </cell>
          <cell r="C315" t="str">
            <v>EWS_D</v>
          </cell>
          <cell r="D315" t="str">
            <v>S-15-00880</v>
          </cell>
          <cell r="E315" t="str">
            <v>SJHBBBS7F7J</v>
          </cell>
          <cell r="G315" t="str">
            <v>SJEWS063834_D1</v>
          </cell>
          <cell r="H315">
            <v>4853</v>
          </cell>
          <cell r="I315" t="str">
            <v>TS-20-20289</v>
          </cell>
          <cell r="L315">
            <v>5530</v>
          </cell>
          <cell r="M315">
            <v>100</v>
          </cell>
          <cell r="N315">
            <v>44238.734768518516</v>
          </cell>
          <cell r="O315" t="str">
            <v>COMET</v>
          </cell>
          <cell r="P315">
            <v>5530</v>
          </cell>
        </row>
        <row r="316">
          <cell r="B316" t="str">
            <v>TB-20-20403</v>
          </cell>
          <cell r="C316" t="str">
            <v>EWS_D</v>
          </cell>
          <cell r="D316" t="str">
            <v>S-80-00675</v>
          </cell>
          <cell r="E316" t="str">
            <v>SJHBBBS7FPZ</v>
          </cell>
          <cell r="G316" t="str">
            <v>SJEWS018607_D1</v>
          </cell>
          <cell r="H316">
            <v>4855</v>
          </cell>
          <cell r="I316" t="str">
            <v>TS-20-20403</v>
          </cell>
          <cell r="L316">
            <v>5532</v>
          </cell>
          <cell r="M316">
            <v>99</v>
          </cell>
          <cell r="N316">
            <v>44238.739548611113</v>
          </cell>
          <cell r="O316" t="str">
            <v>COMET</v>
          </cell>
          <cell r="P316">
            <v>5532</v>
          </cell>
        </row>
        <row r="317">
          <cell r="B317" t="str">
            <v>TB-20-20415</v>
          </cell>
          <cell r="C317" t="str">
            <v>EWS_D</v>
          </cell>
          <cell r="D317" t="str">
            <v>S-78-00823</v>
          </cell>
          <cell r="E317" t="str">
            <v>SJHBBBS7FR3</v>
          </cell>
          <cell r="G317" t="str">
            <v>SJEWS072039_D1</v>
          </cell>
          <cell r="H317">
            <v>4856</v>
          </cell>
          <cell r="I317" t="str">
            <v>TS-20-20415</v>
          </cell>
          <cell r="L317">
            <v>5533</v>
          </cell>
          <cell r="M317">
            <v>99</v>
          </cell>
          <cell r="N317">
            <v>44238.74150462963</v>
          </cell>
          <cell r="O317" t="str">
            <v>COMET</v>
          </cell>
          <cell r="P317">
            <v>5533</v>
          </cell>
        </row>
        <row r="318">
          <cell r="B318" t="str">
            <v>TB-20-20424</v>
          </cell>
          <cell r="C318" t="str">
            <v>EWS_D</v>
          </cell>
          <cell r="D318" t="str">
            <v>S-17-00142</v>
          </cell>
          <cell r="E318" t="str">
            <v>SJHBBBS7FT5</v>
          </cell>
          <cell r="G318" t="str">
            <v>SJEWS030332_D2</v>
          </cell>
          <cell r="H318">
            <v>4857</v>
          </cell>
          <cell r="I318" t="str">
            <v>TS-20-20424</v>
          </cell>
          <cell r="L318">
            <v>5534</v>
          </cell>
          <cell r="M318">
            <v>99</v>
          </cell>
          <cell r="N318">
            <v>44238.74422453704</v>
          </cell>
          <cell r="O318" t="str">
            <v>COMET</v>
          </cell>
          <cell r="P318">
            <v>5534</v>
          </cell>
        </row>
        <row r="319">
          <cell r="B319" t="str">
            <v>TB-20-20425</v>
          </cell>
          <cell r="C319" t="str">
            <v>EWS_D</v>
          </cell>
          <cell r="D319" t="str">
            <v>S-19-02997</v>
          </cell>
          <cell r="E319" t="str">
            <v>SJHBBBS7FV6</v>
          </cell>
          <cell r="G319" t="str">
            <v>SJEWS072040_D1</v>
          </cell>
          <cell r="H319">
            <v>4858</v>
          </cell>
          <cell r="I319" t="str">
            <v>TS-20-20425</v>
          </cell>
          <cell r="L319">
            <v>5535</v>
          </cell>
          <cell r="M319">
            <v>99</v>
          </cell>
          <cell r="N319">
            <v>44238.746539351851</v>
          </cell>
          <cell r="O319" t="str">
            <v>COMET</v>
          </cell>
          <cell r="P319">
            <v>5535</v>
          </cell>
        </row>
        <row r="320">
          <cell r="B320" t="str">
            <v>TB-20-19419</v>
          </cell>
          <cell r="C320" t="str">
            <v>Ewing Sarcoma</v>
          </cell>
          <cell r="D320" t="str">
            <v>SI-14-01961</v>
          </cell>
          <cell r="E320" t="str">
            <v>SJHBBBS77DX</v>
          </cell>
          <cell r="G320" t="str">
            <v>SJEWS072006_D1</v>
          </cell>
          <cell r="H320">
            <v>4859</v>
          </cell>
          <cell r="I320" t="str">
            <v>TS-20-19419</v>
          </cell>
          <cell r="L320">
            <v>5536</v>
          </cell>
          <cell r="M320">
            <v>98</v>
          </cell>
          <cell r="N320">
            <v>44238.749594907407</v>
          </cell>
          <cell r="O320" t="str">
            <v>COMET</v>
          </cell>
          <cell r="P320">
            <v>5536</v>
          </cell>
        </row>
        <row r="321">
          <cell r="B321" t="str">
            <v>TB-20-19420</v>
          </cell>
          <cell r="C321" t="str">
            <v>Ewing Sarcoma</v>
          </cell>
          <cell r="D321" t="str">
            <v>SI-14-02331</v>
          </cell>
          <cell r="E321" t="str">
            <v>SJHBBBS77GZ</v>
          </cell>
          <cell r="G321" t="str">
            <v>SJEWS072007_D1</v>
          </cell>
          <cell r="H321">
            <v>4860</v>
          </cell>
          <cell r="I321" t="str">
            <v>TS-20-19420</v>
          </cell>
          <cell r="L321">
            <v>5537</v>
          </cell>
          <cell r="M321">
            <v>99</v>
          </cell>
          <cell r="N321">
            <v>44238.754062499997</v>
          </cell>
          <cell r="O321" t="str">
            <v>COMET</v>
          </cell>
          <cell r="P321">
            <v>5537</v>
          </cell>
        </row>
        <row r="322">
          <cell r="B322" t="str">
            <v>TB-20-19421</v>
          </cell>
          <cell r="C322" t="str">
            <v>Ewing Sarcoma</v>
          </cell>
          <cell r="D322" t="str">
            <v>SI-15-01030</v>
          </cell>
          <cell r="E322" t="str">
            <v>SJHBBBS77J3</v>
          </cell>
          <cell r="G322" t="str">
            <v>SJEWS072008_D1</v>
          </cell>
          <cell r="H322">
            <v>4861</v>
          </cell>
          <cell r="I322" t="str">
            <v>TS-20-19421</v>
          </cell>
          <cell r="L322">
            <v>5538</v>
          </cell>
          <cell r="M322">
            <v>95</v>
          </cell>
          <cell r="N322">
            <v>44238.757534722223</v>
          </cell>
          <cell r="O322" t="str">
            <v>COMET</v>
          </cell>
          <cell r="P322">
            <v>5538</v>
          </cell>
        </row>
        <row r="323">
          <cell r="B323" t="str">
            <v>TB-20-19422</v>
          </cell>
          <cell r="C323" t="str">
            <v>Ewing Sarcoma</v>
          </cell>
          <cell r="D323" t="str">
            <v>SI-15-02111</v>
          </cell>
          <cell r="E323" t="str">
            <v>SJHBBBS77M5</v>
          </cell>
          <cell r="G323" t="str">
            <v>SJEWS072009_D1</v>
          </cell>
          <cell r="H323">
            <v>4862</v>
          </cell>
          <cell r="I323" t="str">
            <v>TS-20-19422</v>
          </cell>
          <cell r="L323">
            <v>5539</v>
          </cell>
          <cell r="M323">
            <v>96</v>
          </cell>
          <cell r="N323">
            <v>44238.762303240743</v>
          </cell>
          <cell r="O323" t="str">
            <v>COMET</v>
          </cell>
          <cell r="P323">
            <v>5539</v>
          </cell>
        </row>
        <row r="324">
          <cell r="B324" t="str">
            <v>TB-20-19423</v>
          </cell>
          <cell r="C324" t="str">
            <v>Ewing Sarcoma</v>
          </cell>
          <cell r="D324" t="str">
            <v>SI-16-00841</v>
          </cell>
          <cell r="E324" t="str">
            <v>SJHBBBS77P7</v>
          </cell>
          <cell r="G324" t="str">
            <v>SJEWS072010_D1</v>
          </cell>
          <cell r="H324">
            <v>4863</v>
          </cell>
          <cell r="I324" t="str">
            <v>TS-20-19423</v>
          </cell>
          <cell r="L324">
            <v>5540</v>
          </cell>
          <cell r="M324">
            <v>99</v>
          </cell>
          <cell r="N324">
            <v>44238.767280092594</v>
          </cell>
          <cell r="O324" t="str">
            <v>COMET</v>
          </cell>
          <cell r="P324">
            <v>5540</v>
          </cell>
        </row>
        <row r="325">
          <cell r="B325" t="str">
            <v>TB-20-19424</v>
          </cell>
          <cell r="C325" t="str">
            <v>Ewing Sarcoma</v>
          </cell>
          <cell r="D325" t="str">
            <v>SI-16-01164</v>
          </cell>
          <cell r="E325" t="str">
            <v>SJHBBBS77R9</v>
          </cell>
          <cell r="G325" t="str">
            <v>SJEWS072011_D1</v>
          </cell>
          <cell r="H325">
            <v>4864</v>
          </cell>
          <cell r="I325" t="str">
            <v>TS-20-19424</v>
          </cell>
          <cell r="L325">
            <v>5541</v>
          </cell>
          <cell r="M325">
            <v>100</v>
          </cell>
          <cell r="N325">
            <v>44238.768784722219</v>
          </cell>
          <cell r="O325" t="str">
            <v>COMET</v>
          </cell>
          <cell r="P325">
            <v>5541</v>
          </cell>
        </row>
        <row r="326">
          <cell r="B326" t="str">
            <v>TB-20-19425</v>
          </cell>
          <cell r="C326" t="str">
            <v>Ewing Sarcoma</v>
          </cell>
          <cell r="D326" t="str">
            <v>SI-16-02581</v>
          </cell>
          <cell r="E326" t="str">
            <v>SJHBBBS78VC</v>
          </cell>
          <cell r="G326" t="str">
            <v>SJEWS072012_D1</v>
          </cell>
          <cell r="H326">
            <v>4865</v>
          </cell>
          <cell r="I326" t="str">
            <v>TS-20-19425</v>
          </cell>
          <cell r="L326">
            <v>5542</v>
          </cell>
          <cell r="M326">
            <v>100</v>
          </cell>
          <cell r="N326">
            <v>44238.769907407404</v>
          </cell>
          <cell r="O326" t="str">
            <v>COMET</v>
          </cell>
          <cell r="P326">
            <v>5542</v>
          </cell>
        </row>
        <row r="327">
          <cell r="B327" t="str">
            <v>TB-20-19426</v>
          </cell>
          <cell r="C327" t="str">
            <v>Ewing Sarcoma</v>
          </cell>
          <cell r="D327" t="str">
            <v>SI-16-02759</v>
          </cell>
          <cell r="E327" t="str">
            <v>SJHBBBS78XF</v>
          </cell>
          <cell r="G327" t="str">
            <v>SJEWS072013_D1</v>
          </cell>
          <cell r="H327">
            <v>4866</v>
          </cell>
          <cell r="I327" t="str">
            <v>TS-20-19426</v>
          </cell>
          <cell r="L327">
            <v>5543</v>
          </cell>
          <cell r="M327">
            <v>100</v>
          </cell>
          <cell r="N327">
            <v>44238.771064814813</v>
          </cell>
          <cell r="O327" t="str">
            <v>COMET</v>
          </cell>
          <cell r="P327">
            <v>5543</v>
          </cell>
        </row>
        <row r="328">
          <cell r="B328" t="str">
            <v>TB-20-19427</v>
          </cell>
          <cell r="C328" t="str">
            <v>Ewing Sarcoma</v>
          </cell>
          <cell r="D328" t="str">
            <v>SI-16-02963</v>
          </cell>
          <cell r="E328" t="str">
            <v>SJHBBBS78ZH</v>
          </cell>
          <cell r="G328" t="str">
            <v>SJEWS072014_D1</v>
          </cell>
          <cell r="H328">
            <v>4867</v>
          </cell>
          <cell r="I328" t="str">
            <v>TS-20-19427</v>
          </cell>
          <cell r="L328">
            <v>5544</v>
          </cell>
          <cell r="M328">
            <v>95</v>
          </cell>
          <cell r="N328">
            <v>44238.772881944446</v>
          </cell>
          <cell r="O328" t="str">
            <v>COMET</v>
          </cell>
          <cell r="P328">
            <v>5544</v>
          </cell>
        </row>
        <row r="329">
          <cell r="B329" t="str">
            <v>TB-20-19428</v>
          </cell>
          <cell r="C329" t="str">
            <v>Ewing Sarcoma</v>
          </cell>
          <cell r="D329" t="str">
            <v>SI-16-03120</v>
          </cell>
          <cell r="E329" t="str">
            <v>SJHBBBS783K</v>
          </cell>
          <cell r="G329" t="str">
            <v>SJEWS072015_D1</v>
          </cell>
          <cell r="H329">
            <v>4868</v>
          </cell>
          <cell r="I329" t="str">
            <v>TS-20-19428</v>
          </cell>
          <cell r="L329">
            <v>5545</v>
          </cell>
          <cell r="M329">
            <v>99</v>
          </cell>
          <cell r="N329">
            <v>44238.776898148149</v>
          </cell>
          <cell r="O329" t="str">
            <v>COMET</v>
          </cell>
          <cell r="P329">
            <v>5545</v>
          </cell>
        </row>
        <row r="330">
          <cell r="B330" t="str">
            <v>TB-20-19429</v>
          </cell>
          <cell r="C330" t="str">
            <v>Ewing Sarcoma</v>
          </cell>
          <cell r="D330" t="str">
            <v>SI-17-00579</v>
          </cell>
          <cell r="E330" t="str">
            <v>SJHBBBS785N</v>
          </cell>
          <cell r="G330" t="str">
            <v>SJEWS072016_D1</v>
          </cell>
          <cell r="H330">
            <v>4869</v>
          </cell>
          <cell r="I330" t="str">
            <v>TS-20-19429</v>
          </cell>
          <cell r="L330">
            <v>5546</v>
          </cell>
          <cell r="M330">
            <v>96</v>
          </cell>
          <cell r="N330">
            <v>44238.779247685183</v>
          </cell>
          <cell r="O330" t="str">
            <v>COMET</v>
          </cell>
          <cell r="P330">
            <v>5546</v>
          </cell>
        </row>
        <row r="331">
          <cell r="B331" t="str">
            <v>TB-20-19432</v>
          </cell>
          <cell r="C331" t="str">
            <v>Ewing Sarcoma</v>
          </cell>
          <cell r="D331" t="str">
            <v>SI-17-00817</v>
          </cell>
          <cell r="E331" t="str">
            <v>SJHBBBS78BT</v>
          </cell>
          <cell r="H331">
            <v>4870</v>
          </cell>
          <cell r="I331" t="str">
            <v>TS-20-19432</v>
          </cell>
          <cell r="L331">
            <v>5547</v>
          </cell>
          <cell r="M331">
            <v>99</v>
          </cell>
          <cell r="N331">
            <v>44238.780960648146</v>
          </cell>
          <cell r="O331" t="str">
            <v>COMET</v>
          </cell>
          <cell r="P331" t="e">
            <v>#N/A</v>
          </cell>
        </row>
        <row r="332">
          <cell r="B332" t="str">
            <v>TB-20-19433</v>
          </cell>
          <cell r="C332" t="str">
            <v>Ewing Sarcoma</v>
          </cell>
          <cell r="D332" t="str">
            <v>SI-17-00938</v>
          </cell>
          <cell r="E332" t="str">
            <v>SJHBBBS78DW</v>
          </cell>
          <cell r="G332" t="str">
            <v>SJEWS072018_D1</v>
          </cell>
          <cell r="H332">
            <v>4871</v>
          </cell>
          <cell r="I332" t="str">
            <v>TS-20-19433</v>
          </cell>
          <cell r="L332">
            <v>5548</v>
          </cell>
          <cell r="M332">
            <v>100</v>
          </cell>
          <cell r="N332">
            <v>44238.78466435185</v>
          </cell>
          <cell r="O332" t="str">
            <v>COMET</v>
          </cell>
          <cell r="P332">
            <v>5548</v>
          </cell>
        </row>
        <row r="333">
          <cell r="B333" t="str">
            <v>TB-20-19434</v>
          </cell>
          <cell r="C333" t="str">
            <v>Ewing Sarcoma</v>
          </cell>
          <cell r="D333" t="str">
            <v>SI-17-01025</v>
          </cell>
          <cell r="E333" t="str">
            <v>SJHBBBS78GY</v>
          </cell>
          <cell r="G333" t="str">
            <v>SJEWS072019_D1</v>
          </cell>
          <cell r="H333">
            <v>4872</v>
          </cell>
          <cell r="I333" t="str">
            <v>TS-20-19434</v>
          </cell>
          <cell r="L333">
            <v>5549</v>
          </cell>
          <cell r="M333">
            <v>98</v>
          </cell>
          <cell r="N333">
            <v>44238.786423611113</v>
          </cell>
          <cell r="O333" t="str">
            <v>COMET</v>
          </cell>
          <cell r="P333">
            <v>5549</v>
          </cell>
        </row>
        <row r="334">
          <cell r="B334" t="str">
            <v>TB-20-19435</v>
          </cell>
          <cell r="C334" t="str">
            <v>Ewing Sarcoma</v>
          </cell>
          <cell r="D334" t="str">
            <v>SI-17-01172</v>
          </cell>
          <cell r="E334" t="str">
            <v>SJHBBBS78J2</v>
          </cell>
          <cell r="G334" t="str">
            <v>SJEWS072020_D1</v>
          </cell>
          <cell r="H334">
            <v>4873</v>
          </cell>
          <cell r="I334" t="str">
            <v>TS-20-19435</v>
          </cell>
          <cell r="L334">
            <v>5550</v>
          </cell>
          <cell r="M334">
            <v>97</v>
          </cell>
          <cell r="N334">
            <v>44238.790266203701</v>
          </cell>
          <cell r="O334" t="str">
            <v>COMET</v>
          </cell>
          <cell r="P334">
            <v>5550</v>
          </cell>
        </row>
        <row r="335">
          <cell r="B335" t="str">
            <v>TB-20-19436</v>
          </cell>
          <cell r="C335" t="str">
            <v>Ewing Sarcoma</v>
          </cell>
          <cell r="D335" t="str">
            <v>SI-17-01694</v>
          </cell>
          <cell r="E335" t="str">
            <v>SJHBBBS78M4</v>
          </cell>
          <cell r="G335" t="str">
            <v>SJEWS072021_D1</v>
          </cell>
          <cell r="H335">
            <v>4874</v>
          </cell>
          <cell r="I335" t="str">
            <v>TS-20-19436</v>
          </cell>
          <cell r="L335">
            <v>5551</v>
          </cell>
          <cell r="M335">
            <v>99</v>
          </cell>
          <cell r="N335">
            <v>44238.795868055553</v>
          </cell>
          <cell r="O335" t="str">
            <v>COMET</v>
          </cell>
          <cell r="P335">
            <v>5551</v>
          </cell>
        </row>
        <row r="336">
          <cell r="B336" t="str">
            <v>TB-20-19437</v>
          </cell>
          <cell r="C336" t="str">
            <v>Ewing Sarcoma</v>
          </cell>
          <cell r="D336" t="str">
            <v>SI-17-01711</v>
          </cell>
          <cell r="E336" t="str">
            <v>SJHBBBS78P6</v>
          </cell>
          <cell r="G336" t="str">
            <v>SJEWS072022_D1</v>
          </cell>
          <cell r="H336">
            <v>4875</v>
          </cell>
          <cell r="I336" t="str">
            <v>TS-20-19437</v>
          </cell>
          <cell r="L336">
            <v>5552</v>
          </cell>
          <cell r="M336">
            <v>96</v>
          </cell>
          <cell r="N336">
            <v>44238.799456018518</v>
          </cell>
          <cell r="O336" t="str">
            <v>COMET</v>
          </cell>
          <cell r="P336">
            <v>5552</v>
          </cell>
        </row>
        <row r="337">
          <cell r="B337" t="str">
            <v>TB-20-19439</v>
          </cell>
          <cell r="C337" t="str">
            <v>Ewing Sarcoma</v>
          </cell>
          <cell r="D337" t="str">
            <v>SI-17-02117</v>
          </cell>
          <cell r="E337" t="str">
            <v>SJHBBBS79VB</v>
          </cell>
          <cell r="G337" t="str">
            <v>SJEWS072024_D1</v>
          </cell>
          <cell r="H337">
            <v>4877</v>
          </cell>
          <cell r="I337" t="str">
            <v>TS-20-19439</v>
          </cell>
          <cell r="L337">
            <v>5554</v>
          </cell>
          <cell r="M337">
            <v>98</v>
          </cell>
          <cell r="N337">
            <v>44238.806909722225</v>
          </cell>
          <cell r="O337" t="str">
            <v>COMET</v>
          </cell>
          <cell r="P337">
            <v>5554</v>
          </cell>
        </row>
        <row r="338">
          <cell r="B338" t="str">
            <v>TB-20-19442</v>
          </cell>
          <cell r="C338" t="str">
            <v>Ewing Sarcoma</v>
          </cell>
          <cell r="D338" t="str">
            <v>SI-17-02696</v>
          </cell>
          <cell r="E338" t="str">
            <v>SJHBBBS793J</v>
          </cell>
          <cell r="G338" t="str">
            <v>SJEWS072027_D1</v>
          </cell>
          <cell r="H338">
            <v>4878</v>
          </cell>
          <cell r="I338" t="str">
            <v>TS-20-19442</v>
          </cell>
          <cell r="L338">
            <v>5555</v>
          </cell>
          <cell r="M338">
            <v>99</v>
          </cell>
          <cell r="N338">
            <v>44238.810173611113</v>
          </cell>
          <cell r="O338" t="str">
            <v>COMET</v>
          </cell>
          <cell r="P338">
            <v>5555</v>
          </cell>
        </row>
        <row r="339">
          <cell r="B339" t="str">
            <v>TB-20-19441</v>
          </cell>
          <cell r="C339" t="str">
            <v>Ewing Sarcoma</v>
          </cell>
          <cell r="D339" t="str">
            <v>SI-17-02646</v>
          </cell>
          <cell r="E339" t="str">
            <v>SJHBBBS79ZG</v>
          </cell>
          <cell r="G339" t="str">
            <v>SJEWS072026_D1</v>
          </cell>
          <cell r="H339">
            <v>4879</v>
          </cell>
          <cell r="I339" t="str">
            <v>TS-20-19441</v>
          </cell>
          <cell r="L339">
            <v>5556</v>
          </cell>
          <cell r="M339">
            <v>99</v>
          </cell>
          <cell r="N339">
            <v>44238.814155092594</v>
          </cell>
          <cell r="O339" t="str">
            <v>COMET</v>
          </cell>
          <cell r="P339">
            <v>5556</v>
          </cell>
        </row>
        <row r="340">
          <cell r="B340" t="str">
            <v>TB-20-19440</v>
          </cell>
          <cell r="C340" t="str">
            <v>Ewing Sarcoma</v>
          </cell>
          <cell r="D340" t="str">
            <v>SI-17-02175</v>
          </cell>
          <cell r="E340" t="str">
            <v>SJHBBBS79XD</v>
          </cell>
          <cell r="G340" t="str">
            <v>SJEWS072025_D1</v>
          </cell>
          <cell r="H340">
            <v>4880</v>
          </cell>
          <cell r="I340" t="str">
            <v>TS-20-19440</v>
          </cell>
          <cell r="L340">
            <v>5557</v>
          </cell>
          <cell r="M340">
            <v>95</v>
          </cell>
          <cell r="N340">
            <v>44238.816307870373</v>
          </cell>
          <cell r="O340" t="str">
            <v>COMET</v>
          </cell>
          <cell r="P340">
            <v>5557</v>
          </cell>
        </row>
        <row r="341">
          <cell r="B341" t="str">
            <v>TB-20-19443</v>
          </cell>
          <cell r="C341" t="str">
            <v>Ewing Sarcoma</v>
          </cell>
          <cell r="D341" t="str">
            <v>SI-17-03171</v>
          </cell>
          <cell r="E341" t="str">
            <v>SJHBBBS795M</v>
          </cell>
          <cell r="G341" t="str">
            <v>SJEWS072028_D1</v>
          </cell>
          <cell r="H341">
            <v>4881</v>
          </cell>
          <cell r="I341" t="str">
            <v>TS-20-19443</v>
          </cell>
          <cell r="L341">
            <v>5558</v>
          </cell>
          <cell r="M341">
            <v>97</v>
          </cell>
          <cell r="N341">
            <v>44238.81994212963</v>
          </cell>
          <cell r="O341" t="str">
            <v>COMET</v>
          </cell>
          <cell r="P341">
            <v>5558</v>
          </cell>
        </row>
        <row r="342">
          <cell r="B342" t="str">
            <v>TB-20-19444</v>
          </cell>
          <cell r="C342" t="str">
            <v>DSRCT</v>
          </cell>
          <cell r="D342" t="str">
            <v>S-15-01068</v>
          </cell>
          <cell r="E342" t="str">
            <v>SJHBBBS796N</v>
          </cell>
          <cell r="H342">
            <v>4882</v>
          </cell>
          <cell r="I342" t="str">
            <v>TS-20-19444</v>
          </cell>
          <cell r="L342">
            <v>5559</v>
          </cell>
          <cell r="M342">
            <v>96</v>
          </cell>
          <cell r="N342">
            <v>44238.822210648148</v>
          </cell>
          <cell r="O342" t="str">
            <v>COMET</v>
          </cell>
          <cell r="P342" t="e">
            <v>#N/A</v>
          </cell>
        </row>
        <row r="343">
          <cell r="B343" t="str">
            <v>TB-21-04736</v>
          </cell>
          <cell r="C343" t="str">
            <v>EWS</v>
          </cell>
          <cell r="D343" t="str">
            <v>A-18-00008</v>
          </cell>
          <cell r="H343">
            <v>4883</v>
          </cell>
          <cell r="I343" t="str">
            <v>TS-21-04736</v>
          </cell>
          <cell r="L343">
            <v>5560</v>
          </cell>
          <cell r="M343">
            <v>97</v>
          </cell>
          <cell r="N343">
            <v>44238.825312499997</v>
          </cell>
          <cell r="O343" t="str">
            <v>CSTN_FEB_01_2021</v>
          </cell>
        </row>
        <row r="344">
          <cell r="B344" t="str">
            <v>TB-20-11132</v>
          </cell>
          <cell r="C344" t="str">
            <v>Retinoblastoma</v>
          </cell>
          <cell r="D344" t="str">
            <v>S-17-01377</v>
          </cell>
          <cell r="E344" t="str">
            <v>SJHBBBSS6FK</v>
          </cell>
          <cell r="G344" t="str">
            <v>SJRB030403_D2</v>
          </cell>
          <cell r="H344">
            <v>4698</v>
          </cell>
          <cell r="I344" t="str">
            <v>TS-20-11132</v>
          </cell>
          <cell r="L344">
            <v>5562</v>
          </cell>
          <cell r="M344">
            <v>93</v>
          </cell>
          <cell r="N344">
            <v>44239.537835648145</v>
          </cell>
          <cell r="O344" t="str">
            <v>COMET</v>
          </cell>
          <cell r="P344">
            <v>5562</v>
          </cell>
        </row>
        <row r="345">
          <cell r="B345" t="str">
            <v>TB-20-20393</v>
          </cell>
          <cell r="C345" t="str">
            <v>EWS_D</v>
          </cell>
          <cell r="D345" t="str">
            <v>S-81-00314</v>
          </cell>
          <cell r="E345" t="str">
            <v>SJHBBBS7FJV</v>
          </cell>
          <cell r="G345" t="str">
            <v>SJEWS072035_D1</v>
          </cell>
          <cell r="H345">
            <v>4854</v>
          </cell>
          <cell r="I345" t="str">
            <v>TS-20-20393</v>
          </cell>
          <cell r="L345">
            <v>5565</v>
          </cell>
          <cell r="M345">
            <v>99</v>
          </cell>
          <cell r="N345">
            <v>44239.550578703704</v>
          </cell>
          <cell r="O345" t="str">
            <v>COMET</v>
          </cell>
          <cell r="P345">
            <v>5565</v>
          </cell>
        </row>
        <row r="346">
          <cell r="B346" t="str">
            <v>TB-20-20394</v>
          </cell>
          <cell r="C346" t="str">
            <v>EWS_M</v>
          </cell>
          <cell r="D346" t="str">
            <v>S-72-00170</v>
          </cell>
          <cell r="E346" t="str">
            <v>SJHBBBS7FKW</v>
          </cell>
          <cell r="G346" t="str">
            <v>SJEWS072036_M1</v>
          </cell>
          <cell r="H346">
            <v>4843</v>
          </cell>
          <cell r="I346" t="str">
            <v>TS-20-20394</v>
          </cell>
          <cell r="L346">
            <v>5566</v>
          </cell>
          <cell r="M346">
            <v>99</v>
          </cell>
          <cell r="N346">
            <v>44239.553900462961</v>
          </cell>
          <cell r="O346" t="str">
            <v>COMET</v>
          </cell>
          <cell r="P346">
            <v>5566</v>
          </cell>
        </row>
        <row r="347">
          <cell r="B347" t="str">
            <v>TB-20-20409</v>
          </cell>
          <cell r="C347" t="str">
            <v>EWS_D</v>
          </cell>
          <cell r="D347" t="str">
            <v>S-86-01273</v>
          </cell>
          <cell r="E347" t="str">
            <v>SJHBBBS7FQ2</v>
          </cell>
          <cell r="G347" t="str">
            <v>SJEWS072038_D1</v>
          </cell>
          <cell r="H347">
            <v>4844</v>
          </cell>
          <cell r="I347" t="str">
            <v>TS-20-20409</v>
          </cell>
          <cell r="L347">
            <v>5567</v>
          </cell>
          <cell r="M347">
            <v>95</v>
          </cell>
          <cell r="N347">
            <v>44239.555995370371</v>
          </cell>
          <cell r="O347" t="str">
            <v>COMET</v>
          </cell>
          <cell r="P347">
            <v>5567</v>
          </cell>
        </row>
        <row r="348">
          <cell r="B348" t="str">
            <v>TB-21-01275</v>
          </cell>
          <cell r="C348" t="str">
            <v>High grade sarcoma  NOS (D)</v>
          </cell>
          <cell r="D348" t="str">
            <v>SI-15-00690</v>
          </cell>
          <cell r="E348" t="str">
            <v>SJHBBBS9VKJ</v>
          </cell>
          <cell r="H348">
            <v>4884</v>
          </cell>
          <cell r="I348" t="str">
            <v>SI20150000690</v>
          </cell>
          <cell r="L348">
            <v>5569</v>
          </cell>
          <cell r="M348">
            <v>99</v>
          </cell>
          <cell r="N348">
            <v>44239.567928240744</v>
          </cell>
          <cell r="O348" t="str">
            <v>COMET</v>
          </cell>
          <cell r="P348">
            <v>5569</v>
          </cell>
        </row>
        <row r="349">
          <cell r="B349" t="str">
            <v>TB-21-01276</v>
          </cell>
          <cell r="C349" t="str">
            <v>Osteosarcoma, high grade (D)</v>
          </cell>
          <cell r="D349" t="str">
            <v>SI-15-00893</v>
          </cell>
          <cell r="E349" t="str">
            <v>SJHBBBS9VNM</v>
          </cell>
          <cell r="H349">
            <v>4885</v>
          </cell>
          <cell r="I349" t="str">
            <v>SI20150000893</v>
          </cell>
          <cell r="L349">
            <v>5570</v>
          </cell>
          <cell r="M349">
            <v>98</v>
          </cell>
          <cell r="N349">
            <v>44239.571967592594</v>
          </cell>
          <cell r="O349" t="str">
            <v>COMET</v>
          </cell>
          <cell r="P349">
            <v>5570</v>
          </cell>
        </row>
        <row r="350">
          <cell r="B350" t="str">
            <v>TB-21-01277</v>
          </cell>
          <cell r="C350" t="str">
            <v>Mesenchymal chondrosarcoma (D)</v>
          </cell>
          <cell r="D350" t="str">
            <v>SI-15-01073</v>
          </cell>
          <cell r="E350" t="str">
            <v>SJHBBBS9VQP</v>
          </cell>
          <cell r="H350">
            <v>4886</v>
          </cell>
          <cell r="I350" t="str">
            <v>SI20150001073</v>
          </cell>
          <cell r="L350">
            <v>5571</v>
          </cell>
          <cell r="M350">
            <v>99</v>
          </cell>
          <cell r="N350">
            <v>44239.57534722222</v>
          </cell>
          <cell r="O350" t="str">
            <v>COMET</v>
          </cell>
          <cell r="P350">
            <v>5571</v>
          </cell>
        </row>
        <row r="351">
          <cell r="B351" t="str">
            <v>TB-21-01279</v>
          </cell>
          <cell r="C351" t="str">
            <v>Osteosarcoma, high grade (D)</v>
          </cell>
          <cell r="D351" t="str">
            <v>SI-15-02439</v>
          </cell>
          <cell r="E351" t="str">
            <v>SJHBBBS9VVT</v>
          </cell>
          <cell r="H351">
            <v>4887</v>
          </cell>
          <cell r="I351" t="str">
            <v>SI20150002439</v>
          </cell>
          <cell r="L351">
            <v>5572</v>
          </cell>
          <cell r="M351">
            <v>99</v>
          </cell>
          <cell r="N351">
            <v>44239.57739583333</v>
          </cell>
          <cell r="O351" t="str">
            <v>COMET</v>
          </cell>
          <cell r="P351">
            <v>5572</v>
          </cell>
        </row>
        <row r="352">
          <cell r="B352" t="str">
            <v>TB-21-01278</v>
          </cell>
          <cell r="C352" t="str">
            <v>Osteosarcoma, high grade (D)</v>
          </cell>
          <cell r="D352" t="str">
            <v>SI-15-01778</v>
          </cell>
          <cell r="E352" t="str">
            <v>SJHBBBS9VSR</v>
          </cell>
          <cell r="H352">
            <v>4888</v>
          </cell>
          <cell r="I352" t="str">
            <v>SI20150001778</v>
          </cell>
          <cell r="L352">
            <v>5573</v>
          </cell>
          <cell r="M352">
            <v>91</v>
          </cell>
          <cell r="N352">
            <v>44239.57980324074</v>
          </cell>
          <cell r="O352" t="str">
            <v>COMET</v>
          </cell>
          <cell r="P352">
            <v>5573</v>
          </cell>
        </row>
        <row r="353">
          <cell r="B353" t="str">
            <v>TB-21-01292</v>
          </cell>
          <cell r="C353" t="str">
            <v>Osteosarcoma, high grade (D)</v>
          </cell>
          <cell r="D353" t="str">
            <v>SI-17-02198</v>
          </cell>
          <cell r="E353" t="str">
            <v>SJHBBBS9WTR</v>
          </cell>
          <cell r="H353">
            <v>4889</v>
          </cell>
          <cell r="I353" t="str">
            <v>SI20170002198</v>
          </cell>
          <cell r="L353">
            <v>5574</v>
          </cell>
          <cell r="M353">
            <v>99</v>
          </cell>
          <cell r="N353">
            <v>44239.586018518516</v>
          </cell>
          <cell r="O353" t="str">
            <v>COMET</v>
          </cell>
          <cell r="P353">
            <v>5574</v>
          </cell>
        </row>
        <row r="354">
          <cell r="B354" t="str">
            <v>TB-21-01293</v>
          </cell>
          <cell r="C354" t="str">
            <v>RMS NOS (D)</v>
          </cell>
          <cell r="D354" t="str">
            <v>SI-17-02245</v>
          </cell>
          <cell r="E354" t="str">
            <v>SJHBBBS9WWT</v>
          </cell>
          <cell r="H354">
            <v>4890</v>
          </cell>
          <cell r="I354" t="str">
            <v>SI20170002245</v>
          </cell>
          <cell r="L354">
            <v>5575</v>
          </cell>
          <cell r="M354">
            <v>99</v>
          </cell>
          <cell r="N354">
            <v>44239.591435185182</v>
          </cell>
          <cell r="O354" t="str">
            <v>COMET</v>
          </cell>
          <cell r="P354">
            <v>5575</v>
          </cell>
        </row>
        <row r="355">
          <cell r="B355" t="str">
            <v>TB-21-01294</v>
          </cell>
          <cell r="C355" t="str">
            <v>High grade angiosarcoma (D)</v>
          </cell>
          <cell r="D355" t="str">
            <v>SI-17-02324</v>
          </cell>
          <cell r="E355" t="str">
            <v>SJHBBBS9WYW</v>
          </cell>
          <cell r="H355">
            <v>4891</v>
          </cell>
          <cell r="I355" t="str">
            <v>SI20170002324</v>
          </cell>
          <cell r="L355">
            <v>5576</v>
          </cell>
          <cell r="M355">
            <v>99</v>
          </cell>
          <cell r="N355">
            <v>44239.593124999999</v>
          </cell>
          <cell r="O355" t="str">
            <v>COMET</v>
          </cell>
          <cell r="P355">
            <v>5576</v>
          </cell>
        </row>
        <row r="356">
          <cell r="B356" t="str">
            <v>TB-21-01296</v>
          </cell>
          <cell r="C356" t="str">
            <v>Osteosarcoma, high grade (D)</v>
          </cell>
          <cell r="D356" t="str">
            <v>SI-17-02913</v>
          </cell>
          <cell r="E356" t="str">
            <v>SJHBBBS9W42</v>
          </cell>
          <cell r="H356">
            <v>4892</v>
          </cell>
          <cell r="I356" t="str">
            <v>SI20170002913</v>
          </cell>
          <cell r="L356">
            <v>5577</v>
          </cell>
          <cell r="M356">
            <v>99</v>
          </cell>
          <cell r="N356">
            <v>44239.596435185187</v>
          </cell>
          <cell r="O356" t="str">
            <v>COMET</v>
          </cell>
          <cell r="P356">
            <v>5577</v>
          </cell>
        </row>
        <row r="357">
          <cell r="B357" t="str">
            <v>TB-21-01281</v>
          </cell>
          <cell r="C357" t="str">
            <v>Osteosarcoma, high grade (D)</v>
          </cell>
          <cell r="D357" t="str">
            <v>SI-16-00441</v>
          </cell>
          <cell r="E357" t="str">
            <v>SJHBBBS9VZY</v>
          </cell>
          <cell r="H357">
            <v>4893</v>
          </cell>
          <cell r="I357" t="str">
            <v>SI20160000441</v>
          </cell>
          <cell r="L357">
            <v>5578</v>
          </cell>
          <cell r="M357">
            <v>95</v>
          </cell>
          <cell r="N357">
            <v>44239.599537037036</v>
          </cell>
          <cell r="O357" t="str">
            <v>COMET</v>
          </cell>
          <cell r="P357">
            <v>5578</v>
          </cell>
        </row>
        <row r="358">
          <cell r="B358" t="str">
            <v>TB-21-01282</v>
          </cell>
          <cell r="C358" t="str">
            <v>Osteosarcoma, high grade (D)</v>
          </cell>
          <cell r="D358" t="str">
            <v>SI-16-00445</v>
          </cell>
          <cell r="E358" t="str">
            <v>SJHBBBS9V32</v>
          </cell>
          <cell r="H358">
            <v>4894</v>
          </cell>
          <cell r="I358" t="str">
            <v>SI20160000445</v>
          </cell>
          <cell r="L358">
            <v>5579</v>
          </cell>
          <cell r="M358">
            <v>92</v>
          </cell>
          <cell r="N358">
            <v>44239.604641203703</v>
          </cell>
          <cell r="O358" t="str">
            <v>COMET</v>
          </cell>
          <cell r="P358">
            <v>5579</v>
          </cell>
        </row>
        <row r="359">
          <cell r="B359" t="str">
            <v>TB-21-01283</v>
          </cell>
          <cell r="C359" t="str">
            <v>High grade pleomorphic sarcoma (D)</v>
          </cell>
          <cell r="D359" t="str">
            <v>SI-16-00542</v>
          </cell>
          <cell r="E359" t="str">
            <v>SJHBBBS9V54</v>
          </cell>
          <cell r="H359">
            <v>4895</v>
          </cell>
          <cell r="I359" t="str">
            <v>SI20160000542</v>
          </cell>
          <cell r="L359">
            <v>5580</v>
          </cell>
          <cell r="M359">
            <v>98</v>
          </cell>
          <cell r="N359">
            <v>44239.610312500001</v>
          </cell>
          <cell r="O359" t="str">
            <v>COMET</v>
          </cell>
          <cell r="P359">
            <v>5580</v>
          </cell>
        </row>
        <row r="360">
          <cell r="B360" t="str">
            <v>TB-21-01284</v>
          </cell>
          <cell r="C360" t="str">
            <v>High grade spindle cell neoplasm (D)</v>
          </cell>
          <cell r="D360" t="str">
            <v>SI-16-00980</v>
          </cell>
          <cell r="E360" t="str">
            <v>SJHBBBS9V76</v>
          </cell>
          <cell r="H360">
            <v>4896</v>
          </cell>
          <cell r="I360" t="str">
            <v>SI20160000980</v>
          </cell>
          <cell r="L360">
            <v>5581</v>
          </cell>
          <cell r="M360">
            <v>99</v>
          </cell>
          <cell r="N360">
            <v>44239.615729166668</v>
          </cell>
          <cell r="O360" t="str">
            <v>COMET</v>
          </cell>
          <cell r="P360">
            <v>5581</v>
          </cell>
        </row>
        <row r="361">
          <cell r="B361" t="str">
            <v>TB-21-01285</v>
          </cell>
          <cell r="C361" t="str">
            <v>Osteosarcoma, high grade (D)</v>
          </cell>
          <cell r="D361" t="str">
            <v>SI-16-02597</v>
          </cell>
          <cell r="E361" t="str">
            <v>SJHBBBS9V98</v>
          </cell>
          <cell r="H361">
            <v>4897</v>
          </cell>
          <cell r="I361" t="str">
            <v>SI20160002597</v>
          </cell>
          <cell r="L361">
            <v>5582</v>
          </cell>
          <cell r="M361">
            <v>97</v>
          </cell>
          <cell r="N361">
            <v>44239.617210648146</v>
          </cell>
          <cell r="O361" t="str">
            <v>COMET</v>
          </cell>
          <cell r="P361">
            <v>5582</v>
          </cell>
        </row>
        <row r="362">
          <cell r="B362" t="str">
            <v>TB-21-01286</v>
          </cell>
          <cell r="C362" t="str">
            <v>High grade sarcoma (D)</v>
          </cell>
          <cell r="D362" t="str">
            <v>SI-16-02653</v>
          </cell>
          <cell r="E362" t="str">
            <v>SJHBBBS9WDB</v>
          </cell>
          <cell r="H362">
            <v>4898</v>
          </cell>
          <cell r="I362" t="str">
            <v>SI20160002653</v>
          </cell>
          <cell r="L362">
            <v>5583</v>
          </cell>
          <cell r="M362">
            <v>98</v>
          </cell>
          <cell r="N362">
            <v>44239.621203703704</v>
          </cell>
          <cell r="O362" t="str">
            <v>COMET</v>
          </cell>
          <cell r="P362">
            <v>5583</v>
          </cell>
        </row>
        <row r="363">
          <cell r="B363" t="str">
            <v>TB-21-01287</v>
          </cell>
          <cell r="C363" t="str">
            <v>High grade spindle and round cell sarcoma (D)</v>
          </cell>
          <cell r="D363" t="str">
            <v>SI-17-00026</v>
          </cell>
          <cell r="E363" t="str">
            <v>SJHBBBS9WGD</v>
          </cell>
          <cell r="H363">
            <v>4899</v>
          </cell>
          <cell r="I363" t="str">
            <v>SI20170000026</v>
          </cell>
          <cell r="L363">
            <v>5584</v>
          </cell>
          <cell r="M363">
            <v>99</v>
          </cell>
          <cell r="N363">
            <v>44239.624745370369</v>
          </cell>
          <cell r="O363" t="str">
            <v>COMET</v>
          </cell>
          <cell r="P363">
            <v>5584</v>
          </cell>
        </row>
        <row r="364">
          <cell r="B364" t="str">
            <v>TB-21-01290</v>
          </cell>
          <cell r="C364" t="str">
            <v>High grade round cell sarcoma NOS (D)</v>
          </cell>
          <cell r="D364" t="str">
            <v>SI-17-01444</v>
          </cell>
          <cell r="E364" t="str">
            <v>SJHBBBS9WPM</v>
          </cell>
          <cell r="H364">
            <v>4901</v>
          </cell>
          <cell r="I364" t="str">
            <v>SI20170001444</v>
          </cell>
          <cell r="L364">
            <v>5586</v>
          </cell>
          <cell r="M364">
            <v>97</v>
          </cell>
          <cell r="N364">
            <v>44239.6325</v>
          </cell>
          <cell r="O364" t="str">
            <v>COMET</v>
          </cell>
          <cell r="P364">
            <v>5586</v>
          </cell>
        </row>
        <row r="365">
          <cell r="B365" t="str">
            <v>TB-21-01291</v>
          </cell>
          <cell r="C365" t="str">
            <v>Osteochondromatous proliferation (D)</v>
          </cell>
          <cell r="D365" t="str">
            <v>SI-17-02154</v>
          </cell>
          <cell r="E365" t="str">
            <v>SJHBBBS9WRP</v>
          </cell>
          <cell r="H365">
            <v>4902</v>
          </cell>
          <cell r="I365" t="str">
            <v>SI20170002154</v>
          </cell>
          <cell r="L365">
            <v>5587</v>
          </cell>
          <cell r="M365">
            <v>98</v>
          </cell>
          <cell r="N365">
            <v>44239.63784722222</v>
          </cell>
          <cell r="O365" t="str">
            <v>COMET</v>
          </cell>
          <cell r="P365" t="e">
            <v>#N/A</v>
          </cell>
        </row>
        <row r="366">
          <cell r="B366" t="str">
            <v>TB-20-09035</v>
          </cell>
          <cell r="C366" t="str">
            <v>Adrenocortical carcinoma</v>
          </cell>
          <cell r="D366" t="str">
            <v>SI-18-01904</v>
          </cell>
          <cell r="E366" t="str">
            <v>SJHBBBRKNWD</v>
          </cell>
          <cell r="G366" t="str">
            <v>SJACT071466_D1</v>
          </cell>
          <cell r="H366">
            <v>4903</v>
          </cell>
          <cell r="I366" t="str">
            <v>TS-20-09035</v>
          </cell>
          <cell r="L366">
            <v>5588</v>
          </cell>
          <cell r="M366">
            <v>99</v>
          </cell>
          <cell r="N366">
            <v>44239.639699074076</v>
          </cell>
          <cell r="O366" t="str">
            <v>COMET</v>
          </cell>
        </row>
        <row r="367">
          <cell r="B367" t="str">
            <v>TB-20-08995</v>
          </cell>
          <cell r="C367" t="str">
            <v>Adrenal cortical neoplasm of uncertain malignant potential</v>
          </cell>
          <cell r="D367" t="str">
            <v>SI-16-02652</v>
          </cell>
          <cell r="E367" t="str">
            <v>SJHBBBRKJZM</v>
          </cell>
          <cell r="G367" t="str">
            <v>SJACT071448_D1</v>
          </cell>
          <cell r="H367">
            <v>4904</v>
          </cell>
          <cell r="I367" t="str">
            <v>TS-20-08995</v>
          </cell>
          <cell r="L367">
            <v>5589</v>
          </cell>
          <cell r="M367">
            <v>98</v>
          </cell>
          <cell r="N367">
            <v>44239.642592592594</v>
          </cell>
          <cell r="O367" t="str">
            <v>COMET</v>
          </cell>
        </row>
        <row r="368">
          <cell r="B368" t="str">
            <v>TB-20-09038</v>
          </cell>
          <cell r="C368" t="str">
            <v>Adrenocortical carcinoma</v>
          </cell>
          <cell r="D368" t="str">
            <v>SI-18-00823</v>
          </cell>
          <cell r="E368" t="str">
            <v>SJHBBBRKN3K</v>
          </cell>
          <cell r="G368" t="str">
            <v>SJACT071467_D1</v>
          </cell>
          <cell r="H368">
            <v>4905</v>
          </cell>
          <cell r="I368" t="str">
            <v>TS-20-09038</v>
          </cell>
          <cell r="L368">
            <v>5590</v>
          </cell>
          <cell r="M368">
            <v>99</v>
          </cell>
          <cell r="N368">
            <v>44239.646354166667</v>
          </cell>
          <cell r="O368" t="str">
            <v>COMET</v>
          </cell>
        </row>
        <row r="369">
          <cell r="B369" t="str">
            <v>TB-20-09022</v>
          </cell>
          <cell r="C369" t="str">
            <v>Xp11 translocation renal cell carcinoma</v>
          </cell>
          <cell r="D369" t="str">
            <v>SI-19-01357</v>
          </cell>
          <cell r="E369" t="str">
            <v>SJHBBBRKMZJ</v>
          </cell>
          <cell r="G369" t="str">
            <v>SJRCC071451_D1</v>
          </cell>
          <cell r="H369">
            <v>4906</v>
          </cell>
          <cell r="I369" t="str">
            <v>TS-20-09022</v>
          </cell>
          <cell r="L369">
            <v>5591</v>
          </cell>
          <cell r="M369">
            <v>99</v>
          </cell>
          <cell r="N369">
            <v>44239.648576388892</v>
          </cell>
          <cell r="O369" t="str">
            <v>COMET</v>
          </cell>
        </row>
        <row r="370">
          <cell r="B370" t="str">
            <v>TB-20-08695</v>
          </cell>
          <cell r="C370" t="str">
            <v>Adrenocortical tumor</v>
          </cell>
          <cell r="D370" t="str">
            <v>SI-17-00949</v>
          </cell>
          <cell r="E370" t="str">
            <v>SJHBBBRJQ7M</v>
          </cell>
          <cell r="G370" t="str">
            <v>SJACT071447_D1</v>
          </cell>
          <cell r="H370">
            <v>4907</v>
          </cell>
          <cell r="I370" t="str">
            <v>TS-20-08695</v>
          </cell>
          <cell r="L370">
            <v>5592</v>
          </cell>
          <cell r="M370">
            <v>98</v>
          </cell>
          <cell r="N370">
            <v>44239.651493055557</v>
          </cell>
          <cell r="O370" t="str">
            <v>COMET</v>
          </cell>
        </row>
        <row r="371">
          <cell r="B371" t="str">
            <v>TB-20-09032</v>
          </cell>
          <cell r="C371" t="str">
            <v>Renal cell carcinoma not otherwise specified</v>
          </cell>
          <cell r="D371" t="str">
            <v>SI-18-01485</v>
          </cell>
          <cell r="E371" t="str">
            <v>SJHBBBRKMN6</v>
          </cell>
          <cell r="G371" t="str">
            <v>SJRCC071452_D1</v>
          </cell>
          <cell r="H371">
            <v>4908</v>
          </cell>
          <cell r="I371" t="str">
            <v>TS-20-09032</v>
          </cell>
          <cell r="L371">
            <v>5593</v>
          </cell>
          <cell r="M371">
            <v>99</v>
          </cell>
          <cell r="N371">
            <v>44239.65425925926</v>
          </cell>
          <cell r="O371" t="str">
            <v>COMET</v>
          </cell>
          <cell r="P371" t="e">
            <v>#N/A</v>
          </cell>
        </row>
        <row r="372">
          <cell r="B372" t="str">
            <v>TB-20-09014</v>
          </cell>
          <cell r="C372" t="str">
            <v>Xp11 translocation renal cell carcinoma</v>
          </cell>
          <cell r="D372" t="str">
            <v>SI-19-02618</v>
          </cell>
          <cell r="E372" t="str">
            <v>SJHBBBRKKDY</v>
          </cell>
          <cell r="G372" t="str">
            <v>SJRCC071450_D1</v>
          </cell>
          <cell r="H372">
            <v>4909</v>
          </cell>
          <cell r="I372" t="str">
            <v>TS-20-09014</v>
          </cell>
          <cell r="L372">
            <v>5594</v>
          </cell>
          <cell r="M372">
            <v>99</v>
          </cell>
          <cell r="N372">
            <v>44239.656967592593</v>
          </cell>
          <cell r="O372" t="str">
            <v>COMET</v>
          </cell>
        </row>
        <row r="373">
          <cell r="B373" t="str">
            <v>TB-20-09013</v>
          </cell>
          <cell r="C373" t="str">
            <v>Eosinophilic renal cell carcinoma, unclassified.</v>
          </cell>
          <cell r="D373" t="str">
            <v>SI-18-03235</v>
          </cell>
          <cell r="E373" t="str">
            <v>SJHBBBRKKBW</v>
          </cell>
          <cell r="G373" t="str">
            <v>SJRCC071449_D1</v>
          </cell>
          <cell r="H373">
            <v>4910</v>
          </cell>
          <cell r="I373" t="str">
            <v>TS-20-09013</v>
          </cell>
          <cell r="L373">
            <v>5595</v>
          </cell>
          <cell r="M373">
            <v>99</v>
          </cell>
          <cell r="N373">
            <v>44239.662372685183</v>
          </cell>
          <cell r="O373" t="str">
            <v>COMET</v>
          </cell>
          <cell r="P373" t="e">
            <v>#N/A</v>
          </cell>
        </row>
        <row r="374">
          <cell r="B374" t="str">
            <v>TB-20-08693</v>
          </cell>
          <cell r="C374" t="str">
            <v>Wilms</v>
          </cell>
          <cell r="D374" t="str">
            <v>SI-16-02430</v>
          </cell>
          <cell r="E374" t="str">
            <v>SJHBBBRJQ4H</v>
          </cell>
          <cell r="G374" t="str">
            <v>SJWLM071446_D1</v>
          </cell>
          <cell r="H374">
            <v>4911</v>
          </cell>
          <cell r="I374" t="str">
            <v>TS-20-08693</v>
          </cell>
          <cell r="L374">
            <v>5596</v>
          </cell>
          <cell r="M374">
            <v>99</v>
          </cell>
          <cell r="N374">
            <v>44239.666435185187</v>
          </cell>
          <cell r="O374" t="str">
            <v>COMET</v>
          </cell>
          <cell r="P374">
            <v>5596</v>
          </cell>
        </row>
        <row r="375">
          <cell r="B375" t="str">
            <v>TB-20-08993</v>
          </cell>
          <cell r="C375" t="str">
            <v>Renal carcinoma (FFPE  had Wilms)</v>
          </cell>
          <cell r="D375" t="str">
            <v>SI-16-00511</v>
          </cell>
          <cell r="E375" t="str">
            <v>SJHBBBRKJWH</v>
          </cell>
          <cell r="G375" t="str">
            <v>SJWLM071458_M1</v>
          </cell>
          <cell r="H375">
            <v>4912</v>
          </cell>
          <cell r="I375" t="str">
            <v>TS-20-08993</v>
          </cell>
          <cell r="L375">
            <v>5597</v>
          </cell>
          <cell r="M375">
            <v>95</v>
          </cell>
          <cell r="N375">
            <v>44239.669224537036</v>
          </cell>
          <cell r="O375" t="str">
            <v>COMET</v>
          </cell>
          <cell r="P375">
            <v>5597</v>
          </cell>
        </row>
        <row r="376">
          <cell r="B376" t="str">
            <v>TB-20-08999</v>
          </cell>
          <cell r="C376" t="str">
            <v>Immature teratoma, Grade 3</v>
          </cell>
          <cell r="D376" t="str">
            <v>SI-15-02479</v>
          </cell>
          <cell r="E376" t="str">
            <v>SJHBBBRKJ9W</v>
          </cell>
          <cell r="G376" t="str">
            <v>SJGCT071425_D1</v>
          </cell>
          <cell r="H376">
            <v>4913</v>
          </cell>
          <cell r="I376" t="str">
            <v>TS-20-08999</v>
          </cell>
          <cell r="L376">
            <v>5598</v>
          </cell>
          <cell r="M376">
            <v>95</v>
          </cell>
          <cell r="N376">
            <v>44239.671435185184</v>
          </cell>
          <cell r="O376" t="str">
            <v>COMET</v>
          </cell>
          <cell r="P376">
            <v>5598</v>
          </cell>
        </row>
        <row r="377">
          <cell r="B377" t="str">
            <v>TB-20-09044</v>
          </cell>
          <cell r="C377" t="str">
            <v>Most consistent with pediatric cystic nephroma</v>
          </cell>
          <cell r="D377" t="str">
            <v>SI-18-00650</v>
          </cell>
          <cell r="E377" t="str">
            <v>SJHBBBRKNHZ</v>
          </cell>
          <cell r="G377" t="str">
            <v>SJST071427_D1-</v>
          </cell>
          <cell r="H377">
            <v>4914</v>
          </cell>
          <cell r="I377" t="str">
            <v>TS-20-09044</v>
          </cell>
          <cell r="L377">
            <v>5599</v>
          </cell>
          <cell r="M377">
            <v>99</v>
          </cell>
          <cell r="N377">
            <v>44239.677164351851</v>
          </cell>
          <cell r="O377" t="str">
            <v>COMET</v>
          </cell>
          <cell r="P377" t="e">
            <v>#N/A</v>
          </cell>
        </row>
        <row r="378">
          <cell r="B378" t="str">
            <v>TB-20-09037</v>
          </cell>
          <cell r="C378" t="str">
            <v>INI-1 deficient epithelioid malignant neoplasm</v>
          </cell>
          <cell r="D378" t="str">
            <v>SI-18-00863</v>
          </cell>
          <cell r="E378" t="str">
            <v>SJHBBBRKNZH</v>
          </cell>
          <cell r="G378" t="str">
            <v>SJSTS071426_D1</v>
          </cell>
          <cell r="H378">
            <v>4915</v>
          </cell>
          <cell r="I378" t="str">
            <v>TS-20-09037</v>
          </cell>
          <cell r="L378">
            <v>5600</v>
          </cell>
          <cell r="M378">
            <v>99</v>
          </cell>
          <cell r="N378">
            <v>44239.680613425924</v>
          </cell>
          <cell r="O378" t="str">
            <v>COMET</v>
          </cell>
          <cell r="P378">
            <v>5600</v>
          </cell>
        </row>
        <row r="379">
          <cell r="B379" t="str">
            <v>TB-20-09024</v>
          </cell>
          <cell r="C379" t="str">
            <v>high grade pleomorphic sarcoma</v>
          </cell>
          <cell r="D379" t="str">
            <v>SI-18-00515</v>
          </cell>
          <cell r="E379" t="str">
            <v>SJHBBBRKM4N</v>
          </cell>
          <cell r="G379" t="str">
            <v>SJHGS071401_D1</v>
          </cell>
          <cell r="H379">
            <v>4916</v>
          </cell>
          <cell r="I379" t="str">
            <v>TS-20-09024</v>
          </cell>
          <cell r="L379">
            <v>5601</v>
          </cell>
          <cell r="M379">
            <v>99</v>
          </cell>
          <cell r="N379">
            <v>44239.683229166665</v>
          </cell>
          <cell r="O379" t="str">
            <v>COMET</v>
          </cell>
          <cell r="P379">
            <v>5601</v>
          </cell>
        </row>
        <row r="380">
          <cell r="B380" t="str">
            <v>TB-20-09046</v>
          </cell>
          <cell r="C380" t="str">
            <v>Most consistent with pediatric cystic nephroma</v>
          </cell>
          <cell r="D380" t="str">
            <v>SI-18-00645</v>
          </cell>
          <cell r="E380" t="str">
            <v>SJHBBBRKNN5</v>
          </cell>
          <cell r="G380" t="str">
            <v>SJST071428_D1-</v>
          </cell>
          <cell r="H380">
            <v>4917</v>
          </cell>
          <cell r="I380" t="str">
            <v>TS-20-09046</v>
          </cell>
          <cell r="L380">
            <v>5602</v>
          </cell>
          <cell r="M380">
            <v>99</v>
          </cell>
          <cell r="N380">
            <v>44239.685231481482</v>
          </cell>
          <cell r="O380" t="str">
            <v>COMET</v>
          </cell>
          <cell r="P380" t="e">
            <v>#N/A</v>
          </cell>
        </row>
        <row r="381">
          <cell r="B381" t="str">
            <v>TB-20-08690</v>
          </cell>
          <cell r="C381" t="str">
            <v>Wilms</v>
          </cell>
          <cell r="D381" t="str">
            <v>SI-17-00847</v>
          </cell>
          <cell r="E381" t="str">
            <v>SJHBBBRJPV9</v>
          </cell>
          <cell r="G381" t="str">
            <v>SJWLM071436_D1</v>
          </cell>
          <cell r="H381">
            <v>4918</v>
          </cell>
          <cell r="I381" t="str">
            <v>TS-20-08690</v>
          </cell>
          <cell r="L381">
            <v>5603</v>
          </cell>
          <cell r="M381">
            <v>97</v>
          </cell>
          <cell r="N381">
            <v>44239.688796296294</v>
          </cell>
          <cell r="O381" t="str">
            <v>COMET</v>
          </cell>
          <cell r="P381">
            <v>5603</v>
          </cell>
        </row>
        <row r="382">
          <cell r="B382" t="str">
            <v>TB-20-08692</v>
          </cell>
          <cell r="C382" t="str">
            <v>Clear cell sarcoma of the kidney</v>
          </cell>
          <cell r="D382" t="str">
            <v>SI-16-02057</v>
          </cell>
          <cell r="E382" t="str">
            <v>SJHBBBRJQ2F</v>
          </cell>
          <cell r="G382" t="str">
            <v>SJCCS071437_D1</v>
          </cell>
          <cell r="H382">
            <v>4919</v>
          </cell>
          <cell r="I382" t="str">
            <v>TS-20-08692</v>
          </cell>
          <cell r="L382">
            <v>5604</v>
          </cell>
          <cell r="M382">
            <v>99</v>
          </cell>
          <cell r="N382">
            <v>44239.690439814818</v>
          </cell>
          <cell r="O382" t="str">
            <v>COMET</v>
          </cell>
          <cell r="P382">
            <v>5604</v>
          </cell>
        </row>
        <row r="383">
          <cell r="B383" t="str">
            <v>TB-20-08701</v>
          </cell>
          <cell r="C383" t="str">
            <v>Postchemotherapy clear cell sarcoma of kidney (CCSK)</v>
          </cell>
          <cell r="D383" t="str">
            <v>SI-17-02647</v>
          </cell>
          <cell r="E383" t="str">
            <v>SJHBBBRJQN2</v>
          </cell>
          <cell r="G383" t="str">
            <v>SJCCS071438_D1</v>
          </cell>
          <cell r="H383">
            <v>4920</v>
          </cell>
          <cell r="I383" t="str">
            <v>TS-20-08701</v>
          </cell>
          <cell r="L383">
            <v>5605</v>
          </cell>
          <cell r="M383">
            <v>99</v>
          </cell>
          <cell r="N383">
            <v>44239.693240740744</v>
          </cell>
          <cell r="O383" t="str">
            <v>COMET</v>
          </cell>
          <cell r="P383">
            <v>5605</v>
          </cell>
        </row>
        <row r="384">
          <cell r="B384" t="str">
            <v>TB-20-09010</v>
          </cell>
          <cell r="C384" t="str">
            <v>Post-therapy clear cell sarcoma of kidney</v>
          </cell>
          <cell r="D384" t="str">
            <v>SI-19-01653</v>
          </cell>
          <cell r="E384" t="str">
            <v>SJHBBBRKK4P</v>
          </cell>
          <cell r="G384" t="str">
            <v>SJCCS071439_D1</v>
          </cell>
          <cell r="H384">
            <v>4921</v>
          </cell>
          <cell r="I384" t="str">
            <v>TS-20-09010</v>
          </cell>
          <cell r="L384">
            <v>5606</v>
          </cell>
          <cell r="M384">
            <v>100</v>
          </cell>
          <cell r="N384">
            <v>44239.695208333331</v>
          </cell>
          <cell r="O384" t="str">
            <v>COMET</v>
          </cell>
          <cell r="P384">
            <v>5606</v>
          </cell>
        </row>
        <row r="385">
          <cell r="B385" t="str">
            <v>TB-20-09015</v>
          </cell>
          <cell r="C385" t="str">
            <v>Posttherapy clear cell sarcoma of the kidney (CCSK)</v>
          </cell>
          <cell r="D385" t="str">
            <v>SI-19-02340</v>
          </cell>
          <cell r="E385" t="str">
            <v>SJHBBBRKKG2</v>
          </cell>
          <cell r="G385" t="str">
            <v>SJCCS071440_D1</v>
          </cell>
          <cell r="H385">
            <v>4922</v>
          </cell>
          <cell r="I385" t="str">
            <v>TS-20-09015</v>
          </cell>
          <cell r="L385">
            <v>5607</v>
          </cell>
          <cell r="M385">
            <v>99</v>
          </cell>
          <cell r="N385">
            <v>44239.696956018517</v>
          </cell>
          <cell r="O385" t="str">
            <v>COMET</v>
          </cell>
          <cell r="P385">
            <v>5607</v>
          </cell>
        </row>
        <row r="386">
          <cell r="B386" t="str">
            <v>TB-20-09016</v>
          </cell>
          <cell r="C386" t="str">
            <v>Burkitt lymphoma</v>
          </cell>
          <cell r="D386" t="str">
            <v>SI-19-01103</v>
          </cell>
          <cell r="E386" t="str">
            <v>SJHBBBRKKJ4</v>
          </cell>
          <cell r="G386" t="str">
            <v>SJNHL071441_D1</v>
          </cell>
          <cell r="H386">
            <v>4923</v>
          </cell>
          <cell r="I386" t="str">
            <v>TS-20-09016</v>
          </cell>
          <cell r="L386">
            <v>5608</v>
          </cell>
          <cell r="M386">
            <v>99</v>
          </cell>
          <cell r="N386">
            <v>44239.699803240743</v>
          </cell>
          <cell r="O386" t="str">
            <v>COMET</v>
          </cell>
          <cell r="P386" t="e">
            <v>#N/A</v>
          </cell>
        </row>
        <row r="387">
          <cell r="B387" t="str">
            <v>TB-20-09021</v>
          </cell>
          <cell r="C387" t="str">
            <v>Clear cell sarcoma of the kidney</v>
          </cell>
          <cell r="D387" t="str">
            <v>SI-19-01961</v>
          </cell>
          <cell r="E387" t="str">
            <v>SJHBBBRKMXG</v>
          </cell>
          <cell r="G387" t="str">
            <v>SJCCS071442_D1</v>
          </cell>
          <cell r="H387">
            <v>4924</v>
          </cell>
          <cell r="I387" t="str">
            <v>TS-20-09021</v>
          </cell>
          <cell r="L387">
            <v>5609</v>
          </cell>
          <cell r="M387">
            <v>98</v>
          </cell>
          <cell r="N387">
            <v>44239.702430555553</v>
          </cell>
          <cell r="O387" t="str">
            <v>COMET</v>
          </cell>
          <cell r="P387">
            <v>5609</v>
          </cell>
        </row>
        <row r="388">
          <cell r="B388" t="str">
            <v>TB-20-09041</v>
          </cell>
          <cell r="C388" t="str">
            <v>Post-therapy tumor, consistent with clear cell sarcoma of the kidney</v>
          </cell>
          <cell r="D388" t="str">
            <v>SI-18-02208</v>
          </cell>
          <cell r="E388" t="str">
            <v>SJHBBBRKN9S</v>
          </cell>
          <cell r="G388" t="str">
            <v>SJCCS071443_D1</v>
          </cell>
          <cell r="H388">
            <v>4925</v>
          </cell>
          <cell r="I388" t="str">
            <v>TS-20-09041</v>
          </cell>
          <cell r="L388">
            <v>5610</v>
          </cell>
          <cell r="M388">
            <v>97</v>
          </cell>
          <cell r="N388">
            <v>44239.706180555557</v>
          </cell>
          <cell r="O388" t="str">
            <v>COMET</v>
          </cell>
          <cell r="P388">
            <v>5610</v>
          </cell>
        </row>
        <row r="389">
          <cell r="B389" t="str">
            <v>TB-20-09043</v>
          </cell>
          <cell r="C389" t="str">
            <v>Post-therapy clear cell sarcoma of kidney</v>
          </cell>
          <cell r="D389" t="str">
            <v>SI-18-00677</v>
          </cell>
          <cell r="E389" t="str">
            <v>SJHBBBRKNFX</v>
          </cell>
          <cell r="G389" t="str">
            <v>SJCCS071444_D1</v>
          </cell>
          <cell r="H389">
            <v>4926</v>
          </cell>
          <cell r="I389" t="str">
            <v>TS-20-09043</v>
          </cell>
          <cell r="L389">
            <v>5611</v>
          </cell>
          <cell r="M389">
            <v>99</v>
          </cell>
          <cell r="N389">
            <v>44239.710011574076</v>
          </cell>
          <cell r="O389" t="str">
            <v>COMET</v>
          </cell>
          <cell r="P389">
            <v>5611</v>
          </cell>
        </row>
        <row r="390">
          <cell r="B390" t="str">
            <v>TB-20-09047</v>
          </cell>
          <cell r="C390" t="str">
            <v>Burkitt lymphoma</v>
          </cell>
          <cell r="D390" t="str">
            <v>SI-17-02149</v>
          </cell>
          <cell r="E390" t="str">
            <v>SJHBBBRKNQ7</v>
          </cell>
          <cell r="G390" t="str">
            <v>SJNHL071445_D1</v>
          </cell>
          <cell r="H390">
            <v>4927</v>
          </cell>
          <cell r="I390" t="str">
            <v>TS-20-09047</v>
          </cell>
          <cell r="L390">
            <v>5612</v>
          </cell>
          <cell r="M390">
            <v>100</v>
          </cell>
          <cell r="N390">
            <v>44239.712581018517</v>
          </cell>
          <cell r="O390" t="str">
            <v>COMET</v>
          </cell>
          <cell r="P390" t="e">
            <v>#N/A</v>
          </cell>
        </row>
        <row r="391">
          <cell r="B391" t="str">
            <v>TB-20-08998</v>
          </cell>
          <cell r="C391" t="str">
            <v>Paraganglioma.</v>
          </cell>
          <cell r="D391" t="str">
            <v>SI-15-00920</v>
          </cell>
          <cell r="E391" t="str">
            <v>SJHBBBRKJ7T</v>
          </cell>
          <cell r="G391" t="str">
            <v>SJPGL071419_D1</v>
          </cell>
          <cell r="H391">
            <v>4928</v>
          </cell>
          <cell r="I391" t="str">
            <v>TS-20-08998</v>
          </cell>
          <cell r="L391">
            <v>5613</v>
          </cell>
          <cell r="M391">
            <v>98</v>
          </cell>
          <cell r="N391">
            <v>44239.714259259257</v>
          </cell>
          <cell r="O391" t="str">
            <v>COMET</v>
          </cell>
          <cell r="P391">
            <v>5613</v>
          </cell>
        </row>
        <row r="392">
          <cell r="B392" t="str">
            <v>TB-20-09000</v>
          </cell>
          <cell r="C392" t="str">
            <v>B lymphoblastic leukemia/lymphoma</v>
          </cell>
          <cell r="D392" t="str">
            <v>SI-15-01082</v>
          </cell>
          <cell r="E392" t="str">
            <v>SJHBBBRKJCY</v>
          </cell>
          <cell r="G392" t="str">
            <v>SJALL071420_D1</v>
          </cell>
          <cell r="H392">
            <v>4929</v>
          </cell>
          <cell r="I392" t="str">
            <v>TS-20-09000</v>
          </cell>
          <cell r="L392">
            <v>5614</v>
          </cell>
          <cell r="M392">
            <v>99</v>
          </cell>
          <cell r="N392">
            <v>44239.717939814815</v>
          </cell>
          <cell r="O392" t="str">
            <v>COMET</v>
          </cell>
          <cell r="P392" t="e">
            <v>#N/A</v>
          </cell>
        </row>
        <row r="393">
          <cell r="B393" t="str">
            <v>TB-20-09011</v>
          </cell>
          <cell r="C393" t="str">
            <v>Residual/recurrent solid pseudopapillary tumor of the pancreas</v>
          </cell>
          <cell r="D393" t="str">
            <v>SI-19-00567</v>
          </cell>
          <cell r="E393" t="str">
            <v>SJHBBBRKK6R</v>
          </cell>
          <cell r="G393" t="str">
            <v>SJST071423_D1-</v>
          </cell>
          <cell r="H393">
            <v>4930</v>
          </cell>
          <cell r="I393" t="str">
            <v>TS-20-09011</v>
          </cell>
          <cell r="L393">
            <v>5615</v>
          </cell>
          <cell r="M393">
            <v>99</v>
          </cell>
          <cell r="N393">
            <v>44239.720752314817</v>
          </cell>
          <cell r="O393" t="str">
            <v>COMET</v>
          </cell>
          <cell r="P393">
            <v>5615</v>
          </cell>
        </row>
        <row r="394">
          <cell r="B394" t="str">
            <v>TB-20-08694</v>
          </cell>
          <cell r="C394" t="str">
            <v>High-grade malignancy with rhabdomyosarcomatous componen</v>
          </cell>
          <cell r="D394" t="str">
            <v>SI-17-00920</v>
          </cell>
          <cell r="E394" t="str">
            <v>SJHBBBRJQ6K</v>
          </cell>
          <cell r="G394" t="str">
            <v>SJRHB071453_D1</v>
          </cell>
          <cell r="H394">
            <v>4931</v>
          </cell>
          <cell r="I394" t="str">
            <v>TS-20-08694</v>
          </cell>
          <cell r="L394">
            <v>5616</v>
          </cell>
          <cell r="M394">
            <v>99</v>
          </cell>
          <cell r="N394">
            <v>44239.72383101852</v>
          </cell>
          <cell r="O394" t="str">
            <v>COMET</v>
          </cell>
          <cell r="P394" t="e">
            <v>#N/A</v>
          </cell>
        </row>
        <row r="395">
          <cell r="B395" t="str">
            <v>TB-20-08699</v>
          </cell>
          <cell r="C395" t="str">
            <v>Malignant rhabdoid tumor</v>
          </cell>
          <cell r="D395" t="str">
            <v>SI-15-02263</v>
          </cell>
          <cell r="E395" t="str">
            <v>SJHBBBRJQHW</v>
          </cell>
          <cell r="G395" t="str">
            <v>SJMRT071454_D1</v>
          </cell>
          <cell r="H395">
            <v>4932</v>
          </cell>
          <cell r="I395" t="str">
            <v>TS-20-08699</v>
          </cell>
          <cell r="L395">
            <v>5617</v>
          </cell>
          <cell r="M395">
            <v>99</v>
          </cell>
          <cell r="N395">
            <v>44239.726435185185</v>
          </cell>
          <cell r="O395" t="str">
            <v>COMET</v>
          </cell>
          <cell r="P395" t="e">
            <v>#N/A</v>
          </cell>
        </row>
        <row r="396">
          <cell r="B396" t="str">
            <v>TB-20-08707</v>
          </cell>
          <cell r="C396" t="str">
            <v>RMS Embryonal rhabdomyosarcoma with focal anaplasia</v>
          </cell>
          <cell r="D396" t="str">
            <v>SI-17-01724</v>
          </cell>
          <cell r="E396" t="str">
            <v>SJHBBBRJR4G</v>
          </cell>
          <cell r="G396" t="str">
            <v>SJRHB071456_D1</v>
          </cell>
          <cell r="H396">
            <v>4933</v>
          </cell>
          <cell r="I396" t="str">
            <v>TS-20-08707</v>
          </cell>
          <cell r="L396">
            <v>5618</v>
          </cell>
          <cell r="M396">
            <v>99</v>
          </cell>
          <cell r="N396">
            <v>44239.728379629632</v>
          </cell>
          <cell r="O396" t="str">
            <v>COMET</v>
          </cell>
          <cell r="P396">
            <v>5618</v>
          </cell>
        </row>
        <row r="397">
          <cell r="B397" t="str">
            <v>TB-20-09005</v>
          </cell>
          <cell r="C397" t="str">
            <v>Malignant rhabdoid tumor</v>
          </cell>
          <cell r="D397" t="str">
            <v>SI-17-00174</v>
          </cell>
          <cell r="E397" t="str">
            <v>SJHBBBRKKRB</v>
          </cell>
          <cell r="G397" t="str">
            <v>SJMRT071459_D1</v>
          </cell>
          <cell r="H397">
            <v>4934</v>
          </cell>
          <cell r="I397" t="str">
            <v>TS-20-09005</v>
          </cell>
          <cell r="L397">
            <v>5619</v>
          </cell>
          <cell r="M397">
            <v>99</v>
          </cell>
          <cell r="N397">
            <v>44239.732986111114</v>
          </cell>
          <cell r="O397" t="str">
            <v>COMET</v>
          </cell>
          <cell r="P397" t="e">
            <v>#N/A</v>
          </cell>
        </row>
        <row r="398">
          <cell r="B398" t="str">
            <v>TB-20-09018</v>
          </cell>
          <cell r="C398" t="str">
            <v>Malignant rhabdoid tumor of the kidney</v>
          </cell>
          <cell r="D398" t="str">
            <v>SI-19-02980</v>
          </cell>
          <cell r="E398" t="str">
            <v>SJHBBBRKKP8</v>
          </cell>
          <cell r="G398" t="str">
            <v>SJMRT071462_D1</v>
          </cell>
          <cell r="H398">
            <v>4935</v>
          </cell>
          <cell r="I398" t="str">
            <v>TS-20-09018</v>
          </cell>
          <cell r="L398">
            <v>5620</v>
          </cell>
          <cell r="M398">
            <v>98</v>
          </cell>
          <cell r="N398">
            <v>44239.736168981479</v>
          </cell>
          <cell r="O398" t="str">
            <v>COMET</v>
          </cell>
          <cell r="P398" t="e">
            <v>#N/A</v>
          </cell>
        </row>
        <row r="399">
          <cell r="B399" t="str">
            <v>TB-20-09023</v>
          </cell>
          <cell r="C399" t="str">
            <v>Post-therapy rhabdoid tumor of the kidney</v>
          </cell>
          <cell r="D399" t="str">
            <v>SI-19-01847</v>
          </cell>
          <cell r="E399" t="str">
            <v>SJHBBBRKM3M</v>
          </cell>
          <cell r="G399" t="str">
            <v>SJMRT071463_D1</v>
          </cell>
          <cell r="H399">
            <v>4936</v>
          </cell>
          <cell r="I399" t="str">
            <v>TS-20-09023</v>
          </cell>
          <cell r="L399">
            <v>5621</v>
          </cell>
          <cell r="M399">
            <v>98</v>
          </cell>
          <cell r="N399">
            <v>44239.741331018522</v>
          </cell>
          <cell r="O399" t="str">
            <v>COMET</v>
          </cell>
          <cell r="P399">
            <v>5621</v>
          </cell>
        </row>
        <row r="400">
          <cell r="B400" t="str">
            <v>TB-20-09034</v>
          </cell>
          <cell r="C400" t="str">
            <v>Malignant extrarenal rhabdoid tumor</v>
          </cell>
          <cell r="D400" t="str">
            <v>SI-18-01809</v>
          </cell>
          <cell r="E400" t="str">
            <v>SJHBBBRKNTB</v>
          </cell>
          <cell r="G400" t="str">
            <v>SJMRT071465_D1</v>
          </cell>
          <cell r="H400">
            <v>4937</v>
          </cell>
          <cell r="I400" t="str">
            <v>TS-20-09034</v>
          </cell>
          <cell r="L400">
            <v>5622</v>
          </cell>
          <cell r="M400">
            <v>99</v>
          </cell>
          <cell r="N400">
            <v>44239.743923611109</v>
          </cell>
          <cell r="O400" t="str">
            <v>COMET</v>
          </cell>
        </row>
        <row r="401">
          <cell r="B401" t="str">
            <v>TB-20-09029</v>
          </cell>
          <cell r="C401" t="str">
            <v>Malignant rhabdoid tumor</v>
          </cell>
          <cell r="D401" t="str">
            <v>SI-18-01412</v>
          </cell>
          <cell r="E401" t="str">
            <v>SJHBBBRKMGZ</v>
          </cell>
          <cell r="G401" t="str">
            <v>SJMRT071464_D1</v>
          </cell>
          <cell r="H401">
            <v>4938</v>
          </cell>
          <cell r="I401" t="str">
            <v>TS-20-09029</v>
          </cell>
          <cell r="L401">
            <v>5623</v>
          </cell>
          <cell r="M401">
            <v>100</v>
          </cell>
          <cell r="N401">
            <v>44239.747048611112</v>
          </cell>
          <cell r="O401" t="str">
            <v>COMET</v>
          </cell>
          <cell r="P401" t="e">
            <v>#N/A</v>
          </cell>
        </row>
        <row r="402">
          <cell r="B402" t="str">
            <v>TB-20-09007</v>
          </cell>
          <cell r="C402" t="str">
            <v xml:space="preserve">Metanephric neoplasm of the kidney most consistent with metanephric adenofibroma </v>
          </cell>
          <cell r="D402" t="str">
            <v>SI-18-02252</v>
          </cell>
          <cell r="E402" t="str">
            <v>SJHBBBRKKWG</v>
          </cell>
          <cell r="G402" t="str">
            <v>SJST071460_D1-</v>
          </cell>
          <cell r="H402">
            <v>4939</v>
          </cell>
          <cell r="I402" t="str">
            <v>TS-20-09007</v>
          </cell>
          <cell r="L402">
            <v>5624</v>
          </cell>
          <cell r="M402">
            <v>98</v>
          </cell>
          <cell r="N402">
            <v>44239.748842592591</v>
          </cell>
          <cell r="O402" t="str">
            <v>COMET</v>
          </cell>
          <cell r="P402" t="e">
            <v>#N/A</v>
          </cell>
        </row>
        <row r="403">
          <cell r="B403" t="str">
            <v>TB-20-08708</v>
          </cell>
          <cell r="C403" t="str">
            <v>Sarcoma with unclear histogenesis, at least intermediate grade</v>
          </cell>
          <cell r="D403" t="str">
            <v>SI-17-02103</v>
          </cell>
          <cell r="E403" t="str">
            <v>SJHBBBRJR6J</v>
          </cell>
          <cell r="G403" t="str">
            <v>SJSTS071457_D1</v>
          </cell>
          <cell r="H403">
            <v>4940</v>
          </cell>
          <cell r="I403" t="str">
            <v>TS-20-08708</v>
          </cell>
          <cell r="L403">
            <v>5625</v>
          </cell>
          <cell r="M403">
            <v>100</v>
          </cell>
          <cell r="N403">
            <v>44239.751481481479</v>
          </cell>
          <cell r="O403" t="str">
            <v>COMET</v>
          </cell>
          <cell r="P403">
            <v>5625</v>
          </cell>
        </row>
        <row r="404">
          <cell r="B404" t="str">
            <v>TB-20-09963</v>
          </cell>
          <cell r="C404" t="str">
            <v>Anaplastic sarcoma of the kidney</v>
          </cell>
          <cell r="D404" t="str">
            <v>SI-15-02376</v>
          </cell>
          <cell r="E404" t="str">
            <v>SJHBBBRQZGR</v>
          </cell>
          <cell r="G404" t="str">
            <v>SJHGS071617_D1</v>
          </cell>
          <cell r="H404">
            <v>4941</v>
          </cell>
          <cell r="I404" t="str">
            <v>TS-20-09963</v>
          </cell>
          <cell r="L404">
            <v>5626</v>
          </cell>
          <cell r="M404">
            <v>99</v>
          </cell>
          <cell r="N404">
            <v>44239.752488425926</v>
          </cell>
          <cell r="O404" t="str">
            <v>COMET</v>
          </cell>
        </row>
        <row r="405">
          <cell r="B405" t="str">
            <v>TB-20-09965</v>
          </cell>
          <cell r="C405" t="str">
            <v>CCSK</v>
          </cell>
          <cell r="D405" t="str">
            <v>SI-17-02279</v>
          </cell>
          <cell r="E405" t="str">
            <v>SJHBBBRQZMW</v>
          </cell>
          <cell r="G405" t="str">
            <v>SJCCS071619_D1</v>
          </cell>
          <cell r="H405">
            <v>4942</v>
          </cell>
          <cell r="I405" t="str">
            <v>TS-20-09965</v>
          </cell>
          <cell r="L405">
            <v>5627</v>
          </cell>
          <cell r="M405">
            <v>99</v>
          </cell>
          <cell r="N405">
            <v>44239.755636574075</v>
          </cell>
          <cell r="O405" t="str">
            <v>COMET</v>
          </cell>
        </row>
        <row r="406">
          <cell r="B406" t="str">
            <v>TB-20-09966</v>
          </cell>
          <cell r="C406" t="str">
            <v>cystic nephroma</v>
          </cell>
          <cell r="D406" t="str">
            <v>SI-15-00948</v>
          </cell>
          <cell r="E406" t="str">
            <v>SJHBBBRQZPY</v>
          </cell>
          <cell r="G406" t="str">
            <v>SJST071620_D1</v>
          </cell>
          <cell r="H406">
            <v>4943</v>
          </cell>
          <cell r="I406" t="str">
            <v>TS-20-09966</v>
          </cell>
          <cell r="L406">
            <v>5628</v>
          </cell>
          <cell r="M406">
            <v>98</v>
          </cell>
          <cell r="N406">
            <v>44239.7578125</v>
          </cell>
          <cell r="O406" t="str">
            <v>COMET</v>
          </cell>
        </row>
        <row r="407">
          <cell r="B407" t="str">
            <v>TB-20-09967</v>
          </cell>
          <cell r="C407" t="str">
            <v>epithelioid sarcoma</v>
          </cell>
          <cell r="D407" t="str">
            <v>S-89-00434</v>
          </cell>
          <cell r="E407" t="str">
            <v>SJHBBBRQZQZ</v>
          </cell>
          <cell r="G407" t="str">
            <v>SJHGS071621_D1</v>
          </cell>
          <cell r="H407">
            <v>4944</v>
          </cell>
          <cell r="I407" t="str">
            <v>TS-20-09967</v>
          </cell>
          <cell r="L407">
            <v>5629</v>
          </cell>
          <cell r="M407">
            <v>97</v>
          </cell>
          <cell r="N407">
            <v>44239.762349537035</v>
          </cell>
          <cell r="O407" t="str">
            <v>COMET</v>
          </cell>
          <cell r="P407" t="e">
            <v>#N/A</v>
          </cell>
        </row>
        <row r="408">
          <cell r="B408" t="str">
            <v>TB-20-09969</v>
          </cell>
          <cell r="C408" t="str">
            <v>fibrosarcoma</v>
          </cell>
          <cell r="D408" t="str">
            <v>S-93-00421</v>
          </cell>
          <cell r="E408" t="str">
            <v>SJHBBBRQZS3</v>
          </cell>
          <cell r="G408" t="str">
            <v>SJHGS042888_D1</v>
          </cell>
          <cell r="H408">
            <v>4945</v>
          </cell>
          <cell r="I408" t="str">
            <v>TS-20-09969</v>
          </cell>
          <cell r="L408">
            <v>5630</v>
          </cell>
          <cell r="M408">
            <v>100</v>
          </cell>
          <cell r="N408">
            <v>44239.765717592592</v>
          </cell>
          <cell r="O408" t="str">
            <v>COMET</v>
          </cell>
        </row>
        <row r="409">
          <cell r="B409" t="str">
            <v>TB-20-09970</v>
          </cell>
          <cell r="C409" t="str">
            <v>fibrosarcoma</v>
          </cell>
          <cell r="D409" t="str">
            <v>S-99-00647</v>
          </cell>
          <cell r="E409" t="str">
            <v>SJHBBBRQZT4</v>
          </cell>
          <cell r="G409" t="str">
            <v>SJHGS071622_R2</v>
          </cell>
          <cell r="H409">
            <v>4946</v>
          </cell>
          <cell r="I409" t="str">
            <v>TS-20-09970</v>
          </cell>
          <cell r="L409">
            <v>5631</v>
          </cell>
          <cell r="M409">
            <v>99</v>
          </cell>
          <cell r="N409">
            <v>44239.766863425924</v>
          </cell>
          <cell r="O409" t="str">
            <v>COMET</v>
          </cell>
        </row>
        <row r="410">
          <cell r="B410" t="str">
            <v>TB-20-09971</v>
          </cell>
          <cell r="C410" t="str">
            <v>fibrosarcoma</v>
          </cell>
          <cell r="D410" t="str">
            <v>S-95-01117</v>
          </cell>
          <cell r="E410" t="str">
            <v>SJHBBBRQZV5</v>
          </cell>
          <cell r="G410" t="str">
            <v>SJHGS071622_D1</v>
          </cell>
          <cell r="H410">
            <v>4947</v>
          </cell>
          <cell r="I410" t="str">
            <v>TS-20-09971</v>
          </cell>
          <cell r="L410">
            <v>5632</v>
          </cell>
          <cell r="M410">
            <v>99</v>
          </cell>
          <cell r="N410">
            <v>44239.769930555558</v>
          </cell>
          <cell r="O410" t="str">
            <v>COMET</v>
          </cell>
        </row>
        <row r="411">
          <cell r="B411" t="str">
            <v>TB-20-09972</v>
          </cell>
          <cell r="C411" t="str">
            <v>hemangiopericytoma</v>
          </cell>
          <cell r="D411" t="str">
            <v>S-00-00779</v>
          </cell>
          <cell r="E411" t="str">
            <v>SJHBBBRQZW6</v>
          </cell>
          <cell r="G411" t="str">
            <v>SJST071623_D1</v>
          </cell>
          <cell r="H411">
            <v>4948</v>
          </cell>
          <cell r="I411" t="str">
            <v>TS-20-09972</v>
          </cell>
          <cell r="L411">
            <v>5633</v>
          </cell>
          <cell r="M411">
            <v>99</v>
          </cell>
          <cell r="N411">
            <v>44239.772465277776</v>
          </cell>
          <cell r="O411" t="str">
            <v>COMET</v>
          </cell>
        </row>
        <row r="412">
          <cell r="B412" t="str">
            <v>TB-20-09973</v>
          </cell>
          <cell r="C412" t="str">
            <v>infantile fibrosarcoma</v>
          </cell>
          <cell r="D412" t="str">
            <v>S-94-01529</v>
          </cell>
          <cell r="E412" t="str">
            <v>SJHBBBRQZX7</v>
          </cell>
          <cell r="G412" t="str">
            <v>SJIFS071622_D1</v>
          </cell>
          <cell r="H412">
            <v>4949</v>
          </cell>
          <cell r="I412" t="str">
            <v>TS-20-09973</v>
          </cell>
          <cell r="L412">
            <v>5634</v>
          </cell>
          <cell r="M412">
            <v>98</v>
          </cell>
          <cell r="N412">
            <v>44239.774733796294</v>
          </cell>
          <cell r="O412" t="str">
            <v>COMET</v>
          </cell>
          <cell r="P412">
            <v>5634</v>
          </cell>
        </row>
        <row r="413">
          <cell r="B413" t="str">
            <v>TB-20-09974</v>
          </cell>
          <cell r="C413" t="str">
            <v>infantile myofibromatosis (infantile hamangiopericytoma)</v>
          </cell>
          <cell r="D413" t="str">
            <v>S-00-00824</v>
          </cell>
          <cell r="E413" t="str">
            <v>SJHBBBRQZY8</v>
          </cell>
          <cell r="G413" t="str">
            <v>SJST071623_D2</v>
          </cell>
          <cell r="H413">
            <v>4950</v>
          </cell>
          <cell r="I413" t="str">
            <v>TS-20-09974</v>
          </cell>
          <cell r="L413">
            <v>5635</v>
          </cell>
          <cell r="M413">
            <v>99</v>
          </cell>
          <cell r="N413">
            <v>44239.779548611114</v>
          </cell>
          <cell r="O413" t="str">
            <v>COMET</v>
          </cell>
          <cell r="P413">
            <v>5635</v>
          </cell>
        </row>
        <row r="414">
          <cell r="B414" t="str">
            <v>TB-20-09976</v>
          </cell>
          <cell r="C414" t="str">
            <v>malignant peripheral nerve sheath tumor, high grade OR Neurofibrosarcoma?</v>
          </cell>
          <cell r="D414" t="str">
            <v>S-99-00755</v>
          </cell>
          <cell r="E414" t="str">
            <v>SJHBBBRQ23B</v>
          </cell>
          <cell r="G414" t="str">
            <v>SJMPNST071625</v>
          </cell>
          <cell r="H414">
            <v>4951</v>
          </cell>
          <cell r="I414" t="str">
            <v>TS-20-09976</v>
          </cell>
          <cell r="L414">
            <v>5636</v>
          </cell>
          <cell r="M414">
            <v>99</v>
          </cell>
          <cell r="N414">
            <v>44239.782326388886</v>
          </cell>
          <cell r="O414" t="str">
            <v>COMET</v>
          </cell>
        </row>
        <row r="415">
          <cell r="B415" t="str">
            <v>TB-20-09977</v>
          </cell>
          <cell r="C415" t="str">
            <v>MPNST</v>
          </cell>
          <cell r="D415" t="str">
            <v>S-92-00067</v>
          </cell>
          <cell r="E415" t="str">
            <v>SJHBBBRQ24C</v>
          </cell>
          <cell r="G415" t="str">
            <v>SJMPNST071626</v>
          </cell>
          <cell r="H415">
            <v>4952</v>
          </cell>
          <cell r="I415" t="str">
            <v>TS-20-09977</v>
          </cell>
          <cell r="L415">
            <v>5637</v>
          </cell>
          <cell r="M415">
            <v>99</v>
          </cell>
          <cell r="N415">
            <v>44239.785949074074</v>
          </cell>
          <cell r="O415" t="str">
            <v>COMET</v>
          </cell>
          <cell r="P415">
            <v>5637</v>
          </cell>
        </row>
        <row r="416">
          <cell r="B416" t="str">
            <v>TB-20-09978</v>
          </cell>
          <cell r="C416" t="str">
            <v>MPNST</v>
          </cell>
          <cell r="D416" t="str">
            <v>S-94-01315</v>
          </cell>
          <cell r="E416" t="str">
            <v>SJHBBBRQ25D</v>
          </cell>
          <cell r="G416" t="str">
            <v>SJMPNST071627</v>
          </cell>
          <cell r="H416">
            <v>4953</v>
          </cell>
          <cell r="I416" t="str">
            <v>TS-20-09978</v>
          </cell>
          <cell r="L416">
            <v>5638</v>
          </cell>
          <cell r="M416">
            <v>98</v>
          </cell>
          <cell r="N416">
            <v>44239.787893518522</v>
          </cell>
          <cell r="O416" t="str">
            <v>COMET</v>
          </cell>
          <cell r="P416">
            <v>5638</v>
          </cell>
        </row>
        <row r="417">
          <cell r="B417" t="str">
            <v>TB-20-09980</v>
          </cell>
          <cell r="C417" t="str">
            <v>metastatic malignant neoplams</v>
          </cell>
          <cell r="D417" t="str">
            <v>SI-15-01457</v>
          </cell>
          <cell r="E417" t="str">
            <v>SJHBBBRQ28H</v>
          </cell>
          <cell r="G417" t="str">
            <v>SJST071628_M1</v>
          </cell>
          <cell r="H417">
            <v>4954</v>
          </cell>
          <cell r="I417" t="str">
            <v>TS-20-09980</v>
          </cell>
          <cell r="L417">
            <v>5639</v>
          </cell>
          <cell r="M417">
            <v>99</v>
          </cell>
          <cell r="N417">
            <v>44239.791238425925</v>
          </cell>
          <cell r="O417" t="str">
            <v>COMET</v>
          </cell>
          <cell r="P417">
            <v>5639</v>
          </cell>
        </row>
        <row r="418">
          <cell r="B418" t="str">
            <v>TB-20-09981</v>
          </cell>
          <cell r="C418" t="str">
            <v>myxoid and spindle cell tumor</v>
          </cell>
          <cell r="D418" t="str">
            <v>SI-18-00774</v>
          </cell>
          <cell r="E418" t="str">
            <v>SJHBBBRQ2BK</v>
          </cell>
          <cell r="G418" t="str">
            <v>SJST071629_D1</v>
          </cell>
          <cell r="H418">
            <v>4955</v>
          </cell>
          <cell r="I418" t="str">
            <v>TS-20-09981</v>
          </cell>
          <cell r="L418">
            <v>5640</v>
          </cell>
          <cell r="M418">
            <v>96</v>
          </cell>
          <cell r="N418">
            <v>44239.794710648152</v>
          </cell>
          <cell r="O418" t="str">
            <v>COMET</v>
          </cell>
          <cell r="P418">
            <v>5640</v>
          </cell>
        </row>
        <row r="419">
          <cell r="B419" t="str">
            <v>TB-20-09983</v>
          </cell>
          <cell r="C419" t="str">
            <v>neurofibroma</v>
          </cell>
          <cell r="D419" t="str">
            <v>S-92-00067</v>
          </cell>
          <cell r="E419" t="str">
            <v>SJHBBBRQ2DN</v>
          </cell>
          <cell r="G419" t="str">
            <v>SJST071626_R1</v>
          </cell>
          <cell r="H419">
            <v>4956</v>
          </cell>
          <cell r="I419" t="str">
            <v>TS-20-09983</v>
          </cell>
          <cell r="L419">
            <v>5641</v>
          </cell>
          <cell r="M419">
            <v>98</v>
          </cell>
          <cell r="N419">
            <v>44239.797534722224</v>
          </cell>
          <cell r="O419" t="str">
            <v>COMET</v>
          </cell>
          <cell r="P419">
            <v>5641</v>
          </cell>
        </row>
        <row r="420">
          <cell r="B420" t="str">
            <v>TB-20-09984</v>
          </cell>
          <cell r="C420" t="str">
            <v>plexiform neurofibroma</v>
          </cell>
          <cell r="D420" t="str">
            <v>S-95-01028</v>
          </cell>
          <cell r="E420" t="str">
            <v>SJHBBBRQ2FP</v>
          </cell>
          <cell r="G420" t="str">
            <v>SJST071631_D1</v>
          </cell>
          <cell r="H420">
            <v>4957</v>
          </cell>
          <cell r="I420" t="str">
            <v>TS-20-09984</v>
          </cell>
          <cell r="L420">
            <v>5642</v>
          </cell>
          <cell r="M420">
            <v>99</v>
          </cell>
          <cell r="N420">
            <v>44239.799016203702</v>
          </cell>
          <cell r="O420" t="str">
            <v>COMET</v>
          </cell>
          <cell r="P420">
            <v>5642</v>
          </cell>
        </row>
        <row r="421">
          <cell r="B421" t="str">
            <v>TB-20-09985</v>
          </cell>
          <cell r="C421" t="str">
            <v>neurofibroma</v>
          </cell>
          <cell r="D421" t="str">
            <v>S-84-00808</v>
          </cell>
          <cell r="E421" t="str">
            <v>SJHBBBRQ4W3</v>
          </cell>
          <cell r="G421" t="str">
            <v>SJST071640_D1</v>
          </cell>
          <cell r="H421">
            <v>4958</v>
          </cell>
          <cell r="I421" t="str">
            <v>TS-20-09985</v>
          </cell>
          <cell r="L421">
            <v>5643</v>
          </cell>
          <cell r="M421">
            <v>100</v>
          </cell>
          <cell r="N421">
            <v>44239.800949074073</v>
          </cell>
          <cell r="O421" t="str">
            <v>COMET</v>
          </cell>
          <cell r="P421">
            <v>5643</v>
          </cell>
        </row>
        <row r="422">
          <cell r="B422" t="str">
            <v>TB-20-09986</v>
          </cell>
          <cell r="C422" t="str">
            <v>neurofibrosarcoma</v>
          </cell>
          <cell r="D422" t="str">
            <v>S-88-00752</v>
          </cell>
          <cell r="E422" t="str">
            <v>SJHBBBRQ4X4</v>
          </cell>
          <cell r="G422" t="str">
            <v>SJST071641_D1</v>
          </cell>
          <cell r="H422">
            <v>4959</v>
          </cell>
          <cell r="I422" t="str">
            <v>TS-20-09986</v>
          </cell>
          <cell r="L422">
            <v>5644</v>
          </cell>
          <cell r="M422">
            <v>97</v>
          </cell>
          <cell r="N422">
            <v>44239.80201388889</v>
          </cell>
          <cell r="O422" t="str">
            <v>COMET</v>
          </cell>
          <cell r="P422">
            <v>5644</v>
          </cell>
        </row>
        <row r="423">
          <cell r="B423" t="str">
            <v>TB-20-09987</v>
          </cell>
          <cell r="C423" t="str">
            <v>neurofibrosarcoma</v>
          </cell>
          <cell r="D423" t="str">
            <v>S-84-00775</v>
          </cell>
          <cell r="E423" t="str">
            <v>SJHBBBRQ4Y5</v>
          </cell>
          <cell r="G423" t="str">
            <v>SJST071640_D2</v>
          </cell>
          <cell r="H423">
            <v>4960</v>
          </cell>
          <cell r="I423" t="str">
            <v>TS-20-09987</v>
          </cell>
          <cell r="L423">
            <v>5645</v>
          </cell>
          <cell r="M423">
            <v>99</v>
          </cell>
          <cell r="N423">
            <v>44239.806597222225</v>
          </cell>
          <cell r="O423" t="str">
            <v>COMET</v>
          </cell>
          <cell r="P423">
            <v>5645</v>
          </cell>
        </row>
        <row r="424">
          <cell r="B424" t="str">
            <v>TB-20-09988</v>
          </cell>
          <cell r="C424" t="str">
            <v>schwannoma</v>
          </cell>
          <cell r="D424" t="str">
            <v>S-92-00921</v>
          </cell>
          <cell r="E424" t="str">
            <v>SJHBBBRQ4Z6</v>
          </cell>
          <cell r="G424" t="str">
            <v>SJST019392_D1</v>
          </cell>
          <cell r="H424">
            <v>4961</v>
          </cell>
          <cell r="I424" t="str">
            <v>TS-20-09988</v>
          </cell>
          <cell r="L424">
            <v>5646</v>
          </cell>
          <cell r="M424">
            <v>99</v>
          </cell>
          <cell r="N424">
            <v>44239.809618055559</v>
          </cell>
          <cell r="O424" t="str">
            <v>COMET</v>
          </cell>
          <cell r="P424">
            <v>5646</v>
          </cell>
        </row>
        <row r="425">
          <cell r="B425" t="str">
            <v>TB-20-16244</v>
          </cell>
          <cell r="C425" t="str">
            <v>Myxoid and spindle cell tumor (D)</v>
          </cell>
          <cell r="D425" t="str">
            <v>SI-18-00774</v>
          </cell>
          <cell r="E425" t="str">
            <v>SJHBBBS69N3</v>
          </cell>
          <cell r="H425">
            <v>4962</v>
          </cell>
          <cell r="I425" t="str">
            <v>TS-20-16244</v>
          </cell>
          <cell r="L425">
            <v>5647</v>
          </cell>
          <cell r="M425">
            <v>99</v>
          </cell>
          <cell r="N425">
            <v>44239.811828703707</v>
          </cell>
          <cell r="O425" t="str">
            <v>COMET</v>
          </cell>
          <cell r="P425" t="e">
            <v>#N/A</v>
          </cell>
        </row>
        <row r="426">
          <cell r="B426" t="str">
            <v>TB-20-16240</v>
          </cell>
          <cell r="C426" t="str">
            <v>Mesenchymal chondrosarcoma</v>
          </cell>
          <cell r="D426" t="str">
            <v>SI-12-01275</v>
          </cell>
          <cell r="E426" t="str">
            <v>SJHBBBS69HX</v>
          </cell>
          <cell r="G426" t="str">
            <v>SJST071983_D1</v>
          </cell>
          <cell r="H426">
            <v>4963</v>
          </cell>
          <cell r="I426" t="str">
            <v>TS-20-16240</v>
          </cell>
          <cell r="L426">
            <v>5648</v>
          </cell>
          <cell r="M426">
            <v>98</v>
          </cell>
          <cell r="N426">
            <v>44239.815162037034</v>
          </cell>
          <cell r="O426" t="str">
            <v>COMET</v>
          </cell>
          <cell r="P426">
            <v>5648</v>
          </cell>
        </row>
        <row r="427">
          <cell r="B427" t="str">
            <v>TB-20-16241</v>
          </cell>
          <cell r="C427" t="str">
            <v>Chordoma (D)</v>
          </cell>
          <cell r="D427" t="str">
            <v>SI-17-01538</v>
          </cell>
          <cell r="E427" t="str">
            <v>SJHBBBS69JY</v>
          </cell>
          <cell r="H427">
            <v>4964</v>
          </cell>
          <cell r="I427" t="str">
            <v>TS-20-16241</v>
          </cell>
          <cell r="L427">
            <v>5649</v>
          </cell>
          <cell r="M427">
            <v>100</v>
          </cell>
          <cell r="N427">
            <v>44239.81958333333</v>
          </cell>
          <cell r="O427" t="str">
            <v>COMET</v>
          </cell>
        </row>
        <row r="428">
          <cell r="B428" t="str">
            <v>TB-20-17950</v>
          </cell>
          <cell r="C428" t="str">
            <v>MPNST</v>
          </cell>
          <cell r="D428" t="str">
            <v>SC-15-01991</v>
          </cell>
          <cell r="E428" t="str">
            <v>SJHBBBS6NXZ</v>
          </cell>
          <cell r="G428" t="str">
            <v>SJMPNST072001_R1</v>
          </cell>
          <cell r="H428">
            <v>4966</v>
          </cell>
          <cell r="I428" t="str">
            <v>TS-20-17950</v>
          </cell>
          <cell r="L428">
            <v>5651</v>
          </cell>
          <cell r="M428">
            <v>95</v>
          </cell>
          <cell r="N428">
            <v>44239.823587962965</v>
          </cell>
          <cell r="O428" t="str">
            <v>COMET</v>
          </cell>
          <cell r="P428">
            <v>5651</v>
          </cell>
        </row>
        <row r="429">
          <cell r="B429" t="str">
            <v>TB-20-17951</v>
          </cell>
          <cell r="C429" t="str">
            <v>Immature teratoma, grade III/III</v>
          </cell>
          <cell r="D429" t="str">
            <v>SC-03-01579</v>
          </cell>
          <cell r="E429" t="str">
            <v>SJHBBBS6NZ3</v>
          </cell>
          <cell r="G429" t="str">
            <v>SJGCT072002_D1</v>
          </cell>
          <cell r="H429">
            <v>4967</v>
          </cell>
          <cell r="I429" t="str">
            <v>TS-20-17951</v>
          </cell>
          <cell r="L429">
            <v>5652</v>
          </cell>
          <cell r="M429">
            <v>100</v>
          </cell>
          <cell r="N429">
            <v>44239.827719907407</v>
          </cell>
          <cell r="O429" t="str">
            <v>COMET</v>
          </cell>
          <cell r="P429">
            <v>5652</v>
          </cell>
        </row>
        <row r="430">
          <cell r="B430" t="str">
            <v>TB-20-17944</v>
          </cell>
          <cell r="C430" t="str">
            <v>Pleuropulmonary blastoma (PPB)</v>
          </cell>
          <cell r="D430" t="str">
            <v>SI-16-02955</v>
          </cell>
          <cell r="E430" t="str">
            <v>SJHBBBS6NJM</v>
          </cell>
          <cell r="G430" t="str">
            <v>SJST071996_D1</v>
          </cell>
          <cell r="H430">
            <v>4968</v>
          </cell>
          <cell r="I430" t="str">
            <v>TS-20-17944</v>
          </cell>
          <cell r="L430">
            <v>5653</v>
          </cell>
          <cell r="M430">
            <v>98</v>
          </cell>
          <cell r="N430">
            <v>44239.830509259256</v>
          </cell>
          <cell r="O430" t="str">
            <v>COMET</v>
          </cell>
          <cell r="P430">
            <v>5653</v>
          </cell>
        </row>
        <row r="431">
          <cell r="B431" t="str">
            <v>TB-20-17945</v>
          </cell>
          <cell r="C431" t="str">
            <v>Pleuropulmonary blastoma (PPB)</v>
          </cell>
          <cell r="D431" t="str">
            <v>SI-16-01252</v>
          </cell>
          <cell r="E431" t="str">
            <v>SJHBBBS6NMP</v>
          </cell>
          <cell r="G431" t="str">
            <v>SJST071997_D1</v>
          </cell>
          <cell r="H431">
            <v>4969</v>
          </cell>
          <cell r="I431" t="str">
            <v>TS-20-17945</v>
          </cell>
          <cell r="L431">
            <v>5654</v>
          </cell>
          <cell r="M431">
            <v>94</v>
          </cell>
          <cell r="N431">
            <v>44239.835196759261</v>
          </cell>
          <cell r="O431" t="str">
            <v>COMET</v>
          </cell>
          <cell r="P431">
            <v>5654</v>
          </cell>
        </row>
        <row r="432">
          <cell r="B432" t="str">
            <v>TB-20-17946</v>
          </cell>
          <cell r="C432" t="str">
            <v>Pulmonary blastoma</v>
          </cell>
          <cell r="D432" t="str">
            <v>SI-13-01705</v>
          </cell>
          <cell r="E432" t="str">
            <v>SJHBBBS6NPR</v>
          </cell>
          <cell r="G432" t="str">
            <v>SJST071998_D1</v>
          </cell>
          <cell r="H432">
            <v>4970</v>
          </cell>
          <cell r="I432" t="str">
            <v>TS-20-17946</v>
          </cell>
          <cell r="L432">
            <v>5655</v>
          </cell>
          <cell r="M432">
            <v>99</v>
          </cell>
          <cell r="N432">
            <v>44239.838506944441</v>
          </cell>
          <cell r="O432" t="str">
            <v>COMET</v>
          </cell>
          <cell r="P432">
            <v>5655</v>
          </cell>
        </row>
        <row r="433">
          <cell r="B433" t="str">
            <v>TB-20-17947</v>
          </cell>
          <cell r="C433" t="str">
            <v>Pleuropulmonary blastoma (PPB)</v>
          </cell>
          <cell r="D433" t="str">
            <v>SC-20-01793</v>
          </cell>
          <cell r="E433" t="str">
            <v>SJHBBBS6NRT</v>
          </cell>
          <cell r="G433" t="str">
            <v>SJST071999_R1</v>
          </cell>
          <cell r="H433">
            <v>4971</v>
          </cell>
          <cell r="I433" t="str">
            <v>TS-20-17947</v>
          </cell>
          <cell r="L433">
            <v>5656</v>
          </cell>
          <cell r="M433">
            <v>99</v>
          </cell>
          <cell r="N433">
            <v>44239.842777777776</v>
          </cell>
          <cell r="O433" t="str">
            <v>COMET</v>
          </cell>
          <cell r="P433">
            <v>5656</v>
          </cell>
        </row>
        <row r="434">
          <cell r="B434" t="str">
            <v>TB-20-17948</v>
          </cell>
          <cell r="C434" t="str">
            <v>Pleuropulmonary blastoma (PPB)</v>
          </cell>
          <cell r="D434" t="str">
            <v>SC-20-01793</v>
          </cell>
          <cell r="E434" t="str">
            <v>SJHBBBS6NSV</v>
          </cell>
          <cell r="G434" t="str">
            <v>SJST071999_D1</v>
          </cell>
          <cell r="H434">
            <v>4972</v>
          </cell>
          <cell r="I434" t="str">
            <v>TS-20-17948</v>
          </cell>
          <cell r="L434">
            <v>5657</v>
          </cell>
          <cell r="M434">
            <v>99</v>
          </cell>
          <cell r="N434">
            <v>44239.847905092596</v>
          </cell>
          <cell r="O434" t="str">
            <v>COMET</v>
          </cell>
          <cell r="P434">
            <v>5657</v>
          </cell>
        </row>
        <row r="435">
          <cell r="B435" t="str">
            <v>TB-20-17949</v>
          </cell>
          <cell r="C435" t="str">
            <v>Pleuropulmonary blastoma (PPB)</v>
          </cell>
          <cell r="D435" t="str">
            <v>SC-19-00279</v>
          </cell>
          <cell r="E435" t="str">
            <v>SJHBBBS6NVX</v>
          </cell>
          <cell r="G435" t="str">
            <v>SJST072000_D1</v>
          </cell>
          <cell r="H435">
            <v>4973</v>
          </cell>
          <cell r="I435" t="str">
            <v>TS-20-17949</v>
          </cell>
          <cell r="L435">
            <v>5658</v>
          </cell>
          <cell r="M435">
            <v>99</v>
          </cell>
          <cell r="N435">
            <v>44239.851967592593</v>
          </cell>
          <cell r="O435" t="str">
            <v>COMET</v>
          </cell>
          <cell r="P435">
            <v>5658</v>
          </cell>
        </row>
        <row r="436">
          <cell r="B436" t="str">
            <v>TB-20-17952</v>
          </cell>
          <cell r="C436" t="str">
            <v>Pleuropulmonary blastoma (PPB)</v>
          </cell>
          <cell r="D436" t="str">
            <v>S-16-02439</v>
          </cell>
          <cell r="E436" t="str">
            <v>SJHBBBS6N24</v>
          </cell>
          <cell r="G436" t="str">
            <v>SJST072003_D1</v>
          </cell>
          <cell r="H436">
            <v>4974</v>
          </cell>
          <cell r="I436" t="str">
            <v>TS-20-17952</v>
          </cell>
          <cell r="L436">
            <v>5659</v>
          </cell>
          <cell r="M436">
            <v>96</v>
          </cell>
          <cell r="N436">
            <v>44239.855057870373</v>
          </cell>
          <cell r="O436" t="str">
            <v>COMET</v>
          </cell>
          <cell r="P436">
            <v>5659</v>
          </cell>
        </row>
        <row r="437">
          <cell r="B437" t="str">
            <v>TB-20-17953</v>
          </cell>
          <cell r="C437" t="str">
            <v>Pleuropulmonary blastoma (PPB)</v>
          </cell>
          <cell r="D437" t="str">
            <v>S-15-00002</v>
          </cell>
          <cell r="E437" t="str">
            <v>SJHBBBS6N35</v>
          </cell>
          <cell r="G437" t="str">
            <v>SJST072004_R1</v>
          </cell>
          <cell r="H437">
            <v>4975</v>
          </cell>
          <cell r="I437" t="str">
            <v>TS-20-17953</v>
          </cell>
          <cell r="L437">
            <v>5660</v>
          </cell>
          <cell r="M437">
            <v>99</v>
          </cell>
          <cell r="N437">
            <v>44239.860127314816</v>
          </cell>
          <cell r="O437" t="str">
            <v>COMET</v>
          </cell>
          <cell r="P437">
            <v>5660</v>
          </cell>
        </row>
        <row r="438">
          <cell r="B438" t="str">
            <v>TB-20-17954</v>
          </cell>
          <cell r="C438" t="str">
            <v>Pleuropulmonary blastoma (PPB)</v>
          </cell>
          <cell r="D438" t="str">
            <v>S-99-00136</v>
          </cell>
          <cell r="E438" t="str">
            <v>SJHBBBS6N46</v>
          </cell>
          <cell r="G438" t="str">
            <v>SJST072005_R1</v>
          </cell>
          <cell r="H438">
            <v>4976</v>
          </cell>
          <cell r="I438" t="str">
            <v>TS-20-17954</v>
          </cell>
          <cell r="L438">
            <v>5661</v>
          </cell>
          <cell r="M438">
            <v>99</v>
          </cell>
          <cell r="N438">
            <v>44239.862858796296</v>
          </cell>
          <cell r="O438" t="str">
            <v>COMET</v>
          </cell>
          <cell r="P438">
            <v>5661</v>
          </cell>
        </row>
        <row r="439">
          <cell r="B439" t="str">
            <v>TB-20-09982</v>
          </cell>
          <cell r="C439" t="str">
            <v>sarcoma</v>
          </cell>
          <cell r="D439" t="str">
            <v>S-91-00665</v>
          </cell>
          <cell r="E439" t="str">
            <v>SJHBBBRQ2CM</v>
          </cell>
          <cell r="G439" t="str">
            <v>SJHGS071630_D1</v>
          </cell>
          <cell r="H439">
            <v>4977</v>
          </cell>
          <cell r="I439" t="str">
            <v>TS-20-09982</v>
          </cell>
          <cell r="L439">
            <v>5662</v>
          </cell>
          <cell r="M439">
            <v>99</v>
          </cell>
          <cell r="N439">
            <v>44239.86550925926</v>
          </cell>
          <cell r="O439" t="str">
            <v>COMET</v>
          </cell>
          <cell r="P439">
            <v>5662</v>
          </cell>
        </row>
        <row r="440">
          <cell r="B440" t="str">
            <v>TB-20-09975</v>
          </cell>
          <cell r="C440" t="str">
            <v>peripheral neuroepithelioma</v>
          </cell>
          <cell r="D440" t="str">
            <v>S-91-01352</v>
          </cell>
          <cell r="E440" t="str">
            <v>SJHBBBRQZZ9</v>
          </cell>
          <cell r="G440" t="str">
            <v>SJST071624_D1</v>
          </cell>
          <cell r="H440">
            <v>4978</v>
          </cell>
          <cell r="I440" t="str">
            <v>TS-20-09975</v>
          </cell>
          <cell r="L440">
            <v>5663</v>
          </cell>
          <cell r="M440">
            <v>99</v>
          </cell>
          <cell r="N440">
            <v>44239.868090277778</v>
          </cell>
          <cell r="O440" t="str">
            <v>COMET</v>
          </cell>
          <cell r="P440">
            <v>5663</v>
          </cell>
        </row>
        <row r="441">
          <cell r="B441" t="str">
            <v>TB-20-09979</v>
          </cell>
          <cell r="C441" t="str">
            <v>MPNST</v>
          </cell>
          <cell r="D441" t="str">
            <v>S-98-01306</v>
          </cell>
          <cell r="E441" t="str">
            <v>SJHBBBRQ26F</v>
          </cell>
          <cell r="G441" t="str">
            <v>SJMPNST042128</v>
          </cell>
          <cell r="H441">
            <v>4979</v>
          </cell>
          <cell r="I441" t="str">
            <v>TS-20-09979</v>
          </cell>
          <cell r="L441">
            <v>5664</v>
          </cell>
          <cell r="M441">
            <v>97</v>
          </cell>
          <cell r="N441">
            <v>44239.871168981481</v>
          </cell>
          <cell r="O441" t="str">
            <v>COMET</v>
          </cell>
          <cell r="P441">
            <v>5664</v>
          </cell>
        </row>
        <row r="442">
          <cell r="B442" t="str">
            <v>TB-20-09968</v>
          </cell>
          <cell r="C442" t="str">
            <v>fibrosarcoma</v>
          </cell>
          <cell r="D442" t="str">
            <v>S-00-00311</v>
          </cell>
          <cell r="E442" t="str">
            <v>SJHBBBRQZR2</v>
          </cell>
          <cell r="G442" t="str">
            <v>SJHGS071622_R1</v>
          </cell>
          <cell r="H442">
            <v>4980</v>
          </cell>
          <cell r="I442" t="str">
            <v>TS-20-09968</v>
          </cell>
          <cell r="L442">
            <v>5665</v>
          </cell>
          <cell r="M442">
            <v>98</v>
          </cell>
          <cell r="N442">
            <v>44239.873067129629</v>
          </cell>
          <cell r="O442" t="str">
            <v>COMET</v>
          </cell>
        </row>
        <row r="443">
          <cell r="B443" t="str">
            <v>TB-20-09964</v>
          </cell>
          <cell r="C443" t="str">
            <v>INI-1 deficient malignant neoplasm, most consisten with chordoma</v>
          </cell>
          <cell r="D443" t="str">
            <v>SI-17-01538</v>
          </cell>
          <cell r="E443" t="str">
            <v>SJHBBBRQZJT</v>
          </cell>
          <cell r="G443" t="str">
            <v>SJST071618_D1</v>
          </cell>
          <cell r="H443">
            <v>4981</v>
          </cell>
          <cell r="I443" t="str">
            <v>TS-20-09964</v>
          </cell>
          <cell r="L443">
            <v>5666</v>
          </cell>
          <cell r="M443">
            <v>99</v>
          </cell>
          <cell r="N443">
            <v>44239.876828703702</v>
          </cell>
          <cell r="O443" t="str">
            <v>COMET</v>
          </cell>
          <cell r="P443">
            <v>5666</v>
          </cell>
        </row>
        <row r="444">
          <cell r="B444" t="str">
            <v>TB-20-15375</v>
          </cell>
          <cell r="C444" t="str">
            <v>MPNST</v>
          </cell>
          <cell r="D444" t="str">
            <v>S-98-01306</v>
          </cell>
          <cell r="E444" t="str">
            <v>SJHBBBS59JX</v>
          </cell>
          <cell r="G444" t="str">
            <v>SJMPNST042128_D2</v>
          </cell>
          <cell r="H444">
            <v>4982</v>
          </cell>
          <cell r="I444" t="str">
            <v>TS-20-15375</v>
          </cell>
          <cell r="L444">
            <v>5667</v>
          </cell>
          <cell r="M444">
            <v>99</v>
          </cell>
          <cell r="N444">
            <v>44239.878344907411</v>
          </cell>
          <cell r="O444" t="str">
            <v>COMET</v>
          </cell>
          <cell r="P444">
            <v>5667</v>
          </cell>
        </row>
        <row r="445">
          <cell r="B445" t="str">
            <v>TB-20-11078</v>
          </cell>
          <cell r="C445" t="str">
            <v>MPNST</v>
          </cell>
          <cell r="D445" t="str">
            <v>S-91-665</v>
          </cell>
          <cell r="E445" t="str">
            <v>SJHBBBSS4CK</v>
          </cell>
          <cell r="G445" t="str">
            <v>SJMPNST071630_D1</v>
          </cell>
          <cell r="H445">
            <v>4983</v>
          </cell>
          <cell r="I445" t="str">
            <v>TS-20-11078</v>
          </cell>
          <cell r="L445">
            <v>5668</v>
          </cell>
          <cell r="M445">
            <v>99</v>
          </cell>
          <cell r="N445">
            <v>44239.879976851851</v>
          </cell>
          <cell r="O445" t="str">
            <v>COMET</v>
          </cell>
          <cell r="P445">
            <v>5668</v>
          </cell>
        </row>
        <row r="446">
          <cell r="B446" t="str">
            <v>TB-20-11080</v>
          </cell>
          <cell r="D446" t="str">
            <v>S-91-1352</v>
          </cell>
          <cell r="H446">
            <v>4984</v>
          </cell>
          <cell r="I446" t="str">
            <v>TS-20-11080</v>
          </cell>
          <cell r="L446">
            <v>5669</v>
          </cell>
          <cell r="M446">
            <v>97</v>
          </cell>
          <cell r="N446">
            <v>44239.88349537037</v>
          </cell>
          <cell r="O446" t="str">
            <v>COMET</v>
          </cell>
        </row>
        <row r="447">
          <cell r="B447" t="str">
            <v>TB-21-01270</v>
          </cell>
          <cell r="C447" t="str">
            <v>High grade pleomorphic sarcoma (D)</v>
          </cell>
          <cell r="D447" t="str">
            <v>SI-14-01264</v>
          </cell>
          <cell r="E447" t="str">
            <v>SJHBBBS9T66</v>
          </cell>
          <cell r="G447" t="str">
            <v>SJHGS072367_D1</v>
          </cell>
          <cell r="H447">
            <v>4985</v>
          </cell>
          <cell r="I447" t="str">
            <v>TS-21-01270</v>
          </cell>
          <cell r="L447">
            <v>5670</v>
          </cell>
          <cell r="M447">
            <v>99</v>
          </cell>
          <cell r="N447">
            <v>44239.886886574073</v>
          </cell>
          <cell r="O447" t="str">
            <v>COMET</v>
          </cell>
          <cell r="P447">
            <v>5670</v>
          </cell>
        </row>
        <row r="448">
          <cell r="B448" t="str">
            <v>TB-20-15378</v>
          </cell>
          <cell r="C448" t="str">
            <v>Fibrosarcoma</v>
          </cell>
          <cell r="D448" t="str">
            <v>S-00-00311</v>
          </cell>
          <cell r="E448" t="str">
            <v>SJHBBBS59N2</v>
          </cell>
          <cell r="G448" t="str">
            <v>SJHGS071622_R4</v>
          </cell>
          <cell r="H448">
            <v>4986</v>
          </cell>
          <cell r="I448" t="str">
            <v>TS-20-15378</v>
          </cell>
          <cell r="L448">
            <v>5671</v>
          </cell>
          <cell r="M448">
            <v>99</v>
          </cell>
          <cell r="N448">
            <v>44239.888136574074</v>
          </cell>
          <cell r="O448" t="str">
            <v>COMET</v>
          </cell>
        </row>
        <row r="449">
          <cell r="B449" t="str">
            <v>TB-21-01272</v>
          </cell>
          <cell r="C449" t="str">
            <v>High grade sarcoma w/anaplasia (D)</v>
          </cell>
          <cell r="D449" t="str">
            <v>SI-14-02124</v>
          </cell>
          <cell r="E449" t="str">
            <v>SJHBBBS9VCB</v>
          </cell>
          <cell r="G449" t="str">
            <v>SJHGS072369_D1</v>
          </cell>
          <cell r="H449">
            <v>4987</v>
          </cell>
          <cell r="I449" t="str">
            <v>TS-21-01272</v>
          </cell>
          <cell r="L449">
            <v>5672</v>
          </cell>
          <cell r="M449">
            <v>99</v>
          </cell>
          <cell r="N449">
            <v>44239.890104166669</v>
          </cell>
          <cell r="O449" t="str">
            <v>COMET</v>
          </cell>
          <cell r="P449">
            <v>5672</v>
          </cell>
        </row>
        <row r="450">
          <cell r="B450" t="str">
            <v>TB-21-01273</v>
          </cell>
          <cell r="C450" t="str">
            <v>Osteosarcoma, high grade (D)</v>
          </cell>
          <cell r="D450" t="str">
            <v>SI-15-00080</v>
          </cell>
          <cell r="E450" t="str">
            <v>SJHBBBS9VFD</v>
          </cell>
          <cell r="G450" t="str">
            <v>SJOS072370_D1</v>
          </cell>
          <cell r="H450">
            <v>4988</v>
          </cell>
          <cell r="I450" t="str">
            <v>TS-21-01273</v>
          </cell>
          <cell r="L450">
            <v>5673</v>
          </cell>
          <cell r="M450">
            <v>99</v>
          </cell>
          <cell r="N450">
            <v>44239.893900462965</v>
          </cell>
          <cell r="O450" t="str">
            <v>COMET</v>
          </cell>
          <cell r="P450">
            <v>5673</v>
          </cell>
        </row>
        <row r="451">
          <cell r="B451" t="str">
            <v>TB-21-01274</v>
          </cell>
          <cell r="C451" t="str">
            <v>Osteosarcoma, high grade (D)</v>
          </cell>
          <cell r="D451" t="str">
            <v>SI-15-00332</v>
          </cell>
          <cell r="E451" t="str">
            <v>SJHBBBS9VHG</v>
          </cell>
          <cell r="G451" t="str">
            <v>SJOS072371_D1</v>
          </cell>
          <cell r="H451">
            <v>4989</v>
          </cell>
          <cell r="I451" t="str">
            <v>TS-21-01274</v>
          </cell>
          <cell r="L451">
            <v>5674</v>
          </cell>
          <cell r="M451">
            <v>94</v>
          </cell>
          <cell r="N451">
            <v>44239.896967592591</v>
          </cell>
          <cell r="O451" t="str">
            <v>COMET</v>
          </cell>
          <cell r="P451">
            <v>5674</v>
          </cell>
        </row>
        <row r="452">
          <cell r="B452" t="str">
            <v>TB-21-01275</v>
          </cell>
          <cell r="C452" t="str">
            <v>High grade sarcoma  NOS (D)</v>
          </cell>
          <cell r="D452" t="str">
            <v>SI-15-00690</v>
          </cell>
          <cell r="E452" t="str">
            <v>SJHBBBS9VKJ</v>
          </cell>
          <cell r="G452" t="str">
            <v>SJHGS072372_D</v>
          </cell>
          <cell r="H452">
            <v>4990</v>
          </cell>
          <cell r="I452" t="str">
            <v>TS-21-01275</v>
          </cell>
          <cell r="L452">
            <v>5675</v>
          </cell>
          <cell r="M452">
            <v>99</v>
          </cell>
          <cell r="N452">
            <v>44239.902615740742</v>
          </cell>
          <cell r="O452" t="str">
            <v>COMET</v>
          </cell>
          <cell r="P452">
            <v>5569</v>
          </cell>
        </row>
        <row r="453">
          <cell r="B453" t="str">
            <v>TB-21-01276</v>
          </cell>
          <cell r="C453" t="str">
            <v>Osteosarcoma, high grade (D)</v>
          </cell>
          <cell r="D453" t="str">
            <v>SI-15-00893</v>
          </cell>
          <cell r="E453" t="str">
            <v>SJHBBBS9VNM</v>
          </cell>
          <cell r="G453" t="str">
            <v>SJOS072373_D1</v>
          </cell>
          <cell r="H453">
            <v>4991</v>
          </cell>
          <cell r="I453" t="str">
            <v>TS-21-01276</v>
          </cell>
          <cell r="L453">
            <v>5676</v>
          </cell>
          <cell r="M453">
            <v>98</v>
          </cell>
          <cell r="N453">
            <v>44239.905671296299</v>
          </cell>
          <cell r="O453" t="str">
            <v>COMET</v>
          </cell>
          <cell r="P453">
            <v>5570</v>
          </cell>
        </row>
        <row r="454">
          <cell r="B454" t="str">
            <v>TB-21-01277</v>
          </cell>
          <cell r="C454" t="str">
            <v>Mesenchymal chondrosarcoma (D)</v>
          </cell>
          <cell r="D454" t="str">
            <v>SI-15-01073</v>
          </cell>
          <cell r="E454" t="str">
            <v>SJHBBBS9VQP</v>
          </cell>
          <cell r="G454" t="str">
            <v>SJST072374_D1</v>
          </cell>
          <cell r="H454">
            <v>4992</v>
          </cell>
          <cell r="I454" t="str">
            <v>TS-21-01277</v>
          </cell>
          <cell r="L454">
            <v>5677</v>
          </cell>
          <cell r="M454">
            <v>99</v>
          </cell>
          <cell r="N454">
            <v>44239.908750000002</v>
          </cell>
          <cell r="O454" t="str">
            <v>COMET</v>
          </cell>
          <cell r="P454">
            <v>5571</v>
          </cell>
        </row>
        <row r="455">
          <cell r="B455" t="str">
            <v>TB-21-01278</v>
          </cell>
          <cell r="C455" t="str">
            <v>Osteosarcoma, high grade (D)</v>
          </cell>
          <cell r="D455" t="str">
            <v>SI-15-01778</v>
          </cell>
          <cell r="E455" t="str">
            <v>SJHBBBS9VSR</v>
          </cell>
          <cell r="G455" t="str">
            <v>SJOS072375_D1</v>
          </cell>
          <cell r="H455">
            <v>4993</v>
          </cell>
          <cell r="I455" t="str">
            <v>TS-21-01278</v>
          </cell>
          <cell r="L455">
            <v>5678</v>
          </cell>
          <cell r="M455">
            <v>90</v>
          </cell>
          <cell r="N455">
            <v>44239.91201388889</v>
          </cell>
          <cell r="O455" t="str">
            <v>COMET</v>
          </cell>
          <cell r="P455">
            <v>5573</v>
          </cell>
        </row>
        <row r="456">
          <cell r="B456" t="str">
            <v>TB-21-01279</v>
          </cell>
          <cell r="C456" t="str">
            <v>Osteosarcoma, high grade (D)</v>
          </cell>
          <cell r="D456" t="str">
            <v>SI-15-02439</v>
          </cell>
          <cell r="E456" t="str">
            <v>SJHBBBS9VVT</v>
          </cell>
          <cell r="G456" t="str">
            <v>SJOS072376_D1</v>
          </cell>
          <cell r="H456">
            <v>4994</v>
          </cell>
          <cell r="I456" t="str">
            <v>TS-21-01279</v>
          </cell>
          <cell r="L456">
            <v>5679</v>
          </cell>
          <cell r="M456">
            <v>99</v>
          </cell>
          <cell r="N456">
            <v>44239.917719907404</v>
          </cell>
          <cell r="O456" t="str">
            <v>COMET</v>
          </cell>
          <cell r="P456">
            <v>5572</v>
          </cell>
        </row>
        <row r="457">
          <cell r="B457" t="str">
            <v>TB-21-01280</v>
          </cell>
          <cell r="C457" t="str">
            <v>Osteosarcoma, high grade (D)</v>
          </cell>
          <cell r="D457" t="str">
            <v>SI-15-02679</v>
          </cell>
          <cell r="E457" t="str">
            <v>SJHBBBS9VXW</v>
          </cell>
          <cell r="G457" t="str">
            <v>SJOS072377_D1</v>
          </cell>
          <cell r="H457">
            <v>4995</v>
          </cell>
          <cell r="I457" t="str">
            <v>TS-21-01280</v>
          </cell>
          <cell r="L457">
            <v>5680</v>
          </cell>
          <cell r="M457">
            <v>99</v>
          </cell>
          <cell r="N457">
            <v>44239.919571759259</v>
          </cell>
          <cell r="O457" t="str">
            <v>COMET</v>
          </cell>
          <cell r="P457">
            <v>5680</v>
          </cell>
        </row>
        <row r="458">
          <cell r="B458" t="str">
            <v>TB-21-01271</v>
          </cell>
          <cell r="C458" t="str">
            <v>MPNST (D)</v>
          </cell>
          <cell r="D458" t="str">
            <v>SI-14-01626</v>
          </cell>
          <cell r="E458" t="str">
            <v>SJHBBBS9T88</v>
          </cell>
          <cell r="G458" t="str">
            <v>SJMPNST072368_D1</v>
          </cell>
          <cell r="H458">
            <v>4996</v>
          </cell>
          <cell r="I458" t="str">
            <v>TS-21-01271</v>
          </cell>
          <cell r="L458">
            <v>5681</v>
          </cell>
          <cell r="M458">
            <v>100</v>
          </cell>
          <cell r="N458">
            <v>44239.921157407407</v>
          </cell>
          <cell r="O458" t="str">
            <v>COMET</v>
          </cell>
          <cell r="P458">
            <v>5681</v>
          </cell>
        </row>
        <row r="459">
          <cell r="B459" t="str">
            <v>TB-21-01281</v>
          </cell>
          <cell r="C459" t="str">
            <v>Osteosarcoma, high grade (D)</v>
          </cell>
          <cell r="D459" t="str">
            <v>SI-16-00441</v>
          </cell>
          <cell r="E459" t="str">
            <v>SJHBBBS9VZY</v>
          </cell>
          <cell r="G459" t="str">
            <v>SJOS072378_D1</v>
          </cell>
          <cell r="H459">
            <v>4997</v>
          </cell>
          <cell r="I459" t="str">
            <v>TS-21-01281</v>
          </cell>
          <cell r="L459">
            <v>5682</v>
          </cell>
          <cell r="M459">
            <v>92</v>
          </cell>
          <cell r="N459">
            <v>44239.922800925924</v>
          </cell>
          <cell r="O459" t="str">
            <v>COMET</v>
          </cell>
          <cell r="P459">
            <v>5578</v>
          </cell>
        </row>
        <row r="460">
          <cell r="B460" t="str">
            <v>TB-21-01282</v>
          </cell>
          <cell r="C460" t="str">
            <v>Osteosarcoma, high grade (D)</v>
          </cell>
          <cell r="D460" t="str">
            <v>SI-16-00445</v>
          </cell>
          <cell r="E460" t="str">
            <v>SJHBBBS9V32</v>
          </cell>
          <cell r="G460" t="str">
            <v>SJOS072379_D1</v>
          </cell>
          <cell r="H460">
            <v>4998</v>
          </cell>
          <cell r="I460" t="str">
            <v>TS-21-01282</v>
          </cell>
          <cell r="L460">
            <v>5683</v>
          </cell>
          <cell r="M460">
            <v>96</v>
          </cell>
          <cell r="N460">
            <v>44239.927164351851</v>
          </cell>
          <cell r="O460" t="str">
            <v>COMET</v>
          </cell>
          <cell r="P460">
            <v>5579</v>
          </cell>
        </row>
        <row r="461">
          <cell r="B461" t="str">
            <v>TB-21-01283</v>
          </cell>
          <cell r="C461" t="str">
            <v>High grade pleomorphic sarcoma (D)</v>
          </cell>
          <cell r="D461" t="str">
            <v>SI-16-00542</v>
          </cell>
          <cell r="E461" t="str">
            <v>SJHBBBS9V54</v>
          </cell>
          <cell r="G461" t="str">
            <v>SJHGS072380_D1</v>
          </cell>
          <cell r="H461">
            <v>4999</v>
          </cell>
          <cell r="I461" t="str">
            <v>TS-21-01283</v>
          </cell>
          <cell r="L461">
            <v>5684</v>
          </cell>
          <cell r="M461">
            <v>94</v>
          </cell>
          <cell r="N461">
            <v>44239.930208333331</v>
          </cell>
          <cell r="O461" t="str">
            <v>COMET</v>
          </cell>
          <cell r="P461">
            <v>5580</v>
          </cell>
        </row>
        <row r="462">
          <cell r="B462" t="str">
            <v>TB-21-01284</v>
          </cell>
          <cell r="C462" t="str">
            <v>High grade spindle cell neoplasm (D)</v>
          </cell>
          <cell r="D462" t="str">
            <v>SI-16-00980</v>
          </cell>
          <cell r="E462" t="str">
            <v>SJHBBBS9V76</v>
          </cell>
          <cell r="G462" t="str">
            <v>SJHGS072381_D1</v>
          </cell>
          <cell r="H462">
            <v>5000</v>
          </cell>
          <cell r="I462" t="str">
            <v>TS-21-01284</v>
          </cell>
          <cell r="L462">
            <v>5685</v>
          </cell>
          <cell r="M462">
            <v>99</v>
          </cell>
          <cell r="N462">
            <v>44239.932719907411</v>
          </cell>
          <cell r="O462" t="str">
            <v>COMET</v>
          </cell>
          <cell r="P462">
            <v>5581</v>
          </cell>
        </row>
        <row r="463">
          <cell r="B463" t="str">
            <v>TB-21-01285</v>
          </cell>
          <cell r="C463" t="str">
            <v>Osteosarcoma, high grade (D)</v>
          </cell>
          <cell r="D463" t="str">
            <v>SI-16-02597</v>
          </cell>
          <cell r="E463" t="str">
            <v>SJHBBBS9V98</v>
          </cell>
          <cell r="G463" t="str">
            <v>SJOS072382_D1</v>
          </cell>
          <cell r="H463">
            <v>5001</v>
          </cell>
          <cell r="I463" t="str">
            <v>TS-21-01285</v>
          </cell>
          <cell r="L463">
            <v>5686</v>
          </cell>
          <cell r="M463">
            <v>98</v>
          </cell>
          <cell r="N463">
            <v>44239.934201388889</v>
          </cell>
          <cell r="O463" t="str">
            <v>COMET</v>
          </cell>
          <cell r="P463">
            <v>5582</v>
          </cell>
        </row>
        <row r="464">
          <cell r="B464" t="str">
            <v>TB-21-01286</v>
          </cell>
          <cell r="C464" t="str">
            <v>High grade sarcoma (D)</v>
          </cell>
          <cell r="D464" t="str">
            <v>SI-16-02653</v>
          </cell>
          <cell r="E464" t="str">
            <v>SJHBBBS9WDB</v>
          </cell>
          <cell r="G464" t="str">
            <v>SJHGS072383_D1</v>
          </cell>
          <cell r="H464">
            <v>5002</v>
          </cell>
          <cell r="I464" t="str">
            <v>TS-21-01286</v>
          </cell>
          <cell r="L464">
            <v>5687</v>
          </cell>
          <cell r="M464">
            <v>99</v>
          </cell>
          <cell r="N464">
            <v>44239.93854166667</v>
          </cell>
          <cell r="O464" t="str">
            <v>COMET</v>
          </cell>
          <cell r="P464">
            <v>5583</v>
          </cell>
        </row>
        <row r="465">
          <cell r="B465" t="str">
            <v>TB-21-01287</v>
          </cell>
          <cell r="C465" t="str">
            <v>High grade spindle and round cell sarcoma (D)</v>
          </cell>
          <cell r="D465" t="str">
            <v>SI-17-00026</v>
          </cell>
          <cell r="E465" t="str">
            <v>SJHBBBS9WGD</v>
          </cell>
          <cell r="G465" t="str">
            <v>SJHGS072384_D1</v>
          </cell>
          <cell r="H465">
            <v>5003</v>
          </cell>
          <cell r="I465" t="str">
            <v>TS-21-01287</v>
          </cell>
          <cell r="L465">
            <v>5688</v>
          </cell>
          <cell r="M465">
            <v>100</v>
          </cell>
          <cell r="N465">
            <v>44239.941967592589</v>
          </cell>
          <cell r="O465" t="str">
            <v>COMET</v>
          </cell>
          <cell r="P465">
            <v>5584</v>
          </cell>
        </row>
        <row r="466">
          <cell r="B466" t="str">
            <v>TB-21-01288</v>
          </cell>
          <cell r="C466" t="str">
            <v>Osteosarcoma, high grade (M)</v>
          </cell>
          <cell r="D466" t="str">
            <v>SI-17-00086</v>
          </cell>
          <cell r="E466" t="str">
            <v>SJHBBBS9WJG</v>
          </cell>
          <cell r="G466" t="str">
            <v>SJOS072385_M1</v>
          </cell>
          <cell r="H466">
            <v>5004</v>
          </cell>
          <cell r="I466" t="str">
            <v>TS-21-01288</v>
          </cell>
          <cell r="L466">
            <v>5689</v>
          </cell>
          <cell r="M466">
            <v>97</v>
          </cell>
          <cell r="N466">
            <v>44239.944837962961</v>
          </cell>
          <cell r="O466" t="str">
            <v>COMET</v>
          </cell>
          <cell r="P466">
            <v>5689</v>
          </cell>
        </row>
        <row r="467">
          <cell r="B467" t="str">
            <v>TB-21-01289</v>
          </cell>
          <cell r="C467" t="str">
            <v>Osteosarcoma, high grade (D)</v>
          </cell>
          <cell r="D467" t="str">
            <v>SI-17-01436</v>
          </cell>
          <cell r="E467" t="str">
            <v>SJHBBBS9WMJ</v>
          </cell>
          <cell r="G467" t="str">
            <v>SJHGS072386_D1</v>
          </cell>
          <cell r="H467">
            <v>5005</v>
          </cell>
          <cell r="I467" t="str">
            <v>TS-21-01289</v>
          </cell>
          <cell r="L467">
            <v>5690</v>
          </cell>
          <cell r="M467">
            <v>98</v>
          </cell>
          <cell r="N467">
            <v>44239.948865740742</v>
          </cell>
          <cell r="O467" t="str">
            <v>COMET</v>
          </cell>
          <cell r="P467">
            <v>5690</v>
          </cell>
        </row>
        <row r="468">
          <cell r="B468" t="str">
            <v>TB-21-01290</v>
          </cell>
          <cell r="C468" t="str">
            <v>High grade round cell sarcoma NOS (D)</v>
          </cell>
          <cell r="D468" t="str">
            <v>SI-17-01444</v>
          </cell>
          <cell r="E468" t="str">
            <v>SJHBBBS9WPM</v>
          </cell>
          <cell r="G468" t="str">
            <v>SJOS072387_D1</v>
          </cell>
          <cell r="H468">
            <v>5006</v>
          </cell>
          <cell r="I468" t="str">
            <v>TS-21-01290</v>
          </cell>
          <cell r="L468">
            <v>5691</v>
          </cell>
          <cell r="M468">
            <v>97</v>
          </cell>
          <cell r="N468">
            <v>44239.9528587963</v>
          </cell>
          <cell r="O468" t="str">
            <v>COMET</v>
          </cell>
          <cell r="P468">
            <v>5586</v>
          </cell>
        </row>
        <row r="469">
          <cell r="B469" t="str">
            <v>TB-21-01291</v>
          </cell>
          <cell r="C469" t="str">
            <v>Osteochondromatous proliferation (D)</v>
          </cell>
          <cell r="D469" t="str">
            <v>SI-17-02154</v>
          </cell>
          <cell r="E469" t="str">
            <v>SJHBBBS9WRP</v>
          </cell>
          <cell r="G469">
            <v>0</v>
          </cell>
          <cell r="H469">
            <v>5007</v>
          </cell>
          <cell r="I469" t="str">
            <v>TS-21-01291</v>
          </cell>
          <cell r="L469">
            <v>5692</v>
          </cell>
          <cell r="M469">
            <v>99</v>
          </cell>
          <cell r="N469">
            <v>44239.957743055558</v>
          </cell>
          <cell r="O469" t="str">
            <v>COMET</v>
          </cell>
          <cell r="P469" t="e">
            <v>#N/A</v>
          </cell>
        </row>
        <row r="470">
          <cell r="B470" t="str">
            <v>TB-21-01292</v>
          </cell>
          <cell r="C470" t="str">
            <v>Osteosarcoma, high grade (D)</v>
          </cell>
          <cell r="D470" t="str">
            <v>SI-17-02198</v>
          </cell>
          <cell r="E470" t="str">
            <v>SJHBBBS9WTR</v>
          </cell>
          <cell r="G470" t="str">
            <v>SJOS072388_D1</v>
          </cell>
          <cell r="H470">
            <v>5008</v>
          </cell>
          <cell r="I470" t="str">
            <v>TS-21-01292</v>
          </cell>
          <cell r="L470">
            <v>5693</v>
          </cell>
          <cell r="M470">
            <v>97</v>
          </cell>
          <cell r="N470">
            <v>44239.959791666668</v>
          </cell>
          <cell r="O470" t="str">
            <v>COMET</v>
          </cell>
          <cell r="P470">
            <v>5574</v>
          </cell>
        </row>
        <row r="471">
          <cell r="B471" t="str">
            <v>TB-21-01293</v>
          </cell>
          <cell r="C471" t="str">
            <v>RMS NOS (D)</v>
          </cell>
          <cell r="D471" t="str">
            <v>SI-17-02245</v>
          </cell>
          <cell r="E471" t="str">
            <v>SJHBBBS9WWT</v>
          </cell>
          <cell r="G471" t="str">
            <v>SJRHB072389_D1</v>
          </cell>
          <cell r="H471">
            <v>5009</v>
          </cell>
          <cell r="I471" t="str">
            <v>TS-21-01293</v>
          </cell>
          <cell r="L471">
            <v>5694</v>
          </cell>
          <cell r="M471">
            <v>99</v>
          </cell>
          <cell r="N471">
            <v>44239.964965277781</v>
          </cell>
          <cell r="O471" t="str">
            <v>COMET</v>
          </cell>
          <cell r="P471" t="str">
            <v>DUPLICATE OF 5575</v>
          </cell>
        </row>
        <row r="472">
          <cell r="B472" t="str">
            <v>TB-21-01294</v>
          </cell>
          <cell r="C472" t="str">
            <v>High grade angiosarcoma (D)</v>
          </cell>
          <cell r="D472" t="str">
            <v>SI-17-02324</v>
          </cell>
          <cell r="E472" t="str">
            <v>SJHBBBS9WYW</v>
          </cell>
          <cell r="G472" t="str">
            <v>SJHGS072390_D1</v>
          </cell>
          <cell r="H472">
            <v>5010</v>
          </cell>
          <cell r="I472" t="str">
            <v>TS-21-01294</v>
          </cell>
          <cell r="L472">
            <v>5695</v>
          </cell>
          <cell r="M472">
            <v>99</v>
          </cell>
          <cell r="N472">
            <v>44239.966527777775</v>
          </cell>
          <cell r="O472" t="str">
            <v>COMET</v>
          </cell>
          <cell r="P472">
            <v>5576</v>
          </cell>
        </row>
        <row r="473">
          <cell r="B473" t="str">
            <v>TB-21-01295</v>
          </cell>
          <cell r="C473" t="str">
            <v>Osteosarcoma, high grade (D)</v>
          </cell>
          <cell r="D473" t="str">
            <v>SI-17-02393</v>
          </cell>
          <cell r="E473" t="str">
            <v>SJHBBBS9W2Y</v>
          </cell>
          <cell r="G473" t="str">
            <v>SJOS072391_D1</v>
          </cell>
          <cell r="H473">
            <v>5011</v>
          </cell>
          <cell r="I473" t="str">
            <v>TS-21-01295</v>
          </cell>
          <cell r="L473">
            <v>5696</v>
          </cell>
          <cell r="M473">
            <v>100</v>
          </cell>
          <cell r="N473">
            <v>44239.969675925924</v>
          </cell>
          <cell r="O473" t="str">
            <v>COMET</v>
          </cell>
          <cell r="P473">
            <v>5696</v>
          </cell>
        </row>
        <row r="474">
          <cell r="B474" t="str">
            <v>TB-21-01296</v>
          </cell>
          <cell r="C474" t="str">
            <v>Osteosarcoma, high grade (D)</v>
          </cell>
          <cell r="D474" t="str">
            <v>SI-17-02913</v>
          </cell>
          <cell r="E474" t="str">
            <v>SJHBBBS9W42</v>
          </cell>
          <cell r="G474" t="str">
            <v>SJOS072392_D1</v>
          </cell>
          <cell r="H474">
            <v>5012</v>
          </cell>
          <cell r="I474" t="str">
            <v>TS-21-01296</v>
          </cell>
          <cell r="L474">
            <v>5697</v>
          </cell>
          <cell r="M474">
            <v>99</v>
          </cell>
          <cell r="N474">
            <v>44239.971203703702</v>
          </cell>
          <cell r="O474" t="str">
            <v>COMET</v>
          </cell>
          <cell r="P474">
            <v>5577</v>
          </cell>
        </row>
        <row r="475">
          <cell r="B475" t="str">
            <v>TB-21-04726</v>
          </cell>
          <cell r="C475" t="str">
            <v xml:space="preserve">RMS </v>
          </cell>
          <cell r="D475" t="str">
            <v>S-14-01105</v>
          </cell>
          <cell r="E475" t="str">
            <v>SJHBBBSC74S</v>
          </cell>
          <cell r="H475">
            <v>5013</v>
          </cell>
          <cell r="I475" t="str">
            <v>TS-21-04726</v>
          </cell>
          <cell r="L475">
            <v>5698</v>
          </cell>
          <cell r="M475">
            <v>98</v>
          </cell>
          <cell r="N475">
            <v>44239.974432870367</v>
          </cell>
          <cell r="O475" t="str">
            <v>CSTN_FEB_01_2021</v>
          </cell>
        </row>
        <row r="476">
          <cell r="B476" t="str">
            <v>TB-21-04738</v>
          </cell>
          <cell r="C476" t="str">
            <v>DSRCT</v>
          </cell>
          <cell r="D476" t="str">
            <v>S-17-00097</v>
          </cell>
          <cell r="E476" t="str">
            <v>SJHBBBSC7J7</v>
          </cell>
          <cell r="H476">
            <v>5014</v>
          </cell>
          <cell r="I476" t="str">
            <v>TS-21-04738</v>
          </cell>
          <cell r="L476">
            <v>5699</v>
          </cell>
          <cell r="M476">
            <v>100</v>
          </cell>
          <cell r="N476">
            <v>44239.977187500001</v>
          </cell>
          <cell r="O476" t="str">
            <v>CSTN_FEB_01_2021</v>
          </cell>
        </row>
        <row r="477">
          <cell r="B477" t="str">
            <v>TB-21-04848</v>
          </cell>
          <cell r="C477" t="str">
            <v>RMS</v>
          </cell>
          <cell r="D477" t="str">
            <v>A-15-00011</v>
          </cell>
          <cell r="E477" t="str">
            <v>SJHBBBSC84R</v>
          </cell>
          <cell r="H477">
            <v>5015</v>
          </cell>
          <cell r="I477" t="str">
            <v>TS-21-04848</v>
          </cell>
          <cell r="L477">
            <v>5700</v>
          </cell>
          <cell r="M477">
            <v>95</v>
          </cell>
          <cell r="N477">
            <v>44239.978402777779</v>
          </cell>
          <cell r="O477" t="str">
            <v>CSTN_FEB_01_2021</v>
          </cell>
        </row>
        <row r="478">
          <cell r="B478" t="str">
            <v>TB-21-04853</v>
          </cell>
          <cell r="C478" t="str">
            <v>RMS</v>
          </cell>
          <cell r="D478" t="str">
            <v>S-18-00706</v>
          </cell>
          <cell r="E478" t="str">
            <v>SJHBBBSC89X</v>
          </cell>
          <cell r="H478">
            <v>5016</v>
          </cell>
          <cell r="I478" t="str">
            <v>TS-21-04853</v>
          </cell>
          <cell r="L478">
            <v>5701</v>
          </cell>
          <cell r="M478">
            <v>100</v>
          </cell>
          <cell r="N478">
            <v>44239.981805555559</v>
          </cell>
          <cell r="O478" t="str">
            <v>CSTN_FEB_01_2021</v>
          </cell>
        </row>
        <row r="479">
          <cell r="B479" t="str">
            <v>TB-21-04861</v>
          </cell>
          <cell r="C479" t="str">
            <v>RMS</v>
          </cell>
          <cell r="D479" t="str">
            <v>S-19-01901</v>
          </cell>
          <cell r="E479" t="str">
            <v>SJHBBBSC8K7</v>
          </cell>
          <cell r="H479">
            <v>5017</v>
          </cell>
          <cell r="I479" t="str">
            <v>TS-21-04861</v>
          </cell>
          <cell r="L479">
            <v>5702</v>
          </cell>
          <cell r="M479">
            <v>99</v>
          </cell>
          <cell r="N479">
            <v>44239.983680555553</v>
          </cell>
          <cell r="O479" t="str">
            <v>CSTN_FEB_01_2021</v>
          </cell>
        </row>
        <row r="480">
          <cell r="B480" t="str">
            <v>TB-20-16243</v>
          </cell>
          <cell r="C480" t="str">
            <v>Metastatic malignant neoplasm (NOS)</v>
          </cell>
          <cell r="D480" t="str">
            <v>SI-15-01457</v>
          </cell>
          <cell r="E480" t="str">
            <v>SJHBBBS69M2</v>
          </cell>
          <cell r="H480">
            <v>4965</v>
          </cell>
          <cell r="I480" t="str">
            <v>TS-20-16243</v>
          </cell>
          <cell r="L480">
            <v>5782</v>
          </cell>
          <cell r="M480">
            <v>93</v>
          </cell>
          <cell r="N480">
            <v>44249.607430555552</v>
          </cell>
          <cell r="O480" t="str">
            <v>COMET</v>
          </cell>
        </row>
        <row r="481">
          <cell r="B481" t="str">
            <v>TB-20-19438</v>
          </cell>
          <cell r="C481" t="str">
            <v>Ewing Sarcoma</v>
          </cell>
          <cell r="D481" t="str">
            <v>SI-17-01744</v>
          </cell>
          <cell r="E481" t="str">
            <v>SJHBBBS78R8</v>
          </cell>
          <cell r="H481">
            <v>4876</v>
          </cell>
          <cell r="I481" t="str">
            <v>TS-20-19438</v>
          </cell>
          <cell r="L481">
            <v>5783</v>
          </cell>
          <cell r="M481">
            <v>91</v>
          </cell>
          <cell r="N481">
            <v>44249.610636574071</v>
          </cell>
          <cell r="O481" t="str">
            <v>COMET</v>
          </cell>
          <cell r="P481" t="e">
            <v>#N/A</v>
          </cell>
        </row>
        <row r="482">
          <cell r="B482" t="str">
            <v>TB-20-11127</v>
          </cell>
          <cell r="C482" t="str">
            <v>Retinoblastoma</v>
          </cell>
          <cell r="D482" t="str">
            <v>S-16-03164</v>
          </cell>
          <cell r="E482" t="str">
            <v>SJHBBBSS68D</v>
          </cell>
          <cell r="G482" t="str">
            <v>SJRB071930_D1</v>
          </cell>
          <cell r="H482">
            <v>4704</v>
          </cell>
          <cell r="I482" t="str">
            <v>TS-20-11127</v>
          </cell>
          <cell r="L482">
            <v>5784</v>
          </cell>
          <cell r="M482">
            <v>94</v>
          </cell>
          <cell r="N482">
            <v>44249.616319444445</v>
          </cell>
          <cell r="O482" t="str">
            <v>COMET</v>
          </cell>
          <cell r="P482">
            <v>5784</v>
          </cell>
        </row>
        <row r="483">
          <cell r="B483" t="str">
            <v>TB-20-11135</v>
          </cell>
          <cell r="C483" t="str">
            <v>RB</v>
          </cell>
          <cell r="D483" t="str">
            <v>S-17-02157</v>
          </cell>
          <cell r="H483">
            <v>4729</v>
          </cell>
          <cell r="I483" t="str">
            <v>TS-20-11135</v>
          </cell>
          <cell r="L483">
            <v>5791</v>
          </cell>
          <cell r="M483">
            <v>95</v>
          </cell>
          <cell r="N483">
            <v>44250.480983796297</v>
          </cell>
          <cell r="O483" t="str">
            <v>COMET</v>
          </cell>
          <cell r="P483" t="e">
            <v>#N/A</v>
          </cell>
        </row>
        <row r="484">
          <cell r="B484" t="str">
            <v>TB-20-11181</v>
          </cell>
          <cell r="C484" t="str">
            <v>Retinoblastoma</v>
          </cell>
          <cell r="D484" t="str">
            <v>S-20-01081</v>
          </cell>
          <cell r="E484" t="str">
            <v>SJHBBBSS7DH</v>
          </cell>
          <cell r="G484" t="str">
            <v>SJRB071808_D1</v>
          </cell>
          <cell r="H484">
            <v>4743</v>
          </cell>
          <cell r="I484" t="str">
            <v>TS-20-11181</v>
          </cell>
          <cell r="L484">
            <v>5792</v>
          </cell>
          <cell r="M484">
            <v>96</v>
          </cell>
          <cell r="N484">
            <v>44250.484791666669</v>
          </cell>
          <cell r="O484" t="str">
            <v>COMET</v>
          </cell>
          <cell r="P484">
            <v>5792</v>
          </cell>
        </row>
        <row r="485">
          <cell r="B485" t="str">
            <v>TB-20-15374</v>
          </cell>
          <cell r="C485" t="str">
            <v>Fibrosarcoma</v>
          </cell>
          <cell r="D485" t="str">
            <v>S-98-01229</v>
          </cell>
          <cell r="E485" t="str">
            <v>SJHBBBS59HW</v>
          </cell>
          <cell r="G485" t="str">
            <v>SJHGS071622_R3</v>
          </cell>
          <cell r="H485">
            <v>4649</v>
          </cell>
          <cell r="I485" t="str">
            <v>TS-20-15374</v>
          </cell>
          <cell r="L485">
            <v>5793</v>
          </cell>
          <cell r="M485">
            <v>97</v>
          </cell>
          <cell r="N485">
            <v>44250.49114583333</v>
          </cell>
          <cell r="O485" t="str">
            <v>COMET</v>
          </cell>
        </row>
        <row r="486">
          <cell r="B486" t="str">
            <v>TB-20-15390</v>
          </cell>
          <cell r="C486" t="str">
            <v>Synovial sarcoma</v>
          </cell>
          <cell r="D486" t="str">
            <v>SI-10-00023</v>
          </cell>
          <cell r="E486" t="str">
            <v>SJHBBBS5BFS</v>
          </cell>
          <cell r="G486" t="str">
            <v>SJSS071960_D1</v>
          </cell>
          <cell r="H486">
            <v>5089</v>
          </cell>
          <cell r="I486" t="str">
            <v>TS-20-15390</v>
          </cell>
          <cell r="L486">
            <v>5796</v>
          </cell>
          <cell r="M486">
            <v>98</v>
          </cell>
          <cell r="N486">
            <v>44253.566041666665</v>
          </cell>
          <cell r="O486" t="str">
            <v>COMET</v>
          </cell>
          <cell r="P486">
            <v>5796</v>
          </cell>
        </row>
        <row r="487">
          <cell r="B487" t="str">
            <v>TB-21-04723</v>
          </cell>
          <cell r="C487" t="str">
            <v>HGS</v>
          </cell>
          <cell r="D487" t="str">
            <v>S-13-00365</v>
          </cell>
          <cell r="E487" t="str">
            <v>SJHBBBSC7ZP</v>
          </cell>
          <cell r="H487">
            <v>6049</v>
          </cell>
          <cell r="I487" t="str">
            <v>TS20210004723</v>
          </cell>
          <cell r="J487" t="str">
            <v>0A</v>
          </cell>
          <cell r="K487">
            <v>1</v>
          </cell>
          <cell r="L487">
            <v>6823</v>
          </cell>
          <cell r="M487">
            <v>97</v>
          </cell>
          <cell r="N487">
            <v>44323.487500000003</v>
          </cell>
          <cell r="O487" t="str">
            <v>CSTN_FEB_01_2021</v>
          </cell>
        </row>
        <row r="488">
          <cell r="B488" t="str">
            <v>TB-21-04846</v>
          </cell>
          <cell r="C488" t="str">
            <v>RMS</v>
          </cell>
          <cell r="D488" t="str">
            <v>S-13-01019</v>
          </cell>
          <cell r="E488" t="str">
            <v>SJHBBBSC82P</v>
          </cell>
          <cell r="H488">
            <v>6050</v>
          </cell>
          <cell r="I488" t="str">
            <v>TS20210004846</v>
          </cell>
          <cell r="J488" t="str">
            <v>0A</v>
          </cell>
          <cell r="K488">
            <v>1</v>
          </cell>
          <cell r="L488">
            <v>6824</v>
          </cell>
          <cell r="M488">
            <v>99</v>
          </cell>
          <cell r="N488">
            <v>44323.491666666669</v>
          </cell>
          <cell r="O488" t="str">
            <v>CSTN_FEB_01_2021</v>
          </cell>
        </row>
        <row r="489">
          <cell r="B489" t="str">
            <v>TB-21-04851</v>
          </cell>
          <cell r="C489" t="str">
            <v>MEL</v>
          </cell>
          <cell r="D489" t="str">
            <v>S-17-01857</v>
          </cell>
          <cell r="E489" t="str">
            <v>SJHBBBSC87V</v>
          </cell>
          <cell r="H489">
            <v>6052</v>
          </cell>
          <cell r="I489" t="str">
            <v>TS20210004851</v>
          </cell>
          <cell r="J489" t="str">
            <v>0A</v>
          </cell>
          <cell r="K489">
            <v>1</v>
          </cell>
          <cell r="L489">
            <v>6826</v>
          </cell>
          <cell r="M489">
            <v>99</v>
          </cell>
          <cell r="N489">
            <v>44323.500694444447</v>
          </cell>
          <cell r="O489" t="str">
            <v>CSTN_FEB_01_2021</v>
          </cell>
        </row>
        <row r="490">
          <cell r="B490" t="str">
            <v>TB-21-04855</v>
          </cell>
          <cell r="C490" t="str">
            <v>ACC</v>
          </cell>
          <cell r="D490" t="str">
            <v>S-18-01575</v>
          </cell>
          <cell r="E490" t="str">
            <v>SJHBBBSC8CZ</v>
          </cell>
          <cell r="H490">
            <v>6053</v>
          </cell>
          <cell r="I490" t="str">
            <v>TS20210004855</v>
          </cell>
          <cell r="J490" t="str">
            <v>0A</v>
          </cell>
          <cell r="K490">
            <v>1</v>
          </cell>
          <cell r="L490">
            <v>6827</v>
          </cell>
          <cell r="M490">
            <v>98</v>
          </cell>
          <cell r="N490">
            <v>44323.505555555559</v>
          </cell>
          <cell r="O490" t="str">
            <v>CSTN_FEB_01_2021</v>
          </cell>
        </row>
        <row r="491">
          <cell r="B491" t="str">
            <v>TB-21-04854</v>
          </cell>
          <cell r="C491" t="str">
            <v>Clear cell sarcoma</v>
          </cell>
          <cell r="D491" t="str">
            <v>S-18-00763</v>
          </cell>
          <cell r="E491" t="str">
            <v>SJHBBBSC8BY</v>
          </cell>
          <cell r="H491">
            <v>6054</v>
          </cell>
          <cell r="I491" t="str">
            <v>TS20210004854</v>
          </cell>
          <cell r="J491" t="str">
            <v>0A</v>
          </cell>
          <cell r="K491">
            <v>1</v>
          </cell>
          <cell r="L491">
            <v>6828</v>
          </cell>
          <cell r="M491">
            <v>99</v>
          </cell>
          <cell r="N491">
            <v>44323.511805555558</v>
          </cell>
          <cell r="O491" t="str">
            <v>CSTN_FEB_01_2021</v>
          </cell>
        </row>
        <row r="492">
          <cell r="B492" t="str">
            <v>TB-21-04856</v>
          </cell>
          <cell r="C492" t="str">
            <v>Rhabdoid tumor</v>
          </cell>
          <cell r="D492" t="str">
            <v>S-18-01725</v>
          </cell>
          <cell r="E492" t="str">
            <v>SJHBBBSC8D2</v>
          </cell>
          <cell r="H492">
            <v>6055</v>
          </cell>
          <cell r="I492" t="str">
            <v>TS20210004856</v>
          </cell>
          <cell r="J492" t="str">
            <v>0A</v>
          </cell>
          <cell r="K492">
            <v>1</v>
          </cell>
          <cell r="L492">
            <v>6829</v>
          </cell>
          <cell r="M492">
            <v>96</v>
          </cell>
          <cell r="N492">
            <v>44323.515972222223</v>
          </cell>
          <cell r="O492" t="str">
            <v>CSTN_FEB_01_2021</v>
          </cell>
        </row>
        <row r="493">
          <cell r="B493" t="str">
            <v>TB-21-04859</v>
          </cell>
          <cell r="C493" t="str">
            <v>MEL</v>
          </cell>
          <cell r="D493" t="str">
            <v>S-19-01019</v>
          </cell>
          <cell r="E493" t="str">
            <v>SJHBBBSC8H5</v>
          </cell>
          <cell r="H493">
            <v>6056</v>
          </cell>
          <cell r="I493" t="str">
            <v>TS20210004859</v>
          </cell>
          <cell r="J493" t="str">
            <v>0A</v>
          </cell>
          <cell r="K493">
            <v>1</v>
          </cell>
          <cell r="L493">
            <v>6830</v>
          </cell>
          <cell r="M493">
            <v>100</v>
          </cell>
          <cell r="N493">
            <v>44323.519444444442</v>
          </cell>
          <cell r="O493" t="str">
            <v>CSTN_FEB_01_2021</v>
          </cell>
        </row>
        <row r="494">
          <cell r="B494" t="str">
            <v>TB-21-04860</v>
          </cell>
          <cell r="C494" t="str">
            <v>RMS</v>
          </cell>
          <cell r="D494" t="str">
            <v>S-19-01901</v>
          </cell>
          <cell r="E494" t="str">
            <v>SJHBBBSC8J6</v>
          </cell>
          <cell r="H494">
            <v>6057</v>
          </cell>
          <cell r="I494" t="str">
            <v>TS20210004860</v>
          </cell>
          <cell r="J494" t="str">
            <v>0A</v>
          </cell>
          <cell r="K494">
            <v>1</v>
          </cell>
          <cell r="L494">
            <v>6831</v>
          </cell>
          <cell r="M494">
            <v>96</v>
          </cell>
          <cell r="N494">
            <v>44323.522916666669</v>
          </cell>
          <cell r="O494" t="str">
            <v>CSTN_FEB_01_2021</v>
          </cell>
        </row>
        <row r="495">
          <cell r="B495" t="str">
            <v>TB-21-04863</v>
          </cell>
          <cell r="C495" t="str">
            <v>Epithelioid sarcoma</v>
          </cell>
          <cell r="D495" t="str">
            <v>S-19-02595</v>
          </cell>
          <cell r="E495" t="str">
            <v>SJHBBBSC8N9</v>
          </cell>
          <cell r="H495">
            <v>6058</v>
          </cell>
          <cell r="I495" t="str">
            <v>TS20210004863</v>
          </cell>
          <cell r="J495" t="str">
            <v>0A</v>
          </cell>
          <cell r="K495">
            <v>1</v>
          </cell>
          <cell r="L495">
            <v>6832</v>
          </cell>
          <cell r="M495">
            <v>97</v>
          </cell>
          <cell r="N495">
            <v>44323.527777777781</v>
          </cell>
          <cell r="O495" t="str">
            <v>CSTN_FEB_01_2021</v>
          </cell>
          <cell r="P495" t="e">
            <v>#N/A</v>
          </cell>
        </row>
        <row r="496">
          <cell r="B496" t="str">
            <v>TB-21-05876</v>
          </cell>
          <cell r="C496" t="str">
            <v>OS</v>
          </cell>
          <cell r="D496" t="str">
            <v>A-18-00006</v>
          </cell>
          <cell r="E496" t="str">
            <v>SJHBBBSDD5P</v>
          </cell>
          <cell r="H496">
            <v>6059</v>
          </cell>
          <cell r="I496" t="str">
            <v>TS20210005876</v>
          </cell>
          <cell r="J496" t="str">
            <v>0A</v>
          </cell>
          <cell r="K496">
            <v>1</v>
          </cell>
          <cell r="L496">
            <v>6833</v>
          </cell>
          <cell r="M496">
            <v>99</v>
          </cell>
          <cell r="N496">
            <v>44323.532638888886</v>
          </cell>
          <cell r="O496" t="str">
            <v>CSTN7_FEB_03_2021</v>
          </cell>
        </row>
        <row r="497">
          <cell r="B497" t="str">
            <v>TB-21-06164</v>
          </cell>
          <cell r="C497" t="str">
            <v>ACC</v>
          </cell>
          <cell r="D497" t="str">
            <v>S-18-01575</v>
          </cell>
          <cell r="E497" t="str">
            <v>SJHBBBSDJ7M</v>
          </cell>
          <cell r="H497">
            <v>6060</v>
          </cell>
          <cell r="I497" t="str">
            <v>TS20210006164</v>
          </cell>
          <cell r="J497" t="str">
            <v>0A</v>
          </cell>
          <cell r="K497">
            <v>1</v>
          </cell>
          <cell r="L497">
            <v>6834</v>
          </cell>
          <cell r="M497">
            <v>98</v>
          </cell>
          <cell r="N497">
            <v>44323.53402777778</v>
          </cell>
          <cell r="O497" t="str">
            <v>CSTN8_FEB_09_2021</v>
          </cell>
        </row>
        <row r="498">
          <cell r="B498" t="str">
            <v>TB-21-06166</v>
          </cell>
          <cell r="C498" t="str">
            <v>OS</v>
          </cell>
          <cell r="D498" t="str">
            <v>S-18-01959</v>
          </cell>
          <cell r="E498" t="str">
            <v>SJHBBBSDJ9P</v>
          </cell>
          <cell r="H498">
            <v>6061</v>
          </cell>
          <cell r="I498" t="str">
            <v>TS20210006166</v>
          </cell>
          <cell r="J498" t="str">
            <v>0A</v>
          </cell>
          <cell r="K498">
            <v>1</v>
          </cell>
          <cell r="L498">
            <v>6835</v>
          </cell>
          <cell r="M498">
            <v>97</v>
          </cell>
          <cell r="N498">
            <v>44323.540277777778</v>
          </cell>
          <cell r="O498" t="str">
            <v>CSTN8_FEB_09_2021</v>
          </cell>
        </row>
        <row r="499">
          <cell r="B499" t="str">
            <v>TB-21-06167</v>
          </cell>
          <cell r="C499" t="str">
            <v>RMS</v>
          </cell>
          <cell r="D499" t="str">
            <v>S-18-02227</v>
          </cell>
          <cell r="E499" t="str">
            <v>SJHBBBSDJBQ</v>
          </cell>
          <cell r="H499">
            <v>6062</v>
          </cell>
          <cell r="I499" t="str">
            <v>TS20210006167</v>
          </cell>
          <cell r="J499" t="str">
            <v>0A</v>
          </cell>
          <cell r="K499">
            <v>1</v>
          </cell>
          <cell r="L499">
            <v>6836</v>
          </cell>
          <cell r="M499">
            <v>99</v>
          </cell>
          <cell r="N499">
            <v>44323.543055555558</v>
          </cell>
          <cell r="O499" t="str">
            <v>CSTN8_FEB_09_2021</v>
          </cell>
        </row>
        <row r="500">
          <cell r="B500" t="str">
            <v>TB-21-06169</v>
          </cell>
          <cell r="C500" t="str">
            <v>Round cell sarcoma</v>
          </cell>
          <cell r="D500" t="str">
            <v>S-18-02510</v>
          </cell>
          <cell r="E500" t="str">
            <v>SJHBBBSDJDS</v>
          </cell>
          <cell r="H500">
            <v>6063</v>
          </cell>
          <cell r="I500" t="str">
            <v>TS20210006169</v>
          </cell>
          <cell r="J500" t="str">
            <v>0A</v>
          </cell>
          <cell r="K500">
            <v>1</v>
          </cell>
          <cell r="L500">
            <v>6837</v>
          </cell>
          <cell r="M500">
            <v>96</v>
          </cell>
          <cell r="N500">
            <v>44323.54583333333</v>
          </cell>
          <cell r="O500" t="str">
            <v>CSTN8_FEB_09_2021</v>
          </cell>
        </row>
        <row r="501">
          <cell r="B501" t="str">
            <v>TB-21-05877</v>
          </cell>
          <cell r="C501" t="str">
            <v>OS</v>
          </cell>
          <cell r="D501" t="str">
            <v>A-18-00009</v>
          </cell>
          <cell r="E501" t="str">
            <v>SJHBBBSDD6Q</v>
          </cell>
          <cell r="H501">
            <v>6064</v>
          </cell>
          <cell r="I501" t="str">
            <v>TS20210005877</v>
          </cell>
          <cell r="J501" t="str">
            <v>0A</v>
          </cell>
          <cell r="K501">
            <v>1</v>
          </cell>
          <cell r="L501">
            <v>6838</v>
          </cell>
          <cell r="M501">
            <v>95</v>
          </cell>
          <cell r="N501">
            <v>44323.552083333336</v>
          </cell>
          <cell r="O501" t="str">
            <v>CSTN7_FEB_03_2021</v>
          </cell>
        </row>
        <row r="502">
          <cell r="B502" t="str">
            <v>TB-21-05879</v>
          </cell>
          <cell r="C502" t="str">
            <v>OS</v>
          </cell>
          <cell r="D502" t="str">
            <v>A-18-00009</v>
          </cell>
          <cell r="E502" t="str">
            <v>SJHBBBSDD8S</v>
          </cell>
          <cell r="H502">
            <v>6066</v>
          </cell>
          <cell r="I502" t="str">
            <v>TS20210005879</v>
          </cell>
          <cell r="J502" t="str">
            <v>0A</v>
          </cell>
          <cell r="K502">
            <v>1</v>
          </cell>
          <cell r="L502">
            <v>6840</v>
          </cell>
          <cell r="M502">
            <v>98</v>
          </cell>
          <cell r="N502">
            <v>44323.563194444447</v>
          </cell>
          <cell r="O502" t="str">
            <v>CSTN7_FEB_03_2021</v>
          </cell>
        </row>
        <row r="503">
          <cell r="B503" t="str">
            <v>TB-21-06177</v>
          </cell>
          <cell r="C503" t="str">
            <v>RMS</v>
          </cell>
          <cell r="D503" t="str">
            <v>S-19-03106</v>
          </cell>
          <cell r="E503" t="str">
            <v>SJHBBBSDJP3</v>
          </cell>
          <cell r="H503">
            <v>6067</v>
          </cell>
          <cell r="I503" t="str">
            <v>TS202106177</v>
          </cell>
          <cell r="J503" t="str">
            <v>0A</v>
          </cell>
          <cell r="K503">
            <v>1</v>
          </cell>
          <cell r="L503">
            <v>6841</v>
          </cell>
          <cell r="M503">
            <v>99</v>
          </cell>
          <cell r="N503">
            <v>44323.568055555559</v>
          </cell>
          <cell r="O503" t="str">
            <v>CSTN9_FEB_09_2021</v>
          </cell>
        </row>
        <row r="504">
          <cell r="B504" t="str">
            <v>TB-21-06178</v>
          </cell>
          <cell r="C504" t="str">
            <v>RMS</v>
          </cell>
          <cell r="D504" t="str">
            <v>S-19-03106</v>
          </cell>
          <cell r="E504" t="str">
            <v>SJHBBBSDJQ4</v>
          </cell>
          <cell r="H504">
            <v>6068</v>
          </cell>
          <cell r="I504" t="str">
            <v>TS20210006178</v>
          </cell>
          <cell r="J504" t="str">
            <v>0A</v>
          </cell>
          <cell r="K504">
            <v>1</v>
          </cell>
          <cell r="L504">
            <v>6842</v>
          </cell>
          <cell r="M504">
            <v>98</v>
          </cell>
          <cell r="N504">
            <v>44323.572916666664</v>
          </cell>
          <cell r="O504" t="str">
            <v>CSTN9_FEB_09_2021</v>
          </cell>
        </row>
        <row r="505">
          <cell r="B505" t="str">
            <v>TB-21-06179</v>
          </cell>
          <cell r="C505" t="str">
            <v>RMS</v>
          </cell>
          <cell r="D505" t="str">
            <v>S-20-00088</v>
          </cell>
          <cell r="E505" t="str">
            <v>SJHBBBSDJR5</v>
          </cell>
          <cell r="H505">
            <v>6069</v>
          </cell>
          <cell r="I505" t="str">
            <v>TS20210006179</v>
          </cell>
          <cell r="J505" t="str">
            <v>0A</v>
          </cell>
          <cell r="K505">
            <v>1</v>
          </cell>
          <cell r="L505">
            <v>6843</v>
          </cell>
          <cell r="M505">
            <v>99</v>
          </cell>
          <cell r="N505">
            <v>44323.578472222223</v>
          </cell>
          <cell r="O505" t="str">
            <v>CSTN9_FEB_09_2021</v>
          </cell>
        </row>
        <row r="506">
          <cell r="B506" t="str">
            <v>TB-21-06171</v>
          </cell>
          <cell r="C506" t="str">
            <v>RMS</v>
          </cell>
          <cell r="D506" t="str">
            <v>S-18-03270</v>
          </cell>
          <cell r="E506" t="str">
            <v>SJHBBBSDJGV</v>
          </cell>
          <cell r="H506">
            <v>6070</v>
          </cell>
          <cell r="I506" t="str">
            <v>TS20210006171</v>
          </cell>
          <cell r="J506" t="str">
            <v>0A</v>
          </cell>
          <cell r="K506">
            <v>1</v>
          </cell>
          <cell r="L506">
            <v>6844</v>
          </cell>
          <cell r="M506">
            <v>97</v>
          </cell>
          <cell r="N506">
            <v>44323.581250000003</v>
          </cell>
          <cell r="O506" t="str">
            <v>CSTN9_FEB_09_2021</v>
          </cell>
        </row>
        <row r="507">
          <cell r="B507" t="str">
            <v>TB-21-05875</v>
          </cell>
          <cell r="C507" t="str">
            <v>OS</v>
          </cell>
          <cell r="D507" t="str">
            <v>A-18-00006</v>
          </cell>
          <cell r="E507" t="str">
            <v>SJHBBBSDD4N</v>
          </cell>
          <cell r="H507">
            <v>6071</v>
          </cell>
          <cell r="I507" t="str">
            <v>TS20210005875</v>
          </cell>
          <cell r="J507" t="str">
            <v>0A</v>
          </cell>
          <cell r="K507">
            <v>1</v>
          </cell>
          <cell r="L507">
            <v>6845</v>
          </cell>
          <cell r="M507">
            <v>97</v>
          </cell>
          <cell r="N507">
            <v>44323.586111111108</v>
          </cell>
          <cell r="O507" t="str">
            <v>CSTN6_FEB_03_2021</v>
          </cell>
        </row>
        <row r="508">
          <cell r="B508" t="str">
            <v>TB-21-05869</v>
          </cell>
          <cell r="C508" t="str">
            <v>OS</v>
          </cell>
          <cell r="D508" t="str">
            <v>S-14-02142</v>
          </cell>
          <cell r="E508" t="str">
            <v>SJHBBBSDDVD</v>
          </cell>
          <cell r="H508">
            <v>6072</v>
          </cell>
          <cell r="I508" t="str">
            <v>TS20210005869</v>
          </cell>
          <cell r="J508" t="str">
            <v>0A</v>
          </cell>
          <cell r="K508">
            <v>1</v>
          </cell>
          <cell r="L508">
            <v>6846</v>
          </cell>
          <cell r="M508">
            <v>96</v>
          </cell>
          <cell r="N508">
            <v>44323.589583333334</v>
          </cell>
          <cell r="O508" t="str">
            <v>CSTN6_FEB_03_2021</v>
          </cell>
        </row>
        <row r="509">
          <cell r="B509" t="str">
            <v>TB-21-06174</v>
          </cell>
          <cell r="C509" t="str">
            <v>URSC</v>
          </cell>
          <cell r="D509" t="str">
            <v>S-19-01864</v>
          </cell>
          <cell r="E509" t="str">
            <v>SJHBBBSDJKY</v>
          </cell>
          <cell r="H509">
            <v>6073</v>
          </cell>
          <cell r="I509" t="str">
            <v>TS20210006174</v>
          </cell>
          <cell r="J509" t="str">
            <v>0A</v>
          </cell>
          <cell r="K509">
            <v>1</v>
          </cell>
          <cell r="L509">
            <v>6847</v>
          </cell>
          <cell r="M509">
            <v>99</v>
          </cell>
          <cell r="N509">
            <v>44323.594444444447</v>
          </cell>
          <cell r="O509" t="str">
            <v>CSTN9_FEB_09_2021</v>
          </cell>
          <cell r="P509" t="e">
            <v>#N/A</v>
          </cell>
        </row>
        <row r="510">
          <cell r="B510" t="str">
            <v>TB-21-06172</v>
          </cell>
          <cell r="C510" t="str">
            <v>RMS</v>
          </cell>
          <cell r="D510" t="str">
            <v>S-19-00418</v>
          </cell>
          <cell r="E510" t="str">
            <v>SJHBBBSDJHW</v>
          </cell>
          <cell r="H510">
            <v>6074</v>
          </cell>
          <cell r="I510" t="str">
            <v>TS20210006172</v>
          </cell>
          <cell r="J510" t="str">
            <v>0A</v>
          </cell>
          <cell r="K510">
            <v>1</v>
          </cell>
          <cell r="L510">
            <v>6848</v>
          </cell>
          <cell r="M510">
            <v>98</v>
          </cell>
          <cell r="N510">
            <v>44323.598611111112</v>
          </cell>
          <cell r="O510" t="str">
            <v>CSTN9_FEB_09_2021</v>
          </cell>
        </row>
        <row r="511">
          <cell r="B511" t="str">
            <v>TB-21-05867</v>
          </cell>
          <cell r="C511" t="str">
            <v>HGS</v>
          </cell>
          <cell r="D511" t="str">
            <v>S-13-00828</v>
          </cell>
          <cell r="E511" t="str">
            <v>SJHBBBSDDSB</v>
          </cell>
          <cell r="H511">
            <v>6075</v>
          </cell>
          <cell r="I511" t="str">
            <v>TS20210005867</v>
          </cell>
          <cell r="J511" t="str">
            <v>0A</v>
          </cell>
          <cell r="K511">
            <v>1</v>
          </cell>
          <cell r="L511">
            <v>6849</v>
          </cell>
          <cell r="M511">
            <v>99</v>
          </cell>
          <cell r="N511">
            <v>44323.602083333331</v>
          </cell>
          <cell r="O511" t="str">
            <v>CSTN6_FEB_03_2021</v>
          </cell>
        </row>
        <row r="512">
          <cell r="B512" t="str">
            <v>TB-21-06180</v>
          </cell>
          <cell r="C512" t="str">
            <v>Rhabdoid tumor</v>
          </cell>
          <cell r="D512" t="str">
            <v>S-20-00203</v>
          </cell>
          <cell r="E512" t="str">
            <v>SJHBBBSDJS6</v>
          </cell>
          <cell r="H512">
            <v>6076</v>
          </cell>
          <cell r="I512" t="str">
            <v>TS20210006180</v>
          </cell>
          <cell r="J512" t="str">
            <v>0A</v>
          </cell>
          <cell r="K512">
            <v>1</v>
          </cell>
          <cell r="L512">
            <v>6850</v>
          </cell>
          <cell r="M512">
            <v>99</v>
          </cell>
          <cell r="N512">
            <v>44323.606249999997</v>
          </cell>
          <cell r="O512" t="str">
            <v>CSTN9_FEB_09_2021</v>
          </cell>
        </row>
        <row r="513">
          <cell r="B513" t="str">
            <v>TB-21-05866</v>
          </cell>
          <cell r="C513" t="str">
            <v>NB</v>
          </cell>
          <cell r="D513" t="str">
            <v>S-10-01069</v>
          </cell>
          <cell r="E513" t="str">
            <v>SJHBBBSDCQ9</v>
          </cell>
          <cell r="H513">
            <v>6077</v>
          </cell>
          <cell r="I513" t="str">
            <v>TS20210005866</v>
          </cell>
          <cell r="J513" t="str">
            <v>0A</v>
          </cell>
          <cell r="K513">
            <v>1</v>
          </cell>
          <cell r="L513">
            <v>6851</v>
          </cell>
          <cell r="M513">
            <v>99</v>
          </cell>
          <cell r="N513">
            <v>44323.612500000003</v>
          </cell>
          <cell r="O513" t="str">
            <v>CSTN6_FEB_03_2021</v>
          </cell>
        </row>
        <row r="514">
          <cell r="B514" t="str">
            <v>TB-21-06163</v>
          </cell>
          <cell r="C514" t="str">
            <v>NB</v>
          </cell>
          <cell r="D514" t="str">
            <v>S-16-02264</v>
          </cell>
          <cell r="E514" t="str">
            <v>SJHBBBSDJ6K</v>
          </cell>
          <cell r="H514">
            <v>6078</v>
          </cell>
          <cell r="I514" t="str">
            <v>TS20210006163</v>
          </cell>
          <cell r="J514" t="str">
            <v>0A</v>
          </cell>
          <cell r="K514">
            <v>1</v>
          </cell>
          <cell r="L514">
            <v>6852</v>
          </cell>
          <cell r="M514">
            <v>99</v>
          </cell>
          <cell r="N514">
            <v>44323.616666666669</v>
          </cell>
          <cell r="O514" t="str">
            <v>CSTN8_FEB_09_2021</v>
          </cell>
        </row>
        <row r="515">
          <cell r="B515" t="str">
            <v>TB-21-05880</v>
          </cell>
          <cell r="C515" t="str">
            <v>NB</v>
          </cell>
          <cell r="D515" t="str">
            <v>A-18-00013</v>
          </cell>
          <cell r="E515" t="str">
            <v>SJHBBBSDD9T</v>
          </cell>
          <cell r="H515">
            <v>6079</v>
          </cell>
          <cell r="I515" t="str">
            <v>TS20210005880</v>
          </cell>
          <cell r="J515" t="str">
            <v>0A</v>
          </cell>
          <cell r="K515">
            <v>1</v>
          </cell>
          <cell r="L515">
            <v>6853</v>
          </cell>
          <cell r="M515">
            <v>97</v>
          </cell>
          <cell r="N515">
            <v>44323.62222222222</v>
          </cell>
          <cell r="O515" t="str">
            <v>CSTN7_FEB_03_2021</v>
          </cell>
        </row>
        <row r="516">
          <cell r="B516" t="str">
            <v>TB-21-04868</v>
          </cell>
          <cell r="C516" t="str">
            <v>NB</v>
          </cell>
          <cell r="D516" t="str">
            <v>S-20-00540</v>
          </cell>
          <cell r="E516" t="str">
            <v>SJHBBBSC9VG</v>
          </cell>
          <cell r="H516">
            <v>6080</v>
          </cell>
          <cell r="I516" t="str">
            <v>TS20210004868</v>
          </cell>
          <cell r="J516" t="str">
            <v>0A</v>
          </cell>
          <cell r="K516">
            <v>1</v>
          </cell>
          <cell r="L516">
            <v>6854</v>
          </cell>
          <cell r="M516">
            <v>99</v>
          </cell>
          <cell r="N516">
            <v>44323.626388888886</v>
          </cell>
          <cell r="O516" t="str">
            <v>CSTN_FEB_01_2021</v>
          </cell>
        </row>
        <row r="517">
          <cell r="B517" t="str">
            <v>TB-21-05881</v>
          </cell>
          <cell r="C517" t="str">
            <v>NB</v>
          </cell>
          <cell r="D517" t="str">
            <v>A-18-00013</v>
          </cell>
          <cell r="E517" t="str">
            <v>SJHBBBSDDBV</v>
          </cell>
          <cell r="H517">
            <v>6081</v>
          </cell>
          <cell r="I517" t="str">
            <v>TS20210005881</v>
          </cell>
          <cell r="J517" t="str">
            <v>0A</v>
          </cell>
          <cell r="K517">
            <v>1</v>
          </cell>
          <cell r="L517">
            <v>6855</v>
          </cell>
          <cell r="M517">
            <v>98</v>
          </cell>
          <cell r="N517">
            <v>44323.629166666666</v>
          </cell>
          <cell r="O517" t="str">
            <v>CSTN7_FEB_03_2021</v>
          </cell>
        </row>
        <row r="518">
          <cell r="B518" t="str">
            <v>TB-21-13139</v>
          </cell>
          <cell r="C518" t="str">
            <v>NB</v>
          </cell>
          <cell r="D518" t="str">
            <v>H-13-00671</v>
          </cell>
          <cell r="E518" t="str">
            <v>SJHBBBSMC4W</v>
          </cell>
          <cell r="H518">
            <v>6082</v>
          </cell>
          <cell r="I518" t="str">
            <v>TS20210013139</v>
          </cell>
          <cell r="J518" t="str">
            <v>0A</v>
          </cell>
          <cell r="K518">
            <v>1</v>
          </cell>
          <cell r="L518">
            <v>6856</v>
          </cell>
          <cell r="M518">
            <v>98</v>
          </cell>
          <cell r="N518">
            <v>44323.632638888892</v>
          </cell>
          <cell r="O518" t="str">
            <v>COMET</v>
          </cell>
        </row>
        <row r="519">
          <cell r="B519" t="str">
            <v>TB-21-13140</v>
          </cell>
          <cell r="C519" t="str">
            <v>NB</v>
          </cell>
          <cell r="D519" t="str">
            <v>S-14-00714</v>
          </cell>
          <cell r="E519" t="str">
            <v>SJHBBBSMC5X</v>
          </cell>
          <cell r="H519">
            <v>6083</v>
          </cell>
          <cell r="I519" t="str">
            <v>TS20210013140</v>
          </cell>
          <cell r="J519" t="str">
            <v>0A</v>
          </cell>
          <cell r="K519">
            <v>1</v>
          </cell>
          <cell r="L519">
            <v>6857</v>
          </cell>
          <cell r="M519">
            <v>99</v>
          </cell>
          <cell r="N519">
            <v>44323.633333333331</v>
          </cell>
          <cell r="O519" t="str">
            <v>COMET</v>
          </cell>
        </row>
        <row r="520">
          <cell r="B520" t="str">
            <v>TB-21-13136</v>
          </cell>
          <cell r="C520" t="str">
            <v>NB</v>
          </cell>
          <cell r="D520" t="str">
            <v>S-18-01576</v>
          </cell>
          <cell r="E520" t="str">
            <v>SJHBBBSMCZS</v>
          </cell>
          <cell r="H520">
            <v>6084</v>
          </cell>
          <cell r="I520" t="str">
            <v>TS20210013136</v>
          </cell>
          <cell r="J520" t="str">
            <v>0A</v>
          </cell>
          <cell r="K520">
            <v>1</v>
          </cell>
          <cell r="L520">
            <v>6858</v>
          </cell>
          <cell r="M520">
            <v>100</v>
          </cell>
          <cell r="N520">
            <v>44323.634722222225</v>
          </cell>
          <cell r="O520" t="str">
            <v>COMET</v>
          </cell>
        </row>
        <row r="521">
          <cell r="B521" t="str">
            <v>TB-21-13138</v>
          </cell>
          <cell r="C521" t="str">
            <v>NB</v>
          </cell>
          <cell r="D521" t="str">
            <v>H-15-01310</v>
          </cell>
          <cell r="E521" t="str">
            <v>SJHBBBSMC3V</v>
          </cell>
          <cell r="H521">
            <v>6086</v>
          </cell>
          <cell r="I521" t="str">
            <v>TS20210013138</v>
          </cell>
          <cell r="J521" t="str">
            <v>0A</v>
          </cell>
          <cell r="K521">
            <v>1</v>
          </cell>
          <cell r="L521">
            <v>6860</v>
          </cell>
          <cell r="M521">
            <v>99</v>
          </cell>
          <cell r="N521">
            <v>44323.638194444444</v>
          </cell>
          <cell r="O521" t="str">
            <v>COMET</v>
          </cell>
        </row>
        <row r="522">
          <cell r="B522" t="str">
            <v>TB-21-13137</v>
          </cell>
          <cell r="C522" t="str">
            <v>NB</v>
          </cell>
          <cell r="D522" t="str">
            <v>S-14-01251</v>
          </cell>
          <cell r="E522" t="str">
            <v>SJHBBBSMC2T</v>
          </cell>
          <cell r="H522">
            <v>6087</v>
          </cell>
          <cell r="I522" t="str">
            <v>TS20210013137</v>
          </cell>
          <cell r="J522" t="str">
            <v>0A</v>
          </cell>
          <cell r="K522">
            <v>1</v>
          </cell>
          <cell r="L522">
            <v>6861</v>
          </cell>
          <cell r="M522">
            <v>100</v>
          </cell>
          <cell r="N522">
            <v>44323.638888888891</v>
          </cell>
          <cell r="O522" t="str">
            <v>COMET</v>
          </cell>
        </row>
        <row r="523">
          <cell r="B523" t="str">
            <v>TB-21-13134</v>
          </cell>
          <cell r="C523" t="str">
            <v>NB</v>
          </cell>
          <cell r="D523" t="str">
            <v>S-14-00736</v>
          </cell>
          <cell r="E523" t="str">
            <v>SJHBBBSMCXQ</v>
          </cell>
          <cell r="H523">
            <v>6089</v>
          </cell>
          <cell r="I523" t="str">
            <v>TS20210013134</v>
          </cell>
          <cell r="J523" t="str">
            <v>0A</v>
          </cell>
          <cell r="K523">
            <v>1</v>
          </cell>
          <cell r="L523">
            <v>6863</v>
          </cell>
          <cell r="M523">
            <v>99</v>
          </cell>
          <cell r="N523">
            <v>44323.643750000003</v>
          </cell>
          <cell r="O523" t="str">
            <v>COMET</v>
          </cell>
        </row>
        <row r="524">
          <cell r="B524" t="str">
            <v>TB-21-13131</v>
          </cell>
          <cell r="C524" t="str">
            <v>NB</v>
          </cell>
          <cell r="D524" t="str">
            <v>S-18-03155</v>
          </cell>
          <cell r="E524" t="str">
            <v>SJHBBBSMCTM</v>
          </cell>
          <cell r="H524">
            <v>6090</v>
          </cell>
          <cell r="I524" t="str">
            <v>TS20210013131</v>
          </cell>
          <cell r="J524" t="str">
            <v>0A</v>
          </cell>
          <cell r="K524">
            <v>1</v>
          </cell>
          <cell r="L524">
            <v>6864</v>
          </cell>
          <cell r="M524">
            <v>97</v>
          </cell>
          <cell r="N524">
            <v>44323.645833333336</v>
          </cell>
          <cell r="O524" t="str">
            <v>COMET</v>
          </cell>
        </row>
        <row r="525">
          <cell r="B525" t="str">
            <v>TB-21-13133</v>
          </cell>
          <cell r="C525" t="str">
            <v>NB</v>
          </cell>
          <cell r="D525" t="str">
            <v>H-18-00384</v>
          </cell>
          <cell r="E525" t="str">
            <v>SJHBBBSMCWP</v>
          </cell>
          <cell r="H525">
            <v>6091</v>
          </cell>
          <cell r="I525" t="str">
            <v>TS20210013133</v>
          </cell>
          <cell r="J525" t="str">
            <v>0A</v>
          </cell>
          <cell r="K525">
            <v>1</v>
          </cell>
          <cell r="L525">
            <v>6865</v>
          </cell>
          <cell r="M525">
            <v>100</v>
          </cell>
          <cell r="N525">
            <v>44323.650694444441</v>
          </cell>
          <cell r="O525" t="str">
            <v>COMET</v>
          </cell>
        </row>
        <row r="526">
          <cell r="B526" t="str">
            <v>TB-21-13141</v>
          </cell>
          <cell r="C526" t="str">
            <v>NB</v>
          </cell>
          <cell r="D526" t="str">
            <v>H-16-00724</v>
          </cell>
          <cell r="E526" t="str">
            <v>SJHBBBSMC6Y</v>
          </cell>
          <cell r="H526">
            <v>6092</v>
          </cell>
          <cell r="I526" t="str">
            <v>TS20210013141</v>
          </cell>
          <cell r="J526" t="str">
            <v>0A</v>
          </cell>
          <cell r="K526">
            <v>1</v>
          </cell>
          <cell r="L526">
            <v>6866</v>
          </cell>
          <cell r="M526">
            <v>100</v>
          </cell>
          <cell r="N526">
            <v>44323.652083333334</v>
          </cell>
          <cell r="O526" t="str">
            <v>COMET</v>
          </cell>
        </row>
        <row r="527">
          <cell r="B527" t="str">
            <v>TB-21-13142</v>
          </cell>
          <cell r="C527" t="str">
            <v>NB</v>
          </cell>
          <cell r="D527" t="str">
            <v>H-16-01068</v>
          </cell>
          <cell r="E527" t="str">
            <v>SJHBBBSMC7Z</v>
          </cell>
          <cell r="H527">
            <v>6093</v>
          </cell>
          <cell r="I527" t="str">
            <v>TS20210013142</v>
          </cell>
          <cell r="J527" t="str">
            <v>0A</v>
          </cell>
          <cell r="K527">
            <v>1</v>
          </cell>
          <cell r="L527">
            <v>6867</v>
          </cell>
          <cell r="M527">
            <v>97</v>
          </cell>
          <cell r="N527">
            <v>44323.652777777781</v>
          </cell>
          <cell r="O527" t="str">
            <v>COMET</v>
          </cell>
        </row>
        <row r="528">
          <cell r="B528" t="str">
            <v>TB-21-13143</v>
          </cell>
          <cell r="C528" t="str">
            <v>NB</v>
          </cell>
          <cell r="D528" t="str">
            <v>H-15-00404</v>
          </cell>
          <cell r="E528" t="str">
            <v>SJHBBBSMC82</v>
          </cell>
          <cell r="H528">
            <v>6094</v>
          </cell>
          <cell r="I528" t="str">
            <v>TS20210013143</v>
          </cell>
          <cell r="J528" t="str">
            <v>0A</v>
          </cell>
          <cell r="K528">
            <v>1</v>
          </cell>
          <cell r="L528">
            <v>6868</v>
          </cell>
          <cell r="M528">
            <v>100</v>
          </cell>
          <cell r="N528">
            <v>44323.654166666667</v>
          </cell>
          <cell r="O528" t="str">
            <v>COMET</v>
          </cell>
        </row>
        <row r="529">
          <cell r="B529" t="str">
            <v>TB-21-13144</v>
          </cell>
          <cell r="C529" t="str">
            <v>NB</v>
          </cell>
          <cell r="D529" t="str">
            <v>H-15-00789</v>
          </cell>
          <cell r="E529" t="str">
            <v>SJHBBBSMC93</v>
          </cell>
          <cell r="H529">
            <v>6095</v>
          </cell>
          <cell r="I529" t="str">
            <v>TS20210013144</v>
          </cell>
          <cell r="J529" t="str">
            <v>0A</v>
          </cell>
          <cell r="K529">
            <v>1</v>
          </cell>
          <cell r="L529">
            <v>6869</v>
          </cell>
          <cell r="M529">
            <v>98</v>
          </cell>
          <cell r="N529">
            <v>44323.654861111114</v>
          </cell>
          <cell r="O529" t="str">
            <v>COMET</v>
          </cell>
        </row>
        <row r="530">
          <cell r="B530" t="str">
            <v>TB-21-13145</v>
          </cell>
          <cell r="C530" t="str">
            <v>NB</v>
          </cell>
          <cell r="D530" t="str">
            <v>H-16-00517</v>
          </cell>
          <cell r="E530" t="str">
            <v>SJHBBBSMCB4</v>
          </cell>
          <cell r="H530">
            <v>6096</v>
          </cell>
          <cell r="I530" t="str">
            <v>TS20210013145</v>
          </cell>
          <cell r="J530" t="str">
            <v>0A</v>
          </cell>
          <cell r="K530">
            <v>1</v>
          </cell>
          <cell r="L530">
            <v>6870</v>
          </cell>
          <cell r="M530">
            <v>100</v>
          </cell>
          <cell r="N530">
            <v>44323.656944444447</v>
          </cell>
          <cell r="O530" t="str">
            <v>COMET</v>
          </cell>
        </row>
        <row r="531">
          <cell r="B531" t="str">
            <v>TB-21-13146</v>
          </cell>
          <cell r="C531" t="str">
            <v>NB</v>
          </cell>
          <cell r="D531" t="str">
            <v>SR-17-02593</v>
          </cell>
          <cell r="E531" t="str">
            <v>SJHBBBSMCC5</v>
          </cell>
          <cell r="H531">
            <v>6097</v>
          </cell>
          <cell r="I531" t="str">
            <v>TS20210013146</v>
          </cell>
          <cell r="J531" t="str">
            <v>0A</v>
          </cell>
          <cell r="K531">
            <v>1</v>
          </cell>
          <cell r="L531">
            <v>6871</v>
          </cell>
          <cell r="M531">
            <v>99</v>
          </cell>
          <cell r="N531">
            <v>44323.657638888886</v>
          </cell>
          <cell r="O531" t="str">
            <v>COMET</v>
          </cell>
        </row>
        <row r="532">
          <cell r="B532" t="str">
            <v>TB-21-04727</v>
          </cell>
          <cell r="C532" t="str">
            <v>RB</v>
          </cell>
          <cell r="D532" t="str">
            <v>S-16-00061</v>
          </cell>
          <cell r="E532" t="str">
            <v>SJHBBBSC75T</v>
          </cell>
          <cell r="H532">
            <v>6098</v>
          </cell>
          <cell r="I532" t="str">
            <v>TS20210004727</v>
          </cell>
          <cell r="J532" t="str">
            <v>0A</v>
          </cell>
          <cell r="K532">
            <v>1</v>
          </cell>
          <cell r="L532">
            <v>6872</v>
          </cell>
          <cell r="M532">
            <v>96</v>
          </cell>
          <cell r="N532">
            <v>44323.660416666666</v>
          </cell>
          <cell r="O532" t="str">
            <v>CSTN_FEB_01_2021</v>
          </cell>
          <cell r="P532" t="e">
            <v>#N/A</v>
          </cell>
        </row>
        <row r="533">
          <cell r="B533" t="str">
            <v>TB-21-04730</v>
          </cell>
          <cell r="C533" t="str">
            <v>RB</v>
          </cell>
          <cell r="D533" t="str">
            <v>S-16-01273</v>
          </cell>
          <cell r="E533" t="str">
            <v>SJHBBBSC78X</v>
          </cell>
          <cell r="H533">
            <v>6101</v>
          </cell>
          <cell r="I533" t="str">
            <v>TS20210004730</v>
          </cell>
          <cell r="J533" t="str">
            <v>0A</v>
          </cell>
          <cell r="K533">
            <v>1</v>
          </cell>
          <cell r="L533">
            <v>6875</v>
          </cell>
          <cell r="M533">
            <v>94</v>
          </cell>
          <cell r="N533">
            <v>44323.669444444444</v>
          </cell>
          <cell r="O533" t="str">
            <v>CSTN_FEB_01_2021</v>
          </cell>
          <cell r="P533" t="e">
            <v>#N/A</v>
          </cell>
        </row>
        <row r="534">
          <cell r="B534" t="str">
            <v>TB-21-04740</v>
          </cell>
          <cell r="C534" t="str">
            <v>RB</v>
          </cell>
          <cell r="D534" t="str">
            <v>S-17-00158</v>
          </cell>
          <cell r="E534" t="str">
            <v>SJHBBBSC7M9</v>
          </cell>
          <cell r="H534">
            <v>6103</v>
          </cell>
          <cell r="I534" t="str">
            <v>TS20210004740</v>
          </cell>
          <cell r="J534" t="str">
            <v>0A</v>
          </cell>
          <cell r="K534">
            <v>1</v>
          </cell>
          <cell r="L534">
            <v>6877</v>
          </cell>
          <cell r="M534">
            <v>96</v>
          </cell>
          <cell r="N534">
            <v>44323.676388888889</v>
          </cell>
          <cell r="O534" t="str">
            <v>CSTN_FEB_01_2021</v>
          </cell>
          <cell r="P534" t="e">
            <v>#N/A</v>
          </cell>
        </row>
        <row r="535">
          <cell r="B535" t="str">
            <v>TB-21-04734</v>
          </cell>
          <cell r="C535" t="str">
            <v>RB</v>
          </cell>
          <cell r="D535" t="str">
            <v>S-16-01859</v>
          </cell>
          <cell r="E535" t="str">
            <v>SJHBBBSC7D3</v>
          </cell>
          <cell r="H535">
            <v>6105</v>
          </cell>
          <cell r="I535" t="str">
            <v>TS20210004734</v>
          </cell>
          <cell r="J535" t="str">
            <v>0A</v>
          </cell>
          <cell r="K535">
            <v>1</v>
          </cell>
          <cell r="L535">
            <v>6879</v>
          </cell>
          <cell r="M535">
            <v>96</v>
          </cell>
          <cell r="N535">
            <v>44323.682638888888</v>
          </cell>
          <cell r="O535" t="str">
            <v>CSTN_FEB_01_2021</v>
          </cell>
          <cell r="P535" t="e">
            <v>#N/A</v>
          </cell>
        </row>
        <row r="536">
          <cell r="B536" t="str">
            <v>TB-21-04737</v>
          </cell>
          <cell r="C536" t="str">
            <v>RB</v>
          </cell>
          <cell r="D536" t="str">
            <v>S-16-03055</v>
          </cell>
          <cell r="E536" t="str">
            <v>SJHBBBSC7H6</v>
          </cell>
          <cell r="H536">
            <v>6106</v>
          </cell>
          <cell r="I536" t="str">
            <v>TS20210004737</v>
          </cell>
          <cell r="J536" t="str">
            <v>0A</v>
          </cell>
          <cell r="K536">
            <v>1</v>
          </cell>
          <cell r="L536">
            <v>6880</v>
          </cell>
          <cell r="M536">
            <v>95</v>
          </cell>
          <cell r="N536">
            <v>44323.686805555553</v>
          </cell>
          <cell r="O536" t="str">
            <v>CSTN_FEB_01_2021</v>
          </cell>
          <cell r="P536" t="e">
            <v>#N/A</v>
          </cell>
        </row>
        <row r="537">
          <cell r="B537" t="str">
            <v>TB-21-04735</v>
          </cell>
          <cell r="C537" t="str">
            <v>RB</v>
          </cell>
          <cell r="D537" t="str">
            <v>S-16-01787</v>
          </cell>
          <cell r="E537" t="str">
            <v>SJHBBBSC7F4</v>
          </cell>
          <cell r="H537">
            <v>6107</v>
          </cell>
          <cell r="I537" t="str">
            <v>TS20210004735</v>
          </cell>
          <cell r="J537" t="str">
            <v>0A</v>
          </cell>
          <cell r="K537">
            <v>1</v>
          </cell>
          <cell r="L537">
            <v>6881</v>
          </cell>
          <cell r="M537">
            <v>94</v>
          </cell>
          <cell r="N537">
            <v>44323.690972222219</v>
          </cell>
          <cell r="O537" t="str">
            <v>CSTN_FEB_01_2021</v>
          </cell>
          <cell r="P537" t="e">
            <v>#N/A</v>
          </cell>
        </row>
        <row r="538">
          <cell r="B538" t="str">
            <v>TB-21-04739</v>
          </cell>
          <cell r="C538" t="str">
            <v>RB</v>
          </cell>
          <cell r="D538" t="str">
            <v>S-17-00131</v>
          </cell>
          <cell r="E538" t="str">
            <v>SJHBBBSC7K8</v>
          </cell>
          <cell r="H538">
            <v>6108</v>
          </cell>
          <cell r="I538" t="str">
            <v>TS20210004739</v>
          </cell>
          <cell r="J538" t="str">
            <v>0A</v>
          </cell>
          <cell r="K538">
            <v>1</v>
          </cell>
          <cell r="L538">
            <v>6882</v>
          </cell>
          <cell r="M538">
            <v>96</v>
          </cell>
          <cell r="N538">
            <v>44323.694444444445</v>
          </cell>
          <cell r="O538" t="str">
            <v>CSTN_FEB_01_2021</v>
          </cell>
          <cell r="P538" t="e">
            <v>#N/A</v>
          </cell>
        </row>
        <row r="539">
          <cell r="B539" t="str">
            <v>TB-21-04742</v>
          </cell>
          <cell r="C539" t="str">
            <v>RB</v>
          </cell>
          <cell r="D539" t="str">
            <v>S-17-02903</v>
          </cell>
          <cell r="E539" t="str">
            <v>SJHBBBSC8QC</v>
          </cell>
          <cell r="H539">
            <v>6109</v>
          </cell>
          <cell r="I539" t="str">
            <v>TS20210004742</v>
          </cell>
          <cell r="J539" t="str">
            <v>0A</v>
          </cell>
          <cell r="K539">
            <v>1</v>
          </cell>
          <cell r="L539">
            <v>6883</v>
          </cell>
          <cell r="M539">
            <v>97</v>
          </cell>
          <cell r="N539">
            <v>44323.697222222225</v>
          </cell>
          <cell r="O539" t="str">
            <v>CSTN_FEB_01_2021</v>
          </cell>
          <cell r="P539" t="e">
            <v>#N/A</v>
          </cell>
        </row>
        <row r="540">
          <cell r="B540" t="str">
            <v>TB-21-04744</v>
          </cell>
          <cell r="C540" t="str">
            <v>RB</v>
          </cell>
          <cell r="D540" t="str">
            <v>S-17-03252</v>
          </cell>
          <cell r="E540" t="str">
            <v>SJHBBBSC8SF</v>
          </cell>
          <cell r="H540">
            <v>6111</v>
          </cell>
          <cell r="I540" t="str">
            <v>TS20210004744</v>
          </cell>
          <cell r="J540" t="str">
            <v>0A</v>
          </cell>
          <cell r="K540">
            <v>1</v>
          </cell>
          <cell r="L540">
            <v>6885</v>
          </cell>
          <cell r="M540">
            <v>95</v>
          </cell>
          <cell r="N540">
            <v>44323.706250000003</v>
          </cell>
          <cell r="O540" t="str">
            <v>CSTN_FEB_01_2021</v>
          </cell>
          <cell r="P540" t="e">
            <v>#N/A</v>
          </cell>
        </row>
        <row r="541">
          <cell r="B541" t="str">
            <v>TB-21-04866</v>
          </cell>
          <cell r="C541" t="str">
            <v>RB</v>
          </cell>
          <cell r="D541" t="str">
            <v>S-17-01912</v>
          </cell>
          <cell r="E541" t="str">
            <v>SJHBBBSC9SD</v>
          </cell>
          <cell r="H541">
            <v>6113</v>
          </cell>
          <cell r="I541" t="str">
            <v>TS20210004866</v>
          </cell>
          <cell r="J541" t="str">
            <v>0A</v>
          </cell>
          <cell r="K541">
            <v>1</v>
          </cell>
          <cell r="L541">
            <v>6887</v>
          </cell>
          <cell r="M541">
            <v>95</v>
          </cell>
          <cell r="N541">
            <v>44323.715277777781</v>
          </cell>
          <cell r="O541" t="str">
            <v>CSTN_FEB_01_2021</v>
          </cell>
          <cell r="P541" t="e">
            <v>#N/A</v>
          </cell>
        </row>
        <row r="542">
          <cell r="B542" t="str">
            <v>TB-21-06165</v>
          </cell>
          <cell r="C542" t="str">
            <v>RB</v>
          </cell>
          <cell r="D542" t="str">
            <v>S-18-01834</v>
          </cell>
          <cell r="E542" t="str">
            <v>SJHBBBSDJ8N</v>
          </cell>
          <cell r="H542">
            <v>6114</v>
          </cell>
          <cell r="I542" t="str">
            <v>TS20210006165</v>
          </cell>
          <cell r="J542" t="str">
            <v>0A</v>
          </cell>
          <cell r="K542">
            <v>1</v>
          </cell>
          <cell r="L542">
            <v>6888</v>
          </cell>
          <cell r="M542">
            <v>97</v>
          </cell>
          <cell r="N542">
            <v>44323.71875</v>
          </cell>
          <cell r="O542" t="str">
            <v>CSTN8_FEB_09_2021</v>
          </cell>
          <cell r="P542" t="e">
            <v>#N/A</v>
          </cell>
        </row>
        <row r="543">
          <cell r="B543" t="str">
            <v>TB-21-06168</v>
          </cell>
          <cell r="C543" t="str">
            <v>RB</v>
          </cell>
          <cell r="D543" t="str">
            <v>S-18-02388</v>
          </cell>
          <cell r="E543" t="str">
            <v>SJHBBBSDJCR</v>
          </cell>
          <cell r="H543">
            <v>6115</v>
          </cell>
          <cell r="I543" t="str">
            <v>TS20210006168</v>
          </cell>
          <cell r="J543" t="str">
            <v>0A</v>
          </cell>
          <cell r="K543">
            <v>1</v>
          </cell>
          <cell r="L543">
            <v>6889</v>
          </cell>
          <cell r="M543">
            <v>95</v>
          </cell>
          <cell r="N543">
            <v>44323.722916666666</v>
          </cell>
          <cell r="O543" t="str">
            <v>CSTN8_FEB_09_2021</v>
          </cell>
          <cell r="P543" t="e">
            <v>#N/A</v>
          </cell>
        </row>
        <row r="544">
          <cell r="B544" t="str">
            <v>TB-21-05874</v>
          </cell>
          <cell r="C544" t="str">
            <v>RB</v>
          </cell>
          <cell r="D544" t="str">
            <v>S-16-00994</v>
          </cell>
          <cell r="E544" t="str">
            <v>SJHBBBSDD3M</v>
          </cell>
          <cell r="H544">
            <v>6116</v>
          </cell>
          <cell r="I544" t="str">
            <v>TS20210005874</v>
          </cell>
          <cell r="J544" t="str">
            <v>0A</v>
          </cell>
          <cell r="K544">
            <v>1</v>
          </cell>
          <cell r="L544">
            <v>6890</v>
          </cell>
          <cell r="M544">
            <v>95</v>
          </cell>
          <cell r="N544">
            <v>44323.728472222225</v>
          </cell>
          <cell r="O544" t="str">
            <v>CSTN6_FEB_03_2021</v>
          </cell>
          <cell r="P544" t="e">
            <v>#N/A</v>
          </cell>
        </row>
        <row r="545">
          <cell r="B545" t="str">
            <v>TB-21-06176</v>
          </cell>
          <cell r="C545" t="str">
            <v>RB</v>
          </cell>
          <cell r="D545" t="str">
            <v>S-19-02754</v>
          </cell>
          <cell r="E545" t="str">
            <v>SJHBBBSDJN2</v>
          </cell>
          <cell r="H545">
            <v>6118</v>
          </cell>
          <cell r="I545" t="str">
            <v>TS20210006176</v>
          </cell>
          <cell r="J545" t="str">
            <v>0A</v>
          </cell>
          <cell r="K545">
            <v>1</v>
          </cell>
          <cell r="L545">
            <v>6892</v>
          </cell>
          <cell r="M545">
            <v>95</v>
          </cell>
          <cell r="N545">
            <v>44323.73541666667</v>
          </cell>
          <cell r="O545" t="str">
            <v>CSTN9_FEB_09_2021</v>
          </cell>
          <cell r="P545" t="e">
            <v>#N/A</v>
          </cell>
        </row>
        <row r="546">
          <cell r="B546" t="str">
            <v>TB-21-06181</v>
          </cell>
          <cell r="C546" t="str">
            <v>RB</v>
          </cell>
          <cell r="D546" t="str">
            <v>S-20-01211</v>
          </cell>
          <cell r="E546" t="str">
            <v>SJHBBBSDJT7</v>
          </cell>
          <cell r="H546">
            <v>6119</v>
          </cell>
          <cell r="I546" t="str">
            <v>TS20210006181</v>
          </cell>
          <cell r="J546" t="str">
            <v>0A</v>
          </cell>
          <cell r="K546">
            <v>1</v>
          </cell>
          <cell r="L546">
            <v>6893</v>
          </cell>
          <cell r="M546">
            <v>98</v>
          </cell>
          <cell r="N546">
            <v>44323.739583333336</v>
          </cell>
          <cell r="O546" t="str">
            <v>CSTN9_FEB_09_2021</v>
          </cell>
          <cell r="P546" t="e">
            <v>#N/A</v>
          </cell>
        </row>
        <row r="547">
          <cell r="B547" t="str">
            <v>TB-21-05871</v>
          </cell>
          <cell r="C547" t="str">
            <v>RB</v>
          </cell>
          <cell r="D547" t="str">
            <v>S-15-01678</v>
          </cell>
          <cell r="E547" t="str">
            <v>SJHBBBSDDXG</v>
          </cell>
          <cell r="H547">
            <v>6120</v>
          </cell>
          <cell r="I547" t="str">
            <v>TS20210005871</v>
          </cell>
          <cell r="J547" t="str">
            <v>0A</v>
          </cell>
          <cell r="K547">
            <v>1</v>
          </cell>
          <cell r="L547">
            <v>6894</v>
          </cell>
          <cell r="M547">
            <v>92</v>
          </cell>
          <cell r="N547">
            <v>44323.744444444441</v>
          </cell>
          <cell r="O547" t="str">
            <v>CSTN6_FEB_03_2021</v>
          </cell>
          <cell r="P547" t="e">
            <v>#N/A</v>
          </cell>
        </row>
        <row r="548">
          <cell r="B548" t="str">
            <v>TB-21-05868</v>
          </cell>
          <cell r="C548" t="str">
            <v>RB</v>
          </cell>
          <cell r="D548" t="str">
            <v>S-14-00046</v>
          </cell>
          <cell r="E548" t="str">
            <v>SJHBBBSDDTC</v>
          </cell>
          <cell r="H548">
            <v>6121</v>
          </cell>
          <cell r="I548" t="str">
            <v>TS20210005868</v>
          </cell>
          <cell r="J548" t="str">
            <v>0A</v>
          </cell>
          <cell r="K548">
            <v>1</v>
          </cell>
          <cell r="L548">
            <v>6895</v>
          </cell>
          <cell r="M548">
            <v>95</v>
          </cell>
          <cell r="N548">
            <v>44323.748611111114</v>
          </cell>
          <cell r="O548" t="str">
            <v>CSTN6_FEB_03_2021</v>
          </cell>
          <cell r="P548" t="e">
            <v>#N/A</v>
          </cell>
        </row>
        <row r="549">
          <cell r="B549" t="str">
            <v>TB-21-05873</v>
          </cell>
          <cell r="C549" t="str">
            <v>RB</v>
          </cell>
          <cell r="D549" t="str">
            <v>S-16-00879</v>
          </cell>
          <cell r="E549" t="str">
            <v>SJHBBBSDDZJ</v>
          </cell>
          <cell r="H549">
            <v>6122</v>
          </cell>
          <cell r="I549" t="str">
            <v>TS20210005873</v>
          </cell>
          <cell r="J549" t="str">
            <v>0A</v>
          </cell>
          <cell r="K549">
            <v>1</v>
          </cell>
          <cell r="L549">
            <v>6896</v>
          </cell>
          <cell r="M549">
            <v>96</v>
          </cell>
          <cell r="N549">
            <v>44323.75277777778</v>
          </cell>
          <cell r="O549" t="str">
            <v>CSTN6_FEB_03_2021</v>
          </cell>
          <cell r="P549" t="e">
            <v>#N/A</v>
          </cell>
        </row>
        <row r="550">
          <cell r="B550" t="str">
            <v>TB-21-05872</v>
          </cell>
          <cell r="C550" t="str">
            <v>RB</v>
          </cell>
          <cell r="D550" t="str">
            <v>S-15-02417</v>
          </cell>
          <cell r="E550" t="str">
            <v>SJHBBBSDDYH</v>
          </cell>
          <cell r="H550">
            <v>6123</v>
          </cell>
          <cell r="I550" t="str">
            <v>TS20210005872</v>
          </cell>
          <cell r="J550" t="str">
            <v>0A</v>
          </cell>
          <cell r="K550">
            <v>1</v>
          </cell>
          <cell r="L550">
            <v>6897</v>
          </cell>
          <cell r="M550">
            <v>96</v>
          </cell>
          <cell r="N550">
            <v>44323.756944444445</v>
          </cell>
          <cell r="O550" t="str">
            <v>CSTN6_FEB_03_2021</v>
          </cell>
          <cell r="P550" t="e">
            <v>#N/A</v>
          </cell>
        </row>
        <row r="551">
          <cell r="B551" t="str">
            <v>TB-21-04722</v>
          </cell>
          <cell r="C551" t="str">
            <v>OS</v>
          </cell>
          <cell r="D551" t="str">
            <v>S-12-00837</v>
          </cell>
          <cell r="E551" t="str">
            <v>SJHBBBSC7YN</v>
          </cell>
          <cell r="H551">
            <v>6048</v>
          </cell>
          <cell r="I551" t="str">
            <v>TS20210004722</v>
          </cell>
          <cell r="J551" t="str">
            <v>0A</v>
          </cell>
          <cell r="K551">
            <v>1</v>
          </cell>
          <cell r="L551">
            <v>6898</v>
          </cell>
          <cell r="M551">
            <v>100</v>
          </cell>
          <cell r="N551">
            <v>44326.598611111112</v>
          </cell>
          <cell r="O551" t="str">
            <v>CSTN_FEB_01_2021</v>
          </cell>
        </row>
        <row r="552">
          <cell r="B552" t="str">
            <v>TB-21-04850</v>
          </cell>
          <cell r="C552" t="str">
            <v>MEL</v>
          </cell>
          <cell r="D552" t="str">
            <v>S-17-01857</v>
          </cell>
          <cell r="E552" t="str">
            <v>SJHBBBSC86T</v>
          </cell>
          <cell r="H552">
            <v>6051</v>
          </cell>
          <cell r="I552" t="str">
            <v>TS20210004850</v>
          </cell>
          <cell r="J552" t="str">
            <v>0A</v>
          </cell>
          <cell r="K552">
            <v>1</v>
          </cell>
          <cell r="L552">
            <v>6899</v>
          </cell>
          <cell r="M552">
            <v>97</v>
          </cell>
          <cell r="N552">
            <v>44326.6</v>
          </cell>
          <cell r="O552" t="str">
            <v>CSTN_FEB_01_2021</v>
          </cell>
        </row>
        <row r="553">
          <cell r="B553" t="str">
            <v>TB-21-05878</v>
          </cell>
          <cell r="C553" t="str">
            <v>OS</v>
          </cell>
          <cell r="D553" t="str">
            <v>A-18-00009</v>
          </cell>
          <cell r="E553" t="str">
            <v>SJHBBBSDD7R</v>
          </cell>
          <cell r="H553">
            <v>6065</v>
          </cell>
          <cell r="I553" t="str">
            <v>TS20210005878</v>
          </cell>
          <cell r="J553" t="str">
            <v>0A</v>
          </cell>
          <cell r="K553">
            <v>1</v>
          </cell>
          <cell r="L553">
            <v>6900</v>
          </cell>
          <cell r="M553">
            <v>94</v>
          </cell>
          <cell r="N553">
            <v>44326.606249999997</v>
          </cell>
          <cell r="O553" t="str">
            <v>CSTN7_FEB_03_2021</v>
          </cell>
        </row>
        <row r="554">
          <cell r="B554" t="str">
            <v>TB-21-04729</v>
          </cell>
          <cell r="C554" t="str">
            <v>RB</v>
          </cell>
          <cell r="D554" t="str">
            <v>S-16-01106</v>
          </cell>
          <cell r="E554" t="str">
            <v>SJHBBBSC77W</v>
          </cell>
          <cell r="H554">
            <v>6099</v>
          </cell>
          <cell r="I554" t="str">
            <v>TS20210004729</v>
          </cell>
          <cell r="J554" t="str">
            <v>0A</v>
          </cell>
          <cell r="K554">
            <v>1</v>
          </cell>
          <cell r="L554">
            <v>6903</v>
          </cell>
          <cell r="M554">
            <v>94</v>
          </cell>
          <cell r="N554">
            <v>44326.617361111108</v>
          </cell>
          <cell r="O554" t="str">
            <v>CSTN_FEB_01_2021</v>
          </cell>
          <cell r="P554" t="e">
            <v>#N/A</v>
          </cell>
        </row>
        <row r="555">
          <cell r="B555" t="str">
            <v>TB-21-04731</v>
          </cell>
          <cell r="C555" t="str">
            <v>RB</v>
          </cell>
          <cell r="D555" t="str">
            <v>S-16-01389</v>
          </cell>
          <cell r="E555" t="str">
            <v>SJHBBBSC79Y</v>
          </cell>
          <cell r="H555">
            <v>6102</v>
          </cell>
          <cell r="I555" t="str">
            <v>TS20210004731</v>
          </cell>
          <cell r="J555" t="str">
            <v>0A</v>
          </cell>
          <cell r="K555">
            <v>1</v>
          </cell>
          <cell r="L555">
            <v>6905</v>
          </cell>
          <cell r="M555">
            <v>94</v>
          </cell>
          <cell r="N555">
            <v>44326.625</v>
          </cell>
          <cell r="O555" t="str">
            <v>CSTN_FEB_01_2021</v>
          </cell>
          <cell r="P555" t="e">
            <v>#N/A</v>
          </cell>
        </row>
        <row r="556">
          <cell r="B556" t="str">
            <v>TB-21-04745</v>
          </cell>
          <cell r="C556" t="str">
            <v>RB</v>
          </cell>
          <cell r="D556" t="str">
            <v>S-18-01131</v>
          </cell>
          <cell r="E556" t="str">
            <v>SJHBBBSC8TG</v>
          </cell>
          <cell r="H556">
            <v>6112</v>
          </cell>
          <cell r="I556" t="str">
            <v>TS20210004745</v>
          </cell>
          <cell r="J556" t="str">
            <v>0A</v>
          </cell>
          <cell r="K556">
            <v>1</v>
          </cell>
          <cell r="L556">
            <v>6908</v>
          </cell>
          <cell r="M556">
            <v>95</v>
          </cell>
          <cell r="N556">
            <v>44326.637499999997</v>
          </cell>
          <cell r="O556" t="str">
            <v>CSTN_FEB_01_2021</v>
          </cell>
          <cell r="P556" t="e">
            <v>#N/A</v>
          </cell>
        </row>
        <row r="557">
          <cell r="B557" t="str">
            <v>TB-21-13132</v>
          </cell>
          <cell r="C557" t="str">
            <v>NB</v>
          </cell>
          <cell r="D557" t="str">
            <v>H-18-00619</v>
          </cell>
          <cell r="E557" t="str">
            <v>SJHBBBSMCVN</v>
          </cell>
          <cell r="H557">
            <v>6088</v>
          </cell>
          <cell r="I557" t="str">
            <v>TS20210013132</v>
          </cell>
          <cell r="J557" t="str">
            <v>0A</v>
          </cell>
          <cell r="K557">
            <v>1</v>
          </cell>
          <cell r="L557">
            <v>6925</v>
          </cell>
          <cell r="M557">
            <v>95</v>
          </cell>
          <cell r="N557">
            <v>44327.620833333334</v>
          </cell>
          <cell r="O557" t="str">
            <v>COMET</v>
          </cell>
        </row>
        <row r="558">
          <cell r="B558" t="str">
            <v>TB-21-04728</v>
          </cell>
          <cell r="C558" t="str">
            <v>RB</v>
          </cell>
          <cell r="D558" t="str">
            <v>S-16-00457</v>
          </cell>
          <cell r="E558" t="str">
            <v>SJHBBBSC76V</v>
          </cell>
          <cell r="H558">
            <v>6100</v>
          </cell>
          <cell r="I558" t="str">
            <v>TS20210004728</v>
          </cell>
          <cell r="J558" t="str">
            <v>0A</v>
          </cell>
          <cell r="K558">
            <v>1</v>
          </cell>
          <cell r="L558">
            <v>6926</v>
          </cell>
          <cell r="M558">
            <v>95</v>
          </cell>
          <cell r="N558">
            <v>44327.624305555553</v>
          </cell>
          <cell r="O558" t="str">
            <v>CSTN_FEB_01_2021</v>
          </cell>
          <cell r="P558" t="e">
            <v>#N/A</v>
          </cell>
        </row>
        <row r="559">
          <cell r="B559" t="str">
            <v>TB-21-04741</v>
          </cell>
          <cell r="C559" t="str">
            <v>RB</v>
          </cell>
          <cell r="D559" t="str">
            <v>S-17-00220</v>
          </cell>
          <cell r="E559" t="str">
            <v>SJHBBBSC8PB</v>
          </cell>
          <cell r="H559">
            <v>6104</v>
          </cell>
          <cell r="I559" t="str">
            <v>TS20210004741</v>
          </cell>
          <cell r="J559" t="str">
            <v>0A</v>
          </cell>
          <cell r="K559">
            <v>1</v>
          </cell>
          <cell r="L559">
            <v>6928</v>
          </cell>
          <cell r="M559">
            <v>93</v>
          </cell>
          <cell r="N559">
            <v>44327.632638888892</v>
          </cell>
          <cell r="O559" t="str">
            <v>CSTN_FEB_01_2021</v>
          </cell>
          <cell r="P559" t="e">
            <v>#N/A</v>
          </cell>
        </row>
        <row r="560">
          <cell r="B560" t="str">
            <v>TB-21-04743</v>
          </cell>
          <cell r="C560" t="str">
            <v>RB</v>
          </cell>
          <cell r="D560" t="str">
            <v>S-17-03128</v>
          </cell>
          <cell r="E560" t="str">
            <v>SJHBBBSC8RD</v>
          </cell>
          <cell r="H560">
            <v>6110</v>
          </cell>
          <cell r="I560" t="str">
            <v>TS20210004743</v>
          </cell>
          <cell r="J560" t="str">
            <v>0A</v>
          </cell>
          <cell r="K560">
            <v>1</v>
          </cell>
          <cell r="L560">
            <v>6929</v>
          </cell>
          <cell r="M560">
            <v>96</v>
          </cell>
          <cell r="N560">
            <v>44327.636805555558</v>
          </cell>
          <cell r="O560" t="str">
            <v>CSTN_FEB_01_2021</v>
          </cell>
          <cell r="P560" t="e">
            <v>#N/A</v>
          </cell>
        </row>
        <row r="561">
          <cell r="B561" t="str">
            <v>TB-21-06173</v>
          </cell>
          <cell r="C561" t="str">
            <v>RB</v>
          </cell>
          <cell r="D561" t="str">
            <v>S-19-01109</v>
          </cell>
          <cell r="E561" t="str">
            <v>SJHBBBSDJJX</v>
          </cell>
          <cell r="H561">
            <v>6117</v>
          </cell>
          <cell r="I561" t="str">
            <v>TS20210006173</v>
          </cell>
          <cell r="J561" t="str">
            <v>0A</v>
          </cell>
          <cell r="K561">
            <v>1</v>
          </cell>
          <cell r="L561">
            <v>6932</v>
          </cell>
          <cell r="M561">
            <v>91</v>
          </cell>
          <cell r="N561">
            <v>44327.663194444445</v>
          </cell>
          <cell r="O561" t="str">
            <v>CSTN9_FEB_09_2021</v>
          </cell>
          <cell r="P561" t="e">
            <v>#N/A</v>
          </cell>
        </row>
        <row r="562">
          <cell r="B562" t="str">
            <v>TB-21-13135</v>
          </cell>
          <cell r="C562" t="str">
            <v>NB</v>
          </cell>
          <cell r="D562" t="str">
            <v>S-14-00736</v>
          </cell>
          <cell r="E562" t="str">
            <v>SJHBBBSMCYR</v>
          </cell>
          <cell r="H562">
            <v>6143</v>
          </cell>
          <cell r="I562" t="str">
            <v>TS20210013135</v>
          </cell>
          <cell r="J562" t="str">
            <v>0A</v>
          </cell>
          <cell r="K562">
            <v>1</v>
          </cell>
          <cell r="L562">
            <v>6943</v>
          </cell>
          <cell r="M562">
            <v>99</v>
          </cell>
          <cell r="N562">
            <v>44328.655555555553</v>
          </cell>
          <cell r="O562" t="str">
            <v>COMET</v>
          </cell>
        </row>
        <row r="563">
          <cell r="B563" t="str">
            <v>TB-21-04867</v>
          </cell>
          <cell r="C563" t="str">
            <v>WT</v>
          </cell>
          <cell r="D563" t="str">
            <v>S-20-01112</v>
          </cell>
          <cell r="E563" t="str">
            <v>SJHBBBSC9TF</v>
          </cell>
          <cell r="H563">
            <v>6451</v>
          </cell>
          <cell r="I563" t="str">
            <v>TS20210004867</v>
          </cell>
          <cell r="J563" t="str">
            <v>0A</v>
          </cell>
          <cell r="K563">
            <v>1</v>
          </cell>
          <cell r="L563">
            <v>7262</v>
          </cell>
          <cell r="M563">
            <v>97</v>
          </cell>
          <cell r="N563">
            <v>44357.506944444445</v>
          </cell>
          <cell r="O563" t="str">
            <v>CSTN_FEB_01_2021</v>
          </cell>
        </row>
        <row r="564">
          <cell r="B564" t="str">
            <v>TB-21-04865</v>
          </cell>
          <cell r="C564" t="str">
            <v>WT</v>
          </cell>
          <cell r="D564" t="str">
            <v>S-15-01989</v>
          </cell>
          <cell r="E564" t="str">
            <v>SJHBBBSC9RC</v>
          </cell>
          <cell r="H564">
            <v>6452</v>
          </cell>
          <cell r="I564" t="str">
            <v>TS20210004865</v>
          </cell>
          <cell r="J564" t="str">
            <v>0A</v>
          </cell>
          <cell r="K564">
            <v>1</v>
          </cell>
          <cell r="L564">
            <v>7263</v>
          </cell>
          <cell r="M564">
            <v>99</v>
          </cell>
          <cell r="N564">
            <v>44357.509722222225</v>
          </cell>
          <cell r="O564" t="str">
            <v>CSTN_FEB_01_2021</v>
          </cell>
        </row>
        <row r="565">
          <cell r="B565" t="str">
            <v>TB-21-04864</v>
          </cell>
          <cell r="C565" t="str">
            <v>WT</v>
          </cell>
          <cell r="D565" t="str">
            <v>S-19-03036</v>
          </cell>
          <cell r="E565" t="str">
            <v>SJHBBBSC9QB</v>
          </cell>
          <cell r="H565">
            <v>6453</v>
          </cell>
          <cell r="I565" t="str">
            <v>TS20210004864</v>
          </cell>
          <cell r="J565" t="str">
            <v>0A</v>
          </cell>
          <cell r="K565">
            <v>1</v>
          </cell>
          <cell r="L565">
            <v>7264</v>
          </cell>
          <cell r="M565">
            <v>98</v>
          </cell>
          <cell r="N565">
            <v>44357.515277777777</v>
          </cell>
          <cell r="O565" t="str">
            <v>CSTN_FEB_01_2021</v>
          </cell>
        </row>
        <row r="566">
          <cell r="B566" t="str">
            <v>TB-21-06175</v>
          </cell>
          <cell r="C566" t="str">
            <v>WT</v>
          </cell>
          <cell r="D566" t="str">
            <v>S-19-02481</v>
          </cell>
          <cell r="E566" t="str">
            <v>SJHBBBSDJMZ</v>
          </cell>
          <cell r="H566">
            <v>6454</v>
          </cell>
          <cell r="I566" t="str">
            <v>TS20210006175</v>
          </cell>
          <cell r="J566" t="str">
            <v>0A</v>
          </cell>
          <cell r="K566">
            <v>1</v>
          </cell>
          <cell r="L566">
            <v>7265</v>
          </cell>
          <cell r="M566">
            <v>98</v>
          </cell>
          <cell r="N566">
            <v>44357.521527777775</v>
          </cell>
          <cell r="O566" t="str">
            <v>CSTN9_FEB_09_2021</v>
          </cell>
        </row>
        <row r="567">
          <cell r="B567" t="str">
            <v>TB-21-05870</v>
          </cell>
          <cell r="C567" t="str">
            <v>WT</v>
          </cell>
          <cell r="D567" t="str">
            <v>S-15-01411</v>
          </cell>
          <cell r="E567" t="str">
            <v>SJHBBBSDDWF</v>
          </cell>
          <cell r="H567">
            <v>6455</v>
          </cell>
          <cell r="I567" t="str">
            <v>TS20210005870</v>
          </cell>
          <cell r="J567" t="str">
            <v>0A</v>
          </cell>
          <cell r="K567">
            <v>1</v>
          </cell>
          <cell r="L567">
            <v>7266</v>
          </cell>
          <cell r="M567">
            <v>98</v>
          </cell>
          <cell r="N567">
            <v>44357.527083333334</v>
          </cell>
          <cell r="O567" t="str">
            <v>CSTN6_FEB_03_2021</v>
          </cell>
        </row>
        <row r="568">
          <cell r="B568" t="str">
            <v>TB-21-12884</v>
          </cell>
          <cell r="C568" t="str">
            <v>MEL</v>
          </cell>
          <cell r="D568" t="str">
            <v>S-98-00352</v>
          </cell>
          <cell r="E568" t="str">
            <v>SJHBBBSM6SR</v>
          </cell>
          <cell r="H568">
            <v>6456</v>
          </cell>
          <cell r="I568" t="str">
            <v>TS20210012884</v>
          </cell>
          <cell r="J568" t="str">
            <v>0A</v>
          </cell>
          <cell r="K568">
            <v>1</v>
          </cell>
          <cell r="L568">
            <v>7267</v>
          </cell>
          <cell r="M568">
            <v>100</v>
          </cell>
          <cell r="N568">
            <v>44357.53125</v>
          </cell>
          <cell r="O568" t="str">
            <v>COMET</v>
          </cell>
        </row>
        <row r="569">
          <cell r="B569" t="str">
            <v>TB-21-16516</v>
          </cell>
          <cell r="C569" t="str">
            <v>WT</v>
          </cell>
          <cell r="D569" t="str">
            <v>S-18-03273</v>
          </cell>
          <cell r="E569" t="str">
            <v>SJHBBBSP49D</v>
          </cell>
          <cell r="H569">
            <v>6457</v>
          </cell>
          <cell r="I569" t="str">
            <v>TS20210016516</v>
          </cell>
          <cell r="J569" t="str">
            <v>0A</v>
          </cell>
          <cell r="K569">
            <v>1</v>
          </cell>
          <cell r="L569">
            <v>7268</v>
          </cell>
          <cell r="M569">
            <v>96</v>
          </cell>
          <cell r="N569">
            <v>44357.531944444447</v>
          </cell>
          <cell r="O569" t="str">
            <v>CSTN_FORM_11</v>
          </cell>
        </row>
        <row r="570">
          <cell r="B570" t="str">
            <v>TB-21-16521</v>
          </cell>
          <cell r="C570" t="str">
            <v>WT</v>
          </cell>
          <cell r="D570" t="str">
            <v>S-15-02729</v>
          </cell>
          <cell r="E570" t="str">
            <v>SJHBBBSP4GK</v>
          </cell>
          <cell r="H570">
            <v>6458</v>
          </cell>
          <cell r="I570" t="str">
            <v>TS20210016521</v>
          </cell>
          <cell r="J570" t="str">
            <v>0A</v>
          </cell>
          <cell r="K570">
            <v>1</v>
          </cell>
          <cell r="L570">
            <v>7269</v>
          </cell>
          <cell r="M570">
            <v>98</v>
          </cell>
          <cell r="N570">
            <v>44357.537499999999</v>
          </cell>
          <cell r="O570" t="str">
            <v>CSTN_FORM_11</v>
          </cell>
        </row>
        <row r="571">
          <cell r="B571" t="str">
            <v>TB-21-16505</v>
          </cell>
          <cell r="C571" t="str">
            <v>WT</v>
          </cell>
          <cell r="D571" t="str">
            <v>S-19-01373</v>
          </cell>
          <cell r="E571" t="str">
            <v>SJHBBBSP3TY</v>
          </cell>
          <cell r="H571">
            <v>6460</v>
          </cell>
          <cell r="I571" t="str">
            <v>TS20210016505</v>
          </cell>
          <cell r="J571" t="str">
            <v>0A</v>
          </cell>
          <cell r="K571">
            <v>1</v>
          </cell>
          <cell r="L571">
            <v>7271</v>
          </cell>
          <cell r="M571">
            <v>98</v>
          </cell>
          <cell r="N571">
            <v>44357.546527777777</v>
          </cell>
          <cell r="O571" t="str">
            <v>CSTN_FORM_10</v>
          </cell>
        </row>
        <row r="572">
          <cell r="B572" t="str">
            <v>TB-21-16506</v>
          </cell>
          <cell r="C572" t="str">
            <v>WT</v>
          </cell>
          <cell r="D572" t="str">
            <v>S-20-01445</v>
          </cell>
          <cell r="E572" t="str">
            <v>SJHBBBSP3VZ</v>
          </cell>
          <cell r="H572">
            <v>6461</v>
          </cell>
          <cell r="I572" t="str">
            <v>TS20210016506</v>
          </cell>
          <cell r="J572" t="str">
            <v>0A</v>
          </cell>
          <cell r="K572">
            <v>1</v>
          </cell>
          <cell r="L572">
            <v>7272</v>
          </cell>
          <cell r="M572">
            <v>95</v>
          </cell>
          <cell r="N572">
            <v>44357.552083333336</v>
          </cell>
          <cell r="O572" t="str">
            <v>CSTN_FORM_10</v>
          </cell>
        </row>
        <row r="573">
          <cell r="B573" t="str">
            <v>TB-21-16504</v>
          </cell>
          <cell r="C573" t="str">
            <v>WT</v>
          </cell>
          <cell r="D573" t="str">
            <v>S-18-03364</v>
          </cell>
          <cell r="E573" t="str">
            <v>SJHBBBSP3SX</v>
          </cell>
          <cell r="H573">
            <v>6459</v>
          </cell>
          <cell r="I573" t="str">
            <v>TS20210016504</v>
          </cell>
          <cell r="J573" t="str">
            <v>0A</v>
          </cell>
          <cell r="K573">
            <v>1</v>
          </cell>
          <cell r="L573">
            <v>7274</v>
          </cell>
          <cell r="M573">
            <v>95</v>
          </cell>
          <cell r="N573">
            <v>44357.669444444444</v>
          </cell>
          <cell r="O573" t="str">
            <v>CSTN_FORM_10</v>
          </cell>
        </row>
        <row r="574">
          <cell r="B574" t="str">
            <v>TB-21-17098</v>
          </cell>
          <cell r="C574" t="str">
            <v>RB</v>
          </cell>
          <cell r="D574" t="str">
            <v>S-96-00135</v>
          </cell>
          <cell r="E574" t="str">
            <v>SJHBBBSQQH2</v>
          </cell>
          <cell r="H574">
            <v>6464</v>
          </cell>
          <cell r="I574" t="str">
            <v>TS20210017098</v>
          </cell>
          <cell r="J574" t="str">
            <v>0A</v>
          </cell>
          <cell r="K574">
            <v>1</v>
          </cell>
          <cell r="L574">
            <v>7276</v>
          </cell>
          <cell r="M574">
            <v>96</v>
          </cell>
          <cell r="N574">
            <v>44358.602083333331</v>
          </cell>
          <cell r="O574" t="str">
            <v>COMET</v>
          </cell>
          <cell r="P574" t="e">
            <v>#N/A</v>
          </cell>
        </row>
        <row r="575">
          <cell r="B575" t="str">
            <v>TB-21-17099</v>
          </cell>
          <cell r="C575" t="str">
            <v>RB</v>
          </cell>
          <cell r="D575" t="str">
            <v>S-97-00248</v>
          </cell>
          <cell r="E575" t="str">
            <v>SJHBBBSQQJ3</v>
          </cell>
          <cell r="H575">
            <v>6465</v>
          </cell>
          <cell r="I575" t="str">
            <v>TS20210017099</v>
          </cell>
          <cell r="J575" t="str">
            <v>0A</v>
          </cell>
          <cell r="K575">
            <v>1</v>
          </cell>
          <cell r="L575">
            <v>7277</v>
          </cell>
          <cell r="M575">
            <v>95</v>
          </cell>
          <cell r="N575">
            <v>44358.606249999997</v>
          </cell>
          <cell r="O575" t="str">
            <v>COMET</v>
          </cell>
          <cell r="P575" t="e">
            <v>#N/A</v>
          </cell>
        </row>
        <row r="576">
          <cell r="B576" t="str">
            <v>TB-21-16519</v>
          </cell>
          <cell r="C576" t="str">
            <v>RB</v>
          </cell>
          <cell r="D576" t="str">
            <v>S-18-01534</v>
          </cell>
          <cell r="E576" t="str">
            <v>SJHBBBSP4DH</v>
          </cell>
          <cell r="H576">
            <v>6466</v>
          </cell>
          <cell r="I576" t="str">
            <v>TS20210016519</v>
          </cell>
          <cell r="J576" t="str">
            <v>0A</v>
          </cell>
          <cell r="K576">
            <v>1</v>
          </cell>
          <cell r="L576">
            <v>7278</v>
          </cell>
          <cell r="M576">
            <v>96</v>
          </cell>
          <cell r="N576">
            <v>44358.609722222223</v>
          </cell>
          <cell r="O576" t="str">
            <v>CSTN_FORM_11</v>
          </cell>
          <cell r="P576" t="e">
            <v>#N/A</v>
          </cell>
        </row>
        <row r="577">
          <cell r="B577" t="str">
            <v>TB-21-16523</v>
          </cell>
          <cell r="C577" t="str">
            <v>RB</v>
          </cell>
          <cell r="D577" t="str">
            <v>S-18-03166</v>
          </cell>
          <cell r="E577" t="str">
            <v>SJHBBBSP4JN</v>
          </cell>
          <cell r="H577">
            <v>6467</v>
          </cell>
          <cell r="I577" t="str">
            <v>TS20210016523</v>
          </cell>
          <cell r="J577" t="str">
            <v>0A</v>
          </cell>
          <cell r="K577">
            <v>1</v>
          </cell>
          <cell r="L577">
            <v>7279</v>
          </cell>
          <cell r="M577">
            <v>95</v>
          </cell>
          <cell r="N577">
            <v>44358.613888888889</v>
          </cell>
          <cell r="O577" t="str">
            <v>CSTN_FORM_11</v>
          </cell>
          <cell r="P577" t="e">
            <v>#N/A</v>
          </cell>
        </row>
        <row r="578">
          <cell r="B578" t="str">
            <v>TB-21-17101</v>
          </cell>
          <cell r="C578" t="str">
            <v>RB</v>
          </cell>
          <cell r="D578" t="str">
            <v>S-90-00310</v>
          </cell>
          <cell r="E578" t="str">
            <v>SJHBBBSQQM5</v>
          </cell>
          <cell r="H578">
            <v>6468</v>
          </cell>
          <cell r="I578" t="str">
            <v>TS20210017101</v>
          </cell>
          <cell r="J578" t="str">
            <v>0A</v>
          </cell>
          <cell r="K578">
            <v>1</v>
          </cell>
          <cell r="L578">
            <v>7280</v>
          </cell>
          <cell r="M578">
            <v>95</v>
          </cell>
          <cell r="N578">
            <v>44358.619444444441</v>
          </cell>
          <cell r="O578" t="str">
            <v>COMET</v>
          </cell>
          <cell r="P578" t="e">
            <v>#N/A</v>
          </cell>
        </row>
        <row r="579">
          <cell r="B579" t="str">
            <v>TB-21-17105</v>
          </cell>
          <cell r="C579" t="str">
            <v>RB</v>
          </cell>
          <cell r="D579" t="str">
            <v>S-92-00291</v>
          </cell>
          <cell r="E579" t="str">
            <v>SJHBBBSQQR9</v>
          </cell>
          <cell r="H579">
            <v>6471</v>
          </cell>
          <cell r="I579" t="str">
            <v>TS20210017105</v>
          </cell>
          <cell r="J579" t="str">
            <v>0A</v>
          </cell>
          <cell r="K579">
            <v>1</v>
          </cell>
          <cell r="L579">
            <v>7283</v>
          </cell>
          <cell r="M579">
            <v>97</v>
          </cell>
          <cell r="N579">
            <v>44358.634722222225</v>
          </cell>
          <cell r="O579" t="str">
            <v>COMET</v>
          </cell>
          <cell r="P579" t="e">
            <v>#N/A</v>
          </cell>
        </row>
        <row r="580">
          <cell r="B580" t="str">
            <v>TB-21-17107</v>
          </cell>
          <cell r="C580" t="str">
            <v>RB</v>
          </cell>
          <cell r="D580" t="str">
            <v>S-97-00648</v>
          </cell>
          <cell r="E580" t="str">
            <v>SJHBBBSQRVC</v>
          </cell>
          <cell r="H580">
            <v>6474</v>
          </cell>
          <cell r="I580" t="str">
            <v>TS20210017107</v>
          </cell>
          <cell r="J580" t="str">
            <v>0A</v>
          </cell>
          <cell r="K580">
            <v>1</v>
          </cell>
          <cell r="L580">
            <v>7286</v>
          </cell>
          <cell r="M580">
            <v>94</v>
          </cell>
          <cell r="N580">
            <v>44358.643750000003</v>
          </cell>
          <cell r="O580" t="str">
            <v>COMET</v>
          </cell>
          <cell r="P580" t="e">
            <v>#N/A</v>
          </cell>
        </row>
        <row r="581">
          <cell r="B581" t="str">
            <v>TB-21-17108</v>
          </cell>
          <cell r="C581" t="str">
            <v>RB</v>
          </cell>
          <cell r="D581" t="str">
            <v>S-98-00489</v>
          </cell>
          <cell r="E581" t="str">
            <v>SJHBBBSQRXF</v>
          </cell>
          <cell r="H581">
            <v>6475</v>
          </cell>
          <cell r="I581" t="str">
            <v>TS20210017108</v>
          </cell>
          <cell r="J581" t="str">
            <v>0A</v>
          </cell>
          <cell r="K581">
            <v>1</v>
          </cell>
          <cell r="L581">
            <v>7287</v>
          </cell>
          <cell r="M581">
            <v>94</v>
          </cell>
          <cell r="N581">
            <v>44358.649305555555</v>
          </cell>
          <cell r="O581" t="str">
            <v>COMET</v>
          </cell>
          <cell r="P581" t="e">
            <v>#N/A</v>
          </cell>
        </row>
        <row r="582">
          <cell r="B582" t="str">
            <v>TB-21-17109</v>
          </cell>
          <cell r="C582" t="str">
            <v>RB</v>
          </cell>
          <cell r="D582" t="str">
            <v>S-98-01069</v>
          </cell>
          <cell r="E582" t="str">
            <v>SJHBBBSQRYG</v>
          </cell>
          <cell r="H582">
            <v>6476</v>
          </cell>
          <cell r="I582" t="str">
            <v>TS20210017109</v>
          </cell>
          <cell r="J582" t="str">
            <v>0A</v>
          </cell>
          <cell r="K582">
            <v>1</v>
          </cell>
          <cell r="L582">
            <v>7288</v>
          </cell>
          <cell r="M582">
            <v>93</v>
          </cell>
          <cell r="N582">
            <v>44358.652083333334</v>
          </cell>
          <cell r="O582" t="str">
            <v>COMET</v>
          </cell>
          <cell r="P582" t="e">
            <v>#N/A</v>
          </cell>
        </row>
        <row r="583">
          <cell r="B583" t="str">
            <v>TB-21-17110</v>
          </cell>
          <cell r="C583" t="str">
            <v>RB</v>
          </cell>
          <cell r="D583" t="str">
            <v>S-98-01217</v>
          </cell>
          <cell r="E583" t="str">
            <v>SJHBBBSQR2J</v>
          </cell>
          <cell r="H583">
            <v>6477</v>
          </cell>
          <cell r="I583" t="str">
            <v>TS20210017110</v>
          </cell>
          <cell r="J583" t="str">
            <v>0A</v>
          </cell>
          <cell r="K583">
            <v>1</v>
          </cell>
          <cell r="L583">
            <v>7289</v>
          </cell>
          <cell r="M583">
            <v>95</v>
          </cell>
          <cell r="N583">
            <v>44358.65625</v>
          </cell>
          <cell r="O583" t="str">
            <v>COMET</v>
          </cell>
          <cell r="P583" t="e">
            <v>#N/A</v>
          </cell>
        </row>
        <row r="584">
          <cell r="B584" t="str">
            <v>TB-21-16513</v>
          </cell>
          <cell r="C584" t="str">
            <v>RB</v>
          </cell>
          <cell r="D584" t="str">
            <v>S-17-02157</v>
          </cell>
          <cell r="E584" t="str">
            <v>SJHBBBSP359</v>
          </cell>
          <cell r="H584">
            <v>6478</v>
          </cell>
          <cell r="I584" t="str">
            <v>TS20210016513</v>
          </cell>
          <cell r="J584" t="str">
            <v>0A</v>
          </cell>
          <cell r="K584">
            <v>1</v>
          </cell>
          <cell r="L584">
            <v>7290</v>
          </cell>
          <cell r="M584">
            <v>93</v>
          </cell>
          <cell r="N584">
            <v>44358.661111111112</v>
          </cell>
          <cell r="O584" t="str">
            <v>CSTN_FORM_10</v>
          </cell>
          <cell r="P584" t="e">
            <v>#N/A</v>
          </cell>
        </row>
        <row r="585">
          <cell r="B585" t="str">
            <v>TB-21-16862</v>
          </cell>
          <cell r="C585" t="str">
            <v>RB</v>
          </cell>
          <cell r="D585" t="str">
            <v>S-09-00625</v>
          </cell>
          <cell r="E585" t="str">
            <v>SJHBBBSQD62</v>
          </cell>
          <cell r="H585">
            <v>6479</v>
          </cell>
          <cell r="I585" t="str">
            <v>TS20210016862</v>
          </cell>
          <cell r="J585" t="str">
            <v>0A</v>
          </cell>
          <cell r="K585">
            <v>1</v>
          </cell>
          <cell r="L585">
            <v>7291</v>
          </cell>
          <cell r="M585">
            <v>97</v>
          </cell>
          <cell r="N585">
            <v>44358.665277777778</v>
          </cell>
          <cell r="O585" t="str">
            <v>COMET</v>
          </cell>
          <cell r="P585" t="e">
            <v>#N/A</v>
          </cell>
        </row>
        <row r="586">
          <cell r="B586" t="str">
            <v>TB-21-16879</v>
          </cell>
          <cell r="C586" t="str">
            <v>RB</v>
          </cell>
          <cell r="D586" t="str">
            <v>S-10-01197</v>
          </cell>
          <cell r="E586" t="str">
            <v>SJHBBBSQDB6</v>
          </cell>
          <cell r="H586">
            <v>6480</v>
          </cell>
          <cell r="I586" t="str">
            <v>TS20210016879</v>
          </cell>
          <cell r="J586" t="str">
            <v>0A</v>
          </cell>
          <cell r="K586">
            <v>1</v>
          </cell>
          <cell r="L586">
            <v>7292</v>
          </cell>
          <cell r="M586">
            <v>96</v>
          </cell>
          <cell r="N586">
            <v>44358.669444444444</v>
          </cell>
          <cell r="O586" t="str">
            <v>COMET</v>
          </cell>
          <cell r="P586" t="e">
            <v>#N/A</v>
          </cell>
        </row>
        <row r="587">
          <cell r="B587" t="str">
            <v>TB-21-16882</v>
          </cell>
          <cell r="C587" t="str">
            <v>RB</v>
          </cell>
          <cell r="D587" t="str">
            <v>S-12-00324</v>
          </cell>
          <cell r="E587" t="str">
            <v>SJHBBBSQDF9</v>
          </cell>
          <cell r="H587">
            <v>6481</v>
          </cell>
          <cell r="I587" t="str">
            <v>TS20210016882</v>
          </cell>
          <cell r="J587" t="str">
            <v>0A</v>
          </cell>
          <cell r="K587">
            <v>1</v>
          </cell>
          <cell r="L587">
            <v>7293</v>
          </cell>
          <cell r="M587">
            <v>96</v>
          </cell>
          <cell r="N587">
            <v>44358.674305555556</v>
          </cell>
          <cell r="O587" t="str">
            <v>COMET</v>
          </cell>
          <cell r="P587" t="e">
            <v>#N/A</v>
          </cell>
        </row>
        <row r="588">
          <cell r="B588" t="str">
            <v>TB-21-16883</v>
          </cell>
          <cell r="C588" t="str">
            <v>RB</v>
          </cell>
          <cell r="D588" t="str">
            <v>S-13-01183</v>
          </cell>
          <cell r="E588" t="str">
            <v>SJHBBBSQFHB</v>
          </cell>
          <cell r="H588">
            <v>6482</v>
          </cell>
          <cell r="I588" t="str">
            <v>TS20210016883</v>
          </cell>
          <cell r="J588" t="str">
            <v>0A</v>
          </cell>
          <cell r="K588">
            <v>1</v>
          </cell>
          <cell r="L588">
            <v>7294</v>
          </cell>
          <cell r="M588">
            <v>95</v>
          </cell>
          <cell r="N588">
            <v>44358.677083333336</v>
          </cell>
          <cell r="O588" t="str">
            <v>COMET</v>
          </cell>
          <cell r="P588" t="e">
            <v>#N/A</v>
          </cell>
        </row>
        <row r="589">
          <cell r="B589" t="str">
            <v>TB-21-16884</v>
          </cell>
          <cell r="C589" t="str">
            <v>RB</v>
          </cell>
          <cell r="D589" t="str">
            <v>S-20-01384</v>
          </cell>
          <cell r="E589" t="str">
            <v>SJHBBBSQFJC</v>
          </cell>
          <cell r="H589">
            <v>6483</v>
          </cell>
          <cell r="I589" t="str">
            <v>TS20210016884</v>
          </cell>
          <cell r="J589" t="str">
            <v>0A</v>
          </cell>
          <cell r="K589">
            <v>1</v>
          </cell>
          <cell r="L589">
            <v>7295</v>
          </cell>
          <cell r="M589">
            <v>95</v>
          </cell>
          <cell r="N589">
            <v>44358.680555555555</v>
          </cell>
          <cell r="O589" t="str">
            <v>COMET</v>
          </cell>
          <cell r="P589" t="e">
            <v>#N/A</v>
          </cell>
        </row>
        <row r="590">
          <cell r="B590" t="str">
            <v>TB-21-16885</v>
          </cell>
          <cell r="C590" t="str">
            <v>RB</v>
          </cell>
          <cell r="D590" t="str">
            <v>S-20-01390</v>
          </cell>
          <cell r="E590" t="str">
            <v>SJHBBBSQFKD</v>
          </cell>
          <cell r="H590">
            <v>6484</v>
          </cell>
          <cell r="I590" t="str">
            <v>TS20210016885</v>
          </cell>
          <cell r="J590" t="str">
            <v>0A</v>
          </cell>
          <cell r="K590">
            <v>1</v>
          </cell>
          <cell r="L590">
            <v>7296</v>
          </cell>
          <cell r="M590">
            <v>97</v>
          </cell>
          <cell r="N590">
            <v>44358.684027777781</v>
          </cell>
          <cell r="O590" t="str">
            <v>COMET</v>
          </cell>
          <cell r="P590" t="e">
            <v>#N/A</v>
          </cell>
        </row>
        <row r="591">
          <cell r="B591" t="str">
            <v>TB-21-17445</v>
          </cell>
          <cell r="C591" t="str">
            <v>RB</v>
          </cell>
          <cell r="D591" t="str">
            <v>S-02-00388</v>
          </cell>
          <cell r="E591" t="str">
            <v>SJHBBBSQXJV</v>
          </cell>
          <cell r="H591">
            <v>6486</v>
          </cell>
          <cell r="I591" t="str">
            <v>TS20210017445</v>
          </cell>
          <cell r="J591" t="str">
            <v>0A</v>
          </cell>
          <cell r="K591">
            <v>1</v>
          </cell>
          <cell r="L591">
            <v>7298</v>
          </cell>
          <cell r="M591">
            <v>96</v>
          </cell>
          <cell r="N591">
            <v>44358.692361111112</v>
          </cell>
          <cell r="O591" t="str">
            <v>COMET</v>
          </cell>
          <cell r="P591" t="e">
            <v>#N/A</v>
          </cell>
        </row>
        <row r="592">
          <cell r="B592" t="str">
            <v>TB-21-17730</v>
          </cell>
          <cell r="C592" t="str">
            <v>RB</v>
          </cell>
          <cell r="D592" t="str">
            <v>S-04-01221</v>
          </cell>
          <cell r="E592" t="str">
            <v>SJHBBBSQ2HQ</v>
          </cell>
          <cell r="H592">
            <v>6487</v>
          </cell>
          <cell r="I592" t="str">
            <v>TS20210017730</v>
          </cell>
          <cell r="J592" t="str">
            <v>0A</v>
          </cell>
          <cell r="K592">
            <v>1</v>
          </cell>
          <cell r="L592">
            <v>7299</v>
          </cell>
          <cell r="M592">
            <v>96</v>
          </cell>
          <cell r="N592">
            <v>44358.695833333331</v>
          </cell>
          <cell r="O592" t="str">
            <v>COMET</v>
          </cell>
          <cell r="P592" t="e">
            <v>#N/A</v>
          </cell>
        </row>
        <row r="593">
          <cell r="B593" t="str">
            <v>TB-21-17450</v>
          </cell>
          <cell r="C593" t="str">
            <v>RB</v>
          </cell>
          <cell r="D593" t="str">
            <v>S-03-00619</v>
          </cell>
          <cell r="E593" t="str">
            <v>SJHBBBSQXR3</v>
          </cell>
          <cell r="H593">
            <v>6488</v>
          </cell>
          <cell r="I593" t="str">
            <v>TS20210017450</v>
          </cell>
          <cell r="J593" t="str">
            <v>0A</v>
          </cell>
          <cell r="K593">
            <v>1</v>
          </cell>
          <cell r="L593">
            <v>7300</v>
          </cell>
          <cell r="M593">
            <v>95</v>
          </cell>
          <cell r="N593">
            <v>44358.700694444444</v>
          </cell>
          <cell r="O593" t="str">
            <v>COMET</v>
          </cell>
          <cell r="P593" t="e">
            <v>#N/A</v>
          </cell>
        </row>
        <row r="594">
          <cell r="B594" t="str">
            <v>TB-21-17451</v>
          </cell>
          <cell r="C594" t="str">
            <v>RB</v>
          </cell>
          <cell r="D594" t="str">
            <v>S-03-01468</v>
          </cell>
          <cell r="E594" t="str">
            <v>SJHBBBSQXS4</v>
          </cell>
          <cell r="H594">
            <v>6489</v>
          </cell>
          <cell r="I594" t="str">
            <v>TS20210017451</v>
          </cell>
          <cell r="J594" t="str">
            <v>0A</v>
          </cell>
          <cell r="K594">
            <v>1</v>
          </cell>
          <cell r="L594">
            <v>7301</v>
          </cell>
          <cell r="M594">
            <v>95</v>
          </cell>
          <cell r="N594">
            <v>44358.704861111109</v>
          </cell>
          <cell r="O594" t="str">
            <v>COMET</v>
          </cell>
          <cell r="P594" t="e">
            <v>#N/A</v>
          </cell>
        </row>
        <row r="595">
          <cell r="B595" t="str">
            <v>TB-21-17449</v>
          </cell>
          <cell r="C595" t="str">
            <v>RB</v>
          </cell>
          <cell r="D595" t="str">
            <v>S-03-00470</v>
          </cell>
          <cell r="E595" t="str">
            <v>SJHBBBSQXPZ</v>
          </cell>
          <cell r="H595">
            <v>6490</v>
          </cell>
          <cell r="I595" t="str">
            <v>TS20210017449</v>
          </cell>
          <cell r="J595" t="str">
            <v>0A</v>
          </cell>
          <cell r="K595">
            <v>1</v>
          </cell>
          <cell r="L595">
            <v>7302</v>
          </cell>
          <cell r="M595">
            <v>96</v>
          </cell>
          <cell r="N595">
            <v>44358.709027777775</v>
          </cell>
          <cell r="O595" t="str">
            <v>COMET</v>
          </cell>
          <cell r="P595" t="e">
            <v>#N/A</v>
          </cell>
        </row>
        <row r="596">
          <cell r="B596" t="str">
            <v>TB-21-17729</v>
          </cell>
          <cell r="C596" t="str">
            <v>RB</v>
          </cell>
          <cell r="D596" t="str">
            <v>S-04-00988</v>
          </cell>
          <cell r="E596" t="str">
            <v>SJHBBBSQ2GP</v>
          </cell>
          <cell r="H596">
            <v>6491</v>
          </cell>
          <cell r="I596" t="str">
            <v>TS20210017729</v>
          </cell>
          <cell r="J596" t="str">
            <v>0A</v>
          </cell>
          <cell r="K596">
            <v>1</v>
          </cell>
          <cell r="L596">
            <v>7303</v>
          </cell>
          <cell r="M596">
            <v>97</v>
          </cell>
          <cell r="N596">
            <v>44358.711805555555</v>
          </cell>
          <cell r="O596" t="str">
            <v>COMET</v>
          </cell>
          <cell r="P596" t="e">
            <v>#N/A</v>
          </cell>
        </row>
        <row r="597">
          <cell r="B597" t="str">
            <v>TB-21-17731</v>
          </cell>
          <cell r="C597" t="str">
            <v>RB</v>
          </cell>
          <cell r="D597" t="str">
            <v>S-04-01533</v>
          </cell>
          <cell r="E597" t="str">
            <v>SJHBBBSQ2JR</v>
          </cell>
          <cell r="H597">
            <v>6493</v>
          </cell>
          <cell r="I597" t="str">
            <v>TS20210017731</v>
          </cell>
          <cell r="J597" t="str">
            <v>0A</v>
          </cell>
          <cell r="K597">
            <v>1</v>
          </cell>
          <cell r="L597">
            <v>7305</v>
          </cell>
          <cell r="M597">
            <v>99</v>
          </cell>
          <cell r="N597">
            <v>44358.718055555553</v>
          </cell>
          <cell r="O597" t="str">
            <v>COMET</v>
          </cell>
          <cell r="P597" t="e">
            <v>#N/A</v>
          </cell>
        </row>
        <row r="598">
          <cell r="B598" t="str">
            <v>TB-21-17453</v>
          </cell>
          <cell r="C598" t="str">
            <v>RB</v>
          </cell>
          <cell r="D598" t="str">
            <v>S-04-00005</v>
          </cell>
          <cell r="E598" t="str">
            <v>SJHBBBSQXV6</v>
          </cell>
          <cell r="H598">
            <v>6494</v>
          </cell>
          <cell r="I598" t="str">
            <v>TS20210017453</v>
          </cell>
          <cell r="J598" t="str">
            <v>0A</v>
          </cell>
          <cell r="K598">
            <v>1</v>
          </cell>
          <cell r="L598">
            <v>7306</v>
          </cell>
          <cell r="M598">
            <v>95</v>
          </cell>
          <cell r="N598">
            <v>44358.72152777778</v>
          </cell>
          <cell r="O598" t="str">
            <v>COMET</v>
          </cell>
          <cell r="P598" t="e">
            <v>#N/A</v>
          </cell>
        </row>
        <row r="599">
          <cell r="B599" t="str">
            <v>TB-21-17097</v>
          </cell>
          <cell r="C599" t="str">
            <v>RB</v>
          </cell>
          <cell r="D599" t="str">
            <v>S-95-01424</v>
          </cell>
          <cell r="E599" t="str">
            <v>SJHBBBSQQGZ</v>
          </cell>
          <cell r="H599">
            <v>6495</v>
          </cell>
          <cell r="I599" t="str">
            <v>TS20210017097</v>
          </cell>
          <cell r="J599" t="str">
            <v>0A</v>
          </cell>
          <cell r="K599">
            <v>1</v>
          </cell>
          <cell r="L599">
            <v>7307</v>
          </cell>
          <cell r="M599">
            <v>96</v>
          </cell>
          <cell r="N599">
            <v>44358.725694444445</v>
          </cell>
          <cell r="O599" t="str">
            <v>COMET</v>
          </cell>
          <cell r="P599" t="e">
            <v>#N/A</v>
          </cell>
        </row>
        <row r="600">
          <cell r="B600" t="str">
            <v>TB-21-17096</v>
          </cell>
          <cell r="C600" t="str">
            <v>RB</v>
          </cell>
          <cell r="D600" t="str">
            <v>S-95-01066</v>
          </cell>
          <cell r="E600" t="str">
            <v>SJHBBBSQQFY</v>
          </cell>
          <cell r="H600">
            <v>6496</v>
          </cell>
          <cell r="I600" t="str">
            <v>TS20210017096</v>
          </cell>
          <cell r="J600" t="str">
            <v>0A</v>
          </cell>
          <cell r="K600">
            <v>1</v>
          </cell>
          <cell r="L600">
            <v>7308</v>
          </cell>
          <cell r="M600">
            <v>96</v>
          </cell>
          <cell r="N600">
            <v>44358.729861111111</v>
          </cell>
          <cell r="O600" t="str">
            <v>COMET</v>
          </cell>
          <cell r="P600" t="e">
            <v>#N/A</v>
          </cell>
        </row>
        <row r="601">
          <cell r="B601" t="str">
            <v>TB-21-17089</v>
          </cell>
          <cell r="C601" t="str">
            <v>RB</v>
          </cell>
          <cell r="D601" t="str">
            <v>S-08-00178</v>
          </cell>
          <cell r="E601" t="str">
            <v>SJHBBBSQQ4N</v>
          </cell>
          <cell r="H601">
            <v>6497</v>
          </cell>
          <cell r="I601" t="str">
            <v>TS20210017089</v>
          </cell>
          <cell r="J601" t="str">
            <v>0A</v>
          </cell>
          <cell r="K601">
            <v>1</v>
          </cell>
          <cell r="L601">
            <v>7309</v>
          </cell>
          <cell r="M601">
            <v>97</v>
          </cell>
          <cell r="N601">
            <v>44358.731944444444</v>
          </cell>
          <cell r="O601" t="str">
            <v>COMET</v>
          </cell>
          <cell r="P601" t="e">
            <v>#N/A</v>
          </cell>
        </row>
        <row r="602">
          <cell r="B602" t="str">
            <v>TB-21-17090</v>
          </cell>
          <cell r="C602" t="str">
            <v>RB</v>
          </cell>
          <cell r="D602" t="str">
            <v>S-08-00258</v>
          </cell>
          <cell r="E602" t="str">
            <v>SJHBBBSQQ5P</v>
          </cell>
          <cell r="H602">
            <v>6498</v>
          </cell>
          <cell r="I602" t="str">
            <v>TS20210017090</v>
          </cell>
          <cell r="J602" t="str">
            <v>0A</v>
          </cell>
          <cell r="K602">
            <v>1</v>
          </cell>
          <cell r="L602">
            <v>7310</v>
          </cell>
          <cell r="M602">
            <v>96</v>
          </cell>
          <cell r="N602">
            <v>44358.734722222223</v>
          </cell>
          <cell r="O602" t="str">
            <v>COMET</v>
          </cell>
          <cell r="P602" t="e">
            <v>#N/A</v>
          </cell>
        </row>
        <row r="603">
          <cell r="B603" t="str">
            <v>TB-21-17095</v>
          </cell>
          <cell r="C603" t="str">
            <v>RB</v>
          </cell>
          <cell r="D603" t="str">
            <v>S-95-00921</v>
          </cell>
          <cell r="E603" t="str">
            <v>SJHBBBSQQDX</v>
          </cell>
          <cell r="H603">
            <v>6499</v>
          </cell>
          <cell r="I603" t="str">
            <v>TS20210017095</v>
          </cell>
          <cell r="J603" t="str">
            <v>0A</v>
          </cell>
          <cell r="K603">
            <v>1</v>
          </cell>
          <cell r="L603">
            <v>7311</v>
          </cell>
          <cell r="M603">
            <v>97</v>
          </cell>
          <cell r="N603">
            <v>44358.737500000003</v>
          </cell>
          <cell r="O603" t="str">
            <v>COMET</v>
          </cell>
          <cell r="P603" t="e">
            <v>#N/A</v>
          </cell>
        </row>
        <row r="604">
          <cell r="B604" t="str">
            <v>TB-21-17092</v>
          </cell>
          <cell r="C604" t="str">
            <v>RB</v>
          </cell>
          <cell r="D604" t="str">
            <v>S-94-01247</v>
          </cell>
          <cell r="E604" t="str">
            <v>SJHBBBSQQ8S</v>
          </cell>
          <cell r="H604">
            <v>6501</v>
          </cell>
          <cell r="I604" t="str">
            <v>TS20210017092</v>
          </cell>
          <cell r="J604" t="str">
            <v>0A</v>
          </cell>
          <cell r="K604">
            <v>1</v>
          </cell>
          <cell r="L604">
            <v>7313</v>
          </cell>
          <cell r="M604">
            <v>96</v>
          </cell>
          <cell r="N604">
            <v>44358.744444444441</v>
          </cell>
          <cell r="O604" t="str">
            <v>COMET</v>
          </cell>
          <cell r="P604" t="e">
            <v>#N/A</v>
          </cell>
        </row>
        <row r="605">
          <cell r="B605" t="str">
            <v>TB-21-17728</v>
          </cell>
          <cell r="C605" t="str">
            <v>RB</v>
          </cell>
          <cell r="D605" t="str">
            <v>S-04-00665</v>
          </cell>
          <cell r="E605" t="str">
            <v>SJHBBBSQ2FN</v>
          </cell>
          <cell r="H605">
            <v>6503</v>
          </cell>
          <cell r="I605" t="str">
            <v>TS20210017728</v>
          </cell>
          <cell r="J605" t="str">
            <v>0A</v>
          </cell>
          <cell r="K605">
            <v>1</v>
          </cell>
          <cell r="L605">
            <v>7315</v>
          </cell>
          <cell r="M605">
            <v>96</v>
          </cell>
          <cell r="N605">
            <v>44358.751388888886</v>
          </cell>
          <cell r="O605" t="str">
            <v>COMET</v>
          </cell>
          <cell r="P605" t="e">
            <v>#N/A</v>
          </cell>
        </row>
        <row r="606">
          <cell r="B606" t="str">
            <v>TB-21-17727</v>
          </cell>
          <cell r="C606" t="str">
            <v>RB</v>
          </cell>
          <cell r="D606" t="str">
            <v>S-04-00449</v>
          </cell>
          <cell r="E606" t="str">
            <v>SJHBBBSQ2DM</v>
          </cell>
          <cell r="H606">
            <v>6504</v>
          </cell>
          <cell r="I606" t="str">
            <v>TS20210017727</v>
          </cell>
          <cell r="J606" t="str">
            <v>0A</v>
          </cell>
          <cell r="K606">
            <v>1</v>
          </cell>
          <cell r="L606">
            <v>7316</v>
          </cell>
          <cell r="M606">
            <v>95</v>
          </cell>
          <cell r="N606">
            <v>44358.758333333331</v>
          </cell>
          <cell r="O606" t="str">
            <v>COMET</v>
          </cell>
          <cell r="P606" t="e">
            <v>#N/A</v>
          </cell>
        </row>
        <row r="607">
          <cell r="B607" t="str">
            <v>TB-21-17726</v>
          </cell>
          <cell r="C607" t="str">
            <v>RB</v>
          </cell>
          <cell r="D607" t="str">
            <v>S-04-00426</v>
          </cell>
          <cell r="E607" t="str">
            <v>SJHBBBSQ2CK</v>
          </cell>
          <cell r="H607">
            <v>6505</v>
          </cell>
          <cell r="I607" t="str">
            <v>TS20210017726</v>
          </cell>
          <cell r="J607" t="str">
            <v>0A</v>
          </cell>
          <cell r="K607">
            <v>1</v>
          </cell>
          <cell r="L607">
            <v>7317</v>
          </cell>
          <cell r="M607">
            <v>95</v>
          </cell>
          <cell r="N607">
            <v>44358.763888888891</v>
          </cell>
          <cell r="O607" t="str">
            <v>COMET</v>
          </cell>
          <cell r="P607" t="e">
            <v>#N/A</v>
          </cell>
        </row>
        <row r="608">
          <cell r="B608" t="str">
            <v>TB-21-17724</v>
          </cell>
          <cell r="C608" t="str">
            <v>RB</v>
          </cell>
          <cell r="D608" t="str">
            <v>S-00-00171</v>
          </cell>
          <cell r="E608" t="str">
            <v>SJHBBBSQ29H</v>
          </cell>
          <cell r="H608">
            <v>6507</v>
          </cell>
          <cell r="I608" t="str">
            <v>TS20210017724</v>
          </cell>
          <cell r="J608" t="str">
            <v>0A</v>
          </cell>
          <cell r="K608">
            <v>1</v>
          </cell>
          <cell r="L608">
            <v>7319</v>
          </cell>
          <cell r="M608">
            <v>98</v>
          </cell>
          <cell r="N608">
            <v>44358.775694444441</v>
          </cell>
          <cell r="O608" t="str">
            <v>COMET</v>
          </cell>
          <cell r="P608" t="e">
            <v>#N/A</v>
          </cell>
        </row>
        <row r="609">
          <cell r="B609" t="str">
            <v>TB-21-17723</v>
          </cell>
          <cell r="C609" t="str">
            <v>RB</v>
          </cell>
          <cell r="D609" t="str">
            <v>S-00-00158</v>
          </cell>
          <cell r="E609" t="str">
            <v>SJHBBBSQ28G</v>
          </cell>
          <cell r="H609">
            <v>6508</v>
          </cell>
          <cell r="I609" t="str">
            <v>TS20210017723</v>
          </cell>
          <cell r="J609" t="str">
            <v>0A</v>
          </cell>
          <cell r="K609">
            <v>1</v>
          </cell>
          <cell r="L609">
            <v>7320</v>
          </cell>
          <cell r="M609">
            <v>96</v>
          </cell>
          <cell r="N609">
            <v>44358.779861111114</v>
          </cell>
          <cell r="O609" t="str">
            <v>COMET</v>
          </cell>
          <cell r="P609" t="e">
            <v>#N/A</v>
          </cell>
        </row>
        <row r="610">
          <cell r="B610" t="str">
            <v>TB-21-17398</v>
          </cell>
          <cell r="C610" t="str">
            <v>RB</v>
          </cell>
          <cell r="D610" t="str">
            <v>S-07-00967</v>
          </cell>
          <cell r="E610" t="str">
            <v>SJHBBBSQVQ4</v>
          </cell>
          <cell r="H610">
            <v>6511</v>
          </cell>
          <cell r="I610" t="str">
            <v>TS20210017398</v>
          </cell>
          <cell r="J610" t="str">
            <v>0A</v>
          </cell>
          <cell r="K610">
            <v>1</v>
          </cell>
          <cell r="L610">
            <v>7323</v>
          </cell>
          <cell r="M610">
            <v>96</v>
          </cell>
          <cell r="N610">
            <v>44358.791666666664</v>
          </cell>
          <cell r="O610" t="str">
            <v>COMET</v>
          </cell>
          <cell r="P610" t="e">
            <v>#N/A</v>
          </cell>
        </row>
        <row r="611">
          <cell r="B611" t="str">
            <v>TB-21-17400</v>
          </cell>
          <cell r="C611" t="str">
            <v>RB</v>
          </cell>
          <cell r="D611" t="str">
            <v>S-08-00077</v>
          </cell>
          <cell r="E611" t="str">
            <v>SJHBBBSQVS6</v>
          </cell>
          <cell r="H611">
            <v>6512</v>
          </cell>
          <cell r="I611" t="str">
            <v>TS20210017400</v>
          </cell>
          <cell r="J611" t="str">
            <v>0A</v>
          </cell>
          <cell r="K611">
            <v>1</v>
          </cell>
          <cell r="L611">
            <v>7324</v>
          </cell>
          <cell r="M611">
            <v>95</v>
          </cell>
          <cell r="N611">
            <v>44358.794444444444</v>
          </cell>
          <cell r="O611" t="str">
            <v>COMET</v>
          </cell>
          <cell r="P611" t="e">
            <v>#N/A</v>
          </cell>
        </row>
        <row r="612">
          <cell r="B612" t="str">
            <v>TB-21-17395</v>
          </cell>
          <cell r="C612" t="str">
            <v>RB</v>
          </cell>
          <cell r="D612" t="str">
            <v>S-03-00111</v>
          </cell>
          <cell r="E612" t="str">
            <v>SJHBBBSQVMZ</v>
          </cell>
          <cell r="H612">
            <v>6516</v>
          </cell>
          <cell r="I612" t="str">
            <v>TS20210017395</v>
          </cell>
          <cell r="J612" t="str">
            <v>0A</v>
          </cell>
          <cell r="K612">
            <v>1</v>
          </cell>
          <cell r="L612">
            <v>7328</v>
          </cell>
          <cell r="M612">
            <v>96</v>
          </cell>
          <cell r="N612">
            <v>44358.8125</v>
          </cell>
          <cell r="O612" t="str">
            <v>COMET</v>
          </cell>
          <cell r="P612" t="e">
            <v>#N/A</v>
          </cell>
        </row>
        <row r="613">
          <cell r="B613" t="str">
            <v>TB-21-17397</v>
          </cell>
          <cell r="C613" t="str">
            <v>RB</v>
          </cell>
          <cell r="D613" t="str">
            <v>S-07-00462</v>
          </cell>
          <cell r="E613" t="str">
            <v>SJHBBBSQVP3</v>
          </cell>
          <cell r="H613">
            <v>6517</v>
          </cell>
          <cell r="I613" t="str">
            <v>TS20210017397</v>
          </cell>
          <cell r="J613" t="str">
            <v>0A</v>
          </cell>
          <cell r="K613">
            <v>1</v>
          </cell>
          <cell r="L613">
            <v>7329</v>
          </cell>
          <cell r="M613">
            <v>97</v>
          </cell>
          <cell r="N613">
            <v>44358.816666666666</v>
          </cell>
          <cell r="O613" t="str">
            <v>COMET</v>
          </cell>
          <cell r="P613" t="e">
            <v>#N/A</v>
          </cell>
        </row>
        <row r="614">
          <cell r="B614" t="str">
            <v>TB-21-17393</v>
          </cell>
          <cell r="C614" t="str">
            <v>RB</v>
          </cell>
          <cell r="D614" t="str">
            <v>S-02-01332</v>
          </cell>
          <cell r="E614" t="str">
            <v>SJHBBBSQVJX</v>
          </cell>
          <cell r="H614">
            <v>6518</v>
          </cell>
          <cell r="I614" t="str">
            <v>TS20210017393</v>
          </cell>
          <cell r="J614" t="str">
            <v>0A</v>
          </cell>
          <cell r="K614">
            <v>1</v>
          </cell>
          <cell r="L614">
            <v>7330</v>
          </cell>
          <cell r="M614">
            <v>96</v>
          </cell>
          <cell r="N614">
            <v>44358.819444444445</v>
          </cell>
          <cell r="O614" t="str">
            <v>COMET</v>
          </cell>
          <cell r="P614" t="e">
            <v>#N/A</v>
          </cell>
        </row>
        <row r="615">
          <cell r="B615" t="str">
            <v>TB-21-17401</v>
          </cell>
          <cell r="C615" t="str">
            <v>RB</v>
          </cell>
          <cell r="D615" t="str">
            <v>S-99-00928</v>
          </cell>
          <cell r="E615" t="str">
            <v>SJHBBBSQVT7</v>
          </cell>
          <cell r="H615">
            <v>6519</v>
          </cell>
          <cell r="I615" t="str">
            <v>TS20210017401</v>
          </cell>
          <cell r="J615" t="str">
            <v>0A</v>
          </cell>
          <cell r="K615">
            <v>1</v>
          </cell>
          <cell r="L615">
            <v>7331</v>
          </cell>
          <cell r="M615">
            <v>96</v>
          </cell>
          <cell r="N615">
            <v>44358.824999999997</v>
          </cell>
          <cell r="O615" t="str">
            <v>COMET</v>
          </cell>
          <cell r="P615" t="e">
            <v>#N/A</v>
          </cell>
        </row>
        <row r="616">
          <cell r="B616" t="str">
            <v>TB-21-17392</v>
          </cell>
          <cell r="C616" t="str">
            <v>RB</v>
          </cell>
          <cell r="D616" t="str">
            <v>S-02-00867</v>
          </cell>
          <cell r="E616" t="str">
            <v>SJHBBBSQVHW</v>
          </cell>
          <cell r="H616">
            <v>6520</v>
          </cell>
          <cell r="I616" t="str">
            <v>TS20210017392</v>
          </cell>
          <cell r="J616" t="str">
            <v>0A</v>
          </cell>
          <cell r="K616">
            <v>1</v>
          </cell>
          <cell r="L616">
            <v>7332</v>
          </cell>
          <cell r="M616">
            <v>96</v>
          </cell>
          <cell r="N616">
            <v>44358.829861111109</v>
          </cell>
          <cell r="O616" t="str">
            <v>COMET</v>
          </cell>
          <cell r="P616" t="e">
            <v>#N/A</v>
          </cell>
        </row>
        <row r="617">
          <cell r="B617" t="str">
            <v>TB-21-17407</v>
          </cell>
          <cell r="C617" t="str">
            <v>RB</v>
          </cell>
          <cell r="D617" t="str">
            <v>S-07-00284</v>
          </cell>
          <cell r="E617" t="str">
            <v>SJHBBBSQW3F</v>
          </cell>
          <cell r="H617">
            <v>6521</v>
          </cell>
          <cell r="I617" t="str">
            <v>TS20210017407</v>
          </cell>
          <cell r="J617" t="str">
            <v>0A</v>
          </cell>
          <cell r="K617">
            <v>1</v>
          </cell>
          <cell r="L617">
            <v>7333</v>
          </cell>
          <cell r="M617">
            <v>96</v>
          </cell>
          <cell r="N617">
            <v>44358.833333333336</v>
          </cell>
          <cell r="O617" t="str">
            <v>COMET</v>
          </cell>
          <cell r="P617" t="e">
            <v>#N/A</v>
          </cell>
        </row>
        <row r="618">
          <cell r="B618" t="str">
            <v>TB-21-17402</v>
          </cell>
          <cell r="C618" t="str">
            <v>RB</v>
          </cell>
          <cell r="D618" t="str">
            <v>S-05-00512</v>
          </cell>
          <cell r="E618" t="str">
            <v>SJHBBBSQVV8</v>
          </cell>
          <cell r="H618">
            <v>6522</v>
          </cell>
          <cell r="I618" t="str">
            <v>TS20210017402</v>
          </cell>
          <cell r="J618" t="str">
            <v>0A</v>
          </cell>
          <cell r="K618">
            <v>1</v>
          </cell>
          <cell r="L618">
            <v>7334</v>
          </cell>
          <cell r="M618">
            <v>96</v>
          </cell>
          <cell r="N618">
            <v>44358.837500000001</v>
          </cell>
          <cell r="O618" t="str">
            <v>COMET</v>
          </cell>
          <cell r="P618" t="e">
            <v>#N/A</v>
          </cell>
        </row>
        <row r="619">
          <cell r="B619" t="str">
            <v>TB-21-17404</v>
          </cell>
          <cell r="C619" t="str">
            <v>RB</v>
          </cell>
          <cell r="D619" t="str">
            <v>S-05-01457</v>
          </cell>
          <cell r="E619" t="str">
            <v>SJHBBBSQWYB</v>
          </cell>
          <cell r="H619">
            <v>6523</v>
          </cell>
          <cell r="I619" t="str">
            <v>TS20210017404</v>
          </cell>
          <cell r="J619" t="str">
            <v>0A</v>
          </cell>
          <cell r="K619">
            <v>1</v>
          </cell>
          <cell r="L619">
            <v>7335</v>
          </cell>
          <cell r="M619">
            <v>96</v>
          </cell>
          <cell r="N619">
            <v>44358.840277777781</v>
          </cell>
          <cell r="O619" t="str">
            <v>COMET</v>
          </cell>
          <cell r="P619" t="e">
            <v>#N/A</v>
          </cell>
        </row>
        <row r="620">
          <cell r="B620" t="str">
            <v>TB-21-17406</v>
          </cell>
          <cell r="C620" t="str">
            <v>RB</v>
          </cell>
          <cell r="D620" t="str">
            <v>S-06-00958</v>
          </cell>
          <cell r="E620" t="str">
            <v>SJHBBBSQW2D</v>
          </cell>
          <cell r="H620">
            <v>6525</v>
          </cell>
          <cell r="I620" t="str">
            <v>TS20210017406</v>
          </cell>
          <cell r="J620" t="str">
            <v>0A</v>
          </cell>
          <cell r="K620">
            <v>1</v>
          </cell>
          <cell r="L620">
            <v>7337</v>
          </cell>
          <cell r="M620">
            <v>96</v>
          </cell>
          <cell r="N620">
            <v>44358.850694444445</v>
          </cell>
          <cell r="O620" t="str">
            <v>COMET</v>
          </cell>
          <cell r="P620" t="e">
            <v>#N/A</v>
          </cell>
        </row>
        <row r="621">
          <cell r="B621" t="str">
            <v>TB-21-17408</v>
          </cell>
          <cell r="C621" t="str">
            <v>RB</v>
          </cell>
          <cell r="D621" t="str">
            <v>S-90-00070</v>
          </cell>
          <cell r="E621" t="str">
            <v>SJHBBBSQW4G</v>
          </cell>
          <cell r="H621">
            <v>6526</v>
          </cell>
          <cell r="I621" t="str">
            <v>TS20210017408</v>
          </cell>
          <cell r="J621" t="str">
            <v>0A</v>
          </cell>
          <cell r="K621">
            <v>1</v>
          </cell>
          <cell r="L621">
            <v>7338</v>
          </cell>
          <cell r="M621">
            <v>96</v>
          </cell>
          <cell r="N621">
            <v>44358.854861111111</v>
          </cell>
          <cell r="O621" t="str">
            <v>COMET</v>
          </cell>
          <cell r="P621" t="e">
            <v>#N/A</v>
          </cell>
        </row>
        <row r="622">
          <cell r="B622" t="str">
            <v>TB-21-17409</v>
          </cell>
          <cell r="C622" t="str">
            <v>RB</v>
          </cell>
          <cell r="D622" t="str">
            <v>S-92-00556</v>
          </cell>
          <cell r="E622" t="str">
            <v>SJHBBBSQW5H</v>
          </cell>
          <cell r="H622">
            <v>6527</v>
          </cell>
          <cell r="I622" t="str">
            <v>TS20210017409</v>
          </cell>
          <cell r="J622" t="str">
            <v>0A</v>
          </cell>
          <cell r="K622">
            <v>1</v>
          </cell>
          <cell r="L622">
            <v>7339</v>
          </cell>
          <cell r="M622">
            <v>99</v>
          </cell>
          <cell r="N622">
            <v>44358.857638888891</v>
          </cell>
          <cell r="O622" t="str">
            <v>COMET</v>
          </cell>
          <cell r="P622" t="e">
            <v>#N/A</v>
          </cell>
        </row>
        <row r="623">
          <cell r="B623" t="str">
            <v>TB-21-17411</v>
          </cell>
          <cell r="C623" t="str">
            <v>RB</v>
          </cell>
          <cell r="D623" t="str">
            <v>S-99-00242</v>
          </cell>
          <cell r="E623" t="str">
            <v>SJHBBBSQW7K</v>
          </cell>
          <cell r="H623">
            <v>6528</v>
          </cell>
          <cell r="I623" t="str">
            <v>TS20210017411</v>
          </cell>
          <cell r="J623" t="str">
            <v>0A</v>
          </cell>
          <cell r="K623">
            <v>1</v>
          </cell>
          <cell r="L623">
            <v>7340</v>
          </cell>
          <cell r="M623">
            <v>97</v>
          </cell>
          <cell r="N623">
            <v>44358.86041666667</v>
          </cell>
          <cell r="O623" t="str">
            <v>COMET</v>
          </cell>
          <cell r="P623" t="e">
            <v>#N/A</v>
          </cell>
        </row>
        <row r="624">
          <cell r="B624" t="str">
            <v>TB-21-17715</v>
          </cell>
          <cell r="C624" t="str">
            <v>RB</v>
          </cell>
          <cell r="D624" t="str">
            <v>S-01-00630</v>
          </cell>
          <cell r="E624" t="str">
            <v>SJHBBBSQZX6</v>
          </cell>
          <cell r="H624">
            <v>6530</v>
          </cell>
          <cell r="I624" t="str">
            <v>TS20210017715</v>
          </cell>
          <cell r="J624" t="str">
            <v>0A</v>
          </cell>
          <cell r="K624">
            <v>1</v>
          </cell>
          <cell r="L624">
            <v>7342</v>
          </cell>
          <cell r="M624">
            <v>99</v>
          </cell>
          <cell r="N624">
            <v>44358.868750000001</v>
          </cell>
          <cell r="O624" t="str">
            <v>COMET</v>
          </cell>
          <cell r="P624" t="e">
            <v>#N/A</v>
          </cell>
        </row>
        <row r="625">
          <cell r="B625" t="str">
            <v>TB-21-17722</v>
          </cell>
          <cell r="C625" t="str">
            <v>RB</v>
          </cell>
          <cell r="D625" t="str">
            <v>S-99-00898</v>
          </cell>
          <cell r="E625" t="str">
            <v>SJHBBBSQ27F</v>
          </cell>
          <cell r="H625">
            <v>6531</v>
          </cell>
          <cell r="I625" t="str">
            <v>TS20210017722</v>
          </cell>
          <cell r="J625" t="str">
            <v>0A</v>
          </cell>
          <cell r="K625">
            <v>1</v>
          </cell>
          <cell r="L625">
            <v>7343</v>
          </cell>
          <cell r="M625">
            <v>99</v>
          </cell>
          <cell r="N625">
            <v>44358.871527777781</v>
          </cell>
          <cell r="O625" t="str">
            <v>COMET</v>
          </cell>
          <cell r="P625" t="e">
            <v>#N/A</v>
          </cell>
        </row>
        <row r="626">
          <cell r="B626" t="str">
            <v>TB-21-17720</v>
          </cell>
          <cell r="C626" t="str">
            <v>RB</v>
          </cell>
          <cell r="D626" t="str">
            <v>S-99-00638</v>
          </cell>
          <cell r="E626" t="str">
            <v>SJHBBBSQ25C</v>
          </cell>
          <cell r="H626">
            <v>6535</v>
          </cell>
          <cell r="I626" t="str">
            <v>TS20210017720</v>
          </cell>
          <cell r="J626" t="str">
            <v>0A</v>
          </cell>
          <cell r="K626">
            <v>1</v>
          </cell>
          <cell r="L626">
            <v>7347</v>
          </cell>
          <cell r="M626">
            <v>95</v>
          </cell>
          <cell r="N626">
            <v>44358.884027777778</v>
          </cell>
          <cell r="O626" t="str">
            <v>COMET</v>
          </cell>
          <cell r="P626" t="e">
            <v>#N/A</v>
          </cell>
        </row>
        <row r="627">
          <cell r="B627" t="str">
            <v>TB-21-17718</v>
          </cell>
          <cell r="C627" t="str">
            <v>RB</v>
          </cell>
          <cell r="D627" t="str">
            <v>S-02-00337</v>
          </cell>
          <cell r="E627" t="str">
            <v>SJHBBBSQZ29</v>
          </cell>
          <cell r="H627">
            <v>6536</v>
          </cell>
          <cell r="I627" t="str">
            <v>TS20210017718</v>
          </cell>
          <cell r="J627" t="str">
            <v>0A</v>
          </cell>
          <cell r="K627">
            <v>1</v>
          </cell>
          <cell r="L627">
            <v>7348</v>
          </cell>
          <cell r="M627">
            <v>95</v>
          </cell>
          <cell r="N627">
            <v>44358.886805555558</v>
          </cell>
          <cell r="O627" t="str">
            <v>COMET</v>
          </cell>
          <cell r="P627" t="e">
            <v>#N/A</v>
          </cell>
        </row>
        <row r="628">
          <cell r="B628" t="str">
            <v>TB-21-17716</v>
          </cell>
          <cell r="C628" t="str">
            <v>RB</v>
          </cell>
          <cell r="D628" t="str">
            <v>S-01-00740</v>
          </cell>
          <cell r="E628" t="str">
            <v>SJHBBBSQZY7</v>
          </cell>
          <cell r="H628">
            <v>6537</v>
          </cell>
          <cell r="I628" t="str">
            <v>TS20210017716</v>
          </cell>
          <cell r="J628" t="str">
            <v>0A</v>
          </cell>
          <cell r="K628">
            <v>1</v>
          </cell>
          <cell r="L628">
            <v>7349</v>
          </cell>
          <cell r="M628">
            <v>94</v>
          </cell>
          <cell r="N628">
            <v>44358.88958333333</v>
          </cell>
          <cell r="O628" t="str">
            <v>COMET</v>
          </cell>
          <cell r="P628" t="e">
            <v>#N/A</v>
          </cell>
        </row>
        <row r="629">
          <cell r="B629" t="str">
            <v>TB-21-17717</v>
          </cell>
          <cell r="C629" t="str">
            <v>RB</v>
          </cell>
          <cell r="D629" t="str">
            <v>S-02-00218</v>
          </cell>
          <cell r="E629" t="str">
            <v>SJHBBBSQZZ8</v>
          </cell>
          <cell r="H629">
            <v>6538</v>
          </cell>
          <cell r="I629" t="str">
            <v>TS20210017717</v>
          </cell>
          <cell r="J629" t="str">
            <v>0A</v>
          </cell>
          <cell r="K629">
            <v>1</v>
          </cell>
          <cell r="L629">
            <v>7350</v>
          </cell>
          <cell r="M629">
            <v>96</v>
          </cell>
          <cell r="N629">
            <v>44358.893750000003</v>
          </cell>
          <cell r="O629" t="str">
            <v>COMET</v>
          </cell>
          <cell r="P629" t="e">
            <v>#N/A</v>
          </cell>
        </row>
        <row r="630">
          <cell r="B630" t="str">
            <v>TB-21-17713</v>
          </cell>
          <cell r="C630" t="str">
            <v>RB</v>
          </cell>
          <cell r="D630" t="str">
            <v>S-01-00047</v>
          </cell>
          <cell r="E630" t="str">
            <v>SJHBBBSQZV4</v>
          </cell>
          <cell r="H630">
            <v>6539</v>
          </cell>
          <cell r="I630" t="str">
            <v>TS20210017713</v>
          </cell>
          <cell r="J630" t="str">
            <v>0A</v>
          </cell>
          <cell r="K630">
            <v>1</v>
          </cell>
          <cell r="L630">
            <v>7351</v>
          </cell>
          <cell r="M630">
            <v>97</v>
          </cell>
          <cell r="N630">
            <v>44358.897916666669</v>
          </cell>
          <cell r="O630" t="str">
            <v>COMET</v>
          </cell>
          <cell r="P630" t="e">
            <v>#N/A</v>
          </cell>
        </row>
        <row r="631">
          <cell r="B631" t="str">
            <v>TB-21-17712</v>
          </cell>
          <cell r="C631" t="str">
            <v>RB</v>
          </cell>
          <cell r="D631" t="str">
            <v>S-00-01481</v>
          </cell>
          <cell r="E631" t="str">
            <v>SJHBBBSQZT3</v>
          </cell>
          <cell r="H631">
            <v>6540</v>
          </cell>
          <cell r="I631" t="str">
            <v>TS20210017712</v>
          </cell>
          <cell r="J631" t="str">
            <v>0A</v>
          </cell>
          <cell r="K631">
            <v>1</v>
          </cell>
          <cell r="L631">
            <v>7352</v>
          </cell>
          <cell r="M631">
            <v>96</v>
          </cell>
          <cell r="N631">
            <v>44358.900694444441</v>
          </cell>
          <cell r="O631" t="str">
            <v>COMET</v>
          </cell>
          <cell r="P631" t="e">
            <v>#N/A</v>
          </cell>
        </row>
        <row r="632">
          <cell r="B632" t="str">
            <v>TB-21-17719</v>
          </cell>
          <cell r="C632" t="str">
            <v>RB</v>
          </cell>
          <cell r="D632" t="str">
            <v>S-99-00412</v>
          </cell>
          <cell r="E632" t="str">
            <v>SJHBBBSQ24B</v>
          </cell>
          <cell r="H632">
            <v>6541</v>
          </cell>
          <cell r="I632" t="str">
            <v>TS20210017719</v>
          </cell>
          <cell r="J632" t="str">
            <v>0A</v>
          </cell>
          <cell r="K632">
            <v>1</v>
          </cell>
          <cell r="L632">
            <v>7353</v>
          </cell>
          <cell r="M632">
            <v>94</v>
          </cell>
          <cell r="N632">
            <v>44358.904166666667</v>
          </cell>
          <cell r="O632" t="str">
            <v>COMET</v>
          </cell>
          <cell r="P632" t="e">
            <v>#N/A</v>
          </cell>
        </row>
        <row r="633">
          <cell r="B633" t="str">
            <v>TB-21-17721</v>
          </cell>
          <cell r="C633" t="str">
            <v>RB</v>
          </cell>
          <cell r="D633" t="str">
            <v>S-99-00795</v>
          </cell>
          <cell r="E633" t="str">
            <v>SJHBBBSQ26D</v>
          </cell>
          <cell r="H633">
            <v>6542</v>
          </cell>
          <cell r="I633" t="str">
            <v>TS20210017721</v>
          </cell>
          <cell r="J633" t="str">
            <v>0A</v>
          </cell>
          <cell r="K633">
            <v>1</v>
          </cell>
          <cell r="L633">
            <v>7354</v>
          </cell>
          <cell r="M633">
            <v>97</v>
          </cell>
          <cell r="N633">
            <v>44358.907638888886</v>
          </cell>
          <cell r="O633" t="str">
            <v>COMET</v>
          </cell>
          <cell r="P633" t="e">
            <v>#N/A</v>
          </cell>
        </row>
        <row r="634">
          <cell r="B634" t="str">
            <v>TB-21-17102</v>
          </cell>
          <cell r="C634" t="str">
            <v>RB</v>
          </cell>
          <cell r="D634" t="str">
            <v>S-90-00982</v>
          </cell>
          <cell r="E634" t="str">
            <v>SJHBBBSQQN6</v>
          </cell>
          <cell r="H634">
            <v>6469</v>
          </cell>
          <cell r="I634" t="str">
            <v>TS20210017102</v>
          </cell>
          <cell r="J634" t="str">
            <v>0A</v>
          </cell>
          <cell r="K634">
            <v>1</v>
          </cell>
          <cell r="L634">
            <v>7355</v>
          </cell>
          <cell r="M634">
            <v>89</v>
          </cell>
          <cell r="N634">
            <v>44361.591666666667</v>
          </cell>
          <cell r="O634" t="str">
            <v>COMET</v>
          </cell>
          <cell r="P634" t="e">
            <v>#N/A</v>
          </cell>
        </row>
        <row r="635">
          <cell r="B635" t="str">
            <v>TB-21-17103</v>
          </cell>
          <cell r="C635" t="str">
            <v>RB</v>
          </cell>
          <cell r="D635" t="str">
            <v>S-90-00983</v>
          </cell>
          <cell r="E635" t="str">
            <v>SJHBBBSQQP7</v>
          </cell>
          <cell r="H635">
            <v>6470</v>
          </cell>
          <cell r="I635" t="str">
            <v>TS20210017103</v>
          </cell>
          <cell r="J635" t="str">
            <v>0A</v>
          </cell>
          <cell r="K635">
            <v>1</v>
          </cell>
          <cell r="L635">
            <v>7356</v>
          </cell>
          <cell r="M635">
            <v>95</v>
          </cell>
          <cell r="N635">
            <v>44361.597222222219</v>
          </cell>
          <cell r="O635" t="str">
            <v>COMET</v>
          </cell>
          <cell r="P635" t="e">
            <v>#N/A</v>
          </cell>
        </row>
        <row r="636">
          <cell r="B636" t="str">
            <v>TB-21-17104</v>
          </cell>
          <cell r="C636" t="str">
            <v>RB</v>
          </cell>
          <cell r="D636" t="str">
            <v>S-91-00036</v>
          </cell>
          <cell r="E636" t="str">
            <v>SJHBBBSQQQ8</v>
          </cell>
          <cell r="H636">
            <v>6472</v>
          </cell>
          <cell r="I636" t="str">
            <v>TS20210017104</v>
          </cell>
          <cell r="J636" t="str">
            <v>0A</v>
          </cell>
          <cell r="K636">
            <v>1</v>
          </cell>
          <cell r="L636">
            <v>7357</v>
          </cell>
          <cell r="M636">
            <v>93</v>
          </cell>
          <cell r="N636">
            <v>44361.600694444445</v>
          </cell>
          <cell r="O636" t="str">
            <v>COMET</v>
          </cell>
          <cell r="P636" t="e">
            <v>#N/A</v>
          </cell>
        </row>
        <row r="637">
          <cell r="B637" t="str">
            <v>TB-21-17106</v>
          </cell>
          <cell r="C637" t="str">
            <v>RB</v>
          </cell>
          <cell r="D637" t="str">
            <v>S-97-00423</v>
          </cell>
          <cell r="E637" t="str">
            <v>SJHBBBSQRTB</v>
          </cell>
          <cell r="H637">
            <v>6543</v>
          </cell>
          <cell r="I637" t="str">
            <v>TS20210017106</v>
          </cell>
          <cell r="J637" t="str">
            <v>0A</v>
          </cell>
          <cell r="K637">
            <v>1</v>
          </cell>
          <cell r="L637">
            <v>7358</v>
          </cell>
          <cell r="M637">
            <v>96</v>
          </cell>
          <cell r="N637">
            <v>44361.605555555558</v>
          </cell>
          <cell r="O637" t="str">
            <v>COMET</v>
          </cell>
          <cell r="P637" t="e">
            <v>#N/A</v>
          </cell>
        </row>
        <row r="638">
          <cell r="B638" t="str">
            <v>TB-21-17446</v>
          </cell>
          <cell r="C638" t="str">
            <v>RB</v>
          </cell>
          <cell r="D638" t="str">
            <v>S-02-00686</v>
          </cell>
          <cell r="E638" t="str">
            <v>SJHBBBSQXKW</v>
          </cell>
          <cell r="H638">
            <v>6485</v>
          </cell>
          <cell r="I638" t="str">
            <v>TS20210017446</v>
          </cell>
          <cell r="J638" t="str">
            <v>0A</v>
          </cell>
          <cell r="K638">
            <v>1</v>
          </cell>
          <cell r="L638">
            <v>7359</v>
          </cell>
          <cell r="M638">
            <v>94</v>
          </cell>
          <cell r="N638">
            <v>44361.609722222223</v>
          </cell>
          <cell r="O638" t="str">
            <v>COMET</v>
          </cell>
          <cell r="P638" t="e">
            <v>#N/A</v>
          </cell>
        </row>
        <row r="639">
          <cell r="B639" t="str">
            <v>TB-21-17452</v>
          </cell>
          <cell r="C639" t="str">
            <v>RB</v>
          </cell>
          <cell r="D639" t="str">
            <v>S-03-01731</v>
          </cell>
          <cell r="E639" t="str">
            <v>SJHBBBSQXT5</v>
          </cell>
          <cell r="H639">
            <v>6492</v>
          </cell>
          <cell r="I639" t="str">
            <v>TS20210017452</v>
          </cell>
          <cell r="J639" t="str">
            <v>0A</v>
          </cell>
          <cell r="K639">
            <v>1</v>
          </cell>
          <cell r="L639">
            <v>7360</v>
          </cell>
          <cell r="M639">
            <v>95</v>
          </cell>
          <cell r="N639">
            <v>44361.613888888889</v>
          </cell>
          <cell r="O639" t="str">
            <v>COMET</v>
          </cell>
          <cell r="P639" t="e">
            <v>#N/A</v>
          </cell>
        </row>
        <row r="640">
          <cell r="B640" t="str">
            <v>TB-21-17091</v>
          </cell>
          <cell r="C640" t="str">
            <v>RB</v>
          </cell>
          <cell r="D640" t="str">
            <v>S-94-00128</v>
          </cell>
          <cell r="E640" t="str">
            <v>SJHBBBSQQ6Q</v>
          </cell>
          <cell r="H640">
            <v>6500</v>
          </cell>
          <cell r="I640" t="str">
            <v>TS20210017091</v>
          </cell>
          <cell r="J640" t="str">
            <v>0A</v>
          </cell>
          <cell r="K640">
            <v>1</v>
          </cell>
          <cell r="L640">
            <v>7361</v>
          </cell>
          <cell r="M640">
            <v>93</v>
          </cell>
          <cell r="N640">
            <v>44361.617361111108</v>
          </cell>
          <cell r="O640" t="str">
            <v>COMET</v>
          </cell>
          <cell r="P640" t="e">
            <v>#N/A</v>
          </cell>
        </row>
        <row r="641">
          <cell r="B641" t="str">
            <v>TB-21-17093</v>
          </cell>
          <cell r="C641" t="str">
            <v>RB</v>
          </cell>
          <cell r="D641" t="str">
            <v>S-95-00181</v>
          </cell>
          <cell r="E641" t="str">
            <v>SJHBBBSQQ9T</v>
          </cell>
          <cell r="H641">
            <v>6502</v>
          </cell>
          <cell r="I641" t="str">
            <v>TS20210017093</v>
          </cell>
          <cell r="J641" t="str">
            <v>0A</v>
          </cell>
          <cell r="K641">
            <v>1</v>
          </cell>
          <cell r="L641">
            <v>7362</v>
          </cell>
          <cell r="M641">
            <v>94</v>
          </cell>
          <cell r="N641">
            <v>44361.620833333334</v>
          </cell>
          <cell r="O641" t="str">
            <v>COMET</v>
          </cell>
          <cell r="P641" t="e">
            <v>#N/A</v>
          </cell>
        </row>
        <row r="642">
          <cell r="B642" t="str">
            <v>TB-21-17725</v>
          </cell>
          <cell r="C642" t="str">
            <v>RB</v>
          </cell>
          <cell r="D642" t="str">
            <v>S-00-00184</v>
          </cell>
          <cell r="E642" t="str">
            <v>SJHBBBSQ2BJ</v>
          </cell>
          <cell r="H642">
            <v>6506</v>
          </cell>
          <cell r="I642" t="str">
            <v>TS20210017725</v>
          </cell>
          <cell r="J642" t="str">
            <v>0A</v>
          </cell>
          <cell r="K642">
            <v>1</v>
          </cell>
          <cell r="L642">
            <v>7363</v>
          </cell>
          <cell r="M642">
            <v>96</v>
          </cell>
          <cell r="N642">
            <v>44361.625</v>
          </cell>
          <cell r="O642" t="str">
            <v>COMET</v>
          </cell>
          <cell r="P642" t="e">
            <v>#N/A</v>
          </cell>
        </row>
        <row r="643">
          <cell r="B643" t="str">
            <v>TB-21-17447</v>
          </cell>
          <cell r="C643" t="str">
            <v>RB</v>
          </cell>
          <cell r="D643" t="str">
            <v>S-03-00285</v>
          </cell>
          <cell r="E643" t="str">
            <v>SJHBBBSQXMX</v>
          </cell>
          <cell r="H643">
            <v>6510</v>
          </cell>
          <cell r="I643" t="str">
            <v>TS20210017447</v>
          </cell>
          <cell r="J643" t="str">
            <v>0A</v>
          </cell>
          <cell r="K643">
            <v>1</v>
          </cell>
          <cell r="L643">
            <v>7365</v>
          </cell>
          <cell r="M643">
            <v>93</v>
          </cell>
          <cell r="N643">
            <v>44361.636111111111</v>
          </cell>
          <cell r="O643" t="str">
            <v>COMET</v>
          </cell>
          <cell r="P643" t="e">
            <v>#N/A</v>
          </cell>
        </row>
        <row r="644">
          <cell r="B644" t="str">
            <v>TB-21-17399</v>
          </cell>
          <cell r="C644" t="str">
            <v>RB</v>
          </cell>
          <cell r="D644" t="str">
            <v>S-07-01412</v>
          </cell>
          <cell r="E644" t="str">
            <v>SJHBBBSQVR5</v>
          </cell>
          <cell r="H644">
            <v>6513</v>
          </cell>
          <cell r="I644" t="str">
            <v>TS20210017399</v>
          </cell>
          <cell r="J644" t="str">
            <v>0A</v>
          </cell>
          <cell r="K644">
            <v>1</v>
          </cell>
          <cell r="L644">
            <v>7366</v>
          </cell>
          <cell r="M644">
            <v>96</v>
          </cell>
          <cell r="N644">
            <v>44361.64166666667</v>
          </cell>
          <cell r="O644" t="str">
            <v>COMET</v>
          </cell>
          <cell r="P644" t="e">
            <v>#N/A</v>
          </cell>
        </row>
        <row r="645">
          <cell r="B645" t="str">
            <v>TB-21-17448</v>
          </cell>
          <cell r="C645" t="str">
            <v>RB</v>
          </cell>
          <cell r="D645" t="str">
            <v>S-03-00368</v>
          </cell>
          <cell r="E645" t="str">
            <v>SJHBBBSQXNY</v>
          </cell>
          <cell r="H645">
            <v>6514</v>
          </cell>
          <cell r="I645" t="str">
            <v>TS20210017448</v>
          </cell>
          <cell r="J645" t="str">
            <v>0A</v>
          </cell>
          <cell r="K645">
            <v>1</v>
          </cell>
          <cell r="L645">
            <v>7367</v>
          </cell>
          <cell r="M645">
            <v>93</v>
          </cell>
          <cell r="N645">
            <v>44361.645833333336</v>
          </cell>
          <cell r="O645" t="str">
            <v>COMET</v>
          </cell>
          <cell r="P645" t="e">
            <v>#N/A</v>
          </cell>
        </row>
        <row r="646">
          <cell r="B646" t="str">
            <v>TB-21-17394</v>
          </cell>
          <cell r="C646" t="str">
            <v>RB</v>
          </cell>
          <cell r="D646" t="str">
            <v>S-02-01529</v>
          </cell>
          <cell r="E646" t="str">
            <v>SJHBBBSQVKY</v>
          </cell>
          <cell r="H646">
            <v>6515</v>
          </cell>
          <cell r="I646" t="str">
            <v>TS20210017394</v>
          </cell>
          <cell r="J646" t="str">
            <v>0A</v>
          </cell>
          <cell r="K646">
            <v>1</v>
          </cell>
          <cell r="L646">
            <v>7368</v>
          </cell>
          <cell r="M646">
            <v>97</v>
          </cell>
          <cell r="N646">
            <v>44361.651388888888</v>
          </cell>
          <cell r="O646" t="str">
            <v>COMET</v>
          </cell>
          <cell r="P646" t="e">
            <v>#N/A</v>
          </cell>
        </row>
        <row r="647">
          <cell r="B647" t="str">
            <v>TB-21-17405</v>
          </cell>
          <cell r="C647" t="str">
            <v>RB</v>
          </cell>
          <cell r="D647" t="str">
            <v>S-06-00459</v>
          </cell>
          <cell r="E647" t="str">
            <v>SJHBBBSQWZC</v>
          </cell>
          <cell r="H647">
            <v>6524</v>
          </cell>
          <cell r="I647" t="str">
            <v>TS20210017405</v>
          </cell>
          <cell r="J647" t="str">
            <v>0A</v>
          </cell>
          <cell r="K647">
            <v>1</v>
          </cell>
          <cell r="L647">
            <v>7369</v>
          </cell>
          <cell r="M647">
            <v>95</v>
          </cell>
          <cell r="N647">
            <v>44361.654861111114</v>
          </cell>
          <cell r="O647" t="str">
            <v>COMET</v>
          </cell>
          <cell r="P647" t="e">
            <v>#N/A</v>
          </cell>
        </row>
        <row r="648">
          <cell r="B648" t="str">
            <v>TB-21-17714</v>
          </cell>
          <cell r="C648" t="str">
            <v>RB</v>
          </cell>
          <cell r="D648" t="str">
            <v>S-01-00564</v>
          </cell>
          <cell r="E648" t="str">
            <v>SJHBBBSQZW5</v>
          </cell>
          <cell r="H648">
            <v>6529</v>
          </cell>
          <cell r="I648" t="str">
            <v>TS20210017714</v>
          </cell>
          <cell r="J648" t="str">
            <v>0A</v>
          </cell>
          <cell r="K648">
            <v>1</v>
          </cell>
          <cell r="L648">
            <v>7370</v>
          </cell>
          <cell r="M648">
            <v>93</v>
          </cell>
          <cell r="N648">
            <v>44361.660416666666</v>
          </cell>
          <cell r="O648" t="str">
            <v>COMET</v>
          </cell>
          <cell r="P648" t="e">
            <v>#N/A</v>
          </cell>
        </row>
        <row r="649">
          <cell r="B649" t="str">
            <v>TB-21-17454</v>
          </cell>
          <cell r="C649" t="str">
            <v>RB</v>
          </cell>
          <cell r="D649" t="str">
            <v>S-04-00118</v>
          </cell>
          <cell r="E649" t="str">
            <v>SJHBBBSQXW7</v>
          </cell>
          <cell r="H649">
            <v>6509</v>
          </cell>
          <cell r="I649" t="str">
            <v>TS20210017454</v>
          </cell>
          <cell r="J649" t="str">
            <v>0A</v>
          </cell>
          <cell r="K649">
            <v>1</v>
          </cell>
          <cell r="L649">
            <v>7375</v>
          </cell>
          <cell r="M649">
            <v>93</v>
          </cell>
          <cell r="N649">
            <v>44361.699305555558</v>
          </cell>
          <cell r="O649" t="str">
            <v>COMET</v>
          </cell>
          <cell r="P649" t="e">
            <v>#N/A</v>
          </cell>
        </row>
        <row r="650">
          <cell r="B650" t="str">
            <v>TB-21-12882</v>
          </cell>
          <cell r="C650" t="str">
            <v>MEL</v>
          </cell>
          <cell r="D650" t="str">
            <v>S-00-00378</v>
          </cell>
          <cell r="E650" t="str">
            <v>SJHBBBSM6QP</v>
          </cell>
          <cell r="H650">
            <v>6558</v>
          </cell>
          <cell r="I650" t="str">
            <v>TS20210012882</v>
          </cell>
          <cell r="J650" t="str">
            <v>0A</v>
          </cell>
          <cell r="K650">
            <v>1</v>
          </cell>
          <cell r="L650">
            <v>7390</v>
          </cell>
          <cell r="M650">
            <v>98</v>
          </cell>
          <cell r="N650">
            <v>44363.495138888888</v>
          </cell>
          <cell r="O650" t="str">
            <v>COMET</v>
          </cell>
        </row>
        <row r="651">
          <cell r="B651" t="str">
            <v>TB-21-12883</v>
          </cell>
          <cell r="C651" t="str">
            <v>MEL</v>
          </cell>
          <cell r="D651" t="str">
            <v>S-02-00442</v>
          </cell>
          <cell r="E651" t="str">
            <v>SJHBBBSM6RQ</v>
          </cell>
          <cell r="H651">
            <v>6559</v>
          </cell>
          <cell r="I651" t="str">
            <v>TS20210012883</v>
          </cell>
          <cell r="J651" t="str">
            <v>0A</v>
          </cell>
          <cell r="K651">
            <v>1</v>
          </cell>
          <cell r="L651">
            <v>7391</v>
          </cell>
          <cell r="M651">
            <v>99</v>
          </cell>
          <cell r="N651">
            <v>44363.5</v>
          </cell>
          <cell r="O651" t="str">
            <v>COMET</v>
          </cell>
        </row>
        <row r="652">
          <cell r="B652" t="str">
            <v>TB-21-12885</v>
          </cell>
          <cell r="C652" t="str">
            <v>MEL</v>
          </cell>
          <cell r="D652" t="str">
            <v>S-87-01240</v>
          </cell>
          <cell r="E652" t="str">
            <v>SJHBBBSM6TS</v>
          </cell>
          <cell r="H652">
            <v>6560</v>
          </cell>
          <cell r="I652" t="str">
            <v>TS20210012885</v>
          </cell>
          <cell r="J652" t="str">
            <v>0A</v>
          </cell>
          <cell r="K652">
            <v>1</v>
          </cell>
          <cell r="L652">
            <v>7392</v>
          </cell>
          <cell r="M652">
            <v>99</v>
          </cell>
          <cell r="N652">
            <v>44363.501388888886</v>
          </cell>
          <cell r="O652" t="str">
            <v>COMET</v>
          </cell>
        </row>
        <row r="653">
          <cell r="B653" t="str">
            <v>TB-21-12886</v>
          </cell>
          <cell r="C653" t="str">
            <v>MEL</v>
          </cell>
          <cell r="D653" t="str">
            <v>S-02-00442</v>
          </cell>
          <cell r="E653" t="str">
            <v>SJHBBBSM6VT</v>
          </cell>
          <cell r="H653">
            <v>6561</v>
          </cell>
          <cell r="I653" t="str">
            <v>TS20210012886</v>
          </cell>
          <cell r="J653" t="str">
            <v>0A</v>
          </cell>
          <cell r="K653">
            <v>1</v>
          </cell>
          <cell r="L653">
            <v>7393</v>
          </cell>
          <cell r="M653">
            <v>100</v>
          </cell>
          <cell r="N653">
            <v>44363.504166666666</v>
          </cell>
          <cell r="O653" t="str">
            <v>COMET</v>
          </cell>
        </row>
        <row r="654">
          <cell r="B654" t="str">
            <v>TB-21-12887</v>
          </cell>
          <cell r="C654" t="str">
            <v>MEL</v>
          </cell>
          <cell r="D654" t="str">
            <v>S-93-01499</v>
          </cell>
          <cell r="E654" t="str">
            <v>SJHBBBSM6WV</v>
          </cell>
          <cell r="H654">
            <v>6562</v>
          </cell>
          <cell r="I654" t="str">
            <v>TS20210012887</v>
          </cell>
          <cell r="J654" t="str">
            <v>0A</v>
          </cell>
          <cell r="K654">
            <v>1</v>
          </cell>
          <cell r="L654">
            <v>7394</v>
          </cell>
          <cell r="M654">
            <v>98</v>
          </cell>
          <cell r="N654">
            <v>44363.505555555559</v>
          </cell>
          <cell r="O654" t="str">
            <v>COMET</v>
          </cell>
        </row>
        <row r="655">
          <cell r="B655" t="str">
            <v>TB-21-12888</v>
          </cell>
          <cell r="C655" t="str">
            <v>MEL</v>
          </cell>
          <cell r="D655" t="str">
            <v>S-90-01010</v>
          </cell>
          <cell r="E655" t="str">
            <v>SJHBBBSM6XW</v>
          </cell>
          <cell r="H655">
            <v>6563</v>
          </cell>
          <cell r="I655" t="str">
            <v>TS20210012888</v>
          </cell>
          <cell r="J655" t="str">
            <v>0A</v>
          </cell>
          <cell r="K655">
            <v>1</v>
          </cell>
          <cell r="L655">
            <v>7395</v>
          </cell>
          <cell r="M655">
            <v>100</v>
          </cell>
          <cell r="N655">
            <v>44363.509722222225</v>
          </cell>
          <cell r="O655" t="str">
            <v>COMET</v>
          </cell>
        </row>
        <row r="656">
          <cell r="B656" t="str">
            <v>TB-21-12889</v>
          </cell>
          <cell r="C656" t="str">
            <v>MEL</v>
          </cell>
          <cell r="D656" t="str">
            <v>S-92-01176</v>
          </cell>
          <cell r="E656" t="str">
            <v>SJHBBBSM6YX</v>
          </cell>
          <cell r="H656">
            <v>6564</v>
          </cell>
          <cell r="I656" t="str">
            <v>TS20210012889</v>
          </cell>
          <cell r="J656" t="str">
            <v>0A</v>
          </cell>
          <cell r="K656">
            <v>1</v>
          </cell>
          <cell r="L656">
            <v>7396</v>
          </cell>
          <cell r="M656">
            <v>99</v>
          </cell>
          <cell r="N656">
            <v>44363.510416666664</v>
          </cell>
          <cell r="O656" t="str">
            <v>COMET</v>
          </cell>
        </row>
        <row r="657">
          <cell r="B657" t="str">
            <v>TB-21-12890</v>
          </cell>
          <cell r="C657" t="str">
            <v>MEL</v>
          </cell>
          <cell r="D657" t="str">
            <v>SI-09-00351</v>
          </cell>
          <cell r="E657" t="str">
            <v>SJHBBBSM6ZY</v>
          </cell>
          <cell r="H657">
            <v>6565</v>
          </cell>
          <cell r="I657" t="str">
            <v>TS20210012890</v>
          </cell>
          <cell r="J657" t="str">
            <v>0A</v>
          </cell>
          <cell r="K657">
            <v>1</v>
          </cell>
          <cell r="L657">
            <v>7397</v>
          </cell>
          <cell r="M657">
            <v>98</v>
          </cell>
          <cell r="N657">
            <v>44363.512499999997</v>
          </cell>
          <cell r="O657" t="str">
            <v>COMET</v>
          </cell>
        </row>
        <row r="658">
          <cell r="B658" t="str">
            <v>TB-21-12891</v>
          </cell>
          <cell r="C658" t="str">
            <v>MEL</v>
          </cell>
          <cell r="D658" t="str">
            <v>S-09-00604</v>
          </cell>
          <cell r="E658" t="str">
            <v>SJHBBBSM62Z</v>
          </cell>
          <cell r="H658">
            <v>6566</v>
          </cell>
          <cell r="I658" t="str">
            <v>TS20210012891</v>
          </cell>
          <cell r="J658" t="str">
            <v>0A</v>
          </cell>
          <cell r="K658">
            <v>1</v>
          </cell>
          <cell r="L658">
            <v>7398</v>
          </cell>
          <cell r="M658">
            <v>99</v>
          </cell>
          <cell r="N658">
            <v>44363.515277777777</v>
          </cell>
          <cell r="O658" t="str">
            <v>COMET</v>
          </cell>
        </row>
        <row r="659">
          <cell r="B659" t="str">
            <v>TB-21-14277</v>
          </cell>
          <cell r="C659" t="str">
            <v>MEL</v>
          </cell>
          <cell r="D659" t="str">
            <v>S-15-02865</v>
          </cell>
          <cell r="E659" t="str">
            <v>SJHBBBSMWRZ</v>
          </cell>
          <cell r="H659">
            <v>6567</v>
          </cell>
          <cell r="I659" t="str">
            <v>TS20210014277</v>
          </cell>
          <cell r="J659" t="str">
            <v>0A</v>
          </cell>
          <cell r="K659">
            <v>1</v>
          </cell>
          <cell r="L659">
            <v>7399</v>
          </cell>
          <cell r="M659">
            <v>94</v>
          </cell>
          <cell r="N659">
            <v>44363.518055555556</v>
          </cell>
          <cell r="O659" t="str">
            <v>COMET</v>
          </cell>
        </row>
        <row r="660">
          <cell r="B660" t="str">
            <v>TB-21-14278</v>
          </cell>
          <cell r="C660" t="str">
            <v>MEL</v>
          </cell>
          <cell r="D660" t="str">
            <v>SC-18-00259</v>
          </cell>
          <cell r="E660" t="str">
            <v>SJHBBBSMWS2</v>
          </cell>
          <cell r="H660">
            <v>6568</v>
          </cell>
          <cell r="I660" t="str">
            <v>TS20210014278</v>
          </cell>
          <cell r="J660" t="str">
            <v>0A</v>
          </cell>
          <cell r="K660">
            <v>1</v>
          </cell>
          <cell r="L660">
            <v>7400</v>
          </cell>
          <cell r="M660">
            <v>97</v>
          </cell>
          <cell r="N660">
            <v>44363.525000000001</v>
          </cell>
          <cell r="O660" t="str">
            <v>COMET</v>
          </cell>
        </row>
        <row r="661">
          <cell r="B661" t="str">
            <v>TB-21-14279</v>
          </cell>
          <cell r="C661" t="str">
            <v>MEL</v>
          </cell>
          <cell r="D661" t="str">
            <v>SC-14-01846</v>
          </cell>
          <cell r="E661" t="str">
            <v>SJHBBBSMWT3</v>
          </cell>
          <cell r="H661">
            <v>6569</v>
          </cell>
          <cell r="I661" t="str">
            <v>TS20210014279</v>
          </cell>
          <cell r="J661" t="str">
            <v>0A</v>
          </cell>
          <cell r="K661">
            <v>1</v>
          </cell>
          <cell r="L661">
            <v>7401</v>
          </cell>
          <cell r="M661">
            <v>99</v>
          </cell>
          <cell r="N661">
            <v>44363.529861111114</v>
          </cell>
          <cell r="O661" t="str">
            <v>COMET</v>
          </cell>
        </row>
        <row r="662">
          <cell r="B662" t="str">
            <v>TB-21-14280</v>
          </cell>
          <cell r="C662" t="str">
            <v>MEL</v>
          </cell>
          <cell r="D662" t="str">
            <v>SC-17-02293</v>
          </cell>
          <cell r="E662" t="str">
            <v>SJHBBBSMWV4</v>
          </cell>
          <cell r="H662">
            <v>6570</v>
          </cell>
          <cell r="I662" t="str">
            <v>TS20210014280</v>
          </cell>
          <cell r="J662" t="str">
            <v>0A</v>
          </cell>
          <cell r="K662">
            <v>1</v>
          </cell>
          <cell r="L662">
            <v>7402</v>
          </cell>
          <cell r="M662">
            <v>98</v>
          </cell>
          <cell r="N662">
            <v>44363.53402777778</v>
          </cell>
          <cell r="O662" t="str">
            <v>COMET</v>
          </cell>
        </row>
        <row r="663">
          <cell r="B663" t="str">
            <v>TB-21-14281</v>
          </cell>
          <cell r="C663" t="str">
            <v>MEL</v>
          </cell>
          <cell r="D663" t="str">
            <v>SC-17-00374</v>
          </cell>
          <cell r="E663" t="str">
            <v>SJHBBBSMWW5</v>
          </cell>
          <cell r="H663">
            <v>6571</v>
          </cell>
          <cell r="I663" t="str">
            <v>TS20210014281</v>
          </cell>
          <cell r="J663" t="str">
            <v>0A</v>
          </cell>
          <cell r="K663">
            <v>1</v>
          </cell>
          <cell r="L663">
            <v>7403</v>
          </cell>
          <cell r="M663">
            <v>100</v>
          </cell>
          <cell r="N663">
            <v>44363.538194444445</v>
          </cell>
          <cell r="O663" t="str">
            <v>COMET</v>
          </cell>
        </row>
        <row r="664">
          <cell r="B664" t="str">
            <v>TB-21-14282</v>
          </cell>
          <cell r="C664" t="str">
            <v>MEL</v>
          </cell>
          <cell r="D664" t="str">
            <v>SC-17-01954</v>
          </cell>
          <cell r="E664" t="str">
            <v>SJHBBBSMWX6</v>
          </cell>
          <cell r="H664">
            <v>6572</v>
          </cell>
          <cell r="I664" t="str">
            <v>TS20210014282</v>
          </cell>
          <cell r="J664" t="str">
            <v>0A</v>
          </cell>
          <cell r="K664">
            <v>1</v>
          </cell>
          <cell r="L664">
            <v>7404</v>
          </cell>
          <cell r="M664">
            <v>98</v>
          </cell>
          <cell r="N664">
            <v>44363.540277777778</v>
          </cell>
          <cell r="O664" t="str">
            <v>COMET</v>
          </cell>
        </row>
        <row r="665">
          <cell r="B665" t="str">
            <v>TB-21-14283</v>
          </cell>
          <cell r="C665" t="str">
            <v>MEL</v>
          </cell>
          <cell r="D665" t="str">
            <v>SC-17-01821</v>
          </cell>
          <cell r="E665" t="str">
            <v>SJHBBBSMWY7</v>
          </cell>
          <cell r="H665">
            <v>6573</v>
          </cell>
          <cell r="I665" t="str">
            <v>TS20210014283</v>
          </cell>
          <cell r="J665" t="str">
            <v>0A</v>
          </cell>
          <cell r="K665">
            <v>1</v>
          </cell>
          <cell r="L665">
            <v>7405</v>
          </cell>
          <cell r="M665">
            <v>100</v>
          </cell>
          <cell r="N665">
            <v>44363.542361111111</v>
          </cell>
          <cell r="O665" t="str">
            <v>COMET</v>
          </cell>
        </row>
        <row r="666">
          <cell r="B666" t="str">
            <v>TB-21-14284</v>
          </cell>
          <cell r="C666" t="str">
            <v>MEL</v>
          </cell>
          <cell r="D666" t="str">
            <v>SC-18-00708</v>
          </cell>
          <cell r="E666" t="str">
            <v>SJHBBBSMW29</v>
          </cell>
          <cell r="H666">
            <v>6574</v>
          </cell>
          <cell r="I666" t="str">
            <v>TS20210014284</v>
          </cell>
          <cell r="J666" t="str">
            <v>0A</v>
          </cell>
          <cell r="K666">
            <v>1</v>
          </cell>
          <cell r="L666">
            <v>7406</v>
          </cell>
          <cell r="M666">
            <v>100</v>
          </cell>
          <cell r="N666">
            <v>44363.543055555558</v>
          </cell>
          <cell r="O666" t="str">
            <v>COMET</v>
          </cell>
        </row>
        <row r="667">
          <cell r="B667" t="str">
            <v>TB-21-14285</v>
          </cell>
          <cell r="C667" t="str">
            <v>MEL</v>
          </cell>
          <cell r="D667" t="str">
            <v>SC-16-01981</v>
          </cell>
          <cell r="E667" t="str">
            <v>SJHBBBSMX4B</v>
          </cell>
          <cell r="H667">
            <v>6575</v>
          </cell>
          <cell r="I667" t="str">
            <v>TS20210014285</v>
          </cell>
          <cell r="J667" t="str">
            <v>0A</v>
          </cell>
          <cell r="K667">
            <v>1</v>
          </cell>
          <cell r="L667">
            <v>7407</v>
          </cell>
          <cell r="M667">
            <v>98</v>
          </cell>
          <cell r="N667">
            <v>44363.544444444444</v>
          </cell>
          <cell r="O667" t="str">
            <v>COMET</v>
          </cell>
        </row>
        <row r="668">
          <cell r="B668" t="str">
            <v>TB-21-14286</v>
          </cell>
          <cell r="C668" t="str">
            <v>MEL</v>
          </cell>
          <cell r="D668" t="str">
            <v>SI-18-01413</v>
          </cell>
          <cell r="E668" t="str">
            <v>SJHBBBSMX5C</v>
          </cell>
          <cell r="H668">
            <v>6576</v>
          </cell>
          <cell r="I668" t="str">
            <v>TS20210014286</v>
          </cell>
          <cell r="J668" t="str">
            <v>0A</v>
          </cell>
          <cell r="K668">
            <v>1</v>
          </cell>
          <cell r="L668">
            <v>7408</v>
          </cell>
          <cell r="M668">
            <v>100</v>
          </cell>
          <cell r="N668">
            <v>44363.550694444442</v>
          </cell>
          <cell r="O668" t="str">
            <v>COMET</v>
          </cell>
        </row>
        <row r="669">
          <cell r="B669" t="str">
            <v>TB-21-14287</v>
          </cell>
          <cell r="C669" t="str">
            <v>MEL</v>
          </cell>
          <cell r="D669" t="str">
            <v>S-14-00471</v>
          </cell>
          <cell r="E669" t="str">
            <v>SJHBBBSMX6D</v>
          </cell>
          <cell r="H669">
            <v>6577</v>
          </cell>
          <cell r="I669" t="str">
            <v>TS20210014287</v>
          </cell>
          <cell r="J669" t="str">
            <v>0A</v>
          </cell>
          <cell r="K669">
            <v>1</v>
          </cell>
          <cell r="L669">
            <v>7409</v>
          </cell>
          <cell r="M669">
            <v>99</v>
          </cell>
          <cell r="N669">
            <v>44363.552083333336</v>
          </cell>
          <cell r="O669" t="str">
            <v>COMET</v>
          </cell>
        </row>
        <row r="670">
          <cell r="B670" t="str">
            <v>TB-21-14288</v>
          </cell>
          <cell r="C670" t="str">
            <v>MEL</v>
          </cell>
          <cell r="D670" t="str">
            <v>S-09-00620</v>
          </cell>
          <cell r="E670" t="str">
            <v>SJHBBBSMX7F</v>
          </cell>
          <cell r="H670">
            <v>6578</v>
          </cell>
          <cell r="I670" t="str">
            <v>TS20210014288</v>
          </cell>
          <cell r="J670" t="str">
            <v>0A</v>
          </cell>
          <cell r="K670">
            <v>1</v>
          </cell>
          <cell r="L670">
            <v>7410</v>
          </cell>
          <cell r="M670">
            <v>93</v>
          </cell>
          <cell r="N670">
            <v>44363.555555555555</v>
          </cell>
          <cell r="O670" t="str">
            <v>COMET</v>
          </cell>
        </row>
        <row r="671">
          <cell r="B671" t="str">
            <v>TB-21-14289</v>
          </cell>
          <cell r="C671" t="str">
            <v>MEL</v>
          </cell>
          <cell r="D671" t="str">
            <v>SI-19-00082</v>
          </cell>
          <cell r="E671" t="str">
            <v>SJHBBBSMX8G</v>
          </cell>
          <cell r="H671">
            <v>6579</v>
          </cell>
          <cell r="I671" t="str">
            <v>TS20210014289</v>
          </cell>
          <cell r="J671" t="str">
            <v>0A</v>
          </cell>
          <cell r="K671">
            <v>1</v>
          </cell>
          <cell r="L671">
            <v>7411</v>
          </cell>
          <cell r="M671">
            <v>99</v>
          </cell>
          <cell r="N671">
            <v>44363.559027777781</v>
          </cell>
          <cell r="O671" t="str">
            <v>COMET</v>
          </cell>
        </row>
        <row r="672">
          <cell r="B672" t="str">
            <v>TB-21-14290</v>
          </cell>
          <cell r="C672" t="str">
            <v>MEL</v>
          </cell>
          <cell r="D672" t="str">
            <v>S-92-01176</v>
          </cell>
          <cell r="E672" t="str">
            <v>SJHBBBSMX9H</v>
          </cell>
          <cell r="H672">
            <v>6580</v>
          </cell>
          <cell r="I672" t="str">
            <v>TS20210014290</v>
          </cell>
          <cell r="J672" t="str">
            <v>0A</v>
          </cell>
          <cell r="K672">
            <v>1</v>
          </cell>
          <cell r="L672">
            <v>7412</v>
          </cell>
          <cell r="M672">
            <v>100</v>
          </cell>
          <cell r="N672">
            <v>44363.560416666667</v>
          </cell>
          <cell r="O672" t="str">
            <v>COMET</v>
          </cell>
        </row>
        <row r="673">
          <cell r="B673" t="str">
            <v>TB-21-14291</v>
          </cell>
          <cell r="C673" t="str">
            <v>MEL</v>
          </cell>
          <cell r="D673" t="str">
            <v>S-10-01082</v>
          </cell>
          <cell r="E673" t="str">
            <v>SJHBBBSMXBJ</v>
          </cell>
          <cell r="H673">
            <v>6581</v>
          </cell>
          <cell r="I673" t="str">
            <v>TS20210014291</v>
          </cell>
          <cell r="J673" t="str">
            <v>0A</v>
          </cell>
          <cell r="K673">
            <v>1</v>
          </cell>
          <cell r="L673">
            <v>7413</v>
          </cell>
          <cell r="M673">
            <v>96</v>
          </cell>
          <cell r="N673">
            <v>44363.5625</v>
          </cell>
          <cell r="O673" t="str">
            <v>COMET</v>
          </cell>
        </row>
        <row r="674">
          <cell r="B674" t="str">
            <v>TB-21-14292</v>
          </cell>
          <cell r="C674" t="str">
            <v>MEL</v>
          </cell>
          <cell r="D674" t="str">
            <v>S-15-02865</v>
          </cell>
          <cell r="E674" t="str">
            <v>SJHBBBSMXCK</v>
          </cell>
          <cell r="H674">
            <v>6582</v>
          </cell>
          <cell r="I674" t="str">
            <v>TS20210014292</v>
          </cell>
          <cell r="J674" t="str">
            <v>0A</v>
          </cell>
          <cell r="K674">
            <v>1</v>
          </cell>
          <cell r="L674">
            <v>7414</v>
          </cell>
          <cell r="M674">
            <v>99</v>
          </cell>
          <cell r="N674">
            <v>44363.56527777778</v>
          </cell>
          <cell r="O674" t="str">
            <v>COMET</v>
          </cell>
        </row>
        <row r="675">
          <cell r="B675" t="str">
            <v>TB-21-14293</v>
          </cell>
          <cell r="C675" t="str">
            <v>MEL</v>
          </cell>
          <cell r="D675" t="str">
            <v>S-16-00887</v>
          </cell>
          <cell r="E675" t="str">
            <v>SJHBBBSMXDM</v>
          </cell>
          <cell r="H675">
            <v>6583</v>
          </cell>
          <cell r="I675" t="str">
            <v>TS20210014293</v>
          </cell>
          <cell r="J675" t="str">
            <v>0A</v>
          </cell>
          <cell r="K675">
            <v>1</v>
          </cell>
          <cell r="L675">
            <v>7415</v>
          </cell>
          <cell r="M675">
            <v>99</v>
          </cell>
          <cell r="N675">
            <v>44363.567361111112</v>
          </cell>
          <cell r="O675" t="str">
            <v>COMET</v>
          </cell>
        </row>
        <row r="676">
          <cell r="B676" t="str">
            <v>TB-21-14294</v>
          </cell>
          <cell r="C676" t="str">
            <v>MEL</v>
          </cell>
          <cell r="D676" t="str">
            <v>SC-16-01059</v>
          </cell>
          <cell r="E676" t="str">
            <v>SJHBBBSMXFN</v>
          </cell>
          <cell r="H676">
            <v>6584</v>
          </cell>
          <cell r="I676" t="str">
            <v>TS20210014294</v>
          </cell>
          <cell r="J676" t="str">
            <v>0A</v>
          </cell>
          <cell r="K676">
            <v>1</v>
          </cell>
          <cell r="L676">
            <v>7416</v>
          </cell>
          <cell r="M676">
            <v>99</v>
          </cell>
          <cell r="N676">
            <v>44363.568055555559</v>
          </cell>
          <cell r="O676" t="str">
            <v>COMET</v>
          </cell>
        </row>
        <row r="677">
          <cell r="B677" t="str">
            <v>TB-21-14295</v>
          </cell>
          <cell r="C677" t="str">
            <v>MEL</v>
          </cell>
          <cell r="D677" t="str">
            <v>SC-16-00666</v>
          </cell>
          <cell r="E677" t="str">
            <v>SJHBBBSMXGP</v>
          </cell>
          <cell r="H677">
            <v>6585</v>
          </cell>
          <cell r="I677" t="str">
            <v>TS20210014295</v>
          </cell>
          <cell r="J677" t="str">
            <v>0A</v>
          </cell>
          <cell r="K677">
            <v>1</v>
          </cell>
          <cell r="L677">
            <v>7417</v>
          </cell>
          <cell r="M677">
            <v>100</v>
          </cell>
          <cell r="N677">
            <v>44363.569444444445</v>
          </cell>
          <cell r="O677" t="str">
            <v>COMET</v>
          </cell>
        </row>
        <row r="678">
          <cell r="B678" t="str">
            <v>TB-21-14296</v>
          </cell>
          <cell r="C678" t="str">
            <v>MEL</v>
          </cell>
          <cell r="D678" t="str">
            <v>SC-16-01217</v>
          </cell>
          <cell r="E678" t="str">
            <v>SJHBBBSMXHQ</v>
          </cell>
          <cell r="H678">
            <v>6586</v>
          </cell>
          <cell r="I678" t="str">
            <v>TS20210014296</v>
          </cell>
          <cell r="J678" t="str">
            <v>0A</v>
          </cell>
          <cell r="K678">
            <v>1</v>
          </cell>
          <cell r="L678">
            <v>7418</v>
          </cell>
          <cell r="M678">
            <v>97</v>
          </cell>
          <cell r="N678">
            <v>44363.570833333331</v>
          </cell>
          <cell r="O678" t="str">
            <v>COMET</v>
          </cell>
        </row>
        <row r="679">
          <cell r="B679" t="str">
            <v>TB-21-15875</v>
          </cell>
          <cell r="C679" t="str">
            <v>MEL_M</v>
          </cell>
          <cell r="D679" t="str">
            <v>S-09-00484</v>
          </cell>
          <cell r="E679" t="str">
            <v>SJHBBBSPDPH</v>
          </cell>
          <cell r="H679">
            <v>6587</v>
          </cell>
          <cell r="I679" t="str">
            <v>TS20210015875</v>
          </cell>
          <cell r="J679" t="str">
            <v>0A</v>
          </cell>
          <cell r="K679">
            <v>1</v>
          </cell>
          <cell r="L679">
            <v>7419</v>
          </cell>
          <cell r="M679">
            <v>99</v>
          </cell>
          <cell r="N679">
            <v>44363.575694444444</v>
          </cell>
          <cell r="O679" t="str">
            <v>COMET</v>
          </cell>
        </row>
        <row r="680">
          <cell r="B680" t="str">
            <v>TB-21-15876</v>
          </cell>
          <cell r="C680" t="str">
            <v>MEL_M</v>
          </cell>
          <cell r="D680" t="str">
            <v>S-09-00534</v>
          </cell>
          <cell r="E680" t="str">
            <v>SJHBBBSPDQJ</v>
          </cell>
          <cell r="H680">
            <v>6588</v>
          </cell>
          <cell r="I680" t="str">
            <v>TS20210015876</v>
          </cell>
          <cell r="J680" t="str">
            <v>0A</v>
          </cell>
          <cell r="K680">
            <v>1</v>
          </cell>
          <cell r="L680">
            <v>7420</v>
          </cell>
          <cell r="M680">
            <v>98</v>
          </cell>
          <cell r="N680">
            <v>44363.57708333333</v>
          </cell>
          <cell r="O680" t="str">
            <v>COMET</v>
          </cell>
        </row>
        <row r="681">
          <cell r="B681" t="str">
            <v>TB-21-15877</v>
          </cell>
          <cell r="C681" t="str">
            <v>MEL_M</v>
          </cell>
          <cell r="D681" t="str">
            <v>S-09-00620</v>
          </cell>
          <cell r="E681" t="str">
            <v>SJHBBBSPDRK</v>
          </cell>
          <cell r="H681">
            <v>6589</v>
          </cell>
          <cell r="I681" t="str">
            <v>TS20210015877</v>
          </cell>
          <cell r="J681" t="str">
            <v>0A</v>
          </cell>
          <cell r="K681">
            <v>1</v>
          </cell>
          <cell r="L681">
            <v>7421</v>
          </cell>
          <cell r="M681">
            <v>99</v>
          </cell>
          <cell r="N681">
            <v>44363.583333333336</v>
          </cell>
          <cell r="O681" t="str">
            <v>COMET</v>
          </cell>
        </row>
        <row r="682">
          <cell r="B682" t="str">
            <v>TB-21-15884</v>
          </cell>
          <cell r="C682" t="str">
            <v>MEL</v>
          </cell>
          <cell r="D682" t="str">
            <v>S-95-01324</v>
          </cell>
          <cell r="E682" t="str">
            <v>SJHBBBSPDZT</v>
          </cell>
          <cell r="H682">
            <v>6590</v>
          </cell>
          <cell r="I682" t="str">
            <v>TS20210015884</v>
          </cell>
          <cell r="J682" t="str">
            <v>0A</v>
          </cell>
          <cell r="K682">
            <v>1</v>
          </cell>
          <cell r="L682">
            <v>7422</v>
          </cell>
          <cell r="M682">
            <v>100</v>
          </cell>
          <cell r="N682">
            <v>44363.584722222222</v>
          </cell>
          <cell r="O682" t="str">
            <v>COMET</v>
          </cell>
        </row>
        <row r="683">
          <cell r="B683" t="str">
            <v>TB-21-16075</v>
          </cell>
          <cell r="C683" t="str">
            <v>MEL</v>
          </cell>
          <cell r="D683" t="str">
            <v>SC-19-02517</v>
          </cell>
          <cell r="E683" t="str">
            <v>SJHBBBSPHC3</v>
          </cell>
          <cell r="H683">
            <v>6591</v>
          </cell>
          <cell r="I683" t="str">
            <v>TS20210016075</v>
          </cell>
          <cell r="J683" t="str">
            <v>0A</v>
          </cell>
          <cell r="K683">
            <v>1</v>
          </cell>
          <cell r="L683">
            <v>7423</v>
          </cell>
          <cell r="M683">
            <v>99</v>
          </cell>
          <cell r="N683">
            <v>44363.585416666669</v>
          </cell>
          <cell r="O683" t="str">
            <v>COMET</v>
          </cell>
        </row>
        <row r="684">
          <cell r="B684" t="str">
            <v>TB-21-16072</v>
          </cell>
          <cell r="C684" t="str">
            <v>MEL</v>
          </cell>
          <cell r="D684" t="str">
            <v>SC-19-02465</v>
          </cell>
          <cell r="E684" t="str">
            <v>SJHBBBSPH8Y</v>
          </cell>
          <cell r="H684">
            <v>6592</v>
          </cell>
          <cell r="I684" t="str">
            <v>TS20210016072</v>
          </cell>
          <cell r="J684" t="str">
            <v>0A</v>
          </cell>
          <cell r="K684">
            <v>1</v>
          </cell>
          <cell r="L684">
            <v>7424</v>
          </cell>
          <cell r="M684">
            <v>95</v>
          </cell>
          <cell r="N684">
            <v>44363.587500000001</v>
          </cell>
          <cell r="O684" t="str">
            <v>COMET</v>
          </cell>
        </row>
        <row r="685">
          <cell r="B685" t="str">
            <v>TB-21-16073</v>
          </cell>
          <cell r="C685" t="str">
            <v>MEL</v>
          </cell>
          <cell r="D685" t="str">
            <v>SC-19-02560</v>
          </cell>
          <cell r="E685" t="str">
            <v>SJHBBBSPH9Z</v>
          </cell>
          <cell r="H685">
            <v>6593</v>
          </cell>
          <cell r="I685" t="str">
            <v>TS20210016073</v>
          </cell>
          <cell r="J685" t="str">
            <v>0A</v>
          </cell>
          <cell r="K685">
            <v>1</v>
          </cell>
          <cell r="L685">
            <v>7425</v>
          </cell>
          <cell r="M685">
            <v>99</v>
          </cell>
          <cell r="N685">
            <v>44363.589583333334</v>
          </cell>
          <cell r="O685" t="str">
            <v>COMET</v>
          </cell>
        </row>
        <row r="686">
          <cell r="B686" t="str">
            <v>TB-21-16074</v>
          </cell>
          <cell r="C686" t="str">
            <v>MEL</v>
          </cell>
          <cell r="D686" t="str">
            <v>SC-19-02218</v>
          </cell>
          <cell r="E686" t="str">
            <v>SJHBBBSPHB2</v>
          </cell>
          <cell r="H686">
            <v>6594</v>
          </cell>
          <cell r="I686" t="str">
            <v>TS20210016074</v>
          </cell>
          <cell r="J686" t="str">
            <v>0A</v>
          </cell>
          <cell r="K686">
            <v>1</v>
          </cell>
          <cell r="L686">
            <v>7426</v>
          </cell>
          <cell r="M686">
            <v>99</v>
          </cell>
          <cell r="N686">
            <v>44363.59097222222</v>
          </cell>
          <cell r="O686" t="str">
            <v>COMET</v>
          </cell>
        </row>
        <row r="687">
          <cell r="B687" t="str">
            <v>TB-21-16076</v>
          </cell>
          <cell r="C687" t="str">
            <v>MEL</v>
          </cell>
          <cell r="D687" t="str">
            <v>SC-19-01177</v>
          </cell>
          <cell r="E687" t="str">
            <v>SJHBBBSPHD4</v>
          </cell>
          <cell r="H687">
            <v>6595</v>
          </cell>
          <cell r="I687" t="str">
            <v>TS20210016076</v>
          </cell>
          <cell r="J687" t="str">
            <v>0A</v>
          </cell>
          <cell r="K687">
            <v>1</v>
          </cell>
          <cell r="L687">
            <v>7427</v>
          </cell>
          <cell r="M687">
            <v>99</v>
          </cell>
          <cell r="N687">
            <v>44363.593055555553</v>
          </cell>
          <cell r="O687" t="str">
            <v>COMET</v>
          </cell>
        </row>
        <row r="688">
          <cell r="B688" t="str">
            <v>TB-21-15878</v>
          </cell>
          <cell r="C688" t="str">
            <v>MEL</v>
          </cell>
          <cell r="D688" t="str">
            <v>S-15-02123</v>
          </cell>
          <cell r="E688" t="str">
            <v>SJHBBBSPDSM</v>
          </cell>
          <cell r="H688">
            <v>6596</v>
          </cell>
          <cell r="I688" t="str">
            <v>TS20210015878</v>
          </cell>
          <cell r="J688" t="str">
            <v>0A</v>
          </cell>
          <cell r="K688">
            <v>1</v>
          </cell>
          <cell r="L688">
            <v>7428</v>
          </cell>
          <cell r="M688">
            <v>100</v>
          </cell>
          <cell r="N688">
            <v>44363.595138888886</v>
          </cell>
          <cell r="O688" t="str">
            <v>COMET</v>
          </cell>
        </row>
        <row r="689">
          <cell r="B689" t="str">
            <v>TB-21-15879</v>
          </cell>
          <cell r="C689" t="str">
            <v>MEL</v>
          </cell>
          <cell r="D689" t="str">
            <v>S-17-01070</v>
          </cell>
          <cell r="E689" t="str">
            <v>SJHBBBSPDTN</v>
          </cell>
          <cell r="H689">
            <v>6597</v>
          </cell>
          <cell r="I689" t="str">
            <v>TS20210015879</v>
          </cell>
          <cell r="J689" t="str">
            <v>0A</v>
          </cell>
          <cell r="K689">
            <v>1</v>
          </cell>
          <cell r="L689">
            <v>7429</v>
          </cell>
          <cell r="M689">
            <v>94</v>
          </cell>
          <cell r="N689">
            <v>44363.59652777778</v>
          </cell>
          <cell r="O689" t="str">
            <v>COMET</v>
          </cell>
        </row>
        <row r="690">
          <cell r="B690" t="str">
            <v>TB-21-15880</v>
          </cell>
          <cell r="C690" t="str">
            <v>MEL_M</v>
          </cell>
          <cell r="D690" t="str">
            <v>S-17-02432</v>
          </cell>
          <cell r="E690" t="str">
            <v>SJHBBBSPDVP</v>
          </cell>
          <cell r="H690">
            <v>6598</v>
          </cell>
          <cell r="I690" t="str">
            <v>TS20210015880</v>
          </cell>
          <cell r="J690" t="str">
            <v>0A</v>
          </cell>
          <cell r="K690">
            <v>1</v>
          </cell>
          <cell r="L690">
            <v>7430</v>
          </cell>
          <cell r="M690">
            <v>99</v>
          </cell>
          <cell r="N690">
            <v>44363.601388888892</v>
          </cell>
          <cell r="O690" t="str">
            <v>COMET</v>
          </cell>
        </row>
        <row r="691">
          <cell r="B691" t="str">
            <v>TB-21-15881</v>
          </cell>
          <cell r="C691" t="str">
            <v>MEL_M</v>
          </cell>
          <cell r="D691" t="str">
            <v>S-13-00590</v>
          </cell>
          <cell r="E691" t="str">
            <v>SJHBBBSPDWQ</v>
          </cell>
          <cell r="H691">
            <v>6599</v>
          </cell>
          <cell r="I691" t="str">
            <v>TS20210015881</v>
          </cell>
          <cell r="J691" t="str">
            <v>0A</v>
          </cell>
          <cell r="K691">
            <v>1</v>
          </cell>
          <cell r="L691">
            <v>7431</v>
          </cell>
          <cell r="M691">
            <v>99</v>
          </cell>
          <cell r="N691">
            <v>44363.604861111111</v>
          </cell>
          <cell r="O691" t="str">
            <v>COMET</v>
          </cell>
        </row>
        <row r="692">
          <cell r="B692" t="str">
            <v>TB-21-15882</v>
          </cell>
          <cell r="C692" t="str">
            <v>MEL</v>
          </cell>
          <cell r="D692" t="str">
            <v>S-01-00229</v>
          </cell>
          <cell r="E692" t="str">
            <v>SJHBBBSPDXR</v>
          </cell>
          <cell r="H692">
            <v>6600</v>
          </cell>
          <cell r="I692" t="str">
            <v>TS20210015882</v>
          </cell>
          <cell r="J692" t="str">
            <v>0A</v>
          </cell>
          <cell r="K692">
            <v>1</v>
          </cell>
          <cell r="L692">
            <v>7432</v>
          </cell>
          <cell r="M692">
            <v>98</v>
          </cell>
          <cell r="N692">
            <v>44363.607638888891</v>
          </cell>
          <cell r="O692" t="str">
            <v>COMET</v>
          </cell>
        </row>
        <row r="693">
          <cell r="B693" t="str">
            <v>TB-21-15883</v>
          </cell>
          <cell r="C693" t="str">
            <v>MEL</v>
          </cell>
          <cell r="D693" t="str">
            <v>S-01-00229</v>
          </cell>
          <cell r="E693" t="str">
            <v>SJHBBBSPDYS</v>
          </cell>
          <cell r="H693">
            <v>6601</v>
          </cell>
          <cell r="I693" t="str">
            <v>TS20210015883</v>
          </cell>
          <cell r="J693" t="str">
            <v>0A</v>
          </cell>
          <cell r="K693">
            <v>1</v>
          </cell>
          <cell r="L693">
            <v>7433</v>
          </cell>
          <cell r="M693">
            <v>98</v>
          </cell>
          <cell r="N693">
            <v>44363.612500000003</v>
          </cell>
          <cell r="O693" t="str">
            <v>COMET</v>
          </cell>
        </row>
        <row r="694">
          <cell r="B694" t="str">
            <v>TB-21-04862</v>
          </cell>
          <cell r="C694" t="str">
            <v>EWS</v>
          </cell>
          <cell r="D694" t="str">
            <v>S-19-01970</v>
          </cell>
          <cell r="E694" t="str">
            <v>SJHBBBSC8M8</v>
          </cell>
          <cell r="H694">
            <v>6603</v>
          </cell>
          <cell r="I694" t="str">
            <v>TS20210004862</v>
          </cell>
          <cell r="J694" t="str">
            <v>0A</v>
          </cell>
          <cell r="K694">
            <v>1</v>
          </cell>
          <cell r="L694">
            <v>7436</v>
          </cell>
          <cell r="M694">
            <v>99</v>
          </cell>
          <cell r="N694">
            <v>44364.583333333336</v>
          </cell>
          <cell r="O694" t="str">
            <v>CSTN_FEB_01_2021</v>
          </cell>
          <cell r="P694" t="e">
            <v>#N/A</v>
          </cell>
        </row>
        <row r="695">
          <cell r="B695" t="str">
            <v>TB-21-05882</v>
          </cell>
          <cell r="C695" t="str">
            <v>EWS</v>
          </cell>
          <cell r="D695" t="str">
            <v>A-19-00006</v>
          </cell>
          <cell r="E695" t="str">
            <v>SJHBBBSDDCW</v>
          </cell>
          <cell r="H695">
            <v>6604</v>
          </cell>
          <cell r="I695" t="str">
            <v>TS20210005882</v>
          </cell>
          <cell r="J695" t="str">
            <v>0A</v>
          </cell>
          <cell r="K695">
            <v>1</v>
          </cell>
          <cell r="L695">
            <v>7437</v>
          </cell>
          <cell r="M695">
            <v>97</v>
          </cell>
          <cell r="N695">
            <v>44364.587500000001</v>
          </cell>
          <cell r="O695" t="str">
            <v>CSTN7_FEB_03_2021</v>
          </cell>
          <cell r="P695" t="e">
            <v>#N/A</v>
          </cell>
        </row>
        <row r="696">
          <cell r="B696" t="str">
            <v>TB-21-05883</v>
          </cell>
          <cell r="C696" t="str">
            <v>EWS</v>
          </cell>
          <cell r="D696" t="str">
            <v>A-19-00006</v>
          </cell>
          <cell r="E696" t="str">
            <v>SJHBBBSDDDX</v>
          </cell>
          <cell r="H696">
            <v>6605</v>
          </cell>
          <cell r="I696" t="str">
            <v>TS20210005883</v>
          </cell>
          <cell r="J696" t="str">
            <v>0A</v>
          </cell>
          <cell r="K696">
            <v>1</v>
          </cell>
          <cell r="L696">
            <v>7438</v>
          </cell>
          <cell r="M696">
            <v>97</v>
          </cell>
          <cell r="N696">
            <v>44364.589583333334</v>
          </cell>
          <cell r="O696" t="str">
            <v>CSTN7_FEB_03_2021</v>
          </cell>
          <cell r="P696" t="e">
            <v>#N/A</v>
          </cell>
        </row>
        <row r="697">
          <cell r="B697" t="str">
            <v>TB-21-06160</v>
          </cell>
          <cell r="C697" t="str">
            <v>EWS</v>
          </cell>
          <cell r="D697" t="str">
            <v>A-20-00001</v>
          </cell>
          <cell r="E697" t="str">
            <v>SJHBBBSDJ3G</v>
          </cell>
          <cell r="H697">
            <v>6606</v>
          </cell>
          <cell r="I697" t="str">
            <v>TS20210006160</v>
          </cell>
          <cell r="J697" t="str">
            <v>0A</v>
          </cell>
          <cell r="K697">
            <v>1</v>
          </cell>
          <cell r="L697">
            <v>7439</v>
          </cell>
          <cell r="M697">
            <v>98</v>
          </cell>
          <cell r="N697">
            <v>44364.592361111114</v>
          </cell>
          <cell r="O697" t="str">
            <v>CSTN8_FEB_09_2021</v>
          </cell>
          <cell r="P697" t="e">
            <v>#N/A</v>
          </cell>
        </row>
        <row r="698">
          <cell r="B698" t="str">
            <v>TB-21-06161</v>
          </cell>
          <cell r="C698" t="str">
            <v>EWS</v>
          </cell>
          <cell r="D698" t="str">
            <v>A-20-00003</v>
          </cell>
          <cell r="E698" t="str">
            <v>SJHBBBSDJ4H</v>
          </cell>
          <cell r="H698">
            <v>6607</v>
          </cell>
          <cell r="I698" t="str">
            <v>TS20210006161</v>
          </cell>
          <cell r="J698" t="str">
            <v>0A</v>
          </cell>
          <cell r="K698">
            <v>1</v>
          </cell>
          <cell r="L698">
            <v>7440</v>
          </cell>
          <cell r="M698">
            <v>99</v>
          </cell>
          <cell r="N698">
            <v>44364.595833333333</v>
          </cell>
          <cell r="O698" t="str">
            <v>CSTN8_FEB_09_2021</v>
          </cell>
          <cell r="P698" t="e">
            <v>#N/A</v>
          </cell>
        </row>
        <row r="699">
          <cell r="B699" t="str">
            <v>TB-21-06162</v>
          </cell>
          <cell r="C699" t="str">
            <v>EWS</v>
          </cell>
          <cell r="D699" t="str">
            <v>A-20-00003</v>
          </cell>
          <cell r="E699" t="str">
            <v>SJHBBBSDJ5J</v>
          </cell>
          <cell r="H699">
            <v>6608</v>
          </cell>
          <cell r="I699" t="str">
            <v>TS20210006162</v>
          </cell>
          <cell r="J699" t="str">
            <v>0A</v>
          </cell>
          <cell r="K699">
            <v>1</v>
          </cell>
          <cell r="L699">
            <v>7441</v>
          </cell>
          <cell r="M699">
            <v>99</v>
          </cell>
          <cell r="N699">
            <v>44364.597916666666</v>
          </cell>
          <cell r="O699" t="str">
            <v>CSTN8_FEB_09_2021</v>
          </cell>
          <cell r="P699" t="e">
            <v>#N/A</v>
          </cell>
        </row>
        <row r="700">
          <cell r="B700" t="str">
            <v>TB-21-06170</v>
          </cell>
          <cell r="C700" t="str">
            <v>EWS</v>
          </cell>
          <cell r="D700" t="str">
            <v>A-20-00001</v>
          </cell>
          <cell r="E700" t="str">
            <v>SJHBBBSDJFT</v>
          </cell>
          <cell r="H700">
            <v>6609</v>
          </cell>
          <cell r="I700" t="str">
            <v>TS20210006170</v>
          </cell>
          <cell r="J700" t="str">
            <v>0A</v>
          </cell>
          <cell r="K700">
            <v>1</v>
          </cell>
          <cell r="L700">
            <v>7442</v>
          </cell>
          <cell r="M700">
            <v>99</v>
          </cell>
          <cell r="N700">
            <v>44364.6</v>
          </cell>
          <cell r="O700" t="str">
            <v>CSTN8_FEB_09_2021</v>
          </cell>
          <cell r="P700" t="e">
            <v>#N/A</v>
          </cell>
        </row>
        <row r="701">
          <cell r="B701" t="str">
            <v>TB-21-05884</v>
          </cell>
          <cell r="C701" t="str">
            <v>EWS</v>
          </cell>
          <cell r="D701" t="str">
            <v>A-20-00001</v>
          </cell>
          <cell r="E701" t="str">
            <v>SJHBBBSDDFY</v>
          </cell>
          <cell r="H701">
            <v>6610</v>
          </cell>
          <cell r="I701" t="str">
            <v>TS20210005884</v>
          </cell>
          <cell r="J701" t="str">
            <v>0A</v>
          </cell>
          <cell r="K701">
            <v>1</v>
          </cell>
          <cell r="L701">
            <v>7443</v>
          </cell>
          <cell r="M701">
            <v>99</v>
          </cell>
          <cell r="N701">
            <v>44364.603472222225</v>
          </cell>
          <cell r="O701" t="str">
            <v>CSTN7_FEB_03_2021</v>
          </cell>
          <cell r="P701" t="e">
            <v>#N/A</v>
          </cell>
        </row>
        <row r="702">
          <cell r="B702" t="str">
            <v>TB-21-05885</v>
          </cell>
          <cell r="C702" t="str">
            <v>EWS</v>
          </cell>
          <cell r="D702" t="str">
            <v>A-20-00001</v>
          </cell>
          <cell r="E702" t="str">
            <v>SJHBBBSDDGZ</v>
          </cell>
          <cell r="H702">
            <v>6611</v>
          </cell>
          <cell r="I702" t="str">
            <v>TS20210005885</v>
          </cell>
          <cell r="J702" t="str">
            <v>0A</v>
          </cell>
          <cell r="K702">
            <v>1</v>
          </cell>
          <cell r="L702">
            <v>7444</v>
          </cell>
          <cell r="M702">
            <v>99</v>
          </cell>
          <cell r="N702">
            <v>44364.606249999997</v>
          </cell>
          <cell r="O702" t="str">
            <v>CSTN7_FEB_03_2021</v>
          </cell>
          <cell r="P702" t="e">
            <v>#N/A</v>
          </cell>
        </row>
        <row r="703">
          <cell r="B703" t="str">
            <v>TB-21-13147</v>
          </cell>
          <cell r="C703" t="str">
            <v>EWS</v>
          </cell>
          <cell r="D703" t="str">
            <v>A-20-00001</v>
          </cell>
          <cell r="E703" t="str">
            <v>SJHBBBSMCD6</v>
          </cell>
          <cell r="H703">
            <v>6612</v>
          </cell>
          <cell r="I703" t="str">
            <v>TS20210013147</v>
          </cell>
          <cell r="J703" t="str">
            <v>0A</v>
          </cell>
          <cell r="K703">
            <v>1</v>
          </cell>
          <cell r="L703">
            <v>7445</v>
          </cell>
          <cell r="M703">
            <v>99</v>
          </cell>
          <cell r="N703">
            <v>44364.609722222223</v>
          </cell>
          <cell r="O703" t="str">
            <v>COMET</v>
          </cell>
          <cell r="P703" t="e">
            <v>#N/A</v>
          </cell>
        </row>
        <row r="704">
          <cell r="B704" t="str">
            <v>TB-21-16496</v>
          </cell>
          <cell r="C704" t="str">
            <v>EWS</v>
          </cell>
          <cell r="D704" t="str">
            <v>S-77-00208</v>
          </cell>
          <cell r="E704" t="str">
            <v>SJHBBBSP3CH</v>
          </cell>
          <cell r="H704">
            <v>6613</v>
          </cell>
          <cell r="I704" t="str">
            <v>TS20210016496</v>
          </cell>
          <cell r="J704" t="str">
            <v>0A</v>
          </cell>
          <cell r="K704">
            <v>1</v>
          </cell>
          <cell r="L704">
            <v>7446</v>
          </cell>
          <cell r="M704">
            <v>99</v>
          </cell>
          <cell r="N704">
            <v>44364.613194444442</v>
          </cell>
          <cell r="O704" t="str">
            <v>COMET</v>
          </cell>
          <cell r="P704" t="e">
            <v>#N/A</v>
          </cell>
        </row>
        <row r="705">
          <cell r="B705" t="str">
            <v>TB-21-16498</v>
          </cell>
          <cell r="C705" t="str">
            <v>EWS_D</v>
          </cell>
          <cell r="D705" t="str">
            <v>S-10-01640</v>
          </cell>
          <cell r="E705" t="str">
            <v>SJHBBBSP3GM</v>
          </cell>
          <cell r="H705">
            <v>6614</v>
          </cell>
          <cell r="I705" t="str">
            <v>TS20210016498</v>
          </cell>
          <cell r="J705" t="str">
            <v>0A</v>
          </cell>
          <cell r="K705">
            <v>1</v>
          </cell>
          <cell r="L705">
            <v>7447</v>
          </cell>
          <cell r="M705">
            <v>98</v>
          </cell>
          <cell r="N705">
            <v>44364.616666666669</v>
          </cell>
          <cell r="O705" t="str">
            <v>COMET</v>
          </cell>
          <cell r="P705" t="e">
            <v>#N/A</v>
          </cell>
        </row>
        <row r="706">
          <cell r="B706" t="str">
            <v>TB-21-16499</v>
          </cell>
          <cell r="C706" t="str">
            <v>EWS_D</v>
          </cell>
          <cell r="D706" t="str">
            <v>S-97-01339</v>
          </cell>
          <cell r="E706" t="str">
            <v>SJHBBBSP3HN</v>
          </cell>
          <cell r="H706">
            <v>6615</v>
          </cell>
          <cell r="I706" t="str">
            <v>TS20210016499</v>
          </cell>
          <cell r="J706" t="str">
            <v>0A</v>
          </cell>
          <cell r="K706">
            <v>1</v>
          </cell>
          <cell r="L706">
            <v>7448</v>
          </cell>
          <cell r="M706">
            <v>100</v>
          </cell>
          <cell r="N706">
            <v>44364.617361111108</v>
          </cell>
          <cell r="O706" t="str">
            <v>COMET</v>
          </cell>
          <cell r="P706" t="e">
            <v>#N/A</v>
          </cell>
        </row>
        <row r="707">
          <cell r="B707" t="str">
            <v>TB-21-16500</v>
          </cell>
          <cell r="C707" t="str">
            <v>EWS</v>
          </cell>
          <cell r="D707" t="str">
            <v>S-98-01137</v>
          </cell>
          <cell r="E707" t="str">
            <v>SJHBBBSP3JP</v>
          </cell>
          <cell r="H707">
            <v>6616</v>
          </cell>
          <cell r="I707" t="str">
            <v>TS20210016500</v>
          </cell>
          <cell r="J707" t="str">
            <v>0A</v>
          </cell>
          <cell r="K707">
            <v>1</v>
          </cell>
          <cell r="L707">
            <v>7449</v>
          </cell>
          <cell r="M707">
            <v>99</v>
          </cell>
          <cell r="N707">
            <v>44364.618055555555</v>
          </cell>
          <cell r="O707" t="str">
            <v>COMET</v>
          </cell>
          <cell r="P707" t="e">
            <v>#N/A</v>
          </cell>
        </row>
        <row r="708">
          <cell r="B708" t="str">
            <v>TB-21-16501</v>
          </cell>
          <cell r="C708" t="str">
            <v>EWS</v>
          </cell>
          <cell r="D708" t="str">
            <v>S-74-00165</v>
          </cell>
          <cell r="E708" t="str">
            <v>SJHBBBSP3MR</v>
          </cell>
          <cell r="H708">
            <v>6617</v>
          </cell>
          <cell r="I708" t="str">
            <v>TS20210016501</v>
          </cell>
          <cell r="J708" t="str">
            <v>0A</v>
          </cell>
          <cell r="K708">
            <v>1</v>
          </cell>
          <cell r="L708">
            <v>7450</v>
          </cell>
          <cell r="M708">
            <v>98</v>
          </cell>
          <cell r="N708">
            <v>44364.619444444441</v>
          </cell>
          <cell r="O708" t="str">
            <v>COMET</v>
          </cell>
          <cell r="P708" t="e">
            <v>#N/A</v>
          </cell>
        </row>
        <row r="709">
          <cell r="B709" t="str">
            <v>TB-21-16503</v>
          </cell>
          <cell r="C709" t="str">
            <v>EWS</v>
          </cell>
          <cell r="D709" t="str">
            <v>S-74-00053</v>
          </cell>
          <cell r="E709" t="str">
            <v>SJHBBBSP3RW</v>
          </cell>
          <cell r="H709">
            <v>6618</v>
          </cell>
          <cell r="I709" t="str">
            <v>TS20210016503</v>
          </cell>
          <cell r="J709" t="str">
            <v>0A</v>
          </cell>
          <cell r="K709">
            <v>1</v>
          </cell>
          <cell r="L709">
            <v>7451</v>
          </cell>
          <cell r="M709">
            <v>98</v>
          </cell>
          <cell r="N709">
            <v>44364.621527777781</v>
          </cell>
          <cell r="O709" t="str">
            <v>COMET</v>
          </cell>
          <cell r="P709" t="e">
            <v>#N/A</v>
          </cell>
        </row>
        <row r="710">
          <cell r="B710" t="str">
            <v>TB-21-16515</v>
          </cell>
          <cell r="C710" t="str">
            <v>EWS</v>
          </cell>
          <cell r="D710" t="str">
            <v>A-18-00010</v>
          </cell>
          <cell r="E710" t="str">
            <v>SJHBBBSP48C</v>
          </cell>
          <cell r="H710">
            <v>6619</v>
          </cell>
          <cell r="I710" t="str">
            <v>TS20210016515</v>
          </cell>
          <cell r="J710" t="str">
            <v>0A</v>
          </cell>
          <cell r="K710">
            <v>1</v>
          </cell>
          <cell r="L710">
            <v>7452</v>
          </cell>
          <cell r="M710">
            <v>99</v>
          </cell>
          <cell r="N710">
            <v>44364.626388888886</v>
          </cell>
          <cell r="O710" t="str">
            <v>CSTN_FORM_11</v>
          </cell>
          <cell r="P710" t="e">
            <v>#N/A</v>
          </cell>
        </row>
        <row r="711">
          <cell r="B711" t="str">
            <v>TB-21-16520</v>
          </cell>
          <cell r="C711" t="str">
            <v>EWS</v>
          </cell>
          <cell r="D711" t="str">
            <v>S-18-00851</v>
          </cell>
          <cell r="E711" t="str">
            <v>SJHBBBSP4FJ</v>
          </cell>
          <cell r="H711">
            <v>6620</v>
          </cell>
          <cell r="I711" t="str">
            <v>TS20210016520</v>
          </cell>
          <cell r="J711" t="str">
            <v>0A</v>
          </cell>
          <cell r="K711">
            <v>1</v>
          </cell>
          <cell r="L711">
            <v>7453</v>
          </cell>
          <cell r="M711">
            <v>95</v>
          </cell>
          <cell r="N711">
            <v>44364.631249999999</v>
          </cell>
          <cell r="O711" t="str">
            <v>CSTN_FORM_11</v>
          </cell>
          <cell r="P711" t="e">
            <v>#N/A</v>
          </cell>
        </row>
        <row r="712">
          <cell r="B712" t="str">
            <v>TB-21-16509</v>
          </cell>
          <cell r="C712" t="str">
            <v>EWS</v>
          </cell>
          <cell r="D712" t="str">
            <v>A-17-00007</v>
          </cell>
          <cell r="E712" t="str">
            <v>SJHBBBSP3Z5</v>
          </cell>
          <cell r="H712">
            <v>6621</v>
          </cell>
          <cell r="I712" t="str">
            <v>TS20210016509</v>
          </cell>
          <cell r="J712" t="str">
            <v>0A</v>
          </cell>
          <cell r="K712">
            <v>1</v>
          </cell>
          <cell r="L712">
            <v>7454</v>
          </cell>
          <cell r="M712">
            <v>98</v>
          </cell>
          <cell r="N712">
            <v>44364.636805555558</v>
          </cell>
          <cell r="O712" t="str">
            <v>CSTN_FORM_10</v>
          </cell>
          <cell r="P712" t="e">
            <v>#N/A</v>
          </cell>
        </row>
        <row r="713">
          <cell r="B713" t="str">
            <v>TB-21-16512</v>
          </cell>
          <cell r="C713" t="str">
            <v>EWS</v>
          </cell>
          <cell r="D713" t="str">
            <v>A-18-00008</v>
          </cell>
          <cell r="E713" t="str">
            <v>SJHBBBSP348</v>
          </cell>
          <cell r="H713">
            <v>6622</v>
          </cell>
          <cell r="I713" t="str">
            <v>TS20210016512</v>
          </cell>
          <cell r="J713" t="str">
            <v>0A</v>
          </cell>
          <cell r="K713">
            <v>1</v>
          </cell>
          <cell r="L713">
            <v>7455</v>
          </cell>
          <cell r="M713">
            <v>98</v>
          </cell>
          <cell r="N713">
            <v>44364.640277777777</v>
          </cell>
          <cell r="O713" t="str">
            <v>CSTN_FORM_10</v>
          </cell>
          <cell r="P713" t="e">
            <v>#N/A</v>
          </cell>
        </row>
        <row r="714">
          <cell r="B714" t="str">
            <v>TB-21-16495</v>
          </cell>
          <cell r="C714" t="str">
            <v>EWS</v>
          </cell>
          <cell r="D714" t="str">
            <v>S-98-00270</v>
          </cell>
          <cell r="E714" t="str">
            <v>SJHBBBSP3BG</v>
          </cell>
          <cell r="H714">
            <v>6623</v>
          </cell>
          <cell r="I714" t="str">
            <v>TS20210016495</v>
          </cell>
          <cell r="J714" t="str">
            <v>0A</v>
          </cell>
          <cell r="K714">
            <v>1</v>
          </cell>
          <cell r="L714">
            <v>7456</v>
          </cell>
          <cell r="M714">
            <v>99</v>
          </cell>
          <cell r="N714">
            <v>44364.644444444442</v>
          </cell>
          <cell r="O714" t="str">
            <v>COMET</v>
          </cell>
          <cell r="P714" t="e">
            <v>#N/A</v>
          </cell>
        </row>
        <row r="715">
          <cell r="B715" t="str">
            <v>TB-21-16497</v>
          </cell>
          <cell r="C715" t="str">
            <v>EWS</v>
          </cell>
          <cell r="D715" t="str">
            <v>S-68-00249</v>
          </cell>
          <cell r="E715" t="str">
            <v>SJHBBBSP3FK</v>
          </cell>
          <cell r="H715">
            <v>6624</v>
          </cell>
          <cell r="I715" t="str">
            <v>TS20210016497</v>
          </cell>
          <cell r="J715" t="str">
            <v>0A</v>
          </cell>
          <cell r="K715">
            <v>1</v>
          </cell>
          <cell r="L715">
            <v>7457</v>
          </cell>
          <cell r="M715">
            <v>99</v>
          </cell>
          <cell r="N715">
            <v>44364.645833333336</v>
          </cell>
          <cell r="O715" t="str">
            <v>COMET</v>
          </cell>
          <cell r="P715" t="e">
            <v>#N/A</v>
          </cell>
        </row>
        <row r="716">
          <cell r="B716" t="str">
            <v>TB-21-16502</v>
          </cell>
          <cell r="C716" t="str">
            <v>EWS</v>
          </cell>
          <cell r="D716" t="str">
            <v>S-77-00827</v>
          </cell>
          <cell r="E716" t="str">
            <v>SJHBBBSP3PT</v>
          </cell>
          <cell r="H716">
            <v>6625</v>
          </cell>
          <cell r="I716" t="str">
            <v>TS20210016502</v>
          </cell>
          <cell r="J716" t="str">
            <v>0A</v>
          </cell>
          <cell r="K716">
            <v>1</v>
          </cell>
          <cell r="L716">
            <v>7458</v>
          </cell>
          <cell r="M716">
            <v>97</v>
          </cell>
          <cell r="N716">
            <v>44364.648611111108</v>
          </cell>
          <cell r="O716" t="str">
            <v>COMET</v>
          </cell>
          <cell r="P716" t="e">
            <v>#N/A</v>
          </cell>
        </row>
        <row r="717">
          <cell r="B717" t="str">
            <v>TB-21-16118</v>
          </cell>
          <cell r="C717" t="str">
            <v>CONTROL SKIN</v>
          </cell>
          <cell r="D717" t="str">
            <v>S-17-00093</v>
          </cell>
          <cell r="E717" t="str">
            <v>SJHBBBSPK3Q</v>
          </cell>
          <cell r="H717">
            <v>6626</v>
          </cell>
          <cell r="I717" t="str">
            <v>TS20210016118</v>
          </cell>
          <cell r="J717" t="str">
            <v>0A</v>
          </cell>
          <cell r="K717">
            <v>1</v>
          </cell>
          <cell r="L717">
            <v>7459</v>
          </cell>
          <cell r="M717">
            <v>99</v>
          </cell>
          <cell r="N717">
            <v>44364.650694444441</v>
          </cell>
          <cell r="O717" t="str">
            <v>COMET</v>
          </cell>
        </row>
        <row r="718">
          <cell r="B718" t="str">
            <v>TB-21-16122</v>
          </cell>
          <cell r="C718" t="str">
            <v>CONTROL SKIN</v>
          </cell>
          <cell r="D718" t="str">
            <v>S-16-01521</v>
          </cell>
          <cell r="E718" t="str">
            <v>SJHBBBSPK7V</v>
          </cell>
          <cell r="H718">
            <v>6627</v>
          </cell>
          <cell r="I718" t="str">
            <v>TS20210016122</v>
          </cell>
          <cell r="J718" t="str">
            <v>0A</v>
          </cell>
          <cell r="K718">
            <v>1</v>
          </cell>
          <cell r="L718">
            <v>7460</v>
          </cell>
          <cell r="M718">
            <v>99</v>
          </cell>
          <cell r="N718">
            <v>44364.652083333334</v>
          </cell>
          <cell r="O718" t="str">
            <v>COMET</v>
          </cell>
        </row>
        <row r="719">
          <cell r="B719" t="str">
            <v>TB-21-16125</v>
          </cell>
          <cell r="C719" t="str">
            <v>CONTROL SKIN</v>
          </cell>
          <cell r="D719" t="str">
            <v>S-17-01741</v>
          </cell>
          <cell r="E719" t="str">
            <v>SJHBBBSPKBY</v>
          </cell>
          <cell r="H719">
            <v>6628</v>
          </cell>
          <cell r="I719" t="str">
            <v>TS20210016125</v>
          </cell>
          <cell r="J719" t="str">
            <v>0A</v>
          </cell>
          <cell r="K719">
            <v>1</v>
          </cell>
          <cell r="L719">
            <v>7461</v>
          </cell>
          <cell r="M719">
            <v>98</v>
          </cell>
          <cell r="N719">
            <v>44364.65347222222</v>
          </cell>
          <cell r="O719" t="str">
            <v>COMET</v>
          </cell>
        </row>
        <row r="720">
          <cell r="B720" t="str">
            <v>TB-21-16127</v>
          </cell>
          <cell r="C720" t="str">
            <v>CONTROL SKIN</v>
          </cell>
          <cell r="D720" t="str">
            <v>S-17-01152</v>
          </cell>
          <cell r="E720" t="str">
            <v>SJHBBBSPKD2</v>
          </cell>
          <cell r="H720">
            <v>6629</v>
          </cell>
          <cell r="I720" t="str">
            <v>TS20210016127</v>
          </cell>
          <cell r="J720" t="str">
            <v>0A</v>
          </cell>
          <cell r="K720">
            <v>1</v>
          </cell>
          <cell r="L720">
            <v>7462</v>
          </cell>
          <cell r="M720">
            <v>99</v>
          </cell>
          <cell r="N720">
            <v>44364.654861111114</v>
          </cell>
          <cell r="O720" t="str">
            <v>COMET</v>
          </cell>
        </row>
        <row r="721">
          <cell r="B721" t="str">
            <v>TB-21-16132</v>
          </cell>
          <cell r="C721" t="str">
            <v>CONTROL SKIN</v>
          </cell>
          <cell r="D721" t="str">
            <v>S-17-00414</v>
          </cell>
          <cell r="E721" t="str">
            <v>SJHBBBSPKK7</v>
          </cell>
          <cell r="H721">
            <v>6631</v>
          </cell>
          <cell r="I721" t="str">
            <v>TS20210016132</v>
          </cell>
          <cell r="J721" t="str">
            <v>0A</v>
          </cell>
          <cell r="K721">
            <v>1</v>
          </cell>
          <cell r="L721">
            <v>7464</v>
          </cell>
          <cell r="M721">
            <v>99</v>
          </cell>
          <cell r="N721">
            <v>44364.656944444447</v>
          </cell>
          <cell r="O721" t="str">
            <v>COMET</v>
          </cell>
        </row>
        <row r="722">
          <cell r="B722" t="str">
            <v>TB-21-16133</v>
          </cell>
          <cell r="C722" t="str">
            <v>CONTROL SKIN</v>
          </cell>
          <cell r="D722" t="str">
            <v>S-17-00248</v>
          </cell>
          <cell r="E722" t="str">
            <v>SJHBBBSPKM8</v>
          </cell>
          <cell r="H722">
            <v>6632</v>
          </cell>
          <cell r="I722" t="str">
            <v>TS20210016133</v>
          </cell>
          <cell r="J722" t="str">
            <v>0A</v>
          </cell>
          <cell r="K722">
            <v>1</v>
          </cell>
          <cell r="L722">
            <v>7465</v>
          </cell>
          <cell r="M722">
            <v>97</v>
          </cell>
          <cell r="N722">
            <v>44364.658333333333</v>
          </cell>
          <cell r="O722" t="str">
            <v>COMET</v>
          </cell>
        </row>
        <row r="723">
          <cell r="B723" t="str">
            <v>TB-21-16131</v>
          </cell>
          <cell r="C723" t="str">
            <v>CONTROL SKIN</v>
          </cell>
          <cell r="D723" t="str">
            <v>S-17-00637</v>
          </cell>
          <cell r="E723" t="str">
            <v>SJHBBBSPKJ6</v>
          </cell>
          <cell r="H723">
            <v>6633</v>
          </cell>
          <cell r="I723" t="str">
            <v>TS20210016131</v>
          </cell>
          <cell r="J723" t="str">
            <v>0A</v>
          </cell>
          <cell r="K723">
            <v>1</v>
          </cell>
          <cell r="L723">
            <v>7466</v>
          </cell>
          <cell r="M723">
            <v>99</v>
          </cell>
          <cell r="N723">
            <v>44364.700694444444</v>
          </cell>
          <cell r="O723" t="str">
            <v>COMET</v>
          </cell>
        </row>
        <row r="724">
          <cell r="B724" t="str">
            <v>TB-21-16598</v>
          </cell>
          <cell r="C724" t="str">
            <v>Adipose</v>
          </cell>
          <cell r="D724" t="str">
            <v>SY-21-00161</v>
          </cell>
          <cell r="E724" t="str">
            <v>SJHBBBSQ9YX</v>
          </cell>
          <cell r="H724">
            <v>6636</v>
          </cell>
          <cell r="I724" t="str">
            <v>TS20210016598</v>
          </cell>
          <cell r="J724" t="str">
            <v>0A</v>
          </cell>
          <cell r="K724">
            <v>1</v>
          </cell>
          <cell r="L724">
            <v>7469</v>
          </cell>
          <cell r="M724">
            <v>99</v>
          </cell>
          <cell r="N724">
            <v>44365.597222222219</v>
          </cell>
          <cell r="O724" t="str">
            <v>COMET</v>
          </cell>
        </row>
        <row r="725">
          <cell r="B725" t="str">
            <v>TB-21-16601</v>
          </cell>
          <cell r="C725" t="str">
            <v>Gallbladder</v>
          </cell>
          <cell r="D725" t="str">
            <v>SY-21-00164</v>
          </cell>
          <cell r="E725" t="str">
            <v>SJHBBBSQ965</v>
          </cell>
          <cell r="H725">
            <v>6637</v>
          </cell>
          <cell r="I725" t="str">
            <v>TS20210016601</v>
          </cell>
          <cell r="J725" t="str">
            <v>0A</v>
          </cell>
          <cell r="K725">
            <v>1</v>
          </cell>
          <cell r="L725">
            <v>7470</v>
          </cell>
          <cell r="M725">
            <v>96</v>
          </cell>
          <cell r="N725">
            <v>44365.601388888892</v>
          </cell>
          <cell r="O725" t="str">
            <v>COMET</v>
          </cell>
        </row>
        <row r="726">
          <cell r="B726" t="str">
            <v>TB-21-16602</v>
          </cell>
          <cell r="C726" t="str">
            <v>Cartilage</v>
          </cell>
          <cell r="D726" t="str">
            <v>SY-21-00165</v>
          </cell>
          <cell r="E726" t="str">
            <v>SJHBBBSQ987</v>
          </cell>
          <cell r="H726">
            <v>6638</v>
          </cell>
          <cell r="I726" t="str">
            <v>TS20210016602</v>
          </cell>
          <cell r="J726" t="str">
            <v>0A</v>
          </cell>
          <cell r="K726">
            <v>1</v>
          </cell>
          <cell r="L726">
            <v>7471</v>
          </cell>
          <cell r="M726">
            <v>92</v>
          </cell>
          <cell r="N726">
            <v>44365.604861111111</v>
          </cell>
          <cell r="O726" t="str">
            <v>COMET</v>
          </cell>
        </row>
        <row r="727">
          <cell r="B727" t="str">
            <v>TB-21-16574</v>
          </cell>
          <cell r="C727" t="str">
            <v>HEART</v>
          </cell>
          <cell r="D727" t="str">
            <v>SY-21-00137</v>
          </cell>
          <cell r="E727" t="str">
            <v>SJHBBBSP667</v>
          </cell>
          <cell r="H727">
            <v>6639</v>
          </cell>
          <cell r="I727" t="str">
            <v>TS20210016574</v>
          </cell>
          <cell r="J727" t="str">
            <v>0A</v>
          </cell>
          <cell r="K727">
            <v>1</v>
          </cell>
          <cell r="L727">
            <v>7472</v>
          </cell>
          <cell r="M727">
            <v>99</v>
          </cell>
          <cell r="N727">
            <v>44365.605555555558</v>
          </cell>
          <cell r="O727" t="str">
            <v>COMET</v>
          </cell>
        </row>
        <row r="728">
          <cell r="B728" t="str">
            <v>TB-21-16575</v>
          </cell>
          <cell r="C728" t="str">
            <v>LUNG</v>
          </cell>
          <cell r="D728" t="str">
            <v>SY-21-00138</v>
          </cell>
          <cell r="E728" t="str">
            <v>SJHBBBSP689</v>
          </cell>
          <cell r="H728">
            <v>6640</v>
          </cell>
          <cell r="I728" t="str">
            <v>TS20210016575</v>
          </cell>
          <cell r="J728" t="str">
            <v>0A</v>
          </cell>
          <cell r="K728">
            <v>1</v>
          </cell>
          <cell r="L728">
            <v>7473</v>
          </cell>
          <cell r="M728">
            <v>99</v>
          </cell>
          <cell r="N728">
            <v>44365.609722222223</v>
          </cell>
          <cell r="O728" t="str">
            <v>COMET</v>
          </cell>
        </row>
        <row r="729">
          <cell r="B729" t="str">
            <v>TB-21-16576</v>
          </cell>
          <cell r="C729" t="str">
            <v>LIVER</v>
          </cell>
          <cell r="D729" t="str">
            <v>SY-21-00139</v>
          </cell>
          <cell r="E729" t="str">
            <v>SJHBBBSQ8CC</v>
          </cell>
          <cell r="H729">
            <v>6641</v>
          </cell>
          <cell r="I729" t="str">
            <v>TS20210016576</v>
          </cell>
          <cell r="J729" t="str">
            <v>0A</v>
          </cell>
          <cell r="K729">
            <v>1</v>
          </cell>
          <cell r="L729">
            <v>7474</v>
          </cell>
          <cell r="M729">
            <v>98</v>
          </cell>
          <cell r="N729">
            <v>44365.612500000003</v>
          </cell>
          <cell r="O729" t="str">
            <v>COMET</v>
          </cell>
        </row>
        <row r="730">
          <cell r="B730" t="str">
            <v>TB-21-16577</v>
          </cell>
          <cell r="C730" t="str">
            <v>LIVER</v>
          </cell>
          <cell r="D730" t="str">
            <v>SY-21-00140</v>
          </cell>
          <cell r="E730" t="str">
            <v>SJHBBBSQ8FF</v>
          </cell>
          <cell r="H730">
            <v>6642</v>
          </cell>
          <cell r="I730" t="str">
            <v>TS20210016577</v>
          </cell>
          <cell r="J730" t="str">
            <v>0A</v>
          </cell>
          <cell r="K730">
            <v>1</v>
          </cell>
          <cell r="L730">
            <v>7475</v>
          </cell>
          <cell r="M730">
            <v>99</v>
          </cell>
          <cell r="N730">
            <v>44365.615972222222</v>
          </cell>
          <cell r="O730" t="str">
            <v>COMET</v>
          </cell>
        </row>
        <row r="731">
          <cell r="B731" t="str">
            <v>TB-21-16578</v>
          </cell>
          <cell r="C731" t="str">
            <v>SPLEEN</v>
          </cell>
          <cell r="D731" t="str">
            <v>SY-21-00141</v>
          </cell>
          <cell r="E731" t="str">
            <v>SJHBBBSQ8HH</v>
          </cell>
          <cell r="H731">
            <v>6643</v>
          </cell>
          <cell r="I731" t="str">
            <v>TS20210016578</v>
          </cell>
          <cell r="J731" t="str">
            <v>0A</v>
          </cell>
          <cell r="K731">
            <v>1</v>
          </cell>
          <cell r="L731">
            <v>7476</v>
          </cell>
          <cell r="M731">
            <v>99</v>
          </cell>
          <cell r="N731">
            <v>44365.620138888888</v>
          </cell>
          <cell r="O731" t="str">
            <v>COMET</v>
          </cell>
          <cell r="P731" t="e">
            <v>#N/A</v>
          </cell>
        </row>
        <row r="732">
          <cell r="B732" t="str">
            <v>TB-21-16579</v>
          </cell>
          <cell r="C732" t="str">
            <v>ADIPOSE</v>
          </cell>
          <cell r="D732" t="str">
            <v>SY-21-00142</v>
          </cell>
          <cell r="E732" t="str">
            <v>SJHBBBSQ8KK</v>
          </cell>
          <cell r="H732">
            <v>6644</v>
          </cell>
          <cell r="I732" t="str">
            <v>TS20210016579</v>
          </cell>
          <cell r="J732" t="str">
            <v>0A</v>
          </cell>
          <cell r="K732">
            <v>1</v>
          </cell>
          <cell r="L732">
            <v>7477</v>
          </cell>
          <cell r="M732">
            <v>96</v>
          </cell>
          <cell r="N732">
            <v>44365.622916666667</v>
          </cell>
          <cell r="O732" t="str">
            <v>COMET</v>
          </cell>
        </row>
        <row r="733">
          <cell r="B733" t="str">
            <v>TB-21-16582</v>
          </cell>
          <cell r="C733" t="str">
            <v>HEART</v>
          </cell>
          <cell r="D733" t="str">
            <v>SY-21-00145</v>
          </cell>
          <cell r="E733" t="str">
            <v>SJHBBBSQ8SS</v>
          </cell>
          <cell r="H733">
            <v>6645</v>
          </cell>
          <cell r="I733" t="str">
            <v>TS20210016582</v>
          </cell>
          <cell r="J733" t="str">
            <v>0A</v>
          </cell>
          <cell r="K733">
            <v>1</v>
          </cell>
          <cell r="L733">
            <v>7478</v>
          </cell>
          <cell r="M733">
            <v>99</v>
          </cell>
          <cell r="N733">
            <v>44365.624305555553</v>
          </cell>
          <cell r="O733" t="str">
            <v>COMET</v>
          </cell>
        </row>
        <row r="734">
          <cell r="B734" t="str">
            <v>TB-21-16583</v>
          </cell>
          <cell r="C734" t="str">
            <v>Adrenal</v>
          </cell>
          <cell r="D734" t="str">
            <v>SY-21-00146</v>
          </cell>
          <cell r="E734" t="str">
            <v>SJHBBBSQ8VV</v>
          </cell>
          <cell r="H734">
            <v>6646</v>
          </cell>
          <cell r="I734" t="str">
            <v>TS20210016583</v>
          </cell>
          <cell r="J734" t="str">
            <v>0A</v>
          </cell>
          <cell r="K734">
            <v>1</v>
          </cell>
          <cell r="L734">
            <v>7479</v>
          </cell>
          <cell r="M734">
            <v>99</v>
          </cell>
          <cell r="N734">
            <v>44365.627083333333</v>
          </cell>
          <cell r="O734" t="str">
            <v>COMET</v>
          </cell>
        </row>
        <row r="735">
          <cell r="B735" t="str">
            <v>TB-21-16585</v>
          </cell>
          <cell r="C735" t="str">
            <v>Skeletal muscle</v>
          </cell>
          <cell r="D735" t="str">
            <v>SY-21-00148</v>
          </cell>
          <cell r="E735" t="str">
            <v>SJHBBBSQ8ZZ</v>
          </cell>
          <cell r="H735">
            <v>6647</v>
          </cell>
          <cell r="I735" t="str">
            <v>TS20210016585</v>
          </cell>
          <cell r="J735" t="str">
            <v>0A</v>
          </cell>
          <cell r="K735">
            <v>1</v>
          </cell>
          <cell r="L735">
            <v>7480</v>
          </cell>
          <cell r="M735">
            <v>95</v>
          </cell>
          <cell r="N735">
            <v>44365.630555555559</v>
          </cell>
          <cell r="O735" t="str">
            <v>COMET</v>
          </cell>
        </row>
        <row r="736">
          <cell r="B736" t="str">
            <v>TB-21-16587</v>
          </cell>
          <cell r="C736" t="str">
            <v>Small bowel</v>
          </cell>
          <cell r="D736" t="str">
            <v>SY-21-00150</v>
          </cell>
          <cell r="E736" t="str">
            <v>SJHBBBSQ855</v>
          </cell>
          <cell r="H736">
            <v>6648</v>
          </cell>
          <cell r="I736" t="str">
            <v>TS20210016587</v>
          </cell>
          <cell r="J736" t="str">
            <v>0A</v>
          </cell>
          <cell r="K736">
            <v>1</v>
          </cell>
          <cell r="L736">
            <v>7481</v>
          </cell>
          <cell r="M736">
            <v>97</v>
          </cell>
          <cell r="N736">
            <v>44365.634722222225</v>
          </cell>
          <cell r="O736" t="str">
            <v>COMET</v>
          </cell>
        </row>
        <row r="737">
          <cell r="B737" t="str">
            <v>TB-21-16588</v>
          </cell>
          <cell r="C737" t="str">
            <v>Kidney</v>
          </cell>
          <cell r="D737" t="str">
            <v>SY-21-00151</v>
          </cell>
          <cell r="E737" t="str">
            <v>SJHBBBSQ877</v>
          </cell>
          <cell r="H737">
            <v>6649</v>
          </cell>
          <cell r="I737" t="str">
            <v>TS20210016588</v>
          </cell>
          <cell r="J737" t="str">
            <v>0A</v>
          </cell>
          <cell r="K737">
            <v>1</v>
          </cell>
          <cell r="L737">
            <v>7482</v>
          </cell>
          <cell r="M737">
            <v>99</v>
          </cell>
          <cell r="N737">
            <v>44365.640972222223</v>
          </cell>
          <cell r="O737" t="str">
            <v>COMET</v>
          </cell>
        </row>
        <row r="738">
          <cell r="B738" t="str">
            <v>TB-21-16590</v>
          </cell>
          <cell r="C738" t="str">
            <v>Spleen</v>
          </cell>
          <cell r="D738" t="str">
            <v>SY-21-00153</v>
          </cell>
          <cell r="E738" t="str">
            <v>SJHBBBSQ9DC</v>
          </cell>
          <cell r="H738">
            <v>6650</v>
          </cell>
          <cell r="I738" t="str">
            <v>TS20210016590</v>
          </cell>
          <cell r="J738" t="str">
            <v>0A</v>
          </cell>
          <cell r="K738">
            <v>1</v>
          </cell>
          <cell r="L738">
            <v>7483</v>
          </cell>
          <cell r="M738">
            <v>98</v>
          </cell>
          <cell r="N738">
            <v>44365.645833333336</v>
          </cell>
          <cell r="O738" t="str">
            <v>COMET</v>
          </cell>
          <cell r="P738" t="e">
            <v>#N/A</v>
          </cell>
        </row>
        <row r="739">
          <cell r="B739" t="str">
            <v>TB-21-16592</v>
          </cell>
          <cell r="C739" t="str">
            <v>Liver</v>
          </cell>
          <cell r="D739" t="str">
            <v>SY-21-00155</v>
          </cell>
          <cell r="E739" t="str">
            <v>SJHBBBSQ9JH</v>
          </cell>
          <cell r="H739">
            <v>6651</v>
          </cell>
          <cell r="I739" t="str">
            <v>TS20210016592</v>
          </cell>
          <cell r="J739" t="str">
            <v>0A</v>
          </cell>
          <cell r="K739">
            <v>1</v>
          </cell>
          <cell r="L739">
            <v>7484</v>
          </cell>
          <cell r="M739">
            <v>98</v>
          </cell>
          <cell r="N739">
            <v>44365.651388888888</v>
          </cell>
          <cell r="O739" t="str">
            <v>COMET</v>
          </cell>
        </row>
        <row r="740">
          <cell r="B740" t="str">
            <v>TB-21-16514</v>
          </cell>
          <cell r="C740" t="str">
            <v>Fibromyxoid sarcoma</v>
          </cell>
          <cell r="D740" t="str">
            <v>S-18-00300</v>
          </cell>
          <cell r="E740" t="str">
            <v>SJHBBBSP47B</v>
          </cell>
          <cell r="H740">
            <v>6652</v>
          </cell>
          <cell r="I740" t="str">
            <v>TS20210016514</v>
          </cell>
          <cell r="J740" t="str">
            <v>0A</v>
          </cell>
          <cell r="K740">
            <v>1</v>
          </cell>
          <cell r="L740">
            <v>7485</v>
          </cell>
          <cell r="M740">
            <v>97</v>
          </cell>
          <cell r="N740">
            <v>44365.656944444447</v>
          </cell>
          <cell r="O740" t="str">
            <v>CSTN_FORM_11</v>
          </cell>
        </row>
        <row r="741">
          <cell r="B741" t="str">
            <v>TB-21-16518</v>
          </cell>
          <cell r="C741" t="str">
            <v>RMS</v>
          </cell>
          <cell r="D741" t="str">
            <v>S-19-00831</v>
          </cell>
          <cell r="E741" t="str">
            <v>SJHBBBSP4CG</v>
          </cell>
          <cell r="H741">
            <v>6653</v>
          </cell>
          <cell r="I741" t="str">
            <v>TS20210016518</v>
          </cell>
          <cell r="J741" t="str">
            <v>0A</v>
          </cell>
          <cell r="K741">
            <v>1</v>
          </cell>
          <cell r="L741">
            <v>7486</v>
          </cell>
          <cell r="M741">
            <v>95</v>
          </cell>
          <cell r="N741">
            <v>44365.662499999999</v>
          </cell>
          <cell r="O741" t="str">
            <v>CSTN_FORM_11</v>
          </cell>
        </row>
        <row r="742">
          <cell r="B742" t="str">
            <v>TB-21-16522</v>
          </cell>
          <cell r="C742" t="str">
            <v>OS</v>
          </cell>
          <cell r="D742" t="str">
            <v>S-19-01358</v>
          </cell>
          <cell r="E742" t="str">
            <v>SJHBBBSP4HM</v>
          </cell>
          <cell r="H742">
            <v>6654</v>
          </cell>
          <cell r="I742" t="str">
            <v>TS20210016522</v>
          </cell>
          <cell r="J742" t="str">
            <v>0A</v>
          </cell>
          <cell r="K742">
            <v>1</v>
          </cell>
          <cell r="L742">
            <v>7487</v>
          </cell>
          <cell r="M742">
            <v>96</v>
          </cell>
          <cell r="N742">
            <v>44365.668055555558</v>
          </cell>
          <cell r="O742" t="str">
            <v>CSTN_FORM_11</v>
          </cell>
        </row>
        <row r="743">
          <cell r="B743" t="str">
            <v>TB-21-16573</v>
          </cell>
          <cell r="C743" t="str">
            <v>LUNG</v>
          </cell>
          <cell r="D743" t="str">
            <v>SY-21-00136</v>
          </cell>
          <cell r="E743" t="str">
            <v>SJHBBBSP645</v>
          </cell>
          <cell r="H743">
            <v>6655</v>
          </cell>
          <cell r="I743" t="str">
            <v>TS20210016573</v>
          </cell>
          <cell r="J743" t="str">
            <v>0A</v>
          </cell>
          <cell r="K743">
            <v>1</v>
          </cell>
          <cell r="L743">
            <v>7488</v>
          </cell>
          <cell r="M743">
            <v>99</v>
          </cell>
          <cell r="N743">
            <v>44365.675000000003</v>
          </cell>
          <cell r="O743" t="str">
            <v>COMET</v>
          </cell>
        </row>
        <row r="744">
          <cell r="B744" t="str">
            <v>TB-21-16580</v>
          </cell>
          <cell r="C744" t="str">
            <v>KIDNEY</v>
          </cell>
          <cell r="D744" t="str">
            <v>SY-21-00143</v>
          </cell>
          <cell r="E744" t="str">
            <v>SJHBBBSQ8NN</v>
          </cell>
          <cell r="H744">
            <v>6656</v>
          </cell>
          <cell r="I744" t="str">
            <v>TS20210016580</v>
          </cell>
          <cell r="J744" t="str">
            <v>0A</v>
          </cell>
          <cell r="K744">
            <v>1</v>
          </cell>
          <cell r="L744">
            <v>7489</v>
          </cell>
          <cell r="M744">
            <v>99</v>
          </cell>
          <cell r="N744">
            <v>44365.679166666669</v>
          </cell>
          <cell r="O744" t="str">
            <v>COMET</v>
          </cell>
        </row>
        <row r="745">
          <cell r="B745" t="str">
            <v>TB-21-16581</v>
          </cell>
          <cell r="C745" t="str">
            <v>LYMPH NODE</v>
          </cell>
          <cell r="D745" t="str">
            <v>SY-21-00144</v>
          </cell>
          <cell r="E745" t="str">
            <v>SJHBBBSQ8QQ</v>
          </cell>
          <cell r="H745">
            <v>6657</v>
          </cell>
          <cell r="I745" t="str">
            <v>TS20210016581</v>
          </cell>
          <cell r="J745" t="str">
            <v>0A</v>
          </cell>
          <cell r="K745">
            <v>1</v>
          </cell>
          <cell r="L745">
            <v>7490</v>
          </cell>
          <cell r="M745">
            <v>99</v>
          </cell>
          <cell r="N745">
            <v>44365.681944444441</v>
          </cell>
          <cell r="O745" t="str">
            <v>COMET</v>
          </cell>
        </row>
        <row r="746">
          <cell r="B746" t="str">
            <v>TB-21-16596</v>
          </cell>
          <cell r="C746" t="str">
            <v>Skeletal muscle</v>
          </cell>
          <cell r="D746" t="str">
            <v>SY-21-00159</v>
          </cell>
          <cell r="E746" t="str">
            <v>SJHBBBSQ9TS</v>
          </cell>
          <cell r="H746">
            <v>6659</v>
          </cell>
          <cell r="I746" t="str">
            <v>TS20210016596</v>
          </cell>
          <cell r="J746" t="str">
            <v>0A</v>
          </cell>
          <cell r="K746">
            <v>1</v>
          </cell>
          <cell r="L746">
            <v>7492</v>
          </cell>
          <cell r="M746">
            <v>95</v>
          </cell>
          <cell r="N746">
            <v>44365.689583333333</v>
          </cell>
          <cell r="O746" t="str">
            <v>COMET</v>
          </cell>
        </row>
        <row r="747">
          <cell r="B747" t="str">
            <v>TB-21-16599</v>
          </cell>
          <cell r="C747" t="str">
            <v>Lymph node</v>
          </cell>
          <cell r="D747" t="str">
            <v>SY-21-00162</v>
          </cell>
          <cell r="E747" t="str">
            <v>SJHBBBSQ92Z</v>
          </cell>
          <cell r="H747">
            <v>6660</v>
          </cell>
          <cell r="I747" t="str">
            <v>TS20210016599</v>
          </cell>
          <cell r="J747" t="str">
            <v>0A</v>
          </cell>
          <cell r="K747">
            <v>1</v>
          </cell>
          <cell r="L747">
            <v>7493</v>
          </cell>
          <cell r="M747">
            <v>99</v>
          </cell>
          <cell r="N747">
            <v>44365.695138888892</v>
          </cell>
          <cell r="O747" t="str">
            <v>COMET</v>
          </cell>
        </row>
        <row r="748">
          <cell r="B748" t="str">
            <v>TB-21-16600</v>
          </cell>
          <cell r="C748" t="str">
            <v>Artery</v>
          </cell>
          <cell r="D748" t="str">
            <v>SY-21-00163</v>
          </cell>
          <cell r="E748" t="str">
            <v>SJHBBBSQ943</v>
          </cell>
          <cell r="H748">
            <v>6661</v>
          </cell>
          <cell r="I748" t="str">
            <v>TS20210016600</v>
          </cell>
          <cell r="J748" t="str">
            <v>0A</v>
          </cell>
          <cell r="K748">
            <v>1</v>
          </cell>
          <cell r="L748">
            <v>7494</v>
          </cell>
          <cell r="M748">
            <v>97</v>
          </cell>
          <cell r="N748">
            <v>44365.697222222225</v>
          </cell>
          <cell r="O748" t="str">
            <v>COMET</v>
          </cell>
        </row>
        <row r="749">
          <cell r="B749" t="str">
            <v>TB-21-16584</v>
          </cell>
          <cell r="C749" t="str">
            <v>Brown fat</v>
          </cell>
          <cell r="D749" t="str">
            <v>SY-21-00147</v>
          </cell>
          <cell r="E749" t="str">
            <v>SJHBBBSQ8XX</v>
          </cell>
          <cell r="H749">
            <v>6662</v>
          </cell>
          <cell r="I749" t="str">
            <v>TS20210016584</v>
          </cell>
          <cell r="J749" t="str">
            <v>0A</v>
          </cell>
          <cell r="K749">
            <v>1</v>
          </cell>
          <cell r="L749">
            <v>7495</v>
          </cell>
          <cell r="M749">
            <v>97</v>
          </cell>
          <cell r="N749">
            <v>44365.701388888891</v>
          </cell>
          <cell r="O749" t="str">
            <v>COMET</v>
          </cell>
        </row>
        <row r="750">
          <cell r="B750" t="str">
            <v>TB-21-16586</v>
          </cell>
          <cell r="C750" t="str">
            <v>Larynx</v>
          </cell>
          <cell r="D750" t="str">
            <v>SY-21-00149</v>
          </cell>
          <cell r="E750" t="str">
            <v>SJHBBBSQ833</v>
          </cell>
          <cell r="H750">
            <v>6663</v>
          </cell>
          <cell r="I750" t="str">
            <v>TS20210016586</v>
          </cell>
          <cell r="J750" t="str">
            <v>0A</v>
          </cell>
          <cell r="K750">
            <v>1</v>
          </cell>
          <cell r="L750">
            <v>7496</v>
          </cell>
          <cell r="M750">
            <v>98</v>
          </cell>
          <cell r="N750">
            <v>44365.706944444442</v>
          </cell>
          <cell r="O750" t="str">
            <v>COMET</v>
          </cell>
        </row>
        <row r="751">
          <cell r="B751" t="str">
            <v>TB-21-16589</v>
          </cell>
          <cell r="C751" t="str">
            <v>Adipose</v>
          </cell>
          <cell r="D751" t="str">
            <v>SY-21-00152</v>
          </cell>
          <cell r="E751" t="str">
            <v>SJHBBBSQ899</v>
          </cell>
          <cell r="H751">
            <v>6664</v>
          </cell>
          <cell r="I751" t="str">
            <v>TS20210016589</v>
          </cell>
          <cell r="J751" t="str">
            <v>0A</v>
          </cell>
          <cell r="K751">
            <v>1</v>
          </cell>
          <cell r="L751">
            <v>7497</v>
          </cell>
          <cell r="M751">
            <v>98</v>
          </cell>
          <cell r="N751">
            <v>44365.708333333336</v>
          </cell>
          <cell r="O751" t="str">
            <v>COMET</v>
          </cell>
        </row>
        <row r="752">
          <cell r="B752" t="str">
            <v>TB-21-16591</v>
          </cell>
          <cell r="C752" t="str">
            <v>Large bowel</v>
          </cell>
          <cell r="D752" t="str">
            <v>SY-21-00154</v>
          </cell>
          <cell r="E752" t="str">
            <v>SJHBBBSQ9GF</v>
          </cell>
          <cell r="H752">
            <v>6665</v>
          </cell>
          <cell r="I752" t="str">
            <v>TS20210016591</v>
          </cell>
          <cell r="J752" t="str">
            <v>0A</v>
          </cell>
          <cell r="K752">
            <v>1</v>
          </cell>
          <cell r="L752">
            <v>7498</v>
          </cell>
          <cell r="M752">
            <v>97</v>
          </cell>
          <cell r="N752">
            <v>44365.711111111108</v>
          </cell>
          <cell r="O752" t="str">
            <v>COMET</v>
          </cell>
        </row>
        <row r="753">
          <cell r="B753" t="str">
            <v>TB-21-16510</v>
          </cell>
          <cell r="C753" t="str">
            <v>Melanoma</v>
          </cell>
          <cell r="D753" t="str">
            <v>A-17-00008</v>
          </cell>
          <cell r="E753" t="str">
            <v>SJHBBBSP326</v>
          </cell>
          <cell r="H753">
            <v>6666</v>
          </cell>
          <cell r="I753" t="str">
            <v>TS20210016510</v>
          </cell>
          <cell r="J753" t="str">
            <v>0A</v>
          </cell>
          <cell r="K753">
            <v>1</v>
          </cell>
          <cell r="L753">
            <v>7499</v>
          </cell>
          <cell r="M753">
            <v>98</v>
          </cell>
          <cell r="N753">
            <v>44365.714583333334</v>
          </cell>
          <cell r="O753" t="str">
            <v>CSTN_FORM_10</v>
          </cell>
        </row>
        <row r="754">
          <cell r="B754" t="str">
            <v>TB-21-16511</v>
          </cell>
          <cell r="C754" t="str">
            <v>Synovial sarcoma</v>
          </cell>
          <cell r="D754" t="str">
            <v>S-17-03008</v>
          </cell>
          <cell r="E754" t="str">
            <v>SJHBBBSP337</v>
          </cell>
          <cell r="H754">
            <v>6667</v>
          </cell>
          <cell r="I754" t="str">
            <v>TS20210016511</v>
          </cell>
          <cell r="J754" t="str">
            <v>0A</v>
          </cell>
          <cell r="K754">
            <v>1</v>
          </cell>
          <cell r="L754">
            <v>7500</v>
          </cell>
          <cell r="M754">
            <v>95</v>
          </cell>
          <cell r="N754">
            <v>44365.720138888886</v>
          </cell>
          <cell r="O754" t="str">
            <v>CSTN_FORM_10</v>
          </cell>
          <cell r="P754" t="e">
            <v>#N/A</v>
          </cell>
        </row>
        <row r="755">
          <cell r="B755" t="str">
            <v>TB-21-16886</v>
          </cell>
          <cell r="C755" t="str">
            <v>Rhabdomyosarcoma</v>
          </cell>
          <cell r="D755" t="str">
            <v>S-18-01327</v>
          </cell>
          <cell r="E755" t="str">
            <v>SJHBBBSQFMF</v>
          </cell>
          <cell r="H755">
            <v>6668</v>
          </cell>
          <cell r="I755" t="str">
            <v>TS20210016886</v>
          </cell>
          <cell r="J755" t="str">
            <v>0A</v>
          </cell>
          <cell r="K755">
            <v>1</v>
          </cell>
          <cell r="L755">
            <v>7501</v>
          </cell>
          <cell r="M755">
            <v>99</v>
          </cell>
          <cell r="N755">
            <v>44365.725694444445</v>
          </cell>
          <cell r="O755" t="str">
            <v>COMET</v>
          </cell>
          <cell r="P755" t="e">
            <v>#N/A</v>
          </cell>
        </row>
        <row r="756">
          <cell r="B756" t="str">
            <v>TB-21-18406</v>
          </cell>
          <cell r="C756" t="str">
            <v>Rhabdoid tumor_M</v>
          </cell>
          <cell r="D756" t="str">
            <v>S-12-01643</v>
          </cell>
          <cell r="E756" t="str">
            <v>SJHBBBTTXP3</v>
          </cell>
          <cell r="H756">
            <v>6669</v>
          </cell>
          <cell r="I756" t="str">
            <v>TS20210018406</v>
          </cell>
          <cell r="J756" t="str">
            <v>0A</v>
          </cell>
          <cell r="K756">
            <v>1</v>
          </cell>
          <cell r="L756">
            <v>7502</v>
          </cell>
          <cell r="M756">
            <v>100</v>
          </cell>
          <cell r="N756">
            <v>44365.727777777778</v>
          </cell>
          <cell r="O756" t="str">
            <v>COMET</v>
          </cell>
          <cell r="P756">
            <v>7502</v>
          </cell>
        </row>
        <row r="757">
          <cell r="B757" t="str">
            <v>TB-21-18405</v>
          </cell>
          <cell r="C757" t="str">
            <v>Rhabdoid tumor_M</v>
          </cell>
          <cell r="D757" t="str">
            <v>S-15-00713</v>
          </cell>
          <cell r="E757" t="str">
            <v>SJHBBBTTXN2</v>
          </cell>
          <cell r="H757">
            <v>6670</v>
          </cell>
          <cell r="I757" t="str">
            <v>TS20210018405</v>
          </cell>
          <cell r="J757" t="str">
            <v>0A</v>
          </cell>
          <cell r="K757">
            <v>1</v>
          </cell>
          <cell r="L757">
            <v>7503</v>
          </cell>
          <cell r="M757">
            <v>99</v>
          </cell>
          <cell r="N757">
            <v>44365.728472222225</v>
          </cell>
          <cell r="O757" t="str">
            <v>COMET</v>
          </cell>
          <cell r="P757">
            <v>7503</v>
          </cell>
        </row>
        <row r="758">
          <cell r="B758" t="str">
            <v>TB-21-18407</v>
          </cell>
          <cell r="C758" t="str">
            <v>Rhabdoid tumor_D</v>
          </cell>
          <cell r="D758" t="str">
            <v>S-12-01464</v>
          </cell>
          <cell r="E758" t="str">
            <v>SJHBBBTTXQ4</v>
          </cell>
          <cell r="H758">
            <v>6671</v>
          </cell>
          <cell r="I758" t="str">
            <v>TS20210018407</v>
          </cell>
          <cell r="J758" t="str">
            <v>0A</v>
          </cell>
          <cell r="K758">
            <v>1</v>
          </cell>
          <cell r="L758">
            <v>7504</v>
          </cell>
          <cell r="M758">
            <v>98</v>
          </cell>
          <cell r="N758">
            <v>44365.730555555558</v>
          </cell>
          <cell r="O758" t="str">
            <v>COMET</v>
          </cell>
          <cell r="P758">
            <v>7504</v>
          </cell>
        </row>
        <row r="759">
          <cell r="B759" t="str">
            <v>TB-21-18408</v>
          </cell>
          <cell r="C759" t="str">
            <v>Rhabdoid tumor</v>
          </cell>
          <cell r="D759" t="str">
            <v>S-12-00253</v>
          </cell>
          <cell r="E759" t="str">
            <v>SJHBBBTTXR5</v>
          </cell>
          <cell r="H759">
            <v>6672</v>
          </cell>
          <cell r="I759" t="str">
            <v>TS20210018408</v>
          </cell>
          <cell r="J759" t="str">
            <v>0A</v>
          </cell>
          <cell r="K759">
            <v>1</v>
          </cell>
          <cell r="L759">
            <v>7505</v>
          </cell>
          <cell r="M759">
            <v>99</v>
          </cell>
          <cell r="N759">
            <v>44365.73541666667</v>
          </cell>
          <cell r="O759" t="str">
            <v>COMET</v>
          </cell>
          <cell r="P759">
            <v>7505</v>
          </cell>
        </row>
        <row r="760">
          <cell r="B760" t="str">
            <v>TB-21-18409</v>
          </cell>
          <cell r="C760" t="str">
            <v>Rhabdoid tumor_D</v>
          </cell>
          <cell r="D760" t="str">
            <v>S-10-00370</v>
          </cell>
          <cell r="E760" t="str">
            <v>SJHBBBTTXS6</v>
          </cell>
          <cell r="H760">
            <v>6673</v>
          </cell>
          <cell r="I760" t="str">
            <v>TS20210018409</v>
          </cell>
          <cell r="J760" t="str">
            <v>0A</v>
          </cell>
          <cell r="K760">
            <v>1</v>
          </cell>
          <cell r="L760">
            <v>7506</v>
          </cell>
          <cell r="M760">
            <v>100</v>
          </cell>
          <cell r="N760">
            <v>44365.736805555556</v>
          </cell>
          <cell r="O760" t="str">
            <v>COMET</v>
          </cell>
          <cell r="P760">
            <v>7506</v>
          </cell>
        </row>
        <row r="761">
          <cell r="B761" t="str">
            <v>TB-21-18411</v>
          </cell>
          <cell r="C761" t="str">
            <v>Rhabdoid tumor_D</v>
          </cell>
          <cell r="D761" t="str">
            <v>S-04-00719</v>
          </cell>
          <cell r="E761" t="str">
            <v>SJHBBBTTXV8</v>
          </cell>
          <cell r="H761">
            <v>6674</v>
          </cell>
          <cell r="I761" t="str">
            <v>TS20210018411</v>
          </cell>
          <cell r="J761" t="str">
            <v>0A</v>
          </cell>
          <cell r="K761">
            <v>1</v>
          </cell>
          <cell r="L761">
            <v>7507</v>
          </cell>
          <cell r="M761">
            <v>99</v>
          </cell>
          <cell r="N761">
            <v>44365.738194444442</v>
          </cell>
          <cell r="O761" t="str">
            <v>COMET</v>
          </cell>
          <cell r="P761">
            <v>7507</v>
          </cell>
        </row>
        <row r="762">
          <cell r="B762" t="str">
            <v>TB-21-18400</v>
          </cell>
          <cell r="C762" t="str">
            <v>Rhabdoid tumor_M</v>
          </cell>
          <cell r="D762" t="str">
            <v>S-20-01813</v>
          </cell>
          <cell r="E762" t="str">
            <v>SJHBBBTTXFT</v>
          </cell>
          <cell r="H762">
            <v>6675</v>
          </cell>
          <cell r="I762" t="str">
            <v>TS20210018400</v>
          </cell>
          <cell r="J762" t="str">
            <v>0A</v>
          </cell>
          <cell r="K762">
            <v>1</v>
          </cell>
          <cell r="L762">
            <v>7508</v>
          </cell>
          <cell r="M762">
            <v>97</v>
          </cell>
          <cell r="N762">
            <v>44365.740972222222</v>
          </cell>
          <cell r="O762" t="str">
            <v>COMET</v>
          </cell>
          <cell r="P762">
            <v>7508</v>
          </cell>
        </row>
        <row r="763">
          <cell r="B763" t="str">
            <v>TB-21-18404</v>
          </cell>
          <cell r="C763" t="str">
            <v>Rhabdoid tumor_M</v>
          </cell>
          <cell r="D763" t="str">
            <v>S-15-02878</v>
          </cell>
          <cell r="E763" t="str">
            <v>SJHBBBTTXMZ</v>
          </cell>
          <cell r="H763">
            <v>6676</v>
          </cell>
          <cell r="I763" t="str">
            <v>TS20210018404</v>
          </cell>
          <cell r="J763" t="str">
            <v>0A</v>
          </cell>
          <cell r="K763">
            <v>1</v>
          </cell>
          <cell r="L763">
            <v>7509</v>
          </cell>
          <cell r="M763">
            <v>98</v>
          </cell>
          <cell r="N763">
            <v>44365.743055555555</v>
          </cell>
          <cell r="O763" t="str">
            <v>COMET</v>
          </cell>
          <cell r="P763">
            <v>7509</v>
          </cell>
        </row>
        <row r="764">
          <cell r="B764" t="str">
            <v>TB-21-18402</v>
          </cell>
          <cell r="C764" t="str">
            <v>Rhabdoid tumor_D</v>
          </cell>
          <cell r="D764" t="str">
            <v>S-18-01046</v>
          </cell>
          <cell r="E764" t="str">
            <v>SJHBBBTTXJX</v>
          </cell>
          <cell r="H764">
            <v>6677</v>
          </cell>
          <cell r="I764" t="str">
            <v>TS20210018402</v>
          </cell>
          <cell r="J764" t="str">
            <v>0A</v>
          </cell>
          <cell r="K764">
            <v>1</v>
          </cell>
          <cell r="L764">
            <v>7510</v>
          </cell>
          <cell r="M764">
            <v>99</v>
          </cell>
          <cell r="N764">
            <v>44365.745138888888</v>
          </cell>
          <cell r="O764" t="str">
            <v>COMET</v>
          </cell>
          <cell r="P764">
            <v>7510</v>
          </cell>
        </row>
        <row r="765">
          <cell r="B765" t="str">
            <v>TB-21-16595</v>
          </cell>
          <cell r="C765" t="str">
            <v>Heart</v>
          </cell>
          <cell r="D765" t="str">
            <v>SY-21-00158</v>
          </cell>
          <cell r="E765" t="str">
            <v>SJHBBBSQ9RQ</v>
          </cell>
          <cell r="H765">
            <v>6679</v>
          </cell>
          <cell r="I765" t="str">
            <v>TS20210016595</v>
          </cell>
          <cell r="J765" t="str">
            <v>0A</v>
          </cell>
          <cell r="K765">
            <v>1</v>
          </cell>
          <cell r="L765">
            <v>7512</v>
          </cell>
          <cell r="M765">
            <v>94</v>
          </cell>
          <cell r="N765">
            <v>44365.754861111112</v>
          </cell>
          <cell r="O765" t="str">
            <v>COMET</v>
          </cell>
          <cell r="P765" t="e">
            <v>#N/A</v>
          </cell>
        </row>
        <row r="766">
          <cell r="B766" t="str">
            <v>TB-21-17410</v>
          </cell>
          <cell r="C766" t="str">
            <v>RB</v>
          </cell>
          <cell r="D766" t="str">
            <v>S-92-00812</v>
          </cell>
          <cell r="E766" t="str">
            <v>SJHBBBSQW6J</v>
          </cell>
          <cell r="H766">
            <v>6680</v>
          </cell>
          <cell r="I766" t="str">
            <v>TS20210017410</v>
          </cell>
          <cell r="J766" t="str">
            <v>0A</v>
          </cell>
          <cell r="K766">
            <v>1</v>
          </cell>
          <cell r="L766">
            <v>7513</v>
          </cell>
          <cell r="M766">
            <v>98</v>
          </cell>
          <cell r="N766">
            <v>44365.759027777778</v>
          </cell>
          <cell r="O766" t="str">
            <v>COMET</v>
          </cell>
          <cell r="P766" t="e">
            <v>#N/A</v>
          </cell>
        </row>
        <row r="767">
          <cell r="B767" t="str">
            <v>TB-21-17102</v>
          </cell>
          <cell r="C767" t="str">
            <v>RB</v>
          </cell>
          <cell r="D767" t="str">
            <v>S-90-00982</v>
          </cell>
          <cell r="E767" t="str">
            <v>SJHBBBSQQN6</v>
          </cell>
          <cell r="H767">
            <v>6469</v>
          </cell>
          <cell r="I767" t="str">
            <v>TS20210017102</v>
          </cell>
          <cell r="J767" t="str">
            <v>0A</v>
          </cell>
          <cell r="K767">
            <v>1</v>
          </cell>
          <cell r="L767">
            <v>7514</v>
          </cell>
          <cell r="M767">
            <v>91</v>
          </cell>
          <cell r="N767">
            <v>44365.762499999997</v>
          </cell>
          <cell r="O767" t="str">
            <v>COMET</v>
          </cell>
          <cell r="P767" t="e">
            <v>#N/A</v>
          </cell>
        </row>
        <row r="768">
          <cell r="B768" t="str">
            <v>TB-21-16594</v>
          </cell>
          <cell r="C768" t="str">
            <v>Stomach</v>
          </cell>
          <cell r="D768" t="str">
            <v>SY-21-00157</v>
          </cell>
          <cell r="E768" t="str">
            <v>SJHBBBSQ9PN</v>
          </cell>
          <cell r="H768">
            <v>6678</v>
          </cell>
          <cell r="I768" t="str">
            <v>TS20210016594</v>
          </cell>
          <cell r="J768" t="str">
            <v>0A</v>
          </cell>
          <cell r="K768">
            <v>1</v>
          </cell>
          <cell r="L768">
            <v>7520</v>
          </cell>
          <cell r="M768">
            <v>91</v>
          </cell>
          <cell r="N768">
            <v>44368.5</v>
          </cell>
          <cell r="O768" t="str">
            <v>COMET</v>
          </cell>
        </row>
        <row r="769">
          <cell r="B769" t="str">
            <v>TB-21-16597</v>
          </cell>
          <cell r="C769" t="str">
            <v>Skeletal muscle</v>
          </cell>
          <cell r="D769" t="str">
            <v>SY-21-00160</v>
          </cell>
          <cell r="E769" t="str">
            <v>SJHBBBSQ9WV</v>
          </cell>
          <cell r="H769">
            <v>6635</v>
          </cell>
          <cell r="I769" t="str">
            <v>TS20210016597</v>
          </cell>
          <cell r="J769" t="str">
            <v>0A</v>
          </cell>
          <cell r="K769">
            <v>1</v>
          </cell>
          <cell r="L769">
            <v>7521</v>
          </cell>
          <cell r="M769">
            <v>92</v>
          </cell>
          <cell r="N769">
            <v>44368.504861111112</v>
          </cell>
          <cell r="O769" t="str">
            <v>COMET</v>
          </cell>
        </row>
        <row r="770">
          <cell r="B770" t="str">
            <v>TB-21-16593</v>
          </cell>
          <cell r="C770" t="str">
            <v>Adipose</v>
          </cell>
          <cell r="D770" t="str">
            <v>SY-21-00156</v>
          </cell>
          <cell r="E770" t="str">
            <v>SJHBBBSQ9MK</v>
          </cell>
          <cell r="H770">
            <v>6658</v>
          </cell>
          <cell r="I770" t="str">
            <v>TS20210016593</v>
          </cell>
          <cell r="J770" t="str">
            <v>0A</v>
          </cell>
          <cell r="K770">
            <v>1</v>
          </cell>
          <cell r="L770">
            <v>7522</v>
          </cell>
          <cell r="M770">
            <v>95</v>
          </cell>
          <cell r="N770">
            <v>44368.574305555558</v>
          </cell>
          <cell r="O770" t="str">
            <v>COMET</v>
          </cell>
        </row>
        <row r="771">
          <cell r="B771" t="str">
            <v>TB-21-43837</v>
          </cell>
          <cell r="C771" t="str">
            <v>Synovial sarcoma</v>
          </cell>
          <cell r="D771" t="str">
            <v>SY-21-00190</v>
          </cell>
          <cell r="E771" t="str">
            <v>SJHBBBTXT4Q</v>
          </cell>
          <cell r="F771" t="str">
            <v>SJHBTXT3P</v>
          </cell>
          <cell r="H771">
            <v>6942</v>
          </cell>
          <cell r="I771" t="str">
            <v>TS20210043837</v>
          </cell>
          <cell r="J771" t="str">
            <v>0A</v>
          </cell>
          <cell r="K771">
            <v>1</v>
          </cell>
          <cell r="L771">
            <v>7816</v>
          </cell>
          <cell r="M771">
            <v>98</v>
          </cell>
          <cell r="N771">
            <v>44421.598611111112</v>
          </cell>
          <cell r="O771" t="str">
            <v>MAYO</v>
          </cell>
          <cell r="P771">
            <v>7816</v>
          </cell>
        </row>
        <row r="772">
          <cell r="B772" t="str">
            <v>TB-21-43838</v>
          </cell>
          <cell r="C772" t="str">
            <v>Synovial sarcoma</v>
          </cell>
          <cell r="D772" t="str">
            <v>SY-21-00191</v>
          </cell>
          <cell r="E772" t="str">
            <v>SJHBBBTXT6S</v>
          </cell>
          <cell r="F772" t="str">
            <v>SJHBTXT5R</v>
          </cell>
          <cell r="H772">
            <v>6943</v>
          </cell>
          <cell r="I772" t="str">
            <v>TS20210043838</v>
          </cell>
          <cell r="J772" t="str">
            <v>0A</v>
          </cell>
          <cell r="K772">
            <v>1</v>
          </cell>
          <cell r="L772">
            <v>7817</v>
          </cell>
          <cell r="M772">
            <v>98</v>
          </cell>
          <cell r="N772">
            <v>44421.603472222225</v>
          </cell>
          <cell r="O772" t="str">
            <v>MAYO</v>
          </cell>
          <cell r="P772">
            <v>7817</v>
          </cell>
        </row>
        <row r="773">
          <cell r="B773" t="str">
            <v>TB-21-43839</v>
          </cell>
          <cell r="C773" t="str">
            <v>Synovial sarcoma</v>
          </cell>
          <cell r="D773" t="str">
            <v>SY-21-00192</v>
          </cell>
          <cell r="E773" t="str">
            <v>SJHBBBTXT8V</v>
          </cell>
          <cell r="F773" t="str">
            <v>SJHBTXT7T</v>
          </cell>
          <cell r="H773">
            <v>6944</v>
          </cell>
          <cell r="I773" t="str">
            <v>TS20210043839</v>
          </cell>
          <cell r="J773" t="str">
            <v>0A</v>
          </cell>
          <cell r="K773">
            <v>1</v>
          </cell>
          <cell r="L773">
            <v>7818</v>
          </cell>
          <cell r="M773">
            <v>99</v>
          </cell>
          <cell r="N773">
            <v>44421.606944444444</v>
          </cell>
          <cell r="O773" t="str">
            <v>MAYO</v>
          </cell>
          <cell r="P773">
            <v>7818</v>
          </cell>
        </row>
        <row r="774">
          <cell r="B774" t="str">
            <v>TB-21-43840</v>
          </cell>
          <cell r="C774" t="str">
            <v>Synovial sarcoma</v>
          </cell>
          <cell r="D774" t="str">
            <v>SY-21-00193</v>
          </cell>
          <cell r="E774" t="str">
            <v>SJHBBBTXTBX</v>
          </cell>
          <cell r="F774" t="str">
            <v>SJHBTXT9W</v>
          </cell>
          <cell r="H774">
            <v>6945</v>
          </cell>
          <cell r="I774" t="str">
            <v>TS20210043840</v>
          </cell>
          <cell r="J774" t="str">
            <v>0A</v>
          </cell>
          <cell r="K774">
            <v>1</v>
          </cell>
          <cell r="L774">
            <v>7819</v>
          </cell>
          <cell r="M774">
            <v>99</v>
          </cell>
          <cell r="N774">
            <v>44421.611111111109</v>
          </cell>
          <cell r="O774" t="str">
            <v>MAYO</v>
          </cell>
          <cell r="P774">
            <v>7819</v>
          </cell>
        </row>
        <row r="775">
          <cell r="B775" t="str">
            <v>TB-21-43841</v>
          </cell>
          <cell r="C775" t="str">
            <v>Synovial sarcoma</v>
          </cell>
          <cell r="D775" t="str">
            <v>SY-21-00194</v>
          </cell>
          <cell r="E775" t="str">
            <v>SJHBBBTXTDZ</v>
          </cell>
          <cell r="F775" t="str">
            <v>SJHBTXTCY</v>
          </cell>
          <cell r="H775">
            <v>6946</v>
          </cell>
          <cell r="I775" t="str">
            <v>TS20210043841</v>
          </cell>
          <cell r="J775" t="str">
            <v>0A</v>
          </cell>
          <cell r="K775">
            <v>1</v>
          </cell>
          <cell r="L775">
            <v>7820</v>
          </cell>
          <cell r="M775">
            <v>99</v>
          </cell>
          <cell r="N775">
            <v>44421.613888888889</v>
          </cell>
          <cell r="O775" t="str">
            <v>MAYO</v>
          </cell>
          <cell r="P775">
            <v>7820</v>
          </cell>
        </row>
        <row r="776">
          <cell r="B776" t="str">
            <v>TB-21-43842</v>
          </cell>
          <cell r="C776" t="str">
            <v>Synovial sarcoma</v>
          </cell>
          <cell r="D776" t="str">
            <v>SY-21-00195</v>
          </cell>
          <cell r="E776" t="str">
            <v>SJHBBBTXTG3</v>
          </cell>
          <cell r="F776" t="str">
            <v>SJHBTXTF2</v>
          </cell>
          <cell r="H776">
            <v>6947</v>
          </cell>
          <cell r="I776" t="str">
            <v>TS20210043842</v>
          </cell>
          <cell r="J776" t="str">
            <v>0A</v>
          </cell>
          <cell r="K776">
            <v>1</v>
          </cell>
          <cell r="L776">
            <v>7821</v>
          </cell>
          <cell r="M776">
            <v>99</v>
          </cell>
          <cell r="N776">
            <v>44421.617361111108</v>
          </cell>
          <cell r="O776" t="str">
            <v>MAYO</v>
          </cell>
          <cell r="P776">
            <v>7821</v>
          </cell>
        </row>
        <row r="777">
          <cell r="B777" t="str">
            <v>TB-21-43843</v>
          </cell>
          <cell r="C777" t="str">
            <v>Synovial sarcoma</v>
          </cell>
          <cell r="D777" t="str">
            <v>SY-21-00196</v>
          </cell>
          <cell r="E777" t="str">
            <v>SJHBBBTXTJ5</v>
          </cell>
          <cell r="F777" t="str">
            <v>SJHBTXTH4</v>
          </cell>
          <cell r="H777">
            <v>6948</v>
          </cell>
          <cell r="I777" t="str">
            <v>TS20210043843</v>
          </cell>
          <cell r="J777" t="str">
            <v>0A</v>
          </cell>
          <cell r="K777">
            <v>1</v>
          </cell>
          <cell r="L777">
            <v>7822</v>
          </cell>
          <cell r="M777">
            <v>97</v>
          </cell>
          <cell r="N777">
            <v>44421.621527777781</v>
          </cell>
          <cell r="O777" t="str">
            <v>MAYO</v>
          </cell>
          <cell r="P777">
            <v>7822</v>
          </cell>
        </row>
        <row r="778">
          <cell r="B778" t="str">
            <v>TB-21-43844</v>
          </cell>
          <cell r="C778" t="str">
            <v>Synovial sarcoma</v>
          </cell>
          <cell r="D778" t="str">
            <v>SY-21-00197</v>
          </cell>
          <cell r="E778" t="str">
            <v>SJHBBBTXTM7</v>
          </cell>
          <cell r="F778" t="str">
            <v>SJHBTXTK6</v>
          </cell>
          <cell r="H778">
            <v>6949</v>
          </cell>
          <cell r="I778" t="str">
            <v>TS20210043844</v>
          </cell>
          <cell r="J778" t="str">
            <v>0A</v>
          </cell>
          <cell r="K778">
            <v>1</v>
          </cell>
          <cell r="L778">
            <v>7823</v>
          </cell>
          <cell r="M778">
            <v>99</v>
          </cell>
          <cell r="N778">
            <v>44421.62777777778</v>
          </cell>
          <cell r="O778" t="str">
            <v>MAYO</v>
          </cell>
          <cell r="P778">
            <v>7823</v>
          </cell>
        </row>
        <row r="779">
          <cell r="B779" t="str">
            <v>TB-21-43845</v>
          </cell>
          <cell r="C779" t="str">
            <v>Synovial sarcoma</v>
          </cell>
          <cell r="D779" t="str">
            <v>SY-21-00198</v>
          </cell>
          <cell r="E779" t="str">
            <v>SJHBBBTXTP9</v>
          </cell>
          <cell r="F779" t="str">
            <v>SJHBTXTN8</v>
          </cell>
          <cell r="H779">
            <v>6950</v>
          </cell>
          <cell r="I779" t="str">
            <v>TS20210043845</v>
          </cell>
          <cell r="J779" t="str">
            <v>0A</v>
          </cell>
          <cell r="K779">
            <v>1</v>
          </cell>
          <cell r="L779">
            <v>7824</v>
          </cell>
          <cell r="M779">
            <v>98</v>
          </cell>
          <cell r="N779">
            <v>44421.632638888892</v>
          </cell>
          <cell r="O779" t="str">
            <v>MAYO</v>
          </cell>
          <cell r="P779">
            <v>7824</v>
          </cell>
        </row>
        <row r="780">
          <cell r="B780" t="str">
            <v>TB-21-43847</v>
          </cell>
          <cell r="C780" t="str">
            <v>Synovial sarcoma</v>
          </cell>
          <cell r="D780" t="str">
            <v>SY-21-00200</v>
          </cell>
          <cell r="E780" t="str">
            <v>SJHBBBTXVVF</v>
          </cell>
          <cell r="F780" t="str">
            <v>SJHBTXVTD</v>
          </cell>
          <cell r="H780">
            <v>6951</v>
          </cell>
          <cell r="I780" t="str">
            <v>TS20210043847</v>
          </cell>
          <cell r="J780" t="str">
            <v>0A</v>
          </cell>
          <cell r="K780">
            <v>1</v>
          </cell>
          <cell r="L780">
            <v>7825</v>
          </cell>
          <cell r="M780">
            <v>96</v>
          </cell>
          <cell r="N780">
            <v>44421.636111111111</v>
          </cell>
          <cell r="O780" t="str">
            <v>MAYO</v>
          </cell>
          <cell r="P780">
            <v>7825</v>
          </cell>
        </row>
        <row r="781">
          <cell r="B781" t="str">
            <v>TB-21-43848</v>
          </cell>
          <cell r="C781" t="str">
            <v>Synovial sarcoma</v>
          </cell>
          <cell r="D781" t="str">
            <v>SY-21-00201</v>
          </cell>
          <cell r="E781" t="str">
            <v>SJHBBBTXVXH</v>
          </cell>
          <cell r="F781" t="str">
            <v>SJHBTXVWG</v>
          </cell>
          <cell r="H781">
            <v>6952</v>
          </cell>
          <cell r="I781" t="str">
            <v>TS20210043848</v>
          </cell>
          <cell r="J781" t="str">
            <v>0A</v>
          </cell>
          <cell r="K781">
            <v>1</v>
          </cell>
          <cell r="L781">
            <v>7826</v>
          </cell>
          <cell r="M781">
            <v>98</v>
          </cell>
          <cell r="N781">
            <v>44421.640277777777</v>
          </cell>
          <cell r="O781" t="str">
            <v>MAYO</v>
          </cell>
          <cell r="P781">
            <v>7826</v>
          </cell>
        </row>
        <row r="782">
          <cell r="B782" t="str">
            <v>TB-21-43849</v>
          </cell>
          <cell r="C782" t="str">
            <v>Synovial sarcoma</v>
          </cell>
          <cell r="D782" t="str">
            <v>SY-21-00202</v>
          </cell>
          <cell r="E782" t="str">
            <v>SJHBBBTXVZK</v>
          </cell>
          <cell r="F782" t="str">
            <v>SJHBTXVYJ</v>
          </cell>
          <cell r="H782">
            <v>6953</v>
          </cell>
          <cell r="I782" t="str">
            <v>TS20210043849</v>
          </cell>
          <cell r="J782" t="str">
            <v>0A</v>
          </cell>
          <cell r="K782">
            <v>1</v>
          </cell>
          <cell r="L782">
            <v>7827</v>
          </cell>
          <cell r="M782">
            <v>98</v>
          </cell>
          <cell r="N782">
            <v>44421.643750000003</v>
          </cell>
          <cell r="O782" t="str">
            <v>MAYO</v>
          </cell>
          <cell r="P782">
            <v>7827</v>
          </cell>
        </row>
        <row r="783">
          <cell r="B783" t="str">
            <v>TB-21-43850</v>
          </cell>
          <cell r="C783" t="str">
            <v>Synovial sarcoma</v>
          </cell>
          <cell r="D783" t="str">
            <v>SY-21-00203</v>
          </cell>
          <cell r="E783" t="str">
            <v>SJHBBBTXV3N</v>
          </cell>
          <cell r="F783" t="str">
            <v>SJHBTXV2M</v>
          </cell>
          <cell r="H783">
            <v>6954</v>
          </cell>
          <cell r="I783" t="str">
            <v>TS20210043850</v>
          </cell>
          <cell r="J783" t="str">
            <v>0A</v>
          </cell>
          <cell r="K783">
            <v>1</v>
          </cell>
          <cell r="L783">
            <v>7828</v>
          </cell>
          <cell r="M783">
            <v>99</v>
          </cell>
          <cell r="N783">
            <v>44421.648611111108</v>
          </cell>
          <cell r="O783" t="str">
            <v>MAYO</v>
          </cell>
          <cell r="P783">
            <v>7828</v>
          </cell>
        </row>
        <row r="784">
          <cell r="B784" t="str">
            <v>TB-21-43851</v>
          </cell>
          <cell r="C784" t="str">
            <v>Synovial sarcoma</v>
          </cell>
          <cell r="D784" t="str">
            <v>SY-21-00204</v>
          </cell>
          <cell r="E784" t="str">
            <v>SJHBBBTXV5Q</v>
          </cell>
          <cell r="F784" t="str">
            <v>SJHBTXV4P</v>
          </cell>
          <cell r="H784">
            <v>6955</v>
          </cell>
          <cell r="I784" t="str">
            <v>TS20210043851</v>
          </cell>
          <cell r="J784" t="str">
            <v>0A</v>
          </cell>
          <cell r="K784">
            <v>1</v>
          </cell>
          <cell r="L784">
            <v>7829</v>
          </cell>
          <cell r="M784">
            <v>95</v>
          </cell>
          <cell r="N784">
            <v>44421.65347222222</v>
          </cell>
          <cell r="O784" t="str">
            <v>MAYO</v>
          </cell>
          <cell r="P784">
            <v>7829</v>
          </cell>
        </row>
        <row r="785">
          <cell r="B785" t="str">
            <v>TB-21-43854</v>
          </cell>
          <cell r="C785" t="str">
            <v>MFS</v>
          </cell>
          <cell r="D785" t="str">
            <v>SY-21-00207</v>
          </cell>
          <cell r="E785" t="str">
            <v>SJHBBBTXVBW</v>
          </cell>
          <cell r="F785" t="str">
            <v>SJHBTXV9V</v>
          </cell>
          <cell r="H785">
            <v>6956</v>
          </cell>
          <cell r="I785" t="str">
            <v>TS20210043854</v>
          </cell>
          <cell r="J785" t="str">
            <v>0A</v>
          </cell>
          <cell r="K785">
            <v>1</v>
          </cell>
          <cell r="L785">
            <v>7830</v>
          </cell>
          <cell r="M785">
            <v>99</v>
          </cell>
          <cell r="N785">
            <v>44421.655555555553</v>
          </cell>
          <cell r="O785" t="str">
            <v>MAYO</v>
          </cell>
          <cell r="P785">
            <v>7830</v>
          </cell>
        </row>
        <row r="786">
          <cell r="B786" t="str">
            <v>TB-21-43855</v>
          </cell>
          <cell r="C786" t="str">
            <v>MFS</v>
          </cell>
          <cell r="D786" t="str">
            <v>SY-21-00208</v>
          </cell>
          <cell r="E786" t="str">
            <v>SJHBBBTXVDY</v>
          </cell>
          <cell r="F786" t="str">
            <v>SJHBTXVCX</v>
          </cell>
          <cell r="H786">
            <v>6957</v>
          </cell>
          <cell r="I786" t="str">
            <v>TS20210043855</v>
          </cell>
          <cell r="J786" t="str">
            <v>0A</v>
          </cell>
          <cell r="K786">
            <v>1</v>
          </cell>
          <cell r="L786">
            <v>7831</v>
          </cell>
          <cell r="M786">
            <v>100</v>
          </cell>
          <cell r="N786">
            <v>44421.657638888886</v>
          </cell>
          <cell r="O786" t="str">
            <v>MAYO</v>
          </cell>
          <cell r="P786">
            <v>7831</v>
          </cell>
        </row>
        <row r="787">
          <cell r="B787" t="str">
            <v>TB-21-43856</v>
          </cell>
          <cell r="C787" t="str">
            <v>MFS</v>
          </cell>
          <cell r="D787" t="str">
            <v>SY-21-00209</v>
          </cell>
          <cell r="E787" t="str">
            <v>SJHBBBTXVG2</v>
          </cell>
          <cell r="F787" t="str">
            <v>SJHBTXVFZ</v>
          </cell>
          <cell r="H787">
            <v>6958</v>
          </cell>
          <cell r="I787" t="str">
            <v>TS20210043856</v>
          </cell>
          <cell r="J787" t="str">
            <v>0A</v>
          </cell>
          <cell r="K787">
            <v>1</v>
          </cell>
          <cell r="L787">
            <v>7832</v>
          </cell>
          <cell r="M787">
            <v>99</v>
          </cell>
          <cell r="N787">
            <v>44421.65902777778</v>
          </cell>
          <cell r="O787" t="str">
            <v>MAYO</v>
          </cell>
          <cell r="P787">
            <v>7832</v>
          </cell>
        </row>
        <row r="788">
          <cell r="B788" t="str">
            <v>TB-21-43857</v>
          </cell>
          <cell r="C788" t="str">
            <v>MFS</v>
          </cell>
          <cell r="D788" t="str">
            <v>SY-21-00211</v>
          </cell>
          <cell r="E788" t="str">
            <v>SJHBBBTXVJ4</v>
          </cell>
          <cell r="F788" t="str">
            <v>SJHBTXVH3</v>
          </cell>
          <cell r="H788">
            <v>6959</v>
          </cell>
          <cell r="I788" t="str">
            <v>TS20210043857</v>
          </cell>
          <cell r="J788" t="str">
            <v>0A</v>
          </cell>
          <cell r="K788">
            <v>1</v>
          </cell>
          <cell r="L788">
            <v>7833</v>
          </cell>
          <cell r="M788">
            <v>94</v>
          </cell>
          <cell r="N788">
            <v>44421.661805555559</v>
          </cell>
          <cell r="O788" t="str">
            <v>MAYO</v>
          </cell>
          <cell r="P788">
            <v>7833</v>
          </cell>
        </row>
        <row r="789">
          <cell r="B789" t="str">
            <v>TB-21-43858</v>
          </cell>
          <cell r="C789" t="str">
            <v>MFS</v>
          </cell>
          <cell r="D789" t="str">
            <v>SY-21-00212</v>
          </cell>
          <cell r="E789" t="str">
            <v>SJHBBBTXVM6</v>
          </cell>
          <cell r="F789" t="str">
            <v>SJHBTXVK5</v>
          </cell>
          <cell r="H789">
            <v>6960</v>
          </cell>
          <cell r="I789" t="str">
            <v>TS20210043858</v>
          </cell>
          <cell r="J789" t="str">
            <v>0A</v>
          </cell>
          <cell r="K789">
            <v>1</v>
          </cell>
          <cell r="L789">
            <v>7834</v>
          </cell>
          <cell r="M789">
            <v>98</v>
          </cell>
          <cell r="N789">
            <v>44421.664583333331</v>
          </cell>
          <cell r="O789" t="str">
            <v>MAYO</v>
          </cell>
          <cell r="P789">
            <v>7834</v>
          </cell>
        </row>
        <row r="790">
          <cell r="B790" t="str">
            <v>TB-21-43859</v>
          </cell>
          <cell r="C790" t="str">
            <v>MFS</v>
          </cell>
          <cell r="D790" t="str">
            <v>SY-21-00213</v>
          </cell>
          <cell r="E790" t="str">
            <v>SJHBBBTXVP8</v>
          </cell>
          <cell r="F790" t="str">
            <v>SJHBTXVN7</v>
          </cell>
          <cell r="H790">
            <v>6961</v>
          </cell>
          <cell r="I790" t="str">
            <v>TS20210043859</v>
          </cell>
          <cell r="J790" t="str">
            <v>0A</v>
          </cell>
          <cell r="K790">
            <v>1</v>
          </cell>
          <cell r="L790">
            <v>7835</v>
          </cell>
          <cell r="M790">
            <v>93</v>
          </cell>
          <cell r="N790">
            <v>44421.668749999997</v>
          </cell>
          <cell r="O790" t="str">
            <v>MAYO</v>
          </cell>
          <cell r="P790">
            <v>7835</v>
          </cell>
        </row>
        <row r="791">
          <cell r="B791" t="str">
            <v>TB-21-43861</v>
          </cell>
          <cell r="C791" t="str">
            <v>MFS</v>
          </cell>
          <cell r="D791" t="str">
            <v>SY-21-00215</v>
          </cell>
          <cell r="E791" t="str">
            <v>SJHBBBTXWVD</v>
          </cell>
          <cell r="F791" t="str">
            <v>SJHBTXWTC</v>
          </cell>
          <cell r="H791">
            <v>6965</v>
          </cell>
          <cell r="I791" t="str">
            <v>TS20210043861</v>
          </cell>
          <cell r="J791" t="str">
            <v>0A</v>
          </cell>
          <cell r="K791">
            <v>1</v>
          </cell>
          <cell r="L791">
            <v>7839</v>
          </cell>
          <cell r="M791">
            <v>99</v>
          </cell>
          <cell r="N791">
            <v>44424.539583333331</v>
          </cell>
          <cell r="O791" t="str">
            <v>MAYO</v>
          </cell>
          <cell r="P791">
            <v>7839</v>
          </cell>
        </row>
        <row r="792">
          <cell r="B792" t="str">
            <v>TB-21-43862</v>
          </cell>
          <cell r="C792" t="str">
            <v>MFS</v>
          </cell>
          <cell r="D792" t="str">
            <v>SY-21-00216</v>
          </cell>
          <cell r="E792" t="str">
            <v>SJHBBBTXWXG</v>
          </cell>
          <cell r="F792" t="str">
            <v>SJHBTXWWF</v>
          </cell>
          <cell r="H792">
            <v>6966</v>
          </cell>
          <cell r="I792" t="str">
            <v>TS20210043862</v>
          </cell>
          <cell r="J792" t="str">
            <v>0A</v>
          </cell>
          <cell r="K792">
            <v>1</v>
          </cell>
          <cell r="L792">
            <v>7840</v>
          </cell>
          <cell r="M792">
            <v>98</v>
          </cell>
          <cell r="N792">
            <v>44424.543055555558</v>
          </cell>
          <cell r="O792" t="str">
            <v>MAYO</v>
          </cell>
          <cell r="P792">
            <v>7840</v>
          </cell>
        </row>
        <row r="793">
          <cell r="B793" t="str">
            <v>TB-21-43863</v>
          </cell>
          <cell r="C793" t="str">
            <v>MFS</v>
          </cell>
          <cell r="D793" t="str">
            <v>SY-21-00217</v>
          </cell>
          <cell r="E793" t="str">
            <v>SJHBBBTXWZJ</v>
          </cell>
          <cell r="F793" t="str">
            <v>SJHBTXWYH</v>
          </cell>
          <cell r="H793">
            <v>6967</v>
          </cell>
          <cell r="I793" t="str">
            <v>TS20210043863</v>
          </cell>
          <cell r="J793" t="str">
            <v>0A</v>
          </cell>
          <cell r="K793">
            <v>1</v>
          </cell>
          <cell r="L793">
            <v>7841</v>
          </cell>
          <cell r="M793">
            <v>99</v>
          </cell>
          <cell r="N793">
            <v>44424.54791666667</v>
          </cell>
          <cell r="O793" t="str">
            <v>MAYO</v>
          </cell>
          <cell r="P793">
            <v>7841</v>
          </cell>
        </row>
        <row r="794">
          <cell r="B794" t="str">
            <v>TB-21-43864</v>
          </cell>
          <cell r="C794" t="str">
            <v>MFS</v>
          </cell>
          <cell r="D794" t="str">
            <v>SY-21-00218</v>
          </cell>
          <cell r="E794" t="str">
            <v>SJHBBBTXW3M</v>
          </cell>
          <cell r="F794" t="str">
            <v>SJHBTXW2K</v>
          </cell>
          <cell r="H794">
            <v>6968</v>
          </cell>
          <cell r="I794" t="str">
            <v>TS20210043864</v>
          </cell>
          <cell r="J794" t="str">
            <v>0A</v>
          </cell>
          <cell r="K794">
            <v>1</v>
          </cell>
          <cell r="L794">
            <v>7842</v>
          </cell>
          <cell r="M794">
            <v>98</v>
          </cell>
          <cell r="N794">
            <v>44424.549305555556</v>
          </cell>
          <cell r="O794" t="str">
            <v>MAYO</v>
          </cell>
          <cell r="P794">
            <v>7842</v>
          </cell>
        </row>
        <row r="795">
          <cell r="B795" t="str">
            <v>TB-21-43865</v>
          </cell>
          <cell r="C795" t="str">
            <v>MFS</v>
          </cell>
          <cell r="D795" t="str">
            <v>SY-21-00219</v>
          </cell>
          <cell r="E795" t="str">
            <v>SJHBBBTXW5P</v>
          </cell>
          <cell r="F795" t="str">
            <v>SJHBTXW4N</v>
          </cell>
          <cell r="H795">
            <v>6969</v>
          </cell>
          <cell r="I795" t="str">
            <v>TS20210043865</v>
          </cell>
          <cell r="J795" t="str">
            <v>0A</v>
          </cell>
          <cell r="K795">
            <v>1</v>
          </cell>
          <cell r="L795">
            <v>7843</v>
          </cell>
          <cell r="M795">
            <v>99</v>
          </cell>
          <cell r="N795">
            <v>44424.552083333336</v>
          </cell>
          <cell r="O795" t="str">
            <v>MAYO</v>
          </cell>
          <cell r="P795">
            <v>7843</v>
          </cell>
        </row>
        <row r="796">
          <cell r="B796" t="str">
            <v>TB-21-44022</v>
          </cell>
          <cell r="C796" t="str">
            <v>MFS</v>
          </cell>
          <cell r="D796" t="str">
            <v>SY-21-00223</v>
          </cell>
          <cell r="E796" t="str">
            <v>SJHBBBTX4CP</v>
          </cell>
          <cell r="F796" t="str">
            <v>SJHBTX4BN</v>
          </cell>
          <cell r="H796">
            <v>6970</v>
          </cell>
          <cell r="I796" t="str">
            <v>TS20210044022</v>
          </cell>
          <cell r="J796" t="str">
            <v>0A</v>
          </cell>
          <cell r="K796">
            <v>1</v>
          </cell>
          <cell r="L796">
            <v>7844</v>
          </cell>
          <cell r="M796">
            <v>99</v>
          </cell>
          <cell r="N796">
            <v>44424.555555555555</v>
          </cell>
          <cell r="O796" t="str">
            <v>MAYO</v>
          </cell>
          <cell r="P796">
            <v>7844</v>
          </cell>
        </row>
        <row r="797">
          <cell r="B797" t="str">
            <v>TB-21-44024</v>
          </cell>
          <cell r="C797" t="str">
            <v>MFS</v>
          </cell>
          <cell r="D797" t="str">
            <v>SY-21-00224</v>
          </cell>
          <cell r="E797" t="str">
            <v>SJHBBBTX4GS</v>
          </cell>
          <cell r="F797" t="str">
            <v>SJHBTX4FR</v>
          </cell>
          <cell r="H797">
            <v>6971</v>
          </cell>
          <cell r="I797" t="str">
            <v>TS20210044024</v>
          </cell>
          <cell r="J797" t="str">
            <v>0A</v>
          </cell>
          <cell r="K797">
            <v>1</v>
          </cell>
          <cell r="L797">
            <v>7845</v>
          </cell>
          <cell r="M797">
            <v>98</v>
          </cell>
          <cell r="N797">
            <v>44424.55972222222</v>
          </cell>
          <cell r="O797" t="str">
            <v>MAYO</v>
          </cell>
          <cell r="P797">
            <v>7845</v>
          </cell>
        </row>
        <row r="798">
          <cell r="B798" t="str">
            <v>TB-21-44025</v>
          </cell>
          <cell r="C798" t="str">
            <v>MFS</v>
          </cell>
          <cell r="D798" t="str">
            <v>SY-21-00225</v>
          </cell>
          <cell r="E798" t="str">
            <v>SJHBBBTX4JV</v>
          </cell>
          <cell r="F798" t="str">
            <v>SJHBTX4HT</v>
          </cell>
          <cell r="H798">
            <v>6972</v>
          </cell>
          <cell r="I798" t="str">
            <v>TS20210044025</v>
          </cell>
          <cell r="J798" t="str">
            <v>0A</v>
          </cell>
          <cell r="K798">
            <v>1</v>
          </cell>
          <cell r="L798">
            <v>7846</v>
          </cell>
          <cell r="M798">
            <v>99</v>
          </cell>
          <cell r="N798">
            <v>44424.5625</v>
          </cell>
          <cell r="O798" t="str">
            <v>MAYO</v>
          </cell>
          <cell r="P798">
            <v>7846</v>
          </cell>
        </row>
        <row r="799">
          <cell r="B799" t="str">
            <v>TB-21-44026</v>
          </cell>
          <cell r="C799" t="str">
            <v>MFS</v>
          </cell>
          <cell r="D799" t="str">
            <v>SY-21-00226</v>
          </cell>
          <cell r="E799" t="str">
            <v>SJHBBBTX4MX</v>
          </cell>
          <cell r="F799" t="str">
            <v>SJHBTX4KW</v>
          </cell>
          <cell r="H799">
            <v>6973</v>
          </cell>
          <cell r="I799" t="str">
            <v>TS20210044026</v>
          </cell>
          <cell r="J799" t="str">
            <v>0A</v>
          </cell>
          <cell r="K799">
            <v>1</v>
          </cell>
          <cell r="L799">
            <v>7847</v>
          </cell>
          <cell r="M799">
            <v>99</v>
          </cell>
          <cell r="N799">
            <v>44424.56527777778</v>
          </cell>
          <cell r="O799" t="str">
            <v>MAYO</v>
          </cell>
          <cell r="P799">
            <v>7847</v>
          </cell>
        </row>
        <row r="800">
          <cell r="B800" t="str">
            <v>TB-21-44029</v>
          </cell>
          <cell r="C800" t="str">
            <v>MFS</v>
          </cell>
          <cell r="D800" t="str">
            <v>SY-21-00228</v>
          </cell>
          <cell r="E800" t="str">
            <v>SJHBBBTX4S4</v>
          </cell>
          <cell r="F800" t="str">
            <v>SJHBTX4R3</v>
          </cell>
          <cell r="H800">
            <v>6974</v>
          </cell>
          <cell r="I800" t="str">
            <v>TS20210044029</v>
          </cell>
          <cell r="J800" t="str">
            <v>0A</v>
          </cell>
          <cell r="K800">
            <v>1</v>
          </cell>
          <cell r="L800">
            <v>7848</v>
          </cell>
          <cell r="M800">
            <v>99</v>
          </cell>
          <cell r="N800">
            <v>44424.568749999999</v>
          </cell>
          <cell r="O800" t="str">
            <v>MAYO</v>
          </cell>
          <cell r="P800">
            <v>7848</v>
          </cell>
        </row>
        <row r="801">
          <cell r="B801" t="str">
            <v>TB-21-44030</v>
          </cell>
          <cell r="C801" t="str">
            <v>MFS</v>
          </cell>
          <cell r="D801" t="str">
            <v>SY-21-00229</v>
          </cell>
          <cell r="E801" t="str">
            <v>SJHBBBTX4V6</v>
          </cell>
          <cell r="F801" t="str">
            <v>SJHBTX4T5</v>
          </cell>
          <cell r="H801">
            <v>6975</v>
          </cell>
          <cell r="I801" t="str">
            <v>TS20210044030</v>
          </cell>
          <cell r="J801" t="str">
            <v>0A</v>
          </cell>
          <cell r="K801">
            <v>1</v>
          </cell>
          <cell r="L801">
            <v>7849</v>
          </cell>
          <cell r="M801">
            <v>99</v>
          </cell>
          <cell r="N801">
            <v>44424.572222222225</v>
          </cell>
          <cell r="O801" t="str">
            <v>MAYO</v>
          </cell>
          <cell r="P801">
            <v>7849</v>
          </cell>
        </row>
        <row r="802">
          <cell r="B802" t="str">
            <v>TB-21-44032</v>
          </cell>
          <cell r="C802" t="str">
            <v>EWS</v>
          </cell>
          <cell r="D802" t="str">
            <v>SY-21-00230</v>
          </cell>
          <cell r="E802" t="str">
            <v>SJHBBBTX4Y9</v>
          </cell>
          <cell r="F802" t="str">
            <v>SJHBTX4X8</v>
          </cell>
          <cell r="H802">
            <v>6976</v>
          </cell>
          <cell r="I802" t="str">
            <v>TS20210044032</v>
          </cell>
          <cell r="J802" t="str">
            <v>0A</v>
          </cell>
          <cell r="K802">
            <v>1</v>
          </cell>
          <cell r="L802">
            <v>7850</v>
          </cell>
          <cell r="M802">
            <v>98</v>
          </cell>
          <cell r="N802">
            <v>44424.575694444444</v>
          </cell>
          <cell r="O802" t="str">
            <v>MAYO</v>
          </cell>
          <cell r="P802">
            <v>7850</v>
          </cell>
        </row>
        <row r="803">
          <cell r="B803" t="str">
            <v>TB-21-44033</v>
          </cell>
          <cell r="C803" t="str">
            <v>EWS</v>
          </cell>
          <cell r="D803" t="str">
            <v>SY21-00231</v>
          </cell>
          <cell r="E803" t="str">
            <v>SJHBBBTX53C</v>
          </cell>
          <cell r="F803" t="str">
            <v>SJHBTX52B</v>
          </cell>
          <cell r="H803">
            <v>6977</v>
          </cell>
          <cell r="I803" t="str">
            <v>TS20210044033</v>
          </cell>
          <cell r="J803" t="str">
            <v>0A</v>
          </cell>
          <cell r="K803">
            <v>1</v>
          </cell>
          <cell r="L803">
            <v>7851</v>
          </cell>
          <cell r="M803">
            <v>95</v>
          </cell>
          <cell r="N803">
            <v>44424.57916666667</v>
          </cell>
          <cell r="O803" t="str">
            <v>MAYO</v>
          </cell>
          <cell r="P803">
            <v>7851</v>
          </cell>
        </row>
        <row r="804">
          <cell r="B804" t="str">
            <v>TB-21-44035</v>
          </cell>
          <cell r="C804" t="str">
            <v>EWS</v>
          </cell>
          <cell r="D804" t="str">
            <v>SY-21-00232</v>
          </cell>
          <cell r="E804" t="str">
            <v>SJHBBBTX56G</v>
          </cell>
          <cell r="F804" t="str">
            <v>SJHBTX55F</v>
          </cell>
          <cell r="H804">
            <v>6978</v>
          </cell>
          <cell r="I804" t="str">
            <v>TS20210044035</v>
          </cell>
          <cell r="J804" t="str">
            <v>0A</v>
          </cell>
          <cell r="K804">
            <v>1</v>
          </cell>
          <cell r="L804">
            <v>7852</v>
          </cell>
          <cell r="M804">
            <v>99</v>
          </cell>
          <cell r="N804">
            <v>44424.582638888889</v>
          </cell>
          <cell r="O804" t="str">
            <v>MAYO</v>
          </cell>
          <cell r="P804">
            <v>7852</v>
          </cell>
        </row>
        <row r="805">
          <cell r="B805" t="str">
            <v>TB-21-44037</v>
          </cell>
          <cell r="C805" t="str">
            <v>EWS</v>
          </cell>
          <cell r="D805" t="str">
            <v>SY-21-00233</v>
          </cell>
          <cell r="E805" t="str">
            <v>SJHBBBTX59K</v>
          </cell>
          <cell r="F805" t="str">
            <v>SJHBTX58J</v>
          </cell>
          <cell r="H805">
            <v>6979</v>
          </cell>
          <cell r="I805" t="str">
            <v>TS20210044037</v>
          </cell>
          <cell r="J805" t="str">
            <v>0A</v>
          </cell>
          <cell r="K805">
            <v>1</v>
          </cell>
          <cell r="L805">
            <v>7853</v>
          </cell>
          <cell r="M805">
            <v>99</v>
          </cell>
          <cell r="N805">
            <v>44424.585416666669</v>
          </cell>
          <cell r="O805" t="str">
            <v>MAYO</v>
          </cell>
          <cell r="P805">
            <v>7853</v>
          </cell>
        </row>
        <row r="806">
          <cell r="B806" t="str">
            <v>TB-21-44038</v>
          </cell>
          <cell r="C806" t="str">
            <v>EWS</v>
          </cell>
          <cell r="D806" t="str">
            <v>SY-21-00236</v>
          </cell>
          <cell r="E806" t="str">
            <v>SJHBBBTX5CN</v>
          </cell>
          <cell r="F806" t="str">
            <v>SJHBTX5BM</v>
          </cell>
          <cell r="H806">
            <v>6980</v>
          </cell>
          <cell r="I806" t="str">
            <v>TS20210044038</v>
          </cell>
          <cell r="J806" t="str">
            <v>0A</v>
          </cell>
          <cell r="K806">
            <v>1</v>
          </cell>
          <cell r="L806">
            <v>7854</v>
          </cell>
          <cell r="M806">
            <v>98</v>
          </cell>
          <cell r="N806">
            <v>44424.587500000001</v>
          </cell>
          <cell r="O806" t="str">
            <v>MAYO</v>
          </cell>
          <cell r="P806">
            <v>7854</v>
          </cell>
        </row>
        <row r="807">
          <cell r="B807" t="str">
            <v>TB-21-44039</v>
          </cell>
          <cell r="C807" t="str">
            <v>EWS</v>
          </cell>
          <cell r="D807" t="str">
            <v>SY-21-00237</v>
          </cell>
          <cell r="E807" t="str">
            <v>SJHBBBTX5FQ</v>
          </cell>
          <cell r="F807" t="str">
            <v>SJHBTX5DP</v>
          </cell>
          <cell r="H807">
            <v>6981</v>
          </cell>
          <cell r="I807" t="str">
            <v>TS20210044039</v>
          </cell>
          <cell r="J807" t="str">
            <v>0A</v>
          </cell>
          <cell r="K807">
            <v>1</v>
          </cell>
          <cell r="L807">
            <v>7855</v>
          </cell>
          <cell r="M807">
            <v>99</v>
          </cell>
          <cell r="N807">
            <v>44424.590277777781</v>
          </cell>
          <cell r="O807" t="str">
            <v>MAYO</v>
          </cell>
          <cell r="P807">
            <v>7855</v>
          </cell>
        </row>
        <row r="808">
          <cell r="B808" t="str">
            <v>TB-21-44041</v>
          </cell>
          <cell r="C808" t="str">
            <v>EWS</v>
          </cell>
          <cell r="D808" t="str">
            <v>SY-21-00238</v>
          </cell>
          <cell r="E808" t="str">
            <v>SJHBBBTX5JT</v>
          </cell>
          <cell r="F808" t="str">
            <v>SJHBTX5HS</v>
          </cell>
          <cell r="H808">
            <v>6982</v>
          </cell>
          <cell r="I808" t="str">
            <v>TS20210044041</v>
          </cell>
          <cell r="J808" t="str">
            <v>0A</v>
          </cell>
          <cell r="K808">
            <v>1</v>
          </cell>
          <cell r="L808">
            <v>7856</v>
          </cell>
          <cell r="M808">
            <v>96</v>
          </cell>
          <cell r="N808">
            <v>44424.593055555553</v>
          </cell>
          <cell r="O808" t="str">
            <v>MAYO</v>
          </cell>
          <cell r="P808">
            <v>7856</v>
          </cell>
        </row>
        <row r="809">
          <cell r="B809" t="str">
            <v>TB-21-44042</v>
          </cell>
          <cell r="C809" t="str">
            <v>EWS</v>
          </cell>
          <cell r="D809" t="str">
            <v>SY-21-00239</v>
          </cell>
          <cell r="E809" t="str">
            <v>SJHBBBTX5MW</v>
          </cell>
          <cell r="F809" t="str">
            <v>SJHBTX5KV</v>
          </cell>
          <cell r="H809">
            <v>6983</v>
          </cell>
          <cell r="I809" t="str">
            <v>TS20210044042</v>
          </cell>
          <cell r="J809" t="str">
            <v>0A</v>
          </cell>
          <cell r="K809">
            <v>1</v>
          </cell>
          <cell r="L809">
            <v>7857</v>
          </cell>
          <cell r="M809">
            <v>99</v>
          </cell>
          <cell r="N809">
            <v>44424.59652777778</v>
          </cell>
          <cell r="O809" t="str">
            <v>MAYO</v>
          </cell>
          <cell r="P809">
            <v>7857</v>
          </cell>
        </row>
        <row r="810">
          <cell r="B810" t="str">
            <v>TB-21-44044</v>
          </cell>
          <cell r="C810" t="str">
            <v>EWS</v>
          </cell>
          <cell r="D810" t="str">
            <v>SY-21-00240</v>
          </cell>
          <cell r="E810" t="str">
            <v>SJHBBBTX5QZ</v>
          </cell>
          <cell r="F810" t="str">
            <v>SJHBTX5PY</v>
          </cell>
          <cell r="H810">
            <v>6984</v>
          </cell>
          <cell r="I810" t="str">
            <v>TS20210044044</v>
          </cell>
          <cell r="J810" t="str">
            <v>0A</v>
          </cell>
          <cell r="K810">
            <v>1</v>
          </cell>
          <cell r="L810">
            <v>7858</v>
          </cell>
          <cell r="M810">
            <v>99</v>
          </cell>
          <cell r="N810">
            <v>44424.6</v>
          </cell>
          <cell r="O810" t="str">
            <v>MAYO</v>
          </cell>
          <cell r="P810">
            <v>7858</v>
          </cell>
        </row>
        <row r="811">
          <cell r="B811" t="str">
            <v>TB-21-44046</v>
          </cell>
          <cell r="C811" t="str">
            <v>EWS</v>
          </cell>
          <cell r="D811" t="str">
            <v>SY-21-00242</v>
          </cell>
          <cell r="E811" t="str">
            <v>SJHBBBTX5V5</v>
          </cell>
          <cell r="F811" t="str">
            <v>SJHBTX5T4</v>
          </cell>
          <cell r="H811">
            <v>6985</v>
          </cell>
          <cell r="I811" t="str">
            <v>TS20210044046</v>
          </cell>
          <cell r="J811" t="str">
            <v>0A</v>
          </cell>
          <cell r="K811">
            <v>1</v>
          </cell>
          <cell r="L811">
            <v>7859</v>
          </cell>
          <cell r="M811">
            <v>98</v>
          </cell>
          <cell r="N811">
            <v>44424.602777777778</v>
          </cell>
          <cell r="O811" t="str">
            <v>MAYO</v>
          </cell>
          <cell r="P811">
            <v>7859</v>
          </cell>
        </row>
        <row r="812">
          <cell r="B812" t="str">
            <v>TB-21-44048</v>
          </cell>
          <cell r="C812" t="str">
            <v>EWS</v>
          </cell>
          <cell r="D812" t="str">
            <v>SY-21-00244</v>
          </cell>
          <cell r="E812" t="str">
            <v>SJHBBBTX5Z9</v>
          </cell>
          <cell r="F812" t="str">
            <v>SJHBTX5Y8</v>
          </cell>
          <cell r="H812">
            <v>6986</v>
          </cell>
          <cell r="I812" t="str">
            <v>TS20210044048</v>
          </cell>
          <cell r="J812" t="str">
            <v>0A</v>
          </cell>
          <cell r="K812">
            <v>1</v>
          </cell>
          <cell r="L812">
            <v>7860</v>
          </cell>
          <cell r="M812">
            <v>98</v>
          </cell>
          <cell r="N812">
            <v>44424.606944444444</v>
          </cell>
          <cell r="O812" t="str">
            <v>MAYO</v>
          </cell>
          <cell r="P812">
            <v>7860</v>
          </cell>
        </row>
        <row r="813">
          <cell r="B813" t="str">
            <v>TB-21-44498</v>
          </cell>
          <cell r="C813" t="str">
            <v>EWS</v>
          </cell>
          <cell r="D813" t="str">
            <v>SY-21-00259</v>
          </cell>
          <cell r="E813" t="str">
            <v>SJHBBBTYTCZ</v>
          </cell>
          <cell r="F813" t="str">
            <v>SJHBTYTBY</v>
          </cell>
          <cell r="H813">
            <v>6987</v>
          </cell>
          <cell r="I813" t="str">
            <v>TS20210044498</v>
          </cell>
          <cell r="J813" t="str">
            <v>0A</v>
          </cell>
          <cell r="K813">
            <v>1</v>
          </cell>
          <cell r="L813">
            <v>7861</v>
          </cell>
          <cell r="M813">
            <v>97</v>
          </cell>
          <cell r="N813">
            <v>44424.611111111109</v>
          </cell>
          <cell r="O813" t="str">
            <v>MAYO</v>
          </cell>
          <cell r="P813">
            <v>7861</v>
          </cell>
        </row>
        <row r="814">
          <cell r="B814" t="str">
            <v>TB-21-44499</v>
          </cell>
          <cell r="C814" t="str">
            <v>EWS</v>
          </cell>
          <cell r="D814" t="str">
            <v>SY-21-00260</v>
          </cell>
          <cell r="E814" t="str">
            <v>SJHBBBTYTF3</v>
          </cell>
          <cell r="F814" t="str">
            <v>SJHBTYTD2</v>
          </cell>
          <cell r="H814">
            <v>6988</v>
          </cell>
          <cell r="I814" t="str">
            <v>TS20210044499</v>
          </cell>
          <cell r="J814" t="str">
            <v>0A</v>
          </cell>
          <cell r="K814">
            <v>1</v>
          </cell>
          <cell r="L814">
            <v>7862</v>
          </cell>
          <cell r="M814">
            <v>100</v>
          </cell>
          <cell r="N814">
            <v>44424.614583333336</v>
          </cell>
          <cell r="O814" t="str">
            <v>MAYO</v>
          </cell>
          <cell r="P814">
            <v>7862</v>
          </cell>
        </row>
        <row r="815">
          <cell r="B815" t="str">
            <v>TB-21-44500</v>
          </cell>
          <cell r="C815" t="str">
            <v>EWS</v>
          </cell>
          <cell r="D815" t="str">
            <v>SY-21-00261</v>
          </cell>
          <cell r="E815" t="str">
            <v>SJHBBBTYTH5</v>
          </cell>
          <cell r="F815" t="str">
            <v>SJHBTYTG4</v>
          </cell>
          <cell r="H815">
            <v>6989</v>
          </cell>
          <cell r="I815" t="str">
            <v>TS20210044500</v>
          </cell>
          <cell r="J815" t="str">
            <v>0A</v>
          </cell>
          <cell r="K815">
            <v>1</v>
          </cell>
          <cell r="L815">
            <v>7863</v>
          </cell>
          <cell r="M815">
            <v>99</v>
          </cell>
          <cell r="N815">
            <v>44424.615972222222</v>
          </cell>
          <cell r="O815" t="str">
            <v>MAYO</v>
          </cell>
          <cell r="P815">
            <v>7863</v>
          </cell>
        </row>
        <row r="816">
          <cell r="B816" t="str">
            <v>TB-21-44524</v>
          </cell>
          <cell r="C816" t="str">
            <v>EWS</v>
          </cell>
          <cell r="D816" t="str">
            <v>SY-21-00255</v>
          </cell>
          <cell r="E816" t="str">
            <v>SJHBBBTYW9V</v>
          </cell>
          <cell r="F816" t="str">
            <v>SJHBTYW8T</v>
          </cell>
          <cell r="H816">
            <v>6991</v>
          </cell>
          <cell r="I816" t="str">
            <v>TS20210044524</v>
          </cell>
          <cell r="J816" t="str">
            <v>0A</v>
          </cell>
          <cell r="K816">
            <v>1</v>
          </cell>
          <cell r="L816">
            <v>7865</v>
          </cell>
          <cell r="M816">
            <v>96</v>
          </cell>
          <cell r="N816">
            <v>44424.620138888888</v>
          </cell>
          <cell r="O816" t="str">
            <v>MAYO</v>
          </cell>
          <cell r="P816">
            <v>7865</v>
          </cell>
        </row>
        <row r="817">
          <cell r="B817" t="str">
            <v>TB-21-44526</v>
          </cell>
          <cell r="C817" t="str">
            <v>EWS</v>
          </cell>
          <cell r="D817" t="str">
            <v>SY-21-00257</v>
          </cell>
          <cell r="E817" t="str">
            <v>SJHBBBTYWFZ</v>
          </cell>
          <cell r="F817" t="str">
            <v>SJHBTYWDY</v>
          </cell>
          <cell r="H817">
            <v>6992</v>
          </cell>
          <cell r="I817" t="str">
            <v>TS20210044526</v>
          </cell>
          <cell r="J817" t="str">
            <v>0A</v>
          </cell>
          <cell r="K817">
            <v>1</v>
          </cell>
          <cell r="L817">
            <v>7866</v>
          </cell>
          <cell r="M817">
            <v>97</v>
          </cell>
          <cell r="N817">
            <v>44424.621527777781</v>
          </cell>
          <cell r="O817" t="str">
            <v>MAYO</v>
          </cell>
          <cell r="P817">
            <v>7866</v>
          </cell>
        </row>
        <row r="818">
          <cell r="B818" t="str">
            <v>TB-21-44527</v>
          </cell>
          <cell r="C818" t="str">
            <v>EWS</v>
          </cell>
          <cell r="D818" t="str">
            <v>SY-21-00258</v>
          </cell>
          <cell r="E818" t="str">
            <v>SJHBBBTYWH3</v>
          </cell>
          <cell r="F818" t="str">
            <v>SJHBTYWG2</v>
          </cell>
          <cell r="H818">
            <v>6993</v>
          </cell>
          <cell r="I818" t="str">
            <v>TS20210044527</v>
          </cell>
          <cell r="J818" t="str">
            <v>0A</v>
          </cell>
          <cell r="K818">
            <v>1</v>
          </cell>
          <cell r="L818">
            <v>7867</v>
          </cell>
          <cell r="M818">
            <v>99</v>
          </cell>
          <cell r="N818">
            <v>44424.626388888886</v>
          </cell>
          <cell r="O818" t="str">
            <v>MAYO</v>
          </cell>
          <cell r="P818">
            <v>7867</v>
          </cell>
        </row>
        <row r="819">
          <cell r="B819" t="str">
            <v>TB-21-44516</v>
          </cell>
          <cell r="C819" t="str">
            <v>UPS</v>
          </cell>
          <cell r="D819" t="str">
            <v>SY-21-00277</v>
          </cell>
          <cell r="E819" t="str">
            <v>SJHBBBTYVP9</v>
          </cell>
          <cell r="F819" t="str">
            <v>SJHBTYVN8</v>
          </cell>
          <cell r="H819">
            <v>6994</v>
          </cell>
          <cell r="I819" t="str">
            <v>TS20210044516</v>
          </cell>
          <cell r="J819" t="str">
            <v>0A</v>
          </cell>
          <cell r="K819">
            <v>1</v>
          </cell>
          <cell r="L819">
            <v>7868</v>
          </cell>
          <cell r="M819">
            <v>96</v>
          </cell>
          <cell r="N819">
            <v>44424.628472222219</v>
          </cell>
          <cell r="O819" t="str">
            <v>MAYO</v>
          </cell>
          <cell r="P819">
            <v>7868</v>
          </cell>
        </row>
        <row r="820">
          <cell r="B820" t="str">
            <v>TB-21-44517</v>
          </cell>
          <cell r="C820" t="str">
            <v>UPS</v>
          </cell>
          <cell r="D820" t="str">
            <v>SY-21-00278</v>
          </cell>
          <cell r="E820" t="str">
            <v>SJHBBBTYWSC</v>
          </cell>
          <cell r="F820" t="str">
            <v>SJHBTYWRB</v>
          </cell>
          <cell r="H820">
            <v>6995</v>
          </cell>
          <cell r="I820" t="str">
            <v>TS20210044517</v>
          </cell>
          <cell r="J820" t="str">
            <v>0A</v>
          </cell>
          <cell r="K820">
            <v>1</v>
          </cell>
          <cell r="L820">
            <v>7869</v>
          </cell>
          <cell r="M820">
            <v>98</v>
          </cell>
          <cell r="N820">
            <v>44424.632638888892</v>
          </cell>
          <cell r="O820" t="str">
            <v>MAYO</v>
          </cell>
          <cell r="P820">
            <v>7869</v>
          </cell>
        </row>
        <row r="821">
          <cell r="B821" t="str">
            <v>TB-21-44528</v>
          </cell>
          <cell r="C821" t="str">
            <v>UPS</v>
          </cell>
          <cell r="D821" t="str">
            <v>SY-21-00279</v>
          </cell>
          <cell r="E821" t="str">
            <v>SJHBBBTYWK5</v>
          </cell>
          <cell r="F821" t="str">
            <v>SJHBTYWJ4</v>
          </cell>
          <cell r="H821">
            <v>6996</v>
          </cell>
          <cell r="I821" t="str">
            <v>TS20210044528</v>
          </cell>
          <cell r="J821" t="str">
            <v>0A</v>
          </cell>
          <cell r="K821">
            <v>1</v>
          </cell>
          <cell r="L821">
            <v>7870</v>
          </cell>
          <cell r="M821">
            <v>98</v>
          </cell>
          <cell r="N821">
            <v>44424.636805555558</v>
          </cell>
          <cell r="O821" t="str">
            <v>MAYO</v>
          </cell>
          <cell r="P821">
            <v>7870</v>
          </cell>
        </row>
        <row r="822">
          <cell r="B822" t="str">
            <v>TB-21-44529</v>
          </cell>
          <cell r="C822" t="str">
            <v>UPS</v>
          </cell>
          <cell r="D822" t="str">
            <v>SY-21-00280</v>
          </cell>
          <cell r="E822" t="str">
            <v>SJHBBBTYWN7</v>
          </cell>
          <cell r="F822" t="str">
            <v>SJHBTYWM6</v>
          </cell>
          <cell r="H822">
            <v>6997</v>
          </cell>
          <cell r="I822" t="str">
            <v>TS20210044529</v>
          </cell>
          <cell r="J822" t="str">
            <v>0A</v>
          </cell>
          <cell r="K822">
            <v>1</v>
          </cell>
          <cell r="L822">
            <v>7871</v>
          </cell>
          <cell r="M822">
            <v>99</v>
          </cell>
          <cell r="N822">
            <v>44424.63958333333</v>
          </cell>
          <cell r="O822" t="str">
            <v>MAYO</v>
          </cell>
          <cell r="P822">
            <v>7871</v>
          </cell>
        </row>
        <row r="823">
          <cell r="B823" t="str">
            <v>TB-21-44530</v>
          </cell>
          <cell r="C823" t="str">
            <v>UPS</v>
          </cell>
          <cell r="D823" t="str">
            <v>SY-21-00281</v>
          </cell>
          <cell r="E823" t="str">
            <v>SJHBBBTYWQ9</v>
          </cell>
          <cell r="F823" t="str">
            <v>SJHBTYWP8</v>
          </cell>
          <cell r="H823">
            <v>6998</v>
          </cell>
          <cell r="I823" t="str">
            <v>TS20210044530</v>
          </cell>
          <cell r="J823" t="str">
            <v>0A</v>
          </cell>
          <cell r="K823">
            <v>1</v>
          </cell>
          <cell r="L823">
            <v>7872</v>
          </cell>
          <cell r="M823">
            <v>98</v>
          </cell>
          <cell r="N823">
            <v>44424.642361111109</v>
          </cell>
          <cell r="O823" t="str">
            <v>MAYO</v>
          </cell>
          <cell r="P823">
            <v>7872</v>
          </cell>
        </row>
        <row r="824">
          <cell r="B824" t="str">
            <v>TB-21-44531</v>
          </cell>
          <cell r="C824" t="str">
            <v>UPS</v>
          </cell>
          <cell r="D824" t="str">
            <v>SY-21-00282</v>
          </cell>
          <cell r="E824" t="str">
            <v>SJHBBBTYXTC</v>
          </cell>
          <cell r="F824" t="str">
            <v>SJHBTYXSB</v>
          </cell>
          <cell r="H824">
            <v>6999</v>
          </cell>
          <cell r="I824" t="str">
            <v>TS20210044531</v>
          </cell>
          <cell r="J824" t="str">
            <v>0A</v>
          </cell>
          <cell r="K824">
            <v>1</v>
          </cell>
          <cell r="L824">
            <v>7873</v>
          </cell>
          <cell r="M824">
            <v>98</v>
          </cell>
          <cell r="N824">
            <v>44424.646527777775</v>
          </cell>
          <cell r="O824" t="str">
            <v>MAYO</v>
          </cell>
          <cell r="P824">
            <v>7873</v>
          </cell>
        </row>
        <row r="825">
          <cell r="B825" t="str">
            <v>TB-21-44532</v>
          </cell>
          <cell r="C825" t="str">
            <v>UPS</v>
          </cell>
          <cell r="D825" t="str">
            <v>SY-21-00283</v>
          </cell>
          <cell r="E825" t="str">
            <v>SJHBBBTYXWF</v>
          </cell>
          <cell r="F825" t="str">
            <v>SJHBTYXVD</v>
          </cell>
          <cell r="H825">
            <v>7000</v>
          </cell>
          <cell r="I825" t="str">
            <v>TS20210044532</v>
          </cell>
          <cell r="J825" t="str">
            <v>0A</v>
          </cell>
          <cell r="K825">
            <v>1</v>
          </cell>
          <cell r="L825">
            <v>7874</v>
          </cell>
          <cell r="M825">
            <v>96</v>
          </cell>
          <cell r="N825">
            <v>44424.651388888888</v>
          </cell>
          <cell r="O825" t="str">
            <v>MAYO</v>
          </cell>
          <cell r="P825">
            <v>7874</v>
          </cell>
        </row>
        <row r="826">
          <cell r="B826" t="str">
            <v>TB-21-44533</v>
          </cell>
          <cell r="C826" t="str">
            <v>UPS</v>
          </cell>
          <cell r="D826" t="str">
            <v>SY-21-00284</v>
          </cell>
          <cell r="E826" t="str">
            <v>SJHBBBTYXYH</v>
          </cell>
          <cell r="F826" t="str">
            <v>SJHBTYXXG</v>
          </cell>
          <cell r="H826">
            <v>7002</v>
          </cell>
          <cell r="I826" t="str">
            <v>TS20210044533</v>
          </cell>
          <cell r="J826" t="str">
            <v>0A</v>
          </cell>
          <cell r="K826">
            <v>1</v>
          </cell>
          <cell r="L826">
            <v>7876</v>
          </cell>
          <cell r="M826">
            <v>96</v>
          </cell>
          <cell r="N826">
            <v>44424.657638888886</v>
          </cell>
          <cell r="O826" t="str">
            <v>MAYO</v>
          </cell>
          <cell r="P826">
            <v>7876</v>
          </cell>
        </row>
        <row r="827">
          <cell r="B827" t="str">
            <v>TB-21-44536</v>
          </cell>
          <cell r="C827" t="str">
            <v>UPS</v>
          </cell>
          <cell r="D827" t="str">
            <v>SY-21-00287</v>
          </cell>
          <cell r="E827" t="str">
            <v>SJHBBBTYX6Q</v>
          </cell>
          <cell r="F827" t="str">
            <v>SJHBTYX5P</v>
          </cell>
          <cell r="H827">
            <v>7003</v>
          </cell>
          <cell r="I827" t="str">
            <v>TS20210044536</v>
          </cell>
          <cell r="J827" t="str">
            <v>0A</v>
          </cell>
          <cell r="K827">
            <v>1</v>
          </cell>
          <cell r="L827">
            <v>7877</v>
          </cell>
          <cell r="M827">
            <v>99</v>
          </cell>
          <cell r="N827">
            <v>44424.661805555559</v>
          </cell>
          <cell r="O827" t="str">
            <v>MAYO</v>
          </cell>
          <cell r="P827">
            <v>7877</v>
          </cell>
        </row>
        <row r="828">
          <cell r="B828" t="str">
            <v>TB-21-44537</v>
          </cell>
          <cell r="C828" t="str">
            <v>UPS</v>
          </cell>
          <cell r="D828" t="str">
            <v>SY-21-00288</v>
          </cell>
          <cell r="E828" t="str">
            <v>SJHBBBTYX8S</v>
          </cell>
          <cell r="F828" t="str">
            <v>SJHBTYX7R</v>
          </cell>
          <cell r="H828">
            <v>7004</v>
          </cell>
          <cell r="I828" t="str">
            <v>TS20210044537</v>
          </cell>
          <cell r="J828" t="str">
            <v>0A</v>
          </cell>
          <cell r="K828">
            <v>1</v>
          </cell>
          <cell r="L828">
            <v>7878</v>
          </cell>
          <cell r="M828">
            <v>99</v>
          </cell>
          <cell r="N828">
            <v>44424.663194444445</v>
          </cell>
          <cell r="O828" t="str">
            <v>MAYO</v>
          </cell>
          <cell r="P828">
            <v>7878</v>
          </cell>
        </row>
        <row r="829">
          <cell r="B829" t="str">
            <v>TB-21-44538</v>
          </cell>
          <cell r="C829" t="str">
            <v>UPS</v>
          </cell>
          <cell r="D829" t="str">
            <v>SY-21-00289</v>
          </cell>
          <cell r="E829" t="str">
            <v>SJHBBBTYXBV</v>
          </cell>
          <cell r="F829" t="str">
            <v>SJHBTYX9T</v>
          </cell>
          <cell r="H829">
            <v>7005</v>
          </cell>
          <cell r="I829" t="str">
            <v>TS20210044538</v>
          </cell>
          <cell r="J829" t="str">
            <v>0A</v>
          </cell>
          <cell r="K829">
            <v>1</v>
          </cell>
          <cell r="L829">
            <v>7879</v>
          </cell>
          <cell r="M829">
            <v>98</v>
          </cell>
          <cell r="N829">
            <v>44424.667361111111</v>
          </cell>
          <cell r="O829" t="str">
            <v>MAYO</v>
          </cell>
          <cell r="P829">
            <v>7879</v>
          </cell>
        </row>
        <row r="830">
          <cell r="B830" t="str">
            <v>TB-21-44539</v>
          </cell>
          <cell r="C830" t="str">
            <v>UPS</v>
          </cell>
          <cell r="D830" t="str">
            <v>SY-21-00290</v>
          </cell>
          <cell r="E830" t="str">
            <v>SJHBBBTYXDX</v>
          </cell>
          <cell r="F830" t="str">
            <v>SJHBTYXCW</v>
          </cell>
          <cell r="H830">
            <v>7006</v>
          </cell>
          <cell r="I830" t="str">
            <v>TS20210044539</v>
          </cell>
          <cell r="J830" t="str">
            <v>0A</v>
          </cell>
          <cell r="K830">
            <v>1</v>
          </cell>
          <cell r="L830">
            <v>7880</v>
          </cell>
          <cell r="M830">
            <v>94</v>
          </cell>
          <cell r="N830">
            <v>44424.673611111109</v>
          </cell>
          <cell r="O830" t="str">
            <v>MAYO</v>
          </cell>
          <cell r="P830">
            <v>7880</v>
          </cell>
        </row>
        <row r="831">
          <cell r="B831" t="str">
            <v>TB-21-44540</v>
          </cell>
          <cell r="C831" t="str">
            <v>UPS</v>
          </cell>
          <cell r="D831" t="str">
            <v>SY-21-00291</v>
          </cell>
          <cell r="E831" t="str">
            <v>SJHBBBTYXGZ</v>
          </cell>
          <cell r="F831" t="str">
            <v>SJHBTYXFY</v>
          </cell>
          <cell r="H831">
            <v>7007</v>
          </cell>
          <cell r="I831" t="str">
            <v>TS20210044540</v>
          </cell>
          <cell r="J831" t="str">
            <v>0A</v>
          </cell>
          <cell r="K831">
            <v>1</v>
          </cell>
          <cell r="L831">
            <v>7881</v>
          </cell>
          <cell r="M831">
            <v>99</v>
          </cell>
          <cell r="N831">
            <v>44424.680555555555</v>
          </cell>
          <cell r="O831" t="str">
            <v>MAYO</v>
          </cell>
          <cell r="P831">
            <v>7881</v>
          </cell>
        </row>
        <row r="832">
          <cell r="B832" t="str">
            <v>TB-21-44541</v>
          </cell>
          <cell r="C832" t="str">
            <v>UPS</v>
          </cell>
          <cell r="D832" t="str">
            <v>SY-21-00292</v>
          </cell>
          <cell r="E832" t="str">
            <v>SJHBBBTYXJ3</v>
          </cell>
          <cell r="F832" t="str">
            <v>SJHBTYXH2</v>
          </cell>
          <cell r="H832">
            <v>7008</v>
          </cell>
          <cell r="I832" t="str">
            <v>TS20210044541</v>
          </cell>
          <cell r="J832" t="str">
            <v>0A</v>
          </cell>
          <cell r="K832">
            <v>1</v>
          </cell>
          <cell r="L832">
            <v>7882</v>
          </cell>
          <cell r="M832">
            <v>99</v>
          </cell>
          <cell r="N832">
            <v>44424.683333333334</v>
          </cell>
          <cell r="O832" t="str">
            <v>MAYO</v>
          </cell>
          <cell r="P832">
            <v>7882</v>
          </cell>
        </row>
        <row r="833">
          <cell r="B833" t="str">
            <v>TB-21-44542</v>
          </cell>
          <cell r="C833" t="str">
            <v>UPS</v>
          </cell>
          <cell r="D833" t="str">
            <v>SY-21-00293</v>
          </cell>
          <cell r="E833" t="str">
            <v>SJHBBBTYXM5</v>
          </cell>
          <cell r="F833" t="str">
            <v>SJHBTYXK4</v>
          </cell>
          <cell r="H833">
            <v>7009</v>
          </cell>
          <cell r="I833" t="str">
            <v>TS20210044542</v>
          </cell>
          <cell r="J833" t="str">
            <v>0A</v>
          </cell>
          <cell r="K833">
            <v>1</v>
          </cell>
          <cell r="L833">
            <v>7883</v>
          </cell>
          <cell r="M833">
            <v>99</v>
          </cell>
          <cell r="N833">
            <v>44424.685416666667</v>
          </cell>
          <cell r="O833" t="str">
            <v>MAYO</v>
          </cell>
          <cell r="P833">
            <v>7883</v>
          </cell>
        </row>
        <row r="834">
          <cell r="B834" t="str">
            <v>TB-21-44545</v>
          </cell>
          <cell r="C834" t="str">
            <v>UPS</v>
          </cell>
          <cell r="D834" t="str">
            <v>SY-21-00296</v>
          </cell>
          <cell r="E834" t="str">
            <v>SJHBBBTYYVC</v>
          </cell>
          <cell r="F834" t="str">
            <v>SJHBTYYTB</v>
          </cell>
          <cell r="H834">
            <v>7010</v>
          </cell>
          <cell r="I834" t="str">
            <v>TS20210044545</v>
          </cell>
          <cell r="J834" t="str">
            <v>0A</v>
          </cell>
          <cell r="K834">
            <v>1</v>
          </cell>
          <cell r="L834">
            <v>7884</v>
          </cell>
          <cell r="M834">
            <v>99</v>
          </cell>
          <cell r="N834">
            <v>44424.686111111114</v>
          </cell>
          <cell r="O834" t="str">
            <v>MAYO</v>
          </cell>
          <cell r="P834">
            <v>7884</v>
          </cell>
        </row>
        <row r="835">
          <cell r="B835" t="str">
            <v>TB-21-44546</v>
          </cell>
          <cell r="C835" t="str">
            <v>UPS</v>
          </cell>
          <cell r="D835" t="str">
            <v>SY-21-00297</v>
          </cell>
          <cell r="E835" t="str">
            <v>SJHBBBTYYXF</v>
          </cell>
          <cell r="F835" t="str">
            <v>SJHBTYYWD</v>
          </cell>
          <cell r="H835">
            <v>7011</v>
          </cell>
          <cell r="I835" t="str">
            <v>TS20210044546</v>
          </cell>
          <cell r="J835" t="str">
            <v>0A</v>
          </cell>
          <cell r="K835">
            <v>1</v>
          </cell>
          <cell r="L835">
            <v>7885</v>
          </cell>
          <cell r="M835">
            <v>99</v>
          </cell>
          <cell r="N835">
            <v>44424.6875</v>
          </cell>
          <cell r="O835" t="str">
            <v>MAYO</v>
          </cell>
          <cell r="P835">
            <v>7885</v>
          </cell>
        </row>
        <row r="836">
          <cell r="B836" t="str">
            <v>TB-21-44501</v>
          </cell>
          <cell r="C836" t="str">
            <v>Myxoid LPS</v>
          </cell>
          <cell r="D836" t="str">
            <v>SY-21-00262</v>
          </cell>
          <cell r="E836" t="str">
            <v>SJHBBBTYTK7</v>
          </cell>
          <cell r="F836" t="str">
            <v>SJHBTYTJ6</v>
          </cell>
          <cell r="H836">
            <v>7012</v>
          </cell>
          <cell r="I836" t="str">
            <v>TS20210044501</v>
          </cell>
          <cell r="J836" t="str">
            <v>0A</v>
          </cell>
          <cell r="K836">
            <v>1</v>
          </cell>
          <cell r="L836">
            <v>7886</v>
          </cell>
          <cell r="M836">
            <v>98</v>
          </cell>
          <cell r="N836">
            <v>44424.689583333333</v>
          </cell>
          <cell r="O836" t="str">
            <v>MAYO</v>
          </cell>
          <cell r="P836">
            <v>7886</v>
          </cell>
        </row>
        <row r="837">
          <cell r="B837" t="str">
            <v>TB-21-44502</v>
          </cell>
          <cell r="C837" t="str">
            <v>Myxoid LPS</v>
          </cell>
          <cell r="D837" t="str">
            <v>SY-21-00263</v>
          </cell>
          <cell r="E837" t="str">
            <v>SJHBBBTYTN9</v>
          </cell>
          <cell r="F837" t="str">
            <v>SJHBTYTM8</v>
          </cell>
          <cell r="H837">
            <v>7013</v>
          </cell>
          <cell r="I837" t="str">
            <v>TS20210044502</v>
          </cell>
          <cell r="J837" t="str">
            <v>0A</v>
          </cell>
          <cell r="K837">
            <v>1</v>
          </cell>
          <cell r="L837">
            <v>7887</v>
          </cell>
          <cell r="M837">
            <v>99</v>
          </cell>
          <cell r="N837">
            <v>44424.691666666666</v>
          </cell>
          <cell r="O837" t="str">
            <v>MAYO</v>
          </cell>
          <cell r="P837">
            <v>7887</v>
          </cell>
        </row>
        <row r="838">
          <cell r="B838" t="str">
            <v>TB-21-44503</v>
          </cell>
          <cell r="C838" t="str">
            <v>Myxoid LPS</v>
          </cell>
          <cell r="D838" t="str">
            <v>SY-21-00264</v>
          </cell>
          <cell r="E838" t="str">
            <v>SJHBBBTYVRC</v>
          </cell>
          <cell r="F838" t="str">
            <v>SJHBTYVQB</v>
          </cell>
          <cell r="H838">
            <v>7014</v>
          </cell>
          <cell r="I838" t="str">
            <v>TS20210044503</v>
          </cell>
          <cell r="J838" t="str">
            <v>0A</v>
          </cell>
          <cell r="K838">
            <v>1</v>
          </cell>
          <cell r="L838">
            <v>7888</v>
          </cell>
          <cell r="M838">
            <v>99</v>
          </cell>
          <cell r="N838">
            <v>44424.694444444445</v>
          </cell>
          <cell r="O838" t="str">
            <v>MAYO</v>
          </cell>
          <cell r="P838">
            <v>7888</v>
          </cell>
        </row>
        <row r="839">
          <cell r="B839" t="str">
            <v>TB-21-44505</v>
          </cell>
          <cell r="C839" t="str">
            <v>Myxoid LPS</v>
          </cell>
          <cell r="D839" t="str">
            <v>SY-21-00266</v>
          </cell>
          <cell r="E839" t="str">
            <v>SJHBBBTYVWH</v>
          </cell>
          <cell r="F839" t="str">
            <v>SJHBTYVVG</v>
          </cell>
          <cell r="H839">
            <v>7015</v>
          </cell>
          <cell r="I839" t="str">
            <v>TS20210044505</v>
          </cell>
          <cell r="J839" t="str">
            <v>0A</v>
          </cell>
          <cell r="K839">
            <v>1</v>
          </cell>
          <cell r="L839">
            <v>7889</v>
          </cell>
          <cell r="M839">
            <v>96</v>
          </cell>
          <cell r="N839">
            <v>44424.697916666664</v>
          </cell>
          <cell r="O839" t="str">
            <v>MAYO</v>
          </cell>
          <cell r="P839">
            <v>7889</v>
          </cell>
        </row>
        <row r="840">
          <cell r="B840" t="str">
            <v>TB-21-44507</v>
          </cell>
          <cell r="C840" t="str">
            <v>Myxoid LPS</v>
          </cell>
          <cell r="D840" t="str">
            <v>SY-21-00268</v>
          </cell>
          <cell r="E840" t="str">
            <v>SJHBBBTYV2N</v>
          </cell>
          <cell r="F840" t="str">
            <v>SJHBTYVZM</v>
          </cell>
          <cell r="H840">
            <v>7016</v>
          </cell>
          <cell r="I840" t="str">
            <v>TS20210044507</v>
          </cell>
          <cell r="J840" t="str">
            <v>0A</v>
          </cell>
          <cell r="K840">
            <v>1</v>
          </cell>
          <cell r="L840">
            <v>7890</v>
          </cell>
          <cell r="M840">
            <v>99</v>
          </cell>
          <cell r="N840">
            <v>44424.702777777777</v>
          </cell>
          <cell r="O840" t="str">
            <v>MAYO</v>
          </cell>
          <cell r="P840">
            <v>7890</v>
          </cell>
        </row>
        <row r="841">
          <cell r="B841" t="str">
            <v>TB-21-44509</v>
          </cell>
          <cell r="C841" t="str">
            <v>Myxoid LPS</v>
          </cell>
          <cell r="D841" t="str">
            <v>SY-21-00270</v>
          </cell>
          <cell r="E841" t="str">
            <v>SJHBBBTYV6S</v>
          </cell>
          <cell r="F841" t="str">
            <v>SJHBTYV5R</v>
          </cell>
          <cell r="H841">
            <v>7017</v>
          </cell>
          <cell r="I841" t="str">
            <v>TS20210044509</v>
          </cell>
          <cell r="J841" t="str">
            <v>0A</v>
          </cell>
          <cell r="K841">
            <v>1</v>
          </cell>
          <cell r="L841">
            <v>7891</v>
          </cell>
          <cell r="M841">
            <v>96</v>
          </cell>
          <cell r="N841">
            <v>44424.706944444442</v>
          </cell>
          <cell r="O841" t="str">
            <v>MAYO</v>
          </cell>
          <cell r="P841">
            <v>7891</v>
          </cell>
        </row>
        <row r="842">
          <cell r="B842" t="str">
            <v>TB-21-44512</v>
          </cell>
          <cell r="C842" t="str">
            <v>Myxoid LPS</v>
          </cell>
          <cell r="D842" t="str">
            <v>SY-21-00273</v>
          </cell>
          <cell r="E842" t="str">
            <v>SJHBBBTYVDZ</v>
          </cell>
          <cell r="F842" t="str">
            <v>SJHBTYVCY</v>
          </cell>
          <cell r="H842">
            <v>7018</v>
          </cell>
          <cell r="I842" t="str">
            <v>TS20210044512</v>
          </cell>
          <cell r="J842" t="str">
            <v>0A</v>
          </cell>
          <cell r="K842">
            <v>1</v>
          </cell>
          <cell r="L842">
            <v>7892</v>
          </cell>
          <cell r="M842">
            <v>99</v>
          </cell>
          <cell r="N842">
            <v>44424.709722222222</v>
          </cell>
          <cell r="O842" t="str">
            <v>MAYO</v>
          </cell>
          <cell r="P842">
            <v>7892</v>
          </cell>
        </row>
        <row r="843">
          <cell r="B843" t="str">
            <v>TB-21-44514</v>
          </cell>
          <cell r="C843" t="str">
            <v>Myxoid LPS</v>
          </cell>
          <cell r="D843" t="str">
            <v>SY-21-00275</v>
          </cell>
          <cell r="E843" t="str">
            <v>SJHBBBTYVJ5</v>
          </cell>
          <cell r="F843" t="str">
            <v>SJHBTYVH4</v>
          </cell>
          <cell r="H843">
            <v>7019</v>
          </cell>
          <cell r="I843" t="str">
            <v>TS20210044514</v>
          </cell>
          <cell r="J843" t="str">
            <v>0A</v>
          </cell>
          <cell r="K843">
            <v>1</v>
          </cell>
          <cell r="L843">
            <v>7893</v>
          </cell>
          <cell r="M843">
            <v>98</v>
          </cell>
          <cell r="N843">
            <v>44424.712500000001</v>
          </cell>
          <cell r="O843" t="str">
            <v>MAYO</v>
          </cell>
          <cell r="P843">
            <v>7893</v>
          </cell>
        </row>
        <row r="844">
          <cell r="B844" t="str">
            <v>TB-21-16517</v>
          </cell>
          <cell r="C844" t="str">
            <v>NB</v>
          </cell>
          <cell r="D844" t="str">
            <v>S-19-00467</v>
          </cell>
          <cell r="E844" t="str">
            <v>SJHBBBSP4BF</v>
          </cell>
          <cell r="F844" t="str">
            <v>SJHBNWPSP</v>
          </cell>
          <cell r="H844">
            <v>7020</v>
          </cell>
          <cell r="I844" t="str">
            <v>TS20210016517</v>
          </cell>
          <cell r="J844" t="str">
            <v>0A</v>
          </cell>
          <cell r="K844">
            <v>1</v>
          </cell>
          <cell r="L844">
            <v>7894</v>
          </cell>
          <cell r="M844">
            <v>96</v>
          </cell>
          <cell r="N844">
            <v>44424.71597222222</v>
          </cell>
          <cell r="O844" t="str">
            <v>Comet Project</v>
          </cell>
          <cell r="P844" t="e">
            <v>#N/A</v>
          </cell>
        </row>
        <row r="845">
          <cell r="B845" t="str">
            <v>TB-21-16507</v>
          </cell>
          <cell r="C845" t="str">
            <v>NB</v>
          </cell>
          <cell r="D845" t="str">
            <v>S-18-01970</v>
          </cell>
          <cell r="E845" t="str">
            <v>SJHBBBSP3W2</v>
          </cell>
          <cell r="F845" t="str">
            <v>SJHBM29JZ</v>
          </cell>
          <cell r="H845">
            <v>7021</v>
          </cell>
          <cell r="I845" t="str">
            <v>TS20210016507</v>
          </cell>
          <cell r="J845" t="str">
            <v>0A</v>
          </cell>
          <cell r="K845">
            <v>1</v>
          </cell>
          <cell r="L845">
            <v>7895</v>
          </cell>
          <cell r="M845">
            <v>96</v>
          </cell>
          <cell r="N845">
            <v>44424.720138888886</v>
          </cell>
          <cell r="O845" t="str">
            <v>Comet Project</v>
          </cell>
          <cell r="P845">
            <v>7895</v>
          </cell>
        </row>
        <row r="846">
          <cell r="B846" t="str">
            <v>TB-21-44598</v>
          </cell>
          <cell r="C846" t="str">
            <v>Wilms Tumor (D)</v>
          </cell>
          <cell r="D846" t="str">
            <v>S-20-01527</v>
          </cell>
          <cell r="E846" t="str">
            <v>SJHBBBTY22G</v>
          </cell>
          <cell r="F846" t="str">
            <v>SJHBRG8H9</v>
          </cell>
          <cell r="H846">
            <v>7022</v>
          </cell>
          <cell r="I846" t="str">
            <v>TS20210044598</v>
          </cell>
          <cell r="J846" t="str">
            <v>0A</v>
          </cell>
          <cell r="K846">
            <v>1</v>
          </cell>
          <cell r="L846">
            <v>7896</v>
          </cell>
          <cell r="M846">
            <v>99</v>
          </cell>
          <cell r="N846">
            <v>44424.723611111112</v>
          </cell>
          <cell r="O846" t="str">
            <v>Comet Project</v>
          </cell>
          <cell r="P846">
            <v>7896</v>
          </cell>
        </row>
        <row r="847">
          <cell r="B847" t="str">
            <v>TB-21-44599</v>
          </cell>
          <cell r="C847" t="str">
            <v>Wilms Tumor (D)</v>
          </cell>
          <cell r="D847" t="str">
            <v>S-20-01613</v>
          </cell>
          <cell r="E847" t="str">
            <v>SJHBBBTY23H</v>
          </cell>
          <cell r="F847" t="str">
            <v>SJHBRJ334</v>
          </cell>
          <cell r="H847">
            <v>7023</v>
          </cell>
          <cell r="I847" t="str">
            <v>TS20210044599</v>
          </cell>
          <cell r="J847" t="str">
            <v>0A</v>
          </cell>
          <cell r="K847">
            <v>1</v>
          </cell>
          <cell r="L847">
            <v>7897</v>
          </cell>
          <cell r="M847">
            <v>96</v>
          </cell>
          <cell r="N847">
            <v>44424.727777777778</v>
          </cell>
          <cell r="O847" t="str">
            <v>Comet Project</v>
          </cell>
          <cell r="P847">
            <v>7897</v>
          </cell>
        </row>
        <row r="848">
          <cell r="B848" t="str">
            <v>TB-21-44601</v>
          </cell>
          <cell r="C848" t="str">
            <v>Wilms Tumor (D)</v>
          </cell>
          <cell r="D848" t="str">
            <v>S-20-01613</v>
          </cell>
          <cell r="E848" t="str">
            <v>SJHBBBTY25K</v>
          </cell>
          <cell r="F848" t="str">
            <v>SJHBRJ334</v>
          </cell>
          <cell r="H848">
            <v>7024</v>
          </cell>
          <cell r="I848" t="str">
            <v>TS20210044601</v>
          </cell>
          <cell r="J848" t="str">
            <v>0A</v>
          </cell>
          <cell r="K848">
            <v>1</v>
          </cell>
          <cell r="L848">
            <v>7898</v>
          </cell>
          <cell r="M848">
            <v>99</v>
          </cell>
          <cell r="N848">
            <v>44424.732638888891</v>
          </cell>
          <cell r="O848" t="str">
            <v>Comet Project</v>
          </cell>
          <cell r="P848">
            <v>7898</v>
          </cell>
        </row>
        <row r="849">
          <cell r="B849" t="str">
            <v>TB-21-44602</v>
          </cell>
          <cell r="C849" t="str">
            <v>Wilms Tumor (D)</v>
          </cell>
          <cell r="D849" t="str">
            <v>S-20-01613</v>
          </cell>
          <cell r="E849" t="str">
            <v>SJHBBBTY26M</v>
          </cell>
          <cell r="F849" t="str">
            <v>SJHBRJ334</v>
          </cell>
          <cell r="H849">
            <v>7025</v>
          </cell>
          <cell r="I849" t="str">
            <v>TS20210044602</v>
          </cell>
          <cell r="J849" t="str">
            <v>0A</v>
          </cell>
          <cell r="K849">
            <v>1</v>
          </cell>
          <cell r="L849">
            <v>7899</v>
          </cell>
          <cell r="M849">
            <v>99</v>
          </cell>
          <cell r="N849">
            <v>44424.736805555556</v>
          </cell>
          <cell r="O849" t="str">
            <v>Comet Project</v>
          </cell>
          <cell r="P849">
            <v>7899</v>
          </cell>
        </row>
        <row r="850">
          <cell r="B850" t="str">
            <v>TB-21-44604</v>
          </cell>
          <cell r="C850" t="str">
            <v>Wilms Tumor (D)</v>
          </cell>
          <cell r="D850" t="str">
            <v>S-20-01613</v>
          </cell>
          <cell r="E850" t="str">
            <v>SJHBBBTY28P</v>
          </cell>
          <cell r="F850" t="str">
            <v>SJHBRJ334</v>
          </cell>
          <cell r="H850">
            <v>7026</v>
          </cell>
          <cell r="I850" t="str">
            <v>TS20210044604</v>
          </cell>
          <cell r="J850" t="str">
            <v>0A</v>
          </cell>
          <cell r="K850">
            <v>1</v>
          </cell>
          <cell r="L850">
            <v>7900</v>
          </cell>
          <cell r="M850">
            <v>98</v>
          </cell>
          <cell r="N850">
            <v>44424.740972222222</v>
          </cell>
          <cell r="O850" t="str">
            <v>Comet Project</v>
          </cell>
          <cell r="P850">
            <v>7900</v>
          </cell>
        </row>
        <row r="851">
          <cell r="B851" t="str">
            <v>TB-21-44605</v>
          </cell>
          <cell r="C851" t="str">
            <v>Wilms Tumor (D)</v>
          </cell>
          <cell r="D851" t="str">
            <v>S-20-01942</v>
          </cell>
          <cell r="E851" t="str">
            <v>SJHBBBTY29Q</v>
          </cell>
          <cell r="F851" t="str">
            <v>SJHBRFQBM</v>
          </cell>
          <cell r="H851">
            <v>7027</v>
          </cell>
          <cell r="I851" t="str">
            <v>TS20210044605</v>
          </cell>
          <cell r="J851" t="str">
            <v>0A</v>
          </cell>
          <cell r="K851">
            <v>1</v>
          </cell>
          <cell r="L851">
            <v>7901</v>
          </cell>
          <cell r="M851">
            <v>94</v>
          </cell>
          <cell r="N851">
            <v>44424.745138888888</v>
          </cell>
          <cell r="O851" t="str">
            <v>Comet Project</v>
          </cell>
          <cell r="P851">
            <v>7901</v>
          </cell>
        </row>
        <row r="852">
          <cell r="B852" t="str">
            <v>TB-21-44606</v>
          </cell>
          <cell r="C852" t="str">
            <v>Wilms Tumor (D)</v>
          </cell>
          <cell r="D852" t="str">
            <v>S-20-02210</v>
          </cell>
          <cell r="E852" t="str">
            <v>SJHBBBTY2BR</v>
          </cell>
          <cell r="F852" t="str">
            <v>SJHBS6P23</v>
          </cell>
          <cell r="H852">
            <v>7028</v>
          </cell>
          <cell r="I852" t="str">
            <v>TS20210044606</v>
          </cell>
          <cell r="J852" t="str">
            <v>0A</v>
          </cell>
          <cell r="K852">
            <v>1</v>
          </cell>
          <cell r="L852">
            <v>7902</v>
          </cell>
          <cell r="M852">
            <v>99</v>
          </cell>
          <cell r="N852">
            <v>44424.751388888886</v>
          </cell>
          <cell r="O852" t="str">
            <v>Comet Project</v>
          </cell>
          <cell r="P852">
            <v>7902</v>
          </cell>
        </row>
        <row r="853">
          <cell r="B853" t="str">
            <v>TB-21-44607</v>
          </cell>
          <cell r="C853" t="str">
            <v>Wilms Tumor (D)</v>
          </cell>
          <cell r="D853" t="str">
            <v>S-20-02210</v>
          </cell>
          <cell r="E853" t="str">
            <v>SJHBBBTY2CS</v>
          </cell>
          <cell r="F853" t="str">
            <v>SJHBS6P23</v>
          </cell>
          <cell r="H853">
            <v>7029</v>
          </cell>
          <cell r="I853" t="str">
            <v>TS20210044607</v>
          </cell>
          <cell r="J853" t="str">
            <v>0A</v>
          </cell>
          <cell r="K853">
            <v>1</v>
          </cell>
          <cell r="L853">
            <v>7903</v>
          </cell>
          <cell r="M853">
            <v>98</v>
          </cell>
          <cell r="N853">
            <v>44424.755555555559</v>
          </cell>
          <cell r="O853" t="str">
            <v>Comet Project</v>
          </cell>
          <cell r="P853">
            <v>7903</v>
          </cell>
        </row>
        <row r="854">
          <cell r="B854" t="str">
            <v>TB-21-44608</v>
          </cell>
          <cell r="C854" t="str">
            <v>Wilms Tumor (D)</v>
          </cell>
          <cell r="D854" t="str">
            <v>S-20-02210</v>
          </cell>
          <cell r="E854" t="str">
            <v>SJHBBBTY2DT</v>
          </cell>
          <cell r="F854" t="str">
            <v>SJHBS6P23</v>
          </cell>
          <cell r="H854">
            <v>7030</v>
          </cell>
          <cell r="I854" t="str">
            <v>TS20210044608</v>
          </cell>
          <cell r="J854" t="str">
            <v>0A</v>
          </cell>
          <cell r="K854">
            <v>1</v>
          </cell>
          <cell r="L854">
            <v>7904</v>
          </cell>
          <cell r="M854">
            <v>95</v>
          </cell>
          <cell r="N854">
            <v>44424.761111111111</v>
          </cell>
          <cell r="O854" t="str">
            <v>Comet Project</v>
          </cell>
          <cell r="P854">
            <v>7904</v>
          </cell>
        </row>
        <row r="855">
          <cell r="B855" t="str">
            <v>TB-21-44590</v>
          </cell>
          <cell r="C855" t="str">
            <v>Wilms Tumor (D)</v>
          </cell>
          <cell r="D855" t="str">
            <v>SR-18-00616</v>
          </cell>
          <cell r="E855" t="str">
            <v>SJHBBBTYZQ6</v>
          </cell>
          <cell r="F855" t="str">
            <v>SJHBMQBJN</v>
          </cell>
          <cell r="H855">
            <v>7032</v>
          </cell>
          <cell r="I855" t="str">
            <v>TS20210044590</v>
          </cell>
          <cell r="J855" t="str">
            <v>0A</v>
          </cell>
          <cell r="K855">
            <v>1</v>
          </cell>
          <cell r="L855">
            <v>7906</v>
          </cell>
          <cell r="M855">
            <v>99</v>
          </cell>
          <cell r="N855">
            <v>44424.772222222222</v>
          </cell>
          <cell r="O855" t="str">
            <v>Comet Project</v>
          </cell>
          <cell r="P855">
            <v>7906</v>
          </cell>
        </row>
        <row r="856">
          <cell r="B856" t="str">
            <v>TB-21-44591</v>
          </cell>
          <cell r="C856" t="str">
            <v>Wilms Tumor (D)</v>
          </cell>
          <cell r="D856" t="str">
            <v>S-19-02481</v>
          </cell>
          <cell r="E856" t="str">
            <v>SJHBBBTYZR7</v>
          </cell>
          <cell r="F856" t="str">
            <v>SJHBPNCKH</v>
          </cell>
          <cell r="H856">
            <v>7033</v>
          </cell>
          <cell r="I856" t="str">
            <v>TS20210044591</v>
          </cell>
          <cell r="J856" t="str">
            <v>0A</v>
          </cell>
          <cell r="K856">
            <v>1</v>
          </cell>
          <cell r="L856">
            <v>7907</v>
          </cell>
          <cell r="M856">
            <v>98</v>
          </cell>
          <cell r="N856">
            <v>44424.775694444441</v>
          </cell>
          <cell r="O856" t="str">
            <v>Comet Project</v>
          </cell>
          <cell r="P856">
            <v>7907</v>
          </cell>
        </row>
        <row r="857">
          <cell r="B857" t="str">
            <v>TB-21-44678</v>
          </cell>
          <cell r="C857" t="str">
            <v>Wilms Tumor (D)</v>
          </cell>
          <cell r="D857" t="str">
            <v>S-12-00453</v>
          </cell>
          <cell r="E857" t="str">
            <v>SJHBBBTY4HV</v>
          </cell>
          <cell r="F857" t="str">
            <v>SJHBBYTFK</v>
          </cell>
          <cell r="H857">
            <v>7034</v>
          </cell>
          <cell r="I857" t="str">
            <v>TS20210044678</v>
          </cell>
          <cell r="J857" t="str">
            <v>0A</v>
          </cell>
          <cell r="K857">
            <v>1</v>
          </cell>
          <cell r="L857">
            <v>7908</v>
          </cell>
          <cell r="M857">
            <v>99</v>
          </cell>
          <cell r="N857">
            <v>44424.779861111114</v>
          </cell>
          <cell r="O857" t="str">
            <v>Comet Project</v>
          </cell>
          <cell r="P857" t="str">
            <v>EXCLUDED</v>
          </cell>
        </row>
        <row r="858">
          <cell r="B858" t="str">
            <v>TB-21-44680</v>
          </cell>
          <cell r="C858" t="str">
            <v>Wilms Tumor (D)</v>
          </cell>
          <cell r="D858" t="str">
            <v>S-12-01817</v>
          </cell>
          <cell r="E858" t="str">
            <v>SJHBBBTY4KX</v>
          </cell>
          <cell r="F858" t="str">
            <v>SJHBBZJT9</v>
          </cell>
          <cell r="H858">
            <v>7035</v>
          </cell>
          <cell r="I858" t="str">
            <v>TS20210044680</v>
          </cell>
          <cell r="J858" t="str">
            <v>0A</v>
          </cell>
          <cell r="K858">
            <v>1</v>
          </cell>
          <cell r="L858">
            <v>7909</v>
          </cell>
          <cell r="M858">
            <v>96</v>
          </cell>
          <cell r="N858">
            <v>44424.782638888886</v>
          </cell>
          <cell r="O858" t="str">
            <v>Comet Project</v>
          </cell>
          <cell r="P858" t="e">
            <v>#N/A</v>
          </cell>
        </row>
        <row r="859">
          <cell r="B859" t="str">
            <v>TB-21-44681</v>
          </cell>
          <cell r="C859" t="str">
            <v>Wilms Tumor (D)</v>
          </cell>
          <cell r="D859" t="str">
            <v>S-13-00569</v>
          </cell>
          <cell r="E859" t="str">
            <v>SJHBBBTY4MY</v>
          </cell>
          <cell r="F859" t="str">
            <v>SJHBBZTGN</v>
          </cell>
          <cell r="H859">
            <v>7036</v>
          </cell>
          <cell r="I859" t="str">
            <v>TS20210044681</v>
          </cell>
          <cell r="J859" t="str">
            <v>0A</v>
          </cell>
          <cell r="K859">
            <v>1</v>
          </cell>
          <cell r="L859">
            <v>7910</v>
          </cell>
          <cell r="M859">
            <v>99</v>
          </cell>
          <cell r="N859">
            <v>44424.788194444445</v>
          </cell>
          <cell r="O859" t="str">
            <v>Comet Project</v>
          </cell>
          <cell r="P859" t="e">
            <v>#N/A</v>
          </cell>
        </row>
        <row r="860">
          <cell r="B860" t="str">
            <v>TB-21-44682</v>
          </cell>
          <cell r="C860" t="str">
            <v>Wilms Tumor (D)</v>
          </cell>
          <cell r="D860" t="str">
            <v>S-13-01155</v>
          </cell>
          <cell r="E860" t="str">
            <v>SJHBBBTY4NZ</v>
          </cell>
          <cell r="F860" t="str">
            <v>SJHBBZYVW</v>
          </cell>
          <cell r="H860">
            <v>7037</v>
          </cell>
          <cell r="I860" t="str">
            <v>TS20210044682</v>
          </cell>
          <cell r="J860" t="str">
            <v>0A</v>
          </cell>
          <cell r="K860">
            <v>1</v>
          </cell>
          <cell r="L860">
            <v>7911</v>
          </cell>
          <cell r="M860">
            <v>98</v>
          </cell>
          <cell r="N860">
            <v>44424.791666666664</v>
          </cell>
          <cell r="O860" t="str">
            <v>Comet Project</v>
          </cell>
          <cell r="P860" t="e">
            <v>#N/A</v>
          </cell>
        </row>
        <row r="861">
          <cell r="B861" t="str">
            <v>TB-21-44684</v>
          </cell>
          <cell r="C861" t="str">
            <v>Wilms Tumor (D)</v>
          </cell>
          <cell r="D861" t="str">
            <v>S-13-01409</v>
          </cell>
          <cell r="E861" t="str">
            <v>SJHBBBTY4Q3</v>
          </cell>
          <cell r="F861" t="str">
            <v>SJHBB23YX</v>
          </cell>
          <cell r="H861">
            <v>7038</v>
          </cell>
          <cell r="I861" t="str">
            <v>TS20210044684</v>
          </cell>
          <cell r="J861" t="str">
            <v>0A</v>
          </cell>
          <cell r="K861">
            <v>1</v>
          </cell>
          <cell r="L861">
            <v>7912</v>
          </cell>
          <cell r="M861">
            <v>95</v>
          </cell>
          <cell r="N861">
            <v>44424.797222222223</v>
          </cell>
          <cell r="O861" t="str">
            <v>Comet Project</v>
          </cell>
          <cell r="P861" t="e">
            <v>#N/A</v>
          </cell>
        </row>
        <row r="862">
          <cell r="B862" t="str">
            <v>TB-21-44683</v>
          </cell>
          <cell r="C862" t="str">
            <v>Wilms Tumor (D)</v>
          </cell>
          <cell r="D862" t="str">
            <v>S-13-01155</v>
          </cell>
          <cell r="E862" t="str">
            <v>SJHBBBTY4P2</v>
          </cell>
          <cell r="F862" t="str">
            <v>SJHBBZYVW</v>
          </cell>
          <cell r="H862">
            <v>7039</v>
          </cell>
          <cell r="I862" t="str">
            <v>TS20210044683</v>
          </cell>
          <cell r="J862" t="str">
            <v>0A</v>
          </cell>
          <cell r="K862">
            <v>1</v>
          </cell>
          <cell r="L862">
            <v>7913</v>
          </cell>
          <cell r="M862">
            <v>97</v>
          </cell>
          <cell r="N862">
            <v>44424.801388888889</v>
          </cell>
          <cell r="O862" t="str">
            <v>Comet Project</v>
          </cell>
          <cell r="P862">
            <v>7913</v>
          </cell>
        </row>
        <row r="863">
          <cell r="B863" t="str">
            <v>TB-21-44685</v>
          </cell>
          <cell r="C863" t="str">
            <v>Wilms Tumor (D)</v>
          </cell>
          <cell r="D863" t="str">
            <v>S-13-01409</v>
          </cell>
          <cell r="E863" t="str">
            <v>SJHBBBTY4R4</v>
          </cell>
          <cell r="F863" t="str">
            <v>SJHBB23YX</v>
          </cell>
          <cell r="H863">
            <v>7040</v>
          </cell>
          <cell r="I863" t="str">
            <v>TS20210044685</v>
          </cell>
          <cell r="J863" t="str">
            <v>0A</v>
          </cell>
          <cell r="K863">
            <v>1</v>
          </cell>
          <cell r="L863">
            <v>7914</v>
          </cell>
          <cell r="M863">
            <v>98</v>
          </cell>
          <cell r="N863">
            <v>44424.806250000001</v>
          </cell>
          <cell r="O863" t="str">
            <v>Comet Project</v>
          </cell>
          <cell r="P863">
            <v>7914</v>
          </cell>
        </row>
        <row r="864">
          <cell r="B864" t="str">
            <v>TB-21-44687</v>
          </cell>
          <cell r="C864" t="str">
            <v>Wilms Tumor (D)</v>
          </cell>
          <cell r="D864" t="str">
            <v>S-13-01578</v>
          </cell>
          <cell r="E864" t="str">
            <v>SJHBBBTY4T6</v>
          </cell>
          <cell r="F864" t="str">
            <v>SJHBB2552</v>
          </cell>
          <cell r="H864">
            <v>7041</v>
          </cell>
          <cell r="I864" t="str">
            <v>TS20210044687</v>
          </cell>
          <cell r="J864" t="str">
            <v>0A</v>
          </cell>
          <cell r="K864">
            <v>1</v>
          </cell>
          <cell r="L864">
            <v>7915</v>
          </cell>
          <cell r="M864">
            <v>99</v>
          </cell>
          <cell r="N864">
            <v>44424.810416666667</v>
          </cell>
          <cell r="O864" t="str">
            <v>Comet Project</v>
          </cell>
          <cell r="P864" t="e">
            <v>#N/A</v>
          </cell>
        </row>
        <row r="865">
          <cell r="B865" t="str">
            <v>TB-21-44688</v>
          </cell>
          <cell r="C865" t="str">
            <v>Wilms Tumor (R)</v>
          </cell>
          <cell r="D865" t="str">
            <v>S-13-01835</v>
          </cell>
          <cell r="E865" t="str">
            <v>SJHBBBTY4V7</v>
          </cell>
          <cell r="F865" t="str">
            <v>SJHBBXFHZ</v>
          </cell>
          <cell r="H865">
            <v>7042</v>
          </cell>
          <cell r="I865" t="str">
            <v>TS20210044688</v>
          </cell>
          <cell r="J865" t="str">
            <v>0A</v>
          </cell>
          <cell r="K865">
            <v>1</v>
          </cell>
          <cell r="L865">
            <v>7916</v>
          </cell>
          <cell r="M865">
            <v>99</v>
          </cell>
          <cell r="N865">
            <v>44424.813888888886</v>
          </cell>
          <cell r="O865" t="str">
            <v>Comet Project</v>
          </cell>
          <cell r="P865" t="str">
            <v>EXCLUDED</v>
          </cell>
        </row>
        <row r="866">
          <cell r="B866" t="str">
            <v>TB-21-44690</v>
          </cell>
          <cell r="C866" t="str">
            <v>Wilms Tumor (M)</v>
          </cell>
          <cell r="D866" t="str">
            <v>S-16-00946</v>
          </cell>
          <cell r="E866" t="str">
            <v>SJHBBBTY4X9</v>
          </cell>
          <cell r="F866" t="str">
            <v>SJHBBXFHZ</v>
          </cell>
          <cell r="H866">
            <v>7043</v>
          </cell>
          <cell r="I866" t="str">
            <v>TS20210044690</v>
          </cell>
          <cell r="J866" t="str">
            <v>0A</v>
          </cell>
          <cell r="K866">
            <v>1</v>
          </cell>
          <cell r="L866">
            <v>7917</v>
          </cell>
          <cell r="M866">
            <v>97</v>
          </cell>
          <cell r="N866">
            <v>44424.818055555559</v>
          </cell>
          <cell r="O866" t="str">
            <v>Comet Project</v>
          </cell>
          <cell r="P866">
            <v>7917</v>
          </cell>
        </row>
        <row r="867">
          <cell r="B867" t="str">
            <v>TB-21-44691</v>
          </cell>
          <cell r="C867" t="str">
            <v>Wilms Tumor (D)</v>
          </cell>
          <cell r="D867" t="str">
            <v>S-14-00067</v>
          </cell>
          <cell r="E867" t="str">
            <v>SJHBBBTY5ZB</v>
          </cell>
          <cell r="F867" t="str">
            <v>SJHBB2BMB</v>
          </cell>
          <cell r="H867">
            <v>7044</v>
          </cell>
          <cell r="I867" t="str">
            <v>TS20210044691</v>
          </cell>
          <cell r="J867" t="str">
            <v>0A</v>
          </cell>
          <cell r="K867">
            <v>1</v>
          </cell>
          <cell r="L867">
            <v>7918</v>
          </cell>
          <cell r="M867">
            <v>98</v>
          </cell>
          <cell r="N867">
            <v>44424.820833333331</v>
          </cell>
          <cell r="O867" t="str">
            <v>Comet Project</v>
          </cell>
          <cell r="P867" t="e">
            <v>#N/A</v>
          </cell>
        </row>
        <row r="868">
          <cell r="B868" t="str">
            <v>TB-21-44692</v>
          </cell>
          <cell r="C868" t="str">
            <v>Wilms Tumor (D)</v>
          </cell>
          <cell r="D868" t="str">
            <v>S-14-00067</v>
          </cell>
          <cell r="E868" t="str">
            <v>SJHBBBTY52C</v>
          </cell>
          <cell r="F868" t="str">
            <v>SJHBB2BMB</v>
          </cell>
          <cell r="H868">
            <v>7045</v>
          </cell>
          <cell r="I868" t="str">
            <v>TS20210044692</v>
          </cell>
          <cell r="J868" t="str">
            <v>0A</v>
          </cell>
          <cell r="K868">
            <v>1</v>
          </cell>
          <cell r="L868">
            <v>7919</v>
          </cell>
          <cell r="M868">
            <v>98</v>
          </cell>
          <cell r="N868">
            <v>44424.826388888891</v>
          </cell>
          <cell r="O868" t="str">
            <v>Comet Project</v>
          </cell>
          <cell r="P868">
            <v>7919</v>
          </cell>
        </row>
        <row r="869">
          <cell r="B869" t="str">
            <v>TB-21-44694</v>
          </cell>
          <cell r="C869" t="str">
            <v>Wilms Tumor (D)</v>
          </cell>
          <cell r="D869" t="str">
            <v>S-14-02291</v>
          </cell>
          <cell r="E869" t="str">
            <v>SJHBBBTY54F</v>
          </cell>
          <cell r="F869" t="str">
            <v>SJHBB362X</v>
          </cell>
          <cell r="H869">
            <v>7046</v>
          </cell>
          <cell r="I869" t="str">
            <v>TS20210044694</v>
          </cell>
          <cell r="J869" t="str">
            <v>0A</v>
          </cell>
          <cell r="K869">
            <v>1</v>
          </cell>
          <cell r="L869">
            <v>7920</v>
          </cell>
          <cell r="M869">
            <v>98</v>
          </cell>
          <cell r="N869">
            <v>44424.82916666667</v>
          </cell>
          <cell r="O869" t="str">
            <v>Comet Project</v>
          </cell>
          <cell r="P869">
            <v>7920</v>
          </cell>
        </row>
        <row r="870">
          <cell r="B870" t="str">
            <v>TB-21-44689</v>
          </cell>
          <cell r="C870" t="str">
            <v>Wilms Tumor (R)</v>
          </cell>
          <cell r="D870" t="str">
            <v>S-15-00065</v>
          </cell>
          <cell r="E870" t="str">
            <v>SJHBBBTY4W8</v>
          </cell>
          <cell r="F870" t="str">
            <v>SJHBBXFHZ</v>
          </cell>
          <cell r="H870">
            <v>7047</v>
          </cell>
          <cell r="I870" t="str">
            <v>TS20210044689</v>
          </cell>
          <cell r="J870" t="str">
            <v>0A</v>
          </cell>
          <cell r="K870">
            <v>1</v>
          </cell>
          <cell r="L870">
            <v>7921</v>
          </cell>
          <cell r="M870">
            <v>99</v>
          </cell>
          <cell r="N870">
            <v>44424.835416666669</v>
          </cell>
          <cell r="O870" t="str">
            <v>Comet Project</v>
          </cell>
          <cell r="P870">
            <v>7921</v>
          </cell>
        </row>
        <row r="871">
          <cell r="B871" t="str">
            <v>TB-21-44693</v>
          </cell>
          <cell r="C871" t="str">
            <v>Wilms Tumor (D)</v>
          </cell>
          <cell r="D871" t="str">
            <v>S-14-00449</v>
          </cell>
          <cell r="E871" t="str">
            <v>SJHBBBTY53D</v>
          </cell>
          <cell r="F871" t="str">
            <v>SJHBB2J8R</v>
          </cell>
          <cell r="H871">
            <v>7048</v>
          </cell>
          <cell r="I871" t="str">
            <v>TS20210044693</v>
          </cell>
          <cell r="J871" t="str">
            <v>0A</v>
          </cell>
          <cell r="K871">
            <v>1</v>
          </cell>
          <cell r="L871">
            <v>7922</v>
          </cell>
          <cell r="M871">
            <v>99</v>
          </cell>
          <cell r="N871">
            <v>44424.838194444441</v>
          </cell>
          <cell r="O871" t="str">
            <v>Comet Project</v>
          </cell>
          <cell r="P871">
            <v>7922</v>
          </cell>
        </row>
        <row r="872">
          <cell r="B872" t="str">
            <v>TB-21-44696</v>
          </cell>
          <cell r="C872" t="str">
            <v>Wilms Tumor (D)</v>
          </cell>
          <cell r="D872" t="str">
            <v>S-13-00457</v>
          </cell>
          <cell r="E872" t="str">
            <v>SJHBBBTY57J</v>
          </cell>
          <cell r="F872" t="str">
            <v>SJHBTY55G</v>
          </cell>
          <cell r="H872">
            <v>7049</v>
          </cell>
          <cell r="I872" t="str">
            <v>TS20210044696</v>
          </cell>
          <cell r="J872" t="str">
            <v>0A</v>
          </cell>
          <cell r="K872">
            <v>1</v>
          </cell>
          <cell r="L872">
            <v>7923</v>
          </cell>
          <cell r="M872">
            <v>98</v>
          </cell>
          <cell r="N872">
            <v>44424.843055555553</v>
          </cell>
          <cell r="O872" t="str">
            <v>Comet Project</v>
          </cell>
          <cell r="P872">
            <v>7923</v>
          </cell>
        </row>
        <row r="873">
          <cell r="B873" t="str">
            <v>TB-21-44673</v>
          </cell>
          <cell r="C873" t="str">
            <v>Wilms Tumor (D)</v>
          </cell>
          <cell r="D873" t="str">
            <v>S-12-00335</v>
          </cell>
          <cell r="E873" t="str">
            <v>SJHBBBTY49N</v>
          </cell>
          <cell r="F873" t="str">
            <v>SJHBBYVSW</v>
          </cell>
          <cell r="H873">
            <v>7050</v>
          </cell>
          <cell r="I873" t="str">
            <v>TS20210044673</v>
          </cell>
          <cell r="J873" t="str">
            <v>0A</v>
          </cell>
          <cell r="K873">
            <v>1</v>
          </cell>
          <cell r="L873">
            <v>7924</v>
          </cell>
          <cell r="M873">
            <v>97</v>
          </cell>
          <cell r="N873">
            <v>44424.845138888886</v>
          </cell>
          <cell r="O873" t="str">
            <v>Comet Project</v>
          </cell>
          <cell r="P873">
            <v>7924</v>
          </cell>
        </row>
        <row r="874">
          <cell r="B874" t="str">
            <v>TB-21-44674</v>
          </cell>
          <cell r="C874" t="str">
            <v>Wilms Tumor (D)</v>
          </cell>
          <cell r="D874" t="str">
            <v>S-12-00335</v>
          </cell>
          <cell r="E874" t="str">
            <v>SJHBBBTY4BP</v>
          </cell>
          <cell r="F874" t="str">
            <v>SJHBBYVSW</v>
          </cell>
          <cell r="H874">
            <v>7051</v>
          </cell>
          <cell r="I874" t="str">
            <v>TS20210044674</v>
          </cell>
          <cell r="J874" t="str">
            <v>0A</v>
          </cell>
          <cell r="K874">
            <v>1</v>
          </cell>
          <cell r="L874">
            <v>7925</v>
          </cell>
          <cell r="M874">
            <v>98</v>
          </cell>
          <cell r="N874">
            <v>44424.85</v>
          </cell>
          <cell r="O874" t="str">
            <v>Comet Project</v>
          </cell>
          <cell r="P874">
            <v>7925</v>
          </cell>
        </row>
        <row r="875">
          <cell r="B875" t="str">
            <v>TB-21-44679</v>
          </cell>
          <cell r="C875" t="str">
            <v>Wilms Tumor (D)</v>
          </cell>
          <cell r="D875" t="str">
            <v>S-12-00453</v>
          </cell>
          <cell r="E875" t="str">
            <v>SJHBBBTY4JW</v>
          </cell>
          <cell r="F875" t="str">
            <v>SJHBBYTFK</v>
          </cell>
          <cell r="H875">
            <v>7052</v>
          </cell>
          <cell r="I875" t="str">
            <v>TS20210044679</v>
          </cell>
          <cell r="J875" t="str">
            <v>0A</v>
          </cell>
          <cell r="K875">
            <v>1</v>
          </cell>
          <cell r="L875">
            <v>7926</v>
          </cell>
          <cell r="M875">
            <v>98</v>
          </cell>
          <cell r="N875">
            <v>44424.852777777778</v>
          </cell>
          <cell r="O875" t="str">
            <v>Comet Project</v>
          </cell>
          <cell r="P875">
            <v>7926</v>
          </cell>
        </row>
        <row r="876">
          <cell r="B876" t="str">
            <v>TB-21-44592</v>
          </cell>
          <cell r="C876" t="str">
            <v>Wilms Tumor (D)</v>
          </cell>
          <cell r="D876" t="str">
            <v>S-19-02481</v>
          </cell>
          <cell r="E876" t="str">
            <v>SJHBBBTYZS8</v>
          </cell>
          <cell r="F876" t="str">
            <v>SJHBPNCKH</v>
          </cell>
          <cell r="H876">
            <v>7053</v>
          </cell>
          <cell r="I876" t="str">
            <v>TS20210044592</v>
          </cell>
          <cell r="J876" t="str">
            <v>0A</v>
          </cell>
          <cell r="K876">
            <v>1</v>
          </cell>
          <cell r="L876">
            <v>7927</v>
          </cell>
          <cell r="M876">
            <v>99</v>
          </cell>
          <cell r="N876">
            <v>44424.856249999997</v>
          </cell>
          <cell r="O876" t="str">
            <v>Comet Project</v>
          </cell>
          <cell r="P876">
            <v>7927</v>
          </cell>
        </row>
        <row r="877">
          <cell r="B877" t="str">
            <v>TB-21-44596</v>
          </cell>
          <cell r="C877" t="str">
            <v>Wilms Tumor (D)</v>
          </cell>
          <cell r="D877" t="str">
            <v>S-20-00502</v>
          </cell>
          <cell r="E877" t="str">
            <v>SJHBBBTY2YD</v>
          </cell>
          <cell r="F877" t="str">
            <v>SJHBQP8YZ</v>
          </cell>
          <cell r="H877">
            <v>7054</v>
          </cell>
          <cell r="I877" t="str">
            <v>TS20210044596</v>
          </cell>
          <cell r="J877" t="str">
            <v>0A</v>
          </cell>
          <cell r="K877">
            <v>1</v>
          </cell>
          <cell r="L877">
            <v>7928</v>
          </cell>
          <cell r="M877">
            <v>98</v>
          </cell>
          <cell r="N877">
            <v>44424.859027777777</v>
          </cell>
          <cell r="O877" t="str">
            <v>Comet Project</v>
          </cell>
          <cell r="P877">
            <v>7928</v>
          </cell>
        </row>
        <row r="878">
          <cell r="B878" t="str">
            <v>TB-21-44600</v>
          </cell>
          <cell r="C878" t="str">
            <v>Wilms Tumor (D)</v>
          </cell>
          <cell r="D878" t="str">
            <v>S-20-01613</v>
          </cell>
          <cell r="E878" t="str">
            <v>SJHBBBTY24J</v>
          </cell>
          <cell r="F878" t="str">
            <v>SJHBRJ334</v>
          </cell>
          <cell r="H878">
            <v>7055</v>
          </cell>
          <cell r="I878" t="str">
            <v>TS20210044600</v>
          </cell>
          <cell r="J878" t="str">
            <v>0A</v>
          </cell>
          <cell r="K878">
            <v>1</v>
          </cell>
          <cell r="L878">
            <v>7929</v>
          </cell>
          <cell r="M878">
            <v>98</v>
          </cell>
          <cell r="N878">
            <v>44424.864583333336</v>
          </cell>
          <cell r="O878" t="str">
            <v>Comet Project</v>
          </cell>
          <cell r="P878">
            <v>7929</v>
          </cell>
        </row>
        <row r="879">
          <cell r="B879" t="str">
            <v>TB-21-44695</v>
          </cell>
          <cell r="C879" t="str">
            <v>Wilms Tumor (D)</v>
          </cell>
          <cell r="D879" t="str">
            <v>S-13-00457</v>
          </cell>
          <cell r="E879" t="str">
            <v>SJHBBBTY56H</v>
          </cell>
          <cell r="F879" t="str">
            <v>SJHBTY55G</v>
          </cell>
          <cell r="H879">
            <v>7056</v>
          </cell>
          <cell r="I879" t="str">
            <v>TS20210044695</v>
          </cell>
          <cell r="J879" t="str">
            <v>0A</v>
          </cell>
          <cell r="K879">
            <v>1</v>
          </cell>
          <cell r="L879">
            <v>7930</v>
          </cell>
          <cell r="M879">
            <v>98</v>
          </cell>
          <cell r="N879">
            <v>44424.870138888888</v>
          </cell>
          <cell r="O879" t="str">
            <v>Comet Project</v>
          </cell>
          <cell r="P879">
            <v>7930</v>
          </cell>
        </row>
        <row r="880">
          <cell r="B880" t="str">
            <v>TB-21-44698</v>
          </cell>
          <cell r="C880" t="str">
            <v>Wilms Tumor (D)</v>
          </cell>
          <cell r="D880" t="str">
            <v>S-13-01977</v>
          </cell>
          <cell r="E880" t="str">
            <v>SJHBBBTY59M</v>
          </cell>
          <cell r="F880" t="str">
            <v>SJHBB22GG</v>
          </cell>
          <cell r="H880">
            <v>7057</v>
          </cell>
          <cell r="I880" t="str">
            <v>TS20210044698</v>
          </cell>
          <cell r="J880" t="str">
            <v>0A</v>
          </cell>
          <cell r="K880">
            <v>1</v>
          </cell>
          <cell r="L880">
            <v>7931</v>
          </cell>
          <cell r="M880">
            <v>98</v>
          </cell>
          <cell r="N880">
            <v>44424.875</v>
          </cell>
          <cell r="O880" t="str">
            <v>Comet Project</v>
          </cell>
          <cell r="P880">
            <v>7931</v>
          </cell>
        </row>
        <row r="881">
          <cell r="B881" t="str">
            <v>TB-21-44699</v>
          </cell>
          <cell r="C881" t="str">
            <v>Wilms Tumor (D)</v>
          </cell>
          <cell r="D881" t="str">
            <v>S-13-01977</v>
          </cell>
          <cell r="E881" t="str">
            <v>SJHBBBTY5BN</v>
          </cell>
          <cell r="F881" t="str">
            <v>SJHBB22GG</v>
          </cell>
          <cell r="H881">
            <v>7058</v>
          </cell>
          <cell r="I881" t="str">
            <v>TS20210044699</v>
          </cell>
          <cell r="J881" t="str">
            <v>0A</v>
          </cell>
          <cell r="K881">
            <v>1</v>
          </cell>
          <cell r="L881">
            <v>7932</v>
          </cell>
          <cell r="M881">
            <v>99</v>
          </cell>
          <cell r="N881">
            <v>44424.878472222219</v>
          </cell>
          <cell r="O881" t="str">
            <v>Comet Project</v>
          </cell>
          <cell r="P881">
            <v>7932</v>
          </cell>
        </row>
        <row r="882">
          <cell r="B882" t="str">
            <v>TB-21-44700</v>
          </cell>
          <cell r="C882" t="str">
            <v>Wilms Tumor (D)</v>
          </cell>
          <cell r="D882" t="str">
            <v>S-13-01977</v>
          </cell>
          <cell r="E882" t="str">
            <v>SJHBBBTY5CP</v>
          </cell>
          <cell r="F882" t="str">
            <v>SJHBB22GG</v>
          </cell>
          <cell r="H882">
            <v>7059</v>
          </cell>
          <cell r="I882" t="str">
            <v>TS20210044700</v>
          </cell>
          <cell r="J882" t="str">
            <v>0A</v>
          </cell>
          <cell r="K882">
            <v>1</v>
          </cell>
          <cell r="L882">
            <v>7933</v>
          </cell>
          <cell r="M882">
            <v>98</v>
          </cell>
          <cell r="N882">
            <v>44424.879861111112</v>
          </cell>
          <cell r="O882" t="str">
            <v>Comet Project</v>
          </cell>
          <cell r="P882">
            <v>7933</v>
          </cell>
        </row>
        <row r="883">
          <cell r="B883" t="str">
            <v>TB-21-44611</v>
          </cell>
          <cell r="C883" t="str">
            <v>Wilms Tumor (D)</v>
          </cell>
          <cell r="D883" t="str">
            <v>S-20-02081</v>
          </cell>
          <cell r="E883" t="str">
            <v>SJHBBBTY2JY</v>
          </cell>
          <cell r="F883" t="str">
            <v>SJHBRGC3R</v>
          </cell>
          <cell r="H883">
            <v>7060</v>
          </cell>
          <cell r="I883" t="str">
            <v>TS20210044611</v>
          </cell>
          <cell r="J883" t="str">
            <v>0A</v>
          </cell>
          <cell r="K883">
            <v>1</v>
          </cell>
          <cell r="L883">
            <v>7934</v>
          </cell>
          <cell r="M883">
            <v>98</v>
          </cell>
          <cell r="N883">
            <v>44424.883333333331</v>
          </cell>
          <cell r="O883" t="str">
            <v>Comet Project</v>
          </cell>
          <cell r="P883">
            <v>7934</v>
          </cell>
        </row>
        <row r="884">
          <cell r="B884" t="str">
            <v>TB-21-44612</v>
          </cell>
          <cell r="C884" t="str">
            <v>Wilms Tumor (D)</v>
          </cell>
          <cell r="D884" t="str">
            <v>S-20-02081</v>
          </cell>
          <cell r="E884" t="str">
            <v>SJHBBBTY2KZ</v>
          </cell>
          <cell r="F884" t="str">
            <v>SJHBRGC3R</v>
          </cell>
          <cell r="H884">
            <v>7061</v>
          </cell>
          <cell r="I884" t="str">
            <v>TS20210044612</v>
          </cell>
          <cell r="J884" t="str">
            <v>0A</v>
          </cell>
          <cell r="K884">
            <v>1</v>
          </cell>
          <cell r="L884">
            <v>7935</v>
          </cell>
          <cell r="M884">
            <v>96</v>
          </cell>
          <cell r="N884">
            <v>44424.886805555558</v>
          </cell>
          <cell r="O884" t="str">
            <v>Comet Project</v>
          </cell>
          <cell r="P884">
            <v>7935</v>
          </cell>
        </row>
        <row r="885">
          <cell r="B885" t="str">
            <v>TB-21-44701</v>
          </cell>
          <cell r="C885" t="str">
            <v>Wilms Tumor (D)</v>
          </cell>
          <cell r="D885" t="str">
            <v>S-13-01977</v>
          </cell>
          <cell r="E885" t="str">
            <v>SJHBBBTY5DQ</v>
          </cell>
          <cell r="F885" t="str">
            <v>SJHBB22GG</v>
          </cell>
          <cell r="H885">
            <v>7062</v>
          </cell>
          <cell r="I885" t="str">
            <v>TS20210044701</v>
          </cell>
          <cell r="J885" t="str">
            <v>0A</v>
          </cell>
          <cell r="K885">
            <v>1</v>
          </cell>
          <cell r="L885">
            <v>7936</v>
          </cell>
          <cell r="M885">
            <v>98</v>
          </cell>
          <cell r="N885">
            <v>44424.893750000003</v>
          </cell>
          <cell r="O885" t="str">
            <v>Comet Project</v>
          </cell>
          <cell r="P885">
            <v>7936</v>
          </cell>
        </row>
        <row r="886">
          <cell r="B886" t="str">
            <v>TB-21-45455</v>
          </cell>
          <cell r="C886" t="str">
            <v>Wilms Tumor (D)</v>
          </cell>
          <cell r="D886" t="str">
            <v>S-11-01598</v>
          </cell>
          <cell r="E886" t="str">
            <v>SJHBBBT5BZB</v>
          </cell>
          <cell r="F886" t="str">
            <v>SJHBBYJM2</v>
          </cell>
          <cell r="H886">
            <v>7063</v>
          </cell>
          <cell r="I886" t="str">
            <v>TS20210045455</v>
          </cell>
          <cell r="J886" t="str">
            <v>0A</v>
          </cell>
          <cell r="K886">
            <v>1</v>
          </cell>
          <cell r="L886">
            <v>7937</v>
          </cell>
          <cell r="M886">
            <v>99</v>
          </cell>
          <cell r="N886">
            <v>44424.897916666669</v>
          </cell>
          <cell r="O886" t="str">
            <v>Comet Project</v>
          </cell>
          <cell r="P886">
            <v>7937</v>
          </cell>
        </row>
        <row r="887">
          <cell r="B887" t="str">
            <v>TB-21-45456</v>
          </cell>
          <cell r="C887" t="str">
            <v>Wilms Tumor (D)</v>
          </cell>
          <cell r="D887" t="str">
            <v>CS-13-00740</v>
          </cell>
          <cell r="E887" t="str">
            <v>SJHBBBT5B2C</v>
          </cell>
          <cell r="F887" t="str">
            <v>SJHBBYVDH</v>
          </cell>
          <cell r="H887">
            <v>7064</v>
          </cell>
          <cell r="I887" t="str">
            <v>TS20210045456</v>
          </cell>
          <cell r="J887" t="str">
            <v>0A</v>
          </cell>
          <cell r="K887">
            <v>1</v>
          </cell>
          <cell r="L887">
            <v>7938</v>
          </cell>
          <cell r="M887">
            <v>100</v>
          </cell>
          <cell r="N887">
            <v>44424.901388888888</v>
          </cell>
          <cell r="O887" t="str">
            <v>Comet Project</v>
          </cell>
          <cell r="P887">
            <v>7938</v>
          </cell>
        </row>
        <row r="888">
          <cell r="B888" t="str">
            <v>TB-21-45449</v>
          </cell>
          <cell r="C888" t="str">
            <v>Wilms Tumor (D)</v>
          </cell>
          <cell r="D888" t="str">
            <v>SI-17-00260</v>
          </cell>
          <cell r="E888" t="str">
            <v>SJHBBBT59Q3</v>
          </cell>
          <cell r="F888" t="str">
            <v>SJHBRJPP4</v>
          </cell>
          <cell r="H888">
            <v>7065</v>
          </cell>
          <cell r="I888" t="str">
            <v>TS20210045449</v>
          </cell>
          <cell r="J888" t="str">
            <v>0A</v>
          </cell>
          <cell r="K888">
            <v>1</v>
          </cell>
          <cell r="L888">
            <v>7939</v>
          </cell>
          <cell r="M888">
            <v>98</v>
          </cell>
          <cell r="N888">
            <v>44424.902777777781</v>
          </cell>
          <cell r="O888" t="str">
            <v>Comet Project</v>
          </cell>
          <cell r="P888">
            <v>7939</v>
          </cell>
        </row>
        <row r="889">
          <cell r="B889" t="str">
            <v>TB-21-45451</v>
          </cell>
          <cell r="C889" t="str">
            <v>Wilms Tumor (D)</v>
          </cell>
          <cell r="D889" t="str">
            <v>S-12-01678</v>
          </cell>
          <cell r="E889" t="str">
            <v>SJHBBBT59T6</v>
          </cell>
          <cell r="F889" t="str">
            <v>SJHBT59S5</v>
          </cell>
          <cell r="H889">
            <v>7066</v>
          </cell>
          <cell r="I889" t="str">
            <v>TS20210045451</v>
          </cell>
          <cell r="J889" t="str">
            <v>0A</v>
          </cell>
          <cell r="K889">
            <v>1</v>
          </cell>
          <cell r="L889">
            <v>7940</v>
          </cell>
          <cell r="M889">
            <v>98</v>
          </cell>
          <cell r="N889">
            <v>44424.906944444447</v>
          </cell>
          <cell r="O889" t="str">
            <v>Comet Project</v>
          </cell>
          <cell r="P889">
            <v>7940</v>
          </cell>
        </row>
        <row r="890">
          <cell r="B890" t="str">
            <v>TB-21-45452</v>
          </cell>
          <cell r="C890" t="str">
            <v>Wilms Tumor (D)</v>
          </cell>
          <cell r="D890" t="str">
            <v>S-12-01678</v>
          </cell>
          <cell r="E890" t="str">
            <v>SJHBBBT59V7</v>
          </cell>
          <cell r="F890" t="str">
            <v>SJHBT59S5</v>
          </cell>
          <cell r="H890">
            <v>7067</v>
          </cell>
          <cell r="I890" t="str">
            <v>TS20210045452</v>
          </cell>
          <cell r="J890" t="str">
            <v>0A</v>
          </cell>
          <cell r="K890">
            <v>1</v>
          </cell>
          <cell r="L890">
            <v>7941</v>
          </cell>
          <cell r="M890">
            <v>97</v>
          </cell>
          <cell r="N890">
            <v>44424.912499999999</v>
          </cell>
          <cell r="O890" t="str">
            <v>Comet Project</v>
          </cell>
          <cell r="P890">
            <v>7941</v>
          </cell>
        </row>
        <row r="891">
          <cell r="B891" t="str">
            <v>TB-21-45458</v>
          </cell>
          <cell r="C891" t="str">
            <v>Wilms Tumor (D)</v>
          </cell>
          <cell r="D891" t="str">
            <v>S-11-01456</v>
          </cell>
          <cell r="E891" t="str">
            <v>SJHBBBT5B4F</v>
          </cell>
          <cell r="F891" t="str">
            <v>SJHBB6J3Q</v>
          </cell>
          <cell r="H891">
            <v>7068</v>
          </cell>
          <cell r="I891" t="str">
            <v>TS20210045458</v>
          </cell>
          <cell r="J891" t="str">
            <v>0A</v>
          </cell>
          <cell r="K891">
            <v>1</v>
          </cell>
          <cell r="L891">
            <v>7942</v>
          </cell>
          <cell r="M891">
            <v>98</v>
          </cell>
          <cell r="N891">
            <v>44424.917361111111</v>
          </cell>
          <cell r="O891" t="str">
            <v>Comet Project</v>
          </cell>
          <cell r="P891">
            <v>7942</v>
          </cell>
        </row>
        <row r="892">
          <cell r="B892" t="str">
            <v>TB-21-45459</v>
          </cell>
          <cell r="C892" t="str">
            <v>Wilms Tumor (D)</v>
          </cell>
          <cell r="D892" t="str">
            <v>S-12-01506</v>
          </cell>
          <cell r="E892" t="str">
            <v>SJHBBBT5B5G</v>
          </cell>
          <cell r="F892" t="str">
            <v>SJHBBZC3Q</v>
          </cell>
          <cell r="H892">
            <v>7069</v>
          </cell>
          <cell r="I892" t="str">
            <v>TS202145459</v>
          </cell>
          <cell r="L892">
            <v>7943</v>
          </cell>
          <cell r="M892">
            <v>99</v>
          </cell>
          <cell r="N892">
            <v>44424.92083333333</v>
          </cell>
          <cell r="O892" t="str">
            <v>Comet Project</v>
          </cell>
          <cell r="P892">
            <v>7943</v>
          </cell>
        </row>
        <row r="893">
          <cell r="B893" t="str">
            <v>TB-21-45460</v>
          </cell>
          <cell r="C893" t="str">
            <v>Wilms Tumor (D)</v>
          </cell>
          <cell r="D893" t="str">
            <v>S-12-01506</v>
          </cell>
          <cell r="E893" t="str">
            <v>SJHBBBT5B6H</v>
          </cell>
          <cell r="F893" t="str">
            <v>SJHBBZC3Q</v>
          </cell>
          <cell r="H893">
            <v>7070</v>
          </cell>
          <cell r="I893" t="str">
            <v>TS20210045460</v>
          </cell>
          <cell r="J893" t="str">
            <v>0A</v>
          </cell>
          <cell r="K893">
            <v>1</v>
          </cell>
          <cell r="L893">
            <v>7944</v>
          </cell>
          <cell r="M893">
            <v>99</v>
          </cell>
          <cell r="N893">
            <v>44424.925694444442</v>
          </cell>
          <cell r="O893" t="str">
            <v>Comet Project</v>
          </cell>
          <cell r="P893">
            <v>7944</v>
          </cell>
        </row>
        <row r="894">
          <cell r="B894" t="str">
            <v>TB-21-45461</v>
          </cell>
          <cell r="C894" t="str">
            <v>Wilms Tumor (M)</v>
          </cell>
          <cell r="D894" t="str">
            <v>S-12-01688</v>
          </cell>
          <cell r="E894" t="str">
            <v>SJHBBBT5B7J</v>
          </cell>
          <cell r="F894" t="str">
            <v>SJHBBZCYM</v>
          </cell>
          <cell r="H894">
            <v>7071</v>
          </cell>
          <cell r="I894" t="str">
            <v>TS20210045461</v>
          </cell>
          <cell r="J894" t="str">
            <v>0A</v>
          </cell>
          <cell r="K894">
            <v>1</v>
          </cell>
          <cell r="L894">
            <v>7945</v>
          </cell>
          <cell r="M894">
            <v>97</v>
          </cell>
          <cell r="N894">
            <v>44424.928472222222</v>
          </cell>
          <cell r="O894" t="str">
            <v>Comet Project</v>
          </cell>
          <cell r="P894">
            <v>7945</v>
          </cell>
        </row>
        <row r="895">
          <cell r="B895" t="str">
            <v>TB-21-45462</v>
          </cell>
          <cell r="C895" t="str">
            <v>Wilms Tumor (D)</v>
          </cell>
          <cell r="D895" t="str">
            <v>S-12-01201</v>
          </cell>
          <cell r="E895" t="str">
            <v>SJHBBBT5B8K</v>
          </cell>
          <cell r="F895" t="str">
            <v>SJHBBZBQD</v>
          </cell>
          <cell r="H895">
            <v>7072</v>
          </cell>
          <cell r="I895" t="str">
            <v>TS20210045462</v>
          </cell>
          <cell r="J895" t="str">
            <v>0A</v>
          </cell>
          <cell r="K895">
            <v>1</v>
          </cell>
          <cell r="L895">
            <v>7946</v>
          </cell>
          <cell r="M895">
            <v>99</v>
          </cell>
          <cell r="N895">
            <v>44424.930555555555</v>
          </cell>
          <cell r="O895" t="str">
            <v>Comet Project</v>
          </cell>
          <cell r="P895">
            <v>7946</v>
          </cell>
        </row>
        <row r="896">
          <cell r="B896" t="str">
            <v>TB-21-45463</v>
          </cell>
          <cell r="C896" t="str">
            <v>Wilms Tumor (D)</v>
          </cell>
          <cell r="D896" t="str">
            <v>S-12-01201</v>
          </cell>
          <cell r="E896" t="str">
            <v>SJHBBBT5B9M</v>
          </cell>
          <cell r="F896" t="str">
            <v>SJHBBZBQD</v>
          </cell>
          <cell r="H896">
            <v>7073</v>
          </cell>
          <cell r="I896" t="str">
            <v>TS20210045463</v>
          </cell>
          <cell r="J896" t="str">
            <v>0A</v>
          </cell>
          <cell r="K896">
            <v>1</v>
          </cell>
          <cell r="L896">
            <v>7947</v>
          </cell>
          <cell r="M896">
            <v>99</v>
          </cell>
          <cell r="N896">
            <v>44424.93472222222</v>
          </cell>
          <cell r="O896" t="str">
            <v>Comet Project</v>
          </cell>
          <cell r="P896">
            <v>7947</v>
          </cell>
        </row>
        <row r="897">
          <cell r="B897" t="str">
            <v>TB-21-45464</v>
          </cell>
          <cell r="C897" t="str">
            <v>Wilms Tumor (D)</v>
          </cell>
          <cell r="D897" t="str">
            <v>S-12-01201</v>
          </cell>
          <cell r="E897" t="str">
            <v>SJHBBBT5BBN</v>
          </cell>
          <cell r="F897" t="str">
            <v>SJHBBZBQD</v>
          </cell>
          <cell r="H897">
            <v>7074</v>
          </cell>
          <cell r="I897" t="str">
            <v>TS20210045464</v>
          </cell>
          <cell r="J897" t="str">
            <v>0A</v>
          </cell>
          <cell r="K897">
            <v>1</v>
          </cell>
          <cell r="L897">
            <v>7948</v>
          </cell>
          <cell r="M897">
            <v>99</v>
          </cell>
          <cell r="N897">
            <v>44424.938888888886</v>
          </cell>
          <cell r="O897" t="str">
            <v>Comet Project</v>
          </cell>
          <cell r="P897">
            <v>7948</v>
          </cell>
        </row>
        <row r="898">
          <cell r="B898" t="str">
            <v>TB-21-45465</v>
          </cell>
          <cell r="C898" t="str">
            <v>Wilms Tumor (D)</v>
          </cell>
          <cell r="D898" t="str">
            <v>S-12-01201</v>
          </cell>
          <cell r="E898" t="str">
            <v>SJHBBBT5BCP</v>
          </cell>
          <cell r="F898" t="str">
            <v>SJHBBZBQD</v>
          </cell>
          <cell r="H898">
            <v>7075</v>
          </cell>
          <cell r="I898" t="str">
            <v>TS20210045465</v>
          </cell>
          <cell r="J898" t="str">
            <v>0A</v>
          </cell>
          <cell r="K898">
            <v>1</v>
          </cell>
          <cell r="L898">
            <v>7949</v>
          </cell>
          <cell r="M898">
            <v>93</v>
          </cell>
          <cell r="N898">
            <v>44424.940972222219</v>
          </cell>
          <cell r="O898" t="str">
            <v>Comet Project</v>
          </cell>
          <cell r="P898">
            <v>7949</v>
          </cell>
        </row>
        <row r="899">
          <cell r="B899" t="str">
            <v>TB-21-45467</v>
          </cell>
          <cell r="C899" t="str">
            <v>Wilms Tumor (D)</v>
          </cell>
          <cell r="D899" t="str">
            <v>S-12-00501</v>
          </cell>
          <cell r="E899" t="str">
            <v>SJHBBBT5BFR</v>
          </cell>
          <cell r="F899" t="str">
            <v>SJHBBYXPQ</v>
          </cell>
          <cell r="H899">
            <v>7076</v>
          </cell>
          <cell r="I899" t="str">
            <v>TS20210045467</v>
          </cell>
          <cell r="J899" t="str">
            <v>0A</v>
          </cell>
          <cell r="K899">
            <v>1</v>
          </cell>
          <cell r="L899">
            <v>7950</v>
          </cell>
          <cell r="M899">
            <v>99</v>
          </cell>
          <cell r="N899">
            <v>44424.943055555559</v>
          </cell>
          <cell r="O899" t="str">
            <v>Comet Project</v>
          </cell>
          <cell r="P899">
            <v>7950</v>
          </cell>
        </row>
        <row r="900">
          <cell r="B900" t="str">
            <v>TB-21-45468</v>
          </cell>
          <cell r="C900" t="str">
            <v>Wilms Tumor (M)</v>
          </cell>
          <cell r="D900" t="str">
            <v>S-12-00501</v>
          </cell>
          <cell r="E900" t="str">
            <v>SJHBBBT5BGS</v>
          </cell>
          <cell r="F900" t="str">
            <v>SJHBBYXPQ</v>
          </cell>
          <cell r="H900">
            <v>7077</v>
          </cell>
          <cell r="I900" t="str">
            <v>TS20210045468</v>
          </cell>
          <cell r="J900" t="str">
            <v>0A</v>
          </cell>
          <cell r="K900">
            <v>1</v>
          </cell>
          <cell r="L900">
            <v>7951</v>
          </cell>
          <cell r="M900">
            <v>98</v>
          </cell>
          <cell r="N900">
            <v>44424.947222222225</v>
          </cell>
          <cell r="O900" t="str">
            <v>Comet Project</v>
          </cell>
          <cell r="P900">
            <v>7951</v>
          </cell>
        </row>
        <row r="901">
          <cell r="B901" t="str">
            <v>TB-21-45469</v>
          </cell>
          <cell r="C901" t="str">
            <v>Wilms Tumor (D)</v>
          </cell>
          <cell r="D901" t="str">
            <v>S-11-01676</v>
          </cell>
          <cell r="E901" t="str">
            <v>SJHBBBT5BHT</v>
          </cell>
          <cell r="F901" t="str">
            <v>SJHBBYH6N</v>
          </cell>
          <cell r="H901">
            <v>7078</v>
          </cell>
          <cell r="I901" t="str">
            <v>TS20210045469</v>
          </cell>
          <cell r="J901" t="str">
            <v>0A</v>
          </cell>
          <cell r="K901">
            <v>1</v>
          </cell>
          <cell r="L901">
            <v>7952</v>
          </cell>
          <cell r="M901">
            <v>99</v>
          </cell>
          <cell r="N901">
            <v>44424.950694444444</v>
          </cell>
          <cell r="O901" t="str">
            <v>Comet Project</v>
          </cell>
          <cell r="P901">
            <v>7952</v>
          </cell>
        </row>
        <row r="902">
          <cell r="B902" t="str">
            <v>TB-21-45470</v>
          </cell>
          <cell r="C902" t="str">
            <v>Wilms Tumor (D)</v>
          </cell>
          <cell r="D902" t="str">
            <v>S-11-01676</v>
          </cell>
          <cell r="E902" t="str">
            <v>SJHBBBT5BJV</v>
          </cell>
          <cell r="F902" t="str">
            <v>SJHBBYH6N</v>
          </cell>
          <cell r="H902">
            <v>7079</v>
          </cell>
          <cell r="I902" t="str">
            <v>TS20210045470</v>
          </cell>
          <cell r="J902" t="str">
            <v>0A</v>
          </cell>
          <cell r="K902">
            <v>1</v>
          </cell>
          <cell r="L902">
            <v>7953</v>
          </cell>
          <cell r="M902">
            <v>99</v>
          </cell>
          <cell r="N902">
            <v>44424.95416666667</v>
          </cell>
          <cell r="O902" t="str">
            <v>Comet Project</v>
          </cell>
          <cell r="P902">
            <v>7953</v>
          </cell>
        </row>
        <row r="903">
          <cell r="B903" t="str">
            <v>TB-21-45471</v>
          </cell>
          <cell r="C903" t="str">
            <v>Wilms Tumor (R)</v>
          </cell>
          <cell r="D903" t="str">
            <v>S-09-00551</v>
          </cell>
          <cell r="E903" t="str">
            <v>SJHBBBT5BMX</v>
          </cell>
          <cell r="F903" t="str">
            <v>SJHBT5BKW</v>
          </cell>
          <cell r="H903">
            <v>7080</v>
          </cell>
          <cell r="I903" t="str">
            <v>TS20210045471</v>
          </cell>
          <cell r="J903" t="str">
            <v>0A</v>
          </cell>
          <cell r="K903">
            <v>1</v>
          </cell>
          <cell r="L903">
            <v>7954</v>
          </cell>
          <cell r="M903">
            <v>99</v>
          </cell>
          <cell r="N903">
            <v>44424.959027777775</v>
          </cell>
          <cell r="O903" t="str">
            <v>Comet Project</v>
          </cell>
          <cell r="P903">
            <v>7954</v>
          </cell>
        </row>
        <row r="904">
          <cell r="B904" t="str">
            <v>TB-21-45472</v>
          </cell>
          <cell r="C904" t="str">
            <v>Wilms Tumor (D)</v>
          </cell>
          <cell r="D904" t="str">
            <v>S-09-01584</v>
          </cell>
          <cell r="E904" t="str">
            <v>SJHBBBT5BNY</v>
          </cell>
          <cell r="F904" t="str">
            <v>SJHBBWPFN</v>
          </cell>
          <cell r="H904">
            <v>7081</v>
          </cell>
          <cell r="I904" t="str">
            <v>TS20210045472</v>
          </cell>
          <cell r="J904" t="str">
            <v>0A</v>
          </cell>
          <cell r="K904">
            <v>1</v>
          </cell>
          <cell r="L904">
            <v>7955</v>
          </cell>
          <cell r="M904">
            <v>96</v>
          </cell>
          <cell r="N904">
            <v>44424.963888888888</v>
          </cell>
          <cell r="O904" t="str">
            <v>Comet Project</v>
          </cell>
          <cell r="P904">
            <v>7955</v>
          </cell>
        </row>
        <row r="905">
          <cell r="B905" t="str">
            <v>TB-21-45473</v>
          </cell>
          <cell r="C905" t="str">
            <v>Wilms Tumor (D)</v>
          </cell>
          <cell r="D905" t="str">
            <v>S-09-01584</v>
          </cell>
          <cell r="E905" t="str">
            <v>SJHBBBT5BPZ</v>
          </cell>
          <cell r="F905" t="str">
            <v>SJHBBWPFN</v>
          </cell>
          <cell r="H905">
            <v>7082</v>
          </cell>
          <cell r="I905" t="str">
            <v>TS20210045473</v>
          </cell>
          <cell r="J905" t="str">
            <v>0A</v>
          </cell>
          <cell r="K905">
            <v>1</v>
          </cell>
          <cell r="L905">
            <v>7956</v>
          </cell>
          <cell r="M905">
            <v>99</v>
          </cell>
          <cell r="N905">
            <v>44424.967361111114</v>
          </cell>
          <cell r="O905" t="str">
            <v>Comet Project</v>
          </cell>
          <cell r="P905">
            <v>7956</v>
          </cell>
        </row>
        <row r="906">
          <cell r="B906" t="str">
            <v>TB-21-43860</v>
          </cell>
          <cell r="C906" t="str">
            <v>MFS</v>
          </cell>
          <cell r="D906" t="str">
            <v>SY-21-00214</v>
          </cell>
          <cell r="E906" t="str">
            <v>SJHBBBTXWSB</v>
          </cell>
          <cell r="F906" t="str">
            <v>SJHBTXVQ9</v>
          </cell>
          <cell r="H906">
            <v>6962</v>
          </cell>
          <cell r="I906" t="str">
            <v>TS20210043860</v>
          </cell>
          <cell r="J906" t="str">
            <v>0A</v>
          </cell>
          <cell r="K906">
            <v>1</v>
          </cell>
          <cell r="L906">
            <v>7961</v>
          </cell>
          <cell r="M906">
            <v>98</v>
          </cell>
          <cell r="N906">
            <v>44425.515972222223</v>
          </cell>
          <cell r="O906" t="str">
            <v>MAYO</v>
          </cell>
          <cell r="P906">
            <v>7961</v>
          </cell>
        </row>
        <row r="907">
          <cell r="B907" t="str">
            <v>TB-21-44535</v>
          </cell>
          <cell r="C907" t="str">
            <v>UPS</v>
          </cell>
          <cell r="D907" t="str">
            <v>SY-21-00286</v>
          </cell>
          <cell r="E907" t="str">
            <v>SJHBBBTYX4N</v>
          </cell>
          <cell r="F907" t="str">
            <v>SJHBTYX3M</v>
          </cell>
          <cell r="H907">
            <v>7001</v>
          </cell>
          <cell r="I907" t="str">
            <v>TS20210044535</v>
          </cell>
          <cell r="J907" t="str">
            <v>0A</v>
          </cell>
          <cell r="K907">
            <v>1</v>
          </cell>
          <cell r="L907">
            <v>7962</v>
          </cell>
          <cell r="M907">
            <v>98</v>
          </cell>
          <cell r="N907">
            <v>44425.522916666669</v>
          </cell>
          <cell r="O907" t="str">
            <v>MAYO</v>
          </cell>
          <cell r="P907">
            <v>7962</v>
          </cell>
        </row>
        <row r="908">
          <cell r="B908" t="str">
            <v>TB-21-44587</v>
          </cell>
          <cell r="C908" t="str">
            <v>Nephroblastic process (D)</v>
          </cell>
          <cell r="D908" t="str">
            <v>SR-18-00099</v>
          </cell>
          <cell r="E908" t="str">
            <v>SJHBBBTYZM3</v>
          </cell>
          <cell r="F908" t="str">
            <v>SJHBK3HGS</v>
          </cell>
          <cell r="H908">
            <v>7084</v>
          </cell>
          <cell r="I908" t="str">
            <v>TS20210044587</v>
          </cell>
          <cell r="J908" t="str">
            <v>0A</v>
          </cell>
          <cell r="K908">
            <v>1</v>
          </cell>
          <cell r="L908">
            <v>7963</v>
          </cell>
          <cell r="M908">
            <v>97</v>
          </cell>
          <cell r="N908">
            <v>44425.543749999997</v>
          </cell>
          <cell r="O908" t="str">
            <v>Comet Project</v>
          </cell>
          <cell r="P908">
            <v>7963</v>
          </cell>
        </row>
        <row r="909">
          <cell r="B909" t="str">
            <v>TB-21-44588</v>
          </cell>
          <cell r="C909" t="str">
            <v>Nephroblastic process (D)</v>
          </cell>
          <cell r="D909" t="str">
            <v>SR-18-00099</v>
          </cell>
          <cell r="E909" t="str">
            <v>SJHBBBTYZN4</v>
          </cell>
          <cell r="F909" t="str">
            <v>SJHBK3HGS</v>
          </cell>
          <cell r="H909">
            <v>7085</v>
          </cell>
          <cell r="I909" t="str">
            <v>TS20210044588</v>
          </cell>
          <cell r="J909" t="str">
            <v>0A</v>
          </cell>
          <cell r="K909">
            <v>1</v>
          </cell>
          <cell r="L909">
            <v>7964</v>
          </cell>
          <cell r="M909">
            <v>96</v>
          </cell>
          <cell r="N909">
            <v>44425.54791666667</v>
          </cell>
          <cell r="O909" t="str">
            <v>Comet Project</v>
          </cell>
          <cell r="P909">
            <v>7964</v>
          </cell>
        </row>
        <row r="910">
          <cell r="B910" t="str">
            <v>TB-21-44597</v>
          </cell>
          <cell r="C910" t="str">
            <v>Nephroblastic process (D)</v>
          </cell>
          <cell r="D910" t="str">
            <v>S-20-00502</v>
          </cell>
          <cell r="E910" t="str">
            <v>SJHBBBTY2ZF</v>
          </cell>
          <cell r="F910" t="str">
            <v>SJHBQP8YZ</v>
          </cell>
          <cell r="H910">
            <v>7086</v>
          </cell>
          <cell r="I910" t="str">
            <v>TS20210044597</v>
          </cell>
          <cell r="J910" t="str">
            <v>0A</v>
          </cell>
          <cell r="K910">
            <v>1</v>
          </cell>
          <cell r="L910">
            <v>7965</v>
          </cell>
          <cell r="M910">
            <v>98</v>
          </cell>
          <cell r="N910">
            <v>44425.554166666669</v>
          </cell>
          <cell r="O910" t="str">
            <v>Comet Project</v>
          </cell>
          <cell r="P910">
            <v>7965</v>
          </cell>
        </row>
        <row r="911">
          <cell r="B911" t="str">
            <v>TB-21-44686</v>
          </cell>
          <cell r="C911" t="str">
            <v>Nephrogenic rest (D)</v>
          </cell>
          <cell r="D911" t="str">
            <v>S-13-01409</v>
          </cell>
          <cell r="E911" t="str">
            <v>SJHBBBTY4S5</v>
          </cell>
          <cell r="F911" t="str">
            <v>SJHBB23YX</v>
          </cell>
          <cell r="H911">
            <v>7087</v>
          </cell>
          <cell r="I911" t="str">
            <v>TS20210044686</v>
          </cell>
          <cell r="J911" t="str">
            <v>0A</v>
          </cell>
          <cell r="K911">
            <v>1</v>
          </cell>
          <cell r="L911">
            <v>7966</v>
          </cell>
          <cell r="M911">
            <v>100</v>
          </cell>
          <cell r="N911">
            <v>44425.556944444441</v>
          </cell>
          <cell r="O911" t="str">
            <v>Comet Project</v>
          </cell>
          <cell r="P911">
            <v>7966</v>
          </cell>
        </row>
        <row r="912">
          <cell r="B912" t="str">
            <v>TB-21-44603</v>
          </cell>
          <cell r="C912" t="str">
            <v>Nephrogenic rest (D)</v>
          </cell>
          <cell r="D912" t="str">
            <v>S-20-01613</v>
          </cell>
          <cell r="E912" t="str">
            <v>SJHBBBTY27N</v>
          </cell>
          <cell r="F912" t="str">
            <v>SJHBRJ334</v>
          </cell>
          <cell r="H912">
            <v>7088</v>
          </cell>
          <cell r="I912" t="str">
            <v>TS20210044603</v>
          </cell>
          <cell r="J912" t="str">
            <v>0A</v>
          </cell>
          <cell r="K912">
            <v>1</v>
          </cell>
          <cell r="L912">
            <v>7967</v>
          </cell>
          <cell r="M912">
            <v>98</v>
          </cell>
          <cell r="N912">
            <v>44425.557638888888</v>
          </cell>
          <cell r="O912" t="str">
            <v>Comet Project</v>
          </cell>
          <cell r="P912">
            <v>7967</v>
          </cell>
        </row>
        <row r="913">
          <cell r="B913" t="str">
            <v>TB-21-44595</v>
          </cell>
          <cell r="C913" t="str">
            <v>Wilms Tumor (D)</v>
          </cell>
          <cell r="D913" t="str">
            <v>S-20-00502</v>
          </cell>
          <cell r="E913" t="str">
            <v>SJHBBBTY2XC</v>
          </cell>
          <cell r="F913" t="str">
            <v>SJHBQP8YZ</v>
          </cell>
          <cell r="H913">
            <v>7089</v>
          </cell>
          <cell r="I913" t="str">
            <v>TS20210044595</v>
          </cell>
          <cell r="J913" t="str">
            <v>0A</v>
          </cell>
          <cell r="K913">
            <v>1</v>
          </cell>
          <cell r="L913">
            <v>7968</v>
          </cell>
          <cell r="M913">
            <v>96</v>
          </cell>
          <cell r="N913">
            <v>44425.5625</v>
          </cell>
          <cell r="O913" t="str">
            <v>Comet Project</v>
          </cell>
          <cell r="P913">
            <v>7968</v>
          </cell>
        </row>
        <row r="914">
          <cell r="B914" t="str">
            <v>TB-21-44593</v>
          </cell>
          <cell r="C914" t="str">
            <v>Nephrogenic rest (D)</v>
          </cell>
          <cell r="D914" t="str">
            <v>S-19-02481</v>
          </cell>
          <cell r="E914" t="str">
            <v>SJHBBBTYZT9</v>
          </cell>
          <cell r="F914" t="str">
            <v>SJHBPNCKH</v>
          </cell>
          <cell r="H914">
            <v>7091</v>
          </cell>
          <cell r="I914" t="str">
            <v>TS20210044593</v>
          </cell>
          <cell r="J914" t="str">
            <v>0A</v>
          </cell>
          <cell r="K914">
            <v>1</v>
          </cell>
          <cell r="L914">
            <v>7970</v>
          </cell>
          <cell r="M914">
            <v>99</v>
          </cell>
          <cell r="N914">
            <v>44425.572916666664</v>
          </cell>
          <cell r="O914" t="str">
            <v>Comet Project</v>
          </cell>
          <cell r="P914">
            <v>7970</v>
          </cell>
        </row>
        <row r="915">
          <cell r="B915" t="str">
            <v>TB-21-44675</v>
          </cell>
          <cell r="C915" t="str">
            <v>Nephrogenic rest (D)</v>
          </cell>
          <cell r="D915" t="str">
            <v>S-12-00335</v>
          </cell>
          <cell r="E915" t="str">
            <v>SJHBBBTY4CQ</v>
          </cell>
          <cell r="F915" t="str">
            <v>SJHBBYVSW</v>
          </cell>
          <cell r="H915">
            <v>7092</v>
          </cell>
          <cell r="I915" t="str">
            <v>TS20210044675</v>
          </cell>
          <cell r="J915" t="str">
            <v>0A</v>
          </cell>
          <cell r="K915">
            <v>1</v>
          </cell>
          <cell r="L915">
            <v>7971</v>
          </cell>
          <cell r="M915">
            <v>99</v>
          </cell>
          <cell r="N915">
            <v>44425.575694444444</v>
          </cell>
          <cell r="O915" t="str">
            <v>Comet Project</v>
          </cell>
          <cell r="P915">
            <v>7971</v>
          </cell>
        </row>
        <row r="916">
          <cell r="B916" t="str">
            <v>TB-21-44609</v>
          </cell>
          <cell r="C916" t="str">
            <v>Nephroblastic process (D)</v>
          </cell>
          <cell r="D916" t="str">
            <v>S-20-02081</v>
          </cell>
          <cell r="E916" t="str">
            <v>SJHBBBTY2FV</v>
          </cell>
          <cell r="F916" t="str">
            <v>SJHBRGC3R</v>
          </cell>
          <cell r="H916">
            <v>7093</v>
          </cell>
          <cell r="I916" t="str">
            <v>TS20210044609</v>
          </cell>
          <cell r="J916" t="str">
            <v>0A</v>
          </cell>
          <cell r="K916">
            <v>1</v>
          </cell>
          <cell r="L916">
            <v>7972</v>
          </cell>
          <cell r="M916">
            <v>97</v>
          </cell>
          <cell r="N916">
            <v>44425.57708333333</v>
          </cell>
          <cell r="O916" t="str">
            <v>Comet Project</v>
          </cell>
          <cell r="P916">
            <v>7972</v>
          </cell>
        </row>
        <row r="917">
          <cell r="B917" t="str">
            <v>TB-21-44615</v>
          </cell>
          <cell r="C917" t="str">
            <v>Nephroblastic process (D)</v>
          </cell>
          <cell r="D917" t="str">
            <v>S-20-02081</v>
          </cell>
          <cell r="E917" t="str">
            <v>SJHBBBTY2P4</v>
          </cell>
          <cell r="F917" t="str">
            <v>SJHBRGC3R</v>
          </cell>
          <cell r="H917">
            <v>7094</v>
          </cell>
          <cell r="I917" t="str">
            <v>TS20210044615</v>
          </cell>
          <cell r="J917" t="str">
            <v>0A</v>
          </cell>
          <cell r="K917">
            <v>1</v>
          </cell>
          <cell r="L917">
            <v>7973</v>
          </cell>
          <cell r="M917">
            <v>99</v>
          </cell>
          <cell r="N917">
            <v>44425.581944444442</v>
          </cell>
          <cell r="O917" t="str">
            <v>Comet Project</v>
          </cell>
          <cell r="P917">
            <v>7973</v>
          </cell>
        </row>
        <row r="918">
          <cell r="B918" t="str">
            <v>TB-21-44697</v>
          </cell>
          <cell r="C918" t="str">
            <v>Nephrogenic rest (D)</v>
          </cell>
          <cell r="D918" t="str">
            <v>S-13-00457</v>
          </cell>
          <cell r="E918" t="str">
            <v>SJHBBBTY58K</v>
          </cell>
          <cell r="F918" t="str">
            <v>SJHBTY55G</v>
          </cell>
          <cell r="H918">
            <v>7095</v>
          </cell>
          <cell r="I918" t="str">
            <v>TS20210044697</v>
          </cell>
          <cell r="J918" t="str">
            <v>0A</v>
          </cell>
          <cell r="K918">
            <v>1</v>
          </cell>
          <cell r="L918">
            <v>7974</v>
          </cell>
          <cell r="M918">
            <v>99</v>
          </cell>
          <cell r="N918">
            <v>44425.584027777775</v>
          </cell>
          <cell r="O918" t="str">
            <v>Comet Project</v>
          </cell>
          <cell r="P918">
            <v>7974</v>
          </cell>
        </row>
        <row r="919">
          <cell r="B919" t="str">
            <v>TB-21-45454</v>
          </cell>
          <cell r="C919" t="str">
            <v>Nephrogenic rest (D)</v>
          </cell>
          <cell r="D919" t="str">
            <v>S-12-01678</v>
          </cell>
          <cell r="E919" t="str">
            <v>SJHBBBT59X9</v>
          </cell>
          <cell r="F919" t="str">
            <v>SJHBT59S5</v>
          </cell>
          <cell r="H919">
            <v>7096</v>
          </cell>
          <cell r="I919" t="str">
            <v>TS20210045454</v>
          </cell>
          <cell r="L919">
            <v>7975</v>
          </cell>
          <cell r="M919">
            <v>99</v>
          </cell>
          <cell r="N919">
            <v>44425.584722222222</v>
          </cell>
          <cell r="O919" t="str">
            <v>Comet Project</v>
          </cell>
          <cell r="P919">
            <v>7975</v>
          </cell>
        </row>
        <row r="920">
          <cell r="B920" t="str">
            <v>TB-21-45450</v>
          </cell>
          <cell r="C920" t="str">
            <v>CCSK (D)</v>
          </cell>
          <cell r="D920" t="str">
            <v>SI-16-00648</v>
          </cell>
          <cell r="E920" t="str">
            <v>SJHBBBT59R4</v>
          </cell>
          <cell r="F920" t="str">
            <v>SJHBR5NKN</v>
          </cell>
          <cell r="H920">
            <v>7097</v>
          </cell>
          <cell r="I920" t="str">
            <v>TS20210045450</v>
          </cell>
          <cell r="J920" t="str">
            <v>0A</v>
          </cell>
          <cell r="K920">
            <v>1</v>
          </cell>
          <cell r="L920">
            <v>7976</v>
          </cell>
          <cell r="M920">
            <v>99</v>
          </cell>
          <cell r="N920">
            <v>44425.587500000001</v>
          </cell>
          <cell r="O920" t="str">
            <v>Comet Project</v>
          </cell>
          <cell r="P920">
            <v>7976</v>
          </cell>
        </row>
        <row r="921">
          <cell r="B921" t="str">
            <v>TB-21-45453</v>
          </cell>
          <cell r="C921" t="str">
            <v>Nephrogenic rest (D)</v>
          </cell>
          <cell r="D921" t="str">
            <v>S-12-01678</v>
          </cell>
          <cell r="E921" t="str">
            <v>SJHBBBT59W8</v>
          </cell>
          <cell r="F921" t="str">
            <v>SJHBT59S5</v>
          </cell>
          <cell r="H921">
            <v>7098</v>
          </cell>
          <cell r="I921" t="str">
            <v>TS20210045453</v>
          </cell>
          <cell r="L921">
            <v>7977</v>
          </cell>
          <cell r="M921">
            <v>100</v>
          </cell>
          <cell r="N921">
            <v>44425.59097222222</v>
          </cell>
          <cell r="O921" t="str">
            <v>Comet Project</v>
          </cell>
          <cell r="P921">
            <v>7977</v>
          </cell>
        </row>
        <row r="922">
          <cell r="B922" t="str">
            <v>TB-21-45457</v>
          </cell>
          <cell r="C922" t="str">
            <v>Nephrogenic rest (D)</v>
          </cell>
          <cell r="D922" t="str">
            <v>S-12-01719</v>
          </cell>
          <cell r="E922" t="str">
            <v>SJHBBBT5B3D</v>
          </cell>
          <cell r="F922" t="str">
            <v>SJHBBZF4P</v>
          </cell>
          <cell r="H922">
            <v>7099</v>
          </cell>
          <cell r="I922" t="str">
            <v>TS20210045457</v>
          </cell>
          <cell r="J922" t="str">
            <v>0A</v>
          </cell>
          <cell r="K922">
            <v>1</v>
          </cell>
          <cell r="L922">
            <v>7978</v>
          </cell>
          <cell r="M922">
            <v>100</v>
          </cell>
          <cell r="N922">
            <v>44425.592361111114</v>
          </cell>
          <cell r="O922" t="str">
            <v>Comet Project</v>
          </cell>
          <cell r="P922">
            <v>7978</v>
          </cell>
        </row>
        <row r="923">
          <cell r="B923" t="str">
            <v>TB-21-45466</v>
          </cell>
          <cell r="C923" t="str">
            <v>Nephrogenic rest (D)</v>
          </cell>
          <cell r="D923" t="str">
            <v>S-12-01201</v>
          </cell>
          <cell r="E923" t="str">
            <v>SJHBBBT5BDQ</v>
          </cell>
          <cell r="F923" t="str">
            <v>SJHBBZBQD</v>
          </cell>
          <cell r="H923">
            <v>7100</v>
          </cell>
          <cell r="I923" t="str">
            <v>TS20210045466</v>
          </cell>
          <cell r="J923" t="str">
            <v>0A</v>
          </cell>
          <cell r="K923">
            <v>1</v>
          </cell>
          <cell r="L923">
            <v>7979</v>
          </cell>
          <cell r="M923">
            <v>100</v>
          </cell>
          <cell r="N923">
            <v>44425.593055555553</v>
          </cell>
          <cell r="O923" t="str">
            <v>Comet Project</v>
          </cell>
          <cell r="P923">
            <v>7979</v>
          </cell>
        </row>
        <row r="924">
          <cell r="B924" t="str">
            <v>TB-21-44614</v>
          </cell>
          <cell r="C924" t="str">
            <v>Wilms Tumor (D)</v>
          </cell>
          <cell r="D924" t="str">
            <v>S-20-02081</v>
          </cell>
          <cell r="E924" t="str">
            <v>SJHBBBTY2N3</v>
          </cell>
          <cell r="F924" t="str">
            <v>SJHBRGC3R</v>
          </cell>
          <cell r="H924">
            <v>7101</v>
          </cell>
          <cell r="I924" t="str">
            <v>TS20210044614</v>
          </cell>
          <cell r="J924" t="str">
            <v>0A</v>
          </cell>
          <cell r="K924">
            <v>1</v>
          </cell>
          <cell r="L924">
            <v>7980</v>
          </cell>
          <cell r="M924">
            <v>97</v>
          </cell>
          <cell r="N924">
            <v>44425.606249999997</v>
          </cell>
          <cell r="O924" t="str">
            <v>Comet Project</v>
          </cell>
          <cell r="P924">
            <v>7980</v>
          </cell>
        </row>
        <row r="925">
          <cell r="B925" t="str">
            <v>TB-21-46049</v>
          </cell>
          <cell r="C925" t="str">
            <v>Schwannoma</v>
          </cell>
          <cell r="D925" t="str">
            <v>SY-21-00360</v>
          </cell>
          <cell r="E925" t="str">
            <v>SJHBBBT7B3G</v>
          </cell>
          <cell r="F925" t="str">
            <v>SJHBT7B2F</v>
          </cell>
          <cell r="H925">
            <v>7128</v>
          </cell>
          <cell r="I925" t="str">
            <v>TS20210046049</v>
          </cell>
          <cell r="J925" t="str">
            <v>0A</v>
          </cell>
          <cell r="K925">
            <v>1</v>
          </cell>
          <cell r="L925">
            <v>8008</v>
          </cell>
          <cell r="M925">
            <v>98</v>
          </cell>
          <cell r="N925">
            <v>44427.568541666667</v>
          </cell>
          <cell r="O925" t="str">
            <v>MAYO</v>
          </cell>
          <cell r="P925">
            <v>8008</v>
          </cell>
        </row>
        <row r="926">
          <cell r="B926" t="str">
            <v>TB-21-46050</v>
          </cell>
          <cell r="C926" t="str">
            <v>Schwannoma</v>
          </cell>
          <cell r="D926" t="str">
            <v>SY-21-00361</v>
          </cell>
          <cell r="E926" t="str">
            <v>SJHBBBT7B5J</v>
          </cell>
          <cell r="F926" t="str">
            <v>SJHBT7B4H</v>
          </cell>
          <cell r="H926">
            <v>7129</v>
          </cell>
          <cell r="I926" t="str">
            <v>TS20210046050</v>
          </cell>
          <cell r="J926" t="str">
            <v>0A</v>
          </cell>
          <cell r="K926">
            <v>1</v>
          </cell>
          <cell r="L926">
            <v>8009</v>
          </cell>
          <cell r="M926">
            <v>98</v>
          </cell>
          <cell r="N926">
            <v>44427.572233796294</v>
          </cell>
          <cell r="O926" t="str">
            <v>MAYO</v>
          </cell>
          <cell r="P926">
            <v>8009</v>
          </cell>
        </row>
        <row r="927">
          <cell r="B927" t="str">
            <v>TB-21-46051</v>
          </cell>
          <cell r="C927" t="str">
            <v>Schwannoma</v>
          </cell>
          <cell r="D927" t="str">
            <v>SY-21-00362</v>
          </cell>
          <cell r="E927" t="str">
            <v>SJHBBBT7B7M</v>
          </cell>
          <cell r="F927" t="str">
            <v>SJHBT7B6K</v>
          </cell>
          <cell r="H927">
            <v>7130</v>
          </cell>
          <cell r="I927" t="str">
            <v>TS20210046051</v>
          </cell>
          <cell r="J927" t="str">
            <v>0A</v>
          </cell>
          <cell r="K927">
            <v>1</v>
          </cell>
          <cell r="L927">
            <v>8010</v>
          </cell>
          <cell r="M927">
            <v>100</v>
          </cell>
          <cell r="N927">
            <v>44427.574224537035</v>
          </cell>
          <cell r="O927" t="str">
            <v>MAYO</v>
          </cell>
          <cell r="P927">
            <v>8010</v>
          </cell>
        </row>
        <row r="928">
          <cell r="B928" t="str">
            <v>TB-21-46052</v>
          </cell>
          <cell r="C928" t="str">
            <v>Schwannoma</v>
          </cell>
          <cell r="D928" t="str">
            <v>SY-21-00363</v>
          </cell>
          <cell r="E928" t="str">
            <v>SJHBBBT7B9P</v>
          </cell>
          <cell r="F928" t="str">
            <v>SJHBT7B8N</v>
          </cell>
          <cell r="H928">
            <v>7131</v>
          </cell>
          <cell r="I928" t="str">
            <v>TS20210046052</v>
          </cell>
          <cell r="J928" t="str">
            <v>0A</v>
          </cell>
          <cell r="K928">
            <v>1</v>
          </cell>
          <cell r="L928">
            <v>8011</v>
          </cell>
          <cell r="M928">
            <v>98</v>
          </cell>
          <cell r="N928">
            <v>44427.575972222221</v>
          </cell>
          <cell r="O928" t="str">
            <v>MAYO</v>
          </cell>
          <cell r="P928">
            <v>8011</v>
          </cell>
        </row>
        <row r="929">
          <cell r="B929" t="str">
            <v>TB-21-46053</v>
          </cell>
          <cell r="C929" t="str">
            <v>Schwannoma</v>
          </cell>
          <cell r="D929" t="str">
            <v>SY-21-00364</v>
          </cell>
          <cell r="E929" t="str">
            <v>SJHBBBT7BCR</v>
          </cell>
          <cell r="F929" t="str">
            <v>SJHBT7BBQ</v>
          </cell>
          <cell r="H929">
            <v>7132</v>
          </cell>
          <cell r="I929" t="str">
            <v>TS20210046053</v>
          </cell>
          <cell r="J929" t="str">
            <v>0A</v>
          </cell>
          <cell r="K929">
            <v>1</v>
          </cell>
          <cell r="L929">
            <v>8012</v>
          </cell>
          <cell r="M929">
            <v>98</v>
          </cell>
          <cell r="N929">
            <v>44427.579421296294</v>
          </cell>
          <cell r="O929" t="str">
            <v>MAYO</v>
          </cell>
          <cell r="P929">
            <v>8012</v>
          </cell>
        </row>
        <row r="930">
          <cell r="B930" t="str">
            <v>TB-21-46054</v>
          </cell>
          <cell r="C930" t="str">
            <v>Schwannoma</v>
          </cell>
          <cell r="D930" t="str">
            <v>SY-21-00365</v>
          </cell>
          <cell r="E930" t="str">
            <v>SJHBBBT7BFT</v>
          </cell>
          <cell r="F930" t="str">
            <v>SJHBT7BDS</v>
          </cell>
          <cell r="H930">
            <v>7133</v>
          </cell>
          <cell r="I930" t="str">
            <v>TS20210046054</v>
          </cell>
          <cell r="J930" t="str">
            <v>0A</v>
          </cell>
          <cell r="K930">
            <v>1</v>
          </cell>
          <cell r="L930">
            <v>8013</v>
          </cell>
          <cell r="M930">
            <v>96</v>
          </cell>
          <cell r="N930">
            <v>44427.583831018521</v>
          </cell>
          <cell r="O930" t="str">
            <v>MAYO</v>
          </cell>
          <cell r="P930">
            <v>8013</v>
          </cell>
        </row>
        <row r="931">
          <cell r="B931" t="str">
            <v>TB-21-46055</v>
          </cell>
          <cell r="C931" t="str">
            <v>Schwannoma</v>
          </cell>
          <cell r="D931" t="str">
            <v>SY-21-00366</v>
          </cell>
          <cell r="E931" t="str">
            <v>SJHBBBT7BHW</v>
          </cell>
          <cell r="F931" t="str">
            <v>SJHBT7BGV</v>
          </cell>
          <cell r="H931">
            <v>7134</v>
          </cell>
          <cell r="I931" t="str">
            <v>TS20210046055</v>
          </cell>
          <cell r="J931" t="str">
            <v>0A</v>
          </cell>
          <cell r="K931">
            <v>1</v>
          </cell>
          <cell r="L931">
            <v>8014</v>
          </cell>
          <cell r="M931">
            <v>97</v>
          </cell>
          <cell r="N931">
            <v>44427.588078703702</v>
          </cell>
          <cell r="O931" t="str">
            <v>MAYO</v>
          </cell>
          <cell r="P931">
            <v>8014</v>
          </cell>
        </row>
        <row r="932">
          <cell r="B932" t="str">
            <v>TB-21-46056</v>
          </cell>
          <cell r="C932" t="str">
            <v>Schwannoma</v>
          </cell>
          <cell r="D932" t="str">
            <v>SY-21-00367</v>
          </cell>
          <cell r="E932" t="str">
            <v>SJHBBBT7BKY</v>
          </cell>
          <cell r="F932" t="str">
            <v>SJHBT7BJX</v>
          </cell>
          <cell r="H932">
            <v>7135</v>
          </cell>
          <cell r="I932" t="str">
            <v>TS20210046056</v>
          </cell>
          <cell r="J932" t="str">
            <v>0A</v>
          </cell>
          <cell r="K932">
            <v>1</v>
          </cell>
          <cell r="L932">
            <v>8015</v>
          </cell>
          <cell r="M932">
            <v>98</v>
          </cell>
          <cell r="N932">
            <v>44427.592094907406</v>
          </cell>
          <cell r="O932" t="str">
            <v>MAYO</v>
          </cell>
          <cell r="P932">
            <v>8015</v>
          </cell>
        </row>
        <row r="933">
          <cell r="B933" t="str">
            <v>TB-21-46058</v>
          </cell>
          <cell r="C933" t="str">
            <v>Schwannoma</v>
          </cell>
          <cell r="D933" t="str">
            <v>SY-21-00368</v>
          </cell>
          <cell r="E933" t="str">
            <v>SJHBBBT7BP3</v>
          </cell>
          <cell r="F933" t="str">
            <v>SJHBT7BN2</v>
          </cell>
          <cell r="H933">
            <v>7136</v>
          </cell>
          <cell r="I933" t="str">
            <v>TS20210046058</v>
          </cell>
          <cell r="J933" t="str">
            <v>0A</v>
          </cell>
          <cell r="K933">
            <v>1</v>
          </cell>
          <cell r="L933">
            <v>8016</v>
          </cell>
          <cell r="M933">
            <v>93</v>
          </cell>
          <cell r="N933">
            <v>44427.597349537034</v>
          </cell>
          <cell r="O933" t="str">
            <v>MAYO</v>
          </cell>
          <cell r="P933">
            <v>8016</v>
          </cell>
        </row>
        <row r="934">
          <cell r="B934" t="str">
            <v>TB-21-46059</v>
          </cell>
          <cell r="C934" t="str">
            <v>Schwannoma</v>
          </cell>
          <cell r="D934" t="str">
            <v>SY-21-00369</v>
          </cell>
          <cell r="E934" t="str">
            <v>SJHBBBT7BR5</v>
          </cell>
          <cell r="F934" t="str">
            <v>SJHBT7BQ4</v>
          </cell>
          <cell r="H934">
            <v>7137</v>
          </cell>
          <cell r="I934" t="str">
            <v>TS20210046059</v>
          </cell>
          <cell r="J934" t="str">
            <v>0A</v>
          </cell>
          <cell r="K934">
            <v>1</v>
          </cell>
          <cell r="L934">
            <v>8017</v>
          </cell>
          <cell r="M934">
            <v>99</v>
          </cell>
          <cell r="N934">
            <v>44427.602534722224</v>
          </cell>
          <cell r="O934" t="str">
            <v>MAYO</v>
          </cell>
          <cell r="P934">
            <v>8017</v>
          </cell>
        </row>
        <row r="935">
          <cell r="B935" t="str">
            <v>TB-21-46156</v>
          </cell>
          <cell r="C935" t="str">
            <v>Schwannoma</v>
          </cell>
          <cell r="D935" t="str">
            <v>SY-21-370</v>
          </cell>
          <cell r="E935" t="str">
            <v>SJHBBBT7HV3</v>
          </cell>
          <cell r="F935" t="str">
            <v>SJHBT7HT2</v>
          </cell>
          <cell r="H935">
            <v>7138</v>
          </cell>
          <cell r="I935" t="str">
            <v>TS20210046156</v>
          </cell>
          <cell r="J935" t="str">
            <v>0A</v>
          </cell>
          <cell r="K935">
            <v>1</v>
          </cell>
          <cell r="L935">
            <v>8018</v>
          </cell>
          <cell r="M935">
            <v>94</v>
          </cell>
          <cell r="N935">
            <v>44427.605000000003</v>
          </cell>
          <cell r="O935" t="str">
            <v>MAYO</v>
          </cell>
          <cell r="P935">
            <v>8018</v>
          </cell>
        </row>
        <row r="936">
          <cell r="B936" t="str">
            <v>TB-21-46157</v>
          </cell>
          <cell r="C936" t="str">
            <v>Schwannoma</v>
          </cell>
          <cell r="D936" t="str">
            <v>SY-21-371</v>
          </cell>
          <cell r="E936" t="str">
            <v>SJHBBBT7HX5</v>
          </cell>
          <cell r="F936" t="str">
            <v>SJHBT7HW4</v>
          </cell>
          <cell r="H936">
            <v>7139</v>
          </cell>
          <cell r="I936" t="str">
            <v>TS20210046157</v>
          </cell>
          <cell r="J936" t="str">
            <v>0A</v>
          </cell>
          <cell r="K936">
            <v>1</v>
          </cell>
          <cell r="L936">
            <v>8019</v>
          </cell>
          <cell r="M936">
            <v>97</v>
          </cell>
          <cell r="N936">
            <v>44427.607025462959</v>
          </cell>
          <cell r="O936" t="str">
            <v>MAYO</v>
          </cell>
          <cell r="P936">
            <v>8019</v>
          </cell>
        </row>
        <row r="937">
          <cell r="B937" t="str">
            <v>TB-21-46159</v>
          </cell>
          <cell r="C937" t="str">
            <v>Schwannoma</v>
          </cell>
          <cell r="D937" t="str">
            <v>SY-21-372</v>
          </cell>
          <cell r="E937" t="str">
            <v>SJHBBBT7H39</v>
          </cell>
          <cell r="F937" t="str">
            <v>SJHBT7H28</v>
          </cell>
          <cell r="H937">
            <v>7140</v>
          </cell>
          <cell r="I937" t="str">
            <v>TS20210046159</v>
          </cell>
          <cell r="J937" t="str">
            <v>0A</v>
          </cell>
          <cell r="K937">
            <v>1</v>
          </cell>
          <cell r="L937">
            <v>8020</v>
          </cell>
          <cell r="M937">
            <v>99</v>
          </cell>
          <cell r="N937">
            <v>44427.610092592593</v>
          </cell>
          <cell r="O937" t="str">
            <v>MAYO</v>
          </cell>
          <cell r="P937">
            <v>8020</v>
          </cell>
        </row>
        <row r="938">
          <cell r="B938" t="str">
            <v>TB-21-46160</v>
          </cell>
          <cell r="C938" t="str">
            <v>Schwannoma</v>
          </cell>
          <cell r="D938" t="str">
            <v>SY-21-373</v>
          </cell>
          <cell r="E938" t="str">
            <v>SJHBBBT7J6C</v>
          </cell>
          <cell r="F938" t="str">
            <v>SJHBT7J5B</v>
          </cell>
          <cell r="H938">
            <v>7141</v>
          </cell>
          <cell r="I938" t="str">
            <v>TS20210046160</v>
          </cell>
          <cell r="J938" t="str">
            <v>0A</v>
          </cell>
          <cell r="K938">
            <v>1</v>
          </cell>
          <cell r="L938">
            <v>8021</v>
          </cell>
          <cell r="M938">
            <v>98</v>
          </cell>
          <cell r="N938">
            <v>44427.612939814811</v>
          </cell>
          <cell r="O938" t="str">
            <v>MAYO</v>
          </cell>
          <cell r="P938">
            <v>8021</v>
          </cell>
        </row>
        <row r="939">
          <cell r="B939" t="str">
            <v>TB-21-46161</v>
          </cell>
          <cell r="C939" t="str">
            <v>Schwannoma</v>
          </cell>
          <cell r="D939" t="str">
            <v>SY-21-375</v>
          </cell>
          <cell r="E939" t="str">
            <v>SJHBBBT7J8F</v>
          </cell>
          <cell r="F939" t="str">
            <v>SJHBT7J7D</v>
          </cell>
          <cell r="H939">
            <v>7142</v>
          </cell>
          <cell r="I939" t="str">
            <v>TS20210046161</v>
          </cell>
          <cell r="J939" t="str">
            <v>0A</v>
          </cell>
          <cell r="K939">
            <v>1</v>
          </cell>
          <cell r="L939">
            <v>8022</v>
          </cell>
          <cell r="M939">
            <v>99</v>
          </cell>
          <cell r="N939">
            <v>44427.617199074077</v>
          </cell>
          <cell r="O939" t="str">
            <v>MAYO</v>
          </cell>
          <cell r="P939">
            <v>8022</v>
          </cell>
        </row>
        <row r="940">
          <cell r="B940" t="str">
            <v>TB-21-46162</v>
          </cell>
          <cell r="C940" t="str">
            <v>Schwannoma</v>
          </cell>
          <cell r="D940" t="str">
            <v>SY-21-376</v>
          </cell>
          <cell r="E940" t="str">
            <v>SJHBBBT7JBH</v>
          </cell>
          <cell r="F940" t="str">
            <v>SJHBT7J9G</v>
          </cell>
          <cell r="H940">
            <v>7143</v>
          </cell>
          <cell r="I940" t="str">
            <v>TS20210046162</v>
          </cell>
          <cell r="J940" t="str">
            <v>0A</v>
          </cell>
          <cell r="K940">
            <v>1</v>
          </cell>
          <cell r="L940">
            <v>8023</v>
          </cell>
          <cell r="M940">
            <v>99</v>
          </cell>
          <cell r="N940">
            <v>44427.619571759256</v>
          </cell>
          <cell r="O940" t="str">
            <v>MAYO</v>
          </cell>
          <cell r="P940">
            <v>8023</v>
          </cell>
        </row>
        <row r="941">
          <cell r="B941" t="str">
            <v>TB-21-46163</v>
          </cell>
          <cell r="C941" t="str">
            <v>Schwannoma</v>
          </cell>
          <cell r="D941" t="str">
            <v>SY-21-377</v>
          </cell>
          <cell r="E941" t="str">
            <v>SJHBBBT7JDK</v>
          </cell>
          <cell r="F941" t="str">
            <v>SJHBT7JCJ</v>
          </cell>
          <cell r="H941">
            <v>7144</v>
          </cell>
          <cell r="I941" t="str">
            <v>TS20210046163</v>
          </cell>
          <cell r="J941" t="str">
            <v>0A</v>
          </cell>
          <cell r="K941">
            <v>1</v>
          </cell>
          <cell r="L941">
            <v>8024</v>
          </cell>
          <cell r="M941">
            <v>98</v>
          </cell>
          <cell r="N941">
            <v>44427.621828703705</v>
          </cell>
          <cell r="O941" t="str">
            <v>MAYO</v>
          </cell>
          <cell r="P941">
            <v>8024</v>
          </cell>
        </row>
        <row r="942">
          <cell r="B942" t="str">
            <v>TB-21-46164</v>
          </cell>
          <cell r="C942" t="str">
            <v>Schwannoma</v>
          </cell>
          <cell r="D942" t="str">
            <v>SY-21-378</v>
          </cell>
          <cell r="E942" t="str">
            <v>SJHBBBT7JGN</v>
          </cell>
          <cell r="F942" t="str">
            <v>SJHBT7JFM</v>
          </cell>
          <cell r="H942">
            <v>7145</v>
          </cell>
          <cell r="I942" t="str">
            <v>TS20210046164</v>
          </cell>
          <cell r="J942" t="str">
            <v>0A</v>
          </cell>
          <cell r="K942">
            <v>1</v>
          </cell>
          <cell r="L942">
            <v>8025</v>
          </cell>
          <cell r="M942">
            <v>98</v>
          </cell>
          <cell r="N942">
            <v>44427.625509259262</v>
          </cell>
          <cell r="O942" t="str">
            <v>MAYO</v>
          </cell>
          <cell r="P942">
            <v>8025</v>
          </cell>
        </row>
        <row r="943">
          <cell r="B943" t="str">
            <v>TB-21-46165</v>
          </cell>
          <cell r="C943" t="str">
            <v>Schwannoma</v>
          </cell>
          <cell r="D943" t="str">
            <v>SY-21-379</v>
          </cell>
          <cell r="E943" t="str">
            <v>SJHBBBT7JJQ</v>
          </cell>
          <cell r="F943" t="str">
            <v>SJHBT7JHP</v>
          </cell>
          <cell r="H943">
            <v>7146</v>
          </cell>
          <cell r="I943" t="str">
            <v>TS20210046165</v>
          </cell>
          <cell r="J943" t="str">
            <v>0A</v>
          </cell>
          <cell r="K943">
            <v>1</v>
          </cell>
          <cell r="L943">
            <v>8026</v>
          </cell>
          <cell r="M943">
            <v>98</v>
          </cell>
          <cell r="N943">
            <v>44427.629305555558</v>
          </cell>
          <cell r="O943" t="str">
            <v>MAYO</v>
          </cell>
          <cell r="P943">
            <v>8026</v>
          </cell>
        </row>
        <row r="944">
          <cell r="B944" t="str">
            <v>TB-21-46166</v>
          </cell>
          <cell r="C944" t="str">
            <v>Schwannoma</v>
          </cell>
          <cell r="D944" t="str">
            <v>SY-21-380</v>
          </cell>
          <cell r="E944" t="str">
            <v>SJHBBBT7JMS</v>
          </cell>
          <cell r="F944" t="str">
            <v>SJHBT7JKR</v>
          </cell>
          <cell r="H944">
            <v>7147</v>
          </cell>
          <cell r="I944" t="str">
            <v>TS20210046166</v>
          </cell>
          <cell r="J944" t="str">
            <v>0A</v>
          </cell>
          <cell r="K944">
            <v>1</v>
          </cell>
          <cell r="L944">
            <v>8027</v>
          </cell>
          <cell r="M944">
            <v>99</v>
          </cell>
          <cell r="N944">
            <v>44427.631724537037</v>
          </cell>
          <cell r="O944" t="str">
            <v>MAYO</v>
          </cell>
          <cell r="P944">
            <v>8027</v>
          </cell>
        </row>
        <row r="945">
          <cell r="B945" t="str">
            <v>TB-21-45793</v>
          </cell>
          <cell r="C945" t="str">
            <v>Wilms Tumor (D)</v>
          </cell>
          <cell r="D945" t="str">
            <v>S-18-01738</v>
          </cell>
          <cell r="E945" t="str">
            <v>SJHBBBT6DV5</v>
          </cell>
          <cell r="F945" t="str">
            <v>SJHBNNSJ3</v>
          </cell>
          <cell r="H945">
            <v>7148</v>
          </cell>
          <cell r="I945" t="str">
            <v>TS20210045793</v>
          </cell>
          <cell r="J945" t="str">
            <v>0A</v>
          </cell>
          <cell r="K945">
            <v>1</v>
          </cell>
          <cell r="L945">
            <v>8028</v>
          </cell>
          <cell r="M945">
            <v>97</v>
          </cell>
          <cell r="N945">
            <v>44427.634456018517</v>
          </cell>
          <cell r="O945" t="str">
            <v>Comet Project</v>
          </cell>
          <cell r="P945">
            <v>8028</v>
          </cell>
        </row>
        <row r="946">
          <cell r="B946" t="str">
            <v>TB-21-45795</v>
          </cell>
          <cell r="C946" t="str">
            <v>Wilms Tumor (D)</v>
          </cell>
          <cell r="D946" t="str">
            <v>S-18-03285</v>
          </cell>
          <cell r="E946" t="str">
            <v>SJHBBBT6DX7</v>
          </cell>
          <cell r="F946" t="str">
            <v>SJHBPP8DG</v>
          </cell>
          <cell r="H946">
            <v>7149</v>
          </cell>
          <cell r="I946" t="str">
            <v>TS20210045795</v>
          </cell>
          <cell r="J946" t="str">
            <v>0A</v>
          </cell>
          <cell r="K946">
            <v>1</v>
          </cell>
          <cell r="L946">
            <v>8029</v>
          </cell>
          <cell r="M946">
            <v>99</v>
          </cell>
          <cell r="N946">
            <v>44427.636354166665</v>
          </cell>
          <cell r="O946" t="str">
            <v>Comet Project</v>
          </cell>
          <cell r="P946">
            <v>8029</v>
          </cell>
        </row>
        <row r="947">
          <cell r="B947" t="str">
            <v>TB-21-45803</v>
          </cell>
          <cell r="C947" t="str">
            <v>Wilms Tumor (D)</v>
          </cell>
          <cell r="D947" t="str">
            <v>S-18-00701</v>
          </cell>
          <cell r="E947" t="str">
            <v>SJHBBBT6F8H</v>
          </cell>
          <cell r="F947" t="str">
            <v>SJHBMW78N</v>
          </cell>
          <cell r="H947">
            <v>7150</v>
          </cell>
          <cell r="I947" t="str">
            <v>TS20210045803</v>
          </cell>
          <cell r="J947" t="str">
            <v>0A</v>
          </cell>
          <cell r="K947">
            <v>1</v>
          </cell>
          <cell r="L947">
            <v>8030</v>
          </cell>
          <cell r="M947">
            <v>98</v>
          </cell>
          <cell r="N947">
            <v>44427.641006944446</v>
          </cell>
          <cell r="O947" t="str">
            <v>Comet Project</v>
          </cell>
          <cell r="P947">
            <v>8030</v>
          </cell>
        </row>
        <row r="948">
          <cell r="B948" t="str">
            <v>TB-21-45804</v>
          </cell>
          <cell r="C948" t="str">
            <v>Wilms Tumor (D)</v>
          </cell>
          <cell r="D948" t="str">
            <v>S-12-00772</v>
          </cell>
          <cell r="E948" t="str">
            <v>SJHBBBT6F9J</v>
          </cell>
          <cell r="F948" t="str">
            <v>SJHBBYVDH</v>
          </cell>
          <cell r="H948">
            <v>7151</v>
          </cell>
          <cell r="I948" t="str">
            <v>TS20210045804</v>
          </cell>
          <cell r="J948" t="str">
            <v>0A</v>
          </cell>
          <cell r="K948">
            <v>1</v>
          </cell>
          <cell r="L948">
            <v>8031</v>
          </cell>
          <cell r="M948">
            <v>99</v>
          </cell>
          <cell r="N948">
            <v>44427.647118055553</v>
          </cell>
          <cell r="O948" t="str">
            <v>Comet Project</v>
          </cell>
          <cell r="P948">
            <v>8031</v>
          </cell>
        </row>
        <row r="949">
          <cell r="B949" t="str">
            <v>TB-21-45806</v>
          </cell>
          <cell r="C949" t="str">
            <v>Wilms Tumor (D)</v>
          </cell>
          <cell r="D949" t="str">
            <v>S-11-00411</v>
          </cell>
          <cell r="E949" t="str">
            <v>SJHBBBT6FCM</v>
          </cell>
          <cell r="F949" t="str">
            <v>SJHBBXV24</v>
          </cell>
          <cell r="H949">
            <v>7152</v>
          </cell>
          <cell r="I949" t="str">
            <v>TS20210045806</v>
          </cell>
          <cell r="J949" t="str">
            <v>0A</v>
          </cell>
          <cell r="K949">
            <v>1</v>
          </cell>
          <cell r="L949">
            <v>8032</v>
          </cell>
          <cell r="M949">
            <v>98</v>
          </cell>
          <cell r="N949">
            <v>44427.651261574072</v>
          </cell>
          <cell r="O949" t="str">
            <v>Comet Project</v>
          </cell>
          <cell r="P949">
            <v>8032</v>
          </cell>
        </row>
        <row r="950">
          <cell r="B950" t="str">
            <v>TB-21-45807</v>
          </cell>
          <cell r="C950" t="str">
            <v>Wilms Tumor (D)</v>
          </cell>
          <cell r="D950" t="str">
            <v>S-11-00411</v>
          </cell>
          <cell r="E950" t="str">
            <v>SJHBBBT6FDN</v>
          </cell>
          <cell r="F950" t="str">
            <v>SJHBBXV24</v>
          </cell>
          <cell r="H950">
            <v>7153</v>
          </cell>
          <cell r="I950" t="str">
            <v>TS20210045807</v>
          </cell>
          <cell r="J950" t="str">
            <v>0A</v>
          </cell>
          <cell r="K950">
            <v>1</v>
          </cell>
          <cell r="L950">
            <v>8033</v>
          </cell>
          <cell r="M950">
            <v>96</v>
          </cell>
          <cell r="N950">
            <v>44427.656215277777</v>
          </cell>
          <cell r="O950" t="str">
            <v>Comet Project</v>
          </cell>
          <cell r="P950">
            <v>8033</v>
          </cell>
        </row>
        <row r="951">
          <cell r="B951" t="str">
            <v>TB-21-45809</v>
          </cell>
          <cell r="C951" t="str">
            <v>Wilms Tumor (D)</v>
          </cell>
          <cell r="D951" t="str">
            <v>S-11-00411</v>
          </cell>
          <cell r="E951" t="str">
            <v>SJHBBBT6FGQ</v>
          </cell>
          <cell r="F951" t="str">
            <v>SJHBBXV24</v>
          </cell>
          <cell r="H951">
            <v>7154</v>
          </cell>
          <cell r="I951" t="str">
            <v>TS20210045809</v>
          </cell>
          <cell r="J951" t="str">
            <v>0A</v>
          </cell>
          <cell r="K951">
            <v>1</v>
          </cell>
          <cell r="L951">
            <v>8034</v>
          </cell>
          <cell r="M951">
            <v>98</v>
          </cell>
          <cell r="N951">
            <v>44427.661412037036</v>
          </cell>
          <cell r="O951" t="str">
            <v>Comet Project</v>
          </cell>
          <cell r="P951">
            <v>8034</v>
          </cell>
        </row>
        <row r="952">
          <cell r="B952" t="str">
            <v>TB-21-45810</v>
          </cell>
          <cell r="C952" t="str">
            <v>Wilms Tumor (D)</v>
          </cell>
          <cell r="D952" t="str">
            <v>S-11-00411</v>
          </cell>
          <cell r="E952" t="str">
            <v>SJHBBBT6FHR</v>
          </cell>
          <cell r="F952" t="str">
            <v>SJHBBXV24</v>
          </cell>
          <cell r="H952">
            <v>7155</v>
          </cell>
          <cell r="I952" t="str">
            <v>TS20210045810</v>
          </cell>
          <cell r="J952" t="str">
            <v>0A</v>
          </cell>
          <cell r="K952">
            <v>1</v>
          </cell>
          <cell r="L952">
            <v>8035</v>
          </cell>
          <cell r="M952">
            <v>99</v>
          </cell>
          <cell r="N952">
            <v>44427.663553240738</v>
          </cell>
          <cell r="O952" t="str">
            <v>Comet Project</v>
          </cell>
          <cell r="P952">
            <v>8035</v>
          </cell>
        </row>
        <row r="953">
          <cell r="B953" t="str">
            <v>TB-21-45811</v>
          </cell>
          <cell r="C953" t="str">
            <v>Wilms Tumor (D)</v>
          </cell>
          <cell r="D953" t="str">
            <v>S-11-00411</v>
          </cell>
          <cell r="E953" t="str">
            <v>SJHBBBT6FJS</v>
          </cell>
          <cell r="F953" t="str">
            <v>SJHBBXV24</v>
          </cell>
          <cell r="H953">
            <v>7156</v>
          </cell>
          <cell r="I953" t="str">
            <v>TS20210045811</v>
          </cell>
          <cell r="J953" t="str">
            <v>0A</v>
          </cell>
          <cell r="K953">
            <v>1</v>
          </cell>
          <cell r="L953">
            <v>8036</v>
          </cell>
          <cell r="M953">
            <v>97</v>
          </cell>
          <cell r="N953">
            <v>44427.666550925926</v>
          </cell>
          <cell r="O953" t="str">
            <v>Comet Project</v>
          </cell>
          <cell r="P953">
            <v>8036</v>
          </cell>
        </row>
        <row r="954">
          <cell r="B954" t="str">
            <v>TB-21-45813</v>
          </cell>
          <cell r="C954" t="str">
            <v>Wilms Tumor (D)</v>
          </cell>
          <cell r="D954" t="str">
            <v>S-11-00411</v>
          </cell>
          <cell r="E954" t="str">
            <v>SJHBBBT6FMV</v>
          </cell>
          <cell r="F954" t="str">
            <v>SJHBBXV24</v>
          </cell>
          <cell r="H954">
            <v>7157</v>
          </cell>
          <cell r="I954" t="str">
            <v>TS20210045813</v>
          </cell>
          <cell r="J954" t="str">
            <v>0A</v>
          </cell>
          <cell r="K954">
            <v>1</v>
          </cell>
          <cell r="L954">
            <v>8037</v>
          </cell>
          <cell r="M954">
            <v>99</v>
          </cell>
          <cell r="N954">
            <v>44427.669930555552</v>
          </cell>
          <cell r="O954" t="str">
            <v>Comet Project</v>
          </cell>
          <cell r="P954">
            <v>8037</v>
          </cell>
        </row>
        <row r="955">
          <cell r="B955" t="str">
            <v>TB-21-45815</v>
          </cell>
          <cell r="C955" t="str">
            <v>Wilms Tumor (D)</v>
          </cell>
          <cell r="D955" t="str">
            <v>S-14-01478</v>
          </cell>
          <cell r="E955" t="str">
            <v>SJHBBBT6FPX</v>
          </cell>
          <cell r="F955" t="str">
            <v>SJHBB2GG2</v>
          </cell>
          <cell r="H955">
            <v>7158</v>
          </cell>
          <cell r="I955" t="str">
            <v>TS20210045815</v>
          </cell>
          <cell r="J955" t="str">
            <v>0A</v>
          </cell>
          <cell r="K955">
            <v>1</v>
          </cell>
          <cell r="L955">
            <v>8038</v>
          </cell>
          <cell r="M955">
            <v>99</v>
          </cell>
          <cell r="N955">
            <v>44427.673009259262</v>
          </cell>
          <cell r="O955" t="str">
            <v>Comet Project</v>
          </cell>
          <cell r="P955">
            <v>8038</v>
          </cell>
        </row>
        <row r="956">
          <cell r="B956" t="str">
            <v>TB-21-45816</v>
          </cell>
          <cell r="C956" t="str">
            <v>Wilms Tumor (D)</v>
          </cell>
          <cell r="D956" t="str">
            <v>S-14-01478</v>
          </cell>
          <cell r="E956" t="str">
            <v>SJHBBBT6FQY</v>
          </cell>
          <cell r="F956" t="str">
            <v>SJHBB2GG2</v>
          </cell>
          <cell r="H956">
            <v>7159</v>
          </cell>
          <cell r="I956" t="str">
            <v>TS20210045816</v>
          </cell>
          <cell r="J956" t="str">
            <v>0A</v>
          </cell>
          <cell r="K956">
            <v>1</v>
          </cell>
          <cell r="L956">
            <v>8039</v>
          </cell>
          <cell r="M956">
            <v>99</v>
          </cell>
          <cell r="N956">
            <v>44427.676886574074</v>
          </cell>
          <cell r="O956" t="str">
            <v>Comet Project</v>
          </cell>
          <cell r="P956">
            <v>8039</v>
          </cell>
        </row>
        <row r="957">
          <cell r="B957" t="str">
            <v>TB-21-45817</v>
          </cell>
          <cell r="C957" t="str">
            <v>Wilms Tumor (D)</v>
          </cell>
          <cell r="D957" t="str">
            <v>S-14-01478</v>
          </cell>
          <cell r="E957" t="str">
            <v>SJHBBBT6FRZ</v>
          </cell>
          <cell r="F957" t="str">
            <v>SJHBB2GG2</v>
          </cell>
          <cell r="H957">
            <v>7160</v>
          </cell>
          <cell r="I957" t="str">
            <v>TS20210045817</v>
          </cell>
          <cell r="J957" t="str">
            <v>0A</v>
          </cell>
          <cell r="K957">
            <v>1</v>
          </cell>
          <cell r="L957">
            <v>8040</v>
          </cell>
          <cell r="M957">
            <v>98</v>
          </cell>
          <cell r="N957">
            <v>44427.680046296293</v>
          </cell>
          <cell r="O957" t="str">
            <v>Comet Project</v>
          </cell>
          <cell r="P957">
            <v>8040</v>
          </cell>
        </row>
        <row r="958">
          <cell r="B958" t="str">
            <v>TB-21-45814</v>
          </cell>
          <cell r="C958" t="str">
            <v>Wilms Tumor (D)</v>
          </cell>
          <cell r="D958" t="str">
            <v>S-13-01027</v>
          </cell>
          <cell r="E958" t="str">
            <v>SJHBBBT6FNW</v>
          </cell>
          <cell r="F958" t="str">
            <v>SJHBBZX79</v>
          </cell>
          <cell r="H958">
            <v>7161</v>
          </cell>
          <cell r="I958" t="str">
            <v>TS20210045814</v>
          </cell>
          <cell r="J958" t="str">
            <v>0A</v>
          </cell>
          <cell r="K958">
            <v>1</v>
          </cell>
          <cell r="L958">
            <v>8041</v>
          </cell>
          <cell r="M958">
            <v>99</v>
          </cell>
          <cell r="N958">
            <v>44427.683148148149</v>
          </cell>
          <cell r="O958" t="str">
            <v>Comet Project</v>
          </cell>
          <cell r="P958">
            <v>8041</v>
          </cell>
        </row>
        <row r="959">
          <cell r="B959" t="str">
            <v>TB-21-45794</v>
          </cell>
          <cell r="C959" t="str">
            <v>Wilms Tumor (D)</v>
          </cell>
          <cell r="D959" t="str">
            <v>S-18-01738</v>
          </cell>
          <cell r="E959" t="str">
            <v>SJHBBBT6DW6</v>
          </cell>
          <cell r="F959" t="str">
            <v>SJHBNNSJ3</v>
          </cell>
          <cell r="H959">
            <v>7162</v>
          </cell>
          <cell r="I959" t="str">
            <v>TS20210045794</v>
          </cell>
          <cell r="J959" t="str">
            <v>0A</v>
          </cell>
          <cell r="K959">
            <v>1</v>
          </cell>
          <cell r="L959">
            <v>8042</v>
          </cell>
          <cell r="M959">
            <v>98</v>
          </cell>
          <cell r="N959">
            <v>44427.685879629629</v>
          </cell>
          <cell r="O959" t="str">
            <v>Comet Project</v>
          </cell>
          <cell r="P959">
            <v>8042</v>
          </cell>
        </row>
        <row r="960">
          <cell r="B960" t="str">
            <v>TB-21-45796</v>
          </cell>
          <cell r="C960" t="str">
            <v>Nephrogenic rest (D)</v>
          </cell>
          <cell r="D960" t="str">
            <v>S-18-03285</v>
          </cell>
          <cell r="E960" t="str">
            <v>SJHBBBT6DY8</v>
          </cell>
          <cell r="F960" t="str">
            <v>SJHBPP8DG</v>
          </cell>
          <cell r="H960">
            <v>7163</v>
          </cell>
          <cell r="I960" t="str">
            <v>TS20210045796</v>
          </cell>
          <cell r="J960" t="str">
            <v>0A</v>
          </cell>
          <cell r="K960">
            <v>1</v>
          </cell>
          <cell r="L960">
            <v>8043</v>
          </cell>
          <cell r="M960">
            <v>94</v>
          </cell>
          <cell r="N960">
            <v>44427.690648148149</v>
          </cell>
          <cell r="O960" t="str">
            <v>Comet Project</v>
          </cell>
          <cell r="P960">
            <v>8043</v>
          </cell>
        </row>
        <row r="961">
          <cell r="B961" t="str">
            <v>TB-21-45797</v>
          </cell>
          <cell r="C961" t="str">
            <v>Wilms Tumor (D)</v>
          </cell>
          <cell r="D961" t="str">
            <v>S-11-01676</v>
          </cell>
          <cell r="E961" t="str">
            <v>SJHBBBT6DZ9</v>
          </cell>
          <cell r="F961" t="str">
            <v>SJHBBYH6N</v>
          </cell>
          <cell r="H961">
            <v>7164</v>
          </cell>
          <cell r="I961" t="str">
            <v>TS20210045797</v>
          </cell>
          <cell r="J961" t="str">
            <v>0A</v>
          </cell>
          <cell r="K961">
            <v>1</v>
          </cell>
          <cell r="L961">
            <v>8044</v>
          </cell>
          <cell r="M961">
            <v>98</v>
          </cell>
          <cell r="N961">
            <v>44427.694155092591</v>
          </cell>
          <cell r="O961" t="str">
            <v>Comet Project</v>
          </cell>
          <cell r="P961">
            <v>8044</v>
          </cell>
        </row>
        <row r="962">
          <cell r="B962" t="str">
            <v>TB-21-45798</v>
          </cell>
          <cell r="C962" t="str">
            <v>Wilms Tumor (D)</v>
          </cell>
          <cell r="D962" t="str">
            <v>S-11-01676</v>
          </cell>
          <cell r="E962" t="str">
            <v>SJHBBBT6F3B</v>
          </cell>
          <cell r="F962" t="str">
            <v>SJHBBYH6N</v>
          </cell>
          <cell r="H962">
            <v>7165</v>
          </cell>
          <cell r="I962" t="str">
            <v>TS20210045798</v>
          </cell>
          <cell r="J962" t="str">
            <v>0A</v>
          </cell>
          <cell r="K962">
            <v>1</v>
          </cell>
          <cell r="L962">
            <v>8045</v>
          </cell>
          <cell r="M962">
            <v>97</v>
          </cell>
          <cell r="N962">
            <v>44427.69636574074</v>
          </cell>
          <cell r="O962" t="str">
            <v>Comet Project</v>
          </cell>
          <cell r="P962">
            <v>8045</v>
          </cell>
        </row>
        <row r="963">
          <cell r="B963" t="str">
            <v>TB-21-45799</v>
          </cell>
          <cell r="C963" t="str">
            <v>Wilms Tumor (D)</v>
          </cell>
          <cell r="D963" t="str">
            <v>S-11-01676</v>
          </cell>
          <cell r="E963" t="str">
            <v>SJHBBBT6F4C</v>
          </cell>
          <cell r="F963" t="str">
            <v>SJHBBYH6N</v>
          </cell>
          <cell r="H963">
            <v>7166</v>
          </cell>
          <cell r="I963" t="str">
            <v>TS20210045799</v>
          </cell>
          <cell r="J963" t="str">
            <v>0A</v>
          </cell>
          <cell r="K963">
            <v>1</v>
          </cell>
          <cell r="L963">
            <v>8046</v>
          </cell>
          <cell r="M963">
            <v>98</v>
          </cell>
          <cell r="N963">
            <v>44427.699942129628</v>
          </cell>
          <cell r="O963" t="str">
            <v>Comet Project</v>
          </cell>
          <cell r="P963">
            <v>8046</v>
          </cell>
        </row>
        <row r="964">
          <cell r="B964" t="str">
            <v>TB-21-45800</v>
          </cell>
          <cell r="C964" t="str">
            <v>Wilms Tumor (D)</v>
          </cell>
          <cell r="D964" t="str">
            <v>S-11-01676</v>
          </cell>
          <cell r="E964" t="str">
            <v>SJHBBBT6F5D</v>
          </cell>
          <cell r="F964" t="str">
            <v>SJHBBYH6N</v>
          </cell>
          <cell r="H964">
            <v>7167</v>
          </cell>
          <cell r="I964" t="str">
            <v>TS20210045800</v>
          </cell>
          <cell r="J964" t="str">
            <v>0A</v>
          </cell>
          <cell r="K964">
            <v>1</v>
          </cell>
          <cell r="L964">
            <v>8047</v>
          </cell>
          <cell r="M964">
            <v>99</v>
          </cell>
          <cell r="N964">
            <v>44427.703703703701</v>
          </cell>
          <cell r="O964" t="str">
            <v>Comet Project</v>
          </cell>
          <cell r="P964">
            <v>8047</v>
          </cell>
        </row>
        <row r="965">
          <cell r="B965" t="str">
            <v>TB-21-45805</v>
          </cell>
          <cell r="C965" t="str">
            <v>Wilms Tumor (M)</v>
          </cell>
          <cell r="D965" t="str">
            <v>S-12-00772</v>
          </cell>
          <cell r="E965" t="str">
            <v>SJHBBBT6FBK</v>
          </cell>
          <cell r="F965" t="str">
            <v>SJHBBYVDH</v>
          </cell>
          <cell r="H965">
            <v>7168</v>
          </cell>
          <cell r="I965" t="str">
            <v>TS20210045805</v>
          </cell>
          <cell r="J965" t="str">
            <v>0A</v>
          </cell>
          <cell r="K965">
            <v>1</v>
          </cell>
          <cell r="L965">
            <v>8048</v>
          </cell>
          <cell r="M965">
            <v>99</v>
          </cell>
          <cell r="N965">
            <v>44427.706805555557</v>
          </cell>
          <cell r="O965" t="str">
            <v>Comet Project</v>
          </cell>
          <cell r="P965">
            <v>8048</v>
          </cell>
        </row>
        <row r="966">
          <cell r="B966" t="str">
            <v>TB-21-45808</v>
          </cell>
          <cell r="C966" t="str">
            <v>Wilms Tumor (D)</v>
          </cell>
          <cell r="D966" t="str">
            <v>S-11-00411</v>
          </cell>
          <cell r="E966" t="str">
            <v>SJHBBBT6FFP</v>
          </cell>
          <cell r="F966" t="str">
            <v>SJHBBXV24</v>
          </cell>
          <cell r="H966">
            <v>7169</v>
          </cell>
          <cell r="I966" t="str">
            <v>TS20210045808</v>
          </cell>
          <cell r="J966" t="str">
            <v>0A</v>
          </cell>
          <cell r="K966">
            <v>1</v>
          </cell>
          <cell r="L966">
            <v>8049</v>
          </cell>
          <cell r="M966">
            <v>99</v>
          </cell>
          <cell r="N966">
            <v>44427.709560185183</v>
          </cell>
          <cell r="O966" t="str">
            <v>Comet Project</v>
          </cell>
          <cell r="P966">
            <v>8049</v>
          </cell>
        </row>
        <row r="967">
          <cell r="B967" t="str">
            <v>TB-21-45812</v>
          </cell>
          <cell r="C967" t="str">
            <v>Wilms Tumor (D)</v>
          </cell>
          <cell r="D967" t="str">
            <v>S-11-00411</v>
          </cell>
          <cell r="E967" t="str">
            <v>SJHBBBT6FKT</v>
          </cell>
          <cell r="F967" t="str">
            <v>SJHBBXV24</v>
          </cell>
          <cell r="H967">
            <v>7170</v>
          </cell>
          <cell r="I967" t="str">
            <v>TS20210045812</v>
          </cell>
          <cell r="J967" t="str">
            <v>0A</v>
          </cell>
          <cell r="K967">
            <v>1</v>
          </cell>
          <cell r="L967">
            <v>8050</v>
          </cell>
          <cell r="M967">
            <v>98</v>
          </cell>
          <cell r="N967">
            <v>44427.712893518517</v>
          </cell>
          <cell r="O967" t="str">
            <v>Comet Project</v>
          </cell>
          <cell r="P967">
            <v>8050</v>
          </cell>
        </row>
        <row r="968">
          <cell r="B968" t="str">
            <v>TB-21-45802</v>
          </cell>
          <cell r="C968" t="str">
            <v>Wilms Tumor (D)</v>
          </cell>
          <cell r="D968" t="str">
            <v>S-11-01676</v>
          </cell>
          <cell r="E968" t="str">
            <v>SJHBBBT6F7G</v>
          </cell>
          <cell r="F968" t="str">
            <v>SJHBBYH6N</v>
          </cell>
          <cell r="H968">
            <v>7171</v>
          </cell>
          <cell r="I968" t="str">
            <v>TS20210045802</v>
          </cell>
          <cell r="J968" t="str">
            <v>0A</v>
          </cell>
          <cell r="K968">
            <v>1</v>
          </cell>
          <cell r="L968">
            <v>8051</v>
          </cell>
          <cell r="M968">
            <v>98</v>
          </cell>
          <cell r="N968">
            <v>44427.716736111113</v>
          </cell>
          <cell r="O968" t="str">
            <v>Comet Project</v>
          </cell>
          <cell r="P968">
            <v>8051</v>
          </cell>
        </row>
        <row r="969">
          <cell r="B969" t="str">
            <v>TB-21-45801</v>
          </cell>
          <cell r="C969" t="str">
            <v>Wilms Tumor (D)</v>
          </cell>
          <cell r="D969" t="str">
            <v>S-11-01676</v>
          </cell>
          <cell r="E969" t="str">
            <v>SJHBBBT6F6F</v>
          </cell>
          <cell r="F969" t="str">
            <v>SJHBBYH6N</v>
          </cell>
          <cell r="H969">
            <v>7172</v>
          </cell>
          <cell r="I969" t="str">
            <v>TS20210045801</v>
          </cell>
          <cell r="J969" t="str">
            <v>0A</v>
          </cell>
          <cell r="K969">
            <v>1</v>
          </cell>
          <cell r="L969">
            <v>8052</v>
          </cell>
          <cell r="M969">
            <v>99</v>
          </cell>
          <cell r="N969">
            <v>44427.721377314818</v>
          </cell>
          <cell r="O969" t="str">
            <v>Comet Project</v>
          </cell>
          <cell r="P969">
            <v>8052</v>
          </cell>
        </row>
        <row r="970">
          <cell r="B970" t="str">
            <v>TB-21-44594</v>
          </cell>
          <cell r="C970" t="str">
            <v>Nephroblastic process (D)</v>
          </cell>
          <cell r="D970" t="str">
            <v>S-20-00066</v>
          </cell>
          <cell r="E970" t="str">
            <v>SJHBBBTY2WB</v>
          </cell>
          <cell r="F970" t="str">
            <v>SJHBQG2ST</v>
          </cell>
          <cell r="H970">
            <v>7180</v>
          </cell>
          <cell r="I970" t="str">
            <v>TS20210044594</v>
          </cell>
          <cell r="J970" t="str">
            <v>0A</v>
          </cell>
          <cell r="K970">
            <v>1</v>
          </cell>
          <cell r="L970">
            <v>8060</v>
          </cell>
          <cell r="M970">
            <v>99</v>
          </cell>
          <cell r="N970">
            <v>44428.574999999997</v>
          </cell>
          <cell r="O970" t="str">
            <v>Comet Project</v>
          </cell>
          <cell r="P970">
            <v>8060</v>
          </cell>
        </row>
        <row r="971">
          <cell r="B971" t="str">
            <v>TB-21-46178</v>
          </cell>
          <cell r="C971" t="str">
            <v>Neurofibroma</v>
          </cell>
          <cell r="D971" t="str">
            <v>SY-21-339</v>
          </cell>
          <cell r="E971" t="str">
            <v>SJHBBBT7KBG</v>
          </cell>
          <cell r="F971" t="str">
            <v>SJHBT7K9F</v>
          </cell>
          <cell r="H971">
            <v>7181</v>
          </cell>
          <cell r="I971" t="str">
            <v>TS20210046178</v>
          </cell>
          <cell r="J971" t="str">
            <v>0A</v>
          </cell>
          <cell r="K971">
            <v>1</v>
          </cell>
          <cell r="L971">
            <v>8061</v>
          </cell>
          <cell r="M971">
            <v>94</v>
          </cell>
          <cell r="N971">
            <v>44428.579861111109</v>
          </cell>
          <cell r="O971" t="str">
            <v>MAYO</v>
          </cell>
          <cell r="P971">
            <v>8061</v>
          </cell>
        </row>
        <row r="972">
          <cell r="B972" t="str">
            <v>TB-21-46176</v>
          </cell>
          <cell r="C972" t="str">
            <v>Neurofibroma</v>
          </cell>
          <cell r="D972" t="str">
            <v>SY-21-343</v>
          </cell>
          <cell r="E972" t="str">
            <v>SJHBBBT7K7C</v>
          </cell>
          <cell r="F972" t="str">
            <v>SJHBT7K6B</v>
          </cell>
          <cell r="H972">
            <v>7182</v>
          </cell>
          <cell r="I972" t="str">
            <v>TS20210046176</v>
          </cell>
          <cell r="J972" t="str">
            <v>0A</v>
          </cell>
          <cell r="K972">
            <v>1</v>
          </cell>
          <cell r="L972">
            <v>8062</v>
          </cell>
          <cell r="M972">
            <v>95</v>
          </cell>
          <cell r="N972">
            <v>44428.583333333336</v>
          </cell>
          <cell r="O972" t="str">
            <v>MAYO</v>
          </cell>
          <cell r="P972">
            <v>8062</v>
          </cell>
        </row>
        <row r="973">
          <cell r="B973" t="str">
            <v>TB-21-46174</v>
          </cell>
          <cell r="C973" t="str">
            <v>Neurofibroma</v>
          </cell>
          <cell r="D973" t="str">
            <v>SY-21-338</v>
          </cell>
          <cell r="E973" t="str">
            <v>SJHBBBT7J38</v>
          </cell>
          <cell r="F973" t="str">
            <v>SJHBT7J27</v>
          </cell>
          <cell r="H973">
            <v>7183</v>
          </cell>
          <cell r="I973" t="str">
            <v>TS20210046174</v>
          </cell>
          <cell r="J973" t="str">
            <v>0A</v>
          </cell>
          <cell r="K973">
            <v>1</v>
          </cell>
          <cell r="L973">
            <v>8063</v>
          </cell>
          <cell r="M973">
            <v>99</v>
          </cell>
          <cell r="N973">
            <v>44428.586805555555</v>
          </cell>
          <cell r="O973" t="str">
            <v>MAYO</v>
          </cell>
          <cell r="P973">
            <v>8063</v>
          </cell>
        </row>
        <row r="974">
          <cell r="B974" t="str">
            <v>TB-21-46173</v>
          </cell>
          <cell r="C974" t="str">
            <v>Neurofibroma</v>
          </cell>
          <cell r="D974" t="str">
            <v>SY-21-342</v>
          </cell>
          <cell r="E974" t="str">
            <v>SJHBBBT7JZ6</v>
          </cell>
          <cell r="F974" t="str">
            <v>SJHBT7JY5</v>
          </cell>
          <cell r="H974">
            <v>7184</v>
          </cell>
          <cell r="I974" t="str">
            <v>TS20210046173</v>
          </cell>
          <cell r="J974" t="str">
            <v>0A</v>
          </cell>
          <cell r="K974">
            <v>1</v>
          </cell>
          <cell r="L974">
            <v>8064</v>
          </cell>
          <cell r="M974">
            <v>99</v>
          </cell>
          <cell r="N974">
            <v>44428.588888888888</v>
          </cell>
          <cell r="O974" t="str">
            <v>MAYO</v>
          </cell>
          <cell r="P974">
            <v>8064</v>
          </cell>
        </row>
        <row r="975">
          <cell r="B975" t="str">
            <v>TB-21-46170</v>
          </cell>
          <cell r="C975" t="str">
            <v>Neurofibroma</v>
          </cell>
          <cell r="D975" t="str">
            <v>SY-21-340</v>
          </cell>
          <cell r="E975" t="str">
            <v>SJHBBBT7JTZ</v>
          </cell>
          <cell r="F975" t="str">
            <v>SJHBT7JSY</v>
          </cell>
          <cell r="H975">
            <v>7186</v>
          </cell>
          <cell r="I975" t="str">
            <v>TS20210046170</v>
          </cell>
          <cell r="J975" t="str">
            <v>0A</v>
          </cell>
          <cell r="K975">
            <v>1</v>
          </cell>
          <cell r="L975">
            <v>8066</v>
          </cell>
          <cell r="M975">
            <v>97</v>
          </cell>
          <cell r="N975">
            <v>44428.597222222219</v>
          </cell>
          <cell r="O975" t="str">
            <v>MAYO</v>
          </cell>
          <cell r="P975">
            <v>8066</v>
          </cell>
        </row>
        <row r="976">
          <cell r="B976" t="str">
            <v>TB-21-46169</v>
          </cell>
          <cell r="C976" t="str">
            <v>Neurofibroma</v>
          </cell>
          <cell r="D976" t="str">
            <v>SY-21-344</v>
          </cell>
          <cell r="E976" t="str">
            <v>SJHBBBT7JRX</v>
          </cell>
          <cell r="F976" t="str">
            <v>SJHBT7JQW</v>
          </cell>
          <cell r="H976">
            <v>7187</v>
          </cell>
          <cell r="I976" t="str">
            <v>TS20210046169</v>
          </cell>
          <cell r="J976" t="str">
            <v>0A</v>
          </cell>
          <cell r="K976">
            <v>1</v>
          </cell>
          <cell r="L976">
            <v>8067</v>
          </cell>
          <cell r="M976">
            <v>99</v>
          </cell>
          <cell r="N976">
            <v>44428.6</v>
          </cell>
          <cell r="O976" t="str">
            <v>MAYO</v>
          </cell>
          <cell r="P976">
            <v>8067</v>
          </cell>
        </row>
        <row r="977">
          <cell r="B977" t="str">
            <v>TB-21-46187</v>
          </cell>
          <cell r="C977" t="str">
            <v>Neurofibroma</v>
          </cell>
          <cell r="D977" t="str">
            <v>SY-21-358</v>
          </cell>
          <cell r="E977" t="str">
            <v>SJHBBBT7KY4</v>
          </cell>
          <cell r="F977" t="str">
            <v>SJHBT7KX3</v>
          </cell>
          <cell r="H977">
            <v>7188</v>
          </cell>
          <cell r="I977" t="str">
            <v>TS20210046187</v>
          </cell>
          <cell r="J977" t="str">
            <v>0A</v>
          </cell>
          <cell r="K977">
            <v>1</v>
          </cell>
          <cell r="L977">
            <v>8068</v>
          </cell>
          <cell r="M977">
            <v>99</v>
          </cell>
          <cell r="N977">
            <v>44428.602777777778</v>
          </cell>
          <cell r="O977" t="str">
            <v>MAYO</v>
          </cell>
          <cell r="P977">
            <v>8068</v>
          </cell>
        </row>
        <row r="978">
          <cell r="B978" t="str">
            <v>TB-21-46186</v>
          </cell>
          <cell r="C978" t="str">
            <v>Neurofibroma</v>
          </cell>
          <cell r="D978" t="str">
            <v>SY-21-357</v>
          </cell>
          <cell r="E978" t="str">
            <v>SJHBBBT7KW2</v>
          </cell>
          <cell r="F978" t="str">
            <v>SJHBT7KVZ</v>
          </cell>
          <cell r="H978">
            <v>7189</v>
          </cell>
          <cell r="I978" t="str">
            <v>TS20210046186</v>
          </cell>
          <cell r="J978" t="str">
            <v>0A</v>
          </cell>
          <cell r="K978">
            <v>1</v>
          </cell>
          <cell r="L978">
            <v>8069</v>
          </cell>
          <cell r="M978">
            <v>99</v>
          </cell>
          <cell r="N978">
            <v>44428.605555555558</v>
          </cell>
          <cell r="O978" t="str">
            <v>MAYO</v>
          </cell>
          <cell r="P978">
            <v>8069</v>
          </cell>
        </row>
        <row r="979">
          <cell r="B979" t="str">
            <v>TB-21-46185</v>
          </cell>
          <cell r="C979" t="str">
            <v>Neurofibroma</v>
          </cell>
          <cell r="D979" t="str">
            <v>SY-21-356</v>
          </cell>
          <cell r="E979" t="str">
            <v>SJHBBBT7KTY</v>
          </cell>
          <cell r="F979" t="str">
            <v>SJHBT7KSX</v>
          </cell>
          <cell r="H979">
            <v>7190</v>
          </cell>
          <cell r="I979" t="str">
            <v>TS20210046185</v>
          </cell>
          <cell r="J979" t="str">
            <v>0A</v>
          </cell>
          <cell r="K979">
            <v>1</v>
          </cell>
          <cell r="L979">
            <v>8070</v>
          </cell>
          <cell r="M979">
            <v>99</v>
          </cell>
          <cell r="N979">
            <v>44428.61041666667</v>
          </cell>
          <cell r="O979" t="str">
            <v>MAYO</v>
          </cell>
          <cell r="P979">
            <v>8070</v>
          </cell>
        </row>
        <row r="980">
          <cell r="B980" t="str">
            <v>TB-21-46184</v>
          </cell>
          <cell r="C980" t="str">
            <v>Neurofibroma</v>
          </cell>
          <cell r="D980" t="str">
            <v>SY-21-355</v>
          </cell>
          <cell r="E980" t="str">
            <v>SJHBBBT7KRW</v>
          </cell>
          <cell r="F980" t="str">
            <v>SJHBT7KQV</v>
          </cell>
          <cell r="H980">
            <v>7191</v>
          </cell>
          <cell r="I980" t="str">
            <v>TS20210046184</v>
          </cell>
          <cell r="J980" t="str">
            <v>0A</v>
          </cell>
          <cell r="K980">
            <v>1</v>
          </cell>
          <cell r="L980">
            <v>8071</v>
          </cell>
          <cell r="M980">
            <v>98</v>
          </cell>
          <cell r="N980">
            <v>44428.613194444442</v>
          </cell>
          <cell r="O980" t="str">
            <v>MAYO</v>
          </cell>
          <cell r="P980">
            <v>8071</v>
          </cell>
        </row>
        <row r="981">
          <cell r="B981" t="str">
            <v>TB-21-46183</v>
          </cell>
          <cell r="C981" t="str">
            <v>Neurofibroma</v>
          </cell>
          <cell r="D981" t="str">
            <v>SY-21-354</v>
          </cell>
          <cell r="E981" t="str">
            <v>SJHBBBT7KPT</v>
          </cell>
          <cell r="F981" t="str">
            <v>SJHBT7KNS</v>
          </cell>
          <cell r="H981">
            <v>7192</v>
          </cell>
          <cell r="I981" t="str">
            <v>TS20210046183</v>
          </cell>
          <cell r="J981" t="str">
            <v>0A</v>
          </cell>
          <cell r="K981">
            <v>1</v>
          </cell>
          <cell r="L981">
            <v>8072</v>
          </cell>
          <cell r="M981">
            <v>99</v>
          </cell>
          <cell r="N981">
            <v>44428.619444444441</v>
          </cell>
          <cell r="O981" t="str">
            <v>MAYO</v>
          </cell>
          <cell r="P981">
            <v>8072</v>
          </cell>
        </row>
        <row r="982">
          <cell r="B982" t="str">
            <v>TB-21-46182</v>
          </cell>
          <cell r="C982" t="str">
            <v>Neurofibroma</v>
          </cell>
          <cell r="D982" t="str">
            <v>SY-21-337</v>
          </cell>
          <cell r="E982" t="str">
            <v>SJHBBBT7KMR</v>
          </cell>
          <cell r="F982" t="str">
            <v>SJHBT7KKQ</v>
          </cell>
          <cell r="H982">
            <v>7193</v>
          </cell>
          <cell r="I982" t="str">
            <v>TS20210046182</v>
          </cell>
          <cell r="J982" t="str">
            <v>0A</v>
          </cell>
          <cell r="K982">
            <v>1</v>
          </cell>
          <cell r="L982">
            <v>8073</v>
          </cell>
          <cell r="M982">
            <v>98</v>
          </cell>
          <cell r="N982">
            <v>44428.620833333334</v>
          </cell>
          <cell r="O982" t="str">
            <v>MAYO</v>
          </cell>
          <cell r="P982">
            <v>8073</v>
          </cell>
        </row>
        <row r="983">
          <cell r="B983" t="str">
            <v>TB-21-46180</v>
          </cell>
          <cell r="C983" t="str">
            <v>Neurofibroma</v>
          </cell>
          <cell r="D983" t="str">
            <v>SY-21-351</v>
          </cell>
          <cell r="E983" t="str">
            <v>SJHBBBT7KGM</v>
          </cell>
          <cell r="F983" t="str">
            <v>SJHBT7KFK</v>
          </cell>
          <cell r="H983">
            <v>7194</v>
          </cell>
          <cell r="I983" t="str">
            <v>TS20210046180</v>
          </cell>
          <cell r="J983" t="str">
            <v>0A</v>
          </cell>
          <cell r="K983">
            <v>1</v>
          </cell>
          <cell r="L983">
            <v>8074</v>
          </cell>
          <cell r="M983">
            <v>98</v>
          </cell>
          <cell r="N983">
            <v>44428.623611111114</v>
          </cell>
          <cell r="O983" t="str">
            <v>MAYO</v>
          </cell>
          <cell r="P983">
            <v>8074</v>
          </cell>
        </row>
        <row r="984">
          <cell r="B984" t="str">
            <v>TB-21-46188</v>
          </cell>
          <cell r="C984" t="str">
            <v>Neurofibroma</v>
          </cell>
          <cell r="D984" t="str">
            <v>SY-21-359</v>
          </cell>
          <cell r="E984" t="str">
            <v>SJHBBBT7K26</v>
          </cell>
          <cell r="F984" t="str">
            <v>SJHBT7KZ5</v>
          </cell>
          <cell r="H984">
            <v>7195</v>
          </cell>
          <cell r="I984" t="str">
            <v>TS20210046188</v>
          </cell>
          <cell r="J984" t="str">
            <v>0A</v>
          </cell>
          <cell r="K984">
            <v>1</v>
          </cell>
          <cell r="L984">
            <v>8075</v>
          </cell>
          <cell r="M984">
            <v>98</v>
          </cell>
          <cell r="N984">
            <v>44428.626388888886</v>
          </cell>
          <cell r="O984" t="str">
            <v>MAYO</v>
          </cell>
          <cell r="P984">
            <v>8075</v>
          </cell>
        </row>
        <row r="985">
          <cell r="B985" t="str">
            <v>TB-21-46181</v>
          </cell>
          <cell r="C985" t="str">
            <v>Neurofibroma</v>
          </cell>
          <cell r="D985" t="str">
            <v>SY-21-352</v>
          </cell>
          <cell r="E985" t="str">
            <v>SJHBBBT7KJP</v>
          </cell>
          <cell r="F985" t="str">
            <v>SJHBT7KHN</v>
          </cell>
          <cell r="H985">
            <v>7196</v>
          </cell>
          <cell r="I985" t="str">
            <v>TS20210046181</v>
          </cell>
          <cell r="J985" t="str">
            <v>0A</v>
          </cell>
          <cell r="K985">
            <v>1</v>
          </cell>
          <cell r="L985">
            <v>8076</v>
          </cell>
          <cell r="M985">
            <v>99</v>
          </cell>
          <cell r="N985">
            <v>44428.629166666666</v>
          </cell>
          <cell r="O985" t="str">
            <v>MAYO</v>
          </cell>
          <cell r="P985">
            <v>8076</v>
          </cell>
        </row>
        <row r="986">
          <cell r="B986" t="str">
            <v>TB-21-46179</v>
          </cell>
          <cell r="C986" t="str">
            <v>Neurofibroma</v>
          </cell>
          <cell r="D986" t="str">
            <v>SY-21-350</v>
          </cell>
          <cell r="E986" t="str">
            <v>SJHBBBT7KDJ</v>
          </cell>
          <cell r="F986" t="str">
            <v>SJHBT7KCH</v>
          </cell>
          <cell r="H986">
            <v>7197</v>
          </cell>
          <cell r="I986" t="str">
            <v>TS20210046179</v>
          </cell>
          <cell r="J986" t="str">
            <v>0A</v>
          </cell>
          <cell r="K986">
            <v>1</v>
          </cell>
          <cell r="L986">
            <v>8077</v>
          </cell>
          <cell r="M986">
            <v>99</v>
          </cell>
          <cell r="N986">
            <v>44428.634027777778</v>
          </cell>
          <cell r="O986" t="str">
            <v>MAYO</v>
          </cell>
          <cell r="P986">
            <v>8077</v>
          </cell>
        </row>
        <row r="987">
          <cell r="B987" t="str">
            <v>TB-21-46171</v>
          </cell>
          <cell r="C987" t="str">
            <v>Neurofibroma</v>
          </cell>
          <cell r="D987" t="str">
            <v>SY-21-341</v>
          </cell>
          <cell r="E987" t="str">
            <v>SJHBBBT7JW3</v>
          </cell>
          <cell r="F987" t="str">
            <v>SJHBT7JV2</v>
          </cell>
          <cell r="H987">
            <v>7185</v>
          </cell>
          <cell r="I987" t="str">
            <v>TS20210046171</v>
          </cell>
          <cell r="J987" t="str">
            <v>0A</v>
          </cell>
          <cell r="K987">
            <v>1</v>
          </cell>
          <cell r="L987">
            <v>8079</v>
          </cell>
          <cell r="M987">
            <v>92</v>
          </cell>
          <cell r="N987">
            <v>44428.740972222222</v>
          </cell>
          <cell r="O987" t="str">
            <v>MAYO</v>
          </cell>
          <cell r="P987">
            <v>8079</v>
          </cell>
        </row>
        <row r="988">
          <cell r="B988" t="str">
            <v>TB-21-47962</v>
          </cell>
          <cell r="C988" t="str">
            <v>Neurofibroma</v>
          </cell>
          <cell r="D988" t="str">
            <v>SY-21-00417</v>
          </cell>
          <cell r="E988" t="str">
            <v>SJHBBBTCDYF</v>
          </cell>
          <cell r="F988" t="str">
            <v>SJHBTCDXD</v>
          </cell>
          <cell r="H988">
            <v>7389</v>
          </cell>
          <cell r="L988">
            <v>8272</v>
          </cell>
          <cell r="M988">
            <v>98</v>
          </cell>
          <cell r="N988">
            <v>44433.66611111111</v>
          </cell>
          <cell r="O988" t="str">
            <v>MAYO</v>
          </cell>
          <cell r="P988">
            <v>8272</v>
          </cell>
        </row>
        <row r="989">
          <cell r="B989" t="str">
            <v>TB-21-47961</v>
          </cell>
          <cell r="C989" t="str">
            <v>Neurofibroma</v>
          </cell>
          <cell r="D989" t="str">
            <v>SY-21-00418</v>
          </cell>
          <cell r="E989" t="str">
            <v>SJHBBBTCCFX</v>
          </cell>
          <cell r="F989" t="str">
            <v>SJHBTCCDW</v>
          </cell>
          <cell r="H989">
            <v>7390</v>
          </cell>
          <cell r="L989">
            <v>8273</v>
          </cell>
          <cell r="M989">
            <v>98</v>
          </cell>
          <cell r="N989">
            <v>44433.668391203704</v>
          </cell>
          <cell r="O989" t="str">
            <v>MAYO</v>
          </cell>
          <cell r="P989">
            <v>8273</v>
          </cell>
        </row>
        <row r="991">
          <cell r="B991" t="str">
            <v>TB-21-44589</v>
          </cell>
          <cell r="C991" t="str">
            <v>Wilms Tumor (D)</v>
          </cell>
          <cell r="D991" t="str">
            <v>SR-18-00616</v>
          </cell>
          <cell r="E991" t="str">
            <v>SJHBBBTYZP5</v>
          </cell>
          <cell r="F991" t="str">
            <v>SJHBMQBJN</v>
          </cell>
          <cell r="H991">
            <v>7968</v>
          </cell>
          <cell r="I991" t="str">
            <v>TS20210044589</v>
          </cell>
          <cell r="J991" t="str">
            <v>0A</v>
          </cell>
          <cell r="K991">
            <v>1</v>
          </cell>
          <cell r="L991">
            <v>8857</v>
          </cell>
          <cell r="M991">
            <v>98</v>
          </cell>
          <cell r="N991">
            <v>44448.695833333331</v>
          </cell>
          <cell r="O991" t="str">
            <v>WT #1</v>
          </cell>
          <cell r="P991">
            <v>7960</v>
          </cell>
        </row>
        <row r="992">
          <cell r="B992" t="str">
            <v>TB-21-46653</v>
          </cell>
          <cell r="C992" t="str">
            <v>ACT</v>
          </cell>
          <cell r="D992" t="str">
            <v>SY-21-385</v>
          </cell>
          <cell r="E992" t="str">
            <v>SJHBBBT8FJV</v>
          </cell>
          <cell r="F992" t="str">
            <v>SJHBT8FHT</v>
          </cell>
          <cell r="H992">
            <v>7970</v>
          </cell>
          <cell r="I992" t="str">
            <v>TS20210046653</v>
          </cell>
          <cell r="J992" t="str">
            <v>0A</v>
          </cell>
          <cell r="K992">
            <v>1</v>
          </cell>
          <cell r="L992">
            <v>8859</v>
          </cell>
          <cell r="M992">
            <v>99</v>
          </cell>
          <cell r="N992">
            <v>44448.704861111109</v>
          </cell>
          <cell r="O992" t="str">
            <v>COG ACT #1</v>
          </cell>
          <cell r="P992">
            <v>8859</v>
          </cell>
        </row>
        <row r="993">
          <cell r="B993" t="str">
            <v>TB-21-46654</v>
          </cell>
          <cell r="C993" t="str">
            <v>ACT</v>
          </cell>
          <cell r="D993" t="str">
            <v>SY-21-386</v>
          </cell>
          <cell r="E993" t="str">
            <v>SJHBBBT8FMX</v>
          </cell>
          <cell r="F993" t="str">
            <v>SJHBT8FKW</v>
          </cell>
          <cell r="H993">
            <v>7971</v>
          </cell>
          <cell r="I993" t="str">
            <v>TS20210046654</v>
          </cell>
          <cell r="J993" t="str">
            <v>0A</v>
          </cell>
          <cell r="K993">
            <v>1</v>
          </cell>
          <cell r="L993">
            <v>8860</v>
          </cell>
          <cell r="M993">
            <v>99</v>
          </cell>
          <cell r="N993">
            <v>44448.708333333336</v>
          </cell>
          <cell r="O993" t="str">
            <v>COG ACT #1</v>
          </cell>
          <cell r="P993">
            <v>8860</v>
          </cell>
        </row>
        <row r="994">
          <cell r="B994" t="str">
            <v>TB-21-46655</v>
          </cell>
          <cell r="C994" t="str">
            <v>ACT</v>
          </cell>
          <cell r="D994" t="str">
            <v>SY-21-387</v>
          </cell>
          <cell r="E994" t="str">
            <v>SJHBBBT8FPZ</v>
          </cell>
          <cell r="F994" t="str">
            <v>SJHBT8FNY</v>
          </cell>
          <cell r="H994">
            <v>7972</v>
          </cell>
          <cell r="I994" t="str">
            <v>TS20210046655</v>
          </cell>
          <cell r="J994" t="str">
            <v>0A</v>
          </cell>
          <cell r="K994">
            <v>1</v>
          </cell>
          <cell r="L994">
            <v>8861</v>
          </cell>
          <cell r="M994">
            <v>98</v>
          </cell>
          <cell r="N994">
            <v>44448.712500000001</v>
          </cell>
          <cell r="O994" t="str">
            <v>COG ACT #1</v>
          </cell>
          <cell r="P994">
            <v>8861</v>
          </cell>
        </row>
        <row r="995">
          <cell r="B995" t="str">
            <v>TB-21-46656</v>
          </cell>
          <cell r="C995" t="str">
            <v>ACT</v>
          </cell>
          <cell r="D995" t="str">
            <v>SY-21-388</v>
          </cell>
          <cell r="E995" t="str">
            <v>SJHBBBT8FR3</v>
          </cell>
          <cell r="F995" t="str">
            <v>SJHBT8FQ2</v>
          </cell>
          <cell r="H995">
            <v>7973</v>
          </cell>
          <cell r="I995" t="str">
            <v>TS20210046656</v>
          </cell>
          <cell r="J995" t="str">
            <v>0A</v>
          </cell>
          <cell r="K995">
            <v>1</v>
          </cell>
          <cell r="L995">
            <v>8862</v>
          </cell>
          <cell r="M995">
            <v>94</v>
          </cell>
          <cell r="N995">
            <v>44448.717361111114</v>
          </cell>
          <cell r="O995" t="str">
            <v>COG ACT #1</v>
          </cell>
          <cell r="P995">
            <v>8862</v>
          </cell>
        </row>
        <row r="996">
          <cell r="B996" t="str">
            <v>TB-21-46658</v>
          </cell>
          <cell r="C996" t="str">
            <v>ACT</v>
          </cell>
          <cell r="D996" t="str">
            <v>SY-21-390</v>
          </cell>
          <cell r="E996" t="str">
            <v>SJHBBBT8FW7</v>
          </cell>
          <cell r="F996" t="str">
            <v>SJHBT8FV6</v>
          </cell>
          <cell r="H996">
            <v>7974</v>
          </cell>
          <cell r="I996" t="str">
            <v>TS20210046658</v>
          </cell>
          <cell r="J996" t="str">
            <v>0A</v>
          </cell>
          <cell r="K996">
            <v>1</v>
          </cell>
          <cell r="L996">
            <v>8863</v>
          </cell>
          <cell r="M996">
            <v>99</v>
          </cell>
          <cell r="N996">
            <v>44448.722916666666</v>
          </cell>
          <cell r="O996" t="str">
            <v>COG ACT #1</v>
          </cell>
          <cell r="P996">
            <v>8863</v>
          </cell>
        </row>
        <row r="997">
          <cell r="B997" t="str">
            <v>TB-21-46660</v>
          </cell>
          <cell r="C997" t="str">
            <v>ACT</v>
          </cell>
          <cell r="D997" t="str">
            <v>SY-21-392</v>
          </cell>
          <cell r="E997" t="str">
            <v>SJHBBBT8G3C</v>
          </cell>
          <cell r="F997" t="str">
            <v>SJHBT8G2B</v>
          </cell>
          <cell r="H997">
            <v>7975</v>
          </cell>
          <cell r="I997" t="str">
            <v>TS20210046660</v>
          </cell>
          <cell r="J997" t="str">
            <v>0A</v>
          </cell>
          <cell r="K997">
            <v>1</v>
          </cell>
          <cell r="L997">
            <v>8864</v>
          </cell>
          <cell r="M997">
            <v>95</v>
          </cell>
          <cell r="N997">
            <v>44448.727083333331</v>
          </cell>
          <cell r="O997" t="str">
            <v>COG ACT #1</v>
          </cell>
          <cell r="P997">
            <v>8864</v>
          </cell>
        </row>
        <row r="998">
          <cell r="B998" t="str">
            <v>TB-21-46661</v>
          </cell>
          <cell r="C998" t="str">
            <v>ACT</v>
          </cell>
          <cell r="D998" t="str">
            <v>SY-21-393</v>
          </cell>
          <cell r="E998" t="str">
            <v>SJHBBBT8G5F</v>
          </cell>
          <cell r="F998" t="str">
            <v>SJHBBRCDS</v>
          </cell>
          <cell r="H998">
            <v>7976</v>
          </cell>
          <cell r="I998" t="str">
            <v>TS20210046661</v>
          </cell>
          <cell r="J998" t="str">
            <v>0A</v>
          </cell>
          <cell r="K998">
            <v>1</v>
          </cell>
          <cell r="L998">
            <v>8865</v>
          </cell>
          <cell r="M998">
            <v>99</v>
          </cell>
          <cell r="N998">
            <v>44448.730555555558</v>
          </cell>
          <cell r="O998" t="str">
            <v>COG ACT #1</v>
          </cell>
          <cell r="P998">
            <v>8865</v>
          </cell>
        </row>
        <row r="999">
          <cell r="B999" t="str">
            <v>TB-21-46664</v>
          </cell>
          <cell r="C999" t="str">
            <v>ACT</v>
          </cell>
          <cell r="D999" t="str">
            <v>SY-21-394</v>
          </cell>
          <cell r="E999" t="str">
            <v>SJHBBBT8G7H</v>
          </cell>
          <cell r="F999" t="str">
            <v>SJHBT8G6G</v>
          </cell>
          <cell r="H999">
            <v>7977</v>
          </cell>
          <cell r="I999" t="str">
            <v>TS20210046664</v>
          </cell>
          <cell r="J999" t="str">
            <v>0A</v>
          </cell>
          <cell r="K999">
            <v>1</v>
          </cell>
          <cell r="L999">
            <v>8866</v>
          </cell>
          <cell r="M999">
            <v>98</v>
          </cell>
          <cell r="N999">
            <v>44448.73541666667</v>
          </cell>
          <cell r="O999" t="str">
            <v>COG ACT #2</v>
          </cell>
          <cell r="P999">
            <v>8866</v>
          </cell>
        </row>
        <row r="1000">
          <cell r="B1000" t="str">
            <v>TB-21-46665</v>
          </cell>
          <cell r="C1000" t="str">
            <v>ACT</v>
          </cell>
          <cell r="D1000" t="str">
            <v>SY-21-395</v>
          </cell>
          <cell r="E1000" t="str">
            <v>SJHBBBT8G9K</v>
          </cell>
          <cell r="F1000" t="str">
            <v>SJHBT8G8J</v>
          </cell>
          <cell r="H1000">
            <v>7978</v>
          </cell>
          <cell r="I1000" t="str">
            <v>TS20210046665</v>
          </cell>
          <cell r="J1000" t="str">
            <v>0A</v>
          </cell>
          <cell r="K1000">
            <v>1</v>
          </cell>
          <cell r="L1000">
            <v>8867</v>
          </cell>
          <cell r="M1000">
            <v>98</v>
          </cell>
          <cell r="N1000">
            <v>44448.742361111108</v>
          </cell>
          <cell r="O1000" t="str">
            <v>COG ACT #2</v>
          </cell>
          <cell r="P1000">
            <v>8867</v>
          </cell>
        </row>
        <row r="1001">
          <cell r="B1001" t="str">
            <v>TB-21-46666</v>
          </cell>
          <cell r="C1001" t="str">
            <v>ACT</v>
          </cell>
          <cell r="D1001" t="str">
            <v>SY-21-396</v>
          </cell>
          <cell r="E1001" t="str">
            <v>SJHBBBT8GCN</v>
          </cell>
          <cell r="F1001" t="str">
            <v>SJHBT8GBM</v>
          </cell>
          <cell r="H1001">
            <v>7979</v>
          </cell>
          <cell r="I1001" t="str">
            <v>TS20210046666</v>
          </cell>
          <cell r="J1001" t="str">
            <v>0A</v>
          </cell>
          <cell r="K1001">
            <v>1</v>
          </cell>
          <cell r="L1001">
            <v>8868</v>
          </cell>
          <cell r="M1001">
            <v>99</v>
          </cell>
          <cell r="N1001">
            <v>44448.74722222222</v>
          </cell>
          <cell r="O1001" t="str">
            <v>COG ACT #2</v>
          </cell>
          <cell r="P1001">
            <v>8868</v>
          </cell>
        </row>
        <row r="1002">
          <cell r="B1002" t="str">
            <v>TB-21-46667</v>
          </cell>
          <cell r="C1002" t="str">
            <v>ACT</v>
          </cell>
          <cell r="D1002" t="str">
            <v>SY-21-397</v>
          </cell>
          <cell r="E1002" t="str">
            <v>SJHBBBT8GFQ</v>
          </cell>
          <cell r="F1002" t="str">
            <v>SJHBT8GDP</v>
          </cell>
          <cell r="H1002">
            <v>7980</v>
          </cell>
          <cell r="I1002" t="str">
            <v>TS20210046667</v>
          </cell>
          <cell r="J1002" t="str">
            <v>0A</v>
          </cell>
          <cell r="K1002">
            <v>1</v>
          </cell>
          <cell r="L1002">
            <v>8869</v>
          </cell>
          <cell r="M1002">
            <v>98</v>
          </cell>
          <cell r="N1002">
            <v>44448.752083333333</v>
          </cell>
          <cell r="O1002" t="str">
            <v>COG ACT #2</v>
          </cell>
          <cell r="P1002">
            <v>8869</v>
          </cell>
        </row>
        <row r="1003">
          <cell r="B1003" t="str">
            <v>TB-21-46668</v>
          </cell>
          <cell r="C1003" t="str">
            <v>ACT</v>
          </cell>
          <cell r="D1003" t="str">
            <v>SY-21-398</v>
          </cell>
          <cell r="E1003" t="str">
            <v>SJHBBBT8GHS</v>
          </cell>
          <cell r="F1003" t="str">
            <v>SJHBT8GGR</v>
          </cell>
          <cell r="H1003">
            <v>7981</v>
          </cell>
          <cell r="I1003" t="str">
            <v>TS20210046668</v>
          </cell>
          <cell r="J1003" t="str">
            <v>0A</v>
          </cell>
          <cell r="K1003">
            <v>1</v>
          </cell>
          <cell r="L1003">
            <v>8870</v>
          </cell>
          <cell r="M1003">
            <v>98</v>
          </cell>
          <cell r="N1003">
            <v>44448.755555555559</v>
          </cell>
          <cell r="O1003" t="str">
            <v>COG ACT #2</v>
          </cell>
          <cell r="P1003">
            <v>8870</v>
          </cell>
        </row>
        <row r="1004">
          <cell r="B1004" t="str">
            <v>TB-21-46669</v>
          </cell>
          <cell r="C1004" t="str">
            <v>ACT</v>
          </cell>
          <cell r="D1004" t="str">
            <v>SY-21-399</v>
          </cell>
          <cell r="E1004" t="str">
            <v>SJHBBBT8GKV</v>
          </cell>
          <cell r="F1004" t="str">
            <v>SJHBT8GJT</v>
          </cell>
          <cell r="H1004">
            <v>7982</v>
          </cell>
          <cell r="I1004" t="str">
            <v>TS20210046669</v>
          </cell>
          <cell r="J1004" t="str">
            <v>0A</v>
          </cell>
          <cell r="K1004">
            <v>1</v>
          </cell>
          <cell r="L1004">
            <v>8871</v>
          </cell>
          <cell r="M1004">
            <v>98</v>
          </cell>
          <cell r="N1004">
            <v>44448.760416666664</v>
          </cell>
          <cell r="O1004" t="str">
            <v>COG ACT #2</v>
          </cell>
          <cell r="P1004">
            <v>8871</v>
          </cell>
        </row>
        <row r="1005">
          <cell r="B1005" t="str">
            <v>TB-21-46670</v>
          </cell>
          <cell r="C1005" t="str">
            <v>ACT</v>
          </cell>
          <cell r="D1005" t="str">
            <v>SY-21-400</v>
          </cell>
          <cell r="E1005" t="str">
            <v>SJHBBBT8GNX</v>
          </cell>
          <cell r="F1005" t="str">
            <v>SJHBT8GMW</v>
          </cell>
          <cell r="H1005">
            <v>7983</v>
          </cell>
          <cell r="I1005" t="str">
            <v>TS20210046670</v>
          </cell>
          <cell r="J1005" t="str">
            <v>0A</v>
          </cell>
          <cell r="K1005">
            <v>1</v>
          </cell>
          <cell r="L1005">
            <v>8872</v>
          </cell>
          <cell r="M1005">
            <v>98</v>
          </cell>
          <cell r="N1005">
            <v>44448.76666666667</v>
          </cell>
          <cell r="O1005" t="str">
            <v>COG ACT #2</v>
          </cell>
          <cell r="P1005">
            <v>8872</v>
          </cell>
        </row>
        <row r="1006">
          <cell r="B1006" t="str">
            <v>TB-21-46673</v>
          </cell>
          <cell r="C1006" t="str">
            <v>ACT</v>
          </cell>
          <cell r="D1006" t="str">
            <v>SY-21-403</v>
          </cell>
          <cell r="E1006" t="str">
            <v>SJHBBBT8GV5</v>
          </cell>
          <cell r="F1006" t="str">
            <v>SJHBT8GT4</v>
          </cell>
          <cell r="H1006">
            <v>7984</v>
          </cell>
          <cell r="I1006" t="str">
            <v>TS20210046673</v>
          </cell>
          <cell r="J1006" t="str">
            <v>0A</v>
          </cell>
          <cell r="K1006">
            <v>1</v>
          </cell>
          <cell r="L1006">
            <v>8873</v>
          </cell>
          <cell r="M1006">
            <v>99</v>
          </cell>
          <cell r="N1006">
            <v>44448.771527777775</v>
          </cell>
          <cell r="O1006" t="str">
            <v>COG ACT #2</v>
          </cell>
          <cell r="P1006">
            <v>8873</v>
          </cell>
        </row>
        <row r="1007">
          <cell r="B1007" t="str">
            <v>TB-21-46682</v>
          </cell>
          <cell r="C1007" t="str">
            <v>ACT</v>
          </cell>
          <cell r="D1007" t="str">
            <v>SY-21-412</v>
          </cell>
          <cell r="E1007" t="str">
            <v>SJHBBBT8HJS</v>
          </cell>
          <cell r="F1007" t="str">
            <v>SJHBT8HHR</v>
          </cell>
          <cell r="H1007">
            <v>7985</v>
          </cell>
          <cell r="I1007" t="str">
            <v>TS20210046682</v>
          </cell>
          <cell r="J1007" t="str">
            <v>0A</v>
          </cell>
          <cell r="K1007">
            <v>1</v>
          </cell>
          <cell r="L1007">
            <v>8874</v>
          </cell>
          <cell r="M1007">
            <v>99</v>
          </cell>
          <cell r="N1007">
            <v>44448.775694444441</v>
          </cell>
          <cell r="O1007" t="str">
            <v>COG ACT #3</v>
          </cell>
          <cell r="P1007">
            <v>8874</v>
          </cell>
        </row>
        <row r="1008">
          <cell r="B1008" t="str">
            <v>TB-21-46680</v>
          </cell>
          <cell r="C1008" t="str">
            <v>ACT</v>
          </cell>
          <cell r="D1008" t="str">
            <v>SY-21-410</v>
          </cell>
          <cell r="E1008" t="str">
            <v>SJHBBBT8HDN</v>
          </cell>
          <cell r="F1008" t="str">
            <v>SJHBT8HCM</v>
          </cell>
          <cell r="H1008">
            <v>7986</v>
          </cell>
          <cell r="I1008" t="str">
            <v>TS20210046680</v>
          </cell>
          <cell r="J1008" t="str">
            <v>0A</v>
          </cell>
          <cell r="K1008">
            <v>1</v>
          </cell>
          <cell r="L1008">
            <v>8875</v>
          </cell>
          <cell r="M1008">
            <v>99</v>
          </cell>
          <cell r="N1008">
            <v>44448.777777777781</v>
          </cell>
          <cell r="O1008" t="str">
            <v>COG ACT #3</v>
          </cell>
          <cell r="P1008">
            <v>8875</v>
          </cell>
        </row>
        <row r="1009">
          <cell r="B1009" t="str">
            <v>TB-21-46679</v>
          </cell>
          <cell r="C1009" t="str">
            <v>ACT</v>
          </cell>
          <cell r="D1009" t="str">
            <v>SY-21-409</v>
          </cell>
          <cell r="E1009" t="str">
            <v>SJHBBBT8HBK</v>
          </cell>
          <cell r="F1009" t="str">
            <v>SJHBT8H9J</v>
          </cell>
          <cell r="H1009">
            <v>7987</v>
          </cell>
          <cell r="I1009" t="str">
            <v>TS20210046679</v>
          </cell>
          <cell r="J1009" t="str">
            <v>0A</v>
          </cell>
          <cell r="K1009">
            <v>1</v>
          </cell>
          <cell r="L1009">
            <v>8876</v>
          </cell>
          <cell r="M1009">
            <v>93</v>
          </cell>
          <cell r="N1009">
            <v>44448.781944444447</v>
          </cell>
          <cell r="O1009" t="str">
            <v>COG ACT #3</v>
          </cell>
          <cell r="P1009">
            <v>8876</v>
          </cell>
        </row>
        <row r="1010">
          <cell r="B1010" t="str">
            <v>TB-21-46677</v>
          </cell>
          <cell r="C1010" t="str">
            <v>ACT</v>
          </cell>
          <cell r="D1010" t="str">
            <v>SY-21-407</v>
          </cell>
          <cell r="E1010" t="str">
            <v>SJHBBBT8H6F</v>
          </cell>
          <cell r="F1010" t="str">
            <v>SJHBT8H5D</v>
          </cell>
          <cell r="H1010">
            <v>7989</v>
          </cell>
          <cell r="I1010" t="str">
            <v>TS20210046677</v>
          </cell>
          <cell r="J1010" t="str">
            <v>0A</v>
          </cell>
          <cell r="K1010">
            <v>1</v>
          </cell>
          <cell r="L1010">
            <v>8878</v>
          </cell>
          <cell r="M1010">
            <v>98</v>
          </cell>
          <cell r="N1010">
            <v>44448.788194444445</v>
          </cell>
          <cell r="O1010" t="str">
            <v>COG ACT #3</v>
          </cell>
          <cell r="P1010">
            <v>8878</v>
          </cell>
        </row>
        <row r="1011">
          <cell r="B1011" t="str">
            <v>TB-21-46676</v>
          </cell>
          <cell r="C1011" t="str">
            <v>ACT</v>
          </cell>
          <cell r="D1011" t="str">
            <v>SY-21-406</v>
          </cell>
          <cell r="E1011" t="str">
            <v>SJHBBBT8H4C</v>
          </cell>
          <cell r="F1011" t="str">
            <v>SJHBT8H3B</v>
          </cell>
          <cell r="H1011">
            <v>7990</v>
          </cell>
          <cell r="I1011" t="str">
            <v>TS20210046676</v>
          </cell>
          <cell r="J1011" t="str">
            <v>0A</v>
          </cell>
          <cell r="K1011">
            <v>1</v>
          </cell>
          <cell r="L1011">
            <v>8879</v>
          </cell>
          <cell r="M1011">
            <v>99</v>
          </cell>
          <cell r="N1011">
            <v>44448.793749999997</v>
          </cell>
          <cell r="O1011" t="str">
            <v>COG ACT #3</v>
          </cell>
          <cell r="P1011">
            <v>8879</v>
          </cell>
        </row>
        <row r="1012">
          <cell r="B1012" t="str">
            <v>TB-21-46675</v>
          </cell>
          <cell r="C1012" t="str">
            <v>ACT</v>
          </cell>
          <cell r="D1012" t="str">
            <v>SY-21-405</v>
          </cell>
          <cell r="E1012" t="str">
            <v>SJHBBBT8GZ9</v>
          </cell>
          <cell r="F1012" t="str">
            <v>SJHBT8GY8</v>
          </cell>
          <cell r="H1012">
            <v>7991</v>
          </cell>
          <cell r="I1012" t="str">
            <v>TS20210046675</v>
          </cell>
          <cell r="J1012" t="str">
            <v>0A</v>
          </cell>
          <cell r="K1012">
            <v>1</v>
          </cell>
          <cell r="L1012">
            <v>8880</v>
          </cell>
          <cell r="M1012">
            <v>98</v>
          </cell>
          <cell r="N1012">
            <v>44448.79583333333</v>
          </cell>
          <cell r="O1012" t="str">
            <v>COG ACT #3</v>
          </cell>
          <cell r="P1012">
            <v>8880</v>
          </cell>
        </row>
        <row r="1013">
          <cell r="B1013" t="str">
            <v>TB-21-46674</v>
          </cell>
          <cell r="C1013" t="str">
            <v>ACT</v>
          </cell>
          <cell r="D1013" t="str">
            <v>SY-21-404</v>
          </cell>
          <cell r="E1013" t="str">
            <v>SJHBBBT8GX7</v>
          </cell>
          <cell r="F1013" t="str">
            <v>SJHBT8GW6</v>
          </cell>
          <cell r="H1013">
            <v>7992</v>
          </cell>
          <cell r="I1013" t="str">
            <v>TS20210046674</v>
          </cell>
          <cell r="J1013" t="str">
            <v>0A</v>
          </cell>
          <cell r="K1013">
            <v>1</v>
          </cell>
          <cell r="L1013">
            <v>8881</v>
          </cell>
          <cell r="M1013">
            <v>99</v>
          </cell>
          <cell r="N1013">
            <v>44448.799305555556</v>
          </cell>
          <cell r="O1013" t="str">
            <v>COG ACT #3</v>
          </cell>
          <cell r="P1013">
            <v>8881</v>
          </cell>
        </row>
        <row r="1014">
          <cell r="B1014" t="str">
            <v>TB-21-46657</v>
          </cell>
          <cell r="C1014" t="str">
            <v>ACT</v>
          </cell>
          <cell r="D1014" t="str">
            <v>SY-21-389</v>
          </cell>
          <cell r="E1014" t="str">
            <v>SJHBBBT8FT5</v>
          </cell>
          <cell r="F1014" t="str">
            <v>SJHBT8FS4</v>
          </cell>
          <cell r="H1014">
            <v>7993</v>
          </cell>
          <cell r="I1014" t="str">
            <v>TS20210046657</v>
          </cell>
          <cell r="J1014" t="str">
            <v>0A</v>
          </cell>
          <cell r="K1014">
            <v>1</v>
          </cell>
          <cell r="L1014">
            <v>8882</v>
          </cell>
          <cell r="M1014">
            <v>98</v>
          </cell>
          <cell r="N1014">
            <v>44448.802777777775</v>
          </cell>
          <cell r="O1014" t="str">
            <v>COG ACT #1</v>
          </cell>
          <cell r="P1014">
            <v>8882</v>
          </cell>
        </row>
        <row r="1015">
          <cell r="B1015" t="str">
            <v>TB-21-46659</v>
          </cell>
          <cell r="C1015" t="str">
            <v>ACT</v>
          </cell>
          <cell r="D1015" t="str">
            <v>SY-21-391</v>
          </cell>
          <cell r="E1015" t="str">
            <v>SJHBBBT8FY9</v>
          </cell>
          <cell r="F1015" t="str">
            <v>SJHBT8FX8</v>
          </cell>
          <cell r="H1015">
            <v>7994</v>
          </cell>
          <cell r="I1015" t="str">
            <v>TS20210046659</v>
          </cell>
          <cell r="J1015" t="str">
            <v>0A</v>
          </cell>
          <cell r="K1015">
            <v>1</v>
          </cell>
          <cell r="L1015">
            <v>8883</v>
          </cell>
          <cell r="M1015">
            <v>97</v>
          </cell>
          <cell r="N1015">
            <v>44448.808333333334</v>
          </cell>
          <cell r="O1015" t="str">
            <v>COG ACT #1</v>
          </cell>
          <cell r="P1015">
            <v>8883</v>
          </cell>
        </row>
        <row r="1016">
          <cell r="B1016" t="str">
            <v>TB-21-46672</v>
          </cell>
          <cell r="C1016" t="str">
            <v>ACT</v>
          </cell>
          <cell r="D1016" t="str">
            <v>SY-21-402</v>
          </cell>
          <cell r="E1016" t="str">
            <v>SJHBBBT8GS3</v>
          </cell>
          <cell r="F1016" t="str">
            <v>SJHBT8GR2</v>
          </cell>
          <cell r="H1016">
            <v>7995</v>
          </cell>
          <cell r="I1016" t="str">
            <v>TS20210046672</v>
          </cell>
          <cell r="J1016" t="str">
            <v>0A</v>
          </cell>
          <cell r="K1016">
            <v>1</v>
          </cell>
          <cell r="L1016">
            <v>8884</v>
          </cell>
          <cell r="M1016">
            <v>98</v>
          </cell>
          <cell r="N1016">
            <v>44448.8125</v>
          </cell>
          <cell r="O1016" t="str">
            <v>COG ACT #2</v>
          </cell>
          <cell r="P1016">
            <v>8884</v>
          </cell>
        </row>
        <row r="1017">
          <cell r="B1017" t="str">
            <v>TB-21-46671</v>
          </cell>
          <cell r="C1017" t="str">
            <v>ACT</v>
          </cell>
          <cell r="D1017" t="str">
            <v>SY-21-401</v>
          </cell>
          <cell r="E1017" t="str">
            <v>SJHBBBT8GQZ</v>
          </cell>
          <cell r="F1017" t="str">
            <v>SJHBT8GPY</v>
          </cell>
          <cell r="H1017">
            <v>7997</v>
          </cell>
          <cell r="I1017" t="str">
            <v>TS20210046671</v>
          </cell>
          <cell r="J1017" t="str">
            <v>0A</v>
          </cell>
          <cell r="K1017">
            <v>1</v>
          </cell>
          <cell r="L1017">
            <v>8886</v>
          </cell>
          <cell r="M1017">
            <v>97</v>
          </cell>
          <cell r="N1017">
            <v>44448.818055555559</v>
          </cell>
          <cell r="O1017" t="str">
            <v>COG ACT #2</v>
          </cell>
          <cell r="P1017">
            <v>8886</v>
          </cell>
        </row>
        <row r="1018">
          <cell r="B1018" t="str">
            <v>TB-21-46252</v>
          </cell>
          <cell r="C1018" t="str">
            <v>Wilms Tumor (D)</v>
          </cell>
          <cell r="D1018" t="str">
            <v>S-10-00676</v>
          </cell>
          <cell r="E1018" t="str">
            <v>SJHBBBT7N79</v>
          </cell>
          <cell r="F1018" t="str">
            <v>SJHBBX35Z</v>
          </cell>
          <cell r="H1018">
            <v>7998</v>
          </cell>
          <cell r="I1018" t="str">
            <v>TS20210046252</v>
          </cell>
          <cell r="J1018" t="str">
            <v>0A</v>
          </cell>
          <cell r="K1018">
            <v>1</v>
          </cell>
          <cell r="L1018">
            <v>8887</v>
          </cell>
          <cell r="M1018">
            <v>97</v>
          </cell>
          <cell r="N1018">
            <v>44448.824305555558</v>
          </cell>
          <cell r="O1018" t="str">
            <v>WT #2</v>
          </cell>
          <cell r="P1018">
            <v>8887</v>
          </cell>
        </row>
        <row r="1019">
          <cell r="B1019" t="str">
            <v>TB-21-46254</v>
          </cell>
          <cell r="C1019" t="str">
            <v>Wilms Tumor (D)</v>
          </cell>
          <cell r="D1019" t="str">
            <v>S-17-02629</v>
          </cell>
          <cell r="E1019" t="str">
            <v>SJHBBBT7PBC</v>
          </cell>
          <cell r="F1019" t="str">
            <v>SJHBKNQ2Q</v>
          </cell>
          <cell r="H1019">
            <v>7999</v>
          </cell>
          <cell r="I1019" t="str">
            <v>TS20210046254</v>
          </cell>
          <cell r="J1019" t="str">
            <v>0A</v>
          </cell>
          <cell r="K1019">
            <v>1</v>
          </cell>
          <cell r="L1019">
            <v>8888</v>
          </cell>
          <cell r="M1019">
            <v>99</v>
          </cell>
          <cell r="N1019">
            <v>44448.82916666667</v>
          </cell>
          <cell r="O1019" t="str">
            <v>WT #2</v>
          </cell>
          <cell r="P1019">
            <v>8888</v>
          </cell>
        </row>
        <row r="1020">
          <cell r="B1020" t="str">
            <v>TB-21-46256</v>
          </cell>
          <cell r="C1020" t="str">
            <v>Wilms Tumor (D)</v>
          </cell>
          <cell r="D1020" t="str">
            <v>S-15-02149</v>
          </cell>
          <cell r="E1020" t="str">
            <v>SJHBBBT7PDF</v>
          </cell>
          <cell r="F1020" t="str">
            <v>SJHBB45HG</v>
          </cell>
          <cell r="H1020">
            <v>8000</v>
          </cell>
          <cell r="I1020" t="str">
            <v>TS20210046256</v>
          </cell>
          <cell r="J1020" t="str">
            <v>0A</v>
          </cell>
          <cell r="K1020">
            <v>1</v>
          </cell>
          <cell r="L1020">
            <v>8889</v>
          </cell>
          <cell r="M1020">
            <v>99</v>
          </cell>
          <cell r="N1020">
            <v>44448.832638888889</v>
          </cell>
          <cell r="O1020" t="str">
            <v>WT #2</v>
          </cell>
          <cell r="P1020">
            <v>8889</v>
          </cell>
        </row>
        <row r="1021">
          <cell r="B1021" t="str">
            <v>TB-21-46258</v>
          </cell>
          <cell r="C1021" t="str">
            <v>Wilms Tumor (D)</v>
          </cell>
          <cell r="D1021" t="str">
            <v>S-15-02729</v>
          </cell>
          <cell r="E1021" t="str">
            <v>SJHBBBT7PGH</v>
          </cell>
          <cell r="F1021" t="str">
            <v>SJHBB4G6T</v>
          </cell>
          <cell r="H1021">
            <v>8001</v>
          </cell>
          <cell r="I1021" t="str">
            <v>TS20210046258</v>
          </cell>
          <cell r="J1021" t="str">
            <v>0A</v>
          </cell>
          <cell r="K1021">
            <v>1</v>
          </cell>
          <cell r="L1021">
            <v>8890</v>
          </cell>
          <cell r="M1021">
            <v>99</v>
          </cell>
          <cell r="N1021">
            <v>44448.834722222222</v>
          </cell>
          <cell r="O1021" t="str">
            <v>WT #2</v>
          </cell>
          <cell r="P1021">
            <v>8890</v>
          </cell>
        </row>
        <row r="1022">
          <cell r="B1022" t="str">
            <v>TB-21-46260</v>
          </cell>
          <cell r="C1022" t="str">
            <v>Wilms Tumor (D)</v>
          </cell>
          <cell r="D1022" t="str">
            <v>S-15-01031</v>
          </cell>
          <cell r="E1022" t="str">
            <v>SJHBBBT7PJK</v>
          </cell>
          <cell r="F1022" t="str">
            <v>SJHBB3TX6</v>
          </cell>
          <cell r="H1022">
            <v>8002</v>
          </cell>
          <cell r="I1022" t="str">
            <v>TS20210046260</v>
          </cell>
          <cell r="J1022" t="str">
            <v>0A</v>
          </cell>
          <cell r="K1022">
            <v>1</v>
          </cell>
          <cell r="L1022">
            <v>8891</v>
          </cell>
          <cell r="M1022">
            <v>97</v>
          </cell>
          <cell r="N1022">
            <v>44448.839583333334</v>
          </cell>
          <cell r="O1022" t="str">
            <v>WT #2</v>
          </cell>
          <cell r="P1022">
            <v>8891</v>
          </cell>
        </row>
        <row r="1023">
          <cell r="B1023" t="str">
            <v>TB-21-46262</v>
          </cell>
          <cell r="C1023" t="str">
            <v>Germ Cell Tumor (D)</v>
          </cell>
          <cell r="D1023" t="str">
            <v>S-21-01363</v>
          </cell>
          <cell r="E1023" t="str">
            <v>SJHBBBT7PMN</v>
          </cell>
          <cell r="F1023" t="str">
            <v>SJHBT6WQH</v>
          </cell>
          <cell r="H1023">
            <v>8003</v>
          </cell>
          <cell r="I1023" t="str">
            <v>TS20210046262</v>
          </cell>
          <cell r="J1023" t="str">
            <v>0A</v>
          </cell>
          <cell r="K1023">
            <v>1</v>
          </cell>
          <cell r="L1023">
            <v>8892</v>
          </cell>
          <cell r="M1023">
            <v>98</v>
          </cell>
          <cell r="N1023">
            <v>44448.845138888886</v>
          </cell>
          <cell r="O1023" t="str">
            <v>WT #2</v>
          </cell>
          <cell r="P1023">
            <v>8892</v>
          </cell>
        </row>
        <row r="1024">
          <cell r="B1024" t="str">
            <v>TB-21-46253</v>
          </cell>
          <cell r="C1024" t="str">
            <v>Wilms Tumor (D)</v>
          </cell>
          <cell r="D1024" t="str">
            <v>S-10-00676</v>
          </cell>
          <cell r="E1024" t="str">
            <v>SJHBBBT7P9B</v>
          </cell>
          <cell r="F1024" t="str">
            <v>SJHBBX35Z</v>
          </cell>
          <cell r="H1024">
            <v>8004</v>
          </cell>
          <cell r="I1024" t="str">
            <v>TS20210046253</v>
          </cell>
          <cell r="J1024" t="str">
            <v>0A</v>
          </cell>
          <cell r="K1024">
            <v>1</v>
          </cell>
          <cell r="L1024">
            <v>8893</v>
          </cell>
          <cell r="M1024">
            <v>98</v>
          </cell>
          <cell r="N1024">
            <v>44448.849305555559</v>
          </cell>
          <cell r="O1024" t="str">
            <v>WT #2</v>
          </cell>
          <cell r="P1024">
            <v>8893</v>
          </cell>
        </row>
        <row r="1025">
          <cell r="B1025" t="str">
            <v>TB-21-46257</v>
          </cell>
          <cell r="C1025" t="str">
            <v>Wilms Tumor (D)</v>
          </cell>
          <cell r="D1025" t="str">
            <v>S-15-02729</v>
          </cell>
          <cell r="E1025" t="str">
            <v>SJHBBBT7PFG</v>
          </cell>
          <cell r="F1025" t="str">
            <v>SJHBB4G6T</v>
          </cell>
          <cell r="H1025">
            <v>8005</v>
          </cell>
          <cell r="I1025" t="str">
            <v>TS20210046257</v>
          </cell>
          <cell r="J1025" t="str">
            <v>0A</v>
          </cell>
          <cell r="K1025">
            <v>1</v>
          </cell>
          <cell r="L1025">
            <v>8894</v>
          </cell>
          <cell r="M1025">
            <v>99</v>
          </cell>
          <cell r="N1025">
            <v>44448.854166666664</v>
          </cell>
          <cell r="O1025" t="str">
            <v>WT #2</v>
          </cell>
          <cell r="P1025">
            <v>8894</v>
          </cell>
        </row>
        <row r="1026">
          <cell r="B1026" t="str">
            <v>TB-21-46259</v>
          </cell>
          <cell r="C1026" t="str">
            <v>Wilms Tumor (D)</v>
          </cell>
          <cell r="D1026" t="str">
            <v>S-15-02729</v>
          </cell>
          <cell r="E1026" t="str">
            <v>SJHBBBT7PHJ</v>
          </cell>
          <cell r="F1026" t="str">
            <v>SJHBB4G6T</v>
          </cell>
          <cell r="H1026">
            <v>8006</v>
          </cell>
          <cell r="I1026" t="str">
            <v>TS20210046259</v>
          </cell>
          <cell r="J1026" t="str">
            <v>0A</v>
          </cell>
          <cell r="K1026">
            <v>1</v>
          </cell>
          <cell r="L1026">
            <v>8895</v>
          </cell>
          <cell r="M1026">
            <v>97</v>
          </cell>
          <cell r="N1026">
            <v>44448.859722222223</v>
          </cell>
          <cell r="O1026" t="str">
            <v>WT #2</v>
          </cell>
          <cell r="P1026">
            <v>8895</v>
          </cell>
        </row>
        <row r="1027">
          <cell r="B1027" t="str">
            <v>TB-21-46261</v>
          </cell>
          <cell r="C1027" t="str">
            <v>Wilms Tumor (D)</v>
          </cell>
          <cell r="D1027" t="str">
            <v>S-16-00301</v>
          </cell>
          <cell r="E1027" t="str">
            <v>SJHBBBT7PKM</v>
          </cell>
          <cell r="F1027" t="str">
            <v>SJHBB4D9Z</v>
          </cell>
          <cell r="H1027">
            <v>8007</v>
          </cell>
          <cell r="I1027" t="str">
            <v>TS20210046261</v>
          </cell>
          <cell r="J1027" t="str">
            <v>0A</v>
          </cell>
          <cell r="K1027">
            <v>1</v>
          </cell>
          <cell r="L1027">
            <v>8896</v>
          </cell>
          <cell r="M1027">
            <v>97</v>
          </cell>
          <cell r="N1027">
            <v>44448.864583333336</v>
          </cell>
          <cell r="O1027" t="str">
            <v>WT #2</v>
          </cell>
          <cell r="P1027">
            <v>8896</v>
          </cell>
        </row>
        <row r="1028">
          <cell r="B1028" t="str">
            <v>TB-21-46241</v>
          </cell>
          <cell r="C1028" t="str">
            <v>Wilms Tumor (D)</v>
          </cell>
          <cell r="D1028" t="str">
            <v>S-13-01027</v>
          </cell>
          <cell r="E1028" t="str">
            <v>SJHBBBT7NTW</v>
          </cell>
          <cell r="F1028" t="str">
            <v>SJHBBZX79</v>
          </cell>
          <cell r="H1028">
            <v>8008</v>
          </cell>
          <cell r="I1028" t="str">
            <v>TS20210046241</v>
          </cell>
          <cell r="J1028" t="str">
            <v>0A</v>
          </cell>
          <cell r="K1028">
            <v>1</v>
          </cell>
          <cell r="L1028">
            <v>8897</v>
          </cell>
          <cell r="M1028">
            <v>99</v>
          </cell>
          <cell r="N1028">
            <v>44448.870138888888</v>
          </cell>
          <cell r="O1028" t="str">
            <v>WT #1</v>
          </cell>
          <cell r="P1028">
            <v>8897</v>
          </cell>
        </row>
        <row r="1029">
          <cell r="B1029" t="str">
            <v>TB-21-46243</v>
          </cell>
          <cell r="C1029" t="str">
            <v>Wilms Tumor (D)</v>
          </cell>
          <cell r="D1029" t="str">
            <v>S-16-03091</v>
          </cell>
          <cell r="E1029" t="str">
            <v>SJHBBBT7NWY</v>
          </cell>
          <cell r="F1029" t="str">
            <v>SJHBJQH77</v>
          </cell>
          <cell r="H1029">
            <v>8009</v>
          </cell>
          <cell r="I1029" t="str">
            <v>TS20210046243</v>
          </cell>
          <cell r="J1029" t="str">
            <v>0A</v>
          </cell>
          <cell r="K1029">
            <v>1</v>
          </cell>
          <cell r="L1029">
            <v>8898</v>
          </cell>
          <cell r="M1029">
            <v>99</v>
          </cell>
          <cell r="N1029">
            <v>44448.872916666667</v>
          </cell>
          <cell r="O1029" t="str">
            <v>WT #1</v>
          </cell>
          <cell r="P1029">
            <v>8898</v>
          </cell>
        </row>
        <row r="1030">
          <cell r="B1030" t="str">
            <v>TB-21-46245</v>
          </cell>
          <cell r="C1030" t="str">
            <v>Wilms Tumor (D)</v>
          </cell>
          <cell r="D1030" t="str">
            <v>S-16-03091</v>
          </cell>
          <cell r="E1030" t="str">
            <v>SJHBBBT7NY2</v>
          </cell>
          <cell r="F1030" t="str">
            <v>SJHBJQH77</v>
          </cell>
          <cell r="H1030">
            <v>8010</v>
          </cell>
          <cell r="I1030" t="str">
            <v>TS20210046245</v>
          </cell>
          <cell r="J1030" t="str">
            <v>0A</v>
          </cell>
          <cell r="K1030">
            <v>1</v>
          </cell>
          <cell r="L1030">
            <v>8899</v>
          </cell>
          <cell r="M1030">
            <v>99</v>
          </cell>
          <cell r="N1030">
            <v>44448.87777777778</v>
          </cell>
          <cell r="O1030" t="str">
            <v>WT #1</v>
          </cell>
          <cell r="P1030">
            <v>8899</v>
          </cell>
        </row>
        <row r="1031">
          <cell r="B1031" t="str">
            <v>TB-21-46247</v>
          </cell>
          <cell r="C1031" t="str">
            <v>Wilms Tumor (D)</v>
          </cell>
          <cell r="D1031" t="str">
            <v>S-17-00873</v>
          </cell>
          <cell r="E1031" t="str">
            <v>SJHBBBT7N24</v>
          </cell>
          <cell r="F1031" t="str">
            <v>SJHBJQR2S</v>
          </cell>
          <cell r="H1031">
            <v>8011</v>
          </cell>
          <cell r="I1031" t="str">
            <v>TS20210046247</v>
          </cell>
          <cell r="J1031" t="str">
            <v>0A</v>
          </cell>
          <cell r="K1031">
            <v>1</v>
          </cell>
          <cell r="L1031">
            <v>8900</v>
          </cell>
          <cell r="M1031">
            <v>97</v>
          </cell>
          <cell r="N1031">
            <v>44448.881249999999</v>
          </cell>
          <cell r="O1031" t="str">
            <v>WT #1</v>
          </cell>
          <cell r="P1031">
            <v>8900</v>
          </cell>
        </row>
        <row r="1032">
          <cell r="B1032" t="str">
            <v>TB-21-46249</v>
          </cell>
          <cell r="C1032" t="str">
            <v>Wilms Tumor (D)</v>
          </cell>
          <cell r="D1032" t="str">
            <v>S-17-01782</v>
          </cell>
          <cell r="E1032" t="str">
            <v>SJHBBBT7N46</v>
          </cell>
          <cell r="F1032" t="str">
            <v>SJHBJQXBW</v>
          </cell>
          <cell r="H1032">
            <v>8012</v>
          </cell>
          <cell r="I1032" t="str">
            <v>TS20210046249</v>
          </cell>
          <cell r="J1032" t="str">
            <v>0A</v>
          </cell>
          <cell r="K1032">
            <v>1</v>
          </cell>
          <cell r="L1032">
            <v>8901</v>
          </cell>
          <cell r="M1032">
            <v>98</v>
          </cell>
          <cell r="N1032">
            <v>44448.886805555558</v>
          </cell>
          <cell r="O1032" t="str">
            <v>WT #1</v>
          </cell>
          <cell r="P1032">
            <v>8901</v>
          </cell>
        </row>
        <row r="1033">
          <cell r="B1033" t="str">
            <v>TB-21-46250</v>
          </cell>
          <cell r="C1033" t="str">
            <v>Wilms Tumor (D)</v>
          </cell>
          <cell r="D1033" t="str">
            <v>S-17-01659</v>
          </cell>
          <cell r="E1033" t="str">
            <v>SJHBBBT7N57</v>
          </cell>
          <cell r="F1033" t="str">
            <v>SJHBJQX5Q</v>
          </cell>
          <cell r="H1033">
            <v>8013</v>
          </cell>
          <cell r="I1033" t="str">
            <v>TS20210046250</v>
          </cell>
          <cell r="J1033" t="str">
            <v>0A</v>
          </cell>
          <cell r="K1033">
            <v>1</v>
          </cell>
          <cell r="L1033">
            <v>8902</v>
          </cell>
          <cell r="M1033">
            <v>98</v>
          </cell>
          <cell r="N1033">
            <v>44448.890972222223</v>
          </cell>
          <cell r="O1033" t="str">
            <v>WT #1</v>
          </cell>
          <cell r="P1033">
            <v>8902</v>
          </cell>
        </row>
        <row r="1034">
          <cell r="B1034" t="str">
            <v>TB-21-46242</v>
          </cell>
          <cell r="C1034" t="str">
            <v>Wilms Tumor (D)</v>
          </cell>
          <cell r="D1034" t="str">
            <v>S-16-00707</v>
          </cell>
          <cell r="E1034" t="str">
            <v>SJHBBBT7NVX</v>
          </cell>
          <cell r="F1034" t="str">
            <v>SJHBB4NBS</v>
          </cell>
          <cell r="H1034">
            <v>8014</v>
          </cell>
          <cell r="I1034" t="str">
            <v>TS20210046242</v>
          </cell>
          <cell r="J1034" t="str">
            <v>0A</v>
          </cell>
          <cell r="K1034">
            <v>1</v>
          </cell>
          <cell r="L1034">
            <v>8903</v>
          </cell>
          <cell r="M1034">
            <v>98</v>
          </cell>
          <cell r="N1034">
            <v>44448.895138888889</v>
          </cell>
          <cell r="O1034" t="str">
            <v>WT #1</v>
          </cell>
          <cell r="P1034">
            <v>8903</v>
          </cell>
        </row>
        <row r="1035">
          <cell r="B1035" t="str">
            <v>TB-21-46244</v>
          </cell>
          <cell r="C1035" t="str">
            <v>Wilms Tumor (D)</v>
          </cell>
          <cell r="D1035" t="str">
            <v>S-16-03091</v>
          </cell>
          <cell r="E1035" t="str">
            <v>SJHBBBT7NXZ</v>
          </cell>
          <cell r="F1035" t="str">
            <v>SJHBJQH77</v>
          </cell>
          <cell r="H1035">
            <v>8015</v>
          </cell>
          <cell r="I1035" t="str">
            <v>TS20210046244</v>
          </cell>
          <cell r="J1035" t="str">
            <v>0A</v>
          </cell>
          <cell r="K1035">
            <v>1</v>
          </cell>
          <cell r="L1035">
            <v>8904</v>
          </cell>
          <cell r="M1035">
            <v>98</v>
          </cell>
          <cell r="N1035">
            <v>44448.899305555555</v>
          </cell>
          <cell r="O1035" t="str">
            <v>WT #1</v>
          </cell>
          <cell r="P1035">
            <v>8904</v>
          </cell>
        </row>
        <row r="1036">
          <cell r="B1036" t="str">
            <v>TB-21-46246</v>
          </cell>
          <cell r="C1036" t="str">
            <v>Nephrogenic rest (D)</v>
          </cell>
          <cell r="D1036" t="str">
            <v>S-16-03091</v>
          </cell>
          <cell r="E1036" t="str">
            <v>SJHBBBT7NZ3</v>
          </cell>
          <cell r="F1036" t="str">
            <v>SJHBJQH77</v>
          </cell>
          <cell r="H1036">
            <v>8016</v>
          </cell>
          <cell r="I1036" t="str">
            <v>TS20210046246</v>
          </cell>
          <cell r="J1036" t="str">
            <v>0A</v>
          </cell>
          <cell r="K1036">
            <v>1</v>
          </cell>
          <cell r="L1036">
            <v>8905</v>
          </cell>
          <cell r="M1036">
            <v>97</v>
          </cell>
          <cell r="N1036">
            <v>44448.90347222222</v>
          </cell>
          <cell r="O1036" t="str">
            <v>WT #1</v>
          </cell>
          <cell r="P1036">
            <v>8905</v>
          </cell>
        </row>
        <row r="1037">
          <cell r="B1037" t="str">
            <v>TB-21-46248</v>
          </cell>
          <cell r="C1037" t="str">
            <v>Wilms Tumor (D)</v>
          </cell>
          <cell r="D1037" t="str">
            <v>S-16-02235</v>
          </cell>
          <cell r="E1037" t="str">
            <v>SJHBBBT7N35</v>
          </cell>
          <cell r="F1037" t="str">
            <v>SJHBB4279</v>
          </cell>
          <cell r="H1037">
            <v>8017</v>
          </cell>
          <cell r="I1037" t="str">
            <v>TS20210046248</v>
          </cell>
          <cell r="J1037" t="str">
            <v>0A</v>
          </cell>
          <cell r="K1037">
            <v>1</v>
          </cell>
          <cell r="L1037">
            <v>8906</v>
          </cell>
          <cell r="M1037">
            <v>98</v>
          </cell>
          <cell r="N1037">
            <v>44448.908333333333</v>
          </cell>
          <cell r="O1037" t="str">
            <v>WT #1</v>
          </cell>
          <cell r="P1037">
            <v>8906</v>
          </cell>
        </row>
        <row r="1038">
          <cell r="B1038" t="str">
            <v>TB-21-46251</v>
          </cell>
          <cell r="C1038" t="str">
            <v>Wilms Tumor (D)</v>
          </cell>
          <cell r="D1038" t="str">
            <v>S-16-02437</v>
          </cell>
          <cell r="E1038" t="str">
            <v>SJHBBBT7N68</v>
          </cell>
          <cell r="F1038" t="str">
            <v>SJHBB42FH</v>
          </cell>
          <cell r="H1038">
            <v>8018</v>
          </cell>
          <cell r="I1038" t="str">
            <v>TS20210046251</v>
          </cell>
          <cell r="J1038" t="str">
            <v>0A</v>
          </cell>
          <cell r="K1038">
            <v>1</v>
          </cell>
          <cell r="L1038">
            <v>8907</v>
          </cell>
          <cell r="M1038">
            <v>99</v>
          </cell>
          <cell r="N1038">
            <v>44448.912499999999</v>
          </cell>
          <cell r="O1038" t="str">
            <v>WT #1</v>
          </cell>
          <cell r="P1038">
            <v>8907</v>
          </cell>
        </row>
        <row r="1039">
          <cell r="B1039" t="str">
            <v>TB-21-45920</v>
          </cell>
          <cell r="C1039" t="str">
            <v>Normal liver</v>
          </cell>
          <cell r="D1039" t="str">
            <v>S-18-3292</v>
          </cell>
          <cell r="E1039" t="str">
            <v>SJHBBBT6M68</v>
          </cell>
          <cell r="F1039" t="str">
            <v>SJHBPQM92</v>
          </cell>
          <cell r="H1039">
            <v>8019</v>
          </cell>
          <cell r="I1039" t="str">
            <v>TS20210045920</v>
          </cell>
          <cell r="J1039" t="str">
            <v>0A</v>
          </cell>
          <cell r="K1039">
            <v>1</v>
          </cell>
          <cell r="L1039">
            <v>8908</v>
          </cell>
          <cell r="M1039">
            <v>99</v>
          </cell>
          <cell r="N1039">
            <v>44448.915972222225</v>
          </cell>
          <cell r="O1039" t="str">
            <v>SK 8-6-21</v>
          </cell>
          <cell r="P1039">
            <v>8908</v>
          </cell>
        </row>
        <row r="1040">
          <cell r="B1040" t="str">
            <v>TB-21-45924</v>
          </cell>
          <cell r="C1040" t="str">
            <v>Normal liver</v>
          </cell>
          <cell r="D1040" t="str">
            <v>S-20-0745</v>
          </cell>
          <cell r="E1040" t="str">
            <v>SJHBBBT6NCD</v>
          </cell>
          <cell r="F1040" t="str">
            <v>SJHBQHKM5</v>
          </cell>
          <cell r="H1040">
            <v>8020</v>
          </cell>
          <cell r="I1040" t="str">
            <v>TS20210045924</v>
          </cell>
          <cell r="J1040" t="str">
            <v>0A</v>
          </cell>
          <cell r="K1040">
            <v>1</v>
          </cell>
          <cell r="L1040">
            <v>8909</v>
          </cell>
          <cell r="M1040">
            <v>99</v>
          </cell>
          <cell r="N1040">
            <v>44448.918749999997</v>
          </cell>
          <cell r="O1040" t="str">
            <v>SK 8-6-21</v>
          </cell>
          <cell r="P1040">
            <v>8909</v>
          </cell>
        </row>
        <row r="1041">
          <cell r="B1041" t="str">
            <v>TB-21-45925</v>
          </cell>
          <cell r="C1041" t="str">
            <v>Normal liver</v>
          </cell>
          <cell r="D1041" t="str">
            <v>S-20-1157</v>
          </cell>
          <cell r="E1041" t="str">
            <v>SJHBBBT6NDF</v>
          </cell>
          <cell r="F1041" t="str">
            <v>SJHBR9X53</v>
          </cell>
          <cell r="H1041">
            <v>8021</v>
          </cell>
          <cell r="I1041" t="str">
            <v>TS20210045925</v>
          </cell>
          <cell r="J1041" t="str">
            <v>0A</v>
          </cell>
          <cell r="K1041">
            <v>1</v>
          </cell>
          <cell r="L1041">
            <v>8910</v>
          </cell>
          <cell r="M1041">
            <v>97</v>
          </cell>
          <cell r="N1041">
            <v>44448.921527777777</v>
          </cell>
          <cell r="O1041" t="str">
            <v>SK 8-6-21</v>
          </cell>
          <cell r="P1041">
            <v>8910</v>
          </cell>
        </row>
        <row r="1042">
          <cell r="B1042" t="str">
            <v>TB-21-45917</v>
          </cell>
          <cell r="C1042" t="str">
            <v>Normal liver</v>
          </cell>
          <cell r="D1042" t="str">
            <v>S-02-0560</v>
          </cell>
          <cell r="E1042" t="str">
            <v>SJHBBBT6M35</v>
          </cell>
          <cell r="F1042" t="str">
            <v>SJHBBS9N5</v>
          </cell>
          <cell r="H1042">
            <v>8022</v>
          </cell>
          <cell r="I1042" t="str">
            <v>TS20210045917</v>
          </cell>
          <cell r="J1042" t="str">
            <v>0A</v>
          </cell>
          <cell r="K1042">
            <v>1</v>
          </cell>
          <cell r="L1042">
            <v>8911</v>
          </cell>
          <cell r="M1042">
            <v>99</v>
          </cell>
          <cell r="N1042">
            <v>44448.925000000003</v>
          </cell>
          <cell r="O1042" t="str">
            <v>SK 8-9-21</v>
          </cell>
          <cell r="P1042">
            <v>8911</v>
          </cell>
        </row>
        <row r="1043">
          <cell r="B1043" t="str">
            <v>TB-21-45950</v>
          </cell>
          <cell r="C1043" t="str">
            <v>Normal liver</v>
          </cell>
          <cell r="D1043" t="str">
            <v>S-18-2783</v>
          </cell>
          <cell r="E1043" t="str">
            <v>SJHBBBT7QCC</v>
          </cell>
          <cell r="F1043" t="str">
            <v>SJHBND2CD</v>
          </cell>
          <cell r="H1043">
            <v>8023</v>
          </cell>
          <cell r="I1043" t="str">
            <v>TS20210045950</v>
          </cell>
          <cell r="J1043" t="str">
            <v>0A</v>
          </cell>
          <cell r="K1043">
            <v>1</v>
          </cell>
          <cell r="L1043">
            <v>8912</v>
          </cell>
          <cell r="M1043">
            <v>100</v>
          </cell>
          <cell r="N1043">
            <v>44448.927083333336</v>
          </cell>
          <cell r="O1043" t="str">
            <v>SK 8-4-21</v>
          </cell>
          <cell r="P1043">
            <v>8912</v>
          </cell>
        </row>
        <row r="1044">
          <cell r="B1044" t="str">
            <v>TB-21-46255</v>
          </cell>
          <cell r="C1044" t="str">
            <v>Nephrogenic rest (D)</v>
          </cell>
          <cell r="D1044" t="str">
            <v>S-17-02629</v>
          </cell>
          <cell r="E1044" t="str">
            <v>SJHBBBT7PCD</v>
          </cell>
          <cell r="F1044" t="str">
            <v>SJHBKNQ2Q</v>
          </cell>
          <cell r="H1044">
            <v>8024</v>
          </cell>
          <cell r="I1044" t="str">
            <v>TS20210046255</v>
          </cell>
          <cell r="J1044" t="str">
            <v>0A</v>
          </cell>
          <cell r="K1044">
            <v>1</v>
          </cell>
          <cell r="L1044">
            <v>8913</v>
          </cell>
          <cell r="M1044">
            <v>99</v>
          </cell>
          <cell r="N1044">
            <v>44448.928472222222</v>
          </cell>
          <cell r="O1044" t="str">
            <v>WT #2</v>
          </cell>
          <cell r="P1044">
            <v>8913</v>
          </cell>
        </row>
        <row r="1045">
          <cell r="B1045" t="str">
            <v>TB-21-46124</v>
          </cell>
          <cell r="C1045" t="str">
            <v>Normal liver</v>
          </cell>
          <cell r="D1045" t="str">
            <v>S-17-738</v>
          </cell>
          <cell r="E1045" t="str">
            <v>SJHBBBT7GKT</v>
          </cell>
          <cell r="F1045" t="str">
            <v>SJHBJPCRV</v>
          </cell>
          <cell r="H1045">
            <v>8025</v>
          </cell>
          <cell r="I1045" t="str">
            <v>TS20210046124</v>
          </cell>
          <cell r="J1045" t="str">
            <v>0A</v>
          </cell>
          <cell r="K1045">
            <v>1</v>
          </cell>
          <cell r="L1045">
            <v>8914</v>
          </cell>
          <cell r="M1045">
            <v>100</v>
          </cell>
          <cell r="N1045">
            <v>44448.929861111108</v>
          </cell>
          <cell r="O1045" t="str">
            <v>SK 8-11-21_2</v>
          </cell>
          <cell r="P1045">
            <v>8914</v>
          </cell>
        </row>
        <row r="1046">
          <cell r="B1046" t="str">
            <v>TB-21-46127</v>
          </cell>
          <cell r="C1046" t="str">
            <v>Normal liver</v>
          </cell>
          <cell r="D1046" t="str">
            <v>S-18-2659</v>
          </cell>
          <cell r="E1046" t="str">
            <v>SJHBBBT7GPX</v>
          </cell>
          <cell r="F1046" t="str">
            <v>SJHBNC92S</v>
          </cell>
          <cell r="H1046">
            <v>8026</v>
          </cell>
          <cell r="I1046" t="str">
            <v>TS20210046127</v>
          </cell>
          <cell r="J1046" t="str">
            <v>0A</v>
          </cell>
          <cell r="K1046">
            <v>1</v>
          </cell>
          <cell r="L1046">
            <v>8915</v>
          </cell>
          <cell r="M1046">
            <v>99</v>
          </cell>
          <cell r="N1046">
            <v>44448.931944444441</v>
          </cell>
          <cell r="O1046" t="str">
            <v>SK 8-11-21_2</v>
          </cell>
          <cell r="P1046">
            <v>8915</v>
          </cell>
        </row>
        <row r="1047">
          <cell r="B1047" t="str">
            <v>TB-21-45961</v>
          </cell>
          <cell r="C1047" t="str">
            <v>Normal liver</v>
          </cell>
          <cell r="D1047" t="str">
            <v>S-20-0267</v>
          </cell>
          <cell r="E1047" t="str">
            <v>SJHBBBT7QRR</v>
          </cell>
          <cell r="F1047" t="str">
            <v>SJHBQK8VS</v>
          </cell>
          <cell r="H1047">
            <v>8027</v>
          </cell>
          <cell r="I1047" t="str">
            <v>TS20210045961</v>
          </cell>
          <cell r="L1047">
            <v>8916</v>
          </cell>
          <cell r="M1047">
            <v>98</v>
          </cell>
          <cell r="N1047">
            <v>44448.936111111114</v>
          </cell>
          <cell r="O1047" t="str">
            <v>SK 8-4-21-HB_2</v>
          </cell>
          <cell r="P1047">
            <v>8916</v>
          </cell>
        </row>
        <row r="1048">
          <cell r="B1048" t="str">
            <v>TB-21-45959</v>
          </cell>
          <cell r="C1048" t="str">
            <v>Normal liver</v>
          </cell>
          <cell r="D1048" t="str">
            <v>S-20-0126</v>
          </cell>
          <cell r="E1048" t="str">
            <v>SJHBBBT7QPP</v>
          </cell>
          <cell r="F1048" t="str">
            <v>SJHBQDXVX</v>
          </cell>
          <cell r="H1048">
            <v>8028</v>
          </cell>
          <cell r="I1048" t="str">
            <v>TS20210045959</v>
          </cell>
          <cell r="J1048" t="str">
            <v>0A</v>
          </cell>
          <cell r="K1048">
            <v>1</v>
          </cell>
          <cell r="L1048">
            <v>8917</v>
          </cell>
          <cell r="M1048">
            <v>98</v>
          </cell>
          <cell r="N1048">
            <v>44448.939583333333</v>
          </cell>
          <cell r="O1048" t="str">
            <v>SK 8-4-21-HB_2</v>
          </cell>
          <cell r="P1048">
            <v>8917</v>
          </cell>
        </row>
        <row r="1049">
          <cell r="B1049" t="str">
            <v>TB-21-45955</v>
          </cell>
          <cell r="C1049" t="str">
            <v>Normal liver</v>
          </cell>
          <cell r="D1049" t="str">
            <v>S-19-3058</v>
          </cell>
          <cell r="E1049" t="str">
            <v>SJHBBBT7QJJ</v>
          </cell>
          <cell r="F1049" t="str">
            <v>SJHBQDXVX</v>
          </cell>
          <cell r="H1049">
            <v>8029</v>
          </cell>
          <cell r="I1049" t="str">
            <v>TS20210045955</v>
          </cell>
          <cell r="J1049" t="str">
            <v>0A</v>
          </cell>
          <cell r="K1049">
            <v>1</v>
          </cell>
          <cell r="L1049">
            <v>8918</v>
          </cell>
          <cell r="M1049">
            <v>100</v>
          </cell>
          <cell r="N1049">
            <v>44448.944444444445</v>
          </cell>
          <cell r="O1049" t="str">
            <v>SK 8-4-21-HB_2</v>
          </cell>
          <cell r="P1049">
            <v>8918</v>
          </cell>
        </row>
        <row r="1050">
          <cell r="B1050" t="str">
            <v>TB-21-45918</v>
          </cell>
          <cell r="C1050" t="str">
            <v>Hepatoblastoma (D)</v>
          </cell>
          <cell r="D1050" t="str">
            <v>S-02-0570</v>
          </cell>
          <cell r="E1050" t="str">
            <v>SJHBBBT6M46</v>
          </cell>
          <cell r="F1050" t="str">
            <v>SJHBBSHW6</v>
          </cell>
          <cell r="H1050">
            <v>8030</v>
          </cell>
          <cell r="I1050" t="str">
            <v>TS20210045918</v>
          </cell>
          <cell r="J1050" t="str">
            <v>0A</v>
          </cell>
          <cell r="K1050">
            <v>1</v>
          </cell>
          <cell r="L1050">
            <v>8919</v>
          </cell>
          <cell r="M1050">
            <v>99</v>
          </cell>
          <cell r="N1050">
            <v>44448.945833333331</v>
          </cell>
          <cell r="O1050" t="str">
            <v>SK 8-9-21</v>
          </cell>
          <cell r="P1050">
            <v>8919</v>
          </cell>
        </row>
        <row r="1051">
          <cell r="B1051" t="str">
            <v>TB-21-45926</v>
          </cell>
          <cell r="C1051" t="str">
            <v>Hepatoblastoma (D)</v>
          </cell>
          <cell r="D1051" t="str">
            <v>S-20-1157</v>
          </cell>
          <cell r="E1051" t="str">
            <v>SJHBBBT6NFG</v>
          </cell>
          <cell r="F1051" t="str">
            <v>SJHBR9X53</v>
          </cell>
          <cell r="H1051">
            <v>8034</v>
          </cell>
          <cell r="I1051" t="str">
            <v>TS20210045926</v>
          </cell>
          <cell r="J1051" t="str">
            <v>0A</v>
          </cell>
          <cell r="K1051">
            <v>1</v>
          </cell>
          <cell r="L1051">
            <v>8925</v>
          </cell>
          <cell r="M1051">
            <v>98</v>
          </cell>
          <cell r="N1051">
            <v>44452.51666666667</v>
          </cell>
          <cell r="O1051" t="str">
            <v>Comet Project</v>
          </cell>
          <cell r="P1051">
            <v>8925</v>
          </cell>
        </row>
        <row r="1052">
          <cell r="B1052" t="str">
            <v>TB-21-45935</v>
          </cell>
          <cell r="C1052" t="str">
            <v>Hepatoblastoma (D)</v>
          </cell>
          <cell r="D1052" t="str">
            <v>A-10-0008</v>
          </cell>
          <cell r="E1052" t="str">
            <v>SJHBBBT6NST</v>
          </cell>
          <cell r="F1052" t="str">
            <v>SJHBBXCM6</v>
          </cell>
          <cell r="H1052">
            <v>8035</v>
          </cell>
          <cell r="I1052" t="str">
            <v>TS20210045935</v>
          </cell>
          <cell r="J1052" t="str">
            <v>0A</v>
          </cell>
          <cell r="K1052">
            <v>1</v>
          </cell>
          <cell r="L1052">
            <v>8926</v>
          </cell>
          <cell r="M1052">
            <v>99</v>
          </cell>
          <cell r="N1052">
            <v>44452.520833333336</v>
          </cell>
          <cell r="O1052" t="str">
            <v>Comet Project</v>
          </cell>
          <cell r="P1052">
            <v>8926</v>
          </cell>
        </row>
        <row r="1053">
          <cell r="B1053" t="str">
            <v>TB-21-45956</v>
          </cell>
          <cell r="C1053" t="str">
            <v>Hepatoblastoma (D)</v>
          </cell>
          <cell r="D1053" t="str">
            <v>S-20-0104</v>
          </cell>
          <cell r="E1053" t="str">
            <v>SJHBBBT7QKK</v>
          </cell>
          <cell r="F1053" t="str">
            <v>SJHBQHKM5</v>
          </cell>
          <cell r="H1053">
            <v>8036</v>
          </cell>
          <cell r="I1053" t="str">
            <v>TS20210045956</v>
          </cell>
          <cell r="J1053" t="str">
            <v>0A</v>
          </cell>
          <cell r="K1053">
            <v>1</v>
          </cell>
          <cell r="L1053">
            <v>8927</v>
          </cell>
          <cell r="M1053">
            <v>99</v>
          </cell>
          <cell r="N1053">
            <v>44452.522222222222</v>
          </cell>
          <cell r="O1053" t="str">
            <v>Comet Project</v>
          </cell>
          <cell r="P1053">
            <v>8927</v>
          </cell>
        </row>
        <row r="1054">
          <cell r="B1054" t="str">
            <v>TB-21-45953</v>
          </cell>
          <cell r="C1054" t="str">
            <v>Hepatoblastoma (D)</v>
          </cell>
          <cell r="D1054" t="str">
            <v>S-19-0058</v>
          </cell>
          <cell r="E1054" t="str">
            <v>SJHBBBT7QGG</v>
          </cell>
          <cell r="F1054" t="str">
            <v>SJHBPQM92</v>
          </cell>
          <cell r="H1054">
            <v>8040</v>
          </cell>
          <cell r="I1054" t="str">
            <v>TS20210045953</v>
          </cell>
          <cell r="J1054" t="str">
            <v>0A</v>
          </cell>
          <cell r="K1054">
            <v>1</v>
          </cell>
          <cell r="L1054">
            <v>8931</v>
          </cell>
          <cell r="M1054">
            <v>98</v>
          </cell>
          <cell r="N1054">
            <v>44452.52847222222</v>
          </cell>
          <cell r="O1054" t="str">
            <v>Comet Project</v>
          </cell>
          <cell r="P1054">
            <v>8931</v>
          </cell>
        </row>
        <row r="1055">
          <cell r="B1055" t="str">
            <v>TB-21-45958</v>
          </cell>
          <cell r="C1055" t="str">
            <v>Hepatoblastoma (D)</v>
          </cell>
          <cell r="D1055" t="str">
            <v>S-20-0126</v>
          </cell>
          <cell r="E1055" t="str">
            <v>SJHBBBT7QNN</v>
          </cell>
          <cell r="F1055" t="str">
            <v>SJHBQDXVX</v>
          </cell>
          <cell r="H1055">
            <v>8041</v>
          </cell>
          <cell r="I1055" t="str">
            <v>TS20210045958</v>
          </cell>
          <cell r="J1055" t="str">
            <v>0A</v>
          </cell>
          <cell r="K1055">
            <v>1</v>
          </cell>
          <cell r="L1055">
            <v>8932</v>
          </cell>
          <cell r="M1055">
            <v>97</v>
          </cell>
          <cell r="N1055">
            <v>44452.532638888886</v>
          </cell>
          <cell r="O1055" t="str">
            <v>Comet Project</v>
          </cell>
          <cell r="P1055">
            <v>8932</v>
          </cell>
        </row>
        <row r="1056">
          <cell r="B1056" t="str">
            <v>TB-21-45960</v>
          </cell>
          <cell r="C1056" t="str">
            <v>Hepatoblastoma (D)</v>
          </cell>
          <cell r="D1056" t="str">
            <v>S-20-0267</v>
          </cell>
          <cell r="E1056" t="str">
            <v>SJHBBBT7QQQ</v>
          </cell>
          <cell r="F1056" t="str">
            <v>SJHBQK8VS</v>
          </cell>
          <cell r="H1056">
            <v>8042</v>
          </cell>
          <cell r="I1056" t="str">
            <v>TS20210045960</v>
          </cell>
          <cell r="J1056" t="str">
            <v>0A</v>
          </cell>
          <cell r="K1056">
            <v>1</v>
          </cell>
          <cell r="L1056">
            <v>8933</v>
          </cell>
          <cell r="M1056">
            <v>93</v>
          </cell>
          <cell r="N1056">
            <v>44452.538888888892</v>
          </cell>
          <cell r="O1056" t="str">
            <v>Comet Project</v>
          </cell>
          <cell r="P1056">
            <v>8933</v>
          </cell>
        </row>
        <row r="1057">
          <cell r="B1057" t="str">
            <v>TB-21-45951</v>
          </cell>
          <cell r="C1057" t="str">
            <v>Hepatoblastoma (D)</v>
          </cell>
          <cell r="D1057" t="str">
            <v>S-18-3347</v>
          </cell>
          <cell r="E1057" t="str">
            <v>SJHBBBT7QDD</v>
          </cell>
          <cell r="F1057" t="str">
            <v>SJHBND2CD</v>
          </cell>
          <cell r="H1057">
            <v>8043</v>
          </cell>
          <cell r="I1057" t="str">
            <v>TS20210045951</v>
          </cell>
          <cell r="J1057" t="str">
            <v>0A</v>
          </cell>
          <cell r="K1057">
            <v>1</v>
          </cell>
          <cell r="L1057">
            <v>8934</v>
          </cell>
          <cell r="M1057">
            <v>98</v>
          </cell>
          <cell r="N1057">
            <v>44452.542361111111</v>
          </cell>
          <cell r="O1057" t="str">
            <v>Comet Project</v>
          </cell>
          <cell r="P1057">
            <v>8934</v>
          </cell>
        </row>
        <row r="1058">
          <cell r="B1058" t="str">
            <v>TB-21-45923</v>
          </cell>
          <cell r="C1058" t="str">
            <v>Hepatoblastoma (D)</v>
          </cell>
          <cell r="D1058" t="str">
            <v>S-20-0745</v>
          </cell>
          <cell r="E1058" t="str">
            <v>SJHBBBT6NBC</v>
          </cell>
          <cell r="F1058" t="str">
            <v>SJHBQHKM5</v>
          </cell>
          <cell r="H1058">
            <v>8044</v>
          </cell>
          <cell r="I1058" t="str">
            <v>TS20210045923</v>
          </cell>
          <cell r="J1058" t="str">
            <v>0A</v>
          </cell>
          <cell r="K1058">
            <v>1</v>
          </cell>
          <cell r="L1058">
            <v>8935</v>
          </cell>
          <cell r="M1058">
            <v>94</v>
          </cell>
          <cell r="N1058">
            <v>44452.545138888891</v>
          </cell>
          <cell r="O1058" t="str">
            <v>Comet Project</v>
          </cell>
          <cell r="P1058">
            <v>8935</v>
          </cell>
        </row>
        <row r="1059">
          <cell r="B1059" t="str">
            <v>TB-21-45927</v>
          </cell>
          <cell r="C1059" t="str">
            <v>Hepatoblastoma (M)</v>
          </cell>
          <cell r="D1059" t="str">
            <v>S-20-1945</v>
          </cell>
          <cell r="E1059" t="str">
            <v>SJHBBBT6NGH</v>
          </cell>
          <cell r="F1059" t="str">
            <v>SJHBQK8VS</v>
          </cell>
          <cell r="H1059">
            <v>8045</v>
          </cell>
          <cell r="I1059" t="str">
            <v>TS20210045927</v>
          </cell>
          <cell r="J1059" t="str">
            <v>0A</v>
          </cell>
          <cell r="K1059">
            <v>1</v>
          </cell>
          <cell r="L1059">
            <v>8936</v>
          </cell>
          <cell r="M1059">
            <v>99</v>
          </cell>
          <cell r="N1059">
            <v>44452.550694444442</v>
          </cell>
          <cell r="O1059" t="str">
            <v>Comet Project</v>
          </cell>
          <cell r="P1059">
            <v>8936</v>
          </cell>
        </row>
        <row r="1060">
          <cell r="B1060" t="str">
            <v>TB-21-45930</v>
          </cell>
          <cell r="C1060" t="str">
            <v>Hepatoblastoma (D)</v>
          </cell>
          <cell r="D1060" t="str">
            <v>SR-05-1583</v>
          </cell>
          <cell r="E1060" t="str">
            <v>SJHBBBT6NMN</v>
          </cell>
          <cell r="F1060" t="str">
            <v>SJHBBVBSB</v>
          </cell>
          <cell r="H1060">
            <v>8046</v>
          </cell>
          <cell r="I1060" t="str">
            <v>TS20210045930</v>
          </cell>
          <cell r="J1060" t="str">
            <v>0A</v>
          </cell>
          <cell r="K1060">
            <v>1</v>
          </cell>
          <cell r="L1060">
            <v>8937</v>
          </cell>
          <cell r="M1060">
            <v>98</v>
          </cell>
          <cell r="N1060">
            <v>44452.553472222222</v>
          </cell>
          <cell r="O1060" t="str">
            <v>Comet Project</v>
          </cell>
          <cell r="P1060">
            <v>8937</v>
          </cell>
        </row>
        <row r="1061">
          <cell r="B1061" t="str">
            <v>TB-21-45939</v>
          </cell>
          <cell r="C1061" t="str">
            <v>Hepatoblastoma (D)</v>
          </cell>
          <cell r="D1061" t="str">
            <v>A-98-0011</v>
          </cell>
          <cell r="E1061" t="str">
            <v>SJHBBBT6NXY</v>
          </cell>
          <cell r="F1061" t="str">
            <v>SJHBBR3QD</v>
          </cell>
          <cell r="H1061">
            <v>8047</v>
          </cell>
          <cell r="I1061" t="str">
            <v>TS20210045939</v>
          </cell>
          <cell r="J1061" t="str">
            <v>0A</v>
          </cell>
          <cell r="K1061">
            <v>1</v>
          </cell>
          <cell r="L1061">
            <v>8938</v>
          </cell>
          <cell r="M1061">
            <v>98</v>
          </cell>
          <cell r="N1061">
            <v>44452.556944444441</v>
          </cell>
          <cell r="O1061" t="str">
            <v>Comet Project</v>
          </cell>
          <cell r="P1061">
            <v>8938</v>
          </cell>
        </row>
        <row r="1062">
          <cell r="B1062" t="str">
            <v>TB-21-45914</v>
          </cell>
          <cell r="C1062" t="str">
            <v>Hepatoblastoma (D)</v>
          </cell>
          <cell r="D1062" t="str">
            <v>S-01-1265</v>
          </cell>
          <cell r="E1062" t="str">
            <v>SJHBBBT6MY2</v>
          </cell>
          <cell r="F1062" t="str">
            <v>SJHBBSBYF</v>
          </cell>
          <cell r="H1062">
            <v>8048</v>
          </cell>
          <cell r="I1062" t="str">
            <v>TS20210045914</v>
          </cell>
          <cell r="J1062" t="str">
            <v>0A</v>
          </cell>
          <cell r="K1062">
            <v>1</v>
          </cell>
          <cell r="L1062">
            <v>8939</v>
          </cell>
          <cell r="M1062">
            <v>99</v>
          </cell>
          <cell r="N1062">
            <v>44452.560416666667</v>
          </cell>
          <cell r="O1062" t="str">
            <v>Comet Project</v>
          </cell>
          <cell r="P1062">
            <v>8939</v>
          </cell>
        </row>
        <row r="1063">
          <cell r="B1063" t="str">
            <v>TB-21-45912</v>
          </cell>
          <cell r="C1063" t="str">
            <v>Hepatoblastoma (M)</v>
          </cell>
          <cell r="D1063" t="str">
            <v>A-10-0001</v>
          </cell>
          <cell r="E1063" t="str">
            <v>SJHBBBT6MWY</v>
          </cell>
          <cell r="F1063" t="str">
            <v>SJHBBXZHF</v>
          </cell>
          <cell r="H1063">
            <v>8052</v>
          </cell>
          <cell r="I1063" t="str">
            <v>TS20210045912</v>
          </cell>
          <cell r="J1063" t="str">
            <v>0A</v>
          </cell>
          <cell r="K1063">
            <v>1</v>
          </cell>
          <cell r="L1063">
            <v>8943</v>
          </cell>
          <cell r="M1063">
            <v>98</v>
          </cell>
          <cell r="N1063">
            <v>44452.572916666664</v>
          </cell>
          <cell r="O1063" t="str">
            <v>Comet Project</v>
          </cell>
          <cell r="P1063">
            <v>8943</v>
          </cell>
        </row>
        <row r="1064">
          <cell r="B1064" t="str">
            <v>TB-21-45913</v>
          </cell>
          <cell r="C1064" t="str">
            <v>Hepatoblastoma (D)</v>
          </cell>
          <cell r="D1064" t="str">
            <v>S-01-1223</v>
          </cell>
          <cell r="E1064" t="str">
            <v>SJHBBBT6MXZ</v>
          </cell>
          <cell r="F1064" t="str">
            <v>SJHBBS9N5</v>
          </cell>
          <cell r="H1064">
            <v>8053</v>
          </cell>
          <cell r="I1064" t="str">
            <v>TS20210045913</v>
          </cell>
          <cell r="J1064" t="str">
            <v>0A</v>
          </cell>
          <cell r="K1064">
            <v>1</v>
          </cell>
          <cell r="L1064">
            <v>8944</v>
          </cell>
          <cell r="M1064">
            <v>99</v>
          </cell>
          <cell r="N1064">
            <v>44452.577777777777</v>
          </cell>
          <cell r="O1064" t="str">
            <v>Comet Project</v>
          </cell>
          <cell r="P1064">
            <v>8944</v>
          </cell>
        </row>
        <row r="1065">
          <cell r="B1065" t="str">
            <v>TB-21-45915</v>
          </cell>
          <cell r="C1065" t="str">
            <v>Hepatoblastoma (R)</v>
          </cell>
          <cell r="D1065" t="str">
            <v>S-02-0560</v>
          </cell>
          <cell r="E1065" t="str">
            <v>SJHBBBT6MZ3</v>
          </cell>
          <cell r="F1065" t="str">
            <v>SJHBBS9N5</v>
          </cell>
          <cell r="H1065">
            <v>8054</v>
          </cell>
          <cell r="I1065" t="str">
            <v>TS20210045915</v>
          </cell>
          <cell r="J1065" t="str">
            <v>0A</v>
          </cell>
          <cell r="K1065">
            <v>1</v>
          </cell>
          <cell r="L1065">
            <v>8945</v>
          </cell>
          <cell r="M1065">
            <v>97</v>
          </cell>
          <cell r="N1065">
            <v>44452.57916666667</v>
          </cell>
          <cell r="O1065" t="str">
            <v>Comet Project</v>
          </cell>
          <cell r="P1065">
            <v>8945</v>
          </cell>
        </row>
        <row r="1066">
          <cell r="B1066" t="str">
            <v>TB-21-45916</v>
          </cell>
          <cell r="C1066" t="str">
            <v>Hepatoblastoma (R)</v>
          </cell>
          <cell r="D1066" t="str">
            <v>S-02-0560</v>
          </cell>
          <cell r="E1066" t="str">
            <v>SJHBBBT6M24</v>
          </cell>
          <cell r="F1066" t="str">
            <v>SJHBBS9N5</v>
          </cell>
          <cell r="H1066">
            <v>8055</v>
          </cell>
          <cell r="I1066" t="str">
            <v>TS20210045916</v>
          </cell>
          <cell r="J1066" t="str">
            <v>0A</v>
          </cell>
          <cell r="K1066">
            <v>1</v>
          </cell>
          <cell r="L1066">
            <v>8946</v>
          </cell>
          <cell r="M1066">
            <v>97</v>
          </cell>
          <cell r="N1066">
            <v>44452.581250000003</v>
          </cell>
          <cell r="O1066" t="str">
            <v>Comet Project</v>
          </cell>
          <cell r="P1066">
            <v>8946</v>
          </cell>
        </row>
        <row r="1067">
          <cell r="B1067" t="str">
            <v>TB-21-45919</v>
          </cell>
          <cell r="C1067" t="str">
            <v>Hepatoblastoma (M)-decal</v>
          </cell>
          <cell r="D1067" t="str">
            <v>S-02-0803</v>
          </cell>
          <cell r="E1067" t="str">
            <v>SJHBBBT6M57</v>
          </cell>
          <cell r="F1067" t="str">
            <v>SJHBBS9N5</v>
          </cell>
          <cell r="H1067">
            <v>8056</v>
          </cell>
          <cell r="I1067" t="str">
            <v>TS20210045919</v>
          </cell>
          <cell r="J1067" t="str">
            <v>0A</v>
          </cell>
          <cell r="K1067">
            <v>1</v>
          </cell>
          <cell r="L1067">
            <v>8947</v>
          </cell>
          <cell r="M1067">
            <v>95</v>
          </cell>
          <cell r="N1067">
            <v>44452.585416666669</v>
          </cell>
          <cell r="O1067" t="str">
            <v>Comet Project</v>
          </cell>
          <cell r="P1067">
            <v>8947</v>
          </cell>
        </row>
        <row r="1068">
          <cell r="B1068" t="str">
            <v>TB-21-45940</v>
          </cell>
          <cell r="C1068" t="str">
            <v>Hepatoblastoma (D)</v>
          </cell>
          <cell r="D1068" t="str">
            <v>S-04-0753</v>
          </cell>
          <cell r="E1068" t="str">
            <v>SJHBBBT6NYZ</v>
          </cell>
          <cell r="F1068" t="str">
            <v>SJHBBTJ2B</v>
          </cell>
          <cell r="H1068">
            <v>8057</v>
          </cell>
          <cell r="I1068" t="str">
            <v>TS20210045940</v>
          </cell>
          <cell r="J1068" t="str">
            <v>0A</v>
          </cell>
          <cell r="K1068">
            <v>1</v>
          </cell>
          <cell r="L1068">
            <v>8948</v>
          </cell>
          <cell r="M1068">
            <v>99</v>
          </cell>
          <cell r="N1068">
            <v>44452.590277777781</v>
          </cell>
          <cell r="O1068" t="str">
            <v>Comet Project</v>
          </cell>
          <cell r="P1068">
            <v>8948</v>
          </cell>
        </row>
        <row r="1069">
          <cell r="B1069" t="str">
            <v>TB-21-45949</v>
          </cell>
          <cell r="C1069" t="str">
            <v>Hepatoblastoma (D)</v>
          </cell>
          <cell r="D1069" t="str">
            <v>S-18-2783</v>
          </cell>
          <cell r="E1069" t="str">
            <v>SJHBBBT7QBB</v>
          </cell>
          <cell r="F1069" t="str">
            <v>SJHBND2CD</v>
          </cell>
          <cell r="H1069">
            <v>8058</v>
          </cell>
          <cell r="I1069" t="str">
            <v>TS20210045949</v>
          </cell>
          <cell r="J1069" t="str">
            <v>0A</v>
          </cell>
          <cell r="K1069">
            <v>1</v>
          </cell>
          <cell r="L1069">
            <v>8949</v>
          </cell>
          <cell r="M1069">
            <v>99</v>
          </cell>
          <cell r="N1069">
            <v>44452.591666666667</v>
          </cell>
          <cell r="O1069" t="str">
            <v>Comet Project</v>
          </cell>
          <cell r="P1069">
            <v>8949</v>
          </cell>
        </row>
        <row r="1070">
          <cell r="B1070" t="str">
            <v>TB-21-45941</v>
          </cell>
          <cell r="C1070" t="str">
            <v>Hepatoblastoma (D)</v>
          </cell>
          <cell r="D1070" t="str">
            <v>S-08-1801</v>
          </cell>
          <cell r="E1070" t="str">
            <v>SJHBBBT6NZ2</v>
          </cell>
          <cell r="F1070" t="str">
            <v>SJHBB5ZDJ</v>
          </cell>
          <cell r="H1070">
            <v>8060</v>
          </cell>
          <cell r="I1070" t="str">
            <v>TS20210045941</v>
          </cell>
          <cell r="J1070" t="str">
            <v>0A</v>
          </cell>
          <cell r="K1070">
            <v>1</v>
          </cell>
          <cell r="L1070">
            <v>8951</v>
          </cell>
          <cell r="M1070">
            <v>100</v>
          </cell>
          <cell r="N1070">
            <v>44452.59375</v>
          </cell>
          <cell r="O1070" t="str">
            <v>Comet Project</v>
          </cell>
          <cell r="P1070">
            <v>8951</v>
          </cell>
        </row>
        <row r="1071">
          <cell r="B1071" t="str">
            <v>TB-21-45942</v>
          </cell>
          <cell r="C1071" t="str">
            <v>Hepatoblastoma (D)</v>
          </cell>
          <cell r="D1071" t="str">
            <v>S-10-0392</v>
          </cell>
          <cell r="E1071" t="str">
            <v>SJHBBBT6N23</v>
          </cell>
          <cell r="F1071" t="str">
            <v>SJHBBXZHF</v>
          </cell>
          <cell r="H1071">
            <v>8061</v>
          </cell>
          <cell r="I1071" t="str">
            <v>TS20210045942</v>
          </cell>
          <cell r="J1071" t="str">
            <v>0A</v>
          </cell>
          <cell r="K1071">
            <v>1</v>
          </cell>
          <cell r="L1071">
            <v>8952</v>
          </cell>
          <cell r="M1071">
            <v>99</v>
          </cell>
          <cell r="N1071">
            <v>44452.595138888886</v>
          </cell>
          <cell r="O1071" t="str">
            <v>Comet Project</v>
          </cell>
          <cell r="P1071">
            <v>8952</v>
          </cell>
        </row>
        <row r="1072">
          <cell r="B1072" t="str">
            <v>TB-21-45943</v>
          </cell>
          <cell r="C1072" t="str">
            <v>Hepatoblastoma (D)</v>
          </cell>
          <cell r="D1072" t="str">
            <v>S-10-0967</v>
          </cell>
          <cell r="E1072" t="str">
            <v>SJHBBBT6N34</v>
          </cell>
          <cell r="F1072" t="str">
            <v>SJHBBXCM6</v>
          </cell>
          <cell r="H1072">
            <v>8062</v>
          </cell>
          <cell r="I1072" t="str">
            <v>TS20210045943</v>
          </cell>
          <cell r="J1072" t="str">
            <v>0A</v>
          </cell>
          <cell r="K1072">
            <v>1</v>
          </cell>
          <cell r="L1072">
            <v>8953</v>
          </cell>
          <cell r="M1072">
            <v>100</v>
          </cell>
          <cell r="N1072">
            <v>44452.597222222219</v>
          </cell>
          <cell r="O1072" t="str">
            <v>Comet Project</v>
          </cell>
          <cell r="P1072">
            <v>8953</v>
          </cell>
        </row>
        <row r="1073">
          <cell r="B1073" t="str">
            <v>TB-21-45944</v>
          </cell>
          <cell r="C1073" t="str">
            <v>Hepatoblastoma (D)</v>
          </cell>
          <cell r="D1073" t="str">
            <v>S-14-0436</v>
          </cell>
          <cell r="E1073" t="str">
            <v>SJHBBBT6N45</v>
          </cell>
          <cell r="F1073" t="str">
            <v>SJHBB2J3K</v>
          </cell>
          <cell r="H1073">
            <v>8063</v>
          </cell>
          <cell r="I1073" t="str">
            <v>TS20210045944</v>
          </cell>
          <cell r="J1073" t="str">
            <v>0A</v>
          </cell>
          <cell r="K1073">
            <v>1</v>
          </cell>
          <cell r="L1073">
            <v>8954</v>
          </cell>
          <cell r="M1073">
            <v>99</v>
          </cell>
          <cell r="N1073">
            <v>44452.597916666666</v>
          </cell>
          <cell r="O1073" t="str">
            <v>Comet Project</v>
          </cell>
          <cell r="P1073">
            <v>8954</v>
          </cell>
        </row>
        <row r="1074">
          <cell r="B1074" t="str">
            <v>TB-21-45945</v>
          </cell>
          <cell r="C1074" t="str">
            <v>Hepatoblastoma (D)</v>
          </cell>
          <cell r="D1074" t="str">
            <v>S-14-1425</v>
          </cell>
          <cell r="E1074" t="str">
            <v>SJHBBBT6N56</v>
          </cell>
          <cell r="F1074" t="str">
            <v>SJHBB2Y9C</v>
          </cell>
          <cell r="H1074">
            <v>8064</v>
          </cell>
          <cell r="I1074" t="str">
            <v>TS20210045945</v>
          </cell>
          <cell r="J1074" t="str">
            <v>0A</v>
          </cell>
          <cell r="K1074">
            <v>1</v>
          </cell>
          <cell r="L1074">
            <v>8955</v>
          </cell>
          <cell r="M1074">
            <v>99</v>
          </cell>
          <cell r="N1074">
            <v>44452.6</v>
          </cell>
          <cell r="O1074" t="str">
            <v>Comet Project</v>
          </cell>
          <cell r="P1074">
            <v>8955</v>
          </cell>
        </row>
        <row r="1075">
          <cell r="B1075" t="str">
            <v>TB-21-45946</v>
          </cell>
          <cell r="C1075" t="str">
            <v>Hepatoblastoma/transitional liver cell tumor (D)</v>
          </cell>
          <cell r="D1075" t="str">
            <v>S-16-1535</v>
          </cell>
          <cell r="E1075" t="str">
            <v>SJHBBBT6N67</v>
          </cell>
          <cell r="F1075" t="str">
            <v>SJHBB42CF</v>
          </cell>
          <cell r="H1075">
            <v>8065</v>
          </cell>
          <cell r="I1075" t="str">
            <v>TS20210045946</v>
          </cell>
          <cell r="J1075" t="str">
            <v>0A</v>
          </cell>
          <cell r="K1075">
            <v>1</v>
          </cell>
          <cell r="L1075">
            <v>8956</v>
          </cell>
          <cell r="M1075">
            <v>100</v>
          </cell>
          <cell r="N1075">
            <v>44452.602083333331</v>
          </cell>
          <cell r="O1075" t="str">
            <v>Comet Project</v>
          </cell>
          <cell r="P1075">
            <v>8956</v>
          </cell>
        </row>
        <row r="1076">
          <cell r="B1076" t="str">
            <v>TB-21-45947</v>
          </cell>
          <cell r="C1076" t="str">
            <v>Hepatoblastoma (D)</v>
          </cell>
          <cell r="D1076" t="str">
            <v>S-17-0687</v>
          </cell>
          <cell r="E1076" t="str">
            <v>SJHBBBT6N78</v>
          </cell>
          <cell r="F1076" t="str">
            <v>SJHBJPCRV</v>
          </cell>
          <cell r="H1076">
            <v>8066</v>
          </cell>
          <cell r="I1076" t="str">
            <v>TS20210045947</v>
          </cell>
          <cell r="J1076" t="str">
            <v>0A</v>
          </cell>
          <cell r="K1076">
            <v>1</v>
          </cell>
          <cell r="L1076">
            <v>8957</v>
          </cell>
          <cell r="M1076">
            <v>99</v>
          </cell>
          <cell r="N1076">
            <v>44452.602777777778</v>
          </cell>
          <cell r="O1076" t="str">
            <v>Comet Project</v>
          </cell>
          <cell r="P1076">
            <v>8957</v>
          </cell>
        </row>
        <row r="1077">
          <cell r="B1077" t="str">
            <v>TB-21-46107</v>
          </cell>
          <cell r="C1077" t="str">
            <v>Hepatoblastoma (M)</v>
          </cell>
          <cell r="D1077" t="str">
            <v>S-04-1661</v>
          </cell>
          <cell r="E1077" t="str">
            <v>SJHBBBT7FX7</v>
          </cell>
          <cell r="F1077" t="str">
            <v>SJHBBTJ2B</v>
          </cell>
          <cell r="H1077">
            <v>8068</v>
          </cell>
          <cell r="I1077" t="str">
            <v>TS20210046107</v>
          </cell>
          <cell r="J1077" t="str">
            <v>0A</v>
          </cell>
          <cell r="K1077">
            <v>1</v>
          </cell>
          <cell r="L1077">
            <v>8959</v>
          </cell>
          <cell r="M1077">
            <v>98</v>
          </cell>
          <cell r="N1077">
            <v>44452.606249999997</v>
          </cell>
          <cell r="O1077" t="str">
            <v>Comet Project</v>
          </cell>
          <cell r="P1077">
            <v>8959</v>
          </cell>
        </row>
        <row r="1078">
          <cell r="B1078" t="str">
            <v>TB-21-46110</v>
          </cell>
          <cell r="C1078" t="str">
            <v>Hepatoblastoma (M)</v>
          </cell>
          <cell r="D1078" t="str">
            <v>S-04-1661</v>
          </cell>
          <cell r="E1078" t="str">
            <v>SJHBBBT7G3B</v>
          </cell>
          <cell r="F1078" t="str">
            <v>SJHBBTJ2B</v>
          </cell>
          <cell r="H1078">
            <v>8070</v>
          </cell>
          <cell r="I1078" t="str">
            <v>TS20210046110</v>
          </cell>
          <cell r="J1078" t="str">
            <v>0A</v>
          </cell>
          <cell r="K1078">
            <v>1</v>
          </cell>
          <cell r="L1078">
            <v>8961</v>
          </cell>
          <cell r="M1078">
            <v>99</v>
          </cell>
          <cell r="N1078">
            <v>44452.613888888889</v>
          </cell>
          <cell r="O1078" t="str">
            <v>Comet Project</v>
          </cell>
          <cell r="P1078">
            <v>8961</v>
          </cell>
        </row>
        <row r="1079">
          <cell r="B1079" t="str">
            <v>TB-21-46109</v>
          </cell>
          <cell r="C1079" t="str">
            <v>Hepatoblastoma (M)</v>
          </cell>
          <cell r="D1079" t="str">
            <v>S-04-1661</v>
          </cell>
          <cell r="E1079" t="str">
            <v>SJHBBBT7FZ9</v>
          </cell>
          <cell r="F1079" t="str">
            <v>SJHBBTJ2B</v>
          </cell>
          <cell r="H1079">
            <v>8071</v>
          </cell>
          <cell r="I1079" t="str">
            <v>TS20210046109</v>
          </cell>
          <cell r="J1079" t="str">
            <v>0A</v>
          </cell>
          <cell r="K1079">
            <v>1</v>
          </cell>
          <cell r="L1079">
            <v>8962</v>
          </cell>
          <cell r="M1079">
            <v>99</v>
          </cell>
          <cell r="N1079">
            <v>44452.616666666669</v>
          </cell>
          <cell r="O1079" t="str">
            <v>Comet Project</v>
          </cell>
          <cell r="P1079">
            <v>8962</v>
          </cell>
        </row>
        <row r="1080">
          <cell r="B1080" t="str">
            <v>TB-21-46111</v>
          </cell>
          <cell r="C1080" t="str">
            <v>Hepatoblastoma (M)</v>
          </cell>
          <cell r="D1080" t="str">
            <v>S-04-1724</v>
          </cell>
          <cell r="E1080" t="str">
            <v>SJHBBBT7G4C</v>
          </cell>
          <cell r="F1080" t="str">
            <v>SJHBBTJ2B</v>
          </cell>
          <cell r="H1080">
            <v>8072</v>
          </cell>
          <cell r="I1080" t="str">
            <v>TS20210046111</v>
          </cell>
          <cell r="J1080" t="str">
            <v>0A</v>
          </cell>
          <cell r="K1080">
            <v>1</v>
          </cell>
          <cell r="L1080">
            <v>8963</v>
          </cell>
          <cell r="M1080">
            <v>99</v>
          </cell>
          <cell r="N1080">
            <v>44452.618750000001</v>
          </cell>
          <cell r="O1080" t="str">
            <v>Comet Project</v>
          </cell>
          <cell r="P1080">
            <v>8963</v>
          </cell>
        </row>
        <row r="1081">
          <cell r="B1081" t="str">
            <v>TB-21-46112</v>
          </cell>
          <cell r="C1081" t="str">
            <v>Hepatoblastoma (M)</v>
          </cell>
          <cell r="D1081" t="str">
            <v>S-09-287</v>
          </cell>
          <cell r="E1081" t="str">
            <v>SJHBBBT7G5D</v>
          </cell>
          <cell r="F1081" t="str">
            <v>SJHBB5ZDJ</v>
          </cell>
          <cell r="H1081">
            <v>8073</v>
          </cell>
          <cell r="I1081" t="str">
            <v>TS20210046112</v>
          </cell>
          <cell r="J1081" t="str">
            <v>0A</v>
          </cell>
          <cell r="K1081">
            <v>1</v>
          </cell>
          <cell r="L1081">
            <v>8964</v>
          </cell>
          <cell r="M1081">
            <v>99</v>
          </cell>
          <cell r="N1081">
            <v>44452.620833333334</v>
          </cell>
          <cell r="O1081" t="str">
            <v>Comet Project</v>
          </cell>
          <cell r="P1081">
            <v>8964</v>
          </cell>
        </row>
        <row r="1082">
          <cell r="B1082" t="str">
            <v>TB-21-46113</v>
          </cell>
          <cell r="C1082" t="str">
            <v>Hepatoblastoma (M)</v>
          </cell>
          <cell r="D1082" t="str">
            <v>S-09-316</v>
          </cell>
          <cell r="E1082" t="str">
            <v>SJHBBBT7G6F</v>
          </cell>
          <cell r="F1082" t="str">
            <v>SJHBB5ZDJ</v>
          </cell>
          <cell r="H1082">
            <v>8074</v>
          </cell>
          <cell r="I1082" t="str">
            <v>TS20210046113</v>
          </cell>
          <cell r="J1082" t="str">
            <v>0A</v>
          </cell>
          <cell r="K1082">
            <v>1</v>
          </cell>
          <cell r="L1082">
            <v>8965</v>
          </cell>
          <cell r="M1082">
            <v>99</v>
          </cell>
          <cell r="N1082">
            <v>44452.622916666667</v>
          </cell>
          <cell r="O1082" t="str">
            <v>Comet Project</v>
          </cell>
          <cell r="P1082">
            <v>8965</v>
          </cell>
        </row>
        <row r="1083">
          <cell r="B1083" t="str">
            <v>TB-21-46114</v>
          </cell>
          <cell r="C1083" t="str">
            <v>Hepatoblastoma (M)</v>
          </cell>
          <cell r="D1083" t="str">
            <v>S-11-257</v>
          </cell>
          <cell r="E1083" t="str">
            <v>SJHBBBT7G7G</v>
          </cell>
          <cell r="F1083" t="str">
            <v>SJHBB5ZDJ</v>
          </cell>
          <cell r="H1083">
            <v>8075</v>
          </cell>
          <cell r="I1083" t="str">
            <v>TS20210046114</v>
          </cell>
          <cell r="J1083" t="str">
            <v>0A</v>
          </cell>
          <cell r="K1083">
            <v>1</v>
          </cell>
          <cell r="L1083">
            <v>8966</v>
          </cell>
          <cell r="M1083">
            <v>99</v>
          </cell>
          <cell r="N1083">
            <v>44452.625</v>
          </cell>
          <cell r="O1083" t="str">
            <v>Comet Project</v>
          </cell>
          <cell r="P1083">
            <v>8966</v>
          </cell>
        </row>
        <row r="1084">
          <cell r="B1084" t="str">
            <v>TB-21-46115</v>
          </cell>
          <cell r="C1084" t="str">
            <v>Hepatoblastoma (D)</v>
          </cell>
          <cell r="D1084" t="str">
            <v>S-11-1350</v>
          </cell>
          <cell r="E1084" t="str">
            <v>SJHBBBT7G8H</v>
          </cell>
          <cell r="F1084" t="str">
            <v>SJHBBYFCW</v>
          </cell>
          <cell r="H1084">
            <v>8076</v>
          </cell>
          <cell r="I1084" t="str">
            <v>TS20210046115</v>
          </cell>
          <cell r="J1084" t="str">
            <v>0A</v>
          </cell>
          <cell r="K1084">
            <v>1</v>
          </cell>
          <cell r="L1084">
            <v>8967</v>
          </cell>
          <cell r="M1084">
            <v>100</v>
          </cell>
          <cell r="N1084">
            <v>44452.627083333333</v>
          </cell>
          <cell r="O1084" t="str">
            <v>Comet Project</v>
          </cell>
          <cell r="P1084">
            <v>8967</v>
          </cell>
        </row>
        <row r="1085">
          <cell r="B1085" t="str">
            <v>TB-21-46126</v>
          </cell>
          <cell r="C1085" t="str">
            <v>Hepatoblastoma (R)</v>
          </cell>
          <cell r="D1085" t="str">
            <v>S-18-1691</v>
          </cell>
          <cell r="E1085" t="str">
            <v>SJHBBBT7GNW</v>
          </cell>
          <cell r="F1085" t="str">
            <v>SJHBB4QCR</v>
          </cell>
          <cell r="H1085">
            <v>8078</v>
          </cell>
          <cell r="I1085" t="str">
            <v>TS20210046126</v>
          </cell>
          <cell r="J1085" t="str">
            <v>0A</v>
          </cell>
          <cell r="K1085">
            <v>1</v>
          </cell>
          <cell r="L1085">
            <v>8969</v>
          </cell>
          <cell r="M1085">
            <v>98</v>
          </cell>
          <cell r="N1085">
            <v>44452.634722222225</v>
          </cell>
          <cell r="O1085" t="str">
            <v>Comet Project</v>
          </cell>
          <cell r="P1085">
            <v>8969</v>
          </cell>
        </row>
        <row r="1086">
          <cell r="B1086" t="str">
            <v>TB-21-46117</v>
          </cell>
          <cell r="C1086" t="str">
            <v>Hepatoblastoma (M)</v>
          </cell>
          <cell r="D1086" t="str">
            <v>S-13-625</v>
          </cell>
          <cell r="E1086" t="str">
            <v>SJHBBBT7GBK</v>
          </cell>
          <cell r="F1086" t="str">
            <v>SJHBBZTJQ</v>
          </cell>
          <cell r="H1086">
            <v>8079</v>
          </cell>
          <cell r="I1086" t="str">
            <v>TS20210046117</v>
          </cell>
          <cell r="J1086" t="str">
            <v>0A</v>
          </cell>
          <cell r="K1086">
            <v>1</v>
          </cell>
          <cell r="L1086">
            <v>8970</v>
          </cell>
          <cell r="M1086">
            <v>100</v>
          </cell>
          <cell r="N1086">
            <v>44452.638888888891</v>
          </cell>
          <cell r="O1086" t="str">
            <v>Comet Project</v>
          </cell>
          <cell r="P1086">
            <v>8970</v>
          </cell>
        </row>
        <row r="1087">
          <cell r="B1087" t="str">
            <v>TB-21-46118</v>
          </cell>
          <cell r="C1087" t="str">
            <v>Hepatoblastoma (M)</v>
          </cell>
          <cell r="D1087" t="str">
            <v>S-16-123</v>
          </cell>
          <cell r="E1087" t="str">
            <v>SJHBBBT7GCM</v>
          </cell>
          <cell r="F1087" t="str">
            <v>SJHBB35GD</v>
          </cell>
          <cell r="H1087">
            <v>8080</v>
          </cell>
          <cell r="I1087" t="str">
            <v>TS20210046118</v>
          </cell>
          <cell r="J1087" t="str">
            <v>0A</v>
          </cell>
          <cell r="K1087">
            <v>1</v>
          </cell>
          <cell r="L1087">
            <v>8971</v>
          </cell>
          <cell r="M1087">
            <v>98</v>
          </cell>
          <cell r="N1087">
            <v>44452.640277777777</v>
          </cell>
          <cell r="O1087" t="str">
            <v>Comet Project</v>
          </cell>
          <cell r="P1087">
            <v>8971</v>
          </cell>
        </row>
        <row r="1088">
          <cell r="B1088" t="str">
            <v>TB-21-46119</v>
          </cell>
          <cell r="C1088" t="str">
            <v>Hepatoblastoma (M)</v>
          </cell>
          <cell r="D1088" t="str">
            <v>S-16-1447</v>
          </cell>
          <cell r="E1088" t="str">
            <v>SJHBBBT7GDN</v>
          </cell>
          <cell r="F1088" t="str">
            <v>SJHBB35GD</v>
          </cell>
          <cell r="H1088">
            <v>8081</v>
          </cell>
          <cell r="I1088" t="str">
            <v>TS20210046119</v>
          </cell>
          <cell r="J1088" t="str">
            <v>0A</v>
          </cell>
          <cell r="K1088">
            <v>1</v>
          </cell>
          <cell r="L1088">
            <v>8972</v>
          </cell>
          <cell r="M1088">
            <v>98</v>
          </cell>
          <cell r="N1088">
            <v>44452.643750000003</v>
          </cell>
          <cell r="O1088" t="str">
            <v>Comet Project</v>
          </cell>
          <cell r="P1088">
            <v>8972</v>
          </cell>
        </row>
        <row r="1089">
          <cell r="B1089" t="str">
            <v>TB-21-46120</v>
          </cell>
          <cell r="C1089" t="str">
            <v>Hepatoblastoma (D)</v>
          </cell>
          <cell r="D1089" t="str">
            <v>A-94-11</v>
          </cell>
          <cell r="E1089" t="str">
            <v>SJHBBBT7GFP</v>
          </cell>
          <cell r="F1089" t="str">
            <v>SJHBBQWSM</v>
          </cell>
          <cell r="H1089">
            <v>8082</v>
          </cell>
          <cell r="I1089" t="str">
            <v>TS20210046120</v>
          </cell>
          <cell r="J1089" t="str">
            <v>0A</v>
          </cell>
          <cell r="K1089">
            <v>1</v>
          </cell>
          <cell r="L1089">
            <v>8973</v>
          </cell>
          <cell r="M1089">
            <v>99</v>
          </cell>
          <cell r="N1089">
            <v>44452.647222222222</v>
          </cell>
          <cell r="O1089" t="str">
            <v>Comet Project</v>
          </cell>
          <cell r="P1089">
            <v>8973</v>
          </cell>
        </row>
        <row r="1090">
          <cell r="B1090" t="str">
            <v>TB-21-46121</v>
          </cell>
          <cell r="C1090" t="str">
            <v>Hepatoblastoma (D)</v>
          </cell>
          <cell r="D1090" t="str">
            <v>A-94-11</v>
          </cell>
          <cell r="E1090" t="str">
            <v>SJHBBBT7GGQ</v>
          </cell>
          <cell r="F1090" t="str">
            <v>SJHBBQWSM</v>
          </cell>
          <cell r="H1090">
            <v>8083</v>
          </cell>
          <cell r="I1090" t="str">
            <v>TS20210046121</v>
          </cell>
          <cell r="J1090" t="str">
            <v>0A</v>
          </cell>
          <cell r="K1090">
            <v>1</v>
          </cell>
          <cell r="L1090">
            <v>8974</v>
          </cell>
          <cell r="M1090">
            <v>97</v>
          </cell>
          <cell r="N1090">
            <v>44452.650694444441</v>
          </cell>
          <cell r="O1090" t="str">
            <v>Comet Project</v>
          </cell>
          <cell r="P1090">
            <v>8974</v>
          </cell>
        </row>
        <row r="1091">
          <cell r="B1091" t="str">
            <v>TB-21-46122</v>
          </cell>
          <cell r="C1091" t="str">
            <v>Hepatoblastoma (M)</v>
          </cell>
          <cell r="D1091" t="str">
            <v>A-94-11</v>
          </cell>
          <cell r="E1091" t="str">
            <v>SJHBBBT7GHR</v>
          </cell>
          <cell r="F1091" t="str">
            <v>SJHBBQWSM</v>
          </cell>
          <cell r="H1091">
            <v>8084</v>
          </cell>
          <cell r="I1091" t="str">
            <v>TS20210046122</v>
          </cell>
          <cell r="J1091" t="str">
            <v>0A</v>
          </cell>
          <cell r="K1091">
            <v>1</v>
          </cell>
          <cell r="L1091">
            <v>8975</v>
          </cell>
          <cell r="M1091">
            <v>98</v>
          </cell>
          <cell r="N1091">
            <v>44452.654166666667</v>
          </cell>
          <cell r="O1091" t="str">
            <v>Comet Project</v>
          </cell>
          <cell r="P1091">
            <v>8975</v>
          </cell>
        </row>
        <row r="1092">
          <cell r="B1092" t="str">
            <v>TB-21-46123</v>
          </cell>
          <cell r="C1092" t="str">
            <v>Hepatoblastoma (M)</v>
          </cell>
          <cell r="D1092" t="str">
            <v>S-16-2353</v>
          </cell>
          <cell r="E1092" t="str">
            <v>SJHBBBT7GJS</v>
          </cell>
          <cell r="F1092" t="str">
            <v>SJHBB4QCR</v>
          </cell>
          <cell r="H1092">
            <v>8085</v>
          </cell>
          <cell r="I1092" t="str">
            <v>TS20210046123</v>
          </cell>
          <cell r="J1092" t="str">
            <v>0A</v>
          </cell>
          <cell r="K1092">
            <v>1</v>
          </cell>
          <cell r="L1092">
            <v>8976</v>
          </cell>
          <cell r="M1092">
            <v>99</v>
          </cell>
          <cell r="N1092">
            <v>44452.658333333333</v>
          </cell>
          <cell r="O1092" t="str">
            <v>Comet Project</v>
          </cell>
          <cell r="P1092">
            <v>8976</v>
          </cell>
        </row>
        <row r="1093">
          <cell r="B1093" t="str">
            <v>TB-21-46125</v>
          </cell>
          <cell r="C1093" t="str">
            <v>Hepatoblastoma (D)</v>
          </cell>
          <cell r="D1093" t="str">
            <v>S-17-1389</v>
          </cell>
          <cell r="E1093" t="str">
            <v>SJHBBBT7GMV</v>
          </cell>
          <cell r="F1093" t="str">
            <v>SJHBJPCRV</v>
          </cell>
          <cell r="H1093">
            <v>8086</v>
          </cell>
          <cell r="I1093" t="str">
            <v>TS20210046125</v>
          </cell>
          <cell r="J1093" t="str">
            <v>0A</v>
          </cell>
          <cell r="K1093">
            <v>1</v>
          </cell>
          <cell r="L1093">
            <v>8977</v>
          </cell>
          <cell r="M1093">
            <v>99</v>
          </cell>
          <cell r="N1093">
            <v>44452.661111111112</v>
          </cell>
          <cell r="O1093" t="str">
            <v>Comet Project</v>
          </cell>
          <cell r="P1093">
            <v>8977</v>
          </cell>
        </row>
        <row r="1094">
          <cell r="B1094" t="str">
            <v>TB-21-45921</v>
          </cell>
          <cell r="C1094" t="str">
            <v>Hepatoblastoma (M)</v>
          </cell>
          <cell r="D1094" t="str">
            <v>S-20-0517</v>
          </cell>
          <cell r="E1094" t="str">
            <v>SJHBBBT6M79</v>
          </cell>
          <cell r="F1094" t="str">
            <v>SJHBQK8VS</v>
          </cell>
          <cell r="H1094">
            <v>8032</v>
          </cell>
          <cell r="I1094" t="str">
            <v>TS20210045921</v>
          </cell>
          <cell r="J1094" t="str">
            <v>0A</v>
          </cell>
          <cell r="K1094">
            <v>1</v>
          </cell>
          <cell r="L1094">
            <v>9049</v>
          </cell>
          <cell r="M1094">
            <v>97</v>
          </cell>
          <cell r="N1094">
            <v>44453.645138888889</v>
          </cell>
          <cell r="O1094" t="str">
            <v>Comet Project</v>
          </cell>
          <cell r="P1094">
            <v>9049</v>
          </cell>
        </row>
        <row r="1095">
          <cell r="B1095" t="str">
            <v>TB-21-45957</v>
          </cell>
          <cell r="C1095" t="str">
            <v>Hepatoblastoma (#2) (D)</v>
          </cell>
          <cell r="D1095" t="str">
            <v>S-20-0104</v>
          </cell>
          <cell r="E1095" t="str">
            <v>SJHBBBT7QMM</v>
          </cell>
          <cell r="F1095" t="str">
            <v>SJHBQHKM5</v>
          </cell>
          <cell r="H1095">
            <v>8037</v>
          </cell>
          <cell r="I1095" t="str">
            <v>TS20210045957</v>
          </cell>
          <cell r="J1095" t="str">
            <v>0A</v>
          </cell>
          <cell r="K1095">
            <v>1</v>
          </cell>
          <cell r="L1095">
            <v>9051</v>
          </cell>
          <cell r="M1095">
            <v>100</v>
          </cell>
          <cell r="N1095">
            <v>44453.650694444441</v>
          </cell>
          <cell r="O1095" t="str">
            <v>Comet Project</v>
          </cell>
          <cell r="P1095">
            <v>9051</v>
          </cell>
        </row>
        <row r="1096">
          <cell r="B1096" t="str">
            <v>TB-21-45952</v>
          </cell>
          <cell r="C1096" t="str">
            <v>Hepatoblastoma (#2) (D)</v>
          </cell>
          <cell r="D1096" t="str">
            <v>S-18-3347</v>
          </cell>
          <cell r="E1096" t="str">
            <v>SJHBBBT7QFF</v>
          </cell>
          <cell r="F1096" t="str">
            <v>SJHBND2CD</v>
          </cell>
          <cell r="H1096">
            <v>8039</v>
          </cell>
          <cell r="I1096" t="str">
            <v>TS20210045952</v>
          </cell>
          <cell r="J1096" t="str">
            <v>0A</v>
          </cell>
          <cell r="K1096">
            <v>1</v>
          </cell>
          <cell r="L1096">
            <v>9052</v>
          </cell>
          <cell r="M1096">
            <v>96</v>
          </cell>
          <cell r="N1096">
            <v>44453.652083333334</v>
          </cell>
          <cell r="O1096" t="str">
            <v>Comet Project</v>
          </cell>
          <cell r="P1096">
            <v>9052</v>
          </cell>
        </row>
        <row r="1097">
          <cell r="B1097" t="str">
            <v>TB-21-48173</v>
          </cell>
          <cell r="C1097" t="str">
            <v>ACT</v>
          </cell>
          <cell r="D1097" t="str">
            <v>SY-21-00480</v>
          </cell>
          <cell r="E1097" t="str">
            <v>SJHBBBTCN4B</v>
          </cell>
          <cell r="F1097" t="str">
            <v>SJHBTCM29</v>
          </cell>
          <cell r="H1097">
            <v>8941</v>
          </cell>
          <cell r="I1097" t="str">
            <v>TS20210048173</v>
          </cell>
          <cell r="J1097" t="str">
            <v>0A</v>
          </cell>
          <cell r="K1097">
            <v>1</v>
          </cell>
          <cell r="L1097">
            <v>9860</v>
          </cell>
          <cell r="M1097">
            <v>98</v>
          </cell>
          <cell r="N1097">
            <v>44494.681944444441</v>
          </cell>
          <cell r="O1097" t="str">
            <v>COG ACT #4</v>
          </cell>
          <cell r="P1097">
            <v>9860</v>
          </cell>
        </row>
        <row r="1098">
          <cell r="B1098" t="str">
            <v>TB-21-48174</v>
          </cell>
          <cell r="C1098" t="str">
            <v>ACT</v>
          </cell>
          <cell r="D1098" t="str">
            <v>SY-21-00482</v>
          </cell>
          <cell r="E1098" t="str">
            <v>SJHBBBTCN6D</v>
          </cell>
          <cell r="F1098" t="str">
            <v>SJHBTCN5C</v>
          </cell>
          <cell r="H1098">
            <v>8942</v>
          </cell>
          <cell r="I1098" t="str">
            <v>TS20210048174</v>
          </cell>
          <cell r="J1098" t="str">
            <v>0A</v>
          </cell>
          <cell r="K1098">
            <v>1</v>
          </cell>
          <cell r="L1098">
            <v>9861</v>
          </cell>
          <cell r="M1098">
            <v>97</v>
          </cell>
          <cell r="N1098">
            <v>44494.685416666667</v>
          </cell>
          <cell r="O1098" t="str">
            <v>COG ACT #4</v>
          </cell>
          <cell r="P1098">
            <v>9861</v>
          </cell>
        </row>
        <row r="1099">
          <cell r="B1099" t="str">
            <v>TB-21-48175</v>
          </cell>
          <cell r="C1099" t="str">
            <v>ACT</v>
          </cell>
          <cell r="D1099" t="str">
            <v>SY-21-00483</v>
          </cell>
          <cell r="E1099" t="str">
            <v>SJHBBBTCN8G</v>
          </cell>
          <cell r="F1099" t="str">
            <v>SJHBTCN7F</v>
          </cell>
          <cell r="H1099">
            <v>8943</v>
          </cell>
          <cell r="I1099" t="str">
            <v>TS20210048175</v>
          </cell>
          <cell r="J1099" t="str">
            <v>0A</v>
          </cell>
          <cell r="K1099">
            <v>1</v>
          </cell>
          <cell r="L1099">
            <v>9862</v>
          </cell>
          <cell r="M1099">
            <v>96</v>
          </cell>
          <cell r="N1099">
            <v>44494.690972222219</v>
          </cell>
          <cell r="O1099" t="str">
            <v>COG ACT #4</v>
          </cell>
          <cell r="P1099">
            <v>9862</v>
          </cell>
        </row>
        <row r="1100">
          <cell r="B1100" t="str">
            <v>TB-21-48179</v>
          </cell>
          <cell r="C1100" t="str">
            <v>ACT</v>
          </cell>
          <cell r="D1100" t="str">
            <v>SY-21-00487</v>
          </cell>
          <cell r="E1100" t="str">
            <v>SJHBBBTCNJR</v>
          </cell>
          <cell r="F1100" t="str">
            <v>SJHBTCNHQ</v>
          </cell>
          <cell r="H1100">
            <v>8944</v>
          </cell>
          <cell r="I1100" t="str">
            <v>TS20210048179</v>
          </cell>
          <cell r="J1100" t="str">
            <v>0A</v>
          </cell>
          <cell r="K1100">
            <v>1</v>
          </cell>
          <cell r="L1100">
            <v>9863</v>
          </cell>
          <cell r="M1100">
            <v>98</v>
          </cell>
          <cell r="N1100">
            <v>44494.697222222225</v>
          </cell>
          <cell r="O1100" t="str">
            <v>COG ACT #4</v>
          </cell>
          <cell r="P1100">
            <v>9863</v>
          </cell>
        </row>
        <row r="1101">
          <cell r="B1101" t="str">
            <v>TB-21-48176</v>
          </cell>
          <cell r="C1101" t="str">
            <v>ACT</v>
          </cell>
          <cell r="D1101" t="str">
            <v>SY-21-00484</v>
          </cell>
          <cell r="E1101" t="str">
            <v>SJHBBBTCNBJ</v>
          </cell>
          <cell r="F1101" t="str">
            <v>SJHBTCN9H</v>
          </cell>
          <cell r="H1101">
            <v>8945</v>
          </cell>
          <cell r="I1101" t="str">
            <v>TS20210048176</v>
          </cell>
          <cell r="J1101" t="str">
            <v>0A</v>
          </cell>
          <cell r="K1101">
            <v>1</v>
          </cell>
          <cell r="L1101">
            <v>9864</v>
          </cell>
          <cell r="M1101">
            <v>98</v>
          </cell>
          <cell r="N1101">
            <v>44494.702777777777</v>
          </cell>
          <cell r="O1101" t="str">
            <v>COG ACT #4</v>
          </cell>
          <cell r="P1101">
            <v>9864</v>
          </cell>
        </row>
        <row r="1102">
          <cell r="B1102" t="str">
            <v>TB-21-48182</v>
          </cell>
          <cell r="C1102" t="str">
            <v>ACT</v>
          </cell>
          <cell r="D1102" t="str">
            <v>SY-21-00490</v>
          </cell>
          <cell r="E1102" t="str">
            <v>SJHBBBTCNQX</v>
          </cell>
          <cell r="F1102" t="str">
            <v>SJHBTCNPW</v>
          </cell>
          <cell r="H1102">
            <v>8946</v>
          </cell>
          <cell r="I1102" t="str">
            <v>TS20210048182</v>
          </cell>
          <cell r="J1102" t="str">
            <v>0A</v>
          </cell>
          <cell r="K1102">
            <v>1</v>
          </cell>
          <cell r="L1102">
            <v>9865</v>
          </cell>
          <cell r="M1102">
            <v>99</v>
          </cell>
          <cell r="N1102">
            <v>44494.708333333336</v>
          </cell>
          <cell r="O1102" t="str">
            <v>COG ACT #4</v>
          </cell>
          <cell r="P1102">
            <v>9865</v>
          </cell>
        </row>
        <row r="1103">
          <cell r="B1103" t="str">
            <v>TB-21-48172</v>
          </cell>
          <cell r="C1103" t="str">
            <v>ACT</v>
          </cell>
          <cell r="D1103" t="str">
            <v>SY-21-00479</v>
          </cell>
          <cell r="E1103" t="str">
            <v>SJHBBBTCMZ8</v>
          </cell>
          <cell r="F1103" t="str">
            <v>SJHBTCMY7</v>
          </cell>
          <cell r="H1103">
            <v>8947</v>
          </cell>
          <cell r="I1103" t="str">
            <v>TS20210048172</v>
          </cell>
          <cell r="J1103" t="str">
            <v>0A</v>
          </cell>
          <cell r="K1103">
            <v>1</v>
          </cell>
          <cell r="L1103">
            <v>9866</v>
          </cell>
          <cell r="M1103">
            <v>99</v>
          </cell>
          <cell r="N1103">
            <v>44494.712500000001</v>
          </cell>
          <cell r="O1103" t="str">
            <v>COG ACT #4</v>
          </cell>
          <cell r="P1103">
            <v>9866</v>
          </cell>
        </row>
        <row r="1104">
          <cell r="B1104" t="str">
            <v>TB-21-48177</v>
          </cell>
          <cell r="C1104" t="str">
            <v>ACT</v>
          </cell>
          <cell r="D1104" t="str">
            <v>SY-21-00485</v>
          </cell>
          <cell r="E1104" t="str">
            <v>SJHBBBTCNDM</v>
          </cell>
          <cell r="F1104" t="str">
            <v>SJHBTCNCK</v>
          </cell>
          <cell r="H1104">
            <v>8948</v>
          </cell>
          <cell r="I1104" t="str">
            <v>TS20210048177</v>
          </cell>
          <cell r="J1104" t="str">
            <v>0A</v>
          </cell>
          <cell r="K1104">
            <v>1</v>
          </cell>
          <cell r="L1104">
            <v>9867</v>
          </cell>
          <cell r="M1104">
            <v>98</v>
          </cell>
          <cell r="N1104">
            <v>44494.71597222222</v>
          </cell>
          <cell r="O1104" t="str">
            <v>COG ACT #4</v>
          </cell>
          <cell r="P1104">
            <v>9867</v>
          </cell>
        </row>
        <row r="1105">
          <cell r="B1105" t="str">
            <v>TB-21-48178</v>
          </cell>
          <cell r="C1105" t="str">
            <v>ACT</v>
          </cell>
          <cell r="D1105" t="str">
            <v>SY-21-00486</v>
          </cell>
          <cell r="E1105" t="str">
            <v>SJHBBBTCNGP</v>
          </cell>
          <cell r="F1105" t="str">
            <v>SJHBTCNFN</v>
          </cell>
          <cell r="H1105">
            <v>8949</v>
          </cell>
          <cell r="I1105" t="str">
            <v>TS20210048178</v>
          </cell>
          <cell r="J1105" t="str">
            <v>0A</v>
          </cell>
          <cell r="K1105">
            <v>1</v>
          </cell>
          <cell r="L1105">
            <v>9868</v>
          </cell>
          <cell r="M1105">
            <v>98</v>
          </cell>
          <cell r="N1105">
            <v>44494.72152777778</v>
          </cell>
          <cell r="O1105" t="str">
            <v>COG ACT #4</v>
          </cell>
          <cell r="P1105">
            <v>9868</v>
          </cell>
        </row>
        <row r="1106">
          <cell r="B1106" t="str">
            <v>TB-21-48181</v>
          </cell>
          <cell r="C1106" t="str">
            <v>ACT</v>
          </cell>
          <cell r="D1106" t="str">
            <v>SY-21-00488</v>
          </cell>
          <cell r="E1106" t="str">
            <v>SJHBBBTCNNV</v>
          </cell>
          <cell r="F1106" t="str">
            <v>SJHBTCNMT</v>
          </cell>
          <cell r="H1106">
            <v>8950</v>
          </cell>
          <cell r="I1106" t="str">
            <v>TS20210048181</v>
          </cell>
          <cell r="J1106" t="str">
            <v>0A</v>
          </cell>
          <cell r="K1106">
            <v>1</v>
          </cell>
          <cell r="L1106">
            <v>9869</v>
          </cell>
          <cell r="M1106">
            <v>98</v>
          </cell>
          <cell r="N1106">
            <v>44494.726388888892</v>
          </cell>
          <cell r="O1106" t="str">
            <v>COG ACT #4</v>
          </cell>
          <cell r="P1106">
            <v>9869</v>
          </cell>
        </row>
        <row r="1107">
          <cell r="B1107" t="str">
            <v>TB-21-48601</v>
          </cell>
          <cell r="C1107" t="str">
            <v>ACT</v>
          </cell>
          <cell r="D1107" t="str">
            <v>SY-21-00499</v>
          </cell>
          <cell r="E1107" t="str">
            <v>SJHBBBTDHJX</v>
          </cell>
          <cell r="F1107" t="str">
            <v>SJHBTDHHW</v>
          </cell>
          <cell r="H1107">
            <v>8951</v>
          </cell>
          <cell r="I1107" t="str">
            <v>TS20210048601</v>
          </cell>
          <cell r="J1107" t="str">
            <v>0A</v>
          </cell>
          <cell r="K1107">
            <v>1</v>
          </cell>
          <cell r="L1107">
            <v>9870</v>
          </cell>
          <cell r="M1107">
            <v>97</v>
          </cell>
          <cell r="N1107">
            <v>44494.731944444444</v>
          </cell>
          <cell r="O1107" t="str">
            <v>COG ACT #5</v>
          </cell>
          <cell r="P1107">
            <v>9870</v>
          </cell>
        </row>
        <row r="1108">
          <cell r="B1108" t="str">
            <v>TB-21-48602</v>
          </cell>
          <cell r="C1108" t="str">
            <v>ACT</v>
          </cell>
          <cell r="D1108" t="str">
            <v>SY-21-00500</v>
          </cell>
          <cell r="E1108" t="str">
            <v>SJHBBBTDHMZ</v>
          </cell>
          <cell r="F1108" t="str">
            <v>SJHBTDHKY</v>
          </cell>
          <cell r="H1108">
            <v>8952</v>
          </cell>
          <cell r="I1108" t="str">
            <v>TS20210048602</v>
          </cell>
          <cell r="J1108" t="str">
            <v>0A</v>
          </cell>
          <cell r="K1108">
            <v>1</v>
          </cell>
          <cell r="L1108">
            <v>9871</v>
          </cell>
          <cell r="M1108">
            <v>98</v>
          </cell>
          <cell r="N1108">
            <v>44494.737500000003</v>
          </cell>
          <cell r="O1108" t="str">
            <v>COG ACT #5</v>
          </cell>
          <cell r="P1108">
            <v>9871</v>
          </cell>
        </row>
        <row r="1109">
          <cell r="B1109" t="str">
            <v>TB-21-48600</v>
          </cell>
          <cell r="C1109" t="str">
            <v>ACT</v>
          </cell>
          <cell r="D1109" t="str">
            <v>SY-21-00498</v>
          </cell>
          <cell r="E1109" t="str">
            <v>SJHBBBTDHGV</v>
          </cell>
          <cell r="F1109" t="str">
            <v>SJHBTDHFT</v>
          </cell>
          <cell r="H1109">
            <v>8953</v>
          </cell>
          <cell r="I1109" t="str">
            <v>TS20210048600</v>
          </cell>
          <cell r="J1109" t="str">
            <v>0A</v>
          </cell>
          <cell r="K1109">
            <v>1</v>
          </cell>
          <cell r="L1109">
            <v>9872</v>
          </cell>
          <cell r="M1109">
            <v>98</v>
          </cell>
          <cell r="N1109">
            <v>44494.743055555555</v>
          </cell>
          <cell r="O1109" t="str">
            <v>COG ACT #5</v>
          </cell>
          <cell r="P1109">
            <v>9872</v>
          </cell>
        </row>
        <row r="1110">
          <cell r="B1110" t="str">
            <v>TB-21-46625</v>
          </cell>
          <cell r="C1110" t="str">
            <v>Fibrolamellar HCC (R)</v>
          </cell>
          <cell r="D1110" t="str">
            <v>S-14-463</v>
          </cell>
          <cell r="E1110" t="str">
            <v>SJHBBBT8DBP</v>
          </cell>
          <cell r="F1110" t="str">
            <v>SJHBBZSW4</v>
          </cell>
          <cell r="H1110">
            <v>8999</v>
          </cell>
          <cell r="I1110" t="str">
            <v>TS20210046625</v>
          </cell>
          <cell r="J1110" t="str">
            <v>0A</v>
          </cell>
          <cell r="K1110">
            <v>1</v>
          </cell>
          <cell r="L1110">
            <v>9918</v>
          </cell>
          <cell r="M1110">
            <v>99</v>
          </cell>
          <cell r="N1110">
            <v>44494.931250000001</v>
          </cell>
          <cell r="O1110" t="str">
            <v>SK 8-17-21</v>
          </cell>
          <cell r="P1110">
            <v>9918</v>
          </cell>
        </row>
        <row r="1111">
          <cell r="B1111" t="str">
            <v>TB-21-46626</v>
          </cell>
          <cell r="C1111" t="str">
            <v>Fibrolamellar HCC (D)</v>
          </cell>
          <cell r="D1111" t="str">
            <v>SC-21-1357</v>
          </cell>
          <cell r="E1111" t="str">
            <v>SJHBBBT8DDR</v>
          </cell>
          <cell r="F1111" t="str">
            <v>SJHBT8DCQ</v>
          </cell>
          <cell r="H1111">
            <v>9000</v>
          </cell>
          <cell r="I1111" t="str">
            <v>TS20210046626</v>
          </cell>
          <cell r="J1111" t="str">
            <v>0A</v>
          </cell>
          <cell r="K1111">
            <v>1</v>
          </cell>
          <cell r="L1111">
            <v>9919</v>
          </cell>
          <cell r="M1111">
            <v>98</v>
          </cell>
          <cell r="N1111">
            <v>44494.933333333334</v>
          </cell>
          <cell r="O1111" t="str">
            <v>SK 8-17-21</v>
          </cell>
          <cell r="P1111">
            <v>9919</v>
          </cell>
        </row>
        <row r="1112">
          <cell r="B1112" t="str">
            <v>TB-21-46634</v>
          </cell>
          <cell r="C1112" t="str">
            <v>Hepatocellular carcinoma (M)</v>
          </cell>
          <cell r="D1112" t="str">
            <v>S-06-241</v>
          </cell>
          <cell r="E1112" t="str">
            <v>SJHBBBT8DP2</v>
          </cell>
          <cell r="F1112" t="str">
            <v>SJHBBVJY9</v>
          </cell>
          <cell r="H1112">
            <v>9001</v>
          </cell>
          <cell r="I1112" t="str">
            <v>TS20210046634</v>
          </cell>
          <cell r="J1112" t="str">
            <v>0A</v>
          </cell>
          <cell r="K1112">
            <v>1</v>
          </cell>
          <cell r="L1112">
            <v>9920</v>
          </cell>
          <cell r="M1112">
            <v>100</v>
          </cell>
          <cell r="N1112">
            <v>44494.938194444447</v>
          </cell>
          <cell r="O1112" t="str">
            <v>SK 8-17-21</v>
          </cell>
          <cell r="P1112">
            <v>9920</v>
          </cell>
        </row>
        <row r="1113">
          <cell r="B1113" t="str">
            <v>TB-21-46629</v>
          </cell>
          <cell r="C1113" t="str">
            <v>Hepatocellular carcinoma (D)</v>
          </cell>
          <cell r="D1113" t="str">
            <v>S-10-1603</v>
          </cell>
          <cell r="E1113" t="str">
            <v>SJHBBBT8DHV</v>
          </cell>
          <cell r="F1113" t="str">
            <v>SJHBBX5H9</v>
          </cell>
          <cell r="H1113">
            <v>9002</v>
          </cell>
          <cell r="I1113" t="str">
            <v>TS20210046629</v>
          </cell>
          <cell r="J1113" t="str">
            <v>0A</v>
          </cell>
          <cell r="K1113">
            <v>1</v>
          </cell>
          <cell r="L1113">
            <v>9921</v>
          </cell>
          <cell r="M1113">
            <v>99</v>
          </cell>
          <cell r="N1113">
            <v>44494.94027777778</v>
          </cell>
          <cell r="O1113" t="str">
            <v>SK 8-17-21</v>
          </cell>
          <cell r="P1113">
            <v>9921</v>
          </cell>
        </row>
        <row r="1114">
          <cell r="B1114" t="str">
            <v>TB-21-46630</v>
          </cell>
          <cell r="C1114" t="str">
            <v>Hepatocellular carcinoma (D)</v>
          </cell>
          <cell r="D1114" t="str">
            <v>S-10-1603</v>
          </cell>
          <cell r="E1114" t="str">
            <v>SJHBBBT8DJW</v>
          </cell>
          <cell r="F1114" t="str">
            <v>SJHBBX5H9</v>
          </cell>
          <cell r="H1114">
            <v>9003</v>
          </cell>
          <cell r="I1114" t="str">
            <v>TS20210046630</v>
          </cell>
          <cell r="J1114" t="str">
            <v>0A</v>
          </cell>
          <cell r="K1114">
            <v>1</v>
          </cell>
          <cell r="L1114">
            <v>9922</v>
          </cell>
          <cell r="M1114">
            <v>99</v>
          </cell>
          <cell r="N1114">
            <v>44494.942361111112</v>
          </cell>
          <cell r="O1114" t="str">
            <v>SK 8-17-21</v>
          </cell>
          <cell r="P1114">
            <v>9922</v>
          </cell>
        </row>
        <row r="1115">
          <cell r="B1115" t="str">
            <v>TB-21-46631</v>
          </cell>
          <cell r="C1115" t="str">
            <v>rhabdoid tumor (D)</v>
          </cell>
          <cell r="D1115" t="str">
            <v>SR-10-408</v>
          </cell>
          <cell r="E1115" t="str">
            <v>SJHBBBT8DKX</v>
          </cell>
          <cell r="F1115" t="str">
            <v>SJHBBXY54</v>
          </cell>
          <cell r="H1115">
            <v>9004</v>
          </cell>
          <cell r="I1115" t="str">
            <v>TS20210046631</v>
          </cell>
          <cell r="J1115" t="str">
            <v>0A</v>
          </cell>
          <cell r="K1115">
            <v>1</v>
          </cell>
          <cell r="L1115">
            <v>9923</v>
          </cell>
          <cell r="M1115">
            <v>99</v>
          </cell>
          <cell r="N1115">
            <v>44494.946527777778</v>
          </cell>
          <cell r="O1115" t="str">
            <v>SK 8-17-21</v>
          </cell>
          <cell r="P1115">
            <v>9923</v>
          </cell>
        </row>
        <row r="1116">
          <cell r="B1116" t="str">
            <v>TB-21-46603</v>
          </cell>
          <cell r="C1116" t="str">
            <v>Hepatoblastoma (M)</v>
          </cell>
          <cell r="D1116" t="str">
            <v>S-96-995</v>
          </cell>
          <cell r="E1116" t="str">
            <v>SJHBBBT8CBQ</v>
          </cell>
          <cell r="F1116" t="str">
            <v>SJHBT8C9P</v>
          </cell>
          <cell r="H1116">
            <v>9011</v>
          </cell>
          <cell r="I1116" t="str">
            <v>TS20210046603</v>
          </cell>
          <cell r="J1116" t="str">
            <v>0A</v>
          </cell>
          <cell r="K1116">
            <v>1</v>
          </cell>
          <cell r="L1116">
            <v>9930</v>
          </cell>
          <cell r="M1116">
            <v>98</v>
          </cell>
          <cell r="N1116">
            <v>44494.963194444441</v>
          </cell>
          <cell r="O1116" t="str">
            <v>SK 8-16-21</v>
          </cell>
          <cell r="P1116">
            <v>9930</v>
          </cell>
        </row>
        <row r="1117">
          <cell r="B1117" t="str">
            <v>TB-21-46604</v>
          </cell>
          <cell r="C1117" t="str">
            <v>Hepatoblastoma (D)</v>
          </cell>
          <cell r="D1117" t="str">
            <v>S-97-466</v>
          </cell>
          <cell r="E1117" t="str">
            <v>SJHBBBT8CCR</v>
          </cell>
          <cell r="F1117" t="str">
            <v>SJHBBRR55</v>
          </cell>
          <cell r="H1117">
            <v>9012</v>
          </cell>
          <cell r="I1117" t="str">
            <v>TS20210046604</v>
          </cell>
          <cell r="J1117" t="str">
            <v>0A</v>
          </cell>
          <cell r="K1117">
            <v>1</v>
          </cell>
          <cell r="L1117">
            <v>9931</v>
          </cell>
          <cell r="M1117">
            <v>100</v>
          </cell>
          <cell r="N1117">
            <v>44494.967361111114</v>
          </cell>
          <cell r="O1117" t="str">
            <v>SK 8-16-21</v>
          </cell>
          <cell r="P1117">
            <v>9931</v>
          </cell>
        </row>
        <row r="1118">
          <cell r="B1118" t="str">
            <v>TB-21-46606</v>
          </cell>
          <cell r="C1118" t="str">
            <v>Hepatoblastoma (M)</v>
          </cell>
          <cell r="D1118" t="str">
            <v>S-97-721</v>
          </cell>
          <cell r="E1118" t="str">
            <v>SJHBBBT8CFT</v>
          </cell>
          <cell r="F1118" t="str">
            <v>SJHBBRSKJ</v>
          </cell>
          <cell r="H1118">
            <v>9014</v>
          </cell>
          <cell r="I1118" t="str">
            <v>TS20210046606</v>
          </cell>
          <cell r="J1118" t="str">
            <v>0A</v>
          </cell>
          <cell r="K1118">
            <v>1</v>
          </cell>
          <cell r="L1118">
            <v>9933</v>
          </cell>
          <cell r="M1118">
            <v>99</v>
          </cell>
          <cell r="N1118">
            <v>44494.970138888886</v>
          </cell>
          <cell r="O1118" t="str">
            <v>SK 8-16-21</v>
          </cell>
          <cell r="P1118">
            <v>9933</v>
          </cell>
        </row>
        <row r="1119">
          <cell r="B1119" t="str">
            <v>TB-21-46607</v>
          </cell>
          <cell r="C1119" t="str">
            <v>Hepatoblastoma (D)</v>
          </cell>
          <cell r="D1119" t="str">
            <v>S-97-855</v>
          </cell>
          <cell r="E1119" t="str">
            <v>SJHBBBT8CGV</v>
          </cell>
          <cell r="F1119" t="str">
            <v>SJHBBRSKJ</v>
          </cell>
          <cell r="H1119">
            <v>9015</v>
          </cell>
          <cell r="I1119" t="str">
            <v>TS20210046607</v>
          </cell>
          <cell r="J1119" t="str">
            <v>0A</v>
          </cell>
          <cell r="K1119">
            <v>1</v>
          </cell>
          <cell r="L1119">
            <v>9934</v>
          </cell>
          <cell r="M1119">
            <v>98</v>
          </cell>
          <cell r="N1119">
            <v>44494.972916666666</v>
          </cell>
          <cell r="O1119" t="str">
            <v>SK 8-16-21</v>
          </cell>
          <cell r="P1119">
            <v>9934</v>
          </cell>
        </row>
        <row r="1120">
          <cell r="B1120" t="str">
            <v>TB-21-46608</v>
          </cell>
          <cell r="C1120" t="str">
            <v>Normal liver</v>
          </cell>
          <cell r="D1120" t="str">
            <v>S-97-855</v>
          </cell>
          <cell r="E1120" t="str">
            <v>SJHBBBT8CHW</v>
          </cell>
          <cell r="F1120" t="str">
            <v>SJHBBRSKJ</v>
          </cell>
          <cell r="H1120">
            <v>9016</v>
          </cell>
          <cell r="I1120" t="str">
            <v>TS20210046608</v>
          </cell>
          <cell r="J1120" t="str">
            <v>0A</v>
          </cell>
          <cell r="K1120">
            <v>1</v>
          </cell>
          <cell r="L1120">
            <v>9935</v>
          </cell>
          <cell r="M1120">
            <v>98</v>
          </cell>
          <cell r="N1120">
            <v>44494.978472222225</v>
          </cell>
          <cell r="O1120" t="str">
            <v>SK 8-16-21</v>
          </cell>
          <cell r="P1120">
            <v>9935</v>
          </cell>
        </row>
        <row r="1121">
          <cell r="B1121" t="str">
            <v>TB-21-46609</v>
          </cell>
          <cell r="C1121" t="str">
            <v>Hepatoblastoma (M)</v>
          </cell>
          <cell r="D1121" t="str">
            <v>S-97-945</v>
          </cell>
          <cell r="E1121" t="str">
            <v>SJHBBBT8CJX</v>
          </cell>
          <cell r="F1121" t="str">
            <v>SJHBT8C9P</v>
          </cell>
          <cell r="H1121">
            <v>9017</v>
          </cell>
          <cell r="I1121" t="str">
            <v>TS20210046609</v>
          </cell>
          <cell r="J1121" t="str">
            <v>0A</v>
          </cell>
          <cell r="K1121">
            <v>1</v>
          </cell>
          <cell r="L1121">
            <v>9936</v>
          </cell>
          <cell r="M1121">
            <v>99</v>
          </cell>
          <cell r="N1121">
            <v>44494.984027777777</v>
          </cell>
          <cell r="O1121" t="str">
            <v>SK 8-16-21</v>
          </cell>
          <cell r="P1121">
            <v>9936</v>
          </cell>
        </row>
        <row r="1122">
          <cell r="B1122" t="str">
            <v>TB-21-46610</v>
          </cell>
          <cell r="C1122" t="str">
            <v>Hepatoblastoma (D)</v>
          </cell>
          <cell r="D1122" t="str">
            <v>SR-90-1073</v>
          </cell>
          <cell r="E1122" t="str">
            <v>SJHBBBT8CKY</v>
          </cell>
          <cell r="F1122" t="str">
            <v>SJHBBPRYW</v>
          </cell>
          <cell r="H1122">
            <v>9018</v>
          </cell>
          <cell r="I1122" t="str">
            <v>TS20210046610</v>
          </cell>
          <cell r="J1122" t="str">
            <v>0A</v>
          </cell>
          <cell r="K1122">
            <v>1</v>
          </cell>
          <cell r="L1122">
            <v>9937</v>
          </cell>
          <cell r="M1122">
            <v>100</v>
          </cell>
          <cell r="N1122">
            <v>44494.986111111109</v>
          </cell>
          <cell r="O1122" t="str">
            <v>SK 8-16-21</v>
          </cell>
          <cell r="P1122">
            <v>9937</v>
          </cell>
        </row>
        <row r="1123">
          <cell r="B1123" t="str">
            <v>TB-21-46612</v>
          </cell>
          <cell r="C1123" t="str">
            <v>Hepatoblastoma (D)</v>
          </cell>
          <cell r="D1123" t="str">
            <v>SR-94-1629</v>
          </cell>
          <cell r="E1123" t="str">
            <v>SJHBBBT8CN2</v>
          </cell>
          <cell r="F1123" t="str">
            <v>SJHBBFRTH</v>
          </cell>
          <cell r="H1123">
            <v>9020</v>
          </cell>
          <cell r="I1123" t="str">
            <v>TS20210046612</v>
          </cell>
          <cell r="J1123" t="str">
            <v>0A</v>
          </cell>
          <cell r="K1123">
            <v>1</v>
          </cell>
          <cell r="L1123">
            <v>9939</v>
          </cell>
          <cell r="M1123">
            <v>100</v>
          </cell>
          <cell r="N1123">
            <v>44494.990277777775</v>
          </cell>
          <cell r="O1123" t="str">
            <v>SK 8-16-21</v>
          </cell>
          <cell r="P1123">
            <v>9939</v>
          </cell>
        </row>
        <row r="1124">
          <cell r="B1124" t="str">
            <v>TB-21-46613</v>
          </cell>
          <cell r="C1124" t="str">
            <v>Hepatoblastoma (D)</v>
          </cell>
          <cell r="D1124" t="str">
            <v>SR-96-945</v>
          </cell>
          <cell r="E1124" t="str">
            <v>SJHBBBT8CP3</v>
          </cell>
          <cell r="F1124" t="str">
            <v>SJHBBQJNT</v>
          </cell>
          <cell r="H1124">
            <v>9021</v>
          </cell>
          <cell r="I1124" t="str">
            <v>TS20210046613</v>
          </cell>
          <cell r="J1124" t="str">
            <v>0A</v>
          </cell>
          <cell r="K1124">
            <v>1</v>
          </cell>
          <cell r="L1124">
            <v>9940</v>
          </cell>
          <cell r="M1124">
            <v>99</v>
          </cell>
          <cell r="N1124">
            <v>44494.992361111108</v>
          </cell>
          <cell r="O1124" t="str">
            <v>SK 8-16-21</v>
          </cell>
          <cell r="P1124">
            <v>9940</v>
          </cell>
        </row>
        <row r="1125">
          <cell r="B1125" t="str">
            <v>TB-21-46614</v>
          </cell>
          <cell r="C1125" t="str">
            <v>Hepatoblastoma (D)</v>
          </cell>
          <cell r="D1125" t="str">
            <v>SR-90-1417</v>
          </cell>
          <cell r="E1125" t="str">
            <v>SJHBBBT8CQ4</v>
          </cell>
          <cell r="F1125" t="str">
            <v>SJHBBPRYW</v>
          </cell>
          <cell r="H1125">
            <v>9022</v>
          </cell>
          <cell r="I1125" t="str">
            <v>TS20210046614</v>
          </cell>
          <cell r="J1125" t="str">
            <v>0A</v>
          </cell>
          <cell r="K1125">
            <v>1</v>
          </cell>
          <cell r="L1125">
            <v>9941</v>
          </cell>
          <cell r="M1125">
            <v>99</v>
          </cell>
          <cell r="N1125">
            <v>44494.996527777781</v>
          </cell>
          <cell r="O1125" t="str">
            <v>SK 8-16-21 #2</v>
          </cell>
          <cell r="P1125">
            <v>9941</v>
          </cell>
        </row>
        <row r="1126">
          <cell r="B1126" t="str">
            <v>TB-21-46615</v>
          </cell>
          <cell r="C1126" t="str">
            <v>Fibrolamellar HCC (D)</v>
          </cell>
          <cell r="D1126" t="str">
            <v>S-20-1692</v>
          </cell>
          <cell r="E1126" t="str">
            <v>SJHBBBT8CR5</v>
          </cell>
          <cell r="F1126" t="str">
            <v>SJHBRKZPT</v>
          </cell>
          <cell r="H1126">
            <v>9023</v>
          </cell>
          <cell r="I1126" t="str">
            <v>TS20210046615</v>
          </cell>
          <cell r="J1126" t="str">
            <v>0A</v>
          </cell>
          <cell r="K1126">
            <v>1</v>
          </cell>
          <cell r="L1126">
            <v>9942</v>
          </cell>
          <cell r="M1126">
            <v>100</v>
          </cell>
          <cell r="N1126">
            <v>44495</v>
          </cell>
          <cell r="O1126" t="str">
            <v>SK 8-16-21 #2</v>
          </cell>
          <cell r="P1126">
            <v>9942</v>
          </cell>
        </row>
        <row r="1127">
          <cell r="B1127" t="str">
            <v>TB-21-46616</v>
          </cell>
          <cell r="C1127" t="str">
            <v>Normal liver</v>
          </cell>
          <cell r="D1127" t="str">
            <v>S-20-1692</v>
          </cell>
          <cell r="E1127" t="str">
            <v>SJHBBBT8CS6</v>
          </cell>
          <cell r="F1127" t="str">
            <v>SJHBRKZPT</v>
          </cell>
          <cell r="H1127">
            <v>9024</v>
          </cell>
          <cell r="I1127" t="str">
            <v>TS20210046616</v>
          </cell>
          <cell r="J1127" t="str">
            <v>0A</v>
          </cell>
          <cell r="K1127">
            <v>1</v>
          </cell>
          <cell r="L1127">
            <v>9943</v>
          </cell>
          <cell r="M1127">
            <v>100</v>
          </cell>
          <cell r="N1127">
            <v>44495.001388888886</v>
          </cell>
          <cell r="O1127" t="str">
            <v>SK 8-16-21 #2</v>
          </cell>
          <cell r="P1127">
            <v>9943</v>
          </cell>
        </row>
        <row r="1128">
          <cell r="B1128" t="str">
            <v>TB-21-46620</v>
          </cell>
          <cell r="C1128" t="str">
            <v>Normal liver</v>
          </cell>
          <cell r="D1128" t="str">
            <v>S-21-300</v>
          </cell>
          <cell r="E1128" t="str">
            <v>SJHBBBT8DYB</v>
          </cell>
          <cell r="F1128" t="str">
            <v>SJHBRKZPT</v>
          </cell>
          <cell r="H1128">
            <v>9025</v>
          </cell>
          <cell r="I1128" t="str">
            <v>TS20210046620</v>
          </cell>
          <cell r="J1128" t="str">
            <v>0A</v>
          </cell>
          <cell r="K1128">
            <v>1</v>
          </cell>
          <cell r="L1128">
            <v>9944</v>
          </cell>
          <cell r="M1128">
            <v>99</v>
          </cell>
          <cell r="N1128">
            <v>44495.00277777778</v>
          </cell>
          <cell r="O1128" t="str">
            <v>SK 8-16-21 #2</v>
          </cell>
          <cell r="P1128">
            <v>9944</v>
          </cell>
        </row>
        <row r="1129">
          <cell r="B1129" t="str">
            <v>TB-21-46621</v>
          </cell>
          <cell r="C1129" t="str">
            <v>Normal liver</v>
          </cell>
          <cell r="D1129" t="str">
            <v>S-20-989</v>
          </cell>
          <cell r="E1129" t="str">
            <v>SJHBBBT8DZC</v>
          </cell>
          <cell r="F1129" t="str">
            <v>SJHBRRTM4</v>
          </cell>
          <cell r="H1129">
            <v>9026</v>
          </cell>
          <cell r="I1129" t="str">
            <v>TS20210046621</v>
          </cell>
          <cell r="J1129" t="str">
            <v>0A</v>
          </cell>
          <cell r="K1129">
            <v>1</v>
          </cell>
          <cell r="L1129">
            <v>9945</v>
          </cell>
          <cell r="M1129">
            <v>99</v>
          </cell>
          <cell r="N1129">
            <v>44495.005555555559</v>
          </cell>
          <cell r="O1129" t="str">
            <v>SK 8-16-21 #2</v>
          </cell>
          <cell r="P1129">
            <v>9945</v>
          </cell>
        </row>
        <row r="1130">
          <cell r="B1130" t="str">
            <v>TB-21-46622</v>
          </cell>
          <cell r="C1130" t="str">
            <v>Normal liver</v>
          </cell>
          <cell r="D1130" t="str">
            <v>S-20-99</v>
          </cell>
          <cell r="E1130" t="str">
            <v>SJHBBBT8D2D</v>
          </cell>
          <cell r="F1130" t="str">
            <v>SJHBJ57B2</v>
          </cell>
          <cell r="H1130">
            <v>9027</v>
          </cell>
          <cell r="I1130" t="str">
            <v>TS20210046622</v>
          </cell>
          <cell r="J1130" t="str">
            <v>0A</v>
          </cell>
          <cell r="K1130">
            <v>1</v>
          </cell>
          <cell r="L1130">
            <v>9946</v>
          </cell>
          <cell r="M1130">
            <v>99</v>
          </cell>
          <cell r="N1130">
            <v>44495.009722222225</v>
          </cell>
          <cell r="O1130" t="str">
            <v>SK 8-16-21 #2</v>
          </cell>
          <cell r="P1130">
            <v>9946</v>
          </cell>
        </row>
        <row r="1131">
          <cell r="B1131" t="str">
            <v>TB-21-46138</v>
          </cell>
          <cell r="C1131" t="str">
            <v>Hepatoblastoma (R, M)</v>
          </cell>
          <cell r="D1131" t="str">
            <v>S-95-427</v>
          </cell>
          <cell r="E1131" t="str">
            <v>SJHBBBT7H4B</v>
          </cell>
          <cell r="F1131" t="str">
            <v>SJHBBQ3XK</v>
          </cell>
          <cell r="H1131">
            <v>9028</v>
          </cell>
          <cell r="I1131" t="str">
            <v>TS20210046138</v>
          </cell>
          <cell r="J1131" t="str">
            <v>0A</v>
          </cell>
          <cell r="K1131">
            <v>1</v>
          </cell>
          <cell r="L1131">
            <v>9947</v>
          </cell>
          <cell r="M1131">
            <v>98</v>
          </cell>
          <cell r="N1131">
            <v>44495.012499999997</v>
          </cell>
          <cell r="O1131" t="str">
            <v>SK 8-11-21_3</v>
          </cell>
          <cell r="P1131">
            <v>9947</v>
          </cell>
        </row>
        <row r="1132">
          <cell r="B1132" t="str">
            <v>TB-21-46137</v>
          </cell>
          <cell r="C1132" t="str">
            <v>Hepatoblastoma (D)</v>
          </cell>
          <cell r="D1132" t="str">
            <v>S-95-203</v>
          </cell>
          <cell r="E1132" t="str">
            <v>SJHBBBT7G29</v>
          </cell>
          <cell r="F1132" t="str">
            <v>SJHBBDR8W</v>
          </cell>
          <cell r="H1132">
            <v>9029</v>
          </cell>
          <cell r="I1132" t="str">
            <v>TS20210046137</v>
          </cell>
          <cell r="J1132" t="str">
            <v>0A</v>
          </cell>
          <cell r="K1132">
            <v>1</v>
          </cell>
          <cell r="L1132">
            <v>9948</v>
          </cell>
          <cell r="M1132">
            <v>99</v>
          </cell>
          <cell r="N1132">
            <v>44495.015277777777</v>
          </cell>
          <cell r="O1132" t="str">
            <v>SK 8-11-21_3</v>
          </cell>
          <cell r="P1132">
            <v>9948</v>
          </cell>
        </row>
        <row r="1133">
          <cell r="B1133" t="str">
            <v>TB-21-46136</v>
          </cell>
          <cell r="C1133" t="str">
            <v>Hepatoblastoma (D)</v>
          </cell>
          <cell r="D1133" t="str">
            <v>S-93-55</v>
          </cell>
          <cell r="E1133" t="str">
            <v>SJHBBBT7GZ8</v>
          </cell>
          <cell r="F1133" t="str">
            <v>SJHBBPGV3</v>
          </cell>
          <cell r="H1133">
            <v>9030</v>
          </cell>
          <cell r="I1133" t="str">
            <v>TS20210046136</v>
          </cell>
          <cell r="J1133" t="str">
            <v>0A</v>
          </cell>
          <cell r="K1133">
            <v>1</v>
          </cell>
          <cell r="L1133">
            <v>9949</v>
          </cell>
          <cell r="M1133">
            <v>100</v>
          </cell>
          <cell r="N1133">
            <v>44495.017361111109</v>
          </cell>
          <cell r="O1133" t="str">
            <v>SK 8-11-21_3</v>
          </cell>
          <cell r="P1133">
            <v>9949</v>
          </cell>
        </row>
        <row r="1134">
          <cell r="B1134" t="str">
            <v>TB-21-46132</v>
          </cell>
          <cell r="C1134" t="str">
            <v>Hepatoblastoma (D)</v>
          </cell>
          <cell r="D1134" t="str">
            <v>S-90-872</v>
          </cell>
          <cell r="E1134" t="str">
            <v>SJHBBBT7GV4</v>
          </cell>
          <cell r="F1134" t="str">
            <v>SJHBBPQ43</v>
          </cell>
          <cell r="H1134">
            <v>9031</v>
          </cell>
          <cell r="I1134" t="str">
            <v>TS20210046132</v>
          </cell>
          <cell r="J1134" t="str">
            <v>0A</v>
          </cell>
          <cell r="K1134">
            <v>1</v>
          </cell>
          <cell r="L1134">
            <v>9950</v>
          </cell>
          <cell r="M1134">
            <v>99</v>
          </cell>
          <cell r="N1134">
            <v>44495.018055555556</v>
          </cell>
          <cell r="O1134" t="str">
            <v>SK 8-11-21_3</v>
          </cell>
          <cell r="P1134">
            <v>9950</v>
          </cell>
        </row>
        <row r="1135">
          <cell r="B1135" t="str">
            <v>TB-21-46134</v>
          </cell>
          <cell r="C1135" t="str">
            <v>Hepatoblastoma (R, M)</v>
          </cell>
          <cell r="D1135" t="str">
            <v>S-91-1512</v>
          </cell>
          <cell r="E1135" t="str">
            <v>SJHBBBT7GX6</v>
          </cell>
          <cell r="F1135" t="str">
            <v>SJHBBPVD7</v>
          </cell>
          <cell r="H1135">
            <v>9032</v>
          </cell>
          <cell r="I1135" t="str">
            <v>TS20210046134</v>
          </cell>
          <cell r="J1135" t="str">
            <v>0A</v>
          </cell>
          <cell r="K1135">
            <v>1</v>
          </cell>
          <cell r="L1135">
            <v>9951</v>
          </cell>
          <cell r="M1135">
            <v>99</v>
          </cell>
          <cell r="N1135">
            <v>44495.021527777775</v>
          </cell>
          <cell r="O1135" t="str">
            <v>SK 8-11-21_3</v>
          </cell>
          <cell r="P1135">
            <v>9951</v>
          </cell>
        </row>
        <row r="1136">
          <cell r="B1136" t="str">
            <v>TB-21-46128</v>
          </cell>
          <cell r="C1136" t="str">
            <v>Normal liver</v>
          </cell>
          <cell r="D1136" t="str">
            <v>S-18-3337</v>
          </cell>
          <cell r="E1136" t="str">
            <v>SJHBBBT7GQY</v>
          </cell>
          <cell r="F1136" t="str">
            <v>SJHBN7V56</v>
          </cell>
          <cell r="H1136">
            <v>9033</v>
          </cell>
          <cell r="I1136" t="str">
            <v>TS20210046128</v>
          </cell>
          <cell r="J1136" t="str">
            <v>0A</v>
          </cell>
          <cell r="K1136">
            <v>1</v>
          </cell>
          <cell r="L1136">
            <v>9952</v>
          </cell>
          <cell r="M1136">
            <v>99</v>
          </cell>
          <cell r="N1136">
            <v>44495.022916666669</v>
          </cell>
          <cell r="O1136" t="str">
            <v>SK 8-11-21_3</v>
          </cell>
          <cell r="P1136">
            <v>9952</v>
          </cell>
        </row>
        <row r="1137">
          <cell r="B1137" t="str">
            <v>TB-21-46633</v>
          </cell>
          <cell r="C1137" t="str">
            <v>Fibrolamellar HCC (M)</v>
          </cell>
          <cell r="D1137" t="str">
            <v>S-12-1438</v>
          </cell>
          <cell r="E1137" t="str">
            <v>SJHBBBT8DNZ</v>
          </cell>
          <cell r="F1137" t="str">
            <v>SJHBBZFCX</v>
          </cell>
          <cell r="H1137">
            <v>9037</v>
          </cell>
          <cell r="I1137" t="str">
            <v>TS20210046633</v>
          </cell>
          <cell r="J1137" t="str">
            <v>0A</v>
          </cell>
          <cell r="K1137">
            <v>1</v>
          </cell>
          <cell r="L1137">
            <v>9956</v>
          </cell>
          <cell r="M1137">
            <v>98</v>
          </cell>
          <cell r="N1137">
            <v>44495.030555555553</v>
          </cell>
          <cell r="O1137" t="str">
            <v>SK 8-17-21</v>
          </cell>
          <cell r="P1137">
            <v>9956</v>
          </cell>
        </row>
        <row r="1138">
          <cell r="B1138" t="str">
            <v>TB-21-46624</v>
          </cell>
          <cell r="C1138" t="str">
            <v>Fibrolamellar HCC (R, M)</v>
          </cell>
          <cell r="D1138" t="str">
            <v>S-19-232</v>
          </cell>
          <cell r="E1138" t="str">
            <v>SJHBBBT8D4G</v>
          </cell>
          <cell r="F1138" t="str">
            <v>SJHBB3Z57</v>
          </cell>
          <cell r="H1138">
            <v>9038</v>
          </cell>
          <cell r="I1138" t="str">
            <v>TS20210046624</v>
          </cell>
          <cell r="J1138" t="str">
            <v>0A</v>
          </cell>
          <cell r="K1138">
            <v>1</v>
          </cell>
          <cell r="L1138">
            <v>9957</v>
          </cell>
          <cell r="M1138">
            <v>99</v>
          </cell>
          <cell r="N1138">
            <v>44495.03402777778</v>
          </cell>
          <cell r="O1138" t="str">
            <v>SK 8-16-21 #2</v>
          </cell>
          <cell r="P1138">
            <v>9957</v>
          </cell>
        </row>
        <row r="1139">
          <cell r="B1139" t="str">
            <v>TB-21-46623</v>
          </cell>
          <cell r="C1139" t="str">
            <v>Fibrolamellar HCC (R)</v>
          </cell>
          <cell r="D1139" t="str">
            <v>S-20-99</v>
          </cell>
          <cell r="E1139" t="str">
            <v>SJHBBBT8D3F</v>
          </cell>
          <cell r="F1139" t="str">
            <v>SJHBJ57B2</v>
          </cell>
          <cell r="H1139">
            <v>9039</v>
          </cell>
          <cell r="I1139" t="str">
            <v>TS20210046623</v>
          </cell>
          <cell r="J1139" t="str">
            <v>0A</v>
          </cell>
          <cell r="K1139">
            <v>1</v>
          </cell>
          <cell r="L1139">
            <v>9958</v>
          </cell>
          <cell r="M1139">
            <v>99</v>
          </cell>
          <cell r="N1139">
            <v>44495.038194444445</v>
          </cell>
          <cell r="O1139" t="str">
            <v>SK 8-16-21 #2</v>
          </cell>
          <cell r="P1139">
            <v>9958</v>
          </cell>
        </row>
        <row r="1140">
          <cell r="B1140" t="str">
            <v>TB-21-46617</v>
          </cell>
          <cell r="C1140" t="str">
            <v>Fibrolamellar HCC (M)</v>
          </cell>
          <cell r="D1140" t="str">
            <v>S-21-300</v>
          </cell>
          <cell r="E1140" t="str">
            <v>SJHBBBT8CT7</v>
          </cell>
          <cell r="F1140" t="str">
            <v>SJHBRKZPT</v>
          </cell>
          <cell r="H1140">
            <v>9040</v>
          </cell>
          <cell r="I1140" t="str">
            <v>TS20210046617</v>
          </cell>
          <cell r="J1140" t="str">
            <v>0A</v>
          </cell>
          <cell r="K1140">
            <v>1</v>
          </cell>
          <cell r="L1140">
            <v>9959</v>
          </cell>
          <cell r="M1140">
            <v>98</v>
          </cell>
          <cell r="N1140">
            <v>44495.040972222225</v>
          </cell>
          <cell r="O1140" t="str">
            <v>SK 8-16-21 #2</v>
          </cell>
          <cell r="P1140">
            <v>9959</v>
          </cell>
        </row>
        <row r="1141">
          <cell r="B1141" t="str">
            <v>TB-21-46618</v>
          </cell>
          <cell r="C1141" t="str">
            <v>Fibrolamellar HCC (D1)</v>
          </cell>
          <cell r="D1141" t="str">
            <v>S-21-300</v>
          </cell>
          <cell r="E1141" t="str">
            <v>SJHBBBT8CV8</v>
          </cell>
          <cell r="F1141" t="str">
            <v>SJHBRKZPT</v>
          </cell>
          <cell r="H1141">
            <v>9041</v>
          </cell>
          <cell r="I1141" t="str">
            <v>TS20210046618</v>
          </cell>
          <cell r="J1141" t="str">
            <v>0A</v>
          </cell>
          <cell r="K1141">
            <v>1</v>
          </cell>
          <cell r="L1141">
            <v>9960</v>
          </cell>
          <cell r="M1141">
            <v>99</v>
          </cell>
          <cell r="N1141">
            <v>44495.04583333333</v>
          </cell>
          <cell r="O1141" t="str">
            <v>SK 8-16-21 #2</v>
          </cell>
          <cell r="P1141">
            <v>9960</v>
          </cell>
        </row>
        <row r="1142">
          <cell r="B1142" t="str">
            <v>TB-21-46129</v>
          </cell>
          <cell r="C1142" t="str">
            <v>Hepatoblastoma (M)</v>
          </cell>
          <cell r="D1142" t="str">
            <v>S-20-371</v>
          </cell>
          <cell r="E1142" t="str">
            <v>SJHBBBT7GRZ</v>
          </cell>
          <cell r="F1142" t="str">
            <v>SJHBQK8VS</v>
          </cell>
          <cell r="H1142">
            <v>9043</v>
          </cell>
          <cell r="I1142" t="str">
            <v>TS20210046129</v>
          </cell>
          <cell r="J1142" t="str">
            <v>0A</v>
          </cell>
          <cell r="K1142">
            <v>1</v>
          </cell>
          <cell r="L1142">
            <v>9962</v>
          </cell>
          <cell r="M1142">
            <v>98</v>
          </cell>
          <cell r="N1142">
            <v>44495.054166666669</v>
          </cell>
          <cell r="O1142" t="str">
            <v>SK 8-11-21_3</v>
          </cell>
          <cell r="P1142">
            <v>9962</v>
          </cell>
        </row>
        <row r="1143">
          <cell r="B1143" t="str">
            <v>TB-21-46130</v>
          </cell>
          <cell r="C1143" t="str">
            <v>Hepatoblastoma (M)</v>
          </cell>
          <cell r="D1143" t="str">
            <v>S-20-418</v>
          </cell>
          <cell r="E1143" t="str">
            <v>SJHBBBT7GS2</v>
          </cell>
          <cell r="F1143" t="str">
            <v>SJHBPQM92</v>
          </cell>
          <cell r="H1143">
            <v>9044</v>
          </cell>
          <cell r="I1143" t="str">
            <v>TS20210046130</v>
          </cell>
          <cell r="J1143" t="str">
            <v>0A</v>
          </cell>
          <cell r="K1143">
            <v>1</v>
          </cell>
          <cell r="L1143">
            <v>9963</v>
          </cell>
          <cell r="M1143">
            <v>98</v>
          </cell>
          <cell r="N1143">
            <v>44495.05972222222</v>
          </cell>
          <cell r="O1143" t="str">
            <v>SK 8-11-21_3</v>
          </cell>
          <cell r="P1143">
            <v>9963</v>
          </cell>
        </row>
        <row r="1144">
          <cell r="B1144" t="str">
            <v>TB-21-46131</v>
          </cell>
          <cell r="C1144" t="str">
            <v>Hepatoblastoma (D)</v>
          </cell>
          <cell r="D1144" t="str">
            <v>S-90-872</v>
          </cell>
          <cell r="E1144" t="str">
            <v>SJHBBBT7GT3</v>
          </cell>
          <cell r="F1144" t="str">
            <v>SJHBBPQ43</v>
          </cell>
          <cell r="H1144">
            <v>9045</v>
          </cell>
          <cell r="I1144" t="str">
            <v>TS20210046131</v>
          </cell>
          <cell r="J1144" t="str">
            <v>0A</v>
          </cell>
          <cell r="K1144">
            <v>1</v>
          </cell>
          <cell r="L1144">
            <v>9964</v>
          </cell>
          <cell r="M1144">
            <v>100</v>
          </cell>
          <cell r="N1144">
            <v>44495.063194444447</v>
          </cell>
          <cell r="O1144" t="str">
            <v>SK 8-11-21_3</v>
          </cell>
          <cell r="P1144">
            <v>9964</v>
          </cell>
        </row>
        <row r="1145">
          <cell r="B1145" t="str">
            <v>TB-21-46135</v>
          </cell>
          <cell r="C1145" t="str">
            <v>Hepatoblastoma (D)</v>
          </cell>
          <cell r="D1145" t="str">
            <v>S-92-1183</v>
          </cell>
          <cell r="E1145" t="str">
            <v>SJHBBBT7GY7</v>
          </cell>
          <cell r="F1145" t="str">
            <v>SJHBBDV5P</v>
          </cell>
          <cell r="H1145">
            <v>9046</v>
          </cell>
          <cell r="I1145" t="str">
            <v>TS20210046135</v>
          </cell>
          <cell r="J1145" t="str">
            <v>0A</v>
          </cell>
          <cell r="K1145">
            <v>1</v>
          </cell>
          <cell r="L1145">
            <v>9965</v>
          </cell>
          <cell r="M1145">
            <v>99</v>
          </cell>
          <cell r="N1145">
            <v>44495.06527777778</v>
          </cell>
          <cell r="O1145" t="str">
            <v>SK 8-11-21_3</v>
          </cell>
          <cell r="P1145">
            <v>9965</v>
          </cell>
        </row>
        <row r="1146">
          <cell r="B1146" t="str">
            <v>TB-21-46139</v>
          </cell>
          <cell r="C1146" t="str">
            <v>Hepatoblastoma (R, M)</v>
          </cell>
          <cell r="D1146" t="str">
            <v>S-95-427</v>
          </cell>
          <cell r="E1146" t="str">
            <v>SJHBBBT7H5C</v>
          </cell>
          <cell r="F1146" t="str">
            <v>SJHBBQ3XK</v>
          </cell>
          <cell r="H1146">
            <v>9047</v>
          </cell>
          <cell r="I1146" t="str">
            <v>TS20210046139</v>
          </cell>
          <cell r="J1146" t="str">
            <v>0A</v>
          </cell>
          <cell r="K1146">
            <v>1</v>
          </cell>
          <cell r="L1146">
            <v>9966</v>
          </cell>
          <cell r="M1146">
            <v>97</v>
          </cell>
          <cell r="N1146">
            <v>44495.068055555559</v>
          </cell>
          <cell r="O1146" t="str">
            <v>SK 8-11-21_3</v>
          </cell>
          <cell r="P1146">
            <v>9966</v>
          </cell>
        </row>
        <row r="1147">
          <cell r="B1147" t="str">
            <v>TB-21-46635</v>
          </cell>
          <cell r="C1147" t="str">
            <v>Hepatocellular carcinoma (M)</v>
          </cell>
          <cell r="D1147" t="str">
            <v>S-06-241</v>
          </cell>
          <cell r="E1147" t="str">
            <v>SJHBBBT8DQ3</v>
          </cell>
          <cell r="F1147" t="str">
            <v>SJHBBVJY9</v>
          </cell>
          <cell r="H1147">
            <v>9048</v>
          </cell>
          <cell r="I1147" t="str">
            <v>TS20210046635</v>
          </cell>
          <cell r="J1147" t="str">
            <v>0A</v>
          </cell>
          <cell r="K1147">
            <v>1</v>
          </cell>
          <cell r="L1147">
            <v>9967</v>
          </cell>
          <cell r="M1147">
            <v>99</v>
          </cell>
          <cell r="N1147">
            <v>44495.071527777778</v>
          </cell>
          <cell r="O1147" t="str">
            <v>SK 8-17-21</v>
          </cell>
          <cell r="P1147">
            <v>9967</v>
          </cell>
        </row>
        <row r="1148">
          <cell r="B1148" t="str">
            <v>TB-21-46632</v>
          </cell>
          <cell r="C1148" t="str">
            <v>Hepatocellular carcinoma (M)</v>
          </cell>
          <cell r="D1148" t="str">
            <v>S-10-711</v>
          </cell>
          <cell r="E1148" t="str">
            <v>SJHBBBT8DMY</v>
          </cell>
          <cell r="F1148" t="str">
            <v>SJHBBX5H9</v>
          </cell>
          <cell r="H1148">
            <v>9049</v>
          </cell>
          <cell r="I1148" t="str">
            <v>TS20210046632</v>
          </cell>
          <cell r="J1148" t="str">
            <v>0A</v>
          </cell>
          <cell r="K1148">
            <v>1</v>
          </cell>
          <cell r="L1148">
            <v>9968</v>
          </cell>
          <cell r="M1148">
            <v>98</v>
          </cell>
          <cell r="N1148">
            <v>44495.073611111111</v>
          </cell>
          <cell r="O1148" t="str">
            <v>SK 8-17-21</v>
          </cell>
          <cell r="P1148">
            <v>9968</v>
          </cell>
        </row>
        <row r="1149">
          <cell r="B1149" t="str">
            <v>TB-21-48259</v>
          </cell>
          <cell r="C1149" t="str">
            <v>Hepatoblastoma (D)</v>
          </cell>
          <cell r="D1149" t="str">
            <v>SI-09-1388</v>
          </cell>
          <cell r="E1149" t="str">
            <v>SJHBBBTCSDG</v>
          </cell>
          <cell r="F1149" t="str">
            <v>SJHBTCSCF</v>
          </cell>
          <cell r="H1149">
            <v>9064</v>
          </cell>
          <cell r="I1149" t="str">
            <v>TS20210048259</v>
          </cell>
          <cell r="J1149" t="str">
            <v>0A</v>
          </cell>
          <cell r="K1149">
            <v>1</v>
          </cell>
          <cell r="L1149">
            <v>9983</v>
          </cell>
          <cell r="M1149">
            <v>98</v>
          </cell>
          <cell r="N1149">
            <v>44495.116666666669</v>
          </cell>
          <cell r="O1149" t="str">
            <v>SK 9-10-21</v>
          </cell>
          <cell r="P1149">
            <v>9983</v>
          </cell>
        </row>
        <row r="1150">
          <cell r="B1150" t="str">
            <v>TB-21-48256</v>
          </cell>
          <cell r="C1150" t="str">
            <v>Hepatoblastoma (D)</v>
          </cell>
          <cell r="D1150" t="str">
            <v>SI-07-0314</v>
          </cell>
          <cell r="E1150" t="str">
            <v>SJHBBBTCR58</v>
          </cell>
          <cell r="F1150" t="str">
            <v>SJHBTCR47</v>
          </cell>
          <cell r="H1150">
            <v>9067</v>
          </cell>
          <cell r="I1150" t="str">
            <v>TS20210048256</v>
          </cell>
          <cell r="J1150" t="str">
            <v>0A</v>
          </cell>
          <cell r="K1150">
            <v>1</v>
          </cell>
          <cell r="L1150">
            <v>9986</v>
          </cell>
          <cell r="M1150">
            <v>99</v>
          </cell>
          <cell r="N1150">
            <v>44495.122916666667</v>
          </cell>
          <cell r="O1150" t="str">
            <v>SK 9-10-21</v>
          </cell>
          <cell r="P1150">
            <v>9986</v>
          </cell>
        </row>
        <row r="1151">
          <cell r="B1151" t="str">
            <v>TB-21-48257</v>
          </cell>
          <cell r="C1151" t="str">
            <v>Hepatoblastoma (D)</v>
          </cell>
          <cell r="D1151" t="str">
            <v>SI-08-0593</v>
          </cell>
          <cell r="E1151" t="str">
            <v>SJHBBBTCS8B</v>
          </cell>
          <cell r="F1151" t="str">
            <v>SJHBTCR69</v>
          </cell>
          <cell r="H1151">
            <v>9068</v>
          </cell>
          <cell r="I1151" t="str">
            <v>TS20210048257</v>
          </cell>
          <cell r="J1151" t="str">
            <v>0A</v>
          </cell>
          <cell r="K1151">
            <v>1</v>
          </cell>
          <cell r="L1151">
            <v>9987</v>
          </cell>
          <cell r="M1151">
            <v>98</v>
          </cell>
          <cell r="N1151">
            <v>44495.124305555553</v>
          </cell>
          <cell r="O1151" t="str">
            <v>SK 9-10-21</v>
          </cell>
          <cell r="P1151">
            <v>9987</v>
          </cell>
        </row>
        <row r="1152">
          <cell r="B1152" t="str">
            <v>TB-21-48258</v>
          </cell>
          <cell r="C1152" t="str">
            <v>Hepatoblastoma (D)</v>
          </cell>
          <cell r="D1152" t="str">
            <v>SI-08-1063</v>
          </cell>
          <cell r="E1152" t="str">
            <v>SJHBBBTCSBD</v>
          </cell>
          <cell r="F1152" t="str">
            <v>SJHBTCS9C</v>
          </cell>
          <cell r="H1152">
            <v>9069</v>
          </cell>
          <cell r="I1152" t="str">
            <v>TS20210048258</v>
          </cell>
          <cell r="J1152" t="str">
            <v>0A</v>
          </cell>
          <cell r="K1152">
            <v>1</v>
          </cell>
          <cell r="L1152">
            <v>9988</v>
          </cell>
          <cell r="M1152">
            <v>98</v>
          </cell>
          <cell r="N1152">
            <v>44495.129861111112</v>
          </cell>
          <cell r="O1152" t="str">
            <v>SK 9-10-21</v>
          </cell>
          <cell r="P1152">
            <v>9988</v>
          </cell>
        </row>
        <row r="1153">
          <cell r="B1153" t="str">
            <v>TB-21-47952</v>
          </cell>
          <cell r="C1153" t="str">
            <v>Hepatoblastoma (M)</v>
          </cell>
          <cell r="D1153" t="str">
            <v>S-19-3058</v>
          </cell>
          <cell r="E1153" t="str">
            <v>SJHBBBTCCZH</v>
          </cell>
          <cell r="F1153" t="str">
            <v>SJHBPQM92</v>
          </cell>
          <cell r="H1153">
            <v>9072</v>
          </cell>
          <cell r="I1153" t="str">
            <v>TS20210047952</v>
          </cell>
          <cell r="J1153" t="str">
            <v>0A</v>
          </cell>
          <cell r="K1153">
            <v>1</v>
          </cell>
          <cell r="L1153">
            <v>9991</v>
          </cell>
          <cell r="M1153">
            <v>99</v>
          </cell>
          <cell r="N1153">
            <v>44495.138888888891</v>
          </cell>
          <cell r="O1153" t="str">
            <v>SK 9-8-21</v>
          </cell>
          <cell r="P1153">
            <v>9991</v>
          </cell>
        </row>
        <row r="1154">
          <cell r="B1154" t="str">
            <v>TB-21-46619</v>
          </cell>
          <cell r="C1154" t="str">
            <v>Fibrolamellar HCC (D2)</v>
          </cell>
          <cell r="D1154" t="str">
            <v>S-21-300</v>
          </cell>
          <cell r="E1154" t="str">
            <v>SJHBBBT8CW9</v>
          </cell>
          <cell r="F1154" t="str">
            <v>SJHBRKZPT</v>
          </cell>
          <cell r="H1154">
            <v>9042</v>
          </cell>
          <cell r="I1154" t="str">
            <v>TS20210046619</v>
          </cell>
          <cell r="J1154" t="str">
            <v>0A</v>
          </cell>
          <cell r="K1154">
            <v>1</v>
          </cell>
          <cell r="L1154">
            <v>10026</v>
          </cell>
          <cell r="M1154">
            <v>99</v>
          </cell>
          <cell r="N1154">
            <v>44495.70416666667</v>
          </cell>
          <cell r="O1154" t="str">
            <v>SK 8-16-21 #2</v>
          </cell>
          <cell r="P1154">
            <v>10026</v>
          </cell>
        </row>
        <row r="1155">
          <cell r="B1155" t="str">
            <v>TB-21-47370</v>
          </cell>
          <cell r="C1155" t="str">
            <v>Papillary thyroid carcinoma (D)</v>
          </cell>
          <cell r="D1155" t="str">
            <v>S-93-537</v>
          </cell>
          <cell r="E1155" t="str">
            <v>SJHBBBTBFHW</v>
          </cell>
          <cell r="F1155" t="str">
            <v>SJHBBP7CT</v>
          </cell>
          <cell r="H1155">
            <v>9114</v>
          </cell>
          <cell r="I1155" t="str">
            <v>TS20210047370</v>
          </cell>
          <cell r="J1155" t="str">
            <v>0A</v>
          </cell>
          <cell r="K1155">
            <v>1</v>
          </cell>
          <cell r="L1155">
            <v>10038</v>
          </cell>
          <cell r="M1155">
            <v>96</v>
          </cell>
          <cell r="N1155">
            <v>44495.75277777778</v>
          </cell>
          <cell r="O1155" t="str">
            <v>SK 9-2-21</v>
          </cell>
          <cell r="P1155">
            <v>10038</v>
          </cell>
        </row>
        <row r="1156">
          <cell r="B1156" t="str">
            <v>TB-21-48254</v>
          </cell>
          <cell r="C1156" t="str">
            <v>Low grade myofibroblastic neoplasm (D)</v>
          </cell>
          <cell r="D1156" t="str">
            <v>S-19-2769</v>
          </cell>
          <cell r="E1156" t="str">
            <v>SJHBBBTCR25</v>
          </cell>
          <cell r="F1156" t="str">
            <v>SJHBQB8D3</v>
          </cell>
          <cell r="H1156">
            <v>9137</v>
          </cell>
          <cell r="I1156" t="str">
            <v>TS20210048254</v>
          </cell>
          <cell r="J1156" t="str">
            <v>0A</v>
          </cell>
          <cell r="K1156">
            <v>1</v>
          </cell>
          <cell r="L1156">
            <v>10061</v>
          </cell>
          <cell r="M1156">
            <v>98</v>
          </cell>
          <cell r="N1156">
            <v>44495.819444444445</v>
          </cell>
          <cell r="O1156" t="str">
            <v>SK 9-10-21</v>
          </cell>
          <cell r="P1156">
            <v>10061</v>
          </cell>
        </row>
        <row r="1157">
          <cell r="B1157" t="str">
            <v>TB-21-48255</v>
          </cell>
          <cell r="C1157" t="str">
            <v>Mesenchymal chondrosarcoma (D)</v>
          </cell>
          <cell r="D1157" t="str">
            <v>SR-18-1043</v>
          </cell>
          <cell r="E1157" t="str">
            <v>SJHBBBTCR36</v>
          </cell>
          <cell r="F1157" t="str">
            <v>SJHBNPKYR</v>
          </cell>
          <cell r="H1157">
            <v>9138</v>
          </cell>
          <cell r="I1157" t="str">
            <v>TS20210048255</v>
          </cell>
          <cell r="J1157" t="str">
            <v>0A</v>
          </cell>
          <cell r="K1157">
            <v>1</v>
          </cell>
          <cell r="L1157">
            <v>10062</v>
          </cell>
          <cell r="M1157">
            <v>98</v>
          </cell>
          <cell r="N1157">
            <v>44495.822222222225</v>
          </cell>
          <cell r="O1157" t="str">
            <v>SK 9-10-21</v>
          </cell>
          <cell r="P1157">
            <v>10062</v>
          </cell>
        </row>
        <row r="1158">
          <cell r="B1158" t="str">
            <v>TB-21-47374</v>
          </cell>
          <cell r="C1158" t="str">
            <v>Mesenchymal chondrosarcoma (D)</v>
          </cell>
          <cell r="D1158" t="str">
            <v>SI-19-1913</v>
          </cell>
          <cell r="E1158" t="str">
            <v>SJHBBBTBFQ4</v>
          </cell>
          <cell r="F1158" t="str">
            <v>SJHBTBFP3</v>
          </cell>
          <cell r="H1158">
            <v>9146</v>
          </cell>
          <cell r="I1158" t="str">
            <v>TS20210047374</v>
          </cell>
          <cell r="J1158" t="str">
            <v>0A</v>
          </cell>
          <cell r="K1158">
            <v>1</v>
          </cell>
          <cell r="L1158">
            <v>10070</v>
          </cell>
          <cell r="M1158">
            <v>99</v>
          </cell>
          <cell r="N1158">
            <v>44495.848611111112</v>
          </cell>
          <cell r="O1158" t="str">
            <v>SK 9-7-21</v>
          </cell>
          <cell r="P1158">
            <v>10070</v>
          </cell>
        </row>
        <row r="1159">
          <cell r="B1159" t="str">
            <v>TB-21-47376</v>
          </cell>
          <cell r="C1159" t="str">
            <v>Chondrosarcoma (D)</v>
          </cell>
          <cell r="D1159" t="str">
            <v>SC-13-1731</v>
          </cell>
          <cell r="E1159" t="str">
            <v>SJHBBBTBFT7</v>
          </cell>
          <cell r="F1159" t="str">
            <v>SJHBB27ZT</v>
          </cell>
          <cell r="H1159">
            <v>9147</v>
          </cell>
          <cell r="I1159" t="str">
            <v>TS20210047376</v>
          </cell>
          <cell r="J1159" t="str">
            <v>0A</v>
          </cell>
          <cell r="K1159">
            <v>1</v>
          </cell>
          <cell r="L1159">
            <v>10071</v>
          </cell>
          <cell r="M1159">
            <v>99</v>
          </cell>
          <cell r="N1159">
            <v>44495.850694444445</v>
          </cell>
          <cell r="O1159" t="str">
            <v>SK 9-7-21</v>
          </cell>
          <cell r="P1159">
            <v>10071</v>
          </cell>
        </row>
        <row r="1160">
          <cell r="B1160" t="str">
            <v>TB-21-47380</v>
          </cell>
          <cell r="C1160" t="str">
            <v>Low-grade chondrosarcoma (D)</v>
          </cell>
          <cell r="D1160" t="str">
            <v>SC-19-2024</v>
          </cell>
          <cell r="E1160" t="str">
            <v>SJHBBBTBG4G</v>
          </cell>
          <cell r="F1160" t="str">
            <v>SJHBTBG3F</v>
          </cell>
          <cell r="H1160">
            <v>9149</v>
          </cell>
          <cell r="I1160" t="str">
            <v>TS20210047380</v>
          </cell>
          <cell r="J1160" t="str">
            <v>0A</v>
          </cell>
          <cell r="K1160">
            <v>1</v>
          </cell>
          <cell r="L1160">
            <v>10073</v>
          </cell>
          <cell r="M1160">
            <v>99</v>
          </cell>
          <cell r="N1160">
            <v>44495.857638888891</v>
          </cell>
          <cell r="O1160" t="str">
            <v>SK 9-7-21</v>
          </cell>
          <cell r="P1160">
            <v>10073</v>
          </cell>
        </row>
        <row r="1161">
          <cell r="B1161" t="str">
            <v>TB-21-47381</v>
          </cell>
          <cell r="C1161" t="str">
            <v>Dedifferentiated chondrosarcoma (D)</v>
          </cell>
          <cell r="D1161" t="str">
            <v>SI-19-1435</v>
          </cell>
          <cell r="E1161" t="str">
            <v>SJHBBBTBG6J</v>
          </cell>
          <cell r="F1161" t="str">
            <v>SJHBTBG5H</v>
          </cell>
          <cell r="H1161">
            <v>9150</v>
          </cell>
          <cell r="I1161" t="str">
            <v>TS20210047381</v>
          </cell>
          <cell r="J1161" t="str">
            <v>0A</v>
          </cell>
          <cell r="K1161">
            <v>1</v>
          </cell>
          <cell r="L1161">
            <v>10074</v>
          </cell>
          <cell r="M1161">
            <v>95</v>
          </cell>
          <cell r="N1161">
            <v>44495.859722222223</v>
          </cell>
          <cell r="O1161" t="str">
            <v>SK 9-7-21</v>
          </cell>
          <cell r="P1161">
            <v>10074</v>
          </cell>
        </row>
        <row r="1162">
          <cell r="B1162" t="str">
            <v>TB-21-47946</v>
          </cell>
          <cell r="C1162" t="str">
            <v>Ewing family sarcoma (D)</v>
          </cell>
          <cell r="D1162" t="str">
            <v>S-20-1192</v>
          </cell>
          <cell r="E1162" t="str">
            <v>SJHBBBTCBQ8</v>
          </cell>
          <cell r="F1162" t="str">
            <v>SJHBRBT9C</v>
          </cell>
          <cell r="H1162">
            <v>9151</v>
          </cell>
          <cell r="I1162" t="str">
            <v>TS20210047946</v>
          </cell>
          <cell r="J1162" t="str">
            <v>0A</v>
          </cell>
          <cell r="K1162">
            <v>1</v>
          </cell>
          <cell r="L1162">
            <v>10075</v>
          </cell>
          <cell r="M1162">
            <v>100</v>
          </cell>
          <cell r="N1162">
            <v>44495.865972222222</v>
          </cell>
          <cell r="O1162" t="str">
            <v>SK 9-8-21</v>
          </cell>
          <cell r="P1162">
            <v>10075</v>
          </cell>
        </row>
        <row r="1163">
          <cell r="B1163" t="str">
            <v>TB-21-47383</v>
          </cell>
          <cell r="C1163" t="str">
            <v>Low-grade chondrosarcoma (D)</v>
          </cell>
          <cell r="D1163" t="str">
            <v>SI-14-184</v>
          </cell>
          <cell r="E1163" t="str">
            <v>SJHBBBTBGBP</v>
          </cell>
          <cell r="F1163" t="str">
            <v>SJHBTBG9N</v>
          </cell>
          <cell r="H1163">
            <v>9159</v>
          </cell>
          <cell r="I1163" t="str">
            <v>TS20210047383</v>
          </cell>
          <cell r="J1163" t="str">
            <v>0A</v>
          </cell>
          <cell r="K1163">
            <v>1</v>
          </cell>
          <cell r="L1163">
            <v>10083</v>
          </cell>
          <cell r="M1163">
            <v>98</v>
          </cell>
          <cell r="N1163">
            <v>44495.897222222222</v>
          </cell>
          <cell r="O1163" t="str">
            <v>SK 9-7-21</v>
          </cell>
          <cell r="P1163">
            <v>10083</v>
          </cell>
        </row>
        <row r="1164">
          <cell r="B1164" t="str">
            <v>TB-21-47954</v>
          </cell>
          <cell r="C1164" t="str">
            <v>Follicular adenoma (D)</v>
          </cell>
          <cell r="D1164" t="str">
            <v>S-21-83</v>
          </cell>
          <cell r="E1164" t="str">
            <v>SJHBBBTCC3K</v>
          </cell>
          <cell r="F1164" t="str">
            <v>SJHBS9TYY</v>
          </cell>
          <cell r="H1164">
            <v>9168</v>
          </cell>
          <cell r="I1164" t="str">
            <v>TS20210047954</v>
          </cell>
          <cell r="J1164" t="str">
            <v>0A</v>
          </cell>
          <cell r="K1164">
            <v>1</v>
          </cell>
          <cell r="L1164">
            <v>10092</v>
          </cell>
          <cell r="M1164">
            <v>95</v>
          </cell>
          <cell r="N1164">
            <v>44495.931250000001</v>
          </cell>
          <cell r="O1164" t="str">
            <v>SK 9-8-21</v>
          </cell>
          <cell r="P1164">
            <v>10092</v>
          </cell>
        </row>
        <row r="1165">
          <cell r="B1165" t="str">
            <v>TB-21-47956</v>
          </cell>
          <cell r="C1165" t="str">
            <v>Follicular nodule (D)</v>
          </cell>
          <cell r="D1165" t="str">
            <v>S-21-546</v>
          </cell>
          <cell r="E1165" t="str">
            <v>SJHBBBTCC5N</v>
          </cell>
          <cell r="F1165" t="str">
            <v>SJHBKNQC2</v>
          </cell>
          <cell r="H1165">
            <v>9169</v>
          </cell>
          <cell r="I1165" t="str">
            <v>TS20210047956</v>
          </cell>
          <cell r="J1165" t="str">
            <v>0A</v>
          </cell>
          <cell r="K1165">
            <v>1</v>
          </cell>
          <cell r="L1165">
            <v>10093</v>
          </cell>
          <cell r="M1165">
            <v>98</v>
          </cell>
          <cell r="N1165">
            <v>44495.93472222222</v>
          </cell>
          <cell r="O1165" t="str">
            <v>SK 9-8-21</v>
          </cell>
          <cell r="P1165">
            <v>10093</v>
          </cell>
        </row>
        <row r="1166">
          <cell r="B1166" t="str">
            <v>TB-21-47957</v>
          </cell>
          <cell r="C1166" t="str">
            <v>Malignancy w round cell, epithelia &amp; mesenchymal cells</v>
          </cell>
          <cell r="D1166" t="str">
            <v>S-17-3240</v>
          </cell>
          <cell r="E1166" t="str">
            <v>SJHBBBTCC6P</v>
          </cell>
          <cell r="F1166" t="str">
            <v>SJHBK2KFN</v>
          </cell>
          <cell r="H1166">
            <v>9170</v>
          </cell>
          <cell r="I1166" t="str">
            <v>TS20210047957</v>
          </cell>
          <cell r="J1166" t="str">
            <v>0A</v>
          </cell>
          <cell r="K1166">
            <v>1</v>
          </cell>
          <cell r="L1166">
            <v>10094</v>
          </cell>
          <cell r="M1166">
            <v>97</v>
          </cell>
          <cell r="N1166">
            <v>44495.9375</v>
          </cell>
          <cell r="O1166" t="str">
            <v>SK 9-8-21</v>
          </cell>
          <cell r="P1166">
            <v>10094</v>
          </cell>
        </row>
        <row r="1167">
          <cell r="B1167" t="str">
            <v>TB-21-47958</v>
          </cell>
          <cell r="C1167" t="str">
            <v>Malignant process (D)</v>
          </cell>
          <cell r="D1167" t="str">
            <v>SI-18-659</v>
          </cell>
          <cell r="E1167" t="str">
            <v>SJHBBBTCC8R</v>
          </cell>
          <cell r="F1167" t="str">
            <v>SJHBTCC7Q</v>
          </cell>
          <cell r="H1167">
            <v>9171</v>
          </cell>
          <cell r="I1167" t="str">
            <v>TS20210047958</v>
          </cell>
          <cell r="J1167" t="str">
            <v>0A</v>
          </cell>
          <cell r="K1167">
            <v>1</v>
          </cell>
          <cell r="L1167">
            <v>10095</v>
          </cell>
          <cell r="M1167">
            <v>98</v>
          </cell>
          <cell r="N1167">
            <v>44495.940972222219</v>
          </cell>
          <cell r="O1167" t="str">
            <v>SK 9-8-21</v>
          </cell>
          <cell r="P1167">
            <v>10095</v>
          </cell>
        </row>
        <row r="1168">
          <cell r="B1168" t="str">
            <v>TB-21-47947</v>
          </cell>
          <cell r="C1168" t="str">
            <v>Mesenchymal chondrosarcoma (D)</v>
          </cell>
          <cell r="D1168" t="str">
            <v>S-14-684</v>
          </cell>
          <cell r="E1168" t="str">
            <v>SJHBBBTCBR9</v>
          </cell>
          <cell r="F1168" t="str">
            <v>SJHBB2MKZ</v>
          </cell>
          <cell r="H1168">
            <v>9172</v>
          </cell>
          <cell r="I1168" t="str">
            <v>TS20210047947</v>
          </cell>
          <cell r="J1168" t="str">
            <v>0A</v>
          </cell>
          <cell r="K1168">
            <v>1</v>
          </cell>
          <cell r="L1168">
            <v>10096</v>
          </cell>
          <cell r="M1168">
            <v>99</v>
          </cell>
          <cell r="N1168">
            <v>44495.944444444445</v>
          </cell>
          <cell r="O1168" t="str">
            <v>SK 9-8-21</v>
          </cell>
          <cell r="P1168">
            <v>10096</v>
          </cell>
        </row>
        <row r="1169">
          <cell r="B1169" t="str">
            <v>TB-21-47949</v>
          </cell>
          <cell r="C1169" t="str">
            <v>Mesenchymal chondrosarcoma (D)</v>
          </cell>
          <cell r="D1169" t="str">
            <v>SI-11-681</v>
          </cell>
          <cell r="E1169" t="str">
            <v>SJHBBBTCCWD</v>
          </cell>
          <cell r="F1169" t="str">
            <v>SJHBTCCVC</v>
          </cell>
          <cell r="H1169">
            <v>9174</v>
          </cell>
          <cell r="I1169" t="str">
            <v>TS20210047949</v>
          </cell>
          <cell r="J1169" t="str">
            <v>0A</v>
          </cell>
          <cell r="K1169">
            <v>1</v>
          </cell>
          <cell r="L1169">
            <v>10098</v>
          </cell>
          <cell r="M1169">
            <v>98</v>
          </cell>
          <cell r="N1169">
            <v>44495.947222222225</v>
          </cell>
          <cell r="O1169" t="str">
            <v>SK 9-8-21</v>
          </cell>
          <cell r="P1169">
            <v>10098</v>
          </cell>
        </row>
        <row r="1170">
          <cell r="B1170" t="str">
            <v>TB-21-47950</v>
          </cell>
          <cell r="C1170" t="str">
            <v>Chondrosarcoma, soft tissue (D)</v>
          </cell>
          <cell r="D1170" t="str">
            <v>S-14-1644</v>
          </cell>
          <cell r="E1170" t="str">
            <v>SJHBBBTCCXF</v>
          </cell>
          <cell r="F1170" t="str">
            <v>SJHBB2ZFG</v>
          </cell>
          <cell r="H1170">
            <v>9175</v>
          </cell>
          <cell r="I1170" t="str">
            <v>TS20210047950</v>
          </cell>
          <cell r="J1170" t="str">
            <v>0A</v>
          </cell>
          <cell r="K1170">
            <v>1</v>
          </cell>
          <cell r="L1170">
            <v>10099</v>
          </cell>
          <cell r="M1170">
            <v>98</v>
          </cell>
          <cell r="N1170">
            <v>44495.949305555558</v>
          </cell>
          <cell r="O1170" t="str">
            <v>SK 9-8-21</v>
          </cell>
          <cell r="P1170">
            <v>10099</v>
          </cell>
        </row>
        <row r="1171">
          <cell r="B1171" t="str">
            <v>TB-21-47085</v>
          </cell>
          <cell r="C1171" t="str">
            <v>Angiomyolipoma</v>
          </cell>
          <cell r="D1171" t="str">
            <v>SY-21-440</v>
          </cell>
          <cell r="E1171" t="str">
            <v>SJHBBBT995N</v>
          </cell>
          <cell r="F1171" t="str">
            <v>SJHBT994M</v>
          </cell>
          <cell r="H1171">
            <v>9220</v>
          </cell>
          <cell r="I1171" t="str">
            <v>TS20210047085</v>
          </cell>
          <cell r="J1171" t="str">
            <v>0A</v>
          </cell>
          <cell r="K1171">
            <v>1</v>
          </cell>
          <cell r="L1171">
            <v>10145</v>
          </cell>
          <cell r="M1171">
            <v>99</v>
          </cell>
          <cell r="N1171">
            <v>44496.115277777775</v>
          </cell>
          <cell r="O1171" t="str">
            <v>MAYO form 17</v>
          </cell>
          <cell r="P1171">
            <v>10145</v>
          </cell>
        </row>
        <row r="1172">
          <cell r="B1172" t="str">
            <v>TB-21-47086</v>
          </cell>
          <cell r="C1172" t="str">
            <v>Angiomyolipoma</v>
          </cell>
          <cell r="D1172" t="str">
            <v>SY-21-441</v>
          </cell>
          <cell r="E1172" t="str">
            <v>SJHBBBT997Q</v>
          </cell>
          <cell r="F1172" t="str">
            <v>SJHBT996P</v>
          </cell>
          <cell r="H1172">
            <v>9221</v>
          </cell>
          <cell r="I1172" t="str">
            <v>TS20210047086</v>
          </cell>
          <cell r="J1172" t="str">
            <v>0A</v>
          </cell>
          <cell r="K1172">
            <v>1</v>
          </cell>
          <cell r="L1172">
            <v>10146</v>
          </cell>
          <cell r="M1172">
            <v>99</v>
          </cell>
          <cell r="N1172">
            <v>44496.118055555555</v>
          </cell>
          <cell r="O1172" t="str">
            <v>MAYO form 17</v>
          </cell>
          <cell r="P1172">
            <v>10146</v>
          </cell>
        </row>
        <row r="1173">
          <cell r="B1173" t="str">
            <v>TB-21-47091</v>
          </cell>
          <cell r="C1173" t="str">
            <v>Angiomyolipoma</v>
          </cell>
          <cell r="D1173" t="str">
            <v>SY-21-446</v>
          </cell>
          <cell r="E1173" t="str">
            <v>SJHBBBT99K3</v>
          </cell>
          <cell r="F1173" t="str">
            <v>SJHBT99J2</v>
          </cell>
          <cell r="H1173">
            <v>9222</v>
          </cell>
          <cell r="I1173" t="str">
            <v>TS20210047091</v>
          </cell>
          <cell r="J1173" t="str">
            <v>0A</v>
          </cell>
          <cell r="K1173">
            <v>1</v>
          </cell>
          <cell r="L1173">
            <v>10147</v>
          </cell>
          <cell r="M1173">
            <v>99</v>
          </cell>
          <cell r="N1173">
            <v>44496.120138888888</v>
          </cell>
          <cell r="O1173" t="str">
            <v>MAYO form 17</v>
          </cell>
          <cell r="P1173">
            <v>10147</v>
          </cell>
        </row>
        <row r="1174">
          <cell r="B1174" t="str">
            <v>TB-21-47093</v>
          </cell>
          <cell r="C1174" t="str">
            <v>Angiomyolipoma</v>
          </cell>
          <cell r="D1174" t="str">
            <v>SY-21-448</v>
          </cell>
          <cell r="E1174" t="str">
            <v>SJHBBBT99Q7</v>
          </cell>
          <cell r="F1174" t="str">
            <v>SJHBT99P6</v>
          </cell>
          <cell r="H1174">
            <v>9223</v>
          </cell>
          <cell r="I1174" t="str">
            <v>TS20210047093</v>
          </cell>
          <cell r="J1174" t="str">
            <v>0A</v>
          </cell>
          <cell r="K1174">
            <v>1</v>
          </cell>
          <cell r="L1174">
            <v>10148</v>
          </cell>
          <cell r="M1174">
            <v>98</v>
          </cell>
          <cell r="N1174">
            <v>44496.122916666667</v>
          </cell>
          <cell r="O1174" t="str">
            <v>MAYO form 17</v>
          </cell>
          <cell r="P1174">
            <v>10148</v>
          </cell>
        </row>
        <row r="1175">
          <cell r="B1175" t="str">
            <v>TB-21-47094</v>
          </cell>
          <cell r="C1175" t="str">
            <v>Angiomyolipoma</v>
          </cell>
          <cell r="D1175" t="str">
            <v>SY-21-449</v>
          </cell>
          <cell r="E1175" t="str">
            <v>SJHBBBT99S9</v>
          </cell>
          <cell r="F1175" t="str">
            <v>SJHBT99R8</v>
          </cell>
          <cell r="H1175">
            <v>9224</v>
          </cell>
          <cell r="I1175" t="str">
            <v>TS20210047094</v>
          </cell>
          <cell r="J1175" t="str">
            <v>0A</v>
          </cell>
          <cell r="K1175">
            <v>1</v>
          </cell>
          <cell r="L1175">
            <v>10149</v>
          </cell>
          <cell r="M1175">
            <v>99</v>
          </cell>
          <cell r="N1175">
            <v>44496.126388888886</v>
          </cell>
          <cell r="O1175" t="str">
            <v>MAYO form 17</v>
          </cell>
          <cell r="P1175">
            <v>10149</v>
          </cell>
        </row>
        <row r="1176">
          <cell r="B1176" t="str">
            <v>TB-21-47096</v>
          </cell>
          <cell r="C1176" t="str">
            <v>Angiomyolipoma</v>
          </cell>
          <cell r="D1176" t="str">
            <v>SY-21-451</v>
          </cell>
          <cell r="E1176" t="str">
            <v>SJHBBBT9BYF</v>
          </cell>
          <cell r="F1176" t="str">
            <v>SJHBT9BXD</v>
          </cell>
          <cell r="H1176">
            <v>9225</v>
          </cell>
          <cell r="I1176" t="str">
            <v>TS20210047096</v>
          </cell>
          <cell r="J1176" t="str">
            <v>0A</v>
          </cell>
          <cell r="K1176">
            <v>1</v>
          </cell>
          <cell r="L1176">
            <v>10150</v>
          </cell>
          <cell r="M1176">
            <v>99</v>
          </cell>
          <cell r="N1176">
            <v>44496.129166666666</v>
          </cell>
          <cell r="O1176" t="str">
            <v>MAYO form 18</v>
          </cell>
          <cell r="P1176">
            <v>10150</v>
          </cell>
        </row>
        <row r="1177">
          <cell r="B1177" t="str">
            <v>TB-21-47098</v>
          </cell>
          <cell r="C1177" t="str">
            <v>Angiomyolipoma</v>
          </cell>
          <cell r="D1177" t="str">
            <v>SY-21-453</v>
          </cell>
          <cell r="E1177" t="str">
            <v>SJHBBBT9B4K</v>
          </cell>
          <cell r="F1177" t="str">
            <v>SJHBT9B3J</v>
          </cell>
          <cell r="H1177">
            <v>9226</v>
          </cell>
          <cell r="I1177" t="str">
            <v>TS20210047098</v>
          </cell>
          <cell r="J1177" t="str">
            <v>0A</v>
          </cell>
          <cell r="K1177">
            <v>1</v>
          </cell>
          <cell r="L1177">
            <v>10151</v>
          </cell>
          <cell r="M1177">
            <v>99</v>
          </cell>
          <cell r="N1177">
            <v>44496.130555555559</v>
          </cell>
          <cell r="O1177" t="str">
            <v>MAYO form 18</v>
          </cell>
          <cell r="P1177">
            <v>10151</v>
          </cell>
        </row>
        <row r="1178">
          <cell r="B1178" t="str">
            <v>TB-21-47100</v>
          </cell>
          <cell r="C1178" t="str">
            <v>Angiomyolipoma</v>
          </cell>
          <cell r="D1178" t="str">
            <v>SY-21-455</v>
          </cell>
          <cell r="E1178" t="str">
            <v>SJHBBBT9B8Q</v>
          </cell>
          <cell r="F1178" t="str">
            <v>SJHBT9B7P</v>
          </cell>
          <cell r="H1178">
            <v>9227</v>
          </cell>
          <cell r="I1178" t="str">
            <v>TS20210047100</v>
          </cell>
          <cell r="J1178" t="str">
            <v>0A</v>
          </cell>
          <cell r="K1178">
            <v>1</v>
          </cell>
          <cell r="L1178">
            <v>10152</v>
          </cell>
          <cell r="M1178">
            <v>98</v>
          </cell>
          <cell r="N1178">
            <v>44496.133333333331</v>
          </cell>
          <cell r="O1178" t="str">
            <v>MAYO form 18</v>
          </cell>
          <cell r="P1178">
            <v>10152</v>
          </cell>
        </row>
        <row r="1179">
          <cell r="B1179" t="str">
            <v>TB-21-47102</v>
          </cell>
          <cell r="C1179" t="str">
            <v>Angiomyolipoma</v>
          </cell>
          <cell r="D1179" t="str">
            <v>SY-21-457</v>
          </cell>
          <cell r="E1179" t="str">
            <v>SJHBBBT9BDV</v>
          </cell>
          <cell r="F1179" t="str">
            <v>SJHBT9BCT</v>
          </cell>
          <cell r="H1179">
            <v>9228</v>
          </cell>
          <cell r="I1179" t="str">
            <v>TS20210047102</v>
          </cell>
          <cell r="J1179" t="str">
            <v>0A</v>
          </cell>
          <cell r="K1179">
            <v>1</v>
          </cell>
          <cell r="L1179">
            <v>10153</v>
          </cell>
          <cell r="M1179">
            <v>98</v>
          </cell>
          <cell r="N1179">
            <v>44496.136805555558</v>
          </cell>
          <cell r="O1179" t="str">
            <v>MAYO form 18</v>
          </cell>
          <cell r="P1179">
            <v>10153</v>
          </cell>
        </row>
        <row r="1180">
          <cell r="B1180" t="str">
            <v>TB-21-47103</v>
          </cell>
          <cell r="C1180" t="str">
            <v>Angiomyolipoma</v>
          </cell>
          <cell r="D1180" t="str">
            <v>SY-21-458</v>
          </cell>
          <cell r="E1180" t="str">
            <v>SJHBBBT9BGX</v>
          </cell>
          <cell r="F1180" t="str">
            <v>SJHBT9BFW</v>
          </cell>
          <cell r="H1180">
            <v>9229</v>
          </cell>
          <cell r="I1180" t="str">
            <v>TS20210047103</v>
          </cell>
          <cell r="J1180" t="str">
            <v>0A</v>
          </cell>
          <cell r="K1180">
            <v>1</v>
          </cell>
          <cell r="L1180">
            <v>10154</v>
          </cell>
          <cell r="M1180">
            <v>99</v>
          </cell>
          <cell r="N1180">
            <v>44496.13958333333</v>
          </cell>
          <cell r="O1180" t="str">
            <v>MAYO form 18</v>
          </cell>
          <cell r="P1180">
            <v>10154</v>
          </cell>
        </row>
        <row r="1181">
          <cell r="B1181" t="str">
            <v>TB-21-47104</v>
          </cell>
          <cell r="C1181" t="str">
            <v>Angiomyolipoma</v>
          </cell>
          <cell r="D1181" t="str">
            <v>SY-21-459</v>
          </cell>
          <cell r="E1181" t="str">
            <v>SJHBBBT9BJZ</v>
          </cell>
          <cell r="F1181" t="str">
            <v>SJHBT9BHY</v>
          </cell>
          <cell r="H1181">
            <v>9230</v>
          </cell>
          <cell r="I1181" t="str">
            <v>TS20210047104</v>
          </cell>
          <cell r="J1181" t="str">
            <v>0A</v>
          </cell>
          <cell r="K1181">
            <v>1</v>
          </cell>
          <cell r="L1181">
            <v>10155</v>
          </cell>
          <cell r="M1181">
            <v>99</v>
          </cell>
          <cell r="N1181">
            <v>44496.142361111109</v>
          </cell>
          <cell r="O1181" t="str">
            <v>MAYO form 18</v>
          </cell>
          <cell r="P1181">
            <v>10155</v>
          </cell>
        </row>
        <row r="1182">
          <cell r="B1182" t="str">
            <v>TB-21-47382</v>
          </cell>
          <cell r="C1182" t="str">
            <v>Mesenchymal chondrosarcoma (D)</v>
          </cell>
          <cell r="D1182" t="str">
            <v>SI-14-1970</v>
          </cell>
          <cell r="E1182" t="str">
            <v>SJHBBBTBG8M</v>
          </cell>
          <cell r="F1182" t="str">
            <v>SJHBTBG7K</v>
          </cell>
          <cell r="H1182">
            <v>9160</v>
          </cell>
          <cell r="I1182" t="str">
            <v>TS20210047382</v>
          </cell>
          <cell r="J1182" t="str">
            <v>0A</v>
          </cell>
          <cell r="K1182">
            <v>1</v>
          </cell>
          <cell r="L1182">
            <v>10171</v>
          </cell>
          <cell r="M1182">
            <v>85</v>
          </cell>
          <cell r="N1182">
            <v>44496.5625</v>
          </cell>
          <cell r="O1182" t="str">
            <v>SK 9-7-21</v>
          </cell>
          <cell r="P1182">
            <v>10171</v>
          </cell>
        </row>
        <row r="1183">
          <cell r="B1183" t="str">
            <v>TB-21-47382</v>
          </cell>
          <cell r="C1183" t="str">
            <v>Mesenchymal chondrosarcoma (D)</v>
          </cell>
          <cell r="D1183" t="str">
            <v>SI-14-1970</v>
          </cell>
          <cell r="E1183" t="str">
            <v>SJHBBBTBG8M</v>
          </cell>
          <cell r="F1183" t="str">
            <v>SJHBTBG7K</v>
          </cell>
          <cell r="H1183">
            <v>9160</v>
          </cell>
          <cell r="I1183" t="str">
            <v>TS20210047382</v>
          </cell>
          <cell r="J1183" t="str">
            <v>0A</v>
          </cell>
          <cell r="K1183">
            <v>1</v>
          </cell>
          <cell r="L1183">
            <v>10223</v>
          </cell>
          <cell r="M1183">
            <v>92</v>
          </cell>
          <cell r="N1183">
            <v>44497.588194444441</v>
          </cell>
          <cell r="O1183" t="str">
            <v>SK 9-7-21</v>
          </cell>
          <cell r="P1183">
            <v>10171</v>
          </cell>
        </row>
        <row r="1184">
          <cell r="B1184" t="str">
            <v>TB-21-48253</v>
          </cell>
          <cell r="C1184" t="str">
            <v>Myofibroma (D)</v>
          </cell>
          <cell r="D1184" t="str">
            <v>S-13-1244</v>
          </cell>
          <cell r="E1184" t="str">
            <v>SJHBBBTCRZ4</v>
          </cell>
          <cell r="F1184" t="str">
            <v>SJHBB22SS</v>
          </cell>
          <cell r="H1184">
            <v>9167</v>
          </cell>
          <cell r="I1184" t="str">
            <v>TS20210048253</v>
          </cell>
          <cell r="J1184" t="str">
            <v>0A</v>
          </cell>
          <cell r="K1184">
            <v>1</v>
          </cell>
          <cell r="L1184">
            <v>10172</v>
          </cell>
          <cell r="M1184">
            <v>95</v>
          </cell>
          <cell r="N1184">
            <v>44496.567361111112</v>
          </cell>
          <cell r="O1184" t="str">
            <v>SK 9-10-21</v>
          </cell>
          <cell r="P1184">
            <v>10172</v>
          </cell>
        </row>
        <row r="1185">
          <cell r="B1185" t="str">
            <v>TB-21-45922</v>
          </cell>
          <cell r="C1185" t="str">
            <v>Hepatoblastoma (M)</v>
          </cell>
          <cell r="D1185" t="str">
            <v>S-20-0517</v>
          </cell>
          <cell r="E1185" t="str">
            <v>SJHBBBT6N9B</v>
          </cell>
          <cell r="F1185" t="str">
            <v>SJHBQK8VS</v>
          </cell>
          <cell r="H1185">
            <v>8033</v>
          </cell>
          <cell r="I1185" t="str">
            <v>TS20210045922</v>
          </cell>
          <cell r="J1185" t="str">
            <v>0A</v>
          </cell>
          <cell r="K1185">
            <v>1</v>
          </cell>
          <cell r="L1185">
            <v>10173</v>
          </cell>
          <cell r="M1185">
            <v>91</v>
          </cell>
          <cell r="N1185">
            <v>44496.570138888892</v>
          </cell>
          <cell r="O1185" t="str">
            <v>SK 8-6-21</v>
          </cell>
          <cell r="P1185">
            <v>10173</v>
          </cell>
        </row>
        <row r="1186">
          <cell r="B1186" t="str">
            <v>TB-21-46144</v>
          </cell>
          <cell r="C1186" t="str">
            <v>Normal thyroid</v>
          </cell>
          <cell r="D1186" t="str">
            <v>S-13-644</v>
          </cell>
          <cell r="E1186" t="str">
            <v>SJHBBBT7HDM</v>
          </cell>
          <cell r="F1186" t="str">
            <v>SJHBT7HBJ</v>
          </cell>
          <cell r="H1186">
            <v>9523</v>
          </cell>
          <cell r="I1186" t="str">
            <v>TS20210046144</v>
          </cell>
          <cell r="J1186" t="str">
            <v>0A</v>
          </cell>
          <cell r="K1186">
            <v>1</v>
          </cell>
          <cell r="L1186">
            <v>10608</v>
          </cell>
          <cell r="M1186">
            <v>97</v>
          </cell>
          <cell r="N1186">
            <v>44511.649722222224</v>
          </cell>
          <cell r="O1186" t="str">
            <v>SK 8-12-21</v>
          </cell>
          <cell r="P1186">
            <v>10608</v>
          </cell>
        </row>
        <row r="1187">
          <cell r="B1187" t="str">
            <v>TB-21-46145</v>
          </cell>
          <cell r="C1187" t="str">
            <v>Papillary thyroid carcinoma (D)</v>
          </cell>
          <cell r="D1187" t="str">
            <v>S-13-1060</v>
          </cell>
          <cell r="E1187" t="str">
            <v>SJHBBBT7HFN</v>
          </cell>
          <cell r="F1187" t="str">
            <v>SJHBBZXZ3</v>
          </cell>
          <cell r="H1187">
            <v>9524</v>
          </cell>
          <cell r="I1187" t="str">
            <v>TS20210046145</v>
          </cell>
          <cell r="J1187" t="str">
            <v>0A</v>
          </cell>
          <cell r="K1187">
            <v>1</v>
          </cell>
          <cell r="L1187">
            <v>10609</v>
          </cell>
          <cell r="M1187">
            <v>99</v>
          </cell>
          <cell r="N1187">
            <v>44511.651759259257</v>
          </cell>
          <cell r="O1187" t="str">
            <v>SK 8-12-21</v>
          </cell>
          <cell r="P1187">
            <v>10609</v>
          </cell>
        </row>
        <row r="1188">
          <cell r="B1188" t="str">
            <v>TB-21-46142</v>
          </cell>
          <cell r="C1188" t="str">
            <v>Papillary thyroid carcinoma (D)</v>
          </cell>
          <cell r="D1188" t="str">
            <v>S-12-573</v>
          </cell>
          <cell r="E1188" t="str">
            <v>SJHBBBT7H9H</v>
          </cell>
          <cell r="F1188" t="str">
            <v>SJHBBVZ73</v>
          </cell>
          <cell r="H1188">
            <v>9525</v>
          </cell>
          <cell r="I1188" t="str">
            <v>TS20210046142</v>
          </cell>
          <cell r="J1188" t="str">
            <v>0A</v>
          </cell>
          <cell r="K1188">
            <v>1</v>
          </cell>
          <cell r="L1188">
            <v>10610</v>
          </cell>
          <cell r="M1188">
            <v>98</v>
          </cell>
          <cell r="N1188">
            <v>44511.656342592592</v>
          </cell>
          <cell r="O1188" t="str">
            <v>SK 8-12-21</v>
          </cell>
          <cell r="P1188">
            <v>10610</v>
          </cell>
        </row>
        <row r="1189">
          <cell r="B1189" t="str">
            <v>TB-21-46146</v>
          </cell>
          <cell r="C1189" t="str">
            <v>Papillary thyroid carcinoma (D)</v>
          </cell>
          <cell r="D1189" t="str">
            <v>S-13-1864</v>
          </cell>
          <cell r="E1189" t="str">
            <v>SJHBBBT7HGP</v>
          </cell>
          <cell r="F1189" t="str">
            <v>SJHBB27G9</v>
          </cell>
          <cell r="H1189">
            <v>9527</v>
          </cell>
          <cell r="I1189" t="str">
            <v>TS20210046146</v>
          </cell>
          <cell r="J1189" t="str">
            <v>0A</v>
          </cell>
          <cell r="K1189">
            <v>1</v>
          </cell>
          <cell r="L1189">
            <v>10612</v>
          </cell>
          <cell r="M1189">
            <v>97</v>
          </cell>
          <cell r="N1189">
            <v>44511.6640162037</v>
          </cell>
          <cell r="O1189" t="str">
            <v>SK 8-12-21</v>
          </cell>
          <cell r="P1189">
            <v>10612</v>
          </cell>
        </row>
        <row r="1190">
          <cell r="B1190" t="str">
            <v>TB-21-46153</v>
          </cell>
          <cell r="C1190" t="str">
            <v>Papillary thyroid carcinoma (D)</v>
          </cell>
          <cell r="D1190" t="str">
            <v>S-16-2371</v>
          </cell>
          <cell r="E1190" t="str">
            <v>SJHBBBT7HQX</v>
          </cell>
          <cell r="F1190" t="str">
            <v>SJHBB57RP</v>
          </cell>
          <cell r="H1190">
            <v>9528</v>
          </cell>
          <cell r="I1190" t="str">
            <v>TS20210046153</v>
          </cell>
          <cell r="J1190" t="str">
            <v>0A</v>
          </cell>
          <cell r="K1190">
            <v>1</v>
          </cell>
          <cell r="L1190">
            <v>10613</v>
          </cell>
          <cell r="M1190">
            <v>98</v>
          </cell>
          <cell r="N1190">
            <v>44511.670254629629</v>
          </cell>
          <cell r="O1190" t="str">
            <v>SK 8-12-21</v>
          </cell>
          <cell r="P1190">
            <v>10613</v>
          </cell>
        </row>
        <row r="1191">
          <cell r="B1191" t="str">
            <v>TB-21-46152</v>
          </cell>
          <cell r="C1191" t="str">
            <v>Papillary thyroid carcinoma (M)</v>
          </cell>
          <cell r="D1191" t="str">
            <v>S-15-2809</v>
          </cell>
          <cell r="E1191" t="str">
            <v>SJHBBBT7HPW</v>
          </cell>
          <cell r="F1191" t="str">
            <v>SJHBBXGGX</v>
          </cell>
          <cell r="H1191">
            <v>9529</v>
          </cell>
          <cell r="I1191" t="str">
            <v>TS20210046152</v>
          </cell>
          <cell r="J1191" t="str">
            <v>0A</v>
          </cell>
          <cell r="K1191">
            <v>1</v>
          </cell>
          <cell r="L1191">
            <v>10614</v>
          </cell>
          <cell r="M1191">
            <v>98</v>
          </cell>
          <cell r="N1191">
            <v>44511.675706018519</v>
          </cell>
          <cell r="O1191" t="str">
            <v>SK 8-12-21</v>
          </cell>
          <cell r="P1191">
            <v>10614</v>
          </cell>
        </row>
        <row r="1192">
          <cell r="B1192" t="str">
            <v>TB-21-46151</v>
          </cell>
          <cell r="C1192" t="str">
            <v>Papillary thyroid carcinoma (M)</v>
          </cell>
          <cell r="D1192" t="str">
            <v>S-15-1791</v>
          </cell>
          <cell r="E1192" t="str">
            <v>SJHBBBT7HNV</v>
          </cell>
          <cell r="F1192" t="str">
            <v>SJHBB4466</v>
          </cell>
          <cell r="H1192">
            <v>9530</v>
          </cell>
          <cell r="I1192" t="str">
            <v>TS20210046151</v>
          </cell>
          <cell r="J1192" t="str">
            <v>0A</v>
          </cell>
          <cell r="K1192">
            <v>1</v>
          </cell>
          <cell r="L1192">
            <v>10615</v>
          </cell>
          <cell r="M1192">
            <v>98</v>
          </cell>
          <cell r="N1192">
            <v>44511.678206018521</v>
          </cell>
          <cell r="O1192" t="str">
            <v>SK 8-12-21</v>
          </cell>
          <cell r="P1192">
            <v>10615</v>
          </cell>
        </row>
        <row r="1193">
          <cell r="B1193" t="str">
            <v>TB-21-46150</v>
          </cell>
          <cell r="C1193" t="str">
            <v>Papillary thyroid carcinoma (M)</v>
          </cell>
          <cell r="D1193" t="str">
            <v>S-15-935</v>
          </cell>
          <cell r="E1193" t="str">
            <v>SJHBBBT7HMT</v>
          </cell>
          <cell r="F1193" t="str">
            <v>SJHBB3JVD</v>
          </cell>
          <cell r="H1193">
            <v>9531</v>
          </cell>
          <cell r="I1193" t="str">
            <v>TS20210046150</v>
          </cell>
          <cell r="J1193" t="str">
            <v>0A</v>
          </cell>
          <cell r="K1193">
            <v>1</v>
          </cell>
          <cell r="L1193">
            <v>10616</v>
          </cell>
          <cell r="M1193">
            <v>98</v>
          </cell>
          <cell r="N1193">
            <v>44511.680532407408</v>
          </cell>
          <cell r="O1193" t="str">
            <v>SK 8-12-21</v>
          </cell>
          <cell r="P1193">
            <v>10616</v>
          </cell>
        </row>
        <row r="1194">
          <cell r="B1194" t="str">
            <v>TB-21-46149</v>
          </cell>
          <cell r="C1194" t="str">
            <v>Adenomatous nodule thyroid (D)</v>
          </cell>
          <cell r="D1194" t="str">
            <v>S-14-1263</v>
          </cell>
          <cell r="E1194" t="str">
            <v>SJHBBBT7HKS</v>
          </cell>
          <cell r="F1194" t="str">
            <v>SJHBB5XSZ</v>
          </cell>
          <cell r="H1194">
            <v>9532</v>
          </cell>
          <cell r="I1194" t="str">
            <v>TS20210046149</v>
          </cell>
          <cell r="J1194" t="str">
            <v>0A</v>
          </cell>
          <cell r="K1194">
            <v>1</v>
          </cell>
          <cell r="L1194">
            <v>10617</v>
          </cell>
          <cell r="M1194">
            <v>99</v>
          </cell>
          <cell r="N1194">
            <v>44511.68476851852</v>
          </cell>
          <cell r="O1194" t="str">
            <v>SK 8-12-21</v>
          </cell>
          <cell r="P1194">
            <v>10617</v>
          </cell>
        </row>
        <row r="1195">
          <cell r="B1195" t="str">
            <v>TB-21-46147</v>
          </cell>
          <cell r="C1195" t="str">
            <v>Papillary thyroid carcinoma (D)</v>
          </cell>
          <cell r="D1195" t="str">
            <v>S-13-1993</v>
          </cell>
          <cell r="E1195" t="str">
            <v>SJHBBBT7HHQ</v>
          </cell>
          <cell r="F1195" t="str">
            <v>SJHBBW262</v>
          </cell>
          <cell r="H1195">
            <v>9533</v>
          </cell>
          <cell r="I1195" t="str">
            <v>TS20210046147</v>
          </cell>
          <cell r="J1195" t="str">
            <v>0A</v>
          </cell>
          <cell r="K1195">
            <v>1</v>
          </cell>
          <cell r="L1195">
            <v>10618</v>
          </cell>
          <cell r="M1195">
            <v>97</v>
          </cell>
          <cell r="N1195">
            <v>44511.688078703701</v>
          </cell>
          <cell r="O1195" t="str">
            <v>SK 8-12-21</v>
          </cell>
          <cell r="P1195">
            <v>10618</v>
          </cell>
        </row>
        <row r="1196">
          <cell r="B1196" t="str">
            <v>TB-21-46143</v>
          </cell>
          <cell r="C1196" t="str">
            <v>Medullary thyroid carcinoma (D)</v>
          </cell>
          <cell r="D1196" t="str">
            <v>S-13-644</v>
          </cell>
          <cell r="E1196" t="str">
            <v>SJHBBBT7HCK</v>
          </cell>
          <cell r="F1196" t="str">
            <v>SJHBT7HBJ</v>
          </cell>
          <cell r="H1196">
            <v>9534</v>
          </cell>
          <cell r="I1196" t="str">
            <v>TS20210046143</v>
          </cell>
          <cell r="J1196" t="str">
            <v>0A</v>
          </cell>
          <cell r="K1196">
            <v>1</v>
          </cell>
          <cell r="L1196">
            <v>10619</v>
          </cell>
          <cell r="M1196">
            <v>99</v>
          </cell>
          <cell r="N1196">
            <v>44511.69090277778</v>
          </cell>
          <cell r="O1196" t="str">
            <v>SK 8-12-21</v>
          </cell>
          <cell r="P1196">
            <v>10619</v>
          </cell>
        </row>
        <row r="1197">
          <cell r="B1197" t="str">
            <v>TB-21-47368</v>
          </cell>
          <cell r="C1197" t="str">
            <v>Papillary thyroid carcinoma (D)</v>
          </cell>
          <cell r="D1197" t="str">
            <v>S-20-1153</v>
          </cell>
          <cell r="E1197" t="str">
            <v>SJHBBBTBFFT</v>
          </cell>
          <cell r="F1197" t="str">
            <v>SJHBRBGGW</v>
          </cell>
          <cell r="H1197">
            <v>9551</v>
          </cell>
          <cell r="I1197" t="str">
            <v>TS20210047368</v>
          </cell>
          <cell r="J1197" t="str">
            <v>0A</v>
          </cell>
          <cell r="K1197">
            <v>1</v>
          </cell>
          <cell r="L1197">
            <v>10636</v>
          </cell>
          <cell r="M1197">
            <v>98</v>
          </cell>
          <cell r="N1197">
            <v>44511.760451388887</v>
          </cell>
          <cell r="O1197" t="str">
            <v>SK 9-2-21</v>
          </cell>
          <cell r="P1197">
            <v>10636</v>
          </cell>
        </row>
        <row r="1198">
          <cell r="B1198" t="str">
            <v>TB-21-47955</v>
          </cell>
          <cell r="C1198" t="str">
            <v>Papillary thyroid carcinoma (D)</v>
          </cell>
          <cell r="D1198" t="str">
            <v>S-21-546</v>
          </cell>
          <cell r="E1198" t="str">
            <v>SJHBBBTCC4M</v>
          </cell>
          <cell r="F1198" t="str">
            <v>SJHBKNQC2</v>
          </cell>
          <cell r="H1198">
            <v>9553</v>
          </cell>
          <cell r="I1198" t="str">
            <v>TS20210047955</v>
          </cell>
          <cell r="J1198" t="str">
            <v>0A</v>
          </cell>
          <cell r="K1198">
            <v>1</v>
          </cell>
          <cell r="L1198">
            <v>10638</v>
          </cell>
          <cell r="M1198">
            <v>97</v>
          </cell>
          <cell r="N1198">
            <v>44511.767685185187</v>
          </cell>
          <cell r="O1198" t="str">
            <v>SK 9-8-21</v>
          </cell>
          <cell r="P1198">
            <v>10638</v>
          </cell>
        </row>
        <row r="1199">
          <cell r="B1199" t="str">
            <v>TB-21-46803</v>
          </cell>
          <cell r="C1199" t="str">
            <v>DFSP_D</v>
          </cell>
          <cell r="D1199" t="str">
            <v>SY-21-00424</v>
          </cell>
          <cell r="E1199" t="str">
            <v>SJHBBBT8NSW</v>
          </cell>
          <cell r="F1199" t="str">
            <v>SJHBT8NRV</v>
          </cell>
          <cell r="H1199">
            <v>9559</v>
          </cell>
          <cell r="I1199" t="str">
            <v>TS20210046803</v>
          </cell>
          <cell r="J1199" t="str">
            <v>0A</v>
          </cell>
          <cell r="K1199">
            <v>1</v>
          </cell>
          <cell r="L1199">
            <v>10644</v>
          </cell>
          <cell r="M1199">
            <v>99</v>
          </cell>
          <cell r="N1199">
            <v>44511.795173611114</v>
          </cell>
          <cell r="O1199" t="str">
            <v>MAYO form 15</v>
          </cell>
          <cell r="P1199">
            <v>10644</v>
          </cell>
        </row>
        <row r="1200">
          <cell r="B1200" t="str">
            <v>TB-21-46805</v>
          </cell>
          <cell r="C1200" t="str">
            <v xml:space="preserve">DFSP </v>
          </cell>
          <cell r="D1200" t="str">
            <v>SY-21-00426</v>
          </cell>
          <cell r="E1200" t="str">
            <v>SJHBBBT8NX2</v>
          </cell>
          <cell r="F1200" t="str">
            <v>SJHBT8NWZ</v>
          </cell>
          <cell r="H1200">
            <v>9561</v>
          </cell>
          <cell r="I1200" t="str">
            <v>TS20210046805</v>
          </cell>
          <cell r="J1200" t="str">
            <v>0A</v>
          </cell>
          <cell r="K1200">
            <v>1</v>
          </cell>
          <cell r="L1200">
            <v>10646</v>
          </cell>
          <cell r="M1200">
            <v>99</v>
          </cell>
          <cell r="N1200">
            <v>44511.800995370373</v>
          </cell>
          <cell r="O1200" t="str">
            <v>MAYO form 15</v>
          </cell>
          <cell r="P1200">
            <v>10646</v>
          </cell>
        </row>
        <row r="1201">
          <cell r="B1201" t="str">
            <v>TB-21-46804</v>
          </cell>
          <cell r="C1201" t="str">
            <v>DFSP_FS</v>
          </cell>
          <cell r="D1201" t="str">
            <v>SY-21-00425</v>
          </cell>
          <cell r="E1201" t="str">
            <v>SJHBBBT8NVY</v>
          </cell>
          <cell r="F1201" t="str">
            <v>SJHBT8NTX</v>
          </cell>
          <cell r="H1201">
            <v>9562</v>
          </cell>
          <cell r="I1201" t="str">
            <v>TS20210046804</v>
          </cell>
          <cell r="J1201" t="str">
            <v>0A</v>
          </cell>
          <cell r="K1201">
            <v>1</v>
          </cell>
          <cell r="L1201">
            <v>10647</v>
          </cell>
          <cell r="M1201">
            <v>99</v>
          </cell>
          <cell r="N1201">
            <v>44511.804224537038</v>
          </cell>
          <cell r="O1201" t="str">
            <v>MAYO form 15</v>
          </cell>
          <cell r="P1201">
            <v>10647</v>
          </cell>
        </row>
        <row r="1202">
          <cell r="B1202" t="str">
            <v>TB-21-46807</v>
          </cell>
          <cell r="C1202" t="str">
            <v>Normal skin</v>
          </cell>
          <cell r="D1202" t="str">
            <v>SY-21-00428</v>
          </cell>
          <cell r="E1202" t="str">
            <v>SJHBBBT8N36</v>
          </cell>
          <cell r="F1202" t="str">
            <v>SJHBT8N25</v>
          </cell>
          <cell r="H1202">
            <v>9563</v>
          </cell>
          <cell r="I1202" t="str">
            <v>TS20210046807</v>
          </cell>
          <cell r="J1202" t="str">
            <v>0A</v>
          </cell>
          <cell r="K1202">
            <v>1</v>
          </cell>
          <cell r="L1202">
            <v>10648</v>
          </cell>
          <cell r="M1202">
            <v>98</v>
          </cell>
          <cell r="N1202">
            <v>44511.807037037041</v>
          </cell>
          <cell r="O1202" t="str">
            <v>MAYO form 15</v>
          </cell>
          <cell r="P1202">
            <v>10648</v>
          </cell>
        </row>
        <row r="1203">
          <cell r="B1203" t="str">
            <v>TB-21-46801</v>
          </cell>
          <cell r="C1203" t="str">
            <v>DFSP_F</v>
          </cell>
          <cell r="D1203" t="str">
            <v>SY-21-00422</v>
          </cell>
          <cell r="E1203" t="str">
            <v>SJHBBBT8NNR</v>
          </cell>
          <cell r="F1203" t="str">
            <v>SJHBT8NMQ</v>
          </cell>
          <cell r="H1203">
            <v>9564</v>
          </cell>
          <cell r="I1203" t="str">
            <v>TS20210046801</v>
          </cell>
          <cell r="J1203" t="str">
            <v>0A</v>
          </cell>
          <cell r="K1203">
            <v>1</v>
          </cell>
          <cell r="L1203">
            <v>10649</v>
          </cell>
          <cell r="M1203">
            <v>99</v>
          </cell>
          <cell r="N1203">
            <v>44511.810624999998</v>
          </cell>
          <cell r="O1203" t="str">
            <v>MAYO form 15</v>
          </cell>
          <cell r="P1203">
            <v>10649</v>
          </cell>
        </row>
        <row r="1204">
          <cell r="B1204" t="str">
            <v>TB-21-46800</v>
          </cell>
          <cell r="C1204" t="str">
            <v xml:space="preserve">DFSP </v>
          </cell>
          <cell r="D1204" t="str">
            <v>SY-21-00421</v>
          </cell>
          <cell r="E1204" t="str">
            <v>SJHBBBT8NKP</v>
          </cell>
          <cell r="F1204" t="str">
            <v>SJHBT8NJN</v>
          </cell>
          <cell r="H1204">
            <v>9565</v>
          </cell>
          <cell r="I1204" t="str">
            <v>TS20210046800</v>
          </cell>
          <cell r="J1204" t="str">
            <v>0A</v>
          </cell>
          <cell r="K1204">
            <v>1</v>
          </cell>
          <cell r="L1204">
            <v>10650</v>
          </cell>
          <cell r="M1204">
            <v>99</v>
          </cell>
          <cell r="N1204">
            <v>44511.813750000001</v>
          </cell>
          <cell r="O1204" t="str">
            <v>MAYO form 15</v>
          </cell>
          <cell r="P1204">
            <v>10650</v>
          </cell>
        </row>
        <row r="1205">
          <cell r="B1205" t="str">
            <v>TB-21-46799</v>
          </cell>
          <cell r="C1205" t="str">
            <v xml:space="preserve">DFSP </v>
          </cell>
          <cell r="D1205" t="str">
            <v>SY-21-00420</v>
          </cell>
          <cell r="E1205" t="str">
            <v>SJHBBBT8NHM</v>
          </cell>
          <cell r="F1205" t="str">
            <v>SJHBT8NGK</v>
          </cell>
          <cell r="H1205">
            <v>9566</v>
          </cell>
          <cell r="I1205" t="str">
            <v>TS20210046799</v>
          </cell>
          <cell r="J1205" t="str">
            <v>0A</v>
          </cell>
          <cell r="K1205">
            <v>1</v>
          </cell>
          <cell r="L1205">
            <v>10651</v>
          </cell>
          <cell r="M1205">
            <v>99</v>
          </cell>
          <cell r="N1205">
            <v>44511.816678240742</v>
          </cell>
          <cell r="O1205" t="str">
            <v>MAYO form 15</v>
          </cell>
          <cell r="P1205">
            <v>10651</v>
          </cell>
        </row>
        <row r="1206">
          <cell r="B1206" t="str">
            <v>TB-21-46802</v>
          </cell>
          <cell r="C1206" t="str">
            <v>DFSP_F</v>
          </cell>
          <cell r="D1206" t="str">
            <v>SY-21-00423</v>
          </cell>
          <cell r="E1206" t="str">
            <v>SJHBBBT8NQT</v>
          </cell>
          <cell r="F1206" t="str">
            <v>SJHBT8NPS</v>
          </cell>
          <cell r="H1206">
            <v>9568</v>
          </cell>
          <cell r="I1206" t="str">
            <v>TS20210046802</v>
          </cell>
          <cell r="J1206" t="str">
            <v>0A</v>
          </cell>
          <cell r="K1206">
            <v>1</v>
          </cell>
          <cell r="L1206">
            <v>10653</v>
          </cell>
          <cell r="M1206">
            <v>95</v>
          </cell>
          <cell r="N1206">
            <v>44511.822418981479</v>
          </cell>
          <cell r="O1206" t="str">
            <v>MAYO form 15</v>
          </cell>
          <cell r="P1206">
            <v>10653</v>
          </cell>
        </row>
        <row r="1207">
          <cell r="B1207" t="str">
            <v>TB-21-46817</v>
          </cell>
          <cell r="C1207" t="str">
            <v>DFSP_F</v>
          </cell>
          <cell r="D1207" t="str">
            <v>SY-21-00438</v>
          </cell>
          <cell r="E1207" t="str">
            <v>SJHBBBT8PTW</v>
          </cell>
          <cell r="F1207" t="str">
            <v>SJHBT8PSV</v>
          </cell>
          <cell r="H1207">
            <v>9569</v>
          </cell>
          <cell r="I1207" t="str">
            <v>TS20210046817</v>
          </cell>
          <cell r="J1207" t="str">
            <v>0A</v>
          </cell>
          <cell r="K1207">
            <v>1</v>
          </cell>
          <cell r="L1207">
            <v>10654</v>
          </cell>
          <cell r="M1207">
            <v>99</v>
          </cell>
          <cell r="N1207">
            <v>44511.825798611113</v>
          </cell>
          <cell r="O1207" t="str">
            <v>MAYO form 16</v>
          </cell>
          <cell r="P1207">
            <v>10654</v>
          </cell>
        </row>
        <row r="1208">
          <cell r="B1208" t="str">
            <v>TB-21-46816</v>
          </cell>
          <cell r="C1208" t="str">
            <v xml:space="preserve">DFSP </v>
          </cell>
          <cell r="D1208" t="str">
            <v>SY-21-00437</v>
          </cell>
          <cell r="E1208" t="str">
            <v>SJHBBBT8PRT</v>
          </cell>
          <cell r="F1208" t="str">
            <v>SJHBT8PQS</v>
          </cell>
          <cell r="H1208">
            <v>9570</v>
          </cell>
          <cell r="I1208" t="str">
            <v>TS20210046816</v>
          </cell>
          <cell r="J1208" t="str">
            <v>0A</v>
          </cell>
          <cell r="K1208">
            <v>1</v>
          </cell>
          <cell r="L1208">
            <v>10655</v>
          </cell>
          <cell r="M1208">
            <v>97</v>
          </cell>
          <cell r="N1208">
            <v>44511.829085648147</v>
          </cell>
          <cell r="O1208" t="str">
            <v>MAYO form 16</v>
          </cell>
          <cell r="P1208">
            <v>10655</v>
          </cell>
        </row>
        <row r="1209">
          <cell r="B1209" t="str">
            <v>TB-21-46815</v>
          </cell>
          <cell r="C1209" t="str">
            <v xml:space="preserve">DFSP </v>
          </cell>
          <cell r="D1209" t="str">
            <v>SY-21-00436</v>
          </cell>
          <cell r="E1209" t="str">
            <v>SJHBBBT8PPR</v>
          </cell>
          <cell r="F1209" t="str">
            <v>SJHBT8PNQ</v>
          </cell>
          <cell r="H1209">
            <v>9571</v>
          </cell>
          <cell r="I1209" t="str">
            <v>TS20210046815</v>
          </cell>
          <cell r="J1209" t="str">
            <v>0A</v>
          </cell>
          <cell r="K1209">
            <v>1</v>
          </cell>
          <cell r="L1209">
            <v>10656</v>
          </cell>
          <cell r="M1209">
            <v>98</v>
          </cell>
          <cell r="N1209">
            <v>44511.832303240742</v>
          </cell>
          <cell r="O1209" t="str">
            <v>MAYO form 16</v>
          </cell>
          <cell r="P1209">
            <v>10656</v>
          </cell>
        </row>
        <row r="1210">
          <cell r="B1210" t="str">
            <v>TB-21-46814</v>
          </cell>
          <cell r="C1210" t="str">
            <v xml:space="preserve">DFSP </v>
          </cell>
          <cell r="D1210" t="str">
            <v>SY-21-00435</v>
          </cell>
          <cell r="E1210" t="str">
            <v>SJHBBBT8PMP</v>
          </cell>
          <cell r="F1210" t="str">
            <v>SJHBT8PKN</v>
          </cell>
          <cell r="H1210">
            <v>9572</v>
          </cell>
          <cell r="I1210" t="str">
            <v>TS20210046814</v>
          </cell>
          <cell r="J1210" t="str">
            <v>0A</v>
          </cell>
          <cell r="K1210">
            <v>1</v>
          </cell>
          <cell r="L1210">
            <v>10657</v>
          </cell>
          <cell r="M1210">
            <v>97</v>
          </cell>
          <cell r="N1210">
            <v>44511.836828703701</v>
          </cell>
          <cell r="O1210" t="str">
            <v>MAYO form 16</v>
          </cell>
          <cell r="P1210">
            <v>10657</v>
          </cell>
        </row>
        <row r="1211">
          <cell r="B1211" t="str">
            <v>TB-21-46813</v>
          </cell>
          <cell r="C1211" t="str">
            <v xml:space="preserve">DFSP </v>
          </cell>
          <cell r="D1211" t="str">
            <v>SY-21-00434</v>
          </cell>
          <cell r="E1211" t="str">
            <v>SJHBBBT8PJM</v>
          </cell>
          <cell r="F1211" t="str">
            <v>SJHBT8PHK</v>
          </cell>
          <cell r="H1211">
            <v>9573</v>
          </cell>
          <cell r="I1211" t="str">
            <v>TS20210046813</v>
          </cell>
          <cell r="J1211" t="str">
            <v>0A</v>
          </cell>
          <cell r="K1211">
            <v>1</v>
          </cell>
          <cell r="L1211">
            <v>10658</v>
          </cell>
          <cell r="M1211">
            <v>99</v>
          </cell>
          <cell r="N1211">
            <v>44511.839571759258</v>
          </cell>
          <cell r="O1211" t="str">
            <v>MAYO form 16</v>
          </cell>
          <cell r="P1211">
            <v>10658</v>
          </cell>
        </row>
        <row r="1212">
          <cell r="B1212" t="str">
            <v>TB-21-46812</v>
          </cell>
          <cell r="C1212" t="str">
            <v xml:space="preserve">DFSP </v>
          </cell>
          <cell r="D1212" t="str">
            <v>SY-21-00433</v>
          </cell>
          <cell r="E1212" t="str">
            <v>SJHBBBT8PGJ</v>
          </cell>
          <cell r="F1212" t="str">
            <v>SJHBT8PFH</v>
          </cell>
          <cell r="H1212">
            <v>9574</v>
          </cell>
          <cell r="I1212" t="str">
            <v>TS20210046812</v>
          </cell>
          <cell r="J1212" t="str">
            <v>0A</v>
          </cell>
          <cell r="K1212">
            <v>1</v>
          </cell>
          <cell r="L1212">
            <v>10659</v>
          </cell>
          <cell r="M1212">
            <v>98</v>
          </cell>
          <cell r="N1212">
            <v>44511.842430555553</v>
          </cell>
          <cell r="O1212" t="str">
            <v>MAYO form 16</v>
          </cell>
          <cell r="P1212">
            <v>10659</v>
          </cell>
        </row>
        <row r="1213">
          <cell r="B1213" t="str">
            <v>TB-21-46811</v>
          </cell>
          <cell r="C1213" t="str">
            <v xml:space="preserve">DFSP </v>
          </cell>
          <cell r="D1213" t="str">
            <v>SY-21-00432</v>
          </cell>
          <cell r="E1213" t="str">
            <v>SJHBBBT8PDG</v>
          </cell>
          <cell r="F1213" t="str">
            <v>SJHBT8PCF</v>
          </cell>
          <cell r="H1213">
            <v>9575</v>
          </cell>
          <cell r="I1213" t="str">
            <v>TS20210046811</v>
          </cell>
          <cell r="J1213" t="str">
            <v>0A</v>
          </cell>
          <cell r="K1213">
            <v>1</v>
          </cell>
          <cell r="L1213">
            <v>10660</v>
          </cell>
          <cell r="M1213">
            <v>98</v>
          </cell>
          <cell r="N1213">
            <v>44511.84648148148</v>
          </cell>
          <cell r="O1213" t="str">
            <v>MAYO form 16</v>
          </cell>
          <cell r="P1213">
            <v>10660</v>
          </cell>
        </row>
        <row r="1214">
          <cell r="B1214" t="str">
            <v>TB-21-46810</v>
          </cell>
          <cell r="C1214" t="str">
            <v>Normal skin</v>
          </cell>
          <cell r="D1214" t="str">
            <v>SY-21-00431</v>
          </cell>
          <cell r="E1214" t="str">
            <v>SJHBBBT8PBD</v>
          </cell>
          <cell r="F1214" t="str">
            <v>SJHBT8P9C</v>
          </cell>
          <cell r="H1214">
            <v>9576</v>
          </cell>
          <cell r="I1214" t="str">
            <v>TS20210046810</v>
          </cell>
          <cell r="J1214" t="str">
            <v>0A</v>
          </cell>
          <cell r="K1214">
            <v>1</v>
          </cell>
          <cell r="L1214">
            <v>10661</v>
          </cell>
          <cell r="M1214">
            <v>98</v>
          </cell>
          <cell r="N1214">
            <v>44511.850717592592</v>
          </cell>
          <cell r="O1214" t="str">
            <v>MAYO form 16</v>
          </cell>
          <cell r="P1214">
            <v>10661</v>
          </cell>
        </row>
        <row r="1215">
          <cell r="B1215" t="str">
            <v>TB-21-46808</v>
          </cell>
          <cell r="C1215" t="str">
            <v xml:space="preserve">DFSP </v>
          </cell>
          <cell r="D1215" t="str">
            <v>SY-21-00429</v>
          </cell>
          <cell r="E1215" t="str">
            <v>SJHBBBT8N58</v>
          </cell>
          <cell r="F1215" t="str">
            <v>SJHBT8N47</v>
          </cell>
          <cell r="H1215">
            <v>9578</v>
          </cell>
          <cell r="I1215" t="str">
            <v>TS20210046808</v>
          </cell>
          <cell r="J1215" t="str">
            <v>0A</v>
          </cell>
          <cell r="K1215">
            <v>1</v>
          </cell>
          <cell r="L1215">
            <v>10663</v>
          </cell>
          <cell r="M1215">
            <v>98</v>
          </cell>
          <cell r="N1215">
            <v>44511.854791666665</v>
          </cell>
          <cell r="O1215" t="str">
            <v>MAYO form 16</v>
          </cell>
          <cell r="P1215">
            <v>10663</v>
          </cell>
        </row>
        <row r="1216">
          <cell r="B1216" t="str">
            <v>TB-21-46798</v>
          </cell>
          <cell r="C1216" t="str">
            <v>DFSP_F</v>
          </cell>
          <cell r="D1216" t="str">
            <v>SY-21-00419</v>
          </cell>
          <cell r="E1216" t="str">
            <v>SJHBBBT8NFJ</v>
          </cell>
          <cell r="F1216" t="str">
            <v>SJHBT8NDH</v>
          </cell>
          <cell r="H1216">
            <v>9567</v>
          </cell>
          <cell r="I1216" t="str">
            <v>TS20210046798</v>
          </cell>
          <cell r="J1216" t="str">
            <v>0A</v>
          </cell>
          <cell r="K1216">
            <v>1</v>
          </cell>
          <cell r="L1216">
            <v>10707</v>
          </cell>
          <cell r="M1216">
            <v>94</v>
          </cell>
          <cell r="N1216">
            <v>44512.585162037038</v>
          </cell>
          <cell r="O1216" t="str">
            <v>MAYO form 15</v>
          </cell>
          <cell r="P1216">
            <v>10707</v>
          </cell>
        </row>
        <row r="1217">
          <cell r="B1217" t="str">
            <v>TB-21-46681</v>
          </cell>
          <cell r="C1217" t="str">
            <v>ACT</v>
          </cell>
          <cell r="D1217" t="str">
            <v>SY-21-411</v>
          </cell>
          <cell r="E1217" t="str">
            <v>SJHBBBT8HGQ</v>
          </cell>
          <cell r="F1217" t="str">
            <v>SJHBT8HFP</v>
          </cell>
          <cell r="H1217">
            <v>7996</v>
          </cell>
          <cell r="I1217" t="str">
            <v>TS20210046681</v>
          </cell>
          <cell r="J1217" t="str">
            <v>0A</v>
          </cell>
          <cell r="K1217">
            <v>1</v>
          </cell>
          <cell r="L1217">
            <v>8885</v>
          </cell>
          <cell r="M1217">
            <v>100</v>
          </cell>
          <cell r="N1217">
            <v>44448.816666666666</v>
          </cell>
          <cell r="O1217" t="str">
            <v>COG ACT #3</v>
          </cell>
          <cell r="P1217" t="str">
            <v>excluded</v>
          </cell>
        </row>
        <row r="1218">
          <cell r="B1218" t="str">
            <v>TB-21-46806</v>
          </cell>
          <cell r="C1218" t="str">
            <v>DFSP_FS</v>
          </cell>
          <cell r="D1218" t="str">
            <v>SY-21-00427</v>
          </cell>
          <cell r="E1218" t="str">
            <v>SJHBBBT8NZ4</v>
          </cell>
          <cell r="F1218" t="str">
            <v>SJHBT8NY3</v>
          </cell>
          <cell r="H1218">
            <v>9560</v>
          </cell>
          <cell r="I1218" t="str">
            <v>TS20210046806</v>
          </cell>
          <cell r="J1218" t="str">
            <v>0A</v>
          </cell>
          <cell r="K1218">
            <v>1</v>
          </cell>
          <cell r="L1218">
            <v>10645</v>
          </cell>
          <cell r="M1218">
            <v>99</v>
          </cell>
          <cell r="N1218">
            <v>44511.797962962963</v>
          </cell>
          <cell r="O1218" t="str">
            <v>MAYO form 15</v>
          </cell>
          <cell r="P1218" t="str">
            <v>excluded</v>
          </cell>
        </row>
        <row r="1219">
          <cell r="B1219" t="str">
            <v>TB-21-46809</v>
          </cell>
          <cell r="C1219" t="str">
            <v xml:space="preserve">DFSP </v>
          </cell>
          <cell r="D1219" t="str">
            <v>SY-21-00430</v>
          </cell>
          <cell r="E1219" t="str">
            <v>SJHBBBT8P8B</v>
          </cell>
          <cell r="F1219" t="str">
            <v>SJHBT8N69</v>
          </cell>
          <cell r="H1219">
            <v>9577</v>
          </cell>
          <cell r="I1219" t="str">
            <v>TS20210046809</v>
          </cell>
          <cell r="J1219" t="str">
            <v>0A</v>
          </cell>
          <cell r="K1219">
            <v>1</v>
          </cell>
          <cell r="L1219">
            <v>10662</v>
          </cell>
          <cell r="M1219">
            <v>97</v>
          </cell>
          <cell r="N1219">
            <v>44511.853530092594</v>
          </cell>
          <cell r="O1219" t="str">
            <v>MAYO form 16</v>
          </cell>
          <cell r="P1219" t="str">
            <v>excluded</v>
          </cell>
        </row>
        <row r="1220">
          <cell r="B1220" t="str">
            <v>TB-20-09931</v>
          </cell>
          <cell r="C1220" t="str">
            <v>NB</v>
          </cell>
          <cell r="D1220" t="str">
            <v>SY-21-00253</v>
          </cell>
          <cell r="E1220" t="str">
            <v>SJHBBBRQY8K</v>
          </cell>
          <cell r="F1220" t="str">
            <v>SJHBJQNF9</v>
          </cell>
          <cell r="H1220">
            <v>3740</v>
          </cell>
          <cell r="I1220" t="str">
            <v>TB-20-09931</v>
          </cell>
          <cell r="J1220" t="str">
            <v>0A</v>
          </cell>
          <cell r="K1220">
            <v>1</v>
          </cell>
          <cell r="L1220">
            <v>4256</v>
          </cell>
          <cell r="M1220">
            <v>97</v>
          </cell>
          <cell r="N1220">
            <v>44134.649143518516</v>
          </cell>
          <cell r="O1220" t="str">
            <v>NB</v>
          </cell>
          <cell r="P1220">
            <v>4256</v>
          </cell>
        </row>
        <row r="1221">
          <cell r="B1221" t="str">
            <v>TB-20-09932</v>
          </cell>
          <cell r="C1221" t="str">
            <v>NB</v>
          </cell>
          <cell r="D1221" t="str">
            <v>A-10-0001</v>
          </cell>
          <cell r="E1221" t="str">
            <v>SJHBBBRQY9M</v>
          </cell>
          <cell r="F1221" t="str">
            <v>SJHBJQRYQ</v>
          </cell>
          <cell r="H1221">
            <v>3741</v>
          </cell>
          <cell r="I1221" t="str">
            <v>TB-20-09932</v>
          </cell>
          <cell r="J1221" t="str">
            <v>0A</v>
          </cell>
          <cell r="K1221">
            <v>1</v>
          </cell>
          <cell r="L1221">
            <v>4257</v>
          </cell>
          <cell r="M1221">
            <v>92</v>
          </cell>
          <cell r="N1221">
            <v>44134.653726851851</v>
          </cell>
          <cell r="O1221" t="str">
            <v>NB</v>
          </cell>
          <cell r="P1221">
            <v>4257</v>
          </cell>
        </row>
        <row r="1222">
          <cell r="B1222" t="str">
            <v>TB-20-09933</v>
          </cell>
          <cell r="C1222" t="str">
            <v>NB</v>
          </cell>
          <cell r="D1222" t="str">
            <v>A-10-0001</v>
          </cell>
          <cell r="E1222" t="str">
            <v>SJHBBBRQYBN</v>
          </cell>
          <cell r="F1222" t="str">
            <v>SJHBJPFDF</v>
          </cell>
          <cell r="H1222">
            <v>3742</v>
          </cell>
          <cell r="I1222" t="str">
            <v>TB-20-09933</v>
          </cell>
          <cell r="J1222" t="str">
            <v>0A</v>
          </cell>
          <cell r="K1222">
            <v>1</v>
          </cell>
          <cell r="L1222">
            <v>4258</v>
          </cell>
          <cell r="M1222">
            <v>99</v>
          </cell>
          <cell r="N1222">
            <v>44134.658090277779</v>
          </cell>
          <cell r="O1222" t="str">
            <v>NB</v>
          </cell>
          <cell r="P1222">
            <v>4258</v>
          </cell>
        </row>
        <row r="1223">
          <cell r="B1223" t="str">
            <v>TB-20-09934</v>
          </cell>
          <cell r="C1223" t="str">
            <v>NBL</v>
          </cell>
          <cell r="D1223" t="str">
            <v>S-01-633</v>
          </cell>
          <cell r="E1223" t="str">
            <v>SJHBBBRQYCP</v>
          </cell>
          <cell r="F1223" t="str">
            <v>SJHBBW383</v>
          </cell>
          <cell r="H1223">
            <v>3743</v>
          </cell>
          <cell r="I1223" t="str">
            <v>TB-20-09934</v>
          </cell>
          <cell r="J1223" t="str">
            <v>0A</v>
          </cell>
          <cell r="K1223">
            <v>1</v>
          </cell>
          <cell r="L1223">
            <v>4259</v>
          </cell>
          <cell r="M1223">
            <v>100</v>
          </cell>
          <cell r="N1223">
            <v>44134.661562499998</v>
          </cell>
          <cell r="O1223" t="str">
            <v>NB</v>
          </cell>
          <cell r="P1223">
            <v>4259</v>
          </cell>
        </row>
        <row r="1224">
          <cell r="B1224" t="str">
            <v>TB-20-09935</v>
          </cell>
          <cell r="C1224" t="str">
            <v>Ganglioneruroblastoma</v>
          </cell>
          <cell r="D1224" t="str">
            <v>S-04-1661</v>
          </cell>
          <cell r="E1224" t="str">
            <v>SJHBBBRQYDQ</v>
          </cell>
          <cell r="F1224" t="str">
            <v>SJHBKP5Z9</v>
          </cell>
          <cell r="H1224">
            <v>3744</v>
          </cell>
          <cell r="I1224" t="str">
            <v>TB-20-09935</v>
          </cell>
          <cell r="J1224" t="str">
            <v>0A</v>
          </cell>
          <cell r="K1224">
            <v>1</v>
          </cell>
          <cell r="L1224">
            <v>4260</v>
          </cell>
          <cell r="M1224">
            <v>99</v>
          </cell>
          <cell r="N1224">
            <v>44134.662627314814</v>
          </cell>
          <cell r="O1224" t="str">
            <v>NB</v>
          </cell>
          <cell r="P1224">
            <v>4260</v>
          </cell>
        </row>
        <row r="1225">
          <cell r="B1225" t="str">
            <v>TB-20-09936</v>
          </cell>
          <cell r="C1225" t="str">
            <v>NBL</v>
          </cell>
          <cell r="D1225" t="str">
            <v>S-17-2741</v>
          </cell>
          <cell r="E1225" t="str">
            <v>SJHBBBRQYFR</v>
          </cell>
          <cell r="F1225" t="str">
            <v>SJHBKNRYM</v>
          </cell>
          <cell r="H1225">
            <v>3745</v>
          </cell>
          <cell r="I1225" t="str">
            <v>TB-20-09936</v>
          </cell>
          <cell r="J1225" t="str">
            <v>0A</v>
          </cell>
          <cell r="K1225">
            <v>1</v>
          </cell>
          <cell r="L1225">
            <v>4261</v>
          </cell>
          <cell r="M1225">
            <v>99</v>
          </cell>
          <cell r="N1225">
            <v>44134.664884259262</v>
          </cell>
          <cell r="O1225" t="str">
            <v>NB</v>
          </cell>
          <cell r="P1225">
            <v>4261</v>
          </cell>
        </row>
        <row r="1226">
          <cell r="B1226" t="str">
            <v>TB-20-09937</v>
          </cell>
          <cell r="C1226" t="str">
            <v>NBL</v>
          </cell>
          <cell r="D1226" t="str">
            <v>S-18-1910</v>
          </cell>
          <cell r="E1226" t="str">
            <v>SJHBBBRQYGS</v>
          </cell>
          <cell r="F1226" t="str">
            <v>SJHBKNQ3R</v>
          </cell>
          <cell r="H1226">
            <v>3746</v>
          </cell>
          <cell r="I1226" t="str">
            <v>TB-20-09937</v>
          </cell>
          <cell r="J1226" t="str">
            <v>0A</v>
          </cell>
          <cell r="K1226">
            <v>1</v>
          </cell>
          <cell r="L1226">
            <v>4262</v>
          </cell>
          <cell r="M1226">
            <v>99</v>
          </cell>
          <cell r="N1226">
            <v>44134.66878472222</v>
          </cell>
          <cell r="O1226" t="str">
            <v>NB</v>
          </cell>
          <cell r="P1226">
            <v>4262</v>
          </cell>
        </row>
        <row r="1227">
          <cell r="B1227" t="str">
            <v>TB-20-09938</v>
          </cell>
          <cell r="C1227" t="str">
            <v>NBL</v>
          </cell>
          <cell r="D1227" t="str">
            <v>SC-21-1408</v>
          </cell>
          <cell r="E1227" t="str">
            <v>SJHBBBRQYHT</v>
          </cell>
          <cell r="F1227" t="str">
            <v>SJHBJ2RMP</v>
          </cell>
          <cell r="H1227">
            <v>3747</v>
          </cell>
          <cell r="I1227" t="str">
            <v>TB-20-09938</v>
          </cell>
          <cell r="J1227" t="str">
            <v>0A</v>
          </cell>
          <cell r="K1227">
            <v>1</v>
          </cell>
          <cell r="L1227">
            <v>4263</v>
          </cell>
          <cell r="M1227">
            <v>98</v>
          </cell>
          <cell r="N1227">
            <v>44134.672025462962</v>
          </cell>
          <cell r="O1227" t="str">
            <v>NB</v>
          </cell>
          <cell r="P1227">
            <v>4263</v>
          </cell>
        </row>
        <row r="1228">
          <cell r="B1228" t="str">
            <v>TB-20-09939</v>
          </cell>
          <cell r="C1228" t="str">
            <v>NBL</v>
          </cell>
          <cell r="D1228" t="str">
            <v>S-16-02112</v>
          </cell>
          <cell r="E1228" t="str">
            <v>SJHBBBRQYJV</v>
          </cell>
          <cell r="F1228" t="str">
            <v>SJHBJQNVQ</v>
          </cell>
          <cell r="H1228">
            <v>3748</v>
          </cell>
          <cell r="I1228" t="str">
            <v>TB-20-09939</v>
          </cell>
          <cell r="J1228" t="str">
            <v>0A</v>
          </cell>
          <cell r="K1228">
            <v>1</v>
          </cell>
          <cell r="L1228">
            <v>4264</v>
          </cell>
          <cell r="M1228">
            <v>99</v>
          </cell>
          <cell r="N1228">
            <v>44134.677164351851</v>
          </cell>
          <cell r="O1228" t="str">
            <v>NB</v>
          </cell>
          <cell r="P1228">
            <v>4264</v>
          </cell>
        </row>
        <row r="1229">
          <cell r="B1229" t="str">
            <v>TB-20-09940</v>
          </cell>
          <cell r="C1229" t="str">
            <v>NBL</v>
          </cell>
          <cell r="D1229" t="str">
            <v>S-18-00105</v>
          </cell>
          <cell r="E1229" t="str">
            <v>SJHBBBRQYKW</v>
          </cell>
          <cell r="F1229" t="str">
            <v>SJHBJ2QJN</v>
          </cell>
          <cell r="H1229">
            <v>3749</v>
          </cell>
          <cell r="I1229" t="str">
            <v>TB-20-09940</v>
          </cell>
          <cell r="J1229" t="str">
            <v>0A</v>
          </cell>
          <cell r="K1229">
            <v>1</v>
          </cell>
          <cell r="L1229">
            <v>4265</v>
          </cell>
          <cell r="M1229">
            <v>98</v>
          </cell>
          <cell r="N1229">
            <v>44134.680787037039</v>
          </cell>
          <cell r="O1229" t="str">
            <v>NB</v>
          </cell>
          <cell r="P1229">
            <v>4265</v>
          </cell>
        </row>
        <row r="1230">
          <cell r="B1230" t="str">
            <v>TB-20-09941</v>
          </cell>
          <cell r="C1230" t="str">
            <v>NBL</v>
          </cell>
          <cell r="D1230" t="str">
            <v>S-15-01989</v>
          </cell>
          <cell r="E1230" t="str">
            <v>SJHBBBRQYMX</v>
          </cell>
          <cell r="F1230" t="str">
            <v>SJHBJQVM8</v>
          </cell>
          <cell r="H1230">
            <v>3750</v>
          </cell>
          <cell r="I1230" t="str">
            <v>TB-20-09941</v>
          </cell>
          <cell r="J1230" t="str">
            <v>0A</v>
          </cell>
          <cell r="K1230">
            <v>1</v>
          </cell>
          <cell r="L1230">
            <v>4266</v>
          </cell>
          <cell r="M1230">
            <v>97</v>
          </cell>
          <cell r="N1230">
            <v>44134.684814814813</v>
          </cell>
          <cell r="O1230" t="str">
            <v>NB</v>
          </cell>
          <cell r="P1230">
            <v>4266</v>
          </cell>
        </row>
        <row r="1231">
          <cell r="B1231" t="str">
            <v>TB-20-09942</v>
          </cell>
          <cell r="C1231" t="str">
            <v>NBL</v>
          </cell>
          <cell r="D1231" t="str">
            <v>S-13-01619</v>
          </cell>
          <cell r="E1231" t="str">
            <v>SJHBBBRQYNY</v>
          </cell>
          <cell r="F1231" t="str">
            <v>SJHBJ2QY3</v>
          </cell>
          <cell r="H1231">
            <v>3751</v>
          </cell>
          <cell r="I1231" t="str">
            <v>TB-20-09942</v>
          </cell>
          <cell r="J1231" t="str">
            <v>0A</v>
          </cell>
          <cell r="K1231">
            <v>1</v>
          </cell>
          <cell r="L1231">
            <v>4267</v>
          </cell>
          <cell r="M1231">
            <v>98</v>
          </cell>
          <cell r="N1231">
            <v>44134.687118055554</v>
          </cell>
          <cell r="O1231" t="str">
            <v>NB</v>
          </cell>
          <cell r="P1231">
            <v>4267</v>
          </cell>
        </row>
        <row r="1232">
          <cell r="B1232" t="str">
            <v>TB-20-09943</v>
          </cell>
          <cell r="C1232" t="str">
            <v>NBL</v>
          </cell>
          <cell r="D1232" t="str">
            <v>S-15-02781</v>
          </cell>
          <cell r="E1232" t="str">
            <v>SJHBBBRQYPZ</v>
          </cell>
          <cell r="F1232" t="str">
            <v>SJHBJ2P26</v>
          </cell>
          <cell r="H1232">
            <v>3752</v>
          </cell>
          <cell r="I1232" t="str">
            <v>TB-20-09943</v>
          </cell>
          <cell r="J1232" t="str">
            <v>0A</v>
          </cell>
          <cell r="K1232">
            <v>1</v>
          </cell>
          <cell r="L1232">
            <v>4268</v>
          </cell>
          <cell r="M1232">
            <v>98</v>
          </cell>
          <cell r="N1232">
            <v>44134.691967592589</v>
          </cell>
          <cell r="O1232" t="str">
            <v>NB</v>
          </cell>
          <cell r="P1232">
            <v>4268</v>
          </cell>
        </row>
        <row r="1233">
          <cell r="B1233" t="str">
            <v>TB-20-08720</v>
          </cell>
          <cell r="C1233" t="str">
            <v>NBL</v>
          </cell>
          <cell r="D1233" t="str">
            <v>S-19-02804</v>
          </cell>
          <cell r="E1233" t="str">
            <v>SJHBBBRJRMY</v>
          </cell>
          <cell r="F1233" t="str">
            <v>SJHBQW77H</v>
          </cell>
          <cell r="H1233">
            <v>3754</v>
          </cell>
          <cell r="I1233" t="str">
            <v>TB-20-08720</v>
          </cell>
          <cell r="J1233" t="str">
            <v>0A</v>
          </cell>
          <cell r="K1233">
            <v>1</v>
          </cell>
          <cell r="L1233">
            <v>4270</v>
          </cell>
          <cell r="M1233">
            <v>98</v>
          </cell>
          <cell r="N1233">
            <v>44134.703148148146</v>
          </cell>
          <cell r="O1233" t="str">
            <v>NB</v>
          </cell>
          <cell r="P1233">
            <v>4270</v>
          </cell>
        </row>
        <row r="1234">
          <cell r="B1234" t="str">
            <v>TB-20-08721</v>
          </cell>
          <cell r="C1234" t="str">
            <v>NBL</v>
          </cell>
          <cell r="D1234" t="str">
            <v>S-17-01083</v>
          </cell>
          <cell r="E1234" t="str">
            <v>SJHBBBRJRNZ</v>
          </cell>
          <cell r="F1234" t="str">
            <v>SJHBR4P33</v>
          </cell>
          <cell r="H1234">
            <v>3755</v>
          </cell>
          <cell r="I1234" t="str">
            <v>TB-20-08721</v>
          </cell>
          <cell r="J1234" t="str">
            <v>0A</v>
          </cell>
          <cell r="K1234">
            <v>1</v>
          </cell>
          <cell r="L1234">
            <v>4271</v>
          </cell>
          <cell r="M1234">
            <v>98</v>
          </cell>
          <cell r="N1234">
            <v>44134.708819444444</v>
          </cell>
          <cell r="O1234" t="str">
            <v>NB</v>
          </cell>
          <cell r="P1234">
            <v>4271</v>
          </cell>
        </row>
        <row r="1235">
          <cell r="B1235" t="str">
            <v>TB-20-08722</v>
          </cell>
          <cell r="C1235" t="str">
            <v>NBL</v>
          </cell>
          <cell r="D1235" t="str">
            <v>S-17-01083</v>
          </cell>
          <cell r="E1235" t="str">
            <v>SJHBBBRJRP2</v>
          </cell>
          <cell r="F1235" t="str">
            <v>SJHBP8XSR</v>
          </cell>
          <cell r="H1235">
            <v>3756</v>
          </cell>
          <cell r="I1235" t="str">
            <v>TB-20-08722</v>
          </cell>
          <cell r="J1235" t="str">
            <v>0B</v>
          </cell>
          <cell r="K1235">
            <v>1</v>
          </cell>
          <cell r="L1235">
            <v>4272</v>
          </cell>
          <cell r="M1235">
            <v>99</v>
          </cell>
          <cell r="N1235">
            <v>44134.712962962964</v>
          </cell>
          <cell r="O1235" t="str">
            <v>NB</v>
          </cell>
          <cell r="P1235">
            <v>4272</v>
          </cell>
        </row>
        <row r="1236">
          <cell r="B1236" t="str">
            <v>TB-20-08723</v>
          </cell>
          <cell r="C1236" t="str">
            <v>NBL</v>
          </cell>
          <cell r="D1236" t="str">
            <v>S-19-01612</v>
          </cell>
          <cell r="E1236" t="str">
            <v>SJHBBBRJRQ3</v>
          </cell>
          <cell r="F1236" t="str">
            <v>SJHBQMJ3R</v>
          </cell>
          <cell r="H1236">
            <v>3757</v>
          </cell>
          <cell r="I1236" t="str">
            <v>TB-20-08723</v>
          </cell>
          <cell r="J1236" t="str">
            <v>0A</v>
          </cell>
          <cell r="K1236">
            <v>1</v>
          </cell>
          <cell r="L1236">
            <v>4273</v>
          </cell>
          <cell r="M1236">
            <v>99</v>
          </cell>
          <cell r="N1236">
            <v>44134.714756944442</v>
          </cell>
          <cell r="O1236" t="str">
            <v>NB</v>
          </cell>
          <cell r="P1236">
            <v>4273</v>
          </cell>
        </row>
        <row r="1237">
          <cell r="B1237" t="str">
            <v>TB-20-08724</v>
          </cell>
          <cell r="C1237" t="str">
            <v>NBL</v>
          </cell>
          <cell r="D1237" t="str">
            <v>S-18-00105</v>
          </cell>
          <cell r="E1237" t="str">
            <v>SJHBBBRJRR4</v>
          </cell>
          <cell r="F1237" t="str">
            <v>SJHBQJ8PK</v>
          </cell>
          <cell r="H1237">
            <v>3758</v>
          </cell>
          <cell r="I1237" t="str">
            <v>TB-20-08724</v>
          </cell>
          <cell r="J1237" t="str">
            <v>0A</v>
          </cell>
          <cell r="K1237">
            <v>1</v>
          </cell>
          <cell r="L1237">
            <v>4274</v>
          </cell>
          <cell r="M1237">
            <v>97</v>
          </cell>
          <cell r="N1237">
            <v>44134.719166666669</v>
          </cell>
          <cell r="O1237" t="str">
            <v>NB</v>
          </cell>
          <cell r="P1237">
            <v>4274</v>
          </cell>
        </row>
        <row r="1238">
          <cell r="B1238" t="str">
            <v>TB-20-08725</v>
          </cell>
          <cell r="C1238" t="str">
            <v>NBL</v>
          </cell>
          <cell r="D1238" t="str">
            <v>S-15-00076</v>
          </cell>
          <cell r="E1238" t="str">
            <v>SJHBBBRJRS5</v>
          </cell>
          <cell r="F1238" t="str">
            <v>SJHBRRHVP</v>
          </cell>
          <cell r="H1238">
            <v>3759</v>
          </cell>
          <cell r="I1238" t="str">
            <v>TB-20-08725</v>
          </cell>
          <cell r="J1238" t="str">
            <v>0A</v>
          </cell>
          <cell r="K1238">
            <v>1</v>
          </cell>
          <cell r="L1238">
            <v>4275</v>
          </cell>
          <cell r="M1238">
            <v>98</v>
          </cell>
          <cell r="N1238">
            <v>44134.720983796295</v>
          </cell>
          <cell r="O1238" t="str">
            <v>NB</v>
          </cell>
          <cell r="P1238">
            <v>4275</v>
          </cell>
        </row>
        <row r="1239">
          <cell r="B1239" t="str">
            <v>TB-20-08726</v>
          </cell>
          <cell r="C1239" t="str">
            <v>NBL</v>
          </cell>
          <cell r="D1239" t="str">
            <v>S-15-00076</v>
          </cell>
          <cell r="E1239" t="str">
            <v>SJHBBBRJRT6</v>
          </cell>
          <cell r="F1239" t="str">
            <v>SJHBQJJH4</v>
          </cell>
          <cell r="H1239">
            <v>3760</v>
          </cell>
          <cell r="I1239" t="str">
            <v>TB-20-08726</v>
          </cell>
          <cell r="J1239" t="str">
            <v>0A</v>
          </cell>
          <cell r="K1239">
            <v>1</v>
          </cell>
          <cell r="L1239">
            <v>4276</v>
          </cell>
          <cell r="M1239">
            <v>99</v>
          </cell>
          <cell r="N1239">
            <v>44134.7265162037</v>
          </cell>
          <cell r="O1239" t="str">
            <v>NB</v>
          </cell>
          <cell r="P1239">
            <v>4276</v>
          </cell>
        </row>
        <row r="1240">
          <cell r="B1240" t="str">
            <v>TB-20-08727</v>
          </cell>
          <cell r="C1240" t="str">
            <v>NBL</v>
          </cell>
          <cell r="D1240" t="str">
            <v>S-16-00464</v>
          </cell>
          <cell r="E1240" t="str">
            <v>SJHBBBRJRV7</v>
          </cell>
          <cell r="F1240" t="str">
            <v>SJHBJ56PF</v>
          </cell>
          <cell r="H1240">
            <v>3761</v>
          </cell>
          <cell r="I1240" t="str">
            <v>TB-20-08727</v>
          </cell>
          <cell r="J1240" t="str">
            <v>0A</v>
          </cell>
          <cell r="K1240">
            <v>1</v>
          </cell>
          <cell r="L1240">
            <v>4277</v>
          </cell>
          <cell r="M1240">
            <v>99</v>
          </cell>
          <cell r="N1240">
            <v>44134.731319444443</v>
          </cell>
          <cell r="O1240" t="str">
            <v>NB</v>
          </cell>
          <cell r="P1240">
            <v>4277</v>
          </cell>
        </row>
        <row r="1241">
          <cell r="B1241" t="str">
            <v>TB-20-08728</v>
          </cell>
          <cell r="C1241" t="str">
            <v>NBL</v>
          </cell>
          <cell r="D1241" t="str">
            <v>S-14-02298</v>
          </cell>
          <cell r="E1241" t="str">
            <v>SJHBBBRJRW8</v>
          </cell>
          <cell r="F1241" t="str">
            <v>SJHBQGFF3</v>
          </cell>
          <cell r="H1241">
            <v>3762</v>
          </cell>
          <cell r="I1241" t="str">
            <v>TB-20-08728</v>
          </cell>
          <cell r="J1241" t="str">
            <v>0A</v>
          </cell>
          <cell r="K1241">
            <v>1</v>
          </cell>
          <cell r="L1241">
            <v>4278</v>
          </cell>
          <cell r="M1241">
            <v>96</v>
          </cell>
          <cell r="N1241">
            <v>44134.734814814816</v>
          </cell>
          <cell r="O1241" t="str">
            <v>NB</v>
          </cell>
          <cell r="P1241">
            <v>4278</v>
          </cell>
        </row>
        <row r="1242">
          <cell r="B1242" t="str">
            <v>TB-20-08729</v>
          </cell>
          <cell r="C1242" t="str">
            <v>NBL</v>
          </cell>
          <cell r="D1242" t="str">
            <v>S-15-00518</v>
          </cell>
          <cell r="E1242" t="str">
            <v>SJHBBBRJRX9</v>
          </cell>
          <cell r="F1242" t="str">
            <v>SJHBQJ8PK</v>
          </cell>
          <cell r="H1242">
            <v>3763</v>
          </cell>
          <cell r="I1242" t="str">
            <v>TB-20-08729</v>
          </cell>
          <cell r="J1242" t="str">
            <v>0A</v>
          </cell>
          <cell r="K1242">
            <v>1</v>
          </cell>
          <cell r="L1242">
            <v>4279</v>
          </cell>
          <cell r="M1242">
            <v>90</v>
          </cell>
          <cell r="N1242">
            <v>44134.740717592591</v>
          </cell>
          <cell r="O1242" t="str">
            <v>NB</v>
          </cell>
          <cell r="P1242">
            <v>4279</v>
          </cell>
        </row>
        <row r="1243">
          <cell r="B1243" t="str">
            <v>TB-20-08730</v>
          </cell>
          <cell r="C1243" t="str">
            <v>NBL</v>
          </cell>
          <cell r="D1243" t="str">
            <v>S-13-00039</v>
          </cell>
          <cell r="E1243" t="str">
            <v>SJHBBBRJSZB</v>
          </cell>
          <cell r="F1243" t="str">
            <v>SJHBQ4HHQ</v>
          </cell>
          <cell r="H1243">
            <v>3764</v>
          </cell>
          <cell r="I1243" t="str">
            <v>TB-20-08730</v>
          </cell>
          <cell r="J1243" t="str">
            <v>0A</v>
          </cell>
          <cell r="K1243">
            <v>1</v>
          </cell>
          <cell r="L1243">
            <v>4280</v>
          </cell>
          <cell r="M1243">
            <v>94</v>
          </cell>
          <cell r="N1243">
            <v>44134.747893518521</v>
          </cell>
          <cell r="O1243" t="str">
            <v>NB</v>
          </cell>
          <cell r="P1243">
            <v>4280</v>
          </cell>
        </row>
        <row r="1244">
          <cell r="B1244" t="str">
            <v>TB-20-08731</v>
          </cell>
          <cell r="C1244" t="str">
            <v>NBL</v>
          </cell>
          <cell r="D1244" t="str">
            <v>S-08-00047</v>
          </cell>
          <cell r="E1244" t="str">
            <v>SJHBBBRJS2C</v>
          </cell>
          <cell r="F1244" t="str">
            <v>SJHBQMJ3R</v>
          </cell>
          <cell r="H1244">
            <v>3765</v>
          </cell>
          <cell r="I1244" t="str">
            <v>TB-20-08731</v>
          </cell>
          <cell r="J1244" t="str">
            <v>0A</v>
          </cell>
          <cell r="K1244">
            <v>1</v>
          </cell>
          <cell r="L1244">
            <v>4281</v>
          </cell>
          <cell r="M1244">
            <v>99</v>
          </cell>
          <cell r="N1244">
            <v>44134.752638888887</v>
          </cell>
          <cell r="O1244" t="str">
            <v>NB</v>
          </cell>
          <cell r="P1244">
            <v>4281</v>
          </cell>
        </row>
        <row r="1245">
          <cell r="B1245" t="str">
            <v>TB-20-08732</v>
          </cell>
          <cell r="C1245" t="str">
            <v>NBL</v>
          </cell>
          <cell r="D1245" t="str">
            <v>S-07-01777</v>
          </cell>
          <cell r="E1245" t="str">
            <v>SJHBBBRJS3D</v>
          </cell>
          <cell r="F1245" t="str">
            <v>SJHBQMPDX</v>
          </cell>
          <cell r="H1245">
            <v>3766</v>
          </cell>
          <cell r="I1245" t="str">
            <v>TB-20-08732</v>
          </cell>
          <cell r="J1245" t="str">
            <v>0A</v>
          </cell>
          <cell r="K1245">
            <v>1</v>
          </cell>
          <cell r="L1245">
            <v>4282</v>
          </cell>
          <cell r="M1245">
            <v>99</v>
          </cell>
          <cell r="N1245">
            <v>44134.758437500001</v>
          </cell>
          <cell r="O1245" t="str">
            <v>NB</v>
          </cell>
          <cell r="P1245">
            <v>4282</v>
          </cell>
        </row>
        <row r="1246">
          <cell r="B1246" t="str">
            <v>TB-20-08734</v>
          </cell>
          <cell r="C1246" t="str">
            <v>NBL</v>
          </cell>
          <cell r="D1246" t="str">
            <v>S-04-00622</v>
          </cell>
          <cell r="E1246" t="str">
            <v>SJHBBBRJS5G</v>
          </cell>
          <cell r="F1246" t="str">
            <v>SJHBQ4HHQ</v>
          </cell>
          <cell r="H1246">
            <v>3767</v>
          </cell>
          <cell r="I1246" t="str">
            <v>TB-20-08734</v>
          </cell>
          <cell r="J1246" t="str">
            <v>0A</v>
          </cell>
          <cell r="K1246">
            <v>1</v>
          </cell>
          <cell r="L1246">
            <v>4283</v>
          </cell>
          <cell r="M1246">
            <v>99</v>
          </cell>
          <cell r="N1246">
            <v>44134.76122685185</v>
          </cell>
          <cell r="O1246" t="str">
            <v>NB</v>
          </cell>
          <cell r="P1246">
            <v>4283</v>
          </cell>
        </row>
        <row r="1247">
          <cell r="B1247" t="str">
            <v>TB-20-08733</v>
          </cell>
          <cell r="C1247" t="str">
            <v>NBL</v>
          </cell>
          <cell r="D1247" t="str">
            <v>S-03-01446</v>
          </cell>
          <cell r="E1247" t="str">
            <v>SJHBBBRJS4F</v>
          </cell>
          <cell r="F1247" t="str">
            <v>SJHBQ65RD</v>
          </cell>
          <cell r="H1247">
            <v>3768</v>
          </cell>
          <cell r="I1247" t="str">
            <v>TB-20-08733</v>
          </cell>
          <cell r="J1247" t="str">
            <v>0A</v>
          </cell>
          <cell r="K1247">
            <v>1</v>
          </cell>
          <cell r="L1247">
            <v>4284</v>
          </cell>
          <cell r="M1247">
            <v>94</v>
          </cell>
          <cell r="N1247">
            <v>44134.763425925928</v>
          </cell>
          <cell r="O1247" t="str">
            <v>NB</v>
          </cell>
          <cell r="P1247">
            <v>4284</v>
          </cell>
        </row>
        <row r="1248">
          <cell r="B1248" t="str">
            <v>TB-20-08735</v>
          </cell>
          <cell r="C1248" t="str">
            <v>NBL</v>
          </cell>
          <cell r="D1248" t="str">
            <v>S-10-01098</v>
          </cell>
          <cell r="E1248" t="str">
            <v>SJHBBBRJS6H</v>
          </cell>
          <cell r="F1248" t="str">
            <v>SJHBQ23VF</v>
          </cell>
          <cell r="H1248">
            <v>3769</v>
          </cell>
          <cell r="I1248" t="str">
            <v>TB-20-08735</v>
          </cell>
          <cell r="J1248" t="str">
            <v>0A</v>
          </cell>
          <cell r="K1248">
            <v>1</v>
          </cell>
          <cell r="L1248">
            <v>4285</v>
          </cell>
          <cell r="M1248">
            <v>97</v>
          </cell>
          <cell r="N1248">
            <v>44134.767627314817</v>
          </cell>
          <cell r="O1248" t="str">
            <v>NB</v>
          </cell>
          <cell r="P1248">
            <v>4285</v>
          </cell>
        </row>
        <row r="1249">
          <cell r="B1249" t="str">
            <v>TB-20-08736</v>
          </cell>
          <cell r="C1249" t="str">
            <v>NB</v>
          </cell>
          <cell r="D1249" t="str">
            <v>S-11-00392</v>
          </cell>
          <cell r="E1249" t="str">
            <v>SJHBBBRJS7J</v>
          </cell>
          <cell r="F1249" t="str">
            <v>SJHBNC9SJ</v>
          </cell>
          <cell r="H1249">
            <v>3770</v>
          </cell>
          <cell r="I1249" t="str">
            <v>TB-20-08736</v>
          </cell>
          <cell r="J1249" t="str">
            <v>0A</v>
          </cell>
          <cell r="K1249">
            <v>1</v>
          </cell>
          <cell r="L1249">
            <v>4286</v>
          </cell>
          <cell r="M1249">
            <v>100</v>
          </cell>
          <cell r="N1249">
            <v>44134.773206018515</v>
          </cell>
          <cell r="O1249" t="str">
            <v>NB</v>
          </cell>
          <cell r="P1249">
            <v>4286</v>
          </cell>
        </row>
        <row r="1250">
          <cell r="B1250" t="str">
            <v>TB-20-08737</v>
          </cell>
          <cell r="C1250" t="str">
            <v>NBL</v>
          </cell>
          <cell r="D1250" t="str">
            <v>S-08-00269</v>
          </cell>
          <cell r="E1250" t="str">
            <v>SJHBBBRJS8K</v>
          </cell>
          <cell r="F1250" t="str">
            <v>SJHBR893M</v>
          </cell>
          <cell r="H1250">
            <v>3771</v>
          </cell>
          <cell r="I1250" t="str">
            <v>TB-20-08737</v>
          </cell>
          <cell r="J1250" t="str">
            <v>0A</v>
          </cell>
          <cell r="K1250">
            <v>1</v>
          </cell>
          <cell r="L1250">
            <v>4287</v>
          </cell>
          <cell r="M1250">
            <v>99</v>
          </cell>
          <cell r="N1250">
            <v>44134.774178240739</v>
          </cell>
          <cell r="O1250" t="str">
            <v>NB</v>
          </cell>
          <cell r="P1250">
            <v>4287</v>
          </cell>
        </row>
        <row r="1251">
          <cell r="B1251" t="str">
            <v>TB-20-08738</v>
          </cell>
          <cell r="C1251" t="str">
            <v>NBL</v>
          </cell>
          <cell r="D1251" t="str">
            <v>S-15-01442</v>
          </cell>
          <cell r="E1251" t="str">
            <v>SJHBBBRJS9M</v>
          </cell>
          <cell r="F1251" t="str">
            <v>SJHBQX5DS</v>
          </cell>
          <cell r="H1251">
            <v>3772</v>
          </cell>
          <cell r="I1251" t="str">
            <v>TB-20-08738</v>
          </cell>
          <cell r="J1251" t="str">
            <v>0A</v>
          </cell>
          <cell r="K1251">
            <v>1</v>
          </cell>
          <cell r="L1251">
            <v>4288</v>
          </cell>
          <cell r="M1251">
            <v>99</v>
          </cell>
          <cell r="N1251">
            <v>44134.77548611111</v>
          </cell>
          <cell r="O1251" t="str">
            <v>NB</v>
          </cell>
          <cell r="P1251">
            <v>4288</v>
          </cell>
        </row>
        <row r="1252">
          <cell r="B1252" t="str">
            <v>TB-20-08741</v>
          </cell>
          <cell r="C1252" t="str">
            <v>NBL</v>
          </cell>
          <cell r="D1252" t="str">
            <v>S-09-00046</v>
          </cell>
          <cell r="E1252" t="str">
            <v>SJHBBBRJYX3</v>
          </cell>
          <cell r="F1252" t="str">
            <v>SJHBBB22B</v>
          </cell>
          <cell r="H1252">
            <v>3773</v>
          </cell>
          <cell r="I1252" t="str">
            <v>TB-20-08741</v>
          </cell>
          <cell r="J1252" t="str">
            <v>0A</v>
          </cell>
          <cell r="K1252">
            <v>1</v>
          </cell>
          <cell r="L1252">
            <v>4289</v>
          </cell>
          <cell r="M1252">
            <v>98</v>
          </cell>
          <cell r="N1252">
            <v>44134.777175925927</v>
          </cell>
          <cell r="O1252" t="str">
            <v>NB</v>
          </cell>
          <cell r="P1252">
            <v>4289</v>
          </cell>
        </row>
        <row r="1253">
          <cell r="B1253" t="str">
            <v>TB-20-08742</v>
          </cell>
          <cell r="C1253" t="str">
            <v>NB</v>
          </cell>
          <cell r="D1253" t="str">
            <v>S-09-00046</v>
          </cell>
          <cell r="E1253" t="str">
            <v>SJHBBBRJYY4</v>
          </cell>
          <cell r="F1253" t="str">
            <v>SJHBBXFR8</v>
          </cell>
          <cell r="H1253">
            <v>3774</v>
          </cell>
          <cell r="I1253" t="str">
            <v>TB-20-08742</v>
          </cell>
          <cell r="J1253" t="str">
            <v>0A</v>
          </cell>
          <cell r="K1253">
            <v>1</v>
          </cell>
          <cell r="L1253">
            <v>4290</v>
          </cell>
          <cell r="M1253">
            <v>98</v>
          </cell>
          <cell r="N1253">
            <v>44134.781747685185</v>
          </cell>
          <cell r="O1253" t="str">
            <v>NB</v>
          </cell>
          <cell r="P1253">
            <v>4290</v>
          </cell>
        </row>
        <row r="1254">
          <cell r="B1254" t="str">
            <v>TB-20-08743</v>
          </cell>
          <cell r="C1254" t="str">
            <v>NB</v>
          </cell>
          <cell r="D1254" t="str">
            <v>S-19-01323</v>
          </cell>
          <cell r="E1254" t="str">
            <v>SJHBBBRJYZ5</v>
          </cell>
          <cell r="F1254" t="str">
            <v>SJHBBXFR8</v>
          </cell>
          <cell r="H1254">
            <v>3775</v>
          </cell>
          <cell r="I1254" t="str">
            <v>TB-20-08743</v>
          </cell>
          <cell r="J1254" t="str">
            <v>0A</v>
          </cell>
          <cell r="K1254">
            <v>1</v>
          </cell>
          <cell r="L1254">
            <v>4291</v>
          </cell>
          <cell r="M1254">
            <v>97</v>
          </cell>
          <cell r="N1254">
            <v>44134.784409722219</v>
          </cell>
          <cell r="O1254" t="str">
            <v>NB</v>
          </cell>
          <cell r="P1254">
            <v>4291</v>
          </cell>
        </row>
        <row r="1255">
          <cell r="B1255" t="str">
            <v>TB-20-08744</v>
          </cell>
          <cell r="C1255" t="str">
            <v>NBL</v>
          </cell>
          <cell r="D1255" t="str">
            <v>S-11-00753</v>
          </cell>
          <cell r="E1255" t="str">
            <v>SJHBBBRJY26</v>
          </cell>
          <cell r="F1255" t="str">
            <v>SJHBBXJN2</v>
          </cell>
          <cell r="H1255">
            <v>3776</v>
          </cell>
          <cell r="I1255" t="str">
            <v>TB-20-08744</v>
          </cell>
          <cell r="J1255" t="str">
            <v>0A</v>
          </cell>
          <cell r="K1255">
            <v>1</v>
          </cell>
          <cell r="L1255">
            <v>4292</v>
          </cell>
          <cell r="M1255">
            <v>99</v>
          </cell>
          <cell r="N1255">
            <v>44134.789872685185</v>
          </cell>
          <cell r="O1255" t="str">
            <v>NB</v>
          </cell>
          <cell r="P1255">
            <v>4292</v>
          </cell>
        </row>
        <row r="1256">
          <cell r="B1256" t="str">
            <v>TB-20-08745</v>
          </cell>
          <cell r="C1256" t="str">
            <v>NBL</v>
          </cell>
          <cell r="D1256" t="str">
            <v>S-10-01108</v>
          </cell>
          <cell r="E1256" t="str">
            <v>SJHBBBRJY37</v>
          </cell>
          <cell r="F1256" t="str">
            <v>SJHBQX5DS</v>
          </cell>
          <cell r="H1256">
            <v>3777</v>
          </cell>
          <cell r="I1256" t="str">
            <v>TB-20-08745</v>
          </cell>
          <cell r="J1256" t="str">
            <v>0A</v>
          </cell>
          <cell r="K1256">
            <v>1</v>
          </cell>
          <cell r="L1256">
            <v>4293</v>
          </cell>
          <cell r="M1256">
            <v>99</v>
          </cell>
          <cell r="N1256">
            <v>44134.793761574074</v>
          </cell>
          <cell r="O1256" t="str">
            <v>NB</v>
          </cell>
          <cell r="P1256">
            <v>4293</v>
          </cell>
        </row>
        <row r="1257">
          <cell r="B1257" t="str">
            <v>TB-20-08746</v>
          </cell>
          <cell r="C1257" t="str">
            <v>NBL</v>
          </cell>
          <cell r="D1257" t="str">
            <v>S-20-01500</v>
          </cell>
          <cell r="E1257" t="str">
            <v>SJHBBBRJY48</v>
          </cell>
          <cell r="F1257" t="str">
            <v>SJHBQ62ND</v>
          </cell>
          <cell r="H1257">
            <v>3778</v>
          </cell>
          <cell r="I1257" t="str">
            <v>TB-20-08746</v>
          </cell>
          <cell r="J1257" t="str">
            <v>0A</v>
          </cell>
          <cell r="K1257">
            <v>1</v>
          </cell>
          <cell r="L1257">
            <v>4294</v>
          </cell>
          <cell r="M1257">
            <v>98</v>
          </cell>
          <cell r="N1257">
            <v>44134.796435185184</v>
          </cell>
          <cell r="O1257" t="str">
            <v>NB</v>
          </cell>
          <cell r="P1257">
            <v>4294</v>
          </cell>
        </row>
        <row r="1258">
          <cell r="B1258" t="str">
            <v>TB-20-08747</v>
          </cell>
          <cell r="C1258" t="str">
            <v>Ganglioneuroblastoma</v>
          </cell>
          <cell r="D1258" t="str">
            <v>S-09-01207</v>
          </cell>
          <cell r="E1258" t="str">
            <v>SJHBBBRJY59</v>
          </cell>
          <cell r="F1258" t="str">
            <v>SJHBQB7NC</v>
          </cell>
          <cell r="H1258">
            <v>3779</v>
          </cell>
          <cell r="I1258" t="str">
            <v>TB-20-08747</v>
          </cell>
          <cell r="J1258" t="str">
            <v>0A</v>
          </cell>
          <cell r="K1258">
            <v>1</v>
          </cell>
          <cell r="L1258">
            <v>4295</v>
          </cell>
          <cell r="M1258">
            <v>99</v>
          </cell>
          <cell r="N1258">
            <v>44134.799351851849</v>
          </cell>
          <cell r="O1258" t="str">
            <v>NB</v>
          </cell>
          <cell r="P1258">
            <v>4295</v>
          </cell>
        </row>
        <row r="1259">
          <cell r="B1259" t="str">
            <v>TB-20-08749</v>
          </cell>
          <cell r="C1259" t="str">
            <v>NBL</v>
          </cell>
          <cell r="D1259" t="str">
            <v>S-10-01325</v>
          </cell>
          <cell r="E1259" t="str">
            <v>SJHBBBRJZ8C</v>
          </cell>
          <cell r="F1259" t="str">
            <v>SJHBQ23VF</v>
          </cell>
          <cell r="H1259">
            <v>3781</v>
          </cell>
          <cell r="I1259" t="str">
            <v>TB-20-08749</v>
          </cell>
          <cell r="J1259" t="str">
            <v>0A</v>
          </cell>
          <cell r="K1259">
            <v>1</v>
          </cell>
          <cell r="L1259">
            <v>4297</v>
          </cell>
          <cell r="M1259">
            <v>100</v>
          </cell>
          <cell r="N1259">
            <v>44134.806944444441</v>
          </cell>
          <cell r="O1259" t="str">
            <v>NB</v>
          </cell>
          <cell r="P1259">
            <v>4297</v>
          </cell>
        </row>
        <row r="1260">
          <cell r="B1260" t="str">
            <v>TB-20-08750</v>
          </cell>
          <cell r="C1260" t="str">
            <v>NBL</v>
          </cell>
          <cell r="D1260" t="str">
            <v>S-10-01325</v>
          </cell>
          <cell r="E1260" t="str">
            <v>SJHBBBRJZ9D</v>
          </cell>
          <cell r="F1260" t="str">
            <v>SJHBPNM7W</v>
          </cell>
          <cell r="H1260">
            <v>3782</v>
          </cell>
          <cell r="I1260" t="str">
            <v>TB-20-08750</v>
          </cell>
          <cell r="J1260" t="str">
            <v>0A</v>
          </cell>
          <cell r="K1260">
            <v>1</v>
          </cell>
          <cell r="L1260">
            <v>4298</v>
          </cell>
          <cell r="M1260">
            <v>99</v>
          </cell>
          <cell r="N1260">
            <v>44134.808194444442</v>
          </cell>
          <cell r="O1260" t="str">
            <v>NB</v>
          </cell>
          <cell r="P1260">
            <v>4298</v>
          </cell>
        </row>
        <row r="1261">
          <cell r="B1261" t="str">
            <v>TB-20-08696</v>
          </cell>
          <cell r="C1261" t="str">
            <v>NBL</v>
          </cell>
          <cell r="D1261" t="str">
            <v>S-10-01108</v>
          </cell>
          <cell r="E1261" t="str">
            <v>SJHBBBRJQ9P</v>
          </cell>
          <cell r="F1261" t="str">
            <v>SJHBRJQ8N</v>
          </cell>
          <cell r="H1261">
            <v>3783</v>
          </cell>
          <cell r="I1261" t="str">
            <v>TB-20-08696</v>
          </cell>
          <cell r="J1261" t="str">
            <v>0A</v>
          </cell>
          <cell r="K1261">
            <v>1</v>
          </cell>
          <cell r="L1261">
            <v>4299</v>
          </cell>
          <cell r="M1261">
            <v>99</v>
          </cell>
          <cell r="N1261">
            <v>44134.810706018521</v>
          </cell>
          <cell r="O1261" t="str">
            <v>NB</v>
          </cell>
          <cell r="P1261">
            <v>4299</v>
          </cell>
        </row>
        <row r="1262">
          <cell r="B1262" t="str">
            <v>TB-20-08996</v>
          </cell>
          <cell r="C1262" t="str">
            <v>NBL</v>
          </cell>
          <cell r="D1262" t="str">
            <v>S-14-02298</v>
          </cell>
          <cell r="E1262" t="str">
            <v>SJHBBBRKJ3P</v>
          </cell>
          <cell r="F1262" t="str">
            <v>SJHBRKJ2N</v>
          </cell>
          <cell r="H1262">
            <v>3784</v>
          </cell>
          <cell r="I1262" t="str">
            <v>TB-20-08996</v>
          </cell>
          <cell r="J1262" t="str">
            <v>0A</v>
          </cell>
          <cell r="K1262">
            <v>1</v>
          </cell>
          <cell r="L1262">
            <v>4300</v>
          </cell>
          <cell r="M1262">
            <v>100</v>
          </cell>
          <cell r="N1262">
            <v>44134.813460648147</v>
          </cell>
          <cell r="O1262" t="str">
            <v>NB</v>
          </cell>
          <cell r="P1262">
            <v>4300</v>
          </cell>
        </row>
        <row r="1263">
          <cell r="B1263" t="str">
            <v>TB-20-08997</v>
          </cell>
          <cell r="C1263" t="str">
            <v>NBL</v>
          </cell>
          <cell r="D1263" t="str">
            <v>S-14-02298</v>
          </cell>
          <cell r="E1263" t="str">
            <v>SJHBBBRKJ5R</v>
          </cell>
          <cell r="F1263" t="str">
            <v>SJHBRKJ4Q</v>
          </cell>
          <cell r="H1263">
            <v>3785</v>
          </cell>
          <cell r="I1263" t="str">
            <v>TB-20-08997</v>
          </cell>
          <cell r="J1263" t="str">
            <v>0A</v>
          </cell>
          <cell r="K1263">
            <v>1</v>
          </cell>
          <cell r="L1263">
            <v>4301</v>
          </cell>
          <cell r="M1263">
            <v>97</v>
          </cell>
          <cell r="N1263">
            <v>44134.815023148149</v>
          </cell>
          <cell r="O1263" t="str">
            <v>NB</v>
          </cell>
          <cell r="P1263">
            <v>4301</v>
          </cell>
        </row>
        <row r="1264">
          <cell r="B1264" t="str">
            <v>TB-20-09006</v>
          </cell>
          <cell r="C1264" t="str">
            <v>NBL</v>
          </cell>
          <cell r="D1264" t="str">
            <v>S-19-02009</v>
          </cell>
          <cell r="E1264" t="str">
            <v>SJHBBBRKKTD</v>
          </cell>
          <cell r="F1264" t="str">
            <v>SJHBRKKSC</v>
          </cell>
          <cell r="H1264">
            <v>3786</v>
          </cell>
          <cell r="I1264" t="str">
            <v>TB-20-09006</v>
          </cell>
          <cell r="J1264" t="str">
            <v>0A</v>
          </cell>
          <cell r="K1264">
            <v>1</v>
          </cell>
          <cell r="L1264">
            <v>4302</v>
          </cell>
          <cell r="M1264">
            <v>99</v>
          </cell>
          <cell r="N1264">
            <v>44134.821250000001</v>
          </cell>
          <cell r="O1264" t="str">
            <v>NB</v>
          </cell>
          <cell r="P1264">
            <v>4302</v>
          </cell>
        </row>
        <row r="1265">
          <cell r="B1265" t="str">
            <v>TB-20-09009</v>
          </cell>
          <cell r="C1265" t="str">
            <v>NBL</v>
          </cell>
          <cell r="D1265" t="str">
            <v>S-09-00746</v>
          </cell>
          <cell r="E1265" t="str">
            <v>SJHBBBRKK2M</v>
          </cell>
          <cell r="F1265" t="str">
            <v>SJHBRKKZK</v>
          </cell>
          <cell r="H1265">
            <v>3787</v>
          </cell>
          <cell r="I1265" t="str">
            <v>TB-20-09009</v>
          </cell>
          <cell r="J1265" t="str">
            <v>0A</v>
          </cell>
          <cell r="K1265">
            <v>1</v>
          </cell>
          <cell r="L1265">
            <v>4303</v>
          </cell>
          <cell r="M1265">
            <v>99</v>
          </cell>
          <cell r="N1265">
            <v>44134.824525462966</v>
          </cell>
          <cell r="O1265" t="str">
            <v>NB</v>
          </cell>
          <cell r="P1265">
            <v>4303</v>
          </cell>
        </row>
        <row r="1266">
          <cell r="B1266" t="str">
            <v>TB-20-09039</v>
          </cell>
          <cell r="C1266" t="str">
            <v>Neuroblastoma (Schwannian stroma-poor), poorly differentiated,</v>
          </cell>
          <cell r="D1266" t="str">
            <v>S-18-01757</v>
          </cell>
          <cell r="E1266" t="str">
            <v>SJHBBBRKN5N</v>
          </cell>
          <cell r="F1266" t="str">
            <v>SJHBRKN4M</v>
          </cell>
          <cell r="H1266">
            <v>3788</v>
          </cell>
          <cell r="I1266" t="str">
            <v>TB-20-09039</v>
          </cell>
          <cell r="J1266" t="str">
            <v>0A</v>
          </cell>
          <cell r="K1266">
            <v>1</v>
          </cell>
          <cell r="L1266">
            <v>4304</v>
          </cell>
          <cell r="M1266">
            <v>98</v>
          </cell>
          <cell r="N1266">
            <v>44134.826516203706</v>
          </cell>
          <cell r="O1266" t="str">
            <v>NB</v>
          </cell>
          <cell r="P1266">
            <v>4304</v>
          </cell>
        </row>
        <row r="1267">
          <cell r="B1267" t="str">
            <v>TB-20-09490</v>
          </cell>
          <cell r="C1267" t="str">
            <v>NBL</v>
          </cell>
          <cell r="D1267" t="str">
            <v>S-08-00047</v>
          </cell>
          <cell r="E1267" t="str">
            <v>SJHBBBRMMWG</v>
          </cell>
          <cell r="F1267" t="str">
            <v>SJHBBYZVT</v>
          </cell>
          <cell r="H1267">
            <v>3789</v>
          </cell>
          <cell r="I1267" t="str">
            <v>TB-20-09490</v>
          </cell>
          <cell r="J1267" t="str">
            <v>0A</v>
          </cell>
          <cell r="K1267">
            <v>1</v>
          </cell>
          <cell r="L1267">
            <v>4305</v>
          </cell>
          <cell r="M1267">
            <v>97</v>
          </cell>
          <cell r="N1267">
            <v>44134.831759259258</v>
          </cell>
          <cell r="O1267" t="str">
            <v>NB</v>
          </cell>
          <cell r="P1267">
            <v>4305</v>
          </cell>
        </row>
        <row r="1268">
          <cell r="B1268" t="str">
            <v>TB-20-09491</v>
          </cell>
          <cell r="C1268" t="str">
            <v>NBL</v>
          </cell>
          <cell r="D1268" t="str">
            <v>S-07-00151</v>
          </cell>
          <cell r="E1268" t="str">
            <v>SJHBBBRMMXH</v>
          </cell>
          <cell r="F1268" t="str">
            <v>SJHBBXW67</v>
          </cell>
          <cell r="H1268">
            <v>3790</v>
          </cell>
          <cell r="I1268" t="str">
            <v>TB-20-09491</v>
          </cell>
          <cell r="J1268" t="str">
            <v>0A</v>
          </cell>
          <cell r="K1268">
            <v>1</v>
          </cell>
          <cell r="L1268">
            <v>4306</v>
          </cell>
          <cell r="M1268">
            <v>98</v>
          </cell>
          <cell r="N1268">
            <v>44134.836388888885</v>
          </cell>
          <cell r="O1268" t="str">
            <v>NB</v>
          </cell>
          <cell r="P1268">
            <v>4306</v>
          </cell>
        </row>
        <row r="1269">
          <cell r="B1269" t="str">
            <v>TB-20-09492</v>
          </cell>
          <cell r="C1269" t="str">
            <v>NBL</v>
          </cell>
          <cell r="D1269" t="str">
            <v>S-05-01307</v>
          </cell>
          <cell r="E1269" t="str">
            <v>SJHBBBRMMYJ</v>
          </cell>
          <cell r="F1269" t="str">
            <v>SJHBBXSDJ</v>
          </cell>
          <cell r="H1269">
            <v>3791</v>
          </cell>
          <cell r="I1269" t="str">
            <v>TB-20-09492</v>
          </cell>
          <cell r="J1269" t="str">
            <v>0A</v>
          </cell>
          <cell r="K1269">
            <v>1</v>
          </cell>
          <cell r="L1269">
            <v>4307</v>
          </cell>
          <cell r="M1269">
            <v>98</v>
          </cell>
          <cell r="N1269">
            <v>44134.839872685188</v>
          </cell>
          <cell r="O1269" t="str">
            <v>NB</v>
          </cell>
          <cell r="P1269">
            <v>4307</v>
          </cell>
        </row>
        <row r="1270">
          <cell r="B1270" t="str">
            <v>TB-20-09493</v>
          </cell>
          <cell r="C1270" t="str">
            <v>NBL</v>
          </cell>
          <cell r="D1270" t="str">
            <v>S-07-00151</v>
          </cell>
          <cell r="E1270" t="str">
            <v>SJHBBBRMMZK</v>
          </cell>
          <cell r="F1270" t="str">
            <v>SJHBBXRY5</v>
          </cell>
          <cell r="H1270">
            <v>3792</v>
          </cell>
          <cell r="I1270" t="str">
            <v>TB-20-09493</v>
          </cell>
          <cell r="J1270" t="str">
            <v>0A</v>
          </cell>
          <cell r="K1270">
            <v>1</v>
          </cell>
          <cell r="L1270">
            <v>4308</v>
          </cell>
          <cell r="M1270">
            <v>98</v>
          </cell>
          <cell r="N1270">
            <v>44134.843541666669</v>
          </cell>
          <cell r="O1270" t="str">
            <v>NB</v>
          </cell>
          <cell r="P1270">
            <v>4308</v>
          </cell>
        </row>
        <row r="1271">
          <cell r="B1271" t="str">
            <v>TB-20-09494</v>
          </cell>
          <cell r="C1271" t="str">
            <v>NBL</v>
          </cell>
          <cell r="D1271" t="str">
            <v>S-98-265</v>
          </cell>
          <cell r="E1271" t="str">
            <v>SJHBBBRMM2M</v>
          </cell>
          <cell r="F1271" t="str">
            <v>SJHBBXN6G</v>
          </cell>
          <cell r="H1271">
            <v>3793</v>
          </cell>
          <cell r="I1271" t="str">
            <v>TB-20-09494</v>
          </cell>
          <cell r="J1271" t="str">
            <v>0A</v>
          </cell>
          <cell r="K1271">
            <v>1</v>
          </cell>
          <cell r="L1271">
            <v>4309</v>
          </cell>
          <cell r="M1271">
            <v>99</v>
          </cell>
          <cell r="N1271">
            <v>44134.846180555556</v>
          </cell>
          <cell r="O1271" t="str">
            <v>NB</v>
          </cell>
          <cell r="P1271">
            <v>4309</v>
          </cell>
        </row>
        <row r="1272">
          <cell r="B1272" t="str">
            <v>TB-20-09495</v>
          </cell>
          <cell r="C1272" t="str">
            <v>NBL</v>
          </cell>
          <cell r="D1272" t="str">
            <v>S-98-634</v>
          </cell>
          <cell r="E1272" t="str">
            <v>SJHBBBRMM3N</v>
          </cell>
          <cell r="F1272" t="str">
            <v>SJHBBXRRX</v>
          </cell>
          <cell r="H1272">
            <v>3794</v>
          </cell>
          <cell r="I1272" t="str">
            <v>TB-20-09495</v>
          </cell>
          <cell r="J1272" t="str">
            <v>0A</v>
          </cell>
          <cell r="K1272">
            <v>1</v>
          </cell>
          <cell r="L1272">
            <v>4310</v>
          </cell>
          <cell r="M1272">
            <v>99</v>
          </cell>
          <cell r="N1272">
            <v>44134.849398148152</v>
          </cell>
          <cell r="O1272" t="str">
            <v>NB</v>
          </cell>
          <cell r="P1272">
            <v>4310</v>
          </cell>
        </row>
        <row r="1273">
          <cell r="B1273" t="str">
            <v>TB-20-09498</v>
          </cell>
          <cell r="C1273" t="str">
            <v>NBL</v>
          </cell>
          <cell r="D1273" t="str">
            <v>S-98-634</v>
          </cell>
          <cell r="E1273" t="str">
            <v>SJHBBBRMM6R</v>
          </cell>
          <cell r="F1273" t="str">
            <v>SJHBBYZVT</v>
          </cell>
          <cell r="H1273">
            <v>3797</v>
          </cell>
          <cell r="I1273" t="str">
            <v>TB-20-09498</v>
          </cell>
          <cell r="J1273" t="str">
            <v>0A</v>
          </cell>
          <cell r="K1273">
            <v>1</v>
          </cell>
          <cell r="L1273">
            <v>4313</v>
          </cell>
          <cell r="M1273">
            <v>94</v>
          </cell>
          <cell r="N1273">
            <v>44134.854375000003</v>
          </cell>
          <cell r="O1273" t="str">
            <v>NB</v>
          </cell>
          <cell r="P1273">
            <v>4313</v>
          </cell>
        </row>
        <row r="1274">
          <cell r="B1274" t="str">
            <v>TB-20-09499</v>
          </cell>
          <cell r="C1274" t="str">
            <v>NBL</v>
          </cell>
          <cell r="D1274" t="str">
            <v>S-19-2623</v>
          </cell>
          <cell r="E1274" t="str">
            <v>SJHBBBRMM7S</v>
          </cell>
          <cell r="F1274" t="str">
            <v>SJHBBXZGD</v>
          </cell>
          <cell r="H1274">
            <v>3798</v>
          </cell>
          <cell r="I1274" t="str">
            <v>TB-20-09499</v>
          </cell>
          <cell r="J1274" t="str">
            <v>0A</v>
          </cell>
          <cell r="K1274">
            <v>1</v>
          </cell>
          <cell r="L1274">
            <v>4314</v>
          </cell>
          <cell r="M1274">
            <v>98</v>
          </cell>
          <cell r="N1274">
            <v>44134.855925925927</v>
          </cell>
          <cell r="O1274" t="str">
            <v>NB</v>
          </cell>
          <cell r="P1274">
            <v>4314</v>
          </cell>
        </row>
        <row r="1275">
          <cell r="B1275" t="str">
            <v>TB-20-09898</v>
          </cell>
          <cell r="C1275" t="str">
            <v>NBL</v>
          </cell>
          <cell r="D1275" t="str">
            <v>S-12-1244</v>
          </cell>
          <cell r="E1275" t="str">
            <v>SJHBBBRQXYB</v>
          </cell>
          <cell r="F1275" t="str">
            <v>SJHBB29C4</v>
          </cell>
          <cell r="H1275">
            <v>3815</v>
          </cell>
          <cell r="I1275" t="str">
            <v>TB-20-09898</v>
          </cell>
          <cell r="J1275" t="str">
            <v>0A</v>
          </cell>
          <cell r="K1275">
            <v>1</v>
          </cell>
          <cell r="L1275">
            <v>4331</v>
          </cell>
          <cell r="M1275">
            <v>99</v>
          </cell>
          <cell r="N1275">
            <v>44134.921689814815</v>
          </cell>
          <cell r="O1275" t="str">
            <v>NB</v>
          </cell>
          <cell r="P1275">
            <v>4331</v>
          </cell>
        </row>
        <row r="1276">
          <cell r="B1276" t="str">
            <v>TB-20-09900</v>
          </cell>
          <cell r="C1276" t="str">
            <v>NBL</v>
          </cell>
          <cell r="D1276" t="str">
            <v>S-14-1746</v>
          </cell>
          <cell r="E1276" t="str">
            <v>SJHBBBRQX2D</v>
          </cell>
          <cell r="F1276" t="str">
            <v>SJHBB2P5H</v>
          </cell>
          <cell r="H1276">
            <v>3817</v>
          </cell>
          <cell r="I1276" t="str">
            <v>TB-20-09900</v>
          </cell>
          <cell r="J1276" t="str">
            <v>0A</v>
          </cell>
          <cell r="K1276">
            <v>1</v>
          </cell>
          <cell r="L1276">
            <v>4333</v>
          </cell>
          <cell r="M1276">
            <v>97</v>
          </cell>
          <cell r="N1276">
            <v>44134.927118055559</v>
          </cell>
          <cell r="O1276" t="str">
            <v>NB</v>
          </cell>
          <cell r="P1276">
            <v>4333</v>
          </cell>
        </row>
        <row r="1277">
          <cell r="B1277" t="str">
            <v>TB-20-09520</v>
          </cell>
          <cell r="C1277" t="str">
            <v>NBL</v>
          </cell>
          <cell r="D1277" t="str">
            <v>S-97-565</v>
          </cell>
          <cell r="E1277" t="str">
            <v>SJHBBBRMNZJ</v>
          </cell>
          <cell r="F1277" t="str">
            <v>SJHBB22NN</v>
          </cell>
          <cell r="H1277">
            <v>3819</v>
          </cell>
          <cell r="I1277" t="str">
            <v>TB-20-09520</v>
          </cell>
          <cell r="J1277" t="str">
            <v>0A</v>
          </cell>
          <cell r="K1277">
            <v>1</v>
          </cell>
          <cell r="L1277">
            <v>4335</v>
          </cell>
          <cell r="M1277">
            <v>97</v>
          </cell>
          <cell r="N1277">
            <v>44134.935856481483</v>
          </cell>
          <cell r="O1277" t="str">
            <v>NB</v>
          </cell>
          <cell r="P1277">
            <v>4335</v>
          </cell>
        </row>
        <row r="1278">
          <cell r="B1278" t="str">
            <v>TB-20-09521</v>
          </cell>
          <cell r="C1278" t="str">
            <v>Ganglioneruroblastoma</v>
          </cell>
          <cell r="D1278" t="str">
            <v>SR-94-213</v>
          </cell>
          <cell r="E1278" t="str">
            <v>SJHBBBRMN2K</v>
          </cell>
          <cell r="F1278" t="str">
            <v>SJHBB26TP</v>
          </cell>
          <cell r="H1278">
            <v>3821</v>
          </cell>
          <cell r="I1278" t="str">
            <v>TB-20-09521</v>
          </cell>
          <cell r="J1278" t="str">
            <v>0A</v>
          </cell>
          <cell r="K1278">
            <v>1</v>
          </cell>
          <cell r="L1278">
            <v>4337</v>
          </cell>
          <cell r="M1278">
            <v>97</v>
          </cell>
          <cell r="N1278">
            <v>44134.945659722223</v>
          </cell>
          <cell r="O1278" t="str">
            <v>NB</v>
          </cell>
          <cell r="P1278">
            <v>4337</v>
          </cell>
        </row>
        <row r="1279">
          <cell r="B1279" t="str">
            <v>TB-20-09524</v>
          </cell>
          <cell r="C1279" t="str">
            <v>NBL</v>
          </cell>
          <cell r="D1279" t="str">
            <v>S-98-924</v>
          </cell>
          <cell r="E1279" t="str">
            <v>SJHBBBRMN5P</v>
          </cell>
          <cell r="F1279" t="str">
            <v>SJHBB2684</v>
          </cell>
          <cell r="H1279">
            <v>3824</v>
          </cell>
          <cell r="I1279" t="str">
            <v>TB-20-09524</v>
          </cell>
          <cell r="J1279" t="str">
            <v>0A</v>
          </cell>
          <cell r="K1279">
            <v>1</v>
          </cell>
          <cell r="L1279">
            <v>4340</v>
          </cell>
          <cell r="M1279">
            <v>99</v>
          </cell>
          <cell r="N1279">
            <v>44134.954317129632</v>
          </cell>
          <cell r="O1279" t="str">
            <v>NB</v>
          </cell>
          <cell r="P1279">
            <v>4340</v>
          </cell>
        </row>
        <row r="1280">
          <cell r="B1280" t="str">
            <v>TB-20-09525</v>
          </cell>
          <cell r="C1280" t="str">
            <v>NBL</v>
          </cell>
          <cell r="D1280" t="str">
            <v>S-97-921</v>
          </cell>
          <cell r="E1280" t="str">
            <v>SJHBBBRMN6Q</v>
          </cell>
          <cell r="F1280" t="str">
            <v>SJHBB29C4</v>
          </cell>
          <cell r="H1280">
            <v>3826</v>
          </cell>
          <cell r="I1280" t="str">
            <v>TB-20-09525</v>
          </cell>
          <cell r="J1280" t="str">
            <v>0A</v>
          </cell>
          <cell r="K1280">
            <v>1</v>
          </cell>
          <cell r="L1280">
            <v>4342</v>
          </cell>
          <cell r="M1280">
            <v>100</v>
          </cell>
          <cell r="N1280">
            <v>44139.583796296298</v>
          </cell>
          <cell r="O1280" t="str">
            <v>NB</v>
          </cell>
          <cell r="P1280">
            <v>4342</v>
          </cell>
        </row>
        <row r="1281">
          <cell r="B1281" t="str">
            <v>TB-20-09496</v>
          </cell>
          <cell r="C1281" t="str">
            <v>NBL</v>
          </cell>
          <cell r="D1281" t="str">
            <v>C-99-356</v>
          </cell>
          <cell r="E1281" t="str">
            <v>SJHBBBRMM4P</v>
          </cell>
          <cell r="F1281" t="str">
            <v>SJHBBB2KV</v>
          </cell>
          <cell r="H1281">
            <v>3795</v>
          </cell>
          <cell r="I1281" t="str">
            <v>TB-20-09496</v>
          </cell>
          <cell r="J1281" t="str">
            <v>0A</v>
          </cell>
          <cell r="K1281">
            <v>1</v>
          </cell>
          <cell r="L1281">
            <v>4365</v>
          </cell>
          <cell r="M1281">
            <v>99</v>
          </cell>
          <cell r="N1281">
            <v>44153.509259259263</v>
          </cell>
          <cell r="O1281" t="str">
            <v>NB</v>
          </cell>
          <cell r="P1281">
            <v>4365</v>
          </cell>
        </row>
        <row r="1282">
          <cell r="B1282" t="str">
            <v>TB-20-09497</v>
          </cell>
          <cell r="C1282" t="str">
            <v>NBL</v>
          </cell>
          <cell r="D1282" t="str">
            <v>S-95-410</v>
          </cell>
          <cell r="E1282" t="str">
            <v>SJHBBBRMM5Q</v>
          </cell>
          <cell r="F1282" t="str">
            <v>SJHBBXW67</v>
          </cell>
          <cell r="H1282">
            <v>3796</v>
          </cell>
          <cell r="I1282" t="str">
            <v>TB-20-09497</v>
          </cell>
          <cell r="J1282" t="str">
            <v>0A</v>
          </cell>
          <cell r="K1282">
            <v>1</v>
          </cell>
          <cell r="L1282">
            <v>4366</v>
          </cell>
          <cell r="M1282">
            <v>100</v>
          </cell>
          <cell r="N1282">
            <v>44153.510960648149</v>
          </cell>
          <cell r="O1282" t="str">
            <v>NB</v>
          </cell>
          <cell r="P1282">
            <v>4366</v>
          </cell>
        </row>
        <row r="1283">
          <cell r="B1283" t="str">
            <v>TB-20-09902</v>
          </cell>
          <cell r="C1283" t="str">
            <v>NBL</v>
          </cell>
          <cell r="D1283" t="str">
            <v>S-18-3337</v>
          </cell>
          <cell r="E1283" t="str">
            <v>SJHBBBRQX4G</v>
          </cell>
          <cell r="F1283" t="str">
            <v>SJHBB2MXC</v>
          </cell>
          <cell r="H1283">
            <v>3799</v>
          </cell>
          <cell r="I1283" t="str">
            <v>TB-20-09902</v>
          </cell>
          <cell r="J1283" t="str">
            <v>0A</v>
          </cell>
          <cell r="K1283">
            <v>1</v>
          </cell>
          <cell r="L1283">
            <v>4369</v>
          </cell>
          <cell r="M1283">
            <v>96</v>
          </cell>
          <cell r="N1283">
            <v>44153.516481481478</v>
          </cell>
          <cell r="O1283" t="str">
            <v>NB</v>
          </cell>
          <cell r="P1283">
            <v>4369</v>
          </cell>
        </row>
        <row r="1284">
          <cell r="B1284" t="str">
            <v>TB-20-09903</v>
          </cell>
          <cell r="C1284" t="str">
            <v>Ganglioneruroblastoma</v>
          </cell>
          <cell r="D1284" t="str">
            <v>S-13-0072</v>
          </cell>
          <cell r="E1284" t="str">
            <v>SJHBBBRQX5H</v>
          </cell>
          <cell r="F1284" t="str">
            <v>SJHBB2VHP</v>
          </cell>
          <cell r="H1284">
            <v>3800</v>
          </cell>
          <cell r="I1284" t="str">
            <v>TB-20-09903</v>
          </cell>
          <cell r="J1284" t="str">
            <v>0A</v>
          </cell>
          <cell r="K1284">
            <v>1</v>
          </cell>
          <cell r="L1284">
            <v>4370</v>
          </cell>
          <cell r="M1284">
            <v>99</v>
          </cell>
          <cell r="N1284">
            <v>44153.522499999999</v>
          </cell>
          <cell r="O1284" t="str">
            <v>NB</v>
          </cell>
          <cell r="P1284">
            <v>4370</v>
          </cell>
        </row>
        <row r="1285">
          <cell r="B1285" t="str">
            <v>TB-20-09904</v>
          </cell>
          <cell r="C1285" t="str">
            <v>Ganglioneruroblastoma</v>
          </cell>
          <cell r="D1285" t="str">
            <v>S-17-1998</v>
          </cell>
          <cell r="E1285" t="str">
            <v>SJHBBBRQX6J</v>
          </cell>
          <cell r="F1285" t="str">
            <v>SJHBB2VHP</v>
          </cell>
          <cell r="H1285">
            <v>3801</v>
          </cell>
          <cell r="I1285" t="str">
            <v>TB-20-09904</v>
          </cell>
          <cell r="J1285" t="str">
            <v>0A</v>
          </cell>
          <cell r="K1285">
            <v>1</v>
          </cell>
          <cell r="L1285">
            <v>4371</v>
          </cell>
          <cell r="M1285">
            <v>99</v>
          </cell>
          <cell r="N1285">
            <v>44153.525081018517</v>
          </cell>
          <cell r="O1285" t="str">
            <v>NB</v>
          </cell>
          <cell r="P1285">
            <v>4371</v>
          </cell>
        </row>
        <row r="1286">
          <cell r="B1286" t="str">
            <v>TB-20-09905</v>
          </cell>
          <cell r="C1286" t="str">
            <v>NBL</v>
          </cell>
          <cell r="D1286" t="str">
            <v>S-13-0072</v>
          </cell>
          <cell r="E1286" t="str">
            <v>SJHBBBRQX7K</v>
          </cell>
          <cell r="F1286" t="str">
            <v>SJHBB3D8X</v>
          </cell>
          <cell r="H1286">
            <v>3802</v>
          </cell>
          <cell r="I1286" t="str">
            <v>TB-20-09905</v>
          </cell>
          <cell r="J1286" t="str">
            <v>0A</v>
          </cell>
          <cell r="K1286">
            <v>1</v>
          </cell>
          <cell r="L1286">
            <v>4372</v>
          </cell>
          <cell r="M1286">
            <v>98</v>
          </cell>
          <cell r="N1286">
            <v>44153.529687499999</v>
          </cell>
          <cell r="O1286" t="str">
            <v>NB</v>
          </cell>
          <cell r="P1286">
            <v>4372</v>
          </cell>
        </row>
        <row r="1287">
          <cell r="B1287" t="str">
            <v>TB-20-09907</v>
          </cell>
          <cell r="C1287" t="str">
            <v>Ganglioneruroblastoma</v>
          </cell>
          <cell r="D1287" t="str">
            <v>SR-12-72</v>
          </cell>
          <cell r="E1287" t="str">
            <v>SJHBBBRQX9N</v>
          </cell>
          <cell r="F1287" t="str">
            <v>SJHBB2NXB</v>
          </cell>
          <cell r="H1287">
            <v>3803</v>
          </cell>
          <cell r="I1287" t="str">
            <v>TB-20-09907</v>
          </cell>
          <cell r="J1287" t="str">
            <v>0A</v>
          </cell>
          <cell r="K1287">
            <v>1</v>
          </cell>
          <cell r="L1287">
            <v>4373</v>
          </cell>
          <cell r="M1287">
            <v>96</v>
          </cell>
          <cell r="N1287">
            <v>44153.535034722219</v>
          </cell>
          <cell r="O1287" t="str">
            <v>NB</v>
          </cell>
          <cell r="P1287">
            <v>4373</v>
          </cell>
        </row>
        <row r="1288">
          <cell r="B1288" t="str">
            <v>TB-20-09906</v>
          </cell>
          <cell r="C1288" t="str">
            <v>NBL</v>
          </cell>
          <cell r="D1288" t="str">
            <v>S-98-1008</v>
          </cell>
          <cell r="E1288" t="str">
            <v>SJHBBBRQX8M</v>
          </cell>
          <cell r="F1288" t="str">
            <v>SJHBB38F8</v>
          </cell>
          <cell r="H1288">
            <v>3804</v>
          </cell>
          <cell r="I1288" t="str">
            <v>TB-20-09906</v>
          </cell>
          <cell r="J1288" t="str">
            <v>0A</v>
          </cell>
          <cell r="K1288">
            <v>1</v>
          </cell>
          <cell r="L1288">
            <v>4374</v>
          </cell>
          <cell r="M1288">
            <v>99</v>
          </cell>
          <cell r="N1288">
            <v>44153.540601851855</v>
          </cell>
          <cell r="O1288" t="str">
            <v>NB</v>
          </cell>
          <cell r="P1288">
            <v>4374</v>
          </cell>
        </row>
        <row r="1289">
          <cell r="B1289" t="str">
            <v>TB-20-09909</v>
          </cell>
          <cell r="C1289" t="str">
            <v>Ganglioneruroblastoma</v>
          </cell>
          <cell r="D1289" t="str">
            <v>SR-94-215</v>
          </cell>
          <cell r="E1289" t="str">
            <v>SJHBBBRQXDR</v>
          </cell>
          <cell r="F1289" t="str">
            <v>SJHBB44JJ</v>
          </cell>
          <cell r="H1289">
            <v>3805</v>
          </cell>
          <cell r="I1289" t="str">
            <v>TB-20-09909</v>
          </cell>
          <cell r="J1289" t="str">
            <v>0A</v>
          </cell>
          <cell r="K1289">
            <v>1</v>
          </cell>
          <cell r="L1289">
            <v>4375</v>
          </cell>
          <cell r="M1289">
            <v>97</v>
          </cell>
          <cell r="N1289">
            <v>44153.544259259259</v>
          </cell>
          <cell r="O1289" t="str">
            <v>NB</v>
          </cell>
          <cell r="P1289">
            <v>4375</v>
          </cell>
        </row>
        <row r="1290">
          <cell r="B1290" t="str">
            <v>TB-20-09908</v>
          </cell>
          <cell r="C1290" t="str">
            <v>Ganglioneruroblastoma</v>
          </cell>
          <cell r="D1290" t="str">
            <v>S-98-1184</v>
          </cell>
          <cell r="E1290" t="str">
            <v>SJHBBBRQXCQ</v>
          </cell>
          <cell r="F1290" t="str">
            <v>SJHBRQXBP</v>
          </cell>
          <cell r="H1290">
            <v>3806</v>
          </cell>
          <cell r="I1290" t="str">
            <v>TB-20-09908</v>
          </cell>
          <cell r="J1290" t="str">
            <v>0A</v>
          </cell>
          <cell r="K1290">
            <v>1</v>
          </cell>
          <cell r="L1290">
            <v>4376</v>
          </cell>
          <cell r="M1290">
            <v>98</v>
          </cell>
          <cell r="N1290">
            <v>44153.548715277779</v>
          </cell>
          <cell r="O1290" t="str">
            <v>NB</v>
          </cell>
          <cell r="P1290">
            <v>4376</v>
          </cell>
        </row>
        <row r="1291">
          <cell r="B1291" t="str">
            <v>TB-20-09910</v>
          </cell>
          <cell r="C1291" t="str">
            <v>NBL</v>
          </cell>
          <cell r="D1291" t="str">
            <v>S-93-1583</v>
          </cell>
          <cell r="E1291" t="str">
            <v>SJHBBBRQXFS</v>
          </cell>
          <cell r="F1291" t="str">
            <v>SJHBB48HC</v>
          </cell>
          <cell r="H1291">
            <v>3807</v>
          </cell>
          <cell r="I1291" t="str">
            <v>TB-20-09910</v>
          </cell>
          <cell r="J1291" t="str">
            <v>0A</v>
          </cell>
          <cell r="K1291">
            <v>1</v>
          </cell>
          <cell r="L1291">
            <v>4377</v>
          </cell>
          <cell r="M1291">
            <v>99</v>
          </cell>
          <cell r="N1291">
            <v>44153.553379629629</v>
          </cell>
          <cell r="O1291" t="str">
            <v>NB</v>
          </cell>
          <cell r="P1291">
            <v>4377</v>
          </cell>
        </row>
        <row r="1292">
          <cell r="B1292" t="str">
            <v>TB-20-09911</v>
          </cell>
          <cell r="C1292" t="str">
            <v>NBL</v>
          </cell>
          <cell r="D1292" t="str">
            <v>S-94-1455</v>
          </cell>
          <cell r="E1292" t="str">
            <v>SJHBBBRQXGT</v>
          </cell>
          <cell r="F1292" t="str">
            <v>SJHBB32CD</v>
          </cell>
          <cell r="H1292">
            <v>3808</v>
          </cell>
          <cell r="I1292" t="str">
            <v>TB-20-09911</v>
          </cell>
          <cell r="J1292" t="str">
            <v>0A</v>
          </cell>
          <cell r="K1292">
            <v>1</v>
          </cell>
          <cell r="L1292">
            <v>4378</v>
          </cell>
          <cell r="M1292">
            <v>99</v>
          </cell>
          <cell r="N1292">
            <v>44153.558125000003</v>
          </cell>
          <cell r="O1292" t="str">
            <v>NB</v>
          </cell>
          <cell r="P1292">
            <v>4378</v>
          </cell>
        </row>
        <row r="1293">
          <cell r="B1293" t="str">
            <v>TB-20-09892</v>
          </cell>
          <cell r="C1293" t="str">
            <v>NBL</v>
          </cell>
          <cell r="D1293" t="str">
            <v>A-90-18</v>
          </cell>
          <cell r="E1293" t="str">
            <v>SJHBBBRQWQ4</v>
          </cell>
          <cell r="F1293" t="str">
            <v>SJHBB2CK8</v>
          </cell>
          <cell r="H1293">
            <v>3809</v>
          </cell>
          <cell r="I1293" t="str">
            <v>TB-20-09892</v>
          </cell>
          <cell r="J1293" t="str">
            <v>0A</v>
          </cell>
          <cell r="K1293">
            <v>1</v>
          </cell>
          <cell r="L1293">
            <v>4379</v>
          </cell>
          <cell r="M1293">
            <v>99</v>
          </cell>
          <cell r="N1293">
            <v>44153.561030092591</v>
          </cell>
          <cell r="O1293" t="str">
            <v>NB</v>
          </cell>
          <cell r="P1293">
            <v>4379</v>
          </cell>
        </row>
        <row r="1294">
          <cell r="B1294" t="str">
            <v>TB-20-09893</v>
          </cell>
          <cell r="C1294" t="str">
            <v>NBL</v>
          </cell>
          <cell r="D1294" t="str">
            <v>A-90-18</v>
          </cell>
          <cell r="E1294" t="str">
            <v>SJHBBBRQWR5</v>
          </cell>
          <cell r="F1294" t="str">
            <v>SJHBB2GN7</v>
          </cell>
          <cell r="H1294">
            <v>3810</v>
          </cell>
          <cell r="I1294" t="str">
            <v>TB-20-09893</v>
          </cell>
          <cell r="J1294" t="str">
            <v>0A</v>
          </cell>
          <cell r="K1294">
            <v>1</v>
          </cell>
          <cell r="L1294">
            <v>4380</v>
          </cell>
          <cell r="M1294">
            <v>99</v>
          </cell>
          <cell r="N1294">
            <v>44153.564768518518</v>
          </cell>
          <cell r="O1294" t="str">
            <v>NB</v>
          </cell>
          <cell r="P1294">
            <v>4380</v>
          </cell>
        </row>
        <row r="1295">
          <cell r="B1295" t="str">
            <v>TB-20-09894</v>
          </cell>
          <cell r="C1295" t="str">
            <v>NBL</v>
          </cell>
          <cell r="D1295" t="str">
            <v>SC-09-1664</v>
          </cell>
          <cell r="E1295" t="str">
            <v>SJHBBBRQWS6</v>
          </cell>
          <cell r="F1295" t="str">
            <v>SJHBB29B3</v>
          </cell>
          <cell r="H1295">
            <v>3811</v>
          </cell>
          <cell r="I1295" t="str">
            <v>TB-20-09894</v>
          </cell>
          <cell r="J1295" t="str">
            <v>0A</v>
          </cell>
          <cell r="K1295">
            <v>1</v>
          </cell>
          <cell r="L1295">
            <v>4381</v>
          </cell>
          <cell r="M1295">
            <v>97</v>
          </cell>
          <cell r="N1295">
            <v>44153.569409722222</v>
          </cell>
          <cell r="O1295" t="str">
            <v>NB</v>
          </cell>
          <cell r="P1295">
            <v>4381</v>
          </cell>
        </row>
        <row r="1296">
          <cell r="B1296" t="str">
            <v>TB-20-09896</v>
          </cell>
          <cell r="C1296" t="str">
            <v>Ganglioneruroblastoma</v>
          </cell>
          <cell r="D1296" t="str">
            <v>SI-11-1357</v>
          </cell>
          <cell r="E1296" t="str">
            <v>SJHBBBRQWV8</v>
          </cell>
          <cell r="F1296" t="str">
            <v>SJHBB2H6Q</v>
          </cell>
          <cell r="H1296">
            <v>3813</v>
          </cell>
          <cell r="I1296" t="str">
            <v>TB-20-09896</v>
          </cell>
          <cell r="J1296" t="str">
            <v>0A</v>
          </cell>
          <cell r="K1296">
            <v>1</v>
          </cell>
          <cell r="L1296">
            <v>4382</v>
          </cell>
          <cell r="M1296">
            <v>99</v>
          </cell>
          <cell r="N1296">
            <v>44153.572060185186</v>
          </cell>
          <cell r="O1296" t="str">
            <v>NB</v>
          </cell>
          <cell r="P1296">
            <v>4382</v>
          </cell>
        </row>
        <row r="1297">
          <cell r="B1297" t="str">
            <v>TB-20-09897</v>
          </cell>
          <cell r="C1297" t="str">
            <v>Ganglioneruroblastoma</v>
          </cell>
          <cell r="D1297" t="str">
            <v>SI-12-0027</v>
          </cell>
          <cell r="E1297" t="str">
            <v>SJHBBBRQWW9</v>
          </cell>
          <cell r="F1297" t="str">
            <v>SJHBB2VHP</v>
          </cell>
          <cell r="H1297">
            <v>3814</v>
          </cell>
          <cell r="I1297" t="str">
            <v>TB-20-09897</v>
          </cell>
          <cell r="J1297" t="str">
            <v>0A</v>
          </cell>
          <cell r="K1297">
            <v>1</v>
          </cell>
          <cell r="L1297">
            <v>4383</v>
          </cell>
          <cell r="M1297">
            <v>96</v>
          </cell>
          <cell r="N1297">
            <v>44153.57471064815</v>
          </cell>
          <cell r="O1297" t="str">
            <v>NB</v>
          </cell>
          <cell r="P1297">
            <v>4383</v>
          </cell>
        </row>
        <row r="1298">
          <cell r="B1298" t="str">
            <v>TB-20-09899</v>
          </cell>
          <cell r="C1298" t="str">
            <v>NB</v>
          </cell>
          <cell r="D1298" t="str">
            <v>SC-17-0843</v>
          </cell>
          <cell r="E1298" t="str">
            <v>SJHBBBRQXZC</v>
          </cell>
          <cell r="F1298" t="str">
            <v>SJHBB2NXB</v>
          </cell>
          <cell r="H1298">
            <v>3816</v>
          </cell>
          <cell r="I1298" t="str">
            <v>TB-20-09899</v>
          </cell>
          <cell r="J1298" t="str">
            <v>0A</v>
          </cell>
          <cell r="K1298">
            <v>1</v>
          </cell>
          <cell r="L1298">
            <v>4385</v>
          </cell>
          <cell r="M1298">
            <v>100</v>
          </cell>
          <cell r="N1298">
            <v>44153.581932870373</v>
          </cell>
          <cell r="O1298" t="str">
            <v>NB</v>
          </cell>
          <cell r="P1298">
            <v>4385</v>
          </cell>
        </row>
        <row r="1299">
          <cell r="B1299" t="str">
            <v>TB-20-09901</v>
          </cell>
          <cell r="C1299" t="str">
            <v>NBL</v>
          </cell>
          <cell r="D1299" t="str">
            <v>SI-12-00525</v>
          </cell>
          <cell r="E1299" t="str">
            <v>SJHBBBRQX3F</v>
          </cell>
          <cell r="F1299" t="str">
            <v>SJHBB2NV8</v>
          </cell>
          <cell r="H1299">
            <v>3818</v>
          </cell>
          <cell r="I1299" t="str">
            <v>TB-20-09901</v>
          </cell>
          <cell r="J1299" t="str">
            <v>0A</v>
          </cell>
          <cell r="K1299">
            <v>1</v>
          </cell>
          <cell r="L1299">
            <v>4387</v>
          </cell>
          <cell r="M1299">
            <v>99</v>
          </cell>
          <cell r="N1299">
            <v>44153.587789351855</v>
          </cell>
          <cell r="O1299" t="str">
            <v>NB</v>
          </cell>
          <cell r="P1299">
            <v>4387</v>
          </cell>
        </row>
        <row r="1300">
          <cell r="B1300" t="str">
            <v>TB-20-09519</v>
          </cell>
          <cell r="C1300" t="str">
            <v>NBL</v>
          </cell>
          <cell r="D1300" t="str">
            <v>SC-16-00979</v>
          </cell>
          <cell r="E1300" t="str">
            <v>SJHBBBRMNYH</v>
          </cell>
          <cell r="F1300" t="str">
            <v>SJHBBGYDW</v>
          </cell>
          <cell r="H1300">
            <v>3820</v>
          </cell>
          <cell r="I1300" t="str">
            <v>TB-20-09519</v>
          </cell>
          <cell r="J1300" t="str">
            <v>0A</v>
          </cell>
          <cell r="K1300">
            <v>1</v>
          </cell>
          <cell r="L1300">
            <v>4389</v>
          </cell>
          <cell r="M1300">
            <v>98</v>
          </cell>
          <cell r="N1300">
            <v>44153.596296296295</v>
          </cell>
          <cell r="O1300" t="str">
            <v>NB</v>
          </cell>
          <cell r="P1300">
            <v>4389</v>
          </cell>
        </row>
        <row r="1301">
          <cell r="B1301" t="str">
            <v>TB-20-09522</v>
          </cell>
          <cell r="C1301" t="str">
            <v>Ganglioneruroblastoma</v>
          </cell>
          <cell r="D1301" t="str">
            <v>SC-16-02186</v>
          </cell>
          <cell r="E1301" t="str">
            <v>SJHBBBRMN3M</v>
          </cell>
          <cell r="F1301" t="str">
            <v>SJHBB2563</v>
          </cell>
          <cell r="H1301">
            <v>3822</v>
          </cell>
          <cell r="I1301" t="str">
            <v>TB-20-09522</v>
          </cell>
          <cell r="J1301" t="str">
            <v>0A</v>
          </cell>
          <cell r="K1301">
            <v>1</v>
          </cell>
          <cell r="L1301">
            <v>4391</v>
          </cell>
          <cell r="M1301">
            <v>98</v>
          </cell>
          <cell r="N1301">
            <v>44153.605416666665</v>
          </cell>
          <cell r="O1301" t="str">
            <v>NB</v>
          </cell>
          <cell r="P1301">
            <v>4391</v>
          </cell>
        </row>
        <row r="1302">
          <cell r="B1302" t="str">
            <v>TB-20-09895</v>
          </cell>
          <cell r="C1302" t="str">
            <v>NBL</v>
          </cell>
          <cell r="D1302" t="str">
            <v>SC-17-01380</v>
          </cell>
          <cell r="E1302" t="str">
            <v>SJHBBBRQWT7</v>
          </cell>
          <cell r="F1302" t="str">
            <v>SJHBB2HFY</v>
          </cell>
          <cell r="H1302">
            <v>3812</v>
          </cell>
          <cell r="I1302" t="str">
            <v>TB-20-09895</v>
          </cell>
          <cell r="J1302" t="str">
            <v>0A</v>
          </cell>
          <cell r="K1302">
            <v>1</v>
          </cell>
          <cell r="L1302">
            <v>4394</v>
          </cell>
          <cell r="M1302">
            <v>100</v>
          </cell>
          <cell r="N1302">
            <v>44153.614317129628</v>
          </cell>
          <cell r="O1302" t="str">
            <v>NB</v>
          </cell>
          <cell r="P1302">
            <v>4394</v>
          </cell>
        </row>
        <row r="1303">
          <cell r="B1303" t="str">
            <v>TB-20-09526</v>
          </cell>
          <cell r="C1303" t="str">
            <v>NBL</v>
          </cell>
          <cell r="D1303" t="str">
            <v>SI-13-01007</v>
          </cell>
          <cell r="E1303" t="str">
            <v>SJHBBBRMN7R</v>
          </cell>
          <cell r="F1303" t="str">
            <v>SJHBR4P33</v>
          </cell>
          <cell r="H1303">
            <v>3847</v>
          </cell>
          <cell r="I1303" t="str">
            <v>TB-20-09526</v>
          </cell>
          <cell r="J1303" t="str">
            <v>0A</v>
          </cell>
          <cell r="K1303">
            <v>1</v>
          </cell>
          <cell r="L1303">
            <v>4395</v>
          </cell>
          <cell r="M1303">
            <v>100</v>
          </cell>
          <cell r="N1303">
            <v>44153.615127314813</v>
          </cell>
          <cell r="O1303" t="str">
            <v>NB</v>
          </cell>
          <cell r="P1303">
            <v>4395</v>
          </cell>
        </row>
        <row r="1304">
          <cell r="B1304" t="str">
            <v>TB-20-09528</v>
          </cell>
          <cell r="C1304" t="str">
            <v>NBL</v>
          </cell>
          <cell r="D1304" t="str">
            <v>SI-13-01035</v>
          </cell>
          <cell r="E1304" t="str">
            <v>SJHBBBRMN9T</v>
          </cell>
          <cell r="F1304" t="str">
            <v>SJHBBS2D5</v>
          </cell>
          <cell r="H1304">
            <v>3849</v>
          </cell>
          <cell r="I1304" t="str">
            <v>TB-20-09528</v>
          </cell>
          <cell r="J1304" t="str">
            <v>0A</v>
          </cell>
          <cell r="K1304">
            <v>1</v>
          </cell>
          <cell r="L1304">
            <v>4397</v>
          </cell>
          <cell r="M1304">
            <v>99</v>
          </cell>
          <cell r="N1304">
            <v>44153.61681712963</v>
          </cell>
          <cell r="O1304" t="str">
            <v>NB</v>
          </cell>
          <cell r="P1304">
            <v>4397</v>
          </cell>
        </row>
        <row r="1305">
          <cell r="B1305" t="str">
            <v>TB-20-09912</v>
          </cell>
          <cell r="C1305" t="str">
            <v>NBL</v>
          </cell>
          <cell r="D1305" t="str">
            <v>SI-13-01448</v>
          </cell>
          <cell r="E1305" t="str">
            <v>SJHBBBRQXHV</v>
          </cell>
          <cell r="F1305" t="str">
            <v>SJHBB3GXJ</v>
          </cell>
          <cell r="H1305">
            <v>3850</v>
          </cell>
          <cell r="I1305" t="str">
            <v>TB-20-09912</v>
          </cell>
          <cell r="J1305" t="str">
            <v>0A</v>
          </cell>
          <cell r="K1305">
            <v>1</v>
          </cell>
          <cell r="L1305">
            <v>4398</v>
          </cell>
          <cell r="M1305">
            <v>99</v>
          </cell>
          <cell r="N1305">
            <v>44153.62127314815</v>
          </cell>
          <cell r="O1305" t="str">
            <v>NB</v>
          </cell>
          <cell r="P1305">
            <v>4398</v>
          </cell>
        </row>
        <row r="1306">
          <cell r="B1306" t="str">
            <v>TB-20-09913</v>
          </cell>
          <cell r="C1306" t="str">
            <v>NBL</v>
          </cell>
          <cell r="D1306" t="str">
            <v>SC-16-02838</v>
          </cell>
          <cell r="E1306" t="str">
            <v>SJHBBBRQXJW</v>
          </cell>
          <cell r="F1306" t="str">
            <v>SJHBB3WV2</v>
          </cell>
          <cell r="H1306">
            <v>3851</v>
          </cell>
          <cell r="I1306" t="str">
            <v>TB-20-09913</v>
          </cell>
          <cell r="J1306" t="str">
            <v>0A</v>
          </cell>
          <cell r="K1306">
            <v>1</v>
          </cell>
          <cell r="L1306">
            <v>4399</v>
          </cell>
          <cell r="M1306">
            <v>96</v>
          </cell>
          <cell r="N1306">
            <v>44153.624282407407</v>
          </cell>
          <cell r="O1306" t="str">
            <v>NB</v>
          </cell>
          <cell r="P1306">
            <v>4399</v>
          </cell>
        </row>
        <row r="1307">
          <cell r="B1307" t="str">
            <v>TB-20-09914</v>
          </cell>
          <cell r="C1307" t="str">
            <v>NBL</v>
          </cell>
          <cell r="D1307" t="str">
            <v>SC-18-01238</v>
          </cell>
          <cell r="E1307" t="str">
            <v>SJHBBBRQXKX</v>
          </cell>
          <cell r="F1307" t="str">
            <v>SJHBB44QQ</v>
          </cell>
          <cell r="H1307">
            <v>3852</v>
          </cell>
          <cell r="I1307" t="str">
            <v>TB-20-09914</v>
          </cell>
          <cell r="J1307" t="str">
            <v>0A</v>
          </cell>
          <cell r="K1307">
            <v>1</v>
          </cell>
          <cell r="L1307">
            <v>4400</v>
          </cell>
          <cell r="M1307">
            <v>96</v>
          </cell>
          <cell r="N1307">
            <v>44153.629641203705</v>
          </cell>
          <cell r="O1307" t="str">
            <v>NB</v>
          </cell>
          <cell r="P1307">
            <v>4400</v>
          </cell>
        </row>
        <row r="1308">
          <cell r="B1308" t="str">
            <v>TB-20-09915</v>
          </cell>
          <cell r="C1308" t="str">
            <v>NBL</v>
          </cell>
          <cell r="D1308" t="str">
            <v>SC-20-02256</v>
          </cell>
          <cell r="E1308" t="str">
            <v>SJHBBBRQXMY</v>
          </cell>
          <cell r="F1308" t="str">
            <v>SJHBB4BWP</v>
          </cell>
          <cell r="H1308">
            <v>3853</v>
          </cell>
          <cell r="I1308" t="str">
            <v>TB-20-09915</v>
          </cell>
          <cell r="J1308" t="str">
            <v>0A</v>
          </cell>
          <cell r="K1308">
            <v>1</v>
          </cell>
          <cell r="L1308">
            <v>4401</v>
          </cell>
          <cell r="M1308">
            <v>99</v>
          </cell>
          <cell r="N1308">
            <v>44153.632465277777</v>
          </cell>
          <cell r="O1308" t="str">
            <v>NB</v>
          </cell>
          <cell r="P1308">
            <v>4401</v>
          </cell>
        </row>
        <row r="1309">
          <cell r="B1309" t="str">
            <v>TB-21-45910</v>
          </cell>
          <cell r="C1309" t="str">
            <v>Hepatoblastoma (M)</v>
          </cell>
          <cell r="D1309" t="str">
            <v>A-10-0001</v>
          </cell>
          <cell r="E1309" t="str">
            <v>SJHBBBT6MTW</v>
          </cell>
          <cell r="F1309" t="str">
            <v>SJHBBXZHF</v>
          </cell>
          <cell r="H1309">
            <v>8050</v>
          </cell>
          <cell r="I1309" t="str">
            <v>TS20210045910</v>
          </cell>
          <cell r="J1309" t="str">
            <v>0A</v>
          </cell>
          <cell r="K1309">
            <v>1</v>
          </cell>
          <cell r="L1309">
            <v>8941</v>
          </cell>
          <cell r="M1309">
            <v>99</v>
          </cell>
          <cell r="N1309">
            <v>44452.566666666666</v>
          </cell>
          <cell r="O1309" t="str">
            <v>Comet Project</v>
          </cell>
          <cell r="P1309">
            <v>8941</v>
          </cell>
        </row>
        <row r="1310">
          <cell r="B1310" t="str">
            <v>TB-21-45911</v>
          </cell>
          <cell r="C1310" t="str">
            <v>Hepatoblastoma (M)</v>
          </cell>
          <cell r="D1310" t="str">
            <v>A-10-0001</v>
          </cell>
          <cell r="E1310" t="str">
            <v>SJHBBBT6MVX</v>
          </cell>
          <cell r="F1310" t="str">
            <v>SJHBBXZHF</v>
          </cell>
          <cell r="H1310">
            <v>8051</v>
          </cell>
          <cell r="I1310" t="str">
            <v>TS20210045911</v>
          </cell>
          <cell r="J1310" t="str">
            <v>0A</v>
          </cell>
          <cell r="K1310">
            <v>1</v>
          </cell>
          <cell r="L1310">
            <v>8942</v>
          </cell>
          <cell r="M1310">
            <v>99</v>
          </cell>
          <cell r="N1310">
            <v>44452.569444444445</v>
          </cell>
          <cell r="O1310" t="str">
            <v>Comet Project</v>
          </cell>
          <cell r="P1310">
            <v>8942</v>
          </cell>
        </row>
        <row r="1311">
          <cell r="B1311" t="str">
            <v>TB-21-46640</v>
          </cell>
          <cell r="C1311" t="str">
            <v>Hepatocellular carcinoma (M)</v>
          </cell>
          <cell r="D1311" t="str">
            <v>S-98-634</v>
          </cell>
          <cell r="E1311" t="str">
            <v>SJHBBBT8DW8</v>
          </cell>
          <cell r="F1311" t="str">
            <v>SJHBBR2TJ</v>
          </cell>
          <cell r="H1311">
            <v>9006</v>
          </cell>
          <cell r="I1311" t="str">
            <v>TS20210046640</v>
          </cell>
          <cell r="J1311" t="str">
            <v>0A</v>
          </cell>
          <cell r="K1311">
            <v>1</v>
          </cell>
          <cell r="L1311">
            <v>9925</v>
          </cell>
          <cell r="M1311">
            <v>99</v>
          </cell>
          <cell r="N1311">
            <v>44494.950694444444</v>
          </cell>
          <cell r="O1311" t="str">
            <v>SK 8-20-21</v>
          </cell>
          <cell r="P1311">
            <v>9925</v>
          </cell>
        </row>
        <row r="1312">
          <cell r="B1312" t="str">
            <v>TB-21-46641</v>
          </cell>
          <cell r="C1312" t="str">
            <v>Hepatocellular carcinoma (M)</v>
          </cell>
          <cell r="D1312" t="str">
            <v>S-98-634</v>
          </cell>
          <cell r="E1312" t="str">
            <v>SJHBBBT8DX9</v>
          </cell>
          <cell r="F1312" t="str">
            <v>SJHBBR2TJ</v>
          </cell>
          <cell r="H1312">
            <v>9007</v>
          </cell>
          <cell r="I1312" t="str">
            <v>TS20210046641</v>
          </cell>
          <cell r="J1312" t="str">
            <v>0A</v>
          </cell>
          <cell r="K1312">
            <v>1</v>
          </cell>
          <cell r="L1312">
            <v>9926</v>
          </cell>
          <cell r="M1312">
            <v>99</v>
          </cell>
          <cell r="N1312">
            <v>44494.952777777777</v>
          </cell>
          <cell r="O1312" t="str">
            <v>SK 8-20-21</v>
          </cell>
          <cell r="P1312">
            <v>9926</v>
          </cell>
        </row>
        <row r="1313">
          <cell r="B1313" t="str">
            <v>TB-21-47150</v>
          </cell>
          <cell r="C1313" t="str">
            <v>Hepatoblastoma (D, M)</v>
          </cell>
          <cell r="D1313" t="str">
            <v>S-12-1244</v>
          </cell>
          <cell r="E1313" t="str">
            <v>SJHBBBT9DMZ</v>
          </cell>
          <cell r="F1313" t="str">
            <v>SJHBBYTDJ</v>
          </cell>
          <cell r="H1313">
            <v>9009</v>
          </cell>
          <cell r="I1313" t="str">
            <v>TS20210047150</v>
          </cell>
          <cell r="J1313" t="str">
            <v>0A</v>
          </cell>
          <cell r="K1313">
            <v>1</v>
          </cell>
          <cell r="L1313">
            <v>9928</v>
          </cell>
          <cell r="M1313">
            <v>99</v>
          </cell>
          <cell r="N1313">
            <v>44494.958333333336</v>
          </cell>
          <cell r="O1313" t="str">
            <v>SK 8-31-21</v>
          </cell>
          <cell r="P1313">
            <v>9928</v>
          </cell>
        </row>
        <row r="1314">
          <cell r="B1314" t="str">
            <v>TB-21-47153</v>
          </cell>
          <cell r="C1314" t="str">
            <v>Hepatoblastoma (D)</v>
          </cell>
          <cell r="D1314" t="str">
            <v>S-14-1746</v>
          </cell>
          <cell r="E1314" t="str">
            <v>SJHBBBT9DQ4</v>
          </cell>
          <cell r="F1314" t="str">
            <v>SJHBB35GD</v>
          </cell>
          <cell r="H1314">
            <v>9010</v>
          </cell>
          <cell r="I1314" t="str">
            <v>TS20210047153</v>
          </cell>
          <cell r="J1314" t="str">
            <v>0A</v>
          </cell>
          <cell r="K1314">
            <v>1</v>
          </cell>
          <cell r="L1314">
            <v>9929</v>
          </cell>
          <cell r="M1314">
            <v>99</v>
          </cell>
          <cell r="N1314">
            <v>44494.961111111108</v>
          </cell>
          <cell r="O1314" t="str">
            <v>SK 8-31-21</v>
          </cell>
          <cell r="P1314">
            <v>9929</v>
          </cell>
        </row>
        <row r="1315">
          <cell r="B1315" t="str">
            <v>TB-21-47344</v>
          </cell>
          <cell r="C1315" t="str">
            <v>Hepatoblastoma (R, M)</v>
          </cell>
          <cell r="D1315" t="str">
            <v>S-98-924</v>
          </cell>
          <cell r="E1315" t="str">
            <v>SJHBBBTBDDT</v>
          </cell>
          <cell r="F1315" t="str">
            <v>SJHBBRVC8</v>
          </cell>
          <cell r="H1315">
            <v>9034</v>
          </cell>
          <cell r="I1315" t="str">
            <v>TS20210047344</v>
          </cell>
          <cell r="J1315" t="str">
            <v>0A</v>
          </cell>
          <cell r="K1315">
            <v>1</v>
          </cell>
          <cell r="L1315">
            <v>9953</v>
          </cell>
          <cell r="M1315">
            <v>99</v>
          </cell>
          <cell r="N1315">
            <v>44495.025000000001</v>
          </cell>
          <cell r="O1315" t="str">
            <v>SK 9-1-21</v>
          </cell>
          <cell r="P1315">
            <v>9953</v>
          </cell>
        </row>
        <row r="1316">
          <cell r="B1316" t="str">
            <v>TB-21-46663</v>
          </cell>
          <cell r="C1316" t="str">
            <v>Fibrolamellar HCC (D)</v>
          </cell>
          <cell r="D1316" t="str">
            <v>C-99-356</v>
          </cell>
          <cell r="E1316" t="str">
            <v>SJHBBBT8G5F</v>
          </cell>
          <cell r="F1316" t="str">
            <v>SJHBBR2CDS</v>
          </cell>
          <cell r="H1316">
            <v>9036</v>
          </cell>
          <cell r="I1316" t="str">
            <v>TS20210046663</v>
          </cell>
          <cell r="J1316" t="str">
            <v>0A</v>
          </cell>
          <cell r="K1316">
            <v>1</v>
          </cell>
          <cell r="L1316">
            <v>9955</v>
          </cell>
          <cell r="M1316">
            <v>99</v>
          </cell>
          <cell r="N1316">
            <v>44495.029166666667</v>
          </cell>
          <cell r="O1316" t="str">
            <v>SK 8-20-21</v>
          </cell>
          <cell r="P1316">
            <v>9955</v>
          </cell>
        </row>
        <row r="1317">
          <cell r="B1317" t="str">
            <v>TB-21-46642</v>
          </cell>
          <cell r="C1317" t="str">
            <v>Hepatocellular carcinoma (D)</v>
          </cell>
          <cell r="D1317" t="str">
            <v>S-95-410</v>
          </cell>
          <cell r="E1317" t="str">
            <v>SJHBBBT8FZB</v>
          </cell>
          <cell r="F1317" t="str">
            <v>SJHBBQ4VG</v>
          </cell>
          <cell r="H1317">
            <v>9050</v>
          </cell>
          <cell r="I1317" t="str">
            <v>TS20210046642</v>
          </cell>
          <cell r="J1317" t="str">
            <v>0A</v>
          </cell>
          <cell r="K1317">
            <v>1</v>
          </cell>
          <cell r="L1317">
            <v>9969</v>
          </cell>
          <cell r="M1317">
            <v>100</v>
          </cell>
          <cell r="N1317">
            <v>44495.078472222223</v>
          </cell>
          <cell r="O1317" t="str">
            <v>SK 8-20-21</v>
          </cell>
          <cell r="P1317">
            <v>9969</v>
          </cell>
        </row>
        <row r="1318">
          <cell r="B1318" t="str">
            <v>TB-21-47154</v>
          </cell>
          <cell r="C1318" t="str">
            <v>Hepatoblastoma (D)</v>
          </cell>
          <cell r="D1318" t="str">
            <v>S-18-3337</v>
          </cell>
          <cell r="E1318" t="str">
            <v>SJHBBBT9DR5</v>
          </cell>
          <cell r="F1318" t="str">
            <v>SJHBN7V56</v>
          </cell>
          <cell r="H1318">
            <v>9051</v>
          </cell>
          <cell r="I1318" t="str">
            <v>TS20210047154</v>
          </cell>
          <cell r="J1318" t="str">
            <v>0A</v>
          </cell>
          <cell r="K1318">
            <v>1</v>
          </cell>
          <cell r="L1318">
            <v>9970</v>
          </cell>
          <cell r="M1318">
            <v>99</v>
          </cell>
          <cell r="N1318">
            <v>44495.07916666667</v>
          </cell>
          <cell r="O1318" t="str">
            <v>SK 8-31-21</v>
          </cell>
          <cell r="P1318">
            <v>9970</v>
          </cell>
        </row>
        <row r="1319">
          <cell r="B1319" t="str">
            <v>TB-21-47151</v>
          </cell>
          <cell r="C1319" t="str">
            <v>Hepatoblastoma (D, M)</v>
          </cell>
          <cell r="D1319" t="str">
            <v>S-13-0072</v>
          </cell>
          <cell r="E1319" t="str">
            <v>SJHBBBT9DN2</v>
          </cell>
          <cell r="F1319" t="str">
            <v>SJHBBZNDR</v>
          </cell>
          <cell r="H1319">
            <v>9052</v>
          </cell>
          <cell r="I1319" t="str">
            <v>TS20210047151</v>
          </cell>
          <cell r="J1319" t="str">
            <v>0A</v>
          </cell>
          <cell r="K1319">
            <v>1</v>
          </cell>
          <cell r="L1319">
            <v>9971</v>
          </cell>
          <cell r="M1319">
            <v>100</v>
          </cell>
          <cell r="N1319">
            <v>44495.081944444442</v>
          </cell>
          <cell r="O1319" t="str">
            <v>SK 8-31-21</v>
          </cell>
          <cell r="P1319">
            <v>9971</v>
          </cell>
        </row>
        <row r="1320">
          <cell r="B1320" t="str">
            <v>TB-21-47152</v>
          </cell>
          <cell r="C1320" t="str">
            <v>Hepatoblastoma (D, M)</v>
          </cell>
          <cell r="D1320" t="str">
            <v>S-13-0072</v>
          </cell>
          <cell r="E1320" t="str">
            <v>SJHBBBT9DP3</v>
          </cell>
          <cell r="F1320" t="str">
            <v>SJHBBZNDR</v>
          </cell>
          <cell r="H1320">
            <v>9054</v>
          </cell>
          <cell r="I1320" t="str">
            <v>TS20210047152</v>
          </cell>
          <cell r="J1320" t="str">
            <v>0A</v>
          </cell>
          <cell r="K1320">
            <v>1</v>
          </cell>
          <cell r="L1320">
            <v>9973</v>
          </cell>
          <cell r="M1320">
            <v>99</v>
          </cell>
          <cell r="N1320">
            <v>44495.084722222222</v>
          </cell>
          <cell r="O1320" t="str">
            <v>SK 8-31-21</v>
          </cell>
          <cell r="P1320">
            <v>9973</v>
          </cell>
        </row>
        <row r="1321">
          <cell r="B1321" t="str">
            <v>TB-21-47341</v>
          </cell>
          <cell r="C1321" t="str">
            <v>Hepatoblastoma (D)</v>
          </cell>
          <cell r="D1321" t="str">
            <v>SR-12-72</v>
          </cell>
          <cell r="E1321" t="str">
            <v>SJHBBBTBD9Q</v>
          </cell>
          <cell r="F1321" t="str">
            <v>SJHBBYFCW</v>
          </cell>
          <cell r="H1321">
            <v>9055</v>
          </cell>
          <cell r="I1321" t="str">
            <v>TS20210047341</v>
          </cell>
          <cell r="J1321" t="str">
            <v>0A</v>
          </cell>
          <cell r="K1321">
            <v>1</v>
          </cell>
          <cell r="L1321">
            <v>9974</v>
          </cell>
          <cell r="M1321">
            <v>97</v>
          </cell>
          <cell r="N1321">
            <v>44495.086805555555</v>
          </cell>
          <cell r="O1321" t="str">
            <v>SK 9-1-21</v>
          </cell>
          <cell r="P1321">
            <v>9974</v>
          </cell>
        </row>
        <row r="1322">
          <cell r="B1322" t="str">
            <v>TB-21-47345</v>
          </cell>
          <cell r="C1322" t="str">
            <v>Hepatoblastoma (R, M)</v>
          </cell>
          <cell r="D1322" t="str">
            <v>S-98-1008</v>
          </cell>
          <cell r="E1322" t="str">
            <v>SJHBBBTBDFV</v>
          </cell>
          <cell r="F1322" t="str">
            <v>SJHBBRVC8</v>
          </cell>
          <cell r="H1322">
            <v>9057</v>
          </cell>
          <cell r="I1322" t="str">
            <v>TS20210047345</v>
          </cell>
          <cell r="J1322" t="str">
            <v>0A</v>
          </cell>
          <cell r="K1322">
            <v>1</v>
          </cell>
          <cell r="L1322">
            <v>9976</v>
          </cell>
          <cell r="M1322">
            <v>99</v>
          </cell>
          <cell r="N1322">
            <v>44495.09652777778</v>
          </cell>
          <cell r="O1322" t="str">
            <v>SK 9-1-21</v>
          </cell>
          <cell r="P1322">
            <v>9976</v>
          </cell>
        </row>
        <row r="1323">
          <cell r="B1323" t="str">
            <v>TB-21-47346</v>
          </cell>
          <cell r="C1323" t="str">
            <v>Hepatoblastoma (D)</v>
          </cell>
          <cell r="D1323" t="str">
            <v>SR-94-215</v>
          </cell>
          <cell r="E1323" t="str">
            <v>SJHBBBTBDGW</v>
          </cell>
          <cell r="F1323" t="str">
            <v>SJHBBD7PV</v>
          </cell>
          <cell r="H1323">
            <v>9058</v>
          </cell>
          <cell r="I1323" t="str">
            <v>TS20210047346</v>
          </cell>
          <cell r="J1323" t="str">
            <v>0A</v>
          </cell>
          <cell r="K1323">
            <v>1</v>
          </cell>
          <cell r="L1323">
            <v>9977</v>
          </cell>
          <cell r="M1323">
            <v>99</v>
          </cell>
          <cell r="N1323">
            <v>44495.1</v>
          </cell>
          <cell r="O1323" t="str">
            <v>SK 9-1-21</v>
          </cell>
          <cell r="P1323">
            <v>9977</v>
          </cell>
        </row>
        <row r="1324">
          <cell r="B1324" t="str">
            <v>TB-21-47347</v>
          </cell>
          <cell r="C1324" t="str">
            <v>Hepatoblastoma (R, M)</v>
          </cell>
          <cell r="D1324" t="str">
            <v>S-98-1184</v>
          </cell>
          <cell r="E1324" t="str">
            <v>SJHBBBTBDHX</v>
          </cell>
          <cell r="F1324" t="str">
            <v>SJHBBRVC8</v>
          </cell>
          <cell r="H1324">
            <v>9059</v>
          </cell>
          <cell r="I1324" t="str">
            <v>TS20210047347</v>
          </cell>
          <cell r="J1324" t="str">
            <v>0A</v>
          </cell>
          <cell r="K1324">
            <v>1</v>
          </cell>
          <cell r="L1324">
            <v>9978</v>
          </cell>
          <cell r="M1324">
            <v>99</v>
          </cell>
          <cell r="N1324">
            <v>44495.102777777778</v>
          </cell>
          <cell r="O1324" t="str">
            <v>SK 9-1-21</v>
          </cell>
          <cell r="P1324">
            <v>9978</v>
          </cell>
        </row>
        <row r="1325">
          <cell r="B1325" t="str">
            <v>TB-21-47349</v>
          </cell>
          <cell r="C1325" t="str">
            <v>Hepatoblastoma (R, M)</v>
          </cell>
          <cell r="D1325" t="str">
            <v>S-94-1455</v>
          </cell>
          <cell r="E1325" t="str">
            <v>SJHBBBTBDKZ</v>
          </cell>
          <cell r="F1325" t="str">
            <v>SJHBBD7PV</v>
          </cell>
          <cell r="H1325">
            <v>9061</v>
          </cell>
          <cell r="I1325" t="str">
            <v>TS20210047349</v>
          </cell>
          <cell r="J1325" t="str">
            <v>0A</v>
          </cell>
          <cell r="K1325">
            <v>1</v>
          </cell>
          <cell r="L1325">
            <v>9980</v>
          </cell>
          <cell r="M1325">
            <v>99</v>
          </cell>
          <cell r="N1325">
            <v>44495.106249999997</v>
          </cell>
          <cell r="O1325" t="str">
            <v>SK 9-1-21</v>
          </cell>
          <cell r="P1325">
            <v>9980</v>
          </cell>
        </row>
        <row r="1326">
          <cell r="B1326" t="str">
            <v>TB-21-47350</v>
          </cell>
          <cell r="C1326" t="str">
            <v>Hepatoblastoma (R, M)</v>
          </cell>
          <cell r="D1326" t="str">
            <v>A-90-18</v>
          </cell>
          <cell r="E1326" t="str">
            <v>SJHBBBTBDM2</v>
          </cell>
          <cell r="F1326" t="str">
            <v>SJHBBPRYW</v>
          </cell>
          <cell r="H1326">
            <v>9062</v>
          </cell>
          <cell r="I1326" t="str">
            <v>TS20210047350</v>
          </cell>
          <cell r="J1326" t="str">
            <v>0A</v>
          </cell>
          <cell r="K1326">
            <v>1</v>
          </cell>
          <cell r="L1326">
            <v>9981</v>
          </cell>
          <cell r="M1326">
            <v>95</v>
          </cell>
          <cell r="N1326">
            <v>44495.107638888891</v>
          </cell>
          <cell r="O1326" t="str">
            <v>SK 9-1-21</v>
          </cell>
          <cell r="P1326">
            <v>9981</v>
          </cell>
        </row>
        <row r="1327">
          <cell r="B1327" t="str">
            <v>TB-21-47351</v>
          </cell>
          <cell r="C1327" t="str">
            <v>Hepatoblastoma (R)</v>
          </cell>
          <cell r="D1327" t="str">
            <v>A-90-18</v>
          </cell>
          <cell r="E1327" t="str">
            <v>SJHBBBTBDN3</v>
          </cell>
          <cell r="F1327" t="str">
            <v>SJHBBPRYW</v>
          </cell>
          <cell r="H1327">
            <v>9063</v>
          </cell>
          <cell r="I1327" t="str">
            <v>TS20210047351</v>
          </cell>
          <cell r="J1327" t="str">
            <v>0A</v>
          </cell>
          <cell r="K1327">
            <v>1</v>
          </cell>
          <cell r="L1327">
            <v>9982</v>
          </cell>
          <cell r="M1327">
            <v>98</v>
          </cell>
          <cell r="N1327">
            <v>44495.111805555556</v>
          </cell>
          <cell r="O1327" t="str">
            <v>SK 9-1-21</v>
          </cell>
          <cell r="P1327">
            <v>9982</v>
          </cell>
        </row>
        <row r="1328">
          <cell r="B1328" t="str">
            <v>TB-21-47343</v>
          </cell>
          <cell r="C1328" t="str">
            <v>Hepatoblastoma (D, M)</v>
          </cell>
          <cell r="D1328" t="str">
            <v>S-98-225</v>
          </cell>
          <cell r="E1328" t="str">
            <v>SJHBBBTBDCS</v>
          </cell>
          <cell r="F1328" t="str">
            <v>SJHBBRVC8</v>
          </cell>
          <cell r="H1328">
            <v>9056</v>
          </cell>
          <cell r="I1328" t="str">
            <v>TS20210047343</v>
          </cell>
          <cell r="J1328" t="str">
            <v>0A</v>
          </cell>
          <cell r="K1328">
            <v>1</v>
          </cell>
          <cell r="L1328">
            <v>10167</v>
          </cell>
          <cell r="M1328">
            <v>87</v>
          </cell>
          <cell r="N1328">
            <v>44496.549305555556</v>
          </cell>
          <cell r="O1328" t="str">
            <v>SK 9-1-21</v>
          </cell>
          <cell r="P1328">
            <v>10167</v>
          </cell>
        </row>
        <row r="1329">
          <cell r="B1329" t="str">
            <v>TB-21-47343</v>
          </cell>
          <cell r="C1329" t="str">
            <v>Hepatoblastoma (D, M)</v>
          </cell>
          <cell r="D1329" t="str">
            <v>S-98-225</v>
          </cell>
          <cell r="E1329" t="str">
            <v>SJHBBBTBDCS</v>
          </cell>
          <cell r="F1329" t="str">
            <v>SJHBBRVC8</v>
          </cell>
          <cell r="H1329">
            <v>9056</v>
          </cell>
          <cell r="I1329" t="str">
            <v>TS20210047343</v>
          </cell>
          <cell r="J1329" t="str">
            <v>0A</v>
          </cell>
          <cell r="K1329">
            <v>1</v>
          </cell>
          <cell r="L1329">
            <v>10221</v>
          </cell>
          <cell r="M1329">
            <v>90</v>
          </cell>
          <cell r="N1329">
            <v>44497.581250000003</v>
          </cell>
          <cell r="O1329" t="str">
            <v>SK 9-1-21</v>
          </cell>
          <cell r="P1329">
            <v>10167</v>
          </cell>
        </row>
        <row r="1330">
          <cell r="B1330" t="str">
            <v>TB-20-09483</v>
          </cell>
          <cell r="C1330" t="str">
            <v>NB</v>
          </cell>
          <cell r="D1330" t="str">
            <v>SC-15-02451</v>
          </cell>
          <cell r="E1330" t="str">
            <v>SJHBBBRMKM7</v>
          </cell>
          <cell r="F1330" t="str">
            <v>SJHBBZKZF</v>
          </cell>
          <cell r="H1330">
            <v>9309</v>
          </cell>
          <cell r="I1330" t="str">
            <v>TS20200009483</v>
          </cell>
          <cell r="J1330" t="str">
            <v>0A</v>
          </cell>
          <cell r="K1330">
            <v>1</v>
          </cell>
          <cell r="L1330">
            <v>10246</v>
          </cell>
          <cell r="M1330">
            <v>99</v>
          </cell>
          <cell r="N1330">
            <v>44504.726458333331</v>
          </cell>
          <cell r="O1330" t="str">
            <v>NB</v>
          </cell>
          <cell r="P1330">
            <v>10246</v>
          </cell>
        </row>
        <row r="1331">
          <cell r="B1331" t="str">
            <v>TB-20-09507</v>
          </cell>
          <cell r="C1331" t="str">
            <v>NB</v>
          </cell>
          <cell r="D1331" t="str">
            <v>SC-16-01247</v>
          </cell>
          <cell r="E1331" t="str">
            <v>SJHBBBRMMH3</v>
          </cell>
          <cell r="F1331" t="str">
            <v>SJHBBB2KV</v>
          </cell>
          <cell r="H1331">
            <v>9310</v>
          </cell>
          <cell r="I1331" t="str">
            <v>TS20200009507</v>
          </cell>
          <cell r="J1331" t="str">
            <v>0A</v>
          </cell>
          <cell r="K1331">
            <v>1</v>
          </cell>
          <cell r="L1331">
            <v>10247</v>
          </cell>
          <cell r="M1331">
            <v>94</v>
          </cell>
          <cell r="N1331">
            <v>44504.727766203701</v>
          </cell>
          <cell r="O1331" t="str">
            <v>NB</v>
          </cell>
          <cell r="P1331">
            <v>10247</v>
          </cell>
        </row>
        <row r="1332">
          <cell r="B1332" t="str">
            <v>TB-20-09508</v>
          </cell>
          <cell r="C1332" t="str">
            <v>NB</v>
          </cell>
          <cell r="D1332" t="str">
            <v>A-93-0009</v>
          </cell>
          <cell r="E1332" t="str">
            <v>SJHBBBRMMJ4</v>
          </cell>
          <cell r="F1332" t="str">
            <v>SJHBBY5F8</v>
          </cell>
          <cell r="H1332">
            <v>9311</v>
          </cell>
          <cell r="I1332" t="str">
            <v>TS20200009508</v>
          </cell>
          <cell r="J1332" t="str">
            <v>0A</v>
          </cell>
          <cell r="K1332">
            <v>1</v>
          </cell>
          <cell r="L1332">
            <v>10248</v>
          </cell>
          <cell r="M1332">
            <v>96</v>
          </cell>
          <cell r="N1332">
            <v>44504.731504629628</v>
          </cell>
          <cell r="O1332" t="str">
            <v>NB</v>
          </cell>
          <cell r="P1332">
            <v>10248</v>
          </cell>
        </row>
        <row r="1333">
          <cell r="B1333" t="str">
            <v>TB-20-09509</v>
          </cell>
          <cell r="C1333" t="str">
            <v>NB</v>
          </cell>
          <cell r="D1333" t="str">
            <v>A-93-0009</v>
          </cell>
          <cell r="E1333" t="str">
            <v>SJHBBBRMMK5</v>
          </cell>
          <cell r="F1333" t="str">
            <v>SJHBBY5F8</v>
          </cell>
          <cell r="H1333">
            <v>9312</v>
          </cell>
          <cell r="I1333" t="str">
            <v>TS20200009509</v>
          </cell>
          <cell r="J1333" t="str">
            <v>0A</v>
          </cell>
          <cell r="K1333">
            <v>1</v>
          </cell>
          <cell r="L1333">
            <v>10249</v>
          </cell>
          <cell r="M1333">
            <v>99</v>
          </cell>
          <cell r="N1333">
            <v>44504.735277777778</v>
          </cell>
          <cell r="O1333" t="str">
            <v>NB</v>
          </cell>
          <cell r="P1333">
            <v>10249</v>
          </cell>
        </row>
        <row r="1334">
          <cell r="B1334" t="str">
            <v>TB-20-09480</v>
          </cell>
          <cell r="C1334" t="str">
            <v>NB</v>
          </cell>
          <cell r="D1334" t="str">
            <v>A-93-0009</v>
          </cell>
          <cell r="E1334" t="str">
            <v>SJHBBBRMKH4</v>
          </cell>
          <cell r="F1334" t="str">
            <v>SJHBBW383</v>
          </cell>
          <cell r="H1334">
            <v>9313</v>
          </cell>
          <cell r="I1334" t="str">
            <v>TS20200009480</v>
          </cell>
          <cell r="J1334" t="str">
            <v>0A</v>
          </cell>
          <cell r="K1334">
            <v>1</v>
          </cell>
          <cell r="L1334">
            <v>10250</v>
          </cell>
          <cell r="M1334">
            <v>100</v>
          </cell>
          <cell r="N1334">
            <v>44504.737881944442</v>
          </cell>
          <cell r="O1334" t="str">
            <v>NB</v>
          </cell>
          <cell r="P1334">
            <v>10250</v>
          </cell>
        </row>
        <row r="1335">
          <cell r="B1335" t="str">
            <v>TB-20-09481</v>
          </cell>
          <cell r="C1335" t="str">
            <v>NB</v>
          </cell>
          <cell r="D1335" t="str">
            <v>A-18-0012</v>
          </cell>
          <cell r="E1335" t="str">
            <v>SJHBBBRMKJ5</v>
          </cell>
          <cell r="F1335" t="str">
            <v>SJHBBYX89</v>
          </cell>
          <cell r="H1335">
            <v>9314</v>
          </cell>
          <cell r="I1335" t="str">
            <v>TS20200009481</v>
          </cell>
          <cell r="J1335" t="str">
            <v>0A</v>
          </cell>
          <cell r="K1335">
            <v>1</v>
          </cell>
          <cell r="L1335">
            <v>10251</v>
          </cell>
          <cell r="M1335">
            <v>97</v>
          </cell>
          <cell r="N1335">
            <v>44504.739872685182</v>
          </cell>
          <cell r="O1335" t="str">
            <v>NB</v>
          </cell>
          <cell r="P1335">
            <v>10251</v>
          </cell>
        </row>
        <row r="1336">
          <cell r="B1336" t="str">
            <v>TB-20-09482</v>
          </cell>
          <cell r="C1336" t="str">
            <v>NB</v>
          </cell>
          <cell r="D1336" t="str">
            <v>SR-91-1356</v>
          </cell>
          <cell r="E1336" t="str">
            <v>SJHBBBRMKK6</v>
          </cell>
          <cell r="F1336" t="str">
            <v>SJHBBZBBZ</v>
          </cell>
          <cell r="H1336">
            <v>9315</v>
          </cell>
          <cell r="I1336" t="str">
            <v>TS20200009482</v>
          </cell>
          <cell r="J1336" t="str">
            <v>0A</v>
          </cell>
          <cell r="K1336">
            <v>1</v>
          </cell>
          <cell r="L1336">
            <v>10252</v>
          </cell>
          <cell r="M1336">
            <v>99</v>
          </cell>
          <cell r="N1336">
            <v>44504.744317129633</v>
          </cell>
          <cell r="O1336" t="str">
            <v>NB</v>
          </cell>
          <cell r="P1336">
            <v>10252</v>
          </cell>
        </row>
        <row r="1337">
          <cell r="B1337" t="str">
            <v>TB-20-09484</v>
          </cell>
          <cell r="C1337" t="str">
            <v>NB</v>
          </cell>
          <cell r="D1337" t="str">
            <v>SI-05-1167</v>
          </cell>
          <cell r="E1337" t="str">
            <v>SJHBBBRMKN8</v>
          </cell>
          <cell r="F1337" t="str">
            <v>SJHBBZ3QN</v>
          </cell>
          <cell r="H1337">
            <v>9316</v>
          </cell>
          <cell r="I1337" t="str">
            <v>TS20200009484</v>
          </cell>
          <cell r="J1337" t="str">
            <v>0A</v>
          </cell>
          <cell r="K1337">
            <v>1</v>
          </cell>
          <cell r="L1337">
            <v>10253</v>
          </cell>
          <cell r="M1337">
            <v>99</v>
          </cell>
          <cell r="N1337">
            <v>44504.747337962966</v>
          </cell>
          <cell r="O1337" t="str">
            <v>NB</v>
          </cell>
          <cell r="P1337">
            <v>10253</v>
          </cell>
        </row>
        <row r="1338">
          <cell r="B1338" t="str">
            <v>TB-20-09485</v>
          </cell>
          <cell r="C1338" t="str">
            <v>NB</v>
          </cell>
          <cell r="D1338" t="str">
            <v>SI-05-496</v>
          </cell>
          <cell r="E1338" t="str">
            <v>SJHBBBRMKP9</v>
          </cell>
          <cell r="F1338" t="str">
            <v>SJHBBZBTH</v>
          </cell>
          <cell r="H1338">
            <v>9317</v>
          </cell>
          <cell r="I1338" t="str">
            <v>TS20200009485</v>
          </cell>
          <cell r="J1338" t="str">
            <v>0A</v>
          </cell>
          <cell r="K1338">
            <v>1</v>
          </cell>
          <cell r="L1338">
            <v>10254</v>
          </cell>
          <cell r="M1338">
            <v>95</v>
          </cell>
          <cell r="N1338">
            <v>44504.749652777777</v>
          </cell>
          <cell r="O1338" t="str">
            <v>NB</v>
          </cell>
          <cell r="P1338">
            <v>10254</v>
          </cell>
        </row>
        <row r="1339">
          <cell r="B1339" t="str">
            <v>TB-20-09486</v>
          </cell>
          <cell r="C1339" t="str">
            <v>NB</v>
          </cell>
          <cell r="D1339" t="str">
            <v>SR-05-964</v>
          </cell>
          <cell r="E1339" t="str">
            <v>SJHBBBRMMRB</v>
          </cell>
          <cell r="F1339" t="str">
            <v>SJHBBZPPZ</v>
          </cell>
          <cell r="H1339">
            <v>9318</v>
          </cell>
          <cell r="I1339" t="str">
            <v>TS20200009486</v>
          </cell>
          <cell r="J1339" t="str">
            <v>0A</v>
          </cell>
          <cell r="K1339">
            <v>1</v>
          </cell>
          <cell r="L1339">
            <v>10255</v>
          </cell>
          <cell r="M1339">
            <v>98</v>
          </cell>
          <cell r="N1339">
            <v>44504.752326388887</v>
          </cell>
          <cell r="O1339" t="str">
            <v>NB</v>
          </cell>
          <cell r="P1339">
            <v>10255</v>
          </cell>
        </row>
        <row r="1340">
          <cell r="B1340" t="str">
            <v>TB-20-09487</v>
          </cell>
          <cell r="C1340" t="str">
            <v>NB</v>
          </cell>
          <cell r="D1340" t="str">
            <v>S-01-605</v>
          </cell>
          <cell r="E1340" t="str">
            <v>SJHBBBRMMSC</v>
          </cell>
          <cell r="F1340" t="str">
            <v>SJHBBZPY9</v>
          </cell>
          <cell r="H1340">
            <v>9319</v>
          </cell>
          <cell r="I1340" t="str">
            <v>TS20200009487</v>
          </cell>
          <cell r="J1340" t="str">
            <v>0A</v>
          </cell>
          <cell r="K1340">
            <v>1</v>
          </cell>
          <cell r="L1340">
            <v>10256</v>
          </cell>
          <cell r="M1340">
            <v>99</v>
          </cell>
          <cell r="N1340">
            <v>44504.757384259261</v>
          </cell>
          <cell r="O1340" t="str">
            <v>NB</v>
          </cell>
          <cell r="P1340">
            <v>10256</v>
          </cell>
        </row>
        <row r="1341">
          <cell r="B1341" t="str">
            <v>TB-20-09925</v>
          </cell>
          <cell r="C1341" t="str">
            <v>NB</v>
          </cell>
          <cell r="D1341" t="str">
            <v>S-93-1095</v>
          </cell>
          <cell r="E1341" t="str">
            <v>SJHBBBRQY2C</v>
          </cell>
          <cell r="F1341" t="str">
            <v>SJHBB4MM4</v>
          </cell>
          <cell r="H1341">
            <v>9320</v>
          </cell>
          <cell r="I1341" t="str">
            <v>TS20200009925</v>
          </cell>
          <cell r="J1341" t="str">
            <v>0A</v>
          </cell>
          <cell r="K1341">
            <v>1</v>
          </cell>
          <cell r="L1341">
            <v>10257</v>
          </cell>
          <cell r="M1341">
            <v>99</v>
          </cell>
          <cell r="N1341">
            <v>44504.760497685187</v>
          </cell>
          <cell r="O1341" t="str">
            <v>NB</v>
          </cell>
          <cell r="P1341">
            <v>10257</v>
          </cell>
        </row>
        <row r="1342">
          <cell r="B1342" t="str">
            <v>TB-20-09488</v>
          </cell>
          <cell r="C1342" t="str">
            <v>NB</v>
          </cell>
          <cell r="D1342" t="str">
            <v>S-20-75</v>
          </cell>
          <cell r="E1342" t="str">
            <v>SJHBBBRMMTD</v>
          </cell>
          <cell r="F1342" t="str">
            <v>SJHBBZT8F</v>
          </cell>
          <cell r="H1342">
            <v>9321</v>
          </cell>
          <cell r="I1342" t="str">
            <v>TS20200009488</v>
          </cell>
          <cell r="J1342" t="str">
            <v>0A</v>
          </cell>
          <cell r="K1342">
            <v>1</v>
          </cell>
          <cell r="L1342">
            <v>10258</v>
          </cell>
          <cell r="M1342">
            <v>99</v>
          </cell>
          <cell r="N1342">
            <v>44504.764131944445</v>
          </cell>
          <cell r="O1342" t="str">
            <v>NB</v>
          </cell>
          <cell r="P1342">
            <v>10258</v>
          </cell>
        </row>
        <row r="1343">
          <cell r="B1343" t="str">
            <v>TB-20-09489</v>
          </cell>
          <cell r="C1343" t="str">
            <v>NB</v>
          </cell>
          <cell r="D1343" t="str">
            <v>S-99-855</v>
          </cell>
          <cell r="E1343" t="str">
            <v>SJHBBBRMMVF</v>
          </cell>
          <cell r="F1343" t="str">
            <v>SJHBBZYKM</v>
          </cell>
          <cell r="H1343">
            <v>9322</v>
          </cell>
          <cell r="I1343" t="str">
            <v>TS20200009489</v>
          </cell>
          <cell r="J1343" t="str">
            <v>0A</v>
          </cell>
          <cell r="K1343">
            <v>1</v>
          </cell>
          <cell r="L1343">
            <v>10259</v>
          </cell>
          <cell r="M1343">
            <v>98</v>
          </cell>
          <cell r="N1343">
            <v>44504.767604166664</v>
          </cell>
          <cell r="O1343" t="str">
            <v>NB</v>
          </cell>
          <cell r="P1343">
            <v>10259</v>
          </cell>
        </row>
        <row r="1344">
          <cell r="B1344" t="str">
            <v>TB-20-09922</v>
          </cell>
          <cell r="C1344" t="str">
            <v>NB</v>
          </cell>
          <cell r="D1344" t="str">
            <v>SI-07-258</v>
          </cell>
          <cell r="E1344" t="str">
            <v>SJHBBBRQXW8</v>
          </cell>
          <cell r="F1344" t="str">
            <v>SJHBB58MH</v>
          </cell>
          <cell r="H1344">
            <v>9323</v>
          </cell>
          <cell r="I1344" t="str">
            <v>TS20200009922</v>
          </cell>
          <cell r="J1344" t="str">
            <v>0A</v>
          </cell>
          <cell r="K1344">
            <v>1</v>
          </cell>
          <cell r="L1344">
            <v>10260</v>
          </cell>
          <cell r="M1344">
            <v>99</v>
          </cell>
          <cell r="N1344">
            <v>44504.773275462961</v>
          </cell>
          <cell r="O1344" t="str">
            <v>NB</v>
          </cell>
          <cell r="P1344">
            <v>10260</v>
          </cell>
        </row>
        <row r="1345">
          <cell r="B1345" t="str">
            <v>TB-20-09923</v>
          </cell>
          <cell r="C1345" t="str">
            <v>NB</v>
          </cell>
          <cell r="D1345" t="str">
            <v>S-93-602</v>
          </cell>
          <cell r="E1345" t="str">
            <v>SJHBBBRQXX9</v>
          </cell>
          <cell r="F1345" t="str">
            <v>SJHBB4268</v>
          </cell>
          <cell r="H1345">
            <v>9324</v>
          </cell>
          <cell r="I1345" t="str">
            <v>TS20200009923</v>
          </cell>
          <cell r="J1345" t="str">
            <v>0A</v>
          </cell>
          <cell r="K1345">
            <v>1</v>
          </cell>
          <cell r="L1345">
            <v>10261</v>
          </cell>
          <cell r="M1345">
            <v>99</v>
          </cell>
          <cell r="N1345">
            <v>44504.777187500003</v>
          </cell>
          <cell r="O1345" t="str">
            <v>NB</v>
          </cell>
          <cell r="P1345">
            <v>10261</v>
          </cell>
        </row>
        <row r="1346">
          <cell r="B1346" t="str">
            <v>TB-20-09928</v>
          </cell>
          <cell r="C1346" t="str">
            <v>NB</v>
          </cell>
          <cell r="D1346" t="str">
            <v>S-90-1222</v>
          </cell>
          <cell r="E1346" t="str">
            <v>SJHBBBRQY5G</v>
          </cell>
          <cell r="F1346" t="str">
            <v>SJHBJQMQM</v>
          </cell>
          <cell r="H1346">
            <v>9325</v>
          </cell>
          <cell r="I1346" t="str">
            <v>TS20200009928</v>
          </cell>
          <cell r="J1346" t="str">
            <v>0A</v>
          </cell>
          <cell r="K1346">
            <v>1</v>
          </cell>
          <cell r="L1346">
            <v>10262</v>
          </cell>
          <cell r="M1346">
            <v>99</v>
          </cell>
          <cell r="N1346">
            <v>44504.779849537037</v>
          </cell>
          <cell r="O1346" t="str">
            <v>NB</v>
          </cell>
          <cell r="P1346">
            <v>10262</v>
          </cell>
        </row>
        <row r="1347">
          <cell r="B1347" t="str">
            <v>TB-20-09929</v>
          </cell>
          <cell r="C1347" t="str">
            <v>NB</v>
          </cell>
          <cell r="D1347" t="str">
            <v>S-90-1324</v>
          </cell>
          <cell r="E1347" t="str">
            <v>SJHBBBRQY6H</v>
          </cell>
          <cell r="F1347" t="str">
            <v>SJHBJQMQM</v>
          </cell>
          <cell r="H1347">
            <v>9326</v>
          </cell>
          <cell r="I1347" t="str">
            <v>TS20200009929</v>
          </cell>
          <cell r="J1347" t="str">
            <v>0A</v>
          </cell>
          <cell r="K1347">
            <v>1</v>
          </cell>
          <cell r="L1347">
            <v>10263</v>
          </cell>
          <cell r="M1347">
            <v>99</v>
          </cell>
          <cell r="N1347">
            <v>44504.783958333333</v>
          </cell>
          <cell r="O1347" t="str">
            <v>NB</v>
          </cell>
          <cell r="P1347">
            <v>10263</v>
          </cell>
        </row>
        <row r="1348">
          <cell r="B1348" t="str">
            <v>TB-20-09916</v>
          </cell>
          <cell r="C1348" t="str">
            <v>NB</v>
          </cell>
          <cell r="D1348" t="str">
            <v>S-03-1678</v>
          </cell>
          <cell r="E1348" t="str">
            <v>SJHBBBRQXP2</v>
          </cell>
          <cell r="F1348" t="str">
            <v>SJHBRQXNZ</v>
          </cell>
          <cell r="H1348">
            <v>9328</v>
          </cell>
          <cell r="I1348" t="str">
            <v>TS20200009916</v>
          </cell>
          <cell r="J1348" t="str">
            <v>0A</v>
          </cell>
          <cell r="K1348">
            <v>1</v>
          </cell>
          <cell r="L1348">
            <v>10265</v>
          </cell>
          <cell r="M1348">
            <v>99</v>
          </cell>
          <cell r="N1348">
            <v>44504.792743055557</v>
          </cell>
          <cell r="O1348" t="str">
            <v>NB</v>
          </cell>
          <cell r="P1348">
            <v>10265</v>
          </cell>
        </row>
        <row r="1349">
          <cell r="B1349" t="str">
            <v>TB-20-09917</v>
          </cell>
          <cell r="C1349" t="str">
            <v>NB</v>
          </cell>
          <cell r="D1349" t="str">
            <v>S-02-23</v>
          </cell>
          <cell r="E1349" t="str">
            <v>SJHBBBRQXQ3</v>
          </cell>
          <cell r="F1349" t="str">
            <v>SJHBB4GWJ</v>
          </cell>
          <cell r="H1349">
            <v>9329</v>
          </cell>
          <cell r="I1349" t="str">
            <v>TS20200009917</v>
          </cell>
          <cell r="J1349" t="str">
            <v>0A</v>
          </cell>
          <cell r="K1349">
            <v>1</v>
          </cell>
          <cell r="L1349">
            <v>10266</v>
          </cell>
          <cell r="M1349">
            <v>99</v>
          </cell>
          <cell r="N1349">
            <v>44504.795428240737</v>
          </cell>
          <cell r="O1349" t="str">
            <v>NB</v>
          </cell>
          <cell r="P1349">
            <v>10266</v>
          </cell>
        </row>
        <row r="1350">
          <cell r="B1350" t="str">
            <v>TB-20-09918</v>
          </cell>
          <cell r="C1350" t="str">
            <v>NB</v>
          </cell>
          <cell r="D1350" t="str">
            <v>SC-04-1284</v>
          </cell>
          <cell r="E1350" t="str">
            <v>SJHBBBRQXR4</v>
          </cell>
          <cell r="F1350" t="str">
            <v>SJHBBW383</v>
          </cell>
          <cell r="H1350">
            <v>9330</v>
          </cell>
          <cell r="I1350" t="str">
            <v>TS20200009918</v>
          </cell>
          <cell r="J1350" t="str">
            <v>0A</v>
          </cell>
          <cell r="K1350">
            <v>1</v>
          </cell>
          <cell r="L1350">
            <v>10267</v>
          </cell>
          <cell r="M1350">
            <v>98</v>
          </cell>
          <cell r="N1350">
            <v>44504.800567129627</v>
          </cell>
          <cell r="O1350" t="str">
            <v>NB</v>
          </cell>
          <cell r="P1350">
            <v>10267</v>
          </cell>
        </row>
        <row r="1351">
          <cell r="B1351" t="str">
            <v>TB-20-09919</v>
          </cell>
          <cell r="C1351" t="str">
            <v>NB</v>
          </cell>
          <cell r="D1351" t="str">
            <v>A-14-0007</v>
          </cell>
          <cell r="E1351" t="str">
            <v>SJHBBBRQXS5</v>
          </cell>
          <cell r="F1351" t="str">
            <v>SJHBB4RS5</v>
          </cell>
          <cell r="H1351">
            <v>9331</v>
          </cell>
          <cell r="I1351" t="str">
            <v>TS20200009919</v>
          </cell>
          <cell r="J1351" t="str">
            <v>0A</v>
          </cell>
          <cell r="K1351">
            <v>1</v>
          </cell>
          <cell r="L1351">
            <v>10268</v>
          </cell>
          <cell r="M1351">
            <v>99</v>
          </cell>
          <cell r="N1351">
            <v>44504.806157407409</v>
          </cell>
          <cell r="O1351" t="str">
            <v>NB</v>
          </cell>
          <cell r="P1351">
            <v>10268</v>
          </cell>
        </row>
        <row r="1352">
          <cell r="B1352" t="str">
            <v>TB-20-09920</v>
          </cell>
          <cell r="C1352" t="str">
            <v>NB</v>
          </cell>
          <cell r="D1352" t="str">
            <v>SI-10-0795</v>
          </cell>
          <cell r="E1352" t="str">
            <v>SJHBBBRQXT6</v>
          </cell>
          <cell r="F1352" t="str">
            <v>SJHBB4KP7</v>
          </cell>
          <cell r="H1352">
            <v>9332</v>
          </cell>
          <cell r="I1352" t="str">
            <v>TS20200009920</v>
          </cell>
          <cell r="J1352" t="str">
            <v>0A</v>
          </cell>
          <cell r="K1352">
            <v>1</v>
          </cell>
          <cell r="L1352">
            <v>10269</v>
          </cell>
          <cell r="M1352">
            <v>98</v>
          </cell>
          <cell r="N1352">
            <v>44504.808391203704</v>
          </cell>
          <cell r="O1352" t="str">
            <v>NB</v>
          </cell>
          <cell r="P1352">
            <v>10269</v>
          </cell>
        </row>
        <row r="1353">
          <cell r="B1353" t="str">
            <v>TB-20-09921</v>
          </cell>
          <cell r="C1353" t="str">
            <v>NB</v>
          </cell>
          <cell r="D1353" t="str">
            <v>SI-12-0601</v>
          </cell>
          <cell r="E1353" t="str">
            <v>SJHBBBRQXV7</v>
          </cell>
          <cell r="F1353" t="str">
            <v>SJHBB4K5P</v>
          </cell>
          <cell r="H1353">
            <v>9333</v>
          </cell>
          <cell r="I1353" t="str">
            <v>TS20200009921</v>
          </cell>
          <cell r="J1353" t="str">
            <v>0A</v>
          </cell>
          <cell r="K1353">
            <v>1</v>
          </cell>
          <cell r="L1353">
            <v>10270</v>
          </cell>
          <cell r="M1353">
            <v>99</v>
          </cell>
          <cell r="N1353">
            <v>44504.811435185184</v>
          </cell>
          <cell r="O1353" t="str">
            <v>NB</v>
          </cell>
          <cell r="P1353">
            <v>10270</v>
          </cell>
        </row>
        <row r="1354">
          <cell r="B1354" t="str">
            <v>TB-20-09470</v>
          </cell>
          <cell r="C1354" t="str">
            <v>NB</v>
          </cell>
          <cell r="D1354" t="str">
            <v>S-02-1040</v>
          </cell>
          <cell r="E1354" t="str">
            <v>SJHBBBRMK4Q</v>
          </cell>
          <cell r="F1354" t="str">
            <v>SJHBBY5D7</v>
          </cell>
          <cell r="H1354">
            <v>9334</v>
          </cell>
          <cell r="I1354" t="str">
            <v>TS20200009470</v>
          </cell>
          <cell r="J1354" t="str">
            <v>0A</v>
          </cell>
          <cell r="K1354">
            <v>1</v>
          </cell>
          <cell r="L1354">
            <v>10271</v>
          </cell>
          <cell r="M1354">
            <v>98</v>
          </cell>
          <cell r="N1354">
            <v>44504.814293981479</v>
          </cell>
          <cell r="O1354" t="str">
            <v>NB</v>
          </cell>
          <cell r="P1354">
            <v>10271</v>
          </cell>
        </row>
        <row r="1355">
          <cell r="B1355" t="str">
            <v>TB-20-09472</v>
          </cell>
          <cell r="C1355" t="str">
            <v>NB</v>
          </cell>
          <cell r="D1355" t="str">
            <v>S-05-0125</v>
          </cell>
          <cell r="E1355" t="str">
            <v>SJHBBBRMK6S</v>
          </cell>
          <cell r="F1355" t="str">
            <v>SJHBBYXBC</v>
          </cell>
          <cell r="H1355">
            <v>9336</v>
          </cell>
          <cell r="I1355" t="str">
            <v>TS20200009472</v>
          </cell>
          <cell r="J1355" t="str">
            <v>0A</v>
          </cell>
          <cell r="K1355">
            <v>1</v>
          </cell>
          <cell r="L1355">
            <v>10273</v>
          </cell>
          <cell r="M1355">
            <v>99</v>
          </cell>
          <cell r="N1355">
            <v>44504.819988425923</v>
          </cell>
          <cell r="O1355" t="str">
            <v>NB</v>
          </cell>
          <cell r="P1355">
            <v>10273</v>
          </cell>
        </row>
        <row r="1356">
          <cell r="B1356" t="str">
            <v>TB-20-09473</v>
          </cell>
          <cell r="C1356" t="str">
            <v>NB</v>
          </cell>
          <cell r="D1356" t="str">
            <v>SI-09-0487</v>
          </cell>
          <cell r="E1356" t="str">
            <v>SJHBBBRMK7T</v>
          </cell>
          <cell r="F1356" t="str">
            <v>SJHBBZZ77</v>
          </cell>
          <cell r="H1356">
            <v>9337</v>
          </cell>
          <cell r="I1356" t="str">
            <v>TS20200009473</v>
          </cell>
          <cell r="J1356" t="str">
            <v>0A</v>
          </cell>
          <cell r="K1356">
            <v>1</v>
          </cell>
          <cell r="L1356">
            <v>10274</v>
          </cell>
          <cell r="M1356">
            <v>93</v>
          </cell>
          <cell r="N1356">
            <v>44504.823368055557</v>
          </cell>
          <cell r="O1356" t="str">
            <v>NB</v>
          </cell>
          <cell r="P1356">
            <v>10274</v>
          </cell>
        </row>
        <row r="1357">
          <cell r="B1357" t="str">
            <v>TB-20-09474</v>
          </cell>
          <cell r="C1357" t="str">
            <v>NB</v>
          </cell>
          <cell r="D1357" t="str">
            <v>S-16-02112</v>
          </cell>
          <cell r="E1357" t="str">
            <v>SJHBBBRMK8V</v>
          </cell>
          <cell r="F1357" t="str">
            <v>SJHBBYX89</v>
          </cell>
          <cell r="H1357">
            <v>9338</v>
          </cell>
          <cell r="I1357" t="str">
            <v>TS20200009474</v>
          </cell>
          <cell r="J1357" t="str">
            <v>0A</v>
          </cell>
          <cell r="K1357">
            <v>1</v>
          </cell>
          <cell r="L1357">
            <v>10275</v>
          </cell>
          <cell r="M1357">
            <v>97</v>
          </cell>
          <cell r="N1357">
            <v>44504.827303240738</v>
          </cell>
          <cell r="O1357" t="str">
            <v>NB</v>
          </cell>
          <cell r="P1357">
            <v>10275</v>
          </cell>
        </row>
        <row r="1358">
          <cell r="B1358" t="str">
            <v>TB-20-09475</v>
          </cell>
          <cell r="C1358" t="str">
            <v>NB</v>
          </cell>
          <cell r="D1358" t="str">
            <v>S-17-02972</v>
          </cell>
          <cell r="E1358" t="str">
            <v>SJHBBBRMK9W</v>
          </cell>
          <cell r="F1358" t="str">
            <v>SJHBBZ5GB</v>
          </cell>
          <cell r="H1358">
            <v>9339</v>
          </cell>
          <cell r="I1358" t="str">
            <v>TS20200009475</v>
          </cell>
          <cell r="J1358" t="str">
            <v>0A</v>
          </cell>
          <cell r="K1358">
            <v>1</v>
          </cell>
          <cell r="L1358">
            <v>10276</v>
          </cell>
          <cell r="M1358">
            <v>100</v>
          </cell>
          <cell r="N1358">
            <v>44504.831250000003</v>
          </cell>
          <cell r="O1358" t="str">
            <v>NB</v>
          </cell>
          <cell r="P1358">
            <v>10276</v>
          </cell>
        </row>
        <row r="1359">
          <cell r="B1359" t="str">
            <v>TB-20-09476</v>
          </cell>
          <cell r="C1359" t="str">
            <v>NB</v>
          </cell>
          <cell r="D1359" t="str">
            <v>S-18-00105</v>
          </cell>
          <cell r="E1359" t="str">
            <v>SJHBBBRMKCY</v>
          </cell>
          <cell r="F1359" t="str">
            <v>SJHBRMKBX</v>
          </cell>
          <cell r="H1359">
            <v>9340</v>
          </cell>
          <cell r="I1359" t="str">
            <v>TS20200009476</v>
          </cell>
          <cell r="J1359" t="str">
            <v>0A</v>
          </cell>
          <cell r="K1359">
            <v>1</v>
          </cell>
          <cell r="L1359">
            <v>10277</v>
          </cell>
          <cell r="M1359">
            <v>99</v>
          </cell>
          <cell r="N1359">
            <v>44504.832638888889</v>
          </cell>
          <cell r="O1359" t="str">
            <v>NB</v>
          </cell>
          <cell r="P1359">
            <v>10277</v>
          </cell>
        </row>
        <row r="1360">
          <cell r="B1360" t="str">
            <v>TB-20-09479</v>
          </cell>
          <cell r="C1360" t="str">
            <v>NB</v>
          </cell>
          <cell r="D1360" t="str">
            <v>S-14-1127</v>
          </cell>
          <cell r="E1360" t="str">
            <v>SJHBBBRMKG3</v>
          </cell>
          <cell r="F1360" t="str">
            <v>SJHBBZ6XR</v>
          </cell>
          <cell r="H1360">
            <v>9342</v>
          </cell>
          <cell r="I1360" t="str">
            <v>TS20200009479</v>
          </cell>
          <cell r="J1360" t="str">
            <v>0A</v>
          </cell>
          <cell r="K1360">
            <v>1</v>
          </cell>
          <cell r="L1360">
            <v>10279</v>
          </cell>
          <cell r="M1360">
            <v>99</v>
          </cell>
          <cell r="N1360">
            <v>44504.841168981482</v>
          </cell>
          <cell r="O1360" t="str">
            <v>NB</v>
          </cell>
          <cell r="P1360">
            <v>10279</v>
          </cell>
        </row>
        <row r="1361">
          <cell r="B1361" t="str">
            <v>TB-20-09502</v>
          </cell>
          <cell r="C1361" t="str">
            <v>NB</v>
          </cell>
          <cell r="D1361" t="str">
            <v>SI-19-0453</v>
          </cell>
          <cell r="E1361" t="str">
            <v>SJHBBBRMMBW</v>
          </cell>
          <cell r="F1361" t="str">
            <v>SJHBBY4SN</v>
          </cell>
          <cell r="H1361">
            <v>9343</v>
          </cell>
          <cell r="I1361" t="str">
            <v>TS20200009502</v>
          </cell>
          <cell r="J1361" t="str">
            <v>0A</v>
          </cell>
          <cell r="K1361">
            <v>1</v>
          </cell>
          <cell r="L1361">
            <v>10280</v>
          </cell>
          <cell r="M1361">
            <v>98</v>
          </cell>
          <cell r="N1361">
            <v>44504.844814814816</v>
          </cell>
          <cell r="O1361" t="str">
            <v>NB</v>
          </cell>
          <cell r="P1361">
            <v>10280</v>
          </cell>
        </row>
        <row r="1362">
          <cell r="B1362" t="str">
            <v>TB-20-09503</v>
          </cell>
          <cell r="C1362" t="str">
            <v>NB</v>
          </cell>
          <cell r="D1362" t="str">
            <v>SI-18-3258</v>
          </cell>
          <cell r="E1362" t="str">
            <v>SJHBBBRMMCX</v>
          </cell>
          <cell r="F1362" t="str">
            <v>SJHBBY4SN</v>
          </cell>
          <cell r="H1362">
            <v>9344</v>
          </cell>
          <cell r="I1362" t="str">
            <v>TS20200009503</v>
          </cell>
          <cell r="J1362" t="str">
            <v>0A</v>
          </cell>
          <cell r="K1362">
            <v>1</v>
          </cell>
          <cell r="L1362">
            <v>10281</v>
          </cell>
          <cell r="M1362">
            <v>98</v>
          </cell>
          <cell r="N1362">
            <v>44504.848449074074</v>
          </cell>
          <cell r="O1362" t="str">
            <v>NB</v>
          </cell>
          <cell r="P1362">
            <v>10281</v>
          </cell>
        </row>
        <row r="1363">
          <cell r="B1363" t="str">
            <v>TB-20-09505</v>
          </cell>
          <cell r="C1363" t="str">
            <v>NB</v>
          </cell>
          <cell r="D1363" t="str">
            <v>SI-20-0158</v>
          </cell>
          <cell r="E1363" t="str">
            <v>SJHBBBRMMFZ</v>
          </cell>
          <cell r="F1363" t="str">
            <v>SJHBBY4MG</v>
          </cell>
          <cell r="H1363">
            <v>9345</v>
          </cell>
          <cell r="I1363" t="str">
            <v>TS20200009505</v>
          </cell>
          <cell r="J1363" t="str">
            <v>0A</v>
          </cell>
          <cell r="K1363">
            <v>1</v>
          </cell>
          <cell r="L1363">
            <v>10282</v>
          </cell>
          <cell r="M1363">
            <v>98</v>
          </cell>
          <cell r="N1363">
            <v>44504.850949074076</v>
          </cell>
          <cell r="O1363" t="str">
            <v>NB</v>
          </cell>
          <cell r="P1363">
            <v>10282</v>
          </cell>
        </row>
        <row r="1364">
          <cell r="B1364" t="str">
            <v>TB-20-09506</v>
          </cell>
          <cell r="C1364" t="str">
            <v>NB</v>
          </cell>
          <cell r="D1364" t="str">
            <v>SI-19-0197</v>
          </cell>
          <cell r="E1364" t="str">
            <v>SJHBBBRMMG2</v>
          </cell>
          <cell r="F1364" t="str">
            <v>SJHBBXSDJ</v>
          </cell>
          <cell r="H1364">
            <v>9346</v>
          </cell>
          <cell r="I1364" t="str">
            <v>TS20200009506</v>
          </cell>
          <cell r="J1364" t="str">
            <v>0A</v>
          </cell>
          <cell r="K1364">
            <v>1</v>
          </cell>
          <cell r="L1364">
            <v>10283</v>
          </cell>
          <cell r="M1364">
            <v>98</v>
          </cell>
          <cell r="N1364">
            <v>44504.855208333334</v>
          </cell>
          <cell r="O1364" t="str">
            <v>NB</v>
          </cell>
          <cell r="P1364">
            <v>10283</v>
          </cell>
        </row>
        <row r="1365">
          <cell r="B1365" t="str">
            <v>TB-20-09504</v>
          </cell>
          <cell r="C1365" t="str">
            <v>NB</v>
          </cell>
          <cell r="D1365" t="str">
            <v>SI-18-3061</v>
          </cell>
          <cell r="E1365" t="str">
            <v>SJHBBBRMMDY</v>
          </cell>
          <cell r="F1365" t="str">
            <v>SJHBBXR38</v>
          </cell>
          <cell r="H1365">
            <v>9347</v>
          </cell>
          <cell r="I1365" t="str">
            <v>TS20200009504</v>
          </cell>
          <cell r="J1365" t="str">
            <v>0A</v>
          </cell>
          <cell r="K1365">
            <v>1</v>
          </cell>
          <cell r="L1365">
            <v>10284</v>
          </cell>
          <cell r="M1365">
            <v>96</v>
          </cell>
          <cell r="N1365">
            <v>44504.858888888892</v>
          </cell>
          <cell r="O1365" t="str">
            <v>NB</v>
          </cell>
          <cell r="P1365">
            <v>10284</v>
          </cell>
        </row>
        <row r="1366">
          <cell r="B1366" t="str">
            <v>TB-20-09927</v>
          </cell>
          <cell r="C1366" t="str">
            <v>NB</v>
          </cell>
          <cell r="D1366" t="str">
            <v>SI-18-1373</v>
          </cell>
          <cell r="E1366" t="str">
            <v>SJHBBBRQY4F</v>
          </cell>
          <cell r="F1366" t="str">
            <v>SJHBB59MG</v>
          </cell>
          <cell r="H1366">
            <v>9308</v>
          </cell>
          <cell r="I1366" t="str">
            <v>TS20200009927</v>
          </cell>
          <cell r="J1366" t="str">
            <v>0A</v>
          </cell>
          <cell r="K1366">
            <v>1</v>
          </cell>
          <cell r="L1366">
            <v>10285</v>
          </cell>
          <cell r="M1366">
            <v>96</v>
          </cell>
          <cell r="N1366">
            <v>44505.571886574071</v>
          </cell>
          <cell r="O1366" t="str">
            <v>NB</v>
          </cell>
          <cell r="P1366">
            <v>10285</v>
          </cell>
        </row>
        <row r="1367">
          <cell r="B1367" t="str">
            <v>TB-20-09930</v>
          </cell>
          <cell r="C1367" t="str">
            <v>NB</v>
          </cell>
          <cell r="D1367" t="str">
            <v>SC-17-2702</v>
          </cell>
          <cell r="E1367" t="str">
            <v>SJHBBBRQY7J</v>
          </cell>
          <cell r="F1367" t="str">
            <v>SJHBJP5GS</v>
          </cell>
          <cell r="H1367">
            <v>9327</v>
          </cell>
          <cell r="I1367" t="str">
            <v>TS20200009930</v>
          </cell>
          <cell r="J1367" t="str">
            <v>0A</v>
          </cell>
          <cell r="K1367">
            <v>1</v>
          </cell>
          <cell r="L1367">
            <v>10286</v>
          </cell>
          <cell r="M1367">
            <v>97</v>
          </cell>
          <cell r="N1367">
            <v>44505.577141203707</v>
          </cell>
          <cell r="O1367" t="str">
            <v>NB</v>
          </cell>
          <cell r="P1367">
            <v>10286</v>
          </cell>
        </row>
        <row r="1368">
          <cell r="B1368" t="str">
            <v>TB-20-09471</v>
          </cell>
          <cell r="C1368" t="str">
            <v>NB</v>
          </cell>
          <cell r="D1368" t="str">
            <v>S-19-02804</v>
          </cell>
          <cell r="E1368" t="str">
            <v>SJHBBBRMK5R</v>
          </cell>
          <cell r="F1368" t="str">
            <v>SJHBBY32X</v>
          </cell>
          <cell r="H1368">
            <v>9335</v>
          </cell>
          <cell r="I1368" t="str">
            <v>TS20200009471</v>
          </cell>
          <cell r="J1368" t="str">
            <v>0A</v>
          </cell>
          <cell r="K1368">
            <v>1</v>
          </cell>
          <cell r="L1368">
            <v>10287</v>
          </cell>
          <cell r="M1368">
            <v>93</v>
          </cell>
          <cell r="N1368">
            <v>44505.580555555556</v>
          </cell>
          <cell r="O1368" t="str">
            <v>NB</v>
          </cell>
          <cell r="P1368">
            <v>10287</v>
          </cell>
        </row>
        <row r="1369">
          <cell r="B1369" t="str">
            <v>TB-20-09478</v>
          </cell>
          <cell r="C1369" t="str">
            <v>NB</v>
          </cell>
          <cell r="D1369" t="str">
            <v>S-16-02112</v>
          </cell>
          <cell r="E1369" t="str">
            <v>SJHBBBRMKF2</v>
          </cell>
          <cell r="F1369" t="str">
            <v>SJHBBZCPB</v>
          </cell>
          <cell r="H1369">
            <v>9341</v>
          </cell>
          <cell r="I1369" t="str">
            <v>TS20200009478</v>
          </cell>
          <cell r="J1369" t="str">
            <v>0A</v>
          </cell>
          <cell r="K1369">
            <v>1</v>
          </cell>
          <cell r="L1369">
            <v>10288</v>
          </cell>
          <cell r="M1369">
            <v>97</v>
          </cell>
          <cell r="N1369">
            <v>44505.58488425926</v>
          </cell>
          <cell r="O1369" t="str">
            <v>NB</v>
          </cell>
          <cell r="P1369">
            <v>10288</v>
          </cell>
        </row>
        <row r="1370">
          <cell r="B1370" t="str">
            <v>TB-21-47106</v>
          </cell>
          <cell r="C1370" t="str">
            <v>Rhabdoid tumor (D, M)</v>
          </cell>
          <cell r="D1370" t="str">
            <v>A-93-0009</v>
          </cell>
          <cell r="E1370" t="str">
            <v>SJHBBBT9BM3</v>
          </cell>
          <cell r="F1370" t="str">
            <v>SJHBBQDKW</v>
          </cell>
          <cell r="H1370">
            <v>9106</v>
          </cell>
          <cell r="I1370" t="str">
            <v>TS20210047106</v>
          </cell>
          <cell r="J1370" t="str">
            <v>0A</v>
          </cell>
          <cell r="K1370">
            <v>1</v>
          </cell>
          <cell r="L1370">
            <v>10030</v>
          </cell>
          <cell r="M1370">
            <v>99</v>
          </cell>
          <cell r="N1370">
            <v>44495.718055555553</v>
          </cell>
          <cell r="O1370" t="str">
            <v>SK 8-25-21</v>
          </cell>
          <cell r="P1370">
            <v>10030</v>
          </cell>
        </row>
        <row r="1371">
          <cell r="B1371" t="str">
            <v>TB-21-47107</v>
          </cell>
          <cell r="C1371" t="str">
            <v>Rhabdoid tumor (D)</v>
          </cell>
          <cell r="D1371" t="str">
            <v>A-93-0009</v>
          </cell>
          <cell r="E1371" t="str">
            <v>SJHBBBT9BN4</v>
          </cell>
          <cell r="F1371" t="str">
            <v>SJHBBQDKW</v>
          </cell>
          <cell r="H1371">
            <v>9107</v>
          </cell>
          <cell r="I1371" t="str">
            <v>TS20210047107</v>
          </cell>
          <cell r="J1371" t="str">
            <v>0A</v>
          </cell>
          <cell r="K1371">
            <v>1</v>
          </cell>
          <cell r="L1371">
            <v>10031</v>
          </cell>
          <cell r="M1371">
            <v>99</v>
          </cell>
          <cell r="N1371">
            <v>44495.722916666666</v>
          </cell>
          <cell r="O1371" t="str">
            <v>SK 8-25-21</v>
          </cell>
          <cell r="P1371">
            <v>10031</v>
          </cell>
        </row>
        <row r="1372">
          <cell r="B1372" t="str">
            <v>TB-21-47108</v>
          </cell>
          <cell r="C1372" t="str">
            <v>Rhabdoid tumor (D, M)</v>
          </cell>
          <cell r="D1372" t="str">
            <v>A-93-0009</v>
          </cell>
          <cell r="E1372" t="str">
            <v>SJHBBBT9BR7</v>
          </cell>
          <cell r="F1372" t="str">
            <v>SJHBBQDKW</v>
          </cell>
          <cell r="H1372">
            <v>9108</v>
          </cell>
          <cell r="I1372" t="str">
            <v>TS20210047108</v>
          </cell>
          <cell r="J1372" t="str">
            <v>0A</v>
          </cell>
          <cell r="K1372">
            <v>1</v>
          </cell>
          <cell r="L1372">
            <v>10032</v>
          </cell>
          <cell r="M1372">
            <v>99</v>
          </cell>
          <cell r="N1372">
            <v>44495.727777777778</v>
          </cell>
          <cell r="O1372" t="str">
            <v>SK 8-25-21</v>
          </cell>
          <cell r="P1372">
            <v>10032</v>
          </cell>
        </row>
        <row r="1373">
          <cell r="B1373" t="str">
            <v>TB-21-47113</v>
          </cell>
          <cell r="C1373" t="str">
            <v>Rhabdoid tumor (D)</v>
          </cell>
          <cell r="D1373" t="str">
            <v>A-18-0012</v>
          </cell>
          <cell r="E1373" t="str">
            <v>SJHBBBT9CYD</v>
          </cell>
          <cell r="F1373" t="str">
            <v>SJHBNF5FD</v>
          </cell>
          <cell r="H1373">
            <v>9109</v>
          </cell>
          <cell r="I1373" t="str">
            <v>TS20210047113</v>
          </cell>
          <cell r="J1373" t="str">
            <v>0A</v>
          </cell>
          <cell r="K1373">
            <v>1</v>
          </cell>
          <cell r="L1373">
            <v>10033</v>
          </cell>
          <cell r="M1373">
            <v>98</v>
          </cell>
          <cell r="N1373">
            <v>44495.730555555558</v>
          </cell>
          <cell r="O1373" t="str">
            <v>SK 8-25-21</v>
          </cell>
          <cell r="P1373">
            <v>10033</v>
          </cell>
        </row>
        <row r="1374">
          <cell r="B1374" t="str">
            <v>TB-21-47116</v>
          </cell>
          <cell r="C1374" t="str">
            <v>Rhabdoid tumor (D)</v>
          </cell>
          <cell r="D1374" t="str">
            <v>A-14-0007</v>
          </cell>
          <cell r="E1374" t="str">
            <v>SJHBBBT9C3H</v>
          </cell>
          <cell r="F1374" t="str">
            <v>SJHBB2BTJ</v>
          </cell>
          <cell r="H1374">
            <v>9127</v>
          </cell>
          <cell r="I1374" t="str">
            <v>TS20210047116</v>
          </cell>
          <cell r="J1374" t="str">
            <v>0A</v>
          </cell>
          <cell r="K1374">
            <v>1</v>
          </cell>
          <cell r="L1374">
            <v>10051</v>
          </cell>
          <cell r="M1374">
            <v>99</v>
          </cell>
          <cell r="N1374">
            <v>44495.786111111112</v>
          </cell>
          <cell r="O1374" t="str">
            <v>SK 8-27-21</v>
          </cell>
          <cell r="P1374">
            <v>10051</v>
          </cell>
        </row>
        <row r="1375">
          <cell r="B1375" t="str">
            <v>TB-21-47105</v>
          </cell>
          <cell r="C1375" t="str">
            <v>Rhabdoid tumor (D, M)</v>
          </cell>
          <cell r="D1375" t="str">
            <v>A-93-0009</v>
          </cell>
          <cell r="E1375" t="str">
            <v>SJHBBBT9BK2</v>
          </cell>
          <cell r="F1375" t="str">
            <v>SJHBBQDKW</v>
          </cell>
          <cell r="H1375">
            <v>9219</v>
          </cell>
          <cell r="I1375" t="str">
            <v>TS20210047105</v>
          </cell>
          <cell r="J1375" t="str">
            <v>0A</v>
          </cell>
          <cell r="K1375">
            <v>1</v>
          </cell>
          <cell r="L1375">
            <v>10143</v>
          </cell>
          <cell r="M1375">
            <v>99</v>
          </cell>
          <cell r="N1375">
            <v>44496.10833333333</v>
          </cell>
          <cell r="O1375" t="str">
            <v>SK 8-25-21</v>
          </cell>
          <cell r="P1375">
            <v>10143</v>
          </cell>
        </row>
        <row r="1376">
          <cell r="B1376" t="str">
            <v>TB-20-08748</v>
          </cell>
          <cell r="C1376" t="e">
            <v>#N/A</v>
          </cell>
          <cell r="D1376" t="str">
            <v>S-13-1456</v>
          </cell>
          <cell r="E1376" t="str">
            <v>SJHBBBRJZ7B</v>
          </cell>
          <cell r="F1376" t="str">
            <v>SJHBQYXRD</v>
          </cell>
          <cell r="H1376">
            <v>3780</v>
          </cell>
          <cell r="I1376" t="str">
            <v>TB-20-08748</v>
          </cell>
          <cell r="J1376" t="str">
            <v>0A</v>
          </cell>
          <cell r="K1376">
            <v>1</v>
          </cell>
          <cell r="L1376">
            <v>4296</v>
          </cell>
          <cell r="M1376">
            <v>99</v>
          </cell>
          <cell r="N1376">
            <v>44134.802407407406</v>
          </cell>
          <cell r="O1376" t="str">
            <v>NB</v>
          </cell>
          <cell r="P1376">
            <v>4296</v>
          </cell>
        </row>
        <row r="1377">
          <cell r="B1377" t="str">
            <v>TB-21-46116</v>
          </cell>
          <cell r="C1377" t="str">
            <v>Thyroid settle (M)</v>
          </cell>
          <cell r="D1377" t="str">
            <v>S-17-2741</v>
          </cell>
          <cell r="E1377" t="str">
            <v>SJHBBBT7G9J</v>
          </cell>
          <cell r="F1377" t="str">
            <v>SJHBJQWF2</v>
          </cell>
          <cell r="H1377">
            <v>8077</v>
          </cell>
          <cell r="I1377" t="str">
            <v>TS20210046116</v>
          </cell>
          <cell r="J1377" t="str">
            <v>0A</v>
          </cell>
          <cell r="K1377">
            <v>1</v>
          </cell>
          <cell r="L1377">
            <v>8968</v>
          </cell>
          <cell r="M1377">
            <v>98</v>
          </cell>
          <cell r="N1377">
            <v>44452.629166666666</v>
          </cell>
          <cell r="O1377" t="str">
            <v>Comet Project</v>
          </cell>
          <cell r="P1377">
            <v>8968</v>
          </cell>
        </row>
        <row r="1378">
          <cell r="B1378" t="str">
            <v>TB-21-47143</v>
          </cell>
          <cell r="C1378" t="str">
            <v>Follicular adenoma (D)</v>
          </cell>
          <cell r="D1378" t="str">
            <v>S-19-2623</v>
          </cell>
          <cell r="E1378" t="str">
            <v>SJHBBBT9DBQ</v>
          </cell>
          <cell r="F1378" t="str">
            <v>SJHBBBQ9W</v>
          </cell>
          <cell r="H1378">
            <v>9008</v>
          </cell>
          <cell r="I1378" t="str">
            <v>TS20210047143</v>
          </cell>
          <cell r="J1378" t="str">
            <v>0A</v>
          </cell>
          <cell r="K1378">
            <v>1</v>
          </cell>
          <cell r="L1378">
            <v>9927</v>
          </cell>
          <cell r="M1378">
            <v>98</v>
          </cell>
          <cell r="N1378">
            <v>44494.955555555556</v>
          </cell>
          <cell r="O1378" t="str">
            <v>SK 8-30-21</v>
          </cell>
          <cell r="P1378">
            <v>9927</v>
          </cell>
        </row>
        <row r="1379">
          <cell r="B1379" t="str">
            <v>TB-21-47144</v>
          </cell>
          <cell r="C1379" t="str">
            <v>Papillary thyroic carcinoma (D)</v>
          </cell>
          <cell r="D1379" t="str">
            <v>S-17-1998</v>
          </cell>
          <cell r="E1379" t="str">
            <v>SJHBBBT9DCR</v>
          </cell>
          <cell r="F1379" t="str">
            <v>SJHBBBNNB</v>
          </cell>
          <cell r="H1379">
            <v>9053</v>
          </cell>
          <cell r="I1379" t="str">
            <v>TS20210047144</v>
          </cell>
          <cell r="J1379" t="str">
            <v>0A</v>
          </cell>
          <cell r="K1379">
            <v>1</v>
          </cell>
          <cell r="L1379">
            <v>9972</v>
          </cell>
          <cell r="M1379">
            <v>99</v>
          </cell>
          <cell r="N1379">
            <v>44495.082638888889</v>
          </cell>
          <cell r="O1379" t="str">
            <v>SK 8-30-21</v>
          </cell>
          <cell r="P1379">
            <v>9972</v>
          </cell>
        </row>
        <row r="1380">
          <cell r="B1380" t="str">
            <v>TB-21-47373</v>
          </cell>
          <cell r="C1380" t="str">
            <v>Papillary thyroid carcinoma (D)</v>
          </cell>
          <cell r="D1380" t="str">
            <v>SR-05-964</v>
          </cell>
          <cell r="E1380" t="str">
            <v>SJHBBBTBFN2</v>
          </cell>
          <cell r="F1380" t="str">
            <v>SJHBBV67W</v>
          </cell>
          <cell r="H1380">
            <v>9115</v>
          </cell>
          <cell r="I1380" t="str">
            <v>TS20210047373</v>
          </cell>
          <cell r="J1380" t="str">
            <v>0A</v>
          </cell>
          <cell r="K1380">
            <v>1</v>
          </cell>
          <cell r="L1380">
            <v>10039</v>
          </cell>
          <cell r="M1380">
            <v>99</v>
          </cell>
          <cell r="N1380">
            <v>44495.754166666666</v>
          </cell>
          <cell r="O1380" t="str">
            <v>SK 9-2-21</v>
          </cell>
          <cell r="P1380">
            <v>10039</v>
          </cell>
        </row>
        <row r="1381">
          <cell r="B1381" t="str">
            <v>TB-21-47371</v>
          </cell>
          <cell r="C1381" t="str">
            <v>Papillary thyroid carcinoma (D)</v>
          </cell>
          <cell r="D1381" t="str">
            <v>S-01-605</v>
          </cell>
          <cell r="E1381" t="str">
            <v>SJHBBBTBFJX</v>
          </cell>
          <cell r="F1381" t="str">
            <v>SJHBBZZTT</v>
          </cell>
          <cell r="H1381">
            <v>9116</v>
          </cell>
          <cell r="I1381" t="str">
            <v>TS20210047371</v>
          </cell>
          <cell r="J1381" t="str">
            <v>0A</v>
          </cell>
          <cell r="K1381">
            <v>1</v>
          </cell>
          <cell r="L1381">
            <v>10040</v>
          </cell>
          <cell r="M1381">
            <v>98</v>
          </cell>
          <cell r="N1381">
            <v>44495.756944444445</v>
          </cell>
          <cell r="O1381" t="str">
            <v>SK 9-2-21</v>
          </cell>
          <cell r="P1381">
            <v>10040</v>
          </cell>
        </row>
        <row r="1382">
          <cell r="B1382" t="str">
            <v>TB-21-47364</v>
          </cell>
          <cell r="C1382" t="str">
            <v>Extraskeletal myxoid chondrosarcoma (D)</v>
          </cell>
          <cell r="D1382" t="str">
            <v>S-20-75</v>
          </cell>
          <cell r="E1382" t="str">
            <v>SJHBBBTBF8N</v>
          </cell>
          <cell r="F1382" t="str">
            <v>SJHBBVN39</v>
          </cell>
          <cell r="H1382">
            <v>9118</v>
          </cell>
          <cell r="I1382" t="str">
            <v>TS20210047364</v>
          </cell>
          <cell r="J1382" t="str">
            <v>0A</v>
          </cell>
          <cell r="K1382">
            <v>1</v>
          </cell>
          <cell r="L1382">
            <v>10042</v>
          </cell>
          <cell r="M1382">
            <v>98</v>
          </cell>
          <cell r="N1382">
            <v>44495.761805555558</v>
          </cell>
          <cell r="O1382" t="str">
            <v>SK 9-2-21</v>
          </cell>
          <cell r="P1382">
            <v>10042</v>
          </cell>
        </row>
        <row r="1383">
          <cell r="B1383" t="str">
            <v>TB-21-47353</v>
          </cell>
          <cell r="C1383" t="str">
            <v>Mesenchymal chondrosarcoma (D)</v>
          </cell>
          <cell r="D1383" t="str">
            <v>S-99-855</v>
          </cell>
          <cell r="E1383" t="str">
            <v>SJHBBBTBDQ5</v>
          </cell>
          <cell r="F1383" t="str">
            <v>SJHBBGJGD</v>
          </cell>
          <cell r="H1383">
            <v>9119</v>
          </cell>
          <cell r="I1383" t="str">
            <v>TS20210047353</v>
          </cell>
          <cell r="J1383" t="str">
            <v>0A</v>
          </cell>
          <cell r="K1383">
            <v>1</v>
          </cell>
          <cell r="L1383">
            <v>10043</v>
          </cell>
          <cell r="M1383">
            <v>99</v>
          </cell>
          <cell r="N1383">
            <v>44495.765972222223</v>
          </cell>
          <cell r="O1383" t="str">
            <v>SK 9-1-21 #2</v>
          </cell>
          <cell r="P1383">
            <v>10043</v>
          </cell>
        </row>
        <row r="1384">
          <cell r="B1384" t="str">
            <v>TB-21-47372</v>
          </cell>
          <cell r="C1384" t="str">
            <v>Follicular adenoma (D)</v>
          </cell>
          <cell r="D1384" t="str">
            <v>SI-07-258</v>
          </cell>
          <cell r="E1384" t="str">
            <v>SJHBBBTBFMZ</v>
          </cell>
          <cell r="F1384" t="str">
            <v>SJHBTBFKY</v>
          </cell>
          <cell r="H1384">
            <v>9120</v>
          </cell>
          <cell r="I1384" t="str">
            <v>TS20210047372</v>
          </cell>
          <cell r="J1384" t="str">
            <v>0A</v>
          </cell>
          <cell r="K1384">
            <v>1</v>
          </cell>
          <cell r="L1384">
            <v>10044</v>
          </cell>
          <cell r="M1384">
            <v>99</v>
          </cell>
          <cell r="N1384">
            <v>44495.76666666667</v>
          </cell>
          <cell r="O1384" t="str">
            <v>SK 9-2-21</v>
          </cell>
          <cell r="P1384">
            <v>10044</v>
          </cell>
        </row>
        <row r="1385">
          <cell r="B1385" t="str">
            <v>TB-21-47354</v>
          </cell>
          <cell r="C1385" t="str">
            <v>Chondrosarcoma (D)</v>
          </cell>
          <cell r="D1385" t="str">
            <v>S-93-602</v>
          </cell>
          <cell r="E1385" t="str">
            <v>SJHBBBTBDR6</v>
          </cell>
          <cell r="F1385" t="str">
            <v>SJHBBP7CT</v>
          </cell>
          <cell r="H1385">
            <v>9121</v>
          </cell>
          <cell r="I1385" t="str">
            <v>TS20210047354</v>
          </cell>
          <cell r="J1385" t="str">
            <v>0A</v>
          </cell>
          <cell r="K1385">
            <v>1</v>
          </cell>
          <cell r="L1385">
            <v>10045</v>
          </cell>
          <cell r="M1385">
            <v>95</v>
          </cell>
          <cell r="N1385">
            <v>44495.768750000003</v>
          </cell>
          <cell r="O1385" t="str">
            <v>SK 9-1-21 #2</v>
          </cell>
          <cell r="P1385">
            <v>10045</v>
          </cell>
        </row>
        <row r="1386">
          <cell r="B1386" t="str">
            <v>TB-21-47355</v>
          </cell>
          <cell r="C1386" t="str">
            <v>Chondrosarcoma (D)</v>
          </cell>
          <cell r="D1386" t="str">
            <v>S-90-1222</v>
          </cell>
          <cell r="E1386" t="str">
            <v>SJHBBBTBDS7</v>
          </cell>
          <cell r="F1386" t="str">
            <v>SJHBBPSYV</v>
          </cell>
          <cell r="H1386">
            <v>9122</v>
          </cell>
          <cell r="I1386" t="str">
            <v>TS20210047355</v>
          </cell>
          <cell r="J1386" t="str">
            <v>0A</v>
          </cell>
          <cell r="K1386">
            <v>1</v>
          </cell>
          <cell r="L1386">
            <v>10046</v>
          </cell>
          <cell r="M1386">
            <v>98</v>
          </cell>
          <cell r="N1386">
            <v>44495.773611111108</v>
          </cell>
          <cell r="O1386" t="str">
            <v>SK 9-1-21 #2</v>
          </cell>
          <cell r="P1386">
            <v>10046</v>
          </cell>
        </row>
        <row r="1387">
          <cell r="B1387" t="str">
            <v>TB-21-47359</v>
          </cell>
          <cell r="C1387" t="str">
            <v>Mesenchymal chondrosarcoma (M)</v>
          </cell>
          <cell r="D1387" t="str">
            <v>S-02-23</v>
          </cell>
          <cell r="E1387" t="str">
            <v>SJHBBBTBFYC</v>
          </cell>
          <cell r="F1387" t="str">
            <v>SJHBBS7TD</v>
          </cell>
          <cell r="H1387">
            <v>9125</v>
          </cell>
          <cell r="I1387" t="str">
            <v>TS20210047359</v>
          </cell>
          <cell r="J1387" t="str">
            <v>0A</v>
          </cell>
          <cell r="K1387">
            <v>1</v>
          </cell>
          <cell r="L1387">
            <v>10049</v>
          </cell>
          <cell r="M1387">
            <v>98</v>
          </cell>
          <cell r="N1387">
            <v>44495.780555555553</v>
          </cell>
          <cell r="O1387" t="str">
            <v>SK 9-1-21 #2</v>
          </cell>
          <cell r="P1387">
            <v>10049</v>
          </cell>
        </row>
        <row r="1388">
          <cell r="B1388" t="str">
            <v>TB-21-47362</v>
          </cell>
          <cell r="C1388" t="str">
            <v>Extraskeletal myxoid chondrosarcoma (D)</v>
          </cell>
          <cell r="D1388" t="str">
            <v>SC-04-1284</v>
          </cell>
          <cell r="E1388" t="str">
            <v>SJHBBBTBF6K</v>
          </cell>
          <cell r="F1388" t="str">
            <v>SJHBTBF5J</v>
          </cell>
          <cell r="H1388">
            <v>9126</v>
          </cell>
          <cell r="I1388" t="str">
            <v>TS20210047362</v>
          </cell>
          <cell r="J1388" t="str">
            <v>0A</v>
          </cell>
          <cell r="K1388">
            <v>1</v>
          </cell>
          <cell r="L1388">
            <v>10050</v>
          </cell>
          <cell r="M1388">
            <v>99</v>
          </cell>
          <cell r="N1388">
            <v>44495.78402777778</v>
          </cell>
          <cell r="O1388" t="str">
            <v>SK 9-1-21 #2</v>
          </cell>
          <cell r="P1388">
            <v>10050</v>
          </cell>
        </row>
        <row r="1389">
          <cell r="B1389" t="str">
            <v>TB-21-47118</v>
          </cell>
          <cell r="C1389" t="str">
            <v>Mesenchymal chondrosarcoma (D)</v>
          </cell>
          <cell r="D1389" t="str">
            <v>SI-12-0601</v>
          </cell>
          <cell r="E1389" t="str">
            <v>SJHBBBT9C7N</v>
          </cell>
          <cell r="F1389" t="str">
            <v>SJHBT9C6M</v>
          </cell>
          <cell r="H1389">
            <v>9129</v>
          </cell>
          <cell r="I1389" t="str">
            <v>TS20210047118</v>
          </cell>
          <cell r="J1389" t="str">
            <v>0A</v>
          </cell>
          <cell r="K1389">
            <v>1</v>
          </cell>
          <cell r="L1389">
            <v>10053</v>
          </cell>
          <cell r="M1389">
            <v>99</v>
          </cell>
          <cell r="N1389">
            <v>44495.794444444444</v>
          </cell>
          <cell r="O1389" t="str">
            <v>SK 8-27-21</v>
          </cell>
          <cell r="P1389">
            <v>10053</v>
          </cell>
        </row>
        <row r="1390">
          <cell r="B1390" t="str">
            <v>TB-21-46647</v>
          </cell>
          <cell r="C1390" t="str">
            <v>Follicular thyroid carcinoma (D)</v>
          </cell>
          <cell r="D1390" t="str">
            <v>S-16-1877</v>
          </cell>
          <cell r="E1390" t="str">
            <v>SJHBBBT8F6H</v>
          </cell>
          <cell r="F1390" t="str">
            <v>SJHBBBDTR</v>
          </cell>
          <cell r="H1390">
            <v>9214</v>
          </cell>
          <cell r="I1390" t="str">
            <v>TS20210046647</v>
          </cell>
          <cell r="J1390" t="str">
            <v>0A</v>
          </cell>
          <cell r="K1390">
            <v>1</v>
          </cell>
          <cell r="L1390">
            <v>10138</v>
          </cell>
          <cell r="M1390">
            <v>97</v>
          </cell>
          <cell r="N1390">
            <v>44496.1</v>
          </cell>
          <cell r="O1390" t="str">
            <v>SK 8-20-21</v>
          </cell>
          <cell r="P1390">
            <v>10138</v>
          </cell>
        </row>
        <row r="1391">
          <cell r="B1391" t="str">
            <v>TB-21-47111</v>
          </cell>
          <cell r="C1391" t="str">
            <v>Undifferentiated embryonal sarcoma</v>
          </cell>
          <cell r="D1391" t="str">
            <v>S-20-2092</v>
          </cell>
          <cell r="E1391" t="str">
            <v>SJHBBBT9CWB</v>
          </cell>
          <cell r="F1391" t="str">
            <v>SJHBS7HW5</v>
          </cell>
          <cell r="H1391">
            <v>9215</v>
          </cell>
          <cell r="I1391" t="str">
            <v>TS20210047111</v>
          </cell>
          <cell r="J1391" t="str">
            <v>0A</v>
          </cell>
          <cell r="K1391">
            <v>1</v>
          </cell>
          <cell r="L1391">
            <v>10139</v>
          </cell>
          <cell r="M1391">
            <v>99</v>
          </cell>
          <cell r="N1391">
            <v>44496.102777777778</v>
          </cell>
          <cell r="O1391" t="str">
            <v>SK 8-25-21</v>
          </cell>
          <cell r="P1391">
            <v>10139</v>
          </cell>
        </row>
        <row r="1392">
          <cell r="B1392" t="str">
            <v>TB-21-47123</v>
          </cell>
          <cell r="C1392" t="str">
            <v>Mesenchymal chondrosarcoma (D)</v>
          </cell>
          <cell r="D1392" t="str">
            <v>S-07-0421</v>
          </cell>
          <cell r="E1392" t="str">
            <v>SJHBBBT9CGW</v>
          </cell>
          <cell r="F1392" t="str">
            <v>SJHBBW86T</v>
          </cell>
          <cell r="H1392">
            <v>9218</v>
          </cell>
          <cell r="I1392" t="str">
            <v>TS20210047123</v>
          </cell>
          <cell r="J1392" t="str">
            <v>0A</v>
          </cell>
          <cell r="K1392">
            <v>1</v>
          </cell>
          <cell r="L1392">
            <v>10142</v>
          </cell>
          <cell r="M1392">
            <v>99</v>
          </cell>
          <cell r="N1392">
            <v>44496.106944444444</v>
          </cell>
          <cell r="O1392" t="str">
            <v>SK 8-27-21</v>
          </cell>
          <cell r="P1392">
            <v>10142</v>
          </cell>
        </row>
        <row r="1393">
          <cell r="B1393" t="str">
            <v>TB-21-47352</v>
          </cell>
          <cell r="C1393" t="str">
            <v>Mesenchymal chondrosarcoma (D)</v>
          </cell>
          <cell r="D1393" t="str">
            <v>S-99-1371</v>
          </cell>
          <cell r="E1393" t="str">
            <v>SJHBBBTBDP4</v>
          </cell>
          <cell r="F1393" t="str">
            <v>SJHBBGJGD</v>
          </cell>
          <cell r="H1393">
            <v>9110</v>
          </cell>
          <cell r="I1393" t="str">
            <v>TS20210047352</v>
          </cell>
          <cell r="J1393" t="str">
            <v>0A</v>
          </cell>
          <cell r="K1393">
            <v>1</v>
          </cell>
          <cell r="L1393">
            <v>10220</v>
          </cell>
          <cell r="M1393">
            <v>94</v>
          </cell>
          <cell r="N1393">
            <v>44497.574999999997</v>
          </cell>
          <cell r="O1393" t="str">
            <v>SK 9-1-21 #2</v>
          </cell>
          <cell r="P1393">
            <v>10220</v>
          </cell>
        </row>
        <row r="1394">
          <cell r="B1394" t="str">
            <v>TB-21-46651</v>
          </cell>
          <cell r="C1394" t="str">
            <v>Papillary thyroid carcinoma (D)</v>
          </cell>
          <cell r="D1394" t="str">
            <v>S-16-2246</v>
          </cell>
          <cell r="E1394" t="str">
            <v>SJHBBBT8FBN</v>
          </cell>
          <cell r="F1394" t="str">
            <v>SJHBBZ87Y</v>
          </cell>
          <cell r="H1394">
            <v>9526</v>
          </cell>
          <cell r="I1394" t="str">
            <v>TS20210046651</v>
          </cell>
          <cell r="J1394" t="str">
            <v>0A</v>
          </cell>
          <cell r="K1394">
            <v>1</v>
          </cell>
          <cell r="L1394">
            <v>10611</v>
          </cell>
          <cell r="M1394">
            <v>98</v>
          </cell>
          <cell r="N1394">
            <v>44511.661412037036</v>
          </cell>
          <cell r="O1394" t="str">
            <v>SK 8-20-21</v>
          </cell>
          <cell r="P1394">
            <v>10611</v>
          </cell>
        </row>
        <row r="1395">
          <cell r="B1395" t="str">
            <v>TB-21-46644</v>
          </cell>
          <cell r="C1395" t="str">
            <v>Papillary thyroid carcinoma (D)</v>
          </cell>
          <cell r="D1395" t="str">
            <v>S-16-639</v>
          </cell>
          <cell r="E1395" t="str">
            <v>SJHBBBT8F3D</v>
          </cell>
          <cell r="F1395" t="str">
            <v>SJHBB4QFT</v>
          </cell>
          <cell r="H1395">
            <v>9535</v>
          </cell>
          <cell r="I1395" t="str">
            <v>TS20210046644</v>
          </cell>
          <cell r="J1395" t="str">
            <v>0A</v>
          </cell>
          <cell r="K1395">
            <v>1</v>
          </cell>
          <cell r="L1395">
            <v>10620</v>
          </cell>
          <cell r="M1395">
            <v>97</v>
          </cell>
          <cell r="N1395">
            <v>44511.692569444444</v>
          </cell>
          <cell r="O1395" t="str">
            <v>SK 8-20-21</v>
          </cell>
          <cell r="P1395">
            <v>10620</v>
          </cell>
        </row>
        <row r="1396">
          <cell r="B1396" t="str">
            <v>TB-21-46646</v>
          </cell>
          <cell r="C1396" t="str">
            <v>Papillary thyroid carcinoma (D)</v>
          </cell>
          <cell r="D1396" t="str">
            <v>S-16-1633</v>
          </cell>
          <cell r="E1396" t="str">
            <v>SJHBBBT8F5G</v>
          </cell>
          <cell r="F1396" t="str">
            <v>SJHBB4Z8C</v>
          </cell>
          <cell r="H1396">
            <v>9536</v>
          </cell>
          <cell r="I1396" t="str">
            <v>TS20210046646</v>
          </cell>
          <cell r="J1396" t="str">
            <v>0A</v>
          </cell>
          <cell r="K1396">
            <v>1</v>
          </cell>
          <cell r="L1396">
            <v>10621</v>
          </cell>
          <cell r="M1396">
            <v>99</v>
          </cell>
          <cell r="N1396">
            <v>44511.696886574071</v>
          </cell>
          <cell r="O1396" t="str">
            <v>SK 8-20-21</v>
          </cell>
          <cell r="P1396">
            <v>10621</v>
          </cell>
        </row>
        <row r="1397">
          <cell r="B1397" t="str">
            <v>TB-21-46649</v>
          </cell>
          <cell r="C1397" t="str">
            <v>PTC vs follicular adenoma (D)</v>
          </cell>
          <cell r="D1397" t="str">
            <v>S-16-1984</v>
          </cell>
          <cell r="E1397" t="str">
            <v>SJHBBBT8F8K</v>
          </cell>
          <cell r="F1397" t="str">
            <v>SJHBBVDP5</v>
          </cell>
          <cell r="H1397">
            <v>9537</v>
          </cell>
          <cell r="I1397" t="str">
            <v>TS20210046649</v>
          </cell>
          <cell r="J1397" t="str">
            <v>0A</v>
          </cell>
          <cell r="K1397">
            <v>1</v>
          </cell>
          <cell r="L1397">
            <v>10622</v>
          </cell>
          <cell r="M1397">
            <v>97</v>
          </cell>
          <cell r="N1397">
            <v>44511.700914351852</v>
          </cell>
          <cell r="O1397" t="str">
            <v>SK 8-20-21</v>
          </cell>
          <cell r="P1397">
            <v>10622</v>
          </cell>
        </row>
        <row r="1398">
          <cell r="B1398" t="str">
            <v>TB-21-47134</v>
          </cell>
          <cell r="C1398" t="str">
            <v>Follicular adenoma (D)</v>
          </cell>
          <cell r="D1398" t="str">
            <v>S-17-2497</v>
          </cell>
          <cell r="E1398" t="str">
            <v>SJHBBBT9DZD</v>
          </cell>
          <cell r="F1398" t="str">
            <v>SJHBBYQW5</v>
          </cell>
          <cell r="H1398">
            <v>9538</v>
          </cell>
          <cell r="I1398" t="str">
            <v>TS20210047134</v>
          </cell>
          <cell r="J1398" t="str">
            <v>0A</v>
          </cell>
          <cell r="K1398">
            <v>1</v>
          </cell>
          <cell r="L1398">
            <v>10623</v>
          </cell>
          <cell r="M1398">
            <v>94</v>
          </cell>
          <cell r="N1398">
            <v>44511.703900462962</v>
          </cell>
          <cell r="O1398" t="str">
            <v>SK 8-30-21</v>
          </cell>
          <cell r="P1398">
            <v>10623</v>
          </cell>
        </row>
        <row r="1399">
          <cell r="B1399" t="str">
            <v>TB-21-46650</v>
          </cell>
          <cell r="C1399" t="str">
            <v>PTC vs follicular adenoma (D)</v>
          </cell>
          <cell r="D1399" t="str">
            <v>S-16-1984</v>
          </cell>
          <cell r="E1399" t="str">
            <v>SJHBBBT8F9M</v>
          </cell>
          <cell r="F1399" t="str">
            <v>SJHBBVDP5</v>
          </cell>
          <cell r="H1399">
            <v>9539</v>
          </cell>
          <cell r="I1399" t="str">
            <v>TS20210046650</v>
          </cell>
          <cell r="J1399" t="str">
            <v>0A</v>
          </cell>
          <cell r="K1399">
            <v>1</v>
          </cell>
          <cell r="L1399">
            <v>10624</v>
          </cell>
          <cell r="M1399">
            <v>99</v>
          </cell>
          <cell r="N1399">
            <v>44511.708645833336</v>
          </cell>
          <cell r="O1399" t="str">
            <v>SK 8-20-21</v>
          </cell>
          <cell r="P1399">
            <v>10624</v>
          </cell>
        </row>
        <row r="1400">
          <cell r="B1400" t="str">
            <v>TB-21-47135</v>
          </cell>
          <cell r="C1400" t="str">
            <v>Papillary thyroic carcinoma (D)</v>
          </cell>
          <cell r="D1400" t="str">
            <v>S-17-3195</v>
          </cell>
          <cell r="E1400" t="str">
            <v>SJHBBBT9D2F</v>
          </cell>
          <cell r="F1400" t="str">
            <v>SJHBK3YJD</v>
          </cell>
          <cell r="H1400">
            <v>9540</v>
          </cell>
          <cell r="I1400" t="str">
            <v>TS20210047135</v>
          </cell>
          <cell r="J1400" t="str">
            <v>0A</v>
          </cell>
          <cell r="K1400">
            <v>1</v>
          </cell>
          <cell r="L1400">
            <v>10625</v>
          </cell>
          <cell r="M1400">
            <v>96</v>
          </cell>
          <cell r="N1400">
            <v>44511.712523148148</v>
          </cell>
          <cell r="O1400" t="str">
            <v>SK 8-30-21</v>
          </cell>
          <cell r="P1400">
            <v>10625</v>
          </cell>
        </row>
        <row r="1401">
          <cell r="B1401" t="str">
            <v>TB-21-47136</v>
          </cell>
          <cell r="C1401" t="str">
            <v>Papillary thyroic carcinoma (D)</v>
          </cell>
          <cell r="D1401" t="str">
            <v>S-18-0386</v>
          </cell>
          <cell r="E1401" t="str">
            <v>SJHBBBT9D3G</v>
          </cell>
          <cell r="F1401" t="str">
            <v>SJHBB4HCY</v>
          </cell>
          <cell r="H1401">
            <v>9541</v>
          </cell>
          <cell r="I1401" t="str">
            <v>TS20210047136</v>
          </cell>
          <cell r="J1401" t="str">
            <v>0A</v>
          </cell>
          <cell r="K1401">
            <v>1</v>
          </cell>
          <cell r="L1401">
            <v>10626</v>
          </cell>
          <cell r="M1401">
            <v>98</v>
          </cell>
          <cell r="N1401">
            <v>44511.716203703705</v>
          </cell>
          <cell r="O1401" t="str">
            <v>SK 8-30-21</v>
          </cell>
          <cell r="P1401">
            <v>10626</v>
          </cell>
        </row>
        <row r="1402">
          <cell r="B1402" t="str">
            <v>TB-21-47137</v>
          </cell>
          <cell r="C1402" t="str">
            <v>Papillary thyroic carcinoma (D)</v>
          </cell>
          <cell r="D1402" t="str">
            <v>S-18-1179</v>
          </cell>
          <cell r="E1402" t="str">
            <v>SJHBBBT9D4H</v>
          </cell>
          <cell r="F1402" t="str">
            <v>SJHBNPKYR</v>
          </cell>
          <cell r="H1402">
            <v>9542</v>
          </cell>
          <cell r="I1402" t="str">
            <v>TS20210047137</v>
          </cell>
          <cell r="J1402" t="str">
            <v>0A</v>
          </cell>
          <cell r="K1402">
            <v>1</v>
          </cell>
          <cell r="L1402">
            <v>10627</v>
          </cell>
          <cell r="M1402">
            <v>99</v>
          </cell>
          <cell r="N1402">
            <v>44511.7190162037</v>
          </cell>
          <cell r="O1402" t="str">
            <v>SK 8-30-21</v>
          </cell>
          <cell r="P1402">
            <v>10627</v>
          </cell>
        </row>
        <row r="1403">
          <cell r="B1403" t="str">
            <v>TB-21-47139</v>
          </cell>
          <cell r="C1403" t="str">
            <v>Thyroid hyperplastic nodule (D)</v>
          </cell>
          <cell r="D1403" t="str">
            <v>S-18-1932</v>
          </cell>
          <cell r="E1403" t="str">
            <v>SJHBBBT9D6K</v>
          </cell>
          <cell r="F1403" t="str">
            <v>SJHBBSBM3</v>
          </cell>
          <cell r="H1403">
            <v>9544</v>
          </cell>
          <cell r="I1403" t="str">
            <v>TS20210047139</v>
          </cell>
          <cell r="J1403" t="str">
            <v>0A</v>
          </cell>
          <cell r="K1403">
            <v>1</v>
          </cell>
          <cell r="L1403">
            <v>10629</v>
          </cell>
          <cell r="M1403">
            <v>97</v>
          </cell>
          <cell r="N1403">
            <v>44511.727986111109</v>
          </cell>
          <cell r="O1403" t="str">
            <v>SK 8-30-21</v>
          </cell>
          <cell r="P1403">
            <v>10629</v>
          </cell>
        </row>
        <row r="1404">
          <cell r="B1404" t="str">
            <v>TB-21-47142</v>
          </cell>
          <cell r="C1404" t="str">
            <v>Thyroid adenomatoid nodule (D)</v>
          </cell>
          <cell r="D1404" t="str">
            <v>S-18-3395</v>
          </cell>
          <cell r="E1404" t="str">
            <v>SJHBBBT9D9P</v>
          </cell>
          <cell r="F1404" t="str">
            <v>SJHBPQJJC</v>
          </cell>
          <cell r="H1404">
            <v>9545</v>
          </cell>
          <cell r="I1404" t="str">
            <v>TS20210047142</v>
          </cell>
          <cell r="J1404" t="str">
            <v>0A</v>
          </cell>
          <cell r="K1404">
            <v>1</v>
          </cell>
          <cell r="L1404">
            <v>10630</v>
          </cell>
          <cell r="M1404">
            <v>97</v>
          </cell>
          <cell r="N1404">
            <v>44511.733738425923</v>
          </cell>
          <cell r="O1404" t="str">
            <v>SK 8-30-21</v>
          </cell>
          <cell r="P1404">
            <v>10630</v>
          </cell>
        </row>
        <row r="1405">
          <cell r="B1405" t="str">
            <v>TB-21-47141</v>
          </cell>
          <cell r="C1405" t="str">
            <v>Medullary thyroid carcinoma (D)</v>
          </cell>
          <cell r="D1405" t="str">
            <v>S-18-3179</v>
          </cell>
          <cell r="E1405" t="str">
            <v>SJHBBBT9D8N</v>
          </cell>
          <cell r="F1405" t="str">
            <v>SJHBNKXBN</v>
          </cell>
          <cell r="H1405">
            <v>9546</v>
          </cell>
          <cell r="I1405" t="str">
            <v>TS20210047141</v>
          </cell>
          <cell r="J1405" t="str">
            <v>0A</v>
          </cell>
          <cell r="K1405">
            <v>1</v>
          </cell>
          <cell r="L1405">
            <v>10631</v>
          </cell>
          <cell r="M1405">
            <v>97</v>
          </cell>
          <cell r="N1405">
            <v>44511.740185185183</v>
          </cell>
          <cell r="O1405" t="str">
            <v>SK 8-30-21</v>
          </cell>
          <cell r="P1405">
            <v>10631</v>
          </cell>
        </row>
        <row r="1406">
          <cell r="B1406" t="str">
            <v>TB-21-47365</v>
          </cell>
          <cell r="C1406" t="str">
            <v>Extraskeletal myxoid chondrosarcoma (D)</v>
          </cell>
          <cell r="D1406" t="str">
            <v>S-20-454</v>
          </cell>
          <cell r="E1406" t="str">
            <v>SJHBBBTBF9P</v>
          </cell>
          <cell r="F1406" t="str">
            <v>SJHBQMP7R</v>
          </cell>
          <cell r="H1406">
            <v>9547</v>
          </cell>
          <cell r="I1406" t="str">
            <v>TS20210047365</v>
          </cell>
          <cell r="J1406" t="str">
            <v>0A</v>
          </cell>
          <cell r="K1406">
            <v>1</v>
          </cell>
          <cell r="L1406">
            <v>10632</v>
          </cell>
          <cell r="M1406">
            <v>97</v>
          </cell>
          <cell r="N1406">
            <v>44511.743101851855</v>
          </cell>
          <cell r="O1406" t="str">
            <v>SK 9-2-21</v>
          </cell>
          <cell r="P1406">
            <v>10632</v>
          </cell>
        </row>
        <row r="1407">
          <cell r="B1407" t="str">
            <v>TB-21-47366</v>
          </cell>
          <cell r="C1407" t="str">
            <v>Chondrosarcoma (D)</v>
          </cell>
          <cell r="D1407" t="str">
            <v>S-20-569</v>
          </cell>
          <cell r="E1407" t="str">
            <v>SJHBBBTBFBQ</v>
          </cell>
          <cell r="F1407" t="str">
            <v>SJHBND94W</v>
          </cell>
          <cell r="H1407">
            <v>9548</v>
          </cell>
          <cell r="I1407" t="str">
            <v>TS20210047366</v>
          </cell>
          <cell r="J1407" t="str">
            <v>0A</v>
          </cell>
          <cell r="K1407">
            <v>1</v>
          </cell>
          <cell r="L1407">
            <v>10633</v>
          </cell>
          <cell r="M1407">
            <v>98</v>
          </cell>
          <cell r="N1407">
            <v>44511.747372685182</v>
          </cell>
          <cell r="O1407" t="str">
            <v>SK 9-2-21</v>
          </cell>
          <cell r="P1407">
            <v>10633</v>
          </cell>
        </row>
        <row r="1408">
          <cell r="B1408" t="str">
            <v>TB-21-47363</v>
          </cell>
          <cell r="C1408" t="str">
            <v>Mesenchymal chondrosarcoma (D)</v>
          </cell>
          <cell r="D1408" t="str">
            <v>S-19-2796</v>
          </cell>
          <cell r="E1408" t="str">
            <v>SJHBBBTBF7M</v>
          </cell>
          <cell r="F1408" t="str">
            <v>SJHBQZZJ5</v>
          </cell>
          <cell r="H1408">
            <v>9549</v>
          </cell>
          <cell r="I1408" t="str">
            <v>TS20210047363</v>
          </cell>
          <cell r="J1408" t="str">
            <v>0A</v>
          </cell>
          <cell r="K1408">
            <v>1</v>
          </cell>
          <cell r="L1408">
            <v>10634</v>
          </cell>
          <cell r="M1408">
            <v>97</v>
          </cell>
          <cell r="N1408">
            <v>44511.752812500003</v>
          </cell>
          <cell r="O1408" t="str">
            <v>SK 9-2-21</v>
          </cell>
          <cell r="P1408">
            <v>10634</v>
          </cell>
        </row>
        <row r="1409">
          <cell r="B1409" t="str">
            <v>TB-21-47140</v>
          </cell>
          <cell r="C1409" t="str">
            <v>Follicular thyroid carcinoma (D)</v>
          </cell>
          <cell r="D1409" t="str">
            <v>S-18-2336</v>
          </cell>
          <cell r="E1409" t="str">
            <v>SJHBBBT9D7M</v>
          </cell>
          <cell r="F1409" t="str">
            <v>SJHBBY6QH</v>
          </cell>
          <cell r="H1409">
            <v>9550</v>
          </cell>
          <cell r="I1409" t="str">
            <v>TS20210047140</v>
          </cell>
          <cell r="J1409" t="str">
            <v>0A</v>
          </cell>
          <cell r="K1409">
            <v>1</v>
          </cell>
          <cell r="L1409">
            <v>10635</v>
          </cell>
          <cell r="M1409">
            <v>98</v>
          </cell>
          <cell r="N1409">
            <v>44511.757650462961</v>
          </cell>
          <cell r="O1409" t="str">
            <v>SK 8-30-21</v>
          </cell>
          <cell r="P1409">
            <v>10635</v>
          </cell>
        </row>
        <row r="1410">
          <cell r="B1410" t="str">
            <v>TB-21-47126</v>
          </cell>
          <cell r="C1410" t="str">
            <v>Papillary thyroic carcinoma (D)</v>
          </cell>
          <cell r="D1410" t="str">
            <v>S-17-0794</v>
          </cell>
          <cell r="E1410" t="str">
            <v>SJHBBBT9CM2</v>
          </cell>
          <cell r="F1410" t="str">
            <v>SJHBBYZ2Z</v>
          </cell>
          <cell r="H1410">
            <v>9552</v>
          </cell>
          <cell r="I1410" t="str">
            <v>TS20210047126</v>
          </cell>
          <cell r="J1410" t="str">
            <v>0A</v>
          </cell>
          <cell r="K1410">
            <v>1</v>
          </cell>
          <cell r="L1410">
            <v>10637</v>
          </cell>
          <cell r="M1410">
            <v>98</v>
          </cell>
          <cell r="N1410">
            <v>44511.764351851853</v>
          </cell>
          <cell r="O1410" t="str">
            <v>SK 8-27-21</v>
          </cell>
          <cell r="P1410">
            <v>10637</v>
          </cell>
        </row>
        <row r="1411">
          <cell r="B1411" t="str">
            <v>TB-21-47138</v>
          </cell>
          <cell r="C1411" t="str">
            <v>Papillary thyroic carcinoma (D)</v>
          </cell>
          <cell r="D1411" t="str">
            <v>S-18-1663</v>
          </cell>
          <cell r="E1411" t="str">
            <v>SJHBBBT9D5J</v>
          </cell>
          <cell r="F1411" t="str">
            <v>SJHBNW68N</v>
          </cell>
          <cell r="H1411">
            <v>9543</v>
          </cell>
          <cell r="I1411" t="str">
            <v>TS20210047138</v>
          </cell>
          <cell r="J1411" t="str">
            <v>0A</v>
          </cell>
          <cell r="K1411">
            <v>1</v>
          </cell>
          <cell r="L1411">
            <v>10705</v>
          </cell>
          <cell r="M1411">
            <v>97</v>
          </cell>
          <cell r="N1411">
            <v>44512.576354166667</v>
          </cell>
          <cell r="O1411" t="str">
            <v>SK 8-30-21</v>
          </cell>
          <cell r="P1411">
            <v>10705</v>
          </cell>
        </row>
        <row r="1412">
          <cell r="B1412" t="str">
            <v>TB-20-08719</v>
          </cell>
          <cell r="C1412" t="e">
            <v>#N/A</v>
          </cell>
          <cell r="E1412" t="str">
            <v>SJHBBBRJRKX</v>
          </cell>
          <cell r="F1412" t="str">
            <v>SJHBP8XSR</v>
          </cell>
          <cell r="H1412">
            <v>3753</v>
          </cell>
          <cell r="I1412" t="str">
            <v>TB-20-08719</v>
          </cell>
          <cell r="J1412" t="str">
            <v>0A</v>
          </cell>
          <cell r="K1412">
            <v>1</v>
          </cell>
          <cell r="L1412">
            <v>4269</v>
          </cell>
          <cell r="M1412">
            <v>98</v>
          </cell>
          <cell r="N1412">
            <v>44134.697222222225</v>
          </cell>
          <cell r="O1412" t="str">
            <v>NB</v>
          </cell>
          <cell r="P1412" t="e">
            <v>#N/A</v>
          </cell>
        </row>
        <row r="1413">
          <cell r="B1413" t="str">
            <v>TB-20-09523</v>
          </cell>
          <cell r="C1413" t="e">
            <v>#N/A</v>
          </cell>
          <cell r="E1413" t="str">
            <v>SJHBBBRMN4N</v>
          </cell>
          <cell r="F1413" t="str">
            <v>SJHBB29B3</v>
          </cell>
          <cell r="H1413">
            <v>3823</v>
          </cell>
          <cell r="I1413" t="str">
            <v>TB-20-09523</v>
          </cell>
          <cell r="J1413" t="str">
            <v>0A</v>
          </cell>
          <cell r="K1413">
            <v>1</v>
          </cell>
          <cell r="L1413">
            <v>4392</v>
          </cell>
          <cell r="M1413">
            <v>100</v>
          </cell>
          <cell r="N1413">
            <v>44153.60864583333</v>
          </cell>
          <cell r="O1413" t="str">
            <v>NB</v>
          </cell>
          <cell r="P1413" t="e">
            <v>#N/A</v>
          </cell>
        </row>
        <row r="1414">
          <cell r="B1414" t="str">
            <v>TB-20-09527</v>
          </cell>
          <cell r="C1414" t="e">
            <v>#N/A</v>
          </cell>
          <cell r="E1414" t="str">
            <v>SJHBBBRMN8S</v>
          </cell>
          <cell r="F1414" t="str">
            <v>SJHBRDRSZ</v>
          </cell>
          <cell r="H1414">
            <v>3848</v>
          </cell>
          <cell r="I1414" t="str">
            <v>TB-20-09527</v>
          </cell>
          <cell r="J1414" t="str">
            <v>0A</v>
          </cell>
          <cell r="K1414">
            <v>1</v>
          </cell>
          <cell r="L1414">
            <v>4396</v>
          </cell>
          <cell r="M1414">
            <v>100</v>
          </cell>
          <cell r="N1414">
            <v>44153.615949074076</v>
          </cell>
          <cell r="O1414" t="str">
            <v>NB</v>
          </cell>
          <cell r="P1414" t="e">
            <v>#N/A</v>
          </cell>
        </row>
        <row r="1415">
          <cell r="B1415" t="str">
            <v>TB-21-44522</v>
          </cell>
          <cell r="C1415" t="str">
            <v>EWS</v>
          </cell>
          <cell r="D1415" t="str">
            <v>SY-21-00253</v>
          </cell>
          <cell r="E1415" t="str">
            <v>SJHBBBTYW5Q</v>
          </cell>
          <cell r="F1415" t="str">
            <v>SJHBTYW4P</v>
          </cell>
          <cell r="H1415">
            <v>7967</v>
          </cell>
          <cell r="I1415" t="str">
            <v>TS20210044522</v>
          </cell>
          <cell r="J1415" t="str">
            <v>0A</v>
          </cell>
          <cell r="K1415">
            <v>1</v>
          </cell>
          <cell r="L1415">
            <v>8856</v>
          </cell>
          <cell r="M1415">
            <v>99</v>
          </cell>
          <cell r="N1415">
            <v>44448.692361111112</v>
          </cell>
          <cell r="O1415" t="str">
            <v>Mayo</v>
          </cell>
          <cell r="P1415" t="e">
            <v>#N/A</v>
          </cell>
        </row>
        <row r="1416">
          <cell r="B1416" t="str">
            <v>TB-21-46106</v>
          </cell>
          <cell r="C1416" t="str">
            <v>Hepatoblastoma (D)</v>
          </cell>
          <cell r="D1416" t="str">
            <v>S-01-633</v>
          </cell>
          <cell r="E1416" t="str">
            <v>SJHBBBT7FW6</v>
          </cell>
          <cell r="F1416" t="str">
            <v>SJHBT7FV5</v>
          </cell>
          <cell r="H1416">
            <v>8067</v>
          </cell>
          <cell r="I1416" t="str">
            <v>TS20210046106</v>
          </cell>
          <cell r="J1416" t="str">
            <v>0A</v>
          </cell>
          <cell r="K1416">
            <v>1</v>
          </cell>
          <cell r="L1416">
            <v>8958</v>
          </cell>
          <cell r="M1416">
            <v>100</v>
          </cell>
          <cell r="N1416">
            <v>44452.604861111111</v>
          </cell>
          <cell r="O1416" t="str">
            <v>Comet Project</v>
          </cell>
          <cell r="P1416" t="e">
            <v>#N/A</v>
          </cell>
        </row>
        <row r="1417">
          <cell r="B1417" t="str">
            <v>TB-21-46108</v>
          </cell>
          <cell r="C1417" t="str">
            <v>Hepatoblastoma (M)</v>
          </cell>
          <cell r="D1417" t="str">
            <v>S-04-1661</v>
          </cell>
          <cell r="E1417" t="str">
            <v>SJHBBBT7FY8</v>
          </cell>
          <cell r="F1417" t="str">
            <v>SJHBBTJ2B</v>
          </cell>
          <cell r="H1417">
            <v>8069</v>
          </cell>
          <cell r="I1417" t="str">
            <v>TS20210046108</v>
          </cell>
          <cell r="J1417" t="str">
            <v>0A</v>
          </cell>
          <cell r="K1417">
            <v>1</v>
          </cell>
          <cell r="L1417">
            <v>8960</v>
          </cell>
          <cell r="M1417">
            <v>99</v>
          </cell>
          <cell r="N1417">
            <v>44452.609027777777</v>
          </cell>
          <cell r="O1417" t="str">
            <v>Comet Project</v>
          </cell>
          <cell r="P1417" t="e">
            <v>#N/A</v>
          </cell>
        </row>
        <row r="1418">
          <cell r="B1418" t="str">
            <v>TB-21-45948</v>
          </cell>
          <cell r="C1418" t="str">
            <v>Hepatoblastoma (D)</v>
          </cell>
          <cell r="D1418" t="str">
            <v>S-18-1910</v>
          </cell>
          <cell r="E1418" t="str">
            <v>SJHBBBT6N89</v>
          </cell>
          <cell r="F1418" t="str">
            <v>SJHBNZBV7</v>
          </cell>
          <cell r="H1418">
            <v>8155</v>
          </cell>
          <cell r="I1418" t="str">
            <v>TS20210045948</v>
          </cell>
          <cell r="J1418" t="str">
            <v>0A</v>
          </cell>
          <cell r="K1418">
            <v>1</v>
          </cell>
          <cell r="L1418">
            <v>9053</v>
          </cell>
          <cell r="M1418">
            <v>100</v>
          </cell>
          <cell r="N1418">
            <v>44453.656944444447</v>
          </cell>
          <cell r="O1418" t="str">
            <v>Comet Project</v>
          </cell>
          <cell r="P1418" t="e">
            <v>#N/A</v>
          </cell>
        </row>
        <row r="1419">
          <cell r="B1419" t="str">
            <v>TB-21-47367</v>
          </cell>
          <cell r="C1419" t="str">
            <v>Chondrosarcoma vs. osteosarcoma (D)</v>
          </cell>
          <cell r="D1419" t="str">
            <v>SC-21-1408</v>
          </cell>
          <cell r="E1419" t="str">
            <v>SJHBBBTBFDS</v>
          </cell>
          <cell r="F1419" t="str">
            <v>SJHBTBFCR</v>
          </cell>
          <cell r="H1419">
            <v>8954</v>
          </cell>
          <cell r="I1419" t="str">
            <v>TS20210047367</v>
          </cell>
          <cell r="J1419" t="str">
            <v>0A</v>
          </cell>
          <cell r="K1419">
            <v>1</v>
          </cell>
          <cell r="L1419">
            <v>9873</v>
          </cell>
          <cell r="M1419">
            <v>98</v>
          </cell>
          <cell r="N1419">
            <v>44494.74722222222</v>
          </cell>
          <cell r="O1419" t="str">
            <v>SK 9-2-21</v>
          </cell>
          <cell r="P1419" t="e">
            <v>#N/A</v>
          </cell>
        </row>
        <row r="1420">
          <cell r="B1420" t="str">
            <v>TB-21-48110</v>
          </cell>
          <cell r="C1420" t="str">
            <v>Wilms tumor (D)</v>
          </cell>
          <cell r="D1420" t="str">
            <v>S-16-02112</v>
          </cell>
          <cell r="E1420" t="str">
            <v>SJHBBBTCJPZ</v>
          </cell>
          <cell r="F1420" t="str">
            <v>SJHBB55TT</v>
          </cell>
          <cell r="H1420">
            <v>8955</v>
          </cell>
          <cell r="I1420" t="str">
            <v>TS20210048110</v>
          </cell>
          <cell r="J1420" t="str">
            <v>0A</v>
          </cell>
          <cell r="K1420">
            <v>1</v>
          </cell>
          <cell r="L1420">
            <v>9874</v>
          </cell>
          <cell r="M1420">
            <v>97</v>
          </cell>
          <cell r="N1420">
            <v>44494.750694444447</v>
          </cell>
          <cell r="O1420" t="str">
            <v>9-9 WT #1</v>
          </cell>
          <cell r="P1420" t="e">
            <v>#N/A</v>
          </cell>
        </row>
        <row r="1421">
          <cell r="B1421" t="str">
            <v>TB-21-48120</v>
          </cell>
          <cell r="C1421" t="str">
            <v>Wilms tumor (D)</v>
          </cell>
          <cell r="D1421" t="str">
            <v>S-18-00105</v>
          </cell>
          <cell r="E1421" t="str">
            <v>SJHBBBTCK3C</v>
          </cell>
          <cell r="F1421" t="str">
            <v>SJHBK3HGS</v>
          </cell>
          <cell r="H1421">
            <v>8956</v>
          </cell>
          <cell r="I1421" t="str">
            <v>TS20210048120</v>
          </cell>
          <cell r="J1421" t="str">
            <v>0A</v>
          </cell>
          <cell r="K1421">
            <v>1</v>
          </cell>
          <cell r="L1421">
            <v>9875</v>
          </cell>
          <cell r="M1421">
            <v>98</v>
          </cell>
          <cell r="N1421">
            <v>44494.756249999999</v>
          </cell>
          <cell r="O1421" t="str">
            <v>9-9 WT #2</v>
          </cell>
          <cell r="P1421" t="e">
            <v>#N/A</v>
          </cell>
        </row>
        <row r="1422">
          <cell r="B1422" t="str">
            <v>TB-21-48126</v>
          </cell>
          <cell r="C1422" t="str">
            <v>Wilms tumor (D)</v>
          </cell>
          <cell r="D1422" t="str">
            <v>S-15-01989</v>
          </cell>
          <cell r="E1422" t="str">
            <v>SJHBBBTCK9K</v>
          </cell>
          <cell r="F1422" t="str">
            <v>SJHBB47WS</v>
          </cell>
          <cell r="H1422">
            <v>8957</v>
          </cell>
          <cell r="I1422" t="str">
            <v>TS20210048126</v>
          </cell>
          <cell r="J1422" t="str">
            <v>0A</v>
          </cell>
          <cell r="K1422">
            <v>1</v>
          </cell>
          <cell r="L1422">
            <v>9876</v>
          </cell>
          <cell r="M1422">
            <v>99</v>
          </cell>
          <cell r="N1422">
            <v>44494.761111111111</v>
          </cell>
          <cell r="O1422" t="str">
            <v>9-9 WT #2</v>
          </cell>
          <cell r="P1422" t="e">
            <v>#N/A</v>
          </cell>
        </row>
        <row r="1423">
          <cell r="B1423" t="str">
            <v>TB-21-48127</v>
          </cell>
          <cell r="C1423" t="str">
            <v>Wilms tumor (D)</v>
          </cell>
          <cell r="D1423" t="str">
            <v>S-13-01619</v>
          </cell>
          <cell r="E1423" t="str">
            <v>SJHBBBTCKBM</v>
          </cell>
          <cell r="F1423" t="str">
            <v>SJHBB26PJ</v>
          </cell>
          <cell r="H1423">
            <v>8958</v>
          </cell>
          <cell r="I1423" t="str">
            <v>TS20210048127</v>
          </cell>
          <cell r="J1423" t="str">
            <v>0A</v>
          </cell>
          <cell r="K1423">
            <v>1</v>
          </cell>
          <cell r="L1423">
            <v>9877</v>
          </cell>
          <cell r="M1423">
            <v>99</v>
          </cell>
          <cell r="N1423">
            <v>44494.76666666667</v>
          </cell>
          <cell r="O1423" t="str">
            <v>9-9 WT #2</v>
          </cell>
          <cell r="P1423" t="e">
            <v>#N/A</v>
          </cell>
        </row>
        <row r="1424">
          <cell r="B1424" t="str">
            <v>TB-21-48107</v>
          </cell>
          <cell r="C1424" t="str">
            <v>Wilms tumor (D)</v>
          </cell>
          <cell r="D1424" t="str">
            <v>S-15-02781</v>
          </cell>
          <cell r="E1424" t="str">
            <v>SJHBBBTCJKW</v>
          </cell>
          <cell r="F1424" t="str">
            <v>SJHBB4H2N</v>
          </cell>
          <cell r="H1424">
            <v>8959</v>
          </cell>
          <cell r="I1424" t="str">
            <v>TS20210048107</v>
          </cell>
          <cell r="J1424" t="str">
            <v>0A</v>
          </cell>
          <cell r="K1424">
            <v>1</v>
          </cell>
          <cell r="L1424">
            <v>9878</v>
          </cell>
          <cell r="M1424">
            <v>97</v>
          </cell>
          <cell r="N1424">
            <v>44494.770833333336</v>
          </cell>
          <cell r="O1424" t="str">
            <v>9-9 WT #1</v>
          </cell>
          <cell r="P1424" t="e">
            <v>#N/A</v>
          </cell>
        </row>
        <row r="1425">
          <cell r="B1425" t="str">
            <v>TB-21-48108</v>
          </cell>
          <cell r="C1425" t="str">
            <v>Wilms tumor (D)</v>
          </cell>
          <cell r="D1425" t="str">
            <v>S-19-02804</v>
          </cell>
          <cell r="E1425" t="str">
            <v>SJHBBBTCJMX</v>
          </cell>
          <cell r="F1425" t="str">
            <v>SJHBB32PQ</v>
          </cell>
          <cell r="H1425">
            <v>8960</v>
          </cell>
          <cell r="I1425" t="str">
            <v>TS20210048108</v>
          </cell>
          <cell r="J1425" t="str">
            <v>0A</v>
          </cell>
          <cell r="K1425">
            <v>1</v>
          </cell>
          <cell r="L1425">
            <v>9879</v>
          </cell>
          <cell r="M1425">
            <v>95</v>
          </cell>
          <cell r="N1425">
            <v>44494.773611111108</v>
          </cell>
          <cell r="O1425" t="str">
            <v>9-9 WT #1</v>
          </cell>
          <cell r="P1425" t="e">
            <v>#N/A</v>
          </cell>
        </row>
        <row r="1426">
          <cell r="B1426" t="str">
            <v>TB-21-48114</v>
          </cell>
          <cell r="C1426" t="str">
            <v>Wilms tumor (D)</v>
          </cell>
          <cell r="D1426" t="str">
            <v>S-17-01083</v>
          </cell>
          <cell r="E1426" t="str">
            <v>SJHBBBTCJT5</v>
          </cell>
          <cell r="F1426" t="str">
            <v>SJHBJQRSJ</v>
          </cell>
          <cell r="H1426">
            <v>8961</v>
          </cell>
          <cell r="I1426" t="str">
            <v>TS20210048114</v>
          </cell>
          <cell r="J1426" t="str">
            <v>0A</v>
          </cell>
          <cell r="K1426">
            <v>1</v>
          </cell>
          <cell r="L1426">
            <v>9880</v>
          </cell>
          <cell r="M1426">
            <v>98</v>
          </cell>
          <cell r="N1426">
            <v>44494.77847222222</v>
          </cell>
          <cell r="O1426" t="str">
            <v>9-9 WT #1</v>
          </cell>
          <cell r="P1426" t="e">
            <v>#N/A</v>
          </cell>
        </row>
        <row r="1427">
          <cell r="B1427" t="str">
            <v>TB-21-48115</v>
          </cell>
          <cell r="C1427" t="str">
            <v>Wilms tumor (D)</v>
          </cell>
          <cell r="D1427" t="str">
            <v>S-17-01083</v>
          </cell>
          <cell r="E1427" t="str">
            <v>SJHBBBTCJV6</v>
          </cell>
          <cell r="F1427" t="str">
            <v>SJHBJQRSJ</v>
          </cell>
          <cell r="H1427">
            <v>8962</v>
          </cell>
          <cell r="I1427" t="str">
            <v>TS20210048115</v>
          </cell>
          <cell r="J1427" t="str">
            <v>0A</v>
          </cell>
          <cell r="K1427">
            <v>1</v>
          </cell>
          <cell r="L1427">
            <v>9881</v>
          </cell>
          <cell r="M1427">
            <v>98</v>
          </cell>
          <cell r="N1427">
            <v>44494.782638888886</v>
          </cell>
          <cell r="O1427" t="str">
            <v>9-9 WT #1</v>
          </cell>
          <cell r="P1427" t="e">
            <v>#N/A</v>
          </cell>
        </row>
        <row r="1428">
          <cell r="B1428" t="str">
            <v>TB-21-48116</v>
          </cell>
          <cell r="C1428" t="str">
            <v>Wilms tumor (D)</v>
          </cell>
          <cell r="D1428" t="str">
            <v>S-19-01612</v>
          </cell>
          <cell r="E1428" t="str">
            <v>SJHBBBTCJW7</v>
          </cell>
          <cell r="F1428" t="str">
            <v>SJHBP3GMV</v>
          </cell>
          <cell r="H1428">
            <v>8963</v>
          </cell>
          <cell r="I1428" t="str">
            <v>TS20210048116</v>
          </cell>
          <cell r="J1428" t="str">
            <v>0A</v>
          </cell>
          <cell r="K1428">
            <v>1</v>
          </cell>
          <cell r="L1428">
            <v>9882</v>
          </cell>
          <cell r="M1428">
            <v>98</v>
          </cell>
          <cell r="N1428">
            <v>44494.788194444445</v>
          </cell>
          <cell r="O1428" t="str">
            <v>9-9 WT #1</v>
          </cell>
          <cell r="P1428" t="e">
            <v>#N/A</v>
          </cell>
        </row>
        <row r="1429">
          <cell r="B1429" t="str">
            <v>TB-21-48122</v>
          </cell>
          <cell r="C1429" t="str">
            <v>Wilms tumor (D)</v>
          </cell>
          <cell r="D1429" t="str">
            <v>S-18-00105</v>
          </cell>
          <cell r="E1429" t="str">
            <v>SJHBBBTCK5F</v>
          </cell>
          <cell r="F1429" t="str">
            <v>SJHBK3HGS</v>
          </cell>
          <cell r="H1429">
            <v>8964</v>
          </cell>
          <cell r="I1429" t="str">
            <v>TS20210048122</v>
          </cell>
          <cell r="J1429" t="str">
            <v>0A</v>
          </cell>
          <cell r="K1429">
            <v>1</v>
          </cell>
          <cell r="L1429">
            <v>9883</v>
          </cell>
          <cell r="M1429">
            <v>95</v>
          </cell>
          <cell r="N1429">
            <v>44494.790972222225</v>
          </cell>
          <cell r="O1429" t="str">
            <v>9-9 WT #2</v>
          </cell>
          <cell r="P1429" t="e">
            <v>#N/A</v>
          </cell>
        </row>
        <row r="1430">
          <cell r="B1430" t="str">
            <v>TB-21-48124</v>
          </cell>
          <cell r="C1430" t="str">
            <v>Wilms tumor (D)</v>
          </cell>
          <cell r="D1430" t="str">
            <v>S-15-00076</v>
          </cell>
          <cell r="E1430" t="str">
            <v>SJHBBBTCK7H</v>
          </cell>
          <cell r="F1430" t="str">
            <v>SJHBB384X</v>
          </cell>
          <cell r="H1430">
            <v>8966</v>
          </cell>
          <cell r="I1430" t="str">
            <v>TS20210048124</v>
          </cell>
          <cell r="J1430" t="str">
            <v>0A</v>
          </cell>
          <cell r="K1430">
            <v>1</v>
          </cell>
          <cell r="L1430">
            <v>9885</v>
          </cell>
          <cell r="M1430">
            <v>95</v>
          </cell>
          <cell r="N1430">
            <v>44494.802083333336</v>
          </cell>
          <cell r="O1430" t="str">
            <v>9-9 WT #2</v>
          </cell>
          <cell r="P1430" t="e">
            <v>#N/A</v>
          </cell>
        </row>
        <row r="1431">
          <cell r="B1431" t="str">
            <v>TB-21-48125</v>
          </cell>
          <cell r="C1431" t="str">
            <v>Wilms tumor (D)</v>
          </cell>
          <cell r="D1431" t="str">
            <v>S-15-00076</v>
          </cell>
          <cell r="E1431" t="str">
            <v>SJHBBBTCK8J</v>
          </cell>
          <cell r="F1431" t="str">
            <v>SJHBB384X</v>
          </cell>
          <cell r="H1431">
            <v>8967</v>
          </cell>
          <cell r="I1431" t="str">
            <v>TS20210048125</v>
          </cell>
          <cell r="J1431" t="str">
            <v>0A</v>
          </cell>
          <cell r="K1431">
            <v>1</v>
          </cell>
          <cell r="L1431">
            <v>9886</v>
          </cell>
          <cell r="M1431">
            <v>97</v>
          </cell>
          <cell r="N1431">
            <v>44494.806944444441</v>
          </cell>
          <cell r="O1431" t="str">
            <v>9-9 WT #2</v>
          </cell>
          <cell r="P1431" t="e">
            <v>#N/A</v>
          </cell>
        </row>
        <row r="1432">
          <cell r="B1432" t="str">
            <v>TB-21-48106</v>
          </cell>
          <cell r="C1432" t="str">
            <v>Wilms tumor (M)</v>
          </cell>
          <cell r="D1432" t="str">
            <v>S-16-00464</v>
          </cell>
          <cell r="E1432" t="str">
            <v>SJHBBBTCKCN</v>
          </cell>
          <cell r="F1432" t="str">
            <v>SJHBB362X</v>
          </cell>
          <cell r="H1432">
            <v>8968</v>
          </cell>
          <cell r="I1432" t="str">
            <v>TS20210048106</v>
          </cell>
          <cell r="J1432" t="str">
            <v>0A</v>
          </cell>
          <cell r="K1432">
            <v>1</v>
          </cell>
          <cell r="L1432">
            <v>9887</v>
          </cell>
          <cell r="M1432">
            <v>99</v>
          </cell>
          <cell r="N1432">
            <v>44494.811111111114</v>
          </cell>
          <cell r="O1432" t="str">
            <v>9-9 WT #1</v>
          </cell>
          <cell r="P1432" t="e">
            <v>#N/A</v>
          </cell>
        </row>
        <row r="1433">
          <cell r="B1433" t="str">
            <v>TB-21-48539</v>
          </cell>
          <cell r="C1433" t="str">
            <v>Wilms Tumor (D)</v>
          </cell>
          <cell r="D1433" t="str">
            <v>S-14-02298</v>
          </cell>
          <cell r="E1433" t="str">
            <v>SJHBBBTDD9S</v>
          </cell>
          <cell r="F1433" t="str">
            <v>SJHBB2ZRS</v>
          </cell>
          <cell r="H1433">
            <v>8969</v>
          </cell>
          <cell r="I1433" t="str">
            <v>TS20210048539</v>
          </cell>
          <cell r="J1433" t="str">
            <v>0A</v>
          </cell>
          <cell r="K1433">
            <v>1</v>
          </cell>
          <cell r="L1433">
            <v>9888</v>
          </cell>
          <cell r="M1433">
            <v>99</v>
          </cell>
          <cell r="N1433">
            <v>44494.8125</v>
          </cell>
          <cell r="O1433" t="str">
            <v>WT #2 10-4-21</v>
          </cell>
          <cell r="P1433" t="e">
            <v>#N/A</v>
          </cell>
        </row>
        <row r="1434">
          <cell r="B1434" t="str">
            <v>TB-21-48543</v>
          </cell>
          <cell r="C1434" t="str">
            <v>Wilms Tumor (D)</v>
          </cell>
          <cell r="D1434" t="str">
            <v>S-15-00518</v>
          </cell>
          <cell r="E1434" t="str">
            <v>SJHBBBTDDFX</v>
          </cell>
          <cell r="F1434" t="str">
            <v>SJHBB3MYF</v>
          </cell>
          <cell r="H1434">
            <v>8970</v>
          </cell>
          <cell r="I1434" t="str">
            <v>TS20210048543</v>
          </cell>
          <cell r="J1434" t="str">
            <v>0A</v>
          </cell>
          <cell r="K1434">
            <v>1</v>
          </cell>
          <cell r="L1434">
            <v>9889</v>
          </cell>
          <cell r="M1434">
            <v>99</v>
          </cell>
          <cell r="N1434">
            <v>44494.818055555559</v>
          </cell>
          <cell r="O1434" t="str">
            <v>WT #2 10-4-21</v>
          </cell>
          <cell r="P1434" t="e">
            <v>#N/A</v>
          </cell>
        </row>
        <row r="1435">
          <cell r="B1435" t="str">
            <v>TB-21-48546</v>
          </cell>
          <cell r="C1435" t="str">
            <v>Wilms Tumor (D)</v>
          </cell>
          <cell r="D1435" t="str">
            <v>S-13-00039</v>
          </cell>
          <cell r="E1435" t="str">
            <v>SJHBBBTDDJ2</v>
          </cell>
          <cell r="F1435" t="str">
            <v>SJHBBZF4P</v>
          </cell>
          <cell r="H1435">
            <v>8971</v>
          </cell>
          <cell r="I1435" t="str">
            <v>TS20210048546</v>
          </cell>
          <cell r="J1435" t="str">
            <v>0A</v>
          </cell>
          <cell r="K1435">
            <v>1</v>
          </cell>
          <cell r="L1435">
            <v>9890</v>
          </cell>
          <cell r="M1435">
            <v>98</v>
          </cell>
          <cell r="N1435">
            <v>44494.823611111111</v>
          </cell>
          <cell r="O1435" t="str">
            <v>WT #2 10-4-21</v>
          </cell>
          <cell r="P1435" t="e">
            <v>#N/A</v>
          </cell>
        </row>
        <row r="1436">
          <cell r="B1436" t="str">
            <v>TB-21-48666</v>
          </cell>
          <cell r="C1436" t="str">
            <v>Wilms Tumor (D)</v>
          </cell>
          <cell r="D1436" t="str">
            <v>S-08-00047</v>
          </cell>
          <cell r="E1436" t="str">
            <v>SJHBBBTDMHS</v>
          </cell>
          <cell r="F1436" t="str">
            <v>SJHBBWJKX</v>
          </cell>
          <cell r="H1436">
            <v>8972</v>
          </cell>
          <cell r="I1436" t="str">
            <v>TS20210048666</v>
          </cell>
          <cell r="J1436" t="str">
            <v>0A</v>
          </cell>
          <cell r="K1436">
            <v>1</v>
          </cell>
          <cell r="L1436">
            <v>9891</v>
          </cell>
          <cell r="M1436">
            <v>99</v>
          </cell>
          <cell r="N1436">
            <v>44494.826388888891</v>
          </cell>
          <cell r="O1436" t="str">
            <v>WT #2 10-5-21</v>
          </cell>
          <cell r="P1436" t="e">
            <v>#N/A</v>
          </cell>
        </row>
        <row r="1437">
          <cell r="B1437" t="str">
            <v>TB-21-48670</v>
          </cell>
          <cell r="C1437" t="str">
            <v>Wilms Tumor (M)</v>
          </cell>
          <cell r="D1437" t="str">
            <v>S-07-01777</v>
          </cell>
          <cell r="E1437" t="str">
            <v>SJHBBBTDMPY</v>
          </cell>
          <cell r="F1437" t="str">
            <v>SJHBBTNDK</v>
          </cell>
          <cell r="H1437">
            <v>8973</v>
          </cell>
          <cell r="I1437" t="str">
            <v>TS20210048670</v>
          </cell>
          <cell r="J1437" t="str">
            <v>0A</v>
          </cell>
          <cell r="K1437">
            <v>1</v>
          </cell>
          <cell r="L1437">
            <v>9892</v>
          </cell>
          <cell r="M1437">
            <v>99</v>
          </cell>
          <cell r="N1437">
            <v>44494.82916666667</v>
          </cell>
          <cell r="O1437" t="str">
            <v>WT #2 10-5-21</v>
          </cell>
          <cell r="P1437" t="e">
            <v>#N/A</v>
          </cell>
        </row>
        <row r="1438">
          <cell r="B1438" t="str">
            <v>TB-21-48672</v>
          </cell>
          <cell r="C1438" t="str">
            <v>Wilms Tumor (D)</v>
          </cell>
          <cell r="D1438" t="str">
            <v>S-04-00622</v>
          </cell>
          <cell r="E1438" t="str">
            <v>SJHBBBTDMR2</v>
          </cell>
          <cell r="F1438" t="str">
            <v>SJHBBTG8M</v>
          </cell>
          <cell r="H1438">
            <v>8974</v>
          </cell>
          <cell r="I1438" t="str">
            <v>TS20210048672</v>
          </cell>
          <cell r="J1438" t="str">
            <v>0A</v>
          </cell>
          <cell r="K1438">
            <v>1</v>
          </cell>
          <cell r="L1438">
            <v>9893</v>
          </cell>
          <cell r="M1438">
            <v>98</v>
          </cell>
          <cell r="N1438">
            <v>44494.833333333336</v>
          </cell>
          <cell r="O1438" t="str">
            <v>WT #2 10-5-21</v>
          </cell>
          <cell r="P1438" t="e">
            <v>#N/A</v>
          </cell>
        </row>
        <row r="1439">
          <cell r="B1439" t="str">
            <v>TB-21-48673</v>
          </cell>
          <cell r="C1439" t="str">
            <v>Wilms Tumor (D)</v>
          </cell>
          <cell r="D1439" t="str">
            <v>S-03-01446</v>
          </cell>
          <cell r="E1439" t="str">
            <v>SJHBBBTDMS3</v>
          </cell>
          <cell r="F1439" t="str">
            <v>SJHBBT3H8</v>
          </cell>
          <cell r="H1439">
            <v>8975</v>
          </cell>
          <cell r="I1439" t="str">
            <v>TS20210048673</v>
          </cell>
          <cell r="J1439" t="str">
            <v>0A</v>
          </cell>
          <cell r="K1439">
            <v>1</v>
          </cell>
          <cell r="L1439">
            <v>9894</v>
          </cell>
          <cell r="M1439">
            <v>99</v>
          </cell>
          <cell r="N1439">
            <v>44494.838888888888</v>
          </cell>
          <cell r="O1439" t="str">
            <v>WT #2 10-5-21</v>
          </cell>
          <cell r="P1439" t="e">
            <v>#N/A</v>
          </cell>
        </row>
        <row r="1440">
          <cell r="B1440" t="str">
            <v>TB-21-48657</v>
          </cell>
          <cell r="C1440" t="str">
            <v>Wilms Tumor (D)</v>
          </cell>
          <cell r="D1440" t="str">
            <v>S-10-01098</v>
          </cell>
          <cell r="E1440" t="str">
            <v>SJHBBBTDM5F</v>
          </cell>
          <cell r="F1440" t="str">
            <v>SJHBBXFHZ</v>
          </cell>
          <cell r="H1440">
            <v>8976</v>
          </cell>
          <cell r="I1440" t="str">
            <v>TS20210048657</v>
          </cell>
          <cell r="J1440" t="str">
            <v>0A</v>
          </cell>
          <cell r="K1440">
            <v>1</v>
          </cell>
          <cell r="L1440">
            <v>9895</v>
          </cell>
          <cell r="M1440">
            <v>97</v>
          </cell>
          <cell r="N1440">
            <v>44494.843055555553</v>
          </cell>
          <cell r="O1440" t="str">
            <v>WT #1 10-5-21</v>
          </cell>
          <cell r="P1440" t="e">
            <v>#N/A</v>
          </cell>
        </row>
        <row r="1441">
          <cell r="B1441" t="str">
            <v>TB-21-48660</v>
          </cell>
          <cell r="C1441" t="str">
            <v>Wilms Tumor (D)</v>
          </cell>
          <cell r="D1441" t="str">
            <v>S-11-00392</v>
          </cell>
          <cell r="E1441" t="str">
            <v>SJHBBBTDM8J</v>
          </cell>
          <cell r="F1441" t="str">
            <v>SJHBBXWYZ</v>
          </cell>
          <cell r="H1441">
            <v>8977</v>
          </cell>
          <cell r="I1441" t="str">
            <v>TS20210048660</v>
          </cell>
          <cell r="J1441" t="str">
            <v>0A</v>
          </cell>
          <cell r="K1441">
            <v>1</v>
          </cell>
          <cell r="L1441">
            <v>9896</v>
          </cell>
          <cell r="M1441">
            <v>98</v>
          </cell>
          <cell r="N1441">
            <v>44494.849305555559</v>
          </cell>
          <cell r="O1441" t="str">
            <v>WT #1 10-5-21</v>
          </cell>
          <cell r="P1441" t="e">
            <v>#N/A</v>
          </cell>
        </row>
        <row r="1442">
          <cell r="B1442" t="str">
            <v>TB-21-48661</v>
          </cell>
          <cell r="C1442" t="str">
            <v>Wilms Tumor (D)</v>
          </cell>
          <cell r="D1442" t="str">
            <v>S-08-00269</v>
          </cell>
          <cell r="E1442" t="str">
            <v>SJHBBBTDM9K</v>
          </cell>
          <cell r="F1442" t="str">
            <v>SJHBB6KM7</v>
          </cell>
          <cell r="H1442">
            <v>8978</v>
          </cell>
          <cell r="I1442" t="str">
            <v>TS20210048661</v>
          </cell>
          <cell r="J1442" t="str">
            <v>0A</v>
          </cell>
          <cell r="K1442">
            <v>1</v>
          </cell>
          <cell r="L1442">
            <v>9897</v>
          </cell>
          <cell r="M1442">
            <v>99</v>
          </cell>
          <cell r="N1442">
            <v>44494.852777777778</v>
          </cell>
          <cell r="O1442" t="str">
            <v>WT #1 10-5-21</v>
          </cell>
          <cell r="P1442" t="e">
            <v>#N/A</v>
          </cell>
        </row>
        <row r="1443">
          <cell r="B1443" t="str">
            <v>TB-21-48529</v>
          </cell>
          <cell r="C1443" t="str">
            <v>Wilms tumor (M)</v>
          </cell>
          <cell r="D1443" t="str">
            <v>S-15-01442</v>
          </cell>
          <cell r="E1443" t="str">
            <v>SJHBBBTDDWD</v>
          </cell>
          <cell r="F1443" t="str">
            <v>SJHBB3Z24</v>
          </cell>
          <cell r="H1443">
            <v>8979</v>
          </cell>
          <cell r="I1443" t="str">
            <v>TS20210048529</v>
          </cell>
          <cell r="J1443" t="str">
            <v>0A</v>
          </cell>
          <cell r="K1443">
            <v>1</v>
          </cell>
          <cell r="L1443">
            <v>9898</v>
          </cell>
          <cell r="M1443">
            <v>99</v>
          </cell>
          <cell r="N1443">
            <v>44494.856249999997</v>
          </cell>
          <cell r="O1443" t="str">
            <v>WT #1 10-4-21</v>
          </cell>
          <cell r="P1443" t="e">
            <v>#N/A</v>
          </cell>
        </row>
        <row r="1444">
          <cell r="B1444" t="str">
            <v>TB-21-48533</v>
          </cell>
          <cell r="C1444" t="str">
            <v>Wilms tumor (D)</v>
          </cell>
          <cell r="D1444" t="str">
            <v>S-09-00046</v>
          </cell>
          <cell r="E1444" t="str">
            <v>SJHBBBTDD3K</v>
          </cell>
          <cell r="F1444" t="str">
            <v>SJHBB529D</v>
          </cell>
          <cell r="H1444">
            <v>8980</v>
          </cell>
          <cell r="I1444" t="str">
            <v>TS20210048533</v>
          </cell>
          <cell r="J1444" t="str">
            <v>0A</v>
          </cell>
          <cell r="K1444">
            <v>1</v>
          </cell>
          <cell r="L1444">
            <v>9899</v>
          </cell>
          <cell r="M1444">
            <v>98</v>
          </cell>
          <cell r="N1444">
            <v>44494.859027777777</v>
          </cell>
          <cell r="O1444" t="str">
            <v>WT #1 10-4-21</v>
          </cell>
          <cell r="P1444" t="e">
            <v>#N/A</v>
          </cell>
        </row>
        <row r="1445">
          <cell r="B1445" t="str">
            <v>TB-21-48534</v>
          </cell>
          <cell r="C1445" t="str">
            <v>Wilms tumor (D)</v>
          </cell>
          <cell r="D1445" t="str">
            <v>S-09-00046</v>
          </cell>
          <cell r="E1445" t="str">
            <v>SJHBBBTDD4M</v>
          </cell>
          <cell r="F1445" t="str">
            <v>SJHBB529D</v>
          </cell>
          <cell r="H1445">
            <v>8981</v>
          </cell>
          <cell r="I1445" t="str">
            <v>TS20210048534</v>
          </cell>
          <cell r="J1445" t="str">
            <v>0A</v>
          </cell>
          <cell r="K1445">
            <v>1</v>
          </cell>
          <cell r="L1445">
            <v>9900</v>
          </cell>
          <cell r="M1445">
            <v>98</v>
          </cell>
          <cell r="N1445">
            <v>44494.863888888889</v>
          </cell>
          <cell r="O1445" t="str">
            <v>WT #1 10-4-21</v>
          </cell>
          <cell r="P1445" t="e">
            <v>#N/A</v>
          </cell>
        </row>
        <row r="1446">
          <cell r="B1446" t="str">
            <v>TB-21-48536</v>
          </cell>
          <cell r="C1446" t="str">
            <v>Wilms tumor (R)</v>
          </cell>
          <cell r="D1446" t="str">
            <v>S-19-01323</v>
          </cell>
          <cell r="E1446" t="str">
            <v>SJHBBBTDD6P</v>
          </cell>
          <cell r="F1446" t="str">
            <v>SJHBBSY83</v>
          </cell>
          <cell r="H1446">
            <v>8982</v>
          </cell>
          <cell r="I1446" t="str">
            <v>TS20210048536</v>
          </cell>
          <cell r="J1446" t="str">
            <v>0A</v>
          </cell>
          <cell r="K1446">
            <v>1</v>
          </cell>
          <cell r="L1446">
            <v>9901</v>
          </cell>
          <cell r="M1446">
            <v>100</v>
          </cell>
          <cell r="N1446">
            <v>44494.867361111108</v>
          </cell>
          <cell r="O1446" t="str">
            <v>WT #1 10-4-21</v>
          </cell>
          <cell r="P1446" t="e">
            <v>#N/A</v>
          </cell>
        </row>
        <row r="1447">
          <cell r="B1447" t="str">
            <v>TB-21-48531</v>
          </cell>
          <cell r="C1447" t="str">
            <v>Wilms tumor (R)</v>
          </cell>
          <cell r="D1447" t="str">
            <v>S-11-00753</v>
          </cell>
          <cell r="E1447" t="str">
            <v>SJHBBBTDDZH</v>
          </cell>
          <cell r="F1447" t="str">
            <v>SJHBBXFHZ</v>
          </cell>
          <cell r="H1447">
            <v>8983</v>
          </cell>
          <cell r="I1447" t="str">
            <v>TS20210048531</v>
          </cell>
          <cell r="J1447" t="str">
            <v>0A</v>
          </cell>
          <cell r="K1447">
            <v>1</v>
          </cell>
          <cell r="L1447">
            <v>9902</v>
          </cell>
          <cell r="M1447">
            <v>98</v>
          </cell>
          <cell r="N1447">
            <v>44494.868750000001</v>
          </cell>
          <cell r="O1447" t="str">
            <v>WT #1 10-4-21</v>
          </cell>
          <cell r="P1447" t="e">
            <v>#N/A</v>
          </cell>
        </row>
        <row r="1448">
          <cell r="B1448" t="str">
            <v>TB-21-48659</v>
          </cell>
          <cell r="C1448" t="str">
            <v>Wilms Tumor (M)</v>
          </cell>
          <cell r="D1448" t="str">
            <v>S-10-01108</v>
          </cell>
          <cell r="E1448" t="str">
            <v>SJHBBBTDM7H</v>
          </cell>
          <cell r="F1448" t="str">
            <v>SJHBBX22X</v>
          </cell>
          <cell r="H1448">
            <v>8984</v>
          </cell>
          <cell r="I1448" t="str">
            <v>TS20210048659</v>
          </cell>
          <cell r="J1448" t="str">
            <v>0A</v>
          </cell>
          <cell r="K1448">
            <v>1</v>
          </cell>
          <cell r="L1448">
            <v>9903</v>
          </cell>
          <cell r="M1448">
            <v>99</v>
          </cell>
          <cell r="N1448">
            <v>44494.87222222222</v>
          </cell>
          <cell r="O1448" t="str">
            <v>WT #1 10-5-21</v>
          </cell>
          <cell r="P1448" t="e">
            <v>#N/A</v>
          </cell>
        </row>
        <row r="1449">
          <cell r="B1449" t="str">
            <v>TB-21-48663</v>
          </cell>
          <cell r="C1449" t="str">
            <v>Wilms Tumor (D)</v>
          </cell>
          <cell r="D1449" t="str">
            <v>S-20-01500</v>
          </cell>
          <cell r="E1449" t="str">
            <v>SJHBBBTDMCN</v>
          </cell>
          <cell r="F1449" t="str">
            <v>SJHBQZHPS</v>
          </cell>
          <cell r="H1449">
            <v>8985</v>
          </cell>
          <cell r="I1449" t="str">
            <v>TS20210048663</v>
          </cell>
          <cell r="J1449" t="str">
            <v>0A</v>
          </cell>
          <cell r="K1449">
            <v>1</v>
          </cell>
          <cell r="L1449">
            <v>9904</v>
          </cell>
          <cell r="M1449">
            <v>99</v>
          </cell>
          <cell r="N1449">
            <v>44494.875694444447</v>
          </cell>
          <cell r="O1449" t="str">
            <v>WT #1 10-5-21</v>
          </cell>
          <cell r="P1449" t="e">
            <v>#N/A</v>
          </cell>
        </row>
        <row r="1450">
          <cell r="B1450" t="str">
            <v>TB-21-48654</v>
          </cell>
          <cell r="C1450" t="str">
            <v>Wilms Tumor (D)</v>
          </cell>
          <cell r="D1450" t="str">
            <v>S-09-01207</v>
          </cell>
          <cell r="E1450" t="str">
            <v>SJHBBBTDM2B</v>
          </cell>
          <cell r="F1450" t="str">
            <v>SJHBB6JBY</v>
          </cell>
          <cell r="H1450">
            <v>8986</v>
          </cell>
          <cell r="I1450" t="str">
            <v>TS20210048654</v>
          </cell>
          <cell r="J1450" t="str">
            <v>0A</v>
          </cell>
          <cell r="K1450">
            <v>1</v>
          </cell>
          <cell r="L1450">
            <v>9905</v>
          </cell>
          <cell r="M1450">
            <v>98</v>
          </cell>
          <cell r="N1450">
            <v>44494.880555555559</v>
          </cell>
          <cell r="O1450" t="str">
            <v>WT #1 10-5-21</v>
          </cell>
          <cell r="P1450" t="e">
            <v>#N/A</v>
          </cell>
        </row>
        <row r="1451">
          <cell r="B1451" t="str">
            <v>TB-21-48655</v>
          </cell>
          <cell r="C1451" t="str">
            <v>Wilms Tumor (M)</v>
          </cell>
          <cell r="D1451" t="str">
            <v>S-10-01325</v>
          </cell>
          <cell r="E1451" t="str">
            <v>SJHBBBTDM3C</v>
          </cell>
          <cell r="F1451" t="str">
            <v>SJHBBXJCR</v>
          </cell>
          <cell r="H1451">
            <v>8987</v>
          </cell>
          <cell r="I1451" t="str">
            <v>TS20210048655</v>
          </cell>
          <cell r="J1451" t="str">
            <v>0A</v>
          </cell>
          <cell r="K1451">
            <v>1</v>
          </cell>
          <cell r="L1451">
            <v>9906</v>
          </cell>
          <cell r="M1451">
            <v>100</v>
          </cell>
          <cell r="N1451">
            <v>44494.887499999997</v>
          </cell>
          <cell r="O1451" t="str">
            <v>WT #1 10-5-21</v>
          </cell>
          <cell r="P1451" t="e">
            <v>#N/A</v>
          </cell>
        </row>
        <row r="1452">
          <cell r="B1452" t="str">
            <v>TB-21-48656</v>
          </cell>
          <cell r="C1452" t="str">
            <v>Wilms Tumor (M)</v>
          </cell>
          <cell r="D1452" t="str">
            <v>S-10-01325</v>
          </cell>
          <cell r="E1452" t="str">
            <v>SJHBBBTDM4D</v>
          </cell>
          <cell r="F1452" t="str">
            <v>SJHBBXJCR</v>
          </cell>
          <cell r="H1452">
            <v>8988</v>
          </cell>
          <cell r="I1452" t="str">
            <v>TS20210048656</v>
          </cell>
          <cell r="J1452" t="str">
            <v>0A</v>
          </cell>
          <cell r="K1452">
            <v>1</v>
          </cell>
          <cell r="L1452">
            <v>9907</v>
          </cell>
          <cell r="M1452">
            <v>100</v>
          </cell>
          <cell r="N1452">
            <v>44494.888888888891</v>
          </cell>
          <cell r="O1452" t="str">
            <v>WT #1 10-5-21</v>
          </cell>
          <cell r="P1452" t="e">
            <v>#N/A</v>
          </cell>
        </row>
        <row r="1453">
          <cell r="B1453" t="str">
            <v>TB-21-48658</v>
          </cell>
          <cell r="C1453" t="str">
            <v>Wilms Tumor (M)</v>
          </cell>
          <cell r="D1453" t="str">
            <v>S-10-01108</v>
          </cell>
          <cell r="E1453" t="str">
            <v>SJHBBBTDM6G</v>
          </cell>
          <cell r="F1453" t="str">
            <v>SJHBBX22X</v>
          </cell>
          <cell r="H1453">
            <v>8989</v>
          </cell>
          <cell r="I1453" t="str">
            <v>TS20210048658</v>
          </cell>
          <cell r="J1453" t="str">
            <v>0A</v>
          </cell>
          <cell r="K1453">
            <v>1</v>
          </cell>
          <cell r="L1453">
            <v>9908</v>
          </cell>
          <cell r="M1453">
            <v>99</v>
          </cell>
          <cell r="N1453">
            <v>44494.890277777777</v>
          </cell>
          <cell r="O1453" t="str">
            <v>WT #1 10-5-21</v>
          </cell>
          <cell r="P1453" t="e">
            <v>#N/A</v>
          </cell>
        </row>
        <row r="1454">
          <cell r="B1454" t="str">
            <v>TB-21-48540</v>
          </cell>
          <cell r="C1454" t="str">
            <v>Wilms Tumor (D)</v>
          </cell>
          <cell r="D1454" t="str">
            <v>S-14-02298</v>
          </cell>
          <cell r="E1454" t="str">
            <v>SJHBBBTDDBT</v>
          </cell>
          <cell r="F1454" t="str">
            <v>SJHBB2ZRS</v>
          </cell>
          <cell r="H1454">
            <v>8990</v>
          </cell>
          <cell r="I1454" t="str">
            <v>TS20210048540</v>
          </cell>
          <cell r="J1454" t="str">
            <v>0A</v>
          </cell>
          <cell r="K1454">
            <v>1</v>
          </cell>
          <cell r="L1454">
            <v>9909</v>
          </cell>
          <cell r="M1454">
            <v>98</v>
          </cell>
          <cell r="N1454">
            <v>44494.892361111109</v>
          </cell>
          <cell r="O1454" t="str">
            <v>WT #2 10-4-21</v>
          </cell>
          <cell r="P1454" t="e">
            <v>#N/A</v>
          </cell>
        </row>
        <row r="1455">
          <cell r="B1455" t="str">
            <v>TB-21-48541</v>
          </cell>
          <cell r="C1455" t="str">
            <v>Wilms Tumor (D)</v>
          </cell>
          <cell r="D1455" t="str">
            <v>S-14-02298</v>
          </cell>
          <cell r="E1455" t="str">
            <v>SJHBBBTDDCV</v>
          </cell>
          <cell r="F1455" t="str">
            <v>SJHBB2ZRS</v>
          </cell>
          <cell r="H1455">
            <v>8991</v>
          </cell>
          <cell r="I1455" t="str">
            <v>TS20210048541</v>
          </cell>
          <cell r="J1455" t="str">
            <v>0A</v>
          </cell>
          <cell r="K1455">
            <v>1</v>
          </cell>
          <cell r="L1455">
            <v>9910</v>
          </cell>
          <cell r="M1455">
            <v>98</v>
          </cell>
          <cell r="N1455">
            <v>44494.897916666669</v>
          </cell>
          <cell r="O1455" t="str">
            <v>WT #2 10-4-21</v>
          </cell>
          <cell r="P1455" t="e">
            <v>#N/A</v>
          </cell>
        </row>
        <row r="1456">
          <cell r="B1456" t="str">
            <v>TB-21-48542</v>
          </cell>
          <cell r="C1456" t="str">
            <v>Wilms Tumor (R)</v>
          </cell>
          <cell r="D1456" t="str">
            <v>S-19-02009</v>
          </cell>
          <cell r="E1456" t="str">
            <v>SJHBBBTDDDW</v>
          </cell>
          <cell r="F1456" t="str">
            <v>SJHBB45HG</v>
          </cell>
          <cell r="H1456">
            <v>8992</v>
          </cell>
          <cell r="I1456" t="str">
            <v>TS20210048542</v>
          </cell>
          <cell r="J1456" t="str">
            <v>0A</v>
          </cell>
          <cell r="K1456">
            <v>1</v>
          </cell>
          <cell r="L1456">
            <v>9911</v>
          </cell>
          <cell r="M1456">
            <v>99</v>
          </cell>
          <cell r="N1456">
            <v>44494.900694444441</v>
          </cell>
          <cell r="O1456" t="str">
            <v>WT #2 10-4-21</v>
          </cell>
          <cell r="P1456" t="e">
            <v>#N/A</v>
          </cell>
        </row>
        <row r="1457">
          <cell r="B1457" t="str">
            <v>TB-21-48544</v>
          </cell>
          <cell r="C1457" t="str">
            <v>Wilms Tumor (D)</v>
          </cell>
          <cell r="D1457" t="str">
            <v>S-09-00746</v>
          </cell>
          <cell r="E1457" t="str">
            <v>SJHBBBTDDGY</v>
          </cell>
          <cell r="F1457" t="str">
            <v>SJHBBW6G6</v>
          </cell>
          <cell r="H1457">
            <v>8993</v>
          </cell>
          <cell r="I1457" t="str">
            <v>TS20210048544</v>
          </cell>
          <cell r="J1457" t="str">
            <v>0A</v>
          </cell>
          <cell r="K1457">
            <v>1</v>
          </cell>
          <cell r="L1457">
            <v>9912</v>
          </cell>
          <cell r="M1457">
            <v>98</v>
          </cell>
          <cell r="N1457">
            <v>44494.905555555553</v>
          </cell>
          <cell r="O1457" t="str">
            <v>WT #2 10-4-21</v>
          </cell>
          <cell r="P1457" t="e">
            <v>#N/A</v>
          </cell>
        </row>
        <row r="1458">
          <cell r="B1458" t="str">
            <v>TB-21-48548</v>
          </cell>
          <cell r="C1458" t="str">
            <v>Wilms Tumor (D)</v>
          </cell>
          <cell r="D1458" t="str">
            <v>S-18-01757</v>
          </cell>
          <cell r="E1458" t="str">
            <v>SJHBBBTDDM4</v>
          </cell>
          <cell r="F1458" t="str">
            <v>SJHBBZF4P</v>
          </cell>
          <cell r="H1458">
            <v>8994</v>
          </cell>
          <cell r="I1458" t="str">
            <v>TS20210048548</v>
          </cell>
          <cell r="J1458" t="str">
            <v>0A</v>
          </cell>
          <cell r="K1458">
            <v>1</v>
          </cell>
          <cell r="L1458">
            <v>9913</v>
          </cell>
          <cell r="M1458">
            <v>98</v>
          </cell>
          <cell r="N1458">
            <v>44494.90902777778</v>
          </cell>
          <cell r="O1458" t="str">
            <v>WT #2 10-4-21</v>
          </cell>
          <cell r="P1458" t="e">
            <v>#N/A</v>
          </cell>
        </row>
        <row r="1459">
          <cell r="B1459" t="str">
            <v>TB-21-48665</v>
          </cell>
          <cell r="C1459" t="str">
            <v>Wilms Tumor (D)</v>
          </cell>
          <cell r="D1459" t="str">
            <v>S-08-00047</v>
          </cell>
          <cell r="E1459" t="str">
            <v>SJHBBBTDMGR</v>
          </cell>
          <cell r="F1459" t="str">
            <v>SJHBBWJKX</v>
          </cell>
          <cell r="H1459">
            <v>8995</v>
          </cell>
          <cell r="I1459" t="str">
            <v>TS20210048665</v>
          </cell>
          <cell r="J1459" t="str">
            <v>0A</v>
          </cell>
          <cell r="K1459">
            <v>1</v>
          </cell>
          <cell r="L1459">
            <v>9914</v>
          </cell>
          <cell r="M1459">
            <v>99</v>
          </cell>
          <cell r="N1459">
            <v>44494.915972222225</v>
          </cell>
          <cell r="O1459" t="str">
            <v>WT #2 10-5-21</v>
          </cell>
          <cell r="P1459" t="e">
            <v>#N/A</v>
          </cell>
        </row>
        <row r="1460">
          <cell r="B1460" t="str">
            <v>TB-21-48667</v>
          </cell>
          <cell r="C1460" t="str">
            <v>Wilms Tumor (D)</v>
          </cell>
          <cell r="D1460" t="str">
            <v>S-07-00151</v>
          </cell>
          <cell r="E1460" t="str">
            <v>SJHBBBTDMJT</v>
          </cell>
          <cell r="F1460" t="str">
            <v>SJHBBW6G6</v>
          </cell>
          <cell r="H1460">
            <v>8996</v>
          </cell>
          <cell r="I1460" t="str">
            <v>TS20210048667</v>
          </cell>
          <cell r="J1460" t="str">
            <v>0A</v>
          </cell>
          <cell r="K1460">
            <v>1</v>
          </cell>
          <cell r="L1460">
            <v>9915</v>
          </cell>
          <cell r="M1460">
            <v>99</v>
          </cell>
          <cell r="N1460">
            <v>44494.920138888891</v>
          </cell>
          <cell r="O1460" t="str">
            <v>WT #2 10-5-21</v>
          </cell>
          <cell r="P1460" t="e">
            <v>#N/A</v>
          </cell>
        </row>
        <row r="1461">
          <cell r="B1461" t="str">
            <v>TB-21-48671</v>
          </cell>
          <cell r="C1461" t="str">
            <v>Wilms Tumor (D)</v>
          </cell>
          <cell r="D1461" t="str">
            <v>S-05-01307</v>
          </cell>
          <cell r="E1461" t="str">
            <v>SJHBBBTDMQZ</v>
          </cell>
          <cell r="F1461" t="str">
            <v>SJHBBV5WM</v>
          </cell>
          <cell r="H1461">
            <v>8997</v>
          </cell>
          <cell r="I1461" t="str">
            <v>TS20210048671</v>
          </cell>
          <cell r="J1461" t="str">
            <v>0A</v>
          </cell>
          <cell r="K1461">
            <v>1</v>
          </cell>
          <cell r="L1461">
            <v>9916</v>
          </cell>
          <cell r="M1461">
            <v>98</v>
          </cell>
          <cell r="N1461">
            <v>44494.925000000003</v>
          </cell>
          <cell r="O1461" t="str">
            <v>WT #2 10-5-21</v>
          </cell>
          <cell r="P1461" t="e">
            <v>#N/A</v>
          </cell>
        </row>
        <row r="1462">
          <cell r="B1462" t="str">
            <v>TB-21-48669</v>
          </cell>
          <cell r="C1462" t="str">
            <v>Wilms Tumor (D)</v>
          </cell>
          <cell r="D1462" t="str">
            <v>S-07-00151</v>
          </cell>
          <cell r="E1462" t="str">
            <v>SJHBBBTDMNX</v>
          </cell>
          <cell r="F1462" t="str">
            <v>SJHBBW6G6</v>
          </cell>
          <cell r="H1462">
            <v>8998</v>
          </cell>
          <cell r="I1462" t="str">
            <v>TS20210048669</v>
          </cell>
          <cell r="J1462" t="str">
            <v>0A</v>
          </cell>
          <cell r="K1462">
            <v>1</v>
          </cell>
          <cell r="L1462">
            <v>9917</v>
          </cell>
          <cell r="M1462">
            <v>100</v>
          </cell>
          <cell r="N1462">
            <v>44494.929861111108</v>
          </cell>
          <cell r="O1462" t="str">
            <v>WT #2 10-5-21</v>
          </cell>
          <cell r="P1462" t="e">
            <v>#N/A</v>
          </cell>
        </row>
        <row r="1463">
          <cell r="B1463" t="str">
            <v>TB-21-46638</v>
          </cell>
          <cell r="C1463" t="str">
            <v>Hepatocellular carcinoma (D)</v>
          </cell>
          <cell r="D1463" t="str">
            <v>S-98-265</v>
          </cell>
          <cell r="E1463" t="str">
            <v>SJHBBBT8DT6</v>
          </cell>
          <cell r="F1463" t="str">
            <v>SJHBBR2TJ</v>
          </cell>
          <cell r="H1463">
            <v>9005</v>
          </cell>
          <cell r="I1463" t="str">
            <v>TS20210046638</v>
          </cell>
          <cell r="J1463" t="str">
            <v>0A</v>
          </cell>
          <cell r="K1463">
            <v>1</v>
          </cell>
          <cell r="L1463">
            <v>9924</v>
          </cell>
          <cell r="M1463">
            <v>99</v>
          </cell>
          <cell r="N1463">
            <v>44494.949305555558</v>
          </cell>
          <cell r="O1463" t="str">
            <v>SK 8-20-21</v>
          </cell>
          <cell r="P1463" t="e">
            <v>#N/A</v>
          </cell>
        </row>
        <row r="1464">
          <cell r="B1464" t="str">
            <v>TB-21-46605</v>
          </cell>
          <cell r="C1464" t="str">
            <v>Hepatoblastoma (D)</v>
          </cell>
          <cell r="D1464" t="str">
            <v>S-97-565</v>
          </cell>
          <cell r="E1464" t="str">
            <v>SJHBBBT8CDS</v>
          </cell>
          <cell r="F1464" t="str">
            <v>SJHBBRS2Z</v>
          </cell>
          <cell r="H1464">
            <v>9013</v>
          </cell>
          <cell r="I1464" t="str">
            <v>TS20210046605</v>
          </cell>
          <cell r="J1464" t="str">
            <v>0A</v>
          </cell>
          <cell r="K1464">
            <v>1</v>
          </cell>
          <cell r="L1464">
            <v>9932</v>
          </cell>
          <cell r="M1464">
            <v>99</v>
          </cell>
          <cell r="N1464">
            <v>44494.96875</v>
          </cell>
          <cell r="O1464" t="str">
            <v>SK 8-16-21</v>
          </cell>
          <cell r="P1464" t="e">
            <v>#N/A</v>
          </cell>
        </row>
        <row r="1465">
          <cell r="B1465" t="str">
            <v>TB-21-46611</v>
          </cell>
          <cell r="C1465" t="str">
            <v>Hepatoblastoma (D)</v>
          </cell>
          <cell r="D1465" t="str">
            <v>SR-94-213</v>
          </cell>
          <cell r="E1465" t="str">
            <v>SJHBBBT8CMZ</v>
          </cell>
          <cell r="F1465" t="str">
            <v>SJHBBGMPJ</v>
          </cell>
          <cell r="H1465">
            <v>9019</v>
          </cell>
          <cell r="I1465" t="str">
            <v>TS20210046611</v>
          </cell>
          <cell r="J1465" t="str">
            <v>0A</v>
          </cell>
          <cell r="K1465">
            <v>1</v>
          </cell>
          <cell r="L1465">
            <v>9938</v>
          </cell>
          <cell r="M1465">
            <v>97</v>
          </cell>
          <cell r="N1465">
            <v>44494.988888888889</v>
          </cell>
          <cell r="O1465" t="str">
            <v>SK 8-16-21</v>
          </cell>
          <cell r="P1465" t="e">
            <v>#N/A</v>
          </cell>
        </row>
        <row r="1466">
          <cell r="B1466" t="str">
            <v>TB-21-47342</v>
          </cell>
          <cell r="C1466" t="str">
            <v>Hepatoblastoma (D)</v>
          </cell>
          <cell r="D1466" t="str">
            <v>S-97-921</v>
          </cell>
          <cell r="E1466" t="str">
            <v>SJHBBBTBDBR</v>
          </cell>
          <cell r="F1466" t="str">
            <v>SJHBBRVC8</v>
          </cell>
          <cell r="H1466">
            <v>9035</v>
          </cell>
          <cell r="I1466" t="str">
            <v>TS20210047342</v>
          </cell>
          <cell r="J1466" t="str">
            <v>0A</v>
          </cell>
          <cell r="K1466">
            <v>1</v>
          </cell>
          <cell r="L1466">
            <v>9954</v>
          </cell>
          <cell r="M1466">
            <v>99</v>
          </cell>
          <cell r="N1466">
            <v>44495.02847222222</v>
          </cell>
          <cell r="O1466" t="str">
            <v>SK 9-1-21</v>
          </cell>
          <cell r="P1466" t="e">
            <v>#N/A</v>
          </cell>
        </row>
        <row r="1467">
          <cell r="B1467" t="str">
            <v>TB-21-47348</v>
          </cell>
          <cell r="C1467" t="str">
            <v>Hepatoblastoma (D)</v>
          </cell>
          <cell r="D1467" t="str">
            <v>S-93-1583</v>
          </cell>
          <cell r="E1467" t="str">
            <v>SJHBBBTBDJY</v>
          </cell>
          <cell r="F1467" t="str">
            <v>SJHBBD7PV</v>
          </cell>
          <cell r="H1467">
            <v>9060</v>
          </cell>
          <cell r="I1467" t="str">
            <v>TS20210047348</v>
          </cell>
          <cell r="J1467" t="str">
            <v>0A</v>
          </cell>
          <cell r="K1467">
            <v>1</v>
          </cell>
          <cell r="L1467">
            <v>9979</v>
          </cell>
          <cell r="M1467">
            <v>100</v>
          </cell>
          <cell r="N1467">
            <v>44495.104861111111</v>
          </cell>
          <cell r="O1467" t="str">
            <v>SK 9-1-21</v>
          </cell>
          <cell r="P1467" t="e">
            <v>#N/A</v>
          </cell>
        </row>
        <row r="1468">
          <cell r="B1468" t="str">
            <v>TB-21-48260</v>
          </cell>
          <cell r="C1468" t="str">
            <v>Hepatoblastoma (D)</v>
          </cell>
          <cell r="D1468" t="str">
            <v>SC-09-1664</v>
          </cell>
          <cell r="E1468" t="str">
            <v>SJHBBBTCSGJ</v>
          </cell>
          <cell r="F1468" t="str">
            <v>SJHBTCSFH</v>
          </cell>
          <cell r="H1468">
            <v>9065</v>
          </cell>
          <cell r="I1468" t="str">
            <v>TS20210048260</v>
          </cell>
          <cell r="J1468" t="str">
            <v>0A</v>
          </cell>
          <cell r="K1468">
            <v>1</v>
          </cell>
          <cell r="L1468">
            <v>9984</v>
          </cell>
          <cell r="M1468">
            <v>100</v>
          </cell>
          <cell r="N1468">
            <v>44495.120138888888</v>
          </cell>
          <cell r="O1468" t="str">
            <v>SK 9-10-21</v>
          </cell>
          <cell r="P1468" t="e">
            <v>#N/A</v>
          </cell>
        </row>
        <row r="1469">
          <cell r="B1469" t="str">
            <v>TB-21-48261</v>
          </cell>
          <cell r="C1469" t="str">
            <v>Hepatoblastoma (D)</v>
          </cell>
          <cell r="D1469" t="str">
            <v>SI-11-1357</v>
          </cell>
          <cell r="E1469" t="str">
            <v>SJHBBBTCSJM</v>
          </cell>
          <cell r="F1469" t="str">
            <v>SJHBTCSHK</v>
          </cell>
          <cell r="H1469">
            <v>9066</v>
          </cell>
          <cell r="I1469" t="str">
            <v>TS20210048261</v>
          </cell>
          <cell r="J1469" t="str">
            <v>0A</v>
          </cell>
          <cell r="K1469">
            <v>1</v>
          </cell>
          <cell r="L1469">
            <v>9985</v>
          </cell>
          <cell r="M1469">
            <v>99</v>
          </cell>
          <cell r="N1469">
            <v>44495.120833333334</v>
          </cell>
          <cell r="O1469" t="str">
            <v>SK 9-10-21</v>
          </cell>
          <cell r="P1469" t="e">
            <v>#N/A</v>
          </cell>
        </row>
        <row r="1470">
          <cell r="B1470" t="str">
            <v>TB-21-48262</v>
          </cell>
          <cell r="C1470" t="str">
            <v>Hepatoblastoma (D)</v>
          </cell>
          <cell r="D1470" t="str">
            <v>SI-12-0027</v>
          </cell>
          <cell r="E1470" t="str">
            <v>SJHBBBTCSMP</v>
          </cell>
          <cell r="F1470" t="str">
            <v>SJHBTCSKN</v>
          </cell>
          <cell r="H1470">
            <v>9070</v>
          </cell>
          <cell r="I1470" t="str">
            <v>TS20210048262</v>
          </cell>
          <cell r="J1470" t="str">
            <v>0A</v>
          </cell>
          <cell r="K1470">
            <v>1</v>
          </cell>
          <cell r="L1470">
            <v>9989</v>
          </cell>
          <cell r="M1470">
            <v>99</v>
          </cell>
          <cell r="N1470">
            <v>44495.133333333331</v>
          </cell>
          <cell r="O1470" t="str">
            <v>SK 9-10-21</v>
          </cell>
          <cell r="P1470" t="e">
            <v>#N/A</v>
          </cell>
        </row>
        <row r="1471">
          <cell r="B1471" t="str">
            <v>TB-21-48263</v>
          </cell>
          <cell r="C1471" t="str">
            <v>Hepatoblastoma (D)</v>
          </cell>
          <cell r="D1471" t="str">
            <v>SC-17-0843</v>
          </cell>
          <cell r="E1471" t="str">
            <v>SJHBBBTCSPR</v>
          </cell>
          <cell r="F1471" t="str">
            <v>SJHBTCSNQ</v>
          </cell>
          <cell r="H1471">
            <v>9071</v>
          </cell>
          <cell r="I1471" t="str">
            <v>TS20210048263</v>
          </cell>
          <cell r="J1471" t="str">
            <v>0A</v>
          </cell>
          <cell r="K1471">
            <v>1</v>
          </cell>
          <cell r="L1471">
            <v>9990</v>
          </cell>
          <cell r="M1471">
            <v>100</v>
          </cell>
          <cell r="N1471">
            <v>44495.138194444444</v>
          </cell>
          <cell r="O1471" t="str">
            <v>SK 9-10-21</v>
          </cell>
          <cell r="P1471" t="e">
            <v>#N/A</v>
          </cell>
        </row>
        <row r="1472">
          <cell r="B1472" t="str">
            <v>TB-21-48402</v>
          </cell>
          <cell r="C1472" t="str">
            <v>Hepatoblastoma (D)</v>
          </cell>
          <cell r="D1472" t="str">
            <v>SI-12-00525</v>
          </cell>
          <cell r="E1472" t="str">
            <v>SJHBBBTD67X</v>
          </cell>
          <cell r="F1472" t="str">
            <v>SJHBTD66W</v>
          </cell>
          <cell r="H1472">
            <v>9073</v>
          </cell>
          <cell r="I1472" t="str">
            <v>TS20210048402</v>
          </cell>
          <cell r="J1472" t="str">
            <v>0A</v>
          </cell>
          <cell r="K1472">
            <v>1</v>
          </cell>
          <cell r="L1472">
            <v>9992</v>
          </cell>
          <cell r="M1472">
            <v>99</v>
          </cell>
          <cell r="N1472">
            <v>44495.14166666667</v>
          </cell>
          <cell r="O1472" t="str">
            <v>SK 9-13-21</v>
          </cell>
          <cell r="P1472" t="e">
            <v>#N/A</v>
          </cell>
        </row>
        <row r="1473">
          <cell r="B1473" t="str">
            <v>TB-21-48407</v>
          </cell>
          <cell r="C1473" t="str">
            <v>Hepatoblastoma (D)</v>
          </cell>
          <cell r="D1473" t="str">
            <v>SC-16-00979</v>
          </cell>
          <cell r="E1473" t="str">
            <v>SJHBBBTD6K9</v>
          </cell>
          <cell r="F1473" t="str">
            <v>SJHBTD6J8</v>
          </cell>
          <cell r="H1473">
            <v>9075</v>
          </cell>
          <cell r="I1473" t="str">
            <v>TS20210048407</v>
          </cell>
          <cell r="J1473" t="str">
            <v>0A</v>
          </cell>
          <cell r="K1473">
            <v>1</v>
          </cell>
          <cell r="L1473">
            <v>9994</v>
          </cell>
          <cell r="M1473">
            <v>97</v>
          </cell>
          <cell r="N1473">
            <v>44495.145138888889</v>
          </cell>
          <cell r="O1473" t="str">
            <v>SK 9-13-21</v>
          </cell>
          <cell r="P1473" t="e">
            <v>#N/A</v>
          </cell>
        </row>
        <row r="1474">
          <cell r="B1474" t="str">
            <v>TB-21-48409</v>
          </cell>
          <cell r="C1474" t="str">
            <v>Hepatoblastoma (D)</v>
          </cell>
          <cell r="D1474" t="str">
            <v>SC-16-02186</v>
          </cell>
          <cell r="E1474" t="str">
            <v>SJHBBBTD7RF</v>
          </cell>
          <cell r="F1474" t="str">
            <v>SJHBTD7QD</v>
          </cell>
          <cell r="H1474">
            <v>9076</v>
          </cell>
          <cell r="I1474" t="str">
            <v>TS20210048409</v>
          </cell>
          <cell r="J1474" t="str">
            <v>0A</v>
          </cell>
          <cell r="K1474">
            <v>1</v>
          </cell>
          <cell r="L1474">
            <v>9995</v>
          </cell>
          <cell r="M1474">
            <v>98</v>
          </cell>
          <cell r="N1474">
            <v>44495.150694444441</v>
          </cell>
          <cell r="O1474" t="str">
            <v>SK 9-13-21</v>
          </cell>
          <cell r="P1474" t="e">
            <v>#N/A</v>
          </cell>
        </row>
        <row r="1475">
          <cell r="B1475" t="str">
            <v>TB-21-48411</v>
          </cell>
          <cell r="C1475" t="str">
            <v>Hepatoblastoma (D)</v>
          </cell>
          <cell r="D1475" t="str">
            <v>SC-17-01380</v>
          </cell>
          <cell r="E1475" t="str">
            <v>SJHBBBTD7WK</v>
          </cell>
          <cell r="F1475" t="str">
            <v>SJHBTD7VJ</v>
          </cell>
          <cell r="H1475">
            <v>9077</v>
          </cell>
          <cell r="I1475" t="str">
            <v>TS20210048411</v>
          </cell>
          <cell r="J1475" t="str">
            <v>0A</v>
          </cell>
          <cell r="K1475">
            <v>1</v>
          </cell>
          <cell r="L1475">
            <v>9996</v>
          </cell>
          <cell r="M1475">
            <v>98</v>
          </cell>
          <cell r="N1475">
            <v>44495.152777777781</v>
          </cell>
          <cell r="O1475" t="str">
            <v>SK 9-13-21</v>
          </cell>
          <cell r="P1475" t="e">
            <v>#N/A</v>
          </cell>
        </row>
        <row r="1476">
          <cell r="B1476" t="str">
            <v>TB-21-48403</v>
          </cell>
          <cell r="C1476" t="str">
            <v>Hepatoblastoma (D)</v>
          </cell>
          <cell r="D1476" t="str">
            <v>SI-13-01007</v>
          </cell>
          <cell r="E1476" t="str">
            <v>SJHBBBTD69Z</v>
          </cell>
          <cell r="F1476" t="str">
            <v>SJHBTD68Y</v>
          </cell>
          <cell r="H1476">
            <v>9078</v>
          </cell>
          <cell r="I1476" t="str">
            <v>TS20210048403</v>
          </cell>
          <cell r="J1476" t="str">
            <v>0A</v>
          </cell>
          <cell r="K1476">
            <v>1</v>
          </cell>
          <cell r="L1476">
            <v>9997</v>
          </cell>
          <cell r="M1476">
            <v>99</v>
          </cell>
          <cell r="N1476">
            <v>44495.154861111114</v>
          </cell>
          <cell r="O1476" t="str">
            <v>SK 9-13-21</v>
          </cell>
          <cell r="P1476" t="e">
            <v>#N/A</v>
          </cell>
        </row>
        <row r="1477">
          <cell r="B1477" t="str">
            <v>TB-21-48404</v>
          </cell>
          <cell r="C1477" t="str">
            <v>Hepatoblastoma (D)</v>
          </cell>
          <cell r="D1477" t="str">
            <v>SI-13-01035</v>
          </cell>
          <cell r="E1477" t="str">
            <v>SJHBBBTD6C3</v>
          </cell>
          <cell r="F1477" t="str">
            <v>SJHBTD6B2</v>
          </cell>
          <cell r="H1477">
            <v>9079</v>
          </cell>
          <cell r="I1477" t="str">
            <v>TS20210048404</v>
          </cell>
          <cell r="J1477" t="str">
            <v>0A</v>
          </cell>
          <cell r="K1477">
            <v>1</v>
          </cell>
          <cell r="L1477">
            <v>9998</v>
          </cell>
          <cell r="M1477">
            <v>97</v>
          </cell>
          <cell r="N1477">
            <v>44495.158333333333</v>
          </cell>
          <cell r="O1477" t="str">
            <v>SK 9-13-21</v>
          </cell>
          <cell r="P1477" t="e">
            <v>#N/A</v>
          </cell>
        </row>
        <row r="1478">
          <cell r="B1478" t="str">
            <v>TB-21-48405</v>
          </cell>
          <cell r="C1478" t="str">
            <v>Hepatoblastoma (D)</v>
          </cell>
          <cell r="D1478" t="str">
            <v>SI-13-01448</v>
          </cell>
          <cell r="E1478" t="str">
            <v>SJHBBBTD6F5</v>
          </cell>
          <cell r="F1478" t="str">
            <v>SJHBTD6D4</v>
          </cell>
          <cell r="H1478">
            <v>9080</v>
          </cell>
          <cell r="I1478" t="str">
            <v>TS20210048405</v>
          </cell>
          <cell r="J1478" t="str">
            <v>0A</v>
          </cell>
          <cell r="K1478">
            <v>1</v>
          </cell>
          <cell r="L1478">
            <v>9999</v>
          </cell>
          <cell r="M1478">
            <v>97</v>
          </cell>
          <cell r="N1478">
            <v>44495.163888888892</v>
          </cell>
          <cell r="O1478" t="str">
            <v>SK 9-13-21</v>
          </cell>
          <cell r="P1478" t="e">
            <v>#N/A</v>
          </cell>
        </row>
        <row r="1479">
          <cell r="B1479" t="str">
            <v>TB-21-48410</v>
          </cell>
          <cell r="C1479" t="str">
            <v>Hepatoblastoma (D)</v>
          </cell>
          <cell r="D1479" t="str">
            <v>SC-16-02838</v>
          </cell>
          <cell r="E1479" t="str">
            <v>SJHBBBTD7TH</v>
          </cell>
          <cell r="F1479" t="str">
            <v>SJHBTD7SG</v>
          </cell>
          <cell r="H1479">
            <v>9082</v>
          </cell>
          <cell r="I1479" t="str">
            <v>TS20210048410</v>
          </cell>
          <cell r="J1479" t="str">
            <v>0A</v>
          </cell>
          <cell r="K1479">
            <v>1</v>
          </cell>
          <cell r="L1479">
            <v>10001</v>
          </cell>
          <cell r="M1479">
            <v>99</v>
          </cell>
          <cell r="N1479">
            <v>44495.168055555558</v>
          </cell>
          <cell r="O1479" t="str">
            <v>SK 9-13-21</v>
          </cell>
          <cell r="P1479" t="e">
            <v>#N/A</v>
          </cell>
        </row>
        <row r="1480">
          <cell r="B1480" t="str">
            <v>TB-21-48563</v>
          </cell>
          <cell r="C1480" t="str">
            <v>Hepatoblastoma (D)</v>
          </cell>
          <cell r="D1480" t="str">
            <v>SC-18-01238</v>
          </cell>
          <cell r="E1480" t="str">
            <v>SJHBBBTDFM3</v>
          </cell>
          <cell r="F1480" t="str">
            <v>SJHBTDFK2</v>
          </cell>
          <cell r="H1480">
            <v>9083</v>
          </cell>
          <cell r="I1480" t="str">
            <v>TS20210048563</v>
          </cell>
          <cell r="J1480" t="str">
            <v>0A</v>
          </cell>
          <cell r="K1480">
            <v>1</v>
          </cell>
          <cell r="L1480">
            <v>10002</v>
          </cell>
          <cell r="M1480">
            <v>99</v>
          </cell>
          <cell r="N1480">
            <v>44495.169444444444</v>
          </cell>
          <cell r="O1480" t="str">
            <v>SK 9-22-21</v>
          </cell>
          <cell r="P1480" t="e">
            <v>#N/A</v>
          </cell>
        </row>
        <row r="1481">
          <cell r="B1481" t="str">
            <v>TB-21-48568</v>
          </cell>
          <cell r="C1481" t="str">
            <v>Hepatoblastoma (D)</v>
          </cell>
          <cell r="D1481" t="str">
            <v>SC-20-02256</v>
          </cell>
          <cell r="E1481" t="str">
            <v>SJHBBBTDGZF</v>
          </cell>
          <cell r="F1481" t="str">
            <v>SJHBTDGYD</v>
          </cell>
          <cell r="H1481">
            <v>9084</v>
          </cell>
          <cell r="I1481" t="str">
            <v>TS20210048568</v>
          </cell>
          <cell r="J1481" t="str">
            <v>0A</v>
          </cell>
          <cell r="K1481">
            <v>1</v>
          </cell>
          <cell r="L1481">
            <v>10003</v>
          </cell>
          <cell r="M1481">
            <v>98</v>
          </cell>
          <cell r="N1481">
            <v>44495.173611111109</v>
          </cell>
          <cell r="O1481" t="str">
            <v>SK 9-22-21</v>
          </cell>
          <cell r="P1481" t="e">
            <v>#N/A</v>
          </cell>
        </row>
        <row r="1482">
          <cell r="B1482" t="str">
            <v>TB-21-48569</v>
          </cell>
          <cell r="C1482" t="str">
            <v>Hepatoblastoma (R)</v>
          </cell>
          <cell r="D1482" t="str">
            <v>S-13-00639</v>
          </cell>
          <cell r="E1482" t="str">
            <v>SJHBBBTDG2G</v>
          </cell>
          <cell r="F1482" t="str">
            <v>SJHBBXZ75</v>
          </cell>
          <cell r="H1482">
            <v>9085</v>
          </cell>
          <cell r="I1482" t="str">
            <v>TS20210048569</v>
          </cell>
          <cell r="J1482" t="str">
            <v>0A</v>
          </cell>
          <cell r="K1482">
            <v>1</v>
          </cell>
          <cell r="L1482">
            <v>10004</v>
          </cell>
          <cell r="M1482">
            <v>99</v>
          </cell>
          <cell r="N1482">
            <v>44495.179166666669</v>
          </cell>
          <cell r="O1482" t="str">
            <v>SK 9-22-21</v>
          </cell>
          <cell r="P1482" t="e">
            <v>#N/A</v>
          </cell>
        </row>
        <row r="1483">
          <cell r="B1483" t="str">
            <v>TB-21-48570</v>
          </cell>
          <cell r="C1483" t="str">
            <v>Hepatoblastoma (M)</v>
          </cell>
          <cell r="D1483" t="str">
            <v>S-19-01737</v>
          </cell>
          <cell r="E1483" t="str">
            <v>SJHBBBTDG3H</v>
          </cell>
          <cell r="F1483" t="str">
            <v>SJHBPC3TR</v>
          </cell>
          <cell r="H1483">
            <v>9086</v>
          </cell>
          <cell r="I1483" t="str">
            <v>TS20210048570</v>
          </cell>
          <cell r="J1483" t="str">
            <v>0A</v>
          </cell>
          <cell r="K1483">
            <v>1</v>
          </cell>
          <cell r="L1483">
            <v>10005</v>
          </cell>
          <cell r="M1483">
            <v>99</v>
          </cell>
          <cell r="N1483">
            <v>44495.183333333334</v>
          </cell>
          <cell r="O1483" t="str">
            <v>SK 9-22-21</v>
          </cell>
          <cell r="P1483" t="e">
            <v>#N/A</v>
          </cell>
        </row>
        <row r="1484">
          <cell r="B1484" t="str">
            <v>TB-21-48571</v>
          </cell>
          <cell r="C1484" t="str">
            <v>Hepatoblastoma (D)</v>
          </cell>
          <cell r="D1484" t="str">
            <v>S-19-02061</v>
          </cell>
          <cell r="E1484" t="str">
            <v>SJHBBBTDG4J</v>
          </cell>
          <cell r="F1484" t="str">
            <v>SJHBPC2GF</v>
          </cell>
          <cell r="H1484">
            <v>9087</v>
          </cell>
          <cell r="I1484" t="str">
            <v>TS20210048571</v>
          </cell>
          <cell r="J1484" t="str">
            <v>0A</v>
          </cell>
          <cell r="K1484">
            <v>1</v>
          </cell>
          <cell r="L1484">
            <v>10006</v>
          </cell>
          <cell r="M1484">
            <v>96</v>
          </cell>
          <cell r="N1484">
            <v>44495.186111111114</v>
          </cell>
          <cell r="O1484" t="str">
            <v>SK 9-22-21</v>
          </cell>
          <cell r="P1484" t="e">
            <v>#N/A</v>
          </cell>
        </row>
        <row r="1485">
          <cell r="B1485" t="str">
            <v>TB-21-48572</v>
          </cell>
          <cell r="C1485" t="str">
            <v>Hepatoblastoma (D)</v>
          </cell>
          <cell r="D1485" t="str">
            <v>S-20-01721</v>
          </cell>
          <cell r="E1485" t="str">
            <v>SJHBBBTDG5K</v>
          </cell>
          <cell r="F1485" t="str">
            <v>SJHBRCVCF</v>
          </cell>
          <cell r="H1485">
            <v>9088</v>
          </cell>
          <cell r="I1485" t="str">
            <v>TS20210048572</v>
          </cell>
          <cell r="J1485" t="str">
            <v>0A</v>
          </cell>
          <cell r="K1485">
            <v>1</v>
          </cell>
          <cell r="L1485">
            <v>10007</v>
          </cell>
          <cell r="M1485">
            <v>96</v>
          </cell>
          <cell r="N1485">
            <v>44495.189583333333</v>
          </cell>
          <cell r="O1485" t="str">
            <v>SK 9-22-21</v>
          </cell>
          <cell r="P1485" t="e">
            <v>#N/A</v>
          </cell>
        </row>
        <row r="1486">
          <cell r="B1486" t="str">
            <v>TB-21-48562</v>
          </cell>
          <cell r="C1486" t="str">
            <v>Hepatoblastoma (D)</v>
          </cell>
          <cell r="D1486" t="str">
            <v>SC-18-00293</v>
          </cell>
          <cell r="E1486" t="str">
            <v>SJHBBBTDFJZ</v>
          </cell>
          <cell r="F1486" t="str">
            <v>SJHBTDFHY</v>
          </cell>
          <cell r="H1486">
            <v>9089</v>
          </cell>
          <cell r="I1486" t="str">
            <v>TS20210048562</v>
          </cell>
          <cell r="J1486" t="str">
            <v>0A</v>
          </cell>
          <cell r="K1486">
            <v>1</v>
          </cell>
          <cell r="L1486">
            <v>10008</v>
          </cell>
          <cell r="M1486">
            <v>94</v>
          </cell>
          <cell r="N1486">
            <v>44495.194444444445</v>
          </cell>
          <cell r="O1486" t="str">
            <v>SK 9-22-21</v>
          </cell>
          <cell r="P1486" t="e">
            <v>#N/A</v>
          </cell>
        </row>
        <row r="1487">
          <cell r="B1487" t="str">
            <v>TB-21-48564</v>
          </cell>
          <cell r="C1487" t="str">
            <v>Hepatoblastoma (D)</v>
          </cell>
          <cell r="D1487" t="str">
            <v>SI-19-00009</v>
          </cell>
          <cell r="E1487" t="str">
            <v>SJHBBBTDFP5</v>
          </cell>
          <cell r="F1487" t="str">
            <v>SJHBTDFN4</v>
          </cell>
          <cell r="H1487">
            <v>9090</v>
          </cell>
          <cell r="I1487" t="str">
            <v>TS20210048564</v>
          </cell>
          <cell r="J1487" t="str">
            <v>0A</v>
          </cell>
          <cell r="K1487">
            <v>1</v>
          </cell>
          <cell r="L1487">
            <v>10009</v>
          </cell>
          <cell r="M1487">
            <v>99</v>
          </cell>
          <cell r="N1487">
            <v>44495.197222222225</v>
          </cell>
          <cell r="O1487" t="str">
            <v>SK 9-22-21</v>
          </cell>
          <cell r="P1487" t="e">
            <v>#N/A</v>
          </cell>
        </row>
        <row r="1488">
          <cell r="B1488" t="str">
            <v>TB-21-48565</v>
          </cell>
          <cell r="C1488" t="str">
            <v>Hepatoblastoma (D)</v>
          </cell>
          <cell r="D1488" t="str">
            <v>SI-19-00231</v>
          </cell>
          <cell r="E1488" t="str">
            <v>SJHBBBTDFR7</v>
          </cell>
          <cell r="F1488" t="str">
            <v>SJHBTDFQ6</v>
          </cell>
          <cell r="H1488">
            <v>9091</v>
          </cell>
          <cell r="I1488" t="str">
            <v>TS20210048565</v>
          </cell>
          <cell r="J1488" t="str">
            <v>0A</v>
          </cell>
          <cell r="K1488">
            <v>1</v>
          </cell>
          <cell r="L1488">
            <v>10010</v>
          </cell>
          <cell r="M1488">
            <v>100</v>
          </cell>
          <cell r="N1488">
            <v>44495.199999999997</v>
          </cell>
          <cell r="O1488" t="str">
            <v>SK 9-22-21</v>
          </cell>
          <cell r="P1488" t="e">
            <v>#N/A</v>
          </cell>
        </row>
        <row r="1489">
          <cell r="B1489" t="str">
            <v>TB-21-48566</v>
          </cell>
          <cell r="C1489" t="str">
            <v>Hepatoblastoma (D)</v>
          </cell>
          <cell r="D1489" t="str">
            <v>SI-16-03169</v>
          </cell>
          <cell r="E1489" t="str">
            <v>SJHBBBTDFT9</v>
          </cell>
          <cell r="F1489" t="str">
            <v>SJHBTDFS8</v>
          </cell>
          <cell r="H1489">
            <v>9092</v>
          </cell>
          <cell r="I1489" t="str">
            <v>TS20210048566</v>
          </cell>
          <cell r="J1489" t="str">
            <v>0A</v>
          </cell>
          <cell r="K1489">
            <v>1</v>
          </cell>
          <cell r="L1489">
            <v>10011</v>
          </cell>
          <cell r="M1489">
            <v>98</v>
          </cell>
          <cell r="N1489">
            <v>44495.202777777777</v>
          </cell>
          <cell r="O1489" t="str">
            <v>SK 9-22-21</v>
          </cell>
          <cell r="P1489" t="e">
            <v>#N/A</v>
          </cell>
        </row>
        <row r="1490">
          <cell r="B1490" t="str">
            <v>TB-21-48567</v>
          </cell>
          <cell r="C1490" t="str">
            <v>Hepatoblastoma (D)</v>
          </cell>
          <cell r="D1490" t="str">
            <v>SC-18-03241</v>
          </cell>
          <cell r="E1490" t="str">
            <v>SJHBBBTDGXC</v>
          </cell>
          <cell r="F1490" t="str">
            <v>SJHBTDGWB</v>
          </cell>
          <cell r="H1490">
            <v>9093</v>
          </cell>
          <cell r="I1490" t="str">
            <v>TS20210048567</v>
          </cell>
          <cell r="J1490" t="str">
            <v>0A</v>
          </cell>
          <cell r="K1490">
            <v>1</v>
          </cell>
          <cell r="L1490">
            <v>10012</v>
          </cell>
          <cell r="M1490">
            <v>99</v>
          </cell>
          <cell r="N1490">
            <v>44495.206944444442</v>
          </cell>
          <cell r="O1490" t="str">
            <v>SK 9-22-21</v>
          </cell>
          <cell r="P1490" t="e">
            <v>#N/A</v>
          </cell>
        </row>
        <row r="1491">
          <cell r="B1491" t="str">
            <v>TB-21-48552</v>
          </cell>
          <cell r="C1491" t="str">
            <v>Hepatoblastoma (D)</v>
          </cell>
          <cell r="D1491" t="str">
            <v>SI-16-00085</v>
          </cell>
          <cell r="E1491" t="str">
            <v>SJHBBBTDFVB</v>
          </cell>
          <cell r="F1491" t="str">
            <v>SJHBTDDS9</v>
          </cell>
          <cell r="H1491">
            <v>9094</v>
          </cell>
          <cell r="I1491" t="str">
            <v>TS20210048552</v>
          </cell>
          <cell r="J1491" t="str">
            <v>0A</v>
          </cell>
          <cell r="K1491">
            <v>1</v>
          </cell>
          <cell r="L1491">
            <v>10013</v>
          </cell>
          <cell r="M1491">
            <v>97</v>
          </cell>
          <cell r="N1491">
            <v>44495.213888888888</v>
          </cell>
          <cell r="O1491" t="str">
            <v>SK 9-14-21</v>
          </cell>
          <cell r="P1491" t="e">
            <v>#N/A</v>
          </cell>
        </row>
        <row r="1492">
          <cell r="B1492" t="str">
            <v>TB-21-48561</v>
          </cell>
          <cell r="C1492" t="str">
            <v>Hepatoblastoma (D)</v>
          </cell>
          <cell r="D1492" t="str">
            <v>SI-17-02740</v>
          </cell>
          <cell r="E1492" t="str">
            <v>SJHBBBTDFGX</v>
          </cell>
          <cell r="F1492" t="str">
            <v>SJHBTDFFW</v>
          </cell>
          <cell r="H1492">
            <v>9095</v>
          </cell>
          <cell r="I1492" t="str">
            <v>TS20210048561</v>
          </cell>
          <cell r="J1492" t="str">
            <v>0A</v>
          </cell>
          <cell r="K1492">
            <v>1</v>
          </cell>
          <cell r="L1492">
            <v>10014</v>
          </cell>
          <cell r="M1492">
            <v>99</v>
          </cell>
          <cell r="N1492">
            <v>44495.218055555553</v>
          </cell>
          <cell r="O1492" t="str">
            <v>SK 9-14-21</v>
          </cell>
          <cell r="P1492" t="e">
            <v>#N/A</v>
          </cell>
        </row>
        <row r="1493">
          <cell r="B1493" t="str">
            <v>TB-21-48574</v>
          </cell>
          <cell r="C1493" t="str">
            <v>Hepatoblastoma (D)</v>
          </cell>
          <cell r="D1493" t="str">
            <v>SC-13-00550</v>
          </cell>
          <cell r="E1493" t="str">
            <v>SJHBBBTDG8P</v>
          </cell>
          <cell r="F1493" t="str">
            <v>SJHBTDG7N</v>
          </cell>
          <cell r="H1493">
            <v>9096</v>
          </cell>
          <cell r="I1493" t="str">
            <v>TS20210048574</v>
          </cell>
          <cell r="J1493" t="str">
            <v>0A</v>
          </cell>
          <cell r="K1493">
            <v>1</v>
          </cell>
          <cell r="L1493">
            <v>10015</v>
          </cell>
          <cell r="M1493">
            <v>99</v>
          </cell>
          <cell r="N1493">
            <v>44495.220138888886</v>
          </cell>
          <cell r="O1493" t="str">
            <v>SK 9-23-21</v>
          </cell>
          <cell r="P1493" t="e">
            <v>#N/A</v>
          </cell>
        </row>
        <row r="1494">
          <cell r="B1494" t="str">
            <v>TB-21-48560</v>
          </cell>
          <cell r="C1494" t="str">
            <v>Hepatoblastoma (D)</v>
          </cell>
          <cell r="D1494" t="str">
            <v>SI-17-02377</v>
          </cell>
          <cell r="E1494" t="str">
            <v>SJHBBBTDFDV</v>
          </cell>
          <cell r="F1494" t="str">
            <v>SJHBTDFCT</v>
          </cell>
          <cell r="H1494">
            <v>9097</v>
          </cell>
          <cell r="I1494" t="str">
            <v>TS20210048560</v>
          </cell>
          <cell r="J1494" t="str">
            <v>0A</v>
          </cell>
          <cell r="K1494">
            <v>1</v>
          </cell>
          <cell r="L1494">
            <v>10016</v>
          </cell>
          <cell r="M1494">
            <v>99</v>
          </cell>
          <cell r="N1494">
            <v>44495.222222222219</v>
          </cell>
          <cell r="O1494" t="str">
            <v>SK 9-14-21</v>
          </cell>
          <cell r="P1494" t="e">
            <v>#N/A</v>
          </cell>
        </row>
        <row r="1495">
          <cell r="B1495" t="str">
            <v>TB-21-48559</v>
          </cell>
          <cell r="C1495" t="str">
            <v>Hepatoblastoma (D)</v>
          </cell>
          <cell r="D1495" t="str">
            <v>SI-17-01598</v>
          </cell>
          <cell r="E1495" t="str">
            <v>SJHBBBTDFBS</v>
          </cell>
          <cell r="F1495" t="str">
            <v>SJHBTDF9R</v>
          </cell>
          <cell r="H1495">
            <v>9098</v>
          </cell>
          <cell r="I1495" t="str">
            <v>TS20210048559</v>
          </cell>
          <cell r="J1495" t="str">
            <v>0A</v>
          </cell>
          <cell r="K1495">
            <v>1</v>
          </cell>
          <cell r="L1495">
            <v>10017</v>
          </cell>
          <cell r="M1495">
            <v>98</v>
          </cell>
          <cell r="N1495">
            <v>44495.225694444445</v>
          </cell>
          <cell r="O1495" t="str">
            <v>SK 9-14-21</v>
          </cell>
          <cell r="P1495" t="e">
            <v>#N/A</v>
          </cell>
        </row>
        <row r="1496">
          <cell r="B1496" t="str">
            <v>TB-21-48558</v>
          </cell>
          <cell r="C1496" t="str">
            <v>Hepatoblastoma (D)</v>
          </cell>
          <cell r="D1496" t="str">
            <v>SI-17-00996</v>
          </cell>
          <cell r="E1496" t="str">
            <v>SJHBBBTDF8Q</v>
          </cell>
          <cell r="F1496" t="str">
            <v>SJHBTDF7P</v>
          </cell>
          <cell r="H1496">
            <v>9099</v>
          </cell>
          <cell r="I1496" t="str">
            <v>TS20210048558</v>
          </cell>
          <cell r="J1496" t="str">
            <v>0A</v>
          </cell>
          <cell r="K1496">
            <v>1</v>
          </cell>
          <cell r="L1496">
            <v>10018</v>
          </cell>
          <cell r="M1496">
            <v>99</v>
          </cell>
          <cell r="N1496">
            <v>44495.229861111111</v>
          </cell>
          <cell r="O1496" t="str">
            <v>SK 9-14-21</v>
          </cell>
          <cell r="P1496" t="e">
            <v>#N/A</v>
          </cell>
        </row>
        <row r="1497">
          <cell r="B1497" t="str">
            <v>TB-21-48556</v>
          </cell>
          <cell r="C1497" t="str">
            <v>Hepatoblastoma (D)</v>
          </cell>
          <cell r="D1497" t="str">
            <v>SI-17-00972</v>
          </cell>
          <cell r="E1497" t="str">
            <v>SJHBBBTDF5M</v>
          </cell>
          <cell r="F1497" t="str">
            <v>SJHBTDF4K</v>
          </cell>
          <cell r="H1497">
            <v>9100</v>
          </cell>
          <cell r="I1497" t="str">
            <v>TS20210048556</v>
          </cell>
          <cell r="J1497" t="str">
            <v>0A</v>
          </cell>
          <cell r="K1497">
            <v>1</v>
          </cell>
          <cell r="L1497">
            <v>10019</v>
          </cell>
          <cell r="M1497">
            <v>99</v>
          </cell>
          <cell r="N1497">
            <v>44495.232638888891</v>
          </cell>
          <cell r="O1497" t="str">
            <v>SK 9-14-21</v>
          </cell>
          <cell r="P1497" t="e">
            <v>#N/A</v>
          </cell>
        </row>
        <row r="1498">
          <cell r="B1498" t="str">
            <v>TB-21-48555</v>
          </cell>
          <cell r="C1498" t="str">
            <v>Hepatoblastoma (D)</v>
          </cell>
          <cell r="D1498" t="str">
            <v>SI-17-00569</v>
          </cell>
          <cell r="E1498" t="str">
            <v>SJHBBBTDF3J</v>
          </cell>
          <cell r="F1498" t="str">
            <v>SJHBTDF2H</v>
          </cell>
          <cell r="H1498">
            <v>9101</v>
          </cell>
          <cell r="I1498" t="str">
            <v>TS20210048555</v>
          </cell>
          <cell r="J1498" t="str">
            <v>0A</v>
          </cell>
          <cell r="K1498">
            <v>1</v>
          </cell>
          <cell r="L1498">
            <v>10020</v>
          </cell>
          <cell r="M1498">
            <v>99</v>
          </cell>
          <cell r="N1498">
            <v>44495.23541666667</v>
          </cell>
          <cell r="O1498" t="str">
            <v>SK 9-14-21</v>
          </cell>
          <cell r="P1498" t="e">
            <v>#N/A</v>
          </cell>
        </row>
        <row r="1499">
          <cell r="B1499" t="str">
            <v>TB-21-48554</v>
          </cell>
          <cell r="C1499" t="str">
            <v>Hepatoblastoma (D)</v>
          </cell>
          <cell r="D1499" t="str">
            <v>SI-16-02787</v>
          </cell>
          <cell r="E1499" t="str">
            <v>SJHBBBTDFZG</v>
          </cell>
          <cell r="F1499" t="str">
            <v>SJHBTDFYF</v>
          </cell>
          <cell r="H1499">
            <v>9102</v>
          </cell>
          <cell r="I1499" t="str">
            <v>TS20210048554</v>
          </cell>
          <cell r="J1499" t="str">
            <v>0A</v>
          </cell>
          <cell r="K1499">
            <v>1</v>
          </cell>
          <cell r="L1499">
            <v>10021</v>
          </cell>
          <cell r="M1499">
            <v>98</v>
          </cell>
          <cell r="N1499">
            <v>44495.237500000003</v>
          </cell>
          <cell r="O1499" t="str">
            <v>SK 9-14-21</v>
          </cell>
          <cell r="P1499" t="e">
            <v>#N/A</v>
          </cell>
        </row>
        <row r="1500">
          <cell r="B1500" t="str">
            <v>TB-21-48553</v>
          </cell>
          <cell r="C1500" t="str">
            <v>Hepatoblastoma (D)</v>
          </cell>
          <cell r="D1500" t="str">
            <v>SI-16-02995</v>
          </cell>
          <cell r="E1500" t="str">
            <v>SJHBBBTDFXD</v>
          </cell>
          <cell r="F1500" t="str">
            <v>SJHBTDFWC</v>
          </cell>
          <cell r="H1500">
            <v>9103</v>
          </cell>
          <cell r="I1500" t="str">
            <v>TS20210048553</v>
          </cell>
          <cell r="J1500" t="str">
            <v>0A</v>
          </cell>
          <cell r="K1500">
            <v>1</v>
          </cell>
          <cell r="L1500">
            <v>10022</v>
          </cell>
          <cell r="M1500">
            <v>98</v>
          </cell>
          <cell r="N1500">
            <v>44495.241666666669</v>
          </cell>
          <cell r="O1500" t="str">
            <v>SK 9-14-21</v>
          </cell>
          <cell r="P1500" t="e">
            <v>#N/A</v>
          </cell>
        </row>
        <row r="1501">
          <cell r="B1501" t="str">
            <v>TB-21-48551</v>
          </cell>
          <cell r="C1501" t="str">
            <v>Hepatoblastoma (D)</v>
          </cell>
          <cell r="D1501" t="str">
            <v>SI-15-01620</v>
          </cell>
          <cell r="E1501" t="str">
            <v>SJHBBBTDDR8</v>
          </cell>
          <cell r="F1501" t="str">
            <v>SJHBTDDQ7</v>
          </cell>
          <cell r="H1501">
            <v>9104</v>
          </cell>
          <cell r="I1501" t="str">
            <v>TS20210048551</v>
          </cell>
          <cell r="J1501" t="str">
            <v>0A</v>
          </cell>
          <cell r="K1501">
            <v>1</v>
          </cell>
          <cell r="L1501">
            <v>10023</v>
          </cell>
          <cell r="M1501">
            <v>98</v>
          </cell>
          <cell r="N1501">
            <v>44495.245833333334</v>
          </cell>
          <cell r="O1501" t="str">
            <v>SK 9-14-21</v>
          </cell>
          <cell r="P1501" t="e">
            <v>#N/A</v>
          </cell>
        </row>
        <row r="1502">
          <cell r="B1502" t="str">
            <v>TB-21-48573</v>
          </cell>
          <cell r="C1502" t="str">
            <v>Hepatoblastoma (M)</v>
          </cell>
          <cell r="D1502" t="str">
            <v>S-20-01891</v>
          </cell>
          <cell r="E1502" t="str">
            <v>SJHBBBTDG6M</v>
          </cell>
          <cell r="F1502" t="str">
            <v>SJHBRCVCF</v>
          </cell>
          <cell r="H1502">
            <v>9105</v>
          </cell>
          <cell r="I1502" t="str">
            <v>TS20210048573</v>
          </cell>
          <cell r="J1502" t="str">
            <v>0A</v>
          </cell>
          <cell r="K1502">
            <v>1</v>
          </cell>
          <cell r="L1502">
            <v>10024</v>
          </cell>
          <cell r="M1502">
            <v>95</v>
          </cell>
          <cell r="N1502">
            <v>44495.251388888886</v>
          </cell>
          <cell r="O1502" t="str">
            <v>SK 9-23-21</v>
          </cell>
          <cell r="P1502" t="e">
            <v>#N/A</v>
          </cell>
        </row>
        <row r="1503">
          <cell r="B1503" t="str">
            <v>TB-21-48406</v>
          </cell>
          <cell r="C1503" t="str">
            <v>Hepatoblastoma (D)</v>
          </cell>
          <cell r="D1503" t="str">
            <v>SC-15-02451</v>
          </cell>
          <cell r="E1503" t="str">
            <v>SJHBBBTD6H7</v>
          </cell>
          <cell r="F1503" t="str">
            <v>SJHBTD6G6</v>
          </cell>
          <cell r="H1503">
            <v>9074</v>
          </cell>
          <cell r="I1503" t="str">
            <v>TS20210048406</v>
          </cell>
          <cell r="J1503" t="str">
            <v>0A</v>
          </cell>
          <cell r="K1503">
            <v>1</v>
          </cell>
          <cell r="L1503">
            <v>10028</v>
          </cell>
          <cell r="M1503">
            <v>94</v>
          </cell>
          <cell r="N1503">
            <v>44495.713888888888</v>
          </cell>
          <cell r="O1503" t="str">
            <v>SK 9-13-21</v>
          </cell>
          <cell r="P1503" t="e">
            <v>#N/A</v>
          </cell>
        </row>
        <row r="1504">
          <cell r="B1504" t="str">
            <v>TB-21-48408</v>
          </cell>
          <cell r="C1504" t="str">
            <v>Hepatoblastoma (D)</v>
          </cell>
          <cell r="D1504" t="str">
            <v>SC-16-01247</v>
          </cell>
          <cell r="E1504" t="str">
            <v>SJHBBBTD7PC</v>
          </cell>
          <cell r="F1504" t="str">
            <v>SJHBTD7NB</v>
          </cell>
          <cell r="H1504">
            <v>9081</v>
          </cell>
          <cell r="I1504" t="str">
            <v>TS20210048408</v>
          </cell>
          <cell r="J1504" t="str">
            <v>0A</v>
          </cell>
          <cell r="K1504">
            <v>1</v>
          </cell>
          <cell r="L1504">
            <v>10029</v>
          </cell>
          <cell r="M1504">
            <v>98</v>
          </cell>
          <cell r="N1504">
            <v>44495.715277777781</v>
          </cell>
          <cell r="O1504" t="str">
            <v>SK 9-13-21</v>
          </cell>
          <cell r="P1504" t="e">
            <v>#N/A</v>
          </cell>
        </row>
        <row r="1505">
          <cell r="B1505" t="str">
            <v>TB-21-47357</v>
          </cell>
          <cell r="C1505" t="str">
            <v>Chondrosarcoma vs. osteosarcoma (D)</v>
          </cell>
          <cell r="D1505" t="str">
            <v>SR-91-1356</v>
          </cell>
          <cell r="E1505" t="str">
            <v>SJHBBBTBDV9</v>
          </cell>
          <cell r="F1505" t="str">
            <v>SJHBBP48T</v>
          </cell>
          <cell r="H1505">
            <v>9111</v>
          </cell>
          <cell r="I1505" t="str">
            <v>TS20210047357</v>
          </cell>
          <cell r="J1505" t="str">
            <v>0A</v>
          </cell>
          <cell r="K1505">
            <v>1</v>
          </cell>
          <cell r="L1505">
            <v>10035</v>
          </cell>
          <cell r="M1505">
            <v>99</v>
          </cell>
          <cell r="N1505">
            <v>44495.740277777775</v>
          </cell>
          <cell r="O1505" t="str">
            <v>SK 9-1-21 #2</v>
          </cell>
          <cell r="P1505" t="e">
            <v>#N/A</v>
          </cell>
        </row>
        <row r="1506">
          <cell r="B1506" t="str">
            <v>TB-21-47360</v>
          </cell>
          <cell r="C1506" t="str">
            <v>Chondrosarcoma (D)</v>
          </cell>
          <cell r="D1506" t="str">
            <v>SI-05-1167</v>
          </cell>
          <cell r="E1506" t="str">
            <v>SJHBBBTBF2F</v>
          </cell>
          <cell r="F1506" t="str">
            <v>SJHBTBFZD</v>
          </cell>
          <cell r="H1506">
            <v>9112</v>
          </cell>
          <cell r="I1506" t="str">
            <v>TS20210047360</v>
          </cell>
          <cell r="J1506" t="str">
            <v>0A</v>
          </cell>
          <cell r="K1506">
            <v>1</v>
          </cell>
          <cell r="L1506">
            <v>10036</v>
          </cell>
          <cell r="M1506">
            <v>96</v>
          </cell>
          <cell r="N1506">
            <v>44495.743055555555</v>
          </cell>
          <cell r="O1506" t="str">
            <v>SK 9-1-21 #2</v>
          </cell>
          <cell r="P1506" t="e">
            <v>#N/A</v>
          </cell>
        </row>
        <row r="1507">
          <cell r="B1507" t="str">
            <v>TB-21-47361</v>
          </cell>
          <cell r="C1507" t="str">
            <v>Chondrosarcoma (D)</v>
          </cell>
          <cell r="D1507" t="str">
            <v>SI-05-496</v>
          </cell>
          <cell r="E1507" t="str">
            <v>SJHBBBTBF4H</v>
          </cell>
          <cell r="F1507" t="str">
            <v>SJHBTBF3G</v>
          </cell>
          <cell r="H1507">
            <v>9113</v>
          </cell>
          <cell r="I1507" t="str">
            <v>TS20210047361</v>
          </cell>
          <cell r="J1507" t="str">
            <v>0A</v>
          </cell>
          <cell r="K1507">
            <v>1</v>
          </cell>
          <cell r="L1507">
            <v>10037</v>
          </cell>
          <cell r="M1507">
            <v>95</v>
          </cell>
          <cell r="N1507">
            <v>44495.74722222222</v>
          </cell>
          <cell r="O1507" t="str">
            <v>SK 9-1-21 #2</v>
          </cell>
          <cell r="P1507" t="e">
            <v>#N/A</v>
          </cell>
        </row>
        <row r="1508">
          <cell r="B1508" t="str">
            <v>TB-21-47369</v>
          </cell>
          <cell r="C1508" t="str">
            <v>Wilms tumor (D)</v>
          </cell>
          <cell r="D1508" t="str">
            <v>S-93-1095</v>
          </cell>
          <cell r="E1508" t="str">
            <v>SJHBBBTBFGV</v>
          </cell>
          <cell r="F1508" t="str">
            <v>SJHBBPJMR</v>
          </cell>
          <cell r="H1508">
            <v>9117</v>
          </cell>
          <cell r="I1508" t="str">
            <v>TS20210047369</v>
          </cell>
          <cell r="J1508" t="str">
            <v>0A</v>
          </cell>
          <cell r="K1508">
            <v>1</v>
          </cell>
          <cell r="L1508">
            <v>10041</v>
          </cell>
          <cell r="M1508">
            <v>99</v>
          </cell>
          <cell r="N1508">
            <v>44495.760416666664</v>
          </cell>
          <cell r="O1508" t="str">
            <v>SK 9-2-21</v>
          </cell>
          <cell r="P1508" t="e">
            <v>#N/A</v>
          </cell>
        </row>
        <row r="1509">
          <cell r="B1509" t="str">
            <v>TB-21-47356</v>
          </cell>
          <cell r="C1509" t="str">
            <v>Chondrosarcoma (M)</v>
          </cell>
          <cell r="D1509" t="str">
            <v>S-90-1324</v>
          </cell>
          <cell r="E1509" t="str">
            <v>SJHBBBTBDT8</v>
          </cell>
          <cell r="F1509" t="str">
            <v>SJHBBPSYV</v>
          </cell>
          <cell r="H1509">
            <v>9123</v>
          </cell>
          <cell r="I1509" t="str">
            <v>TS20210047356</v>
          </cell>
          <cell r="J1509" t="str">
            <v>0A</v>
          </cell>
          <cell r="K1509">
            <v>1</v>
          </cell>
          <cell r="L1509">
            <v>10047</v>
          </cell>
          <cell r="M1509">
            <v>99</v>
          </cell>
          <cell r="N1509">
            <v>44495.776388888888</v>
          </cell>
          <cell r="O1509" t="str">
            <v>SK 9-1-21 #2</v>
          </cell>
          <cell r="P1509" t="e">
            <v>#N/A</v>
          </cell>
        </row>
        <row r="1510">
          <cell r="B1510" t="str">
            <v>TB-21-47358</v>
          </cell>
          <cell r="C1510" t="str">
            <v>Chondrosarcoma (D)</v>
          </cell>
          <cell r="D1510" t="str">
            <v>S-03-1678</v>
          </cell>
          <cell r="E1510" t="str">
            <v>SJHBBBTBFXB</v>
          </cell>
          <cell r="F1510" t="str">
            <v>SJHBBT9YH</v>
          </cell>
          <cell r="H1510">
            <v>9124</v>
          </cell>
          <cell r="I1510" t="str">
            <v>TS20210047358</v>
          </cell>
          <cell r="J1510" t="str">
            <v>0A</v>
          </cell>
          <cell r="K1510">
            <v>1</v>
          </cell>
          <cell r="L1510">
            <v>10048</v>
          </cell>
          <cell r="M1510">
            <v>96</v>
          </cell>
          <cell r="N1510">
            <v>44495.77847222222</v>
          </cell>
          <cell r="O1510" t="str">
            <v>SK 9-1-21 #2</v>
          </cell>
          <cell r="P1510" t="e">
            <v>#N/A</v>
          </cell>
        </row>
        <row r="1511">
          <cell r="B1511" t="str">
            <v>TB-21-47117</v>
          </cell>
          <cell r="C1511" t="str">
            <v>Chondrosarcoma vs. enchondroma (D)</v>
          </cell>
          <cell r="D1511" t="str">
            <v>SI-10-0795</v>
          </cell>
          <cell r="E1511" t="str">
            <v>SJHBBBT9C5K</v>
          </cell>
          <cell r="F1511" t="str">
            <v>SJHBT9C4J</v>
          </cell>
          <cell r="H1511">
            <v>9128</v>
          </cell>
          <cell r="I1511" t="str">
            <v>TS20210047117</v>
          </cell>
          <cell r="J1511" t="str">
            <v>0A</v>
          </cell>
          <cell r="K1511">
            <v>1</v>
          </cell>
          <cell r="L1511">
            <v>10052</v>
          </cell>
          <cell r="M1511">
            <v>97</v>
          </cell>
          <cell r="N1511">
            <v>44495.789583333331</v>
          </cell>
          <cell r="O1511" t="str">
            <v>SK 8-27-21</v>
          </cell>
          <cell r="P1511" t="e">
            <v>#N/A</v>
          </cell>
        </row>
        <row r="1512">
          <cell r="B1512" t="str">
            <v>TB-21-47121</v>
          </cell>
          <cell r="C1512" t="str">
            <v>Mesenchymal chondrosarcoma (D)</v>
          </cell>
          <cell r="D1512" t="str">
            <v>S-02-1040</v>
          </cell>
          <cell r="E1512" t="str">
            <v>SJHBBBT9CDT</v>
          </cell>
          <cell r="F1512" t="str">
            <v>SJHBT9CCS</v>
          </cell>
          <cell r="H1512">
            <v>9130</v>
          </cell>
          <cell r="I1512" t="str">
            <v>TS20210047121</v>
          </cell>
          <cell r="J1512" t="str">
            <v>0A</v>
          </cell>
          <cell r="K1512">
            <v>1</v>
          </cell>
          <cell r="L1512">
            <v>10054</v>
          </cell>
          <cell r="M1512">
            <v>98</v>
          </cell>
          <cell r="N1512">
            <v>44495.799305555556</v>
          </cell>
          <cell r="O1512" t="str">
            <v>SK 8-27-21</v>
          </cell>
          <cell r="P1512" t="e">
            <v>#N/A</v>
          </cell>
        </row>
        <row r="1513">
          <cell r="B1513" t="str">
            <v>TB-21-47122</v>
          </cell>
          <cell r="C1513" t="str">
            <v>Chondroblastic osteosarcoma (D)</v>
          </cell>
          <cell r="D1513" t="str">
            <v>S-05-0125</v>
          </cell>
          <cell r="E1513" t="str">
            <v>SJHBBBT9CFV</v>
          </cell>
          <cell r="F1513" t="str">
            <v>SJHBBVV44</v>
          </cell>
          <cell r="H1513">
            <v>9131</v>
          </cell>
          <cell r="I1513" t="str">
            <v>TS20210047122</v>
          </cell>
          <cell r="J1513" t="str">
            <v>0A</v>
          </cell>
          <cell r="K1513">
            <v>1</v>
          </cell>
          <cell r="L1513">
            <v>10055</v>
          </cell>
          <cell r="M1513">
            <v>99</v>
          </cell>
          <cell r="N1513">
            <v>44495.804166666669</v>
          </cell>
          <cell r="O1513" t="str">
            <v>SK 8-27-21</v>
          </cell>
          <cell r="P1513" t="e">
            <v>#N/A</v>
          </cell>
        </row>
        <row r="1514">
          <cell r="B1514" t="str">
            <v>TB-21-47125</v>
          </cell>
          <cell r="C1514" t="str">
            <v>Chondrosarcoma vs. chondroblastic osteosarcoma (D)</v>
          </cell>
          <cell r="D1514" t="str">
            <v>SI-09-0487</v>
          </cell>
          <cell r="E1514" t="str">
            <v>SJHBBBT9CKZ</v>
          </cell>
          <cell r="F1514" t="str">
            <v>SJHBT9CJY</v>
          </cell>
          <cell r="H1514">
            <v>9133</v>
          </cell>
          <cell r="I1514" t="str">
            <v>TS20210047125</v>
          </cell>
          <cell r="J1514" t="str">
            <v>0A</v>
          </cell>
          <cell r="K1514">
            <v>1</v>
          </cell>
          <cell r="L1514">
            <v>10057</v>
          </cell>
          <cell r="M1514">
            <v>99</v>
          </cell>
          <cell r="N1514">
            <v>44495.80972222222</v>
          </cell>
          <cell r="O1514" t="str">
            <v>SK 8-27-21</v>
          </cell>
          <cell r="P1514" t="e">
            <v>#N/A</v>
          </cell>
        </row>
        <row r="1515">
          <cell r="B1515" t="str">
            <v>TB-21-48112</v>
          </cell>
          <cell r="C1515" t="str">
            <v>Nephrogenic rest (D)</v>
          </cell>
          <cell r="D1515" t="str">
            <v>S-16-02112</v>
          </cell>
          <cell r="E1515" t="str">
            <v>SJHBBBTCJR3</v>
          </cell>
          <cell r="F1515" t="str">
            <v>SJHBB55TT</v>
          </cell>
          <cell r="H1515">
            <v>9134</v>
          </cell>
          <cell r="I1515" t="str">
            <v>TS20210048112</v>
          </cell>
          <cell r="J1515" t="str">
            <v>0A</v>
          </cell>
          <cell r="K1515">
            <v>1</v>
          </cell>
          <cell r="L1515">
            <v>10058</v>
          </cell>
          <cell r="M1515">
            <v>99</v>
          </cell>
          <cell r="N1515">
            <v>44495.811805555553</v>
          </cell>
          <cell r="O1515" t="str">
            <v>9-9 WT #1</v>
          </cell>
          <cell r="P1515" t="e">
            <v>#N/A</v>
          </cell>
        </row>
        <row r="1516">
          <cell r="B1516" t="str">
            <v>TB-21-48118</v>
          </cell>
          <cell r="C1516" t="str">
            <v>Nephrogenic rest (D)</v>
          </cell>
          <cell r="D1516" t="str">
            <v>S-17-02972</v>
          </cell>
          <cell r="E1516" t="str">
            <v>SJHBBBTCJY9</v>
          </cell>
          <cell r="F1516" t="str">
            <v>SJHBKP63B</v>
          </cell>
          <cell r="H1516">
            <v>9135</v>
          </cell>
          <cell r="I1516" t="str">
            <v>TS20210048118</v>
          </cell>
          <cell r="J1516" t="str">
            <v>0A</v>
          </cell>
          <cell r="K1516">
            <v>1</v>
          </cell>
          <cell r="L1516">
            <v>10059</v>
          </cell>
          <cell r="M1516">
            <v>99</v>
          </cell>
          <cell r="N1516">
            <v>44495.813888888886</v>
          </cell>
          <cell r="O1516" t="str">
            <v>9-9 WT #2</v>
          </cell>
          <cell r="P1516" t="e">
            <v>#N/A</v>
          </cell>
        </row>
        <row r="1517">
          <cell r="B1517" t="str">
            <v>TB-21-48119</v>
          </cell>
          <cell r="C1517" t="str">
            <v>Nephrogenic rest (D)</v>
          </cell>
          <cell r="D1517" t="str">
            <v>S-18-00105</v>
          </cell>
          <cell r="E1517" t="str">
            <v>SJHBBBTCK2B</v>
          </cell>
          <cell r="F1517" t="str">
            <v>SJHBK3HGS</v>
          </cell>
          <cell r="H1517">
            <v>9136</v>
          </cell>
          <cell r="I1517" t="str">
            <v>TS20210048119</v>
          </cell>
          <cell r="J1517" t="str">
            <v>0A</v>
          </cell>
          <cell r="K1517">
            <v>1</v>
          </cell>
          <cell r="L1517">
            <v>10060</v>
          </cell>
          <cell r="M1517">
            <v>98</v>
          </cell>
          <cell r="N1517">
            <v>44495.81527777778</v>
          </cell>
          <cell r="O1517" t="str">
            <v>9-9 WT #2</v>
          </cell>
          <cell r="P1517" t="e">
            <v>#N/A</v>
          </cell>
        </row>
        <row r="1518">
          <cell r="B1518" t="str">
            <v>TB-21-48264</v>
          </cell>
          <cell r="C1518" t="str">
            <v>High grade sarcoma (R )</v>
          </cell>
          <cell r="D1518" t="str">
            <v>S-14-1127</v>
          </cell>
          <cell r="E1518" t="str">
            <v>SJHBBBTCSQS</v>
          </cell>
          <cell r="F1518" t="str">
            <v>SJHBB27F8</v>
          </cell>
          <cell r="H1518">
            <v>9139</v>
          </cell>
          <cell r="I1518" t="str">
            <v>TS20210048264</v>
          </cell>
          <cell r="J1518" t="str">
            <v>0A</v>
          </cell>
          <cell r="K1518">
            <v>1</v>
          </cell>
          <cell r="L1518">
            <v>10063</v>
          </cell>
          <cell r="M1518">
            <v>97</v>
          </cell>
          <cell r="N1518">
            <v>44495.82708333333</v>
          </cell>
          <cell r="O1518" t="str">
            <v>SK 9-9-21</v>
          </cell>
          <cell r="P1518" t="e">
            <v>#N/A</v>
          </cell>
        </row>
        <row r="1519">
          <cell r="B1519" t="str">
            <v>TB-21-48267</v>
          </cell>
          <cell r="C1519" t="str">
            <v>Low grade spindle cell sarcoma (D)</v>
          </cell>
          <cell r="D1519" t="str">
            <v>SI-19-0453</v>
          </cell>
          <cell r="E1519" t="str">
            <v>SJHBBBTCSXZ</v>
          </cell>
          <cell r="F1519" t="str">
            <v>SJHBTCSWY</v>
          </cell>
          <cell r="H1519">
            <v>9140</v>
          </cell>
          <cell r="I1519" t="str">
            <v>TS20210048267</v>
          </cell>
          <cell r="J1519" t="str">
            <v>0A</v>
          </cell>
          <cell r="K1519">
            <v>1</v>
          </cell>
          <cell r="L1519">
            <v>10064</v>
          </cell>
          <cell r="M1519">
            <v>99</v>
          </cell>
          <cell r="N1519">
            <v>44495.829861111109</v>
          </cell>
          <cell r="O1519" t="str">
            <v>SK 9-9-21</v>
          </cell>
          <cell r="P1519" t="e">
            <v>#N/A</v>
          </cell>
        </row>
        <row r="1520">
          <cell r="B1520" t="str">
            <v>TB-21-48268</v>
          </cell>
          <cell r="C1520" t="str">
            <v>Consistent w/low grade myofibroblastic sarcoma (D)</v>
          </cell>
          <cell r="D1520" t="str">
            <v>SI-18-3258</v>
          </cell>
          <cell r="E1520" t="str">
            <v>SJHBBBTCSZ3</v>
          </cell>
          <cell r="F1520" t="str">
            <v>SJHBTCSY2</v>
          </cell>
          <cell r="H1520">
            <v>9141</v>
          </cell>
          <cell r="I1520" t="str">
            <v>TS20210048268</v>
          </cell>
          <cell r="J1520" t="str">
            <v>0A</v>
          </cell>
          <cell r="K1520">
            <v>1</v>
          </cell>
          <cell r="L1520">
            <v>10065</v>
          </cell>
          <cell r="M1520">
            <v>99</v>
          </cell>
          <cell r="N1520">
            <v>44495.831944444442</v>
          </cell>
          <cell r="O1520" t="str">
            <v>SK 9-9-21</v>
          </cell>
          <cell r="P1520" t="e">
            <v>#N/A</v>
          </cell>
        </row>
        <row r="1521">
          <cell r="B1521" t="str">
            <v>TB-21-48270</v>
          </cell>
          <cell r="C1521" t="str">
            <v>High grade pleomorphic leimyosarcoma (D)</v>
          </cell>
          <cell r="D1521" t="str">
            <v>SI-20-0158</v>
          </cell>
          <cell r="E1521" t="str">
            <v>SJHBBBTCS46</v>
          </cell>
          <cell r="F1521" t="str">
            <v>SJHBTCS35</v>
          </cell>
          <cell r="H1521">
            <v>9142</v>
          </cell>
          <cell r="I1521" t="str">
            <v>TS20210048270</v>
          </cell>
          <cell r="J1521" t="str">
            <v>0A</v>
          </cell>
          <cell r="K1521">
            <v>1</v>
          </cell>
          <cell r="L1521">
            <v>10066</v>
          </cell>
          <cell r="M1521">
            <v>98</v>
          </cell>
          <cell r="N1521">
            <v>44495.836111111108</v>
          </cell>
          <cell r="O1521" t="str">
            <v>SK 9-9-21</v>
          </cell>
          <cell r="P1521" t="e">
            <v>#N/A</v>
          </cell>
        </row>
        <row r="1522">
          <cell r="B1522" t="str">
            <v>TB-21-48271</v>
          </cell>
          <cell r="C1522" t="str">
            <v>Low grade spindle cell neoplasm (D)</v>
          </cell>
          <cell r="D1522" t="str">
            <v>SI-19-0197</v>
          </cell>
          <cell r="E1522" t="str">
            <v>SJHBBBTCS68</v>
          </cell>
          <cell r="F1522" t="str">
            <v>SJHBTCS57</v>
          </cell>
          <cell r="H1522">
            <v>9143</v>
          </cell>
          <cell r="I1522" t="str">
            <v>TS20210048271</v>
          </cell>
          <cell r="J1522" t="str">
            <v>0A</v>
          </cell>
          <cell r="K1522">
            <v>1</v>
          </cell>
          <cell r="L1522">
            <v>10067</v>
          </cell>
          <cell r="M1522">
            <v>99</v>
          </cell>
          <cell r="N1522">
            <v>44495.84097222222</v>
          </cell>
          <cell r="O1522" t="str">
            <v>SK 9-9-21</v>
          </cell>
          <cell r="P1522" t="e">
            <v>#N/A</v>
          </cell>
        </row>
        <row r="1523">
          <cell r="B1523" t="str">
            <v>TB-21-48274</v>
          </cell>
          <cell r="C1523" t="str">
            <v>Low grade spindle cell sarcoma (D)</v>
          </cell>
          <cell r="D1523" t="str">
            <v>SI-18-3061</v>
          </cell>
          <cell r="E1523" t="str">
            <v>SJHBBBTCTDF</v>
          </cell>
          <cell r="F1523" t="str">
            <v>SJHBTCTCD</v>
          </cell>
          <cell r="H1523">
            <v>9144</v>
          </cell>
          <cell r="I1523" t="str">
            <v>TS20210048274</v>
          </cell>
          <cell r="J1523" t="str">
            <v>0A</v>
          </cell>
          <cell r="K1523">
            <v>1</v>
          </cell>
          <cell r="L1523">
            <v>10068</v>
          </cell>
          <cell r="M1523">
            <v>99</v>
          </cell>
          <cell r="N1523">
            <v>44495.842361111114</v>
          </cell>
          <cell r="O1523" t="str">
            <v>SK 9-9-21</v>
          </cell>
          <cell r="P1523" t="e">
            <v>#N/A</v>
          </cell>
        </row>
        <row r="1524">
          <cell r="B1524" t="str">
            <v>TB-21-47375</v>
          </cell>
          <cell r="C1524" t="str">
            <v>Mesenchymal chondrosarcoma (D)</v>
          </cell>
          <cell r="D1524" t="str">
            <v>SI-18-1373</v>
          </cell>
          <cell r="E1524" t="str">
            <v>SJHBBBTBFS6</v>
          </cell>
          <cell r="F1524" t="str">
            <v>SJHBTBFR5</v>
          </cell>
          <cell r="H1524">
            <v>9145</v>
          </cell>
          <cell r="I1524" t="str">
            <v>TS20210047375</v>
          </cell>
          <cell r="J1524" t="str">
            <v>0A</v>
          </cell>
          <cell r="K1524">
            <v>1</v>
          </cell>
          <cell r="L1524">
            <v>10069</v>
          </cell>
          <cell r="M1524">
            <v>96</v>
          </cell>
          <cell r="N1524">
            <v>44495.845138888886</v>
          </cell>
          <cell r="O1524" t="str">
            <v>SK 9-7-21</v>
          </cell>
          <cell r="P1524" t="e">
            <v>#N/A</v>
          </cell>
        </row>
        <row r="1525">
          <cell r="B1525" t="str">
            <v>TB-21-47378</v>
          </cell>
          <cell r="C1525" t="str">
            <v>Mesenchymal chondrosarcoma (D)</v>
          </cell>
          <cell r="D1525" t="str">
            <v>SC-17-2702</v>
          </cell>
          <cell r="E1525" t="str">
            <v>SJHBBBTBGYB</v>
          </cell>
          <cell r="F1525" t="str">
            <v>SJHBMRTK7</v>
          </cell>
          <cell r="H1525">
            <v>9148</v>
          </cell>
          <cell r="I1525" t="str">
            <v>TS20210047378</v>
          </cell>
          <cell r="J1525" t="str">
            <v>0A</v>
          </cell>
          <cell r="K1525">
            <v>1</v>
          </cell>
          <cell r="L1525">
            <v>10072</v>
          </cell>
          <cell r="M1525">
            <v>99</v>
          </cell>
          <cell r="N1525">
            <v>44495.854861111111</v>
          </cell>
          <cell r="O1525" t="str">
            <v>SK 9-7-21</v>
          </cell>
          <cell r="P1525" t="e">
            <v>#N/A</v>
          </cell>
        </row>
        <row r="1526">
          <cell r="B1526" t="str">
            <v>TB-21-48109</v>
          </cell>
          <cell r="C1526" t="str">
            <v>Nephrogenic rest (D)</v>
          </cell>
          <cell r="D1526" t="str">
            <v>S-19-02804</v>
          </cell>
          <cell r="E1526" t="str">
            <v>SJHBBBTCJNY</v>
          </cell>
          <cell r="F1526" t="str">
            <v>SJHBB32PQ</v>
          </cell>
          <cell r="H1526">
            <v>9152</v>
          </cell>
          <cell r="I1526" t="str">
            <v>TS20210048109</v>
          </cell>
          <cell r="J1526" t="str">
            <v>0A</v>
          </cell>
          <cell r="K1526">
            <v>1</v>
          </cell>
          <cell r="L1526">
            <v>10076</v>
          </cell>
          <cell r="M1526">
            <v>99</v>
          </cell>
          <cell r="N1526">
            <v>44495.867361111108</v>
          </cell>
          <cell r="O1526" t="str">
            <v>9-9 WT #1</v>
          </cell>
          <cell r="P1526" t="e">
            <v>#N/A</v>
          </cell>
        </row>
        <row r="1527">
          <cell r="B1527" t="str">
            <v>TB-21-48111</v>
          </cell>
          <cell r="C1527" t="str">
            <v>Nephrogenic rest (D)</v>
          </cell>
          <cell r="D1527" t="str">
            <v>S-16-02112</v>
          </cell>
          <cell r="E1527" t="str">
            <v>SJHBBBTCJQ2</v>
          </cell>
          <cell r="F1527" t="str">
            <v>SJHBB55TT</v>
          </cell>
          <cell r="H1527">
            <v>9153</v>
          </cell>
          <cell r="I1527" t="str">
            <v>TS20210048111</v>
          </cell>
          <cell r="J1527" t="str">
            <v>0A</v>
          </cell>
          <cell r="K1527">
            <v>1</v>
          </cell>
          <cell r="L1527">
            <v>10077</v>
          </cell>
          <cell r="M1527">
            <v>98</v>
          </cell>
          <cell r="N1527">
            <v>44495.869444444441</v>
          </cell>
          <cell r="O1527" t="str">
            <v>9-9 WT #1</v>
          </cell>
          <cell r="P1527" t="e">
            <v>#N/A</v>
          </cell>
        </row>
        <row r="1528">
          <cell r="B1528" t="str">
            <v>TB-21-48113</v>
          </cell>
          <cell r="C1528" t="str">
            <v>Nephrogenic rest (D)</v>
          </cell>
          <cell r="D1528" t="str">
            <v>S-16-02112</v>
          </cell>
          <cell r="E1528" t="str">
            <v>SJHBBBTCJS4</v>
          </cell>
          <cell r="F1528" t="str">
            <v>SJHBB55TT</v>
          </cell>
          <cell r="H1528">
            <v>9154</v>
          </cell>
          <cell r="I1528" t="str">
            <v>TS20210048113</v>
          </cell>
          <cell r="J1528" t="str">
            <v>0A</v>
          </cell>
          <cell r="K1528">
            <v>1</v>
          </cell>
          <cell r="L1528">
            <v>10078</v>
          </cell>
          <cell r="M1528">
            <v>100</v>
          </cell>
          <cell r="N1528">
            <v>44495.874305555553</v>
          </cell>
          <cell r="O1528" t="str">
            <v>9-9 WT #1</v>
          </cell>
          <cell r="P1528" t="e">
            <v>#N/A</v>
          </cell>
        </row>
        <row r="1529">
          <cell r="B1529" t="str">
            <v>TB-21-48117</v>
          </cell>
          <cell r="C1529" t="str">
            <v>Nephrogenic rest (D)</v>
          </cell>
          <cell r="D1529" t="str">
            <v>S-17-02972</v>
          </cell>
          <cell r="E1529" t="str">
            <v>SJHBBBTCJX8</v>
          </cell>
          <cell r="F1529" t="str">
            <v>SJHBKP63B</v>
          </cell>
          <cell r="H1529">
            <v>9155</v>
          </cell>
          <cell r="I1529" t="str">
            <v>TS20210048117</v>
          </cell>
          <cell r="J1529" t="str">
            <v>0A</v>
          </cell>
          <cell r="K1529">
            <v>1</v>
          </cell>
          <cell r="L1529">
            <v>10079</v>
          </cell>
          <cell r="M1529">
            <v>99</v>
          </cell>
          <cell r="N1529">
            <v>44495.875694444447</v>
          </cell>
          <cell r="O1529" t="str">
            <v>9-9 WT #2</v>
          </cell>
          <cell r="P1529" t="e">
            <v>#N/A</v>
          </cell>
        </row>
        <row r="1530">
          <cell r="B1530" t="str">
            <v>TB-21-48121</v>
          </cell>
          <cell r="C1530" t="str">
            <v>Nephrogenic rest (D)</v>
          </cell>
          <cell r="D1530" t="str">
            <v>S-18-00105</v>
          </cell>
          <cell r="E1530" t="str">
            <v>SJHBBBTCK4D</v>
          </cell>
          <cell r="F1530" t="str">
            <v>SJHBK3HGS</v>
          </cell>
          <cell r="H1530">
            <v>9156</v>
          </cell>
          <cell r="I1530" t="str">
            <v>TS20210048121</v>
          </cell>
          <cell r="J1530" t="str">
            <v>0A</v>
          </cell>
          <cell r="K1530">
            <v>1</v>
          </cell>
          <cell r="L1530">
            <v>10080</v>
          </cell>
          <cell r="M1530">
            <v>98</v>
          </cell>
          <cell r="N1530">
            <v>44495.882638888892</v>
          </cell>
          <cell r="O1530" t="str">
            <v>9-9 WT #2</v>
          </cell>
          <cell r="P1530" t="e">
            <v>#N/A</v>
          </cell>
        </row>
        <row r="1531">
          <cell r="B1531" t="str">
            <v>TB-21-48272</v>
          </cell>
          <cell r="C1531" t="str">
            <v>Low grade spindle cell neoplasm (D)</v>
          </cell>
          <cell r="D1531" t="str">
            <v>SI-19-1174</v>
          </cell>
          <cell r="E1531" t="str">
            <v>SJHBBBTCT9B</v>
          </cell>
          <cell r="F1531" t="str">
            <v>SJHBTCS79</v>
          </cell>
          <cell r="H1531">
            <v>9157</v>
          </cell>
          <cell r="I1531" t="str">
            <v>TS20210048272</v>
          </cell>
          <cell r="J1531" t="str">
            <v>0A</v>
          </cell>
          <cell r="K1531">
            <v>1</v>
          </cell>
          <cell r="L1531">
            <v>10081</v>
          </cell>
          <cell r="M1531">
            <v>97</v>
          </cell>
          <cell r="N1531">
            <v>44495.888888888891</v>
          </cell>
          <cell r="O1531" t="str">
            <v>SK 9-9-21</v>
          </cell>
          <cell r="P1531" t="e">
            <v>#N/A</v>
          </cell>
        </row>
        <row r="1532">
          <cell r="B1532" t="str">
            <v>TB-21-47384</v>
          </cell>
          <cell r="C1532" t="str">
            <v>Mesenchymal chondrosarcoma (D)</v>
          </cell>
          <cell r="D1532" t="str">
            <v>SC-20-447</v>
          </cell>
          <cell r="E1532" t="str">
            <v>SJHBBBTBGDR</v>
          </cell>
          <cell r="F1532" t="str">
            <v>SJHBTBGCQ</v>
          </cell>
          <cell r="H1532">
            <v>9158</v>
          </cell>
          <cell r="I1532" t="str">
            <v>TS20210047384</v>
          </cell>
          <cell r="J1532" t="str">
            <v>0A</v>
          </cell>
          <cell r="K1532">
            <v>1</v>
          </cell>
          <cell r="L1532">
            <v>10082</v>
          </cell>
          <cell r="M1532">
            <v>94</v>
          </cell>
          <cell r="N1532">
            <v>44495.89166666667</v>
          </cell>
          <cell r="O1532" t="str">
            <v>SK 9-7-21</v>
          </cell>
          <cell r="P1532" t="e">
            <v>#N/A</v>
          </cell>
        </row>
        <row r="1533">
          <cell r="B1533" t="str">
            <v>TB-21-48273</v>
          </cell>
          <cell r="C1533" t="str">
            <v>Nodular fasciitis (D)</v>
          </cell>
          <cell r="D1533" t="str">
            <v>S-15-0326</v>
          </cell>
          <cell r="E1533" t="str">
            <v>SJHBBBTCTBC</v>
          </cell>
          <cell r="F1533" t="str">
            <v>SJHBB3GK6</v>
          </cell>
          <cell r="H1533">
            <v>9161</v>
          </cell>
          <cell r="I1533" t="str">
            <v>TS20210048273</v>
          </cell>
          <cell r="J1533" t="str">
            <v>0A</v>
          </cell>
          <cell r="K1533">
            <v>1</v>
          </cell>
          <cell r="L1533">
            <v>10085</v>
          </cell>
          <cell r="M1533">
            <v>99</v>
          </cell>
          <cell r="N1533">
            <v>44495.904166666667</v>
          </cell>
          <cell r="O1533" t="str">
            <v>SK 9-9-21</v>
          </cell>
          <cell r="P1533" t="e">
            <v>#N/A</v>
          </cell>
        </row>
        <row r="1534">
          <cell r="B1534" t="str">
            <v>TB-21-48269</v>
          </cell>
          <cell r="C1534" t="str">
            <v>High grade sarcoma (R )</v>
          </cell>
          <cell r="D1534" t="str">
            <v>S-13-1456</v>
          </cell>
          <cell r="E1534" t="str">
            <v>SJHBBBTCS24</v>
          </cell>
          <cell r="F1534" t="str">
            <v>SJHBBXBK6</v>
          </cell>
          <cell r="H1534">
            <v>9162</v>
          </cell>
          <cell r="I1534" t="str">
            <v>TS20210048269</v>
          </cell>
          <cell r="J1534" t="str">
            <v>0A</v>
          </cell>
          <cell r="K1534">
            <v>1</v>
          </cell>
          <cell r="L1534">
            <v>10086</v>
          </cell>
          <cell r="M1534">
            <v>96</v>
          </cell>
          <cell r="N1534">
            <v>44495.905555555553</v>
          </cell>
          <cell r="O1534" t="str">
            <v>SK 9-9-21</v>
          </cell>
          <cell r="P1534" t="e">
            <v>#N/A</v>
          </cell>
        </row>
        <row r="1535">
          <cell r="B1535" t="str">
            <v>TB-21-48266</v>
          </cell>
          <cell r="C1535" t="str">
            <v>Lipofibromatosis (D)</v>
          </cell>
          <cell r="D1535" t="str">
            <v>SI-19-2373</v>
          </cell>
          <cell r="E1535" t="str">
            <v>SJHBBBTCSVX</v>
          </cell>
          <cell r="F1535" t="str">
            <v>SJHBTCSTW</v>
          </cell>
          <cell r="H1535">
            <v>9163</v>
          </cell>
          <cell r="I1535" t="str">
            <v>TS20210048266</v>
          </cell>
          <cell r="J1535" t="str">
            <v>0A</v>
          </cell>
          <cell r="K1535">
            <v>1</v>
          </cell>
          <cell r="L1535">
            <v>10087</v>
          </cell>
          <cell r="M1535">
            <v>98</v>
          </cell>
          <cell r="N1535">
            <v>44495.910416666666</v>
          </cell>
          <cell r="O1535" t="str">
            <v>SK 9-9-21</v>
          </cell>
          <cell r="P1535" t="e">
            <v>#N/A</v>
          </cell>
        </row>
        <row r="1536">
          <cell r="B1536" t="str">
            <v>TB-21-48265</v>
          </cell>
          <cell r="C1536" t="str">
            <v>Undifferentiated round spindle cell sarcoma ®</v>
          </cell>
          <cell r="D1536" t="str">
            <v>SI-17-0333</v>
          </cell>
          <cell r="E1536" t="str">
            <v>SJHBBBTCSSV</v>
          </cell>
          <cell r="F1536" t="str">
            <v>SJHBTCSRT</v>
          </cell>
          <cell r="H1536">
            <v>9164</v>
          </cell>
          <cell r="I1536" t="str">
            <v>TS20210048265</v>
          </cell>
          <cell r="J1536" t="str">
            <v>0A</v>
          </cell>
          <cell r="K1536">
            <v>1</v>
          </cell>
          <cell r="L1536">
            <v>10088</v>
          </cell>
          <cell r="M1536">
            <v>99</v>
          </cell>
          <cell r="N1536">
            <v>44495.915972222225</v>
          </cell>
          <cell r="O1536" t="str">
            <v>SK 9-9-21</v>
          </cell>
          <cell r="P1536" t="e">
            <v>#N/A</v>
          </cell>
        </row>
        <row r="1537">
          <cell r="B1537" t="str">
            <v>TB-21-47379</v>
          </cell>
          <cell r="C1537" t="str">
            <v>Chondrosarcoma (D)</v>
          </cell>
          <cell r="D1537" t="str">
            <v>SC-18-37</v>
          </cell>
          <cell r="E1537" t="str">
            <v>SJHBBBTBG2D</v>
          </cell>
          <cell r="F1537" t="str">
            <v>SJHBTBGZC</v>
          </cell>
          <cell r="H1537">
            <v>9165</v>
          </cell>
          <cell r="I1537" t="str">
            <v>TS20210047379</v>
          </cell>
          <cell r="J1537" t="str">
            <v>0A</v>
          </cell>
          <cell r="K1537">
            <v>1</v>
          </cell>
          <cell r="L1537">
            <v>10089</v>
          </cell>
          <cell r="M1537">
            <v>99</v>
          </cell>
          <cell r="N1537">
            <v>44495.921527777777</v>
          </cell>
          <cell r="O1537" t="str">
            <v>SK 9-7-21</v>
          </cell>
          <cell r="P1537" t="e">
            <v>#N/A</v>
          </cell>
        </row>
        <row r="1538">
          <cell r="B1538" t="str">
            <v>TB-21-47377</v>
          </cell>
          <cell r="C1538" t="str">
            <v>Chondrosarcoma (D)</v>
          </cell>
          <cell r="D1538" t="str">
            <v>SC-17-2202</v>
          </cell>
          <cell r="E1538" t="str">
            <v>SJHBBBTBFW9</v>
          </cell>
          <cell r="F1538" t="str">
            <v>SJHBTBFV8</v>
          </cell>
          <cell r="H1538">
            <v>9166</v>
          </cell>
          <cell r="I1538" t="str">
            <v>TS20210047377</v>
          </cell>
          <cell r="J1538" t="str">
            <v>0A</v>
          </cell>
          <cell r="K1538">
            <v>1</v>
          </cell>
          <cell r="L1538">
            <v>10090</v>
          </cell>
          <cell r="M1538">
            <v>98</v>
          </cell>
          <cell r="N1538">
            <v>44495.925000000003</v>
          </cell>
          <cell r="O1538" t="str">
            <v>SK 9-7-21</v>
          </cell>
          <cell r="P1538" t="e">
            <v>#N/A</v>
          </cell>
        </row>
        <row r="1539">
          <cell r="B1539" t="str">
            <v>TB-21-47948</v>
          </cell>
          <cell r="C1539" t="str">
            <v>Mesenchymal chondrosarcoma (M)</v>
          </cell>
          <cell r="D1539" t="str">
            <v>S-13-1624</v>
          </cell>
          <cell r="E1539" t="str">
            <v>SJHBBBTCCTB</v>
          </cell>
          <cell r="F1539" t="str">
            <v>SJHBBX2HD</v>
          </cell>
          <cell r="H1539">
            <v>9173</v>
          </cell>
          <cell r="I1539" t="str">
            <v>TS20210047948</v>
          </cell>
          <cell r="J1539" t="str">
            <v>0A</v>
          </cell>
          <cell r="K1539">
            <v>1</v>
          </cell>
          <cell r="L1539">
            <v>10097</v>
          </cell>
          <cell r="M1539">
            <v>97</v>
          </cell>
          <cell r="N1539">
            <v>44495.945833333331</v>
          </cell>
          <cell r="O1539" t="str">
            <v>SK 9-8-21</v>
          </cell>
          <cell r="P1539" t="e">
            <v>#N/A</v>
          </cell>
        </row>
        <row r="1540">
          <cell r="B1540" t="str">
            <v>TB-21-48547</v>
          </cell>
          <cell r="C1540" t="str">
            <v>Nephrogenic rest (D)</v>
          </cell>
          <cell r="D1540" t="str">
            <v>S-13-00039</v>
          </cell>
          <cell r="E1540" t="str">
            <v>SJHBBBTDDK3</v>
          </cell>
          <cell r="F1540" t="str">
            <v>SJHBBZF4P</v>
          </cell>
          <cell r="H1540">
            <v>9176</v>
          </cell>
          <cell r="I1540" t="str">
            <v>TS20210048547</v>
          </cell>
          <cell r="J1540" t="str">
            <v>0A</v>
          </cell>
          <cell r="K1540">
            <v>1</v>
          </cell>
          <cell r="L1540">
            <v>10100</v>
          </cell>
          <cell r="M1540">
            <v>95</v>
          </cell>
          <cell r="N1540">
            <v>44495.95416666667</v>
          </cell>
          <cell r="O1540" t="str">
            <v>WT #2 10-4-21</v>
          </cell>
          <cell r="P1540" t="e">
            <v>#N/A</v>
          </cell>
        </row>
        <row r="1541">
          <cell r="B1541" t="str">
            <v>TB-21-48549</v>
          </cell>
          <cell r="C1541" t="str">
            <v>Germ Cell Tumor (D)</v>
          </cell>
          <cell r="D1541" t="str">
            <v>S-21-01363</v>
          </cell>
          <cell r="E1541" t="str">
            <v>SJHBBBTDDN5</v>
          </cell>
          <cell r="F1541" t="str">
            <v>SJHBT6WQH</v>
          </cell>
          <cell r="H1541">
            <v>9177</v>
          </cell>
          <cell r="I1541" t="str">
            <v>TS20210048549</v>
          </cell>
          <cell r="J1541" t="str">
            <v>0A</v>
          </cell>
          <cell r="K1541">
            <v>1</v>
          </cell>
          <cell r="L1541">
            <v>10101</v>
          </cell>
          <cell r="M1541">
            <v>99</v>
          </cell>
          <cell r="N1541">
            <v>44495.956250000003</v>
          </cell>
          <cell r="O1541" t="str">
            <v>WT #2 10-4-21</v>
          </cell>
          <cell r="P1541" t="e">
            <v>#N/A</v>
          </cell>
        </row>
        <row r="1542">
          <cell r="B1542" t="str">
            <v>TB-21-48674</v>
          </cell>
          <cell r="C1542" t="str">
            <v>Normal kidney</v>
          </cell>
          <cell r="D1542" t="str">
            <v>S-03-01446</v>
          </cell>
          <cell r="E1542" t="str">
            <v>SJHBBBTDMT4</v>
          </cell>
          <cell r="F1542" t="str">
            <v>SJHBBT3H8</v>
          </cell>
          <cell r="H1542">
            <v>9178</v>
          </cell>
          <cell r="I1542" t="str">
            <v>TS20210048674</v>
          </cell>
          <cell r="J1542" t="str">
            <v>0A</v>
          </cell>
          <cell r="K1542">
            <v>1</v>
          </cell>
          <cell r="L1542">
            <v>10102</v>
          </cell>
          <cell r="M1542">
            <v>100</v>
          </cell>
          <cell r="N1542">
            <v>44495.960416666669</v>
          </cell>
          <cell r="O1542" t="str">
            <v>WT #2 10-5-21</v>
          </cell>
          <cell r="P1542" t="e">
            <v>#N/A</v>
          </cell>
        </row>
        <row r="1543">
          <cell r="B1543" t="str">
            <v>TB-21-48412</v>
          </cell>
          <cell r="C1543" t="str">
            <v>Transitional liver cell tumor (D)</v>
          </cell>
          <cell r="D1543" t="str">
            <v>SI-15-00335</v>
          </cell>
          <cell r="E1543" t="str">
            <v>SJHBBBTD7YN</v>
          </cell>
          <cell r="F1543" t="str">
            <v>SJHBTD7XM</v>
          </cell>
          <cell r="H1543">
            <v>9179</v>
          </cell>
          <cell r="I1543" t="str">
            <v>TS20210048412</v>
          </cell>
          <cell r="J1543" t="str">
            <v>0A</v>
          </cell>
          <cell r="K1543">
            <v>1</v>
          </cell>
          <cell r="L1543">
            <v>10103</v>
          </cell>
          <cell r="M1543">
            <v>98</v>
          </cell>
          <cell r="N1543">
            <v>44495.961805555555</v>
          </cell>
          <cell r="O1543" t="str">
            <v>SK 9-13-21</v>
          </cell>
          <cell r="P1543" t="e">
            <v>#N/A</v>
          </cell>
        </row>
        <row r="1544">
          <cell r="B1544" t="str">
            <v>TB-21-48532</v>
          </cell>
          <cell r="C1544" t="str">
            <v>CCSK (D)</v>
          </cell>
          <cell r="D1544" t="str">
            <v>SI-08-00205</v>
          </cell>
          <cell r="E1544" t="str">
            <v>SJHBBBTDD2J</v>
          </cell>
          <cell r="F1544" t="str">
            <v>SJHBR5M58</v>
          </cell>
          <cell r="H1544">
            <v>9180</v>
          </cell>
          <cell r="I1544" t="str">
            <v>TS20210048532</v>
          </cell>
          <cell r="J1544" t="str">
            <v>0A</v>
          </cell>
          <cell r="K1544">
            <v>1</v>
          </cell>
          <cell r="L1544">
            <v>10104</v>
          </cell>
          <cell r="M1544">
            <v>98</v>
          </cell>
          <cell r="N1544">
            <v>44495.96875</v>
          </cell>
          <cell r="O1544" t="str">
            <v>WT #1 10-4-21</v>
          </cell>
          <cell r="P1544" t="e">
            <v>#N/A</v>
          </cell>
        </row>
        <row r="1545">
          <cell r="B1545" t="str">
            <v>TB-21-48537</v>
          </cell>
          <cell r="C1545" t="str">
            <v>Adrenocortical tumor (D)</v>
          </cell>
          <cell r="D1545" t="str">
            <v>S-21-01492</v>
          </cell>
          <cell r="E1545" t="str">
            <v>SJHBBBTDD7Q</v>
          </cell>
          <cell r="F1545" t="str">
            <v>SJHBT7HY6</v>
          </cell>
          <cell r="H1545">
            <v>9181</v>
          </cell>
          <cell r="I1545" t="str">
            <v>TS20210048537</v>
          </cell>
          <cell r="J1545" t="str">
            <v>0A</v>
          </cell>
          <cell r="K1545">
            <v>1</v>
          </cell>
          <cell r="L1545">
            <v>10105</v>
          </cell>
          <cell r="M1545">
            <v>98</v>
          </cell>
          <cell r="N1545">
            <v>44495.972222222219</v>
          </cell>
          <cell r="O1545" t="str">
            <v>WT #1 10-4-21</v>
          </cell>
          <cell r="P1545" t="e">
            <v>#N/A</v>
          </cell>
        </row>
        <row r="1546">
          <cell r="B1546" t="str">
            <v>TB-21-48538</v>
          </cell>
          <cell r="C1546" t="str">
            <v>Adrenocortical tumor (D)</v>
          </cell>
          <cell r="D1546" t="str">
            <v>S-21-01492</v>
          </cell>
          <cell r="E1546" t="str">
            <v>SJHBBBTDD8R</v>
          </cell>
          <cell r="F1546" t="str">
            <v>SJHBT7HY6</v>
          </cell>
          <cell r="H1546">
            <v>9182</v>
          </cell>
          <cell r="I1546" t="str">
            <v>TS20210048538</v>
          </cell>
          <cell r="J1546" t="str">
            <v>0A</v>
          </cell>
          <cell r="K1546">
            <v>1</v>
          </cell>
          <cell r="L1546">
            <v>10106</v>
          </cell>
          <cell r="M1546">
            <v>98</v>
          </cell>
          <cell r="N1546">
            <v>44495.978472222225</v>
          </cell>
          <cell r="O1546" t="str">
            <v>WT #1 10-4-21</v>
          </cell>
          <cell r="P1546" t="e">
            <v>#N/A</v>
          </cell>
        </row>
        <row r="1547">
          <cell r="B1547" t="str">
            <v>TB-21-48557</v>
          </cell>
          <cell r="C1547" t="str">
            <v>Ganglioneuroblastoma, nodular (D)</v>
          </cell>
          <cell r="D1547" t="str">
            <v>SI-17-00972</v>
          </cell>
          <cell r="E1547" t="str">
            <v>SJHBBBTDF6N</v>
          </cell>
          <cell r="F1547" t="str">
            <v>SJHBTDF4K</v>
          </cell>
          <cell r="H1547">
            <v>9183</v>
          </cell>
          <cell r="I1547" t="str">
            <v>TS20210048557</v>
          </cell>
          <cell r="J1547" t="str">
            <v>0A</v>
          </cell>
          <cell r="K1547">
            <v>1</v>
          </cell>
          <cell r="L1547">
            <v>10107</v>
          </cell>
          <cell r="M1547">
            <v>97</v>
          </cell>
          <cell r="N1547">
            <v>44495.984722222223</v>
          </cell>
          <cell r="O1547" t="str">
            <v>SK 9-14-21</v>
          </cell>
          <cell r="P1547" t="e">
            <v>#N/A</v>
          </cell>
        </row>
        <row r="1548">
          <cell r="B1548" t="str">
            <v>TB-21-48528</v>
          </cell>
          <cell r="C1548" t="str">
            <v>Nephrogenic rest (D)</v>
          </cell>
          <cell r="D1548" t="str">
            <v>S-15-01588</v>
          </cell>
          <cell r="E1548" t="str">
            <v>SJHBBBTDDVC</v>
          </cell>
          <cell r="F1548" t="str">
            <v>SJHBB32PQ</v>
          </cell>
          <cell r="H1548">
            <v>9184</v>
          </cell>
          <cell r="I1548" t="str">
            <v>TS20210048528</v>
          </cell>
          <cell r="J1548" t="str">
            <v>0A</v>
          </cell>
          <cell r="K1548">
            <v>1</v>
          </cell>
          <cell r="L1548">
            <v>10108</v>
          </cell>
          <cell r="M1548">
            <v>98</v>
          </cell>
          <cell r="N1548">
            <v>44495.990972222222</v>
          </cell>
          <cell r="O1548" t="str">
            <v>WT #1 10-4-21</v>
          </cell>
          <cell r="P1548" t="e">
            <v>#N/A</v>
          </cell>
        </row>
        <row r="1549">
          <cell r="B1549" t="str">
            <v>TB-21-48527</v>
          </cell>
          <cell r="C1549" t="str">
            <v>Nephrogenic rest (D)</v>
          </cell>
          <cell r="D1549" t="str">
            <v>S-15-01588</v>
          </cell>
          <cell r="E1549" t="str">
            <v>SJHBBBTDDTB</v>
          </cell>
          <cell r="F1549" t="str">
            <v>SJHBB32PQ</v>
          </cell>
          <cell r="H1549">
            <v>9185</v>
          </cell>
          <cell r="I1549" t="str">
            <v>TS20210048527</v>
          </cell>
          <cell r="J1549" t="str">
            <v>0A</v>
          </cell>
          <cell r="K1549">
            <v>1</v>
          </cell>
          <cell r="L1549">
            <v>10109</v>
          </cell>
          <cell r="M1549">
            <v>95</v>
          </cell>
          <cell r="N1549">
            <v>44495.996527777781</v>
          </cell>
          <cell r="O1549" t="str">
            <v>WT #1 10-4-21</v>
          </cell>
          <cell r="P1549" t="e">
            <v>#N/A</v>
          </cell>
        </row>
        <row r="1550">
          <cell r="B1550" t="str">
            <v>TB-21-48535</v>
          </cell>
          <cell r="C1550" t="str">
            <v>Nephrogenic rest (D)</v>
          </cell>
          <cell r="D1550" t="str">
            <v>S-09-00046</v>
          </cell>
          <cell r="E1550" t="str">
            <v>SJHBBBTDD5N</v>
          </cell>
          <cell r="F1550" t="str">
            <v>SJHBB529D</v>
          </cell>
          <cell r="H1550">
            <v>9186</v>
          </cell>
          <cell r="I1550" t="str">
            <v>TS20210048535</v>
          </cell>
          <cell r="J1550" t="str">
            <v>0A</v>
          </cell>
          <cell r="K1550">
            <v>1</v>
          </cell>
          <cell r="L1550">
            <v>10110</v>
          </cell>
          <cell r="M1550">
            <v>96</v>
          </cell>
          <cell r="N1550">
            <v>44496.00277777778</v>
          </cell>
          <cell r="O1550" t="str">
            <v>WT #1 10-4-21</v>
          </cell>
          <cell r="P1550" t="e">
            <v>#N/A</v>
          </cell>
        </row>
        <row r="1551">
          <cell r="B1551" t="str">
            <v>TB-21-48662</v>
          </cell>
          <cell r="C1551" t="str">
            <v>Normal kidney</v>
          </cell>
          <cell r="D1551" t="str">
            <v>S-08-00269</v>
          </cell>
          <cell r="E1551" t="str">
            <v>SJHBBBTDMBM</v>
          </cell>
          <cell r="F1551" t="str">
            <v>SJHBB6KM7</v>
          </cell>
          <cell r="H1551">
            <v>9187</v>
          </cell>
          <cell r="I1551" t="str">
            <v>TS20210048662</v>
          </cell>
          <cell r="J1551" t="str">
            <v>0A</v>
          </cell>
          <cell r="K1551">
            <v>1</v>
          </cell>
          <cell r="L1551">
            <v>10111</v>
          </cell>
          <cell r="M1551">
            <v>98</v>
          </cell>
          <cell r="N1551">
            <v>44496.008333333331</v>
          </cell>
          <cell r="O1551" t="str">
            <v>WT #1 10-5-21</v>
          </cell>
          <cell r="P1551" t="e">
            <v>#N/A</v>
          </cell>
        </row>
        <row r="1552">
          <cell r="B1552" t="str">
            <v>TB-21-48664</v>
          </cell>
          <cell r="C1552" t="str">
            <v>Nephrogenic rest (D)</v>
          </cell>
          <cell r="D1552" t="str">
            <v>S-06-00078</v>
          </cell>
          <cell r="E1552" t="str">
            <v>SJHBBBTDMFQ</v>
          </cell>
          <cell r="F1552" t="str">
            <v>SJHBTDMDP</v>
          </cell>
          <cell r="H1552">
            <v>9188</v>
          </cell>
          <cell r="I1552" t="str">
            <v>TS20210048664</v>
          </cell>
          <cell r="J1552" t="str">
            <v>0A</v>
          </cell>
          <cell r="K1552">
            <v>1</v>
          </cell>
          <cell r="L1552">
            <v>10112</v>
          </cell>
          <cell r="M1552">
            <v>99</v>
          </cell>
          <cell r="N1552">
            <v>44496.013888888891</v>
          </cell>
          <cell r="O1552" t="str">
            <v>WT #1 10-5-21</v>
          </cell>
          <cell r="P1552" t="e">
            <v>#N/A</v>
          </cell>
        </row>
        <row r="1553">
          <cell r="B1553" t="str">
            <v>TB-21-48545</v>
          </cell>
          <cell r="C1553" t="str">
            <v>Normal kidney</v>
          </cell>
          <cell r="D1553" t="str">
            <v>S-08-01588</v>
          </cell>
          <cell r="E1553" t="str">
            <v>SJHBBBTDDHZ</v>
          </cell>
          <cell r="F1553" t="str">
            <v>SJHBB5X9H</v>
          </cell>
          <cell r="H1553">
            <v>9189</v>
          </cell>
          <cell r="I1553" t="str">
            <v>TS20210048545</v>
          </cell>
          <cell r="J1553" t="str">
            <v>0A</v>
          </cell>
          <cell r="K1553">
            <v>1</v>
          </cell>
          <cell r="L1553">
            <v>10113</v>
          </cell>
          <cell r="M1553">
            <v>98</v>
          </cell>
          <cell r="N1553">
            <v>44496.017361111109</v>
          </cell>
          <cell r="O1553" t="str">
            <v>WT #2 10-4-21</v>
          </cell>
          <cell r="P1553" t="e">
            <v>#N/A</v>
          </cell>
        </row>
        <row r="1554">
          <cell r="B1554" t="str">
            <v>TB-21-48675</v>
          </cell>
          <cell r="C1554" t="str">
            <v>Adrenocortical neoplasm</v>
          </cell>
          <cell r="D1554" t="str">
            <v>S-21-01495</v>
          </cell>
          <cell r="E1554" t="str">
            <v>SJHBBBTDMV5</v>
          </cell>
          <cell r="F1554" t="str">
            <v>SJHBT8KFM</v>
          </cell>
          <cell r="H1554">
            <v>9190</v>
          </cell>
          <cell r="I1554" t="str">
            <v>TS20210048675</v>
          </cell>
          <cell r="J1554" t="str">
            <v>0A</v>
          </cell>
          <cell r="K1554">
            <v>1</v>
          </cell>
          <cell r="L1554">
            <v>10114</v>
          </cell>
          <cell r="M1554">
            <v>98</v>
          </cell>
          <cell r="N1554">
            <v>44496.021527777775</v>
          </cell>
          <cell r="O1554" t="str">
            <v>WT #2 10-5-21</v>
          </cell>
          <cell r="P1554" t="e">
            <v>#N/A</v>
          </cell>
        </row>
        <row r="1555">
          <cell r="B1555" t="str">
            <v>TB-21-48668</v>
          </cell>
          <cell r="C1555" t="str">
            <v>Nephrogenic rest (D)</v>
          </cell>
          <cell r="D1555" t="str">
            <v>S-07-00151</v>
          </cell>
          <cell r="E1555" t="str">
            <v>SJHBBBTDMKV</v>
          </cell>
          <cell r="F1555" t="str">
            <v>SJHBBW6G6</v>
          </cell>
          <cell r="H1555">
            <v>9191</v>
          </cell>
          <cell r="I1555" t="str">
            <v>TS20210048668</v>
          </cell>
          <cell r="J1555" t="str">
            <v>0A</v>
          </cell>
          <cell r="K1555">
            <v>1</v>
          </cell>
          <cell r="L1555">
            <v>10115</v>
          </cell>
          <cell r="M1555">
            <v>99</v>
          </cell>
          <cell r="N1555">
            <v>44496.027083333334</v>
          </cell>
          <cell r="O1555" t="str">
            <v>WT #2 10-5-21</v>
          </cell>
          <cell r="P1555" t="e">
            <v>#N/A</v>
          </cell>
        </row>
        <row r="1556">
          <cell r="B1556" t="str">
            <v>TB-21-48584</v>
          </cell>
          <cell r="C1556" t="str">
            <v>Papillary thyroid carcinoma (D)</v>
          </cell>
          <cell r="D1556" t="str">
            <v>S-04-01133</v>
          </cell>
          <cell r="E1556" t="str">
            <v>SJHBBBTDGM2</v>
          </cell>
          <cell r="F1556" t="str">
            <v>SJHBBD7JQ</v>
          </cell>
          <cell r="H1556">
            <v>9192</v>
          </cell>
          <cell r="I1556" t="str">
            <v>TS20210048584</v>
          </cell>
          <cell r="J1556" t="str">
            <v>0A</v>
          </cell>
          <cell r="K1556">
            <v>1</v>
          </cell>
          <cell r="L1556">
            <v>10116</v>
          </cell>
          <cell r="M1556">
            <v>99</v>
          </cell>
          <cell r="N1556">
            <v>44496.027777777781</v>
          </cell>
          <cell r="O1556" t="str">
            <v>SK 9-23-21</v>
          </cell>
          <cell r="P1556" t="e">
            <v>#N/A</v>
          </cell>
        </row>
        <row r="1557">
          <cell r="B1557" t="str">
            <v>TB-21-48585</v>
          </cell>
          <cell r="C1557" t="str">
            <v>Low grade myofibroblastic neoplasm (D)</v>
          </cell>
          <cell r="D1557" t="str">
            <v>S-04-01058</v>
          </cell>
          <cell r="E1557" t="str">
            <v>SJHBBBTDGN3</v>
          </cell>
          <cell r="F1557" t="str">
            <v>SJHBBTMFN</v>
          </cell>
          <cell r="H1557">
            <v>9193</v>
          </cell>
          <cell r="I1557" t="str">
            <v>TS20210048585</v>
          </cell>
          <cell r="J1557" t="str">
            <v>0A</v>
          </cell>
          <cell r="K1557">
            <v>1</v>
          </cell>
          <cell r="L1557">
            <v>10117</v>
          </cell>
          <cell r="M1557">
            <v>98</v>
          </cell>
          <cell r="N1557">
            <v>44496.030555555553</v>
          </cell>
          <cell r="O1557" t="str">
            <v>SK 9-28-21</v>
          </cell>
          <cell r="P1557" t="e">
            <v>#N/A</v>
          </cell>
        </row>
        <row r="1558">
          <cell r="B1558" t="str">
            <v>TB-21-48586</v>
          </cell>
          <cell r="C1558" t="str">
            <v>Undifferentiated embryonal sarcoma of the liver (D)</v>
          </cell>
          <cell r="D1558" t="str">
            <v>SR-13-01992</v>
          </cell>
          <cell r="E1558" t="str">
            <v>SJHBBBTDGP4</v>
          </cell>
          <cell r="F1558" t="str">
            <v>SJHBB29YQ</v>
          </cell>
          <cell r="H1558">
            <v>9194</v>
          </cell>
          <cell r="I1558" t="str">
            <v>TS20210048586</v>
          </cell>
          <cell r="J1558" t="str">
            <v>0A</v>
          </cell>
          <cell r="K1558">
            <v>1</v>
          </cell>
          <cell r="L1558">
            <v>10118</v>
          </cell>
          <cell r="M1558">
            <v>98</v>
          </cell>
          <cell r="N1558">
            <v>44496.033333333333</v>
          </cell>
          <cell r="O1558" t="str">
            <v>SK 9-28-21</v>
          </cell>
          <cell r="P1558" t="e">
            <v>#N/A</v>
          </cell>
        </row>
        <row r="1559">
          <cell r="B1559" t="str">
            <v>TB-21-48587</v>
          </cell>
          <cell r="C1559" t="str">
            <v>Chondrosarcoma (D)</v>
          </cell>
          <cell r="D1559" t="str">
            <v>S-75-00653</v>
          </cell>
          <cell r="E1559" t="str">
            <v>SJHBBBTDGQ5</v>
          </cell>
          <cell r="F1559" t="str">
            <v>SJHBBHJYX</v>
          </cell>
          <cell r="H1559">
            <v>9195</v>
          </cell>
          <cell r="I1559" t="str">
            <v>TS20210048587</v>
          </cell>
          <cell r="J1559" t="str">
            <v>0A</v>
          </cell>
          <cell r="K1559">
            <v>1</v>
          </cell>
          <cell r="L1559">
            <v>10119</v>
          </cell>
          <cell r="M1559">
            <v>99</v>
          </cell>
          <cell r="N1559">
            <v>44496.037499999999</v>
          </cell>
          <cell r="O1559" t="str">
            <v>SK 9-28-21</v>
          </cell>
          <cell r="P1559" t="e">
            <v>#N/A</v>
          </cell>
        </row>
        <row r="1560">
          <cell r="B1560" t="str">
            <v>TB-21-48588</v>
          </cell>
          <cell r="C1560" t="str">
            <v>Chondrosarcoma (D)</v>
          </cell>
          <cell r="D1560" t="str">
            <v>S-81-00122</v>
          </cell>
          <cell r="E1560" t="str">
            <v>SJHBBBTDGR6</v>
          </cell>
          <cell r="F1560" t="str">
            <v>SJHBBDT5Q</v>
          </cell>
          <cell r="H1560">
            <v>9196</v>
          </cell>
          <cell r="I1560" t="str">
            <v>TS20210048588</v>
          </cell>
          <cell r="J1560" t="str">
            <v>0A</v>
          </cell>
          <cell r="K1560">
            <v>1</v>
          </cell>
          <cell r="L1560">
            <v>10120</v>
          </cell>
          <cell r="M1560">
            <v>97</v>
          </cell>
          <cell r="N1560">
            <v>44496.040277777778</v>
          </cell>
          <cell r="O1560" t="str">
            <v>SK 9-28-21</v>
          </cell>
          <cell r="P1560" t="e">
            <v>#N/A</v>
          </cell>
        </row>
        <row r="1561">
          <cell r="B1561" t="str">
            <v>TB-21-48589</v>
          </cell>
          <cell r="C1561" t="str">
            <v>Chondrosarcoma (D)</v>
          </cell>
          <cell r="D1561" t="str">
            <v>S-81-01366</v>
          </cell>
          <cell r="E1561" t="str">
            <v>SJHBBBTDGS7</v>
          </cell>
          <cell r="F1561" t="str">
            <v>SJHBBJBQX</v>
          </cell>
          <cell r="H1561">
            <v>9197</v>
          </cell>
          <cell r="I1561" t="str">
            <v>TS20210048589</v>
          </cell>
          <cell r="J1561" t="str">
            <v>0A</v>
          </cell>
          <cell r="K1561">
            <v>1</v>
          </cell>
          <cell r="L1561">
            <v>10121</v>
          </cell>
          <cell r="M1561">
            <v>99</v>
          </cell>
          <cell r="N1561">
            <v>44496.043055555558</v>
          </cell>
          <cell r="O1561" t="str">
            <v>SK 9-28-21</v>
          </cell>
          <cell r="P1561" t="e">
            <v>#N/A</v>
          </cell>
        </row>
        <row r="1562">
          <cell r="B1562" t="str">
            <v>TB-21-48590</v>
          </cell>
          <cell r="C1562" t="str">
            <v>Fibrosarcoma (D)</v>
          </cell>
          <cell r="D1562" t="str">
            <v>S-78-00658</v>
          </cell>
          <cell r="E1562" t="str">
            <v>SJHBBBTDGT8</v>
          </cell>
          <cell r="F1562" t="str">
            <v>SJHBBHRMC</v>
          </cell>
          <cell r="H1562">
            <v>9198</v>
          </cell>
          <cell r="I1562" t="str">
            <v>TS20210048590</v>
          </cell>
          <cell r="J1562" t="str">
            <v>0A</v>
          </cell>
          <cell r="K1562">
            <v>1</v>
          </cell>
          <cell r="L1562">
            <v>10122</v>
          </cell>
          <cell r="M1562">
            <v>99</v>
          </cell>
          <cell r="N1562">
            <v>44496.046527777777</v>
          </cell>
          <cell r="O1562" t="str">
            <v>SK 9-28-21</v>
          </cell>
          <cell r="P1562" t="e">
            <v>#N/A</v>
          </cell>
        </row>
        <row r="1563">
          <cell r="B1563" t="str">
            <v>TB-21-48591</v>
          </cell>
          <cell r="C1563" t="str">
            <v>Chondrosarcoma (M)</v>
          </cell>
          <cell r="D1563" t="str">
            <v>S-78-00554</v>
          </cell>
          <cell r="E1563" t="str">
            <v>SJHBBBTDHXB</v>
          </cell>
          <cell r="F1563" t="str">
            <v>SJHBTDGV9</v>
          </cell>
          <cell r="H1563">
            <v>9199</v>
          </cell>
          <cell r="I1563" t="str">
            <v>TS20210048591</v>
          </cell>
          <cell r="J1563" t="str">
            <v>0A</v>
          </cell>
          <cell r="K1563">
            <v>1</v>
          </cell>
          <cell r="L1563">
            <v>10123</v>
          </cell>
          <cell r="M1563">
            <v>99</v>
          </cell>
          <cell r="N1563">
            <v>44496.051388888889</v>
          </cell>
          <cell r="O1563" t="str">
            <v>SK 9-28-21</v>
          </cell>
          <cell r="P1563" t="e">
            <v>#N/A</v>
          </cell>
        </row>
        <row r="1564">
          <cell r="B1564" t="str">
            <v>TB-21-48592</v>
          </cell>
          <cell r="C1564" t="str">
            <v>Chondrosarcoma (M)</v>
          </cell>
          <cell r="D1564" t="str">
            <v>S-78-00515</v>
          </cell>
          <cell r="E1564" t="str">
            <v>SJHBBBTDHYC</v>
          </cell>
          <cell r="F1564" t="str">
            <v>SJHBTDGV9</v>
          </cell>
          <cell r="H1564">
            <v>9200</v>
          </cell>
          <cell r="I1564" t="str">
            <v>TS20210048592</v>
          </cell>
          <cell r="J1564" t="str">
            <v>0A</v>
          </cell>
          <cell r="K1564">
            <v>1</v>
          </cell>
          <cell r="L1564">
            <v>10124</v>
          </cell>
          <cell r="M1564">
            <v>100</v>
          </cell>
          <cell r="N1564">
            <v>44496.053472222222</v>
          </cell>
          <cell r="O1564" t="str">
            <v>SK 9-28-21</v>
          </cell>
          <cell r="P1564" t="e">
            <v>#N/A</v>
          </cell>
        </row>
        <row r="1565">
          <cell r="B1565" t="str">
            <v>TB-21-48593</v>
          </cell>
          <cell r="C1565" t="str">
            <v>Osteosarcoma (D)</v>
          </cell>
          <cell r="D1565" t="str">
            <v>S-83-01201</v>
          </cell>
          <cell r="E1565" t="str">
            <v>SJHBBBTDJ2D</v>
          </cell>
          <cell r="F1565" t="str">
            <v>SJHBBMRQK</v>
          </cell>
          <cell r="H1565">
            <v>9201</v>
          </cell>
          <cell r="I1565" t="str">
            <v>TS20210048593</v>
          </cell>
          <cell r="J1565" t="str">
            <v>0A</v>
          </cell>
          <cell r="K1565">
            <v>1</v>
          </cell>
          <cell r="L1565">
            <v>10125</v>
          </cell>
          <cell r="M1565">
            <v>97</v>
          </cell>
          <cell r="N1565">
            <v>44496.056250000001</v>
          </cell>
          <cell r="O1565" t="str">
            <v>SK 9-28-21</v>
          </cell>
          <cell r="P1565" t="e">
            <v>#N/A</v>
          </cell>
        </row>
        <row r="1566">
          <cell r="B1566" t="str">
            <v>TB-21-48594</v>
          </cell>
          <cell r="C1566" t="str">
            <v>Clear cell chondrosarcoma (D)</v>
          </cell>
          <cell r="D1566" t="str">
            <v>SI-17-02695</v>
          </cell>
          <cell r="E1566" t="str">
            <v>SJHBBBTDH2F</v>
          </cell>
          <cell r="F1566" t="str">
            <v>SJHBTDHZD</v>
          </cell>
          <cell r="H1566">
            <v>9202</v>
          </cell>
          <cell r="I1566" t="str">
            <v>TS20210048594</v>
          </cell>
          <cell r="J1566" t="str">
            <v>0A</v>
          </cell>
          <cell r="K1566">
            <v>1</v>
          </cell>
          <cell r="L1566">
            <v>10126</v>
          </cell>
          <cell r="M1566">
            <v>99</v>
          </cell>
          <cell r="N1566">
            <v>44496.05972222222</v>
          </cell>
          <cell r="O1566" t="str">
            <v>SK 9-28-21</v>
          </cell>
          <cell r="P1566" t="e">
            <v>#N/A</v>
          </cell>
        </row>
        <row r="1567">
          <cell r="B1567" t="str">
            <v>TB-21-48575</v>
          </cell>
          <cell r="C1567" t="str">
            <v>High grade sarcoma (D)</v>
          </cell>
          <cell r="D1567" t="str">
            <v>S-06-01303</v>
          </cell>
          <cell r="E1567" t="str">
            <v>SJHBBBTDG9Q</v>
          </cell>
          <cell r="F1567" t="str">
            <v>SJHBBWYGD</v>
          </cell>
          <cell r="H1567">
            <v>9203</v>
          </cell>
          <cell r="I1567" t="str">
            <v>TS20210048575</v>
          </cell>
          <cell r="J1567" t="str">
            <v>0A</v>
          </cell>
          <cell r="K1567">
            <v>1</v>
          </cell>
          <cell r="L1567">
            <v>10127</v>
          </cell>
          <cell r="M1567">
            <v>97</v>
          </cell>
          <cell r="N1567">
            <v>44496.061805555553</v>
          </cell>
          <cell r="O1567" t="str">
            <v>SK 9-23-21</v>
          </cell>
          <cell r="P1567" t="e">
            <v>#N/A</v>
          </cell>
        </row>
        <row r="1568">
          <cell r="B1568" t="str">
            <v>TB-21-48577</v>
          </cell>
          <cell r="C1568" t="str">
            <v>Malignant neoplasma with neuroepithelial features (D)</v>
          </cell>
          <cell r="D1568" t="str">
            <v>S-04-01631</v>
          </cell>
          <cell r="E1568" t="str">
            <v>SJHBBBTDGCS</v>
          </cell>
          <cell r="F1568" t="str">
            <v>SJHBBTRWY</v>
          </cell>
          <cell r="H1568">
            <v>9204</v>
          </cell>
          <cell r="I1568" t="str">
            <v>TS20210048577</v>
          </cell>
          <cell r="J1568" t="str">
            <v>0A</v>
          </cell>
          <cell r="K1568">
            <v>1</v>
          </cell>
          <cell r="L1568">
            <v>10128</v>
          </cell>
          <cell r="M1568">
            <v>99</v>
          </cell>
          <cell r="N1568">
            <v>44496.065972222219</v>
          </cell>
          <cell r="O1568" t="str">
            <v>SK 9-23-21</v>
          </cell>
          <cell r="P1568" t="e">
            <v>#N/A</v>
          </cell>
        </row>
        <row r="1569">
          <cell r="B1569" t="str">
            <v>TB-21-48578</v>
          </cell>
          <cell r="C1569" t="str">
            <v>Follicular adenoma (D)</v>
          </cell>
          <cell r="D1569" t="str">
            <v>S-09-01715</v>
          </cell>
          <cell r="E1569" t="str">
            <v>SJHBBBTDGDT</v>
          </cell>
          <cell r="F1569" t="str">
            <v>SJHBBQKTY</v>
          </cell>
          <cell r="H1569">
            <v>9205</v>
          </cell>
          <cell r="I1569" t="str">
            <v>TS20210048578</v>
          </cell>
          <cell r="J1569" t="str">
            <v>0A</v>
          </cell>
          <cell r="K1569">
            <v>1</v>
          </cell>
          <cell r="L1569">
            <v>10129</v>
          </cell>
          <cell r="M1569">
            <v>99</v>
          </cell>
          <cell r="N1569">
            <v>44496.070138888892</v>
          </cell>
          <cell r="O1569" t="str">
            <v>SK 9-23-21</v>
          </cell>
          <cell r="P1569" t="e">
            <v>#N/A</v>
          </cell>
        </row>
        <row r="1570">
          <cell r="B1570" t="str">
            <v>TB-21-48579</v>
          </cell>
          <cell r="C1570" t="str">
            <v>Hurthle cell neoplasm</v>
          </cell>
          <cell r="D1570" t="str">
            <v>S-09-01715</v>
          </cell>
          <cell r="E1570" t="str">
            <v>SJHBBBTDGFV</v>
          </cell>
          <cell r="F1570" t="str">
            <v>SJHBBQKTY</v>
          </cell>
          <cell r="H1570">
            <v>9206</v>
          </cell>
          <cell r="I1570" t="str">
            <v>TS20210048579</v>
          </cell>
          <cell r="J1570" t="str">
            <v>0A</v>
          </cell>
          <cell r="K1570">
            <v>1</v>
          </cell>
          <cell r="L1570">
            <v>10130</v>
          </cell>
          <cell r="M1570">
            <v>99</v>
          </cell>
          <cell r="N1570">
            <v>44496.073611111111</v>
          </cell>
          <cell r="O1570" t="str">
            <v>SK 9-23-21</v>
          </cell>
          <cell r="P1570" t="e">
            <v>#N/A</v>
          </cell>
        </row>
        <row r="1571">
          <cell r="B1571" t="str">
            <v>TB-21-48580</v>
          </cell>
          <cell r="C1571" t="str">
            <v>Abdominal fibromatosis (D)</v>
          </cell>
          <cell r="D1571" t="str">
            <v>S-03-01672</v>
          </cell>
          <cell r="E1571" t="str">
            <v>SJHBBBTDGGW</v>
          </cell>
          <cell r="F1571" t="str">
            <v>SJHBBSY83</v>
          </cell>
          <cell r="H1571">
            <v>9207</v>
          </cell>
          <cell r="I1571" t="str">
            <v>TS20210048580</v>
          </cell>
          <cell r="J1571" t="str">
            <v>0A</v>
          </cell>
          <cell r="K1571">
            <v>1</v>
          </cell>
          <cell r="L1571">
            <v>10131</v>
          </cell>
          <cell r="M1571">
            <v>98</v>
          </cell>
          <cell r="N1571">
            <v>44496.076388888891</v>
          </cell>
          <cell r="O1571" t="str">
            <v>SK 9-23-21</v>
          </cell>
          <cell r="P1571" t="e">
            <v>#N/A</v>
          </cell>
        </row>
        <row r="1572">
          <cell r="B1572" t="str">
            <v>TB-21-48581</v>
          </cell>
          <cell r="C1572" t="str">
            <v>Low grade myofibroblastic tumor (D)</v>
          </cell>
          <cell r="D1572" t="str">
            <v>S-08-00825</v>
          </cell>
          <cell r="E1572" t="str">
            <v>SJHBBBTDGHX</v>
          </cell>
          <cell r="F1572" t="str">
            <v>SJHBB5NXF</v>
          </cell>
          <cell r="H1572">
            <v>9208</v>
          </cell>
          <cell r="I1572" t="str">
            <v>TS20210048581</v>
          </cell>
          <cell r="J1572" t="str">
            <v>0A</v>
          </cell>
          <cell r="K1572">
            <v>1</v>
          </cell>
          <cell r="L1572">
            <v>10132</v>
          </cell>
          <cell r="M1572">
            <v>98</v>
          </cell>
          <cell r="N1572">
            <v>44496.082638888889</v>
          </cell>
          <cell r="O1572" t="str">
            <v>SK 9-23-21</v>
          </cell>
          <cell r="P1572" t="e">
            <v>#N/A</v>
          </cell>
        </row>
        <row r="1573">
          <cell r="B1573" t="str">
            <v>TB-21-49272</v>
          </cell>
          <cell r="C1573" t="str">
            <v>Follicular thyroid carcinoma (D)</v>
          </cell>
          <cell r="D1573" t="str">
            <v>S-06-00473</v>
          </cell>
          <cell r="E1573" t="str">
            <v>SJHBBBTH32Y</v>
          </cell>
          <cell r="F1573" t="str">
            <v>SJHBBDYBR</v>
          </cell>
          <cell r="H1573">
            <v>9209</v>
          </cell>
          <cell r="I1573" t="str">
            <v>TS20210049272</v>
          </cell>
          <cell r="J1573" t="str">
            <v>0A</v>
          </cell>
          <cell r="K1573">
            <v>1</v>
          </cell>
          <cell r="L1573">
            <v>10133</v>
          </cell>
          <cell r="M1573">
            <v>97</v>
          </cell>
          <cell r="N1573">
            <v>44496.086111111108</v>
          </cell>
          <cell r="O1573" t="str">
            <v>SK 10-1-21</v>
          </cell>
          <cell r="P1573" t="e">
            <v>#N/A</v>
          </cell>
        </row>
        <row r="1574">
          <cell r="B1574" t="str">
            <v>TB-21-49273</v>
          </cell>
          <cell r="C1574" t="str">
            <v>Follicular thyroid lesion (D)</v>
          </cell>
          <cell r="D1574" t="str">
            <v>S-06-00975</v>
          </cell>
          <cell r="E1574" t="str">
            <v>SJHBBBTH33Z</v>
          </cell>
          <cell r="F1574" t="str">
            <v>SJHBBD43C</v>
          </cell>
          <cell r="H1574">
            <v>9210</v>
          </cell>
          <cell r="I1574" t="str">
            <v>TS20210049273</v>
          </cell>
          <cell r="J1574" t="str">
            <v>0A</v>
          </cell>
          <cell r="K1574">
            <v>1</v>
          </cell>
          <cell r="L1574">
            <v>10134</v>
          </cell>
          <cell r="M1574">
            <v>99</v>
          </cell>
          <cell r="N1574">
            <v>44496.088888888888</v>
          </cell>
          <cell r="O1574" t="str">
            <v>SK 10-1-21</v>
          </cell>
          <cell r="P1574" t="e">
            <v>#N/A</v>
          </cell>
        </row>
        <row r="1575">
          <cell r="B1575" t="str">
            <v>TB-21-49275</v>
          </cell>
          <cell r="C1575" t="str">
            <v>Thyroid follicular adenomatous nodule (D)</v>
          </cell>
          <cell r="D1575" t="str">
            <v>S-11-01110</v>
          </cell>
          <cell r="E1575" t="str">
            <v>SJHBBBTH353</v>
          </cell>
          <cell r="F1575" t="str">
            <v>SJHBBTN27</v>
          </cell>
          <cell r="H1575">
            <v>9211</v>
          </cell>
          <cell r="I1575" t="str">
            <v>TS20210049275</v>
          </cell>
          <cell r="J1575" t="str">
            <v>0A</v>
          </cell>
          <cell r="K1575">
            <v>1</v>
          </cell>
          <cell r="L1575">
            <v>10135</v>
          </cell>
          <cell r="M1575">
            <v>99</v>
          </cell>
          <cell r="N1575">
            <v>44496.092361111114</v>
          </cell>
          <cell r="O1575" t="str">
            <v>SK 10-1-21</v>
          </cell>
          <cell r="P1575" t="e">
            <v>#N/A</v>
          </cell>
        </row>
        <row r="1576">
          <cell r="B1576" t="str">
            <v>TB-21-49280</v>
          </cell>
          <cell r="C1576" t="str">
            <v>High-grade pleomorphic spindle cell neoplasm (D)</v>
          </cell>
          <cell r="D1576" t="str">
            <v>S-16-01824</v>
          </cell>
          <cell r="E1576" t="str">
            <v>SJHBBBTH386</v>
          </cell>
          <cell r="F1576" t="str">
            <v>SJHBB43TV</v>
          </cell>
          <cell r="H1576">
            <v>9212</v>
          </cell>
          <cell r="I1576" t="str">
            <v>TS20210049280</v>
          </cell>
          <cell r="J1576" t="str">
            <v>0A</v>
          </cell>
          <cell r="K1576">
            <v>1</v>
          </cell>
          <cell r="L1576">
            <v>10136</v>
          </cell>
          <cell r="M1576">
            <v>99</v>
          </cell>
          <cell r="N1576">
            <v>44496.095833333333</v>
          </cell>
          <cell r="O1576" t="str">
            <v>SK 10-1-21</v>
          </cell>
          <cell r="P1576" t="e">
            <v>#N/A</v>
          </cell>
        </row>
        <row r="1577">
          <cell r="B1577" t="str">
            <v>TB-21-49282</v>
          </cell>
          <cell r="C1577" t="str">
            <v>Low-grade spindle cell lesion (D)</v>
          </cell>
          <cell r="D1577" t="str">
            <v>SI-16-00362</v>
          </cell>
          <cell r="E1577" t="str">
            <v>SJHBBBTH3C9</v>
          </cell>
          <cell r="F1577" t="str">
            <v>SJHBTH3B8</v>
          </cell>
          <cell r="H1577">
            <v>9213</v>
          </cell>
          <cell r="I1577" t="str">
            <v>TS20210049282</v>
          </cell>
          <cell r="J1577" t="str">
            <v>0A</v>
          </cell>
          <cell r="K1577">
            <v>1</v>
          </cell>
          <cell r="L1577">
            <v>10137</v>
          </cell>
          <cell r="M1577">
            <v>99</v>
          </cell>
          <cell r="N1577">
            <v>44496.097916666666</v>
          </cell>
          <cell r="O1577" t="str">
            <v>SK 10-1-21</v>
          </cell>
          <cell r="P1577" t="e">
            <v>#N/A</v>
          </cell>
        </row>
        <row r="1578">
          <cell r="B1578" t="str">
            <v>TB-21-47112</v>
          </cell>
          <cell r="C1578" t="str">
            <v>Normal liver</v>
          </cell>
          <cell r="D1578" t="str">
            <v>S-20-2092</v>
          </cell>
          <cell r="E1578" t="str">
            <v>SJHBBBT9CXC</v>
          </cell>
          <cell r="F1578" t="str">
            <v>SJHBS7HW5</v>
          </cell>
          <cell r="H1578">
            <v>9216</v>
          </cell>
          <cell r="I1578" t="str">
            <v>TS20210047112</v>
          </cell>
          <cell r="J1578" t="str">
            <v>0A</v>
          </cell>
          <cell r="K1578">
            <v>1</v>
          </cell>
          <cell r="L1578">
            <v>10140</v>
          </cell>
          <cell r="M1578">
            <v>100</v>
          </cell>
          <cell r="N1578">
            <v>44496.104166666664</v>
          </cell>
          <cell r="O1578" t="str">
            <v>SK 8-25-21</v>
          </cell>
          <cell r="P1578">
            <v>10140</v>
          </cell>
        </row>
        <row r="1579">
          <cell r="B1579" t="str">
            <v>TB-21-47120</v>
          </cell>
          <cell r="C1579" t="str">
            <v>Chondroblastic osteosarcoma (D)</v>
          </cell>
          <cell r="D1579" t="str">
            <v>S-05-0118</v>
          </cell>
          <cell r="E1579" t="str">
            <v>SJHBBBT9CBR</v>
          </cell>
          <cell r="F1579" t="str">
            <v>SJHBBVV44</v>
          </cell>
          <cell r="H1579">
            <v>9217</v>
          </cell>
          <cell r="I1579" t="str">
            <v>TS20210047120</v>
          </cell>
          <cell r="J1579" t="str">
            <v>0A</v>
          </cell>
          <cell r="K1579">
            <v>1</v>
          </cell>
          <cell r="L1579">
            <v>10141</v>
          </cell>
          <cell r="M1579">
            <v>99</v>
          </cell>
          <cell r="N1579">
            <v>44496.105555555558</v>
          </cell>
          <cell r="O1579" t="str">
            <v>SK 8-27-21</v>
          </cell>
          <cell r="P1579" t="e">
            <v>#N/A</v>
          </cell>
        </row>
        <row r="1580">
          <cell r="B1580" t="str">
            <v>TB-21-49186</v>
          </cell>
          <cell r="C1580" t="str">
            <v>EWS_M</v>
          </cell>
          <cell r="D1580" t="str">
            <v>S-14-00805</v>
          </cell>
          <cell r="E1580" t="str">
            <v>SJHBBBTGXTV</v>
          </cell>
          <cell r="F1580" t="str">
            <v>SJHBB2PP2</v>
          </cell>
          <cell r="H1580">
            <v>9232</v>
          </cell>
          <cell r="I1580" t="str">
            <v>TS20210049186</v>
          </cell>
          <cell r="J1580" t="str">
            <v>0A</v>
          </cell>
          <cell r="K1580">
            <v>1</v>
          </cell>
          <cell r="L1580">
            <v>10157</v>
          </cell>
          <cell r="M1580">
            <v>99</v>
          </cell>
          <cell r="N1580">
            <v>44496.52847222222</v>
          </cell>
          <cell r="O1580" t="str">
            <v>EWS Form6 10-13-21</v>
          </cell>
          <cell r="P1580" t="e">
            <v>#N/A</v>
          </cell>
        </row>
        <row r="1581">
          <cell r="B1581" t="str">
            <v>TB-21-49187</v>
          </cell>
          <cell r="C1581" t="str">
            <v>EWS_M</v>
          </cell>
          <cell r="D1581" t="str">
            <v>S-15-00990</v>
          </cell>
          <cell r="E1581" t="str">
            <v>SJHBBBTGXVW</v>
          </cell>
          <cell r="F1581" t="str">
            <v>SJHBB3SW6</v>
          </cell>
          <cell r="H1581">
            <v>9233</v>
          </cell>
          <cell r="I1581" t="str">
            <v>TS20210049187</v>
          </cell>
          <cell r="J1581" t="str">
            <v>0A</v>
          </cell>
          <cell r="K1581">
            <v>1</v>
          </cell>
          <cell r="L1581">
            <v>10158</v>
          </cell>
          <cell r="M1581">
            <v>97</v>
          </cell>
          <cell r="N1581">
            <v>44496.529166666667</v>
          </cell>
          <cell r="O1581" t="str">
            <v>EWS Form6 10-13-21</v>
          </cell>
          <cell r="P1581" t="e">
            <v>#N/A</v>
          </cell>
        </row>
        <row r="1582">
          <cell r="B1582" t="str">
            <v>TB-21-49188</v>
          </cell>
          <cell r="C1582" t="str">
            <v xml:space="preserve">EWS </v>
          </cell>
          <cell r="D1582" t="str">
            <v>S-15-01266</v>
          </cell>
          <cell r="E1582" t="str">
            <v>SJHBBBTGXWX</v>
          </cell>
          <cell r="F1582" t="str">
            <v>SJHBB3YNR</v>
          </cell>
          <cell r="H1582">
            <v>9234</v>
          </cell>
          <cell r="I1582" t="str">
            <v>TS20210049188</v>
          </cell>
          <cell r="J1582" t="str">
            <v>0A</v>
          </cell>
          <cell r="K1582">
            <v>1</v>
          </cell>
          <cell r="L1582">
            <v>10159</v>
          </cell>
          <cell r="M1582">
            <v>99</v>
          </cell>
          <cell r="N1582">
            <v>44496.53125</v>
          </cell>
          <cell r="O1582" t="str">
            <v>EWS Form6 10-13-21</v>
          </cell>
          <cell r="P1582" t="e">
            <v>#N/A</v>
          </cell>
        </row>
        <row r="1583">
          <cell r="B1583" t="str">
            <v>TB-21-49189</v>
          </cell>
          <cell r="C1583" t="str">
            <v>EWS_M</v>
          </cell>
          <cell r="D1583" t="str">
            <v>S-15-01375</v>
          </cell>
          <cell r="E1583" t="str">
            <v>SJHBBBTGXXY</v>
          </cell>
          <cell r="F1583" t="str">
            <v>SJHBB3YKP</v>
          </cell>
          <cell r="H1583">
            <v>9235</v>
          </cell>
          <cell r="I1583" t="str">
            <v>TS20210049189</v>
          </cell>
          <cell r="J1583" t="str">
            <v>0A</v>
          </cell>
          <cell r="K1583">
            <v>1</v>
          </cell>
          <cell r="L1583">
            <v>10160</v>
          </cell>
          <cell r="M1583">
            <v>100</v>
          </cell>
          <cell r="N1583">
            <v>44496.532638888886</v>
          </cell>
          <cell r="O1583" t="str">
            <v>EWS Form6 10-13-21</v>
          </cell>
          <cell r="P1583" t="e">
            <v>#N/A</v>
          </cell>
        </row>
        <row r="1584">
          <cell r="B1584" t="str">
            <v>TB-21-49190</v>
          </cell>
          <cell r="C1584" t="str">
            <v xml:space="preserve">EWS </v>
          </cell>
          <cell r="D1584" t="str">
            <v>S-16-00631</v>
          </cell>
          <cell r="E1584" t="str">
            <v>SJHBBBTGXYZ</v>
          </cell>
          <cell r="F1584" t="str">
            <v>SJHBB4R4G</v>
          </cell>
          <cell r="H1584">
            <v>9236</v>
          </cell>
          <cell r="I1584" t="str">
            <v>TS20210049190</v>
          </cell>
          <cell r="J1584" t="str">
            <v>0A</v>
          </cell>
          <cell r="K1584">
            <v>1</v>
          </cell>
          <cell r="L1584">
            <v>10161</v>
          </cell>
          <cell r="M1584">
            <v>99</v>
          </cell>
          <cell r="N1584">
            <v>44496.533333333333</v>
          </cell>
          <cell r="O1584" t="str">
            <v>EWS Form6 10-13-21</v>
          </cell>
          <cell r="P1584" t="e">
            <v>#N/A</v>
          </cell>
        </row>
        <row r="1585">
          <cell r="B1585" t="str">
            <v>TB-21-49191</v>
          </cell>
          <cell r="C1585" t="str">
            <v xml:space="preserve">EWS </v>
          </cell>
          <cell r="D1585" t="str">
            <v>S-16-02327</v>
          </cell>
          <cell r="E1585" t="str">
            <v>SJHBBBTGXZ2</v>
          </cell>
          <cell r="F1585" t="str">
            <v>SJHBB58QM</v>
          </cell>
          <cell r="H1585">
            <v>9237</v>
          </cell>
          <cell r="I1585" t="str">
            <v>TS20210049191</v>
          </cell>
          <cell r="J1585" t="str">
            <v>0A</v>
          </cell>
          <cell r="K1585">
            <v>1</v>
          </cell>
          <cell r="L1585">
            <v>10162</v>
          </cell>
          <cell r="M1585">
            <v>99</v>
          </cell>
          <cell r="N1585">
            <v>44496.534722222219</v>
          </cell>
          <cell r="O1585" t="str">
            <v>EWS Form6 10-13-21</v>
          </cell>
          <cell r="P1585" t="e">
            <v>#N/A</v>
          </cell>
        </row>
        <row r="1586">
          <cell r="B1586" t="str">
            <v>TB-21-49193</v>
          </cell>
          <cell r="C1586" t="str">
            <v xml:space="preserve">EWS </v>
          </cell>
          <cell r="D1586" t="str">
            <v>S-17-00020</v>
          </cell>
          <cell r="E1586" t="str">
            <v>SJHBBBTGX34</v>
          </cell>
          <cell r="F1586" t="str">
            <v>SJHBBWGWB</v>
          </cell>
          <cell r="H1586">
            <v>9238</v>
          </cell>
          <cell r="I1586" t="str">
            <v>TS20210049193</v>
          </cell>
          <cell r="J1586" t="str">
            <v>0A</v>
          </cell>
          <cell r="K1586">
            <v>1</v>
          </cell>
          <cell r="L1586">
            <v>10163</v>
          </cell>
          <cell r="M1586">
            <v>99</v>
          </cell>
          <cell r="N1586">
            <v>44496.536805555559</v>
          </cell>
          <cell r="O1586" t="str">
            <v>EWS Form6 10-13-21</v>
          </cell>
          <cell r="P1586" t="e">
            <v>#N/A</v>
          </cell>
        </row>
        <row r="1587">
          <cell r="B1587" t="str">
            <v>TB-21-49194</v>
          </cell>
          <cell r="C1587" t="str">
            <v xml:space="preserve">EWS </v>
          </cell>
          <cell r="D1587" t="str">
            <v>S-17-00274</v>
          </cell>
          <cell r="E1587" t="str">
            <v>SJHBBBTGX45</v>
          </cell>
          <cell r="F1587" t="str">
            <v>SJHBJQM74</v>
          </cell>
          <cell r="H1587">
            <v>9239</v>
          </cell>
          <cell r="I1587" t="str">
            <v>TS20210049194</v>
          </cell>
          <cell r="J1587" t="str">
            <v>0A</v>
          </cell>
          <cell r="K1587">
            <v>1</v>
          </cell>
          <cell r="L1587">
            <v>10164</v>
          </cell>
          <cell r="M1587">
            <v>100</v>
          </cell>
          <cell r="N1587">
            <v>44496.539583333331</v>
          </cell>
          <cell r="O1587" t="str">
            <v>EWS Form6 10-13-21</v>
          </cell>
          <cell r="P1587" t="e">
            <v>#N/A</v>
          </cell>
        </row>
        <row r="1588">
          <cell r="B1588" t="str">
            <v>TB-21-49195</v>
          </cell>
          <cell r="C1588" t="str">
            <v xml:space="preserve">EWS </v>
          </cell>
          <cell r="D1588" t="str">
            <v>S-03-00243</v>
          </cell>
          <cell r="E1588" t="str">
            <v>SJHBBBTGXDF</v>
          </cell>
          <cell r="F1588" t="str">
            <v>SJHBB4GD2</v>
          </cell>
          <cell r="H1588">
            <v>9240</v>
          </cell>
          <cell r="I1588" t="str">
            <v>TS20210049195</v>
          </cell>
          <cell r="J1588" t="str">
            <v>0A</v>
          </cell>
          <cell r="K1588">
            <v>1</v>
          </cell>
          <cell r="L1588">
            <v>10165</v>
          </cell>
          <cell r="M1588">
            <v>98</v>
          </cell>
          <cell r="N1588">
            <v>44496.541666666664</v>
          </cell>
          <cell r="O1588" t="str">
            <v>EWS Form6 10-13-21</v>
          </cell>
          <cell r="P1588" t="e">
            <v>#N/A</v>
          </cell>
        </row>
        <row r="1589">
          <cell r="B1589" t="str">
            <v>TB-21-48123</v>
          </cell>
          <cell r="C1589" t="str">
            <v>Wilms tumor (D)</v>
          </cell>
          <cell r="D1589" t="str">
            <v>S-15-00076</v>
          </cell>
          <cell r="E1589" t="str">
            <v>SJHBBBTCK6G</v>
          </cell>
          <cell r="F1589" t="str">
            <v>SJHBB384X</v>
          </cell>
          <cell r="H1589">
            <v>8965</v>
          </cell>
          <cell r="I1589" t="str">
            <v>TS20210048123</v>
          </cell>
          <cell r="J1589" t="str">
            <v>0A</v>
          </cell>
          <cell r="K1589">
            <v>1</v>
          </cell>
          <cell r="L1589">
            <v>10166</v>
          </cell>
          <cell r="M1589">
            <v>93</v>
          </cell>
          <cell r="N1589">
            <v>44496.544444444444</v>
          </cell>
          <cell r="O1589" t="str">
            <v>9-9 WT #2</v>
          </cell>
          <cell r="P1589" t="e">
            <v>#N/A</v>
          </cell>
        </row>
        <row r="1590">
          <cell r="B1590" t="str">
            <v>TB-21-47124</v>
          </cell>
          <cell r="C1590" t="str">
            <v>Chondrosarcoma (D)</v>
          </cell>
          <cell r="D1590" t="str">
            <v>SR-89-0102</v>
          </cell>
          <cell r="E1590" t="str">
            <v>SJHBBBT9CHX</v>
          </cell>
          <cell r="F1590" t="str">
            <v>SJHBBF6X6</v>
          </cell>
          <cell r="H1590">
            <v>9132</v>
          </cell>
          <cell r="I1590" t="str">
            <v>TS20210047124</v>
          </cell>
          <cell r="J1590" t="str">
            <v>0A</v>
          </cell>
          <cell r="K1590">
            <v>1</v>
          </cell>
          <cell r="L1590">
            <v>10222</v>
          </cell>
          <cell r="M1590">
            <v>98</v>
          </cell>
          <cell r="N1590">
            <v>44497.585416666669</v>
          </cell>
          <cell r="O1590" t="str">
            <v>SK 8-27-21</v>
          </cell>
          <cell r="P1590" t="e">
            <v>#N/A</v>
          </cell>
        </row>
        <row r="1591">
          <cell r="B1591" t="str">
            <v>TB-21-48576</v>
          </cell>
          <cell r="C1591" t="str">
            <v>Papillary thyroid carcinoma (D)</v>
          </cell>
          <cell r="D1591" t="str">
            <v>S-04-01279</v>
          </cell>
          <cell r="E1591" t="str">
            <v>SJHBBBTDGBR</v>
          </cell>
          <cell r="F1591" t="str">
            <v>SJHBBPQZY</v>
          </cell>
          <cell r="H1591">
            <v>9554</v>
          </cell>
          <cell r="I1591" t="str">
            <v>TS20210048576</v>
          </cell>
          <cell r="J1591" t="str">
            <v>0A</v>
          </cell>
          <cell r="K1591">
            <v>1</v>
          </cell>
          <cell r="L1591">
            <v>10639</v>
          </cell>
          <cell r="M1591">
            <v>99</v>
          </cell>
          <cell r="N1591">
            <v>44511.772951388892</v>
          </cell>
          <cell r="O1591" t="str">
            <v>SK 9-23-21</v>
          </cell>
          <cell r="P1591" t="e">
            <v>#N/A</v>
          </cell>
        </row>
        <row r="1592">
          <cell r="B1592" t="str">
            <v>TB-21-48582</v>
          </cell>
          <cell r="C1592" t="str">
            <v>Papillary thyroid carcinoma (D)</v>
          </cell>
          <cell r="D1592" t="str">
            <v>S-03-01554</v>
          </cell>
          <cell r="E1592" t="str">
            <v>SJHBBBTDGJY</v>
          </cell>
          <cell r="F1592" t="str">
            <v>SJHBBQF3C</v>
          </cell>
          <cell r="H1592">
            <v>9555</v>
          </cell>
          <cell r="I1592" t="str">
            <v>TS20210048582</v>
          </cell>
          <cell r="J1592" t="str">
            <v>0A</v>
          </cell>
          <cell r="K1592">
            <v>1</v>
          </cell>
          <cell r="L1592">
            <v>10640</v>
          </cell>
          <cell r="M1592">
            <v>97</v>
          </cell>
          <cell r="N1592">
            <v>44511.776863425926</v>
          </cell>
          <cell r="O1592" t="str">
            <v>SK 9-23-21</v>
          </cell>
          <cell r="P1592" t="e">
            <v>#N/A</v>
          </cell>
        </row>
        <row r="1593">
          <cell r="B1593" t="str">
            <v>TB-21-49274</v>
          </cell>
          <cell r="C1593" t="str">
            <v>Papillary thyroid carcinoma (D)</v>
          </cell>
          <cell r="D1593" t="str">
            <v>S-07-01270</v>
          </cell>
          <cell r="E1593" t="str">
            <v>SJHBBBTH342</v>
          </cell>
          <cell r="F1593" t="str">
            <v>SJHBBSW4Z</v>
          </cell>
          <cell r="H1593">
            <v>9557</v>
          </cell>
          <cell r="I1593" t="str">
            <v>TS20210049274</v>
          </cell>
          <cell r="J1593" t="str">
            <v>0A</v>
          </cell>
          <cell r="K1593">
            <v>1</v>
          </cell>
          <cell r="L1593">
            <v>10642</v>
          </cell>
          <cell r="M1593">
            <v>98</v>
          </cell>
          <cell r="N1593">
            <v>44511.786273148151</v>
          </cell>
          <cell r="O1593" t="str">
            <v>SK 10-1-21</v>
          </cell>
          <cell r="P1593" t="e">
            <v>#N/A</v>
          </cell>
        </row>
        <row r="1594">
          <cell r="B1594" t="str">
            <v>TB-21-49276</v>
          </cell>
          <cell r="C1594" t="str">
            <v>Papillary thyroid carcinoma (D)</v>
          </cell>
          <cell r="D1594" t="str">
            <v>S-11-01142</v>
          </cell>
          <cell r="E1594" t="str">
            <v>SJHBBBTH364</v>
          </cell>
          <cell r="F1594" t="str">
            <v>SJHBBYCK6</v>
          </cell>
          <cell r="H1594">
            <v>9558</v>
          </cell>
          <cell r="I1594" t="str">
            <v>TS20210049276</v>
          </cell>
          <cell r="J1594" t="str">
            <v>0A</v>
          </cell>
          <cell r="K1594">
            <v>1</v>
          </cell>
          <cell r="L1594">
            <v>10643</v>
          </cell>
          <cell r="M1594">
            <v>99</v>
          </cell>
          <cell r="N1594">
            <v>44511.791064814817</v>
          </cell>
          <cell r="O1594" t="str">
            <v>SK 10-1-21</v>
          </cell>
          <cell r="P1594" t="e">
            <v>#N/A</v>
          </cell>
        </row>
        <row r="1595">
          <cell r="B1595" t="str">
            <v>TB-21-48583</v>
          </cell>
          <cell r="C1595" t="str">
            <v>Hurthle cell lesion (D)</v>
          </cell>
          <cell r="D1595" t="str">
            <v>S-04-00597</v>
          </cell>
          <cell r="E1595" t="str">
            <v>SJHBBBTDGKZ</v>
          </cell>
          <cell r="F1595" t="str">
            <v>SJHBBQV2W</v>
          </cell>
          <cell r="H1595">
            <v>9556</v>
          </cell>
          <cell r="I1595" t="str">
            <v>TS20210048583</v>
          </cell>
          <cell r="J1595" t="str">
            <v>0A</v>
          </cell>
          <cell r="K1595">
            <v>1</v>
          </cell>
          <cell r="L1595">
            <v>10706</v>
          </cell>
          <cell r="M1595">
            <v>96</v>
          </cell>
          <cell r="N1595">
            <v>44512.58085648148</v>
          </cell>
          <cell r="O1595" t="str">
            <v>SK 9-28-21</v>
          </cell>
          <cell r="P1595" t="e">
            <v>#N/A</v>
          </cell>
        </row>
      </sheetData>
      <sheetData sheetId="2" refreshError="1"/>
      <sheetData sheetId="3"/>
      <sheetData sheetId="4"/>
      <sheetData sheetId="5"/>
      <sheetData sheetId="6"/>
      <sheetData sheetId="7"/>
      <sheetData sheetId="8"/>
      <sheetData sheetId="9"/>
      <sheetData sheetId="10">
        <row r="1">
          <cell r="B1" t="str">
            <v>TB #</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5AFF0-0239-C248-B53C-4F0C402D8F1E}">
  <dimension ref="A1:N4079"/>
  <sheetViews>
    <sheetView zoomScale="75" workbookViewId="0">
      <pane ySplit="3" topLeftCell="A7" activePane="bottomLeft" state="frozen"/>
      <selection activeCell="I1" sqref="I1"/>
      <selection pane="bottomLeft" activeCell="E29" sqref="E29"/>
    </sheetView>
  </sheetViews>
  <sheetFormatPr baseColWidth="10" defaultRowHeight="16" customHeight="1"/>
  <cols>
    <col min="2" max="2" width="35.6640625" customWidth="1"/>
    <col min="3" max="3" width="12.6640625" style="65" customWidth="1"/>
    <col min="4" max="4" width="27.33203125" bestFit="1" customWidth="1"/>
    <col min="5" max="5" width="18" customWidth="1"/>
    <col min="6" max="6" width="18.6640625" style="3" customWidth="1"/>
    <col min="7" max="7" width="15.6640625" customWidth="1"/>
    <col min="8" max="8" width="18.33203125" customWidth="1"/>
    <col min="9" max="9" width="18.6640625" customWidth="1"/>
    <col min="10" max="10" width="35.5" bestFit="1" customWidth="1"/>
    <col min="11" max="11" width="15.1640625" style="3" customWidth="1"/>
    <col min="12" max="12" width="19" style="3" customWidth="1"/>
    <col min="13" max="13" width="17.5" style="3" customWidth="1"/>
    <col min="15" max="15" width="12.83203125" bestFit="1" customWidth="1"/>
    <col min="17" max="17" width="65.5" customWidth="1"/>
    <col min="18" max="18" width="17.83203125" customWidth="1"/>
    <col min="19" max="19" width="19.83203125" customWidth="1"/>
    <col min="20" max="20" width="6" bestFit="1" customWidth="1"/>
    <col min="21" max="21" width="15.33203125" bestFit="1" customWidth="1"/>
    <col min="22" max="22" width="11.6640625" bestFit="1" customWidth="1"/>
    <col min="23" max="23" width="12.6640625" customWidth="1"/>
  </cols>
  <sheetData>
    <row r="1" spans="2:13" ht="16" customHeight="1">
      <c r="B1" s="1"/>
      <c r="C1" s="64"/>
      <c r="D1" s="15"/>
      <c r="E1" s="16"/>
      <c r="F1" s="17"/>
      <c r="G1" s="15"/>
      <c r="H1" s="15"/>
      <c r="I1" s="15"/>
      <c r="J1" s="15"/>
      <c r="K1" s="17"/>
      <c r="L1" s="17"/>
      <c r="M1" s="17"/>
    </row>
    <row r="2" spans="2:13" ht="16" customHeight="1">
      <c r="C2"/>
      <c r="F2"/>
      <c r="K2"/>
      <c r="L2"/>
      <c r="M2"/>
    </row>
    <row r="3" spans="2:13" ht="16" customHeight="1">
      <c r="C3" s="19" t="s">
        <v>1605</v>
      </c>
      <c r="D3" s="19" t="s">
        <v>21749</v>
      </c>
      <c r="E3" s="19" t="s">
        <v>21750</v>
      </c>
      <c r="F3" s="19" t="s">
        <v>13667</v>
      </c>
      <c r="G3" s="19" t="s">
        <v>1601</v>
      </c>
      <c r="H3" s="19" t="s">
        <v>1602</v>
      </c>
      <c r="K3"/>
      <c r="L3"/>
      <c r="M3"/>
    </row>
    <row r="4" spans="2:13" ht="16" customHeight="1">
      <c r="B4" t="s">
        <v>2983</v>
      </c>
      <c r="C4">
        <f>'ACT samples'!F1</f>
        <v>162</v>
      </c>
      <c r="D4" s="3">
        <v>3</v>
      </c>
      <c r="E4" s="3">
        <v>1</v>
      </c>
      <c r="F4" s="426">
        <f>'ACT files'!M2</f>
        <v>144</v>
      </c>
      <c r="G4">
        <f>'ACT files'!K2</f>
        <v>162</v>
      </c>
      <c r="H4">
        <f>'ACT files'!L2</f>
        <v>99</v>
      </c>
      <c r="K4"/>
      <c r="L4"/>
      <c r="M4"/>
    </row>
    <row r="5" spans="2:13" ht="16" customHeight="1">
      <c r="B5" s="18" t="s">
        <v>18475</v>
      </c>
      <c r="C5">
        <f>'Adult Sarcomas samples'!D1</f>
        <v>158</v>
      </c>
      <c r="D5" s="3">
        <v>0</v>
      </c>
      <c r="E5" s="3">
        <v>0</v>
      </c>
      <c r="F5" s="426">
        <f>'Adult Sarcomas files'!M2</f>
        <v>144</v>
      </c>
      <c r="G5">
        <f>'Adult Sarcomas files'!K2</f>
        <v>158</v>
      </c>
      <c r="H5">
        <f>'Adult Sarcomas files'!L2</f>
        <v>142</v>
      </c>
      <c r="K5"/>
      <c r="L5"/>
      <c r="M5"/>
    </row>
    <row r="6" spans="2:13" ht="16" customHeight="1">
      <c r="B6" t="s">
        <v>2984</v>
      </c>
      <c r="C6">
        <f>'DSRCT samples'!F1</f>
        <v>1</v>
      </c>
      <c r="F6" s="426">
        <f>'DSRCT files'!M2</f>
        <v>19</v>
      </c>
      <c r="G6">
        <f>'DSRCT files'!K2</f>
        <v>27</v>
      </c>
      <c r="H6">
        <f>'DSRCT files'!L2</f>
        <v>7</v>
      </c>
      <c r="K6"/>
      <c r="L6"/>
      <c r="M6"/>
    </row>
    <row r="7" spans="2:13" ht="16" customHeight="1">
      <c r="B7" t="s">
        <v>2985</v>
      </c>
      <c r="C7">
        <f>'EWS samples'!F1</f>
        <v>1</v>
      </c>
      <c r="D7" s="3">
        <v>0</v>
      </c>
      <c r="E7" s="140">
        <v>0</v>
      </c>
      <c r="F7" s="426">
        <f>'EWS files'!M2</f>
        <v>171</v>
      </c>
      <c r="G7">
        <f>'EWS files'!K2</f>
        <v>175</v>
      </c>
      <c r="H7">
        <f>'EWS files'!L2</f>
        <v>128</v>
      </c>
      <c r="K7"/>
      <c r="L7"/>
      <c r="M7"/>
    </row>
    <row r="8" spans="2:13" ht="16" customHeight="1">
      <c r="B8" s="18" t="s">
        <v>10856</v>
      </c>
      <c r="C8">
        <f>'Liver tumor samples'!F1</f>
        <v>1</v>
      </c>
      <c r="D8" s="3">
        <v>0</v>
      </c>
      <c r="E8" s="140">
        <v>0</v>
      </c>
      <c r="F8" s="426">
        <f>'Liver tumor files'!M2</f>
        <v>144</v>
      </c>
      <c r="G8">
        <f>'Liver tumor files'!K2</f>
        <v>148</v>
      </c>
      <c r="H8">
        <f>'Liver tumor files'!L2</f>
        <v>137</v>
      </c>
      <c r="K8"/>
      <c r="L8"/>
      <c r="M8"/>
    </row>
    <row r="9" spans="2:13" ht="18" customHeight="1">
      <c r="B9" t="s">
        <v>4319</v>
      </c>
      <c r="C9">
        <f>'MEL samples'!F1</f>
        <v>1</v>
      </c>
      <c r="D9" s="3">
        <v>0</v>
      </c>
      <c r="E9" s="140">
        <v>55</v>
      </c>
      <c r="F9" s="426">
        <f>'MEL files'!M2</f>
        <v>59</v>
      </c>
      <c r="G9">
        <f>'MEL files'!K2</f>
        <v>59</v>
      </c>
      <c r="H9">
        <f>'MEL files'!L2</f>
        <v>52</v>
      </c>
      <c r="K9"/>
      <c r="L9"/>
      <c r="M9"/>
    </row>
    <row r="10" spans="2:13" ht="16" customHeight="1">
      <c r="B10" s="390" t="s">
        <v>14245</v>
      </c>
      <c r="C10">
        <f>'MISC samples'!F1</f>
        <v>294</v>
      </c>
      <c r="D10" s="3">
        <v>1</v>
      </c>
      <c r="E10" s="140">
        <v>0</v>
      </c>
      <c r="F10" s="426">
        <f>'MISC files'!M2</f>
        <v>263</v>
      </c>
      <c r="G10">
        <f>'MISC files'!K2</f>
        <v>301</v>
      </c>
      <c r="H10">
        <f>'MISC files'!L2</f>
        <v>255</v>
      </c>
      <c r="K10"/>
      <c r="L10"/>
      <c r="M10"/>
    </row>
    <row r="11" spans="2:13" ht="16" customHeight="1">
      <c r="B11" t="s">
        <v>2986</v>
      </c>
      <c r="C11">
        <f>'MPNST samples'!F1</f>
        <v>1</v>
      </c>
      <c r="D11" s="3">
        <v>16</v>
      </c>
      <c r="E11" s="140">
        <v>100</v>
      </c>
      <c r="F11" s="426">
        <f>'MPNST files'!M2</f>
        <v>20</v>
      </c>
      <c r="G11">
        <f>'MPNST files'!K2</f>
        <v>25</v>
      </c>
      <c r="H11">
        <f>'MPNST files'!L2</f>
        <v>22</v>
      </c>
      <c r="K11"/>
      <c r="L11"/>
      <c r="M11"/>
    </row>
    <row r="12" spans="2:13" ht="16" customHeight="1">
      <c r="B12" t="s">
        <v>2991</v>
      </c>
      <c r="C12">
        <f>'MRT Rhabdoid samples'!F1</f>
        <v>1</v>
      </c>
      <c r="D12" s="3">
        <v>0</v>
      </c>
      <c r="E12" s="140">
        <v>0</v>
      </c>
      <c r="F12" s="426">
        <f>'MRT Rhabdoid files'!M2</f>
        <v>35</v>
      </c>
      <c r="G12">
        <f>'MRT Rhabdoid files'!K2</f>
        <v>41</v>
      </c>
      <c r="H12">
        <f>'MRT Rhabdoid files'!L2</f>
        <v>27</v>
      </c>
      <c r="K12"/>
      <c r="L12"/>
      <c r="M12"/>
    </row>
    <row r="13" spans="2:13" ht="16" customHeight="1">
      <c r="B13" t="s">
        <v>2987</v>
      </c>
      <c r="C13">
        <f>'NB samples'!F1</f>
        <v>950</v>
      </c>
      <c r="D13" s="3">
        <v>0</v>
      </c>
      <c r="E13" s="140">
        <v>0</v>
      </c>
      <c r="F13" s="426">
        <f>'NB files'!M2</f>
        <v>929</v>
      </c>
      <c r="G13">
        <f>'NB files'!K2</f>
        <v>966</v>
      </c>
      <c r="H13">
        <f>'NB files'!L2</f>
        <v>216</v>
      </c>
      <c r="K13"/>
      <c r="L13"/>
      <c r="M13"/>
    </row>
    <row r="14" spans="2:13" ht="16" customHeight="1">
      <c r="B14" t="s">
        <v>2988</v>
      </c>
      <c r="C14">
        <f>'Neurofibroma samples'!F1</f>
        <v>1</v>
      </c>
      <c r="D14" s="3">
        <v>0</v>
      </c>
      <c r="E14" s="140">
        <v>0</v>
      </c>
      <c r="F14" s="426">
        <f>'Neurofibroma files'!M2</f>
        <v>9</v>
      </c>
      <c r="G14">
        <f>'Neurofibroma files'!K2</f>
        <v>15</v>
      </c>
      <c r="H14">
        <f>'Neurofibroma files'!L2</f>
        <v>10</v>
      </c>
      <c r="K14"/>
      <c r="L14"/>
      <c r="M14"/>
    </row>
    <row r="15" spans="2:13" ht="16" customHeight="1">
      <c r="B15" s="18" t="s">
        <v>21751</v>
      </c>
      <c r="C15" s="23">
        <f>'Tissue Controls samples'!F1</f>
        <v>1</v>
      </c>
      <c r="D15" s="3">
        <v>0</v>
      </c>
      <c r="E15" s="140">
        <v>0</v>
      </c>
      <c r="F15" s="178">
        <f>'Tissue Controls files'!M2</f>
        <v>66</v>
      </c>
      <c r="G15" s="23">
        <f>'Tissue Controls files'!K2</f>
        <v>83</v>
      </c>
      <c r="H15" s="23">
        <f>'Tissue Controls files'!L2</f>
        <v>56</v>
      </c>
      <c r="K15"/>
      <c r="L15"/>
      <c r="M15"/>
    </row>
    <row r="16" spans="2:13" ht="16" customHeight="1">
      <c r="B16" t="s">
        <v>2989</v>
      </c>
      <c r="C16">
        <f>'Osteosarcoma samples'!F1</f>
        <v>409</v>
      </c>
      <c r="D16" s="3">
        <v>0</v>
      </c>
      <c r="E16" s="140">
        <v>0</v>
      </c>
      <c r="F16" s="426">
        <f>'Osteosarcoma files'!M2</f>
        <v>396</v>
      </c>
      <c r="G16">
        <f>'Osteosarcoma files'!K2</f>
        <v>432</v>
      </c>
      <c r="H16">
        <f>'Osteosarcoma files'!L2</f>
        <v>26</v>
      </c>
      <c r="K16"/>
      <c r="L16"/>
      <c r="M16"/>
    </row>
    <row r="17" spans="2:13" ht="16" customHeight="1">
      <c r="B17" t="s">
        <v>2990</v>
      </c>
      <c r="C17">
        <f>'Retinoblastoma samples'!F1</f>
        <v>1</v>
      </c>
      <c r="D17" s="3">
        <v>3</v>
      </c>
      <c r="E17" s="140">
        <v>0</v>
      </c>
      <c r="F17" s="426">
        <f>'Retinoblastoma files'!M2</f>
        <v>285</v>
      </c>
      <c r="G17">
        <f>'Retinoblastoma files'!K2</f>
        <v>333</v>
      </c>
      <c r="H17">
        <f>'Retinoblastoma files'!L2</f>
        <v>147</v>
      </c>
      <c r="K17"/>
      <c r="L17"/>
      <c r="M17"/>
    </row>
    <row r="18" spans="2:13" ht="16" customHeight="1">
      <c r="B18" t="s">
        <v>2982</v>
      </c>
      <c r="C18">
        <f>'RMS samples'!E1</f>
        <v>1</v>
      </c>
      <c r="D18" s="3">
        <v>0</v>
      </c>
      <c r="E18" s="140">
        <v>0</v>
      </c>
      <c r="F18" s="426">
        <f>'RMS files'!M2</f>
        <v>279</v>
      </c>
      <c r="G18">
        <f>'RMS files'!K2</f>
        <v>341</v>
      </c>
      <c r="H18">
        <f>'RMS files'!L2</f>
        <v>241</v>
      </c>
      <c r="K18"/>
      <c r="L18"/>
      <c r="M18"/>
    </row>
    <row r="19" spans="2:13" ht="16" customHeight="1">
      <c r="B19" t="s">
        <v>2992</v>
      </c>
      <c r="C19">
        <f>'Synovial Sarcoma samples'!F1</f>
        <v>1</v>
      </c>
      <c r="D19" s="3">
        <v>0</v>
      </c>
      <c r="E19" s="140">
        <v>0</v>
      </c>
      <c r="F19" s="426">
        <f>'Synovial Sarcoma files'!M2</f>
        <v>123</v>
      </c>
      <c r="G19">
        <f>'Synovial Sarcoma files'!K2</f>
        <v>128</v>
      </c>
      <c r="H19">
        <f>'Synovial Sarcoma files'!L2</f>
        <v>113</v>
      </c>
      <c r="K19"/>
      <c r="L19"/>
      <c r="M19"/>
    </row>
    <row r="20" spans="2:13" ht="16" customHeight="1" thickBot="1">
      <c r="B20" s="24" t="s">
        <v>11622</v>
      </c>
      <c r="C20" s="24">
        <f>'Wilms samples'!F1</f>
        <v>1</v>
      </c>
      <c r="D20" s="12">
        <v>36</v>
      </c>
      <c r="E20" s="12">
        <v>27</v>
      </c>
      <c r="F20" s="440">
        <f>'Wilms files'!M2</f>
        <v>356</v>
      </c>
      <c r="G20" s="24">
        <f>'Wilms files'!K2</f>
        <v>377</v>
      </c>
      <c r="H20" s="24">
        <f>'Wilms files'!L2</f>
        <v>253</v>
      </c>
      <c r="K20"/>
      <c r="L20"/>
      <c r="M20"/>
    </row>
    <row r="21" spans="2:13" ht="16" customHeight="1">
      <c r="B21" s="30" t="s">
        <v>21752</v>
      </c>
      <c r="C21">
        <f t="shared" ref="C21:H21" si="0">SUM(C4:C20)</f>
        <v>1985</v>
      </c>
      <c r="D21">
        <f t="shared" si="0"/>
        <v>59</v>
      </c>
      <c r="E21">
        <f t="shared" si="0"/>
        <v>183</v>
      </c>
      <c r="F21">
        <f>SUM(F4:F20)</f>
        <v>3442</v>
      </c>
      <c r="G21">
        <f t="shared" si="0"/>
        <v>3771</v>
      </c>
      <c r="H21">
        <f t="shared" si="0"/>
        <v>1931</v>
      </c>
      <c r="K21"/>
      <c r="L21"/>
      <c r="M21"/>
    </row>
    <row r="22" spans="2:13" ht="16" customHeight="1">
      <c r="C22"/>
      <c r="F22"/>
      <c r="K22"/>
      <c r="L22"/>
      <c r="M22"/>
    </row>
    <row r="23" spans="2:13" ht="16" customHeight="1">
      <c r="B23" s="18" t="s">
        <v>21748</v>
      </c>
      <c r="C23"/>
      <c r="F23"/>
      <c r="K23"/>
      <c r="L23"/>
      <c r="M23"/>
    </row>
    <row r="24" spans="2:13" ht="16" customHeight="1">
      <c r="B24" s="18" t="s">
        <v>22932</v>
      </c>
      <c r="C24"/>
      <c r="F24"/>
      <c r="K24"/>
      <c r="L24"/>
      <c r="M24"/>
    </row>
    <row r="25" spans="2:13" ht="16" customHeight="1">
      <c r="C25"/>
      <c r="F25"/>
      <c r="K25"/>
      <c r="L25"/>
      <c r="M25"/>
    </row>
    <row r="26" spans="2:13" ht="16" customHeight="1">
      <c r="B26" t="s">
        <v>13656</v>
      </c>
      <c r="C26"/>
      <c r="F26"/>
      <c r="K26"/>
      <c r="L26"/>
      <c r="M26"/>
    </row>
    <row r="27" spans="2:13" ht="16" customHeight="1">
      <c r="B27" t="s">
        <v>13657</v>
      </c>
      <c r="C27"/>
      <c r="F27"/>
      <c r="K27"/>
      <c r="L27"/>
      <c r="M27"/>
    </row>
    <row r="28" spans="2:13" ht="16" customHeight="1">
      <c r="B28" t="s">
        <v>13658</v>
      </c>
      <c r="C28"/>
      <c r="F28"/>
      <c r="K28"/>
      <c r="L28"/>
      <c r="M28"/>
    </row>
    <row r="29" spans="2:13" ht="16" customHeight="1">
      <c r="B29" t="s">
        <v>13659</v>
      </c>
      <c r="C29" s="23"/>
      <c r="D29" s="23"/>
      <c r="E29" s="23"/>
      <c r="F29" s="23"/>
      <c r="G29" s="23"/>
      <c r="H29" s="23"/>
      <c r="K29"/>
      <c r="L29"/>
      <c r="M29"/>
    </row>
    <row r="30" spans="2:13" ht="16" customHeight="1">
      <c r="B30" t="s">
        <v>13660</v>
      </c>
      <c r="C30" s="23"/>
      <c r="D30" s="23"/>
      <c r="E30" s="23"/>
      <c r="F30" s="23"/>
      <c r="G30" s="23"/>
      <c r="H30" s="23"/>
      <c r="I30" s="23"/>
      <c r="J30" s="23"/>
      <c r="K30" s="23"/>
      <c r="L30" s="23"/>
      <c r="M30"/>
    </row>
    <row r="31" spans="2:13" ht="16" customHeight="1">
      <c r="B31" t="s">
        <v>13661</v>
      </c>
      <c r="C31" s="23"/>
      <c r="D31" s="30"/>
      <c r="E31" s="23"/>
      <c r="F31" s="23"/>
      <c r="G31" s="23"/>
      <c r="H31" s="23"/>
      <c r="I31" s="23"/>
      <c r="J31" s="23"/>
      <c r="K31" s="23"/>
      <c r="L31" s="23"/>
      <c r="M31"/>
    </row>
    <row r="32" spans="2:13" ht="16" customHeight="1">
      <c r="C32" s="23"/>
      <c r="D32" s="30"/>
      <c r="E32" s="30"/>
      <c r="F32" s="23"/>
      <c r="G32" s="23"/>
      <c r="H32" s="23"/>
      <c r="I32" s="23"/>
      <c r="J32" s="23"/>
      <c r="K32" s="23"/>
      <c r="L32" s="23"/>
      <c r="M32"/>
    </row>
    <row r="33" spans="2:13" ht="16" customHeight="1">
      <c r="C33"/>
      <c r="F33"/>
      <c r="I33" s="23"/>
      <c r="J33" s="23"/>
      <c r="K33" s="23"/>
      <c r="L33" s="23"/>
      <c r="M33"/>
    </row>
    <row r="34" spans="2:13" ht="16" customHeight="1">
      <c r="C34" s="23"/>
      <c r="D34" s="23"/>
      <c r="E34" s="23"/>
      <c r="F34" s="23"/>
      <c r="G34" s="23"/>
      <c r="H34" s="23"/>
      <c r="I34" s="23"/>
      <c r="J34" s="23"/>
      <c r="K34" s="23"/>
      <c r="L34" s="23"/>
      <c r="M34"/>
    </row>
    <row r="35" spans="2:13" ht="16" customHeight="1">
      <c r="C35" s="23"/>
      <c r="D35" s="23"/>
      <c r="E35" s="23"/>
      <c r="F35" s="23"/>
      <c r="G35" s="23"/>
      <c r="H35" s="23"/>
      <c r="I35" s="23"/>
      <c r="J35" s="23"/>
      <c r="K35" s="23"/>
      <c r="L35" s="23"/>
      <c r="M35"/>
    </row>
    <row r="36" spans="2:13" ht="16" customHeight="1">
      <c r="C36" s="26"/>
      <c r="D36" s="23"/>
      <c r="E36" s="23"/>
      <c r="F36" s="23"/>
      <c r="G36" s="23"/>
      <c r="H36" s="23"/>
      <c r="I36" s="23"/>
      <c r="J36" s="23"/>
      <c r="K36" s="23"/>
      <c r="L36" s="23"/>
      <c r="M36"/>
    </row>
    <row r="37" spans="2:13" ht="16" customHeight="1">
      <c r="B37" s="168"/>
      <c r="C37" s="27"/>
      <c r="D37" s="23"/>
      <c r="E37" s="23"/>
      <c r="F37" s="23"/>
      <c r="G37" s="23"/>
      <c r="H37" s="23"/>
      <c r="I37" s="23"/>
      <c r="J37" s="23"/>
      <c r="K37" s="23"/>
      <c r="L37" s="23"/>
      <c r="M37"/>
    </row>
    <row r="38" spans="2:13" ht="16" customHeight="1">
      <c r="B38" s="23"/>
      <c r="C38" s="27"/>
      <c r="D38" s="23"/>
      <c r="E38" s="23"/>
      <c r="F38" s="23"/>
      <c r="G38" s="23"/>
      <c r="H38" s="23"/>
      <c r="I38" s="23"/>
      <c r="J38" s="23"/>
      <c r="K38" s="23"/>
      <c r="L38" s="23"/>
      <c r="M38"/>
    </row>
    <row r="39" spans="2:13" ht="16" customHeight="1">
      <c r="C39" s="27"/>
      <c r="D39" s="23"/>
      <c r="E39" s="23"/>
      <c r="F39" s="23"/>
      <c r="G39" s="23"/>
      <c r="H39" s="23"/>
      <c r="I39" s="23"/>
      <c r="J39" s="23"/>
      <c r="K39" s="23"/>
      <c r="L39" s="23"/>
      <c r="M39"/>
    </row>
    <row r="40" spans="2:13" ht="16" customHeight="1">
      <c r="B40" s="23"/>
      <c r="C40" s="27"/>
      <c r="D40" s="23"/>
      <c r="E40" s="23"/>
      <c r="F40" s="23"/>
      <c r="G40" s="23"/>
      <c r="H40" s="23"/>
      <c r="I40" s="23"/>
      <c r="J40" s="23"/>
      <c r="K40" s="23"/>
      <c r="L40" s="23"/>
      <c r="M40"/>
    </row>
    <row r="41" spans="2:13" ht="16" customHeight="1">
      <c r="B41" s="23"/>
      <c r="C41" s="23"/>
      <c r="D41" s="23"/>
      <c r="E41" s="23"/>
      <c r="F41" s="23"/>
      <c r="G41" s="23"/>
      <c r="H41" s="23"/>
      <c r="I41" s="23"/>
      <c r="J41" s="23"/>
      <c r="K41" s="23"/>
      <c r="L41" s="23"/>
      <c r="M41"/>
    </row>
    <row r="42" spans="2:13" ht="16" customHeight="1">
      <c r="B42" s="23"/>
      <c r="C42" s="23"/>
      <c r="D42" s="23"/>
      <c r="E42" s="23"/>
      <c r="F42" s="23"/>
      <c r="G42" s="23"/>
      <c r="H42" s="23"/>
      <c r="I42" s="23"/>
      <c r="J42" s="23"/>
      <c r="K42" s="23"/>
      <c r="L42" s="23"/>
      <c r="M42"/>
    </row>
    <row r="43" spans="2:13" ht="16" customHeight="1">
      <c r="B43" s="23"/>
      <c r="C43" s="23"/>
      <c r="D43" s="23"/>
      <c r="E43" s="23"/>
      <c r="F43" s="23"/>
      <c r="G43" s="23"/>
      <c r="H43" s="23"/>
      <c r="I43" s="23"/>
      <c r="J43" s="23"/>
      <c r="K43" s="23"/>
      <c r="L43" s="23"/>
      <c r="M43"/>
    </row>
    <row r="44" spans="2:13" ht="16" customHeight="1">
      <c r="B44" s="23"/>
      <c r="C44" s="23"/>
      <c r="D44" s="23"/>
      <c r="E44" s="23"/>
      <c r="F44" s="23"/>
      <c r="G44" s="23"/>
      <c r="H44" s="23"/>
      <c r="I44" s="23"/>
      <c r="J44" s="23"/>
      <c r="K44" s="23"/>
      <c r="L44" s="23"/>
      <c r="M44"/>
    </row>
    <row r="45" spans="2:13" ht="16" customHeight="1">
      <c r="B45" s="23"/>
      <c r="C45" s="23"/>
      <c r="D45" s="23"/>
      <c r="E45" s="23"/>
      <c r="F45" s="23"/>
      <c r="G45" s="23"/>
      <c r="H45" s="23"/>
      <c r="I45" s="23"/>
      <c r="J45" s="23"/>
      <c r="K45" s="23"/>
      <c r="L45" s="23"/>
      <c r="M45"/>
    </row>
    <row r="46" spans="2:13" ht="16" customHeight="1">
      <c r="B46" s="141"/>
      <c r="C46" s="23"/>
      <c r="D46" s="23"/>
      <c r="E46" s="23"/>
      <c r="F46" s="23"/>
      <c r="G46" s="23"/>
      <c r="H46" s="23"/>
      <c r="I46" s="23"/>
      <c r="J46" s="23"/>
      <c r="K46" s="23"/>
      <c r="L46" s="23"/>
      <c r="M46"/>
    </row>
    <row r="47" spans="2:13" ht="16" customHeight="1">
      <c r="B47" s="23"/>
      <c r="C47" s="141"/>
      <c r="D47" s="142"/>
      <c r="E47" s="141"/>
      <c r="F47" s="141"/>
      <c r="G47" s="143"/>
      <c r="H47" s="141"/>
      <c r="I47" s="23"/>
      <c r="J47" s="23"/>
      <c r="K47" s="23"/>
      <c r="L47" s="23"/>
      <c r="M47"/>
    </row>
    <row r="48" spans="2:13" ht="16" customHeight="1">
      <c r="B48" s="23"/>
      <c r="C48" s="23"/>
      <c r="D48" s="23"/>
      <c r="E48" s="23"/>
      <c r="F48" s="23"/>
      <c r="G48" s="23"/>
      <c r="H48" s="23"/>
      <c r="I48" s="23"/>
      <c r="J48" s="23"/>
      <c r="K48" s="23"/>
      <c r="L48" s="23"/>
      <c r="M48"/>
    </row>
    <row r="49" spans="2:13" ht="16" customHeight="1">
      <c r="B49" s="23"/>
      <c r="C49" s="23"/>
      <c r="D49" s="23"/>
      <c r="E49" s="23"/>
      <c r="F49" s="23"/>
      <c r="G49" s="23"/>
      <c r="H49" s="23"/>
      <c r="I49" s="23"/>
      <c r="J49" s="23"/>
      <c r="K49" s="23"/>
      <c r="L49" s="23"/>
      <c r="M49"/>
    </row>
    <row r="50" spans="2:13" ht="16" customHeight="1">
      <c r="B50" s="23"/>
      <c r="C50" s="23"/>
      <c r="D50" s="23"/>
      <c r="E50" s="23"/>
      <c r="F50" s="23"/>
      <c r="G50" s="23"/>
      <c r="H50" s="23"/>
      <c r="I50" s="141"/>
      <c r="J50" s="23"/>
      <c r="K50" s="23"/>
      <c r="L50" s="23"/>
      <c r="M50"/>
    </row>
    <row r="51" spans="2:13" ht="16" customHeight="1">
      <c r="B51" s="141"/>
      <c r="C51" s="23"/>
      <c r="D51" s="23"/>
      <c r="E51" s="23"/>
      <c r="F51" s="23"/>
      <c r="G51" s="23"/>
      <c r="H51" s="23"/>
      <c r="I51" s="23"/>
      <c r="J51" s="23"/>
      <c r="K51" s="23"/>
      <c r="L51" s="23"/>
      <c r="M51"/>
    </row>
    <row r="52" spans="2:13" ht="16" customHeight="1">
      <c r="B52" s="23"/>
      <c r="C52" s="23"/>
      <c r="D52" s="23"/>
      <c r="E52" s="23"/>
      <c r="F52" s="23"/>
      <c r="G52" s="23"/>
      <c r="H52" s="23"/>
      <c r="I52" s="23"/>
      <c r="J52" s="23"/>
      <c r="K52" s="23"/>
      <c r="L52" s="23"/>
      <c r="M52"/>
    </row>
    <row r="53" spans="2:13" ht="16" customHeight="1">
      <c r="B53" s="23"/>
      <c r="C53" s="23"/>
      <c r="D53" s="23"/>
      <c r="E53" s="23"/>
      <c r="F53" s="23"/>
      <c r="G53" s="23"/>
      <c r="H53" s="23"/>
      <c r="I53" s="23"/>
      <c r="J53" s="23"/>
      <c r="K53" s="23"/>
      <c r="L53" s="23"/>
      <c r="M53"/>
    </row>
    <row r="54" spans="2:13" ht="16" customHeight="1">
      <c r="B54" s="23"/>
      <c r="C54" s="23"/>
      <c r="D54" s="23"/>
      <c r="E54" s="23"/>
      <c r="F54" s="23"/>
      <c r="G54" s="23"/>
      <c r="H54" s="23"/>
      <c r="I54" s="23"/>
      <c r="J54" s="23"/>
      <c r="K54" s="23"/>
      <c r="L54" s="23"/>
      <c r="M54"/>
    </row>
    <row r="55" spans="2:13" ht="16" customHeight="1">
      <c r="B55" s="23"/>
      <c r="C55" s="23"/>
      <c r="D55" s="23"/>
      <c r="E55" s="23"/>
      <c r="F55" s="23"/>
      <c r="G55" s="23"/>
      <c r="H55" s="23"/>
      <c r="I55" s="23"/>
      <c r="J55" s="23"/>
      <c r="K55" s="23"/>
      <c r="L55" s="23"/>
      <c r="M55"/>
    </row>
    <row r="56" spans="2:13" ht="16" customHeight="1">
      <c r="B56" s="23"/>
      <c r="C56" s="23"/>
      <c r="D56" s="23"/>
      <c r="E56" s="23"/>
      <c r="F56" s="23"/>
      <c r="G56" s="23"/>
      <c r="H56" s="23"/>
      <c r="I56" s="23"/>
      <c r="J56" s="23"/>
      <c r="K56" s="23"/>
      <c r="L56" s="23"/>
      <c r="M56"/>
    </row>
    <row r="57" spans="2:13" ht="16" customHeight="1">
      <c r="B57" s="144"/>
      <c r="C57" s="23"/>
      <c r="D57" s="23"/>
      <c r="E57" s="23"/>
      <c r="F57" s="23"/>
      <c r="G57" s="23"/>
      <c r="H57" s="23"/>
      <c r="I57" s="23"/>
      <c r="J57" s="23"/>
      <c r="K57" s="23"/>
      <c r="L57" s="23"/>
      <c r="M57"/>
    </row>
    <row r="58" spans="2:13" ht="16" customHeight="1">
      <c r="B58" s="23"/>
      <c r="C58" s="23"/>
      <c r="D58" s="23"/>
      <c r="E58" s="23"/>
      <c r="F58" s="23"/>
      <c r="G58" s="23"/>
      <c r="H58" s="23"/>
      <c r="I58" s="23"/>
      <c r="J58" s="23"/>
      <c r="K58" s="23"/>
      <c r="L58" s="23"/>
      <c r="M58"/>
    </row>
    <row r="59" spans="2:13" ht="16" customHeight="1">
      <c r="B59" s="23"/>
      <c r="C59" s="23"/>
      <c r="D59" s="23"/>
      <c r="E59" s="23"/>
      <c r="F59" s="23"/>
      <c r="G59" s="23"/>
      <c r="H59" s="23"/>
      <c r="I59" s="23"/>
      <c r="J59" s="23"/>
      <c r="K59" s="23"/>
      <c r="L59" s="23"/>
      <c r="M59"/>
    </row>
    <row r="60" spans="2:13" ht="16" customHeight="1">
      <c r="B60" s="23"/>
      <c r="C60" s="23"/>
      <c r="D60" s="23"/>
      <c r="E60" s="23"/>
      <c r="F60" s="23"/>
      <c r="G60" s="23"/>
      <c r="H60" s="23"/>
      <c r="I60" s="23"/>
      <c r="J60" s="23"/>
      <c r="K60" s="23"/>
      <c r="L60" s="23"/>
      <c r="M60"/>
    </row>
    <row r="61" spans="2:13" ht="16" customHeight="1">
      <c r="B61" s="23"/>
      <c r="C61" s="23"/>
      <c r="D61" s="23"/>
      <c r="E61" s="23"/>
      <c r="F61" s="23"/>
      <c r="G61" s="23"/>
      <c r="H61" s="23"/>
      <c r="I61" s="23"/>
      <c r="J61" s="23"/>
      <c r="K61" s="23"/>
      <c r="L61" s="23"/>
      <c r="M61"/>
    </row>
    <row r="62" spans="2:13" ht="16" customHeight="1">
      <c r="B62" s="23"/>
      <c r="C62" s="23"/>
      <c r="D62" s="23"/>
      <c r="E62" s="23"/>
      <c r="F62" s="23"/>
      <c r="G62" s="23"/>
      <c r="H62" s="23"/>
      <c r="I62" s="23"/>
      <c r="J62" s="23"/>
      <c r="K62" s="23"/>
      <c r="L62" s="23"/>
      <c r="M62"/>
    </row>
    <row r="63" spans="2:13" ht="16" customHeight="1">
      <c r="B63" s="23"/>
      <c r="C63" s="23"/>
      <c r="D63" s="23"/>
      <c r="E63" s="23"/>
      <c r="F63" s="23"/>
      <c r="G63" s="23"/>
      <c r="H63" s="23"/>
      <c r="I63" s="23"/>
      <c r="J63" s="23"/>
      <c r="K63" s="23"/>
      <c r="L63" s="23"/>
      <c r="M63"/>
    </row>
    <row r="64" spans="2:13" ht="16" customHeight="1">
      <c r="B64" s="23"/>
      <c r="C64" s="23"/>
      <c r="D64" s="23"/>
      <c r="E64" s="23"/>
      <c r="F64" s="23"/>
      <c r="G64" s="23"/>
      <c r="H64" s="23"/>
      <c r="I64" s="23"/>
      <c r="J64" s="23"/>
      <c r="K64" s="23"/>
      <c r="L64" s="23"/>
      <c r="M64"/>
    </row>
    <row r="65" spans="1:14" ht="16" customHeight="1">
      <c r="B65" s="23"/>
      <c r="C65" s="23"/>
      <c r="D65" s="23"/>
      <c r="E65" s="23"/>
      <c r="F65" s="23"/>
      <c r="G65" s="23"/>
      <c r="H65" s="23"/>
      <c r="I65" s="23"/>
      <c r="J65" s="23"/>
      <c r="K65" s="23"/>
      <c r="L65" s="23"/>
      <c r="M65"/>
    </row>
    <row r="66" spans="1:14" ht="16" customHeight="1">
      <c r="B66" s="30"/>
      <c r="C66" s="30"/>
      <c r="D66" s="30"/>
      <c r="E66" s="30"/>
      <c r="F66" s="30"/>
      <c r="G66" s="30"/>
      <c r="H66" s="23"/>
      <c r="I66" s="23"/>
      <c r="J66" s="23"/>
      <c r="K66" s="23"/>
      <c r="L66" s="23"/>
      <c r="M66"/>
    </row>
    <row r="67" spans="1:14" ht="16" customHeight="1">
      <c r="B67" s="148"/>
      <c r="C67" s="30"/>
      <c r="D67" s="30"/>
      <c r="E67" s="30"/>
      <c r="F67" s="30"/>
      <c r="G67" s="30"/>
      <c r="H67" s="23"/>
      <c r="I67" s="23"/>
      <c r="J67" s="23"/>
      <c r="K67" s="23"/>
      <c r="L67" s="23"/>
      <c r="M67"/>
    </row>
    <row r="68" spans="1:14" ht="16" customHeight="1">
      <c r="B68" s="148"/>
      <c r="C68" s="30"/>
      <c r="D68" s="148"/>
      <c r="E68" s="148"/>
      <c r="F68" s="30"/>
      <c r="G68" s="30"/>
      <c r="H68" s="23"/>
      <c r="I68" s="23"/>
      <c r="J68" s="23"/>
      <c r="K68" s="23"/>
      <c r="L68" s="23"/>
      <c r="M68"/>
    </row>
    <row r="69" spans="1:14" ht="16" customHeight="1">
      <c r="A69" s="47"/>
      <c r="B69" s="30"/>
      <c r="C69" s="30"/>
      <c r="D69" s="30"/>
      <c r="E69" s="30"/>
      <c r="F69" s="30"/>
      <c r="G69" s="30"/>
      <c r="H69" s="23"/>
      <c r="I69" s="23"/>
      <c r="J69" s="23"/>
      <c r="K69" s="23"/>
      <c r="L69" s="23"/>
      <c r="M69"/>
    </row>
    <row r="70" spans="1:14" ht="16" customHeight="1">
      <c r="A70" s="47"/>
      <c r="B70" s="30"/>
      <c r="C70" s="30"/>
      <c r="D70" s="30"/>
      <c r="E70" s="30"/>
      <c r="F70" s="30"/>
      <c r="G70" s="30"/>
      <c r="H70" s="23"/>
      <c r="I70" s="23"/>
      <c r="J70" s="23"/>
      <c r="K70" s="23"/>
      <c r="L70" s="23"/>
      <c r="M70" s="23"/>
      <c r="N70" s="23"/>
    </row>
    <row r="71" spans="1:14" ht="16" customHeight="1">
      <c r="A71" s="47"/>
      <c r="B71" s="30"/>
      <c r="C71" s="30"/>
      <c r="D71" s="30"/>
      <c r="E71" s="30"/>
      <c r="F71" s="30"/>
      <c r="G71" s="30"/>
      <c r="H71" s="23"/>
      <c r="I71" s="23"/>
      <c r="J71" s="23"/>
      <c r="K71" s="23"/>
      <c r="L71" s="23"/>
      <c r="M71" s="26"/>
      <c r="N71" s="23"/>
    </row>
    <row r="72" spans="1:14" ht="16" customHeight="1">
      <c r="A72" s="47"/>
      <c r="B72" s="30"/>
      <c r="C72" s="30"/>
      <c r="D72" s="30"/>
      <c r="E72" s="30"/>
      <c r="F72" s="30"/>
      <c r="G72" s="30"/>
      <c r="H72" s="23"/>
      <c r="I72" s="23"/>
      <c r="J72" s="23"/>
      <c r="K72" s="23"/>
      <c r="L72" s="23"/>
      <c r="M72"/>
    </row>
    <row r="73" spans="1:14" ht="16" customHeight="1">
      <c r="A73" s="47"/>
      <c r="B73" s="30"/>
      <c r="C73" s="30"/>
      <c r="D73" s="30"/>
      <c r="E73" s="30"/>
      <c r="F73" s="30"/>
      <c r="G73" s="30"/>
      <c r="H73" s="23"/>
      <c r="I73" s="23"/>
      <c r="J73" s="23"/>
      <c r="K73" s="23"/>
      <c r="L73" s="23"/>
      <c r="M73"/>
    </row>
    <row r="74" spans="1:14" ht="16" customHeight="1">
      <c r="A74" s="47"/>
      <c r="B74" s="30"/>
      <c r="C74" s="30"/>
      <c r="D74" s="30"/>
      <c r="E74" s="30"/>
      <c r="F74" s="30"/>
      <c r="G74" s="30"/>
      <c r="H74" s="23"/>
      <c r="I74" s="23"/>
      <c r="J74" s="23"/>
      <c r="K74" s="23"/>
      <c r="L74" s="23"/>
      <c r="M74"/>
    </row>
    <row r="75" spans="1:14" ht="16" customHeight="1">
      <c r="A75" s="47"/>
      <c r="B75" s="30"/>
      <c r="C75" s="30"/>
      <c r="D75" s="30"/>
      <c r="E75" s="30"/>
      <c r="F75" s="30"/>
      <c r="G75" s="30"/>
      <c r="H75" s="23"/>
      <c r="I75" s="23"/>
      <c r="J75" s="23"/>
      <c r="K75" s="23"/>
      <c r="L75" s="23"/>
      <c r="M75"/>
    </row>
    <row r="76" spans="1:14" ht="16" customHeight="1">
      <c r="A76" s="47"/>
      <c r="B76" s="30"/>
      <c r="C76" s="30"/>
      <c r="D76" s="30"/>
      <c r="E76" s="30"/>
      <c r="F76" s="30"/>
      <c r="G76" s="30"/>
      <c r="H76" s="23"/>
      <c r="I76" s="23"/>
      <c r="J76" s="23"/>
      <c r="K76" s="23"/>
      <c r="L76" s="23"/>
      <c r="M76"/>
    </row>
    <row r="77" spans="1:14" ht="16" customHeight="1">
      <c r="A77" s="47"/>
      <c r="B77" s="30"/>
      <c r="C77" s="30"/>
      <c r="D77" s="30"/>
      <c r="E77" s="30"/>
      <c r="F77" s="30"/>
      <c r="G77" s="30"/>
      <c r="H77" s="23"/>
      <c r="I77" s="23"/>
      <c r="J77" s="23"/>
      <c r="K77" s="23"/>
      <c r="L77" s="23"/>
      <c r="M77"/>
    </row>
    <row r="78" spans="1:14" ht="16" customHeight="1">
      <c r="A78" s="47"/>
      <c r="B78" s="23"/>
      <c r="C78" s="23"/>
      <c r="D78" s="23"/>
      <c r="E78" s="23"/>
      <c r="F78" s="23"/>
      <c r="G78" s="23"/>
      <c r="H78" s="23"/>
      <c r="I78" s="23"/>
      <c r="J78" s="23"/>
      <c r="K78" s="23"/>
      <c r="L78" s="23"/>
      <c r="M78"/>
    </row>
    <row r="79" spans="1:14" ht="16" customHeight="1">
      <c r="A79" s="47"/>
      <c r="B79" s="145"/>
      <c r="C79" s="23"/>
      <c r="D79" s="23"/>
      <c r="E79" s="23"/>
      <c r="F79" s="23"/>
      <c r="G79" s="23"/>
      <c r="H79" s="23"/>
      <c r="I79" s="23"/>
      <c r="J79" s="23"/>
      <c r="K79" s="23"/>
      <c r="L79" s="23"/>
      <c r="M79"/>
    </row>
    <row r="80" spans="1:14" ht="16" customHeight="1">
      <c r="A80" s="47"/>
      <c r="B80" s="23"/>
      <c r="C80" s="23"/>
      <c r="D80" s="23"/>
      <c r="E80" s="23"/>
      <c r="F80" s="23"/>
      <c r="G80" s="23"/>
      <c r="H80" s="23"/>
      <c r="I80" s="23"/>
      <c r="J80" s="23"/>
      <c r="K80" s="23"/>
      <c r="L80" s="23"/>
      <c r="M80"/>
    </row>
    <row r="81" spans="2:13" ht="16" customHeight="1">
      <c r="B81" s="23"/>
      <c r="C81" s="23"/>
      <c r="D81" s="23"/>
      <c r="E81" s="23"/>
      <c r="F81" s="23"/>
      <c r="G81" s="23"/>
      <c r="H81" s="23"/>
      <c r="I81" s="23"/>
      <c r="J81" s="23"/>
      <c r="K81" s="23"/>
      <c r="L81" s="23"/>
      <c r="M81"/>
    </row>
    <row r="82" spans="2:13" ht="16" customHeight="1">
      <c r="B82" s="23"/>
      <c r="C82" s="23"/>
      <c r="D82" s="23"/>
      <c r="E82" s="23"/>
      <c r="F82" s="23"/>
      <c r="G82" s="23"/>
      <c r="H82" s="23"/>
      <c r="I82" s="23"/>
      <c r="J82" s="23"/>
      <c r="K82" s="23"/>
      <c r="L82" s="23"/>
      <c r="M82"/>
    </row>
    <row r="83" spans="2:13" ht="16" customHeight="1">
      <c r="B83" s="23"/>
      <c r="C83" s="23"/>
      <c r="D83" s="23"/>
      <c r="E83" s="23"/>
      <c r="F83" s="23"/>
      <c r="G83" s="23"/>
      <c r="H83" s="23"/>
      <c r="I83" s="23"/>
      <c r="J83" s="23"/>
      <c r="K83" s="23"/>
      <c r="L83" s="23"/>
      <c r="M83"/>
    </row>
    <row r="84" spans="2:13" ht="16" customHeight="1">
      <c r="B84" s="23"/>
      <c r="C84" s="23"/>
      <c r="D84" s="23"/>
      <c r="E84" s="23"/>
      <c r="F84" s="23"/>
      <c r="G84" s="23"/>
      <c r="H84" s="23"/>
      <c r="I84" s="23"/>
      <c r="J84" s="23"/>
      <c r="K84" s="23"/>
      <c r="L84" s="23"/>
      <c r="M84"/>
    </row>
    <row r="85" spans="2:13" ht="16" customHeight="1">
      <c r="B85" s="23"/>
      <c r="C85" s="23"/>
      <c r="D85" s="23"/>
      <c r="E85" s="23"/>
      <c r="F85" s="23"/>
      <c r="G85" s="23"/>
      <c r="H85" s="23"/>
      <c r="I85" s="23"/>
      <c r="J85" s="23"/>
      <c r="K85" s="23"/>
      <c r="L85" s="23"/>
      <c r="M85"/>
    </row>
    <row r="86" spans="2:13" ht="16" customHeight="1">
      <c r="B86" s="23"/>
      <c r="C86" s="23"/>
      <c r="D86" s="23"/>
      <c r="E86" s="23"/>
      <c r="F86" s="23"/>
      <c r="G86" s="23"/>
      <c r="H86" s="23"/>
      <c r="I86" s="23"/>
      <c r="J86" s="23"/>
      <c r="K86" s="23"/>
      <c r="L86" s="23"/>
      <c r="M86"/>
    </row>
    <row r="87" spans="2:13" ht="16" customHeight="1">
      <c r="B87" s="63"/>
      <c r="C87" s="23"/>
      <c r="D87" s="23"/>
      <c r="E87" s="23"/>
      <c r="F87" s="23"/>
      <c r="G87" s="23"/>
      <c r="H87" s="23"/>
      <c r="I87" s="23"/>
      <c r="J87" s="23"/>
      <c r="K87" s="23"/>
      <c r="L87" s="23"/>
      <c r="M87"/>
    </row>
    <row r="88" spans="2:13" ht="16" customHeight="1">
      <c r="B88" s="23"/>
      <c r="C88" s="23"/>
      <c r="D88" s="23"/>
      <c r="E88" s="23"/>
      <c r="F88" s="23"/>
      <c r="G88" s="23"/>
      <c r="H88" s="23"/>
      <c r="I88" s="23"/>
      <c r="J88" s="23"/>
      <c r="K88" s="23"/>
      <c r="L88" s="23"/>
      <c r="M88"/>
    </row>
    <row r="89" spans="2:13" ht="16" customHeight="1">
      <c r="B89" s="23"/>
      <c r="C89" s="23"/>
      <c r="D89" s="23"/>
      <c r="E89" s="23"/>
      <c r="F89" s="23"/>
      <c r="G89" s="23"/>
      <c r="H89" s="23"/>
      <c r="I89" s="23"/>
      <c r="J89" s="23"/>
      <c r="K89" s="23"/>
      <c r="L89" s="23"/>
      <c r="M89"/>
    </row>
    <row r="90" spans="2:13" ht="16" customHeight="1">
      <c r="B90" s="23"/>
      <c r="C90" s="23"/>
      <c r="D90" s="23"/>
      <c r="E90" s="23"/>
      <c r="F90" s="23"/>
      <c r="G90" s="23"/>
      <c r="H90" s="23"/>
      <c r="I90" s="23"/>
      <c r="J90" s="23"/>
      <c r="K90" s="23"/>
      <c r="L90" s="23"/>
      <c r="M90"/>
    </row>
    <row r="91" spans="2:13" ht="16" customHeight="1">
      <c r="B91" s="23"/>
      <c r="C91" s="23"/>
      <c r="D91" s="23"/>
      <c r="E91" s="23"/>
      <c r="F91" s="23"/>
      <c r="G91" s="23"/>
      <c r="H91" s="23"/>
      <c r="I91" s="23"/>
      <c r="J91" s="23"/>
      <c r="K91" s="23"/>
      <c r="L91" s="23"/>
      <c r="M91"/>
    </row>
    <row r="92" spans="2:13" ht="16" customHeight="1">
      <c r="B92" s="23"/>
      <c r="C92" s="30"/>
      <c r="D92" s="23"/>
      <c r="E92" s="23"/>
      <c r="F92" s="23"/>
      <c r="G92" s="23"/>
      <c r="H92" s="23"/>
      <c r="I92" s="23"/>
      <c r="J92" s="23"/>
      <c r="K92" s="23"/>
      <c r="L92" s="23"/>
      <c r="M92"/>
    </row>
    <row r="93" spans="2:13" ht="16" customHeight="1">
      <c r="B93" s="23"/>
      <c r="C93" s="23"/>
      <c r="D93" s="23"/>
      <c r="E93" s="23"/>
      <c r="F93" s="23"/>
      <c r="G93" s="23"/>
      <c r="H93" s="23"/>
      <c r="I93" s="23"/>
      <c r="J93" s="23"/>
      <c r="K93" s="23"/>
      <c r="L93" s="23"/>
      <c r="M93"/>
    </row>
    <row r="94" spans="2:13" ht="16" customHeight="1">
      <c r="B94" s="23"/>
      <c r="C94" s="27"/>
      <c r="D94" s="23"/>
      <c r="E94" s="23"/>
      <c r="F94" s="23"/>
      <c r="G94" s="23"/>
      <c r="H94" s="23"/>
      <c r="I94" s="23"/>
      <c r="J94" s="23"/>
      <c r="K94" s="23"/>
      <c r="L94" s="23"/>
      <c r="M94"/>
    </row>
    <row r="95" spans="2:13" ht="16" customHeight="1">
      <c r="B95" s="23"/>
      <c r="C95" s="27"/>
      <c r="D95" s="23"/>
      <c r="E95" s="23"/>
      <c r="F95" s="23"/>
      <c r="G95" s="23"/>
      <c r="H95" s="23"/>
      <c r="I95" s="23"/>
      <c r="J95" s="23"/>
      <c r="K95" s="23"/>
      <c r="L95" s="23"/>
      <c r="M95"/>
    </row>
    <row r="96" spans="2:13" ht="16" customHeight="1">
      <c r="B96" s="23"/>
      <c r="C96" s="23"/>
      <c r="D96" s="23"/>
      <c r="E96" s="23"/>
      <c r="F96" s="23"/>
      <c r="G96" s="23"/>
      <c r="H96" s="23"/>
      <c r="I96" s="23"/>
      <c r="J96" s="23"/>
      <c r="K96" s="23"/>
      <c r="L96" s="23"/>
      <c r="M96"/>
    </row>
    <row r="97" spans="2:13" ht="16" customHeight="1">
      <c r="B97" s="23"/>
      <c r="C97" s="23"/>
      <c r="D97" s="23"/>
      <c r="E97" s="23"/>
      <c r="F97" s="23"/>
      <c r="G97" s="23"/>
      <c r="H97" s="23"/>
      <c r="I97" s="23"/>
      <c r="J97" s="23"/>
      <c r="K97" s="23"/>
      <c r="L97" s="23"/>
      <c r="M97"/>
    </row>
    <row r="98" spans="2:13" ht="16" customHeight="1">
      <c r="B98" s="63"/>
      <c r="C98" s="23"/>
      <c r="D98" s="23"/>
      <c r="E98" s="23"/>
      <c r="F98" s="23"/>
      <c r="G98" s="23"/>
      <c r="H98" s="23"/>
      <c r="I98" s="23"/>
      <c r="J98" s="23"/>
      <c r="K98" s="23"/>
      <c r="L98" s="23"/>
      <c r="M98"/>
    </row>
    <row r="99" spans="2:13" ht="16" customHeight="1">
      <c r="B99" s="23"/>
      <c r="C99" s="23"/>
      <c r="D99" s="23"/>
      <c r="E99" s="23"/>
      <c r="F99" s="23"/>
      <c r="G99" s="23"/>
      <c r="H99" s="23"/>
      <c r="I99" s="23"/>
      <c r="J99" s="23"/>
      <c r="K99" s="23"/>
      <c r="L99" s="23"/>
      <c r="M99"/>
    </row>
    <row r="100" spans="2:13" ht="16" customHeight="1">
      <c r="B100" s="26"/>
      <c r="C100" s="23"/>
      <c r="D100" s="23"/>
      <c r="E100" s="23"/>
      <c r="F100" s="23"/>
      <c r="G100" s="23"/>
      <c r="H100" s="23"/>
      <c r="I100" s="23"/>
      <c r="J100" s="23"/>
      <c r="K100" s="23"/>
      <c r="L100" s="23"/>
      <c r="M100"/>
    </row>
    <row r="101" spans="2:13" ht="16" customHeight="1">
      <c r="B101" s="23"/>
      <c r="C101" s="23"/>
      <c r="D101" s="23"/>
      <c r="E101" s="23"/>
      <c r="F101" s="23"/>
      <c r="G101" s="23"/>
      <c r="H101" s="23"/>
      <c r="I101" s="23"/>
      <c r="J101" s="23"/>
      <c r="K101" s="23"/>
      <c r="L101" s="23"/>
      <c r="M101"/>
    </row>
    <row r="102" spans="2:13" ht="16" customHeight="1">
      <c r="B102" s="23"/>
      <c r="C102" s="23"/>
      <c r="D102" s="23"/>
      <c r="E102" s="23"/>
      <c r="F102" s="23"/>
      <c r="G102" s="23"/>
      <c r="H102" s="23"/>
      <c r="I102" s="23"/>
      <c r="J102" s="23"/>
      <c r="K102" s="23"/>
      <c r="L102" s="23"/>
      <c r="M102"/>
    </row>
    <row r="103" spans="2:13" ht="16" customHeight="1">
      <c r="B103" s="23"/>
      <c r="C103" s="23"/>
      <c r="D103" s="23"/>
      <c r="E103" s="23"/>
      <c r="F103" s="23"/>
      <c r="G103" s="23"/>
      <c r="H103" s="23"/>
      <c r="I103" s="23"/>
      <c r="J103" s="23"/>
      <c r="K103" s="23"/>
      <c r="L103" s="23"/>
      <c r="M103"/>
    </row>
    <row r="104" spans="2:13" ht="16" customHeight="1">
      <c r="B104" s="23"/>
      <c r="C104" s="23"/>
      <c r="D104" s="23"/>
      <c r="E104" s="23"/>
      <c r="F104" s="23"/>
      <c r="G104" s="23"/>
      <c r="H104" s="23"/>
      <c r="I104" s="23"/>
      <c r="J104" s="23"/>
      <c r="K104" s="23"/>
      <c r="L104" s="23"/>
      <c r="M104"/>
    </row>
    <row r="105" spans="2:13" ht="16" customHeight="1">
      <c r="B105" s="23"/>
      <c r="C105" s="23"/>
      <c r="D105" s="23"/>
      <c r="E105" s="23"/>
      <c r="F105" s="23"/>
      <c r="G105" s="23"/>
      <c r="H105" s="23"/>
      <c r="I105" s="23"/>
      <c r="J105" s="23"/>
      <c r="K105" s="23"/>
      <c r="L105" s="23"/>
      <c r="M105"/>
    </row>
    <row r="106" spans="2:13" ht="16" customHeight="1">
      <c r="B106" s="23"/>
      <c r="C106" s="23"/>
      <c r="D106" s="23"/>
      <c r="E106" s="23"/>
      <c r="F106" s="23"/>
      <c r="G106" s="23"/>
      <c r="H106" s="23"/>
      <c r="I106" s="23"/>
      <c r="J106" s="23"/>
      <c r="K106" s="23"/>
      <c r="L106" s="23"/>
      <c r="M106"/>
    </row>
    <row r="107" spans="2:13" ht="16" customHeight="1">
      <c r="B107" s="23"/>
      <c r="C107" s="23"/>
      <c r="D107" s="23"/>
      <c r="E107" s="23"/>
      <c r="F107" s="23"/>
      <c r="G107" s="23"/>
      <c r="H107" s="23"/>
      <c r="I107" s="23"/>
      <c r="J107" s="23"/>
      <c r="K107" s="23"/>
      <c r="L107" s="23"/>
      <c r="M107"/>
    </row>
    <row r="108" spans="2:13" ht="16" customHeight="1">
      <c r="B108" s="23"/>
      <c r="C108" s="23"/>
      <c r="D108" s="23"/>
      <c r="E108" s="23"/>
      <c r="F108" s="23"/>
      <c r="G108" s="23"/>
      <c r="H108" s="23"/>
      <c r="I108" s="23"/>
      <c r="J108" s="23"/>
      <c r="K108" s="23"/>
      <c r="L108" s="23"/>
      <c r="M108"/>
    </row>
    <row r="109" spans="2:13" ht="16" customHeight="1">
      <c r="B109" s="23"/>
      <c r="C109" s="23"/>
      <c r="D109" s="23"/>
      <c r="E109" s="23"/>
      <c r="F109" s="23"/>
      <c r="G109" s="23"/>
      <c r="H109" s="23"/>
      <c r="I109" s="23"/>
      <c r="J109" s="23"/>
      <c r="K109" s="23"/>
      <c r="L109" s="23"/>
      <c r="M109"/>
    </row>
    <row r="110" spans="2:13" ht="16" customHeight="1">
      <c r="B110" s="23"/>
      <c r="C110" s="23"/>
      <c r="D110" s="23"/>
      <c r="E110" s="23"/>
      <c r="F110" s="23"/>
      <c r="G110" s="23"/>
      <c r="H110" s="23"/>
      <c r="I110" s="23"/>
      <c r="J110" s="23"/>
      <c r="K110" s="23"/>
      <c r="L110" s="23"/>
      <c r="M110"/>
    </row>
    <row r="111" spans="2:13" ht="16" customHeight="1">
      <c r="B111" s="23"/>
      <c r="C111" s="23"/>
      <c r="D111" s="23"/>
      <c r="E111" s="23"/>
      <c r="F111" s="23"/>
      <c r="G111" s="23"/>
      <c r="H111" s="23"/>
      <c r="I111" s="23"/>
      <c r="J111" s="23"/>
      <c r="K111" s="23"/>
      <c r="L111" s="23"/>
      <c r="M111"/>
    </row>
    <row r="112" spans="2:13" ht="16" customHeight="1">
      <c r="B112" s="23"/>
      <c r="C112" s="23"/>
      <c r="D112" s="23"/>
      <c r="E112" s="23"/>
      <c r="F112" s="23"/>
      <c r="G112" s="23"/>
      <c r="H112" s="23"/>
      <c r="I112" s="23"/>
      <c r="J112" s="23"/>
      <c r="K112" s="23"/>
      <c r="L112" s="23"/>
      <c r="M112"/>
    </row>
    <row r="113" spans="2:13" ht="16" customHeight="1">
      <c r="B113" s="23"/>
      <c r="C113" s="23"/>
      <c r="D113" s="23"/>
      <c r="E113" s="23"/>
      <c r="F113" s="23"/>
      <c r="G113" s="23"/>
      <c r="H113" s="23"/>
      <c r="I113" s="23"/>
      <c r="J113" s="23"/>
      <c r="K113" s="23"/>
      <c r="L113" s="23"/>
      <c r="M113"/>
    </row>
    <row r="114" spans="2:13" ht="16" customHeight="1">
      <c r="B114" s="23"/>
      <c r="C114" s="23"/>
      <c r="D114" s="23"/>
      <c r="E114" s="23"/>
      <c r="F114" s="23"/>
      <c r="G114" s="23"/>
      <c r="H114" s="23"/>
      <c r="I114" s="23"/>
      <c r="J114" s="23"/>
      <c r="K114" s="23"/>
      <c r="L114" s="23"/>
      <c r="M114"/>
    </row>
    <row r="115" spans="2:13" ht="16" customHeight="1">
      <c r="B115" s="23"/>
      <c r="C115" s="23"/>
      <c r="D115" s="23"/>
      <c r="E115" s="23"/>
      <c r="F115" s="23"/>
      <c r="G115" s="23"/>
      <c r="H115" s="23"/>
      <c r="I115" s="23"/>
      <c r="J115" s="23"/>
      <c r="K115" s="23"/>
      <c r="L115" s="23"/>
      <c r="M115"/>
    </row>
    <row r="116" spans="2:13" ht="16" customHeight="1">
      <c r="B116" s="23"/>
      <c r="C116" s="23"/>
      <c r="D116" s="23"/>
      <c r="E116" s="23"/>
      <c r="F116" s="23"/>
      <c r="G116" s="23"/>
      <c r="H116" s="23"/>
      <c r="I116" s="23"/>
      <c r="J116" s="23"/>
      <c r="K116" s="23"/>
      <c r="L116" s="23"/>
      <c r="M116"/>
    </row>
    <row r="117" spans="2:13" ht="16" customHeight="1">
      <c r="B117" s="23"/>
      <c r="C117" s="23"/>
      <c r="D117" s="23"/>
      <c r="E117" s="23"/>
      <c r="F117" s="23"/>
      <c r="G117" s="23"/>
      <c r="H117" s="23"/>
      <c r="I117" s="23"/>
      <c r="J117" s="23"/>
      <c r="K117" s="23"/>
      <c r="L117" s="23"/>
      <c r="M117"/>
    </row>
    <row r="118" spans="2:13" ht="16" customHeight="1">
      <c r="B118" s="23"/>
      <c r="C118" s="23"/>
      <c r="D118" s="23"/>
      <c r="E118" s="23"/>
      <c r="F118" s="23"/>
      <c r="G118" s="23"/>
      <c r="H118" s="23"/>
      <c r="I118" s="23"/>
      <c r="J118" s="23"/>
      <c r="K118" s="23"/>
      <c r="L118" s="23"/>
      <c r="M118"/>
    </row>
    <row r="119" spans="2:13" ht="16" customHeight="1">
      <c r="B119" s="23"/>
      <c r="C119" s="23"/>
      <c r="D119" s="23"/>
      <c r="E119" s="23"/>
      <c r="F119" s="23"/>
      <c r="G119" s="23"/>
      <c r="H119" s="23"/>
      <c r="I119" s="23"/>
      <c r="J119" s="23"/>
      <c r="K119" s="23"/>
      <c r="L119" s="23"/>
      <c r="M119"/>
    </row>
    <row r="120" spans="2:13" ht="16" customHeight="1">
      <c r="B120" s="23"/>
      <c r="C120" s="23"/>
      <c r="D120" s="23"/>
      <c r="E120" s="23"/>
      <c r="F120" s="23"/>
      <c r="G120" s="23"/>
      <c r="H120" s="23"/>
      <c r="I120" s="23"/>
      <c r="J120" s="23"/>
      <c r="K120" s="23"/>
      <c r="L120" s="23"/>
      <c r="M120"/>
    </row>
    <row r="121" spans="2:13" ht="16" customHeight="1">
      <c r="B121" s="23"/>
      <c r="C121" s="23"/>
      <c r="D121" s="23"/>
      <c r="E121" s="23"/>
      <c r="F121" s="23"/>
      <c r="G121" s="23"/>
      <c r="H121" s="23"/>
      <c r="I121" s="23"/>
      <c r="J121" s="23"/>
      <c r="K121" s="23"/>
      <c r="L121" s="23"/>
      <c r="M121"/>
    </row>
    <row r="122" spans="2:13" ht="16" customHeight="1">
      <c r="C122"/>
      <c r="F122"/>
      <c r="I122" s="23"/>
      <c r="J122" s="23"/>
      <c r="K122" s="23"/>
      <c r="L122" s="23"/>
      <c r="M122"/>
    </row>
    <row r="123" spans="2:13" ht="16" customHeight="1">
      <c r="C123"/>
      <c r="F123"/>
      <c r="I123" s="23"/>
      <c r="J123" s="23"/>
      <c r="K123" s="23"/>
      <c r="L123" s="23"/>
      <c r="M123"/>
    </row>
    <row r="124" spans="2:13" ht="16" customHeight="1">
      <c r="C124"/>
      <c r="F124"/>
      <c r="I124" s="23"/>
      <c r="J124" s="23"/>
      <c r="K124" s="23"/>
      <c r="L124" s="23"/>
      <c r="M124"/>
    </row>
    <row r="125" spans="2:13" ht="16" customHeight="1">
      <c r="C125"/>
      <c r="F125"/>
      <c r="K125"/>
      <c r="L125"/>
      <c r="M125"/>
    </row>
    <row r="126" spans="2:13" ht="16" customHeight="1">
      <c r="C126"/>
      <c r="F126"/>
      <c r="K126"/>
      <c r="L126"/>
      <c r="M126"/>
    </row>
    <row r="127" spans="2:13" ht="16" customHeight="1">
      <c r="C127"/>
      <c r="F127"/>
      <c r="K127"/>
      <c r="L127"/>
      <c r="M127"/>
    </row>
    <row r="128" spans="2:13" ht="16" customHeight="1">
      <c r="C128"/>
      <c r="F128"/>
      <c r="K128"/>
      <c r="L128"/>
      <c r="M128"/>
    </row>
    <row r="129" customFormat="1" ht="16" customHeight="1"/>
    <row r="130" customFormat="1" ht="16" customHeight="1"/>
    <row r="131" customFormat="1" ht="16" customHeight="1"/>
    <row r="132" customFormat="1" ht="16" customHeight="1"/>
    <row r="133" customFormat="1" ht="16" customHeight="1"/>
    <row r="134" customFormat="1" ht="16" customHeight="1"/>
    <row r="135" customFormat="1" ht="16" customHeight="1"/>
    <row r="136" customFormat="1" ht="16" customHeight="1"/>
    <row r="137" customFormat="1" ht="16" customHeight="1"/>
    <row r="138" customFormat="1" ht="16" customHeight="1"/>
    <row r="139" customFormat="1" ht="16" customHeight="1"/>
    <row r="140" customFormat="1" ht="16" customHeight="1"/>
    <row r="141" customFormat="1" ht="16" customHeight="1"/>
    <row r="142" customFormat="1" ht="16" customHeight="1"/>
    <row r="143" customFormat="1" ht="16" customHeight="1"/>
    <row r="144" customFormat="1" ht="16" customHeight="1"/>
    <row r="145" customFormat="1" ht="16" customHeight="1"/>
    <row r="146" customFormat="1" ht="16" customHeight="1"/>
    <row r="147" customFormat="1" ht="16" customHeight="1"/>
    <row r="148" customFormat="1" ht="16" customHeight="1"/>
    <row r="149" customFormat="1" ht="16" customHeight="1"/>
    <row r="150" customFormat="1" ht="16" customHeight="1"/>
    <row r="151" customFormat="1" ht="16" customHeight="1"/>
    <row r="152" customFormat="1" ht="16" customHeight="1"/>
    <row r="153" customFormat="1" ht="16" customHeight="1"/>
    <row r="154" customFormat="1" ht="16" customHeight="1"/>
    <row r="155" customFormat="1" ht="16" customHeight="1"/>
    <row r="156" customFormat="1" ht="16" customHeight="1"/>
    <row r="157" customFormat="1" ht="16" customHeight="1"/>
    <row r="158" customFormat="1" ht="16" customHeight="1"/>
    <row r="159" customFormat="1" ht="16" customHeight="1"/>
    <row r="160" customFormat="1" ht="16" customHeight="1"/>
    <row r="161" customFormat="1" ht="16" customHeight="1"/>
    <row r="162" customFormat="1" ht="16" customHeight="1"/>
    <row r="163" customFormat="1" ht="16" customHeight="1"/>
    <row r="164" customFormat="1" ht="16" customHeight="1"/>
    <row r="165" customFormat="1" ht="16" customHeight="1"/>
    <row r="166" customFormat="1" ht="16" customHeight="1"/>
    <row r="167" customFormat="1" ht="16" customHeight="1"/>
    <row r="168" customFormat="1" ht="16" customHeight="1"/>
    <row r="169" customFormat="1" ht="16" customHeight="1"/>
    <row r="170" customFormat="1" ht="16" customHeight="1"/>
    <row r="171" customFormat="1" ht="16" customHeight="1"/>
    <row r="172" customFormat="1" ht="16" customHeight="1"/>
    <row r="173" customFormat="1" ht="16" customHeight="1"/>
    <row r="174" customFormat="1" ht="16" customHeight="1"/>
    <row r="175" customFormat="1" ht="16" customHeight="1"/>
    <row r="176" customFormat="1" ht="16" customHeight="1"/>
    <row r="177" customFormat="1" ht="16" customHeight="1"/>
    <row r="178" customFormat="1" ht="16" customHeight="1"/>
    <row r="179" customFormat="1" ht="16" customHeight="1"/>
    <row r="180" customFormat="1" ht="16" customHeight="1"/>
    <row r="181" customFormat="1" ht="16" customHeight="1"/>
    <row r="182" customFormat="1" ht="16" customHeight="1"/>
    <row r="183" customFormat="1" ht="16" customHeight="1"/>
    <row r="184" customFormat="1" ht="16" customHeight="1"/>
    <row r="185" customFormat="1" ht="16" customHeight="1"/>
    <row r="186" customFormat="1" ht="16" customHeight="1"/>
    <row r="187" customFormat="1" ht="16" customHeight="1"/>
    <row r="188" customFormat="1" ht="16" customHeight="1"/>
    <row r="189" customFormat="1" ht="16" customHeight="1"/>
    <row r="190" customFormat="1" ht="16" customHeight="1"/>
    <row r="191" customFormat="1" ht="16" customHeight="1"/>
    <row r="192" customFormat="1" ht="16" customHeight="1"/>
    <row r="193" customFormat="1" ht="16" customHeight="1"/>
    <row r="194" customFormat="1" ht="16" customHeight="1"/>
    <row r="195" customFormat="1" ht="16" customHeight="1"/>
    <row r="196" customFormat="1" ht="16" customHeight="1"/>
    <row r="197" customFormat="1" ht="16" customHeight="1"/>
    <row r="198" customFormat="1" ht="16" customHeight="1"/>
    <row r="199" customFormat="1" ht="16" customHeight="1"/>
    <row r="200" customFormat="1" ht="16" customHeight="1"/>
    <row r="201" customFormat="1" ht="16" customHeight="1"/>
    <row r="202" customFormat="1" ht="16" customHeight="1"/>
    <row r="203" customFormat="1" ht="16" customHeight="1"/>
    <row r="204" customFormat="1" ht="16" customHeight="1"/>
    <row r="205" customFormat="1" ht="16" customHeight="1"/>
    <row r="206" customFormat="1" ht="16" customHeight="1"/>
    <row r="207" customFormat="1" ht="16" customHeight="1"/>
    <row r="208" customFormat="1" ht="16" customHeight="1"/>
    <row r="209" customFormat="1" ht="16" customHeight="1"/>
    <row r="210" customFormat="1" ht="16" customHeight="1"/>
    <row r="211" customFormat="1" ht="16" customHeight="1"/>
    <row r="212" customFormat="1" ht="16" customHeight="1"/>
    <row r="213" customFormat="1" ht="16" customHeight="1"/>
    <row r="214" customFormat="1" ht="16" customHeight="1"/>
    <row r="215" customFormat="1" ht="16" customHeight="1"/>
    <row r="216" customFormat="1" ht="16" customHeight="1"/>
    <row r="217" customFormat="1" ht="16" customHeight="1"/>
    <row r="218" customFormat="1" ht="16" customHeight="1"/>
    <row r="219" customFormat="1" ht="16" customHeight="1"/>
    <row r="220" customFormat="1" ht="16" customHeight="1"/>
    <row r="221" customFormat="1" ht="16" customHeight="1"/>
    <row r="222" customFormat="1" ht="16" customHeight="1"/>
    <row r="223" customFormat="1" ht="16" customHeight="1"/>
    <row r="224" customFormat="1" ht="16" customHeight="1"/>
    <row r="225" customFormat="1" ht="16" customHeight="1"/>
    <row r="226" customFormat="1" ht="16" customHeight="1"/>
    <row r="227" customFormat="1" ht="16" customHeight="1"/>
    <row r="228" customFormat="1" ht="16" customHeight="1"/>
    <row r="229" customFormat="1" ht="16" customHeight="1"/>
    <row r="230" customFormat="1" ht="16" customHeight="1"/>
    <row r="231" customFormat="1" ht="16" customHeight="1"/>
    <row r="232" customFormat="1" ht="16" customHeight="1"/>
    <row r="233" customFormat="1" ht="16" customHeight="1"/>
    <row r="234" customFormat="1" ht="16" customHeight="1"/>
    <row r="235" customFormat="1" ht="16" customHeight="1"/>
    <row r="236" customFormat="1" ht="16" customHeight="1"/>
    <row r="237" customFormat="1" ht="16" customHeight="1"/>
    <row r="238" customFormat="1" ht="16" customHeight="1"/>
    <row r="239" customFormat="1" ht="16" customHeight="1"/>
    <row r="240" customFormat="1" ht="16" customHeight="1"/>
    <row r="241" customFormat="1" ht="16" customHeight="1"/>
    <row r="242" customFormat="1" ht="16" customHeight="1"/>
    <row r="243" customFormat="1" ht="16" customHeight="1"/>
    <row r="244" customFormat="1" ht="16" customHeight="1"/>
    <row r="245" customFormat="1" ht="16" customHeight="1"/>
    <row r="246" customFormat="1" ht="16" customHeight="1"/>
    <row r="247" customFormat="1" ht="16" customHeight="1"/>
    <row r="248" customFormat="1" ht="16" customHeight="1"/>
    <row r="249" customFormat="1" ht="16" customHeight="1"/>
    <row r="250" customFormat="1" ht="16" customHeight="1"/>
    <row r="251" customFormat="1" ht="16" customHeight="1"/>
    <row r="252" customFormat="1" ht="16" customHeight="1"/>
    <row r="253" customFormat="1" ht="16" customHeight="1"/>
    <row r="254" customFormat="1" ht="16" customHeight="1"/>
    <row r="255" customFormat="1" ht="16" customHeight="1"/>
    <row r="256" customFormat="1" ht="16" customHeight="1"/>
    <row r="257" customFormat="1" ht="16" customHeight="1"/>
    <row r="258" customFormat="1" ht="16" customHeight="1"/>
    <row r="259" customFormat="1" ht="16" customHeight="1"/>
    <row r="260" customFormat="1" ht="16" customHeight="1"/>
    <row r="261" customFormat="1" ht="16" customHeight="1"/>
    <row r="262" customFormat="1" ht="16" customHeight="1"/>
    <row r="263" customFormat="1" ht="16" customHeight="1"/>
    <row r="264" customFormat="1" ht="16" customHeight="1"/>
    <row r="265" customFormat="1" ht="16" customHeight="1"/>
    <row r="266" customFormat="1" ht="16" customHeight="1"/>
    <row r="267" customFormat="1" ht="16" customHeight="1"/>
    <row r="268" customFormat="1" ht="16" customHeight="1"/>
    <row r="269" customFormat="1" ht="16" customHeight="1"/>
    <row r="270" customFormat="1" ht="16" customHeight="1"/>
    <row r="271" customFormat="1" ht="16" customHeight="1"/>
    <row r="272" customFormat="1" ht="16" customHeight="1"/>
    <row r="273" customFormat="1" ht="16" customHeight="1"/>
    <row r="274" customFormat="1" ht="16" customHeight="1"/>
    <row r="275" customFormat="1" ht="16" customHeight="1"/>
    <row r="276" customFormat="1" ht="16" customHeight="1"/>
    <row r="277" customFormat="1" ht="16" customHeight="1"/>
    <row r="278" customFormat="1" ht="16" customHeight="1"/>
    <row r="279" customFormat="1" ht="16" customHeight="1"/>
    <row r="280" customFormat="1" ht="16" customHeight="1"/>
    <row r="281" customFormat="1" ht="16" customHeight="1"/>
    <row r="282" customFormat="1" ht="16" customHeight="1"/>
    <row r="283" customFormat="1" ht="16" customHeight="1"/>
    <row r="284" customFormat="1" ht="16" customHeight="1"/>
    <row r="285" customFormat="1" ht="16" customHeight="1"/>
    <row r="286" customFormat="1" ht="16" customHeight="1"/>
    <row r="287" customFormat="1" ht="16" customHeight="1"/>
    <row r="288" customFormat="1" ht="16" customHeight="1"/>
    <row r="289" customFormat="1" ht="16" customHeight="1"/>
    <row r="290" customFormat="1" ht="16" customHeight="1"/>
    <row r="291" customFormat="1" ht="16" customHeight="1"/>
    <row r="292" customFormat="1" ht="16" customHeight="1"/>
    <row r="293" customFormat="1" ht="16" customHeight="1"/>
    <row r="294" customFormat="1" ht="16" customHeight="1"/>
    <row r="295" customFormat="1" ht="16" customHeight="1"/>
    <row r="296" customFormat="1" ht="16" customHeight="1"/>
    <row r="297" customFormat="1" ht="16" customHeight="1"/>
    <row r="298" customFormat="1" ht="16" customHeight="1"/>
    <row r="299" customFormat="1" ht="16" customHeight="1"/>
    <row r="300" customFormat="1" ht="16" customHeight="1"/>
    <row r="301" customFormat="1" ht="16" customHeight="1"/>
    <row r="302" customFormat="1" ht="16" customHeight="1"/>
    <row r="303" customFormat="1" ht="16" customHeight="1"/>
    <row r="304" customFormat="1" ht="16" customHeight="1"/>
    <row r="305" customFormat="1" ht="16" customHeight="1"/>
    <row r="306" customFormat="1" ht="16" customHeight="1"/>
    <row r="307" customFormat="1" ht="16" customHeight="1"/>
    <row r="308" customFormat="1" ht="16" customHeight="1"/>
    <row r="309" customFormat="1" ht="16" customHeight="1"/>
    <row r="310" customFormat="1" ht="16" customHeight="1"/>
    <row r="311" customFormat="1" ht="16" customHeight="1"/>
    <row r="312" customFormat="1" ht="16" customHeight="1"/>
    <row r="313" customFormat="1" ht="16" customHeight="1"/>
    <row r="314" customFormat="1" ht="16" customHeight="1"/>
    <row r="315" customFormat="1" ht="16" customHeight="1"/>
    <row r="316" customFormat="1" ht="16" customHeight="1"/>
    <row r="317" customFormat="1" ht="16" customHeight="1"/>
    <row r="318" customFormat="1" ht="16" customHeight="1"/>
    <row r="319" customFormat="1" ht="16" customHeight="1"/>
    <row r="320" customFormat="1" ht="16" customHeight="1"/>
    <row r="321" customFormat="1" ht="16" customHeight="1"/>
    <row r="322" customFormat="1" ht="16" customHeight="1"/>
    <row r="323" customFormat="1" ht="16" customHeight="1"/>
    <row r="324" customFormat="1" ht="16" customHeight="1"/>
    <row r="325" customFormat="1" ht="16" customHeight="1"/>
    <row r="326" customFormat="1" ht="16" customHeight="1"/>
    <row r="327" customFormat="1" ht="16" customHeight="1"/>
    <row r="328" customFormat="1" ht="16" customHeight="1"/>
    <row r="329" customFormat="1" ht="16" customHeight="1"/>
    <row r="330" customFormat="1" ht="16" customHeight="1"/>
    <row r="331" customFormat="1" ht="16" customHeight="1"/>
    <row r="332" customFormat="1" ht="16" customHeight="1"/>
    <row r="333" customFormat="1" ht="16" customHeight="1"/>
    <row r="334" customFormat="1" ht="16" customHeight="1"/>
    <row r="335" customFormat="1" ht="16" customHeight="1"/>
    <row r="336" customFormat="1" ht="16" customHeight="1"/>
    <row r="337" customFormat="1" ht="16" customHeight="1"/>
    <row r="338" customFormat="1" ht="16" customHeight="1"/>
    <row r="339" customFormat="1" ht="16" customHeight="1"/>
    <row r="340" customFormat="1" ht="16" customHeight="1"/>
    <row r="341" customFormat="1" ht="16" customHeight="1"/>
    <row r="342" customFormat="1" ht="16" customHeight="1"/>
    <row r="343" customFormat="1" ht="16" customHeight="1"/>
    <row r="344" customFormat="1" ht="16" customHeight="1"/>
    <row r="345" customFormat="1" ht="16" customHeight="1"/>
    <row r="346" customFormat="1" ht="16" customHeight="1"/>
    <row r="347" customFormat="1" ht="16" customHeight="1"/>
    <row r="348" customFormat="1" ht="16" customHeight="1"/>
    <row r="349" customFormat="1" ht="16" customHeight="1"/>
    <row r="350" customFormat="1" ht="16" customHeight="1"/>
    <row r="351" customFormat="1" ht="16" customHeight="1"/>
    <row r="352" customFormat="1" ht="16" customHeight="1"/>
    <row r="353" customFormat="1" ht="16" customHeight="1"/>
    <row r="354" customFormat="1" ht="16" customHeight="1"/>
    <row r="355" customFormat="1" ht="16" customHeight="1"/>
    <row r="356" customFormat="1" ht="16" customHeight="1"/>
    <row r="357" customFormat="1" ht="16" customHeight="1"/>
    <row r="358" customFormat="1" ht="16" customHeight="1"/>
    <row r="359" customFormat="1" ht="16" customHeight="1"/>
    <row r="360" customFormat="1" ht="16" customHeight="1"/>
    <row r="361" customFormat="1" ht="16" customHeight="1"/>
    <row r="362" customFormat="1" ht="16" customHeight="1"/>
    <row r="363" customFormat="1" ht="16" customHeight="1"/>
    <row r="364" customFormat="1" ht="16" customHeight="1"/>
    <row r="365" customFormat="1" ht="16" customHeight="1"/>
    <row r="366" customFormat="1" ht="16" customHeight="1"/>
    <row r="367" customFormat="1" ht="16" customHeight="1"/>
    <row r="368" customFormat="1" ht="16" customHeight="1"/>
    <row r="369" customFormat="1" ht="16" customHeight="1"/>
    <row r="370" customFormat="1" ht="16" customHeight="1"/>
    <row r="371" customFormat="1" ht="16" customHeight="1"/>
    <row r="372" customFormat="1" ht="16" customHeight="1"/>
    <row r="373" customFormat="1" ht="16" customHeight="1"/>
    <row r="374" customFormat="1" ht="16" customHeight="1"/>
    <row r="375" customFormat="1" ht="16" customHeight="1"/>
    <row r="376" customFormat="1" ht="16" customHeight="1"/>
    <row r="377" customFormat="1" ht="16" customHeight="1"/>
    <row r="378" customFormat="1" ht="16" customHeight="1"/>
    <row r="379" customFormat="1" ht="16" customHeight="1"/>
    <row r="380" customFormat="1" ht="16" customHeight="1"/>
    <row r="381" customFormat="1" ht="16" customHeight="1"/>
    <row r="382" customFormat="1" ht="16" customHeight="1"/>
    <row r="383" customFormat="1" ht="16" customHeight="1"/>
    <row r="384" customFormat="1" ht="16" customHeight="1"/>
    <row r="385" customFormat="1" ht="16" customHeight="1"/>
    <row r="386" customFormat="1" ht="16" customHeight="1"/>
    <row r="387" customFormat="1" ht="16" customHeight="1"/>
    <row r="388" customFormat="1" ht="16" customHeight="1"/>
    <row r="389" customFormat="1" ht="16" customHeight="1"/>
    <row r="390" customFormat="1" ht="16" customHeight="1"/>
    <row r="391" customFormat="1" ht="16" customHeight="1"/>
    <row r="392" customFormat="1" ht="16" customHeight="1"/>
    <row r="393" customFormat="1" ht="16" customHeight="1"/>
    <row r="394" customFormat="1" ht="16" customHeight="1"/>
    <row r="395" customFormat="1" ht="16" customHeight="1"/>
    <row r="396" customFormat="1" ht="16" customHeight="1"/>
    <row r="397" customFormat="1" ht="16" customHeight="1"/>
    <row r="398" customFormat="1" ht="16" customHeight="1"/>
    <row r="399" customFormat="1" ht="16" customHeight="1"/>
    <row r="400" customFormat="1" ht="16" customHeight="1"/>
    <row r="401" customFormat="1" ht="16" customHeight="1"/>
    <row r="402" customFormat="1" ht="16" customHeight="1"/>
    <row r="403" customFormat="1" ht="16" customHeight="1"/>
    <row r="404" customFormat="1" ht="16" customHeight="1"/>
    <row r="405" customFormat="1" ht="16" customHeight="1"/>
    <row r="406" customFormat="1" ht="16" customHeight="1"/>
    <row r="407" customFormat="1" ht="16" customHeight="1"/>
    <row r="408" customFormat="1" ht="16" customHeight="1"/>
    <row r="409" customFormat="1" ht="16" customHeight="1"/>
    <row r="410" customFormat="1" ht="16" customHeight="1"/>
    <row r="411" customFormat="1" ht="16" customHeight="1"/>
    <row r="412" customFormat="1" ht="16" customHeight="1"/>
    <row r="413" customFormat="1" ht="16" customHeight="1"/>
    <row r="414" customFormat="1" ht="16" customHeight="1"/>
    <row r="415" customFormat="1" ht="16" customHeight="1"/>
    <row r="416" customFormat="1" ht="16" customHeight="1"/>
    <row r="417" customFormat="1" ht="16" customHeight="1"/>
    <row r="418" customFormat="1" ht="16" customHeight="1"/>
    <row r="419" customFormat="1" ht="16" customHeight="1"/>
    <row r="420" customFormat="1" ht="16" customHeight="1"/>
    <row r="421" customFormat="1" ht="16" customHeight="1"/>
    <row r="422" customFormat="1" ht="16" customHeight="1"/>
    <row r="423" customFormat="1" ht="16" customHeight="1"/>
    <row r="424" customFormat="1" ht="16" customHeight="1"/>
    <row r="425" customFormat="1" ht="16" customHeight="1"/>
    <row r="426" customFormat="1" ht="16" customHeight="1"/>
    <row r="427" customFormat="1" ht="16" customHeight="1"/>
    <row r="428" customFormat="1" ht="16" customHeight="1"/>
    <row r="429" customFormat="1" ht="16" customHeight="1"/>
    <row r="430" customFormat="1" ht="16" customHeight="1"/>
    <row r="431" customFormat="1" ht="16" customHeight="1"/>
    <row r="432" customFormat="1" ht="16" customHeight="1"/>
    <row r="433" customFormat="1" ht="16" customHeight="1"/>
    <row r="434" customFormat="1" ht="16" customHeight="1"/>
    <row r="435" customFormat="1" ht="16" customHeight="1"/>
    <row r="436" customFormat="1" ht="16" customHeight="1"/>
    <row r="437" customFormat="1" ht="16" customHeight="1"/>
    <row r="438" customFormat="1" ht="16" customHeight="1"/>
    <row r="439" customFormat="1" ht="16" customHeight="1"/>
    <row r="440" customFormat="1" ht="16" customHeight="1"/>
    <row r="441" customFormat="1" ht="16" customHeight="1"/>
    <row r="442" customFormat="1" ht="16" customHeight="1"/>
    <row r="443" customFormat="1" ht="16" customHeight="1"/>
    <row r="444" customFormat="1" ht="16" customHeight="1"/>
    <row r="445" customFormat="1" ht="16" customHeight="1"/>
    <row r="446" customFormat="1" ht="16" customHeight="1"/>
    <row r="447" customFormat="1" ht="16" customHeight="1"/>
    <row r="448" customFormat="1" ht="16" customHeight="1"/>
    <row r="449" customFormat="1" ht="16" customHeight="1"/>
    <row r="450" customFormat="1" ht="16" customHeight="1"/>
    <row r="451" customFormat="1" ht="16" customHeight="1"/>
    <row r="452" customFormat="1" ht="16" customHeight="1"/>
    <row r="453" customFormat="1" ht="16" customHeight="1"/>
    <row r="454" customFormat="1" ht="16" customHeight="1"/>
    <row r="455" customFormat="1" ht="16" customHeight="1"/>
    <row r="456" customFormat="1" ht="16" customHeight="1"/>
    <row r="457" customFormat="1" ht="16" customHeight="1"/>
    <row r="458" customFormat="1" ht="16" customHeight="1"/>
    <row r="459" customFormat="1" ht="16" customHeight="1"/>
    <row r="460" customFormat="1" ht="16" customHeight="1"/>
    <row r="461" customFormat="1" ht="16" customHeight="1"/>
    <row r="462" customFormat="1" ht="16" customHeight="1"/>
    <row r="463" customFormat="1" ht="16" customHeight="1"/>
    <row r="464" customFormat="1" ht="16" customHeight="1"/>
    <row r="465" customFormat="1" ht="16" customHeight="1"/>
    <row r="466" customFormat="1" ht="16" customHeight="1"/>
    <row r="467" customFormat="1" ht="16" customHeight="1"/>
    <row r="468" customFormat="1" ht="16" customHeight="1"/>
    <row r="469" customFormat="1" ht="16" customHeight="1"/>
    <row r="470" customFormat="1" ht="16" customHeight="1"/>
    <row r="471" customFormat="1" ht="16" customHeight="1"/>
    <row r="472" customFormat="1" ht="16" customHeight="1"/>
    <row r="473" customFormat="1" ht="16" customHeight="1"/>
    <row r="474" customFormat="1" ht="16" customHeight="1"/>
    <row r="475" customFormat="1" ht="16" customHeight="1"/>
    <row r="476" customFormat="1" ht="16" customHeight="1"/>
    <row r="477" customFormat="1" ht="16" customHeight="1"/>
    <row r="478" customFormat="1" ht="16" customHeight="1"/>
    <row r="479" customFormat="1" ht="16" customHeight="1"/>
    <row r="480" customFormat="1" ht="16" customHeight="1"/>
    <row r="481" customFormat="1" ht="16" customHeight="1"/>
    <row r="482" customFormat="1" ht="16" customHeight="1"/>
    <row r="483" customFormat="1" ht="16" customHeight="1"/>
    <row r="484" customFormat="1" ht="16" customHeight="1"/>
    <row r="485" customFormat="1" ht="16" customHeight="1"/>
    <row r="486" customFormat="1" ht="16" customHeight="1"/>
    <row r="487" customFormat="1" ht="16" customHeight="1"/>
    <row r="488" customFormat="1" ht="16" customHeight="1"/>
    <row r="489" customFormat="1" ht="16" customHeight="1"/>
    <row r="490" customFormat="1" ht="16" customHeight="1"/>
    <row r="491" customFormat="1" ht="16" customHeight="1"/>
    <row r="492" customFormat="1" ht="16" customHeight="1"/>
    <row r="493" customFormat="1" ht="16" customHeight="1"/>
    <row r="494" customFormat="1" ht="16" customHeight="1"/>
    <row r="495" customFormat="1" ht="16" customHeight="1"/>
    <row r="496" customFormat="1" ht="16" customHeight="1"/>
    <row r="497" customFormat="1" ht="16" customHeight="1"/>
    <row r="498" customFormat="1" ht="16" customHeight="1"/>
    <row r="499" customFormat="1" ht="16" customHeight="1"/>
    <row r="500" customFormat="1" ht="16" customHeight="1"/>
    <row r="501" customFormat="1" ht="16" customHeight="1"/>
    <row r="502" customFormat="1" ht="16" customHeight="1"/>
    <row r="503" customFormat="1" ht="16" customHeight="1"/>
    <row r="504" customFormat="1" ht="16" customHeight="1"/>
    <row r="505" customFormat="1" ht="16" customHeight="1"/>
    <row r="506" customFormat="1" ht="16" customHeight="1"/>
    <row r="507" customFormat="1" ht="16" customHeight="1"/>
    <row r="508" customFormat="1" ht="16" customHeight="1"/>
    <row r="509" customFormat="1" ht="16" customHeight="1"/>
    <row r="510" customFormat="1" ht="16" customHeight="1"/>
    <row r="511" customFormat="1" ht="16" customHeight="1"/>
    <row r="512" customFormat="1" ht="16" customHeight="1"/>
    <row r="513" customFormat="1" ht="16" customHeight="1"/>
    <row r="514" customFormat="1" ht="16" customHeight="1"/>
    <row r="515" customFormat="1" ht="16" customHeight="1"/>
    <row r="516" customFormat="1" ht="16" customHeight="1"/>
    <row r="517" customFormat="1" ht="16" customHeight="1"/>
    <row r="518" customFormat="1" ht="16" customHeight="1"/>
    <row r="519" customFormat="1" ht="16" customHeight="1"/>
    <row r="520" customFormat="1" ht="16" customHeight="1"/>
    <row r="521" customFormat="1" ht="16" customHeight="1"/>
    <row r="522" customFormat="1" ht="16" customHeight="1"/>
    <row r="523" customFormat="1" ht="16" customHeight="1"/>
    <row r="524" customFormat="1" ht="16" customHeight="1"/>
    <row r="525" customFormat="1" ht="16" customHeight="1"/>
    <row r="526" customFormat="1" ht="16" customHeight="1"/>
    <row r="527" customFormat="1" ht="16" customHeight="1"/>
    <row r="528" customFormat="1" ht="16" customHeight="1"/>
    <row r="529" customFormat="1" ht="16" customHeight="1"/>
    <row r="530" customFormat="1" ht="16" customHeight="1"/>
    <row r="531" customFormat="1" ht="16" customHeight="1"/>
    <row r="532" customFormat="1" ht="16" customHeight="1"/>
    <row r="533" customFormat="1" ht="16" customHeight="1"/>
    <row r="534" customFormat="1" ht="16" customHeight="1"/>
    <row r="535" customFormat="1" ht="16" customHeight="1"/>
    <row r="536" customFormat="1" ht="16" customHeight="1"/>
    <row r="537" customFormat="1" ht="16" customHeight="1"/>
    <row r="538" customFormat="1" ht="16" customHeight="1"/>
    <row r="539" customFormat="1" ht="16" customHeight="1"/>
    <row r="540" customFormat="1" ht="16" customHeight="1"/>
    <row r="541" customFormat="1" ht="16" customHeight="1"/>
    <row r="542" customFormat="1" ht="16" customHeight="1"/>
    <row r="543" customFormat="1" ht="16" customHeight="1"/>
    <row r="544" customFormat="1" ht="16" customHeight="1"/>
    <row r="545" customFormat="1" ht="16" customHeight="1"/>
    <row r="546" customFormat="1" ht="16" customHeight="1"/>
    <row r="547" customFormat="1" ht="16" customHeight="1"/>
    <row r="548" customFormat="1" ht="16" customHeight="1"/>
    <row r="549" customFormat="1" ht="16" customHeight="1"/>
    <row r="550" customFormat="1" ht="16" customHeight="1"/>
    <row r="551" customFormat="1" ht="16" customHeight="1"/>
    <row r="552" customFormat="1" ht="16" customHeight="1"/>
    <row r="553" customFormat="1" ht="16" customHeight="1"/>
    <row r="554" customFormat="1" ht="16" customHeight="1"/>
    <row r="555" customFormat="1" ht="16" customHeight="1"/>
    <row r="556" customFormat="1" ht="16" customHeight="1"/>
    <row r="557" customFormat="1" ht="16" customHeight="1"/>
    <row r="558" customFormat="1" ht="16" customHeight="1"/>
    <row r="559" customFormat="1" ht="16" customHeight="1"/>
    <row r="560" customFormat="1" ht="16" customHeight="1"/>
    <row r="561" customFormat="1" ht="16" customHeight="1"/>
    <row r="562" customFormat="1" ht="16" customHeight="1"/>
    <row r="563" customFormat="1" ht="16" customHeight="1"/>
    <row r="564" customFormat="1" ht="16" customHeight="1"/>
    <row r="565" customFormat="1" ht="16" customHeight="1"/>
    <row r="566" customFormat="1" ht="16" customHeight="1"/>
    <row r="567" customFormat="1" ht="16" customHeight="1"/>
    <row r="568" customFormat="1" ht="16" customHeight="1"/>
    <row r="569" customFormat="1" ht="16" customHeight="1"/>
    <row r="570" customFormat="1" ht="16" customHeight="1"/>
    <row r="571" customFormat="1" ht="16" customHeight="1"/>
    <row r="572" customFormat="1" ht="16" customHeight="1"/>
    <row r="573" customFormat="1" ht="16" customHeight="1"/>
    <row r="574" customFormat="1" ht="16" customHeight="1"/>
    <row r="575" customFormat="1" ht="16" customHeight="1"/>
    <row r="576" customFormat="1" ht="16" customHeight="1"/>
    <row r="577" customFormat="1" ht="16" customHeight="1"/>
    <row r="578" customFormat="1" ht="16" customHeight="1"/>
    <row r="579" customFormat="1" ht="16" customHeight="1"/>
    <row r="580" customFormat="1" ht="16" customHeight="1"/>
    <row r="581" customFormat="1" ht="16" customHeight="1"/>
    <row r="582" customFormat="1" ht="16" customHeight="1"/>
    <row r="583" customFormat="1" ht="16" customHeight="1"/>
    <row r="584" customFormat="1" ht="16" customHeight="1"/>
    <row r="585" customFormat="1" ht="16" customHeight="1"/>
    <row r="586" customFormat="1" ht="16" customHeight="1"/>
    <row r="587" customFormat="1" ht="16" customHeight="1"/>
    <row r="588" customFormat="1" ht="16" customHeight="1"/>
    <row r="589" customFormat="1" ht="16" customHeight="1"/>
    <row r="590" customFormat="1" ht="16" customHeight="1"/>
    <row r="591" customFormat="1" ht="16" customHeight="1"/>
    <row r="592" customFormat="1" ht="16" customHeight="1"/>
    <row r="593" customFormat="1" ht="16" customHeight="1"/>
    <row r="594" customFormat="1" ht="16" customHeight="1"/>
    <row r="595" customFormat="1" ht="16" customHeight="1"/>
    <row r="596" customFormat="1" ht="16" customHeight="1"/>
    <row r="597" customFormat="1" ht="16" customHeight="1"/>
    <row r="598" customFormat="1" ht="16" customHeight="1"/>
    <row r="599" customFormat="1" ht="16" customHeight="1"/>
    <row r="600" customFormat="1" ht="16" customHeight="1"/>
    <row r="601" customFormat="1" ht="16" customHeight="1"/>
    <row r="602" customFormat="1" ht="16" customHeight="1"/>
    <row r="603" customFormat="1" ht="16" customHeight="1"/>
    <row r="604" customFormat="1" ht="16" customHeight="1"/>
    <row r="605" customFormat="1" ht="16" customHeight="1"/>
    <row r="606" customFormat="1" ht="16" customHeight="1"/>
    <row r="607" customFormat="1" ht="16" customHeight="1"/>
    <row r="608" customFormat="1" ht="16" customHeight="1"/>
    <row r="609" customFormat="1" ht="16" customHeight="1"/>
    <row r="610" customFormat="1" ht="16" customHeight="1"/>
    <row r="611" customFormat="1" ht="16" customHeight="1"/>
    <row r="612" customFormat="1" ht="16" customHeight="1"/>
    <row r="613" customFormat="1" ht="16" customHeight="1"/>
    <row r="614" customFormat="1" ht="16" customHeight="1"/>
    <row r="615" customFormat="1" ht="16" customHeight="1"/>
    <row r="616" customFormat="1" ht="16" customHeight="1"/>
    <row r="617" customFormat="1" ht="16" customHeight="1"/>
    <row r="618" customFormat="1" ht="16" customHeight="1"/>
    <row r="619" customFormat="1" ht="16" customHeight="1"/>
    <row r="620" customFormat="1" ht="16" customHeight="1"/>
    <row r="621" customFormat="1" ht="16" customHeight="1"/>
    <row r="622" customFormat="1" ht="16" customHeight="1"/>
    <row r="623" customFormat="1" ht="16" customHeight="1"/>
    <row r="624" customFormat="1" ht="16" customHeight="1"/>
    <row r="625" customFormat="1" ht="16" customHeight="1"/>
    <row r="626" customFormat="1" ht="16" customHeight="1"/>
    <row r="627" customFormat="1" ht="16" customHeight="1"/>
    <row r="628" customFormat="1" ht="16" customHeight="1"/>
    <row r="629" customFormat="1" ht="16" customHeight="1"/>
    <row r="630" customFormat="1" ht="16" customHeight="1"/>
    <row r="631" customFormat="1" ht="16" customHeight="1"/>
    <row r="632" customFormat="1" ht="16" customHeight="1"/>
    <row r="633" customFormat="1" ht="16" customHeight="1"/>
    <row r="634" customFormat="1" ht="16" customHeight="1"/>
    <row r="635" customFormat="1" ht="16" customHeight="1"/>
    <row r="636" customFormat="1" ht="16" customHeight="1"/>
    <row r="637" customFormat="1" ht="16" customHeight="1"/>
    <row r="638" customFormat="1" ht="16" customHeight="1"/>
    <row r="639" customFormat="1" ht="16" customHeight="1"/>
    <row r="640" customFormat="1" ht="16" customHeight="1"/>
    <row r="641" customFormat="1" ht="16" customHeight="1"/>
    <row r="642" customFormat="1" ht="16" customHeight="1"/>
    <row r="643" customFormat="1" ht="16" customHeight="1"/>
    <row r="644" customFormat="1" ht="16" customHeight="1"/>
    <row r="645" customFormat="1" ht="16" customHeight="1"/>
    <row r="646" customFormat="1" ht="16" customHeight="1"/>
    <row r="647" customFormat="1" ht="16" customHeight="1"/>
    <row r="648" customFormat="1" ht="16" customHeight="1"/>
    <row r="649" customFormat="1" ht="16" customHeight="1"/>
    <row r="650" customFormat="1" ht="16" customHeight="1"/>
    <row r="651" customFormat="1" ht="16" customHeight="1"/>
    <row r="652" customFormat="1" ht="16" customHeight="1"/>
    <row r="653" customFormat="1" ht="16" customHeight="1"/>
    <row r="654" customFormat="1" ht="16" customHeight="1"/>
    <row r="655" customFormat="1" ht="16" customHeight="1"/>
    <row r="656" customFormat="1" ht="16" customHeight="1"/>
    <row r="657" customFormat="1" ht="16" customHeight="1"/>
    <row r="658" customFormat="1" ht="16" customHeight="1"/>
    <row r="659" customFormat="1" ht="16" customHeight="1"/>
    <row r="660" customFormat="1" ht="16" customHeight="1"/>
    <row r="661" customFormat="1" ht="16" customHeight="1"/>
    <row r="662" customFormat="1" ht="16" customHeight="1"/>
    <row r="663" customFormat="1" ht="16" customHeight="1"/>
    <row r="664" customFormat="1" ht="16" customHeight="1"/>
    <row r="665" customFormat="1" ht="16" customHeight="1"/>
    <row r="666" customFormat="1" ht="16" customHeight="1"/>
    <row r="667" customFormat="1" ht="16" customHeight="1"/>
    <row r="668" customFormat="1" ht="16" customHeight="1"/>
    <row r="669" customFormat="1" ht="16" customHeight="1"/>
    <row r="670" customFormat="1" ht="16" customHeight="1"/>
    <row r="671" customFormat="1" ht="16" customHeight="1"/>
    <row r="672" customFormat="1" ht="16" customHeight="1"/>
    <row r="673" customFormat="1" ht="16" customHeight="1"/>
    <row r="674" customFormat="1" ht="16" customHeight="1"/>
    <row r="675" customFormat="1" ht="16" customHeight="1"/>
    <row r="676" customFormat="1" ht="16" customHeight="1"/>
    <row r="677" customFormat="1" ht="16" customHeight="1"/>
    <row r="678" customFormat="1" ht="16" customHeight="1"/>
    <row r="679" customFormat="1" ht="16" customHeight="1"/>
    <row r="680" customFormat="1" ht="16" customHeight="1"/>
    <row r="681" customFormat="1" ht="16" customHeight="1"/>
    <row r="682" customFormat="1" ht="16" customHeight="1"/>
    <row r="683" customFormat="1" ht="16" customHeight="1"/>
    <row r="684" customFormat="1" ht="16" customHeight="1"/>
    <row r="685" customFormat="1" ht="16" customHeight="1"/>
    <row r="686" customFormat="1" ht="16" customHeight="1"/>
    <row r="687" customFormat="1" ht="16" customHeight="1"/>
    <row r="688" customFormat="1" ht="16" customHeight="1"/>
    <row r="689" customFormat="1" ht="16" customHeight="1"/>
    <row r="690" customFormat="1" ht="16" customHeight="1"/>
    <row r="691" customFormat="1" ht="16" customHeight="1"/>
    <row r="692" customFormat="1" ht="16" customHeight="1"/>
    <row r="693" customFormat="1" ht="16" customHeight="1"/>
    <row r="694" customFormat="1" ht="16" customHeight="1"/>
    <row r="695" customFormat="1" ht="16" customHeight="1"/>
    <row r="696" customFormat="1" ht="16" customHeight="1"/>
    <row r="697" customFormat="1" ht="16" customHeight="1"/>
    <row r="698" customFormat="1" ht="16" customHeight="1"/>
    <row r="699" customFormat="1" ht="16" customHeight="1"/>
    <row r="700" customFormat="1" ht="16" customHeight="1"/>
    <row r="701" customFormat="1" ht="16" customHeight="1"/>
    <row r="702" customFormat="1" ht="16" customHeight="1"/>
    <row r="703" customFormat="1" ht="16" customHeight="1"/>
    <row r="704" customFormat="1" ht="16" customHeight="1"/>
    <row r="705" customFormat="1" ht="16" customHeight="1"/>
    <row r="706" customFormat="1" ht="16" customHeight="1"/>
    <row r="707" customFormat="1" ht="16" customHeight="1"/>
    <row r="708" customFormat="1" ht="16" customHeight="1"/>
    <row r="709" customFormat="1" ht="16" customHeight="1"/>
    <row r="710" customFormat="1" ht="16" customHeight="1"/>
    <row r="711" customFormat="1" ht="16" customHeight="1"/>
    <row r="712" customFormat="1" ht="16" customHeight="1"/>
    <row r="713" customFormat="1" ht="16" customHeight="1"/>
    <row r="714" customFormat="1" ht="16" customHeight="1"/>
    <row r="715" customFormat="1" ht="16" customHeight="1"/>
    <row r="716" customFormat="1" ht="16" customHeight="1"/>
    <row r="717" customFormat="1" ht="16" customHeight="1"/>
    <row r="718" customFormat="1" ht="16" customHeight="1"/>
    <row r="719" customFormat="1" ht="16" customHeight="1"/>
    <row r="720" customFormat="1" ht="16" customHeight="1"/>
    <row r="721" customFormat="1" ht="16" customHeight="1"/>
    <row r="722" customFormat="1" ht="16" customHeight="1"/>
    <row r="723" customFormat="1" ht="16" customHeight="1"/>
    <row r="724" customFormat="1" ht="16" customHeight="1"/>
    <row r="725" customFormat="1" ht="16" customHeight="1"/>
    <row r="726" customFormat="1" ht="16" customHeight="1"/>
    <row r="727" customFormat="1" ht="16" customHeight="1"/>
    <row r="728" customFormat="1" ht="16" customHeight="1"/>
    <row r="729" customFormat="1" ht="16" customHeight="1"/>
    <row r="730" customFormat="1" ht="16" customHeight="1"/>
    <row r="731" customFormat="1" ht="16" customHeight="1"/>
    <row r="732" customFormat="1" ht="16" customHeight="1"/>
    <row r="733" customFormat="1" ht="16" customHeight="1"/>
    <row r="734" customFormat="1" ht="16" customHeight="1"/>
    <row r="735" customFormat="1" ht="16" customHeight="1"/>
    <row r="736" customFormat="1" ht="16" customHeight="1"/>
    <row r="737" customFormat="1" ht="16" customHeight="1"/>
    <row r="738" customFormat="1" ht="16" customHeight="1"/>
    <row r="739" customFormat="1" ht="16" customHeight="1"/>
    <row r="740" customFormat="1" ht="16" customHeight="1"/>
    <row r="741" customFormat="1" ht="16" customHeight="1"/>
    <row r="742" customFormat="1" ht="16" customHeight="1"/>
    <row r="743" customFormat="1" ht="16" customHeight="1"/>
    <row r="744" customFormat="1" ht="16" customHeight="1"/>
    <row r="745" customFormat="1" ht="16" customHeight="1"/>
    <row r="746" customFormat="1" ht="16" customHeight="1"/>
    <row r="747" customFormat="1" ht="16" customHeight="1"/>
    <row r="748" customFormat="1" ht="16" customHeight="1"/>
    <row r="749" customFormat="1" ht="16" customHeight="1"/>
    <row r="750" customFormat="1" ht="16" customHeight="1"/>
    <row r="751" customFormat="1" ht="16" customHeight="1"/>
    <row r="752" customFormat="1" ht="16" customHeight="1"/>
    <row r="753" customFormat="1" ht="16" customHeight="1"/>
    <row r="754" customFormat="1" ht="16" customHeight="1"/>
    <row r="755" customFormat="1" ht="16" customHeight="1"/>
    <row r="756" customFormat="1" ht="16" customHeight="1"/>
    <row r="757" customFormat="1" ht="16" customHeight="1"/>
    <row r="758" customFormat="1" ht="16" customHeight="1"/>
    <row r="759" customFormat="1" ht="16" customHeight="1"/>
    <row r="760" customFormat="1" ht="16" customHeight="1"/>
    <row r="761" customFormat="1" ht="16" customHeight="1"/>
    <row r="762" customFormat="1" ht="16" customHeight="1"/>
    <row r="763" customFormat="1" ht="16" customHeight="1"/>
    <row r="764" customFormat="1" ht="16" customHeight="1"/>
    <row r="765" customFormat="1" ht="16" customHeight="1"/>
    <row r="766" customFormat="1" ht="16" customHeight="1"/>
    <row r="767" customFormat="1" ht="16" customHeight="1"/>
    <row r="768" customFormat="1" ht="16" customHeight="1"/>
    <row r="769" customFormat="1" ht="16" customHeight="1"/>
    <row r="770" customFormat="1" ht="16" customHeight="1"/>
    <row r="771" customFormat="1" ht="16" customHeight="1"/>
    <row r="772" customFormat="1" ht="16" customHeight="1"/>
    <row r="773" customFormat="1" ht="16" customHeight="1"/>
    <row r="774" customFormat="1" ht="16" customHeight="1"/>
    <row r="775" customFormat="1" ht="16" customHeight="1"/>
    <row r="776" customFormat="1" ht="16" customHeight="1"/>
    <row r="777" customFormat="1" ht="16" customHeight="1"/>
    <row r="778" customFormat="1" ht="16" customHeight="1"/>
    <row r="779" customFormat="1" ht="16" customHeight="1"/>
    <row r="780" customFormat="1" ht="16" customHeight="1"/>
    <row r="781" customFormat="1" ht="16" customHeight="1"/>
    <row r="782" customFormat="1" ht="16" customHeight="1"/>
    <row r="783" customFormat="1" ht="16" customHeight="1"/>
    <row r="784" customFormat="1" ht="16" customHeight="1"/>
    <row r="785" customFormat="1" ht="16" customHeight="1"/>
    <row r="786" customFormat="1" ht="16" customHeight="1"/>
    <row r="787" customFormat="1" ht="16" customHeight="1"/>
    <row r="788" customFormat="1" ht="16" customHeight="1"/>
    <row r="789" customFormat="1" ht="16" customHeight="1"/>
    <row r="790" customFormat="1" ht="16" customHeight="1"/>
    <row r="791" customFormat="1" ht="16" customHeight="1"/>
    <row r="792" customFormat="1" ht="16" customHeight="1"/>
    <row r="793" customFormat="1" ht="16" customHeight="1"/>
    <row r="794" customFormat="1" ht="16" customHeight="1"/>
    <row r="795" customFormat="1" ht="16" customHeight="1"/>
    <row r="796" customFormat="1" ht="16" customHeight="1"/>
    <row r="797" customFormat="1" ht="16" customHeight="1"/>
    <row r="798" customFormat="1" ht="16" customHeight="1"/>
    <row r="799" customFormat="1" ht="16" customHeight="1"/>
    <row r="800" customFormat="1" ht="16" customHeight="1"/>
    <row r="801" customFormat="1" ht="16" customHeight="1"/>
    <row r="802" customFormat="1" ht="16" customHeight="1"/>
    <row r="803" customFormat="1" ht="16" customHeight="1"/>
    <row r="804" customFormat="1" ht="16" customHeight="1"/>
    <row r="805" customFormat="1" ht="16" customHeight="1"/>
    <row r="806" customFormat="1" ht="16" customHeight="1"/>
    <row r="807" customFormat="1" ht="16" customHeight="1"/>
    <row r="808" customFormat="1" ht="16" customHeight="1"/>
    <row r="809" customFormat="1" ht="16" customHeight="1"/>
    <row r="810" customFormat="1" ht="16" customHeight="1"/>
    <row r="811" customFormat="1" ht="16" customHeight="1"/>
    <row r="812" customFormat="1" ht="16" customHeight="1"/>
    <row r="813" customFormat="1" ht="16" customHeight="1"/>
    <row r="814" customFormat="1" ht="16" customHeight="1"/>
    <row r="815" customFormat="1" ht="16" customHeight="1"/>
    <row r="816" customFormat="1" ht="16" customHeight="1"/>
    <row r="817" customFormat="1" ht="16" customHeight="1"/>
    <row r="818" customFormat="1" ht="16" customHeight="1"/>
    <row r="819" customFormat="1" ht="16" customHeight="1"/>
    <row r="820" customFormat="1" ht="16" customHeight="1"/>
    <row r="821" customFormat="1" ht="16" customHeight="1"/>
    <row r="822" customFormat="1" ht="16" customHeight="1"/>
    <row r="823" customFormat="1" ht="16" customHeight="1"/>
    <row r="824" customFormat="1" ht="16" customHeight="1"/>
    <row r="825" customFormat="1" ht="16" customHeight="1"/>
    <row r="826" customFormat="1" ht="16" customHeight="1"/>
    <row r="827" customFormat="1" ht="16" customHeight="1"/>
    <row r="828" customFormat="1" ht="16" customHeight="1"/>
    <row r="829" customFormat="1" ht="16" customHeight="1"/>
    <row r="830" customFormat="1" ht="16" customHeight="1"/>
    <row r="831" customFormat="1" ht="16" customHeight="1"/>
    <row r="832" customFormat="1" ht="16" customHeight="1"/>
    <row r="833" customFormat="1" ht="16" customHeight="1"/>
    <row r="834" customFormat="1" ht="16" customHeight="1"/>
    <row r="835" customFormat="1" ht="16" customHeight="1"/>
    <row r="836" customFormat="1" ht="16" customHeight="1"/>
    <row r="837" customFormat="1" ht="16" customHeight="1"/>
    <row r="838" customFormat="1" ht="16" customHeight="1"/>
    <row r="839" customFormat="1" ht="16" customHeight="1"/>
    <row r="840" customFormat="1" ht="16" customHeight="1"/>
    <row r="841" customFormat="1" ht="16" customHeight="1"/>
    <row r="842" customFormat="1" ht="16" customHeight="1"/>
    <row r="843" customFormat="1" ht="16" customHeight="1"/>
    <row r="844" customFormat="1" ht="16" customHeight="1"/>
    <row r="845" customFormat="1" ht="16" customHeight="1"/>
    <row r="846" customFormat="1" ht="16" customHeight="1"/>
    <row r="847" customFormat="1" ht="16" customHeight="1"/>
    <row r="848" customFormat="1" ht="16" customHeight="1"/>
    <row r="849" customFormat="1" ht="16" customHeight="1"/>
    <row r="850" customFormat="1" ht="16" customHeight="1"/>
    <row r="851" customFormat="1" ht="16" customHeight="1"/>
    <row r="852" customFormat="1" ht="16" customHeight="1"/>
    <row r="853" customFormat="1" ht="16" customHeight="1"/>
    <row r="854" customFormat="1" ht="16" customHeight="1"/>
    <row r="855" customFormat="1" ht="16" customHeight="1"/>
    <row r="856" customFormat="1" ht="16" customHeight="1"/>
    <row r="857" customFormat="1" ht="16" customHeight="1"/>
    <row r="858" customFormat="1" ht="16" customHeight="1"/>
    <row r="859" customFormat="1" ht="16" customHeight="1"/>
    <row r="860" customFormat="1" ht="16" customHeight="1"/>
    <row r="861" customFormat="1" ht="16" customHeight="1"/>
    <row r="862" customFormat="1" ht="16" customHeight="1"/>
    <row r="863" customFormat="1" ht="16" customHeight="1"/>
    <row r="864" customFormat="1" ht="16" customHeight="1"/>
    <row r="865" customFormat="1" ht="16" customHeight="1"/>
    <row r="866" customFormat="1" ht="16" customHeight="1"/>
    <row r="867" customFormat="1" ht="16" customHeight="1"/>
    <row r="868" customFormat="1" ht="16" customHeight="1"/>
    <row r="869" customFormat="1" ht="16" customHeight="1"/>
    <row r="870" customFormat="1" ht="16" customHeight="1"/>
    <row r="871" customFormat="1" ht="16" customHeight="1"/>
    <row r="872" customFormat="1" ht="16" customHeight="1"/>
    <row r="873" customFormat="1" ht="16" customHeight="1"/>
    <row r="874" customFormat="1" ht="16" customHeight="1"/>
    <row r="875" customFormat="1" ht="16" customHeight="1"/>
    <row r="876" customFormat="1" ht="16" customHeight="1"/>
    <row r="877" customFormat="1" ht="16" customHeight="1"/>
    <row r="878" customFormat="1" ht="16" customHeight="1"/>
    <row r="879" customFormat="1" ht="16" customHeight="1"/>
    <row r="880" customFormat="1" ht="16" customHeight="1"/>
    <row r="881" customFormat="1" ht="16" customHeight="1"/>
    <row r="882" customFormat="1" ht="16" customHeight="1"/>
    <row r="883" customFormat="1" ht="16" customHeight="1"/>
    <row r="884" customFormat="1" ht="16" customHeight="1"/>
    <row r="885" customFormat="1" ht="16" customHeight="1"/>
    <row r="886" customFormat="1" ht="16" customHeight="1"/>
    <row r="887" customFormat="1" ht="16" customHeight="1"/>
    <row r="888" customFormat="1" ht="16" customHeight="1"/>
    <row r="889" customFormat="1" ht="16" customHeight="1"/>
    <row r="890" customFormat="1" ht="16" customHeight="1"/>
    <row r="891" customFormat="1" ht="16" customHeight="1"/>
    <row r="892" customFormat="1" ht="16" customHeight="1"/>
    <row r="893" customFormat="1" ht="16" customHeight="1"/>
    <row r="894" customFormat="1" ht="16" customHeight="1"/>
    <row r="895" customFormat="1" ht="16" customHeight="1"/>
    <row r="896" customFormat="1" ht="16" customHeight="1"/>
    <row r="897" customFormat="1" ht="16" customHeight="1"/>
    <row r="898" customFormat="1" ht="16" customHeight="1"/>
    <row r="899" customFormat="1" ht="16" customHeight="1"/>
    <row r="900" customFormat="1" ht="16" customHeight="1"/>
    <row r="901" customFormat="1" ht="16" customHeight="1"/>
    <row r="902" customFormat="1" ht="16" customHeight="1"/>
    <row r="903" customFormat="1" ht="16" customHeight="1"/>
    <row r="904" customFormat="1" ht="16" customHeight="1"/>
    <row r="905" customFormat="1" ht="16" customHeight="1"/>
    <row r="906" customFormat="1" ht="16" customHeight="1"/>
    <row r="907" customFormat="1" ht="16" customHeight="1"/>
    <row r="908" customFormat="1" ht="16" customHeight="1"/>
    <row r="909" customFormat="1" ht="16" customHeight="1"/>
    <row r="910" customFormat="1" ht="16" customHeight="1"/>
    <row r="911" customFormat="1" ht="16" customHeight="1"/>
    <row r="912" customFormat="1" ht="16" customHeight="1"/>
    <row r="913" customFormat="1" ht="16" customHeight="1"/>
    <row r="914" customFormat="1" ht="16" customHeight="1"/>
    <row r="915" customFormat="1" ht="16" customHeight="1"/>
    <row r="916" customFormat="1" ht="16" customHeight="1"/>
    <row r="917" customFormat="1" ht="16" customHeight="1"/>
    <row r="918" customFormat="1" ht="16" customHeight="1"/>
    <row r="919" customFormat="1" ht="16" customHeight="1"/>
    <row r="920" customFormat="1" ht="16" customHeight="1"/>
    <row r="921" customFormat="1" ht="16" customHeight="1"/>
    <row r="922" customFormat="1" ht="16" customHeight="1"/>
    <row r="923" customFormat="1" ht="16" customHeight="1"/>
    <row r="924" customFormat="1" ht="16" customHeight="1"/>
    <row r="925" customFormat="1" ht="16" customHeight="1"/>
    <row r="926" customFormat="1" ht="16" customHeight="1"/>
    <row r="927" customFormat="1" ht="16" customHeight="1"/>
    <row r="928" customFormat="1" ht="16" customHeight="1"/>
    <row r="929" customFormat="1" ht="16" customHeight="1"/>
    <row r="930" customFormat="1" ht="16" customHeight="1"/>
    <row r="931" customFormat="1" ht="16" customHeight="1"/>
    <row r="932" customFormat="1" ht="16" customHeight="1"/>
    <row r="933" customFormat="1" ht="16" customHeight="1"/>
    <row r="934" customFormat="1" ht="16" customHeight="1"/>
    <row r="935" customFormat="1" ht="16" customHeight="1"/>
    <row r="936" customFormat="1" ht="16" customHeight="1"/>
    <row r="937" customFormat="1" ht="16" customHeight="1"/>
    <row r="938" customFormat="1" ht="16" customHeight="1"/>
    <row r="939" customFormat="1" ht="16" customHeight="1"/>
    <row r="940" customFormat="1" ht="16" customHeight="1"/>
    <row r="941" customFormat="1" ht="16" customHeight="1"/>
    <row r="942" customFormat="1" ht="16" customHeight="1"/>
    <row r="943" customFormat="1" ht="16" customHeight="1"/>
    <row r="944" customFormat="1" ht="16" customHeight="1"/>
    <row r="945" customFormat="1" ht="16" customHeight="1"/>
    <row r="946" customFormat="1" ht="16" customHeight="1"/>
    <row r="947" customFormat="1" ht="16" customHeight="1"/>
    <row r="948" customFormat="1" ht="16" customHeight="1"/>
    <row r="949" customFormat="1" ht="16" customHeight="1"/>
    <row r="950" customFormat="1" ht="16" customHeight="1"/>
    <row r="951" customFormat="1" ht="16" customHeight="1"/>
    <row r="952" customFormat="1" ht="16" customHeight="1"/>
    <row r="953" customFormat="1" ht="16" customHeight="1"/>
    <row r="954" customFormat="1" ht="16" customHeight="1"/>
    <row r="955" customFormat="1" ht="16" customHeight="1"/>
    <row r="956" customFormat="1" ht="16" customHeight="1"/>
    <row r="957" customFormat="1" ht="16" customHeight="1"/>
    <row r="958" customFormat="1" ht="16" customHeight="1"/>
    <row r="959" customFormat="1" ht="16" customHeight="1"/>
    <row r="960" customFormat="1" ht="16" customHeight="1"/>
    <row r="961" customFormat="1" ht="16" customHeight="1"/>
    <row r="962" customFormat="1" ht="16" customHeight="1"/>
    <row r="963" customFormat="1" ht="16" customHeight="1"/>
    <row r="964" customFormat="1" ht="16" customHeight="1"/>
    <row r="965" customFormat="1" ht="16" customHeight="1"/>
    <row r="966" customFormat="1" ht="16" customHeight="1"/>
    <row r="967" customFormat="1" ht="16" customHeight="1"/>
    <row r="968" customFormat="1" ht="16" customHeight="1"/>
    <row r="969" customFormat="1" ht="16" customHeight="1"/>
    <row r="970" customFormat="1" ht="16" customHeight="1"/>
    <row r="971" customFormat="1" ht="16" customHeight="1"/>
    <row r="972" customFormat="1" ht="16" customHeight="1"/>
    <row r="973" customFormat="1" ht="16" customHeight="1"/>
    <row r="974" customFormat="1" ht="16" customHeight="1"/>
    <row r="975" customFormat="1" ht="16" customHeight="1"/>
    <row r="976" customFormat="1" ht="16" customHeight="1"/>
    <row r="977" customFormat="1" ht="16" customHeight="1"/>
    <row r="978" customFormat="1" ht="16" customHeight="1"/>
    <row r="979" customFormat="1" ht="16" customHeight="1"/>
    <row r="980" customFormat="1" ht="16" customHeight="1"/>
    <row r="981" customFormat="1" ht="16" customHeight="1"/>
    <row r="982" customFormat="1" ht="16" customHeight="1"/>
    <row r="983" customFormat="1" ht="16" customHeight="1"/>
    <row r="984" customFormat="1" ht="16" customHeight="1"/>
    <row r="985" customFormat="1" ht="16" customHeight="1"/>
    <row r="986" customFormat="1" ht="16" customHeight="1"/>
    <row r="987" customFormat="1" ht="16" customHeight="1"/>
    <row r="988" customFormat="1" ht="16" customHeight="1"/>
    <row r="989" customFormat="1" ht="16" customHeight="1"/>
    <row r="990" customFormat="1" ht="16" customHeight="1"/>
    <row r="991" customFormat="1" ht="16" customHeight="1"/>
    <row r="992" customFormat="1" ht="16" customHeight="1"/>
    <row r="993" customFormat="1" ht="16" customHeight="1"/>
    <row r="994" customFormat="1" ht="16" customHeight="1"/>
    <row r="995" customFormat="1" ht="16" customHeight="1"/>
    <row r="996" customFormat="1" ht="16" customHeight="1"/>
    <row r="997" customFormat="1" ht="16" customHeight="1"/>
    <row r="998" customFormat="1" ht="16" customHeight="1"/>
    <row r="999" customFormat="1" ht="16" customHeight="1"/>
    <row r="1000" customFormat="1" ht="16" customHeight="1"/>
    <row r="1001" customFormat="1" ht="16" customHeight="1"/>
    <row r="1002" customFormat="1" ht="16" customHeight="1"/>
    <row r="1003" customFormat="1" ht="16" customHeight="1"/>
    <row r="1004" customFormat="1" ht="16" customHeight="1"/>
    <row r="1005" customFormat="1" ht="16" customHeight="1"/>
    <row r="1006" customFormat="1" ht="16" customHeight="1"/>
    <row r="1007" customFormat="1" ht="16" customHeight="1"/>
    <row r="1008" customFormat="1" ht="16" customHeight="1"/>
    <row r="1009" customFormat="1" ht="16" customHeight="1"/>
    <row r="1010" customFormat="1" ht="16" customHeight="1"/>
    <row r="1011" customFormat="1" ht="16" customHeight="1"/>
    <row r="1012" customFormat="1" ht="16" customHeight="1"/>
    <row r="1013" customFormat="1" ht="16" customHeight="1"/>
    <row r="1014" customFormat="1" ht="16" customHeight="1"/>
    <row r="1015" customFormat="1" ht="16" customHeight="1"/>
    <row r="1016" customFormat="1" ht="16" customHeight="1"/>
    <row r="1017" customFormat="1" ht="16" customHeight="1"/>
    <row r="1018" customFormat="1" ht="16" customHeight="1"/>
    <row r="1019" customFormat="1" ht="16" customHeight="1"/>
    <row r="1020" customFormat="1" ht="16" customHeight="1"/>
    <row r="1021" customFormat="1" ht="16" customHeight="1"/>
    <row r="1022" customFormat="1" ht="16" customHeight="1"/>
    <row r="1023" customFormat="1" ht="16" customHeight="1"/>
    <row r="1024" customFormat="1" ht="16" customHeight="1"/>
    <row r="1025" customFormat="1" ht="16" customHeight="1"/>
    <row r="1026" customFormat="1" ht="16" customHeight="1"/>
    <row r="1027" customFormat="1" ht="16" customHeight="1"/>
    <row r="1028" customFormat="1" ht="16" customHeight="1"/>
    <row r="1029" customFormat="1" ht="16" customHeight="1"/>
    <row r="1030" customFormat="1" ht="16" customHeight="1"/>
    <row r="1031" customFormat="1" ht="16" customHeight="1"/>
    <row r="1032" customFormat="1" ht="16" customHeight="1"/>
    <row r="1033" customFormat="1" ht="16" customHeight="1"/>
    <row r="1034" customFormat="1" ht="16" customHeight="1"/>
    <row r="1035" customFormat="1" ht="16" customHeight="1"/>
    <row r="1036" customFormat="1" ht="16" customHeight="1"/>
    <row r="1037" customFormat="1" ht="16" customHeight="1"/>
    <row r="1038" customFormat="1" ht="16" customHeight="1"/>
    <row r="1039" customFormat="1" ht="16" customHeight="1"/>
    <row r="1040" customFormat="1" ht="16" customHeight="1"/>
    <row r="1041" customFormat="1" ht="16" customHeight="1"/>
    <row r="1042" customFormat="1" ht="16" customHeight="1"/>
    <row r="1043" customFormat="1" ht="16" customHeight="1"/>
    <row r="1044" customFormat="1" ht="16" customHeight="1"/>
    <row r="1045" customFormat="1" ht="16" customHeight="1"/>
    <row r="1046" customFormat="1" ht="16" customHeight="1"/>
    <row r="1047" customFormat="1" ht="16" customHeight="1"/>
    <row r="1048" customFormat="1" ht="16" customHeight="1"/>
    <row r="1049" customFormat="1" ht="16" customHeight="1"/>
    <row r="1050" customFormat="1" ht="16" customHeight="1"/>
    <row r="1051" customFormat="1" ht="16" customHeight="1"/>
    <row r="1052" customFormat="1" ht="16" customHeight="1"/>
    <row r="1053" customFormat="1" ht="16" customHeight="1"/>
    <row r="1054" customFormat="1" ht="16" customHeight="1"/>
    <row r="1055" customFormat="1" ht="16" customHeight="1"/>
    <row r="1056" customFormat="1" ht="16" customHeight="1"/>
    <row r="1057" customFormat="1" ht="16" customHeight="1"/>
    <row r="1058" customFormat="1" ht="16" customHeight="1"/>
    <row r="1059" customFormat="1" ht="16" customHeight="1"/>
    <row r="1060" customFormat="1" ht="16" customHeight="1"/>
    <row r="1061" customFormat="1" ht="16" customHeight="1"/>
    <row r="1062" customFormat="1" ht="16" customHeight="1"/>
    <row r="1063" customFormat="1" ht="16" customHeight="1"/>
    <row r="1064" customFormat="1" ht="16" customHeight="1"/>
    <row r="1065" customFormat="1" ht="16" customHeight="1"/>
    <row r="1066" customFormat="1" ht="16" customHeight="1"/>
    <row r="1067" customFormat="1" ht="16" customHeight="1"/>
    <row r="1068" customFormat="1" ht="16" customHeight="1"/>
    <row r="1069" customFormat="1" ht="16" customHeight="1"/>
    <row r="1070" customFormat="1" ht="16" customHeight="1"/>
    <row r="1071" customFormat="1" ht="16" customHeight="1"/>
    <row r="1072" customFormat="1" ht="16" customHeight="1"/>
    <row r="1073" customFormat="1" ht="16" customHeight="1"/>
    <row r="1074" customFormat="1" ht="16" customHeight="1"/>
    <row r="1075" customFormat="1" ht="16" customHeight="1"/>
    <row r="1076" customFormat="1" ht="16" customHeight="1"/>
    <row r="1077" customFormat="1" ht="16" customHeight="1"/>
    <row r="1078" customFormat="1" ht="16" customHeight="1"/>
    <row r="1079" customFormat="1" ht="16" customHeight="1"/>
    <row r="1080" customFormat="1" ht="16" customHeight="1"/>
    <row r="1081" customFormat="1" ht="16" customHeight="1"/>
    <row r="1082" customFormat="1" ht="16" customHeight="1"/>
    <row r="1083" customFormat="1" ht="16" customHeight="1"/>
    <row r="1084" customFormat="1" ht="16" customHeight="1"/>
    <row r="1085" customFormat="1" ht="16" customHeight="1"/>
    <row r="1086" customFormat="1" ht="16" customHeight="1"/>
    <row r="1087" customFormat="1" ht="16" customHeight="1"/>
    <row r="1088" customFormat="1" ht="16" customHeight="1"/>
    <row r="1089" customFormat="1" ht="16" customHeight="1"/>
    <row r="1090" customFormat="1" ht="16" customHeight="1"/>
    <row r="1091" customFormat="1" ht="16" customHeight="1"/>
    <row r="1092" customFormat="1" ht="16" customHeight="1"/>
    <row r="1093" customFormat="1" ht="16" customHeight="1"/>
    <row r="1094" customFormat="1" ht="16" customHeight="1"/>
    <row r="1095" customFormat="1" ht="16" customHeight="1"/>
    <row r="1096" customFormat="1" ht="16" customHeight="1"/>
    <row r="1097" customFormat="1" ht="16" customHeight="1"/>
    <row r="1098" customFormat="1" ht="16" customHeight="1"/>
    <row r="1099" customFormat="1" ht="16" customHeight="1"/>
    <row r="1100" customFormat="1" ht="16" customHeight="1"/>
    <row r="1101" customFormat="1" ht="16" customHeight="1"/>
    <row r="1102" customFormat="1" ht="16" customHeight="1"/>
    <row r="1103" customFormat="1" ht="16" customHeight="1"/>
    <row r="1104" customFormat="1" ht="16" customHeight="1"/>
    <row r="1105" customFormat="1" ht="16" customHeight="1"/>
    <row r="1106" customFormat="1" ht="16" customHeight="1"/>
    <row r="1107" customFormat="1" ht="16" customHeight="1"/>
    <row r="1108" customFormat="1" ht="16" customHeight="1"/>
    <row r="1109" customFormat="1" ht="16" customHeight="1"/>
    <row r="1110" customFormat="1" ht="16" customHeight="1"/>
    <row r="1111" customFormat="1" ht="16" customHeight="1"/>
    <row r="1112" customFormat="1" ht="16" customHeight="1"/>
    <row r="1113" customFormat="1" ht="16" customHeight="1"/>
    <row r="1114" customFormat="1" ht="16" customHeight="1"/>
    <row r="1115" customFormat="1" ht="16" customHeight="1"/>
    <row r="1116" customFormat="1" ht="16" customHeight="1"/>
    <row r="1117" customFormat="1" ht="16" customHeight="1"/>
    <row r="1118" customFormat="1" ht="16" customHeight="1"/>
    <row r="1119" customFormat="1" ht="16" customHeight="1"/>
    <row r="1120" customFormat="1" ht="16" customHeight="1"/>
    <row r="1121" customFormat="1" ht="16" customHeight="1"/>
    <row r="1122" customFormat="1" ht="16" customHeight="1"/>
    <row r="1123" customFormat="1" ht="16" customHeight="1"/>
    <row r="1124" customFormat="1" ht="16" customHeight="1"/>
    <row r="1125" customFormat="1" ht="16" customHeight="1"/>
    <row r="1126" customFormat="1" ht="16" customHeight="1"/>
    <row r="1127" customFormat="1" ht="16" customHeight="1"/>
    <row r="1128" customFormat="1" ht="16" customHeight="1"/>
    <row r="1129" customFormat="1" ht="16" customHeight="1"/>
    <row r="1130" customFormat="1" ht="16" customHeight="1"/>
    <row r="1131" customFormat="1" ht="16" customHeight="1"/>
    <row r="1132" customFormat="1" ht="16" customHeight="1"/>
    <row r="1133" customFormat="1" ht="16" customHeight="1"/>
    <row r="1134" customFormat="1" ht="16" customHeight="1"/>
    <row r="1135" customFormat="1" ht="16" customHeight="1"/>
    <row r="1136" customFormat="1" ht="16" customHeight="1"/>
    <row r="1137" customFormat="1" ht="16" customHeight="1"/>
    <row r="1138" customFormat="1" ht="16" customHeight="1"/>
    <row r="1139" customFormat="1" ht="16" customHeight="1"/>
    <row r="1140" customFormat="1" ht="16" customHeight="1"/>
    <row r="1141" customFormat="1" ht="16" customHeight="1"/>
    <row r="1142" customFormat="1" ht="16" customHeight="1"/>
    <row r="1143" customFormat="1" ht="16" customHeight="1"/>
    <row r="1144" customFormat="1" ht="16" customHeight="1"/>
    <row r="1145" customFormat="1" ht="16" customHeight="1"/>
    <row r="1146" customFormat="1" ht="16" customHeight="1"/>
    <row r="1147" customFormat="1" ht="16" customHeight="1"/>
    <row r="1148" customFormat="1" ht="16" customHeight="1"/>
    <row r="1149" customFormat="1" ht="16" customHeight="1"/>
    <row r="1150" customFormat="1" ht="16" customHeight="1"/>
    <row r="1151" customFormat="1" ht="16" customHeight="1"/>
    <row r="1152" customFormat="1" ht="16" customHeight="1"/>
    <row r="1153" customFormat="1" ht="16" customHeight="1"/>
    <row r="1154" customFormat="1" ht="16" customHeight="1"/>
    <row r="1155" customFormat="1" ht="16" customHeight="1"/>
    <row r="1156" customFormat="1" ht="16" customHeight="1"/>
    <row r="1157" customFormat="1" ht="16" customHeight="1"/>
    <row r="1158" customFormat="1" ht="16" customHeight="1"/>
    <row r="1159" customFormat="1" ht="16" customHeight="1"/>
    <row r="1160" customFormat="1" ht="16" customHeight="1"/>
    <row r="1161" customFormat="1" ht="16" customHeight="1"/>
    <row r="1162" customFormat="1" ht="16" customHeight="1"/>
    <row r="1163" customFormat="1" ht="16" customHeight="1"/>
    <row r="1164" customFormat="1" ht="16" customHeight="1"/>
    <row r="1165" customFormat="1" ht="16" customHeight="1"/>
    <row r="1166" customFormat="1" ht="16" customHeight="1"/>
    <row r="1167" customFormat="1" ht="16" customHeight="1"/>
    <row r="1168" customFormat="1" ht="16" customHeight="1"/>
    <row r="1169" customFormat="1" ht="16" customHeight="1"/>
    <row r="1170" customFormat="1" ht="16" customHeight="1"/>
    <row r="1171" customFormat="1" ht="16" customHeight="1"/>
    <row r="1172" customFormat="1" ht="16" customHeight="1"/>
    <row r="1173" customFormat="1" ht="16" customHeight="1"/>
    <row r="1174" customFormat="1" ht="16" customHeight="1"/>
    <row r="1175" customFormat="1" ht="16" customHeight="1"/>
    <row r="1176" customFormat="1" ht="16" customHeight="1"/>
    <row r="1177" customFormat="1" ht="16" customHeight="1"/>
    <row r="1178" customFormat="1" ht="16" customHeight="1"/>
    <row r="1179" customFormat="1" ht="16" customHeight="1"/>
    <row r="1180" customFormat="1" ht="16" customHeight="1"/>
    <row r="1181" customFormat="1" ht="16" customHeight="1"/>
    <row r="1182" customFormat="1" ht="16" customHeight="1"/>
    <row r="1183" customFormat="1" ht="16" customHeight="1"/>
    <row r="1184" customFormat="1" ht="16" customHeight="1"/>
    <row r="1185" customFormat="1" ht="16" customHeight="1"/>
    <row r="1186" customFormat="1" ht="16" customHeight="1"/>
    <row r="1187" customFormat="1" ht="16" customHeight="1"/>
    <row r="1188" customFormat="1" ht="16" customHeight="1"/>
    <row r="1189" customFormat="1" ht="16" customHeight="1"/>
    <row r="1190" customFormat="1" ht="16" customHeight="1"/>
    <row r="1191" customFormat="1" ht="16" customHeight="1"/>
    <row r="1192" customFormat="1" ht="16" customHeight="1"/>
    <row r="1193" customFormat="1" ht="16" customHeight="1"/>
    <row r="1194" customFormat="1" ht="16" customHeight="1"/>
    <row r="1195" customFormat="1" ht="16" customHeight="1"/>
    <row r="1196" customFormat="1" ht="16" customHeight="1"/>
    <row r="1197" customFormat="1" ht="16" customHeight="1"/>
    <row r="1198" customFormat="1" ht="16" customHeight="1"/>
    <row r="1199" customFormat="1" ht="16" customHeight="1"/>
    <row r="1200" customFormat="1" ht="16" customHeight="1"/>
    <row r="1201" customFormat="1" ht="16" customHeight="1"/>
    <row r="1202" customFormat="1" ht="16" customHeight="1"/>
    <row r="1203" customFormat="1" ht="16" customHeight="1"/>
    <row r="1204" customFormat="1" ht="16" customHeight="1"/>
    <row r="1205" customFormat="1" ht="16" customHeight="1"/>
    <row r="1206" customFormat="1" ht="16" customHeight="1"/>
    <row r="1207" customFormat="1" ht="16" customHeight="1"/>
    <row r="1208" customFormat="1" ht="16" customHeight="1"/>
    <row r="1209" customFormat="1" ht="16" customHeight="1"/>
    <row r="1210" customFormat="1" ht="16" customHeight="1"/>
    <row r="1211" customFormat="1" ht="16" customHeight="1"/>
    <row r="1212" customFormat="1" ht="16" customHeight="1"/>
    <row r="1213" customFormat="1" ht="16" customHeight="1"/>
    <row r="1214" customFormat="1" ht="16" customHeight="1"/>
    <row r="1215" customFormat="1" ht="16" customHeight="1"/>
    <row r="1216" customFormat="1" ht="16" customHeight="1"/>
    <row r="1217" customFormat="1" ht="16" customHeight="1"/>
    <row r="1218" customFormat="1" ht="16" customHeight="1"/>
    <row r="1219" customFormat="1" ht="16" customHeight="1"/>
    <row r="1220" customFormat="1" ht="16" customHeight="1"/>
    <row r="1221" customFormat="1" ht="16" customHeight="1"/>
    <row r="1222" customFormat="1" ht="16" customHeight="1"/>
    <row r="1223" customFormat="1" ht="16" customHeight="1"/>
    <row r="1224" customFormat="1" ht="16" customHeight="1"/>
    <row r="1225" customFormat="1" ht="16" customHeight="1"/>
    <row r="1226" customFormat="1" ht="16" customHeight="1"/>
    <row r="1227" customFormat="1" ht="16" customHeight="1"/>
    <row r="1228" customFormat="1" ht="16" customHeight="1"/>
    <row r="1229" customFormat="1" ht="16" customHeight="1"/>
    <row r="1230" customFormat="1" ht="16" customHeight="1"/>
    <row r="1231" customFormat="1" ht="16" customHeight="1"/>
    <row r="1232" customFormat="1" ht="16" customHeight="1"/>
    <row r="1233" customFormat="1" ht="16" customHeight="1"/>
    <row r="1234" customFormat="1" ht="16" customHeight="1"/>
    <row r="1235" customFormat="1" ht="16" customHeight="1"/>
    <row r="1236" customFormat="1" ht="16" customHeight="1"/>
    <row r="1237" customFormat="1" ht="16" customHeight="1"/>
    <row r="1238" customFormat="1" ht="16" customHeight="1"/>
    <row r="1239" customFormat="1" ht="16" customHeight="1"/>
    <row r="1240" customFormat="1" ht="16" customHeight="1"/>
    <row r="1241" customFormat="1" ht="16" customHeight="1"/>
    <row r="1242" customFormat="1" ht="16" customHeight="1"/>
    <row r="1243" customFormat="1" ht="16" customHeight="1"/>
    <row r="1244" customFormat="1" ht="16" customHeight="1"/>
    <row r="1245" customFormat="1" ht="16" customHeight="1"/>
    <row r="1246" customFormat="1" ht="16" customHeight="1"/>
    <row r="1247" customFormat="1" ht="16" customHeight="1"/>
    <row r="1248" customFormat="1" ht="16" customHeight="1"/>
    <row r="1249" customFormat="1" ht="16" customHeight="1"/>
    <row r="1250" customFormat="1" ht="16" customHeight="1"/>
    <row r="1251" customFormat="1" ht="16" customHeight="1"/>
    <row r="1252" customFormat="1" ht="16" customHeight="1"/>
    <row r="1253" customFormat="1" ht="16" customHeight="1"/>
    <row r="1254" customFormat="1" ht="16" customHeight="1"/>
    <row r="1255" customFormat="1" ht="16" customHeight="1"/>
    <row r="1256" customFormat="1" ht="16" customHeight="1"/>
    <row r="1257" customFormat="1" ht="16" customHeight="1"/>
    <row r="1258" customFormat="1" ht="16" customHeight="1"/>
    <row r="1259" customFormat="1" ht="16" customHeight="1"/>
    <row r="1260" customFormat="1" ht="16" customHeight="1"/>
    <row r="1261" customFormat="1" ht="16" customHeight="1"/>
    <row r="1262" customFormat="1" ht="16" customHeight="1"/>
    <row r="1263" customFormat="1" ht="16" customHeight="1"/>
    <row r="1264" customFormat="1" ht="16" customHeight="1"/>
    <row r="1265" customFormat="1" ht="16" customHeight="1"/>
    <row r="1266" customFormat="1" ht="16" customHeight="1"/>
    <row r="1267" customFormat="1" ht="16" customHeight="1"/>
    <row r="1268" customFormat="1" ht="16" customHeight="1"/>
    <row r="1269" customFormat="1" ht="16" customHeight="1"/>
    <row r="1270" customFormat="1" ht="16" customHeight="1"/>
    <row r="1271" customFormat="1" ht="16" customHeight="1"/>
    <row r="1272" customFormat="1" ht="16" customHeight="1"/>
    <row r="1273" customFormat="1" ht="16" customHeight="1"/>
    <row r="1274" customFormat="1" ht="16" customHeight="1"/>
    <row r="1275" customFormat="1" ht="16" customHeight="1"/>
    <row r="1276" customFormat="1" ht="16" customHeight="1"/>
    <row r="1277" customFormat="1" ht="16" customHeight="1"/>
    <row r="1278" customFormat="1" ht="16" customHeight="1"/>
    <row r="1279" customFormat="1" ht="16" customHeight="1"/>
    <row r="1280" customFormat="1" ht="16" customHeight="1"/>
    <row r="1281" customFormat="1" ht="16" customHeight="1"/>
    <row r="1282" customFormat="1" ht="16" customHeight="1"/>
    <row r="1283" customFormat="1" ht="16" customHeight="1"/>
    <row r="1284" customFormat="1" ht="16" customHeight="1"/>
    <row r="1285" customFormat="1" ht="16" customHeight="1"/>
    <row r="1286" customFormat="1" ht="16" customHeight="1"/>
    <row r="1287" customFormat="1" ht="16" customHeight="1"/>
    <row r="1288" customFormat="1" ht="16" customHeight="1"/>
    <row r="1289" customFormat="1" ht="16" customHeight="1"/>
    <row r="1290" customFormat="1" ht="16" customHeight="1"/>
    <row r="1291" customFormat="1" ht="16" customHeight="1"/>
    <row r="1292" customFormat="1" ht="16" customHeight="1"/>
    <row r="1293" customFormat="1" ht="16" customHeight="1"/>
    <row r="1294" customFormat="1" ht="16" customHeight="1"/>
    <row r="1295" customFormat="1" ht="16" customHeight="1"/>
    <row r="1296" customFormat="1" ht="16" customHeight="1"/>
    <row r="1297" customFormat="1" ht="16" customHeight="1"/>
    <row r="1298" customFormat="1" ht="16" customHeight="1"/>
    <row r="1299" customFormat="1" ht="16" customHeight="1"/>
    <row r="1300" customFormat="1" ht="16" customHeight="1"/>
    <row r="1301" customFormat="1" ht="16" customHeight="1"/>
    <row r="1302" customFormat="1" ht="16" customHeight="1"/>
    <row r="1303" customFormat="1" ht="16" customHeight="1"/>
    <row r="1304" customFormat="1" ht="16" customHeight="1"/>
    <row r="1305" customFormat="1" ht="16" customHeight="1"/>
    <row r="1306" customFormat="1" ht="16" customHeight="1"/>
    <row r="1307" customFormat="1" ht="16" customHeight="1"/>
    <row r="1308" customFormat="1" ht="16" customHeight="1"/>
    <row r="1309" customFormat="1" ht="16" customHeight="1"/>
    <row r="1310" customFormat="1" ht="16" customHeight="1"/>
    <row r="1311" customFormat="1" ht="16" customHeight="1"/>
    <row r="1312" customFormat="1" ht="16" customHeight="1"/>
    <row r="1313" customFormat="1" ht="16" customHeight="1"/>
    <row r="1314" customFormat="1" ht="16" customHeight="1"/>
    <row r="1315" customFormat="1" ht="16" customHeight="1"/>
    <row r="1316" customFormat="1" ht="16" customHeight="1"/>
    <row r="1317" customFormat="1" ht="16" customHeight="1"/>
    <row r="1318" customFormat="1" ht="16" customHeight="1"/>
    <row r="1319" customFormat="1" ht="16" customHeight="1"/>
    <row r="1320" customFormat="1" ht="16" customHeight="1"/>
    <row r="1321" customFormat="1" ht="16" customHeight="1"/>
    <row r="1322" customFormat="1" ht="16" customHeight="1"/>
    <row r="1323" customFormat="1" ht="16" customHeight="1"/>
    <row r="1324" customFormat="1" ht="16" customHeight="1"/>
    <row r="1325" customFormat="1" ht="16" customHeight="1"/>
    <row r="1326" customFormat="1" ht="16" customHeight="1"/>
    <row r="1327" customFormat="1" ht="16" customHeight="1"/>
    <row r="1328" customFormat="1" ht="16" customHeight="1"/>
    <row r="1329" customFormat="1" ht="16" customHeight="1"/>
    <row r="1330" customFormat="1" ht="16" customHeight="1"/>
    <row r="1331" customFormat="1" ht="16" customHeight="1"/>
    <row r="1332" customFormat="1" ht="16" customHeight="1"/>
    <row r="1333" customFormat="1" ht="16" customHeight="1"/>
    <row r="1334" customFormat="1" ht="16" customHeight="1"/>
    <row r="1335" customFormat="1" ht="16" customHeight="1"/>
    <row r="1336" customFormat="1" ht="16" customHeight="1"/>
    <row r="1337" customFormat="1" ht="16" customHeight="1"/>
    <row r="1338" customFormat="1" ht="16" customHeight="1"/>
    <row r="1339" customFormat="1" ht="16" customHeight="1"/>
    <row r="1340" customFormat="1" ht="16" customHeight="1"/>
    <row r="1341" customFormat="1" ht="16" customHeight="1"/>
    <row r="1342" customFormat="1" ht="16" customHeight="1"/>
    <row r="1343" customFormat="1" ht="16" customHeight="1"/>
    <row r="1344" customFormat="1" ht="16" customHeight="1"/>
    <row r="1345" customFormat="1" ht="16" customHeight="1"/>
    <row r="1346" customFormat="1" ht="16" customHeight="1"/>
    <row r="1347" customFormat="1" ht="16" customHeight="1"/>
    <row r="1348" customFormat="1" ht="16" customHeight="1"/>
    <row r="1349" customFormat="1" ht="16" customHeight="1"/>
    <row r="1350" customFormat="1" ht="16" customHeight="1"/>
    <row r="1351" customFormat="1" ht="16" customHeight="1"/>
    <row r="1352" customFormat="1" ht="16" customHeight="1"/>
    <row r="1353" customFormat="1" ht="16" customHeight="1"/>
    <row r="1354" customFormat="1" ht="16" customHeight="1"/>
    <row r="1355" customFormat="1" ht="16" customHeight="1"/>
    <row r="1356" customFormat="1" ht="16" customHeight="1"/>
    <row r="1357" customFormat="1" ht="16" customHeight="1"/>
    <row r="1358" customFormat="1" ht="16" customHeight="1"/>
    <row r="1359" customFormat="1" ht="16" customHeight="1"/>
    <row r="1360" customFormat="1" ht="16" customHeight="1"/>
    <row r="1361" customFormat="1" ht="16" customHeight="1"/>
    <row r="1362" customFormat="1" ht="16" customHeight="1"/>
    <row r="1363" customFormat="1" ht="16" customHeight="1"/>
    <row r="1364" customFormat="1" ht="16" customHeight="1"/>
    <row r="1365" customFormat="1" ht="16" customHeight="1"/>
    <row r="1366" customFormat="1" ht="16" customHeight="1"/>
    <row r="1367" customFormat="1" ht="16" customHeight="1"/>
    <row r="1368" customFormat="1" ht="16" customHeight="1"/>
    <row r="1369" customFormat="1" ht="16" customHeight="1"/>
    <row r="1370" customFormat="1" ht="16" customHeight="1"/>
    <row r="1371" customFormat="1" ht="16" customHeight="1"/>
    <row r="1372" customFormat="1" ht="16" customHeight="1"/>
    <row r="1373" customFormat="1" ht="16" customHeight="1"/>
    <row r="1374" customFormat="1" ht="16" customHeight="1"/>
    <row r="1375" customFormat="1" ht="16" customHeight="1"/>
    <row r="1376" customFormat="1" ht="16" customHeight="1"/>
    <row r="1377" customFormat="1" ht="16" customHeight="1"/>
    <row r="1378" customFormat="1" ht="16" customHeight="1"/>
    <row r="1379" customFormat="1" ht="16" customHeight="1"/>
    <row r="1380" customFormat="1" ht="16" customHeight="1"/>
    <row r="1381" customFormat="1" ht="16" customHeight="1"/>
    <row r="1382" customFormat="1" ht="16" customHeight="1"/>
    <row r="1383" customFormat="1" ht="16" customHeight="1"/>
    <row r="1384" customFormat="1" ht="16" customHeight="1"/>
    <row r="1385" customFormat="1" ht="16" customHeight="1"/>
    <row r="1386" customFormat="1" ht="16" customHeight="1"/>
    <row r="1387" customFormat="1" ht="16" customHeight="1"/>
    <row r="1388" customFormat="1" ht="16" customHeight="1"/>
    <row r="1389" customFormat="1" ht="16" customHeight="1"/>
    <row r="1390" customFormat="1" ht="16" customHeight="1"/>
    <row r="1391" customFormat="1" ht="16" customHeight="1"/>
    <row r="1392" customFormat="1" ht="16" customHeight="1"/>
    <row r="1393" customFormat="1" ht="16" customHeight="1"/>
    <row r="1394" customFormat="1" ht="16" customHeight="1"/>
    <row r="1395" customFormat="1" ht="16" customHeight="1"/>
    <row r="1396" customFormat="1" ht="16" customHeight="1"/>
    <row r="1397" customFormat="1" ht="16" customHeight="1"/>
    <row r="1398" customFormat="1" ht="16" customHeight="1"/>
    <row r="1399" customFormat="1" ht="16" customHeight="1"/>
    <row r="1400" customFormat="1" ht="16" customHeight="1"/>
    <row r="1401" customFormat="1" ht="16" customHeight="1"/>
    <row r="1402" customFormat="1" ht="16" customHeight="1"/>
    <row r="1403" customFormat="1" ht="16" customHeight="1"/>
    <row r="1404" customFormat="1" ht="16" customHeight="1"/>
    <row r="1405" customFormat="1" ht="16" customHeight="1"/>
    <row r="1406" customFormat="1" ht="16" customHeight="1"/>
    <row r="1407" customFormat="1" ht="16" customHeight="1"/>
    <row r="1408" customFormat="1" ht="16" customHeight="1"/>
    <row r="1409" customFormat="1" ht="16" customHeight="1"/>
    <row r="1410" customFormat="1" ht="16" customHeight="1"/>
    <row r="1411" customFormat="1" ht="16" customHeight="1"/>
    <row r="1412" customFormat="1" ht="16" customHeight="1"/>
    <row r="1413" customFormat="1" ht="16" customHeight="1"/>
    <row r="1414" customFormat="1" ht="16" customHeight="1"/>
    <row r="1415" customFormat="1" ht="16" customHeight="1"/>
    <row r="1416" customFormat="1" ht="16" customHeight="1"/>
    <row r="1417" customFormat="1" ht="16" customHeight="1"/>
    <row r="1418" customFormat="1" ht="16" customHeight="1"/>
    <row r="1419" customFormat="1" ht="16" customHeight="1"/>
    <row r="1420" customFormat="1" ht="16" customHeight="1"/>
    <row r="1421" customFormat="1" ht="16" customHeight="1"/>
    <row r="1422" customFormat="1" ht="16" customHeight="1"/>
    <row r="1423" customFormat="1" ht="16" customHeight="1"/>
    <row r="1424" customFormat="1" ht="16" customHeight="1"/>
    <row r="1425" customFormat="1" ht="16" customHeight="1"/>
    <row r="1426" customFormat="1" ht="16" customHeight="1"/>
    <row r="1427" customFormat="1" ht="16" customHeight="1"/>
    <row r="1428" customFormat="1" ht="16" customHeight="1"/>
    <row r="1429" customFormat="1" ht="16" customHeight="1"/>
    <row r="1430" customFormat="1" ht="16" customHeight="1"/>
    <row r="1431" customFormat="1" ht="16" customHeight="1"/>
    <row r="1432" customFormat="1" ht="16" customHeight="1"/>
    <row r="1433" customFormat="1" ht="16" customHeight="1"/>
    <row r="1434" customFormat="1" ht="16" customHeight="1"/>
    <row r="1435" customFormat="1" ht="16" customHeight="1"/>
    <row r="1436" customFormat="1" ht="16" customHeight="1"/>
    <row r="1437" customFormat="1" ht="16" customHeight="1"/>
    <row r="1438" customFormat="1" ht="16" customHeight="1"/>
    <row r="1439" customFormat="1" ht="16" customHeight="1"/>
    <row r="1440" customFormat="1" ht="16" customHeight="1"/>
    <row r="1441" customFormat="1" ht="16" customHeight="1"/>
    <row r="1442" customFormat="1" ht="16" customHeight="1"/>
    <row r="1443" customFormat="1" ht="16" customHeight="1"/>
    <row r="1444" customFormat="1" ht="16" customHeight="1"/>
    <row r="1445" customFormat="1" ht="16" customHeight="1"/>
    <row r="1446" customFormat="1" ht="16" customHeight="1"/>
    <row r="1447" customFormat="1" ht="16" customHeight="1"/>
    <row r="1448" customFormat="1" ht="16" customHeight="1"/>
    <row r="1449" customFormat="1" ht="16" customHeight="1"/>
    <row r="1450" customFormat="1" ht="16" customHeight="1"/>
    <row r="1451" customFormat="1" ht="16" customHeight="1"/>
    <row r="1452" customFormat="1" ht="16" customHeight="1"/>
    <row r="1453" customFormat="1" ht="16" customHeight="1"/>
    <row r="1454" customFormat="1" ht="16" customHeight="1"/>
    <row r="1455" customFormat="1" ht="16" customHeight="1"/>
    <row r="1456" customFormat="1" ht="16" customHeight="1"/>
    <row r="1457" customFormat="1" ht="16" customHeight="1"/>
    <row r="1458" customFormat="1" ht="16" customHeight="1"/>
    <row r="1459" customFormat="1" ht="16" customHeight="1"/>
    <row r="1460" customFormat="1" ht="16" customHeight="1"/>
    <row r="1461" customFormat="1" ht="16" customHeight="1"/>
    <row r="1462" customFormat="1" ht="16" customHeight="1"/>
    <row r="1463" customFormat="1" ht="16" customHeight="1"/>
    <row r="1464" customFormat="1" ht="16" customHeight="1"/>
    <row r="1465" customFormat="1" ht="16" customHeight="1"/>
    <row r="1466" customFormat="1" ht="16" customHeight="1"/>
    <row r="1467" customFormat="1" ht="16" customHeight="1"/>
    <row r="1468" customFormat="1" ht="16" customHeight="1"/>
    <row r="1469" customFormat="1" ht="16" customHeight="1"/>
    <row r="1470" customFormat="1" ht="16" customHeight="1"/>
    <row r="1471" customFormat="1" ht="16" customHeight="1"/>
    <row r="1472" customFormat="1" ht="16" customHeight="1"/>
    <row r="1473" customFormat="1" ht="16" customHeight="1"/>
    <row r="1474" customFormat="1" ht="16" customHeight="1"/>
    <row r="1475" customFormat="1" ht="16" customHeight="1"/>
    <row r="1476" customFormat="1" ht="16" customHeight="1"/>
    <row r="1477" customFormat="1" ht="16" customHeight="1"/>
    <row r="1478" customFormat="1" ht="16" customHeight="1"/>
    <row r="1479" customFormat="1" ht="16" customHeight="1"/>
    <row r="1480" customFormat="1" ht="16" customHeight="1"/>
    <row r="1481" customFormat="1" ht="16" customHeight="1"/>
    <row r="1482" customFormat="1" ht="16" customHeight="1"/>
    <row r="1483" customFormat="1" ht="16" customHeight="1"/>
    <row r="1484" customFormat="1" ht="16" customHeight="1"/>
    <row r="1485" customFormat="1" ht="16" customHeight="1"/>
    <row r="1486" customFormat="1" ht="16" customHeight="1"/>
    <row r="1487" customFormat="1" ht="16" customHeight="1"/>
    <row r="1488" customFormat="1" ht="16" customHeight="1"/>
    <row r="1489" customFormat="1" ht="16" customHeight="1"/>
    <row r="1490" customFormat="1" ht="16" customHeight="1"/>
    <row r="1491" customFormat="1" ht="16" customHeight="1"/>
    <row r="1492" customFormat="1" ht="16" customHeight="1"/>
    <row r="1493" customFormat="1" ht="16" customHeight="1"/>
    <row r="1494" customFormat="1" ht="16" customHeight="1"/>
    <row r="1495" customFormat="1" ht="16" customHeight="1"/>
    <row r="1496" customFormat="1" ht="16" customHeight="1"/>
    <row r="1497" customFormat="1" ht="16" customHeight="1"/>
    <row r="1498" customFormat="1" ht="16" customHeight="1"/>
    <row r="1499" customFormat="1" ht="16" customHeight="1"/>
    <row r="1500" customFormat="1" ht="16" customHeight="1"/>
    <row r="1501" customFormat="1" ht="16" customHeight="1"/>
    <row r="1502" customFormat="1" ht="16" customHeight="1"/>
    <row r="1503" customFormat="1" ht="16" customHeight="1"/>
    <row r="1504" customFormat="1" ht="16" customHeight="1"/>
    <row r="1505" customFormat="1" ht="16" customHeight="1"/>
    <row r="1506" customFormat="1" ht="16" customHeight="1"/>
    <row r="1507" customFormat="1" ht="16" customHeight="1"/>
    <row r="1508" customFormat="1" ht="16" customHeight="1"/>
    <row r="1509" customFormat="1" ht="16" customHeight="1"/>
    <row r="1510" customFormat="1" ht="16" customHeight="1"/>
    <row r="1511" customFormat="1" ht="16" customHeight="1"/>
    <row r="1512" customFormat="1" ht="16" customHeight="1"/>
    <row r="1513" customFormat="1" ht="16" customHeight="1"/>
    <row r="1514" customFormat="1" ht="16" customHeight="1"/>
    <row r="1515" customFormat="1" ht="16" customHeight="1"/>
    <row r="1516" customFormat="1" ht="16" customHeight="1"/>
    <row r="1517" customFormat="1" ht="16" customHeight="1"/>
    <row r="1518" customFormat="1" ht="16" customHeight="1"/>
    <row r="1519" customFormat="1" ht="16" customHeight="1"/>
    <row r="1520" customFormat="1" ht="16" customHeight="1"/>
    <row r="1521" customFormat="1" ht="16" customHeight="1"/>
    <row r="1522" customFormat="1" ht="16" customHeight="1"/>
    <row r="1523" customFormat="1" ht="16" customHeight="1"/>
    <row r="1524" customFormat="1" ht="16" customHeight="1"/>
    <row r="1525" customFormat="1" ht="16" customHeight="1"/>
    <row r="1526" customFormat="1" ht="16" customHeight="1"/>
    <row r="1527" customFormat="1" ht="16" customHeight="1"/>
    <row r="1528" customFormat="1" ht="16" customHeight="1"/>
    <row r="1529" customFormat="1" ht="16" customHeight="1"/>
    <row r="1530" customFormat="1" ht="16" customHeight="1"/>
    <row r="1531" customFormat="1" ht="16" customHeight="1"/>
    <row r="1532" customFormat="1" ht="16" customHeight="1"/>
    <row r="1533" customFormat="1" ht="16" customHeight="1"/>
    <row r="1534" customFormat="1" ht="16" customHeight="1"/>
    <row r="1535" customFormat="1" ht="16" customHeight="1"/>
    <row r="1536" customFormat="1" ht="16" customHeight="1"/>
    <row r="1537" customFormat="1" ht="16" customHeight="1"/>
    <row r="1538" customFormat="1" ht="16" customHeight="1"/>
    <row r="1539" customFormat="1" ht="16" customHeight="1"/>
    <row r="1540" customFormat="1" ht="16" customHeight="1"/>
    <row r="1541" customFormat="1" ht="16" customHeight="1"/>
    <row r="1542" customFormat="1" ht="16" customHeight="1"/>
    <row r="1543" customFormat="1" ht="16" customHeight="1"/>
    <row r="1544" customFormat="1" ht="16" customHeight="1"/>
    <row r="1545" customFormat="1" ht="16" customHeight="1"/>
    <row r="1546" customFormat="1" ht="16" customHeight="1"/>
    <row r="1547" customFormat="1" ht="16" customHeight="1"/>
    <row r="1548" customFormat="1" ht="16" customHeight="1"/>
    <row r="1549" customFormat="1" ht="16" customHeight="1"/>
    <row r="1550" customFormat="1" ht="16" customHeight="1"/>
    <row r="1551" customFormat="1" ht="16" customHeight="1"/>
    <row r="1552" customFormat="1" ht="16" customHeight="1"/>
    <row r="1553" customFormat="1" ht="16" customHeight="1"/>
    <row r="1554" customFormat="1" ht="16" customHeight="1"/>
    <row r="1555" customFormat="1" ht="16" customHeight="1"/>
    <row r="1556" customFormat="1" ht="16" customHeight="1"/>
    <row r="1557" customFormat="1" ht="16" customHeight="1"/>
    <row r="1558" customFormat="1" ht="16" customHeight="1"/>
    <row r="1559" customFormat="1" ht="16" customHeight="1"/>
    <row r="1560" customFormat="1" ht="16" customHeight="1"/>
    <row r="1561" customFormat="1" ht="16" customHeight="1"/>
    <row r="1562" customFormat="1" ht="16" customHeight="1"/>
    <row r="1563" customFormat="1" ht="16" customHeight="1"/>
    <row r="1564" customFormat="1" ht="16" customHeight="1"/>
    <row r="1565" customFormat="1" ht="16" customHeight="1"/>
    <row r="1566" customFormat="1" ht="16" customHeight="1"/>
    <row r="1567" customFormat="1" ht="16" customHeight="1"/>
    <row r="1568" customFormat="1" ht="16" customHeight="1"/>
    <row r="1569" customFormat="1" ht="16" customHeight="1"/>
    <row r="1570" customFormat="1" ht="16" customHeight="1"/>
    <row r="1571" customFormat="1" ht="16" customHeight="1"/>
    <row r="1572" customFormat="1" ht="16" customHeight="1"/>
    <row r="1573" customFormat="1" ht="16" customHeight="1"/>
    <row r="1574" customFormat="1" ht="16" customHeight="1"/>
    <row r="1575" customFormat="1" ht="16" customHeight="1"/>
    <row r="1576" customFormat="1" ht="16" customHeight="1"/>
    <row r="1577" customFormat="1" ht="16" customHeight="1"/>
    <row r="1578" customFormat="1" ht="16" customHeight="1"/>
    <row r="1579" customFormat="1" ht="16" customHeight="1"/>
    <row r="1580" customFormat="1" ht="16" customHeight="1"/>
    <row r="1581" customFormat="1" ht="16" customHeight="1"/>
    <row r="1582" customFormat="1" ht="16" customHeight="1"/>
    <row r="1583" customFormat="1" ht="16" customHeight="1"/>
    <row r="1584" customFormat="1" ht="16" customHeight="1"/>
    <row r="1585" customFormat="1" ht="16" customHeight="1"/>
    <row r="1586" customFormat="1" ht="16" customHeight="1"/>
    <row r="1587" customFormat="1" ht="16" customHeight="1"/>
    <row r="1588" customFormat="1" ht="16" customHeight="1"/>
    <row r="1589" customFormat="1" ht="16" customHeight="1"/>
    <row r="1590" customFormat="1" ht="16" customHeight="1"/>
    <row r="1591" customFormat="1" ht="16" customHeight="1"/>
    <row r="1592" customFormat="1" ht="16" customHeight="1"/>
    <row r="1593" customFormat="1" ht="16" customHeight="1"/>
    <row r="1594" customFormat="1" ht="16" customHeight="1"/>
    <row r="1595" customFormat="1" ht="16" customHeight="1"/>
    <row r="1596" customFormat="1" ht="16" customHeight="1"/>
    <row r="1597" customFormat="1" ht="16" customHeight="1"/>
    <row r="1598" customFormat="1" ht="16" customHeight="1"/>
    <row r="1599" customFormat="1" ht="16" customHeight="1"/>
    <row r="1600" customFormat="1" ht="16" customHeight="1"/>
    <row r="1601" customFormat="1" ht="16" customHeight="1"/>
    <row r="1602" customFormat="1" ht="16" customHeight="1"/>
    <row r="1603" customFormat="1" ht="16" customHeight="1"/>
    <row r="1604" customFormat="1" ht="16" customHeight="1"/>
    <row r="1605" customFormat="1" ht="16" customHeight="1"/>
    <row r="1606" customFormat="1" ht="16" customHeight="1"/>
    <row r="1607" customFormat="1" ht="16" customHeight="1"/>
    <row r="1608" customFormat="1" ht="16" customHeight="1"/>
    <row r="1609" customFormat="1" ht="16" customHeight="1"/>
    <row r="1610" customFormat="1" ht="16" customHeight="1"/>
    <row r="1611" customFormat="1" ht="16" customHeight="1"/>
    <row r="1612" customFormat="1" ht="16" customHeight="1"/>
    <row r="1613" customFormat="1" ht="16" customHeight="1"/>
    <row r="1614" customFormat="1" ht="16" customHeight="1"/>
    <row r="1615" customFormat="1" ht="16" customHeight="1"/>
    <row r="1616" customFormat="1" ht="16" customHeight="1"/>
    <row r="1617" customFormat="1" ht="16" customHeight="1"/>
    <row r="1618" customFormat="1" ht="16" customHeight="1"/>
    <row r="1619" customFormat="1" ht="16" customHeight="1"/>
    <row r="1620" customFormat="1" ht="16" customHeight="1"/>
    <row r="1621" customFormat="1" ht="16" customHeight="1"/>
    <row r="1622" customFormat="1" ht="16" customHeight="1"/>
    <row r="1623" customFormat="1" ht="16" customHeight="1"/>
    <row r="1624" customFormat="1" ht="16" customHeight="1"/>
    <row r="1625" customFormat="1" ht="16" customHeight="1"/>
    <row r="1626" customFormat="1" ht="16" customHeight="1"/>
    <row r="1627" customFormat="1" ht="16" customHeight="1"/>
    <row r="1628" customFormat="1" ht="16" customHeight="1"/>
    <row r="1629" customFormat="1" ht="16" customHeight="1"/>
    <row r="1630" customFormat="1" ht="16" customHeight="1"/>
    <row r="1631" customFormat="1" ht="16" customHeight="1"/>
    <row r="1632" customFormat="1" ht="16" customHeight="1"/>
    <row r="1633" customFormat="1" ht="16" customHeight="1"/>
    <row r="1634" customFormat="1" ht="16" customHeight="1"/>
    <row r="1635" customFormat="1" ht="16" customHeight="1"/>
    <row r="1636" customFormat="1" ht="16" customHeight="1"/>
    <row r="1637" customFormat="1" ht="16" customHeight="1"/>
    <row r="1638" customFormat="1" ht="16" customHeight="1"/>
    <row r="1639" customFormat="1" ht="16" customHeight="1"/>
    <row r="1640" customFormat="1" ht="16" customHeight="1"/>
    <row r="1641" customFormat="1" ht="16" customHeight="1"/>
    <row r="1642" customFormat="1" ht="16" customHeight="1"/>
    <row r="1643" customFormat="1" ht="16" customHeight="1"/>
    <row r="1644" customFormat="1" ht="16" customHeight="1"/>
    <row r="1645" customFormat="1" ht="16" customHeight="1"/>
    <row r="1646" customFormat="1" ht="16" customHeight="1"/>
    <row r="1647" customFormat="1" ht="16" customHeight="1"/>
    <row r="1648" customFormat="1" ht="16" customHeight="1"/>
    <row r="1649" customFormat="1" ht="16" customHeight="1"/>
    <row r="1650" customFormat="1" ht="16" customHeight="1"/>
    <row r="1651" customFormat="1" ht="16" customHeight="1"/>
    <row r="1652" customFormat="1" ht="16" customHeight="1"/>
    <row r="1653" customFormat="1" ht="16" customHeight="1"/>
    <row r="1654" customFormat="1" ht="16" customHeight="1"/>
    <row r="1655" customFormat="1" ht="16" customHeight="1"/>
    <row r="1656" customFormat="1" ht="16" customHeight="1"/>
    <row r="1657" customFormat="1" ht="16" customHeight="1"/>
    <row r="1658" customFormat="1" ht="16" customHeight="1"/>
    <row r="1659" customFormat="1" ht="16" customHeight="1"/>
    <row r="1660" customFormat="1" ht="16" customHeight="1"/>
    <row r="1661" customFormat="1" ht="16" customHeight="1"/>
    <row r="1662" customFormat="1" ht="16" customHeight="1"/>
    <row r="1663" customFormat="1" ht="16" customHeight="1"/>
    <row r="1664" customFormat="1" ht="16" customHeight="1"/>
    <row r="1665" customFormat="1" ht="16" customHeight="1"/>
    <row r="1666" customFormat="1" ht="16" customHeight="1"/>
    <row r="1667" customFormat="1" ht="16" customHeight="1"/>
    <row r="1668" customFormat="1" ht="16" customHeight="1"/>
    <row r="1669" customFormat="1" ht="16" customHeight="1"/>
    <row r="1670" customFormat="1" ht="16" customHeight="1"/>
    <row r="1671" customFormat="1" ht="16" customHeight="1"/>
    <row r="1672" customFormat="1" ht="16" customHeight="1"/>
    <row r="1673" customFormat="1" ht="16" customHeight="1"/>
    <row r="1674" customFormat="1" ht="16" customHeight="1"/>
    <row r="1675" customFormat="1" ht="16" customHeight="1"/>
    <row r="1676" customFormat="1" ht="16" customHeight="1"/>
    <row r="1677" customFormat="1" ht="16" customHeight="1"/>
    <row r="1678" customFormat="1" ht="16" customHeight="1"/>
    <row r="1679" customFormat="1" ht="16" customHeight="1"/>
    <row r="1680" customFormat="1" ht="16" customHeight="1"/>
    <row r="1681" customFormat="1" ht="16" customHeight="1"/>
    <row r="1682" customFormat="1" ht="16" customHeight="1"/>
    <row r="1683" customFormat="1" ht="16" customHeight="1"/>
    <row r="1684" customFormat="1" ht="16" customHeight="1"/>
    <row r="1685" customFormat="1" ht="16" customHeight="1"/>
    <row r="1686" customFormat="1" ht="16" customHeight="1"/>
    <row r="1687" customFormat="1" ht="16" customHeight="1"/>
    <row r="1688" customFormat="1" ht="16" customHeight="1"/>
    <row r="1689" customFormat="1" ht="16" customHeight="1"/>
    <row r="1690" customFormat="1" ht="16" customHeight="1"/>
    <row r="1691" customFormat="1" ht="16" customHeight="1"/>
    <row r="1692" customFormat="1" ht="16" customHeight="1"/>
    <row r="1693" customFormat="1" ht="16" customHeight="1"/>
    <row r="1694" customFormat="1" ht="16" customHeight="1"/>
    <row r="1695" customFormat="1" ht="16" customHeight="1"/>
    <row r="1696" customFormat="1" ht="16" customHeight="1"/>
    <row r="1697" customFormat="1" ht="16" customHeight="1"/>
    <row r="1698" customFormat="1" ht="16" customHeight="1"/>
    <row r="1699" customFormat="1" ht="16" customHeight="1"/>
    <row r="1700" customFormat="1" ht="16" customHeight="1"/>
    <row r="1701" customFormat="1" ht="16" customHeight="1"/>
    <row r="1702" customFormat="1" ht="16" customHeight="1"/>
    <row r="1703" customFormat="1" ht="16" customHeight="1"/>
    <row r="1704" customFormat="1" ht="16" customHeight="1"/>
    <row r="1705" customFormat="1" ht="16" customHeight="1"/>
    <row r="1706" customFormat="1" ht="16" customHeight="1"/>
    <row r="1707" customFormat="1" ht="16" customHeight="1"/>
    <row r="1708" customFormat="1" ht="16" customHeight="1"/>
    <row r="1709" customFormat="1" ht="16" customHeight="1"/>
    <row r="1710" customFormat="1" ht="16" customHeight="1"/>
    <row r="1711" customFormat="1" ht="16" customHeight="1"/>
    <row r="1712" customFormat="1" ht="16" customHeight="1"/>
    <row r="1713" customFormat="1" ht="16" customHeight="1"/>
    <row r="1714" customFormat="1" ht="16" customHeight="1"/>
    <row r="1715" customFormat="1" ht="16" customHeight="1"/>
    <row r="1716" customFormat="1" ht="16" customHeight="1"/>
    <row r="1717" customFormat="1" ht="16" customHeight="1"/>
    <row r="1718" customFormat="1" ht="16" customHeight="1"/>
    <row r="1719" customFormat="1" ht="16" customHeight="1"/>
    <row r="1720" customFormat="1" ht="16" customHeight="1"/>
    <row r="1721" customFormat="1" ht="16" customHeight="1"/>
    <row r="1722" customFormat="1" ht="16" customHeight="1"/>
    <row r="1723" customFormat="1" ht="16" customHeight="1"/>
    <row r="1724" customFormat="1" ht="16" customHeight="1"/>
    <row r="1725" customFormat="1" ht="16" customHeight="1"/>
    <row r="1726" customFormat="1" ht="16" customHeight="1"/>
    <row r="1727" customFormat="1" ht="16" customHeight="1"/>
    <row r="1728" customFormat="1" ht="16" customHeight="1"/>
    <row r="1729" customFormat="1" ht="16" customHeight="1"/>
    <row r="1730" customFormat="1" ht="16" customHeight="1"/>
    <row r="1731" customFormat="1" ht="16" customHeight="1"/>
    <row r="1732" customFormat="1" ht="16" customHeight="1"/>
    <row r="1733" customFormat="1" ht="16" customHeight="1"/>
    <row r="1734" customFormat="1" ht="16" customHeight="1"/>
    <row r="1735" customFormat="1" ht="16" customHeight="1"/>
    <row r="1736" customFormat="1" ht="16" customHeight="1"/>
    <row r="1737" customFormat="1" ht="16" customHeight="1"/>
    <row r="1738" customFormat="1" ht="16" customHeight="1"/>
    <row r="1739" customFormat="1" ht="16" customHeight="1"/>
    <row r="1740" customFormat="1" ht="16" customHeight="1"/>
    <row r="1741" customFormat="1" ht="16" customHeight="1"/>
    <row r="1742" customFormat="1" ht="16" customHeight="1"/>
    <row r="1743" customFormat="1" ht="16" customHeight="1"/>
    <row r="1744" customFormat="1" ht="16" customHeight="1"/>
    <row r="1745" customFormat="1" ht="16" customHeight="1"/>
    <row r="1746" customFormat="1" ht="16" customHeight="1"/>
    <row r="1747" customFormat="1" ht="16" customHeight="1"/>
    <row r="1748" customFormat="1" ht="16" customHeight="1"/>
    <row r="1749" customFormat="1" ht="16" customHeight="1"/>
    <row r="1750" customFormat="1" ht="16" customHeight="1"/>
    <row r="1751" customFormat="1" ht="16" customHeight="1"/>
    <row r="1752" customFormat="1" ht="16" customHeight="1"/>
    <row r="1753" customFormat="1" ht="16" customHeight="1"/>
    <row r="1754" customFormat="1" ht="16" customHeight="1"/>
    <row r="1755" customFormat="1" ht="16" customHeight="1"/>
    <row r="1756" customFormat="1" ht="16" customHeight="1"/>
    <row r="1757" customFormat="1" ht="16" customHeight="1"/>
    <row r="1758" customFormat="1" ht="16" customHeight="1"/>
    <row r="1759" customFormat="1" ht="16" customHeight="1"/>
    <row r="1760" customFormat="1" ht="16" customHeight="1"/>
    <row r="1761" customFormat="1" ht="16" customHeight="1"/>
    <row r="1762" customFormat="1" ht="16" customHeight="1"/>
    <row r="1763" customFormat="1" ht="16" customHeight="1"/>
    <row r="1764" customFormat="1" ht="16" customHeight="1"/>
    <row r="1765" customFormat="1" ht="16" customHeight="1"/>
    <row r="1766" customFormat="1" ht="16" customHeight="1"/>
    <row r="1767" customFormat="1" ht="16" customHeight="1"/>
    <row r="1768" customFormat="1" ht="16" customHeight="1"/>
    <row r="1769" customFormat="1" ht="16" customHeight="1"/>
    <row r="1770" customFormat="1" ht="16" customHeight="1"/>
    <row r="1771" customFormat="1" ht="16" customHeight="1"/>
    <row r="1772" customFormat="1" ht="16" customHeight="1"/>
    <row r="1773" customFormat="1" ht="16" customHeight="1"/>
    <row r="1774" customFormat="1" ht="16" customHeight="1"/>
    <row r="1775" customFormat="1" ht="16" customHeight="1"/>
    <row r="1776" customFormat="1" ht="16" customHeight="1"/>
    <row r="1777" customFormat="1" ht="16" customHeight="1"/>
    <row r="1778" customFormat="1" ht="16" customHeight="1"/>
    <row r="1779" customFormat="1" ht="16" customHeight="1"/>
    <row r="1780" customFormat="1" ht="16" customHeight="1"/>
    <row r="1781" customFormat="1" ht="16" customHeight="1"/>
    <row r="1782" customFormat="1" ht="16" customHeight="1"/>
    <row r="1783" customFormat="1" ht="16" customHeight="1"/>
    <row r="1784" customFormat="1" ht="16" customHeight="1"/>
    <row r="1785" customFormat="1" ht="16" customHeight="1"/>
    <row r="1786" customFormat="1" ht="16" customHeight="1"/>
    <row r="1787" customFormat="1" ht="16" customHeight="1"/>
    <row r="1788" customFormat="1" ht="16" customHeight="1"/>
    <row r="1789" customFormat="1" ht="16" customHeight="1"/>
    <row r="1790" customFormat="1" ht="16" customHeight="1"/>
    <row r="1791" customFormat="1" ht="16" customHeight="1"/>
    <row r="1792" customFormat="1" ht="16" customHeight="1"/>
    <row r="1793" customFormat="1" ht="16" customHeight="1"/>
    <row r="1794" customFormat="1" ht="16" customHeight="1"/>
    <row r="1795" customFormat="1" ht="17" customHeight="1"/>
    <row r="1796" customFormat="1" ht="16" customHeight="1"/>
    <row r="1797" customFormat="1" ht="16" customHeight="1"/>
    <row r="1798" customFormat="1" ht="16" customHeight="1"/>
    <row r="1799" customFormat="1" ht="16" customHeight="1"/>
    <row r="1800" customFormat="1" ht="16" customHeight="1"/>
    <row r="1801" customFormat="1" ht="16" customHeight="1"/>
    <row r="1802" customFormat="1" ht="16" customHeight="1"/>
    <row r="1803" customFormat="1" ht="16" customHeight="1"/>
    <row r="1804" customFormat="1" ht="16" customHeight="1"/>
    <row r="1805" customFormat="1" ht="16" customHeight="1"/>
    <row r="1806" customFormat="1" ht="16" customHeight="1"/>
    <row r="1807" customFormat="1" ht="16" customHeight="1"/>
    <row r="1808" customFormat="1" ht="16" customHeight="1"/>
    <row r="1809" customFormat="1" ht="16" customHeight="1"/>
    <row r="1810" customFormat="1" ht="16" customHeight="1"/>
    <row r="1811" customFormat="1" ht="16" customHeight="1"/>
    <row r="1812" customFormat="1" ht="16" customHeight="1"/>
    <row r="1813" customFormat="1" ht="16" customHeight="1"/>
    <row r="1814" customFormat="1" ht="16" customHeight="1"/>
    <row r="1815" customFormat="1" ht="16" customHeight="1"/>
    <row r="1816" customFormat="1" ht="16" customHeight="1"/>
    <row r="1817" customFormat="1" ht="16" customHeight="1"/>
    <row r="1818" customFormat="1" ht="16" customHeight="1"/>
    <row r="1819" customFormat="1" ht="16" customHeight="1"/>
    <row r="1820" customFormat="1" ht="16" customHeight="1"/>
    <row r="1821" customFormat="1" ht="16" customHeight="1"/>
    <row r="1822" customFormat="1" ht="16" customHeight="1"/>
    <row r="1823" customFormat="1" ht="16" customHeight="1"/>
    <row r="1824" customFormat="1" ht="16" customHeight="1"/>
    <row r="1825" customFormat="1" ht="16" customHeight="1"/>
    <row r="1826" customFormat="1" ht="16" customHeight="1"/>
    <row r="1827" customFormat="1" ht="16" customHeight="1"/>
    <row r="1828" customFormat="1" ht="16" customHeight="1"/>
    <row r="1829" customFormat="1" ht="16" customHeight="1"/>
    <row r="1830" customFormat="1" ht="16" customHeight="1"/>
    <row r="1831" customFormat="1" ht="16" customHeight="1"/>
    <row r="1832" customFormat="1" ht="16" customHeight="1"/>
    <row r="1833" customFormat="1" ht="16" customHeight="1"/>
    <row r="1834" customFormat="1" ht="16" customHeight="1"/>
    <row r="1835" customFormat="1" ht="16" customHeight="1"/>
    <row r="1836" customFormat="1" ht="16" customHeight="1"/>
    <row r="1837" customFormat="1" ht="16" customHeight="1"/>
    <row r="1838" customFormat="1" ht="16" customHeight="1"/>
    <row r="1839" customFormat="1" ht="16" customHeight="1"/>
    <row r="1840" customFormat="1" ht="16" customHeight="1"/>
    <row r="1841" customFormat="1" ht="16" customHeight="1"/>
    <row r="1842" customFormat="1" ht="16" customHeight="1"/>
    <row r="1843" customFormat="1" ht="16" customHeight="1"/>
    <row r="1844" customFormat="1" ht="16" customHeight="1"/>
    <row r="1845" customFormat="1" ht="16" customHeight="1"/>
    <row r="1846" customFormat="1" ht="16" customHeight="1"/>
    <row r="1847" customFormat="1" ht="16" customHeight="1"/>
    <row r="1848" customFormat="1" ht="16" customHeight="1"/>
    <row r="1849" customFormat="1" ht="16" customHeight="1"/>
    <row r="1850" customFormat="1" ht="16" customHeight="1"/>
    <row r="1851" customFormat="1" ht="16" customHeight="1"/>
    <row r="1852" customFormat="1" ht="16" customHeight="1"/>
    <row r="1853" customFormat="1" ht="16" customHeight="1"/>
    <row r="1854" customFormat="1" ht="16" customHeight="1"/>
    <row r="1855" customFormat="1" ht="16" customHeight="1"/>
    <row r="1856" customFormat="1" ht="16" customHeight="1"/>
    <row r="1857" customFormat="1" ht="16" customHeight="1"/>
    <row r="1858" customFormat="1" ht="16" customHeight="1"/>
    <row r="1859" customFormat="1" ht="16" customHeight="1"/>
    <row r="1860" customFormat="1" ht="16" customHeight="1"/>
    <row r="1861" customFormat="1" ht="16" customHeight="1"/>
    <row r="1862" customFormat="1" ht="16" customHeight="1"/>
    <row r="1863" customFormat="1" ht="16" customHeight="1"/>
    <row r="1864" customFormat="1" ht="16" customHeight="1"/>
    <row r="1865" customFormat="1" ht="16" customHeight="1"/>
    <row r="1866" customFormat="1" ht="16" customHeight="1"/>
    <row r="1867" customFormat="1" ht="16" customHeight="1"/>
    <row r="1868" customFormat="1" ht="16" customHeight="1"/>
    <row r="1869" customFormat="1" ht="16" customHeight="1"/>
    <row r="1870" customFormat="1" ht="16" customHeight="1"/>
    <row r="1871" customFormat="1" ht="16" customHeight="1"/>
    <row r="1872" customFormat="1" ht="16" customHeight="1"/>
    <row r="1873" customFormat="1" ht="16" customHeight="1"/>
    <row r="1874" customFormat="1" ht="16" customHeight="1"/>
    <row r="1875" customFormat="1" ht="16" customHeight="1"/>
    <row r="1876" customFormat="1" ht="16" customHeight="1"/>
    <row r="1877" customFormat="1" ht="16" customHeight="1"/>
    <row r="1878" customFormat="1" ht="16" customHeight="1"/>
    <row r="1879" customFormat="1" ht="16" customHeight="1"/>
    <row r="1880" customFormat="1" ht="16" customHeight="1"/>
    <row r="1881" customFormat="1" ht="16" customHeight="1"/>
    <row r="1882" customFormat="1" ht="16" customHeight="1"/>
    <row r="1883" customFormat="1" ht="16" customHeight="1"/>
    <row r="1884" customFormat="1" ht="16" customHeight="1"/>
    <row r="1885" customFormat="1" ht="16" customHeight="1"/>
    <row r="1886" customFormat="1" ht="16" customHeight="1"/>
    <row r="1887" customFormat="1" ht="16" customHeight="1"/>
    <row r="1888" customFormat="1" ht="16" customHeight="1"/>
    <row r="1889" customFormat="1" ht="16" customHeight="1"/>
    <row r="1890" customFormat="1" ht="16" customHeight="1"/>
    <row r="1891" customFormat="1" ht="16" customHeight="1"/>
    <row r="1892" customFormat="1" ht="16" customHeight="1"/>
    <row r="1893" customFormat="1" ht="16" customHeight="1"/>
    <row r="1894" customFormat="1" ht="16" customHeight="1"/>
    <row r="1895" customFormat="1" ht="16" customHeight="1"/>
    <row r="1896" customFormat="1" ht="16" customHeight="1"/>
    <row r="1897" customFormat="1" ht="16" customHeight="1"/>
    <row r="1898" customFormat="1" ht="16" customHeight="1"/>
    <row r="1899" customFormat="1" ht="16" customHeight="1"/>
    <row r="1900" customFormat="1" ht="16" customHeight="1"/>
    <row r="1901" customFormat="1" ht="16" customHeight="1"/>
    <row r="1902" customFormat="1" ht="16" customHeight="1"/>
    <row r="1903" customFormat="1" ht="16" customHeight="1"/>
    <row r="1904" customFormat="1" ht="16" customHeight="1"/>
    <row r="1905" customFormat="1" ht="16" customHeight="1"/>
    <row r="1906" customFormat="1" ht="16" customHeight="1"/>
    <row r="1907" customFormat="1" ht="16" customHeight="1"/>
    <row r="1908" customFormat="1" ht="16" customHeight="1"/>
    <row r="1909" customFormat="1" ht="16" customHeight="1"/>
    <row r="1910" customFormat="1" ht="16" customHeight="1"/>
    <row r="1911" customFormat="1" ht="16" customHeight="1"/>
    <row r="1912" customFormat="1" ht="16" customHeight="1"/>
    <row r="1913" customFormat="1" ht="16" customHeight="1"/>
    <row r="1914" customFormat="1" ht="16" customHeight="1"/>
    <row r="1915" customFormat="1" ht="16" customHeight="1"/>
    <row r="1916" customFormat="1" ht="16" customHeight="1"/>
    <row r="1917" customFormat="1" ht="16" customHeight="1"/>
    <row r="1918" customFormat="1" ht="16" customHeight="1"/>
    <row r="1919" customFormat="1" ht="16" customHeight="1"/>
    <row r="1920" customFormat="1" ht="16" customHeight="1"/>
    <row r="1921" customFormat="1" ht="16" customHeight="1"/>
    <row r="1922" customFormat="1" ht="16" customHeight="1"/>
    <row r="1923" customFormat="1" ht="16" customHeight="1"/>
    <row r="1924" customFormat="1" ht="16" customHeight="1"/>
    <row r="1925" customFormat="1" ht="16" customHeight="1"/>
    <row r="1926" customFormat="1" ht="16" customHeight="1"/>
    <row r="1927" customFormat="1" ht="16" customHeight="1"/>
    <row r="1928" customFormat="1" ht="16" customHeight="1"/>
    <row r="1929" customFormat="1" ht="16" customHeight="1"/>
    <row r="1930" customFormat="1" ht="16" customHeight="1"/>
    <row r="1931" customFormat="1" ht="16" customHeight="1"/>
    <row r="1932" customFormat="1" ht="16" customHeight="1"/>
    <row r="1933" customFormat="1" ht="16" customHeight="1"/>
    <row r="1934" customFormat="1" ht="16" customHeight="1"/>
    <row r="1935" customFormat="1" ht="16" customHeight="1"/>
    <row r="1936" customFormat="1" ht="16" customHeight="1"/>
    <row r="1937" customFormat="1" ht="16" customHeight="1"/>
    <row r="1938" customFormat="1" ht="16" customHeight="1"/>
    <row r="1939" customFormat="1" ht="16" customHeight="1"/>
    <row r="1940" customFormat="1" ht="16" customHeight="1"/>
    <row r="1941" customFormat="1" ht="16" customHeight="1"/>
    <row r="1942" customFormat="1" ht="16" customHeight="1"/>
    <row r="1943" customFormat="1" ht="16" customHeight="1"/>
    <row r="1944" customFormat="1" ht="16" customHeight="1"/>
    <row r="1945" customFormat="1" ht="16" customHeight="1"/>
    <row r="1946" customFormat="1" ht="16" customHeight="1"/>
    <row r="1947" customFormat="1" ht="16" customHeight="1"/>
    <row r="1948" customFormat="1" ht="16" customHeight="1"/>
    <row r="1949" customFormat="1" ht="16" customHeight="1"/>
    <row r="1950" customFormat="1" ht="16" customHeight="1"/>
    <row r="1951" customFormat="1" ht="16" customHeight="1"/>
    <row r="1952" customFormat="1" ht="16" customHeight="1"/>
    <row r="1953" customFormat="1" ht="16" customHeight="1"/>
    <row r="1954" customFormat="1" ht="16" customHeight="1"/>
    <row r="1955" customFormat="1" ht="16" customHeight="1"/>
    <row r="1956" customFormat="1" ht="16" customHeight="1"/>
    <row r="1957" customFormat="1" ht="16" customHeight="1"/>
    <row r="1958" customFormat="1" ht="16" customHeight="1"/>
    <row r="1959" customFormat="1" ht="16" customHeight="1"/>
    <row r="1960" customFormat="1" ht="16" customHeight="1"/>
    <row r="1961" customFormat="1" ht="16" customHeight="1"/>
    <row r="1962" customFormat="1" ht="16" customHeight="1"/>
    <row r="1963" customFormat="1" ht="16" customHeight="1"/>
    <row r="1964" customFormat="1" ht="16" customHeight="1"/>
    <row r="1965" customFormat="1" ht="16" customHeight="1"/>
    <row r="1966" customFormat="1" ht="16" customHeight="1"/>
    <row r="1967" customFormat="1" ht="16" customHeight="1"/>
    <row r="1968" customFormat="1" ht="16" customHeight="1"/>
    <row r="1969" customFormat="1" ht="16" customHeight="1"/>
    <row r="1970" customFormat="1" ht="16" customHeight="1"/>
    <row r="1971" customFormat="1" ht="16" customHeight="1"/>
    <row r="1972" customFormat="1" ht="16" customHeight="1"/>
    <row r="1973" customFormat="1" ht="16" customHeight="1"/>
    <row r="1974" customFormat="1" ht="16" customHeight="1"/>
    <row r="1975" customFormat="1" ht="16" customHeight="1"/>
    <row r="1976" customFormat="1" ht="16" customHeight="1"/>
    <row r="1977" customFormat="1" ht="16" customHeight="1"/>
    <row r="1978" customFormat="1" ht="16" customHeight="1"/>
    <row r="1979" customFormat="1" ht="16" customHeight="1"/>
    <row r="1980" customFormat="1" ht="16" customHeight="1"/>
    <row r="1981" customFormat="1" ht="16" customHeight="1"/>
    <row r="1982" customFormat="1" ht="16" customHeight="1"/>
    <row r="1983" customFormat="1" ht="16" customHeight="1"/>
    <row r="1984" customFormat="1" ht="16" customHeight="1"/>
    <row r="1985" customFormat="1" ht="16" customHeight="1"/>
    <row r="1986" customFormat="1" ht="16" customHeight="1"/>
    <row r="1987" customFormat="1" ht="16" customHeight="1"/>
    <row r="1988" customFormat="1" ht="16" customHeight="1"/>
    <row r="1989" customFormat="1" ht="16" customHeight="1"/>
    <row r="1990" customFormat="1" ht="16" customHeight="1"/>
    <row r="1991" customFormat="1" ht="16" customHeight="1"/>
    <row r="1992" customFormat="1" ht="16" customHeight="1"/>
    <row r="1993" customFormat="1" ht="16" customHeight="1"/>
    <row r="1994" customFormat="1" ht="16" customHeight="1"/>
    <row r="1995" customFormat="1" ht="16" customHeight="1"/>
    <row r="1996" customFormat="1" ht="16" customHeight="1"/>
    <row r="1997" customFormat="1" ht="16" customHeight="1"/>
    <row r="1998" customFormat="1" ht="16" customHeight="1"/>
    <row r="1999" customFormat="1" ht="16" customHeight="1"/>
    <row r="2000" customFormat="1" ht="16" customHeight="1"/>
    <row r="2001" customFormat="1" ht="16" customHeight="1"/>
    <row r="2002" customFormat="1" ht="16" customHeight="1"/>
    <row r="2003" customFormat="1" ht="16" customHeight="1"/>
    <row r="2004" customFormat="1" ht="16" customHeight="1"/>
    <row r="2005" customFormat="1" ht="16" customHeight="1"/>
    <row r="2006" customFormat="1" ht="16" customHeight="1"/>
    <row r="2007" customFormat="1" ht="16" customHeight="1"/>
    <row r="2008" customFormat="1" ht="16" customHeight="1"/>
    <row r="2009" customFormat="1" ht="16" customHeight="1"/>
    <row r="2010" customFormat="1" ht="16" customHeight="1"/>
    <row r="2011" customFormat="1" ht="16" customHeight="1"/>
    <row r="2012" customFormat="1" ht="16" customHeight="1"/>
    <row r="2013" customFormat="1" ht="16" customHeight="1"/>
    <row r="2014" customFormat="1" ht="16" customHeight="1"/>
    <row r="2015" customFormat="1" ht="16" customHeight="1"/>
    <row r="2016" customFormat="1" ht="16" customHeight="1"/>
    <row r="2017" customFormat="1" ht="16" customHeight="1"/>
    <row r="2018" customFormat="1" ht="16" customHeight="1"/>
    <row r="2019" customFormat="1" ht="16" customHeight="1"/>
    <row r="2020" customFormat="1" ht="16" customHeight="1"/>
    <row r="2021" customFormat="1" ht="16" customHeight="1"/>
    <row r="2022" customFormat="1" ht="16" customHeight="1"/>
    <row r="2023" customFormat="1" ht="16" customHeight="1"/>
    <row r="2024" customFormat="1" ht="16" customHeight="1"/>
    <row r="2025" customFormat="1" ht="16" customHeight="1"/>
    <row r="2026" customFormat="1" ht="16" customHeight="1"/>
    <row r="2027" customFormat="1" ht="16" customHeight="1"/>
    <row r="2028" customFormat="1" ht="16" customHeight="1"/>
    <row r="2029" customFormat="1" ht="16" customHeight="1"/>
    <row r="2030" customFormat="1" ht="16" customHeight="1"/>
    <row r="2031" customFormat="1" ht="16" customHeight="1"/>
    <row r="2032" customFormat="1" ht="16" customHeight="1"/>
    <row r="2033" customFormat="1" ht="16" customHeight="1"/>
    <row r="2034" customFormat="1" ht="16" customHeight="1"/>
    <row r="2035" customFormat="1" ht="16" customHeight="1"/>
    <row r="2036" customFormat="1" ht="16" customHeight="1"/>
    <row r="2037" customFormat="1" ht="16" customHeight="1"/>
    <row r="2038" customFormat="1" ht="16" customHeight="1"/>
    <row r="2039" customFormat="1" ht="16" customHeight="1"/>
    <row r="2040" customFormat="1" ht="16" customHeight="1"/>
    <row r="2041" customFormat="1" ht="16" customHeight="1"/>
    <row r="2042" customFormat="1" ht="16" customHeight="1"/>
    <row r="2043" customFormat="1" ht="16" customHeight="1"/>
    <row r="2044" customFormat="1" ht="16" customHeight="1"/>
    <row r="2045" customFormat="1" ht="16" customHeight="1"/>
    <row r="2046" customFormat="1" ht="16" customHeight="1"/>
    <row r="2047" customFormat="1" ht="16" customHeight="1"/>
    <row r="2048" customFormat="1" ht="16" customHeight="1"/>
    <row r="2049" customFormat="1" ht="16" customHeight="1"/>
    <row r="2050" customFormat="1" ht="16" customHeight="1"/>
    <row r="2051" customFormat="1" ht="16" customHeight="1"/>
    <row r="2052" customFormat="1" ht="16" customHeight="1"/>
    <row r="2053" customFormat="1" ht="16" customHeight="1"/>
    <row r="2054" customFormat="1" ht="16" customHeight="1"/>
    <row r="2055" customFormat="1" ht="16" customHeight="1"/>
    <row r="2056" customFormat="1" ht="16" customHeight="1"/>
    <row r="2057" customFormat="1" ht="16" customHeight="1"/>
    <row r="2058" customFormat="1" ht="16" customHeight="1"/>
    <row r="2059" customFormat="1" ht="16" customHeight="1"/>
    <row r="2060" customFormat="1" ht="16" customHeight="1"/>
    <row r="2061" customFormat="1" ht="16" customHeight="1"/>
    <row r="2062" customFormat="1" ht="16" customHeight="1"/>
    <row r="2063" customFormat="1" ht="16" customHeight="1"/>
    <row r="2064" customFormat="1" ht="16" customHeight="1"/>
    <row r="2065" customFormat="1" ht="16" customHeight="1"/>
    <row r="2066" customFormat="1" ht="16" customHeight="1"/>
    <row r="2067" customFormat="1" ht="16" customHeight="1"/>
    <row r="2068" customFormat="1" ht="16" customHeight="1"/>
    <row r="2069" customFormat="1" ht="16" customHeight="1"/>
    <row r="2070" customFormat="1" ht="16" customHeight="1"/>
    <row r="2071" customFormat="1" ht="16" customHeight="1"/>
    <row r="2072" customFormat="1" ht="16" customHeight="1"/>
    <row r="2073" customFormat="1" ht="16" customHeight="1"/>
    <row r="2074" customFormat="1" ht="16" customHeight="1"/>
    <row r="2075" customFormat="1" ht="16" customHeight="1"/>
    <row r="2076" customFormat="1" ht="16" customHeight="1"/>
    <row r="2077" customFormat="1" ht="16" customHeight="1"/>
    <row r="2078" customFormat="1" ht="16" customHeight="1"/>
    <row r="2079" customFormat="1" ht="16" customHeight="1"/>
    <row r="2080" customFormat="1" ht="16" customHeight="1"/>
    <row r="2081" customFormat="1" ht="16" customHeight="1"/>
    <row r="2082" customFormat="1" ht="16" customHeight="1"/>
    <row r="2083" customFormat="1" ht="16" customHeight="1"/>
    <row r="2084" customFormat="1" ht="16" customHeight="1"/>
    <row r="2085" customFormat="1" ht="16" customHeight="1"/>
    <row r="2086" customFormat="1" ht="16" customHeight="1"/>
    <row r="2087" customFormat="1" ht="16" customHeight="1"/>
    <row r="2088" customFormat="1" ht="16" customHeight="1"/>
    <row r="2089" customFormat="1" ht="16" customHeight="1"/>
    <row r="2090" customFormat="1" ht="16" customHeight="1"/>
    <row r="2091" customFormat="1" ht="16" customHeight="1"/>
    <row r="2092" customFormat="1" ht="16" customHeight="1"/>
    <row r="2093" customFormat="1" ht="16" customHeight="1"/>
    <row r="2094" customFormat="1" ht="16" customHeight="1"/>
    <row r="2095" customFormat="1" ht="16" customHeight="1"/>
    <row r="2096" customFormat="1" ht="16" customHeight="1"/>
    <row r="2097" customFormat="1" ht="16" customHeight="1"/>
    <row r="2098" customFormat="1" ht="16" customHeight="1"/>
    <row r="2099" customFormat="1" ht="16" customHeight="1"/>
    <row r="2100" customFormat="1" ht="16" customHeight="1"/>
    <row r="2101" customFormat="1" ht="16" customHeight="1"/>
    <row r="2102" customFormat="1" ht="16" customHeight="1"/>
    <row r="2103" customFormat="1" ht="16" customHeight="1"/>
    <row r="2104" customFormat="1" ht="16" customHeight="1"/>
    <row r="2105" customFormat="1" ht="16" customHeight="1"/>
    <row r="2106" customFormat="1" ht="16" customHeight="1"/>
    <row r="2107" customFormat="1" ht="16" customHeight="1"/>
    <row r="2108" customFormat="1" ht="16" customHeight="1"/>
    <row r="2109" customFormat="1" ht="16" customHeight="1"/>
    <row r="2110" customFormat="1" ht="16" customHeight="1"/>
    <row r="2111" customFormat="1" ht="16" customHeight="1"/>
    <row r="2112" customFormat="1" ht="16" customHeight="1"/>
    <row r="2113" customFormat="1" ht="16" customHeight="1"/>
    <row r="2114" customFormat="1" ht="16" customHeight="1"/>
    <row r="2115" customFormat="1" ht="16" customHeight="1"/>
    <row r="2116" customFormat="1" ht="16" customHeight="1"/>
    <row r="2117" customFormat="1" ht="16" customHeight="1"/>
    <row r="2118" customFormat="1" ht="16" customHeight="1"/>
    <row r="2119" customFormat="1" ht="16" customHeight="1"/>
    <row r="2120" customFormat="1" ht="16" customHeight="1"/>
    <row r="2121" customFormat="1" ht="16" customHeight="1"/>
    <row r="2122" customFormat="1" ht="16" customHeight="1"/>
    <row r="2123" customFormat="1" ht="16" customHeight="1"/>
    <row r="2124" customFormat="1" ht="16" customHeight="1"/>
    <row r="2125" customFormat="1" ht="16" customHeight="1"/>
    <row r="2126" customFormat="1" ht="16" customHeight="1"/>
    <row r="2127" customFormat="1" ht="16" customHeight="1"/>
    <row r="2128" customFormat="1" ht="16" customHeight="1"/>
    <row r="2129" customFormat="1" ht="16" customHeight="1"/>
    <row r="2130" customFormat="1" ht="16" customHeight="1"/>
    <row r="2131" customFormat="1" ht="16" customHeight="1"/>
    <row r="2132" customFormat="1" ht="16" customHeight="1"/>
    <row r="2133" customFormat="1" ht="16" customHeight="1"/>
    <row r="2134" customFormat="1" ht="16" customHeight="1"/>
    <row r="2135" customFormat="1" ht="16" customHeight="1"/>
    <row r="2136" customFormat="1" ht="16" customHeight="1"/>
    <row r="2137" customFormat="1" ht="16" customHeight="1"/>
    <row r="2138" customFormat="1" ht="16" customHeight="1"/>
    <row r="2139" customFormat="1" ht="16" customHeight="1"/>
    <row r="2140" customFormat="1" ht="16" customHeight="1"/>
    <row r="2141" customFormat="1" ht="16" customHeight="1"/>
    <row r="2142" customFormat="1" ht="16" customHeight="1"/>
    <row r="2143" customFormat="1" ht="16" customHeight="1"/>
    <row r="2144" customFormat="1" ht="16" customHeight="1"/>
    <row r="2145" customFormat="1" ht="16" customHeight="1"/>
    <row r="2146" customFormat="1" ht="16" customHeight="1"/>
    <row r="2147" customFormat="1" ht="16" customHeight="1"/>
    <row r="2148" customFormat="1" ht="16" customHeight="1"/>
    <row r="2149" customFormat="1" ht="16" customHeight="1"/>
    <row r="2150" customFormat="1" ht="16" customHeight="1"/>
    <row r="2151" customFormat="1" ht="16" customHeight="1"/>
    <row r="2152" customFormat="1" ht="16" customHeight="1"/>
    <row r="2153" customFormat="1" ht="16" customHeight="1"/>
    <row r="2154" customFormat="1" ht="16" customHeight="1"/>
    <row r="2155" customFormat="1" ht="16" customHeight="1"/>
    <row r="2156" customFormat="1" ht="16" customHeight="1"/>
    <row r="2157" customFormat="1" ht="16" customHeight="1"/>
    <row r="2158" customFormat="1" ht="16" customHeight="1"/>
    <row r="2159" customFormat="1" ht="16" customHeight="1"/>
    <row r="2160" customFormat="1" ht="16" customHeight="1"/>
    <row r="2161" customFormat="1" ht="16" customHeight="1"/>
    <row r="2162" customFormat="1" ht="16" customHeight="1"/>
    <row r="2163" customFormat="1" ht="16" customHeight="1"/>
    <row r="2164" customFormat="1" ht="16" customHeight="1"/>
    <row r="2165" customFormat="1" ht="16" customHeight="1"/>
    <row r="2166" customFormat="1" ht="16" customHeight="1"/>
    <row r="2167" customFormat="1" ht="16" customHeight="1"/>
    <row r="2168" customFormat="1" ht="16" customHeight="1"/>
    <row r="2169" customFormat="1" ht="16" customHeight="1"/>
    <row r="2170" customFormat="1" ht="16" customHeight="1"/>
    <row r="2171" customFormat="1" ht="16" customHeight="1"/>
    <row r="2172" customFormat="1" ht="16" customHeight="1"/>
    <row r="2173" customFormat="1" ht="16" customHeight="1"/>
    <row r="2174" customFormat="1" ht="16" customHeight="1"/>
    <row r="2175" customFormat="1" ht="16" customHeight="1"/>
    <row r="2176" customFormat="1" ht="16" customHeight="1"/>
    <row r="2177" customFormat="1" ht="16" customHeight="1"/>
    <row r="2178" customFormat="1" ht="16" customHeight="1"/>
    <row r="2179" customFormat="1" ht="16" customHeight="1"/>
    <row r="2180" customFormat="1" ht="16" customHeight="1"/>
    <row r="2181" customFormat="1" ht="16" customHeight="1"/>
    <row r="2182" customFormat="1" ht="16" customHeight="1"/>
    <row r="2183" customFormat="1" ht="16" customHeight="1"/>
    <row r="2184" customFormat="1" ht="16" customHeight="1"/>
    <row r="2185" customFormat="1" ht="16" customHeight="1"/>
    <row r="2186" customFormat="1" ht="16" customHeight="1"/>
    <row r="2187" customFormat="1" ht="16" customHeight="1"/>
    <row r="2188" customFormat="1" ht="16" customHeight="1"/>
    <row r="2189" customFormat="1" ht="16" customHeight="1"/>
    <row r="2190" customFormat="1" ht="16" customHeight="1"/>
    <row r="2191" customFormat="1" ht="16" customHeight="1"/>
    <row r="2192" customFormat="1" ht="16" customHeight="1"/>
    <row r="2193" customFormat="1" ht="16" customHeight="1"/>
    <row r="2194" customFormat="1" ht="16" customHeight="1"/>
    <row r="2195" customFormat="1" ht="16" customHeight="1"/>
    <row r="2196" customFormat="1" ht="16" customHeight="1"/>
    <row r="2197" customFormat="1" ht="16" customHeight="1"/>
    <row r="2198" customFormat="1" ht="16" customHeight="1"/>
    <row r="2199" customFormat="1" ht="16" customHeight="1"/>
    <row r="2200" customFormat="1" ht="16" customHeight="1"/>
    <row r="2201" customFormat="1" ht="16" customHeight="1"/>
    <row r="2202" customFormat="1" ht="16" customHeight="1"/>
    <row r="2203" customFormat="1" ht="16" customHeight="1"/>
    <row r="2204" customFormat="1" ht="16" customHeight="1"/>
    <row r="2205" customFormat="1" ht="16" customHeight="1"/>
    <row r="2206" customFormat="1" ht="16" customHeight="1"/>
    <row r="2207" customFormat="1" ht="16" customHeight="1"/>
    <row r="2208" customFormat="1" ht="16" customHeight="1"/>
    <row r="2209" customFormat="1" ht="16" customHeight="1"/>
    <row r="2210" customFormat="1" ht="16" customHeight="1"/>
    <row r="2211" customFormat="1" ht="16" customHeight="1"/>
    <row r="2212" customFormat="1" ht="16" customHeight="1"/>
    <row r="2213" customFormat="1" ht="16" customHeight="1"/>
    <row r="2214" customFormat="1" ht="16" customHeight="1"/>
    <row r="2215" customFormat="1" ht="16" customHeight="1"/>
    <row r="2216" customFormat="1" ht="16" customHeight="1"/>
    <row r="2217" customFormat="1" ht="16" customHeight="1"/>
    <row r="2218" customFormat="1" ht="16" customHeight="1"/>
    <row r="2219" customFormat="1" ht="16" customHeight="1"/>
    <row r="2220" customFormat="1" ht="16" customHeight="1"/>
    <row r="2221" customFormat="1" ht="16" customHeight="1"/>
    <row r="2222" customFormat="1" ht="16" customHeight="1"/>
    <row r="2223" customFormat="1" ht="16" customHeight="1"/>
    <row r="2224" customFormat="1" ht="16" customHeight="1"/>
    <row r="2225" customFormat="1" ht="16" customHeight="1"/>
    <row r="2226" customFormat="1" ht="16" customHeight="1"/>
    <row r="2227" customFormat="1" ht="16" customHeight="1"/>
    <row r="2228" customFormat="1" ht="16" customHeight="1"/>
    <row r="2229" customFormat="1" ht="16" customHeight="1"/>
    <row r="2230" customFormat="1" ht="16" customHeight="1"/>
    <row r="2231" customFormat="1" ht="16" customHeight="1"/>
    <row r="2232" customFormat="1" ht="16" customHeight="1"/>
    <row r="2233" customFormat="1" ht="16" customHeight="1"/>
    <row r="2234" customFormat="1" ht="16" customHeight="1"/>
    <row r="2235" customFormat="1" ht="16" customHeight="1"/>
    <row r="2236" customFormat="1" ht="16" customHeight="1"/>
    <row r="2237" customFormat="1" ht="16" customHeight="1"/>
    <row r="2238" customFormat="1" ht="16" customHeight="1"/>
    <row r="2239" customFormat="1" ht="16" customHeight="1"/>
    <row r="2240" customFormat="1" ht="16" customHeight="1"/>
    <row r="2241" customFormat="1" ht="16" customHeight="1"/>
    <row r="2242" customFormat="1" ht="16" customHeight="1"/>
    <row r="2243" customFormat="1" ht="16" customHeight="1"/>
    <row r="2244" customFormat="1" ht="16" customHeight="1"/>
    <row r="2245" customFormat="1" ht="16" customHeight="1"/>
    <row r="2246" customFormat="1" ht="16" customHeight="1"/>
    <row r="2247" customFormat="1" ht="16" customHeight="1"/>
    <row r="2248" customFormat="1" ht="16" customHeight="1"/>
    <row r="2249" customFormat="1" ht="16" customHeight="1"/>
    <row r="2250" customFormat="1" ht="16" customHeight="1"/>
    <row r="2251" customFormat="1" ht="16" customHeight="1"/>
    <row r="2252" customFormat="1" ht="16" customHeight="1"/>
    <row r="2253" customFormat="1" ht="16" customHeight="1"/>
    <row r="2254" customFormat="1" ht="16" customHeight="1"/>
    <row r="2255" customFormat="1" ht="16" customHeight="1"/>
    <row r="2256" customFormat="1" ht="16" customHeight="1"/>
    <row r="2257" customFormat="1" ht="16" customHeight="1"/>
    <row r="2258" customFormat="1" ht="16" customHeight="1"/>
    <row r="2259" customFormat="1" ht="16" customHeight="1"/>
    <row r="2260" customFormat="1" ht="16" customHeight="1"/>
    <row r="2261" customFormat="1" ht="16" customHeight="1"/>
    <row r="2262" customFormat="1" ht="16" customHeight="1"/>
    <row r="2263" customFormat="1" ht="16" customHeight="1"/>
    <row r="2264" customFormat="1" ht="16" customHeight="1"/>
    <row r="2265" customFormat="1" ht="16" customHeight="1"/>
    <row r="2266" customFormat="1" ht="16" customHeight="1"/>
    <row r="2267" customFormat="1" ht="16" customHeight="1"/>
    <row r="2268" customFormat="1" ht="16" customHeight="1"/>
    <row r="2269" customFormat="1" ht="16" customHeight="1"/>
    <row r="2270" customFormat="1" ht="16" customHeight="1"/>
    <row r="2271" customFormat="1" ht="16" customHeight="1"/>
    <row r="2272" customFormat="1" ht="16" customHeight="1"/>
    <row r="2273" customFormat="1" ht="16" customHeight="1"/>
    <row r="2274" customFormat="1" ht="16" customHeight="1"/>
    <row r="2275" customFormat="1" ht="16" customHeight="1"/>
    <row r="2276" customFormat="1" ht="16" customHeight="1"/>
    <row r="2277" customFormat="1" ht="16" customHeight="1"/>
    <row r="2278" customFormat="1" ht="16" customHeight="1"/>
    <row r="2279" customFormat="1" ht="16" customHeight="1"/>
    <row r="2280" customFormat="1" ht="16" customHeight="1"/>
    <row r="2281" customFormat="1" ht="16" customHeight="1"/>
    <row r="2282" customFormat="1" ht="16" customHeight="1"/>
    <row r="2283" customFormat="1" ht="16" customHeight="1"/>
    <row r="2284" customFormat="1" ht="16" customHeight="1"/>
    <row r="2285" customFormat="1" ht="16" customHeight="1"/>
    <row r="2286" customFormat="1" ht="16" customHeight="1"/>
    <row r="2287" customFormat="1" ht="16" customHeight="1"/>
    <row r="2288" customFormat="1" ht="16" customHeight="1"/>
    <row r="2289" customFormat="1" ht="16" customHeight="1"/>
    <row r="2290" customFormat="1" ht="16" customHeight="1"/>
    <row r="2291" customFormat="1" ht="16" customHeight="1"/>
    <row r="2292" customFormat="1" ht="16" customHeight="1"/>
    <row r="2293" customFormat="1" ht="16" customHeight="1"/>
    <row r="2294" customFormat="1" ht="16" customHeight="1"/>
    <row r="2295" customFormat="1" ht="16" customHeight="1"/>
    <row r="2296" customFormat="1" ht="16" customHeight="1"/>
    <row r="2297" customFormat="1" ht="16" customHeight="1"/>
    <row r="2298" customFormat="1" ht="16" customHeight="1"/>
    <row r="2299" customFormat="1" ht="16" customHeight="1"/>
    <row r="2300" customFormat="1" ht="16" customHeight="1"/>
    <row r="2301" customFormat="1" ht="16" customHeight="1"/>
    <row r="2302" customFormat="1" ht="16" customHeight="1"/>
    <row r="2303" customFormat="1" ht="16" customHeight="1"/>
    <row r="2304" customFormat="1" ht="16" customHeight="1"/>
    <row r="2305" customFormat="1" ht="16" customHeight="1"/>
    <row r="2306" customFormat="1" ht="16" customHeight="1"/>
    <row r="2307" customFormat="1" ht="16" customHeight="1"/>
    <row r="2308" customFormat="1" ht="16" customHeight="1"/>
    <row r="2309" customFormat="1" ht="16" customHeight="1"/>
    <row r="2310" customFormat="1" ht="16" customHeight="1"/>
    <row r="2311" customFormat="1" ht="16" customHeight="1"/>
    <row r="2312" customFormat="1" ht="16" customHeight="1"/>
    <row r="2313" customFormat="1" ht="16" customHeight="1"/>
    <row r="2314" customFormat="1" ht="16" customHeight="1"/>
    <row r="2315" customFormat="1" ht="16" customHeight="1"/>
    <row r="2316" customFormat="1" ht="16" customHeight="1"/>
    <row r="2317" customFormat="1" ht="16" customHeight="1"/>
    <row r="2318" customFormat="1" ht="16" customHeight="1"/>
    <row r="2319" customFormat="1" ht="16" customHeight="1"/>
    <row r="2320" customFormat="1" ht="16" customHeight="1"/>
    <row r="2321" customFormat="1" ht="16" customHeight="1"/>
    <row r="2322" customFormat="1" ht="16" customHeight="1"/>
    <row r="2323" customFormat="1" ht="16" customHeight="1"/>
    <row r="2324" customFormat="1" ht="16" customHeight="1"/>
    <row r="2325" customFormat="1" ht="16" customHeight="1"/>
    <row r="2326" customFormat="1" ht="16" customHeight="1"/>
    <row r="2327" customFormat="1" ht="16" customHeight="1"/>
    <row r="2328" customFormat="1" ht="16" customHeight="1"/>
    <row r="2329" customFormat="1" ht="16" customHeight="1"/>
    <row r="2330" customFormat="1" ht="16" customHeight="1"/>
    <row r="2331" customFormat="1" ht="16" customHeight="1"/>
    <row r="2332" customFormat="1" ht="16" customHeight="1"/>
    <row r="2333" customFormat="1" ht="16" customHeight="1"/>
    <row r="2334" customFormat="1" ht="16" customHeight="1"/>
    <row r="2335" customFormat="1" ht="16" customHeight="1"/>
    <row r="2336" customFormat="1" ht="16" customHeight="1"/>
    <row r="2337" customFormat="1" ht="16" customHeight="1"/>
    <row r="2338" customFormat="1" ht="16" customHeight="1"/>
    <row r="2339" customFormat="1" ht="16" customHeight="1"/>
    <row r="2340" customFormat="1" ht="16" customHeight="1"/>
    <row r="2341" customFormat="1" ht="16" customHeight="1"/>
    <row r="2342" customFormat="1" ht="16" customHeight="1"/>
    <row r="2343" customFormat="1" ht="16" customHeight="1"/>
    <row r="2344" customFormat="1" ht="16" customHeight="1"/>
    <row r="2345" customFormat="1" ht="16" customHeight="1"/>
    <row r="2346" customFormat="1" ht="16" customHeight="1"/>
    <row r="2347" customFormat="1" ht="16" customHeight="1"/>
    <row r="2348" customFormat="1" ht="16" customHeight="1"/>
    <row r="2349" customFormat="1" ht="16" customHeight="1"/>
    <row r="2350" customFormat="1" ht="16" customHeight="1"/>
    <row r="2351" customFormat="1" ht="16" customHeight="1"/>
    <row r="2352" customFormat="1" ht="16" customHeight="1"/>
    <row r="2353" customFormat="1" ht="16" customHeight="1"/>
    <row r="2354" customFormat="1" ht="16" customHeight="1"/>
    <row r="2355" customFormat="1" ht="16" customHeight="1"/>
    <row r="2356" customFormat="1" ht="16" customHeight="1"/>
    <row r="2357" customFormat="1" ht="16" customHeight="1"/>
    <row r="2358" customFormat="1" ht="16" customHeight="1"/>
    <row r="2359" customFormat="1" ht="16" customHeight="1"/>
    <row r="2360" customFormat="1" ht="16" customHeight="1"/>
    <row r="2361" customFormat="1" ht="16" customHeight="1"/>
    <row r="2362" customFormat="1" ht="16" customHeight="1"/>
    <row r="2363" customFormat="1" ht="16" customHeight="1"/>
    <row r="2364" customFormat="1" ht="16" customHeight="1"/>
    <row r="2365" customFormat="1" ht="16" customHeight="1"/>
    <row r="2366" customFormat="1" ht="16" customHeight="1"/>
    <row r="2367" customFormat="1" ht="16" customHeight="1"/>
    <row r="2368" customFormat="1" ht="16" customHeight="1"/>
    <row r="2369" customFormat="1" ht="16" customHeight="1"/>
    <row r="2370" customFormat="1" ht="16" customHeight="1"/>
    <row r="2371" customFormat="1" ht="16" customHeight="1"/>
    <row r="2372" customFormat="1" ht="16" customHeight="1"/>
    <row r="2373" customFormat="1" ht="16" customHeight="1"/>
    <row r="2374" customFormat="1" ht="16" customHeight="1"/>
    <row r="2375" customFormat="1" ht="16" customHeight="1"/>
    <row r="2376" customFormat="1" ht="16" customHeight="1"/>
    <row r="2377" customFormat="1" ht="16" customHeight="1"/>
    <row r="2378" customFormat="1" ht="16" customHeight="1"/>
    <row r="2379" customFormat="1" ht="16" customHeight="1"/>
    <row r="2380" customFormat="1" ht="16" customHeight="1"/>
    <row r="2381" customFormat="1" ht="16" customHeight="1"/>
    <row r="2382" customFormat="1" ht="16" customHeight="1"/>
    <row r="2383" customFormat="1" ht="16" customHeight="1"/>
    <row r="2384" customFormat="1" ht="16" customHeight="1"/>
    <row r="2385" customFormat="1" ht="16" customHeight="1"/>
    <row r="2386" customFormat="1" ht="16" customHeight="1"/>
    <row r="2387" customFormat="1" ht="16" customHeight="1"/>
    <row r="2388" customFormat="1" ht="16" customHeight="1"/>
    <row r="2389" customFormat="1" ht="16" customHeight="1"/>
    <row r="2390" customFormat="1" ht="16" customHeight="1"/>
    <row r="2391" customFormat="1" ht="16" customHeight="1"/>
    <row r="2392" customFormat="1" ht="16" customHeight="1"/>
    <row r="2393" customFormat="1" ht="16" customHeight="1"/>
    <row r="2394" customFormat="1" ht="16" customHeight="1"/>
    <row r="2395" customFormat="1" ht="16" customHeight="1"/>
    <row r="2396" customFormat="1" ht="16" customHeight="1"/>
    <row r="2397" customFormat="1" ht="16" customHeight="1"/>
    <row r="2398" customFormat="1" ht="16" customHeight="1"/>
    <row r="2399" customFormat="1" ht="16" customHeight="1"/>
    <row r="2400" customFormat="1" ht="16" customHeight="1"/>
    <row r="2401" customFormat="1" ht="16" customHeight="1"/>
    <row r="2402" customFormat="1" ht="16" customHeight="1"/>
    <row r="2403" customFormat="1" ht="16" customHeight="1"/>
    <row r="2404" customFormat="1" ht="16" customHeight="1"/>
    <row r="2405" customFormat="1" ht="16" customHeight="1"/>
    <row r="2406" customFormat="1" ht="16" customHeight="1"/>
    <row r="2407" customFormat="1" ht="16" customHeight="1"/>
    <row r="2408" customFormat="1" ht="16" customHeight="1"/>
    <row r="2409" customFormat="1" ht="16" customHeight="1"/>
    <row r="2410" customFormat="1" ht="16" customHeight="1"/>
    <row r="2411" customFormat="1" ht="16" customHeight="1"/>
    <row r="2412" customFormat="1" ht="16" customHeight="1"/>
    <row r="2413" customFormat="1" ht="16" customHeight="1"/>
    <row r="2414" customFormat="1" ht="16" customHeight="1"/>
    <row r="2415" customFormat="1" ht="16" customHeight="1"/>
    <row r="2416" customFormat="1" ht="16" customHeight="1"/>
    <row r="2417" customFormat="1" ht="16" customHeight="1"/>
    <row r="2418" customFormat="1" ht="16" customHeight="1"/>
    <row r="2419" customFormat="1" ht="16" customHeight="1"/>
    <row r="2420" customFormat="1" ht="16" customHeight="1"/>
    <row r="2421" customFormat="1" ht="16" customHeight="1"/>
    <row r="2422" customFormat="1" ht="16" customHeight="1"/>
    <row r="2423" customFormat="1" ht="16" customHeight="1"/>
    <row r="2424" customFormat="1" ht="16" customHeight="1"/>
    <row r="2425" customFormat="1" ht="16" customHeight="1"/>
    <row r="2426" customFormat="1" ht="16" customHeight="1"/>
    <row r="2427" customFormat="1" ht="16" customHeight="1"/>
    <row r="2428" customFormat="1" ht="16" customHeight="1"/>
    <row r="2429" customFormat="1" ht="16" customHeight="1"/>
    <row r="2430" customFormat="1" ht="16" customHeight="1"/>
    <row r="2431" customFormat="1" ht="16" customHeight="1"/>
    <row r="2432" customFormat="1" ht="16" customHeight="1"/>
    <row r="2433" customFormat="1" ht="16" customHeight="1"/>
    <row r="2434" customFormat="1" ht="16" customHeight="1"/>
    <row r="2435" customFormat="1" ht="16" customHeight="1"/>
    <row r="2436" customFormat="1" ht="16" customHeight="1"/>
    <row r="2437" customFormat="1" ht="16" customHeight="1"/>
    <row r="2438" customFormat="1" ht="16" customHeight="1"/>
    <row r="2439" customFormat="1" ht="16" customHeight="1"/>
    <row r="2440" customFormat="1" ht="16" customHeight="1"/>
    <row r="2441" customFormat="1" ht="16" customHeight="1"/>
    <row r="2442" customFormat="1" ht="16" customHeight="1"/>
    <row r="2443" customFormat="1" ht="16" customHeight="1"/>
    <row r="2444" customFormat="1" ht="16" customHeight="1"/>
    <row r="2445" customFormat="1" ht="16" customHeight="1"/>
    <row r="2446" customFormat="1" ht="16" customHeight="1"/>
    <row r="2447" customFormat="1" ht="16" customHeight="1"/>
    <row r="2448" customFormat="1" ht="16" customHeight="1"/>
    <row r="2449" customFormat="1" ht="16" customHeight="1"/>
    <row r="2450" customFormat="1" ht="16" customHeight="1"/>
    <row r="2451" customFormat="1" ht="16" customHeight="1"/>
    <row r="2452" customFormat="1" ht="16" customHeight="1"/>
    <row r="2453" customFormat="1" ht="16" customHeight="1"/>
    <row r="2454" customFormat="1" ht="16" customHeight="1"/>
    <row r="2455" customFormat="1" ht="16" customHeight="1"/>
    <row r="2456" customFormat="1" ht="16" customHeight="1"/>
    <row r="2457" customFormat="1" ht="16" customHeight="1"/>
    <row r="2458" customFormat="1" ht="16" customHeight="1"/>
    <row r="2459" customFormat="1" ht="16" customHeight="1"/>
    <row r="2460" customFormat="1" ht="16" customHeight="1"/>
    <row r="2461" customFormat="1" ht="16" customHeight="1"/>
    <row r="2462" customFormat="1" ht="16" customHeight="1"/>
    <row r="2463" customFormat="1" ht="16" customHeight="1"/>
    <row r="2464" customFormat="1" ht="16" customHeight="1"/>
    <row r="2465" customFormat="1" ht="16" customHeight="1"/>
    <row r="2466" customFormat="1" ht="16" customHeight="1"/>
    <row r="2467" customFormat="1" ht="16" customHeight="1"/>
    <row r="2468" customFormat="1" ht="16" customHeight="1"/>
    <row r="2469" customFormat="1" ht="16" customHeight="1"/>
    <row r="2470" customFormat="1" ht="16" customHeight="1"/>
    <row r="2471" customFormat="1" ht="16" customHeight="1"/>
    <row r="2472" customFormat="1" ht="16" customHeight="1"/>
    <row r="2473" customFormat="1" ht="16" customHeight="1"/>
    <row r="2474" customFormat="1" ht="16" customHeight="1"/>
    <row r="2475" customFormat="1" ht="16" customHeight="1"/>
    <row r="2476" customFormat="1" ht="16" customHeight="1"/>
    <row r="2477" customFormat="1" ht="16" customHeight="1"/>
    <row r="2478" customFormat="1" ht="16" customHeight="1"/>
    <row r="2479" customFormat="1" ht="16" customHeight="1"/>
    <row r="2480" customFormat="1" ht="16" customHeight="1"/>
    <row r="2481" customFormat="1" ht="16" customHeight="1"/>
    <row r="2482" customFormat="1" ht="16" customHeight="1"/>
    <row r="2483" customFormat="1" ht="16" customHeight="1"/>
    <row r="2484" customFormat="1" ht="16" customHeight="1"/>
    <row r="2485" customFormat="1" ht="16" customHeight="1"/>
    <row r="2486" customFormat="1" ht="16" customHeight="1"/>
    <row r="2487" customFormat="1" ht="16" customHeight="1"/>
    <row r="2488" customFormat="1" ht="16" customHeight="1"/>
    <row r="2489" customFormat="1" ht="16" customHeight="1"/>
    <row r="2490" customFormat="1" ht="16" customHeight="1"/>
    <row r="2491" customFormat="1" ht="16" customHeight="1"/>
    <row r="2492" customFormat="1" ht="16" customHeight="1"/>
    <row r="2493" customFormat="1" ht="16" customHeight="1"/>
    <row r="2494" customFormat="1" ht="16" customHeight="1"/>
    <row r="2495" customFormat="1" ht="16" customHeight="1"/>
    <row r="2496" customFormat="1" ht="16" customHeight="1"/>
    <row r="2497" customFormat="1" ht="16" customHeight="1"/>
    <row r="2498" customFormat="1" ht="16" customHeight="1"/>
    <row r="2499" customFormat="1" ht="16" customHeight="1"/>
    <row r="2500" customFormat="1" ht="16" customHeight="1"/>
    <row r="2501" customFormat="1" ht="16" customHeight="1"/>
    <row r="2502" customFormat="1" ht="16" customHeight="1"/>
    <row r="2503" customFormat="1" ht="16" customHeight="1"/>
    <row r="2504" customFormat="1" ht="16" customHeight="1"/>
    <row r="2505" customFormat="1" ht="16" customHeight="1"/>
    <row r="2506" customFormat="1" ht="16" customHeight="1"/>
    <row r="2507" customFormat="1" ht="16" customHeight="1"/>
    <row r="2508" customFormat="1" ht="16" customHeight="1"/>
    <row r="2509" customFormat="1" ht="16" customHeight="1"/>
    <row r="2510" customFormat="1" ht="16" customHeight="1"/>
    <row r="2511" customFormat="1" ht="16" customHeight="1"/>
    <row r="2512" customFormat="1" ht="16" customHeight="1"/>
    <row r="2513" customFormat="1" ht="16" customHeight="1"/>
    <row r="2514" customFormat="1" ht="16" customHeight="1"/>
    <row r="2515" customFormat="1" ht="16" customHeight="1"/>
    <row r="2516" customFormat="1" ht="16" customHeight="1"/>
    <row r="2517" customFormat="1" ht="16" customHeight="1"/>
    <row r="2518" customFormat="1" ht="16" customHeight="1"/>
    <row r="2519" customFormat="1" ht="16" customHeight="1"/>
    <row r="2520" customFormat="1" ht="16" customHeight="1"/>
    <row r="2521" customFormat="1" ht="16" customHeight="1"/>
    <row r="2522" customFormat="1" ht="16" customHeight="1"/>
    <row r="2523" customFormat="1" ht="16" customHeight="1"/>
    <row r="2524" customFormat="1" ht="16" customHeight="1"/>
    <row r="2525" customFormat="1" ht="16" customHeight="1"/>
    <row r="2526" customFormat="1" ht="16" customHeight="1"/>
    <row r="2527" customFormat="1" ht="16" customHeight="1"/>
    <row r="2528" customFormat="1" ht="16" customHeight="1"/>
    <row r="2529" customFormat="1" ht="16" customHeight="1"/>
    <row r="2530" customFormat="1" ht="16" customHeight="1"/>
    <row r="2531" customFormat="1" ht="16" customHeight="1"/>
    <row r="2532" customFormat="1" ht="16" customHeight="1"/>
    <row r="2533" customFormat="1" ht="16" customHeight="1"/>
    <row r="2534" customFormat="1" ht="16" customHeight="1"/>
    <row r="2535" customFormat="1" ht="16" customHeight="1"/>
    <row r="2536" customFormat="1" ht="16" customHeight="1"/>
    <row r="2537" customFormat="1" ht="16" customHeight="1"/>
    <row r="2538" customFormat="1" ht="16" customHeight="1"/>
    <row r="2539" customFormat="1" ht="16" customHeight="1"/>
    <row r="2540" customFormat="1" ht="16" customHeight="1"/>
    <row r="2541" customFormat="1" ht="16" customHeight="1"/>
    <row r="2542" customFormat="1" ht="16" customHeight="1"/>
    <row r="2543" customFormat="1" ht="16" customHeight="1"/>
    <row r="2544" customFormat="1" ht="16" customHeight="1"/>
    <row r="2545" customFormat="1" ht="16" customHeight="1"/>
    <row r="2546" customFormat="1" ht="16" customHeight="1"/>
    <row r="2547" customFormat="1" ht="16" customHeight="1"/>
    <row r="2548" customFormat="1" ht="16" customHeight="1"/>
    <row r="2549" customFormat="1" ht="16" customHeight="1"/>
    <row r="2550" customFormat="1" ht="16" customHeight="1"/>
    <row r="2551" customFormat="1" ht="16" customHeight="1"/>
    <row r="2552" customFormat="1" ht="16" customHeight="1"/>
    <row r="2553" customFormat="1" ht="16" customHeight="1"/>
    <row r="2554" customFormat="1" ht="16" customHeight="1"/>
    <row r="2555" customFormat="1" ht="16" customHeight="1"/>
    <row r="2556" customFormat="1" ht="16" customHeight="1"/>
    <row r="2557" customFormat="1" ht="16" customHeight="1"/>
    <row r="2558" customFormat="1" ht="16" customHeight="1"/>
    <row r="2559" customFormat="1" ht="16" customHeight="1"/>
    <row r="2560" customFormat="1" ht="16" customHeight="1"/>
    <row r="2561" customFormat="1" ht="16" customHeight="1"/>
    <row r="2562" customFormat="1" ht="16" customHeight="1"/>
    <row r="2563" customFormat="1" ht="16" customHeight="1"/>
    <row r="2564" customFormat="1" ht="16" customHeight="1"/>
    <row r="2565" customFormat="1" ht="16" customHeight="1"/>
    <row r="2566" customFormat="1" ht="16" customHeight="1"/>
    <row r="2567" customFormat="1" ht="16" customHeight="1"/>
    <row r="2568" customFormat="1" ht="16" customHeight="1"/>
    <row r="2569" customFormat="1" ht="16" customHeight="1"/>
    <row r="2570" customFormat="1" ht="16" customHeight="1"/>
    <row r="2571" customFormat="1" ht="16" customHeight="1"/>
    <row r="2572" customFormat="1" ht="16" customHeight="1"/>
    <row r="2573" customFormat="1" ht="16" customHeight="1"/>
    <row r="2574" customFormat="1" ht="16" customHeight="1"/>
    <row r="2575" customFormat="1" ht="16" customHeight="1"/>
    <row r="2576" customFormat="1" ht="16" customHeight="1"/>
    <row r="2577" customFormat="1" ht="16" customHeight="1"/>
    <row r="2578" customFormat="1" ht="16" customHeight="1"/>
    <row r="2579" customFormat="1" ht="16" customHeight="1"/>
    <row r="2580" customFormat="1" ht="16" customHeight="1"/>
    <row r="2581" customFormat="1" ht="16" customHeight="1"/>
    <row r="2582" customFormat="1" ht="16" customHeight="1"/>
    <row r="2583" customFormat="1" ht="16" customHeight="1"/>
    <row r="2584" customFormat="1" ht="16" customHeight="1"/>
    <row r="2585" customFormat="1" ht="16" customHeight="1"/>
    <row r="2586" customFormat="1" ht="16" customHeight="1"/>
    <row r="2587" customFormat="1" ht="16" customHeight="1"/>
    <row r="2588" customFormat="1" ht="16" customHeight="1"/>
    <row r="2589" customFormat="1" ht="16" customHeight="1"/>
    <row r="2590" customFormat="1" ht="16" customHeight="1"/>
    <row r="2591" customFormat="1" ht="16" customHeight="1"/>
    <row r="2592" customFormat="1" ht="16" customHeight="1"/>
    <row r="2593" customFormat="1" ht="16" customHeight="1"/>
    <row r="2594" customFormat="1" ht="16" customHeight="1"/>
    <row r="2595" customFormat="1" ht="16" customHeight="1"/>
    <row r="2596" customFormat="1" ht="16" customHeight="1"/>
    <row r="2597" customFormat="1" ht="16" customHeight="1"/>
    <row r="2598" customFormat="1" ht="16" customHeight="1"/>
    <row r="2599" customFormat="1" ht="16" customHeight="1"/>
    <row r="2600" customFormat="1" ht="16" customHeight="1"/>
    <row r="2601" customFormat="1" ht="16" customHeight="1"/>
    <row r="2602" customFormat="1" ht="16" customHeight="1"/>
    <row r="2603" customFormat="1" ht="16" customHeight="1"/>
    <row r="2604" customFormat="1" ht="16" customHeight="1"/>
    <row r="2605" customFormat="1" ht="16" customHeight="1"/>
    <row r="2606" customFormat="1" ht="16" customHeight="1"/>
    <row r="2607" customFormat="1" ht="16" customHeight="1"/>
    <row r="2608" customFormat="1" ht="16" customHeight="1"/>
    <row r="2609" customFormat="1" ht="16" customHeight="1"/>
    <row r="2610" customFormat="1" ht="16" customHeight="1"/>
    <row r="2611" customFormat="1" ht="16" customHeight="1"/>
    <row r="2612" customFormat="1" ht="16" customHeight="1"/>
    <row r="2613" customFormat="1" ht="16" customHeight="1"/>
    <row r="2614" customFormat="1" ht="16" customHeight="1"/>
    <row r="2615" customFormat="1" ht="16" customHeight="1"/>
    <row r="2616" customFormat="1" ht="16" customHeight="1"/>
    <row r="2617" customFormat="1" ht="16" customHeight="1"/>
    <row r="2618" customFormat="1" ht="16" customHeight="1"/>
    <row r="2619" customFormat="1" ht="16" customHeight="1"/>
    <row r="2620" customFormat="1" ht="16" customHeight="1"/>
    <row r="2621" customFormat="1" ht="16" customHeight="1"/>
    <row r="2622" customFormat="1" ht="16" customHeight="1"/>
    <row r="2623" customFormat="1" ht="16" customHeight="1"/>
    <row r="2624" customFormat="1" ht="16" customHeight="1"/>
    <row r="2625" customFormat="1" ht="16" customHeight="1"/>
    <row r="2626" customFormat="1" ht="16" customHeight="1"/>
    <row r="2627" customFormat="1" ht="16" customHeight="1"/>
    <row r="2628" customFormat="1" ht="16" customHeight="1"/>
    <row r="2629" customFormat="1" ht="16" customHeight="1"/>
    <row r="2630" customFormat="1" ht="16" customHeight="1"/>
    <row r="2631" customFormat="1" ht="16" customHeight="1"/>
    <row r="2632" customFormat="1" ht="16" customHeight="1"/>
    <row r="2633" customFormat="1" ht="16" customHeight="1"/>
    <row r="2634" customFormat="1" ht="16" customHeight="1"/>
    <row r="2635" customFormat="1" ht="16" customHeight="1"/>
    <row r="2636" customFormat="1" ht="16" customHeight="1"/>
    <row r="2637" customFormat="1" ht="16" customHeight="1"/>
    <row r="2638" customFormat="1" ht="16" customHeight="1"/>
    <row r="2639" customFormat="1" ht="16" customHeight="1"/>
    <row r="2640" customFormat="1" ht="16" customHeight="1"/>
    <row r="2641" customFormat="1" ht="16" customHeight="1"/>
    <row r="2642" customFormat="1" ht="16" customHeight="1"/>
    <row r="2643" customFormat="1" ht="16" customHeight="1"/>
    <row r="2644" customFormat="1" ht="16" customHeight="1"/>
    <row r="2645" customFormat="1" ht="16" customHeight="1"/>
    <row r="2646" customFormat="1" ht="16" customHeight="1"/>
    <row r="2647" customFormat="1" ht="16" customHeight="1"/>
    <row r="2648" customFormat="1" ht="16" customHeight="1"/>
    <row r="2649" customFormat="1" ht="16" customHeight="1"/>
    <row r="2650" customFormat="1" ht="16" customHeight="1"/>
    <row r="2651" customFormat="1" ht="16" customHeight="1"/>
    <row r="2652" customFormat="1" ht="16" customHeight="1"/>
    <row r="2653" customFormat="1" ht="16" customHeight="1"/>
    <row r="2654" customFormat="1" ht="16" customHeight="1"/>
    <row r="2655" customFormat="1" ht="16" customHeight="1"/>
    <row r="2656" customFormat="1" ht="16" customHeight="1"/>
    <row r="2657" customFormat="1" ht="16" customHeight="1"/>
    <row r="2658" customFormat="1" ht="16" customHeight="1"/>
    <row r="2659" customFormat="1" ht="16" customHeight="1"/>
    <row r="2660" customFormat="1" ht="16" customHeight="1"/>
    <row r="2661" customFormat="1" ht="16" customHeight="1"/>
    <row r="2662" customFormat="1" ht="16" customHeight="1"/>
    <row r="2663" customFormat="1" ht="16" customHeight="1"/>
    <row r="2664" customFormat="1" ht="16" customHeight="1"/>
    <row r="2665" customFormat="1" ht="16" customHeight="1"/>
    <row r="2666" customFormat="1" ht="16" customHeight="1"/>
    <row r="2667" customFormat="1" ht="16" customHeight="1"/>
    <row r="2668" customFormat="1" ht="16" customHeight="1"/>
    <row r="2669" customFormat="1" ht="16" customHeight="1"/>
    <row r="2670" customFormat="1" ht="16" customHeight="1"/>
    <row r="2671" customFormat="1" ht="16" customHeight="1"/>
    <row r="2672" customFormat="1" ht="16" customHeight="1"/>
    <row r="2673" customFormat="1" ht="16" customHeight="1"/>
    <row r="2674" customFormat="1" ht="16" customHeight="1"/>
    <row r="2675" customFormat="1" ht="16" customHeight="1"/>
    <row r="2676" customFormat="1" ht="16" customHeight="1"/>
    <row r="2677" customFormat="1" ht="16" customHeight="1"/>
    <row r="2678" customFormat="1" ht="16" customHeight="1"/>
    <row r="2679" customFormat="1" ht="16" customHeight="1"/>
    <row r="2680" customFormat="1" ht="16" customHeight="1"/>
    <row r="2681" customFormat="1" ht="16" customHeight="1"/>
    <row r="2682" customFormat="1" ht="16" customHeight="1"/>
    <row r="2683" customFormat="1" ht="16" customHeight="1"/>
    <row r="2684" customFormat="1" ht="16" customHeight="1"/>
    <row r="2685" customFormat="1" ht="16" customHeight="1"/>
    <row r="2686" customFormat="1" ht="16" customHeight="1"/>
    <row r="2687" customFormat="1" ht="16" customHeight="1"/>
    <row r="2688" customFormat="1" ht="16" customHeight="1"/>
    <row r="2689" customFormat="1" ht="16" customHeight="1"/>
    <row r="2690" customFormat="1" ht="16" customHeight="1"/>
    <row r="2691" customFormat="1" ht="16" customHeight="1"/>
    <row r="2692" customFormat="1" ht="16" customHeight="1"/>
    <row r="2693" customFormat="1" ht="16" customHeight="1"/>
    <row r="2694" customFormat="1" ht="16" customHeight="1"/>
    <row r="2695" customFormat="1" ht="16" customHeight="1"/>
    <row r="2696" customFormat="1" ht="16" customHeight="1"/>
    <row r="2697" customFormat="1" ht="16" customHeight="1"/>
    <row r="2698" customFormat="1" ht="16" customHeight="1"/>
    <row r="2699" customFormat="1" ht="16" customHeight="1"/>
    <row r="2700" customFormat="1" ht="16" customHeight="1"/>
    <row r="2701" customFormat="1" ht="16" customHeight="1"/>
    <row r="2702" customFormat="1" ht="16" customHeight="1"/>
    <row r="2703" customFormat="1" ht="16" customHeight="1"/>
    <row r="2704" customFormat="1" ht="16" customHeight="1"/>
    <row r="2705" customFormat="1" ht="16" customHeight="1"/>
    <row r="2706" customFormat="1" ht="16" customHeight="1"/>
    <row r="2707" customFormat="1" ht="16" customHeight="1"/>
    <row r="2708" customFormat="1" ht="16" customHeight="1"/>
    <row r="2709" customFormat="1" ht="16" customHeight="1"/>
    <row r="2710" customFormat="1" ht="16" customHeight="1"/>
    <row r="2711" customFormat="1" ht="16" customHeight="1"/>
    <row r="2712" customFormat="1" ht="16" customHeight="1"/>
    <row r="2713" customFormat="1" ht="16" customHeight="1"/>
    <row r="2714" customFormat="1" ht="16" customHeight="1"/>
    <row r="2715" customFormat="1" ht="16" customHeight="1"/>
    <row r="2716" customFormat="1" ht="16" customHeight="1"/>
    <row r="2717" customFormat="1" ht="16" customHeight="1"/>
    <row r="2718" customFormat="1" ht="16" customHeight="1"/>
    <row r="2719" customFormat="1" ht="16" customHeight="1"/>
    <row r="2720" customFormat="1" ht="16" customHeight="1"/>
    <row r="2721" customFormat="1" ht="16" customHeight="1"/>
    <row r="2722" customFormat="1" ht="16" customHeight="1"/>
    <row r="2723" customFormat="1" ht="16" customHeight="1"/>
    <row r="2724" customFormat="1" ht="16" customHeight="1"/>
    <row r="2725" customFormat="1" ht="16" customHeight="1"/>
    <row r="2726" customFormat="1" ht="16" customHeight="1"/>
    <row r="2727" customFormat="1" ht="16" customHeight="1"/>
    <row r="2728" customFormat="1" ht="16" customHeight="1"/>
    <row r="2729" customFormat="1" ht="16" customHeight="1"/>
    <row r="2730" customFormat="1" ht="16" customHeight="1"/>
    <row r="2731" customFormat="1" ht="16" customHeight="1"/>
    <row r="2732" customFormat="1" ht="16" customHeight="1"/>
    <row r="2733" customFormat="1" ht="16" customHeight="1"/>
    <row r="2734" customFormat="1" ht="16" customHeight="1"/>
    <row r="2735" customFormat="1" ht="16" customHeight="1"/>
    <row r="2736" customFormat="1" ht="16" customHeight="1"/>
    <row r="2737" customFormat="1" ht="16" customHeight="1"/>
    <row r="2738" customFormat="1" ht="16" customHeight="1"/>
    <row r="2739" customFormat="1" ht="16" customHeight="1"/>
    <row r="2740" customFormat="1" ht="16" customHeight="1"/>
    <row r="2741" customFormat="1" ht="16" customHeight="1"/>
    <row r="2742" customFormat="1" ht="16" customHeight="1"/>
    <row r="2743" customFormat="1" ht="16" customHeight="1"/>
    <row r="2744" customFormat="1" ht="16" customHeight="1"/>
    <row r="2745" customFormat="1" ht="16" customHeight="1"/>
    <row r="2746" customFormat="1" ht="16" customHeight="1"/>
    <row r="2747" customFormat="1" ht="16" customHeight="1"/>
    <row r="2748" customFormat="1" ht="16" customHeight="1"/>
    <row r="2749" customFormat="1" ht="16" customHeight="1"/>
    <row r="2750" customFormat="1" ht="16" customHeight="1"/>
    <row r="2751" customFormat="1" ht="16" customHeight="1"/>
    <row r="2752" customFormat="1" ht="16" customHeight="1"/>
    <row r="2753" customFormat="1" ht="16" customHeight="1"/>
    <row r="2754" customFormat="1" ht="16" customHeight="1"/>
    <row r="2755" customFormat="1" ht="16" customHeight="1"/>
    <row r="2756" customFormat="1" ht="16" customHeight="1"/>
    <row r="2757" customFormat="1" ht="16" customHeight="1"/>
    <row r="2758" customFormat="1" ht="16" customHeight="1"/>
    <row r="2759" customFormat="1" ht="16" customHeight="1"/>
    <row r="2760" customFormat="1" ht="16" customHeight="1"/>
    <row r="2761" customFormat="1" ht="16" customHeight="1"/>
    <row r="2762" customFormat="1" ht="16" customHeight="1"/>
    <row r="2763" customFormat="1" ht="16" customHeight="1"/>
    <row r="2764" customFormat="1" ht="16" customHeight="1"/>
    <row r="2765" customFormat="1" ht="16" customHeight="1"/>
    <row r="2766" customFormat="1" ht="16" customHeight="1"/>
    <row r="2767" customFormat="1" ht="16" customHeight="1"/>
    <row r="2768" customFormat="1" ht="16" customHeight="1"/>
    <row r="2769" customFormat="1" ht="16" customHeight="1"/>
    <row r="2770" customFormat="1" ht="16" customHeight="1"/>
    <row r="2771" customFormat="1" ht="16" customHeight="1"/>
    <row r="2772" customFormat="1" ht="16" customHeight="1"/>
    <row r="2773" customFormat="1" ht="16" customHeight="1"/>
    <row r="2774" customFormat="1" ht="16" customHeight="1"/>
    <row r="2775" customFormat="1" ht="16" customHeight="1"/>
    <row r="2776" customFormat="1" ht="16" customHeight="1"/>
    <row r="2777" customFormat="1" ht="16" customHeight="1"/>
    <row r="2778" customFormat="1" ht="16" customHeight="1"/>
    <row r="2779" customFormat="1" ht="16" customHeight="1"/>
    <row r="2780" customFormat="1" ht="16" customHeight="1"/>
    <row r="2781" customFormat="1" ht="16" customHeight="1"/>
    <row r="2782" customFormat="1" ht="16" customHeight="1"/>
    <row r="2783" customFormat="1" ht="16" customHeight="1"/>
    <row r="2784" customFormat="1" ht="16" customHeight="1"/>
    <row r="2785" customFormat="1" ht="16" customHeight="1"/>
    <row r="2786" customFormat="1" ht="16" customHeight="1"/>
    <row r="2787" customFormat="1" ht="16" customHeight="1"/>
    <row r="2788" customFormat="1" ht="16" customHeight="1"/>
    <row r="2789" customFormat="1" ht="16" customHeight="1"/>
    <row r="2790" customFormat="1" ht="16" customHeight="1"/>
    <row r="2791" customFormat="1" ht="16" customHeight="1"/>
    <row r="2792" customFormat="1" ht="16" customHeight="1"/>
    <row r="2793" customFormat="1" ht="16" customHeight="1"/>
    <row r="2794" customFormat="1" ht="16" customHeight="1"/>
    <row r="2795" customFormat="1" ht="16" customHeight="1"/>
    <row r="2796" customFormat="1" ht="16" customHeight="1"/>
    <row r="2797" customFormat="1" ht="16" customHeight="1"/>
    <row r="2798" customFormat="1" ht="16" customHeight="1"/>
    <row r="2799" customFormat="1" ht="16" customHeight="1"/>
    <row r="2800" customFormat="1" ht="16" customHeight="1"/>
    <row r="2801" customFormat="1" ht="16" customHeight="1"/>
    <row r="2802" customFormat="1" ht="16" customHeight="1"/>
    <row r="2803" customFormat="1" ht="16" customHeight="1"/>
    <row r="2804" customFormat="1" ht="16" customHeight="1"/>
    <row r="2805" customFormat="1" ht="16" customHeight="1"/>
    <row r="2806" customFormat="1" ht="16" customHeight="1"/>
    <row r="2807" customFormat="1" ht="16" customHeight="1"/>
    <row r="2808" customFormat="1" ht="16" customHeight="1"/>
    <row r="2809" customFormat="1" ht="16" customHeight="1"/>
    <row r="2810" customFormat="1" ht="16" customHeight="1"/>
    <row r="2811" customFormat="1" ht="16" customHeight="1"/>
    <row r="2812" customFormat="1" ht="16" customHeight="1"/>
    <row r="2813" customFormat="1" ht="16" customHeight="1"/>
    <row r="2814" customFormat="1" ht="16" customHeight="1"/>
    <row r="2815" customFormat="1" ht="16" customHeight="1"/>
    <row r="2816" customFormat="1" ht="16" customHeight="1"/>
    <row r="2817" customFormat="1" ht="16" customHeight="1"/>
    <row r="2818" customFormat="1" ht="16" customHeight="1"/>
    <row r="2819" customFormat="1" ht="16" customHeight="1"/>
    <row r="2820" customFormat="1" ht="16" customHeight="1"/>
    <row r="2821" customFormat="1" ht="16" customHeight="1"/>
    <row r="2822" customFormat="1" ht="16" customHeight="1"/>
    <row r="2823" customFormat="1" ht="16" customHeight="1"/>
    <row r="2824" customFormat="1" ht="16" customHeight="1"/>
    <row r="2825" customFormat="1" ht="16" customHeight="1"/>
    <row r="2826" customFormat="1" ht="16" customHeight="1"/>
    <row r="2827" customFormat="1" ht="16" customHeight="1"/>
    <row r="2828" customFormat="1" ht="16" customHeight="1"/>
    <row r="2829" customFormat="1" ht="16" customHeight="1"/>
    <row r="2830" customFormat="1" ht="16" customHeight="1"/>
    <row r="2831" customFormat="1" ht="16" customHeight="1"/>
    <row r="2832" customFormat="1" ht="16" customHeight="1"/>
    <row r="2833" customFormat="1" ht="16" customHeight="1"/>
    <row r="2834" customFormat="1" ht="16" customHeight="1"/>
    <row r="2835" customFormat="1" ht="16" customHeight="1"/>
    <row r="2836" customFormat="1" ht="16" customHeight="1"/>
    <row r="2837" customFormat="1" ht="16" customHeight="1"/>
    <row r="2838" customFormat="1" ht="16" customHeight="1"/>
    <row r="2839" customFormat="1" ht="16" customHeight="1"/>
    <row r="2840" customFormat="1" ht="16" customHeight="1"/>
    <row r="2841" customFormat="1" ht="16" customHeight="1"/>
    <row r="2842" customFormat="1" ht="16" customHeight="1"/>
    <row r="2843" customFormat="1" ht="16" customHeight="1"/>
    <row r="2844" customFormat="1" ht="16" customHeight="1"/>
    <row r="2845" customFormat="1" ht="16" customHeight="1"/>
    <row r="2846" customFormat="1" ht="16" customHeight="1"/>
    <row r="2847" customFormat="1" ht="16" customHeight="1"/>
    <row r="2848" customFormat="1" ht="16" customHeight="1"/>
    <row r="2849" customFormat="1" ht="16" customHeight="1"/>
    <row r="2850" customFormat="1" ht="16" customHeight="1"/>
    <row r="2851" customFormat="1" ht="16" customHeight="1"/>
    <row r="2852" customFormat="1" ht="16" customHeight="1"/>
    <row r="2853" customFormat="1" ht="16" customHeight="1"/>
    <row r="2854" customFormat="1" ht="16" customHeight="1"/>
    <row r="2855" customFormat="1" ht="16" customHeight="1"/>
    <row r="2856" customFormat="1" ht="16" customHeight="1"/>
    <row r="2857" customFormat="1" ht="16" customHeight="1"/>
    <row r="2858" customFormat="1" ht="16" customHeight="1"/>
    <row r="2859" customFormat="1" ht="16" customHeight="1"/>
    <row r="2860" customFormat="1" ht="16" customHeight="1"/>
    <row r="2861" customFormat="1" ht="16" customHeight="1"/>
    <row r="2862" customFormat="1" ht="16" customHeight="1"/>
    <row r="2863" customFormat="1" ht="16" customHeight="1"/>
    <row r="2864" customFormat="1" ht="16" customHeight="1"/>
    <row r="2865" customFormat="1" ht="16" customHeight="1"/>
    <row r="2866" customFormat="1" ht="16" customHeight="1"/>
    <row r="2867" customFormat="1" ht="16" customHeight="1"/>
    <row r="2868" customFormat="1" ht="16" customHeight="1"/>
    <row r="2869" customFormat="1" ht="16" customHeight="1"/>
    <row r="2870" customFormat="1" ht="16" customHeight="1"/>
    <row r="2871" customFormat="1" ht="16" customHeight="1"/>
    <row r="2872" customFormat="1" ht="16" customHeight="1"/>
    <row r="2873" customFormat="1" ht="16" customHeight="1"/>
    <row r="2874" customFormat="1" ht="16" customHeight="1"/>
    <row r="2875" customFormat="1" ht="16" customHeight="1"/>
    <row r="2876" customFormat="1" ht="16" customHeight="1"/>
    <row r="2877" customFormat="1" ht="16" customHeight="1"/>
    <row r="2878" customFormat="1" ht="16" customHeight="1"/>
    <row r="2879" customFormat="1" ht="16" customHeight="1"/>
    <row r="2880" customFormat="1" ht="16" customHeight="1"/>
    <row r="2881" customFormat="1" ht="16" customHeight="1"/>
    <row r="2882" customFormat="1" ht="16" customHeight="1"/>
    <row r="2883" customFormat="1" ht="16" customHeight="1"/>
    <row r="2884" customFormat="1" ht="16" customHeight="1"/>
    <row r="2885" customFormat="1" ht="16" customHeight="1"/>
    <row r="2886" customFormat="1" ht="16" customHeight="1"/>
    <row r="2887" customFormat="1" ht="16" customHeight="1"/>
    <row r="2888" customFormat="1" ht="16" customHeight="1"/>
    <row r="2889" customFormat="1" ht="16" customHeight="1"/>
    <row r="2890" customFormat="1" ht="16" customHeight="1"/>
    <row r="2891" customFormat="1" ht="16" customHeight="1"/>
    <row r="2892" customFormat="1" ht="16" customHeight="1"/>
    <row r="2893" customFormat="1" ht="16" customHeight="1"/>
    <row r="2894" customFormat="1" ht="16" customHeight="1"/>
    <row r="2895" customFormat="1" ht="16" customHeight="1"/>
    <row r="2896" customFormat="1" ht="16" customHeight="1"/>
    <row r="2897" customFormat="1" ht="16" customHeight="1"/>
    <row r="2898" customFormat="1" ht="16" customHeight="1"/>
    <row r="2899" customFormat="1" ht="16" customHeight="1"/>
    <row r="2900" customFormat="1" ht="16" customHeight="1"/>
    <row r="2901" customFormat="1" ht="16" customHeight="1"/>
    <row r="2902" customFormat="1" ht="16" customHeight="1"/>
    <row r="2903" customFormat="1" ht="16" customHeight="1"/>
    <row r="2904" customFormat="1" ht="16" customHeight="1"/>
    <row r="2905" customFormat="1" ht="16" customHeight="1"/>
    <row r="2906" customFormat="1" ht="16" customHeight="1"/>
    <row r="2907" customFormat="1" ht="16" customHeight="1"/>
    <row r="2908" customFormat="1" ht="16" customHeight="1"/>
    <row r="2909" customFormat="1" ht="16" customHeight="1"/>
    <row r="2910" customFormat="1" ht="16" customHeight="1"/>
    <row r="2911" customFormat="1" ht="16" customHeight="1"/>
    <row r="2912" customFormat="1" ht="16" customHeight="1"/>
    <row r="2913" customFormat="1" ht="16" customHeight="1"/>
    <row r="2914" customFormat="1" ht="16" customHeight="1"/>
    <row r="2915" customFormat="1" ht="16" customHeight="1"/>
    <row r="2916" customFormat="1" ht="16" customHeight="1"/>
    <row r="2917" customFormat="1" ht="16" customHeight="1"/>
    <row r="2918" customFormat="1" ht="16" customHeight="1"/>
    <row r="2919" customFormat="1" ht="16" customHeight="1"/>
    <row r="2920" customFormat="1" ht="16" customHeight="1"/>
    <row r="2921" customFormat="1" ht="16" customHeight="1"/>
    <row r="2922" customFormat="1" ht="16" customHeight="1"/>
    <row r="2923" customFormat="1" ht="16" customHeight="1"/>
    <row r="2924" customFormat="1" ht="16" customHeight="1"/>
    <row r="2925" customFormat="1" ht="16" customHeight="1"/>
    <row r="2926" customFormat="1" ht="16" customHeight="1"/>
    <row r="2927" customFormat="1" ht="16" customHeight="1"/>
    <row r="2928" customFormat="1" ht="16" customHeight="1"/>
    <row r="2929" customFormat="1" ht="16" customHeight="1"/>
    <row r="2930" customFormat="1" ht="16" customHeight="1"/>
    <row r="2931" customFormat="1" ht="16" customHeight="1"/>
    <row r="2932" customFormat="1" ht="16" customHeight="1"/>
    <row r="2933" customFormat="1" ht="16" customHeight="1"/>
    <row r="2934" customFormat="1" ht="16" customHeight="1"/>
    <row r="2935" customFormat="1" ht="16" customHeight="1"/>
    <row r="2936" customFormat="1" ht="16" customHeight="1"/>
    <row r="2937" customFormat="1" ht="16" customHeight="1"/>
    <row r="2938" customFormat="1" ht="16" customHeight="1"/>
    <row r="2939" customFormat="1" ht="16" customHeight="1"/>
    <row r="2940" customFormat="1" ht="16" customHeight="1"/>
    <row r="2941" customFormat="1" ht="16" customHeight="1"/>
    <row r="2942" customFormat="1" ht="16" customHeight="1"/>
    <row r="2943" customFormat="1" ht="16" customHeight="1"/>
    <row r="2944" customFormat="1" ht="16" customHeight="1"/>
    <row r="2945" customFormat="1" ht="16" customHeight="1"/>
    <row r="2946" customFormat="1" ht="16" customHeight="1"/>
    <row r="2947" customFormat="1" ht="16" customHeight="1"/>
    <row r="2948" customFormat="1" ht="16" customHeight="1"/>
    <row r="2949" customFormat="1" ht="16" customHeight="1"/>
    <row r="2950" customFormat="1" ht="16" customHeight="1"/>
    <row r="2951" customFormat="1" ht="16" customHeight="1"/>
    <row r="2952" customFormat="1" ht="16" customHeight="1"/>
    <row r="2953" customFormat="1" ht="16" customHeight="1"/>
    <row r="2954" customFormat="1" ht="16" customHeight="1"/>
    <row r="2955" customFormat="1" ht="16" customHeight="1"/>
    <row r="2956" customFormat="1" ht="16" customHeight="1"/>
    <row r="2957" customFormat="1" ht="16" customHeight="1"/>
    <row r="2958" customFormat="1" ht="16" customHeight="1"/>
    <row r="2959" customFormat="1" ht="16" customHeight="1"/>
    <row r="2960" customFormat="1" ht="16" customHeight="1"/>
    <row r="2961" customFormat="1" ht="16" customHeight="1"/>
    <row r="2962" customFormat="1" ht="16" customHeight="1"/>
    <row r="2963" customFormat="1" ht="16" customHeight="1"/>
    <row r="2964" customFormat="1" ht="16" customHeight="1"/>
    <row r="2965" customFormat="1" ht="16" customHeight="1"/>
    <row r="2966" customFormat="1" ht="16" customHeight="1"/>
    <row r="2967" customFormat="1" ht="16" customHeight="1"/>
    <row r="2968" customFormat="1" ht="16" customHeight="1"/>
    <row r="2969" customFormat="1" ht="16" customHeight="1"/>
    <row r="2970" customFormat="1" ht="16" customHeight="1"/>
    <row r="2971" customFormat="1" ht="16" customHeight="1"/>
    <row r="2972" customFormat="1" ht="16" customHeight="1"/>
    <row r="2973" customFormat="1" ht="16" customHeight="1"/>
    <row r="2974" customFormat="1" ht="16" customHeight="1"/>
    <row r="2975" customFormat="1" ht="16" customHeight="1"/>
    <row r="2976" customFormat="1" ht="16" customHeight="1"/>
    <row r="2977" customFormat="1" ht="16" customHeight="1"/>
    <row r="2978" customFormat="1" ht="16" customHeight="1"/>
    <row r="2979" customFormat="1" ht="16" customHeight="1"/>
    <row r="2980" customFormat="1" ht="16" customHeight="1"/>
    <row r="2981" customFormat="1" ht="16" customHeight="1"/>
    <row r="2982" customFormat="1" ht="16" customHeight="1"/>
    <row r="2983" customFormat="1" ht="16" customHeight="1"/>
    <row r="2984" customFormat="1" ht="16" customHeight="1"/>
    <row r="2985" customFormat="1" ht="16" customHeight="1"/>
    <row r="2986" customFormat="1" ht="16" customHeight="1"/>
    <row r="2987" customFormat="1" ht="16" customHeight="1"/>
    <row r="2988" customFormat="1" ht="16" customHeight="1"/>
    <row r="2989" customFormat="1" ht="16" customHeight="1"/>
    <row r="2990" customFormat="1" ht="16" customHeight="1"/>
    <row r="2991" customFormat="1" ht="16" customHeight="1"/>
    <row r="2992" customFormat="1" ht="16" customHeight="1"/>
    <row r="2993" customFormat="1" ht="16" customHeight="1"/>
    <row r="2994" customFormat="1" ht="16" customHeight="1"/>
    <row r="2995" customFormat="1" ht="16" customHeight="1"/>
    <row r="2996" customFormat="1" ht="16" customHeight="1"/>
    <row r="2997" customFormat="1" ht="16" customHeight="1"/>
    <row r="2998" customFormat="1" ht="16" customHeight="1"/>
    <row r="2999" customFormat="1" ht="16" customHeight="1"/>
    <row r="3000" customFormat="1" ht="16" customHeight="1"/>
    <row r="3001" customFormat="1" ht="16" customHeight="1"/>
    <row r="3002" customFormat="1" ht="16" customHeight="1"/>
    <row r="3003" customFormat="1" ht="16" customHeight="1"/>
    <row r="3004" customFormat="1" ht="16" customHeight="1"/>
    <row r="3005" customFormat="1" ht="16" customHeight="1"/>
    <row r="3006" customFormat="1" ht="16" customHeight="1"/>
    <row r="3007" customFormat="1" ht="16" customHeight="1"/>
    <row r="3008" customFormat="1" ht="16" customHeight="1"/>
    <row r="3009" customFormat="1" ht="16" customHeight="1"/>
    <row r="3010" customFormat="1" ht="16" customHeight="1"/>
    <row r="3011" customFormat="1" ht="16" customHeight="1"/>
    <row r="3012" customFormat="1" ht="16" customHeight="1"/>
    <row r="3013" customFormat="1" ht="16" customHeight="1"/>
    <row r="3014" customFormat="1" ht="16" customHeight="1"/>
    <row r="3015" customFormat="1" ht="16" customHeight="1"/>
    <row r="3016" customFormat="1" ht="16" customHeight="1"/>
    <row r="3017" customFormat="1" ht="16" customHeight="1"/>
    <row r="3018" customFormat="1" ht="16" customHeight="1"/>
    <row r="3019" customFormat="1" ht="16" customHeight="1"/>
    <row r="3020" customFormat="1" ht="16" customHeight="1"/>
    <row r="3021" customFormat="1" ht="16" customHeight="1"/>
    <row r="3022" customFormat="1" ht="16" customHeight="1"/>
    <row r="3023" customFormat="1" ht="16" customHeight="1"/>
    <row r="3024" customFormat="1" ht="16" customHeight="1"/>
    <row r="3025" customFormat="1" ht="16" customHeight="1"/>
    <row r="3026" customFormat="1" ht="16" customHeight="1"/>
    <row r="3027" customFormat="1" ht="16" customHeight="1"/>
    <row r="3028" customFormat="1" ht="16" customHeight="1"/>
    <row r="3029" customFormat="1" ht="16" customHeight="1"/>
    <row r="3030" customFormat="1" ht="16" customHeight="1"/>
    <row r="3031" customFormat="1" ht="16" customHeight="1"/>
    <row r="3032" customFormat="1" ht="16" customHeight="1"/>
    <row r="3033" customFormat="1" ht="16" customHeight="1"/>
    <row r="3034" customFormat="1" ht="16" customHeight="1"/>
    <row r="3035" customFormat="1" ht="16" customHeight="1"/>
    <row r="3036" customFormat="1" ht="16" customHeight="1"/>
    <row r="3037" customFormat="1" ht="16" customHeight="1"/>
    <row r="3038" customFormat="1" ht="16" customHeight="1"/>
    <row r="3039" customFormat="1" ht="16" customHeight="1"/>
    <row r="3040" customFormat="1" ht="16" customHeight="1"/>
    <row r="3041" customFormat="1" ht="16" customHeight="1"/>
    <row r="3042" customFormat="1" ht="16" customHeight="1"/>
    <row r="3043" customFormat="1" ht="16" customHeight="1"/>
    <row r="3044" customFormat="1" ht="16" customHeight="1"/>
    <row r="3045" customFormat="1" ht="16" customHeight="1"/>
    <row r="3046" customFormat="1" ht="16" customHeight="1"/>
    <row r="3047" customFormat="1" ht="16" customHeight="1"/>
    <row r="3048" customFormat="1" ht="16" customHeight="1"/>
    <row r="3049" customFormat="1" ht="16" customHeight="1"/>
    <row r="3050" customFormat="1" ht="16" customHeight="1"/>
    <row r="3051" customFormat="1" ht="16" customHeight="1"/>
    <row r="3052" customFormat="1" ht="16" customHeight="1"/>
    <row r="3053" customFormat="1" ht="16" customHeight="1"/>
    <row r="3054" customFormat="1" ht="16" customHeight="1"/>
    <row r="3055" customFormat="1" ht="16" customHeight="1"/>
    <row r="3056" customFormat="1" ht="16" customHeight="1"/>
    <row r="3057" customFormat="1" ht="16" customHeight="1"/>
    <row r="3058" customFormat="1" ht="16" customHeight="1"/>
    <row r="3059" customFormat="1" ht="16" customHeight="1"/>
    <row r="3060" customFormat="1" ht="16" customHeight="1"/>
    <row r="3061" customFormat="1" ht="16" customHeight="1"/>
    <row r="3062" customFormat="1" ht="16" customHeight="1"/>
    <row r="3063" customFormat="1" ht="16" customHeight="1"/>
    <row r="3064" customFormat="1" ht="16" customHeight="1"/>
    <row r="3065" customFormat="1" ht="16" customHeight="1"/>
    <row r="3066" customFormat="1" ht="16" customHeight="1"/>
    <row r="3067" customFormat="1" ht="16" customHeight="1"/>
    <row r="3068" customFormat="1" ht="16" customHeight="1"/>
    <row r="3069" customFormat="1" ht="16" customHeight="1"/>
    <row r="3070" customFormat="1" ht="16" customHeight="1"/>
    <row r="3071" customFormat="1" ht="16" customHeight="1"/>
    <row r="3072" customFormat="1" ht="16" customHeight="1"/>
    <row r="3073" customFormat="1" ht="16" customHeight="1"/>
    <row r="3074" customFormat="1" ht="16" customHeight="1"/>
    <row r="3075" customFormat="1" ht="16" customHeight="1"/>
    <row r="3076" customFormat="1" ht="16" customHeight="1"/>
    <row r="3077" customFormat="1" ht="16" customHeight="1"/>
    <row r="3078" customFormat="1" ht="16" customHeight="1"/>
    <row r="3079" customFormat="1" ht="16" customHeight="1"/>
    <row r="3080" customFormat="1" ht="16" customHeight="1"/>
    <row r="3081" customFormat="1" ht="16" customHeight="1"/>
    <row r="3082" customFormat="1" ht="16" customHeight="1"/>
    <row r="3083" customFormat="1" ht="16" customHeight="1"/>
    <row r="3084" customFormat="1" ht="16" customHeight="1"/>
    <row r="3085" customFormat="1" ht="16" customHeight="1"/>
    <row r="3086" customFormat="1" ht="16" customHeight="1"/>
    <row r="3087" customFormat="1" ht="16" customHeight="1"/>
    <row r="3088" customFormat="1" ht="16" customHeight="1"/>
    <row r="3089" customFormat="1" ht="16" customHeight="1"/>
    <row r="3090" customFormat="1" ht="16" customHeight="1"/>
    <row r="3091" customFormat="1" ht="16" customHeight="1"/>
    <row r="3092" customFormat="1" ht="16" customHeight="1"/>
    <row r="3093" customFormat="1" ht="16" customHeight="1"/>
    <row r="3094" customFormat="1" ht="16" customHeight="1"/>
    <row r="3095" customFormat="1" ht="16" customHeight="1"/>
    <row r="3096" customFormat="1" ht="16" customHeight="1"/>
    <row r="3097" customFormat="1" ht="16" customHeight="1"/>
    <row r="3098" customFormat="1" ht="16" customHeight="1"/>
    <row r="3099" customFormat="1" ht="16" customHeight="1"/>
    <row r="3100" customFormat="1" ht="16" customHeight="1"/>
    <row r="3101" customFormat="1" ht="16" customHeight="1"/>
    <row r="3102" customFormat="1" ht="16" customHeight="1"/>
    <row r="3103" customFormat="1" ht="16" customHeight="1"/>
    <row r="3104" customFormat="1" ht="16" customHeight="1"/>
    <row r="3105" customFormat="1" ht="16" customHeight="1"/>
    <row r="3106" customFormat="1" ht="16" customHeight="1"/>
    <row r="3107" customFormat="1" ht="16" customHeight="1"/>
    <row r="3108" customFormat="1" ht="16" customHeight="1"/>
    <row r="3109" customFormat="1" ht="16" customHeight="1"/>
    <row r="3110" customFormat="1" ht="16" customHeight="1"/>
    <row r="3111" customFormat="1" ht="16" customHeight="1"/>
    <row r="3112" customFormat="1" ht="16" customHeight="1"/>
    <row r="3113" customFormat="1" ht="16" customHeight="1"/>
    <row r="3114" customFormat="1" ht="16" customHeight="1"/>
    <row r="3115" customFormat="1" ht="16" customHeight="1"/>
    <row r="3116" customFormat="1" ht="16" customHeight="1"/>
    <row r="3117" customFormat="1" ht="16" customHeight="1"/>
    <row r="3118" customFormat="1" ht="16" customHeight="1"/>
    <row r="3119" customFormat="1" ht="16" customHeight="1"/>
    <row r="3120" customFormat="1" ht="16" customHeight="1"/>
    <row r="3121" customFormat="1" ht="16" customHeight="1"/>
    <row r="3122" customFormat="1" ht="16" customHeight="1"/>
    <row r="3123" customFormat="1" ht="16" customHeight="1"/>
    <row r="3124" customFormat="1" ht="16" customHeight="1"/>
    <row r="3125" customFormat="1" ht="16" customHeight="1"/>
    <row r="3126" customFormat="1" ht="16" customHeight="1"/>
    <row r="3127" customFormat="1" ht="16" customHeight="1"/>
    <row r="3128" customFormat="1" ht="16" customHeight="1"/>
    <row r="3129" customFormat="1" ht="16" customHeight="1"/>
    <row r="3130" customFormat="1" ht="16" customHeight="1"/>
    <row r="3131" customFormat="1" ht="16" customHeight="1"/>
    <row r="3132" customFormat="1" ht="16" customHeight="1"/>
    <row r="3133" customFormat="1" ht="16" customHeight="1"/>
    <row r="3134" customFormat="1" ht="16" customHeight="1"/>
    <row r="3135" customFormat="1" ht="16" customHeight="1"/>
    <row r="3136" customFormat="1" ht="16" customHeight="1"/>
    <row r="3137" customFormat="1" ht="16" customHeight="1"/>
    <row r="3138" customFormat="1" ht="16" customHeight="1"/>
    <row r="3139" customFormat="1" ht="16" customHeight="1"/>
    <row r="3140" customFormat="1" ht="16" customHeight="1"/>
    <row r="3141" customFormat="1" ht="16" customHeight="1"/>
    <row r="3142" customFormat="1" ht="16" customHeight="1"/>
    <row r="3143" customFormat="1" ht="16" customHeight="1"/>
    <row r="3144" customFormat="1" ht="16" customHeight="1"/>
    <row r="3145" customFormat="1" ht="16" customHeight="1"/>
    <row r="3146" customFormat="1" ht="16" customHeight="1"/>
    <row r="3147" customFormat="1" ht="16" customHeight="1"/>
    <row r="3148" customFormat="1" ht="16" customHeight="1"/>
    <row r="3149" customFormat="1" ht="16" customHeight="1"/>
    <row r="3150" customFormat="1" ht="16" customHeight="1"/>
    <row r="3151" customFormat="1" ht="16" customHeight="1"/>
    <row r="3152" customFormat="1" ht="16" customHeight="1"/>
    <row r="3153" customFormat="1" ht="16" customHeight="1"/>
    <row r="3154" customFormat="1" ht="16" customHeight="1"/>
    <row r="3155" customFormat="1" ht="16" customHeight="1"/>
    <row r="3156" customFormat="1" ht="16" customHeight="1"/>
    <row r="3157" customFormat="1" ht="16" customHeight="1"/>
    <row r="3158" customFormat="1" ht="16" customHeight="1"/>
    <row r="3159" customFormat="1" ht="16" customHeight="1"/>
    <row r="3160" customFormat="1" ht="16" customHeight="1"/>
    <row r="3161" customFormat="1" ht="16" customHeight="1"/>
    <row r="3162" customFormat="1" ht="16" customHeight="1"/>
    <row r="3163" customFormat="1" ht="16" customHeight="1"/>
    <row r="3164" customFormat="1" ht="16" customHeight="1"/>
    <row r="3165" customFormat="1" ht="16" customHeight="1"/>
    <row r="3166" customFormat="1" ht="16" customHeight="1"/>
    <row r="3167" customFormat="1" ht="16" customHeight="1"/>
    <row r="3168" customFormat="1" ht="16" customHeight="1"/>
    <row r="3169" customFormat="1" ht="16" customHeight="1"/>
    <row r="3170" customFormat="1" ht="16" customHeight="1"/>
    <row r="3171" customFormat="1" ht="16" customHeight="1"/>
    <row r="3172" customFormat="1" ht="16" customHeight="1"/>
    <row r="3173" customFormat="1" ht="16" customHeight="1"/>
    <row r="3174" customFormat="1" ht="16" customHeight="1"/>
    <row r="3175" customFormat="1" ht="16" customHeight="1"/>
    <row r="3176" customFormat="1" ht="16" customHeight="1"/>
    <row r="3177" customFormat="1" ht="16" customHeight="1"/>
    <row r="3178" customFormat="1" ht="16" customHeight="1"/>
    <row r="3179" customFormat="1" ht="16" customHeight="1"/>
    <row r="3180" customFormat="1" ht="16" customHeight="1"/>
    <row r="3181" customFormat="1" ht="16" customHeight="1"/>
    <row r="3182" customFormat="1" ht="16" customHeight="1"/>
    <row r="3183" customFormat="1" ht="16" customHeight="1"/>
    <row r="3184" customFormat="1" ht="16" customHeight="1"/>
    <row r="3185" customFormat="1" ht="16" customHeight="1"/>
    <row r="3186" customFormat="1" ht="16" customHeight="1"/>
    <row r="3187" customFormat="1" ht="16" customHeight="1"/>
    <row r="3188" customFormat="1" ht="16" customHeight="1"/>
    <row r="3189" customFormat="1" ht="16" customHeight="1"/>
    <row r="3190" customFormat="1" ht="16" customHeight="1"/>
    <row r="3191" customFormat="1" ht="16" customHeight="1"/>
    <row r="3192" customFormat="1" ht="16" customHeight="1"/>
    <row r="3193" customFormat="1" ht="16" customHeight="1"/>
    <row r="3194" customFormat="1" ht="16" customHeight="1"/>
    <row r="3195" customFormat="1" ht="16" customHeight="1"/>
    <row r="3196" customFormat="1" ht="16" customHeight="1"/>
    <row r="3197" customFormat="1" ht="16" customHeight="1"/>
    <row r="3198" customFormat="1" ht="16" customHeight="1"/>
    <row r="3199" customFormat="1" ht="16" customHeight="1"/>
    <row r="3200" customFormat="1" ht="16" customHeight="1"/>
    <row r="3201" customFormat="1" ht="16" customHeight="1"/>
    <row r="3202" customFormat="1" ht="16" customHeight="1"/>
    <row r="3203" customFormat="1" ht="16" customHeight="1"/>
    <row r="3204" customFormat="1" ht="16" customHeight="1"/>
    <row r="3205" customFormat="1" ht="16" customHeight="1"/>
    <row r="3206" customFormat="1" ht="16" customHeight="1"/>
    <row r="3207" customFormat="1" ht="16" customHeight="1"/>
    <row r="3208" customFormat="1" ht="16" customHeight="1"/>
    <row r="3209" customFormat="1" ht="16" customHeight="1"/>
    <row r="3210" customFormat="1" ht="16" customHeight="1"/>
    <row r="3211" customFormat="1" ht="16" customHeight="1"/>
    <row r="3212" customFormat="1" ht="16" customHeight="1"/>
    <row r="3213" customFormat="1" ht="16" customHeight="1"/>
    <row r="3214" customFormat="1" ht="16" customHeight="1"/>
    <row r="3215" customFormat="1" ht="16" customHeight="1"/>
    <row r="3216" customFormat="1" ht="16" customHeight="1"/>
    <row r="3217" customFormat="1" ht="16" customHeight="1"/>
    <row r="3218" customFormat="1" ht="16" customHeight="1"/>
    <row r="3219" customFormat="1" ht="16" customHeight="1"/>
    <row r="3220" customFormat="1" ht="16" customHeight="1"/>
    <row r="3221" customFormat="1" ht="16" customHeight="1"/>
    <row r="3222" customFormat="1" ht="16" customHeight="1"/>
    <row r="3223" customFormat="1" ht="16" customHeight="1"/>
    <row r="3224" customFormat="1" ht="16" customHeight="1"/>
    <row r="3225" customFormat="1" ht="16" customHeight="1"/>
    <row r="3226" customFormat="1" ht="16" customHeight="1"/>
    <row r="3227" customFormat="1" ht="16" customHeight="1"/>
    <row r="3228" customFormat="1" ht="16" customHeight="1"/>
    <row r="3229" customFormat="1" ht="16" customHeight="1"/>
    <row r="3230" customFormat="1" ht="16" customHeight="1"/>
    <row r="3231" customFormat="1" ht="16" customHeight="1"/>
    <row r="3232" customFormat="1" ht="16" customHeight="1"/>
    <row r="3233" customFormat="1" ht="16" customHeight="1"/>
    <row r="3234" customFormat="1" ht="16" customHeight="1"/>
    <row r="3235" customFormat="1" ht="16" customHeight="1"/>
    <row r="3236" customFormat="1" ht="16" customHeight="1"/>
    <row r="3237" customFormat="1" ht="16" customHeight="1"/>
    <row r="3238" customFormat="1" ht="16" customHeight="1"/>
    <row r="3239" customFormat="1" ht="16" customHeight="1"/>
    <row r="3240" customFormat="1" ht="16" customHeight="1"/>
    <row r="3241" customFormat="1" ht="16" customHeight="1"/>
    <row r="3242" customFormat="1" ht="16" customHeight="1"/>
    <row r="3243" customFormat="1" ht="16" customHeight="1"/>
    <row r="3244" customFormat="1" ht="16" customHeight="1"/>
    <row r="3245" customFormat="1" ht="16" customHeight="1"/>
    <row r="3246" customFormat="1" ht="16" customHeight="1"/>
    <row r="3247" customFormat="1" ht="16" customHeight="1"/>
    <row r="3248" customFormat="1" ht="16" customHeight="1"/>
    <row r="3249" customFormat="1" ht="16" customHeight="1"/>
    <row r="3250" customFormat="1" ht="16" customHeight="1"/>
    <row r="3251" customFormat="1" ht="16" customHeight="1"/>
    <row r="3252" customFormat="1" ht="16" customHeight="1"/>
    <row r="3253" customFormat="1" ht="16" customHeight="1"/>
    <row r="3254" customFormat="1" ht="16" customHeight="1"/>
    <row r="3255" customFormat="1" ht="16" customHeight="1"/>
    <row r="3256" customFormat="1" ht="16" customHeight="1"/>
    <row r="3257" customFormat="1" ht="16" customHeight="1"/>
    <row r="3258" customFormat="1" ht="16" customHeight="1"/>
    <row r="3259" customFormat="1" ht="16" customHeight="1"/>
    <row r="3260" customFormat="1" ht="16" customHeight="1"/>
    <row r="3261" customFormat="1" ht="16" customHeight="1"/>
    <row r="3262" customFormat="1" ht="16" customHeight="1"/>
    <row r="3263" customFormat="1" ht="16" customHeight="1"/>
    <row r="3264" customFormat="1" ht="16" customHeight="1"/>
    <row r="3265" customFormat="1" ht="16" customHeight="1"/>
    <row r="3266" customFormat="1" ht="16" customHeight="1"/>
    <row r="3267" customFormat="1" ht="16" customHeight="1"/>
    <row r="3268" customFormat="1" ht="16" customHeight="1"/>
    <row r="3269" customFormat="1" ht="16" customHeight="1"/>
    <row r="3270" customFormat="1" ht="16" customHeight="1"/>
    <row r="3271" customFormat="1" ht="16" customHeight="1"/>
    <row r="3272" customFormat="1" ht="16" customHeight="1"/>
    <row r="3273" customFormat="1" ht="16" customHeight="1"/>
    <row r="3274" customFormat="1" ht="16" customHeight="1"/>
    <row r="3275" customFormat="1" ht="16" customHeight="1"/>
    <row r="3276" customFormat="1" ht="16" customHeight="1"/>
    <row r="3277" customFormat="1" ht="16" customHeight="1"/>
    <row r="3278" customFormat="1" ht="16" customHeight="1"/>
    <row r="3279" customFormat="1" ht="16" customHeight="1"/>
    <row r="3280" customFormat="1" ht="16" customHeight="1"/>
    <row r="3281" customFormat="1" ht="16" customHeight="1"/>
    <row r="3282" customFormat="1" ht="16" customHeight="1"/>
    <row r="3283" customFormat="1" ht="16" customHeight="1"/>
    <row r="3284" customFormat="1" ht="16" customHeight="1"/>
    <row r="3285" customFormat="1" ht="16" customHeight="1"/>
    <row r="3286" customFormat="1" ht="16" customHeight="1"/>
    <row r="3287" customFormat="1" ht="16" customHeight="1"/>
    <row r="3288" customFormat="1" ht="16" customHeight="1"/>
    <row r="3289" customFormat="1" ht="16" customHeight="1"/>
    <row r="3290" customFormat="1" ht="16" customHeight="1"/>
    <row r="3291" customFormat="1" ht="16" customHeight="1"/>
    <row r="3292" customFormat="1" ht="16" customHeight="1"/>
    <row r="3293" customFormat="1" ht="16" customHeight="1"/>
    <row r="3294" customFormat="1" ht="16" customHeight="1"/>
    <row r="3295" customFormat="1" ht="16" customHeight="1"/>
    <row r="3296" customFormat="1" ht="16" customHeight="1"/>
    <row r="3297" customFormat="1" ht="16" customHeight="1"/>
    <row r="3298" customFormat="1" ht="16" customHeight="1"/>
    <row r="3299" customFormat="1" ht="16" customHeight="1"/>
    <row r="3300" customFormat="1" ht="16" customHeight="1"/>
    <row r="3301" customFormat="1" ht="16" customHeight="1"/>
    <row r="3302" customFormat="1" ht="16" customHeight="1"/>
    <row r="3303" customFormat="1" ht="16" customHeight="1"/>
    <row r="3304" customFormat="1" ht="16" customHeight="1"/>
    <row r="3305" customFormat="1" ht="16" customHeight="1"/>
    <row r="3306" customFormat="1" ht="16" customHeight="1"/>
    <row r="3307" customFormat="1" ht="16" customHeight="1"/>
    <row r="3308" customFormat="1" ht="16" customHeight="1"/>
    <row r="3309" customFormat="1" ht="16" customHeight="1"/>
    <row r="3310" customFormat="1" ht="16" customHeight="1"/>
    <row r="3311" customFormat="1" ht="16" customHeight="1"/>
    <row r="3312" customFormat="1" ht="16" customHeight="1"/>
    <row r="3313" customFormat="1" ht="16" customHeight="1"/>
    <row r="3314" customFormat="1" ht="16" customHeight="1"/>
    <row r="3315" customFormat="1" ht="16" customHeight="1"/>
    <row r="3316" customFormat="1" ht="16" customHeight="1"/>
    <row r="3317" customFormat="1" ht="16" customHeight="1"/>
    <row r="3318" customFormat="1" ht="16" customHeight="1"/>
    <row r="3319" customFormat="1" ht="16" customHeight="1"/>
    <row r="3320" customFormat="1" ht="16" customHeight="1"/>
    <row r="3321" customFormat="1" ht="16" customHeight="1"/>
    <row r="3322" customFormat="1" ht="16" customHeight="1"/>
    <row r="3323" customFormat="1" ht="16" customHeight="1"/>
    <row r="3324" customFormat="1" ht="16" customHeight="1"/>
    <row r="3325" customFormat="1" ht="16" customHeight="1"/>
    <row r="3326" customFormat="1" ht="16" customHeight="1"/>
    <row r="3327" customFormat="1" ht="16" customHeight="1"/>
    <row r="3328" customFormat="1" ht="16" customHeight="1"/>
    <row r="3329" customFormat="1" ht="16" customHeight="1"/>
    <row r="3330" customFormat="1" ht="16" customHeight="1"/>
    <row r="3331" customFormat="1" ht="16" customHeight="1"/>
    <row r="3332" customFormat="1" ht="16" customHeight="1"/>
    <row r="3333" customFormat="1" ht="16" customHeight="1"/>
    <row r="3334" customFormat="1" ht="16" customHeight="1"/>
    <row r="3335" customFormat="1" ht="16" customHeight="1"/>
    <row r="3336" customFormat="1" ht="16" customHeight="1"/>
    <row r="3337" customFormat="1" ht="16" customHeight="1"/>
    <row r="3338" customFormat="1" ht="16" customHeight="1"/>
    <row r="3339" customFormat="1" ht="16" customHeight="1"/>
    <row r="3340" customFormat="1" ht="16" customHeight="1"/>
    <row r="3341" customFormat="1" ht="16" customHeight="1"/>
    <row r="3342" customFormat="1" ht="16" customHeight="1"/>
    <row r="3343" customFormat="1" ht="16" customHeight="1"/>
    <row r="3344" customFormat="1" ht="16" customHeight="1"/>
    <row r="3345" customFormat="1" ht="16" customHeight="1"/>
    <row r="3346" customFormat="1" ht="16" customHeight="1"/>
    <row r="3347" customFormat="1" ht="16" customHeight="1"/>
    <row r="3348" customFormat="1" ht="16" customHeight="1"/>
    <row r="3349" customFormat="1" ht="16" customHeight="1"/>
    <row r="3350" customFormat="1" ht="16" customHeight="1"/>
    <row r="3351" customFormat="1" ht="16" customHeight="1"/>
    <row r="3352" customFormat="1" ht="16" customHeight="1"/>
    <row r="3353" customFormat="1" ht="16" customHeight="1"/>
    <row r="3354" customFormat="1" ht="16" customHeight="1"/>
    <row r="3355" customFormat="1" ht="16" customHeight="1"/>
    <row r="3356" customFormat="1" ht="16" customHeight="1"/>
    <row r="3357" customFormat="1" ht="16" customHeight="1"/>
    <row r="3358" customFormat="1" ht="16" customHeight="1"/>
    <row r="3359" customFormat="1" ht="16" customHeight="1"/>
    <row r="3360" customFormat="1" ht="16" customHeight="1"/>
    <row r="3361" customFormat="1" ht="16" customHeight="1"/>
    <row r="3362" customFormat="1" ht="16" customHeight="1"/>
    <row r="3363" customFormat="1" ht="16" customHeight="1"/>
    <row r="3364" customFormat="1" ht="16" customHeight="1"/>
    <row r="3365" customFormat="1" ht="16" customHeight="1"/>
    <row r="3366" customFormat="1" ht="16" customHeight="1"/>
    <row r="3367" customFormat="1" ht="16" customHeight="1"/>
    <row r="3368" customFormat="1" ht="16" customHeight="1"/>
    <row r="3369" customFormat="1" ht="16" customHeight="1"/>
    <row r="3370" customFormat="1" ht="16" customHeight="1"/>
    <row r="3371" customFormat="1" ht="16" customHeight="1"/>
    <row r="3372" customFormat="1" ht="16" customHeight="1"/>
    <row r="3373" customFormat="1" ht="16" customHeight="1"/>
    <row r="3374" customFormat="1" ht="16" customHeight="1"/>
    <row r="3375" customFormat="1" ht="16" customHeight="1"/>
    <row r="3376" customFormat="1" ht="16" customHeight="1"/>
    <row r="3377" customFormat="1" ht="16" customHeight="1"/>
    <row r="3378" customFormat="1" ht="16" customHeight="1"/>
    <row r="3379" customFormat="1" ht="16" customHeight="1"/>
    <row r="3380" customFormat="1" ht="16" customHeight="1"/>
    <row r="3381" customFormat="1" ht="16" customHeight="1"/>
    <row r="3382" customFormat="1" ht="16" customHeight="1"/>
    <row r="3383" customFormat="1" ht="16" customHeight="1"/>
    <row r="3384" customFormat="1" ht="16" customHeight="1"/>
    <row r="3385" customFormat="1" ht="16" customHeight="1"/>
    <row r="3386" customFormat="1" ht="16" customHeight="1"/>
    <row r="3387" customFormat="1" ht="16" customHeight="1"/>
    <row r="3388" customFormat="1" ht="16" customHeight="1"/>
    <row r="3389" customFormat="1" ht="16" customHeight="1"/>
    <row r="3390" customFormat="1" ht="16" customHeight="1"/>
    <row r="3391" customFormat="1" ht="16" customHeight="1"/>
    <row r="3392" customFormat="1" ht="16" customHeight="1"/>
    <row r="3393" customFormat="1" ht="16" customHeight="1"/>
    <row r="3394" customFormat="1" ht="16" customHeight="1"/>
    <row r="3395" customFormat="1" ht="16" customHeight="1"/>
    <row r="3396" customFormat="1" ht="16" customHeight="1"/>
    <row r="3397" customFormat="1" ht="16" customHeight="1"/>
    <row r="3398" customFormat="1" ht="16" customHeight="1"/>
    <row r="3399" customFormat="1" ht="16" customHeight="1"/>
    <row r="3400" customFormat="1" ht="16" customHeight="1"/>
    <row r="3401" customFormat="1" ht="16" customHeight="1"/>
    <row r="3402" customFormat="1" ht="16" customHeight="1"/>
    <row r="3403" customFormat="1" ht="16" customHeight="1"/>
    <row r="3404" customFormat="1" ht="16" customHeight="1"/>
    <row r="3405" customFormat="1" ht="16" customHeight="1"/>
    <row r="3406" customFormat="1" ht="16" customHeight="1"/>
    <row r="3407" customFormat="1" ht="16" customHeight="1"/>
    <row r="3408" customFormat="1" ht="16" customHeight="1"/>
    <row r="3409" customFormat="1" ht="16" customHeight="1"/>
    <row r="3410" customFormat="1" ht="16" customHeight="1"/>
    <row r="3411" customFormat="1" ht="16" customHeight="1"/>
    <row r="3412" customFormat="1" ht="16" customHeight="1"/>
    <row r="3413" customFormat="1" ht="16" customHeight="1"/>
    <row r="3414" customFormat="1" ht="16" customHeight="1"/>
    <row r="3415" customFormat="1" ht="16" customHeight="1"/>
    <row r="3416" customFormat="1" ht="16" customHeight="1"/>
    <row r="3417" customFormat="1" ht="16" customHeight="1"/>
    <row r="3418" customFormat="1" ht="16" customHeight="1"/>
    <row r="3419" customFormat="1" ht="16" customHeight="1"/>
    <row r="3420" customFormat="1" ht="16" customHeight="1"/>
    <row r="3421" customFormat="1" ht="16" customHeight="1"/>
    <row r="3422" customFormat="1" ht="16" customHeight="1"/>
    <row r="3423" customFormat="1" ht="16" customHeight="1"/>
    <row r="3424" customFormat="1" ht="16" customHeight="1"/>
    <row r="3425" customFormat="1" ht="16" customHeight="1"/>
    <row r="3426" customFormat="1" ht="16" customHeight="1"/>
    <row r="3427" customFormat="1" ht="16" customHeight="1"/>
    <row r="3428" customFormat="1" ht="16" customHeight="1"/>
    <row r="3429" customFormat="1" ht="16" customHeight="1"/>
    <row r="3430" customFormat="1" ht="16" customHeight="1"/>
    <row r="3431" customFormat="1" ht="16" customHeight="1"/>
    <row r="3432" customFormat="1" ht="16" customHeight="1"/>
    <row r="3433" customFormat="1" ht="16" customHeight="1"/>
    <row r="3434" customFormat="1" ht="16" customHeight="1"/>
    <row r="3435" customFormat="1" ht="16" customHeight="1"/>
    <row r="3436" customFormat="1" ht="16" customHeight="1"/>
    <row r="3437" customFormat="1" ht="16" customHeight="1"/>
    <row r="3438" customFormat="1" ht="16" customHeight="1"/>
    <row r="3439" customFormat="1" ht="16" customHeight="1"/>
    <row r="3440" customFormat="1" ht="16" customHeight="1"/>
    <row r="3441" customFormat="1" ht="16" customHeight="1"/>
    <row r="3442" customFormat="1" ht="16" customHeight="1"/>
    <row r="3443" customFormat="1" ht="16" customHeight="1"/>
    <row r="3444" customFormat="1" ht="16" customHeight="1"/>
    <row r="3445" customFormat="1" ht="16" customHeight="1"/>
    <row r="3446" customFormat="1" ht="16" customHeight="1"/>
    <row r="3447" customFormat="1" ht="16" customHeight="1"/>
    <row r="3448" customFormat="1" ht="16" customHeight="1"/>
    <row r="3449" customFormat="1" ht="16" customHeight="1"/>
    <row r="3450" customFormat="1" ht="16" customHeight="1"/>
    <row r="3451" customFormat="1" ht="16" customHeight="1"/>
    <row r="3452" customFormat="1" ht="16" customHeight="1"/>
    <row r="3453" customFormat="1" ht="16" customHeight="1"/>
    <row r="3454" customFormat="1" ht="16" customHeight="1"/>
    <row r="3455" customFormat="1" ht="16" customHeight="1"/>
    <row r="3456" customFormat="1" ht="16" customHeight="1"/>
    <row r="3457" customFormat="1" ht="16" customHeight="1"/>
    <row r="3458" customFormat="1" ht="16" customHeight="1"/>
    <row r="3459" customFormat="1" ht="16" customHeight="1"/>
    <row r="3460" customFormat="1" ht="16" customHeight="1"/>
    <row r="3461" customFormat="1" ht="16" customHeight="1"/>
    <row r="3462" customFormat="1" ht="16" customHeight="1"/>
    <row r="3463" customFormat="1" ht="16" customHeight="1"/>
    <row r="3464" customFormat="1" ht="16" customHeight="1"/>
    <row r="3465" customFormat="1" ht="16" customHeight="1"/>
    <row r="3466" customFormat="1" ht="16" customHeight="1"/>
    <row r="3467" customFormat="1" ht="16" customHeight="1"/>
    <row r="3468" customFormat="1" ht="16" customHeight="1"/>
    <row r="3469" customFormat="1" ht="16" customHeight="1"/>
    <row r="3470" customFormat="1" ht="16" customHeight="1"/>
    <row r="3471" customFormat="1" ht="16" customHeight="1"/>
    <row r="3472" customFormat="1" ht="16" customHeight="1"/>
    <row r="3473" customFormat="1" ht="16" customHeight="1"/>
    <row r="3474" customFormat="1" ht="16" customHeight="1"/>
    <row r="3475" customFormat="1" ht="16" customHeight="1"/>
    <row r="3476" customFormat="1" ht="16" customHeight="1"/>
    <row r="3477" customFormat="1" ht="16" customHeight="1"/>
    <row r="3478" customFormat="1" ht="16" customHeight="1"/>
    <row r="3479" customFormat="1" ht="16" customHeight="1"/>
    <row r="3480" customFormat="1" ht="16" customHeight="1"/>
    <row r="3481" customFormat="1" ht="16" customHeight="1"/>
    <row r="3482" customFormat="1" ht="16" customHeight="1"/>
    <row r="3483" customFormat="1" ht="16" customHeight="1"/>
    <row r="3484" customFormat="1" ht="16" customHeight="1"/>
    <row r="3485" customFormat="1" ht="16" customHeight="1"/>
    <row r="3486" customFormat="1" ht="16" customHeight="1"/>
    <row r="3487" customFormat="1" ht="16" customHeight="1"/>
    <row r="3488" customFormat="1" ht="16" customHeight="1"/>
    <row r="3489" customFormat="1" ht="16" customHeight="1"/>
    <row r="3490" customFormat="1" ht="16" customHeight="1"/>
    <row r="3491" customFormat="1" ht="16" customHeight="1"/>
    <row r="3492" customFormat="1" ht="16" customHeight="1"/>
    <row r="3493" customFormat="1" ht="16" customHeight="1"/>
    <row r="3494" customFormat="1" ht="16" customHeight="1"/>
    <row r="3495" customFormat="1" ht="16" customHeight="1"/>
    <row r="3496" customFormat="1" ht="16" customHeight="1"/>
    <row r="3497" customFormat="1" ht="16" customHeight="1"/>
    <row r="3498" customFormat="1" ht="16" customHeight="1"/>
    <row r="3499" customFormat="1" ht="16" customHeight="1"/>
    <row r="3500" customFormat="1" ht="16" customHeight="1"/>
    <row r="3501" customFormat="1" ht="16" customHeight="1"/>
    <row r="3502" customFormat="1" ht="16" customHeight="1"/>
    <row r="3503" customFormat="1" ht="16" customHeight="1"/>
    <row r="3504" customFormat="1" ht="16" customHeight="1"/>
    <row r="3505" customFormat="1" ht="16" customHeight="1"/>
    <row r="3506" customFormat="1" ht="16" customHeight="1"/>
    <row r="3507" customFormat="1" ht="16" customHeight="1"/>
    <row r="3508" customFormat="1" ht="16" customHeight="1"/>
    <row r="3509" customFormat="1" ht="16" customHeight="1"/>
    <row r="3510" customFormat="1" ht="16" customHeight="1"/>
    <row r="3511" customFormat="1" ht="16" customHeight="1"/>
    <row r="3512" customFormat="1" ht="16" customHeight="1"/>
    <row r="3513" customFormat="1" ht="16" customHeight="1"/>
    <row r="3514" customFormat="1" ht="16" customHeight="1"/>
    <row r="3515" customFormat="1" ht="16" customHeight="1"/>
    <row r="3516" customFormat="1" ht="16" customHeight="1"/>
    <row r="3517" customFormat="1" ht="16" customHeight="1"/>
    <row r="3518" customFormat="1" ht="16" customHeight="1"/>
    <row r="3519" customFormat="1" ht="16" customHeight="1"/>
    <row r="3520" customFormat="1" ht="16" customHeight="1"/>
    <row r="3521" customFormat="1" ht="16" customHeight="1"/>
    <row r="3522" customFormat="1" ht="16" customHeight="1"/>
    <row r="3523" customFormat="1" ht="16" customHeight="1"/>
    <row r="3524" customFormat="1" ht="16" customHeight="1"/>
    <row r="3525" customFormat="1" ht="16" customHeight="1"/>
    <row r="3526" customFormat="1" ht="16" customHeight="1"/>
    <row r="3527" customFormat="1" ht="16" customHeight="1"/>
    <row r="3528" customFormat="1" ht="16" customHeight="1"/>
    <row r="3529" customFormat="1" ht="16" customHeight="1"/>
    <row r="3530" customFormat="1" ht="16" customHeight="1"/>
    <row r="3531" customFormat="1" ht="16" customHeight="1"/>
    <row r="3532" customFormat="1" ht="16" customHeight="1"/>
    <row r="3533" customFormat="1" ht="16" customHeight="1"/>
    <row r="3534" customFormat="1" ht="16" customHeight="1"/>
    <row r="3535" customFormat="1" ht="16" customHeight="1"/>
    <row r="3536" customFormat="1" ht="16" customHeight="1"/>
    <row r="3537" customFormat="1" ht="16" customHeight="1"/>
    <row r="3538" customFormat="1" ht="16" customHeight="1"/>
    <row r="3539" customFormat="1" ht="16" customHeight="1"/>
    <row r="3540" customFormat="1" ht="16" customHeight="1"/>
    <row r="3541" customFormat="1" ht="16" customHeight="1"/>
    <row r="3542" customFormat="1" ht="16" customHeight="1"/>
    <row r="3543" customFormat="1" ht="16" customHeight="1"/>
    <row r="3544" customFormat="1" ht="16" customHeight="1"/>
    <row r="3545" customFormat="1" ht="16" customHeight="1"/>
    <row r="3546" customFormat="1" ht="16" customHeight="1"/>
    <row r="3547" customFormat="1" ht="16" customHeight="1"/>
    <row r="3548" customFormat="1" ht="16" customHeight="1"/>
    <row r="3549" customFormat="1" ht="16" customHeight="1"/>
    <row r="3550" customFormat="1" ht="16" customHeight="1"/>
    <row r="3551" customFormat="1" ht="16" customHeight="1"/>
    <row r="3552" customFormat="1" ht="16" customHeight="1"/>
    <row r="3553" customFormat="1" ht="16" customHeight="1"/>
    <row r="3554" customFormat="1" ht="16" customHeight="1"/>
    <row r="3555" customFormat="1" ht="16" customHeight="1"/>
    <row r="3556" customFormat="1" ht="16" customHeight="1"/>
    <row r="3557" customFormat="1" ht="16" customHeight="1"/>
    <row r="3558" customFormat="1" ht="16" customHeight="1"/>
    <row r="3559" customFormat="1" ht="16" customHeight="1"/>
    <row r="3560" customFormat="1" ht="16" customHeight="1"/>
    <row r="3561" customFormat="1" ht="16" customHeight="1"/>
    <row r="3562" customFormat="1" ht="16" customHeight="1"/>
    <row r="3563" customFormat="1" ht="16" customHeight="1"/>
    <row r="3564" customFormat="1" ht="16" customHeight="1"/>
    <row r="3565" customFormat="1" ht="16" customHeight="1"/>
    <row r="3566" customFormat="1" ht="16" customHeight="1"/>
    <row r="3567" customFormat="1" ht="16" customHeight="1"/>
    <row r="3568" customFormat="1" ht="16" customHeight="1"/>
    <row r="3569" customFormat="1" ht="16" customHeight="1"/>
    <row r="3570" customFormat="1" ht="16" customHeight="1"/>
    <row r="3571" customFormat="1" ht="16" customHeight="1"/>
    <row r="3572" customFormat="1" ht="16" customHeight="1"/>
    <row r="3573" customFormat="1" ht="16" customHeight="1"/>
    <row r="3574" customFormat="1" ht="16" customHeight="1"/>
    <row r="3575" customFormat="1" ht="16" customHeight="1"/>
    <row r="3576" customFormat="1" ht="16" customHeight="1"/>
    <row r="3577" customFormat="1" ht="16" customHeight="1"/>
    <row r="3578" customFormat="1" ht="16" customHeight="1"/>
    <row r="3579" customFormat="1" ht="16" customHeight="1"/>
    <row r="3580" customFormat="1" ht="16" customHeight="1"/>
    <row r="3581" customFormat="1" ht="16" customHeight="1"/>
    <row r="3582" customFormat="1" ht="16" customHeight="1"/>
    <row r="3583" customFormat="1" ht="16" customHeight="1"/>
    <row r="3584" customFormat="1" ht="16" customHeight="1"/>
    <row r="3585" customFormat="1" ht="16" customHeight="1"/>
    <row r="3586" customFormat="1" ht="16" customHeight="1"/>
    <row r="3587" customFormat="1" ht="16" customHeight="1"/>
    <row r="3588" customFormat="1" ht="16" customHeight="1"/>
    <row r="3589" customFormat="1" ht="16" customHeight="1"/>
    <row r="3590" customFormat="1" ht="16" customHeight="1"/>
    <row r="3591" customFormat="1" ht="16" customHeight="1"/>
    <row r="3592" customFormat="1" ht="16" customHeight="1"/>
    <row r="3593" customFormat="1" ht="16" customHeight="1"/>
    <row r="3594" customFormat="1" ht="16" customHeight="1"/>
    <row r="3595" customFormat="1" ht="16" customHeight="1"/>
    <row r="3596" customFormat="1" ht="16" customHeight="1"/>
    <row r="3597" customFormat="1" ht="16" customHeight="1"/>
    <row r="3598" customFormat="1" ht="16" customHeight="1"/>
    <row r="3599" customFormat="1" ht="16" customHeight="1"/>
    <row r="3600" customFormat="1" ht="16" customHeight="1"/>
    <row r="3601" customFormat="1" ht="16" customHeight="1"/>
    <row r="3602" customFormat="1" ht="16" customHeight="1"/>
    <row r="3603" customFormat="1" ht="16" customHeight="1"/>
    <row r="3604" customFormat="1" ht="16" customHeight="1"/>
    <row r="3605" customFormat="1" ht="16" customHeight="1"/>
    <row r="3606" customFormat="1" ht="16" customHeight="1"/>
    <row r="3607" customFormat="1" ht="16" customHeight="1"/>
    <row r="3608" customFormat="1" ht="16" customHeight="1"/>
    <row r="3609" customFormat="1" ht="16" customHeight="1"/>
    <row r="3610" customFormat="1" ht="16" customHeight="1"/>
    <row r="3611" customFormat="1" ht="16" customHeight="1"/>
    <row r="3612" customFormat="1" ht="16" customHeight="1"/>
    <row r="3613" customFormat="1" ht="16" customHeight="1"/>
    <row r="3614" customFormat="1" ht="16" customHeight="1"/>
    <row r="3615" customFormat="1" ht="16" customHeight="1"/>
    <row r="3616" customFormat="1" ht="16" customHeight="1"/>
    <row r="3617" customFormat="1" ht="16" customHeight="1"/>
    <row r="3618" customFormat="1" ht="16" customHeight="1"/>
    <row r="3619" customFormat="1" ht="16" customHeight="1"/>
    <row r="3620" customFormat="1" ht="16" customHeight="1"/>
    <row r="3621" customFormat="1" ht="16" customHeight="1"/>
    <row r="3622" customFormat="1" ht="16" customHeight="1"/>
    <row r="3623" customFormat="1" ht="16" customHeight="1"/>
    <row r="3624" customFormat="1" ht="16" customHeight="1"/>
    <row r="3625" customFormat="1" ht="16" customHeight="1"/>
    <row r="3626" customFormat="1" ht="16" customHeight="1"/>
    <row r="3627" customFormat="1" ht="16" customHeight="1"/>
    <row r="3628" customFormat="1" ht="16" customHeight="1"/>
    <row r="3629" customFormat="1" ht="16" customHeight="1"/>
    <row r="3630" customFormat="1" ht="16" customHeight="1"/>
    <row r="3631" customFormat="1" ht="16" customHeight="1"/>
    <row r="3632" customFormat="1" ht="16" customHeight="1"/>
    <row r="3633" customFormat="1" ht="16" customHeight="1"/>
    <row r="3634" customFormat="1" ht="16" customHeight="1"/>
    <row r="3635" customFormat="1" ht="16" customHeight="1"/>
    <row r="3636" customFormat="1" ht="16" customHeight="1"/>
    <row r="3637" customFormat="1" ht="16" customHeight="1"/>
    <row r="3638" customFormat="1" ht="16" customHeight="1"/>
    <row r="3639" customFormat="1" ht="16" customHeight="1"/>
    <row r="3640" customFormat="1" ht="16" customHeight="1"/>
    <row r="3641" customFormat="1" ht="16" customHeight="1"/>
    <row r="3642" customFormat="1" ht="16" customHeight="1"/>
    <row r="3643" customFormat="1" ht="16" customHeight="1"/>
    <row r="3644" customFormat="1" ht="16" customHeight="1"/>
    <row r="3645" customFormat="1" ht="16" customHeight="1"/>
    <row r="3646" customFormat="1" ht="16" customHeight="1"/>
    <row r="3647" customFormat="1" ht="16" customHeight="1"/>
    <row r="3648" customFormat="1" ht="16" customHeight="1"/>
    <row r="3649" customFormat="1" ht="16" customHeight="1"/>
    <row r="3650" customFormat="1" ht="16" customHeight="1"/>
    <row r="3651" customFormat="1" ht="16" customHeight="1"/>
    <row r="3652" customFormat="1" ht="16" customHeight="1"/>
    <row r="3653" customFormat="1" ht="16" customHeight="1"/>
    <row r="3654" customFormat="1" ht="16" customHeight="1"/>
    <row r="3655" customFormat="1" ht="16" customHeight="1"/>
    <row r="3656" customFormat="1" ht="16" customHeight="1"/>
    <row r="3657" customFormat="1" ht="16" customHeight="1"/>
    <row r="3658" customFormat="1" ht="16" customHeight="1"/>
    <row r="3659" customFormat="1" ht="16" customHeight="1"/>
    <row r="3660" customFormat="1" ht="16" customHeight="1"/>
    <row r="3661" customFormat="1" ht="16" customHeight="1"/>
    <row r="3662" customFormat="1" ht="16" customHeight="1"/>
    <row r="3663" customFormat="1" ht="16" customHeight="1"/>
    <row r="3664" customFormat="1" ht="16" customHeight="1"/>
    <row r="3665" customFormat="1" ht="16" customHeight="1"/>
    <row r="3666" customFormat="1" ht="16" customHeight="1"/>
    <row r="3667" customFormat="1" ht="16" customHeight="1"/>
    <row r="3668" customFormat="1" ht="16" customHeight="1"/>
    <row r="3669" customFormat="1" ht="16" customHeight="1"/>
    <row r="3670" customFormat="1" ht="16" customHeight="1"/>
    <row r="3671" customFormat="1" ht="16" customHeight="1"/>
    <row r="3672" customFormat="1" ht="16" customHeight="1"/>
    <row r="3673" customFormat="1" ht="16" customHeight="1"/>
    <row r="3674" customFormat="1" ht="16" customHeight="1"/>
    <row r="3675" customFormat="1" ht="16" customHeight="1"/>
    <row r="3676" customFormat="1" ht="16" customHeight="1"/>
    <row r="3677" customFormat="1" ht="16" customHeight="1"/>
    <row r="3678" customFormat="1" ht="16" customHeight="1"/>
    <row r="3679" customFormat="1" ht="16" customHeight="1"/>
    <row r="3680" customFormat="1" ht="16" customHeight="1"/>
    <row r="3681" customFormat="1" ht="16" customHeight="1"/>
    <row r="3682" customFormat="1" ht="16" customHeight="1"/>
    <row r="3683" customFormat="1" ht="16" customHeight="1"/>
    <row r="3684" customFormat="1" ht="16" customHeight="1"/>
    <row r="3685" customFormat="1" ht="16" customHeight="1"/>
    <row r="3686" customFormat="1" ht="16" customHeight="1"/>
    <row r="3687" customFormat="1" ht="16" customHeight="1"/>
    <row r="3688" customFormat="1" ht="16" customHeight="1"/>
    <row r="3689" customFormat="1" ht="16" customHeight="1"/>
    <row r="3690" customFormat="1" ht="16" customHeight="1"/>
    <row r="3691" customFormat="1" ht="16" customHeight="1"/>
    <row r="3692" customFormat="1" ht="16" customHeight="1"/>
    <row r="3693" customFormat="1" ht="16" customHeight="1"/>
    <row r="3694" customFormat="1" ht="16" customHeight="1"/>
    <row r="3695" customFormat="1" ht="16" customHeight="1"/>
    <row r="3696" customFormat="1" ht="16" customHeight="1"/>
    <row r="3697" customFormat="1" ht="16" customHeight="1"/>
    <row r="3698" customFormat="1" ht="16" customHeight="1"/>
    <row r="3699" customFormat="1" ht="16" customHeight="1"/>
    <row r="3700" customFormat="1" ht="16" customHeight="1"/>
    <row r="3701" customFormat="1" ht="16" customHeight="1"/>
    <row r="3702" customFormat="1" ht="16" customHeight="1"/>
    <row r="3703" customFormat="1" ht="16" customHeight="1"/>
    <row r="3704" customFormat="1" ht="16" customHeight="1"/>
    <row r="3705" customFormat="1" ht="16" customHeight="1"/>
    <row r="3706" customFormat="1" ht="16" customHeight="1"/>
    <row r="3707" customFormat="1" ht="16" customHeight="1"/>
    <row r="3708" customFormat="1" ht="16" customHeight="1"/>
    <row r="3709" customFormat="1" ht="16" customHeight="1"/>
    <row r="3710" customFormat="1" ht="16" customHeight="1"/>
    <row r="3711" customFormat="1" ht="16" customHeight="1"/>
    <row r="3712" customFormat="1" ht="16" customHeight="1"/>
    <row r="3713" customFormat="1" ht="16" customHeight="1"/>
    <row r="3714" customFormat="1" ht="16" customHeight="1"/>
    <row r="3715" customFormat="1" ht="16" customHeight="1"/>
    <row r="3716" customFormat="1" ht="16" customHeight="1"/>
    <row r="3717" customFormat="1" ht="16" customHeight="1"/>
    <row r="3718" customFormat="1" ht="16" customHeight="1"/>
    <row r="3719" customFormat="1" ht="16" customHeight="1"/>
    <row r="3720" customFormat="1" ht="16" customHeight="1"/>
    <row r="3721" customFormat="1" ht="16" customHeight="1"/>
    <row r="3722" customFormat="1" ht="16" customHeight="1"/>
    <row r="3723" customFormat="1" ht="16" customHeight="1"/>
    <row r="3724" customFormat="1" ht="16" customHeight="1"/>
    <row r="3725" customFormat="1" ht="16" customHeight="1"/>
    <row r="3726" customFormat="1" ht="16" customHeight="1"/>
    <row r="3727" customFormat="1" ht="16" customHeight="1"/>
    <row r="3728" customFormat="1" ht="16" customHeight="1"/>
    <row r="3729" customFormat="1" ht="16" customHeight="1"/>
    <row r="3730" customFormat="1" ht="16" customHeight="1"/>
    <row r="3731" customFormat="1" ht="16" customHeight="1"/>
    <row r="3732" customFormat="1" ht="16" customHeight="1"/>
    <row r="3733" customFormat="1" ht="16" customHeight="1"/>
    <row r="3734" customFormat="1" ht="16" customHeight="1"/>
    <row r="3735" customFormat="1" ht="16" customHeight="1"/>
    <row r="3736" customFormat="1" ht="16" customHeight="1"/>
    <row r="3737" customFormat="1" ht="16" customHeight="1"/>
    <row r="3738" customFormat="1" ht="16" customHeight="1"/>
    <row r="3739" customFormat="1" ht="16" customHeight="1"/>
    <row r="3740" customFormat="1" ht="16" customHeight="1"/>
    <row r="3741" customFormat="1" ht="16" customHeight="1"/>
    <row r="3742" customFormat="1" ht="16" customHeight="1"/>
    <row r="3743" customFormat="1" ht="16" customHeight="1"/>
    <row r="3744" customFormat="1" ht="16" customHeight="1"/>
    <row r="3745" customFormat="1" ht="16" customHeight="1"/>
    <row r="3746" customFormat="1" ht="16" customHeight="1"/>
    <row r="3747" customFormat="1" ht="16" customHeight="1"/>
    <row r="3748" customFormat="1" ht="16" customHeight="1"/>
    <row r="3749" customFormat="1" ht="16" customHeight="1"/>
    <row r="3750" customFormat="1" ht="16" customHeight="1"/>
    <row r="3751" customFormat="1" ht="16" customHeight="1"/>
    <row r="3752" customFormat="1" ht="16" customHeight="1"/>
    <row r="3753" customFormat="1" ht="16" customHeight="1"/>
    <row r="3754" customFormat="1" ht="16" customHeight="1"/>
    <row r="3755" customFormat="1" ht="16" customHeight="1"/>
    <row r="3756" customFormat="1" ht="16" customHeight="1"/>
    <row r="3757" customFormat="1" ht="16" customHeight="1"/>
    <row r="3758" customFormat="1" ht="16" customHeight="1"/>
    <row r="3759" customFormat="1" ht="16" customHeight="1"/>
    <row r="3760" customFormat="1" ht="16" customHeight="1"/>
    <row r="3761" customFormat="1" ht="16" customHeight="1"/>
    <row r="3762" customFormat="1" ht="16" customHeight="1"/>
    <row r="3763" customFormat="1" ht="16" customHeight="1"/>
    <row r="3764" customFormat="1" ht="16" customHeight="1"/>
    <row r="3765" customFormat="1" ht="16" customHeight="1"/>
    <row r="3766" customFormat="1" ht="16" customHeight="1"/>
    <row r="3767" customFormat="1" ht="16" customHeight="1"/>
    <row r="3768" customFormat="1" ht="16" customHeight="1"/>
    <row r="3769" customFormat="1" ht="16" customHeight="1"/>
    <row r="3770" customFormat="1" ht="16" customHeight="1"/>
    <row r="3771" customFormat="1" ht="16" customHeight="1"/>
    <row r="3772" customFormat="1" ht="16" customHeight="1"/>
    <row r="3773" customFormat="1" ht="16" customHeight="1"/>
    <row r="3774" customFormat="1" ht="16" customHeight="1"/>
    <row r="3775" customFormat="1" ht="16" customHeight="1"/>
    <row r="3776" customFormat="1" ht="16" customHeight="1"/>
    <row r="3777" customFormat="1" ht="16" customHeight="1"/>
    <row r="3778" customFormat="1" ht="16" customHeight="1"/>
    <row r="3779" customFormat="1" ht="16" customHeight="1"/>
    <row r="3780" customFormat="1" ht="16" customHeight="1"/>
    <row r="3781" customFormat="1" ht="16" customHeight="1"/>
    <row r="3782" customFormat="1" ht="16" customHeight="1"/>
    <row r="3783" customFormat="1" ht="16" customHeight="1"/>
    <row r="3784" customFormat="1" ht="16" customHeight="1"/>
    <row r="3785" customFormat="1" ht="16" customHeight="1"/>
    <row r="3786" customFormat="1" ht="16" customHeight="1"/>
    <row r="3787" customFormat="1" ht="16" customHeight="1"/>
    <row r="3788" customFormat="1" ht="16" customHeight="1"/>
    <row r="3789" customFormat="1" ht="16" customHeight="1"/>
    <row r="3790" customFormat="1" ht="16" customHeight="1"/>
    <row r="3791" customFormat="1" ht="16" customHeight="1"/>
    <row r="3792" customFormat="1" ht="16" customHeight="1"/>
    <row r="3793" customFormat="1" ht="16" customHeight="1"/>
    <row r="3794" customFormat="1" ht="16" customHeight="1"/>
    <row r="3795" customFormat="1" ht="16" customHeight="1"/>
    <row r="3796" customFormat="1" ht="16" customHeight="1"/>
    <row r="3797" customFormat="1" ht="16" customHeight="1"/>
    <row r="3798" customFormat="1" ht="16" customHeight="1"/>
    <row r="3799" customFormat="1" ht="16" customHeight="1"/>
    <row r="3800" customFormat="1" ht="16" customHeight="1"/>
    <row r="3801" customFormat="1" ht="16" customHeight="1"/>
    <row r="3802" customFormat="1" ht="16" customHeight="1"/>
    <row r="3803" customFormat="1" ht="16" customHeight="1"/>
    <row r="3804" customFormat="1" ht="16" customHeight="1"/>
    <row r="3805" customFormat="1" ht="16" customHeight="1"/>
    <row r="3806" customFormat="1" ht="16" customHeight="1"/>
    <row r="3807" customFormat="1" ht="16" customHeight="1"/>
    <row r="3808" customFormat="1" ht="16" customHeight="1"/>
    <row r="3809" customFormat="1" ht="16" customHeight="1"/>
    <row r="3810" customFormat="1" ht="16" customHeight="1"/>
    <row r="3811" customFormat="1" ht="16" customHeight="1"/>
    <row r="3812" customFormat="1" ht="16" customHeight="1"/>
    <row r="3813" customFormat="1" ht="16" customHeight="1"/>
    <row r="3814" customFormat="1" ht="16" customHeight="1"/>
    <row r="3815" customFormat="1" ht="16" customHeight="1"/>
    <row r="3816" customFormat="1" ht="16" customHeight="1"/>
    <row r="3817" customFormat="1" ht="16" customHeight="1"/>
    <row r="3818" customFormat="1" ht="16" customHeight="1"/>
    <row r="3819" customFormat="1" ht="16" customHeight="1"/>
    <row r="3820" customFormat="1" ht="16" customHeight="1"/>
    <row r="3821" customFormat="1" ht="16" customHeight="1"/>
    <row r="3822" customFormat="1" ht="16" customHeight="1"/>
    <row r="3823" customFormat="1" ht="16" customHeight="1"/>
    <row r="3824" customFormat="1" ht="16" customHeight="1"/>
    <row r="3825" customFormat="1" ht="16" customHeight="1"/>
    <row r="3826" customFormat="1" ht="16" customHeight="1"/>
    <row r="3827" customFormat="1" ht="16" customHeight="1"/>
    <row r="3828" customFormat="1" ht="16" customHeight="1"/>
    <row r="3829" customFormat="1" ht="16" customHeight="1"/>
    <row r="3830" customFormat="1" ht="16" customHeight="1"/>
    <row r="3831" customFormat="1" ht="16" customHeight="1"/>
    <row r="3832" customFormat="1" ht="16" customHeight="1"/>
    <row r="3833" customFormat="1" ht="16" customHeight="1"/>
    <row r="3834" customFormat="1" ht="16" customHeight="1"/>
    <row r="3835" customFormat="1" ht="16" customHeight="1"/>
    <row r="3836" customFormat="1" ht="16" customHeight="1"/>
    <row r="3837" customFormat="1" ht="16" customHeight="1"/>
    <row r="3838" customFormat="1" ht="16" customHeight="1"/>
    <row r="3839" customFormat="1" ht="16" customHeight="1"/>
    <row r="3840" customFormat="1" ht="16" customHeight="1"/>
    <row r="3841" customFormat="1" ht="16" customHeight="1"/>
    <row r="3842" customFormat="1" ht="16" customHeight="1"/>
    <row r="3843" customFormat="1" ht="16" customHeight="1"/>
    <row r="3844" customFormat="1" ht="16" customHeight="1"/>
    <row r="3845" customFormat="1" ht="16" customHeight="1"/>
    <row r="3846" customFormat="1" ht="16" customHeight="1"/>
    <row r="3847" customFormat="1" ht="16" customHeight="1"/>
    <row r="3848" customFormat="1" ht="16" customHeight="1"/>
    <row r="3849" customFormat="1" ht="16" customHeight="1"/>
    <row r="3850" customFormat="1" ht="16" customHeight="1"/>
    <row r="3851" customFormat="1" ht="16" customHeight="1"/>
    <row r="3852" customFormat="1" ht="16" customHeight="1"/>
    <row r="3853" customFormat="1" ht="16" customHeight="1"/>
    <row r="3854" customFormat="1" ht="16" customHeight="1"/>
    <row r="3855" customFormat="1" ht="16" customHeight="1"/>
    <row r="3856" customFormat="1" ht="16" customHeight="1"/>
    <row r="3857" customFormat="1" ht="16" customHeight="1"/>
    <row r="3858" customFormat="1" ht="16" customHeight="1"/>
    <row r="3859" customFormat="1" ht="16" customHeight="1"/>
    <row r="3860" customFormat="1" ht="16" customHeight="1"/>
    <row r="3861" customFormat="1" ht="16" customHeight="1"/>
    <row r="3862" customFormat="1" ht="16" customHeight="1"/>
    <row r="3863" customFormat="1" ht="16" customHeight="1"/>
    <row r="3864" customFormat="1" ht="16" customHeight="1"/>
    <row r="3865" customFormat="1" ht="16" customHeight="1"/>
    <row r="3866" customFormat="1" ht="16" customHeight="1"/>
    <row r="3867" customFormat="1" ht="16" customHeight="1"/>
    <row r="3868" customFormat="1" ht="16" customHeight="1"/>
    <row r="3869" customFormat="1" ht="16" customHeight="1"/>
    <row r="3870" customFormat="1" ht="16" customHeight="1"/>
    <row r="3871" customFormat="1" ht="16" customHeight="1"/>
    <row r="3872" customFormat="1" ht="16" customHeight="1"/>
    <row r="3873" customFormat="1" ht="16" customHeight="1"/>
    <row r="3874" customFormat="1" ht="16" customHeight="1"/>
    <row r="3875" customFormat="1" ht="16" customHeight="1"/>
    <row r="3876" customFormat="1" ht="16" customHeight="1"/>
    <row r="3877" customFormat="1" ht="16" customHeight="1"/>
    <row r="3878" customFormat="1" ht="16" customHeight="1"/>
    <row r="3879" customFormat="1" ht="16" customHeight="1"/>
    <row r="3880" customFormat="1" ht="16" customHeight="1"/>
    <row r="3881" customFormat="1" ht="16" customHeight="1"/>
    <row r="3882" customFormat="1" ht="16" customHeight="1"/>
    <row r="3883" customFormat="1" ht="16" customHeight="1"/>
    <row r="3884" customFormat="1" ht="16" customHeight="1"/>
    <row r="3885" customFormat="1" ht="16" customHeight="1"/>
    <row r="3886" customFormat="1" ht="16" customHeight="1"/>
    <row r="3887" customFormat="1" ht="16" customHeight="1"/>
    <row r="3888" customFormat="1" ht="16" customHeight="1"/>
    <row r="3889" customFormat="1" ht="16" customHeight="1"/>
    <row r="3890" customFormat="1" ht="16" customHeight="1"/>
    <row r="3891" customFormat="1" ht="16" customHeight="1"/>
    <row r="3892" customFormat="1" ht="16" customHeight="1"/>
    <row r="3893" customFormat="1" ht="16" customHeight="1"/>
    <row r="3894" customFormat="1" ht="16" customHeight="1"/>
    <row r="3895" customFormat="1" ht="16" customHeight="1"/>
    <row r="3896" customFormat="1" ht="16" customHeight="1"/>
    <row r="3897" customFormat="1" ht="16" customHeight="1"/>
    <row r="3898" customFormat="1" ht="16" customHeight="1"/>
    <row r="3899" customFormat="1" ht="16" customHeight="1"/>
    <row r="3900" customFormat="1" ht="16" customHeight="1"/>
    <row r="3901" customFormat="1" ht="16" customHeight="1"/>
    <row r="3902" customFormat="1" ht="16" customHeight="1"/>
    <row r="3903" customFormat="1" ht="16" customHeight="1"/>
    <row r="3904" customFormat="1" ht="16" customHeight="1"/>
    <row r="3905" customFormat="1" ht="16" customHeight="1"/>
    <row r="3906" customFormat="1" ht="16" customHeight="1"/>
    <row r="3907" customFormat="1" ht="16" customHeight="1"/>
    <row r="3908" customFormat="1" ht="16" customHeight="1"/>
    <row r="3909" customFormat="1" ht="16" customHeight="1"/>
    <row r="3910" customFormat="1" ht="16" customHeight="1"/>
    <row r="3911" customFormat="1" ht="16" customHeight="1"/>
    <row r="3912" customFormat="1" ht="16" customHeight="1"/>
    <row r="3913" customFormat="1" ht="16" customHeight="1"/>
    <row r="3914" customFormat="1" ht="16" customHeight="1"/>
    <row r="3915" customFormat="1" ht="16" customHeight="1"/>
    <row r="3916" customFormat="1" ht="16" customHeight="1"/>
    <row r="3917" customFormat="1" ht="16" customHeight="1"/>
    <row r="3918" customFormat="1" ht="16" customHeight="1"/>
    <row r="3919" customFormat="1" ht="16" customHeight="1"/>
    <row r="3920" customFormat="1" ht="16" customHeight="1"/>
    <row r="3921" customFormat="1" ht="16" customHeight="1"/>
    <row r="3922" customFormat="1" ht="16" customHeight="1"/>
    <row r="3923" customFormat="1" ht="16" customHeight="1"/>
    <row r="3924" customFormat="1" ht="16" customHeight="1"/>
    <row r="3925" customFormat="1" ht="16" customHeight="1"/>
    <row r="3926" customFormat="1" ht="16" customHeight="1"/>
    <row r="3927" customFormat="1" ht="16" customHeight="1"/>
    <row r="3928" customFormat="1" ht="16" customHeight="1"/>
    <row r="3929" customFormat="1" ht="16" customHeight="1"/>
    <row r="3930" customFormat="1" ht="16" customHeight="1"/>
    <row r="3931" customFormat="1" ht="16" customHeight="1"/>
    <row r="3932" customFormat="1" ht="16" customHeight="1"/>
    <row r="3933" customFormat="1" ht="16" customHeight="1"/>
    <row r="3934" customFormat="1" ht="16" customHeight="1"/>
    <row r="3935" customFormat="1" ht="16" customHeight="1"/>
    <row r="3936" customFormat="1" ht="16" customHeight="1"/>
    <row r="3937" customFormat="1" ht="16" customHeight="1"/>
    <row r="3938" customFormat="1" ht="16" customHeight="1"/>
    <row r="3939" customFormat="1" ht="16" customHeight="1"/>
    <row r="3940" customFormat="1" ht="16" customHeight="1"/>
    <row r="3941" customFormat="1" ht="16" customHeight="1"/>
    <row r="3942" customFormat="1" ht="16" customHeight="1"/>
    <row r="3943" customFormat="1" ht="16" customHeight="1"/>
    <row r="3944" customFormat="1" ht="16" customHeight="1"/>
    <row r="3945" customFormat="1" ht="16" customHeight="1"/>
    <row r="3946" customFormat="1" ht="16" customHeight="1"/>
    <row r="3947" customFormat="1" ht="16" customHeight="1"/>
    <row r="3948" customFormat="1" ht="16" customHeight="1"/>
    <row r="3949" customFormat="1" ht="16" customHeight="1"/>
    <row r="3950" customFormat="1" ht="16" customHeight="1"/>
    <row r="3951" customFormat="1" ht="16" customHeight="1"/>
    <row r="3952" customFormat="1" ht="16" customHeight="1"/>
    <row r="3953" customFormat="1" ht="16" customHeight="1"/>
    <row r="3954" customFormat="1" ht="16" customHeight="1"/>
    <row r="3955" customFormat="1" ht="16" customHeight="1"/>
    <row r="3956" customFormat="1" ht="16" customHeight="1"/>
    <row r="3957" customFormat="1" ht="16" customHeight="1"/>
    <row r="3958" customFormat="1" ht="16" customHeight="1"/>
    <row r="3959" customFormat="1" ht="16" customHeight="1"/>
    <row r="3960" customFormat="1" ht="16" customHeight="1"/>
    <row r="3961" customFormat="1" ht="16" customHeight="1"/>
    <row r="3962" customFormat="1" ht="16" customHeight="1"/>
    <row r="3963" customFormat="1" ht="16" customHeight="1"/>
    <row r="3964" customFormat="1" ht="16" customHeight="1"/>
    <row r="3965" customFormat="1" ht="16" customHeight="1"/>
    <row r="3966" customFormat="1" ht="16" customHeight="1"/>
    <row r="3967" customFormat="1" ht="16" customHeight="1"/>
    <row r="3968" customFormat="1" ht="16" customHeight="1"/>
    <row r="3969" customFormat="1" ht="16" customHeight="1"/>
    <row r="3970" customFormat="1" ht="16" customHeight="1"/>
    <row r="3971" customFormat="1" ht="16" customHeight="1"/>
    <row r="3972" customFormat="1" ht="16" customHeight="1"/>
    <row r="3973" customFormat="1" ht="16" customHeight="1"/>
    <row r="3974" customFormat="1" ht="16" customHeight="1"/>
    <row r="3975" customFormat="1" ht="16" customHeight="1"/>
    <row r="3976" customFormat="1" ht="16" customHeight="1"/>
    <row r="3977" customFormat="1" ht="16" customHeight="1"/>
    <row r="3978" customFormat="1" ht="16" customHeight="1"/>
    <row r="3979" customFormat="1" ht="16" customHeight="1"/>
    <row r="3980" customFormat="1" ht="16" customHeight="1"/>
    <row r="3981" customFormat="1" ht="16" customHeight="1"/>
    <row r="3982" customFormat="1" ht="16" customHeight="1"/>
    <row r="3983" customFormat="1" ht="16" customHeight="1"/>
    <row r="3984" customFormat="1" ht="16" customHeight="1"/>
    <row r="3985" customFormat="1" ht="16" customHeight="1"/>
    <row r="3986" customFormat="1" ht="16" customHeight="1"/>
    <row r="3987" customFormat="1" ht="16" customHeight="1"/>
    <row r="3988" customFormat="1" ht="16" customHeight="1"/>
    <row r="3989" customFormat="1" ht="16" customHeight="1"/>
    <row r="3990" customFormat="1" ht="16" customHeight="1"/>
    <row r="3991" customFormat="1" ht="16" customHeight="1"/>
    <row r="3992" customFormat="1" ht="16" customHeight="1"/>
    <row r="3993" customFormat="1" ht="16" customHeight="1"/>
    <row r="3994" customFormat="1" ht="16" customHeight="1"/>
    <row r="3995" customFormat="1" ht="16" customHeight="1"/>
    <row r="3996" customFormat="1" ht="16" customHeight="1"/>
    <row r="3997" customFormat="1" ht="16" customHeight="1"/>
    <row r="3998" customFormat="1" ht="16" customHeight="1"/>
    <row r="3999" customFormat="1" ht="16" customHeight="1"/>
    <row r="4000" customFormat="1" ht="16" customHeight="1"/>
    <row r="4001" customFormat="1" ht="16" customHeight="1"/>
    <row r="4002" customFormat="1" ht="16" customHeight="1"/>
    <row r="4003" customFormat="1" ht="16" customHeight="1"/>
    <row r="4004" customFormat="1" ht="16" customHeight="1"/>
    <row r="4005" customFormat="1" ht="16" customHeight="1"/>
    <row r="4006" customFormat="1" ht="16" customHeight="1"/>
    <row r="4007" customFormat="1" ht="16" customHeight="1"/>
    <row r="4008" customFormat="1" ht="16" customHeight="1"/>
    <row r="4009" customFormat="1" ht="16" customHeight="1"/>
    <row r="4010" customFormat="1" ht="16" customHeight="1"/>
    <row r="4011" customFormat="1" ht="16" customHeight="1"/>
    <row r="4012" customFormat="1" ht="16" customHeight="1"/>
    <row r="4013" customFormat="1" ht="16" customHeight="1"/>
    <row r="4014" customFormat="1" ht="16" customHeight="1"/>
    <row r="4015" customFormat="1" ht="16" customHeight="1"/>
    <row r="4016" customFormat="1" ht="16" customHeight="1"/>
    <row r="4017" customFormat="1" ht="16" customHeight="1"/>
    <row r="4018" customFormat="1" ht="16" customHeight="1"/>
    <row r="4019" customFormat="1" ht="16" customHeight="1"/>
    <row r="4020" customFormat="1" ht="16" customHeight="1"/>
    <row r="4021" customFormat="1" ht="16" customHeight="1"/>
    <row r="4022" customFormat="1" ht="16" customHeight="1"/>
    <row r="4023" customFormat="1" ht="16" customHeight="1"/>
    <row r="4024" customFormat="1" ht="16" customHeight="1"/>
    <row r="4025" customFormat="1" ht="16" customHeight="1"/>
    <row r="4026" customFormat="1" ht="16" customHeight="1"/>
    <row r="4027" customFormat="1" ht="16" customHeight="1"/>
    <row r="4028" customFormat="1" ht="16" customHeight="1"/>
    <row r="4029" customFormat="1" ht="16" customHeight="1"/>
    <row r="4030" customFormat="1" ht="16" customHeight="1"/>
    <row r="4031" customFormat="1" ht="16" customHeight="1"/>
    <row r="4032" customFormat="1" ht="16" customHeight="1"/>
    <row r="4033" customFormat="1" ht="16" customHeight="1"/>
    <row r="4034" customFormat="1" ht="16" customHeight="1"/>
    <row r="4035" customFormat="1" ht="16" customHeight="1"/>
    <row r="4036" customFormat="1" ht="16" customHeight="1"/>
    <row r="4037" customFormat="1" ht="16" customHeight="1"/>
    <row r="4038" customFormat="1" ht="16" customHeight="1"/>
    <row r="4039" customFormat="1" ht="16" customHeight="1"/>
    <row r="4040" customFormat="1" ht="16" customHeight="1"/>
    <row r="4041" customFormat="1" ht="16" customHeight="1"/>
    <row r="4042" customFormat="1" ht="16" customHeight="1"/>
    <row r="4043" customFormat="1" ht="16" customHeight="1"/>
    <row r="4044" customFormat="1" ht="16" customHeight="1"/>
    <row r="4045" customFormat="1" ht="16" customHeight="1"/>
    <row r="4046" customFormat="1" ht="16" customHeight="1"/>
    <row r="4047" customFormat="1" ht="16" customHeight="1"/>
    <row r="4048" customFormat="1" ht="16" customHeight="1"/>
    <row r="4049" customFormat="1" ht="16" customHeight="1"/>
    <row r="4050" customFormat="1" ht="16" customHeight="1"/>
    <row r="4051" customFormat="1" ht="16" customHeight="1"/>
    <row r="4052" customFormat="1" ht="16" customHeight="1"/>
    <row r="4053" customFormat="1" ht="16" customHeight="1"/>
    <row r="4054" customFormat="1" ht="16" customHeight="1"/>
    <row r="4055" customFormat="1" ht="16" customHeight="1"/>
    <row r="4056" customFormat="1" ht="16" customHeight="1"/>
    <row r="4057" customFormat="1" ht="16" customHeight="1"/>
    <row r="4058" customFormat="1" ht="16" customHeight="1"/>
    <row r="4059" customFormat="1" ht="16" customHeight="1"/>
    <row r="4060" customFormat="1" ht="16" customHeight="1"/>
    <row r="4061" customFormat="1" ht="16" customHeight="1"/>
    <row r="4062" customFormat="1" ht="16" customHeight="1"/>
    <row r="4063" customFormat="1" ht="16" customHeight="1"/>
    <row r="4064" customFormat="1" ht="16" customHeight="1"/>
    <row r="4065" spans="3:13" ht="16" customHeight="1">
      <c r="C4065"/>
      <c r="F4065"/>
      <c r="K4065"/>
      <c r="L4065"/>
      <c r="M4065"/>
    </row>
    <row r="4066" spans="3:13" ht="16" customHeight="1">
      <c r="C4066"/>
      <c r="F4066"/>
      <c r="K4066"/>
      <c r="L4066"/>
      <c r="M4066"/>
    </row>
    <row r="4067" spans="3:13" ht="16" customHeight="1">
      <c r="G4067" s="30"/>
      <c r="H4067" s="30"/>
      <c r="I4067" s="30"/>
      <c r="J4067" s="387"/>
      <c r="K4067" s="29"/>
      <c r="L4067" s="29"/>
    </row>
    <row r="4068" spans="3:13" ht="16" customHeight="1">
      <c r="G4068" s="30"/>
      <c r="H4068" s="30"/>
      <c r="I4068" s="30"/>
      <c r="J4068" s="387"/>
      <c r="K4068" s="29"/>
      <c r="L4068" s="29"/>
    </row>
    <row r="4069" spans="3:13" ht="16" customHeight="1">
      <c r="G4069" s="30"/>
      <c r="H4069" s="30"/>
      <c r="I4069" s="30"/>
      <c r="J4069" s="387"/>
      <c r="K4069" s="29"/>
      <c r="L4069" s="29"/>
    </row>
    <row r="4070" spans="3:13" ht="16" customHeight="1">
      <c r="G4070" s="30"/>
      <c r="H4070" s="30"/>
      <c r="I4070" s="30"/>
      <c r="J4070" s="387"/>
      <c r="K4070" s="29"/>
      <c r="L4070" s="29"/>
    </row>
    <row r="4071" spans="3:13" ht="16" customHeight="1">
      <c r="G4071" s="30"/>
      <c r="H4071" s="30"/>
      <c r="I4071" s="30"/>
      <c r="J4071" s="387"/>
      <c r="K4071" s="29"/>
      <c r="L4071" s="29"/>
    </row>
    <row r="4072" spans="3:13" ht="16" customHeight="1">
      <c r="G4072" s="30"/>
      <c r="H4072" s="30"/>
      <c r="I4072" s="30"/>
      <c r="J4072" s="387"/>
      <c r="K4072" s="29"/>
      <c r="L4072" s="29"/>
    </row>
    <row r="4073" spans="3:13" ht="16" customHeight="1">
      <c r="G4073" s="30"/>
      <c r="H4073" s="30"/>
      <c r="I4073" s="30"/>
      <c r="J4073" s="387"/>
      <c r="K4073" s="29"/>
      <c r="L4073" s="29"/>
    </row>
    <row r="4074" spans="3:13" ht="16" customHeight="1">
      <c r="G4074" s="30"/>
      <c r="H4074" s="30"/>
      <c r="I4074" s="30"/>
      <c r="J4074" s="387"/>
      <c r="K4074" s="29"/>
      <c r="L4074" s="29"/>
    </row>
    <row r="4075" spans="3:13" ht="16" customHeight="1">
      <c r="G4075" s="30"/>
      <c r="H4075" s="30"/>
      <c r="I4075" s="30"/>
      <c r="J4075" s="387"/>
      <c r="K4075" s="29"/>
      <c r="L4075" s="29"/>
    </row>
    <row r="4076" spans="3:13" ht="16" customHeight="1">
      <c r="G4076" s="30"/>
      <c r="H4076" s="30"/>
      <c r="I4076" s="30"/>
      <c r="J4076" s="387"/>
      <c r="K4076" s="29"/>
      <c r="L4076" s="29"/>
    </row>
    <row r="4077" spans="3:13" ht="16" customHeight="1">
      <c r="G4077" s="30"/>
      <c r="H4077" s="30"/>
      <c r="I4077" s="30"/>
      <c r="J4077" s="387"/>
      <c r="K4077" s="29"/>
      <c r="L4077" s="29"/>
    </row>
    <row r="4078" spans="3:13" ht="16" customHeight="1">
      <c r="G4078" s="30"/>
      <c r="H4078" s="30"/>
      <c r="I4078" s="30"/>
      <c r="J4078" s="387"/>
      <c r="K4078" s="29"/>
      <c r="L4078" s="29"/>
    </row>
    <row r="4079" spans="3:13" ht="16" customHeight="1">
      <c r="G4079" s="30"/>
      <c r="H4079" s="30"/>
      <c r="I4079" s="30"/>
      <c r="J4079" s="30"/>
      <c r="K4079" s="29"/>
      <c r="L4079" s="2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FB7CC-BAB0-0047-9BB1-3928BA1DFAEA}">
  <dimension ref="A1:BD306"/>
  <sheetViews>
    <sheetView zoomScale="90" workbookViewId="0">
      <pane ySplit="3" topLeftCell="A61" activePane="bottomLeft" state="frozen"/>
      <selection pane="bottomLeft" activeCell="N84" sqref="N84"/>
    </sheetView>
  </sheetViews>
  <sheetFormatPr baseColWidth="10" defaultColWidth="23.1640625" defaultRowHeight="16" customHeight="1"/>
  <cols>
    <col min="1" max="1" width="11" style="206" customWidth="1"/>
    <col min="2" max="2" width="15.83203125" style="206" customWidth="1"/>
    <col min="3" max="3" width="12.83203125" style="205" customWidth="1"/>
    <col min="4" max="4" width="10.5" style="206" customWidth="1"/>
    <col min="5" max="5" width="8.83203125" style="628" customWidth="1"/>
    <col min="6" max="6" width="14.1640625" style="206" customWidth="1"/>
    <col min="7" max="7" width="15" style="206" customWidth="1"/>
    <col min="8" max="8" width="17" style="206" customWidth="1"/>
    <col min="9" max="9" width="13.6640625" style="206" customWidth="1"/>
    <col min="10" max="10" width="19.6640625" style="206" bestFit="1" customWidth="1"/>
    <col min="11" max="11" width="20.33203125" style="206" customWidth="1"/>
    <col min="12" max="12" width="15.83203125" style="206" customWidth="1"/>
    <col min="13" max="13" width="19.33203125" style="206" customWidth="1"/>
    <col min="14" max="14" width="10" style="206" customWidth="1"/>
    <col min="15" max="15" width="10.6640625" style="206" customWidth="1"/>
    <col min="16" max="16" width="69.1640625" style="236" customWidth="1"/>
    <col min="17" max="17" width="18.6640625" style="206" customWidth="1"/>
    <col min="18" max="18" width="12.33203125" style="206" customWidth="1"/>
    <col min="19" max="19" width="10.5" style="206" customWidth="1"/>
    <col min="20" max="20" width="19.83203125" style="206" customWidth="1"/>
    <col min="21" max="21" width="10" style="206" customWidth="1"/>
    <col min="23" max="16384" width="23.1640625" style="206"/>
  </cols>
  <sheetData>
    <row r="1" spans="1:21" s="234" customFormat="1" ht="16" customHeight="1">
      <c r="C1" s="205"/>
      <c r="D1" s="234" t="s">
        <v>1594</v>
      </c>
      <c r="F1" s="234">
        <f>COUNTA(C4:C200)</f>
        <v>162</v>
      </c>
      <c r="I1" s="205" t="s">
        <v>13665</v>
      </c>
      <c r="P1" s="303"/>
    </row>
    <row r="2" spans="1:21" ht="16" customHeight="1" thickBot="1">
      <c r="B2" s="208"/>
      <c r="C2" s="208"/>
      <c r="I2" s="208">
        <f>COUNTIF(I4:I1197,"*Y*")</f>
        <v>144</v>
      </c>
    </row>
    <row r="3" spans="1:21" ht="16" customHeight="1" thickBot="1">
      <c r="A3" s="661" t="s">
        <v>9370</v>
      </c>
      <c r="B3" s="661" t="s">
        <v>10</v>
      </c>
      <c r="C3" s="661" t="s">
        <v>1</v>
      </c>
      <c r="D3" s="661" t="s">
        <v>2</v>
      </c>
      <c r="E3" s="661" t="s">
        <v>22945</v>
      </c>
      <c r="F3" s="661" t="s">
        <v>3</v>
      </c>
      <c r="G3" s="661" t="s">
        <v>12</v>
      </c>
      <c r="H3" s="661" t="s">
        <v>0</v>
      </c>
      <c r="I3" s="661" t="s">
        <v>23695</v>
      </c>
      <c r="J3" s="661" t="s">
        <v>14</v>
      </c>
      <c r="K3" s="661" t="s">
        <v>22920</v>
      </c>
      <c r="L3" s="661" t="s">
        <v>5</v>
      </c>
      <c r="M3" s="661" t="s">
        <v>6</v>
      </c>
      <c r="N3" s="661" t="s">
        <v>7</v>
      </c>
      <c r="O3" s="661" t="s">
        <v>8</v>
      </c>
      <c r="P3" s="661" t="s">
        <v>9</v>
      </c>
      <c r="Q3" s="661" t="s">
        <v>18353</v>
      </c>
      <c r="R3" s="661" t="s">
        <v>22943</v>
      </c>
      <c r="S3" s="661" t="s">
        <v>11</v>
      </c>
      <c r="T3" s="661" t="s">
        <v>1624</v>
      </c>
      <c r="U3" s="661" t="s">
        <v>22942</v>
      </c>
    </row>
    <row r="4" spans="1:21" ht="16" customHeight="1">
      <c r="A4" s="263">
        <v>1</v>
      </c>
      <c r="B4" s="263" t="s">
        <v>18360</v>
      </c>
      <c r="C4" s="263" t="s">
        <v>24</v>
      </c>
      <c r="D4" s="654" t="s">
        <v>482</v>
      </c>
      <c r="E4" s="654"/>
      <c r="F4" s="263"/>
      <c r="G4" s="660" t="s">
        <v>5919</v>
      </c>
      <c r="H4" s="263" t="s">
        <v>10916</v>
      </c>
      <c r="I4" s="263" t="s">
        <v>21</v>
      </c>
      <c r="J4" s="263" t="str">
        <f>IF('ACT files'!L4&gt;0, "Y", "N")</f>
        <v>Y</v>
      </c>
      <c r="K4" s="654" t="s">
        <v>450</v>
      </c>
      <c r="L4" s="654" t="s">
        <v>451</v>
      </c>
      <c r="M4" s="654" t="s">
        <v>452</v>
      </c>
      <c r="N4" s="654" t="s">
        <v>453</v>
      </c>
      <c r="O4" s="654" t="s">
        <v>454</v>
      </c>
      <c r="P4" s="655" t="s">
        <v>19061</v>
      </c>
      <c r="Q4" s="263"/>
      <c r="R4" s="263" t="s">
        <v>20</v>
      </c>
      <c r="S4" s="263" t="s">
        <v>123</v>
      </c>
      <c r="T4" s="263" t="s">
        <v>4305</v>
      </c>
      <c r="U4" s="263"/>
    </row>
    <row r="5" spans="1:21" ht="16" customHeight="1">
      <c r="A5" s="72">
        <v>2</v>
      </c>
      <c r="B5" s="72" t="s">
        <v>18360</v>
      </c>
      <c r="C5" s="72" t="s">
        <v>25</v>
      </c>
      <c r="D5" s="136" t="s">
        <v>482</v>
      </c>
      <c r="E5" s="136"/>
      <c r="F5" s="72"/>
      <c r="G5" s="38" t="s">
        <v>5920</v>
      </c>
      <c r="H5" s="72" t="s">
        <v>10917</v>
      </c>
      <c r="I5" s="72" t="s">
        <v>21</v>
      </c>
      <c r="J5" s="72" t="str">
        <f>IF('ACT files'!L5&gt;0, "Y", "N")</f>
        <v>Y</v>
      </c>
      <c r="K5" s="136" t="s">
        <v>455</v>
      </c>
      <c r="L5" s="136" t="s">
        <v>22</v>
      </c>
      <c r="M5" s="136" t="s">
        <v>456</v>
      </c>
      <c r="N5" s="136" t="s">
        <v>457</v>
      </c>
      <c r="O5" s="136" t="s">
        <v>454</v>
      </c>
      <c r="P5" s="442" t="s">
        <v>19062</v>
      </c>
      <c r="Q5" s="72"/>
      <c r="R5" s="72" t="s">
        <v>20</v>
      </c>
      <c r="S5" s="72" t="s">
        <v>124</v>
      </c>
      <c r="T5" s="72" t="s">
        <v>4305</v>
      </c>
      <c r="U5" s="72"/>
    </row>
    <row r="6" spans="1:21" ht="16" customHeight="1">
      <c r="A6" s="72">
        <v>3</v>
      </c>
      <c r="B6" s="72" t="s">
        <v>18360</v>
      </c>
      <c r="C6" s="38" t="s">
        <v>445</v>
      </c>
      <c r="D6" s="136" t="s">
        <v>121</v>
      </c>
      <c r="E6" s="136" t="s">
        <v>22946</v>
      </c>
      <c r="F6" s="38"/>
      <c r="G6" s="38" t="s">
        <v>5921</v>
      </c>
      <c r="H6" s="38" t="s">
        <v>10918</v>
      </c>
      <c r="I6" s="38" t="s">
        <v>22</v>
      </c>
      <c r="J6" s="38" t="str">
        <f>IF('ACT files'!L6&gt;0, "Y", "N")</f>
        <v>N</v>
      </c>
      <c r="K6" s="136" t="s">
        <v>455</v>
      </c>
      <c r="L6" s="136" t="s">
        <v>22</v>
      </c>
      <c r="M6" s="136" t="s">
        <v>456</v>
      </c>
      <c r="N6" s="136" t="s">
        <v>453</v>
      </c>
      <c r="O6" s="136" t="s">
        <v>454</v>
      </c>
      <c r="P6" s="442" t="s">
        <v>19063</v>
      </c>
      <c r="Q6" s="38"/>
      <c r="R6" s="38" t="s">
        <v>20</v>
      </c>
      <c r="S6" s="38"/>
      <c r="T6" s="38" t="s">
        <v>4305</v>
      </c>
      <c r="U6" s="72"/>
    </row>
    <row r="7" spans="1:21" s="214" customFormat="1" ht="16" customHeight="1">
      <c r="A7" s="72">
        <v>4</v>
      </c>
      <c r="B7" s="72" t="s">
        <v>18360</v>
      </c>
      <c r="C7" s="38" t="s">
        <v>512</v>
      </c>
      <c r="D7" s="136" t="s">
        <v>482</v>
      </c>
      <c r="E7" s="136"/>
      <c r="F7" s="38"/>
      <c r="G7" s="38" t="s">
        <v>5922</v>
      </c>
      <c r="H7" s="38" t="s">
        <v>10919</v>
      </c>
      <c r="I7" s="38" t="s">
        <v>22</v>
      </c>
      <c r="J7" s="38" t="str">
        <f>IF('ACT files'!L7&gt;0, "Y", "N")</f>
        <v>N</v>
      </c>
      <c r="K7" s="136" t="s">
        <v>450</v>
      </c>
      <c r="L7" s="136" t="s">
        <v>21</v>
      </c>
      <c r="M7" s="136" t="s">
        <v>488</v>
      </c>
      <c r="N7" s="136" t="s">
        <v>459</v>
      </c>
      <c r="O7" s="136" t="s">
        <v>463</v>
      </c>
      <c r="P7" s="442" t="s">
        <v>22938</v>
      </c>
      <c r="Q7" s="38"/>
      <c r="R7" s="38"/>
      <c r="S7" s="38"/>
      <c r="T7" s="38" t="s">
        <v>4305</v>
      </c>
      <c r="U7" s="38"/>
    </row>
    <row r="8" spans="1:21" ht="16" customHeight="1">
      <c r="A8" s="72">
        <v>5</v>
      </c>
      <c r="B8" s="72" t="s">
        <v>18360</v>
      </c>
      <c r="C8" s="38" t="s">
        <v>26</v>
      </c>
      <c r="D8" s="136" t="s">
        <v>121</v>
      </c>
      <c r="E8" s="136" t="s">
        <v>22946</v>
      </c>
      <c r="F8" s="38"/>
      <c r="G8" s="38" t="s">
        <v>5923</v>
      </c>
      <c r="H8" s="38" t="s">
        <v>10920</v>
      </c>
      <c r="I8" s="38" t="s">
        <v>21</v>
      </c>
      <c r="J8" s="38" t="str">
        <f>IF('ACT files'!L8&gt;0, "Y", "N")</f>
        <v>Y</v>
      </c>
      <c r="K8" s="136" t="s">
        <v>455</v>
      </c>
      <c r="L8" s="136" t="s">
        <v>22</v>
      </c>
      <c r="M8" s="136" t="s">
        <v>456</v>
      </c>
      <c r="N8" s="136" t="s">
        <v>458</v>
      </c>
      <c r="O8" s="136" t="s">
        <v>454</v>
      </c>
      <c r="P8" s="442" t="s">
        <v>19064</v>
      </c>
      <c r="Q8" s="38"/>
      <c r="R8" s="38" t="s">
        <v>20</v>
      </c>
      <c r="S8" s="38"/>
      <c r="T8" s="38" t="s">
        <v>4305</v>
      </c>
      <c r="U8" s="72"/>
    </row>
    <row r="9" spans="1:21" ht="16" customHeight="1">
      <c r="A9" s="72">
        <v>6</v>
      </c>
      <c r="B9" s="72" t="s">
        <v>18360</v>
      </c>
      <c r="C9" s="38" t="s">
        <v>27</v>
      </c>
      <c r="D9" s="136" t="s">
        <v>482</v>
      </c>
      <c r="E9" s="136"/>
      <c r="F9" s="38"/>
      <c r="G9" s="38" t="s">
        <v>5924</v>
      </c>
      <c r="H9" s="38" t="s">
        <v>10921</v>
      </c>
      <c r="I9" s="38" t="s">
        <v>21</v>
      </c>
      <c r="J9" s="38" t="str">
        <f>IF('ACT files'!L9&gt;0, "Y", "N")</f>
        <v>Y</v>
      </c>
      <c r="K9" s="136" t="s">
        <v>455</v>
      </c>
      <c r="L9" s="136" t="s">
        <v>22</v>
      </c>
      <c r="M9" s="136" t="s">
        <v>456</v>
      </c>
      <c r="N9" s="136" t="s">
        <v>459</v>
      </c>
      <c r="O9" s="136" t="s">
        <v>454</v>
      </c>
      <c r="P9" s="442" t="s">
        <v>19065</v>
      </c>
      <c r="Q9" s="38"/>
      <c r="R9" s="38" t="s">
        <v>20</v>
      </c>
      <c r="S9" s="38"/>
      <c r="T9" s="38" t="s">
        <v>4305</v>
      </c>
      <c r="U9" s="72"/>
    </row>
    <row r="10" spans="1:21" ht="16" customHeight="1">
      <c r="A10" s="72">
        <v>7</v>
      </c>
      <c r="B10" s="72" t="s">
        <v>18360</v>
      </c>
      <c r="C10" s="38" t="s">
        <v>28</v>
      </c>
      <c r="D10" s="136" t="s">
        <v>121</v>
      </c>
      <c r="E10" s="136" t="s">
        <v>22946</v>
      </c>
      <c r="F10" s="38"/>
      <c r="G10" s="38" t="s">
        <v>5925</v>
      </c>
      <c r="H10" s="38" t="s">
        <v>10922</v>
      </c>
      <c r="I10" s="38" t="s">
        <v>21</v>
      </c>
      <c r="J10" s="38" t="str">
        <f>IF('ACT files'!L10&gt;0, "Y", "N")</f>
        <v>Y</v>
      </c>
      <c r="K10" s="136" t="s">
        <v>455</v>
      </c>
      <c r="L10" s="136" t="s">
        <v>22</v>
      </c>
      <c r="M10" s="136" t="s">
        <v>456</v>
      </c>
      <c r="N10" s="136" t="s">
        <v>460</v>
      </c>
      <c r="O10" s="136" t="s">
        <v>454</v>
      </c>
      <c r="P10" s="442" t="s">
        <v>19066</v>
      </c>
      <c r="Q10" s="38"/>
      <c r="R10" s="38" t="s">
        <v>20</v>
      </c>
      <c r="S10" s="38"/>
      <c r="T10" s="38" t="s">
        <v>4305</v>
      </c>
      <c r="U10" s="72"/>
    </row>
    <row r="11" spans="1:21" ht="16" customHeight="1">
      <c r="A11" s="72">
        <v>8</v>
      </c>
      <c r="B11" s="72" t="s">
        <v>18360</v>
      </c>
      <c r="C11" s="38" t="s">
        <v>29</v>
      </c>
      <c r="D11" s="136" t="s">
        <v>121</v>
      </c>
      <c r="E11" s="136" t="s">
        <v>22947</v>
      </c>
      <c r="F11" s="38"/>
      <c r="G11" s="38" t="s">
        <v>5926</v>
      </c>
      <c r="H11" s="38" t="s">
        <v>10923</v>
      </c>
      <c r="I11" s="38" t="s">
        <v>21</v>
      </c>
      <c r="J11" s="38" t="str">
        <f>IF('ACT files'!L11&gt;0, "Y", "N")</f>
        <v>Y</v>
      </c>
      <c r="K11" s="136" t="s">
        <v>455</v>
      </c>
      <c r="L11" s="136" t="s">
        <v>22</v>
      </c>
      <c r="M11" s="136" t="s">
        <v>456</v>
      </c>
      <c r="N11" s="136" t="s">
        <v>458</v>
      </c>
      <c r="O11" s="136" t="s">
        <v>454</v>
      </c>
      <c r="P11" s="442" t="s">
        <v>19064</v>
      </c>
      <c r="Q11" s="38"/>
      <c r="R11" s="38" t="s">
        <v>20</v>
      </c>
      <c r="S11" s="38" t="s">
        <v>125</v>
      </c>
      <c r="T11" s="38" t="s">
        <v>4305</v>
      </c>
      <c r="U11" s="72"/>
    </row>
    <row r="12" spans="1:21" ht="16" customHeight="1">
      <c r="A12" s="72">
        <v>9</v>
      </c>
      <c r="B12" s="72" t="s">
        <v>18360</v>
      </c>
      <c r="C12" s="38" t="s">
        <v>30</v>
      </c>
      <c r="D12" s="136" t="s">
        <v>121</v>
      </c>
      <c r="E12" s="136" t="s">
        <v>22947</v>
      </c>
      <c r="F12" s="38"/>
      <c r="G12" s="38" t="s">
        <v>5927</v>
      </c>
      <c r="H12" s="38" t="s">
        <v>10924</v>
      </c>
      <c r="I12" s="38" t="s">
        <v>21</v>
      </c>
      <c r="J12" s="38" t="str">
        <f>IF('ACT files'!L12&gt;0, "Y", "N")</f>
        <v>Y</v>
      </c>
      <c r="K12" s="136" t="s">
        <v>455</v>
      </c>
      <c r="L12" s="136" t="s">
        <v>22</v>
      </c>
      <c r="M12" s="136" t="s">
        <v>456</v>
      </c>
      <c r="N12" s="136" t="s">
        <v>449</v>
      </c>
      <c r="O12" s="136" t="s">
        <v>454</v>
      </c>
      <c r="P12" s="442" t="s">
        <v>19067</v>
      </c>
      <c r="Q12" s="38"/>
      <c r="R12" s="38" t="s">
        <v>20</v>
      </c>
      <c r="S12" s="38" t="s">
        <v>126</v>
      </c>
      <c r="T12" s="38" t="s">
        <v>4305</v>
      </c>
      <c r="U12" s="72"/>
    </row>
    <row r="13" spans="1:21" ht="16" customHeight="1">
      <c r="A13" s="72">
        <v>10</v>
      </c>
      <c r="B13" s="72" t="s">
        <v>18360</v>
      </c>
      <c r="C13" s="38" t="s">
        <v>31</v>
      </c>
      <c r="D13" s="136" t="s">
        <v>482</v>
      </c>
      <c r="E13" s="136"/>
      <c r="F13" s="38"/>
      <c r="G13" s="38" t="s">
        <v>5928</v>
      </c>
      <c r="H13" s="38" t="s">
        <v>10925</v>
      </c>
      <c r="I13" s="38" t="s">
        <v>21</v>
      </c>
      <c r="J13" s="38" t="str">
        <f>IF('ACT files'!L13&gt;0, "Y", "N")</f>
        <v>Y</v>
      </c>
      <c r="K13" s="136" t="s">
        <v>455</v>
      </c>
      <c r="L13" s="136" t="s">
        <v>22</v>
      </c>
      <c r="M13" s="136" t="s">
        <v>456</v>
      </c>
      <c r="N13" s="136" t="s">
        <v>448</v>
      </c>
      <c r="O13" s="136" t="s">
        <v>454</v>
      </c>
      <c r="P13" s="442" t="s">
        <v>19085</v>
      </c>
      <c r="Q13" s="38"/>
      <c r="R13" s="38" t="s">
        <v>20</v>
      </c>
      <c r="S13" s="38"/>
      <c r="T13" s="38" t="s">
        <v>4305</v>
      </c>
      <c r="U13" s="72"/>
    </row>
    <row r="14" spans="1:21" ht="16" customHeight="1">
      <c r="A14" s="72">
        <v>11</v>
      </c>
      <c r="B14" s="72" t="s">
        <v>18360</v>
      </c>
      <c r="C14" s="38" t="s">
        <v>32</v>
      </c>
      <c r="D14" s="136" t="s">
        <v>121</v>
      </c>
      <c r="E14" s="136" t="s">
        <v>22946</v>
      </c>
      <c r="F14" s="38"/>
      <c r="G14" s="38" t="s">
        <v>5929</v>
      </c>
      <c r="H14" s="38" t="s">
        <v>10926</v>
      </c>
      <c r="I14" s="38" t="s">
        <v>21</v>
      </c>
      <c r="J14" s="38" t="str">
        <f>IF('ACT files'!L14&gt;0, "Y", "N")</f>
        <v>Y</v>
      </c>
      <c r="K14" s="136" t="s">
        <v>455</v>
      </c>
      <c r="L14" s="136" t="s">
        <v>22</v>
      </c>
      <c r="M14" s="136" t="s">
        <v>456</v>
      </c>
      <c r="N14" s="136" t="s">
        <v>461</v>
      </c>
      <c r="O14" s="136" t="s">
        <v>454</v>
      </c>
      <c r="P14" s="442" t="s">
        <v>19068</v>
      </c>
      <c r="Q14" s="38"/>
      <c r="R14" s="38" t="s">
        <v>20</v>
      </c>
      <c r="S14" s="38"/>
      <c r="T14" s="38" t="s">
        <v>4305</v>
      </c>
      <c r="U14" s="72"/>
    </row>
    <row r="15" spans="1:21" ht="16" customHeight="1">
      <c r="A15" s="72">
        <v>12</v>
      </c>
      <c r="B15" s="72" t="s">
        <v>18360</v>
      </c>
      <c r="C15" s="38" t="s">
        <v>33</v>
      </c>
      <c r="D15" s="136" t="s">
        <v>121</v>
      </c>
      <c r="E15" s="136"/>
      <c r="F15" s="38"/>
      <c r="G15" s="38" t="s">
        <v>11506</v>
      </c>
      <c r="H15" s="38" t="s">
        <v>11524</v>
      </c>
      <c r="I15" s="38" t="s">
        <v>21</v>
      </c>
      <c r="J15" s="38" t="str">
        <f>IF('ACT files'!L15&gt;0, "Y", "N")</f>
        <v>Y</v>
      </c>
      <c r="K15" s="136" t="s">
        <v>455</v>
      </c>
      <c r="L15" s="136" t="s">
        <v>22</v>
      </c>
      <c r="M15" s="136" t="s">
        <v>456</v>
      </c>
      <c r="N15" s="136" t="s">
        <v>462</v>
      </c>
      <c r="O15" s="136" t="s">
        <v>454</v>
      </c>
      <c r="P15" s="442" t="s">
        <v>19086</v>
      </c>
      <c r="Q15" s="38"/>
      <c r="R15" s="38" t="s">
        <v>20</v>
      </c>
      <c r="S15" s="38"/>
      <c r="T15" s="38" t="s">
        <v>4305</v>
      </c>
      <c r="U15" s="72"/>
    </row>
    <row r="16" spans="1:21" ht="16" customHeight="1">
      <c r="A16" s="72">
        <v>13</v>
      </c>
      <c r="B16" s="72" t="s">
        <v>18360</v>
      </c>
      <c r="C16" s="38" t="s">
        <v>34</v>
      </c>
      <c r="D16" s="136" t="s">
        <v>482</v>
      </c>
      <c r="E16" s="136"/>
      <c r="F16" s="38"/>
      <c r="G16" s="38" t="s">
        <v>5930</v>
      </c>
      <c r="H16" s="38" t="s">
        <v>10927</v>
      </c>
      <c r="I16" s="38" t="s">
        <v>21</v>
      </c>
      <c r="J16" s="38" t="str">
        <f>IF('ACT files'!L16&gt;0, "Y", "N")</f>
        <v>Y</v>
      </c>
      <c r="K16" s="136" t="s">
        <v>455</v>
      </c>
      <c r="L16" s="136" t="s">
        <v>22</v>
      </c>
      <c r="M16" s="136" t="s">
        <v>456</v>
      </c>
      <c r="N16" s="136" t="s">
        <v>458</v>
      </c>
      <c r="O16" s="136" t="s">
        <v>463</v>
      </c>
      <c r="P16" s="442" t="s">
        <v>19069</v>
      </c>
      <c r="Q16" s="38"/>
      <c r="R16" s="38" t="s">
        <v>20</v>
      </c>
      <c r="S16" s="38"/>
      <c r="T16" s="38" t="s">
        <v>4305</v>
      </c>
      <c r="U16" s="72"/>
    </row>
    <row r="17" spans="1:21" ht="16" customHeight="1">
      <c r="A17" s="72">
        <v>14</v>
      </c>
      <c r="B17" s="72" t="s">
        <v>18360</v>
      </c>
      <c r="C17" s="38" t="s">
        <v>35</v>
      </c>
      <c r="D17" s="136" t="s">
        <v>482</v>
      </c>
      <c r="E17" s="136"/>
      <c r="F17" s="38"/>
      <c r="G17" s="38" t="s">
        <v>5931</v>
      </c>
      <c r="H17" s="38" t="s">
        <v>10928</v>
      </c>
      <c r="I17" s="38" t="s">
        <v>21</v>
      </c>
      <c r="J17" s="38" t="str">
        <f>IF('ACT files'!L17&gt;0, "Y", "N")</f>
        <v>Y</v>
      </c>
      <c r="K17" s="136" t="s">
        <v>455</v>
      </c>
      <c r="L17" s="136" t="s">
        <v>22</v>
      </c>
      <c r="M17" s="136" t="s">
        <v>456</v>
      </c>
      <c r="N17" s="136" t="s">
        <v>464</v>
      </c>
      <c r="O17" s="136" t="s">
        <v>463</v>
      </c>
      <c r="P17" s="442" t="s">
        <v>19087</v>
      </c>
      <c r="Q17" s="38"/>
      <c r="R17" s="38" t="s">
        <v>20</v>
      </c>
      <c r="S17" s="38"/>
      <c r="T17" s="38" t="s">
        <v>4305</v>
      </c>
      <c r="U17" s="72"/>
    </row>
    <row r="18" spans="1:21" ht="16" customHeight="1">
      <c r="A18" s="72">
        <v>15</v>
      </c>
      <c r="B18" s="72" t="s">
        <v>18360</v>
      </c>
      <c r="C18" s="38" t="s">
        <v>36</v>
      </c>
      <c r="D18" s="136" t="s">
        <v>482</v>
      </c>
      <c r="E18" s="136"/>
      <c r="F18" s="38"/>
      <c r="G18" s="38" t="s">
        <v>5932</v>
      </c>
      <c r="H18" s="38" t="s">
        <v>10929</v>
      </c>
      <c r="I18" s="38" t="s">
        <v>21</v>
      </c>
      <c r="J18" s="38" t="str">
        <f>IF('ACT files'!L18&gt;0, "Y", "N")</f>
        <v>Y</v>
      </c>
      <c r="K18" s="136" t="s">
        <v>455</v>
      </c>
      <c r="L18" s="136" t="s">
        <v>22</v>
      </c>
      <c r="M18" s="136" t="s">
        <v>456</v>
      </c>
      <c r="N18" s="136" t="s">
        <v>449</v>
      </c>
      <c r="O18" s="136" t="s">
        <v>454</v>
      </c>
      <c r="P18" s="442" t="s">
        <v>19070</v>
      </c>
      <c r="Q18" s="38"/>
      <c r="R18" s="38" t="s">
        <v>20</v>
      </c>
      <c r="S18" s="38"/>
      <c r="T18" s="38" t="s">
        <v>4305</v>
      </c>
      <c r="U18" s="72"/>
    </row>
    <row r="19" spans="1:21" ht="16" customHeight="1">
      <c r="A19" s="72">
        <v>16</v>
      </c>
      <c r="B19" s="72" t="s">
        <v>18360</v>
      </c>
      <c r="C19" s="38" t="s">
        <v>37</v>
      </c>
      <c r="D19" s="136" t="s">
        <v>121</v>
      </c>
      <c r="E19" s="136" t="s">
        <v>22947</v>
      </c>
      <c r="F19" s="38"/>
      <c r="G19" s="38" t="s">
        <v>5933</v>
      </c>
      <c r="H19" s="38" t="s">
        <v>10930</v>
      </c>
      <c r="I19" s="38" t="s">
        <v>22</v>
      </c>
      <c r="J19" s="38" t="str">
        <f>IF('ACT files'!L19&gt;0, "Y", "N")</f>
        <v>Y</v>
      </c>
      <c r="K19" s="136" t="s">
        <v>451</v>
      </c>
      <c r="L19" s="136" t="s">
        <v>451</v>
      </c>
      <c r="M19" s="136" t="s">
        <v>456</v>
      </c>
      <c r="N19" s="136" t="s">
        <v>453</v>
      </c>
      <c r="O19" s="136" t="s">
        <v>454</v>
      </c>
      <c r="P19" s="442" t="s">
        <v>19071</v>
      </c>
      <c r="Q19" s="38"/>
      <c r="R19" s="38" t="s">
        <v>20</v>
      </c>
      <c r="S19" s="38"/>
      <c r="T19" s="38" t="s">
        <v>4305</v>
      </c>
      <c r="U19" s="72"/>
    </row>
    <row r="20" spans="1:21" ht="16" customHeight="1">
      <c r="A20" s="72">
        <v>17</v>
      </c>
      <c r="B20" s="72" t="s">
        <v>18360</v>
      </c>
      <c r="C20" s="38" t="s">
        <v>38</v>
      </c>
      <c r="D20" s="136" t="s">
        <v>482</v>
      </c>
      <c r="E20" s="136"/>
      <c r="F20" s="38"/>
      <c r="G20" s="38" t="s">
        <v>5934</v>
      </c>
      <c r="H20" s="38" t="s">
        <v>10931</v>
      </c>
      <c r="I20" s="38" t="s">
        <v>22</v>
      </c>
      <c r="J20" s="38" t="str">
        <f>IF('ACT files'!L20&gt;0, "Y", "N")</f>
        <v>N</v>
      </c>
      <c r="K20" s="136" t="s">
        <v>455</v>
      </c>
      <c r="L20" s="136" t="s">
        <v>22</v>
      </c>
      <c r="M20" s="136" t="s">
        <v>456</v>
      </c>
      <c r="N20" s="136" t="s">
        <v>465</v>
      </c>
      <c r="O20" s="136" t="s">
        <v>454</v>
      </c>
      <c r="P20" s="442" t="s">
        <v>19088</v>
      </c>
      <c r="Q20" s="38"/>
      <c r="R20" s="38" t="s">
        <v>20</v>
      </c>
      <c r="S20" s="38"/>
      <c r="T20" s="38" t="s">
        <v>4305</v>
      </c>
      <c r="U20" s="72"/>
    </row>
    <row r="21" spans="1:21" ht="16" customHeight="1">
      <c r="A21" s="72">
        <v>18</v>
      </c>
      <c r="B21" s="72" t="s">
        <v>18360</v>
      </c>
      <c r="C21" s="38" t="s">
        <v>39</v>
      </c>
      <c r="D21" s="136" t="s">
        <v>482</v>
      </c>
      <c r="E21" s="136"/>
      <c r="F21" s="38"/>
      <c r="G21" s="38" t="s">
        <v>5935</v>
      </c>
      <c r="H21" s="38" t="s">
        <v>10932</v>
      </c>
      <c r="I21" s="38" t="s">
        <v>21</v>
      </c>
      <c r="J21" s="38" t="str">
        <f>IF('ACT files'!L21&gt;0, "Y", "N")</f>
        <v>Y</v>
      </c>
      <c r="K21" s="136" t="s">
        <v>451</v>
      </c>
      <c r="L21" s="136" t="s">
        <v>451</v>
      </c>
      <c r="M21" s="136" t="s">
        <v>22939</v>
      </c>
      <c r="N21" s="136" t="s">
        <v>457</v>
      </c>
      <c r="O21" s="136" t="s">
        <v>463</v>
      </c>
      <c r="P21" s="442" t="s">
        <v>19072</v>
      </c>
      <c r="Q21" s="38"/>
      <c r="R21" s="38" t="s">
        <v>20</v>
      </c>
      <c r="S21" s="38"/>
      <c r="T21" s="38" t="s">
        <v>4305</v>
      </c>
      <c r="U21" s="72"/>
    </row>
    <row r="22" spans="1:21" ht="16" customHeight="1">
      <c r="A22" s="72">
        <v>19</v>
      </c>
      <c r="B22" s="72" t="s">
        <v>18360</v>
      </c>
      <c r="C22" s="38" t="s">
        <v>40</v>
      </c>
      <c r="D22" s="136" t="s">
        <v>482</v>
      </c>
      <c r="E22" s="136"/>
      <c r="F22" s="38"/>
      <c r="G22" s="38" t="s">
        <v>5936</v>
      </c>
      <c r="H22" s="38" t="s">
        <v>10933</v>
      </c>
      <c r="I22" s="38" t="s">
        <v>22</v>
      </c>
      <c r="J22" s="38" t="str">
        <f>IF('ACT files'!L22&gt;0, "Y", "N")</f>
        <v>Y</v>
      </c>
      <c r="K22" s="136" t="s">
        <v>455</v>
      </c>
      <c r="L22" s="136" t="s">
        <v>22</v>
      </c>
      <c r="M22" s="136" t="s">
        <v>456</v>
      </c>
      <c r="N22" s="136" t="s">
        <v>466</v>
      </c>
      <c r="O22" s="136" t="s">
        <v>454</v>
      </c>
      <c r="P22" s="442" t="s">
        <v>19073</v>
      </c>
      <c r="Q22" s="38"/>
      <c r="R22" s="38" t="s">
        <v>20</v>
      </c>
      <c r="S22" s="38"/>
      <c r="T22" s="38" t="s">
        <v>4305</v>
      </c>
      <c r="U22" s="72"/>
    </row>
    <row r="23" spans="1:21" ht="16" customHeight="1">
      <c r="A23" s="72">
        <v>20</v>
      </c>
      <c r="B23" s="72" t="s">
        <v>18360</v>
      </c>
      <c r="C23" s="38" t="s">
        <v>41</v>
      </c>
      <c r="D23" s="136" t="s">
        <v>121</v>
      </c>
      <c r="E23" s="136" t="s">
        <v>22947</v>
      </c>
      <c r="F23" s="38"/>
      <c r="G23" s="38" t="s">
        <v>5937</v>
      </c>
      <c r="H23" s="38" t="s">
        <v>10934</v>
      </c>
      <c r="I23" s="38" t="s">
        <v>21</v>
      </c>
      <c r="J23" s="38" t="str">
        <f>IF('ACT files'!L23&gt;0, "Y", "N")</f>
        <v>N</v>
      </c>
      <c r="K23" s="136" t="s">
        <v>455</v>
      </c>
      <c r="L23" s="136" t="s">
        <v>22</v>
      </c>
      <c r="M23" s="136" t="s">
        <v>456</v>
      </c>
      <c r="N23" s="136" t="s">
        <v>464</v>
      </c>
      <c r="O23" s="136" t="s">
        <v>454</v>
      </c>
      <c r="P23" s="442" t="s">
        <v>19089</v>
      </c>
      <c r="Q23" s="38"/>
      <c r="R23" s="38" t="s">
        <v>20</v>
      </c>
      <c r="S23" s="38"/>
      <c r="T23" s="38" t="s">
        <v>4305</v>
      </c>
      <c r="U23" s="72"/>
    </row>
    <row r="24" spans="1:21" ht="16" customHeight="1">
      <c r="A24" s="72">
        <v>21</v>
      </c>
      <c r="B24" s="72" t="s">
        <v>18360</v>
      </c>
      <c r="C24" s="38" t="s">
        <v>42</v>
      </c>
      <c r="D24" s="136" t="s">
        <v>482</v>
      </c>
      <c r="E24" s="136"/>
      <c r="F24" s="38"/>
      <c r="G24" s="38" t="s">
        <v>5938</v>
      </c>
      <c r="H24" s="38" t="s">
        <v>10935</v>
      </c>
      <c r="I24" s="38" t="s">
        <v>22</v>
      </c>
      <c r="J24" s="38" t="str">
        <f>IF('ACT files'!L24&gt;0, "Y", "N")</f>
        <v>Y</v>
      </c>
      <c r="K24" s="136" t="s">
        <v>455</v>
      </c>
      <c r="L24" s="136" t="s">
        <v>22</v>
      </c>
      <c r="M24" s="136" t="s">
        <v>456</v>
      </c>
      <c r="N24" s="136" t="s">
        <v>466</v>
      </c>
      <c r="O24" s="136" t="s">
        <v>463</v>
      </c>
      <c r="P24" s="442" t="s">
        <v>19074</v>
      </c>
      <c r="Q24" s="38"/>
      <c r="R24" s="38" t="s">
        <v>20</v>
      </c>
      <c r="S24" s="38"/>
      <c r="T24" s="38" t="s">
        <v>4305</v>
      </c>
      <c r="U24" s="72"/>
    </row>
    <row r="25" spans="1:21" ht="16" customHeight="1">
      <c r="A25" s="72">
        <v>22</v>
      </c>
      <c r="B25" s="72" t="s">
        <v>18360</v>
      </c>
      <c r="C25" s="38" t="s">
        <v>43</v>
      </c>
      <c r="D25" s="136" t="s">
        <v>482</v>
      </c>
      <c r="E25" s="136"/>
      <c r="F25" s="38"/>
      <c r="G25" s="38" t="s">
        <v>5939</v>
      </c>
      <c r="H25" s="38" t="s">
        <v>10936</v>
      </c>
      <c r="I25" s="38" t="s">
        <v>21</v>
      </c>
      <c r="J25" s="38" t="str">
        <f>IF('ACT files'!L25&gt;0, "Y", "N")</f>
        <v>Y</v>
      </c>
      <c r="K25" s="136" t="s">
        <v>455</v>
      </c>
      <c r="L25" s="136" t="s">
        <v>22</v>
      </c>
      <c r="M25" s="136" t="s">
        <v>456</v>
      </c>
      <c r="N25" s="136" t="s">
        <v>467</v>
      </c>
      <c r="O25" s="136" t="s">
        <v>454</v>
      </c>
      <c r="P25" s="442" t="s">
        <v>19090</v>
      </c>
      <c r="Q25" s="38"/>
      <c r="R25" s="38" t="s">
        <v>20</v>
      </c>
      <c r="S25" s="38"/>
      <c r="T25" s="38" t="s">
        <v>4305</v>
      </c>
      <c r="U25" s="72"/>
    </row>
    <row r="26" spans="1:21" ht="16" customHeight="1">
      <c r="A26" s="72">
        <v>23</v>
      </c>
      <c r="B26" s="72" t="s">
        <v>18360</v>
      </c>
      <c r="C26" s="38" t="s">
        <v>44</v>
      </c>
      <c r="D26" s="136" t="s">
        <v>121</v>
      </c>
      <c r="E26" s="136" t="s">
        <v>22947</v>
      </c>
      <c r="F26" s="38"/>
      <c r="G26" s="38" t="s">
        <v>5940</v>
      </c>
      <c r="H26" s="38" t="s">
        <v>10937</v>
      </c>
      <c r="I26" s="38" t="s">
        <v>21</v>
      </c>
      <c r="J26" s="38" t="str">
        <f>IF('ACT files'!L26&gt;0, "Y", "N")</f>
        <v>Y</v>
      </c>
      <c r="K26" s="136" t="s">
        <v>455</v>
      </c>
      <c r="L26" s="136" t="s">
        <v>22</v>
      </c>
      <c r="M26" s="136" t="s">
        <v>456</v>
      </c>
      <c r="N26" s="136" t="s">
        <v>468</v>
      </c>
      <c r="O26" s="136" t="s">
        <v>454</v>
      </c>
      <c r="P26" s="442" t="s">
        <v>19091</v>
      </c>
      <c r="Q26" s="38"/>
      <c r="R26" s="38" t="s">
        <v>20</v>
      </c>
      <c r="S26" s="38"/>
      <c r="T26" s="38" t="s">
        <v>4305</v>
      </c>
      <c r="U26" s="72"/>
    </row>
    <row r="27" spans="1:21" ht="16" customHeight="1">
      <c r="A27" s="72">
        <v>24</v>
      </c>
      <c r="B27" s="72" t="s">
        <v>18360</v>
      </c>
      <c r="C27" s="38" t="s">
        <v>5971</v>
      </c>
      <c r="D27" s="136" t="s">
        <v>121</v>
      </c>
      <c r="E27" s="136"/>
      <c r="F27" s="38"/>
      <c r="G27" s="38" t="s">
        <v>5941</v>
      </c>
      <c r="H27" s="38" t="s">
        <v>10938</v>
      </c>
      <c r="I27" s="38" t="s">
        <v>21</v>
      </c>
      <c r="J27" s="38" t="str">
        <f>IF('ACT files'!L27&gt;0, "Y", "N")</f>
        <v>N</v>
      </c>
      <c r="K27" s="136" t="s">
        <v>455</v>
      </c>
      <c r="L27" s="136" t="s">
        <v>22</v>
      </c>
      <c r="M27" s="136" t="s">
        <v>456</v>
      </c>
      <c r="N27" s="136" t="s">
        <v>469</v>
      </c>
      <c r="O27" s="136" t="s">
        <v>463</v>
      </c>
      <c r="P27" s="442" t="s">
        <v>19092</v>
      </c>
      <c r="Q27" s="38"/>
      <c r="R27" s="38" t="s">
        <v>20</v>
      </c>
      <c r="S27" s="38"/>
      <c r="T27" s="38" t="s">
        <v>4305</v>
      </c>
      <c r="U27" s="72"/>
    </row>
    <row r="28" spans="1:21" ht="16" customHeight="1">
      <c r="A28" s="72">
        <v>25</v>
      </c>
      <c r="B28" s="72" t="s">
        <v>18360</v>
      </c>
      <c r="C28" s="38" t="s">
        <v>5972</v>
      </c>
      <c r="D28" s="136" t="s">
        <v>121</v>
      </c>
      <c r="E28" s="136" t="s">
        <v>22946</v>
      </c>
      <c r="F28" s="38"/>
      <c r="G28" s="38" t="s">
        <v>5942</v>
      </c>
      <c r="H28" s="38" t="s">
        <v>10939</v>
      </c>
      <c r="I28" s="38" t="s">
        <v>22</v>
      </c>
      <c r="J28" s="38" t="str">
        <f>IF('ACT files'!L28&gt;0, "Y", "N")</f>
        <v>N</v>
      </c>
      <c r="K28" s="136" t="s">
        <v>455</v>
      </c>
      <c r="L28" s="136" t="s">
        <v>22</v>
      </c>
      <c r="M28" s="136" t="s">
        <v>456</v>
      </c>
      <c r="N28" s="136" t="s">
        <v>470</v>
      </c>
      <c r="O28" s="136" t="s">
        <v>454</v>
      </c>
      <c r="P28" s="442" t="s">
        <v>19093</v>
      </c>
      <c r="Q28" s="38"/>
      <c r="R28" s="38" t="s">
        <v>20</v>
      </c>
      <c r="S28" s="38"/>
      <c r="T28" s="38" t="s">
        <v>4305</v>
      </c>
      <c r="U28" s="72"/>
    </row>
    <row r="29" spans="1:21" ht="16" customHeight="1">
      <c r="A29" s="72">
        <v>26</v>
      </c>
      <c r="B29" s="72" t="s">
        <v>18360</v>
      </c>
      <c r="C29" s="38" t="s">
        <v>5973</v>
      </c>
      <c r="D29" s="136" t="s">
        <v>121</v>
      </c>
      <c r="E29" s="136" t="s">
        <v>22947</v>
      </c>
      <c r="F29" s="38"/>
      <c r="G29" s="38" t="s">
        <v>5943</v>
      </c>
      <c r="H29" s="38" t="s">
        <v>10940</v>
      </c>
      <c r="I29" s="38" t="s">
        <v>21</v>
      </c>
      <c r="J29" s="38" t="str">
        <f>IF('ACT files'!L29&gt;0, "Y", "N")</f>
        <v>N</v>
      </c>
      <c r="K29" s="136" t="s">
        <v>455</v>
      </c>
      <c r="L29" s="136" t="s">
        <v>22</v>
      </c>
      <c r="M29" s="136" t="s">
        <v>456</v>
      </c>
      <c r="N29" s="136" t="s">
        <v>449</v>
      </c>
      <c r="O29" s="136" t="s">
        <v>463</v>
      </c>
      <c r="P29" s="442" t="s">
        <v>19075</v>
      </c>
      <c r="Q29" s="38"/>
      <c r="R29" s="38" t="s">
        <v>20</v>
      </c>
      <c r="S29" s="38"/>
      <c r="T29" s="38" t="s">
        <v>4305</v>
      </c>
      <c r="U29" s="72"/>
    </row>
    <row r="30" spans="1:21" ht="16" customHeight="1">
      <c r="A30" s="72">
        <v>27</v>
      </c>
      <c r="B30" s="72" t="s">
        <v>18360</v>
      </c>
      <c r="C30" s="38" t="s">
        <v>122</v>
      </c>
      <c r="D30" s="136" t="s">
        <v>482</v>
      </c>
      <c r="E30" s="136"/>
      <c r="F30" s="38"/>
      <c r="G30" s="38" t="s">
        <v>5944</v>
      </c>
      <c r="H30" s="38" t="s">
        <v>10941</v>
      </c>
      <c r="I30" s="38" t="s">
        <v>21</v>
      </c>
      <c r="J30" s="38" t="str">
        <f>IF('ACT files'!L30&gt;0, "Y", "N")</f>
        <v>Y</v>
      </c>
      <c r="K30" s="136" t="s">
        <v>455</v>
      </c>
      <c r="L30" s="136" t="s">
        <v>22</v>
      </c>
      <c r="M30" s="136" t="s">
        <v>456</v>
      </c>
      <c r="N30" s="136" t="s">
        <v>449</v>
      </c>
      <c r="O30" s="136" t="s">
        <v>454</v>
      </c>
      <c r="P30" s="442" t="s">
        <v>19070</v>
      </c>
      <c r="Q30" s="38"/>
      <c r="R30" s="38" t="s">
        <v>20</v>
      </c>
      <c r="S30" s="38"/>
      <c r="T30" s="38" t="s">
        <v>4305</v>
      </c>
      <c r="U30" s="72"/>
    </row>
    <row r="31" spans="1:21" ht="16" customHeight="1">
      <c r="A31" s="72">
        <v>28</v>
      </c>
      <c r="B31" s="72" t="s">
        <v>18360</v>
      </c>
      <c r="C31" s="38" t="s">
        <v>45</v>
      </c>
      <c r="D31" s="136" t="s">
        <v>482</v>
      </c>
      <c r="E31" s="136"/>
      <c r="F31" s="38"/>
      <c r="G31" s="38" t="s">
        <v>5945</v>
      </c>
      <c r="H31" s="38" t="s">
        <v>10942</v>
      </c>
      <c r="I31" s="38" t="s">
        <v>21</v>
      </c>
      <c r="J31" s="38" t="str">
        <f>IF('ACT files'!L31&gt;0, "Y", "N")</f>
        <v>Y</v>
      </c>
      <c r="K31" s="136" t="s">
        <v>455</v>
      </c>
      <c r="L31" s="136" t="s">
        <v>22</v>
      </c>
      <c r="M31" s="136" t="s">
        <v>456</v>
      </c>
      <c r="N31" s="136" t="s">
        <v>458</v>
      </c>
      <c r="O31" s="136" t="s">
        <v>463</v>
      </c>
      <c r="P31" s="442" t="s">
        <v>19069</v>
      </c>
      <c r="Q31" s="38"/>
      <c r="R31" s="38" t="s">
        <v>20</v>
      </c>
      <c r="S31" s="38"/>
      <c r="T31" s="38" t="s">
        <v>4305</v>
      </c>
      <c r="U31" s="72"/>
    </row>
    <row r="32" spans="1:21" ht="16" customHeight="1">
      <c r="A32" s="72">
        <v>29</v>
      </c>
      <c r="B32" s="72" t="s">
        <v>18360</v>
      </c>
      <c r="C32" s="38" t="s">
        <v>46</v>
      </c>
      <c r="D32" s="136" t="s">
        <v>121</v>
      </c>
      <c r="E32" s="136" t="s">
        <v>22946</v>
      </c>
      <c r="F32" s="38"/>
      <c r="G32" s="38" t="s">
        <v>5946</v>
      </c>
      <c r="H32" s="38" t="s">
        <v>10943</v>
      </c>
      <c r="I32" s="38" t="s">
        <v>22</v>
      </c>
      <c r="J32" s="38" t="str">
        <f>IF('ACT files'!L32&gt;0, "Y", "N")</f>
        <v>Y</v>
      </c>
      <c r="K32" s="136" t="s">
        <v>455</v>
      </c>
      <c r="L32" s="136" t="s">
        <v>22</v>
      </c>
      <c r="M32" s="136" t="s">
        <v>456</v>
      </c>
      <c r="N32" s="136" t="s">
        <v>449</v>
      </c>
      <c r="O32" s="136" t="s">
        <v>454</v>
      </c>
      <c r="P32" s="442" t="s">
        <v>19067</v>
      </c>
      <c r="Q32" s="38"/>
      <c r="R32" s="38" t="s">
        <v>20</v>
      </c>
      <c r="S32" s="38"/>
      <c r="T32" s="38" t="s">
        <v>4305</v>
      </c>
      <c r="U32" s="72"/>
    </row>
    <row r="33" spans="1:21" ht="16" customHeight="1">
      <c r="A33" s="72">
        <v>30</v>
      </c>
      <c r="B33" s="72" t="s">
        <v>18360</v>
      </c>
      <c r="C33" s="38" t="s">
        <v>47</v>
      </c>
      <c r="D33" s="136" t="s">
        <v>482</v>
      </c>
      <c r="E33" s="136"/>
      <c r="F33" s="38"/>
      <c r="G33" s="38" t="s">
        <v>5947</v>
      </c>
      <c r="H33" s="38" t="s">
        <v>10944</v>
      </c>
      <c r="I33" s="38" t="s">
        <v>21</v>
      </c>
      <c r="J33" s="38" t="str">
        <f>IF('ACT files'!L33&gt;0, "Y", "N")</f>
        <v>Y</v>
      </c>
      <c r="K33" s="136" t="s">
        <v>455</v>
      </c>
      <c r="L33" s="136" t="s">
        <v>22</v>
      </c>
      <c r="M33" s="136" t="s">
        <v>456</v>
      </c>
      <c r="N33" s="136" t="s">
        <v>468</v>
      </c>
      <c r="O33" s="136" t="s">
        <v>463</v>
      </c>
      <c r="P33" s="442" t="s">
        <v>19094</v>
      </c>
      <c r="Q33" s="38"/>
      <c r="R33" s="38" t="s">
        <v>20</v>
      </c>
      <c r="S33" s="38"/>
      <c r="T33" s="38" t="s">
        <v>4305</v>
      </c>
      <c r="U33" s="72"/>
    </row>
    <row r="34" spans="1:21" ht="16" customHeight="1">
      <c r="A34" s="72">
        <v>31</v>
      </c>
      <c r="B34" s="72" t="s">
        <v>18360</v>
      </c>
      <c r="C34" s="38" t="s">
        <v>48</v>
      </c>
      <c r="D34" s="136" t="s">
        <v>482</v>
      </c>
      <c r="E34" s="136"/>
      <c r="F34" s="38"/>
      <c r="G34" s="38" t="s">
        <v>5948</v>
      </c>
      <c r="H34" s="38" t="s">
        <v>10945</v>
      </c>
      <c r="I34" s="38" t="s">
        <v>21</v>
      </c>
      <c r="J34" s="38" t="str">
        <f>IF('ACT files'!L34&gt;0, "Y", "N")</f>
        <v>Y</v>
      </c>
      <c r="K34" s="136" t="s">
        <v>455</v>
      </c>
      <c r="L34" s="136" t="s">
        <v>22</v>
      </c>
      <c r="M34" s="136" t="s">
        <v>456</v>
      </c>
      <c r="N34" s="136" t="s">
        <v>449</v>
      </c>
      <c r="O34" s="136" t="s">
        <v>454</v>
      </c>
      <c r="P34" s="442" t="s">
        <v>19070</v>
      </c>
      <c r="Q34" s="38"/>
      <c r="R34" s="38" t="s">
        <v>20</v>
      </c>
      <c r="S34" s="38"/>
      <c r="T34" s="38" t="s">
        <v>4305</v>
      </c>
      <c r="U34" s="72"/>
    </row>
    <row r="35" spans="1:21" ht="16" customHeight="1">
      <c r="A35" s="72">
        <v>32</v>
      </c>
      <c r="B35" s="72" t="s">
        <v>18360</v>
      </c>
      <c r="C35" s="38" t="s">
        <v>49</v>
      </c>
      <c r="D35" s="136" t="s">
        <v>121</v>
      </c>
      <c r="E35" s="136" t="s">
        <v>22947</v>
      </c>
      <c r="F35" s="38"/>
      <c r="G35" s="38" t="s">
        <v>5949</v>
      </c>
      <c r="H35" s="38" t="s">
        <v>10946</v>
      </c>
      <c r="I35" s="38" t="s">
        <v>22</v>
      </c>
      <c r="J35" s="38" t="str">
        <f>IF('ACT files'!L35&gt;0, "Y", "N")</f>
        <v>Y</v>
      </c>
      <c r="K35" s="136" t="s">
        <v>455</v>
      </c>
      <c r="L35" s="136" t="s">
        <v>22</v>
      </c>
      <c r="M35" s="136" t="s">
        <v>456</v>
      </c>
      <c r="N35" s="136" t="s">
        <v>472</v>
      </c>
      <c r="O35" s="136" t="s">
        <v>454</v>
      </c>
      <c r="P35" s="442" t="s">
        <v>19076</v>
      </c>
      <c r="Q35" s="38"/>
      <c r="R35" s="38" t="s">
        <v>20</v>
      </c>
      <c r="S35" s="38"/>
      <c r="T35" s="38" t="s">
        <v>4305</v>
      </c>
      <c r="U35" s="72"/>
    </row>
    <row r="36" spans="1:21" ht="16" customHeight="1">
      <c r="A36" s="72">
        <v>33</v>
      </c>
      <c r="B36" s="72" t="s">
        <v>18360</v>
      </c>
      <c r="C36" s="38" t="s">
        <v>50</v>
      </c>
      <c r="D36" s="136" t="s">
        <v>482</v>
      </c>
      <c r="E36" s="136"/>
      <c r="F36" s="38"/>
      <c r="G36" s="38" t="s">
        <v>5950</v>
      </c>
      <c r="H36" s="38" t="s">
        <v>10947</v>
      </c>
      <c r="I36" s="38" t="s">
        <v>21</v>
      </c>
      <c r="J36" s="38" t="str">
        <f>IF('ACT files'!L36&gt;0, "Y", "N")</f>
        <v>Y</v>
      </c>
      <c r="K36" s="136" t="s">
        <v>455</v>
      </c>
      <c r="L36" s="136" t="s">
        <v>22</v>
      </c>
      <c r="M36" s="136" t="s">
        <v>456</v>
      </c>
      <c r="N36" s="136" t="s">
        <v>473</v>
      </c>
      <c r="O36" s="136" t="s">
        <v>454</v>
      </c>
      <c r="P36" s="442" t="s">
        <v>19077</v>
      </c>
      <c r="Q36" s="38"/>
      <c r="R36" s="38" t="s">
        <v>20</v>
      </c>
      <c r="S36" s="38"/>
      <c r="T36" s="38" t="s">
        <v>4305</v>
      </c>
      <c r="U36" s="72"/>
    </row>
    <row r="37" spans="1:21" ht="16" customHeight="1">
      <c r="A37" s="72">
        <v>34</v>
      </c>
      <c r="B37" s="72" t="s">
        <v>18360</v>
      </c>
      <c r="C37" s="38" t="s">
        <v>51</v>
      </c>
      <c r="D37" s="136" t="s">
        <v>121</v>
      </c>
      <c r="E37" s="136" t="s">
        <v>22947</v>
      </c>
      <c r="F37" s="38"/>
      <c r="G37" s="38" t="s">
        <v>5951</v>
      </c>
      <c r="H37" s="38" t="s">
        <v>10948</v>
      </c>
      <c r="I37" s="38" t="s">
        <v>21</v>
      </c>
      <c r="J37" s="38" t="str">
        <f>IF('ACT files'!L37&gt;0, "Y", "N")</f>
        <v>Y</v>
      </c>
      <c r="K37" s="136" t="s">
        <v>455</v>
      </c>
      <c r="L37" s="136" t="s">
        <v>22</v>
      </c>
      <c r="M37" s="136" t="s">
        <v>456</v>
      </c>
      <c r="N37" s="136" t="s">
        <v>474</v>
      </c>
      <c r="O37" s="136" t="s">
        <v>454</v>
      </c>
      <c r="P37" s="442" t="s">
        <v>19096</v>
      </c>
      <c r="Q37" s="38"/>
      <c r="R37" s="38" t="s">
        <v>20</v>
      </c>
      <c r="S37" s="38"/>
      <c r="T37" s="38" t="s">
        <v>4305</v>
      </c>
      <c r="U37" s="72"/>
    </row>
    <row r="38" spans="1:21" ht="16" customHeight="1">
      <c r="A38" s="72">
        <v>35</v>
      </c>
      <c r="B38" s="72" t="s">
        <v>18360</v>
      </c>
      <c r="C38" s="38" t="s">
        <v>52</v>
      </c>
      <c r="D38" s="136" t="s">
        <v>121</v>
      </c>
      <c r="E38" s="136" t="s">
        <v>22946</v>
      </c>
      <c r="F38" s="38"/>
      <c r="G38" s="38" t="s">
        <v>5952</v>
      </c>
      <c r="H38" s="38" t="s">
        <v>10949</v>
      </c>
      <c r="I38" s="38" t="s">
        <v>21</v>
      </c>
      <c r="J38" s="38" t="str">
        <f>IF('ACT files'!L38&gt;0, "Y", "N")</f>
        <v>Y</v>
      </c>
      <c r="K38" s="136" t="s">
        <v>455</v>
      </c>
      <c r="L38" s="136" t="s">
        <v>22</v>
      </c>
      <c r="M38" s="136" t="s">
        <v>456</v>
      </c>
      <c r="N38" s="136" t="s">
        <v>449</v>
      </c>
      <c r="O38" s="136" t="s">
        <v>463</v>
      </c>
      <c r="P38" s="442" t="s">
        <v>19075</v>
      </c>
      <c r="Q38" s="38"/>
      <c r="R38" s="38" t="s">
        <v>20</v>
      </c>
      <c r="S38" s="38"/>
      <c r="T38" s="38" t="s">
        <v>4305</v>
      </c>
      <c r="U38" s="72"/>
    </row>
    <row r="39" spans="1:21" ht="16" customHeight="1">
      <c r="A39" s="72">
        <v>36</v>
      </c>
      <c r="B39" s="72" t="s">
        <v>18360</v>
      </c>
      <c r="C39" s="38" t="s">
        <v>53</v>
      </c>
      <c r="D39" s="136" t="s">
        <v>482</v>
      </c>
      <c r="E39" s="136"/>
      <c r="F39" s="38"/>
      <c r="G39" s="38" t="s">
        <v>5953</v>
      </c>
      <c r="H39" s="38" t="s">
        <v>10950</v>
      </c>
      <c r="I39" s="38" t="s">
        <v>21</v>
      </c>
      <c r="J39" s="38" t="str">
        <f>IF('ACT files'!L39&gt;0, "Y", "N")</f>
        <v>Y</v>
      </c>
      <c r="K39" s="136" t="s">
        <v>455</v>
      </c>
      <c r="L39" s="136" t="s">
        <v>22</v>
      </c>
      <c r="M39" s="136" t="s">
        <v>456</v>
      </c>
      <c r="N39" s="136" t="s">
        <v>449</v>
      </c>
      <c r="O39" s="136" t="s">
        <v>463</v>
      </c>
      <c r="P39" s="442" t="s">
        <v>19078</v>
      </c>
      <c r="Q39" s="38"/>
      <c r="R39" s="38" t="s">
        <v>20</v>
      </c>
      <c r="S39" s="38"/>
      <c r="T39" s="38" t="s">
        <v>4305</v>
      </c>
      <c r="U39" s="72"/>
    </row>
    <row r="40" spans="1:21" ht="16" customHeight="1">
      <c r="A40" s="72">
        <v>37</v>
      </c>
      <c r="B40" s="72" t="s">
        <v>18360</v>
      </c>
      <c r="C40" s="38" t="s">
        <v>54</v>
      </c>
      <c r="D40" s="136" t="s">
        <v>482</v>
      </c>
      <c r="E40" s="136"/>
      <c r="F40" s="38"/>
      <c r="G40" s="38" t="s">
        <v>5954</v>
      </c>
      <c r="H40" s="38" t="s">
        <v>10951</v>
      </c>
      <c r="I40" s="38" t="s">
        <v>22</v>
      </c>
      <c r="J40" s="38" t="str">
        <f>IF('ACT files'!L40&gt;0, "Y", "N")</f>
        <v>Y</v>
      </c>
      <c r="K40" s="136" t="s">
        <v>455</v>
      </c>
      <c r="L40" s="136" t="s">
        <v>22</v>
      </c>
      <c r="M40" s="136" t="s">
        <v>456</v>
      </c>
      <c r="N40" s="136" t="s">
        <v>460</v>
      </c>
      <c r="O40" s="136" t="s">
        <v>454</v>
      </c>
      <c r="P40" s="442" t="s">
        <v>19079</v>
      </c>
      <c r="Q40" s="38"/>
      <c r="R40" s="38" t="s">
        <v>20</v>
      </c>
      <c r="S40" s="38"/>
      <c r="T40" s="38" t="s">
        <v>4305</v>
      </c>
      <c r="U40" s="72"/>
    </row>
    <row r="41" spans="1:21" ht="16" customHeight="1">
      <c r="A41" s="72">
        <v>38</v>
      </c>
      <c r="B41" s="72" t="s">
        <v>18360</v>
      </c>
      <c r="C41" s="38" t="s">
        <v>55</v>
      </c>
      <c r="D41" s="136" t="s">
        <v>482</v>
      </c>
      <c r="E41" s="136"/>
      <c r="F41" s="38"/>
      <c r="G41" s="38" t="s">
        <v>5955</v>
      </c>
      <c r="H41" s="38" t="s">
        <v>10952</v>
      </c>
      <c r="I41" s="38" t="s">
        <v>22</v>
      </c>
      <c r="J41" s="38" t="str">
        <f>IF('ACT files'!L41&gt;0, "Y", "N")</f>
        <v>Y</v>
      </c>
      <c r="K41" s="136" t="s">
        <v>455</v>
      </c>
      <c r="L41" s="136" t="s">
        <v>22</v>
      </c>
      <c r="M41" s="136" t="s">
        <v>456</v>
      </c>
      <c r="N41" s="136" t="s">
        <v>471</v>
      </c>
      <c r="O41" s="136" t="s">
        <v>454</v>
      </c>
      <c r="P41" s="442" t="s">
        <v>19095</v>
      </c>
      <c r="Q41" s="38"/>
      <c r="R41" s="38" t="s">
        <v>20</v>
      </c>
      <c r="S41" s="38"/>
      <c r="T41" s="38" t="s">
        <v>4305</v>
      </c>
      <c r="U41" s="72"/>
    </row>
    <row r="42" spans="1:21" ht="16" customHeight="1">
      <c r="A42" s="72">
        <v>39</v>
      </c>
      <c r="B42" s="72" t="s">
        <v>18360</v>
      </c>
      <c r="C42" s="38" t="s">
        <v>56</v>
      </c>
      <c r="D42" s="136" t="s">
        <v>482</v>
      </c>
      <c r="E42" s="136"/>
      <c r="F42" s="38"/>
      <c r="G42" s="38" t="s">
        <v>5956</v>
      </c>
      <c r="H42" s="38" t="s">
        <v>10953</v>
      </c>
      <c r="I42" s="38" t="s">
        <v>22</v>
      </c>
      <c r="J42" s="38" t="str">
        <f>IF('ACT files'!L42&gt;0, "Y", "N")</f>
        <v>Y</v>
      </c>
      <c r="K42" s="136" t="s">
        <v>455</v>
      </c>
      <c r="L42" s="136" t="s">
        <v>22</v>
      </c>
      <c r="M42" s="136" t="s">
        <v>456</v>
      </c>
      <c r="N42" s="136" t="s">
        <v>475</v>
      </c>
      <c r="O42" s="136" t="s">
        <v>463</v>
      </c>
      <c r="P42" s="442" t="s">
        <v>19080</v>
      </c>
      <c r="Q42" s="38"/>
      <c r="R42" s="38" t="s">
        <v>20</v>
      </c>
      <c r="S42" s="38"/>
      <c r="T42" s="38" t="s">
        <v>4305</v>
      </c>
      <c r="U42" s="72"/>
    </row>
    <row r="43" spans="1:21" ht="16" customHeight="1">
      <c r="A43" s="72">
        <v>40</v>
      </c>
      <c r="B43" s="72" t="s">
        <v>18360</v>
      </c>
      <c r="C43" s="38" t="s">
        <v>57</v>
      </c>
      <c r="D43" s="136" t="s">
        <v>482</v>
      </c>
      <c r="E43" s="136"/>
      <c r="F43" s="38"/>
      <c r="G43" s="38" t="s">
        <v>5957</v>
      </c>
      <c r="H43" s="38" t="s">
        <v>10954</v>
      </c>
      <c r="I43" s="38" t="s">
        <v>21</v>
      </c>
      <c r="J43" s="38" t="str">
        <f>IF('ACT files'!L43&gt;0, "Y", "N")</f>
        <v>Y</v>
      </c>
      <c r="K43" s="136" t="s">
        <v>455</v>
      </c>
      <c r="L43" s="136" t="s">
        <v>22</v>
      </c>
      <c r="M43" s="136" t="s">
        <v>456</v>
      </c>
      <c r="N43" s="136" t="s">
        <v>476</v>
      </c>
      <c r="O43" s="136" t="s">
        <v>454</v>
      </c>
      <c r="P43" s="442" t="s">
        <v>19097</v>
      </c>
      <c r="Q43" s="38"/>
      <c r="R43" s="38" t="s">
        <v>20</v>
      </c>
      <c r="S43" s="38"/>
      <c r="T43" s="38" t="s">
        <v>4305</v>
      </c>
      <c r="U43" s="72"/>
    </row>
    <row r="44" spans="1:21" ht="16" customHeight="1">
      <c r="A44" s="72">
        <v>41</v>
      </c>
      <c r="B44" s="72" t="s">
        <v>18360</v>
      </c>
      <c r="C44" s="38" t="s">
        <v>58</v>
      </c>
      <c r="D44" s="136" t="s">
        <v>482</v>
      </c>
      <c r="E44" s="136"/>
      <c r="F44" s="38"/>
      <c r="G44" s="38" t="s">
        <v>5958</v>
      </c>
      <c r="H44" s="38" t="s">
        <v>10955</v>
      </c>
      <c r="I44" s="38" t="s">
        <v>21</v>
      </c>
      <c r="J44" s="38" t="str">
        <f>IF('ACT files'!L44&gt;0, "Y", "N")</f>
        <v>Y</v>
      </c>
      <c r="K44" s="136" t="s">
        <v>455</v>
      </c>
      <c r="L44" s="136" t="s">
        <v>22</v>
      </c>
      <c r="M44" s="136" t="s">
        <v>456</v>
      </c>
      <c r="N44" s="136" t="s">
        <v>458</v>
      </c>
      <c r="O44" s="136" t="s">
        <v>454</v>
      </c>
      <c r="P44" s="442" t="s">
        <v>19081</v>
      </c>
      <c r="Q44" s="38"/>
      <c r="R44" s="38" t="s">
        <v>20</v>
      </c>
      <c r="S44" s="38"/>
      <c r="T44" s="38" t="s">
        <v>4305</v>
      </c>
      <c r="U44" s="72"/>
    </row>
    <row r="45" spans="1:21" ht="16" customHeight="1">
      <c r="A45" s="72">
        <v>42</v>
      </c>
      <c r="B45" s="72" t="s">
        <v>18360</v>
      </c>
      <c r="C45" s="38" t="s">
        <v>59</v>
      </c>
      <c r="D45" s="136" t="s">
        <v>121</v>
      </c>
      <c r="E45" s="136" t="s">
        <v>22946</v>
      </c>
      <c r="F45" s="38"/>
      <c r="G45" s="38" t="s">
        <v>5959</v>
      </c>
      <c r="H45" s="38" t="s">
        <v>10956</v>
      </c>
      <c r="I45" s="38" t="s">
        <v>21</v>
      </c>
      <c r="J45" s="38" t="str">
        <f>IF('ACT files'!L45&gt;0, "Y", "N")</f>
        <v>Y</v>
      </c>
      <c r="K45" s="136" t="s">
        <v>455</v>
      </c>
      <c r="L45" s="136" t="s">
        <v>22</v>
      </c>
      <c r="M45" s="136" t="s">
        <v>456</v>
      </c>
      <c r="N45" s="136" t="s">
        <v>477</v>
      </c>
      <c r="O45" s="136" t="s">
        <v>454</v>
      </c>
      <c r="P45" s="442" t="s">
        <v>19098</v>
      </c>
      <c r="Q45" s="38"/>
      <c r="R45" s="38" t="s">
        <v>20</v>
      </c>
      <c r="S45" s="38"/>
      <c r="T45" s="38" t="s">
        <v>4305</v>
      </c>
      <c r="U45" s="72"/>
    </row>
    <row r="46" spans="1:21" ht="16" customHeight="1">
      <c r="A46" s="72">
        <v>43</v>
      </c>
      <c r="B46" s="72" t="s">
        <v>18360</v>
      </c>
      <c r="C46" s="38" t="s">
        <v>60</v>
      </c>
      <c r="D46" s="136" t="s">
        <v>121</v>
      </c>
      <c r="E46" s="136" t="s">
        <v>22947</v>
      </c>
      <c r="F46" s="38"/>
      <c r="G46" s="38" t="s">
        <v>5960</v>
      </c>
      <c r="H46" s="38" t="s">
        <v>10957</v>
      </c>
      <c r="I46" s="38" t="s">
        <v>22</v>
      </c>
      <c r="J46" s="38" t="str">
        <f>IF('ACT files'!L46&gt;0, "Y", "N")</f>
        <v>Y</v>
      </c>
      <c r="K46" s="136" t="s">
        <v>455</v>
      </c>
      <c r="L46" s="136" t="s">
        <v>22</v>
      </c>
      <c r="M46" s="136" t="s">
        <v>456</v>
      </c>
      <c r="N46" s="136" t="s">
        <v>462</v>
      </c>
      <c r="O46" s="136" t="s">
        <v>454</v>
      </c>
      <c r="P46" s="442" t="s">
        <v>19099</v>
      </c>
      <c r="Q46" s="38"/>
      <c r="R46" s="38" t="s">
        <v>20</v>
      </c>
      <c r="S46" s="38"/>
      <c r="T46" s="38" t="s">
        <v>4305</v>
      </c>
      <c r="U46" s="72"/>
    </row>
    <row r="47" spans="1:21" ht="16" customHeight="1">
      <c r="A47" s="72">
        <v>44</v>
      </c>
      <c r="B47" s="72" t="s">
        <v>18360</v>
      </c>
      <c r="C47" s="38" t="s">
        <v>61</v>
      </c>
      <c r="D47" s="136" t="s">
        <v>482</v>
      </c>
      <c r="E47" s="136"/>
      <c r="F47" s="38"/>
      <c r="G47" s="38" t="s">
        <v>5961</v>
      </c>
      <c r="H47" s="38" t="s">
        <v>10958</v>
      </c>
      <c r="I47" s="38" t="s">
        <v>22</v>
      </c>
      <c r="J47" s="38" t="str">
        <f>IF('ACT files'!L47&gt;0, "Y", "N")</f>
        <v>Y</v>
      </c>
      <c r="K47" s="136" t="s">
        <v>455</v>
      </c>
      <c r="L47" s="136" t="s">
        <v>22</v>
      </c>
      <c r="M47" s="136" t="s">
        <v>456</v>
      </c>
      <c r="N47" s="136" t="s">
        <v>478</v>
      </c>
      <c r="O47" s="136" t="s">
        <v>454</v>
      </c>
      <c r="P47" s="442" t="s">
        <v>19100</v>
      </c>
      <c r="Q47" s="38"/>
      <c r="R47" s="38" t="s">
        <v>20</v>
      </c>
      <c r="S47" s="38"/>
      <c r="T47" s="38" t="s">
        <v>4305</v>
      </c>
      <c r="U47" s="72"/>
    </row>
    <row r="48" spans="1:21" ht="16" customHeight="1">
      <c r="A48" s="72">
        <v>45</v>
      </c>
      <c r="B48" s="72" t="s">
        <v>18360</v>
      </c>
      <c r="C48" s="38" t="s">
        <v>62</v>
      </c>
      <c r="D48" s="136" t="s">
        <v>121</v>
      </c>
      <c r="E48" s="136" t="s">
        <v>22947</v>
      </c>
      <c r="F48" s="38"/>
      <c r="G48" s="38" t="s">
        <v>5962</v>
      </c>
      <c r="H48" s="38" t="s">
        <v>10959</v>
      </c>
      <c r="I48" s="38" t="s">
        <v>21</v>
      </c>
      <c r="J48" s="38" t="str">
        <f>IF('ACT files'!L48&gt;0, "Y", "N")</f>
        <v>Y</v>
      </c>
      <c r="K48" s="136" t="s">
        <v>455</v>
      </c>
      <c r="L48" s="136" t="s">
        <v>451</v>
      </c>
      <c r="M48" s="136" t="s">
        <v>456</v>
      </c>
      <c r="N48" s="136" t="s">
        <v>479</v>
      </c>
      <c r="O48" s="136" t="s">
        <v>454</v>
      </c>
      <c r="P48" s="442" t="s">
        <v>19082</v>
      </c>
      <c r="Q48" s="38"/>
      <c r="R48" s="38" t="s">
        <v>20</v>
      </c>
      <c r="S48" s="38"/>
      <c r="T48" s="38" t="s">
        <v>4305</v>
      </c>
      <c r="U48" s="72"/>
    </row>
    <row r="49" spans="1:21" ht="16" customHeight="1">
      <c r="A49" s="72">
        <v>46</v>
      </c>
      <c r="B49" s="72" t="s">
        <v>18360</v>
      </c>
      <c r="C49" s="38" t="s">
        <v>63</v>
      </c>
      <c r="D49" s="136" t="s">
        <v>482</v>
      </c>
      <c r="E49" s="136"/>
      <c r="F49" s="38"/>
      <c r="G49" s="38" t="s">
        <v>5963</v>
      </c>
      <c r="H49" s="38" t="s">
        <v>10960</v>
      </c>
      <c r="I49" s="38" t="s">
        <v>21</v>
      </c>
      <c r="J49" s="38" t="str">
        <f>IF('ACT files'!L49&gt;0, "Y", "N")</f>
        <v>Y</v>
      </c>
      <c r="K49" s="136" t="s">
        <v>455</v>
      </c>
      <c r="L49" s="136" t="s">
        <v>22</v>
      </c>
      <c r="M49" s="136" t="s">
        <v>456</v>
      </c>
      <c r="N49" s="136" t="s">
        <v>460</v>
      </c>
      <c r="O49" s="136" t="s">
        <v>454</v>
      </c>
      <c r="P49" s="442" t="s">
        <v>19079</v>
      </c>
      <c r="Q49" s="38"/>
      <c r="R49" s="38" t="s">
        <v>20</v>
      </c>
      <c r="S49" s="38"/>
      <c r="T49" s="38" t="s">
        <v>4305</v>
      </c>
      <c r="U49" s="72"/>
    </row>
    <row r="50" spans="1:21" ht="16" customHeight="1">
      <c r="A50" s="72">
        <v>47</v>
      </c>
      <c r="B50" s="72" t="s">
        <v>18360</v>
      </c>
      <c r="C50" s="38" t="s">
        <v>64</v>
      </c>
      <c r="D50" s="136" t="s">
        <v>121</v>
      </c>
      <c r="E50" s="136" t="s">
        <v>22946</v>
      </c>
      <c r="F50" s="38"/>
      <c r="G50" s="38" t="s">
        <v>5964</v>
      </c>
      <c r="H50" s="38" t="s">
        <v>10961</v>
      </c>
      <c r="I50" s="38" t="s">
        <v>22</v>
      </c>
      <c r="J50" s="38" t="str">
        <f>IF('ACT files'!L50&gt;0, "Y", "N")</f>
        <v>Y</v>
      </c>
      <c r="K50" s="136" t="s">
        <v>455</v>
      </c>
      <c r="L50" s="136" t="s">
        <v>22</v>
      </c>
      <c r="M50" s="136" t="s">
        <v>456</v>
      </c>
      <c r="N50" s="136" t="s">
        <v>453</v>
      </c>
      <c r="O50" s="136" t="s">
        <v>454</v>
      </c>
      <c r="P50" s="442" t="s">
        <v>19063</v>
      </c>
      <c r="Q50" s="38"/>
      <c r="R50" s="38" t="s">
        <v>20</v>
      </c>
      <c r="S50" s="38"/>
      <c r="T50" s="38" t="s">
        <v>4305</v>
      </c>
      <c r="U50" s="72"/>
    </row>
    <row r="51" spans="1:21" ht="16" customHeight="1">
      <c r="A51" s="72">
        <v>48</v>
      </c>
      <c r="B51" s="72" t="s">
        <v>18360</v>
      </c>
      <c r="C51" s="38" t="s">
        <v>65</v>
      </c>
      <c r="D51" s="136" t="s">
        <v>482</v>
      </c>
      <c r="E51" s="136"/>
      <c r="F51" s="38"/>
      <c r="G51" s="38" t="s">
        <v>5965</v>
      </c>
      <c r="H51" s="38" t="s">
        <v>10962</v>
      </c>
      <c r="I51" s="38" t="s">
        <v>22</v>
      </c>
      <c r="J51" s="38" t="str">
        <f>IF('ACT files'!L51&gt;0, "Y", "N")</f>
        <v>Y</v>
      </c>
      <c r="K51" s="136" t="s">
        <v>455</v>
      </c>
      <c r="L51" s="136" t="s">
        <v>22</v>
      </c>
      <c r="M51" s="136" t="s">
        <v>456</v>
      </c>
      <c r="N51" s="136" t="s">
        <v>472</v>
      </c>
      <c r="O51" s="136" t="s">
        <v>463</v>
      </c>
      <c r="P51" s="442" t="s">
        <v>19083</v>
      </c>
      <c r="Q51" s="38"/>
      <c r="R51" s="38" t="s">
        <v>20</v>
      </c>
      <c r="S51" s="38"/>
      <c r="T51" s="38" t="s">
        <v>4305</v>
      </c>
      <c r="U51" s="72"/>
    </row>
    <row r="52" spans="1:21" ht="16" customHeight="1">
      <c r="A52" s="72">
        <v>49</v>
      </c>
      <c r="B52" s="72" t="s">
        <v>18360</v>
      </c>
      <c r="C52" s="38" t="s">
        <v>66</v>
      </c>
      <c r="D52" s="136" t="s">
        <v>482</v>
      </c>
      <c r="E52" s="136"/>
      <c r="F52" s="38"/>
      <c r="G52" s="38" t="s">
        <v>5966</v>
      </c>
      <c r="H52" s="38" t="s">
        <v>10963</v>
      </c>
      <c r="I52" s="38" t="s">
        <v>21</v>
      </c>
      <c r="J52" s="38" t="str">
        <f>IF('ACT files'!L52&gt;0, "Y", "N")</f>
        <v>Y</v>
      </c>
      <c r="K52" s="136" t="s">
        <v>455</v>
      </c>
      <c r="L52" s="136" t="s">
        <v>22</v>
      </c>
      <c r="M52" s="136" t="s">
        <v>456</v>
      </c>
      <c r="N52" s="136" t="s">
        <v>465</v>
      </c>
      <c r="O52" s="136" t="s">
        <v>454</v>
      </c>
      <c r="P52" s="442" t="s">
        <v>19088</v>
      </c>
      <c r="Q52" s="38"/>
      <c r="R52" s="38" t="s">
        <v>20</v>
      </c>
      <c r="S52" s="38"/>
      <c r="T52" s="38" t="s">
        <v>4305</v>
      </c>
      <c r="U52" s="72"/>
    </row>
    <row r="53" spans="1:21" ht="16" customHeight="1">
      <c r="A53" s="72">
        <v>50</v>
      </c>
      <c r="B53" s="72" t="s">
        <v>18360</v>
      </c>
      <c r="C53" s="38" t="s">
        <v>67</v>
      </c>
      <c r="D53" s="136" t="s">
        <v>121</v>
      </c>
      <c r="E53" s="395" t="s">
        <v>22946</v>
      </c>
      <c r="F53" s="38"/>
      <c r="G53" s="38" t="s">
        <v>5967</v>
      </c>
      <c r="H53" s="38" t="s">
        <v>10964</v>
      </c>
      <c r="I53" s="38" t="s">
        <v>22</v>
      </c>
      <c r="J53" s="38" t="str">
        <f>IF('ACT files'!L53&gt;0, "Y", "N")</f>
        <v>N</v>
      </c>
      <c r="K53" s="395" t="s">
        <v>455</v>
      </c>
      <c r="L53" s="395" t="s">
        <v>22</v>
      </c>
      <c r="M53" s="395" t="s">
        <v>456</v>
      </c>
      <c r="N53" s="395" t="s">
        <v>448</v>
      </c>
      <c r="O53" s="395" t="s">
        <v>463</v>
      </c>
      <c r="P53" s="656" t="s">
        <v>19101</v>
      </c>
      <c r="Q53" s="38"/>
      <c r="R53" s="38" t="s">
        <v>20</v>
      </c>
      <c r="S53" s="38"/>
      <c r="T53" s="38" t="s">
        <v>4305</v>
      </c>
      <c r="U53" s="72"/>
    </row>
    <row r="54" spans="1:21" ht="16" customHeight="1">
      <c r="A54" s="72">
        <v>51</v>
      </c>
      <c r="B54" s="72" t="s">
        <v>18360</v>
      </c>
      <c r="C54" s="38" t="s">
        <v>68</v>
      </c>
      <c r="D54" s="136" t="s">
        <v>121</v>
      </c>
      <c r="E54" s="395"/>
      <c r="F54" s="42"/>
      <c r="G54" s="42" t="s">
        <v>5968</v>
      </c>
      <c r="H54" s="38" t="s">
        <v>10965</v>
      </c>
      <c r="I54" s="38" t="s">
        <v>21</v>
      </c>
      <c r="J54" s="38" t="str">
        <f>IF('ACT files'!L54&gt;0, "Y", "N")</f>
        <v>Y</v>
      </c>
      <c r="K54" s="395" t="s">
        <v>455</v>
      </c>
      <c r="L54" s="395" t="s">
        <v>22</v>
      </c>
      <c r="M54" s="395" t="s">
        <v>456</v>
      </c>
      <c r="N54" s="395" t="s">
        <v>480</v>
      </c>
      <c r="O54" s="395" t="s">
        <v>454</v>
      </c>
      <c r="P54" s="656" t="s">
        <v>19102</v>
      </c>
      <c r="Q54" s="38"/>
      <c r="R54" s="42" t="s">
        <v>20</v>
      </c>
      <c r="S54" s="42"/>
      <c r="T54" s="42" t="s">
        <v>4305</v>
      </c>
      <c r="U54" s="72"/>
    </row>
    <row r="55" spans="1:21" ht="16" customHeight="1">
      <c r="A55" s="72">
        <v>52</v>
      </c>
      <c r="B55" s="72" t="s">
        <v>18360</v>
      </c>
      <c r="C55" s="38" t="s">
        <v>69</v>
      </c>
      <c r="D55" s="136" t="s">
        <v>482</v>
      </c>
      <c r="E55" s="136"/>
      <c r="F55" s="38"/>
      <c r="G55" s="38" t="s">
        <v>5969</v>
      </c>
      <c r="H55" s="38" t="s">
        <v>10966</v>
      </c>
      <c r="I55" s="38" t="s">
        <v>21</v>
      </c>
      <c r="J55" s="38" t="str">
        <f>IF('ACT files'!L55&gt;0, "Y", "N")</f>
        <v>Y</v>
      </c>
      <c r="K55" s="136" t="s">
        <v>455</v>
      </c>
      <c r="L55" s="136" t="s">
        <v>22</v>
      </c>
      <c r="M55" s="136" t="s">
        <v>456</v>
      </c>
      <c r="N55" s="136" t="s">
        <v>464</v>
      </c>
      <c r="O55" s="136" t="s">
        <v>454</v>
      </c>
      <c r="P55" s="442" t="s">
        <v>19103</v>
      </c>
      <c r="Q55" s="38"/>
      <c r="R55" s="38" t="s">
        <v>20</v>
      </c>
      <c r="S55" s="38"/>
      <c r="T55" s="38" t="s">
        <v>4305</v>
      </c>
      <c r="U55" s="72"/>
    </row>
    <row r="56" spans="1:21" s="205" customFormat="1" ht="16" customHeight="1">
      <c r="A56" s="72">
        <v>53</v>
      </c>
      <c r="B56" s="72" t="s">
        <v>18360</v>
      </c>
      <c r="C56" s="38" t="s">
        <v>70</v>
      </c>
      <c r="D56" s="136" t="s">
        <v>121</v>
      </c>
      <c r="E56" s="136" t="s">
        <v>22947</v>
      </c>
      <c r="F56" s="38"/>
      <c r="G56" s="38" t="s">
        <v>5970</v>
      </c>
      <c r="H56" s="38" t="s">
        <v>10967</v>
      </c>
      <c r="I56" s="38" t="s">
        <v>21</v>
      </c>
      <c r="J56" s="38" t="str">
        <f>IF('ACT files'!L56&gt;0, "Y", "N")</f>
        <v>Y</v>
      </c>
      <c r="K56" s="136" t="s">
        <v>455</v>
      </c>
      <c r="L56" s="136" t="s">
        <v>22</v>
      </c>
      <c r="M56" s="136" t="s">
        <v>456</v>
      </c>
      <c r="N56" s="136" t="s">
        <v>478</v>
      </c>
      <c r="O56" s="136" t="s">
        <v>463</v>
      </c>
      <c r="P56" s="442" t="s">
        <v>481</v>
      </c>
      <c r="Q56" s="38"/>
      <c r="R56" s="38" t="s">
        <v>20</v>
      </c>
      <c r="S56" s="38"/>
      <c r="T56" s="38" t="s">
        <v>4305</v>
      </c>
      <c r="U56" s="72"/>
    </row>
    <row r="57" spans="1:21" ht="16" customHeight="1">
      <c r="A57" s="72">
        <v>54</v>
      </c>
      <c r="B57" s="72" t="s">
        <v>18360</v>
      </c>
      <c r="C57" s="352" t="s">
        <v>4371</v>
      </c>
      <c r="D57" s="136" t="s">
        <v>121</v>
      </c>
      <c r="E57" s="136"/>
      <c r="F57" s="219" t="s">
        <v>4372</v>
      </c>
      <c r="G57" s="38" t="s">
        <v>4373</v>
      </c>
      <c r="H57" s="200" t="s">
        <v>9393</v>
      </c>
      <c r="I57" s="38" t="s">
        <v>21</v>
      </c>
      <c r="J57" s="38" t="str">
        <f>IF('ACT files'!L57&gt;0, "Y", "N")</f>
        <v>N</v>
      </c>
      <c r="K57" s="136" t="s">
        <v>455</v>
      </c>
      <c r="L57" s="136" t="s">
        <v>22</v>
      </c>
      <c r="M57" s="136" t="s">
        <v>456</v>
      </c>
      <c r="N57" s="136" t="s">
        <v>10883</v>
      </c>
      <c r="O57" s="136" t="s">
        <v>454</v>
      </c>
      <c r="P57" s="442" t="s">
        <v>19104</v>
      </c>
      <c r="Q57" s="38"/>
      <c r="R57" s="201" t="s">
        <v>3390</v>
      </c>
      <c r="S57" s="201" t="s">
        <v>5382</v>
      </c>
      <c r="T57" s="38" t="s">
        <v>5355</v>
      </c>
      <c r="U57" s="72"/>
    </row>
    <row r="58" spans="1:21" ht="16" customHeight="1">
      <c r="A58" s="72">
        <v>55</v>
      </c>
      <c r="B58" s="72" t="s">
        <v>18360</v>
      </c>
      <c r="C58" s="352" t="s">
        <v>4371</v>
      </c>
      <c r="D58" s="136" t="s">
        <v>121</v>
      </c>
      <c r="E58" s="136" t="s">
        <v>22946</v>
      </c>
      <c r="F58" s="219" t="s">
        <v>4442</v>
      </c>
      <c r="G58" s="38" t="s">
        <v>4443</v>
      </c>
      <c r="H58" s="200" t="s">
        <v>9392</v>
      </c>
      <c r="I58" s="38" t="s">
        <v>21</v>
      </c>
      <c r="J58" s="38" t="str">
        <f>IF('ACT files'!L58&gt;0, "Y", "N")</f>
        <v>N</v>
      </c>
      <c r="K58" s="136" t="s">
        <v>455</v>
      </c>
      <c r="L58" s="136" t="s">
        <v>22</v>
      </c>
      <c r="M58" s="136" t="s">
        <v>19381</v>
      </c>
      <c r="N58" s="136" t="s">
        <v>10883</v>
      </c>
      <c r="O58" s="136" t="s">
        <v>454</v>
      </c>
      <c r="P58" s="442" t="s">
        <v>19104</v>
      </c>
      <c r="Q58" s="38"/>
      <c r="R58" s="201" t="s">
        <v>3390</v>
      </c>
      <c r="S58" s="201" t="s">
        <v>5383</v>
      </c>
      <c r="T58" s="38" t="s">
        <v>5355</v>
      </c>
      <c r="U58" s="72"/>
    </row>
    <row r="59" spans="1:21" ht="16" customHeight="1">
      <c r="A59" s="72">
        <v>56</v>
      </c>
      <c r="B59" s="72" t="s">
        <v>18360</v>
      </c>
      <c r="C59" s="38" t="s">
        <v>5213</v>
      </c>
      <c r="D59" s="136" t="s">
        <v>121</v>
      </c>
      <c r="E59" s="136" t="s">
        <v>22947</v>
      </c>
      <c r="F59" s="38" t="s">
        <v>5214</v>
      </c>
      <c r="G59" s="38" t="s">
        <v>5215</v>
      </c>
      <c r="H59" s="38" t="s">
        <v>8861</v>
      </c>
      <c r="I59" s="38" t="s">
        <v>21</v>
      </c>
      <c r="J59" s="38" t="str">
        <f>IF('ACT files'!L59&gt;0, "Y", "N")</f>
        <v>Y</v>
      </c>
      <c r="K59" s="136" t="s">
        <v>455</v>
      </c>
      <c r="L59" s="136" t="s">
        <v>451</v>
      </c>
      <c r="M59" s="136" t="s">
        <v>456</v>
      </c>
      <c r="N59" s="136" t="s">
        <v>9980</v>
      </c>
      <c r="O59" s="136" t="s">
        <v>454</v>
      </c>
      <c r="P59" s="442" t="s">
        <v>19105</v>
      </c>
      <c r="Q59" s="38"/>
      <c r="R59" s="38" t="s">
        <v>20</v>
      </c>
      <c r="S59" s="38" t="s">
        <v>562</v>
      </c>
      <c r="T59" s="38" t="s">
        <v>8863</v>
      </c>
      <c r="U59" s="72"/>
    </row>
    <row r="60" spans="1:21" ht="16" customHeight="1">
      <c r="A60" s="72">
        <v>57</v>
      </c>
      <c r="B60" s="72" t="s">
        <v>18360</v>
      </c>
      <c r="C60" s="38" t="s">
        <v>8862</v>
      </c>
      <c r="D60" s="136" t="s">
        <v>121</v>
      </c>
      <c r="E60" s="136" t="s">
        <v>22947</v>
      </c>
      <c r="F60" s="38" t="s">
        <v>8855</v>
      </c>
      <c r="G60" s="38" t="s">
        <v>8856</v>
      </c>
      <c r="H60" s="38" t="s">
        <v>8859</v>
      </c>
      <c r="I60" s="38" t="s">
        <v>21</v>
      </c>
      <c r="J60" s="38" t="str">
        <f>IF('ACT files'!L60&gt;0, "Y", "N")</f>
        <v>Y</v>
      </c>
      <c r="K60" s="136" t="s">
        <v>455</v>
      </c>
      <c r="L60" s="136" t="s">
        <v>451</v>
      </c>
      <c r="M60" s="136" t="s">
        <v>456</v>
      </c>
      <c r="N60" s="136" t="s">
        <v>458</v>
      </c>
      <c r="O60" s="136" t="s">
        <v>454</v>
      </c>
      <c r="P60" s="442" t="s">
        <v>19084</v>
      </c>
      <c r="Q60" s="38"/>
      <c r="R60" s="38" t="s">
        <v>20</v>
      </c>
      <c r="S60" s="38" t="s">
        <v>286</v>
      </c>
      <c r="T60" s="38" t="s">
        <v>8863</v>
      </c>
      <c r="U60" s="72"/>
    </row>
    <row r="61" spans="1:21" ht="16" customHeight="1">
      <c r="A61" s="72">
        <v>58</v>
      </c>
      <c r="B61" s="72" t="s">
        <v>18360</v>
      </c>
      <c r="C61" s="8" t="s">
        <v>19406</v>
      </c>
      <c r="D61" s="136" t="s">
        <v>121</v>
      </c>
      <c r="E61" s="136"/>
      <c r="F61" s="38"/>
      <c r="G61" s="38"/>
      <c r="H61" s="38"/>
      <c r="I61" s="38" t="s">
        <v>21</v>
      </c>
      <c r="J61" s="38" t="str">
        <f>IF('ACT files'!L61&gt;0, "Y", "N")</f>
        <v>N</v>
      </c>
      <c r="K61" s="136" t="s">
        <v>455</v>
      </c>
      <c r="L61" s="136" t="s">
        <v>451</v>
      </c>
      <c r="M61" s="136" t="s">
        <v>456</v>
      </c>
      <c r="N61" s="136" t="s">
        <v>473</v>
      </c>
      <c r="O61" s="136" t="s">
        <v>454</v>
      </c>
      <c r="P61" s="442" t="s">
        <v>19407</v>
      </c>
      <c r="Q61" s="38"/>
      <c r="R61" s="38" t="s">
        <v>3390</v>
      </c>
      <c r="S61" s="38"/>
      <c r="T61" s="38" t="s">
        <v>6897</v>
      </c>
      <c r="U61" s="72"/>
    </row>
    <row r="62" spans="1:21" ht="16" customHeight="1">
      <c r="A62" s="72">
        <v>59</v>
      </c>
      <c r="B62" s="72" t="s">
        <v>18360</v>
      </c>
      <c r="C62" s="8" t="s">
        <v>35</v>
      </c>
      <c r="D62" s="136" t="s">
        <v>482</v>
      </c>
      <c r="E62" s="136"/>
      <c r="F62" s="38"/>
      <c r="G62" s="38"/>
      <c r="H62" s="38"/>
      <c r="I62" s="38" t="s">
        <v>21</v>
      </c>
      <c r="J62" s="38" t="str">
        <f>IF('ACT files'!L62&gt;0, "Y", "N")</f>
        <v>Y</v>
      </c>
      <c r="K62" s="136" t="s">
        <v>455</v>
      </c>
      <c r="L62" s="136" t="s">
        <v>22</v>
      </c>
      <c r="M62" s="136" t="s">
        <v>456</v>
      </c>
      <c r="N62" s="136" t="s">
        <v>464</v>
      </c>
      <c r="O62" s="136" t="s">
        <v>463</v>
      </c>
      <c r="P62" s="442" t="s">
        <v>19087</v>
      </c>
      <c r="Q62" s="38"/>
      <c r="R62" s="38" t="s">
        <v>3390</v>
      </c>
      <c r="S62" s="38"/>
      <c r="T62" s="38" t="s">
        <v>6897</v>
      </c>
      <c r="U62" s="72"/>
    </row>
    <row r="63" spans="1:21" ht="16" customHeight="1">
      <c r="A63" s="72">
        <v>60</v>
      </c>
      <c r="B63" s="72" t="s">
        <v>18360</v>
      </c>
      <c r="C63" s="8" t="s">
        <v>48</v>
      </c>
      <c r="D63" s="136" t="s">
        <v>482</v>
      </c>
      <c r="E63" s="136"/>
      <c r="F63" s="38"/>
      <c r="G63" s="38"/>
      <c r="H63" s="38"/>
      <c r="I63" s="38" t="s">
        <v>21</v>
      </c>
      <c r="J63" s="38" t="str">
        <f>IF('ACT files'!L63&gt;0, "Y", "N")</f>
        <v>Y</v>
      </c>
      <c r="K63" s="136" t="s">
        <v>455</v>
      </c>
      <c r="L63" s="136" t="s">
        <v>22</v>
      </c>
      <c r="M63" s="136" t="s">
        <v>456</v>
      </c>
      <c r="N63" s="136" t="s">
        <v>449</v>
      </c>
      <c r="O63" s="136" t="s">
        <v>454</v>
      </c>
      <c r="P63" s="442" t="s">
        <v>19070</v>
      </c>
      <c r="Q63" s="38"/>
      <c r="R63" s="38" t="s">
        <v>3390</v>
      </c>
      <c r="S63" s="38"/>
      <c r="T63" s="38" t="s">
        <v>6897</v>
      </c>
      <c r="U63" s="72"/>
    </row>
    <row r="64" spans="1:21" ht="16" customHeight="1">
      <c r="A64" s="72">
        <v>61</v>
      </c>
      <c r="B64" s="72" t="s">
        <v>18360</v>
      </c>
      <c r="C64" s="8" t="s">
        <v>47</v>
      </c>
      <c r="D64" s="136" t="s">
        <v>482</v>
      </c>
      <c r="E64" s="136"/>
      <c r="F64" s="38"/>
      <c r="G64" s="38"/>
      <c r="H64" s="38"/>
      <c r="I64" s="38" t="s">
        <v>21</v>
      </c>
      <c r="J64" s="38" t="str">
        <f>IF('ACT files'!L64&gt;0, "Y", "N")</f>
        <v>Y</v>
      </c>
      <c r="K64" s="136" t="s">
        <v>455</v>
      </c>
      <c r="L64" s="136" t="s">
        <v>22</v>
      </c>
      <c r="M64" s="136" t="s">
        <v>456</v>
      </c>
      <c r="N64" s="136" t="s">
        <v>468</v>
      </c>
      <c r="O64" s="136" t="s">
        <v>463</v>
      </c>
      <c r="P64" s="442" t="s">
        <v>19094</v>
      </c>
      <c r="Q64" s="38"/>
      <c r="R64" s="38" t="s">
        <v>3390</v>
      </c>
      <c r="S64" s="38"/>
      <c r="T64" s="38" t="s">
        <v>4305</v>
      </c>
      <c r="U64" s="72"/>
    </row>
    <row r="65" spans="1:21" ht="16" customHeight="1">
      <c r="A65" s="72">
        <v>62</v>
      </c>
      <c r="B65" s="72" t="s">
        <v>18360</v>
      </c>
      <c r="C65" s="8" t="s">
        <v>19408</v>
      </c>
      <c r="D65" s="136" t="s">
        <v>482</v>
      </c>
      <c r="E65" s="136"/>
      <c r="F65" s="38"/>
      <c r="G65" s="38"/>
      <c r="H65" s="38"/>
      <c r="I65" s="38" t="s">
        <v>21</v>
      </c>
      <c r="J65" s="38" t="str">
        <f>IF('ACT files'!L65&gt;0, "Y", "N")</f>
        <v>N</v>
      </c>
      <c r="K65" s="136" t="s">
        <v>455</v>
      </c>
      <c r="L65" s="136" t="s">
        <v>22</v>
      </c>
      <c r="M65" s="136" t="s">
        <v>456</v>
      </c>
      <c r="N65" s="136" t="s">
        <v>448</v>
      </c>
      <c r="O65" s="136" t="s">
        <v>463</v>
      </c>
      <c r="P65" s="442" t="s">
        <v>19409</v>
      </c>
      <c r="Q65" s="38"/>
      <c r="R65" s="38" t="s">
        <v>3390</v>
      </c>
      <c r="S65" s="38"/>
      <c r="T65" s="38" t="s">
        <v>6897</v>
      </c>
      <c r="U65" s="72"/>
    </row>
    <row r="66" spans="1:21" ht="16" customHeight="1">
      <c r="A66" s="72">
        <v>63</v>
      </c>
      <c r="B66" s="72" t="s">
        <v>18360</v>
      </c>
      <c r="C66" s="38" t="s">
        <v>9439</v>
      </c>
      <c r="D66" s="136" t="s">
        <v>121</v>
      </c>
      <c r="E66" s="136"/>
      <c r="F66" s="38"/>
      <c r="G66" s="38" t="s">
        <v>4692</v>
      </c>
      <c r="H66" s="38" t="s">
        <v>10884</v>
      </c>
      <c r="I66" s="38" t="s">
        <v>21</v>
      </c>
      <c r="J66" s="38" t="str">
        <f>IF('ACT files'!L66&gt;0, "Y", "N")</f>
        <v>N</v>
      </c>
      <c r="K66" s="136" t="s">
        <v>451</v>
      </c>
      <c r="L66" s="136" t="s">
        <v>451</v>
      </c>
      <c r="M66" s="136"/>
      <c r="N66" s="136"/>
      <c r="O66" s="136"/>
      <c r="P66" s="442"/>
      <c r="Q66" s="38"/>
      <c r="R66" s="38" t="s">
        <v>3390</v>
      </c>
      <c r="S66" s="38"/>
      <c r="T66" s="38" t="s">
        <v>6897</v>
      </c>
      <c r="U66" s="72"/>
    </row>
    <row r="67" spans="1:21" ht="16" customHeight="1">
      <c r="A67" s="72">
        <v>64</v>
      </c>
      <c r="B67" s="72" t="s">
        <v>18360</v>
      </c>
      <c r="C67" s="38" t="s">
        <v>9444</v>
      </c>
      <c r="D67" s="136" t="s">
        <v>121</v>
      </c>
      <c r="E67" s="136"/>
      <c r="F67" s="38"/>
      <c r="G67" s="38" t="s">
        <v>4693</v>
      </c>
      <c r="H67" s="38" t="s">
        <v>10885</v>
      </c>
      <c r="I67" s="38" t="s">
        <v>21</v>
      </c>
      <c r="J67" s="38" t="str">
        <f>IF('ACT files'!L67&gt;0, "Y", "N")</f>
        <v>N</v>
      </c>
      <c r="K67" s="136" t="s">
        <v>451</v>
      </c>
      <c r="L67" s="136" t="s">
        <v>451</v>
      </c>
      <c r="M67" s="136"/>
      <c r="N67" s="136"/>
      <c r="O67" s="136"/>
      <c r="P67" s="442"/>
      <c r="Q67" s="38"/>
      <c r="R67" s="38" t="s">
        <v>3390</v>
      </c>
      <c r="S67" s="38"/>
      <c r="T67" s="38" t="s">
        <v>6897</v>
      </c>
      <c r="U67" s="72"/>
    </row>
    <row r="68" spans="1:21" ht="16" customHeight="1">
      <c r="A68" s="72">
        <v>65</v>
      </c>
      <c r="B68" s="72" t="s">
        <v>18360</v>
      </c>
      <c r="C68" s="38" t="s">
        <v>9449</v>
      </c>
      <c r="D68" s="136" t="s">
        <v>121</v>
      </c>
      <c r="E68" s="136"/>
      <c r="F68" s="38"/>
      <c r="G68" s="38" t="s">
        <v>4694</v>
      </c>
      <c r="H68" s="38" t="s">
        <v>10886</v>
      </c>
      <c r="I68" s="38" t="s">
        <v>21</v>
      </c>
      <c r="J68" s="38" t="str">
        <f>IF('ACT files'!L68&gt;0, "Y", "N")</f>
        <v>N</v>
      </c>
      <c r="K68" s="136" t="s">
        <v>451</v>
      </c>
      <c r="L68" s="136" t="s">
        <v>451</v>
      </c>
      <c r="M68" s="136"/>
      <c r="N68" s="136"/>
      <c r="O68" s="136"/>
      <c r="P68" s="442"/>
      <c r="Q68" s="38"/>
      <c r="R68" s="38" t="s">
        <v>3390</v>
      </c>
      <c r="S68" s="38"/>
      <c r="T68" s="38" t="s">
        <v>6897</v>
      </c>
      <c r="U68" s="72"/>
    </row>
    <row r="69" spans="1:21" ht="16" customHeight="1">
      <c r="A69" s="72">
        <v>66</v>
      </c>
      <c r="B69" s="72" t="s">
        <v>18360</v>
      </c>
      <c r="C69" s="8" t="s">
        <v>30</v>
      </c>
      <c r="D69" s="136" t="s">
        <v>121</v>
      </c>
      <c r="E69" s="136" t="s">
        <v>22947</v>
      </c>
      <c r="F69" s="38"/>
      <c r="G69" s="38"/>
      <c r="H69" s="38"/>
      <c r="I69" s="38" t="s">
        <v>21</v>
      </c>
      <c r="J69" s="38" t="str">
        <f>IF('ACT files'!L69&gt;0, "Y", "N")</f>
        <v>Y</v>
      </c>
      <c r="K69" s="401" t="s">
        <v>455</v>
      </c>
      <c r="L69" s="401" t="s">
        <v>22</v>
      </c>
      <c r="M69" s="401" t="s">
        <v>456</v>
      </c>
      <c r="N69" s="136" t="s">
        <v>449</v>
      </c>
      <c r="O69" s="136" t="s">
        <v>454</v>
      </c>
      <c r="P69" s="442" t="s">
        <v>19067</v>
      </c>
      <c r="Q69" s="38"/>
      <c r="R69" s="38" t="s">
        <v>3390</v>
      </c>
      <c r="S69" s="38"/>
      <c r="T69" s="38" t="s">
        <v>6897</v>
      </c>
      <c r="U69" s="72"/>
    </row>
    <row r="70" spans="1:21" ht="16" customHeight="1">
      <c r="A70" s="72">
        <v>67</v>
      </c>
      <c r="B70" s="72" t="s">
        <v>18360</v>
      </c>
      <c r="C70" s="38" t="s">
        <v>9457</v>
      </c>
      <c r="D70" s="136" t="s">
        <v>121</v>
      </c>
      <c r="E70" s="136"/>
      <c r="F70" s="38"/>
      <c r="G70" s="38" t="s">
        <v>4695</v>
      </c>
      <c r="H70" s="38" t="s">
        <v>10887</v>
      </c>
      <c r="I70" s="38" t="s">
        <v>21</v>
      </c>
      <c r="J70" s="38" t="str">
        <f>IF('ACT files'!L70&gt;0, "Y", "N")</f>
        <v>N</v>
      </c>
      <c r="K70" s="401" t="s">
        <v>451</v>
      </c>
      <c r="L70" s="401" t="s">
        <v>451</v>
      </c>
      <c r="M70" s="401"/>
      <c r="N70" s="136"/>
      <c r="O70" s="136"/>
      <c r="P70" s="442"/>
      <c r="Q70" s="38"/>
      <c r="R70" s="38" t="s">
        <v>3390</v>
      </c>
      <c r="S70" s="38"/>
      <c r="T70" s="38" t="s">
        <v>6897</v>
      </c>
      <c r="U70" s="72"/>
    </row>
    <row r="71" spans="1:21" ht="16" customHeight="1">
      <c r="A71" s="72">
        <v>68</v>
      </c>
      <c r="B71" s="72" t="s">
        <v>18360</v>
      </c>
      <c r="C71" s="38" t="s">
        <v>9462</v>
      </c>
      <c r="D71" s="136" t="s">
        <v>121</v>
      </c>
      <c r="E71" s="136"/>
      <c r="F71" s="38"/>
      <c r="G71" s="38" t="s">
        <v>4696</v>
      </c>
      <c r="H71" s="38" t="s">
        <v>10888</v>
      </c>
      <c r="I71" s="38" t="s">
        <v>21</v>
      </c>
      <c r="J71" s="38" t="str">
        <f>IF('ACT files'!L71&gt;0, "Y", "N")</f>
        <v>N</v>
      </c>
      <c r="K71" s="401" t="s">
        <v>451</v>
      </c>
      <c r="L71" s="401" t="s">
        <v>451</v>
      </c>
      <c r="M71" s="401"/>
      <c r="N71" s="136"/>
      <c r="O71" s="136"/>
      <c r="P71" s="442"/>
      <c r="Q71" s="38"/>
      <c r="R71" s="38" t="s">
        <v>3390</v>
      </c>
      <c r="S71" s="38"/>
      <c r="T71" s="38" t="s">
        <v>6897</v>
      </c>
      <c r="U71" s="72"/>
    </row>
    <row r="72" spans="1:21" ht="16" customHeight="1">
      <c r="A72" s="72">
        <v>69</v>
      </c>
      <c r="B72" s="72" t="s">
        <v>18360</v>
      </c>
      <c r="C72" s="38" t="s">
        <v>9467</v>
      </c>
      <c r="D72" s="136" t="s">
        <v>121</v>
      </c>
      <c r="E72" s="136"/>
      <c r="F72" s="38"/>
      <c r="G72" s="38" t="s">
        <v>4697</v>
      </c>
      <c r="H72" s="38" t="s">
        <v>10889</v>
      </c>
      <c r="I72" s="38" t="s">
        <v>21</v>
      </c>
      <c r="J72" s="38" t="str">
        <f>IF('ACT files'!L72&gt;0, "Y", "N")</f>
        <v>N</v>
      </c>
      <c r="K72" s="401" t="s">
        <v>451</v>
      </c>
      <c r="L72" s="401" t="s">
        <v>451</v>
      </c>
      <c r="M72" s="401"/>
      <c r="N72" s="136"/>
      <c r="O72" s="136"/>
      <c r="P72" s="442"/>
      <c r="Q72" s="38"/>
      <c r="R72" s="38" t="s">
        <v>3390</v>
      </c>
      <c r="S72" s="38"/>
      <c r="T72" s="38" t="s">
        <v>6897</v>
      </c>
      <c r="U72" s="72"/>
    </row>
    <row r="73" spans="1:21" ht="16" customHeight="1">
      <c r="A73" s="72">
        <v>70</v>
      </c>
      <c r="B73" s="72" t="s">
        <v>18360</v>
      </c>
      <c r="C73" s="8" t="s">
        <v>19410</v>
      </c>
      <c r="D73" s="136" t="s">
        <v>482</v>
      </c>
      <c r="E73" s="136"/>
      <c r="F73" s="38"/>
      <c r="G73" s="38"/>
      <c r="H73" s="38"/>
      <c r="I73" s="38" t="s">
        <v>21</v>
      </c>
      <c r="J73" s="38" t="str">
        <f>IF('ACT files'!L73&gt;0, "Y", "N")</f>
        <v>N</v>
      </c>
      <c r="K73" s="401" t="s">
        <v>455</v>
      </c>
      <c r="L73" s="401" t="s">
        <v>451</v>
      </c>
      <c r="M73" s="401" t="s">
        <v>456</v>
      </c>
      <c r="N73" s="136" t="s">
        <v>453</v>
      </c>
      <c r="O73" s="136" t="s">
        <v>454</v>
      </c>
      <c r="P73" s="442" t="s">
        <v>24089</v>
      </c>
      <c r="Q73" s="38"/>
      <c r="R73" s="38" t="s">
        <v>3390</v>
      </c>
      <c r="S73" s="38"/>
      <c r="T73" s="38" t="s">
        <v>6897</v>
      </c>
      <c r="U73" s="72"/>
    </row>
    <row r="74" spans="1:21" ht="16" customHeight="1">
      <c r="A74" s="72">
        <v>71</v>
      </c>
      <c r="B74" s="72" t="s">
        <v>18360</v>
      </c>
      <c r="C74" s="8" t="s">
        <v>36</v>
      </c>
      <c r="D74" s="136" t="s">
        <v>482</v>
      </c>
      <c r="E74" s="136"/>
      <c r="F74" s="38"/>
      <c r="G74" s="38"/>
      <c r="H74" s="38"/>
      <c r="I74" s="38" t="s">
        <v>21</v>
      </c>
      <c r="J74" s="38" t="str">
        <f>IF('ACT files'!L74&gt;0, "Y", "N")</f>
        <v>Y</v>
      </c>
      <c r="K74" s="401" t="s">
        <v>455</v>
      </c>
      <c r="L74" s="401" t="s">
        <v>22</v>
      </c>
      <c r="M74" s="401" t="s">
        <v>456</v>
      </c>
      <c r="N74" s="136" t="s">
        <v>449</v>
      </c>
      <c r="O74" s="136" t="s">
        <v>454</v>
      </c>
      <c r="P74" s="442" t="s">
        <v>19070</v>
      </c>
      <c r="Q74" s="38"/>
      <c r="R74" s="38" t="s">
        <v>3390</v>
      </c>
      <c r="S74" s="38"/>
      <c r="T74" s="38" t="s">
        <v>6897</v>
      </c>
      <c r="U74" s="72"/>
    </row>
    <row r="75" spans="1:21" ht="16" customHeight="1">
      <c r="A75" s="72">
        <v>72</v>
      </c>
      <c r="B75" s="72" t="s">
        <v>18360</v>
      </c>
      <c r="C75" s="8" t="s">
        <v>19412</v>
      </c>
      <c r="D75" s="136" t="s">
        <v>121</v>
      </c>
      <c r="E75" s="136" t="s">
        <v>22947</v>
      </c>
      <c r="F75" s="38"/>
      <c r="G75" s="38"/>
      <c r="H75" s="38"/>
      <c r="I75" s="38" t="s">
        <v>21</v>
      </c>
      <c r="J75" s="38" t="str">
        <f>IF('ACT files'!L75&gt;0, "Y", "N")</f>
        <v>N</v>
      </c>
      <c r="K75" s="401" t="s">
        <v>455</v>
      </c>
      <c r="L75" s="401" t="s">
        <v>22</v>
      </c>
      <c r="M75" s="401" t="s">
        <v>456</v>
      </c>
      <c r="N75" s="136" t="s">
        <v>464</v>
      </c>
      <c r="O75" s="136" t="s">
        <v>454</v>
      </c>
      <c r="P75" s="442" t="s">
        <v>19089</v>
      </c>
      <c r="Q75" s="38"/>
      <c r="R75" s="38" t="s">
        <v>3390</v>
      </c>
      <c r="S75" s="38"/>
      <c r="T75" s="38" t="s">
        <v>6897</v>
      </c>
      <c r="U75" s="72"/>
    </row>
    <row r="76" spans="1:21" ht="16" customHeight="1">
      <c r="A76" s="72">
        <v>73</v>
      </c>
      <c r="B76" s="72" t="s">
        <v>18360</v>
      </c>
      <c r="C76" s="38" t="s">
        <v>9481</v>
      </c>
      <c r="D76" s="136" t="s">
        <v>121</v>
      </c>
      <c r="E76" s="136"/>
      <c r="F76" s="38"/>
      <c r="G76" s="38" t="s">
        <v>4698</v>
      </c>
      <c r="H76" s="38" t="s">
        <v>10890</v>
      </c>
      <c r="I76" s="38" t="s">
        <v>21</v>
      </c>
      <c r="J76" s="38" t="str">
        <f>IF('ACT files'!L76&gt;0, "Y", "N")</f>
        <v>N</v>
      </c>
      <c r="K76" s="401" t="s">
        <v>451</v>
      </c>
      <c r="L76" s="401" t="s">
        <v>451</v>
      </c>
      <c r="M76" s="401"/>
      <c r="N76" s="136"/>
      <c r="O76" s="136"/>
      <c r="P76" s="442"/>
      <c r="Q76" s="38"/>
      <c r="R76" s="38" t="s">
        <v>3390</v>
      </c>
      <c r="S76" s="38"/>
      <c r="T76" s="38" t="s">
        <v>6897</v>
      </c>
      <c r="U76" s="72"/>
    </row>
    <row r="77" spans="1:21" ht="16" customHeight="1">
      <c r="A77" s="72">
        <v>74</v>
      </c>
      <c r="B77" s="72" t="s">
        <v>18360</v>
      </c>
      <c r="C77" s="8" t="s">
        <v>26</v>
      </c>
      <c r="D77" s="136" t="s">
        <v>121</v>
      </c>
      <c r="E77" s="136" t="s">
        <v>22946</v>
      </c>
      <c r="F77" s="38"/>
      <c r="G77" s="38"/>
      <c r="H77" s="38"/>
      <c r="I77" s="38" t="s">
        <v>21</v>
      </c>
      <c r="J77" s="38" t="str">
        <f>IF('ACT files'!L77&gt;0, "Y", "N")</f>
        <v>Y</v>
      </c>
      <c r="K77" s="401" t="s">
        <v>455</v>
      </c>
      <c r="L77" s="401" t="s">
        <v>22</v>
      </c>
      <c r="M77" s="401" t="s">
        <v>456</v>
      </c>
      <c r="N77" s="136" t="s">
        <v>458</v>
      </c>
      <c r="O77" s="136" t="s">
        <v>454</v>
      </c>
      <c r="P77" s="442" t="s">
        <v>19064</v>
      </c>
      <c r="Q77" s="38"/>
      <c r="R77" s="38" t="s">
        <v>3390</v>
      </c>
      <c r="S77" s="38"/>
      <c r="T77" s="38" t="s">
        <v>6897</v>
      </c>
      <c r="U77" s="72"/>
    </row>
    <row r="78" spans="1:21" ht="16" customHeight="1">
      <c r="A78" s="72">
        <v>75</v>
      </c>
      <c r="B78" s="72" t="s">
        <v>18360</v>
      </c>
      <c r="C78" s="8" t="s">
        <v>32</v>
      </c>
      <c r="D78" s="136" t="s">
        <v>121</v>
      </c>
      <c r="E78" s="136" t="s">
        <v>22946</v>
      </c>
      <c r="F78" s="38"/>
      <c r="G78" s="38"/>
      <c r="H78" s="38"/>
      <c r="I78" s="38" t="s">
        <v>21</v>
      </c>
      <c r="J78" s="38" t="str">
        <f>IF('ACT files'!L78&gt;0, "Y", "N")</f>
        <v>Y</v>
      </c>
      <c r="K78" s="401" t="s">
        <v>455</v>
      </c>
      <c r="L78" s="401" t="s">
        <v>22</v>
      </c>
      <c r="M78" s="401" t="s">
        <v>456</v>
      </c>
      <c r="N78" s="136" t="s">
        <v>461</v>
      </c>
      <c r="O78" s="136" t="s">
        <v>454</v>
      </c>
      <c r="P78" s="442" t="s">
        <v>19068</v>
      </c>
      <c r="Q78" s="38"/>
      <c r="R78" s="38" t="s">
        <v>3390</v>
      </c>
      <c r="S78" s="38"/>
      <c r="T78" s="38" t="s">
        <v>6897</v>
      </c>
      <c r="U78" s="72"/>
    </row>
    <row r="79" spans="1:21" ht="16" customHeight="1">
      <c r="A79" s="72">
        <v>76</v>
      </c>
      <c r="B79" s="72" t="s">
        <v>18360</v>
      </c>
      <c r="C79" s="8" t="s">
        <v>33</v>
      </c>
      <c r="D79" s="136" t="s">
        <v>121</v>
      </c>
      <c r="E79" s="136"/>
      <c r="F79" s="38"/>
      <c r="G79" s="38"/>
      <c r="H79" s="38"/>
      <c r="I79" s="38" t="s">
        <v>21</v>
      </c>
      <c r="J79" s="38" t="str">
        <f>IF('ACT files'!L79&gt;0, "Y", "N")</f>
        <v>Y</v>
      </c>
      <c r="K79" s="401" t="s">
        <v>455</v>
      </c>
      <c r="L79" s="401" t="s">
        <v>22</v>
      </c>
      <c r="M79" s="401" t="s">
        <v>456</v>
      </c>
      <c r="N79" s="136" t="s">
        <v>462</v>
      </c>
      <c r="O79" s="136" t="s">
        <v>454</v>
      </c>
      <c r="P79" s="442" t="s">
        <v>19086</v>
      </c>
      <c r="Q79" s="38"/>
      <c r="R79" s="38" t="s">
        <v>3390</v>
      </c>
      <c r="S79" s="38"/>
      <c r="T79" s="38" t="s">
        <v>6897</v>
      </c>
      <c r="U79" s="72"/>
    </row>
    <row r="80" spans="1:21" ht="16" customHeight="1">
      <c r="A80" s="72">
        <v>77</v>
      </c>
      <c r="B80" s="72" t="s">
        <v>18360</v>
      </c>
      <c r="C80" s="8" t="s">
        <v>28</v>
      </c>
      <c r="D80" s="136" t="s">
        <v>121</v>
      </c>
      <c r="E80" s="136" t="s">
        <v>22946</v>
      </c>
      <c r="F80" s="38"/>
      <c r="G80" s="38"/>
      <c r="H80" s="38"/>
      <c r="I80" s="38" t="s">
        <v>21</v>
      </c>
      <c r="J80" s="38" t="str">
        <f>IF('ACT files'!L80&gt;0, "Y", "N")</f>
        <v>Y</v>
      </c>
      <c r="K80" s="401" t="s">
        <v>455</v>
      </c>
      <c r="L80" s="401" t="s">
        <v>22</v>
      </c>
      <c r="M80" s="401" t="s">
        <v>456</v>
      </c>
      <c r="N80" s="136" t="s">
        <v>460</v>
      </c>
      <c r="O80" s="136" t="s">
        <v>454</v>
      </c>
      <c r="P80" s="442" t="s">
        <v>19066</v>
      </c>
      <c r="Q80" s="38"/>
      <c r="R80" s="38" t="s">
        <v>3390</v>
      </c>
      <c r="S80" s="38"/>
      <c r="T80" s="38" t="s">
        <v>6897</v>
      </c>
      <c r="U80" s="72"/>
    </row>
    <row r="81" spans="1:21" ht="16" customHeight="1">
      <c r="A81" s="72">
        <v>78</v>
      </c>
      <c r="B81" s="72" t="s">
        <v>18360</v>
      </c>
      <c r="C81" s="8" t="s">
        <v>29</v>
      </c>
      <c r="D81" s="136" t="s">
        <v>121</v>
      </c>
      <c r="E81" s="136" t="s">
        <v>22947</v>
      </c>
      <c r="F81" s="38"/>
      <c r="G81" s="38"/>
      <c r="H81" s="38"/>
      <c r="I81" s="38" t="s">
        <v>21</v>
      </c>
      <c r="J81" s="38" t="str">
        <f>IF('ACT files'!L81&gt;0, "Y", "N")</f>
        <v>Y</v>
      </c>
      <c r="K81" s="401" t="s">
        <v>455</v>
      </c>
      <c r="L81" s="401" t="s">
        <v>22</v>
      </c>
      <c r="M81" s="401" t="s">
        <v>456</v>
      </c>
      <c r="N81" s="136" t="s">
        <v>458</v>
      </c>
      <c r="O81" s="136" t="s">
        <v>454</v>
      </c>
      <c r="P81" s="442" t="s">
        <v>19064</v>
      </c>
      <c r="Q81" s="38"/>
      <c r="R81" s="38" t="s">
        <v>3390</v>
      </c>
      <c r="S81" s="38"/>
      <c r="T81" s="38" t="s">
        <v>6897</v>
      </c>
      <c r="U81" s="72"/>
    </row>
    <row r="82" spans="1:21" ht="16" customHeight="1">
      <c r="A82" s="72">
        <v>79</v>
      </c>
      <c r="B82" s="72" t="s">
        <v>18360</v>
      </c>
      <c r="C82" s="8" t="s">
        <v>34</v>
      </c>
      <c r="D82" s="136" t="s">
        <v>482</v>
      </c>
      <c r="E82" s="136"/>
      <c r="F82" s="38"/>
      <c r="G82" s="38"/>
      <c r="H82" s="38"/>
      <c r="I82" s="38" t="s">
        <v>21</v>
      </c>
      <c r="J82" s="38" t="str">
        <f>IF('ACT files'!L82&gt;0, "Y", "N")</f>
        <v>Y</v>
      </c>
      <c r="K82" s="401" t="s">
        <v>455</v>
      </c>
      <c r="L82" s="401" t="s">
        <v>22</v>
      </c>
      <c r="M82" s="401" t="s">
        <v>456</v>
      </c>
      <c r="N82" s="136" t="s">
        <v>458</v>
      </c>
      <c r="O82" s="136" t="s">
        <v>463</v>
      </c>
      <c r="P82" s="442" t="s">
        <v>19069</v>
      </c>
      <c r="Q82" s="38"/>
      <c r="R82" s="38" t="s">
        <v>3390</v>
      </c>
      <c r="S82" s="38"/>
      <c r="T82" s="38" t="s">
        <v>6897</v>
      </c>
      <c r="U82" s="72"/>
    </row>
    <row r="83" spans="1:21" ht="16" customHeight="1">
      <c r="A83" s="72">
        <v>80</v>
      </c>
      <c r="B83" s="72" t="s">
        <v>18360</v>
      </c>
      <c r="C83" s="8" t="s">
        <v>19411</v>
      </c>
      <c r="D83" s="136" t="s">
        <v>482</v>
      </c>
      <c r="E83" s="136"/>
      <c r="F83" s="38"/>
      <c r="G83" s="38"/>
      <c r="H83" s="38"/>
      <c r="I83" s="38" t="s">
        <v>21</v>
      </c>
      <c r="J83" s="38" t="str">
        <f>IF('ACT files'!L83&gt;0, "Y", "N")</f>
        <v>N</v>
      </c>
      <c r="K83" s="401" t="s">
        <v>455</v>
      </c>
      <c r="L83" s="401" t="s">
        <v>451</v>
      </c>
      <c r="M83" s="401" t="s">
        <v>456</v>
      </c>
      <c r="N83" s="136" t="s">
        <v>461</v>
      </c>
      <c r="O83" s="136" t="s">
        <v>454</v>
      </c>
      <c r="P83" s="442" t="s">
        <v>24090</v>
      </c>
      <c r="Q83" s="38"/>
      <c r="R83" s="38" t="s">
        <v>3390</v>
      </c>
      <c r="S83" s="38"/>
      <c r="T83" s="38" t="s">
        <v>6897</v>
      </c>
      <c r="U83" s="72"/>
    </row>
    <row r="84" spans="1:21" ht="16" customHeight="1">
      <c r="A84" s="72">
        <v>81</v>
      </c>
      <c r="B84" s="72" t="s">
        <v>18360</v>
      </c>
      <c r="C84" s="38" t="s">
        <v>9501</v>
      </c>
      <c r="D84" s="136" t="s">
        <v>121</v>
      </c>
      <c r="E84" s="136"/>
      <c r="F84" s="38"/>
      <c r="G84" s="38" t="s">
        <v>4699</v>
      </c>
      <c r="H84" s="38" t="s">
        <v>10891</v>
      </c>
      <c r="I84" s="38" t="s">
        <v>21</v>
      </c>
      <c r="J84" s="38" t="str">
        <f>IF('ACT files'!L84&gt;0, "Y", "N")</f>
        <v>N</v>
      </c>
      <c r="K84" s="401" t="s">
        <v>451</v>
      </c>
      <c r="L84" s="401" t="s">
        <v>451</v>
      </c>
      <c r="M84" s="401"/>
      <c r="N84" s="136"/>
      <c r="O84" s="136"/>
      <c r="P84" s="442"/>
      <c r="Q84" s="38"/>
      <c r="R84" s="38" t="s">
        <v>3390</v>
      </c>
      <c r="S84" s="38"/>
      <c r="T84" s="38" t="s">
        <v>6897</v>
      </c>
      <c r="U84" s="72"/>
    </row>
    <row r="85" spans="1:21" ht="16" customHeight="1">
      <c r="A85" s="72">
        <v>82</v>
      </c>
      <c r="B85" s="72" t="s">
        <v>18360</v>
      </c>
      <c r="C85" s="38" t="s">
        <v>9506</v>
      </c>
      <c r="D85" s="136" t="s">
        <v>121</v>
      </c>
      <c r="E85" s="136"/>
      <c r="F85" s="38"/>
      <c r="G85" s="38" t="s">
        <v>4700</v>
      </c>
      <c r="H85" s="38" t="s">
        <v>10892</v>
      </c>
      <c r="I85" s="38" t="s">
        <v>21</v>
      </c>
      <c r="J85" s="38" t="str">
        <f>IF('ACT files'!L85&gt;0, "Y", "N")</f>
        <v>N</v>
      </c>
      <c r="K85" s="401" t="s">
        <v>451</v>
      </c>
      <c r="L85" s="401" t="s">
        <v>451</v>
      </c>
      <c r="M85" s="401"/>
      <c r="N85" s="136"/>
      <c r="O85" s="136"/>
      <c r="P85" s="442"/>
      <c r="Q85" s="38"/>
      <c r="R85" s="38" t="s">
        <v>3390</v>
      </c>
      <c r="S85" s="38"/>
      <c r="T85" s="38" t="s">
        <v>6897</v>
      </c>
      <c r="U85" s="72"/>
    </row>
    <row r="86" spans="1:21" ht="16" customHeight="1">
      <c r="A86" s="72">
        <v>83</v>
      </c>
      <c r="B86" s="72" t="s">
        <v>18360</v>
      </c>
      <c r="C86" s="38" t="s">
        <v>9511</v>
      </c>
      <c r="D86" s="136" t="s">
        <v>121</v>
      </c>
      <c r="E86" s="136"/>
      <c r="F86" s="38"/>
      <c r="G86" s="38" t="s">
        <v>4701</v>
      </c>
      <c r="H86" s="38" t="s">
        <v>10893</v>
      </c>
      <c r="I86" s="38" t="s">
        <v>21</v>
      </c>
      <c r="J86" s="38" t="str">
        <f>IF('ACT files'!L86&gt;0, "Y", "N")</f>
        <v>N</v>
      </c>
      <c r="K86" s="401" t="s">
        <v>451</v>
      </c>
      <c r="L86" s="401" t="s">
        <v>451</v>
      </c>
      <c r="M86" s="401"/>
      <c r="N86" s="136"/>
      <c r="O86" s="136"/>
      <c r="P86" s="442"/>
      <c r="Q86" s="38"/>
      <c r="R86" s="38" t="s">
        <v>3390</v>
      </c>
      <c r="S86" s="38"/>
      <c r="T86" s="38" t="s">
        <v>6897</v>
      </c>
      <c r="U86" s="72"/>
    </row>
    <row r="87" spans="1:21" ht="16" customHeight="1">
      <c r="A87" s="72">
        <v>84</v>
      </c>
      <c r="B87" s="72" t="s">
        <v>18360</v>
      </c>
      <c r="C87" s="38" t="s">
        <v>9516</v>
      </c>
      <c r="D87" s="136" t="s">
        <v>121</v>
      </c>
      <c r="E87" s="136"/>
      <c r="F87" s="38"/>
      <c r="G87" s="38" t="s">
        <v>4702</v>
      </c>
      <c r="H87" s="38" t="s">
        <v>10894</v>
      </c>
      <c r="I87" s="38" t="s">
        <v>21</v>
      </c>
      <c r="J87" s="38" t="str">
        <f>IF('ACT files'!L87&gt;0, "Y", "N")</f>
        <v>N</v>
      </c>
      <c r="K87" s="401" t="s">
        <v>451</v>
      </c>
      <c r="L87" s="401" t="s">
        <v>451</v>
      </c>
      <c r="M87" s="401"/>
      <c r="N87" s="136"/>
      <c r="O87" s="136"/>
      <c r="P87" s="442"/>
      <c r="Q87" s="38"/>
      <c r="R87" s="38" t="s">
        <v>3390</v>
      </c>
      <c r="S87" s="38"/>
      <c r="T87" s="38" t="s">
        <v>6897</v>
      </c>
      <c r="U87" s="72"/>
    </row>
    <row r="88" spans="1:21" ht="16" customHeight="1">
      <c r="A88" s="72">
        <v>85</v>
      </c>
      <c r="B88" s="72" t="s">
        <v>18360</v>
      </c>
      <c r="C88" s="38" t="s">
        <v>9521</v>
      </c>
      <c r="D88" s="136" t="s">
        <v>121</v>
      </c>
      <c r="E88" s="136"/>
      <c r="F88" s="38"/>
      <c r="G88" s="38" t="s">
        <v>4703</v>
      </c>
      <c r="H88" s="38" t="s">
        <v>10895</v>
      </c>
      <c r="I88" s="38" t="s">
        <v>21</v>
      </c>
      <c r="J88" s="38" t="str">
        <f>IF('ACT files'!L88&gt;0, "Y", "N")</f>
        <v>N</v>
      </c>
      <c r="K88" s="401" t="s">
        <v>451</v>
      </c>
      <c r="L88" s="401" t="s">
        <v>451</v>
      </c>
      <c r="M88" s="401"/>
      <c r="N88" s="136"/>
      <c r="O88" s="136"/>
      <c r="P88" s="442"/>
      <c r="Q88" s="38"/>
      <c r="R88" s="38" t="s">
        <v>3390</v>
      </c>
      <c r="S88" s="38"/>
      <c r="T88" s="38" t="s">
        <v>6897</v>
      </c>
      <c r="U88" s="72"/>
    </row>
    <row r="89" spans="1:21" ht="16" customHeight="1">
      <c r="A89" s="72">
        <v>86</v>
      </c>
      <c r="B89" s="72" t="s">
        <v>18360</v>
      </c>
      <c r="C89" s="38" t="s">
        <v>9526</v>
      </c>
      <c r="D89" s="136" t="s">
        <v>121</v>
      </c>
      <c r="E89" s="136"/>
      <c r="F89" s="38"/>
      <c r="G89" s="38" t="s">
        <v>4704</v>
      </c>
      <c r="H89" s="38" t="s">
        <v>10896</v>
      </c>
      <c r="I89" s="38" t="s">
        <v>21</v>
      </c>
      <c r="J89" s="38" t="str">
        <f>IF('ACT files'!L89&gt;0, "Y", "N")</f>
        <v>N</v>
      </c>
      <c r="K89" s="401" t="s">
        <v>451</v>
      </c>
      <c r="L89" s="401" t="s">
        <v>451</v>
      </c>
      <c r="M89" s="401"/>
      <c r="N89" s="136"/>
      <c r="O89" s="136"/>
      <c r="P89" s="442"/>
      <c r="Q89" s="38"/>
      <c r="R89" s="38" t="s">
        <v>3390</v>
      </c>
      <c r="S89" s="38"/>
      <c r="T89" s="38" t="s">
        <v>6897</v>
      </c>
      <c r="U89" s="72"/>
    </row>
    <row r="90" spans="1:21" ht="16" customHeight="1">
      <c r="A90" s="72">
        <v>87</v>
      </c>
      <c r="B90" s="72" t="s">
        <v>18360</v>
      </c>
      <c r="C90" s="38" t="s">
        <v>9531</v>
      </c>
      <c r="D90" s="136" t="s">
        <v>121</v>
      </c>
      <c r="E90" s="136"/>
      <c r="F90" s="38"/>
      <c r="G90" s="38" t="s">
        <v>4705</v>
      </c>
      <c r="H90" s="38" t="s">
        <v>10897</v>
      </c>
      <c r="I90" s="38" t="s">
        <v>21</v>
      </c>
      <c r="J90" s="38" t="str">
        <f>IF('ACT files'!L90&gt;0, "Y", "N")</f>
        <v>N</v>
      </c>
      <c r="K90" s="401" t="s">
        <v>451</v>
      </c>
      <c r="L90" s="401" t="s">
        <v>451</v>
      </c>
      <c r="M90" s="401"/>
      <c r="N90" s="136"/>
      <c r="O90" s="136"/>
      <c r="P90" s="442"/>
      <c r="Q90" s="38"/>
      <c r="R90" s="38" t="s">
        <v>3390</v>
      </c>
      <c r="S90" s="38"/>
      <c r="T90" s="38" t="s">
        <v>6897</v>
      </c>
      <c r="U90" s="72"/>
    </row>
    <row r="91" spans="1:21" ht="16" customHeight="1">
      <c r="A91" s="72">
        <v>88</v>
      </c>
      <c r="B91" s="72" t="s">
        <v>18360</v>
      </c>
      <c r="C91" s="38" t="s">
        <v>9536</v>
      </c>
      <c r="D91" s="136" t="s">
        <v>121</v>
      </c>
      <c r="E91" s="136"/>
      <c r="F91" s="38"/>
      <c r="G91" s="38" t="s">
        <v>4706</v>
      </c>
      <c r="H91" s="38" t="s">
        <v>10898</v>
      </c>
      <c r="I91" s="38" t="s">
        <v>21</v>
      </c>
      <c r="J91" s="38" t="str">
        <f>IF('ACT files'!L91&gt;0, "Y", "N")</f>
        <v>N</v>
      </c>
      <c r="K91" s="401" t="s">
        <v>451</v>
      </c>
      <c r="L91" s="401" t="s">
        <v>451</v>
      </c>
      <c r="M91" s="401"/>
      <c r="N91" s="136"/>
      <c r="O91" s="136"/>
      <c r="P91" s="442"/>
      <c r="Q91" s="38"/>
      <c r="R91" s="38" t="s">
        <v>3390</v>
      </c>
      <c r="S91" s="38"/>
      <c r="T91" s="38" t="s">
        <v>6897</v>
      </c>
      <c r="U91" s="72"/>
    </row>
    <row r="92" spans="1:21" ht="16" customHeight="1">
      <c r="A92" s="72">
        <v>89</v>
      </c>
      <c r="B92" s="72" t="s">
        <v>18360</v>
      </c>
      <c r="C92" s="38" t="s">
        <v>9541</v>
      </c>
      <c r="D92" s="136" t="s">
        <v>121</v>
      </c>
      <c r="E92" s="136"/>
      <c r="F92" s="38"/>
      <c r="G92" s="38" t="s">
        <v>4707</v>
      </c>
      <c r="H92" s="38" t="s">
        <v>10899</v>
      </c>
      <c r="I92" s="38" t="s">
        <v>21</v>
      </c>
      <c r="J92" s="38" t="str">
        <f>IF('ACT files'!L92&gt;0, "Y", "N")</f>
        <v>N</v>
      </c>
      <c r="K92" s="401" t="s">
        <v>451</v>
      </c>
      <c r="L92" s="136" t="s">
        <v>451</v>
      </c>
      <c r="M92" s="136"/>
      <c r="N92" s="136"/>
      <c r="O92" s="136"/>
      <c r="P92" s="442"/>
      <c r="Q92" s="38"/>
      <c r="R92" s="38" t="s">
        <v>3390</v>
      </c>
      <c r="S92" s="38"/>
      <c r="T92" s="38" t="s">
        <v>6897</v>
      </c>
      <c r="U92" s="72"/>
    </row>
    <row r="93" spans="1:21" ht="16" customHeight="1">
      <c r="A93" s="72">
        <v>90</v>
      </c>
      <c r="B93" s="72" t="s">
        <v>18360</v>
      </c>
      <c r="C93" s="38" t="s">
        <v>9546</v>
      </c>
      <c r="D93" s="136" t="s">
        <v>121</v>
      </c>
      <c r="E93" s="136"/>
      <c r="F93" s="38"/>
      <c r="G93" s="38" t="s">
        <v>4708</v>
      </c>
      <c r="H93" s="38" t="s">
        <v>10900</v>
      </c>
      <c r="I93" s="38" t="s">
        <v>21</v>
      </c>
      <c r="J93" s="38" t="str">
        <f>IF('ACT files'!L93&gt;0, "Y", "N")</f>
        <v>N</v>
      </c>
      <c r="K93" s="401" t="s">
        <v>451</v>
      </c>
      <c r="L93" s="136" t="s">
        <v>451</v>
      </c>
      <c r="M93" s="136"/>
      <c r="N93" s="136"/>
      <c r="O93" s="136"/>
      <c r="P93" s="442"/>
      <c r="Q93" s="38"/>
      <c r="R93" s="38" t="s">
        <v>3390</v>
      </c>
      <c r="S93" s="38"/>
      <c r="T93" s="38" t="s">
        <v>6897</v>
      </c>
      <c r="U93" s="72"/>
    </row>
    <row r="94" spans="1:21" ht="16" customHeight="1">
      <c r="A94" s="72">
        <v>91</v>
      </c>
      <c r="B94" s="72" t="s">
        <v>18360</v>
      </c>
      <c r="C94" s="38" t="s">
        <v>9551</v>
      </c>
      <c r="D94" s="136" t="s">
        <v>121</v>
      </c>
      <c r="E94" s="136"/>
      <c r="F94" s="38"/>
      <c r="G94" s="38" t="s">
        <v>4709</v>
      </c>
      <c r="H94" s="38" t="s">
        <v>10901</v>
      </c>
      <c r="I94" s="38" t="s">
        <v>21</v>
      </c>
      <c r="J94" s="38" t="str">
        <f>IF('ACT files'!L94&gt;0, "Y", "N")</f>
        <v>N</v>
      </c>
      <c r="K94" s="401" t="s">
        <v>451</v>
      </c>
      <c r="L94" s="136" t="s">
        <v>451</v>
      </c>
      <c r="M94" s="136"/>
      <c r="N94" s="136"/>
      <c r="O94" s="136"/>
      <c r="P94" s="442"/>
      <c r="Q94" s="38"/>
      <c r="R94" s="38" t="s">
        <v>3390</v>
      </c>
      <c r="S94" s="38"/>
      <c r="T94" s="38" t="s">
        <v>6897</v>
      </c>
      <c r="U94" s="72"/>
    </row>
    <row r="95" spans="1:21" ht="16" customHeight="1">
      <c r="A95" s="72">
        <v>92</v>
      </c>
      <c r="B95" s="72" t="s">
        <v>18360</v>
      </c>
      <c r="C95" s="38" t="s">
        <v>9556</v>
      </c>
      <c r="D95" s="136" t="s">
        <v>121</v>
      </c>
      <c r="E95" s="136"/>
      <c r="F95" s="38"/>
      <c r="G95" s="38" t="s">
        <v>4710</v>
      </c>
      <c r="H95" s="38" t="s">
        <v>10902</v>
      </c>
      <c r="I95" s="38" t="s">
        <v>21</v>
      </c>
      <c r="J95" s="38" t="str">
        <f>IF('ACT files'!L95&gt;0, "Y", "N")</f>
        <v>N</v>
      </c>
      <c r="K95" s="401" t="s">
        <v>451</v>
      </c>
      <c r="L95" s="136" t="s">
        <v>451</v>
      </c>
      <c r="M95" s="136"/>
      <c r="N95" s="136"/>
      <c r="O95" s="136"/>
      <c r="P95" s="442"/>
      <c r="Q95" s="38"/>
      <c r="R95" s="38" t="s">
        <v>3390</v>
      </c>
      <c r="S95" s="38"/>
      <c r="T95" s="38" t="s">
        <v>6897</v>
      </c>
      <c r="U95" s="72"/>
    </row>
    <row r="96" spans="1:21" ht="16" customHeight="1">
      <c r="A96" s="72">
        <v>93</v>
      </c>
      <c r="B96" s="72" t="s">
        <v>18360</v>
      </c>
      <c r="C96" s="38" t="s">
        <v>9561</v>
      </c>
      <c r="D96" s="136" t="s">
        <v>121</v>
      </c>
      <c r="E96" s="136"/>
      <c r="F96" s="38"/>
      <c r="G96" s="38" t="s">
        <v>4711</v>
      </c>
      <c r="H96" s="38" t="s">
        <v>10903</v>
      </c>
      <c r="I96" s="38" t="s">
        <v>21</v>
      </c>
      <c r="J96" s="38" t="str">
        <f>IF('ACT files'!L96&gt;0, "Y", "N")</f>
        <v>N</v>
      </c>
      <c r="K96" s="401" t="s">
        <v>451</v>
      </c>
      <c r="L96" s="136" t="s">
        <v>451</v>
      </c>
      <c r="M96" s="136"/>
      <c r="N96" s="136"/>
      <c r="O96" s="136"/>
      <c r="P96" s="442"/>
      <c r="Q96" s="38"/>
      <c r="R96" s="38" t="s">
        <v>3390</v>
      </c>
      <c r="S96" s="38"/>
      <c r="T96" s="38" t="s">
        <v>6897</v>
      </c>
      <c r="U96" s="72"/>
    </row>
    <row r="97" spans="1:21" ht="16" customHeight="1">
      <c r="A97" s="72">
        <v>94</v>
      </c>
      <c r="B97" s="72" t="s">
        <v>18360</v>
      </c>
      <c r="C97" s="38" t="s">
        <v>9566</v>
      </c>
      <c r="D97" s="136" t="s">
        <v>121</v>
      </c>
      <c r="E97" s="136"/>
      <c r="F97" s="38"/>
      <c r="G97" s="38" t="s">
        <v>4712</v>
      </c>
      <c r="H97" s="38" t="s">
        <v>10904</v>
      </c>
      <c r="I97" s="38" t="s">
        <v>21</v>
      </c>
      <c r="J97" s="38" t="str">
        <f>IF('ACT files'!L97&gt;0, "Y", "N")</f>
        <v>N</v>
      </c>
      <c r="K97" s="401" t="s">
        <v>451</v>
      </c>
      <c r="L97" s="136" t="s">
        <v>451</v>
      </c>
      <c r="M97" s="136"/>
      <c r="N97" s="136"/>
      <c r="O97" s="136"/>
      <c r="P97" s="442"/>
      <c r="Q97" s="38"/>
      <c r="R97" s="38" t="s">
        <v>3390</v>
      </c>
      <c r="S97" s="38"/>
      <c r="T97" s="38" t="s">
        <v>6897</v>
      </c>
      <c r="U97" s="72"/>
    </row>
    <row r="98" spans="1:21" ht="16" customHeight="1">
      <c r="A98" s="72">
        <v>95</v>
      </c>
      <c r="B98" s="72" t="s">
        <v>18360</v>
      </c>
      <c r="C98" s="38" t="s">
        <v>9571</v>
      </c>
      <c r="D98" s="136" t="s">
        <v>121</v>
      </c>
      <c r="E98" s="136"/>
      <c r="F98" s="38"/>
      <c r="G98" s="38" t="s">
        <v>4713</v>
      </c>
      <c r="H98" s="38" t="s">
        <v>10905</v>
      </c>
      <c r="I98" s="38" t="s">
        <v>21</v>
      </c>
      <c r="J98" s="38" t="str">
        <f>IF('ACT files'!L98&gt;0, "Y", "N")</f>
        <v>N</v>
      </c>
      <c r="K98" s="401" t="s">
        <v>451</v>
      </c>
      <c r="L98" s="136" t="s">
        <v>451</v>
      </c>
      <c r="M98" s="136"/>
      <c r="N98" s="136"/>
      <c r="O98" s="136"/>
      <c r="P98" s="442"/>
      <c r="Q98" s="38"/>
      <c r="R98" s="38" t="s">
        <v>3390</v>
      </c>
      <c r="S98" s="38"/>
      <c r="T98" s="38" t="s">
        <v>6897</v>
      </c>
      <c r="U98" s="72"/>
    </row>
    <row r="99" spans="1:21" ht="16" customHeight="1">
      <c r="A99" s="72">
        <v>96</v>
      </c>
      <c r="B99" s="72" t="s">
        <v>18360</v>
      </c>
      <c r="C99" s="38" t="s">
        <v>9576</v>
      </c>
      <c r="D99" s="136" t="s">
        <v>121</v>
      </c>
      <c r="E99" s="136"/>
      <c r="F99" s="38"/>
      <c r="G99" s="38" t="s">
        <v>4714</v>
      </c>
      <c r="H99" s="38" t="s">
        <v>10906</v>
      </c>
      <c r="I99" s="38" t="s">
        <v>21</v>
      </c>
      <c r="J99" s="38" t="str">
        <f>IF('ACT files'!L99&gt;0, "Y", "N")</f>
        <v>N</v>
      </c>
      <c r="K99" s="401" t="s">
        <v>451</v>
      </c>
      <c r="L99" s="136" t="s">
        <v>451</v>
      </c>
      <c r="M99" s="136"/>
      <c r="N99" s="136"/>
      <c r="O99" s="136"/>
      <c r="P99" s="442"/>
      <c r="Q99" s="38"/>
      <c r="R99" s="38" t="s">
        <v>3390</v>
      </c>
      <c r="S99" s="38"/>
      <c r="T99" s="38" t="s">
        <v>6897</v>
      </c>
      <c r="U99" s="72"/>
    </row>
    <row r="100" spans="1:21" ht="16" customHeight="1">
      <c r="A100" s="72">
        <v>97</v>
      </c>
      <c r="B100" s="72" t="s">
        <v>18360</v>
      </c>
      <c r="C100" s="38" t="s">
        <v>9581</v>
      </c>
      <c r="D100" s="136" t="s">
        <v>121</v>
      </c>
      <c r="E100" s="136"/>
      <c r="F100" s="38"/>
      <c r="G100" s="38" t="s">
        <v>4722</v>
      </c>
      <c r="H100" s="38" t="s">
        <v>10907</v>
      </c>
      <c r="I100" s="38" t="s">
        <v>21</v>
      </c>
      <c r="J100" s="38" t="str">
        <f>IF('ACT files'!L100&gt;0, "Y", "N")</f>
        <v>N</v>
      </c>
      <c r="K100" s="401" t="s">
        <v>451</v>
      </c>
      <c r="L100" s="136" t="s">
        <v>451</v>
      </c>
      <c r="M100" s="136" t="s">
        <v>456</v>
      </c>
      <c r="N100" s="136" t="s">
        <v>458</v>
      </c>
      <c r="O100" s="136" t="s">
        <v>454</v>
      </c>
      <c r="P100" s="442"/>
      <c r="Q100" s="38"/>
      <c r="R100" s="38" t="s">
        <v>3390</v>
      </c>
      <c r="S100" s="38"/>
      <c r="T100" s="38" t="s">
        <v>6897</v>
      </c>
      <c r="U100" s="72"/>
    </row>
    <row r="101" spans="1:21" ht="16" customHeight="1">
      <c r="A101" s="72">
        <v>98</v>
      </c>
      <c r="B101" s="72" t="s">
        <v>18360</v>
      </c>
      <c r="C101" s="38" t="s">
        <v>9586</v>
      </c>
      <c r="D101" s="136" t="s">
        <v>121</v>
      </c>
      <c r="E101" s="136"/>
      <c r="F101" s="38"/>
      <c r="G101" s="38" t="s">
        <v>4723</v>
      </c>
      <c r="H101" s="38" t="s">
        <v>10908</v>
      </c>
      <c r="I101" s="38" t="s">
        <v>21</v>
      </c>
      <c r="J101" s="38" t="str">
        <f>IF('ACT files'!L101&gt;0, "Y", "N")</f>
        <v>N</v>
      </c>
      <c r="K101" s="401" t="s">
        <v>451</v>
      </c>
      <c r="L101" s="136" t="s">
        <v>451</v>
      </c>
      <c r="M101" s="136" t="s">
        <v>456</v>
      </c>
      <c r="N101" s="136" t="s">
        <v>458</v>
      </c>
      <c r="O101" s="136" t="s">
        <v>454</v>
      </c>
      <c r="P101" s="442"/>
      <c r="Q101" s="38"/>
      <c r="R101" s="38" t="s">
        <v>3390</v>
      </c>
      <c r="S101" s="38"/>
      <c r="T101" s="38" t="s">
        <v>6897</v>
      </c>
      <c r="U101" s="72"/>
    </row>
    <row r="102" spans="1:21" ht="16" customHeight="1">
      <c r="A102" s="72">
        <v>99</v>
      </c>
      <c r="B102" s="72" t="s">
        <v>18360</v>
      </c>
      <c r="C102" s="38" t="s">
        <v>9591</v>
      </c>
      <c r="D102" s="136" t="s">
        <v>121</v>
      </c>
      <c r="E102" s="136"/>
      <c r="F102" s="38"/>
      <c r="G102" s="38" t="s">
        <v>4724</v>
      </c>
      <c r="H102" s="38" t="s">
        <v>10909</v>
      </c>
      <c r="I102" s="38" t="s">
        <v>21</v>
      </c>
      <c r="J102" s="38" t="str">
        <f>IF('ACT files'!L102&gt;0, "Y", "N")</f>
        <v>N</v>
      </c>
      <c r="K102" s="401" t="s">
        <v>451</v>
      </c>
      <c r="L102" s="136" t="s">
        <v>451</v>
      </c>
      <c r="M102" s="136" t="s">
        <v>456</v>
      </c>
      <c r="N102" s="136" t="s">
        <v>460</v>
      </c>
      <c r="O102" s="136" t="s">
        <v>454</v>
      </c>
      <c r="P102" s="442"/>
      <c r="Q102" s="38"/>
      <c r="R102" s="38" t="s">
        <v>3390</v>
      </c>
      <c r="S102" s="38"/>
      <c r="T102" s="38" t="s">
        <v>6897</v>
      </c>
      <c r="U102" s="72"/>
    </row>
    <row r="103" spans="1:21" ht="16" customHeight="1">
      <c r="A103" s="72">
        <v>100</v>
      </c>
      <c r="B103" s="72" t="s">
        <v>18360</v>
      </c>
      <c r="C103" s="38" t="s">
        <v>9596</v>
      </c>
      <c r="D103" s="136" t="s">
        <v>121</v>
      </c>
      <c r="E103" s="136"/>
      <c r="F103" s="38"/>
      <c r="G103" s="38" t="s">
        <v>4725</v>
      </c>
      <c r="H103" s="38" t="s">
        <v>10910</v>
      </c>
      <c r="I103" s="38" t="s">
        <v>21</v>
      </c>
      <c r="J103" s="38" t="str">
        <f>IF('ACT files'!L103&gt;0, "Y", "N")</f>
        <v>N</v>
      </c>
      <c r="K103" s="401" t="s">
        <v>451</v>
      </c>
      <c r="L103" s="136" t="s">
        <v>451</v>
      </c>
      <c r="M103" s="136" t="s">
        <v>456</v>
      </c>
      <c r="N103" s="136" t="s">
        <v>10870</v>
      </c>
      <c r="O103" s="136" t="s">
        <v>454</v>
      </c>
      <c r="P103" s="442"/>
      <c r="Q103" s="38"/>
      <c r="R103" s="38" t="s">
        <v>3390</v>
      </c>
      <c r="S103" s="38"/>
      <c r="T103" s="38" t="s">
        <v>6897</v>
      </c>
      <c r="U103" s="72"/>
    </row>
    <row r="104" spans="1:21" ht="16" customHeight="1">
      <c r="A104" s="72">
        <v>101</v>
      </c>
      <c r="B104" s="72" t="s">
        <v>18360</v>
      </c>
      <c r="C104" s="38" t="s">
        <v>9601</v>
      </c>
      <c r="D104" s="136" t="s">
        <v>121</v>
      </c>
      <c r="E104" s="136"/>
      <c r="F104" s="38"/>
      <c r="G104" s="38" t="s">
        <v>4726</v>
      </c>
      <c r="H104" s="38" t="s">
        <v>10911</v>
      </c>
      <c r="I104" s="38" t="s">
        <v>21</v>
      </c>
      <c r="J104" s="38" t="str">
        <f>IF('ACT files'!L104&gt;0, "Y", "N")</f>
        <v>N</v>
      </c>
      <c r="K104" s="401" t="s">
        <v>451</v>
      </c>
      <c r="L104" s="136" t="s">
        <v>451</v>
      </c>
      <c r="M104" s="136" t="s">
        <v>456</v>
      </c>
      <c r="N104" s="136" t="s">
        <v>449</v>
      </c>
      <c r="O104" s="136" t="s">
        <v>454</v>
      </c>
      <c r="P104" s="442"/>
      <c r="Q104" s="38"/>
      <c r="R104" s="38" t="s">
        <v>3390</v>
      </c>
      <c r="S104" s="38"/>
      <c r="T104" s="38" t="s">
        <v>6897</v>
      </c>
      <c r="U104" s="72"/>
    </row>
    <row r="105" spans="1:21" ht="16" customHeight="1">
      <c r="A105" s="72">
        <v>102</v>
      </c>
      <c r="B105" s="72" t="s">
        <v>18360</v>
      </c>
      <c r="C105" s="38" t="s">
        <v>9606</v>
      </c>
      <c r="D105" s="136" t="s">
        <v>121</v>
      </c>
      <c r="E105" s="136"/>
      <c r="F105" s="38"/>
      <c r="G105" s="38" t="s">
        <v>4727</v>
      </c>
      <c r="H105" s="38" t="s">
        <v>10912</v>
      </c>
      <c r="I105" s="38" t="s">
        <v>21</v>
      </c>
      <c r="J105" s="38" t="str">
        <f>IF('ACT files'!L105&gt;0, "Y", "N")</f>
        <v>N</v>
      </c>
      <c r="K105" s="401" t="s">
        <v>451</v>
      </c>
      <c r="L105" s="136" t="s">
        <v>451</v>
      </c>
      <c r="M105" s="136" t="s">
        <v>456</v>
      </c>
      <c r="N105" s="136" t="s">
        <v>10870</v>
      </c>
      <c r="O105" s="136" t="s">
        <v>454</v>
      </c>
      <c r="P105" s="442"/>
      <c r="Q105" s="38"/>
      <c r="R105" s="38" t="s">
        <v>3390</v>
      </c>
      <c r="S105" s="38"/>
      <c r="T105" s="38" t="s">
        <v>6897</v>
      </c>
      <c r="U105" s="72"/>
    </row>
    <row r="106" spans="1:21" ht="16" customHeight="1">
      <c r="A106" s="72">
        <v>103</v>
      </c>
      <c r="B106" s="72" t="s">
        <v>18360</v>
      </c>
      <c r="C106" s="38" t="s">
        <v>9611</v>
      </c>
      <c r="D106" s="136" t="s">
        <v>121</v>
      </c>
      <c r="E106" s="136"/>
      <c r="F106" s="38"/>
      <c r="G106" s="38" t="s">
        <v>4728</v>
      </c>
      <c r="H106" s="38" t="s">
        <v>10913</v>
      </c>
      <c r="I106" s="38" t="s">
        <v>21</v>
      </c>
      <c r="J106" s="38" t="str">
        <f>IF('ACT files'!L106&gt;0, "Y", "N")</f>
        <v>N</v>
      </c>
      <c r="K106" s="401" t="s">
        <v>451</v>
      </c>
      <c r="L106" s="136" t="s">
        <v>451</v>
      </c>
      <c r="M106" s="136" t="s">
        <v>456</v>
      </c>
      <c r="N106" s="136" t="s">
        <v>10870</v>
      </c>
      <c r="O106" s="136" t="s">
        <v>454</v>
      </c>
      <c r="P106" s="442"/>
      <c r="Q106" s="38"/>
      <c r="R106" s="38" t="s">
        <v>3390</v>
      </c>
      <c r="S106" s="38"/>
      <c r="T106" s="38" t="s">
        <v>6897</v>
      </c>
      <c r="U106" s="72"/>
    </row>
    <row r="107" spans="1:21" ht="16" customHeight="1">
      <c r="A107" s="72">
        <v>104</v>
      </c>
      <c r="B107" s="72" t="s">
        <v>18360</v>
      </c>
      <c r="C107" s="38" t="s">
        <v>9616</v>
      </c>
      <c r="D107" s="136" t="s">
        <v>121</v>
      </c>
      <c r="E107" s="136"/>
      <c r="F107" s="38"/>
      <c r="G107" s="38" t="s">
        <v>4729</v>
      </c>
      <c r="H107" s="38" t="s">
        <v>10914</v>
      </c>
      <c r="I107" s="38" t="s">
        <v>21</v>
      </c>
      <c r="J107" s="38" t="str">
        <f>IF('ACT files'!L107&gt;0, "Y", "N")</f>
        <v>N</v>
      </c>
      <c r="K107" s="401" t="s">
        <v>451</v>
      </c>
      <c r="L107" s="136" t="s">
        <v>451</v>
      </c>
      <c r="M107" s="136" t="s">
        <v>456</v>
      </c>
      <c r="N107" s="136" t="s">
        <v>458</v>
      </c>
      <c r="O107" s="136" t="s">
        <v>454</v>
      </c>
      <c r="P107" s="442"/>
      <c r="Q107" s="38"/>
      <c r="R107" s="38" t="s">
        <v>3390</v>
      </c>
      <c r="S107" s="38"/>
      <c r="T107" s="38" t="s">
        <v>6897</v>
      </c>
      <c r="U107" s="72"/>
    </row>
    <row r="108" spans="1:21" ht="16" customHeight="1">
      <c r="A108" s="72">
        <v>105</v>
      </c>
      <c r="B108" s="72" t="s">
        <v>18360</v>
      </c>
      <c r="C108" s="38" t="s">
        <v>9621</v>
      </c>
      <c r="D108" s="136" t="s">
        <v>121</v>
      </c>
      <c r="E108" s="136"/>
      <c r="F108" s="38"/>
      <c r="G108" s="38" t="s">
        <v>4730</v>
      </c>
      <c r="H108" s="38" t="s">
        <v>10915</v>
      </c>
      <c r="I108" s="38" t="s">
        <v>21</v>
      </c>
      <c r="J108" s="38" t="str">
        <f>IF('ACT files'!L108&gt;0, "Y", "N")</f>
        <v>N</v>
      </c>
      <c r="K108" s="401" t="s">
        <v>451</v>
      </c>
      <c r="L108" s="401" t="s">
        <v>451</v>
      </c>
      <c r="M108" s="136" t="s">
        <v>456</v>
      </c>
      <c r="N108" s="136" t="s">
        <v>460</v>
      </c>
      <c r="O108" s="136" t="s">
        <v>463</v>
      </c>
      <c r="P108" s="442"/>
      <c r="Q108" s="38"/>
      <c r="R108" s="38" t="s">
        <v>3390</v>
      </c>
      <c r="S108" s="38"/>
      <c r="T108" s="38" t="s">
        <v>6897</v>
      </c>
      <c r="U108" s="72"/>
    </row>
    <row r="109" spans="1:21" ht="16" customHeight="1">
      <c r="A109" s="72">
        <v>106</v>
      </c>
      <c r="B109" s="72" t="s">
        <v>18360</v>
      </c>
      <c r="C109" s="38" t="s">
        <v>11623</v>
      </c>
      <c r="D109" s="136" t="s">
        <v>482</v>
      </c>
      <c r="E109" s="136"/>
      <c r="F109" s="38"/>
      <c r="G109" s="38" t="s">
        <v>11624</v>
      </c>
      <c r="H109" s="38" t="s">
        <v>11628</v>
      </c>
      <c r="I109" s="38" t="s">
        <v>21</v>
      </c>
      <c r="J109" s="38" t="str">
        <f>IF('ACT files'!L109&gt;0, "Y", "N")</f>
        <v>N</v>
      </c>
      <c r="K109" s="401" t="s">
        <v>451</v>
      </c>
      <c r="L109" s="401" t="s">
        <v>451</v>
      </c>
      <c r="M109" s="136" t="s">
        <v>456</v>
      </c>
      <c r="N109" s="136" t="s">
        <v>460</v>
      </c>
      <c r="O109" s="136" t="s">
        <v>454</v>
      </c>
      <c r="P109" s="442" t="s">
        <v>19079</v>
      </c>
      <c r="Q109" s="38"/>
      <c r="R109" s="38" t="s">
        <v>20</v>
      </c>
      <c r="S109" s="38" t="s">
        <v>274</v>
      </c>
      <c r="T109" s="38" t="s">
        <v>11625</v>
      </c>
      <c r="U109" s="72"/>
    </row>
    <row r="110" spans="1:21" ht="16" customHeight="1">
      <c r="A110" s="72">
        <v>107</v>
      </c>
      <c r="B110" s="72" t="s">
        <v>18360</v>
      </c>
      <c r="C110" s="38" t="s">
        <v>11626</v>
      </c>
      <c r="D110" s="136" t="s">
        <v>482</v>
      </c>
      <c r="E110" s="136"/>
      <c r="F110" s="38"/>
      <c r="G110" s="38" t="s">
        <v>11627</v>
      </c>
      <c r="H110" s="38" t="s">
        <v>11629</v>
      </c>
      <c r="I110" s="38" t="s">
        <v>21</v>
      </c>
      <c r="J110" s="38" t="str">
        <f>IF('ACT files'!L110&gt;0, "Y", "N")</f>
        <v>N</v>
      </c>
      <c r="K110" s="401" t="s">
        <v>455</v>
      </c>
      <c r="L110" s="401" t="s">
        <v>451</v>
      </c>
      <c r="M110" s="136" t="s">
        <v>19381</v>
      </c>
      <c r="N110" s="136" t="s">
        <v>459</v>
      </c>
      <c r="O110" s="136" t="s">
        <v>463</v>
      </c>
      <c r="P110" s="442" t="s">
        <v>19402</v>
      </c>
      <c r="Q110" s="38"/>
      <c r="R110" s="38" t="s">
        <v>20</v>
      </c>
      <c r="S110" s="38" t="s">
        <v>562</v>
      </c>
      <c r="T110" s="38" t="s">
        <v>11625</v>
      </c>
      <c r="U110" s="72"/>
    </row>
    <row r="111" spans="1:21" ht="16" customHeight="1">
      <c r="A111" s="72">
        <v>108</v>
      </c>
      <c r="B111" s="38" t="s">
        <v>22933</v>
      </c>
      <c r="C111" s="38" t="s">
        <v>15834</v>
      </c>
      <c r="D111" s="369" t="s">
        <v>482</v>
      </c>
      <c r="E111" s="369"/>
      <c r="F111" s="36" t="s">
        <v>15893</v>
      </c>
      <c r="G111" s="36" t="s">
        <v>15999</v>
      </c>
      <c r="H111" s="38" t="s">
        <v>22214</v>
      </c>
      <c r="I111" s="38" t="s">
        <v>21</v>
      </c>
      <c r="J111" s="38" t="str">
        <f>IF('ACT files'!L111&gt;0, "Y", "N")</f>
        <v>N</v>
      </c>
      <c r="K111" s="755" t="s">
        <v>455</v>
      </c>
      <c r="L111" s="755" t="s">
        <v>22</v>
      </c>
      <c r="M111" s="369" t="s">
        <v>456</v>
      </c>
      <c r="N111" s="369" t="s">
        <v>449</v>
      </c>
      <c r="O111" s="369" t="s">
        <v>463</v>
      </c>
      <c r="P111" s="441" t="s">
        <v>22940</v>
      </c>
      <c r="Q111" s="38" t="s">
        <v>24087</v>
      </c>
      <c r="R111" s="38" t="s">
        <v>3390</v>
      </c>
      <c r="S111" s="38"/>
      <c r="T111" s="38">
        <v>218580</v>
      </c>
      <c r="U111" s="72"/>
    </row>
    <row r="112" spans="1:21" ht="16" customHeight="1">
      <c r="A112" s="72">
        <v>109</v>
      </c>
      <c r="B112" s="38" t="s">
        <v>22933</v>
      </c>
      <c r="C112" s="38" t="s">
        <v>15834</v>
      </c>
      <c r="D112" s="369" t="s">
        <v>482</v>
      </c>
      <c r="E112" s="369"/>
      <c r="F112" s="36" t="s">
        <v>15894</v>
      </c>
      <c r="G112" s="36" t="s">
        <v>16000</v>
      </c>
      <c r="H112" s="38" t="s">
        <v>22215</v>
      </c>
      <c r="I112" s="38" t="s">
        <v>21</v>
      </c>
      <c r="J112" s="38" t="str">
        <f>IF('ACT files'!L112&gt;0, "Y", "N")</f>
        <v>N</v>
      </c>
      <c r="K112" s="755" t="s">
        <v>455</v>
      </c>
      <c r="L112" s="755" t="s">
        <v>22</v>
      </c>
      <c r="M112" s="369" t="s">
        <v>22941</v>
      </c>
      <c r="N112" s="369" t="s">
        <v>449</v>
      </c>
      <c r="O112" s="369" t="s">
        <v>463</v>
      </c>
      <c r="P112" s="441" t="s">
        <v>22940</v>
      </c>
      <c r="Q112" s="38" t="s">
        <v>24088</v>
      </c>
      <c r="R112" s="38" t="s">
        <v>3390</v>
      </c>
      <c r="S112" s="38"/>
      <c r="T112" s="38">
        <v>218580</v>
      </c>
      <c r="U112" s="72"/>
    </row>
    <row r="113" spans="1:56" ht="16" customHeight="1">
      <c r="A113" s="72">
        <v>110</v>
      </c>
      <c r="B113" s="38" t="s">
        <v>18360</v>
      </c>
      <c r="C113" s="38" t="s">
        <v>15834</v>
      </c>
      <c r="D113" s="369" t="s">
        <v>482</v>
      </c>
      <c r="E113" s="369"/>
      <c r="F113" s="38" t="s">
        <v>16177</v>
      </c>
      <c r="G113" s="195" t="s">
        <v>15999</v>
      </c>
      <c r="H113" s="38" t="s">
        <v>20107</v>
      </c>
      <c r="I113" s="38" t="s">
        <v>21</v>
      </c>
      <c r="J113" s="38" t="str">
        <f>IF('ACT files'!L113&gt;0, "Y", "N")</f>
        <v>Y</v>
      </c>
      <c r="K113" s="755" t="s">
        <v>455</v>
      </c>
      <c r="L113" s="755" t="s">
        <v>22</v>
      </c>
      <c r="M113" s="369" t="s">
        <v>456</v>
      </c>
      <c r="N113" s="369" t="s">
        <v>449</v>
      </c>
      <c r="O113" s="369" t="s">
        <v>463</v>
      </c>
      <c r="P113" s="441" t="s">
        <v>22940</v>
      </c>
      <c r="Q113" s="195" t="s">
        <v>18377</v>
      </c>
      <c r="R113" s="185" t="s">
        <v>20</v>
      </c>
      <c r="S113" s="38"/>
      <c r="T113" s="185">
        <v>226262</v>
      </c>
      <c r="U113" s="72"/>
    </row>
    <row r="114" spans="1:56" ht="16" customHeight="1">
      <c r="A114" s="72">
        <v>111</v>
      </c>
      <c r="B114" s="38" t="s">
        <v>18360</v>
      </c>
      <c r="C114" s="38" t="s">
        <v>15834</v>
      </c>
      <c r="D114" s="369" t="s">
        <v>482</v>
      </c>
      <c r="E114" s="369"/>
      <c r="F114" s="38" t="s">
        <v>15792</v>
      </c>
      <c r="G114" s="195" t="s">
        <v>16000</v>
      </c>
      <c r="H114" s="38" t="s">
        <v>22216</v>
      </c>
      <c r="I114" s="38" t="s">
        <v>21</v>
      </c>
      <c r="J114" s="38" t="str">
        <f>IF('ACT files'!L114&gt;0, "Y", "N")</f>
        <v>Y</v>
      </c>
      <c r="K114" s="755" t="s">
        <v>455</v>
      </c>
      <c r="L114" s="755" t="s">
        <v>22</v>
      </c>
      <c r="M114" s="369" t="s">
        <v>22941</v>
      </c>
      <c r="N114" s="369" t="s">
        <v>449</v>
      </c>
      <c r="O114" s="369" t="s">
        <v>463</v>
      </c>
      <c r="P114" s="441" t="s">
        <v>22940</v>
      </c>
      <c r="Q114" s="195" t="s">
        <v>17551</v>
      </c>
      <c r="R114" s="185" t="s">
        <v>20</v>
      </c>
      <c r="S114" s="38"/>
      <c r="T114" s="185">
        <v>226262</v>
      </c>
      <c r="U114" s="72"/>
    </row>
    <row r="115" spans="1:56" ht="16" customHeight="1">
      <c r="A115" s="72">
        <v>112</v>
      </c>
      <c r="B115" s="38" t="s">
        <v>18360</v>
      </c>
      <c r="C115" s="9" t="s">
        <v>20256</v>
      </c>
      <c r="D115" s="136" t="s">
        <v>121</v>
      </c>
      <c r="E115" s="136"/>
      <c r="F115" s="9" t="s">
        <v>20258</v>
      </c>
      <c r="G115" s="400" t="s">
        <v>20259</v>
      </c>
      <c r="H115" s="401" t="s">
        <v>22217</v>
      </c>
      <c r="I115" s="38" t="s">
        <v>21</v>
      </c>
      <c r="J115" s="38" t="str">
        <f>IF('ACT files'!L115&gt;0, "Y", "N")</f>
        <v>N</v>
      </c>
      <c r="K115" s="401"/>
      <c r="L115" s="401"/>
      <c r="M115" s="4" t="s">
        <v>456</v>
      </c>
      <c r="N115" s="4" t="s">
        <v>478</v>
      </c>
      <c r="O115" s="399" t="s">
        <v>454</v>
      </c>
      <c r="P115" s="442"/>
      <c r="Q115" s="38"/>
      <c r="R115" s="185" t="s">
        <v>20</v>
      </c>
      <c r="S115" s="9" t="s">
        <v>270</v>
      </c>
      <c r="T115" s="38" t="s">
        <v>20564</v>
      </c>
      <c r="U115" s="72"/>
    </row>
    <row r="116" spans="1:56" ht="16" customHeight="1">
      <c r="A116" s="72">
        <v>113</v>
      </c>
      <c r="B116" s="38" t="s">
        <v>18360</v>
      </c>
      <c r="C116" s="9" t="s">
        <v>20264</v>
      </c>
      <c r="D116" s="136" t="s">
        <v>121</v>
      </c>
      <c r="E116" s="136"/>
      <c r="F116" s="9" t="s">
        <v>20266</v>
      </c>
      <c r="G116" s="400" t="s">
        <v>20267</v>
      </c>
      <c r="H116" s="401" t="s">
        <v>22218</v>
      </c>
      <c r="I116" s="38" t="s">
        <v>21</v>
      </c>
      <c r="J116" s="38" t="str">
        <f>IF('ACT files'!L116&gt;0, "Y", "N")</f>
        <v>Y</v>
      </c>
      <c r="K116" s="401"/>
      <c r="L116" s="401"/>
      <c r="M116" s="4" t="s">
        <v>456</v>
      </c>
      <c r="N116" s="4" t="s">
        <v>453</v>
      </c>
      <c r="O116" s="399" t="s">
        <v>454</v>
      </c>
      <c r="P116" s="442"/>
      <c r="Q116" s="38"/>
      <c r="R116" s="185" t="s">
        <v>20</v>
      </c>
      <c r="S116" s="9" t="s">
        <v>270</v>
      </c>
      <c r="T116" s="38" t="s">
        <v>20564</v>
      </c>
      <c r="U116" s="72"/>
    </row>
    <row r="117" spans="1:56" ht="16" customHeight="1">
      <c r="A117" s="72">
        <v>114</v>
      </c>
      <c r="B117" s="38" t="s">
        <v>18360</v>
      </c>
      <c r="C117" s="9" t="s">
        <v>20270</v>
      </c>
      <c r="D117" s="136" t="s">
        <v>121</v>
      </c>
      <c r="E117" s="136"/>
      <c r="F117" s="9" t="s">
        <v>20272</v>
      </c>
      <c r="G117" s="400" t="s">
        <v>20273</v>
      </c>
      <c r="H117" s="401" t="s">
        <v>22219</v>
      </c>
      <c r="I117" s="38" t="s">
        <v>21</v>
      </c>
      <c r="J117" s="38" t="str">
        <f>IF('ACT files'!L117&gt;0, "Y", "N")</f>
        <v>Y</v>
      </c>
      <c r="K117" s="401"/>
      <c r="L117" s="401"/>
      <c r="M117" s="4" t="s">
        <v>456</v>
      </c>
      <c r="N117" s="4" t="s">
        <v>22744</v>
      </c>
      <c r="O117" s="399" t="s">
        <v>454</v>
      </c>
      <c r="P117" s="442"/>
      <c r="Q117" s="38"/>
      <c r="R117" s="185" t="s">
        <v>20</v>
      </c>
      <c r="S117" s="9" t="s">
        <v>270</v>
      </c>
      <c r="T117" s="38" t="s">
        <v>20564</v>
      </c>
      <c r="U117" s="72"/>
    </row>
    <row r="118" spans="1:56" ht="16" customHeight="1">
      <c r="A118" s="72">
        <v>115</v>
      </c>
      <c r="B118" s="38" t="s">
        <v>18360</v>
      </c>
      <c r="C118" s="9" t="s">
        <v>20276</v>
      </c>
      <c r="D118" s="136" t="s">
        <v>121</v>
      </c>
      <c r="E118" s="136"/>
      <c r="F118" s="9" t="s">
        <v>20278</v>
      </c>
      <c r="G118" s="400" t="s">
        <v>20279</v>
      </c>
      <c r="H118" s="401" t="s">
        <v>22220</v>
      </c>
      <c r="I118" s="38" t="s">
        <v>21</v>
      </c>
      <c r="J118" s="38" t="str">
        <f>IF('ACT files'!L118&gt;0, "Y", "N")</f>
        <v>Y</v>
      </c>
      <c r="K118" s="401"/>
      <c r="L118" s="401"/>
      <c r="M118" s="4" t="s">
        <v>456</v>
      </c>
      <c r="N118" s="4" t="s">
        <v>458</v>
      </c>
      <c r="O118" s="399" t="s">
        <v>454</v>
      </c>
      <c r="P118" s="442"/>
      <c r="Q118" s="38"/>
      <c r="R118" s="185" t="s">
        <v>20</v>
      </c>
      <c r="S118" s="9" t="s">
        <v>270</v>
      </c>
      <c r="T118" s="38" t="s">
        <v>20564</v>
      </c>
      <c r="U118" s="72"/>
    </row>
    <row r="119" spans="1:56" ht="16" customHeight="1">
      <c r="A119" s="72">
        <v>116</v>
      </c>
      <c r="B119" s="38" t="s">
        <v>18360</v>
      </c>
      <c r="C119" s="9" t="s">
        <v>20282</v>
      </c>
      <c r="D119" s="136" t="s">
        <v>121</v>
      </c>
      <c r="E119" s="136"/>
      <c r="F119" s="9" t="s">
        <v>20284</v>
      </c>
      <c r="G119" s="400" t="s">
        <v>20285</v>
      </c>
      <c r="H119" s="401" t="s">
        <v>22221</v>
      </c>
      <c r="I119" s="38" t="s">
        <v>21</v>
      </c>
      <c r="J119" s="38" t="str">
        <f>IF('ACT files'!L119&gt;0, "Y", "N")</f>
        <v>Y</v>
      </c>
      <c r="K119" s="401"/>
      <c r="L119" s="401"/>
      <c r="M119" s="4" t="s">
        <v>456</v>
      </c>
      <c r="N119" s="4" t="s">
        <v>10710</v>
      </c>
      <c r="O119" s="399" t="s">
        <v>463</v>
      </c>
      <c r="P119" s="442"/>
      <c r="Q119" s="38"/>
      <c r="R119" s="185" t="s">
        <v>20</v>
      </c>
      <c r="S119" s="9" t="s">
        <v>270</v>
      </c>
      <c r="T119" s="38" t="s">
        <v>20564</v>
      </c>
      <c r="U119" s="72"/>
    </row>
    <row r="120" spans="1:56" s="205" customFormat="1" ht="16" customHeight="1">
      <c r="A120" s="72">
        <v>117</v>
      </c>
      <c r="B120" s="38" t="s">
        <v>18360</v>
      </c>
      <c r="C120" s="9" t="s">
        <v>20288</v>
      </c>
      <c r="D120" s="136" t="s">
        <v>121</v>
      </c>
      <c r="E120" s="136"/>
      <c r="F120" s="9" t="s">
        <v>20290</v>
      </c>
      <c r="G120" s="400" t="s">
        <v>20291</v>
      </c>
      <c r="H120" s="401" t="s">
        <v>22222</v>
      </c>
      <c r="I120" s="9" t="s">
        <v>22</v>
      </c>
      <c r="J120" s="38" t="str">
        <f>IF('ACT files'!L120&gt;0, "Y", "N")</f>
        <v>Y</v>
      </c>
      <c r="K120" s="189"/>
      <c r="L120" s="189"/>
      <c r="M120" s="4" t="s">
        <v>456</v>
      </c>
      <c r="N120" s="4" t="s">
        <v>460</v>
      </c>
      <c r="O120" s="399" t="s">
        <v>463</v>
      </c>
      <c r="P120" s="657"/>
      <c r="Q120" s="38"/>
      <c r="R120" s="185" t="s">
        <v>20</v>
      </c>
      <c r="S120" s="9" t="s">
        <v>270</v>
      </c>
      <c r="T120" s="38" t="s">
        <v>20564</v>
      </c>
      <c r="U120" s="72"/>
    </row>
    <row r="121" spans="1:56" s="276" customFormat="1" ht="16" customHeight="1">
      <c r="A121" s="72">
        <v>118</v>
      </c>
      <c r="B121" s="38" t="s">
        <v>18360</v>
      </c>
      <c r="C121" s="9" t="s">
        <v>20294</v>
      </c>
      <c r="D121" s="136" t="s">
        <v>121</v>
      </c>
      <c r="E121" s="136"/>
      <c r="F121" s="9" t="s">
        <v>20296</v>
      </c>
      <c r="G121" s="400" t="s">
        <v>20297</v>
      </c>
      <c r="H121" s="401" t="s">
        <v>22223</v>
      </c>
      <c r="I121" s="9" t="s">
        <v>21</v>
      </c>
      <c r="J121" s="38" t="str">
        <f>IF('ACT files'!L121&gt;0, "Y", "N")</f>
        <v>Y</v>
      </c>
      <c r="K121" s="401"/>
      <c r="L121" s="755"/>
      <c r="M121" s="4" t="s">
        <v>9992</v>
      </c>
      <c r="N121" s="4" t="s">
        <v>467</v>
      </c>
      <c r="O121" s="399" t="s">
        <v>454</v>
      </c>
      <c r="P121" s="657"/>
      <c r="Q121" s="38"/>
      <c r="R121" s="185" t="s">
        <v>20</v>
      </c>
      <c r="S121" s="9" t="s">
        <v>270</v>
      </c>
      <c r="T121" s="38" t="s">
        <v>20564</v>
      </c>
      <c r="U121" s="657"/>
      <c r="W121" s="205"/>
      <c r="X121" s="205"/>
      <c r="Y121" s="205"/>
      <c r="Z121" s="205"/>
      <c r="AA121" s="205"/>
      <c r="AB121" s="205"/>
      <c r="AC121" s="327"/>
      <c r="AD121" s="327"/>
      <c r="AE121" s="327"/>
      <c r="AF121" s="205"/>
      <c r="AG121" s="205"/>
      <c r="AH121" s="205"/>
      <c r="AI121" s="197"/>
      <c r="AJ121" s="205"/>
      <c r="AK121" s="205"/>
      <c r="AL121" s="205"/>
      <c r="AM121" s="205"/>
      <c r="AN121" s="205"/>
      <c r="AO121" s="205"/>
      <c r="AP121" s="205"/>
      <c r="AQ121" s="205"/>
      <c r="AR121" s="205"/>
      <c r="AS121" s="205"/>
      <c r="AV121" s="275"/>
      <c r="AW121" s="275"/>
      <c r="AX121" s="275"/>
      <c r="AY121" s="275"/>
      <c r="AZ121" s="275"/>
      <c r="BA121" s="275"/>
      <c r="BB121" s="275"/>
      <c r="BC121" s="205"/>
      <c r="BD121" s="275"/>
    </row>
    <row r="122" spans="1:56" s="276" customFormat="1" ht="16" customHeight="1">
      <c r="A122" s="72">
        <v>119</v>
      </c>
      <c r="B122" s="38" t="s">
        <v>18360</v>
      </c>
      <c r="C122" s="9" t="s">
        <v>20300</v>
      </c>
      <c r="D122" s="136" t="s">
        <v>121</v>
      </c>
      <c r="E122" s="136"/>
      <c r="F122" s="9" t="s">
        <v>20302</v>
      </c>
      <c r="G122" s="400" t="s">
        <v>20303</v>
      </c>
      <c r="H122" s="401" t="s">
        <v>22224</v>
      </c>
      <c r="I122" s="9" t="s">
        <v>21</v>
      </c>
      <c r="J122" s="38" t="str">
        <f>IF('ACT files'!L122&gt;0, "Y", "N")</f>
        <v>Y</v>
      </c>
      <c r="K122" s="401"/>
      <c r="L122" s="401"/>
      <c r="M122" s="4" t="s">
        <v>456</v>
      </c>
      <c r="N122" s="4" t="s">
        <v>480</v>
      </c>
      <c r="O122" s="399" t="s">
        <v>454</v>
      </c>
      <c r="P122" s="442"/>
      <c r="Q122" s="38"/>
      <c r="R122" s="185" t="s">
        <v>20</v>
      </c>
      <c r="S122" s="9" t="s">
        <v>270</v>
      </c>
      <c r="T122" s="38" t="s">
        <v>20564</v>
      </c>
      <c r="U122" s="657"/>
      <c r="W122" s="205"/>
      <c r="X122" s="205"/>
      <c r="Y122" s="205"/>
      <c r="Z122" s="205"/>
      <c r="AA122" s="205"/>
      <c r="AB122" s="205"/>
      <c r="AC122" s="327"/>
      <c r="AD122" s="327"/>
      <c r="AE122" s="327"/>
      <c r="AF122" s="205"/>
      <c r="AG122" s="205"/>
      <c r="AH122" s="205"/>
      <c r="AI122" s="197"/>
      <c r="AJ122" s="205"/>
      <c r="AK122" s="205"/>
      <c r="AL122" s="205"/>
      <c r="AM122" s="205"/>
      <c r="AN122" s="205"/>
      <c r="AO122" s="205"/>
      <c r="AP122" s="205"/>
      <c r="AQ122" s="205"/>
      <c r="AR122" s="205"/>
      <c r="AS122" s="205"/>
      <c r="AV122" s="275"/>
      <c r="AW122" s="275"/>
      <c r="AX122" s="275"/>
      <c r="AY122" s="275"/>
      <c r="AZ122" s="275"/>
      <c r="BA122" s="275"/>
      <c r="BB122" s="275"/>
      <c r="BC122" s="205"/>
      <c r="BD122" s="275"/>
    </row>
    <row r="123" spans="1:56" s="205" customFormat="1" ht="16" customHeight="1">
      <c r="A123" s="72">
        <v>120</v>
      </c>
      <c r="B123" s="38" t="s">
        <v>18360</v>
      </c>
      <c r="C123" s="9" t="s">
        <v>20306</v>
      </c>
      <c r="D123" s="136" t="s">
        <v>121</v>
      </c>
      <c r="E123" s="136"/>
      <c r="F123" s="9" t="s">
        <v>20308</v>
      </c>
      <c r="G123" s="400" t="s">
        <v>20309</v>
      </c>
      <c r="H123" s="401" t="s">
        <v>22225</v>
      </c>
      <c r="I123" s="9" t="s">
        <v>21</v>
      </c>
      <c r="J123" s="38" t="str">
        <f>IF('ACT files'!L123&gt;0, "Y", "N")</f>
        <v>Y</v>
      </c>
      <c r="K123" s="401"/>
      <c r="L123" s="401"/>
      <c r="M123" s="4" t="s">
        <v>456</v>
      </c>
      <c r="N123" s="4" t="s">
        <v>460</v>
      </c>
      <c r="O123" s="399" t="s">
        <v>454</v>
      </c>
      <c r="P123" s="442"/>
      <c r="Q123" s="38"/>
      <c r="R123" s="185" t="s">
        <v>20</v>
      </c>
      <c r="S123" s="9" t="s">
        <v>270</v>
      </c>
      <c r="T123" s="38" t="s">
        <v>20564</v>
      </c>
      <c r="U123" s="72"/>
    </row>
    <row r="124" spans="1:56" s="205" customFormat="1" ht="16" customHeight="1">
      <c r="A124" s="72">
        <v>121</v>
      </c>
      <c r="B124" s="38" t="s">
        <v>18360</v>
      </c>
      <c r="C124" s="9" t="s">
        <v>20312</v>
      </c>
      <c r="D124" s="136" t="s">
        <v>121</v>
      </c>
      <c r="E124" s="136"/>
      <c r="F124" s="9" t="s">
        <v>20314</v>
      </c>
      <c r="G124" s="400" t="s">
        <v>20315</v>
      </c>
      <c r="H124" s="401" t="s">
        <v>22226</v>
      </c>
      <c r="I124" s="9" t="s">
        <v>21</v>
      </c>
      <c r="J124" s="38" t="str">
        <f>IF('ACT files'!L124&gt;0, "Y", "N")</f>
        <v>Y</v>
      </c>
      <c r="K124" s="401"/>
      <c r="L124" s="401"/>
      <c r="M124" s="4" t="s">
        <v>456</v>
      </c>
      <c r="N124" s="4" t="s">
        <v>467</v>
      </c>
      <c r="O124" s="399" t="s">
        <v>454</v>
      </c>
      <c r="P124" s="442"/>
      <c r="Q124" s="38"/>
      <c r="R124" s="185" t="s">
        <v>20</v>
      </c>
      <c r="S124" s="9" t="s">
        <v>270</v>
      </c>
      <c r="T124" s="38" t="s">
        <v>20564</v>
      </c>
      <c r="U124" s="72"/>
    </row>
    <row r="125" spans="1:56" ht="16" customHeight="1">
      <c r="A125" s="72">
        <v>122</v>
      </c>
      <c r="B125" s="38" t="s">
        <v>18360</v>
      </c>
      <c r="C125" s="9" t="s">
        <v>20318</v>
      </c>
      <c r="D125" s="136" t="s">
        <v>121</v>
      </c>
      <c r="E125" s="136"/>
      <c r="F125" s="9" t="s">
        <v>20320</v>
      </c>
      <c r="G125" s="400" t="s">
        <v>20321</v>
      </c>
      <c r="H125" s="401" t="s">
        <v>22227</v>
      </c>
      <c r="I125" s="9" t="s">
        <v>21</v>
      </c>
      <c r="J125" s="38" t="str">
        <f>IF('ACT files'!L125&gt;0, "Y", "N")</f>
        <v>Y</v>
      </c>
      <c r="K125" s="401"/>
      <c r="L125" s="401"/>
      <c r="M125" s="4" t="s">
        <v>456</v>
      </c>
      <c r="N125" s="4" t="s">
        <v>459</v>
      </c>
      <c r="O125" s="4" t="s">
        <v>463</v>
      </c>
      <c r="P125" s="442"/>
      <c r="Q125" s="38"/>
      <c r="R125" s="185" t="s">
        <v>20</v>
      </c>
      <c r="S125" s="9" t="s">
        <v>270</v>
      </c>
      <c r="T125" s="38" t="s">
        <v>20564</v>
      </c>
      <c r="U125" s="72"/>
    </row>
    <row r="126" spans="1:56" ht="16" customHeight="1">
      <c r="A126" s="72">
        <v>123</v>
      </c>
      <c r="B126" s="38" t="s">
        <v>18360</v>
      </c>
      <c r="C126" s="9" t="s">
        <v>20324</v>
      </c>
      <c r="D126" s="136" t="s">
        <v>121</v>
      </c>
      <c r="E126" s="136"/>
      <c r="F126" s="9" t="s">
        <v>20326</v>
      </c>
      <c r="G126" s="400" t="s">
        <v>20327</v>
      </c>
      <c r="H126" s="401" t="s">
        <v>22228</v>
      </c>
      <c r="I126" s="9" t="s">
        <v>21</v>
      </c>
      <c r="J126" s="38" t="str">
        <f>IF('ACT files'!L126&gt;0, "Y", "N")</f>
        <v>Y</v>
      </c>
      <c r="K126" s="401"/>
      <c r="L126" s="401"/>
      <c r="M126" s="4" t="s">
        <v>456</v>
      </c>
      <c r="N126" s="4" t="s">
        <v>461</v>
      </c>
      <c r="O126" s="4" t="s">
        <v>454</v>
      </c>
      <c r="P126" s="442"/>
      <c r="Q126" s="38"/>
      <c r="R126" s="185" t="s">
        <v>20</v>
      </c>
      <c r="S126" s="9" t="s">
        <v>270</v>
      </c>
      <c r="T126" s="38" t="s">
        <v>20564</v>
      </c>
      <c r="U126" s="72"/>
    </row>
    <row r="127" spans="1:56" ht="16" customHeight="1">
      <c r="A127" s="72">
        <v>124</v>
      </c>
      <c r="B127" s="38" t="s">
        <v>18360</v>
      </c>
      <c r="C127" s="9" t="s">
        <v>20330</v>
      </c>
      <c r="D127" s="136" t="s">
        <v>121</v>
      </c>
      <c r="E127" s="136"/>
      <c r="F127" s="9" t="s">
        <v>20332</v>
      </c>
      <c r="G127" s="400" t="s">
        <v>20333</v>
      </c>
      <c r="H127" s="401" t="s">
        <v>22229</v>
      </c>
      <c r="I127" s="9" t="s">
        <v>21</v>
      </c>
      <c r="J127" s="38" t="str">
        <f>IF('ACT files'!L127&gt;0, "Y", "N")</f>
        <v>Y</v>
      </c>
      <c r="K127" s="401"/>
      <c r="L127" s="401"/>
      <c r="M127" s="4" t="s">
        <v>456</v>
      </c>
      <c r="N127" s="4" t="s">
        <v>449</v>
      </c>
      <c r="O127" s="4" t="s">
        <v>463</v>
      </c>
      <c r="P127" s="442"/>
      <c r="Q127" s="38"/>
      <c r="R127" s="185" t="s">
        <v>20</v>
      </c>
      <c r="S127" s="9" t="s">
        <v>270</v>
      </c>
      <c r="T127" s="38" t="s">
        <v>20564</v>
      </c>
      <c r="U127" s="72"/>
    </row>
    <row r="128" spans="1:56" ht="16" customHeight="1">
      <c r="A128" s="72">
        <v>125</v>
      </c>
      <c r="B128" s="38" t="s">
        <v>18360</v>
      </c>
      <c r="C128" s="9" t="s">
        <v>20336</v>
      </c>
      <c r="D128" s="136" t="s">
        <v>121</v>
      </c>
      <c r="E128" s="136"/>
      <c r="F128" s="9" t="s">
        <v>20338</v>
      </c>
      <c r="G128" s="400" t="s">
        <v>20339</v>
      </c>
      <c r="H128" s="401" t="s">
        <v>22230</v>
      </c>
      <c r="I128" s="9" t="s">
        <v>21</v>
      </c>
      <c r="J128" s="38" t="str">
        <f>IF('ACT files'!L128&gt;0, "Y", "N")</f>
        <v>Y</v>
      </c>
      <c r="K128" s="401"/>
      <c r="L128" s="401"/>
      <c r="M128" s="4" t="s">
        <v>456</v>
      </c>
      <c r="N128" s="4" t="s">
        <v>472</v>
      </c>
      <c r="O128" s="4" t="s">
        <v>454</v>
      </c>
      <c r="P128" s="442"/>
      <c r="Q128" s="38"/>
      <c r="R128" s="185" t="s">
        <v>20</v>
      </c>
      <c r="S128" s="9" t="s">
        <v>270</v>
      </c>
      <c r="T128" s="38" t="s">
        <v>20564</v>
      </c>
      <c r="U128" s="72"/>
    </row>
    <row r="129" spans="1:21" ht="16" customHeight="1">
      <c r="A129" s="72">
        <v>126</v>
      </c>
      <c r="B129" s="38" t="s">
        <v>18360</v>
      </c>
      <c r="C129" s="9" t="s">
        <v>20342</v>
      </c>
      <c r="D129" s="136" t="s">
        <v>121</v>
      </c>
      <c r="E129" s="136"/>
      <c r="F129" s="9" t="s">
        <v>20344</v>
      </c>
      <c r="G129" s="400" t="s">
        <v>20345</v>
      </c>
      <c r="H129" s="401" t="s">
        <v>22231</v>
      </c>
      <c r="I129" s="9" t="s">
        <v>21</v>
      </c>
      <c r="J129" s="38" t="str">
        <f>IF('ACT files'!L129&gt;0, "Y", "N")</f>
        <v>Y</v>
      </c>
      <c r="K129" s="401"/>
      <c r="L129" s="401"/>
      <c r="M129" s="4"/>
      <c r="N129" s="4" t="s">
        <v>449</v>
      </c>
      <c r="O129" s="4" t="s">
        <v>463</v>
      </c>
      <c r="P129" s="442"/>
      <c r="Q129" s="38"/>
      <c r="R129" s="185" t="s">
        <v>20</v>
      </c>
      <c r="S129" s="9" t="s">
        <v>270</v>
      </c>
      <c r="T129" s="38" t="s">
        <v>20564</v>
      </c>
      <c r="U129" s="72"/>
    </row>
    <row r="130" spans="1:21" ht="16" customHeight="1">
      <c r="A130" s="72">
        <v>127</v>
      </c>
      <c r="B130" s="38" t="s">
        <v>18360</v>
      </c>
      <c r="C130" s="9" t="s">
        <v>20348</v>
      </c>
      <c r="D130" s="136" t="s">
        <v>121</v>
      </c>
      <c r="E130" s="136"/>
      <c r="F130" s="9" t="s">
        <v>20350</v>
      </c>
      <c r="G130" s="400" t="s">
        <v>20351</v>
      </c>
      <c r="H130" s="401" t="s">
        <v>22232</v>
      </c>
      <c r="I130" s="9" t="s">
        <v>21</v>
      </c>
      <c r="J130" s="38" t="str">
        <f>IF('ACT files'!L130&gt;0, "Y", "N")</f>
        <v>Y</v>
      </c>
      <c r="K130" s="401"/>
      <c r="L130" s="401"/>
      <c r="M130" s="4" t="s">
        <v>456</v>
      </c>
      <c r="N130" s="4" t="s">
        <v>10710</v>
      </c>
      <c r="O130" s="4" t="s">
        <v>454</v>
      </c>
      <c r="P130" s="442"/>
      <c r="Q130" s="38"/>
      <c r="R130" s="185" t="s">
        <v>20</v>
      </c>
      <c r="S130" s="9" t="s">
        <v>270</v>
      </c>
      <c r="T130" s="38" t="s">
        <v>20564</v>
      </c>
      <c r="U130" s="72"/>
    </row>
    <row r="131" spans="1:21" ht="16" customHeight="1">
      <c r="A131" s="72">
        <v>128</v>
      </c>
      <c r="B131" s="38" t="s">
        <v>18360</v>
      </c>
      <c r="C131" s="9" t="s">
        <v>20354</v>
      </c>
      <c r="D131" s="136" t="s">
        <v>121</v>
      </c>
      <c r="E131" s="136"/>
      <c r="F131" s="9" t="s">
        <v>20356</v>
      </c>
      <c r="G131" s="400" t="s">
        <v>20357</v>
      </c>
      <c r="H131" s="401" t="s">
        <v>22233</v>
      </c>
      <c r="I131" s="9" t="s">
        <v>21</v>
      </c>
      <c r="J131" s="38" t="str">
        <f>IF('ACT files'!L131&gt;0, "Y", "N")</f>
        <v>Y</v>
      </c>
      <c r="K131" s="401"/>
      <c r="L131" s="401"/>
      <c r="M131" s="4" t="s">
        <v>456</v>
      </c>
      <c r="N131" s="4" t="s">
        <v>10803</v>
      </c>
      <c r="O131" s="4" t="s">
        <v>463</v>
      </c>
      <c r="P131" s="442"/>
      <c r="Q131" s="38"/>
      <c r="R131" s="185" t="s">
        <v>20</v>
      </c>
      <c r="S131" s="9" t="s">
        <v>270</v>
      </c>
      <c r="T131" s="38" t="s">
        <v>20564</v>
      </c>
      <c r="U131" s="72"/>
    </row>
    <row r="132" spans="1:21" ht="16" customHeight="1">
      <c r="A132" s="72">
        <v>129</v>
      </c>
      <c r="B132" s="38" t="s">
        <v>18360</v>
      </c>
      <c r="C132" s="9" t="s">
        <v>20360</v>
      </c>
      <c r="D132" s="136" t="s">
        <v>121</v>
      </c>
      <c r="E132" s="136"/>
      <c r="F132" s="9" t="s">
        <v>20362</v>
      </c>
      <c r="G132" s="400" t="s">
        <v>20363</v>
      </c>
      <c r="H132" s="401" t="s">
        <v>22234</v>
      </c>
      <c r="I132" s="9" t="s">
        <v>21</v>
      </c>
      <c r="J132" s="38" t="str">
        <f>IF('ACT files'!L132&gt;0, "Y", "N")</f>
        <v>Y</v>
      </c>
      <c r="K132" s="401"/>
      <c r="L132" s="401"/>
      <c r="M132" s="4" t="s">
        <v>456</v>
      </c>
      <c r="N132" s="4" t="s">
        <v>458</v>
      </c>
      <c r="O132" s="4" t="s">
        <v>463</v>
      </c>
      <c r="P132" s="442"/>
      <c r="Q132" s="38"/>
      <c r="R132" s="185" t="s">
        <v>20</v>
      </c>
      <c r="S132" s="9" t="s">
        <v>270</v>
      </c>
      <c r="T132" s="38" t="s">
        <v>20564</v>
      </c>
      <c r="U132" s="72"/>
    </row>
    <row r="133" spans="1:21" ht="16" customHeight="1">
      <c r="A133" s="72">
        <v>130</v>
      </c>
      <c r="B133" s="38" t="s">
        <v>18360</v>
      </c>
      <c r="C133" s="9" t="s">
        <v>20366</v>
      </c>
      <c r="D133" s="136" t="s">
        <v>121</v>
      </c>
      <c r="E133" s="136"/>
      <c r="F133" s="9" t="s">
        <v>20368</v>
      </c>
      <c r="G133" s="400" t="s">
        <v>20369</v>
      </c>
      <c r="H133" s="401" t="s">
        <v>22235</v>
      </c>
      <c r="I133" s="9" t="s">
        <v>21</v>
      </c>
      <c r="J133" s="38" t="str">
        <f>IF('ACT files'!L133&gt;0, "Y", "N")</f>
        <v>Y</v>
      </c>
      <c r="K133" s="401"/>
      <c r="L133" s="401"/>
      <c r="M133" s="4" t="s">
        <v>456</v>
      </c>
      <c r="N133" s="4" t="s">
        <v>458</v>
      </c>
      <c r="O133" s="4" t="s">
        <v>463</v>
      </c>
      <c r="P133" s="442"/>
      <c r="Q133" s="38"/>
      <c r="R133" s="185" t="s">
        <v>20</v>
      </c>
      <c r="S133" s="9" t="s">
        <v>270</v>
      </c>
      <c r="T133" s="38" t="s">
        <v>20564</v>
      </c>
      <c r="U133" s="72"/>
    </row>
    <row r="134" spans="1:21" ht="16" customHeight="1">
      <c r="A134" s="72">
        <v>131</v>
      </c>
      <c r="B134" s="38" t="s">
        <v>18360</v>
      </c>
      <c r="C134" s="9" t="s">
        <v>20372</v>
      </c>
      <c r="D134" s="136" t="s">
        <v>121</v>
      </c>
      <c r="E134" s="136"/>
      <c r="F134" s="9" t="s">
        <v>20374</v>
      </c>
      <c r="G134" s="400" t="s">
        <v>20375</v>
      </c>
      <c r="H134" s="401" t="s">
        <v>22236</v>
      </c>
      <c r="I134" s="9" t="s">
        <v>21</v>
      </c>
      <c r="J134" s="38" t="str">
        <f>IF('ACT files'!L134&gt;0, "Y", "N")</f>
        <v>Y</v>
      </c>
      <c r="K134" s="401"/>
      <c r="L134" s="401"/>
      <c r="M134" s="4" t="s">
        <v>456</v>
      </c>
      <c r="N134" s="4" t="s">
        <v>9996</v>
      </c>
      <c r="O134" s="4" t="s">
        <v>454</v>
      </c>
      <c r="P134" s="442"/>
      <c r="Q134" s="38"/>
      <c r="R134" s="185" t="s">
        <v>20</v>
      </c>
      <c r="S134" s="9" t="s">
        <v>270</v>
      </c>
      <c r="T134" s="38" t="s">
        <v>20564</v>
      </c>
      <c r="U134" s="72"/>
    </row>
    <row r="135" spans="1:21" ht="16" customHeight="1">
      <c r="A135" s="72">
        <v>132</v>
      </c>
      <c r="B135" s="38" t="s">
        <v>18360</v>
      </c>
      <c r="C135" s="9" t="s">
        <v>20378</v>
      </c>
      <c r="D135" s="136" t="s">
        <v>121</v>
      </c>
      <c r="E135" s="136"/>
      <c r="F135" s="9" t="s">
        <v>20380</v>
      </c>
      <c r="G135" s="400" t="s">
        <v>20381</v>
      </c>
      <c r="H135" s="401" t="s">
        <v>22237</v>
      </c>
      <c r="I135" s="9" t="s">
        <v>21</v>
      </c>
      <c r="J135" s="38" t="str">
        <f>IF('ACT files'!L135&gt;0, "Y", "N")</f>
        <v>Y</v>
      </c>
      <c r="K135" s="401"/>
      <c r="L135" s="401"/>
      <c r="M135" s="4" t="s">
        <v>456</v>
      </c>
      <c r="N135" s="4" t="s">
        <v>449</v>
      </c>
      <c r="O135" s="399" t="s">
        <v>454</v>
      </c>
      <c r="P135" s="442"/>
      <c r="Q135" s="38"/>
      <c r="R135" s="185" t="s">
        <v>20</v>
      </c>
      <c r="S135" s="9" t="s">
        <v>270</v>
      </c>
      <c r="T135" s="38" t="s">
        <v>20564</v>
      </c>
      <c r="U135" s="72"/>
    </row>
    <row r="136" spans="1:21" ht="16" customHeight="1">
      <c r="A136" s="72">
        <v>133</v>
      </c>
      <c r="B136" s="38" t="s">
        <v>18360</v>
      </c>
      <c r="C136" s="9" t="s">
        <v>20384</v>
      </c>
      <c r="D136" s="136" t="s">
        <v>121</v>
      </c>
      <c r="E136" s="136"/>
      <c r="F136" s="9" t="s">
        <v>20386</v>
      </c>
      <c r="G136" s="400" t="s">
        <v>20387</v>
      </c>
      <c r="H136" s="401" t="s">
        <v>22238</v>
      </c>
      <c r="I136" s="9" t="s">
        <v>21</v>
      </c>
      <c r="J136" s="38" t="str">
        <f>IF('ACT files'!L136&gt;0, "Y", "N")</f>
        <v>Y</v>
      </c>
      <c r="K136" s="401"/>
      <c r="L136" s="401"/>
      <c r="M136" s="4" t="s">
        <v>456</v>
      </c>
      <c r="N136" s="4" t="s">
        <v>466</v>
      </c>
      <c r="O136" s="399" t="s">
        <v>463</v>
      </c>
      <c r="P136" s="442"/>
      <c r="Q136" s="38"/>
      <c r="R136" s="185" t="s">
        <v>20</v>
      </c>
      <c r="S136" s="9" t="s">
        <v>270</v>
      </c>
      <c r="T136" s="38" t="s">
        <v>20564</v>
      </c>
      <c r="U136" s="72"/>
    </row>
    <row r="137" spans="1:21" ht="16" customHeight="1">
      <c r="A137" s="72">
        <v>134</v>
      </c>
      <c r="B137" s="38" t="s">
        <v>18360</v>
      </c>
      <c r="C137" s="9" t="s">
        <v>20390</v>
      </c>
      <c r="D137" s="136" t="s">
        <v>121</v>
      </c>
      <c r="E137" s="136"/>
      <c r="F137" s="9" t="s">
        <v>20392</v>
      </c>
      <c r="G137" s="400" t="s">
        <v>20393</v>
      </c>
      <c r="H137" s="401" t="s">
        <v>22239</v>
      </c>
      <c r="I137" s="9" t="s">
        <v>21</v>
      </c>
      <c r="J137" s="38" t="str">
        <f>IF('ACT files'!L137&gt;0, "Y", "N")</f>
        <v>Y</v>
      </c>
      <c r="K137" s="401"/>
      <c r="L137" s="401"/>
      <c r="M137" s="4" t="s">
        <v>456</v>
      </c>
      <c r="N137" s="4" t="s">
        <v>9994</v>
      </c>
      <c r="O137" s="399" t="s">
        <v>454</v>
      </c>
      <c r="P137" s="442"/>
      <c r="Q137" s="38"/>
      <c r="R137" s="185" t="s">
        <v>20</v>
      </c>
      <c r="S137" s="9" t="s">
        <v>270</v>
      </c>
      <c r="T137" s="38" t="s">
        <v>20564</v>
      </c>
      <c r="U137" s="72"/>
    </row>
    <row r="138" spans="1:21" ht="16" customHeight="1">
      <c r="A138" s="72">
        <v>135</v>
      </c>
      <c r="B138" s="38" t="s">
        <v>18360</v>
      </c>
      <c r="C138" s="9" t="s">
        <v>20396</v>
      </c>
      <c r="D138" s="136" t="s">
        <v>121</v>
      </c>
      <c r="E138" s="136"/>
      <c r="F138" s="9" t="s">
        <v>20398</v>
      </c>
      <c r="G138" s="400" t="s">
        <v>20399</v>
      </c>
      <c r="H138" s="401" t="s">
        <v>22240</v>
      </c>
      <c r="I138" s="9" t="s">
        <v>21</v>
      </c>
      <c r="J138" s="38" t="str">
        <f>IF('ACT files'!L138&gt;0, "Y", "N")</f>
        <v>Y</v>
      </c>
      <c r="K138" s="401"/>
      <c r="L138" s="401"/>
      <c r="M138" s="4" t="s">
        <v>456</v>
      </c>
      <c r="N138" s="4" t="s">
        <v>466</v>
      </c>
      <c r="O138" s="399" t="s">
        <v>454</v>
      </c>
      <c r="P138" s="442"/>
      <c r="Q138" s="38"/>
      <c r="R138" s="185" t="s">
        <v>20</v>
      </c>
      <c r="S138" s="9" t="s">
        <v>270</v>
      </c>
      <c r="T138" s="38" t="s">
        <v>20564</v>
      </c>
      <c r="U138" s="72"/>
    </row>
    <row r="139" spans="1:21" ht="16" customHeight="1">
      <c r="A139" s="72">
        <v>136</v>
      </c>
      <c r="B139" s="38" t="s">
        <v>18360</v>
      </c>
      <c r="C139" s="9" t="s">
        <v>20402</v>
      </c>
      <c r="D139" s="136" t="s">
        <v>121</v>
      </c>
      <c r="E139" s="136"/>
      <c r="F139" s="9" t="s">
        <v>20404</v>
      </c>
      <c r="G139" s="400" t="s">
        <v>20405</v>
      </c>
      <c r="H139" s="401" t="s">
        <v>22241</v>
      </c>
      <c r="I139" s="9" t="s">
        <v>21</v>
      </c>
      <c r="J139" s="38" t="str">
        <f>IF('ACT files'!L139&gt;0, "Y", "N")</f>
        <v>N</v>
      </c>
      <c r="K139" s="401"/>
      <c r="L139" s="401"/>
      <c r="M139" s="4" t="s">
        <v>456</v>
      </c>
      <c r="N139" s="4" t="s">
        <v>475</v>
      </c>
      <c r="O139" s="399" t="s">
        <v>454</v>
      </c>
      <c r="P139" s="442"/>
      <c r="Q139" s="38"/>
      <c r="R139" s="185" t="s">
        <v>20</v>
      </c>
      <c r="S139" s="9" t="s">
        <v>270</v>
      </c>
      <c r="T139" s="38" t="s">
        <v>20564</v>
      </c>
      <c r="U139" s="72"/>
    </row>
    <row r="140" spans="1:21" ht="16" customHeight="1">
      <c r="A140" s="72">
        <v>137</v>
      </c>
      <c r="B140" s="38" t="s">
        <v>18360</v>
      </c>
      <c r="C140" s="9" t="s">
        <v>20408</v>
      </c>
      <c r="D140" s="136" t="s">
        <v>121</v>
      </c>
      <c r="E140" s="136"/>
      <c r="F140" s="9" t="s">
        <v>20410</v>
      </c>
      <c r="G140" s="400" t="s">
        <v>20411</v>
      </c>
      <c r="H140" s="401" t="s">
        <v>22242</v>
      </c>
      <c r="I140" s="9" t="s">
        <v>21</v>
      </c>
      <c r="J140" s="38" t="str">
        <f>IF('ACT files'!L140&gt;0, "Y", "N")</f>
        <v>Y</v>
      </c>
      <c r="K140" s="401"/>
      <c r="L140" s="401"/>
      <c r="M140" s="4" t="s">
        <v>456</v>
      </c>
      <c r="N140" s="4" t="s">
        <v>22744</v>
      </c>
      <c r="O140" s="4" t="s">
        <v>454</v>
      </c>
      <c r="P140" s="442"/>
      <c r="Q140" s="38"/>
      <c r="R140" s="185" t="s">
        <v>20</v>
      </c>
      <c r="S140" s="9" t="s">
        <v>270</v>
      </c>
      <c r="T140" s="38" t="s">
        <v>20564</v>
      </c>
      <c r="U140" s="72"/>
    </row>
    <row r="141" spans="1:21" ht="16" customHeight="1">
      <c r="A141" s="72">
        <v>138</v>
      </c>
      <c r="B141" s="38" t="s">
        <v>18360</v>
      </c>
      <c r="C141" s="9" t="s">
        <v>20414</v>
      </c>
      <c r="D141" s="136" t="s">
        <v>121</v>
      </c>
      <c r="E141" s="136"/>
      <c r="F141" s="9" t="s">
        <v>20416</v>
      </c>
      <c r="G141" s="400" t="s">
        <v>20417</v>
      </c>
      <c r="H141" s="401" t="s">
        <v>22243</v>
      </c>
      <c r="I141" s="9" t="s">
        <v>21</v>
      </c>
      <c r="J141" s="38" t="str">
        <f>IF('ACT files'!L141&gt;0, "Y", "N")</f>
        <v>Y</v>
      </c>
      <c r="K141" s="401"/>
      <c r="L141" s="401"/>
      <c r="M141" s="4" t="s">
        <v>456</v>
      </c>
      <c r="N141" s="4" t="s">
        <v>472</v>
      </c>
      <c r="O141" s="4" t="s">
        <v>454</v>
      </c>
      <c r="P141" s="442"/>
      <c r="Q141" s="38"/>
      <c r="R141" s="185" t="s">
        <v>20</v>
      </c>
      <c r="S141" s="9" t="s">
        <v>270</v>
      </c>
      <c r="T141" s="38" t="s">
        <v>20564</v>
      </c>
      <c r="U141" s="72"/>
    </row>
    <row r="142" spans="1:21" ht="16" customHeight="1">
      <c r="A142" s="72">
        <v>139</v>
      </c>
      <c r="B142" s="38" t="s">
        <v>18360</v>
      </c>
      <c r="C142" s="9" t="s">
        <v>20420</v>
      </c>
      <c r="D142" s="136" t="s">
        <v>121</v>
      </c>
      <c r="E142" s="136"/>
      <c r="F142" s="9" t="s">
        <v>20422</v>
      </c>
      <c r="G142" s="400" t="s">
        <v>20423</v>
      </c>
      <c r="H142" s="401" t="s">
        <v>22244</v>
      </c>
      <c r="I142" s="9" t="s">
        <v>21</v>
      </c>
      <c r="J142" s="38" t="str">
        <f>IF('ACT files'!L142&gt;0, "Y", "N")</f>
        <v>Y</v>
      </c>
      <c r="K142" s="401"/>
      <c r="L142" s="401"/>
      <c r="M142" s="4" t="s">
        <v>456</v>
      </c>
      <c r="N142" s="4" t="s">
        <v>457</v>
      </c>
      <c r="O142" s="4" t="s">
        <v>454</v>
      </c>
      <c r="P142" s="442"/>
      <c r="Q142" s="38"/>
      <c r="R142" s="185" t="s">
        <v>20</v>
      </c>
      <c r="S142" s="9" t="s">
        <v>270</v>
      </c>
      <c r="T142" s="38" t="s">
        <v>20564</v>
      </c>
      <c r="U142" s="72"/>
    </row>
    <row r="143" spans="1:21" ht="16" customHeight="1">
      <c r="A143" s="72">
        <v>140</v>
      </c>
      <c r="B143" s="38" t="s">
        <v>18360</v>
      </c>
      <c r="C143" s="9" t="s">
        <v>20426</v>
      </c>
      <c r="D143" s="136" t="s">
        <v>121</v>
      </c>
      <c r="E143" s="136"/>
      <c r="F143" s="9" t="s">
        <v>20428</v>
      </c>
      <c r="G143" s="400" t="s">
        <v>20429</v>
      </c>
      <c r="H143" s="401" t="s">
        <v>22245</v>
      </c>
      <c r="I143" s="9" t="s">
        <v>21</v>
      </c>
      <c r="J143" s="38" t="str">
        <f>IF('ACT files'!L143&gt;0, "Y", "N")</f>
        <v>Y</v>
      </c>
      <c r="K143" s="401"/>
      <c r="L143" s="401"/>
      <c r="M143" s="136"/>
      <c r="N143" s="136"/>
      <c r="O143" s="136"/>
      <c r="P143" s="442"/>
      <c r="Q143" s="38"/>
      <c r="R143" s="185" t="s">
        <v>20</v>
      </c>
      <c r="S143" s="9" t="s">
        <v>270</v>
      </c>
      <c r="T143" s="38" t="s">
        <v>20564</v>
      </c>
      <c r="U143" s="72"/>
    </row>
    <row r="144" spans="1:21" ht="16" customHeight="1">
      <c r="A144" s="72">
        <v>141</v>
      </c>
      <c r="B144" s="38" t="s">
        <v>18360</v>
      </c>
      <c r="C144" s="9" t="s">
        <v>20432</v>
      </c>
      <c r="D144" s="136" t="s">
        <v>121</v>
      </c>
      <c r="E144" s="136"/>
      <c r="F144" s="9" t="s">
        <v>20434</v>
      </c>
      <c r="G144" s="400" t="s">
        <v>20435</v>
      </c>
      <c r="H144" s="401" t="s">
        <v>22246</v>
      </c>
      <c r="I144" s="9" t="s">
        <v>21</v>
      </c>
      <c r="J144" s="38" t="str">
        <f>IF('ACT files'!L144&gt;0, "Y", "N")</f>
        <v>Y</v>
      </c>
      <c r="K144" s="401"/>
      <c r="L144" s="401"/>
      <c r="M144" s="136"/>
      <c r="N144" s="136"/>
      <c r="O144" s="136"/>
      <c r="P144" s="442"/>
      <c r="Q144" s="38"/>
      <c r="R144" s="185" t="s">
        <v>20</v>
      </c>
      <c r="S144" s="9" t="s">
        <v>270</v>
      </c>
      <c r="T144" s="38" t="s">
        <v>20564</v>
      </c>
      <c r="U144" s="72"/>
    </row>
    <row r="145" spans="1:21" ht="16" customHeight="1">
      <c r="A145" s="72">
        <v>142</v>
      </c>
      <c r="B145" s="38" t="s">
        <v>18360</v>
      </c>
      <c r="C145" s="9" t="s">
        <v>20438</v>
      </c>
      <c r="D145" s="136" t="s">
        <v>121</v>
      </c>
      <c r="E145" s="136"/>
      <c r="F145" s="9" t="s">
        <v>20440</v>
      </c>
      <c r="G145" s="400" t="s">
        <v>20441</v>
      </c>
      <c r="H145" s="401" t="s">
        <v>22247</v>
      </c>
      <c r="I145" s="9" t="s">
        <v>21</v>
      </c>
      <c r="J145" s="38" t="str">
        <f>IF('ACT files'!L145&gt;0, "Y", "N")</f>
        <v>Y</v>
      </c>
      <c r="K145" s="401"/>
      <c r="L145" s="401"/>
      <c r="M145" s="136"/>
      <c r="N145" s="136"/>
      <c r="O145" s="136"/>
      <c r="P145" s="442"/>
      <c r="Q145" s="38"/>
      <c r="R145" s="185" t="s">
        <v>20</v>
      </c>
      <c r="S145" s="9" t="s">
        <v>270</v>
      </c>
      <c r="T145" s="38" t="s">
        <v>20564</v>
      </c>
      <c r="U145" s="72"/>
    </row>
    <row r="146" spans="1:21" ht="16" customHeight="1">
      <c r="A146" s="72">
        <v>143</v>
      </c>
      <c r="B146" s="38" t="s">
        <v>18360</v>
      </c>
      <c r="C146" s="9" t="s">
        <v>20444</v>
      </c>
      <c r="D146" s="136" t="s">
        <v>121</v>
      </c>
      <c r="E146" s="136"/>
      <c r="F146" s="9" t="s">
        <v>20446</v>
      </c>
      <c r="G146" s="400" t="s">
        <v>20447</v>
      </c>
      <c r="H146" s="401" t="s">
        <v>22248</v>
      </c>
      <c r="I146" s="9" t="s">
        <v>21</v>
      </c>
      <c r="J146" s="38" t="str">
        <f>IF('ACT files'!L146&gt;0, "Y", "N")</f>
        <v>Y</v>
      </c>
      <c r="K146" s="401"/>
      <c r="L146" s="401"/>
      <c r="M146" s="136"/>
      <c r="N146" s="136"/>
      <c r="O146" s="136"/>
      <c r="P146" s="442"/>
      <c r="Q146" s="38"/>
      <c r="R146" s="185" t="s">
        <v>20</v>
      </c>
      <c r="S146" s="9" t="s">
        <v>270</v>
      </c>
      <c r="T146" s="38" t="s">
        <v>20564</v>
      </c>
      <c r="U146" s="72"/>
    </row>
    <row r="147" spans="1:21" ht="16" customHeight="1">
      <c r="A147" s="72">
        <v>144</v>
      </c>
      <c r="B147" s="38" t="s">
        <v>18360</v>
      </c>
      <c r="C147" s="9" t="s">
        <v>20450</v>
      </c>
      <c r="D147" s="136" t="s">
        <v>121</v>
      </c>
      <c r="E147" s="136"/>
      <c r="F147" s="9" t="s">
        <v>20452</v>
      </c>
      <c r="G147" s="400" t="s">
        <v>20453</v>
      </c>
      <c r="H147" s="401" t="s">
        <v>22249</v>
      </c>
      <c r="I147" s="9" t="s">
        <v>21</v>
      </c>
      <c r="J147" s="38" t="str">
        <f>IF('ACT files'!L147&gt;0, "Y", "N")</f>
        <v>Y</v>
      </c>
      <c r="K147" s="401"/>
      <c r="L147" s="401"/>
      <c r="M147" s="136"/>
      <c r="N147" s="136"/>
      <c r="O147" s="136"/>
      <c r="P147" s="442"/>
      <c r="Q147" s="38"/>
      <c r="R147" s="185" t="s">
        <v>20</v>
      </c>
      <c r="S147" s="9" t="s">
        <v>270</v>
      </c>
      <c r="T147" s="38" t="s">
        <v>20564</v>
      </c>
      <c r="U147" s="72"/>
    </row>
    <row r="148" spans="1:21" ht="16" customHeight="1">
      <c r="A148" s="72">
        <v>145</v>
      </c>
      <c r="B148" s="38" t="s">
        <v>18360</v>
      </c>
      <c r="C148" s="9" t="s">
        <v>20456</v>
      </c>
      <c r="D148" s="136" t="s">
        <v>121</v>
      </c>
      <c r="E148" s="136"/>
      <c r="F148" s="9" t="s">
        <v>20458</v>
      </c>
      <c r="G148" s="400" t="s">
        <v>20459</v>
      </c>
      <c r="H148" s="401" t="s">
        <v>22250</v>
      </c>
      <c r="I148" s="9" t="s">
        <v>21</v>
      </c>
      <c r="J148" s="38" t="str">
        <f>IF('ACT files'!L148&gt;0, "Y", "N")</f>
        <v>Y</v>
      </c>
      <c r="K148" s="401"/>
      <c r="L148" s="401"/>
      <c r="M148" s="136"/>
      <c r="N148" s="136"/>
      <c r="O148" s="136"/>
      <c r="P148" s="442"/>
      <c r="Q148" s="38"/>
      <c r="R148" s="185" t="s">
        <v>20</v>
      </c>
      <c r="S148" s="9" t="s">
        <v>270</v>
      </c>
      <c r="T148" s="38" t="s">
        <v>20564</v>
      </c>
      <c r="U148" s="72"/>
    </row>
    <row r="149" spans="1:21" ht="16" customHeight="1">
      <c r="A149" s="72">
        <v>146</v>
      </c>
      <c r="B149" s="38" t="s">
        <v>18360</v>
      </c>
      <c r="C149" s="9" t="s">
        <v>20462</v>
      </c>
      <c r="D149" s="136" t="s">
        <v>121</v>
      </c>
      <c r="E149" s="136"/>
      <c r="F149" s="9" t="s">
        <v>20464</v>
      </c>
      <c r="G149" s="400" t="s">
        <v>20465</v>
      </c>
      <c r="H149" s="401" t="s">
        <v>22251</v>
      </c>
      <c r="I149" s="9" t="s">
        <v>21</v>
      </c>
      <c r="J149" s="38" t="str">
        <f>IF('ACT files'!L149&gt;0, "Y", "N")</f>
        <v>Y</v>
      </c>
      <c r="K149" s="401"/>
      <c r="L149" s="401"/>
      <c r="M149" s="136"/>
      <c r="N149" s="136"/>
      <c r="O149" s="136"/>
      <c r="P149" s="442"/>
      <c r="Q149" s="38"/>
      <c r="R149" s="185" t="s">
        <v>20</v>
      </c>
      <c r="S149" s="9" t="s">
        <v>270</v>
      </c>
      <c r="T149" s="38" t="s">
        <v>20564</v>
      </c>
      <c r="U149" s="72"/>
    </row>
    <row r="150" spans="1:21" ht="16" customHeight="1">
      <c r="A150" s="72">
        <v>147</v>
      </c>
      <c r="B150" s="38" t="s">
        <v>18360</v>
      </c>
      <c r="C150" s="9" t="s">
        <v>20468</v>
      </c>
      <c r="D150" s="136" t="s">
        <v>121</v>
      </c>
      <c r="E150" s="136"/>
      <c r="F150" s="9" t="s">
        <v>20470</v>
      </c>
      <c r="G150" s="400" t="s">
        <v>20471</v>
      </c>
      <c r="H150" s="401" t="s">
        <v>22252</v>
      </c>
      <c r="I150" s="9" t="s">
        <v>21</v>
      </c>
      <c r="J150" s="38" t="str">
        <f>IF('ACT files'!L150&gt;0, "Y", "N")</f>
        <v>Y</v>
      </c>
      <c r="K150" s="401"/>
      <c r="L150" s="401"/>
      <c r="M150" s="136"/>
      <c r="N150" s="136"/>
      <c r="O150" s="136"/>
      <c r="P150" s="442"/>
      <c r="Q150" s="38"/>
      <c r="R150" s="185" t="s">
        <v>20</v>
      </c>
      <c r="S150" s="9" t="s">
        <v>270</v>
      </c>
      <c r="T150" s="38" t="s">
        <v>20564</v>
      </c>
      <c r="U150" s="72"/>
    </row>
    <row r="151" spans="1:21" ht="16" customHeight="1">
      <c r="A151" s="72">
        <v>148</v>
      </c>
      <c r="B151" s="38" t="s">
        <v>18360</v>
      </c>
      <c r="C151" s="9" t="s">
        <v>20474</v>
      </c>
      <c r="D151" s="136" t="s">
        <v>121</v>
      </c>
      <c r="E151" s="136"/>
      <c r="F151" s="9" t="s">
        <v>20476</v>
      </c>
      <c r="G151" s="400" t="s">
        <v>20477</v>
      </c>
      <c r="H151" s="401" t="s">
        <v>22253</v>
      </c>
      <c r="I151" s="9" t="s">
        <v>21</v>
      </c>
      <c r="J151" s="38" t="str">
        <f>IF('ACT files'!L151&gt;0, "Y", "N")</f>
        <v>Y</v>
      </c>
      <c r="K151" s="401"/>
      <c r="L151" s="401"/>
      <c r="M151" s="136"/>
      <c r="N151" s="136"/>
      <c r="O151" s="136"/>
      <c r="P151" s="442"/>
      <c r="Q151" s="38"/>
      <c r="R151" s="185" t="s">
        <v>20</v>
      </c>
      <c r="S151" s="9" t="s">
        <v>270</v>
      </c>
      <c r="T151" s="38" t="s">
        <v>20564</v>
      </c>
      <c r="U151" s="72"/>
    </row>
    <row r="152" spans="1:21" ht="16" customHeight="1">
      <c r="A152" s="72">
        <v>149</v>
      </c>
      <c r="B152" s="38" t="s">
        <v>18360</v>
      </c>
      <c r="C152" s="9" t="s">
        <v>20480</v>
      </c>
      <c r="D152" s="136" t="s">
        <v>121</v>
      </c>
      <c r="E152" s="136"/>
      <c r="F152" s="9" t="s">
        <v>20482</v>
      </c>
      <c r="G152" s="400" t="s">
        <v>20483</v>
      </c>
      <c r="H152" s="401" t="s">
        <v>22254</v>
      </c>
      <c r="I152" s="9" t="s">
        <v>21</v>
      </c>
      <c r="J152" s="38" t="str">
        <f>IF('ACT files'!L152&gt;0, "Y", "N")</f>
        <v>Y</v>
      </c>
      <c r="K152" s="401"/>
      <c r="L152" s="401"/>
      <c r="M152" s="136"/>
      <c r="N152" s="136"/>
      <c r="O152" s="136"/>
      <c r="P152" s="442"/>
      <c r="Q152" s="38"/>
      <c r="R152" s="185" t="s">
        <v>20</v>
      </c>
      <c r="S152" s="9" t="s">
        <v>270</v>
      </c>
      <c r="T152" s="38" t="s">
        <v>20564</v>
      </c>
      <c r="U152" s="72"/>
    </row>
    <row r="153" spans="1:21" ht="16" customHeight="1">
      <c r="A153" s="72">
        <v>150</v>
      </c>
      <c r="B153" s="38" t="s">
        <v>18360</v>
      </c>
      <c r="C153" s="9" t="s">
        <v>20486</v>
      </c>
      <c r="D153" s="136" t="s">
        <v>121</v>
      </c>
      <c r="E153" s="136"/>
      <c r="F153" s="9" t="s">
        <v>20488</v>
      </c>
      <c r="G153" s="400" t="s">
        <v>20489</v>
      </c>
      <c r="H153" s="401" t="s">
        <v>22255</v>
      </c>
      <c r="I153" s="9" t="s">
        <v>21</v>
      </c>
      <c r="J153" s="38" t="str">
        <f>IF('ACT files'!L153&gt;0, "Y", "N")</f>
        <v>N</v>
      </c>
      <c r="K153" s="401"/>
      <c r="L153" s="401"/>
      <c r="M153" s="136"/>
      <c r="N153" s="136"/>
      <c r="O153" s="136"/>
      <c r="P153" s="442"/>
      <c r="Q153" s="38"/>
      <c r="R153" s="185" t="s">
        <v>20</v>
      </c>
      <c r="S153" s="9" t="s">
        <v>270</v>
      </c>
      <c r="T153" s="38" t="s">
        <v>20564</v>
      </c>
      <c r="U153" s="72"/>
    </row>
    <row r="154" spans="1:21" ht="16" customHeight="1">
      <c r="A154" s="72">
        <v>151</v>
      </c>
      <c r="B154" s="38" t="s">
        <v>18360</v>
      </c>
      <c r="C154" s="9" t="s">
        <v>20492</v>
      </c>
      <c r="D154" s="136" t="s">
        <v>121</v>
      </c>
      <c r="E154" s="136"/>
      <c r="F154" s="9" t="s">
        <v>20494</v>
      </c>
      <c r="G154" s="400" t="s">
        <v>20495</v>
      </c>
      <c r="H154" s="401" t="s">
        <v>22256</v>
      </c>
      <c r="I154" s="9" t="s">
        <v>21</v>
      </c>
      <c r="J154" s="38" t="str">
        <f>IF('ACT files'!L154&gt;0, "Y", "N")</f>
        <v>N</v>
      </c>
      <c r="K154" s="401"/>
      <c r="L154" s="401"/>
      <c r="M154" s="136"/>
      <c r="N154" s="136"/>
      <c r="O154" s="136"/>
      <c r="P154" s="442"/>
      <c r="Q154" s="38"/>
      <c r="R154" s="185" t="s">
        <v>20</v>
      </c>
      <c r="S154" s="9" t="s">
        <v>270</v>
      </c>
      <c r="T154" s="38" t="s">
        <v>20564</v>
      </c>
      <c r="U154" s="72"/>
    </row>
    <row r="155" spans="1:21" ht="16" customHeight="1">
      <c r="A155" s="72">
        <v>152</v>
      </c>
      <c r="B155" s="38" t="s">
        <v>18360</v>
      </c>
      <c r="C155" s="9" t="s">
        <v>20498</v>
      </c>
      <c r="D155" s="136" t="s">
        <v>121</v>
      </c>
      <c r="E155" s="136"/>
      <c r="F155" s="9" t="s">
        <v>20500</v>
      </c>
      <c r="G155" s="400" t="s">
        <v>20501</v>
      </c>
      <c r="H155" s="401" t="s">
        <v>22257</v>
      </c>
      <c r="I155" s="9" t="s">
        <v>21</v>
      </c>
      <c r="J155" s="38" t="str">
        <f>IF('ACT files'!L155&gt;0, "Y", "N")</f>
        <v>N</v>
      </c>
      <c r="K155" s="401"/>
      <c r="L155" s="401"/>
      <c r="M155" s="136"/>
      <c r="N155" s="136"/>
      <c r="O155" s="136"/>
      <c r="P155" s="442"/>
      <c r="Q155" s="38"/>
      <c r="R155" s="185" t="s">
        <v>20</v>
      </c>
      <c r="S155" s="9" t="s">
        <v>270</v>
      </c>
      <c r="T155" s="38" t="s">
        <v>20564</v>
      </c>
      <c r="U155" s="72"/>
    </row>
    <row r="156" spans="1:21" ht="16" customHeight="1">
      <c r="A156" s="72">
        <v>153</v>
      </c>
      <c r="B156" s="38" t="s">
        <v>18360</v>
      </c>
      <c r="C156" s="9" t="s">
        <v>20504</v>
      </c>
      <c r="D156" s="136" t="s">
        <v>121</v>
      </c>
      <c r="E156" s="136"/>
      <c r="F156" s="9" t="s">
        <v>20506</v>
      </c>
      <c r="G156" s="400" t="s">
        <v>20507</v>
      </c>
      <c r="H156" s="401" t="s">
        <v>22258</v>
      </c>
      <c r="I156" s="9" t="s">
        <v>21</v>
      </c>
      <c r="J156" s="38" t="str">
        <f>IF('ACT files'!L156&gt;0, "Y", "N")</f>
        <v>N</v>
      </c>
      <c r="K156" s="401"/>
      <c r="L156" s="401"/>
      <c r="M156" s="136"/>
      <c r="N156" s="136"/>
      <c r="O156" s="136"/>
      <c r="P156" s="442"/>
      <c r="Q156" s="38"/>
      <c r="R156" s="185" t="s">
        <v>20</v>
      </c>
      <c r="S156" s="9" t="s">
        <v>270</v>
      </c>
      <c r="T156" s="38" t="s">
        <v>20564</v>
      </c>
      <c r="U156" s="72"/>
    </row>
    <row r="157" spans="1:21" ht="16" customHeight="1">
      <c r="A157" s="72">
        <v>154</v>
      </c>
      <c r="B157" s="38" t="s">
        <v>18360</v>
      </c>
      <c r="C157" s="9" t="s">
        <v>20510</v>
      </c>
      <c r="D157" s="136" t="s">
        <v>121</v>
      </c>
      <c r="E157" s="136"/>
      <c r="F157" s="9" t="s">
        <v>20512</v>
      </c>
      <c r="G157" s="400" t="s">
        <v>20513</v>
      </c>
      <c r="H157" s="401" t="s">
        <v>22259</v>
      </c>
      <c r="I157" s="9" t="s">
        <v>21</v>
      </c>
      <c r="J157" s="38" t="str">
        <f>IF('ACT files'!L157&gt;0, "Y", "N")</f>
        <v>N</v>
      </c>
      <c r="K157" s="401"/>
      <c r="L157" s="401"/>
      <c r="M157" s="136"/>
      <c r="N157" s="136"/>
      <c r="O157" s="136"/>
      <c r="P157" s="442"/>
      <c r="Q157" s="38"/>
      <c r="R157" s="185" t="s">
        <v>20</v>
      </c>
      <c r="S157" s="9" t="s">
        <v>270</v>
      </c>
      <c r="T157" s="38" t="s">
        <v>20564</v>
      </c>
      <c r="U157" s="72"/>
    </row>
    <row r="158" spans="1:21" ht="16" customHeight="1">
      <c r="A158" s="72">
        <v>155</v>
      </c>
      <c r="B158" s="38" t="s">
        <v>18360</v>
      </c>
      <c r="C158" s="9" t="s">
        <v>20516</v>
      </c>
      <c r="D158" s="136" t="s">
        <v>121</v>
      </c>
      <c r="E158" s="136"/>
      <c r="F158" s="9" t="s">
        <v>20518</v>
      </c>
      <c r="G158" s="400" t="s">
        <v>20519</v>
      </c>
      <c r="H158" s="9" t="s">
        <v>22260</v>
      </c>
      <c r="I158" s="9" t="s">
        <v>21</v>
      </c>
      <c r="J158" s="38" t="str">
        <f>IF('ACT files'!L158&gt;0, "Y", "N")</f>
        <v>Y</v>
      </c>
      <c r="K158" s="401"/>
      <c r="L158" s="401"/>
      <c r="M158" s="136"/>
      <c r="N158" s="136"/>
      <c r="O158" s="136"/>
      <c r="P158" s="442"/>
      <c r="Q158" s="38"/>
      <c r="R158" s="185" t="s">
        <v>20</v>
      </c>
      <c r="S158" s="9" t="s">
        <v>270</v>
      </c>
      <c r="T158" s="38" t="s">
        <v>20564</v>
      </c>
      <c r="U158" s="72"/>
    </row>
    <row r="159" spans="1:21" ht="16" customHeight="1">
      <c r="A159" s="72">
        <v>156</v>
      </c>
      <c r="B159" s="38" t="s">
        <v>18360</v>
      </c>
      <c r="C159" s="9" t="s">
        <v>20522</v>
      </c>
      <c r="D159" s="136" t="s">
        <v>121</v>
      </c>
      <c r="E159" s="136"/>
      <c r="F159" s="9" t="s">
        <v>20524</v>
      </c>
      <c r="G159" s="400" t="s">
        <v>20525</v>
      </c>
      <c r="H159" s="9" t="s">
        <v>22261</v>
      </c>
      <c r="I159" s="9" t="s">
        <v>21</v>
      </c>
      <c r="J159" s="38" t="str">
        <f>IF('ACT files'!L159&gt;0, "Y", "N")</f>
        <v>Y</v>
      </c>
      <c r="K159" s="401"/>
      <c r="L159" s="401"/>
      <c r="M159" s="136"/>
      <c r="N159" s="136"/>
      <c r="O159" s="136"/>
      <c r="P159" s="442"/>
      <c r="Q159" s="38"/>
      <c r="R159" s="185" t="s">
        <v>20</v>
      </c>
      <c r="S159" s="9" t="s">
        <v>270</v>
      </c>
      <c r="T159" s="38" t="s">
        <v>20564</v>
      </c>
      <c r="U159" s="72"/>
    </row>
    <row r="160" spans="1:21" ht="16" customHeight="1">
      <c r="A160" s="72">
        <v>157</v>
      </c>
      <c r="B160" s="38" t="s">
        <v>18360</v>
      </c>
      <c r="C160" s="9" t="s">
        <v>20528</v>
      </c>
      <c r="D160" s="136" t="s">
        <v>121</v>
      </c>
      <c r="E160" s="136"/>
      <c r="F160" s="9" t="s">
        <v>20530</v>
      </c>
      <c r="G160" s="400" t="s">
        <v>20531</v>
      </c>
      <c r="H160" s="9" t="s">
        <v>22262</v>
      </c>
      <c r="I160" s="9" t="s">
        <v>21</v>
      </c>
      <c r="J160" s="38" t="str">
        <f>IF('ACT files'!L160&gt;0, "Y", "N")</f>
        <v>Y</v>
      </c>
      <c r="K160" s="401"/>
      <c r="L160" s="401"/>
      <c r="M160" s="136"/>
      <c r="N160" s="136"/>
      <c r="O160" s="136"/>
      <c r="P160" s="442"/>
      <c r="Q160" s="38"/>
      <c r="R160" s="185" t="s">
        <v>20</v>
      </c>
      <c r="S160" s="9" t="s">
        <v>270</v>
      </c>
      <c r="T160" s="38" t="s">
        <v>20564</v>
      </c>
      <c r="U160" s="72"/>
    </row>
    <row r="161" spans="1:21" ht="16" customHeight="1">
      <c r="A161" s="72">
        <v>158</v>
      </c>
      <c r="B161" s="38" t="s">
        <v>18360</v>
      </c>
      <c r="C161" s="9" t="s">
        <v>20534</v>
      </c>
      <c r="D161" s="136" t="s">
        <v>121</v>
      </c>
      <c r="E161" s="136"/>
      <c r="F161" s="9" t="s">
        <v>20536</v>
      </c>
      <c r="G161" s="400" t="s">
        <v>20537</v>
      </c>
      <c r="H161" s="9" t="s">
        <v>22263</v>
      </c>
      <c r="I161" s="9" t="s">
        <v>21</v>
      </c>
      <c r="J161" s="38" t="str">
        <f>IF('ACT files'!L161&gt;0, "Y", "N")</f>
        <v>N</v>
      </c>
      <c r="K161" s="401"/>
      <c r="L161" s="401"/>
      <c r="M161" s="136"/>
      <c r="N161" s="136"/>
      <c r="O161" s="136"/>
      <c r="P161" s="442"/>
      <c r="Q161" s="38"/>
      <c r="R161" s="185" t="s">
        <v>20</v>
      </c>
      <c r="S161" s="9" t="s">
        <v>270</v>
      </c>
      <c r="T161" s="38" t="s">
        <v>20564</v>
      </c>
      <c r="U161" s="72"/>
    </row>
    <row r="162" spans="1:21" ht="16" customHeight="1">
      <c r="A162" s="72">
        <v>159</v>
      </c>
      <c r="B162" s="38" t="s">
        <v>18360</v>
      </c>
      <c r="C162" s="9" t="s">
        <v>20540</v>
      </c>
      <c r="D162" s="136" t="s">
        <v>121</v>
      </c>
      <c r="E162" s="136"/>
      <c r="F162" s="9" t="s">
        <v>20542</v>
      </c>
      <c r="G162" s="400" t="s">
        <v>20543</v>
      </c>
      <c r="H162" s="9" t="s">
        <v>22264</v>
      </c>
      <c r="I162" s="9" t="s">
        <v>21</v>
      </c>
      <c r="J162" s="38" t="str">
        <f>IF('ACT files'!L162&gt;0, "Y", "N")</f>
        <v>N</v>
      </c>
      <c r="K162" s="401"/>
      <c r="L162" s="401"/>
      <c r="M162" s="136"/>
      <c r="N162" s="136"/>
      <c r="O162" s="136"/>
      <c r="P162" s="442"/>
      <c r="Q162" s="38"/>
      <c r="R162" s="185" t="s">
        <v>20</v>
      </c>
      <c r="S162" s="9" t="s">
        <v>270</v>
      </c>
      <c r="T162" s="38" t="s">
        <v>20564</v>
      </c>
      <c r="U162" s="72"/>
    </row>
    <row r="163" spans="1:21" ht="16" customHeight="1">
      <c r="A163" s="72">
        <v>160</v>
      </c>
      <c r="B163" s="38" t="s">
        <v>18360</v>
      </c>
      <c r="C163" s="9" t="s">
        <v>20546</v>
      </c>
      <c r="D163" s="136" t="s">
        <v>121</v>
      </c>
      <c r="E163" s="136"/>
      <c r="F163" s="9" t="s">
        <v>20548</v>
      </c>
      <c r="G163" s="400" t="s">
        <v>20549</v>
      </c>
      <c r="H163" s="9" t="s">
        <v>22265</v>
      </c>
      <c r="I163" s="9" t="s">
        <v>21</v>
      </c>
      <c r="J163" s="38" t="str">
        <f>IF('ACT files'!L163&gt;0, "Y", "N")</f>
        <v>N</v>
      </c>
      <c r="K163" s="401"/>
      <c r="L163" s="401"/>
      <c r="M163" s="136"/>
      <c r="N163" s="136"/>
      <c r="O163" s="136"/>
      <c r="P163" s="442"/>
      <c r="Q163" s="38"/>
      <c r="R163" s="185" t="s">
        <v>20</v>
      </c>
      <c r="S163" s="9" t="s">
        <v>270</v>
      </c>
      <c r="T163" s="38" t="s">
        <v>20564</v>
      </c>
      <c r="U163" s="72"/>
    </row>
    <row r="164" spans="1:21" ht="16" customHeight="1">
      <c r="A164" s="72">
        <v>161</v>
      </c>
      <c r="B164" s="38" t="s">
        <v>18360</v>
      </c>
      <c r="C164" s="9" t="s">
        <v>20552</v>
      </c>
      <c r="D164" s="136" t="s">
        <v>121</v>
      </c>
      <c r="E164" s="136"/>
      <c r="F164" s="9" t="s">
        <v>20554</v>
      </c>
      <c r="G164" s="400" t="s">
        <v>20555</v>
      </c>
      <c r="H164" s="9" t="s">
        <v>22266</v>
      </c>
      <c r="I164" s="9" t="s">
        <v>21</v>
      </c>
      <c r="J164" s="38" t="str">
        <f>IF('ACT files'!L164&gt;0, "Y", "N")</f>
        <v>N</v>
      </c>
      <c r="K164" s="401"/>
      <c r="L164" s="401"/>
      <c r="M164" s="136"/>
      <c r="N164" s="136"/>
      <c r="O164" s="136"/>
      <c r="P164" s="442"/>
      <c r="Q164" s="38"/>
      <c r="R164" s="185" t="s">
        <v>20</v>
      </c>
      <c r="S164" s="9" t="s">
        <v>270</v>
      </c>
      <c r="T164" s="38" t="s">
        <v>20564</v>
      </c>
      <c r="U164" s="72"/>
    </row>
    <row r="165" spans="1:21" ht="16" customHeight="1">
      <c r="A165" s="72">
        <v>162</v>
      </c>
      <c r="B165" s="38" t="s">
        <v>18360</v>
      </c>
      <c r="C165" s="9" t="s">
        <v>20558</v>
      </c>
      <c r="D165" s="136" t="s">
        <v>121</v>
      </c>
      <c r="E165" s="136"/>
      <c r="F165" s="9" t="s">
        <v>20560</v>
      </c>
      <c r="G165" s="400" t="s">
        <v>20561</v>
      </c>
      <c r="H165" s="9" t="s">
        <v>22267</v>
      </c>
      <c r="I165" s="9" t="s">
        <v>21</v>
      </c>
      <c r="J165" s="38" t="str">
        <f>IF('ACT files'!L165&gt;0, "Y", "N")</f>
        <v>N</v>
      </c>
      <c r="K165" s="401"/>
      <c r="L165" s="401"/>
      <c r="M165" s="136"/>
      <c r="N165" s="136"/>
      <c r="O165" s="136"/>
      <c r="P165" s="442"/>
      <c r="Q165" s="38"/>
      <c r="R165" s="185" t="s">
        <v>20</v>
      </c>
      <c r="S165" s="9" t="s">
        <v>270</v>
      </c>
      <c r="T165" s="38" t="s">
        <v>20564</v>
      </c>
      <c r="U165" s="72"/>
    </row>
    <row r="166" spans="1:21" ht="16" customHeight="1">
      <c r="B166" s="205"/>
    </row>
    <row r="180" spans="1:48" ht="16" customHeight="1">
      <c r="A180" s="236"/>
    </row>
    <row r="184" spans="1:48" ht="16" customHeight="1">
      <c r="C184" s="100"/>
      <c r="D184" s="100"/>
      <c r="F184" s="100"/>
      <c r="G184" s="100"/>
      <c r="J184" s="100"/>
      <c r="Q184" s="100"/>
      <c r="R184" s="100"/>
      <c r="S184" s="100"/>
    </row>
    <row r="185" spans="1:48" ht="16" customHeight="1">
      <c r="B185" s="205"/>
      <c r="C185" s="100"/>
      <c r="D185" s="100"/>
      <c r="E185" s="3"/>
      <c r="F185" s="100"/>
      <c r="G185" s="100"/>
      <c r="J185" s="100"/>
      <c r="K185" s="205"/>
      <c r="L185" s="205"/>
      <c r="M185" s="205"/>
      <c r="N185" s="205"/>
      <c r="O185" s="205"/>
      <c r="P185" s="223"/>
      <c r="Q185" s="100"/>
      <c r="R185" s="100"/>
      <c r="S185" s="100"/>
      <c r="T185" s="205"/>
      <c r="U185" s="205"/>
      <c r="W185" s="205"/>
      <c r="X185" s="205"/>
      <c r="Y185" s="205"/>
      <c r="Z185" s="205"/>
      <c r="AA185" s="205"/>
      <c r="AB185" s="205"/>
      <c r="AC185" s="205"/>
      <c r="AD185" s="205"/>
      <c r="AE185" s="205"/>
      <c r="AF185" s="205"/>
      <c r="AG185" s="205"/>
      <c r="AH185" s="205"/>
      <c r="AI185" s="205"/>
      <c r="AJ185" s="205"/>
      <c r="AK185" s="205"/>
      <c r="AL185" s="205"/>
      <c r="AM185" s="205"/>
      <c r="AN185" s="205"/>
      <c r="AO185" s="205"/>
      <c r="AP185" s="205"/>
      <c r="AQ185" s="205"/>
      <c r="AR185" s="205"/>
      <c r="AS185" s="205"/>
      <c r="AT185" s="205"/>
      <c r="AU185" s="205"/>
      <c r="AV185" s="205"/>
    </row>
    <row r="186" spans="1:48" ht="16" customHeight="1">
      <c r="B186" s="29"/>
      <c r="C186" s="100"/>
      <c r="D186" s="29"/>
      <c r="E186" s="3"/>
      <c r="F186" s="100"/>
      <c r="G186" s="29"/>
      <c r="J186" s="100"/>
      <c r="K186" s="205"/>
      <c r="L186" s="29"/>
      <c r="M186" s="29"/>
      <c r="N186" s="29"/>
      <c r="O186" s="29"/>
      <c r="P186" s="29"/>
      <c r="Q186" s="29"/>
      <c r="R186" s="29"/>
      <c r="S186" s="29"/>
      <c r="T186" s="29"/>
      <c r="U186" s="29"/>
      <c r="W186" s="29"/>
      <c r="X186" s="29"/>
      <c r="Y186" s="29"/>
      <c r="Z186" s="29"/>
      <c r="AA186" s="29"/>
      <c r="AB186" s="29"/>
      <c r="AC186" s="29"/>
      <c r="AD186" s="169"/>
      <c r="AE186" s="102"/>
      <c r="AF186" s="29"/>
      <c r="AG186" s="29"/>
      <c r="AH186" s="29"/>
      <c r="AI186" s="383"/>
      <c r="AJ186" s="29"/>
      <c r="AK186" s="30"/>
      <c r="AL186" s="29"/>
      <c r="AM186" s="381"/>
      <c r="AN186" s="30"/>
      <c r="AO186" s="29"/>
      <c r="AP186" s="29"/>
      <c r="AQ186" s="29"/>
      <c r="AR186" s="30"/>
      <c r="AS186" s="29"/>
      <c r="AT186" s="29"/>
      <c r="AU186" s="205"/>
      <c r="AV186" s="205"/>
    </row>
    <row r="187" spans="1:48" ht="16" customHeight="1">
      <c r="B187" s="29"/>
      <c r="C187" s="100"/>
      <c r="D187" s="29"/>
      <c r="E187" s="3"/>
      <c r="F187" s="100"/>
      <c r="G187" s="29"/>
      <c r="J187" s="100"/>
      <c r="K187" s="205"/>
      <c r="L187" s="29"/>
      <c r="M187" s="29"/>
      <c r="N187" s="29"/>
      <c r="O187" s="29"/>
      <c r="P187" s="29"/>
      <c r="Q187" s="29"/>
      <c r="R187" s="29"/>
      <c r="S187" s="29"/>
      <c r="T187" s="29"/>
      <c r="U187" s="29"/>
      <c r="W187" s="29"/>
      <c r="X187" s="29"/>
      <c r="Y187" s="29"/>
      <c r="Z187" s="29"/>
      <c r="AA187" s="29"/>
      <c r="AB187" s="29"/>
      <c r="AC187" s="29"/>
      <c r="AD187" s="169"/>
      <c r="AE187" s="102"/>
      <c r="AF187" s="29"/>
      <c r="AG187" s="29"/>
      <c r="AH187" s="29"/>
      <c r="AI187" s="383"/>
      <c r="AJ187" s="29"/>
      <c r="AK187" s="30"/>
      <c r="AL187" s="29"/>
      <c r="AM187" s="381"/>
      <c r="AN187" s="30"/>
      <c r="AO187" s="29"/>
      <c r="AP187" s="29"/>
      <c r="AQ187" s="29"/>
      <c r="AR187" s="30"/>
      <c r="AS187" s="29"/>
      <c r="AT187" s="29"/>
      <c r="AU187" s="205"/>
      <c r="AV187" s="205"/>
    </row>
    <row r="188" spans="1:48" ht="16" customHeight="1">
      <c r="B188" s="29"/>
      <c r="C188" s="100"/>
      <c r="D188" s="29"/>
      <c r="E188" s="3"/>
      <c r="F188" s="100"/>
      <c r="G188" s="29"/>
      <c r="J188" s="100"/>
      <c r="K188" s="205"/>
      <c r="L188" s="29"/>
      <c r="M188" s="29"/>
      <c r="N188" s="29"/>
      <c r="O188" s="29"/>
      <c r="P188" s="29"/>
      <c r="Q188" s="30"/>
      <c r="R188" s="29"/>
      <c r="S188" s="29"/>
      <c r="T188" s="29"/>
      <c r="U188" s="29"/>
      <c r="W188" s="29"/>
      <c r="X188" s="29"/>
      <c r="Y188" s="29"/>
      <c r="Z188" s="29"/>
      <c r="AA188" s="29"/>
      <c r="AB188" s="29"/>
      <c r="AC188" s="29"/>
      <c r="AD188" s="169"/>
      <c r="AE188" s="102"/>
      <c r="AF188" s="29"/>
      <c r="AG188" s="29"/>
      <c r="AH188" s="29"/>
      <c r="AI188" s="383"/>
      <c r="AJ188" s="29"/>
      <c r="AK188" s="30"/>
      <c r="AL188" s="29"/>
      <c r="AM188" s="381"/>
      <c r="AN188" s="30"/>
      <c r="AO188" s="29"/>
      <c r="AP188" s="29"/>
      <c r="AQ188" s="29"/>
      <c r="AR188" s="30"/>
      <c r="AS188" s="29"/>
      <c r="AT188" s="29"/>
      <c r="AU188" s="205"/>
      <c r="AV188" s="205"/>
    </row>
    <row r="189" spans="1:48" ht="16" customHeight="1">
      <c r="B189" s="29"/>
      <c r="C189" s="100"/>
      <c r="D189" s="29"/>
      <c r="E189" s="3"/>
      <c r="F189" s="100"/>
      <c r="G189" s="29"/>
      <c r="J189" s="100"/>
      <c r="K189" s="205"/>
      <c r="L189" s="29"/>
      <c r="M189" s="29"/>
      <c r="N189" s="29"/>
      <c r="O189" s="29"/>
      <c r="P189" s="29"/>
      <c r="Q189" s="30"/>
      <c r="R189" s="29"/>
      <c r="S189" s="382"/>
      <c r="T189" s="29"/>
      <c r="U189" s="29"/>
      <c r="W189" s="29"/>
      <c r="X189" s="29"/>
      <c r="Y189" s="29"/>
      <c r="Z189" s="29"/>
      <c r="AA189" s="29"/>
      <c r="AB189" s="29"/>
      <c r="AC189" s="29"/>
      <c r="AD189" s="169"/>
      <c r="AE189" s="102"/>
      <c r="AF189" s="29"/>
      <c r="AG189" s="29"/>
      <c r="AH189" s="29"/>
      <c r="AI189" s="383"/>
      <c r="AJ189" s="29"/>
      <c r="AK189" s="30"/>
      <c r="AL189" s="29"/>
      <c r="AM189" s="381"/>
      <c r="AN189" s="30"/>
      <c r="AO189" s="29"/>
      <c r="AP189" s="29"/>
      <c r="AQ189" s="29"/>
      <c r="AR189" s="30"/>
      <c r="AS189" s="29"/>
      <c r="AT189" s="29"/>
      <c r="AU189" s="205"/>
      <c r="AV189" s="205"/>
    </row>
    <row r="190" spans="1:48" ht="16" customHeight="1">
      <c r="B190" s="29"/>
      <c r="C190" s="100"/>
      <c r="D190" s="29"/>
      <c r="E190" s="3"/>
      <c r="F190" s="100"/>
      <c r="G190" s="29"/>
      <c r="J190" s="100"/>
      <c r="K190" s="205"/>
      <c r="L190" s="29"/>
      <c r="M190" s="29"/>
      <c r="N190" s="29"/>
      <c r="O190" s="29"/>
      <c r="P190" s="29"/>
      <c r="Q190" s="30"/>
      <c r="R190" s="29"/>
      <c r="S190" s="382"/>
      <c r="T190" s="29"/>
      <c r="U190" s="29"/>
      <c r="W190" s="29"/>
      <c r="X190" s="29"/>
      <c r="Y190" s="29"/>
      <c r="Z190" s="29"/>
      <c r="AA190" s="29"/>
      <c r="AB190" s="29"/>
      <c r="AC190" s="29"/>
      <c r="AD190" s="169"/>
      <c r="AE190" s="102"/>
      <c r="AF190" s="29"/>
      <c r="AG190" s="29"/>
      <c r="AH190" s="29"/>
      <c r="AI190" s="383"/>
      <c r="AJ190" s="29"/>
      <c r="AK190" s="30"/>
      <c r="AL190" s="29"/>
      <c r="AM190" s="381"/>
      <c r="AN190" s="30"/>
      <c r="AO190" s="29"/>
      <c r="AP190" s="29"/>
      <c r="AQ190" s="29"/>
      <c r="AR190" s="30"/>
      <c r="AS190" s="29"/>
      <c r="AT190" s="29"/>
      <c r="AU190" s="205"/>
      <c r="AV190" s="205"/>
    </row>
    <row r="191" spans="1:48" ht="16" customHeight="1">
      <c r="B191" s="29"/>
      <c r="C191" s="100"/>
      <c r="D191" s="29"/>
      <c r="E191" s="3"/>
      <c r="F191" s="100"/>
      <c r="G191" s="29"/>
      <c r="J191" s="100"/>
      <c r="K191" s="205"/>
      <c r="L191" s="29"/>
      <c r="M191" s="29"/>
      <c r="N191" s="29"/>
      <c r="O191" s="29"/>
      <c r="P191" s="29"/>
      <c r="Q191" s="30"/>
      <c r="R191" s="29"/>
      <c r="S191" s="29"/>
      <c r="T191" s="29"/>
      <c r="U191" s="29"/>
      <c r="W191" s="29"/>
      <c r="X191" s="29"/>
      <c r="Y191" s="29"/>
      <c r="Z191" s="29"/>
      <c r="AA191" s="29"/>
      <c r="AB191" s="29"/>
      <c r="AC191" s="29"/>
      <c r="AD191" s="169"/>
      <c r="AE191" s="102"/>
      <c r="AF191" s="29"/>
      <c r="AG191" s="29"/>
      <c r="AH191" s="29"/>
      <c r="AI191" s="383"/>
      <c r="AJ191" s="29"/>
      <c r="AK191" s="30"/>
      <c r="AL191" s="29"/>
      <c r="AM191" s="381"/>
      <c r="AN191" s="30"/>
      <c r="AO191" s="29"/>
      <c r="AP191" s="29"/>
      <c r="AQ191" s="29"/>
      <c r="AR191" s="30"/>
      <c r="AS191" s="30"/>
      <c r="AT191" s="29"/>
      <c r="AU191" s="205"/>
      <c r="AV191" s="205"/>
    </row>
    <row r="192" spans="1:48" ht="16" customHeight="1">
      <c r="B192" s="29"/>
      <c r="C192" s="100"/>
      <c r="D192" s="29"/>
      <c r="E192" s="3"/>
      <c r="F192" s="100"/>
      <c r="G192" s="29"/>
      <c r="J192" s="100"/>
      <c r="K192" s="205"/>
      <c r="L192" s="29"/>
      <c r="M192" s="29"/>
      <c r="N192" s="29"/>
      <c r="O192" s="29"/>
      <c r="P192" s="29"/>
      <c r="Q192" s="30"/>
      <c r="R192" s="29"/>
      <c r="S192" s="29"/>
      <c r="T192" s="29"/>
      <c r="U192" s="29"/>
      <c r="W192" s="29"/>
      <c r="X192" s="29"/>
      <c r="Y192" s="29"/>
      <c r="Z192" s="29"/>
      <c r="AA192" s="29"/>
      <c r="AB192" s="29"/>
      <c r="AC192" s="29"/>
      <c r="AD192" s="169"/>
      <c r="AE192" s="102"/>
      <c r="AF192" s="29"/>
      <c r="AG192" s="29"/>
      <c r="AH192" s="29"/>
      <c r="AI192" s="383"/>
      <c r="AJ192" s="29"/>
      <c r="AK192" s="30"/>
      <c r="AL192" s="29"/>
      <c r="AM192" s="381"/>
      <c r="AN192" s="30"/>
      <c r="AO192" s="29"/>
      <c r="AP192" s="29"/>
      <c r="AQ192" s="29"/>
      <c r="AR192" s="30"/>
      <c r="AS192" s="29"/>
      <c r="AT192" s="29"/>
      <c r="AU192" s="205"/>
      <c r="AV192" s="205"/>
    </row>
    <row r="193" spans="2:48" ht="16" customHeight="1">
      <c r="B193" s="29"/>
      <c r="C193" s="100"/>
      <c r="D193" s="29"/>
      <c r="E193" s="3"/>
      <c r="F193" s="100"/>
      <c r="G193" s="29"/>
      <c r="J193" s="100"/>
      <c r="K193" s="205"/>
      <c r="L193" s="29"/>
      <c r="M193" s="29"/>
      <c r="N193" s="29"/>
      <c r="O193" s="29"/>
      <c r="P193" s="29"/>
      <c r="Q193" s="30"/>
      <c r="R193" s="29"/>
      <c r="S193" s="29"/>
      <c r="T193" s="29"/>
      <c r="U193" s="29"/>
      <c r="W193" s="29"/>
      <c r="X193" s="29"/>
      <c r="Y193" s="29"/>
      <c r="Z193" s="29"/>
      <c r="AA193" s="29"/>
      <c r="AB193" s="29"/>
      <c r="AC193" s="29"/>
      <c r="AD193" s="169"/>
      <c r="AE193" s="102"/>
      <c r="AF193" s="29"/>
      <c r="AG193" s="29"/>
      <c r="AH193" s="29"/>
      <c r="AI193" s="383"/>
      <c r="AJ193" s="29"/>
      <c r="AK193" s="30"/>
      <c r="AL193" s="29"/>
      <c r="AM193" s="381"/>
      <c r="AN193" s="30"/>
      <c r="AO193" s="29"/>
      <c r="AP193" s="29"/>
      <c r="AQ193" s="29"/>
      <c r="AR193" s="30"/>
      <c r="AS193" s="29"/>
      <c r="AT193" s="29"/>
      <c r="AU193" s="205"/>
      <c r="AV193" s="205"/>
    </row>
    <row r="194" spans="2:48" ht="16" customHeight="1">
      <c r="B194" s="29"/>
      <c r="C194" s="100"/>
      <c r="D194" s="29"/>
      <c r="E194" s="3"/>
      <c r="F194" s="100"/>
      <c r="G194" s="29"/>
      <c r="J194" s="100"/>
      <c r="K194" s="205"/>
      <c r="L194" s="29"/>
      <c r="M194" s="29"/>
      <c r="N194" s="29"/>
      <c r="O194" s="29"/>
      <c r="P194" s="29"/>
      <c r="Q194" s="30"/>
      <c r="R194" s="29"/>
      <c r="S194" s="29"/>
      <c r="T194" s="29"/>
      <c r="U194" s="29"/>
      <c r="W194" s="29"/>
      <c r="X194" s="29"/>
      <c r="Y194" s="29"/>
      <c r="Z194" s="29"/>
      <c r="AA194" s="29"/>
      <c r="AB194" s="29"/>
      <c r="AC194" s="29"/>
      <c r="AD194" s="169"/>
      <c r="AE194" s="102"/>
      <c r="AF194" s="29"/>
      <c r="AG194" s="29"/>
      <c r="AH194" s="29"/>
      <c r="AI194" s="383"/>
      <c r="AJ194" s="29"/>
      <c r="AK194" s="30"/>
      <c r="AL194" s="29"/>
      <c r="AM194" s="381"/>
      <c r="AN194" s="30"/>
      <c r="AO194" s="29"/>
      <c r="AP194" s="29"/>
      <c r="AQ194" s="29"/>
      <c r="AR194" s="30"/>
      <c r="AS194" s="29"/>
      <c r="AT194" s="29"/>
      <c r="AU194" s="205"/>
      <c r="AV194" s="205"/>
    </row>
    <row r="195" spans="2:48" ht="16" customHeight="1">
      <c r="B195" s="29"/>
      <c r="C195" s="100"/>
      <c r="D195" s="29"/>
      <c r="E195" s="3"/>
      <c r="F195" s="100"/>
      <c r="G195" s="29"/>
      <c r="J195" s="100"/>
      <c r="K195" s="205"/>
      <c r="L195" s="29"/>
      <c r="M195" s="29"/>
      <c r="N195" s="29"/>
      <c r="O195" s="29"/>
      <c r="P195" s="29"/>
      <c r="Q195" s="30"/>
      <c r="R195" s="29"/>
      <c r="S195" s="29"/>
      <c r="T195" s="29"/>
      <c r="U195" s="29"/>
      <c r="W195" s="29"/>
      <c r="X195" s="29"/>
      <c r="Y195" s="29"/>
      <c r="Z195" s="29"/>
      <c r="AA195" s="29"/>
      <c r="AB195" s="29"/>
      <c r="AC195" s="29"/>
      <c r="AD195" s="169"/>
      <c r="AE195" s="102"/>
      <c r="AF195" s="29"/>
      <c r="AG195" s="29"/>
      <c r="AH195" s="29"/>
      <c r="AI195" s="383"/>
      <c r="AJ195" s="29"/>
      <c r="AK195" s="30"/>
      <c r="AL195" s="29"/>
      <c r="AM195" s="381"/>
      <c r="AN195" s="30"/>
      <c r="AO195" s="29"/>
      <c r="AP195" s="29"/>
      <c r="AQ195" s="29"/>
      <c r="AR195" s="30"/>
      <c r="AS195" s="29"/>
      <c r="AT195" s="29"/>
      <c r="AU195" s="205"/>
      <c r="AV195" s="205"/>
    </row>
    <row r="196" spans="2:48" ht="16" customHeight="1">
      <c r="B196" s="29"/>
      <c r="C196" s="100"/>
      <c r="D196" s="29"/>
      <c r="E196" s="3"/>
      <c r="F196" s="100"/>
      <c r="G196" s="29"/>
      <c r="J196" s="100"/>
      <c r="K196" s="205"/>
      <c r="L196" s="29"/>
      <c r="M196" s="29"/>
      <c r="N196" s="29"/>
      <c r="O196" s="29"/>
      <c r="P196" s="29"/>
      <c r="Q196" s="30"/>
      <c r="R196" s="29"/>
      <c r="S196" s="29"/>
      <c r="T196" s="29"/>
      <c r="U196" s="29"/>
      <c r="W196" s="29"/>
      <c r="X196" s="29"/>
      <c r="Y196" s="29"/>
      <c r="Z196" s="29"/>
      <c r="AA196" s="29"/>
      <c r="AB196" s="29"/>
      <c r="AC196" s="29"/>
      <c r="AD196" s="169"/>
      <c r="AE196" s="102"/>
      <c r="AF196" s="29"/>
      <c r="AG196" s="29"/>
      <c r="AH196" s="29"/>
      <c r="AI196" s="383"/>
      <c r="AJ196" s="29"/>
      <c r="AK196" s="30"/>
      <c r="AL196" s="29"/>
      <c r="AM196" s="381"/>
      <c r="AN196" s="30"/>
      <c r="AO196" s="29"/>
      <c r="AP196" s="29"/>
      <c r="AQ196" s="29"/>
      <c r="AR196" s="30"/>
      <c r="AS196" s="29"/>
      <c r="AT196" s="29"/>
      <c r="AU196" s="205"/>
      <c r="AV196" s="205"/>
    </row>
    <row r="197" spans="2:48" ht="16" customHeight="1">
      <c r="B197" s="29"/>
      <c r="C197" s="100"/>
      <c r="D197" s="29"/>
      <c r="E197" s="3"/>
      <c r="F197" s="100"/>
      <c r="G197" s="29"/>
      <c r="J197" s="100"/>
      <c r="K197" s="205"/>
      <c r="L197" s="29"/>
      <c r="M197" s="29"/>
      <c r="N197" s="29"/>
      <c r="O197" s="29"/>
      <c r="P197" s="29"/>
      <c r="Q197" s="30"/>
      <c r="R197" s="29"/>
      <c r="S197" s="29"/>
      <c r="T197" s="29"/>
      <c r="U197" s="29"/>
      <c r="W197" s="29"/>
      <c r="X197" s="29"/>
      <c r="Y197" s="29"/>
      <c r="Z197" s="29"/>
      <c r="AA197" s="29"/>
      <c r="AB197" s="29"/>
      <c r="AC197" s="29"/>
      <c r="AD197" s="169"/>
      <c r="AE197" s="102"/>
      <c r="AF197" s="29"/>
      <c r="AG197" s="29"/>
      <c r="AH197" s="29"/>
      <c r="AI197" s="383"/>
      <c r="AJ197" s="29"/>
      <c r="AK197" s="30"/>
      <c r="AL197" s="29"/>
      <c r="AM197" s="381"/>
      <c r="AN197" s="30"/>
      <c r="AO197" s="29"/>
      <c r="AP197" s="29"/>
      <c r="AQ197" s="29"/>
      <c r="AR197" s="30"/>
      <c r="AS197" s="29"/>
      <c r="AT197" s="29"/>
      <c r="AU197" s="205"/>
      <c r="AV197" s="205"/>
    </row>
    <row r="198" spans="2:48" ht="16" customHeight="1">
      <c r="B198" s="29"/>
      <c r="C198" s="100"/>
      <c r="D198" s="29"/>
      <c r="E198" s="3"/>
      <c r="F198" s="100"/>
      <c r="G198" s="29"/>
      <c r="J198" s="100"/>
      <c r="K198" s="205"/>
      <c r="L198" s="29"/>
      <c r="M198" s="29"/>
      <c r="N198" s="29"/>
      <c r="O198" s="29"/>
      <c r="P198" s="29"/>
      <c r="Q198" s="30"/>
      <c r="R198" s="29"/>
      <c r="S198" s="29"/>
      <c r="T198" s="29"/>
      <c r="U198" s="29"/>
      <c r="W198" s="29"/>
      <c r="X198" s="29"/>
      <c r="Y198" s="29"/>
      <c r="Z198" s="29"/>
      <c r="AA198" s="29"/>
      <c r="AB198" s="29"/>
      <c r="AC198" s="29"/>
      <c r="AD198" s="169"/>
      <c r="AE198" s="102"/>
      <c r="AF198" s="29"/>
      <c r="AG198" s="29"/>
      <c r="AH198" s="29"/>
      <c r="AI198" s="383"/>
      <c r="AJ198" s="29"/>
      <c r="AK198" s="30"/>
      <c r="AL198" s="29"/>
      <c r="AM198" s="381"/>
      <c r="AN198" s="30"/>
      <c r="AO198" s="29"/>
      <c r="AP198" s="29"/>
      <c r="AQ198" s="29"/>
      <c r="AR198" s="30"/>
      <c r="AS198" s="29"/>
      <c r="AT198" s="29"/>
      <c r="AU198" s="205"/>
      <c r="AV198" s="205"/>
    </row>
    <row r="199" spans="2:48" ht="16" customHeight="1">
      <c r="B199" s="29"/>
      <c r="C199" s="100"/>
      <c r="D199" s="29"/>
      <c r="E199" s="3"/>
      <c r="F199" s="100"/>
      <c r="G199" s="29"/>
      <c r="J199" s="100"/>
      <c r="K199" s="205"/>
      <c r="L199" s="29"/>
      <c r="M199" s="29"/>
      <c r="N199" s="29"/>
      <c r="O199" s="29"/>
      <c r="P199" s="29"/>
      <c r="Q199" s="30"/>
      <c r="R199" s="29"/>
      <c r="S199" s="29"/>
      <c r="T199" s="29"/>
      <c r="U199" s="29"/>
      <c r="W199" s="29"/>
      <c r="X199" s="29"/>
      <c r="Y199" s="29"/>
      <c r="Z199" s="29"/>
      <c r="AA199" s="29"/>
      <c r="AB199" s="29"/>
      <c r="AC199" s="29"/>
      <c r="AD199" s="169"/>
      <c r="AE199" s="102"/>
      <c r="AF199" s="29"/>
      <c r="AG199" s="29"/>
      <c r="AH199" s="29"/>
      <c r="AI199" s="383"/>
      <c r="AJ199" s="29"/>
      <c r="AK199" s="30"/>
      <c r="AL199" s="29"/>
      <c r="AM199" s="381"/>
      <c r="AN199" s="30"/>
      <c r="AO199" s="29"/>
      <c r="AP199" s="29"/>
      <c r="AQ199" s="29"/>
      <c r="AR199" s="30"/>
      <c r="AS199" s="29"/>
      <c r="AT199" s="29"/>
      <c r="AU199" s="205"/>
      <c r="AV199" s="205"/>
    </row>
    <row r="200" spans="2:48" ht="16" customHeight="1">
      <c r="B200" s="29"/>
      <c r="C200" s="100"/>
      <c r="D200" s="29"/>
      <c r="E200" s="3"/>
      <c r="F200" s="100"/>
      <c r="G200" s="29"/>
      <c r="J200" s="100"/>
      <c r="K200" s="205"/>
      <c r="L200" s="29"/>
      <c r="M200" s="29"/>
      <c r="N200" s="29"/>
      <c r="O200" s="29"/>
      <c r="P200" s="29"/>
      <c r="Q200" s="30"/>
      <c r="R200" s="29"/>
      <c r="S200" s="29"/>
      <c r="T200" s="29"/>
      <c r="U200" s="29"/>
      <c r="W200" s="29"/>
      <c r="X200" s="29"/>
      <c r="Y200" s="29"/>
      <c r="Z200" s="29"/>
      <c r="AA200" s="29"/>
      <c r="AB200" s="29"/>
      <c r="AC200" s="29"/>
      <c r="AD200" s="169"/>
      <c r="AE200" s="102"/>
      <c r="AF200" s="29"/>
      <c r="AG200" s="29"/>
      <c r="AH200" s="29"/>
      <c r="AI200" s="383"/>
      <c r="AJ200" s="29"/>
      <c r="AK200" s="30"/>
      <c r="AL200" s="29"/>
      <c r="AM200" s="381"/>
      <c r="AN200" s="30"/>
      <c r="AO200" s="29"/>
      <c r="AP200" s="29"/>
      <c r="AQ200" s="29"/>
      <c r="AR200" s="30"/>
      <c r="AS200" s="29"/>
      <c r="AT200" s="29"/>
      <c r="AU200" s="205"/>
      <c r="AV200" s="205"/>
    </row>
    <row r="201" spans="2:48" ht="16" customHeight="1">
      <c r="B201" s="29"/>
      <c r="C201" s="100"/>
      <c r="D201" s="29"/>
      <c r="E201" s="3"/>
      <c r="F201" s="100"/>
      <c r="G201" s="29"/>
      <c r="J201" s="100"/>
      <c r="K201" s="205"/>
      <c r="L201" s="29"/>
      <c r="M201" s="29"/>
      <c r="N201" s="29"/>
      <c r="O201" s="29"/>
      <c r="P201" s="29"/>
      <c r="Q201" s="30"/>
      <c r="R201" s="29"/>
      <c r="S201" s="29"/>
      <c r="T201" s="29"/>
      <c r="U201" s="29"/>
      <c r="W201" s="29"/>
      <c r="X201" s="29"/>
      <c r="Y201" s="29"/>
      <c r="Z201" s="29"/>
      <c r="AA201" s="29"/>
      <c r="AB201" s="29"/>
      <c r="AC201" s="29"/>
      <c r="AD201" s="169"/>
      <c r="AE201" s="102"/>
      <c r="AF201" s="29"/>
      <c r="AG201" s="29"/>
      <c r="AH201" s="29"/>
      <c r="AI201" s="383"/>
      <c r="AJ201" s="29"/>
      <c r="AK201" s="30"/>
      <c r="AL201" s="29"/>
      <c r="AM201" s="381"/>
      <c r="AN201" s="30"/>
      <c r="AO201" s="29"/>
      <c r="AP201" s="29"/>
      <c r="AQ201" s="29"/>
      <c r="AR201" s="30"/>
      <c r="AS201" s="29"/>
      <c r="AT201" s="29"/>
      <c r="AU201" s="205"/>
      <c r="AV201" s="205"/>
    </row>
    <row r="202" spans="2:48" ht="16" customHeight="1">
      <c r="B202" s="29"/>
      <c r="C202" s="100"/>
      <c r="D202" s="29"/>
      <c r="E202" s="3"/>
      <c r="F202" s="100"/>
      <c r="G202" s="29"/>
      <c r="J202" s="100"/>
      <c r="K202" s="205"/>
      <c r="L202" s="29"/>
      <c r="M202" s="29"/>
      <c r="N202" s="29"/>
      <c r="O202" s="29"/>
      <c r="P202" s="29"/>
      <c r="Q202" s="30"/>
      <c r="R202" s="29"/>
      <c r="S202" s="29"/>
      <c r="T202" s="29"/>
      <c r="U202" s="29"/>
      <c r="W202" s="29"/>
      <c r="X202" s="29"/>
      <c r="Y202" s="29"/>
      <c r="Z202" s="29"/>
      <c r="AA202" s="29"/>
      <c r="AB202" s="29"/>
      <c r="AC202" s="29"/>
      <c r="AD202" s="169"/>
      <c r="AE202" s="102"/>
      <c r="AF202" s="29"/>
      <c r="AG202" s="29"/>
      <c r="AH202" s="29"/>
      <c r="AI202" s="383"/>
      <c r="AJ202" s="29"/>
      <c r="AK202" s="30"/>
      <c r="AL202" s="29"/>
      <c r="AM202" s="381"/>
      <c r="AN202" s="30"/>
      <c r="AO202" s="29"/>
      <c r="AP202" s="29"/>
      <c r="AQ202" s="29"/>
      <c r="AR202" s="30"/>
      <c r="AS202" s="29"/>
      <c r="AT202" s="29"/>
      <c r="AU202" s="205"/>
      <c r="AV202" s="205"/>
    </row>
    <row r="203" spans="2:48" ht="16" customHeight="1">
      <c r="B203" s="29"/>
      <c r="C203" s="100"/>
      <c r="D203" s="29"/>
      <c r="E203" s="3"/>
      <c r="F203" s="100"/>
      <c r="G203" s="29"/>
      <c r="J203" s="100"/>
      <c r="K203" s="205"/>
      <c r="L203" s="29"/>
      <c r="M203" s="29"/>
      <c r="N203" s="29"/>
      <c r="O203" s="29"/>
      <c r="P203" s="29"/>
      <c r="Q203" s="30"/>
      <c r="R203" s="29"/>
      <c r="S203" s="29"/>
      <c r="T203" s="29"/>
      <c r="U203" s="29"/>
      <c r="W203" s="29"/>
      <c r="X203" s="29"/>
      <c r="Y203" s="29"/>
      <c r="Z203" s="29"/>
      <c r="AA203" s="29"/>
      <c r="AB203" s="29"/>
      <c r="AC203" s="29"/>
      <c r="AD203" s="169"/>
      <c r="AE203" s="102"/>
      <c r="AF203" s="29"/>
      <c r="AG203" s="29"/>
      <c r="AH203" s="29"/>
      <c r="AI203" s="383"/>
      <c r="AJ203" s="29"/>
      <c r="AK203" s="30"/>
      <c r="AL203" s="29"/>
      <c r="AM203" s="381"/>
      <c r="AN203" s="30"/>
      <c r="AO203" s="29"/>
      <c r="AP203" s="29"/>
      <c r="AQ203" s="29"/>
      <c r="AR203" s="30"/>
      <c r="AS203" s="29"/>
      <c r="AT203" s="29"/>
      <c r="AU203" s="205"/>
      <c r="AV203" s="205"/>
    </row>
    <row r="204" spans="2:48" ht="16" customHeight="1">
      <c r="B204" s="29"/>
      <c r="C204" s="100"/>
      <c r="D204" s="29"/>
      <c r="E204" s="3"/>
      <c r="F204" s="100"/>
      <c r="G204" s="29"/>
      <c r="J204" s="100"/>
      <c r="K204" s="205"/>
      <c r="L204" s="29"/>
      <c r="M204" s="29"/>
      <c r="N204" s="29"/>
      <c r="O204" s="29"/>
      <c r="P204" s="29"/>
      <c r="Q204" s="30"/>
      <c r="R204" s="29"/>
      <c r="S204" s="29"/>
      <c r="T204" s="29"/>
      <c r="U204" s="29"/>
      <c r="W204" s="29"/>
      <c r="X204" s="29"/>
      <c r="Y204" s="29"/>
      <c r="Z204" s="29"/>
      <c r="AA204" s="29"/>
      <c r="AB204" s="29"/>
      <c r="AC204" s="29"/>
      <c r="AD204" s="169"/>
      <c r="AE204" s="102"/>
      <c r="AF204" s="29"/>
      <c r="AG204" s="29"/>
      <c r="AH204" s="29"/>
      <c r="AI204" s="383"/>
      <c r="AJ204" s="29"/>
      <c r="AK204" s="30"/>
      <c r="AL204" s="29"/>
      <c r="AM204" s="381"/>
      <c r="AN204" s="30"/>
      <c r="AO204" s="29"/>
      <c r="AP204" s="29"/>
      <c r="AQ204" s="29"/>
      <c r="AR204" s="30"/>
      <c r="AS204" s="29"/>
      <c r="AT204" s="29"/>
      <c r="AU204" s="205"/>
      <c r="AV204" s="205"/>
    </row>
    <row r="205" spans="2:48" ht="16" customHeight="1">
      <c r="B205" s="29"/>
      <c r="C205" s="100"/>
      <c r="D205" s="29"/>
      <c r="E205" s="3"/>
      <c r="F205" s="100"/>
      <c r="G205" s="29"/>
      <c r="J205" s="100"/>
      <c r="K205" s="205"/>
      <c r="L205" s="29"/>
      <c r="M205" s="29"/>
      <c r="N205" s="29"/>
      <c r="O205" s="29"/>
      <c r="P205" s="29"/>
      <c r="Q205" s="30"/>
      <c r="R205" s="29"/>
      <c r="S205" s="29"/>
      <c r="T205" s="29"/>
      <c r="U205" s="29"/>
      <c r="W205" s="29"/>
      <c r="X205" s="29"/>
      <c r="Y205" s="29"/>
      <c r="Z205" s="29"/>
      <c r="AA205" s="29"/>
      <c r="AB205" s="29"/>
      <c r="AC205" s="29"/>
      <c r="AD205" s="169"/>
      <c r="AE205" s="102"/>
      <c r="AF205" s="29"/>
      <c r="AG205" s="29"/>
      <c r="AH205" s="29"/>
      <c r="AI205" s="383"/>
      <c r="AJ205" s="29"/>
      <c r="AK205" s="30"/>
      <c r="AL205" s="29"/>
      <c r="AM205" s="381"/>
      <c r="AN205" s="30"/>
      <c r="AO205" s="29"/>
      <c r="AP205" s="29"/>
      <c r="AQ205" s="29"/>
      <c r="AR205" s="30"/>
      <c r="AS205" s="29"/>
      <c r="AT205" s="29"/>
      <c r="AU205" s="205"/>
      <c r="AV205" s="205"/>
    </row>
    <row r="206" spans="2:48" ht="16" customHeight="1">
      <c r="B206" s="29"/>
      <c r="C206" s="100"/>
      <c r="D206" s="29"/>
      <c r="E206" s="3"/>
      <c r="F206" s="100"/>
      <c r="G206" s="29"/>
      <c r="J206" s="100"/>
      <c r="K206" s="205"/>
      <c r="L206" s="29"/>
      <c r="M206" s="29"/>
      <c r="N206" s="29"/>
      <c r="O206" s="29"/>
      <c r="P206" s="29"/>
      <c r="Q206" s="30"/>
      <c r="R206" s="29"/>
      <c r="S206" s="29"/>
      <c r="T206" s="29"/>
      <c r="U206" s="29"/>
      <c r="W206" s="29"/>
      <c r="X206" s="29"/>
      <c r="Y206" s="29"/>
      <c r="Z206" s="29"/>
      <c r="AA206" s="29"/>
      <c r="AB206" s="29"/>
      <c r="AC206" s="29"/>
      <c r="AD206" s="169"/>
      <c r="AE206" s="102"/>
      <c r="AF206" s="29"/>
      <c r="AG206" s="29"/>
      <c r="AH206" s="29"/>
      <c r="AI206" s="383"/>
      <c r="AJ206" s="29"/>
      <c r="AK206" s="30"/>
      <c r="AL206" s="29"/>
      <c r="AM206" s="381"/>
      <c r="AN206" s="30"/>
      <c r="AO206" s="29"/>
      <c r="AP206" s="29"/>
      <c r="AQ206" s="29"/>
      <c r="AR206" s="30"/>
      <c r="AS206" s="29"/>
      <c r="AT206" s="29"/>
      <c r="AU206" s="205"/>
      <c r="AV206" s="205"/>
    </row>
    <row r="207" spans="2:48" ht="16" customHeight="1">
      <c r="B207" s="29"/>
      <c r="C207" s="100"/>
      <c r="D207" s="29"/>
      <c r="E207" s="3"/>
      <c r="F207" s="100"/>
      <c r="G207" s="29"/>
      <c r="J207" s="100"/>
      <c r="K207" s="205"/>
      <c r="L207" s="29"/>
      <c r="M207" s="29"/>
      <c r="N207" s="29"/>
      <c r="O207" s="29"/>
      <c r="P207" s="29"/>
      <c r="Q207" s="30"/>
      <c r="R207" s="29"/>
      <c r="S207" s="29"/>
      <c r="T207" s="29"/>
      <c r="U207" s="29"/>
      <c r="W207" s="29"/>
      <c r="X207" s="29"/>
      <c r="Y207" s="29"/>
      <c r="Z207" s="29"/>
      <c r="AA207" s="29"/>
      <c r="AB207" s="29"/>
      <c r="AC207" s="29"/>
      <c r="AD207" s="169"/>
      <c r="AE207" s="102"/>
      <c r="AF207" s="29"/>
      <c r="AG207" s="29"/>
      <c r="AH207" s="29"/>
      <c r="AI207" s="383"/>
      <c r="AJ207" s="29"/>
      <c r="AK207" s="30"/>
      <c r="AL207" s="29"/>
      <c r="AM207" s="381"/>
      <c r="AN207" s="30"/>
      <c r="AO207" s="29"/>
      <c r="AP207" s="29"/>
      <c r="AQ207" s="29"/>
      <c r="AR207" s="30"/>
      <c r="AS207" s="29"/>
      <c r="AT207" s="29"/>
      <c r="AU207" s="205"/>
      <c r="AV207" s="205"/>
    </row>
    <row r="208" spans="2:48" ht="16" customHeight="1">
      <c r="B208" s="29"/>
      <c r="C208" s="100"/>
      <c r="D208" s="29"/>
      <c r="E208" s="3"/>
      <c r="F208" s="100"/>
      <c r="G208" s="29"/>
      <c r="J208" s="100"/>
      <c r="K208" s="205"/>
      <c r="L208" s="29"/>
      <c r="M208" s="29"/>
      <c r="N208" s="29"/>
      <c r="O208" s="29"/>
      <c r="P208" s="29"/>
      <c r="Q208" s="30"/>
      <c r="R208" s="29"/>
      <c r="S208" s="29"/>
      <c r="T208" s="29"/>
      <c r="U208" s="29"/>
      <c r="W208" s="29"/>
      <c r="X208" s="29"/>
      <c r="Y208" s="29"/>
      <c r="Z208" s="29"/>
      <c r="AA208" s="29"/>
      <c r="AB208" s="29"/>
      <c r="AC208" s="29"/>
      <c r="AD208" s="169"/>
      <c r="AE208" s="102"/>
      <c r="AF208" s="29"/>
      <c r="AG208" s="29"/>
      <c r="AH208" s="29"/>
      <c r="AI208" s="383"/>
      <c r="AJ208" s="29"/>
      <c r="AK208" s="30"/>
      <c r="AL208" s="29"/>
      <c r="AM208" s="381"/>
      <c r="AN208" s="30"/>
      <c r="AO208" s="29"/>
      <c r="AP208" s="29"/>
      <c r="AQ208" s="29"/>
      <c r="AR208" s="30"/>
      <c r="AS208" s="29"/>
      <c r="AT208" s="29"/>
      <c r="AU208" s="205"/>
      <c r="AV208" s="205"/>
    </row>
    <row r="209" spans="2:48" ht="16" customHeight="1">
      <c r="B209" s="29"/>
      <c r="C209" s="100"/>
      <c r="D209" s="29"/>
      <c r="E209" s="3"/>
      <c r="F209" s="100"/>
      <c r="G209" s="29"/>
      <c r="J209" s="100"/>
      <c r="K209" s="205"/>
      <c r="L209" s="29"/>
      <c r="M209" s="29"/>
      <c r="N209" s="29"/>
      <c r="O209" s="29"/>
      <c r="P209" s="29"/>
      <c r="Q209" s="30"/>
      <c r="R209" s="29"/>
      <c r="S209" s="29"/>
      <c r="T209" s="29"/>
      <c r="U209" s="29"/>
      <c r="W209" s="29"/>
      <c r="X209" s="29"/>
      <c r="Y209" s="29"/>
      <c r="Z209" s="29"/>
      <c r="AA209" s="29"/>
      <c r="AB209" s="29"/>
      <c r="AC209" s="29"/>
      <c r="AD209" s="169"/>
      <c r="AE209" s="102"/>
      <c r="AF209" s="29"/>
      <c r="AG209" s="29"/>
      <c r="AH209" s="29"/>
      <c r="AI209" s="383"/>
      <c r="AJ209" s="29"/>
      <c r="AK209" s="30"/>
      <c r="AL209" s="29"/>
      <c r="AM209" s="381"/>
      <c r="AN209" s="30"/>
      <c r="AO209" s="29"/>
      <c r="AP209" s="29"/>
      <c r="AQ209" s="29"/>
      <c r="AR209" s="30"/>
      <c r="AS209" s="29"/>
      <c r="AT209" s="29"/>
      <c r="AU209" s="205"/>
      <c r="AV209" s="205"/>
    </row>
    <row r="210" spans="2:48" ht="16" customHeight="1">
      <c r="B210" s="29"/>
      <c r="C210" s="100"/>
      <c r="D210" s="29"/>
      <c r="E210" s="3"/>
      <c r="F210" s="100"/>
      <c r="G210" s="29"/>
      <c r="J210" s="100"/>
      <c r="K210" s="205"/>
      <c r="L210" s="29"/>
      <c r="M210" s="29"/>
      <c r="N210" s="29"/>
      <c r="O210" s="29"/>
      <c r="P210" s="29"/>
      <c r="Q210" s="30"/>
      <c r="R210" s="29"/>
      <c r="S210" s="29"/>
      <c r="T210" s="29"/>
      <c r="U210" s="29"/>
      <c r="W210" s="29"/>
      <c r="X210" s="29"/>
      <c r="Y210" s="29"/>
      <c r="Z210" s="29"/>
      <c r="AA210" s="29"/>
      <c r="AB210" s="29"/>
      <c r="AC210" s="29"/>
      <c r="AD210" s="169"/>
      <c r="AE210" s="102"/>
      <c r="AF210" s="29"/>
      <c r="AG210" s="29"/>
      <c r="AH210" s="29"/>
      <c r="AI210" s="383"/>
      <c r="AJ210" s="29"/>
      <c r="AK210" s="30"/>
      <c r="AL210" s="29"/>
      <c r="AM210" s="381"/>
      <c r="AN210" s="30"/>
      <c r="AO210" s="29"/>
      <c r="AP210" s="29"/>
      <c r="AQ210" s="29"/>
      <c r="AR210" s="30"/>
      <c r="AS210" s="29"/>
      <c r="AT210" s="29"/>
      <c r="AU210" s="205"/>
      <c r="AV210" s="205"/>
    </row>
    <row r="211" spans="2:48" ht="16" customHeight="1">
      <c r="B211" s="29"/>
      <c r="C211" s="100"/>
      <c r="D211" s="29"/>
      <c r="E211" s="3"/>
      <c r="F211" s="100"/>
      <c r="G211" s="29"/>
      <c r="J211" s="100"/>
      <c r="K211" s="205"/>
      <c r="L211" s="29"/>
      <c r="M211" s="29"/>
      <c r="N211" s="29"/>
      <c r="O211" s="29"/>
      <c r="P211" s="29"/>
      <c r="Q211" s="30"/>
      <c r="R211" s="29"/>
      <c r="S211" s="29"/>
      <c r="T211" s="29"/>
      <c r="U211" s="29"/>
      <c r="W211" s="29"/>
      <c r="X211" s="29"/>
      <c r="Y211" s="29"/>
      <c r="Z211" s="29"/>
      <c r="AA211" s="29"/>
      <c r="AB211" s="29"/>
      <c r="AC211" s="29"/>
      <c r="AD211" s="169"/>
      <c r="AE211" s="102"/>
      <c r="AF211" s="29"/>
      <c r="AG211" s="29"/>
      <c r="AH211" s="29"/>
      <c r="AI211" s="383"/>
      <c r="AJ211" s="29"/>
      <c r="AK211" s="30"/>
      <c r="AL211" s="29"/>
      <c r="AM211" s="381"/>
      <c r="AN211" s="30"/>
      <c r="AO211" s="29"/>
      <c r="AP211" s="29"/>
      <c r="AQ211" s="29"/>
      <c r="AR211" s="30"/>
      <c r="AS211" s="29"/>
      <c r="AT211" s="29"/>
      <c r="AU211" s="205"/>
      <c r="AV211" s="205"/>
    </row>
    <row r="212" spans="2:48" ht="16" customHeight="1">
      <c r="B212" s="29"/>
      <c r="C212" s="100"/>
      <c r="D212" s="29"/>
      <c r="E212" s="3"/>
      <c r="F212" s="100"/>
      <c r="G212" s="29"/>
      <c r="J212" s="100"/>
      <c r="K212" s="205"/>
      <c r="L212" s="29"/>
      <c r="M212" s="29"/>
      <c r="N212" s="29"/>
      <c r="O212" s="29"/>
      <c r="P212" s="29"/>
      <c r="Q212" s="30"/>
      <c r="R212" s="29"/>
      <c r="S212" s="29"/>
      <c r="T212" s="29"/>
      <c r="U212" s="29"/>
      <c r="W212" s="29"/>
      <c r="X212" s="29"/>
      <c r="Y212" s="29"/>
      <c r="Z212" s="29"/>
      <c r="AA212" s="29"/>
      <c r="AB212" s="29"/>
      <c r="AC212" s="29"/>
      <c r="AD212" s="169"/>
      <c r="AE212" s="102"/>
      <c r="AF212" s="29"/>
      <c r="AG212" s="29"/>
      <c r="AH212" s="29"/>
      <c r="AI212" s="383"/>
      <c r="AJ212" s="29"/>
      <c r="AK212" s="30"/>
      <c r="AL212" s="29"/>
      <c r="AM212" s="381"/>
      <c r="AN212" s="30"/>
      <c r="AO212" s="29"/>
      <c r="AP212" s="29"/>
      <c r="AQ212" s="29"/>
      <c r="AR212" s="30"/>
      <c r="AS212" s="29"/>
      <c r="AT212" s="29"/>
      <c r="AU212" s="205"/>
      <c r="AV212" s="205"/>
    </row>
    <row r="213" spans="2:48" ht="16" customHeight="1">
      <c r="B213" s="29"/>
      <c r="C213" s="100"/>
      <c r="D213" s="29"/>
      <c r="E213" s="3"/>
      <c r="F213" s="100"/>
      <c r="G213" s="29"/>
      <c r="J213" s="100"/>
      <c r="K213" s="205"/>
      <c r="L213" s="29"/>
      <c r="M213" s="29"/>
      <c r="N213" s="29"/>
      <c r="O213" s="29"/>
      <c r="P213" s="29"/>
      <c r="Q213" s="30"/>
      <c r="R213" s="29"/>
      <c r="S213" s="29"/>
      <c r="T213" s="29"/>
      <c r="U213" s="29"/>
      <c r="W213" s="29"/>
      <c r="X213" s="29"/>
      <c r="Y213" s="29"/>
      <c r="Z213" s="29"/>
      <c r="AA213" s="29"/>
      <c r="AB213" s="29"/>
      <c r="AC213" s="29"/>
      <c r="AD213" s="169"/>
      <c r="AE213" s="102"/>
      <c r="AF213" s="29"/>
      <c r="AG213" s="29"/>
      <c r="AH213" s="29"/>
      <c r="AI213" s="383"/>
      <c r="AJ213" s="29"/>
      <c r="AK213" s="30"/>
      <c r="AL213" s="29"/>
      <c r="AM213" s="381"/>
      <c r="AN213" s="30"/>
      <c r="AO213" s="29"/>
      <c r="AP213" s="29"/>
      <c r="AQ213" s="29"/>
      <c r="AR213" s="30"/>
      <c r="AS213" s="29"/>
      <c r="AT213" s="29"/>
      <c r="AU213" s="205"/>
      <c r="AV213" s="205"/>
    </row>
    <row r="214" spans="2:48" ht="16" customHeight="1">
      <c r="B214" s="29"/>
      <c r="C214" s="100"/>
      <c r="D214" s="29"/>
      <c r="E214" s="3"/>
      <c r="F214" s="100"/>
      <c r="G214" s="29"/>
      <c r="J214" s="100"/>
      <c r="K214" s="205"/>
      <c r="L214" s="29"/>
      <c r="M214" s="29"/>
      <c r="N214" s="29"/>
      <c r="O214" s="29"/>
      <c r="P214" s="29"/>
      <c r="Q214" s="29"/>
      <c r="R214" s="29"/>
      <c r="S214" s="29"/>
      <c r="T214" s="29"/>
      <c r="U214" s="29"/>
      <c r="W214" s="29"/>
      <c r="X214" s="29"/>
      <c r="Y214" s="29"/>
      <c r="Z214" s="29"/>
      <c r="AA214" s="29"/>
      <c r="AB214" s="29"/>
      <c r="AC214" s="29"/>
      <c r="AD214" s="169"/>
      <c r="AE214" s="102"/>
      <c r="AF214" s="30"/>
      <c r="AG214" s="29"/>
      <c r="AH214" s="30"/>
      <c r="AI214" s="383"/>
      <c r="AJ214" s="30"/>
      <c r="AK214" s="30"/>
      <c r="AL214" s="30"/>
      <c r="AM214" s="381"/>
      <c r="AN214" s="30"/>
      <c r="AO214" s="30"/>
      <c r="AP214" s="30"/>
      <c r="AQ214" s="30"/>
      <c r="AR214" s="30"/>
      <c r="AS214" s="30"/>
      <c r="AT214" s="29"/>
      <c r="AU214" s="205"/>
      <c r="AV214" s="205"/>
    </row>
    <row r="215" spans="2:48" ht="16" customHeight="1">
      <c r="B215" s="29"/>
      <c r="C215" s="100"/>
      <c r="D215" s="29"/>
      <c r="E215" s="3"/>
      <c r="F215" s="100"/>
      <c r="G215" s="29"/>
      <c r="J215" s="100"/>
      <c r="K215" s="205"/>
      <c r="L215" s="30"/>
      <c r="M215" s="30"/>
      <c r="N215" s="30"/>
      <c r="O215" s="30"/>
      <c r="P215" s="30"/>
      <c r="Q215" s="29"/>
      <c r="R215" s="29"/>
      <c r="S215" s="29"/>
      <c r="T215" s="30"/>
      <c r="U215" s="30"/>
      <c r="W215" s="29"/>
      <c r="X215" s="29"/>
      <c r="Y215" s="29"/>
      <c r="Z215" s="29"/>
      <c r="AA215" s="29"/>
      <c r="AB215" s="29"/>
      <c r="AC215" s="29"/>
      <c r="AD215" s="169"/>
      <c r="AE215" s="102"/>
      <c r="AF215" s="30"/>
      <c r="AG215" s="29"/>
      <c r="AH215" s="30"/>
      <c r="AI215" s="383"/>
      <c r="AJ215" s="30"/>
      <c r="AK215" s="30"/>
      <c r="AL215" s="30"/>
      <c r="AM215" s="381"/>
      <c r="AN215" s="30"/>
      <c r="AO215" s="30"/>
      <c r="AP215" s="30"/>
      <c r="AQ215" s="30"/>
      <c r="AR215" s="30"/>
      <c r="AS215" s="30"/>
      <c r="AT215" s="29"/>
      <c r="AU215" s="205"/>
      <c r="AV215" s="205"/>
    </row>
    <row r="216" spans="2:48" ht="16" customHeight="1">
      <c r="B216" s="29"/>
      <c r="C216" s="100"/>
      <c r="D216" s="29"/>
      <c r="E216" s="3"/>
      <c r="F216" s="100"/>
      <c r="G216" s="29"/>
      <c r="J216" s="100"/>
      <c r="K216" s="205"/>
      <c r="L216" s="30"/>
      <c r="M216" s="30"/>
      <c r="N216" s="30"/>
      <c r="O216" s="30"/>
      <c r="P216" s="30"/>
      <c r="Q216" s="29"/>
      <c r="R216" s="29"/>
      <c r="S216" s="29"/>
      <c r="T216" s="30"/>
      <c r="U216" s="30"/>
      <c r="W216" s="29"/>
      <c r="X216" s="29"/>
      <c r="Y216" s="29"/>
      <c r="Z216" s="29"/>
      <c r="AA216" s="29"/>
      <c r="AB216" s="29"/>
      <c r="AC216" s="29"/>
      <c r="AD216" s="169"/>
      <c r="AE216" s="102"/>
      <c r="AF216" s="30"/>
      <c r="AG216" s="29"/>
      <c r="AH216" s="30"/>
      <c r="AI216" s="383"/>
      <c r="AJ216" s="30"/>
      <c r="AK216" s="30"/>
      <c r="AL216" s="30"/>
      <c r="AM216" s="381"/>
      <c r="AN216" s="30"/>
      <c r="AO216" s="30"/>
      <c r="AP216" s="30"/>
      <c r="AQ216" s="30"/>
      <c r="AR216" s="30"/>
      <c r="AS216" s="30"/>
      <c r="AT216" s="29"/>
      <c r="AU216" s="205"/>
      <c r="AV216" s="205"/>
    </row>
    <row r="217" spans="2:48" ht="16" customHeight="1">
      <c r="B217" s="29"/>
      <c r="C217" s="100"/>
      <c r="D217" s="29"/>
      <c r="E217" s="3"/>
      <c r="F217" s="100"/>
      <c r="G217" s="29"/>
      <c r="J217" s="100"/>
      <c r="K217" s="205"/>
      <c r="L217" s="30"/>
      <c r="M217" s="30"/>
      <c r="N217" s="30"/>
      <c r="O217" s="30"/>
      <c r="P217" s="30"/>
      <c r="Q217" s="29"/>
      <c r="R217" s="29"/>
      <c r="S217" s="29"/>
      <c r="T217" s="30"/>
      <c r="U217" s="30"/>
      <c r="W217" s="29"/>
      <c r="X217" s="29"/>
      <c r="Y217" s="29"/>
      <c r="Z217" s="29"/>
      <c r="AA217" s="29"/>
      <c r="AB217" s="29"/>
      <c r="AC217" s="29"/>
      <c r="AD217" s="169"/>
      <c r="AE217" s="102"/>
      <c r="AF217" s="30"/>
      <c r="AG217" s="29"/>
      <c r="AH217" s="30"/>
      <c r="AI217" s="383"/>
      <c r="AJ217" s="30"/>
      <c r="AK217" s="30"/>
      <c r="AL217" s="30"/>
      <c r="AM217" s="381"/>
      <c r="AN217" s="30"/>
      <c r="AO217" s="30"/>
      <c r="AP217" s="30"/>
      <c r="AQ217" s="30"/>
      <c r="AR217" s="30"/>
      <c r="AS217" s="30"/>
      <c r="AT217" s="29"/>
      <c r="AU217" s="205"/>
      <c r="AV217" s="205"/>
    </row>
    <row r="218" spans="2:48" ht="16" customHeight="1">
      <c r="B218" s="29"/>
      <c r="C218" s="100"/>
      <c r="D218" s="29"/>
      <c r="E218" s="3"/>
      <c r="F218" s="100"/>
      <c r="G218" s="29"/>
      <c r="J218" s="100"/>
      <c r="K218" s="205"/>
      <c r="L218" s="30"/>
      <c r="M218" s="30"/>
      <c r="N218" s="30"/>
      <c r="O218" s="30"/>
      <c r="P218" s="30"/>
      <c r="Q218" s="29"/>
      <c r="R218" s="29"/>
      <c r="S218" s="29"/>
      <c r="T218" s="30"/>
      <c r="U218" s="30"/>
      <c r="W218" s="29"/>
      <c r="X218" s="29"/>
      <c r="Y218" s="29"/>
      <c r="Z218" s="29"/>
      <c r="AA218" s="29"/>
      <c r="AB218" s="29"/>
      <c r="AC218" s="29"/>
      <c r="AD218" s="169"/>
      <c r="AE218" s="102"/>
      <c r="AF218" s="30"/>
      <c r="AG218" s="29"/>
      <c r="AH218" s="30"/>
      <c r="AI218" s="383"/>
      <c r="AJ218" s="30"/>
      <c r="AK218" s="30"/>
      <c r="AL218" s="30"/>
      <c r="AM218" s="381"/>
      <c r="AN218" s="30"/>
      <c r="AO218" s="30"/>
      <c r="AP218" s="30"/>
      <c r="AQ218" s="30"/>
      <c r="AR218" s="30"/>
      <c r="AS218" s="30"/>
      <c r="AT218" s="29"/>
      <c r="AU218" s="205"/>
      <c r="AV218" s="205"/>
    </row>
    <row r="219" spans="2:48" ht="16" customHeight="1">
      <c r="B219" s="29"/>
      <c r="C219" s="100"/>
      <c r="D219" s="29"/>
      <c r="E219" s="3"/>
      <c r="F219" s="100"/>
      <c r="G219" s="29"/>
      <c r="J219" s="100"/>
      <c r="K219" s="205"/>
      <c r="L219" s="30"/>
      <c r="M219" s="30"/>
      <c r="N219" s="30"/>
      <c r="O219" s="30"/>
      <c r="P219" s="30"/>
      <c r="Q219" s="29"/>
      <c r="R219" s="29"/>
      <c r="S219" s="29"/>
      <c r="T219" s="30"/>
      <c r="U219" s="30"/>
      <c r="W219" s="29"/>
      <c r="X219" s="29"/>
      <c r="Y219" s="29"/>
      <c r="Z219" s="29"/>
      <c r="AA219" s="29"/>
      <c r="AB219" s="29"/>
      <c r="AC219" s="29"/>
      <c r="AD219" s="169"/>
      <c r="AE219" s="102"/>
      <c r="AF219" s="30"/>
      <c r="AG219" s="29"/>
      <c r="AH219" s="30"/>
      <c r="AI219" s="383"/>
      <c r="AJ219" s="30"/>
      <c r="AK219" s="30"/>
      <c r="AL219" s="30"/>
      <c r="AM219" s="381"/>
      <c r="AN219" s="30"/>
      <c r="AO219" s="30"/>
      <c r="AP219" s="30"/>
      <c r="AQ219" s="30"/>
      <c r="AR219" s="30"/>
      <c r="AS219" s="30"/>
      <c r="AT219" s="29"/>
      <c r="AU219" s="205"/>
      <c r="AV219" s="205"/>
    </row>
    <row r="220" spans="2:48" ht="16" customHeight="1">
      <c r="B220" s="29"/>
      <c r="C220" s="100"/>
      <c r="D220" s="29"/>
      <c r="E220" s="3"/>
      <c r="F220" s="100"/>
      <c r="G220" s="29"/>
      <c r="J220" s="100"/>
      <c r="K220" s="205"/>
      <c r="L220" s="30"/>
      <c r="M220" s="30"/>
      <c r="N220" s="30"/>
      <c r="O220" s="30"/>
      <c r="P220" s="30"/>
      <c r="Q220" s="29"/>
      <c r="R220" s="29"/>
      <c r="S220" s="29"/>
      <c r="T220" s="30"/>
      <c r="U220" s="30"/>
      <c r="W220" s="29"/>
      <c r="X220" s="29"/>
      <c r="Y220" s="29"/>
      <c r="Z220" s="29"/>
      <c r="AA220" s="29"/>
      <c r="AB220" s="29"/>
      <c r="AC220" s="29"/>
      <c r="AD220" s="169"/>
      <c r="AE220" s="102"/>
      <c r="AF220" s="30"/>
      <c r="AG220" s="29"/>
      <c r="AH220" s="30"/>
      <c r="AI220" s="383"/>
      <c r="AJ220" s="30"/>
      <c r="AK220" s="30"/>
      <c r="AL220" s="30"/>
      <c r="AM220" s="381"/>
      <c r="AN220" s="30"/>
      <c r="AO220" s="30"/>
      <c r="AP220" s="30"/>
      <c r="AQ220" s="30"/>
      <c r="AR220" s="30"/>
      <c r="AS220" s="30"/>
      <c r="AT220" s="29"/>
      <c r="AU220" s="205"/>
      <c r="AV220" s="205"/>
    </row>
    <row r="221" spans="2:48" ht="16" customHeight="1">
      <c r="B221" s="29"/>
      <c r="C221" s="100"/>
      <c r="D221" s="29"/>
      <c r="E221" s="3"/>
      <c r="F221" s="100"/>
      <c r="G221" s="29"/>
      <c r="J221" s="100"/>
      <c r="K221" s="205"/>
      <c r="L221" s="30"/>
      <c r="M221" s="30"/>
      <c r="N221" s="30"/>
      <c r="O221" s="30"/>
      <c r="P221" s="30"/>
      <c r="Q221" s="29"/>
      <c r="R221" s="29"/>
      <c r="S221" s="29"/>
      <c r="T221" s="30"/>
      <c r="U221" s="30"/>
      <c r="W221" s="29"/>
      <c r="X221" s="29"/>
      <c r="Y221" s="29"/>
      <c r="Z221" s="29"/>
      <c r="AA221" s="29"/>
      <c r="AB221" s="29"/>
      <c r="AC221" s="29"/>
      <c r="AD221" s="169"/>
      <c r="AE221" s="102"/>
      <c r="AF221" s="30"/>
      <c r="AG221" s="29"/>
      <c r="AH221" s="30"/>
      <c r="AI221" s="383"/>
      <c r="AJ221" s="30"/>
      <c r="AK221" s="30"/>
      <c r="AL221" s="30"/>
      <c r="AM221" s="381"/>
      <c r="AN221" s="30"/>
      <c r="AO221" s="30"/>
      <c r="AP221" s="30"/>
      <c r="AQ221" s="30"/>
      <c r="AR221" s="30"/>
      <c r="AS221" s="30"/>
      <c r="AT221" s="29"/>
      <c r="AU221" s="205"/>
      <c r="AV221" s="205"/>
    </row>
    <row r="222" spans="2:48" ht="16" customHeight="1">
      <c r="B222" s="29"/>
      <c r="C222" s="100"/>
      <c r="D222" s="29"/>
      <c r="E222" s="3"/>
      <c r="F222" s="100"/>
      <c r="G222" s="29"/>
      <c r="J222" s="100"/>
      <c r="K222" s="205"/>
      <c r="L222" s="30"/>
      <c r="M222" s="30"/>
      <c r="N222" s="30"/>
      <c r="O222" s="30"/>
      <c r="P222" s="30"/>
      <c r="Q222" s="29"/>
      <c r="R222" s="29"/>
      <c r="S222" s="29"/>
      <c r="T222" s="30"/>
      <c r="U222" s="30"/>
      <c r="W222" s="29"/>
      <c r="X222" s="29"/>
      <c r="Y222" s="29"/>
      <c r="Z222" s="29"/>
      <c r="AA222" s="29"/>
      <c r="AB222" s="29"/>
      <c r="AC222" s="29"/>
      <c r="AD222" s="169"/>
      <c r="AE222" s="102"/>
      <c r="AF222" s="30"/>
      <c r="AG222" s="29"/>
      <c r="AH222" s="30"/>
      <c r="AI222" s="383"/>
      <c r="AJ222" s="30"/>
      <c r="AK222" s="30"/>
      <c r="AL222" s="30"/>
      <c r="AM222" s="381"/>
      <c r="AN222" s="30"/>
      <c r="AO222" s="30"/>
      <c r="AP222" s="30"/>
      <c r="AQ222" s="30"/>
      <c r="AR222" s="30"/>
      <c r="AS222" s="30"/>
      <c r="AT222" s="29"/>
      <c r="AU222" s="205"/>
      <c r="AV222" s="205"/>
    </row>
    <row r="223" spans="2:48" ht="16" customHeight="1">
      <c r="B223" s="29"/>
      <c r="C223" s="100"/>
      <c r="D223" s="29"/>
      <c r="E223" s="3"/>
      <c r="F223" s="100"/>
      <c r="G223" s="29"/>
      <c r="J223" s="100"/>
      <c r="K223" s="205"/>
      <c r="L223" s="30"/>
      <c r="M223" s="30"/>
      <c r="N223" s="30"/>
      <c r="O223" s="30"/>
      <c r="P223" s="30"/>
      <c r="Q223" s="29"/>
      <c r="R223" s="29"/>
      <c r="S223" s="29"/>
      <c r="T223" s="30"/>
      <c r="U223" s="30"/>
      <c r="W223" s="29"/>
      <c r="X223" s="29"/>
      <c r="Y223" s="29"/>
      <c r="Z223" s="29"/>
      <c r="AA223" s="29"/>
      <c r="AB223" s="29"/>
      <c r="AC223" s="29"/>
      <c r="AD223" s="169"/>
      <c r="AE223" s="102"/>
      <c r="AF223" s="30"/>
      <c r="AG223" s="29"/>
      <c r="AH223" s="30"/>
      <c r="AI223" s="383"/>
      <c r="AJ223" s="30"/>
      <c r="AK223" s="30"/>
      <c r="AL223" s="30"/>
      <c r="AM223" s="381"/>
      <c r="AN223" s="30"/>
      <c r="AO223" s="30"/>
      <c r="AP223" s="30"/>
      <c r="AQ223" s="30"/>
      <c r="AR223" s="30"/>
      <c r="AS223" s="30"/>
      <c r="AT223" s="29"/>
      <c r="AU223" s="205"/>
      <c r="AV223" s="205"/>
    </row>
    <row r="224" spans="2:48" ht="16" customHeight="1">
      <c r="B224" s="29"/>
      <c r="C224" s="100"/>
      <c r="D224" s="29"/>
      <c r="E224" s="3"/>
      <c r="F224" s="100"/>
      <c r="G224" s="29"/>
      <c r="J224" s="100"/>
      <c r="K224" s="205"/>
      <c r="L224" s="30"/>
      <c r="M224" s="30"/>
      <c r="N224" s="30"/>
      <c r="O224" s="30"/>
      <c r="P224" s="30"/>
      <c r="Q224" s="29"/>
      <c r="R224" s="29"/>
      <c r="S224" s="29"/>
      <c r="T224" s="30"/>
      <c r="U224" s="30"/>
      <c r="W224" s="29"/>
      <c r="X224" s="29"/>
      <c r="Y224" s="29"/>
      <c r="Z224" s="29"/>
      <c r="AA224" s="29"/>
      <c r="AB224" s="29"/>
      <c r="AC224" s="29"/>
      <c r="AD224" s="169"/>
      <c r="AE224" s="102"/>
      <c r="AF224" s="30"/>
      <c r="AG224" s="29"/>
      <c r="AH224" s="30"/>
      <c r="AI224" s="383"/>
      <c r="AJ224" s="30"/>
      <c r="AK224" s="30"/>
      <c r="AL224" s="30"/>
      <c r="AM224" s="381"/>
      <c r="AN224" s="30"/>
      <c r="AO224" s="30"/>
      <c r="AP224" s="30"/>
      <c r="AQ224" s="30"/>
      <c r="AR224" s="30"/>
      <c r="AS224" s="30"/>
      <c r="AT224" s="29"/>
      <c r="AU224" s="205"/>
      <c r="AV224" s="205"/>
    </row>
    <row r="225" spans="2:48" ht="16" customHeight="1">
      <c r="B225" s="29"/>
      <c r="C225" s="100"/>
      <c r="D225" s="29"/>
      <c r="E225" s="3"/>
      <c r="F225" s="100"/>
      <c r="G225" s="29"/>
      <c r="J225" s="100"/>
      <c r="K225" s="205"/>
      <c r="L225" s="30"/>
      <c r="M225" s="30"/>
      <c r="N225" s="30"/>
      <c r="O225" s="30"/>
      <c r="P225" s="30"/>
      <c r="Q225" s="29"/>
      <c r="R225" s="29"/>
      <c r="S225" s="29"/>
      <c r="T225" s="30"/>
      <c r="U225" s="30"/>
      <c r="W225" s="29"/>
      <c r="X225" s="29"/>
      <c r="Y225" s="29"/>
      <c r="Z225" s="29"/>
      <c r="AA225" s="29"/>
      <c r="AB225" s="29"/>
      <c r="AC225" s="29"/>
      <c r="AD225" s="169"/>
      <c r="AE225" s="102"/>
      <c r="AF225" s="30"/>
      <c r="AG225" s="29"/>
      <c r="AH225" s="30"/>
      <c r="AI225" s="383"/>
      <c r="AJ225" s="30"/>
      <c r="AK225" s="30"/>
      <c r="AL225" s="30"/>
      <c r="AM225" s="381"/>
      <c r="AN225" s="30"/>
      <c r="AO225" s="30"/>
      <c r="AP225" s="30"/>
      <c r="AQ225" s="30"/>
      <c r="AR225" s="30"/>
      <c r="AS225" s="30"/>
      <c r="AT225" s="29"/>
      <c r="AU225" s="205"/>
      <c r="AV225" s="205"/>
    </row>
    <row r="226" spans="2:48" ht="16" customHeight="1">
      <c r="B226" s="29"/>
      <c r="C226" s="100"/>
      <c r="D226" s="29"/>
      <c r="E226" s="3"/>
      <c r="F226" s="100"/>
      <c r="G226" s="29"/>
      <c r="J226" s="100"/>
      <c r="K226" s="205"/>
      <c r="L226" s="30"/>
      <c r="M226" s="30"/>
      <c r="N226" s="30"/>
      <c r="O226" s="30"/>
      <c r="P226" s="30"/>
      <c r="Q226" s="29"/>
      <c r="R226" s="29"/>
      <c r="S226" s="29"/>
      <c r="T226" s="30"/>
      <c r="U226" s="30"/>
      <c r="W226" s="29"/>
      <c r="X226" s="29"/>
      <c r="Y226" s="29"/>
      <c r="Z226" s="29"/>
      <c r="AA226" s="29"/>
      <c r="AB226" s="29"/>
      <c r="AC226" s="29"/>
      <c r="AD226" s="169"/>
      <c r="AE226" s="102"/>
      <c r="AF226" s="30"/>
      <c r="AG226" s="29"/>
      <c r="AH226" s="30"/>
      <c r="AI226" s="383"/>
      <c r="AJ226" s="30"/>
      <c r="AK226" s="30"/>
      <c r="AL226" s="30"/>
      <c r="AM226" s="381"/>
      <c r="AN226" s="30"/>
      <c r="AO226" s="30"/>
      <c r="AP226" s="30"/>
      <c r="AQ226" s="30"/>
      <c r="AR226" s="30"/>
      <c r="AS226" s="30"/>
      <c r="AT226" s="29"/>
      <c r="AU226" s="205"/>
      <c r="AV226" s="205"/>
    </row>
    <row r="227" spans="2:48" ht="16" customHeight="1">
      <c r="B227" s="29"/>
      <c r="C227" s="100"/>
      <c r="D227" s="29"/>
      <c r="E227" s="3"/>
      <c r="F227" s="100"/>
      <c r="G227" s="29"/>
      <c r="J227" s="100"/>
      <c r="K227" s="205"/>
      <c r="L227" s="30"/>
      <c r="M227" s="30"/>
      <c r="N227" s="30"/>
      <c r="O227" s="30"/>
      <c r="P227" s="30"/>
      <c r="Q227" s="29"/>
      <c r="R227" s="29"/>
      <c r="S227" s="29"/>
      <c r="T227" s="30"/>
      <c r="U227" s="30"/>
      <c r="W227" s="29"/>
      <c r="X227" s="29"/>
      <c r="Y227" s="29"/>
      <c r="Z227" s="29"/>
      <c r="AA227" s="29"/>
      <c r="AB227" s="29"/>
      <c r="AC227" s="29"/>
      <c r="AD227" s="169"/>
      <c r="AE227" s="102"/>
      <c r="AF227" s="30"/>
      <c r="AG227" s="29"/>
      <c r="AH227" s="30"/>
      <c r="AI227" s="383"/>
      <c r="AJ227" s="30"/>
      <c r="AK227" s="30"/>
      <c r="AL227" s="30"/>
      <c r="AM227" s="381"/>
      <c r="AN227" s="30"/>
      <c r="AO227" s="30"/>
      <c r="AP227" s="30"/>
      <c r="AQ227" s="30"/>
      <c r="AR227" s="30"/>
      <c r="AS227" s="30"/>
      <c r="AT227" s="29"/>
      <c r="AU227" s="205"/>
      <c r="AV227" s="205"/>
    </row>
    <row r="228" spans="2:48" ht="16" customHeight="1">
      <c r="B228" s="29"/>
      <c r="C228" s="100"/>
      <c r="D228" s="29"/>
      <c r="E228" s="3"/>
      <c r="F228" s="100"/>
      <c r="G228" s="29"/>
      <c r="J228" s="100"/>
      <c r="K228" s="205"/>
      <c r="L228" s="30"/>
      <c r="M228" s="30"/>
      <c r="N228" s="30"/>
      <c r="O228" s="30"/>
      <c r="P228" s="30"/>
      <c r="Q228" s="29"/>
      <c r="R228" s="29"/>
      <c r="S228" s="29"/>
      <c r="T228" s="30"/>
      <c r="U228" s="30"/>
      <c r="W228" s="29"/>
      <c r="X228" s="29"/>
      <c r="Y228" s="29"/>
      <c r="Z228" s="29"/>
      <c r="AA228" s="29"/>
      <c r="AB228" s="29"/>
      <c r="AC228" s="29"/>
      <c r="AD228" s="169"/>
      <c r="AE228" s="102"/>
      <c r="AF228" s="30"/>
      <c r="AG228" s="29"/>
      <c r="AH228" s="30"/>
      <c r="AI228" s="383"/>
      <c r="AJ228" s="30"/>
      <c r="AK228" s="30"/>
      <c r="AL228" s="30"/>
      <c r="AM228" s="381"/>
      <c r="AN228" s="30"/>
      <c r="AO228" s="30"/>
      <c r="AP228" s="30"/>
      <c r="AQ228" s="30"/>
      <c r="AR228" s="30"/>
      <c r="AS228" s="30"/>
      <c r="AT228" s="29"/>
      <c r="AU228" s="205"/>
      <c r="AV228" s="205"/>
    </row>
    <row r="229" spans="2:48" ht="16" customHeight="1">
      <c r="B229" s="29"/>
      <c r="C229" s="100"/>
      <c r="D229" s="29"/>
      <c r="E229" s="3"/>
      <c r="F229" s="100"/>
      <c r="G229" s="29"/>
      <c r="J229" s="100"/>
      <c r="K229" s="205"/>
      <c r="L229" s="30"/>
      <c r="M229" s="30"/>
      <c r="N229" s="30"/>
      <c r="O229" s="30"/>
      <c r="P229" s="30"/>
      <c r="Q229" s="29"/>
      <c r="R229" s="29"/>
      <c r="S229" s="29"/>
      <c r="T229" s="30"/>
      <c r="U229" s="30"/>
      <c r="W229" s="29"/>
      <c r="X229" s="29"/>
      <c r="Y229" s="29"/>
      <c r="Z229" s="29"/>
      <c r="AA229" s="29"/>
      <c r="AB229" s="29"/>
      <c r="AC229" s="29"/>
      <c r="AD229" s="169"/>
      <c r="AE229" s="102"/>
      <c r="AF229" s="30"/>
      <c r="AG229" s="29"/>
      <c r="AH229" s="30"/>
      <c r="AI229" s="383"/>
      <c r="AJ229" s="30"/>
      <c r="AK229" s="30"/>
      <c r="AL229" s="30"/>
      <c r="AM229" s="381"/>
      <c r="AN229" s="30"/>
      <c r="AO229" s="30"/>
      <c r="AP229" s="30"/>
      <c r="AQ229" s="30"/>
      <c r="AR229" s="30"/>
      <c r="AS229" s="30"/>
      <c r="AT229" s="29"/>
      <c r="AU229" s="205"/>
      <c r="AV229" s="205"/>
    </row>
    <row r="230" spans="2:48" ht="16" customHeight="1">
      <c r="B230" s="29"/>
      <c r="C230" s="100"/>
      <c r="D230" s="29"/>
      <c r="E230" s="3"/>
      <c r="F230" s="100"/>
      <c r="G230" s="29"/>
      <c r="J230" s="100"/>
      <c r="K230" s="205"/>
      <c r="L230" s="30"/>
      <c r="M230" s="30"/>
      <c r="N230" s="30"/>
      <c r="O230" s="30"/>
      <c r="P230" s="30"/>
      <c r="Q230" s="29"/>
      <c r="R230" s="29"/>
      <c r="S230" s="29"/>
      <c r="T230" s="30"/>
      <c r="U230" s="30"/>
      <c r="W230" s="29"/>
      <c r="X230" s="29"/>
      <c r="Y230" s="29"/>
      <c r="Z230" s="29"/>
      <c r="AA230" s="29"/>
      <c r="AB230" s="29"/>
      <c r="AC230" s="29"/>
      <c r="AD230" s="169"/>
      <c r="AE230" s="102"/>
      <c r="AF230" s="30"/>
      <c r="AG230" s="29"/>
      <c r="AH230" s="30"/>
      <c r="AI230" s="383"/>
      <c r="AJ230" s="30"/>
      <c r="AK230" s="30"/>
      <c r="AL230" s="30"/>
      <c r="AM230" s="381"/>
      <c r="AN230" s="30"/>
      <c r="AO230" s="30"/>
      <c r="AP230" s="30"/>
      <c r="AQ230" s="30"/>
      <c r="AR230" s="30"/>
      <c r="AS230" s="30"/>
      <c r="AT230" s="29"/>
      <c r="AU230" s="205"/>
      <c r="AV230" s="205"/>
    </row>
    <row r="231" spans="2:48" ht="16" customHeight="1">
      <c r="B231" s="29"/>
      <c r="C231" s="100"/>
      <c r="D231" s="29"/>
      <c r="E231" s="3"/>
      <c r="F231" s="100"/>
      <c r="G231" s="29"/>
      <c r="J231" s="100"/>
      <c r="K231" s="205"/>
      <c r="L231" s="30"/>
      <c r="M231" s="30"/>
      <c r="N231" s="30"/>
      <c r="O231" s="30"/>
      <c r="P231" s="30"/>
      <c r="Q231" s="29"/>
      <c r="R231" s="29"/>
      <c r="S231" s="29"/>
      <c r="T231" s="30"/>
      <c r="U231" s="30"/>
      <c r="W231" s="29"/>
      <c r="X231" s="29"/>
      <c r="Y231" s="29"/>
      <c r="Z231" s="29"/>
      <c r="AA231" s="29"/>
      <c r="AB231" s="29"/>
      <c r="AC231" s="29"/>
      <c r="AD231" s="169"/>
      <c r="AE231" s="102"/>
      <c r="AF231" s="30"/>
      <c r="AG231" s="29"/>
      <c r="AH231" s="30"/>
      <c r="AI231" s="383"/>
      <c r="AJ231" s="30"/>
      <c r="AK231" s="30"/>
      <c r="AL231" s="30"/>
      <c r="AM231" s="381"/>
      <c r="AN231" s="30"/>
      <c r="AO231" s="30"/>
      <c r="AP231" s="30"/>
      <c r="AQ231" s="30"/>
      <c r="AR231" s="30"/>
      <c r="AS231" s="30"/>
      <c r="AT231" s="29"/>
      <c r="AU231" s="205"/>
      <c r="AV231" s="205"/>
    </row>
    <row r="232" spans="2:48" ht="16" customHeight="1">
      <c r="B232" s="29"/>
      <c r="C232" s="100"/>
      <c r="D232" s="29"/>
      <c r="E232" s="3"/>
      <c r="F232" s="100"/>
      <c r="G232" s="29"/>
      <c r="J232" s="100"/>
      <c r="K232" s="205"/>
      <c r="L232" s="30"/>
      <c r="M232" s="30"/>
      <c r="N232" s="30"/>
      <c r="O232" s="30"/>
      <c r="P232" s="30"/>
      <c r="Q232" s="29"/>
      <c r="R232" s="29"/>
      <c r="S232" s="29"/>
      <c r="T232" s="30"/>
      <c r="U232" s="30"/>
      <c r="W232" s="29"/>
      <c r="X232" s="29"/>
      <c r="Y232" s="29"/>
      <c r="Z232" s="29"/>
      <c r="AA232" s="29"/>
      <c r="AB232" s="29"/>
      <c r="AC232" s="29"/>
      <c r="AD232" s="169"/>
      <c r="AE232" s="102"/>
      <c r="AF232" s="30"/>
      <c r="AG232" s="29"/>
      <c r="AH232" s="30"/>
      <c r="AI232" s="383"/>
      <c r="AJ232" s="30"/>
      <c r="AK232" s="30"/>
      <c r="AL232" s="30"/>
      <c r="AM232" s="381"/>
      <c r="AN232" s="30"/>
      <c r="AO232" s="30"/>
      <c r="AP232" s="30"/>
      <c r="AQ232" s="30"/>
      <c r="AR232" s="30"/>
      <c r="AS232" s="30"/>
      <c r="AT232" s="29"/>
      <c r="AU232" s="205"/>
      <c r="AV232" s="205"/>
    </row>
    <row r="233" spans="2:48" ht="16" customHeight="1">
      <c r="B233" s="29"/>
      <c r="C233" s="100"/>
      <c r="D233" s="29"/>
      <c r="E233" s="3"/>
      <c r="F233" s="100"/>
      <c r="G233" s="29"/>
      <c r="J233" s="100"/>
      <c r="K233" s="205"/>
      <c r="L233" s="30"/>
      <c r="M233" s="30"/>
      <c r="N233" s="30"/>
      <c r="O233" s="30"/>
      <c r="P233" s="30"/>
      <c r="Q233" s="29"/>
      <c r="R233" s="29"/>
      <c r="S233" s="29"/>
      <c r="T233" s="30"/>
      <c r="U233" s="30"/>
      <c r="W233" s="29"/>
      <c r="X233" s="29"/>
      <c r="Y233" s="29"/>
      <c r="Z233" s="29"/>
      <c r="AA233" s="29"/>
      <c r="AB233" s="29"/>
      <c r="AC233" s="29"/>
      <c r="AD233" s="169"/>
      <c r="AE233" s="102"/>
      <c r="AF233" s="30"/>
      <c r="AG233" s="29"/>
      <c r="AH233" s="30"/>
      <c r="AI233" s="383"/>
      <c r="AJ233" s="30"/>
      <c r="AK233" s="30"/>
      <c r="AL233" s="30"/>
      <c r="AM233" s="381"/>
      <c r="AN233" s="30"/>
      <c r="AO233" s="30"/>
      <c r="AP233" s="30"/>
      <c r="AQ233" s="30"/>
      <c r="AR233" s="30"/>
      <c r="AS233" s="30"/>
      <c r="AT233" s="29"/>
      <c r="AU233" s="205"/>
      <c r="AV233" s="205"/>
    </row>
    <row r="234" spans="2:48" ht="16" customHeight="1">
      <c r="B234" s="29"/>
      <c r="C234" s="100"/>
      <c r="D234" s="29"/>
      <c r="E234" s="3"/>
      <c r="F234" s="100"/>
      <c r="G234" s="29"/>
      <c r="J234" s="100"/>
      <c r="K234" s="205"/>
      <c r="L234" s="30"/>
      <c r="M234" s="30"/>
      <c r="N234" s="30"/>
      <c r="O234" s="30"/>
      <c r="P234" s="30"/>
      <c r="Q234" s="29"/>
      <c r="R234" s="382"/>
      <c r="S234" s="29"/>
      <c r="T234" s="30"/>
      <c r="U234" s="30"/>
      <c r="W234" s="29"/>
      <c r="X234" s="29"/>
      <c r="Y234" s="29"/>
      <c r="Z234" s="29"/>
      <c r="AA234" s="29"/>
      <c r="AB234" s="29"/>
      <c r="AC234" s="29"/>
      <c r="AD234" s="169"/>
      <c r="AE234" s="102"/>
      <c r="AF234" s="30"/>
      <c r="AG234" s="29"/>
      <c r="AH234" s="30"/>
      <c r="AI234" s="383"/>
      <c r="AJ234" s="30"/>
      <c r="AK234" s="30"/>
      <c r="AL234" s="30"/>
      <c r="AM234" s="381"/>
      <c r="AN234" s="30"/>
      <c r="AO234" s="30"/>
      <c r="AP234" s="30"/>
      <c r="AQ234" s="30"/>
      <c r="AR234" s="30"/>
      <c r="AS234" s="30"/>
      <c r="AT234" s="29"/>
      <c r="AU234" s="205"/>
      <c r="AV234" s="205"/>
    </row>
    <row r="235" spans="2:48" ht="16" customHeight="1">
      <c r="B235" s="29"/>
      <c r="C235" s="100"/>
      <c r="D235" s="29"/>
      <c r="E235" s="3"/>
      <c r="F235" s="100"/>
      <c r="G235" s="29"/>
      <c r="J235" s="100"/>
      <c r="K235" s="205"/>
      <c r="L235" s="30"/>
      <c r="M235" s="30"/>
      <c r="N235" s="30"/>
      <c r="O235" s="30"/>
      <c r="P235" s="30"/>
      <c r="Q235" s="29"/>
      <c r="R235" s="29"/>
      <c r="S235" s="29"/>
      <c r="T235" s="30"/>
      <c r="U235" s="30"/>
      <c r="W235" s="29"/>
      <c r="X235" s="29"/>
      <c r="Y235" s="29"/>
      <c r="Z235" s="29"/>
      <c r="AA235" s="29"/>
      <c r="AB235" s="29"/>
      <c r="AC235" s="29"/>
      <c r="AD235" s="169"/>
      <c r="AE235" s="102"/>
      <c r="AF235" s="30"/>
      <c r="AG235" s="29"/>
      <c r="AH235" s="30"/>
      <c r="AI235" s="383"/>
      <c r="AJ235" s="30"/>
      <c r="AK235" s="30"/>
      <c r="AL235" s="30"/>
      <c r="AM235" s="381"/>
      <c r="AN235" s="30"/>
      <c r="AO235" s="30"/>
      <c r="AP235" s="30"/>
      <c r="AQ235" s="30"/>
      <c r="AR235" s="30"/>
      <c r="AS235" s="30"/>
      <c r="AT235" s="29"/>
      <c r="AU235" s="205"/>
      <c r="AV235" s="205"/>
    </row>
    <row r="236" spans="2:48" ht="16" customHeight="1">
      <c r="B236" s="29"/>
      <c r="C236" s="100"/>
      <c r="D236" s="29"/>
      <c r="F236" s="100"/>
      <c r="G236" s="29"/>
      <c r="J236" s="100"/>
      <c r="K236" s="205"/>
      <c r="L236" s="30"/>
      <c r="M236" s="30"/>
      <c r="N236" s="30"/>
      <c r="O236" s="30"/>
      <c r="P236" s="30"/>
      <c r="Q236" s="29"/>
      <c r="R236" s="29"/>
      <c r="S236" s="29"/>
      <c r="T236" s="30"/>
      <c r="U236" s="30"/>
      <c r="W236" s="29"/>
      <c r="X236" s="29"/>
      <c r="Y236" s="29"/>
      <c r="Z236" s="29"/>
      <c r="AA236" s="29"/>
      <c r="AB236" s="29"/>
      <c r="AC236" s="29"/>
      <c r="AD236" s="169"/>
      <c r="AE236" s="102"/>
      <c r="AF236" s="30"/>
      <c r="AG236" s="29"/>
      <c r="AH236" s="30"/>
      <c r="AI236" s="383"/>
      <c r="AJ236" s="30"/>
      <c r="AK236" s="30"/>
      <c r="AL236" s="30"/>
      <c r="AM236" s="381"/>
      <c r="AN236" s="30"/>
      <c r="AO236" s="30"/>
      <c r="AP236" s="30"/>
      <c r="AQ236" s="30"/>
      <c r="AR236" s="30"/>
      <c r="AS236" s="30"/>
      <c r="AT236" s="29"/>
      <c r="AU236" s="205"/>
      <c r="AV236" s="205"/>
    </row>
    <row r="237" spans="2:48" ht="16" customHeight="1">
      <c r="B237" s="205"/>
      <c r="C237" s="100"/>
      <c r="D237" s="100"/>
      <c r="F237" s="100"/>
      <c r="G237" s="100"/>
      <c r="J237" s="100"/>
      <c r="K237" s="205"/>
      <c r="L237" s="205"/>
      <c r="M237" s="205"/>
      <c r="N237" s="205"/>
      <c r="O237" s="205"/>
      <c r="P237" s="223"/>
      <c r="Q237" s="100"/>
      <c r="R237" s="100"/>
      <c r="S237" s="100"/>
      <c r="T237" s="205"/>
      <c r="U237" s="205"/>
      <c r="W237" s="205"/>
      <c r="X237" s="205"/>
      <c r="Y237" s="205"/>
      <c r="Z237" s="205"/>
      <c r="AA237" s="205"/>
      <c r="AB237" s="205"/>
      <c r="AC237" s="205"/>
      <c r="AD237" s="205"/>
      <c r="AE237" s="205"/>
      <c r="AF237" s="205"/>
      <c r="AG237" s="205"/>
      <c r="AH237" s="205"/>
      <c r="AI237" s="205"/>
      <c r="AJ237" s="205"/>
      <c r="AK237" s="205"/>
      <c r="AL237" s="205"/>
      <c r="AM237" s="205"/>
      <c r="AN237" s="205"/>
      <c r="AO237" s="205"/>
      <c r="AP237" s="205"/>
      <c r="AQ237" s="205"/>
      <c r="AR237" s="205"/>
      <c r="AS237" s="205"/>
      <c r="AT237" s="205"/>
      <c r="AU237" s="205"/>
      <c r="AV237" s="205"/>
    </row>
    <row r="238" spans="2:48" ht="16" customHeight="1">
      <c r="B238" s="205"/>
      <c r="C238" s="100"/>
      <c r="D238" s="100"/>
      <c r="F238" s="100"/>
      <c r="G238" s="100"/>
      <c r="H238" s="206" t="str">
        <f t="shared" ref="H238:H246" si="0">LEFT(H167,14)</f>
        <v/>
      </c>
      <c r="J238" s="100"/>
      <c r="K238" s="205"/>
      <c r="L238" s="205"/>
      <c r="M238" s="205"/>
      <c r="N238" s="205"/>
      <c r="O238" s="205"/>
      <c r="P238" s="223"/>
      <c r="Q238" s="100"/>
      <c r="R238" s="100"/>
      <c r="S238" s="100"/>
      <c r="T238" s="205"/>
      <c r="U238" s="205"/>
      <c r="W238" s="205"/>
      <c r="X238" s="205"/>
      <c r="Y238" s="205"/>
      <c r="Z238" s="205"/>
      <c r="AA238" s="205"/>
      <c r="AB238" s="205"/>
      <c r="AC238" s="205"/>
      <c r="AD238" s="205"/>
      <c r="AE238" s="205"/>
      <c r="AF238" s="205"/>
      <c r="AG238" s="205"/>
      <c r="AH238" s="205"/>
      <c r="AI238" s="205"/>
      <c r="AJ238" s="205"/>
      <c r="AK238" s="205"/>
      <c r="AL238" s="205"/>
      <c r="AM238" s="205"/>
      <c r="AN238" s="205"/>
      <c r="AO238" s="205"/>
      <c r="AP238" s="205"/>
      <c r="AQ238" s="205"/>
      <c r="AR238" s="205"/>
      <c r="AS238" s="205"/>
      <c r="AT238" s="205"/>
      <c r="AU238" s="205"/>
      <c r="AV238" s="205"/>
    </row>
    <row r="239" spans="2:48" ht="16" customHeight="1">
      <c r="B239" s="205"/>
      <c r="C239" s="100"/>
      <c r="D239" s="100"/>
      <c r="F239" s="100"/>
      <c r="G239" s="100"/>
      <c r="H239" s="206" t="str">
        <f t="shared" si="0"/>
        <v/>
      </c>
      <c r="J239" s="100"/>
      <c r="K239" s="205"/>
      <c r="L239" s="205"/>
      <c r="M239" s="205"/>
      <c r="N239" s="205"/>
      <c r="O239" s="205"/>
      <c r="P239" s="223"/>
      <c r="Q239" s="100"/>
      <c r="R239" s="100"/>
      <c r="S239" s="100"/>
      <c r="T239" s="205"/>
      <c r="U239" s="205"/>
      <c r="W239" s="205"/>
      <c r="X239" s="205"/>
      <c r="Y239" s="205"/>
      <c r="Z239" s="205"/>
      <c r="AA239" s="205"/>
      <c r="AB239" s="205"/>
      <c r="AC239" s="205"/>
      <c r="AD239" s="205"/>
      <c r="AE239" s="205"/>
      <c r="AF239" s="205"/>
      <c r="AG239" s="205"/>
      <c r="AH239" s="205"/>
      <c r="AI239" s="205"/>
      <c r="AJ239" s="205"/>
      <c r="AK239" s="205"/>
      <c r="AL239" s="205"/>
      <c r="AM239" s="205"/>
      <c r="AN239" s="205"/>
      <c r="AO239" s="205"/>
      <c r="AP239" s="205"/>
      <c r="AQ239" s="205"/>
      <c r="AR239" s="205"/>
      <c r="AS239" s="205"/>
      <c r="AT239" s="205"/>
      <c r="AU239" s="205"/>
      <c r="AV239" s="205"/>
    </row>
    <row r="240" spans="2:48" ht="16" customHeight="1">
      <c r="B240" s="205"/>
      <c r="C240" s="100"/>
      <c r="D240" s="100"/>
      <c r="F240" s="100"/>
      <c r="G240" s="100"/>
      <c r="H240" s="206" t="str">
        <f t="shared" si="0"/>
        <v/>
      </c>
      <c r="J240" s="100"/>
      <c r="K240" s="205"/>
      <c r="L240" s="205"/>
      <c r="M240" s="205"/>
      <c r="N240" s="205"/>
      <c r="O240" s="205"/>
      <c r="P240" s="223"/>
      <c r="Q240" s="100"/>
      <c r="R240" s="100"/>
      <c r="S240" s="100"/>
      <c r="T240" s="205"/>
      <c r="U240" s="205"/>
      <c r="W240" s="205"/>
      <c r="X240" s="205"/>
      <c r="Y240" s="205"/>
      <c r="Z240" s="205"/>
      <c r="AA240" s="205"/>
      <c r="AB240" s="205"/>
      <c r="AC240" s="205"/>
      <c r="AD240" s="205"/>
      <c r="AE240" s="205"/>
      <c r="AF240" s="205"/>
      <c r="AG240" s="205"/>
      <c r="AH240" s="205"/>
      <c r="AI240" s="205"/>
      <c r="AJ240" s="205"/>
      <c r="AK240" s="205"/>
      <c r="AL240" s="205"/>
      <c r="AM240" s="205"/>
      <c r="AN240" s="205"/>
      <c r="AO240" s="205"/>
      <c r="AP240" s="205"/>
      <c r="AQ240" s="205"/>
      <c r="AR240" s="205"/>
      <c r="AS240" s="205"/>
      <c r="AT240" s="205"/>
      <c r="AU240" s="205"/>
      <c r="AV240" s="205"/>
    </row>
    <row r="241" spans="2:48" ht="16" customHeight="1">
      <c r="B241" s="205"/>
      <c r="C241" s="100"/>
      <c r="D241" s="100"/>
      <c r="F241" s="100"/>
      <c r="G241" s="100"/>
      <c r="H241" s="206" t="str">
        <f t="shared" si="0"/>
        <v/>
      </c>
      <c r="J241" s="100"/>
      <c r="K241" s="205"/>
      <c r="L241" s="205"/>
      <c r="M241" s="205"/>
      <c r="N241" s="205"/>
      <c r="O241" s="205"/>
      <c r="P241" s="223"/>
      <c r="Q241" s="100"/>
      <c r="R241" s="100"/>
      <c r="S241" s="100"/>
      <c r="T241" s="205"/>
      <c r="U241" s="205"/>
      <c r="W241" s="205"/>
      <c r="X241" s="205"/>
      <c r="Y241" s="205"/>
      <c r="Z241" s="205"/>
      <c r="AA241" s="205"/>
      <c r="AB241" s="205"/>
      <c r="AC241" s="205"/>
      <c r="AD241" s="205"/>
      <c r="AE241" s="205"/>
      <c r="AF241" s="205"/>
      <c r="AG241" s="205"/>
      <c r="AH241" s="205"/>
      <c r="AI241" s="205"/>
      <c r="AJ241" s="205"/>
      <c r="AK241" s="205"/>
      <c r="AL241" s="205"/>
      <c r="AM241" s="205"/>
      <c r="AN241" s="205"/>
      <c r="AO241" s="205"/>
      <c r="AP241" s="205"/>
      <c r="AQ241" s="205"/>
      <c r="AR241" s="205"/>
      <c r="AS241" s="205"/>
      <c r="AT241" s="205"/>
      <c r="AU241" s="205"/>
      <c r="AV241" s="205"/>
    </row>
    <row r="242" spans="2:48" ht="16" customHeight="1">
      <c r="B242" s="205"/>
      <c r="C242" s="100"/>
      <c r="D242" s="100"/>
      <c r="F242" s="100"/>
      <c r="G242" s="100"/>
      <c r="H242" s="206" t="str">
        <f t="shared" si="0"/>
        <v/>
      </c>
      <c r="J242" s="100"/>
      <c r="K242" s="205"/>
      <c r="L242" s="205"/>
      <c r="M242" s="205"/>
      <c r="N242" s="205"/>
      <c r="O242" s="205"/>
      <c r="P242" s="223"/>
      <c r="Q242" s="100"/>
      <c r="R242" s="100"/>
      <c r="S242" s="100"/>
      <c r="T242" s="205"/>
      <c r="U242" s="205"/>
      <c r="W242" s="205"/>
      <c r="X242" s="205"/>
      <c r="Y242" s="205"/>
      <c r="Z242" s="205"/>
      <c r="AA242" s="205"/>
      <c r="AB242" s="205"/>
      <c r="AC242" s="205"/>
      <c r="AD242" s="205"/>
      <c r="AE242" s="205"/>
      <c r="AF242" s="205"/>
      <c r="AG242" s="205"/>
      <c r="AH242" s="205"/>
      <c r="AI242" s="205"/>
      <c r="AJ242" s="205"/>
      <c r="AK242" s="205"/>
      <c r="AL242" s="205"/>
      <c r="AM242" s="205"/>
      <c r="AN242" s="205"/>
      <c r="AO242" s="205"/>
      <c r="AP242" s="205"/>
      <c r="AQ242" s="205"/>
      <c r="AR242" s="205"/>
      <c r="AS242" s="205"/>
      <c r="AT242" s="205"/>
      <c r="AU242" s="205"/>
      <c r="AV242" s="205"/>
    </row>
    <row r="243" spans="2:48" ht="16" customHeight="1">
      <c r="B243" s="205"/>
      <c r="C243" s="100"/>
      <c r="D243" s="100"/>
      <c r="F243" s="100"/>
      <c r="G243" s="100"/>
      <c r="H243" s="206" t="str">
        <f t="shared" si="0"/>
        <v/>
      </c>
      <c r="J243" s="100"/>
      <c r="K243" s="205"/>
      <c r="L243" s="205"/>
      <c r="M243" s="205"/>
      <c r="N243" s="205"/>
      <c r="O243" s="205"/>
      <c r="P243" s="223"/>
      <c r="Q243" s="100"/>
      <c r="R243" s="100"/>
      <c r="S243" s="100"/>
      <c r="T243" s="205"/>
      <c r="U243" s="205"/>
      <c r="W243" s="205"/>
      <c r="X243" s="205"/>
      <c r="Y243" s="205"/>
      <c r="Z243" s="205"/>
      <c r="AA243" s="205"/>
      <c r="AB243" s="205"/>
      <c r="AC243" s="205"/>
      <c r="AD243" s="205"/>
      <c r="AE243" s="205"/>
      <c r="AF243" s="205"/>
      <c r="AG243" s="205"/>
      <c r="AH243" s="205"/>
      <c r="AI243" s="205"/>
      <c r="AJ243" s="205"/>
      <c r="AK243" s="205"/>
      <c r="AL243" s="205"/>
      <c r="AM243" s="205"/>
      <c r="AN243" s="205"/>
      <c r="AO243" s="205"/>
      <c r="AP243" s="205"/>
      <c r="AQ243" s="205"/>
      <c r="AR243" s="205"/>
      <c r="AS243" s="205"/>
      <c r="AT243" s="205"/>
      <c r="AU243" s="205"/>
      <c r="AV243" s="205"/>
    </row>
    <row r="244" spans="2:48" ht="16" customHeight="1">
      <c r="B244" s="205"/>
      <c r="C244" s="100"/>
      <c r="D244" s="100"/>
      <c r="F244" s="100"/>
      <c r="G244" s="100"/>
      <c r="H244" s="206" t="str">
        <f t="shared" si="0"/>
        <v/>
      </c>
      <c r="J244" s="100"/>
      <c r="K244" s="205"/>
      <c r="L244" s="205"/>
      <c r="M244" s="205"/>
      <c r="N244" s="205"/>
      <c r="O244" s="205"/>
      <c r="P244" s="223"/>
      <c r="Q244" s="100"/>
      <c r="R244" s="100"/>
      <c r="S244" s="100"/>
      <c r="T244" s="205"/>
      <c r="U244" s="205"/>
      <c r="W244" s="205"/>
      <c r="X244" s="205"/>
      <c r="Y244" s="205"/>
      <c r="Z244" s="205"/>
      <c r="AA244" s="205"/>
      <c r="AB244" s="205"/>
      <c r="AC244" s="205"/>
      <c r="AD244" s="205"/>
      <c r="AE244" s="205"/>
      <c r="AF244" s="205"/>
      <c r="AG244" s="205"/>
      <c r="AH244" s="205"/>
      <c r="AI244" s="205"/>
      <c r="AJ244" s="205"/>
      <c r="AK244" s="205"/>
      <c r="AL244" s="205"/>
      <c r="AM244" s="205"/>
      <c r="AN244" s="205"/>
      <c r="AO244" s="205"/>
      <c r="AP244" s="205"/>
      <c r="AQ244" s="205"/>
      <c r="AR244" s="205"/>
      <c r="AS244" s="205"/>
      <c r="AT244" s="205"/>
      <c r="AU244" s="205"/>
      <c r="AV244" s="205"/>
    </row>
    <row r="245" spans="2:48" ht="16" customHeight="1">
      <c r="B245" s="205"/>
      <c r="C245" s="100"/>
      <c r="D245" s="100"/>
      <c r="F245" s="100"/>
      <c r="G245" s="100"/>
      <c r="H245" s="206" t="str">
        <f t="shared" si="0"/>
        <v/>
      </c>
      <c r="J245" s="100"/>
      <c r="K245" s="205"/>
      <c r="L245" s="205"/>
      <c r="M245" s="205"/>
      <c r="N245" s="205"/>
      <c r="O245" s="205"/>
      <c r="P245" s="223"/>
      <c r="Q245" s="100"/>
      <c r="R245" s="100"/>
      <c r="S245" s="100"/>
      <c r="T245" s="205"/>
      <c r="U245" s="205"/>
      <c r="W245" s="205"/>
      <c r="X245" s="205"/>
      <c r="Y245" s="205"/>
      <c r="Z245" s="205"/>
      <c r="AA245" s="205"/>
      <c r="AB245" s="205"/>
      <c r="AC245" s="205"/>
      <c r="AD245" s="205"/>
      <c r="AE245" s="205"/>
      <c r="AF245" s="205"/>
      <c r="AG245" s="205"/>
      <c r="AH245" s="205"/>
      <c r="AI245" s="205"/>
      <c r="AJ245" s="205"/>
      <c r="AK245" s="205"/>
      <c r="AL245" s="205"/>
      <c r="AM245" s="205"/>
      <c r="AN245" s="205"/>
      <c r="AO245" s="205"/>
      <c r="AP245" s="205"/>
      <c r="AQ245" s="205"/>
      <c r="AR245" s="205"/>
      <c r="AS245" s="205"/>
      <c r="AT245" s="205"/>
      <c r="AU245" s="205"/>
      <c r="AV245" s="205"/>
    </row>
    <row r="246" spans="2:48" ht="16" customHeight="1">
      <c r="B246" s="205"/>
      <c r="C246" s="100"/>
      <c r="D246" s="100"/>
      <c r="F246" s="100"/>
      <c r="G246" s="100"/>
      <c r="H246" s="206" t="str">
        <f t="shared" si="0"/>
        <v/>
      </c>
      <c r="J246" s="100"/>
      <c r="K246" s="205"/>
      <c r="L246" s="205"/>
      <c r="M246" s="205"/>
      <c r="N246" s="205"/>
      <c r="O246" s="205"/>
      <c r="P246" s="223"/>
      <c r="Q246" s="100"/>
      <c r="R246" s="100"/>
      <c r="S246" s="100"/>
      <c r="T246" s="205"/>
      <c r="U246" s="205"/>
      <c r="W246" s="205"/>
      <c r="X246" s="205"/>
      <c r="Y246" s="205"/>
      <c r="Z246" s="205"/>
      <c r="AA246" s="205"/>
      <c r="AB246" s="205"/>
      <c r="AC246" s="205"/>
      <c r="AD246" s="205"/>
      <c r="AE246" s="205"/>
      <c r="AF246" s="205"/>
      <c r="AG246" s="205"/>
      <c r="AH246" s="205"/>
      <c r="AI246" s="205"/>
      <c r="AJ246" s="205"/>
      <c r="AK246" s="205"/>
      <c r="AL246" s="205"/>
      <c r="AM246" s="205"/>
      <c r="AN246" s="205"/>
      <c r="AO246" s="205"/>
      <c r="AP246" s="205"/>
      <c r="AQ246" s="205"/>
      <c r="AR246" s="205"/>
      <c r="AS246" s="205"/>
      <c r="AT246" s="205"/>
      <c r="AU246" s="205"/>
      <c r="AV246" s="205"/>
    </row>
    <row r="247" spans="2:48" ht="16" customHeight="1">
      <c r="B247" s="205"/>
      <c r="C247" s="100"/>
      <c r="D247" s="100"/>
      <c r="F247" s="100"/>
      <c r="G247" s="100"/>
      <c r="H247" s="206" t="str">
        <f t="shared" ref="H247:H250" si="1">LEFT(H176,14)</f>
        <v/>
      </c>
      <c r="J247" s="100"/>
      <c r="K247" s="205"/>
      <c r="L247" s="205"/>
      <c r="M247" s="205"/>
      <c r="N247" s="205"/>
      <c r="O247" s="205"/>
      <c r="P247" s="223"/>
      <c r="Q247" s="100"/>
      <c r="R247" s="100"/>
      <c r="S247" s="100"/>
      <c r="T247" s="205"/>
      <c r="U247" s="205"/>
      <c r="W247" s="205"/>
      <c r="X247" s="205"/>
      <c r="Y247" s="205"/>
      <c r="Z247" s="205"/>
      <c r="AA247" s="205"/>
      <c r="AB247" s="205"/>
      <c r="AC247" s="205"/>
      <c r="AD247" s="205"/>
      <c r="AE247" s="205"/>
      <c r="AF247" s="205"/>
      <c r="AG247" s="205"/>
      <c r="AH247" s="205"/>
      <c r="AI247" s="205"/>
      <c r="AJ247" s="205"/>
      <c r="AK247" s="205"/>
      <c r="AL247" s="205"/>
      <c r="AM247" s="205"/>
      <c r="AN247" s="205"/>
      <c r="AO247" s="205"/>
      <c r="AP247" s="205"/>
      <c r="AQ247" s="205"/>
      <c r="AR247" s="205"/>
      <c r="AS247" s="205"/>
      <c r="AT247" s="205"/>
      <c r="AU247" s="205"/>
      <c r="AV247" s="205"/>
    </row>
    <row r="248" spans="2:48" ht="16" customHeight="1">
      <c r="B248" s="205"/>
      <c r="C248" s="100"/>
      <c r="D248" s="100"/>
      <c r="F248" s="100"/>
      <c r="G248" s="100"/>
      <c r="H248" s="206" t="str">
        <f t="shared" si="1"/>
        <v/>
      </c>
      <c r="J248" s="100"/>
      <c r="K248" s="205"/>
      <c r="L248" s="205"/>
      <c r="M248" s="205"/>
      <c r="N248" s="205"/>
      <c r="O248" s="205"/>
      <c r="P248" s="223"/>
      <c r="Q248" s="100"/>
      <c r="R248" s="100"/>
      <c r="S248" s="100"/>
      <c r="T248" s="205"/>
      <c r="U248" s="205"/>
      <c r="W248" s="205"/>
      <c r="X248" s="205"/>
      <c r="Y248" s="205"/>
      <c r="Z248" s="205"/>
      <c r="AA248" s="205"/>
      <c r="AB248" s="205"/>
      <c r="AC248" s="205"/>
      <c r="AD248" s="205"/>
      <c r="AE248" s="205"/>
      <c r="AF248" s="205"/>
      <c r="AG248" s="205"/>
      <c r="AH248" s="205"/>
      <c r="AI248" s="205"/>
      <c r="AJ248" s="205"/>
      <c r="AK248" s="205"/>
      <c r="AL248" s="205"/>
      <c r="AM248" s="205"/>
      <c r="AN248" s="205"/>
      <c r="AO248" s="205"/>
      <c r="AP248" s="205"/>
      <c r="AQ248" s="205"/>
      <c r="AR248" s="205"/>
      <c r="AS248" s="205"/>
      <c r="AT248" s="205"/>
      <c r="AU248" s="205"/>
      <c r="AV248" s="205"/>
    </row>
    <row r="249" spans="2:48" ht="16" customHeight="1">
      <c r="B249" s="205"/>
      <c r="C249" s="100"/>
      <c r="D249" s="100"/>
      <c r="F249" s="100"/>
      <c r="G249" s="100"/>
      <c r="H249" s="206" t="str">
        <f t="shared" si="1"/>
        <v/>
      </c>
      <c r="J249" s="100"/>
      <c r="K249" s="205"/>
      <c r="L249" s="205"/>
      <c r="M249" s="205"/>
      <c r="N249" s="205"/>
      <c r="O249" s="205"/>
      <c r="P249" s="223"/>
      <c r="Q249" s="100"/>
      <c r="R249" s="100"/>
      <c r="S249" s="100"/>
      <c r="T249" s="205"/>
      <c r="U249" s="205"/>
      <c r="W249" s="205"/>
      <c r="X249" s="205"/>
      <c r="Y249" s="205"/>
      <c r="Z249" s="205"/>
      <c r="AA249" s="205"/>
      <c r="AB249" s="205"/>
      <c r="AC249" s="205"/>
      <c r="AD249" s="205"/>
      <c r="AE249" s="205"/>
      <c r="AF249" s="205"/>
      <c r="AG249" s="205"/>
      <c r="AH249" s="205"/>
      <c r="AI249" s="205"/>
      <c r="AJ249" s="205"/>
      <c r="AK249" s="205"/>
      <c r="AL249" s="205"/>
      <c r="AM249" s="205"/>
      <c r="AN249" s="205"/>
      <c r="AO249" s="205"/>
      <c r="AP249" s="205"/>
      <c r="AQ249" s="205"/>
      <c r="AR249" s="205"/>
      <c r="AS249" s="205"/>
      <c r="AT249" s="205"/>
      <c r="AU249" s="205"/>
      <c r="AV249" s="205"/>
    </row>
    <row r="250" spans="2:48" ht="16" customHeight="1">
      <c r="B250" s="205"/>
      <c r="C250" s="100"/>
      <c r="D250" s="100"/>
      <c r="F250" s="100"/>
      <c r="G250" s="100"/>
      <c r="H250" s="206" t="str">
        <f t="shared" si="1"/>
        <v/>
      </c>
      <c r="J250" s="100"/>
      <c r="K250" s="205"/>
      <c r="L250" s="205"/>
      <c r="M250" s="205"/>
      <c r="N250" s="205"/>
      <c r="O250" s="205"/>
      <c r="P250" s="223"/>
      <c r="Q250" s="100"/>
      <c r="R250" s="100"/>
      <c r="S250" s="100"/>
      <c r="T250" s="205"/>
      <c r="U250" s="205"/>
      <c r="W250" s="205"/>
      <c r="X250" s="205"/>
      <c r="Y250" s="205"/>
      <c r="Z250" s="205"/>
      <c r="AA250" s="205"/>
      <c r="AB250" s="205"/>
      <c r="AC250" s="205"/>
      <c r="AD250" s="205"/>
      <c r="AE250" s="205"/>
      <c r="AF250" s="205"/>
      <c r="AG250" s="205"/>
      <c r="AH250" s="205"/>
      <c r="AI250" s="205"/>
      <c r="AJ250" s="205"/>
      <c r="AK250" s="205"/>
      <c r="AL250" s="205"/>
      <c r="AM250" s="205"/>
      <c r="AN250" s="205"/>
      <c r="AO250" s="205"/>
      <c r="AP250" s="205"/>
      <c r="AQ250" s="205"/>
      <c r="AR250" s="205"/>
      <c r="AS250" s="205"/>
      <c r="AT250" s="205"/>
      <c r="AU250" s="205"/>
      <c r="AV250" s="205"/>
    </row>
    <row r="251" spans="2:48" ht="16" customHeight="1">
      <c r="B251" s="205"/>
      <c r="C251" s="100"/>
      <c r="D251" s="100"/>
      <c r="F251" s="100"/>
      <c r="G251" s="100"/>
      <c r="J251" s="100"/>
      <c r="K251" s="205"/>
      <c r="L251" s="205"/>
      <c r="M251" s="205"/>
      <c r="N251" s="205"/>
      <c r="O251" s="205"/>
      <c r="P251" s="223"/>
      <c r="Q251" s="100"/>
      <c r="R251" s="100"/>
      <c r="S251" s="100"/>
      <c r="T251" s="205"/>
      <c r="U251" s="205"/>
      <c r="W251" s="205"/>
      <c r="X251" s="205"/>
      <c r="Y251" s="205"/>
      <c r="Z251" s="205"/>
      <c r="AA251" s="205"/>
      <c r="AB251" s="205"/>
      <c r="AC251" s="205"/>
      <c r="AD251" s="205"/>
      <c r="AE251" s="205"/>
      <c r="AF251" s="205"/>
      <c r="AG251" s="205"/>
      <c r="AH251" s="205"/>
      <c r="AI251" s="205"/>
      <c r="AJ251" s="205"/>
      <c r="AK251" s="205"/>
      <c r="AL251" s="205"/>
      <c r="AM251" s="205"/>
      <c r="AN251" s="205"/>
      <c r="AO251" s="205"/>
      <c r="AP251" s="205"/>
      <c r="AQ251" s="205"/>
      <c r="AR251" s="205"/>
      <c r="AS251" s="205"/>
      <c r="AT251" s="205"/>
      <c r="AU251" s="205"/>
      <c r="AV251" s="205"/>
    </row>
    <row r="252" spans="2:48" ht="16" customHeight="1">
      <c r="B252" s="205"/>
      <c r="C252" s="100"/>
      <c r="D252" s="100"/>
      <c r="F252" s="100"/>
      <c r="G252" s="100"/>
      <c r="J252" s="100"/>
      <c r="K252" s="205"/>
      <c r="L252" s="205"/>
      <c r="M252" s="205"/>
      <c r="N252" s="205"/>
      <c r="O252" s="205"/>
      <c r="P252" s="223"/>
      <c r="Q252" s="100"/>
      <c r="R252" s="100"/>
      <c r="S252" s="100"/>
      <c r="T252" s="205"/>
      <c r="U252" s="205"/>
      <c r="W252" s="205"/>
      <c r="X252" s="205"/>
      <c r="Y252" s="205"/>
      <c r="Z252" s="205"/>
      <c r="AA252" s="205"/>
      <c r="AB252" s="205"/>
      <c r="AC252" s="205"/>
      <c r="AD252" s="205"/>
      <c r="AE252" s="205"/>
      <c r="AF252" s="205"/>
      <c r="AG252" s="205"/>
      <c r="AH252" s="205"/>
      <c r="AI252" s="205"/>
      <c r="AJ252" s="205"/>
      <c r="AK252" s="205"/>
      <c r="AL252" s="205"/>
      <c r="AM252" s="205"/>
      <c r="AN252" s="205"/>
      <c r="AO252" s="205"/>
      <c r="AP252" s="205"/>
      <c r="AQ252" s="205"/>
      <c r="AR252" s="205"/>
      <c r="AS252" s="205"/>
      <c r="AT252" s="205"/>
      <c r="AU252" s="205"/>
      <c r="AV252" s="205"/>
    </row>
    <row r="253" spans="2:48" ht="16" customHeight="1">
      <c r="B253" s="205"/>
      <c r="C253" s="100"/>
      <c r="D253" s="100"/>
      <c r="F253" s="100"/>
      <c r="G253" s="100"/>
      <c r="J253" s="100"/>
      <c r="K253" s="205"/>
      <c r="L253" s="205"/>
      <c r="M253" s="205"/>
      <c r="N253" s="205"/>
      <c r="O253" s="205"/>
      <c r="P253" s="223"/>
      <c r="Q253" s="100"/>
      <c r="R253" s="100"/>
      <c r="S253" s="100"/>
      <c r="T253" s="205"/>
      <c r="U253" s="205"/>
      <c r="W253" s="205"/>
      <c r="X253" s="205"/>
      <c r="Y253" s="205"/>
      <c r="Z253" s="205"/>
      <c r="AA253" s="205"/>
      <c r="AB253" s="205"/>
      <c r="AC253" s="205"/>
      <c r="AD253" s="205"/>
      <c r="AE253" s="205"/>
      <c r="AF253" s="205"/>
      <c r="AG253" s="205"/>
      <c r="AH253" s="205"/>
      <c r="AI253" s="205"/>
      <c r="AJ253" s="205"/>
      <c r="AK253" s="205"/>
      <c r="AL253" s="205"/>
      <c r="AM253" s="205"/>
      <c r="AN253" s="205"/>
      <c r="AO253" s="205"/>
      <c r="AP253" s="205"/>
      <c r="AQ253" s="205"/>
      <c r="AR253" s="205"/>
      <c r="AS253" s="205"/>
      <c r="AT253" s="205"/>
      <c r="AU253" s="205"/>
      <c r="AV253" s="205"/>
    </row>
    <row r="254" spans="2:48" ht="16" customHeight="1">
      <c r="B254" s="205"/>
      <c r="C254" s="100"/>
      <c r="D254" s="100"/>
      <c r="F254" s="100"/>
      <c r="G254" s="100"/>
      <c r="J254" s="100"/>
      <c r="K254" s="205"/>
      <c r="L254" s="205"/>
      <c r="M254" s="205"/>
      <c r="N254" s="205"/>
      <c r="O254" s="205"/>
      <c r="P254" s="223"/>
      <c r="Q254" s="100"/>
      <c r="R254" s="100"/>
      <c r="S254" s="100"/>
      <c r="T254" s="205"/>
      <c r="U254" s="205"/>
      <c r="W254" s="205"/>
      <c r="X254" s="205"/>
      <c r="Y254" s="205"/>
      <c r="Z254" s="205"/>
      <c r="AA254" s="205"/>
      <c r="AB254" s="205"/>
      <c r="AC254" s="205"/>
      <c r="AD254" s="205"/>
      <c r="AE254" s="205"/>
      <c r="AF254" s="205"/>
      <c r="AG254" s="205"/>
      <c r="AH254" s="205"/>
      <c r="AI254" s="205"/>
      <c r="AJ254" s="205"/>
      <c r="AK254" s="205"/>
      <c r="AL254" s="205"/>
      <c r="AM254" s="205"/>
      <c r="AN254" s="205"/>
      <c r="AO254" s="205"/>
      <c r="AP254" s="205"/>
      <c r="AQ254" s="205"/>
      <c r="AR254" s="205"/>
      <c r="AS254" s="205"/>
      <c r="AT254" s="205"/>
      <c r="AU254" s="205"/>
      <c r="AV254" s="205"/>
    </row>
    <row r="255" spans="2:48" ht="16" customHeight="1">
      <c r="B255" s="205"/>
      <c r="C255" s="100"/>
      <c r="D255" s="100"/>
      <c r="F255" s="100"/>
      <c r="G255" s="100"/>
      <c r="J255" s="100"/>
      <c r="K255" s="205"/>
      <c r="L255" s="205"/>
      <c r="M255" s="205"/>
      <c r="N255" s="205"/>
      <c r="O255" s="205"/>
      <c r="P255" s="223"/>
      <c r="Q255" s="100"/>
      <c r="R255" s="100"/>
      <c r="S255" s="100"/>
      <c r="T255" s="205"/>
      <c r="U255" s="205"/>
      <c r="W255" s="205"/>
      <c r="X255" s="205"/>
      <c r="Y255" s="205"/>
      <c r="Z255" s="205"/>
      <c r="AA255" s="205"/>
      <c r="AB255" s="205"/>
      <c r="AC255" s="205"/>
      <c r="AD255" s="205"/>
      <c r="AE255" s="205"/>
      <c r="AF255" s="205"/>
      <c r="AG255" s="205"/>
      <c r="AH255" s="205"/>
      <c r="AI255" s="205"/>
      <c r="AJ255" s="205"/>
      <c r="AK255" s="205"/>
      <c r="AL255" s="205"/>
      <c r="AM255" s="205"/>
      <c r="AN255" s="205"/>
      <c r="AO255" s="205"/>
      <c r="AP255" s="205"/>
      <c r="AQ255" s="205"/>
      <c r="AR255" s="205"/>
      <c r="AS255" s="205"/>
      <c r="AT255" s="205"/>
      <c r="AU255" s="205"/>
      <c r="AV255" s="205"/>
    </row>
    <row r="256" spans="2:48" ht="16" customHeight="1">
      <c r="B256" s="205"/>
      <c r="C256" s="100"/>
      <c r="D256" s="100"/>
      <c r="F256" s="100"/>
      <c r="G256" s="100"/>
      <c r="J256" s="100"/>
      <c r="K256" s="205"/>
      <c r="L256" s="205"/>
      <c r="M256" s="205"/>
      <c r="N256" s="205"/>
      <c r="O256" s="205"/>
      <c r="P256" s="223"/>
      <c r="Q256" s="100"/>
      <c r="R256" s="100"/>
      <c r="S256" s="100"/>
      <c r="T256" s="205"/>
      <c r="U256" s="205"/>
      <c r="W256" s="205"/>
      <c r="X256" s="205"/>
      <c r="Y256" s="205"/>
      <c r="Z256" s="205"/>
      <c r="AA256" s="205"/>
      <c r="AB256" s="205"/>
      <c r="AC256" s="205"/>
      <c r="AD256" s="205"/>
      <c r="AE256" s="205"/>
      <c r="AF256" s="205"/>
      <c r="AG256" s="205"/>
      <c r="AH256" s="205"/>
      <c r="AI256" s="205"/>
      <c r="AJ256" s="205"/>
      <c r="AK256" s="205"/>
      <c r="AL256" s="205"/>
      <c r="AM256" s="205"/>
      <c r="AN256" s="205"/>
      <c r="AO256" s="205"/>
      <c r="AP256" s="205"/>
      <c r="AQ256" s="205"/>
      <c r="AR256" s="205"/>
      <c r="AS256" s="205"/>
      <c r="AT256" s="205"/>
      <c r="AU256" s="205"/>
      <c r="AV256" s="205"/>
    </row>
    <row r="257" spans="2:48" ht="16" customHeight="1">
      <c r="B257" s="205"/>
      <c r="K257" s="205"/>
      <c r="L257" s="205"/>
      <c r="M257" s="205"/>
      <c r="N257" s="205"/>
      <c r="O257" s="205"/>
      <c r="P257" s="223"/>
      <c r="T257" s="205"/>
      <c r="U257" s="205"/>
      <c r="W257" s="205"/>
      <c r="X257" s="205"/>
      <c r="Y257" s="205"/>
      <c r="Z257" s="205"/>
      <c r="AA257" s="205"/>
      <c r="AB257" s="205"/>
      <c r="AC257" s="205"/>
      <c r="AD257" s="205"/>
      <c r="AE257" s="205"/>
      <c r="AF257" s="205"/>
      <c r="AG257" s="205"/>
      <c r="AH257" s="205"/>
      <c r="AI257" s="205"/>
      <c r="AJ257" s="205"/>
      <c r="AK257" s="205"/>
      <c r="AL257" s="205"/>
      <c r="AM257" s="205"/>
      <c r="AN257" s="205"/>
      <c r="AO257" s="205"/>
      <c r="AP257" s="205"/>
      <c r="AQ257" s="205"/>
      <c r="AR257" s="205"/>
      <c r="AS257" s="205"/>
      <c r="AT257" s="205"/>
      <c r="AU257" s="205"/>
      <c r="AV257" s="205"/>
    </row>
    <row r="258" spans="2:48" ht="16" customHeight="1">
      <c r="B258" s="205"/>
      <c r="K258" s="205"/>
      <c r="L258" s="205"/>
      <c r="M258" s="205"/>
      <c r="N258" s="205"/>
      <c r="O258" s="205"/>
      <c r="P258" s="223"/>
      <c r="T258" s="205"/>
      <c r="U258" s="205"/>
      <c r="W258" s="205"/>
      <c r="X258" s="205"/>
      <c r="Y258" s="205"/>
      <c r="Z258" s="205"/>
      <c r="AA258" s="205"/>
      <c r="AB258" s="205"/>
      <c r="AC258" s="205"/>
      <c r="AD258" s="205"/>
      <c r="AE258" s="205"/>
      <c r="AF258" s="205"/>
      <c r="AG258" s="205"/>
      <c r="AH258" s="205"/>
      <c r="AI258" s="205"/>
      <c r="AJ258" s="205"/>
      <c r="AK258" s="205"/>
      <c r="AL258" s="205"/>
      <c r="AM258" s="205"/>
      <c r="AN258" s="205"/>
      <c r="AO258" s="205"/>
      <c r="AP258" s="205"/>
      <c r="AQ258" s="205"/>
      <c r="AR258" s="205"/>
      <c r="AS258" s="205"/>
      <c r="AT258" s="205"/>
      <c r="AU258" s="205"/>
      <c r="AV258" s="205"/>
    </row>
    <row r="259" spans="2:48" ht="16" customHeight="1">
      <c r="B259" s="205"/>
      <c r="K259" s="205"/>
      <c r="L259" s="205"/>
      <c r="M259" s="205"/>
      <c r="N259" s="205"/>
      <c r="O259" s="205"/>
      <c r="P259" s="223"/>
      <c r="T259" s="205"/>
      <c r="U259" s="205"/>
      <c r="W259" s="205"/>
      <c r="X259" s="205"/>
      <c r="Y259" s="205"/>
      <c r="Z259" s="205"/>
      <c r="AA259" s="205"/>
      <c r="AB259" s="205"/>
      <c r="AC259" s="205"/>
      <c r="AD259" s="205"/>
      <c r="AE259" s="205"/>
      <c r="AF259" s="205"/>
      <c r="AG259" s="205"/>
      <c r="AH259" s="205"/>
      <c r="AI259" s="205"/>
      <c r="AJ259" s="205"/>
      <c r="AK259" s="205"/>
      <c r="AL259" s="205"/>
      <c r="AM259" s="205"/>
      <c r="AN259" s="205"/>
      <c r="AO259" s="205"/>
      <c r="AP259" s="205"/>
      <c r="AQ259" s="205"/>
      <c r="AR259" s="205"/>
      <c r="AS259" s="205"/>
      <c r="AT259" s="205"/>
      <c r="AU259" s="205"/>
      <c r="AV259" s="205"/>
    </row>
    <row r="260" spans="2:48" ht="16" customHeight="1">
      <c r="B260" s="205"/>
      <c r="K260" s="205"/>
      <c r="L260" s="205"/>
      <c r="M260" s="205"/>
      <c r="N260" s="205"/>
      <c r="O260" s="205"/>
      <c r="P260" s="223"/>
      <c r="T260" s="205"/>
      <c r="U260" s="205"/>
      <c r="W260" s="205"/>
      <c r="X260" s="205"/>
      <c r="Y260" s="205"/>
      <c r="Z260" s="205"/>
      <c r="AA260" s="205"/>
      <c r="AB260" s="205"/>
      <c r="AC260" s="205"/>
      <c r="AD260" s="205"/>
      <c r="AE260" s="205"/>
      <c r="AF260" s="205"/>
      <c r="AG260" s="205"/>
      <c r="AH260" s="205"/>
      <c r="AI260" s="205"/>
      <c r="AJ260" s="205"/>
      <c r="AK260" s="205"/>
      <c r="AL260" s="205"/>
      <c r="AM260" s="205"/>
      <c r="AN260" s="205"/>
      <c r="AO260" s="205"/>
      <c r="AP260" s="205"/>
      <c r="AQ260" s="205"/>
      <c r="AR260" s="205"/>
      <c r="AS260" s="205"/>
      <c r="AT260" s="205"/>
      <c r="AU260" s="205"/>
      <c r="AV260" s="205"/>
    </row>
    <row r="261" spans="2:48" ht="16" customHeight="1">
      <c r="B261" s="205"/>
      <c r="K261" s="205"/>
      <c r="L261" s="205"/>
      <c r="M261" s="205"/>
      <c r="N261" s="205"/>
      <c r="O261" s="205"/>
      <c r="P261" s="223"/>
      <c r="T261" s="205"/>
      <c r="U261" s="205"/>
      <c r="W261" s="205"/>
      <c r="X261" s="205"/>
      <c r="Y261" s="205"/>
      <c r="Z261" s="205"/>
      <c r="AA261" s="205"/>
      <c r="AB261" s="205"/>
      <c r="AC261" s="205"/>
      <c r="AD261" s="205"/>
      <c r="AE261" s="205"/>
      <c r="AF261" s="205"/>
      <c r="AG261" s="205"/>
      <c r="AH261" s="205"/>
      <c r="AI261" s="205"/>
      <c r="AJ261" s="205"/>
      <c r="AK261" s="205"/>
      <c r="AL261" s="205"/>
      <c r="AM261" s="205"/>
      <c r="AN261" s="205"/>
      <c r="AO261" s="205"/>
      <c r="AP261" s="205"/>
      <c r="AQ261" s="205"/>
      <c r="AR261" s="205"/>
      <c r="AS261" s="205"/>
      <c r="AT261" s="205"/>
      <c r="AU261" s="205"/>
      <c r="AV261" s="205"/>
    </row>
    <row r="262" spans="2:48" ht="16" customHeight="1">
      <c r="B262" s="205"/>
      <c r="K262" s="205"/>
      <c r="L262" s="205"/>
      <c r="M262" s="205"/>
      <c r="N262" s="205"/>
      <c r="O262" s="205"/>
      <c r="P262" s="223"/>
      <c r="T262" s="205"/>
      <c r="U262" s="205"/>
      <c r="W262" s="205"/>
      <c r="X262" s="205"/>
      <c r="Y262" s="205"/>
      <c r="Z262" s="205"/>
      <c r="AA262" s="205"/>
      <c r="AB262" s="205"/>
      <c r="AC262" s="205"/>
      <c r="AD262" s="205"/>
      <c r="AE262" s="205"/>
      <c r="AF262" s="205"/>
      <c r="AG262" s="205"/>
      <c r="AH262" s="205"/>
      <c r="AI262" s="205"/>
      <c r="AJ262" s="205"/>
      <c r="AK262" s="205"/>
      <c r="AL262" s="205"/>
      <c r="AM262" s="205"/>
      <c r="AN262" s="205"/>
      <c r="AO262" s="205"/>
      <c r="AP262" s="205"/>
      <c r="AQ262" s="205"/>
      <c r="AR262" s="205"/>
      <c r="AS262" s="205"/>
      <c r="AT262" s="205"/>
      <c r="AU262" s="205"/>
      <c r="AV262" s="205"/>
    </row>
    <row r="263" spans="2:48" ht="16" customHeight="1">
      <c r="B263" s="205"/>
      <c r="K263" s="205"/>
      <c r="L263" s="205"/>
      <c r="M263" s="205"/>
      <c r="N263" s="205"/>
      <c r="O263" s="205"/>
      <c r="P263" s="223"/>
      <c r="T263" s="205"/>
      <c r="U263" s="205"/>
      <c r="W263" s="205"/>
      <c r="X263" s="205"/>
      <c r="Y263" s="205"/>
      <c r="Z263" s="205"/>
      <c r="AA263" s="205"/>
      <c r="AB263" s="205"/>
      <c r="AC263" s="205"/>
      <c r="AD263" s="205"/>
      <c r="AE263" s="205"/>
      <c r="AF263" s="205"/>
      <c r="AG263" s="205"/>
      <c r="AH263" s="205"/>
      <c r="AI263" s="205"/>
      <c r="AJ263" s="205"/>
      <c r="AK263" s="205"/>
      <c r="AL263" s="205"/>
      <c r="AM263" s="205"/>
      <c r="AN263" s="205"/>
      <c r="AO263" s="205"/>
      <c r="AP263" s="205"/>
      <c r="AQ263" s="205"/>
      <c r="AR263" s="205"/>
      <c r="AS263" s="205"/>
      <c r="AT263" s="205"/>
      <c r="AU263" s="205"/>
      <c r="AV263" s="205"/>
    </row>
    <row r="264" spans="2:48" ht="16" customHeight="1">
      <c r="B264" s="205"/>
      <c r="K264" s="205"/>
      <c r="L264" s="205"/>
      <c r="M264" s="205"/>
      <c r="N264" s="205"/>
      <c r="O264" s="205"/>
      <c r="P264" s="223"/>
      <c r="T264" s="205"/>
      <c r="U264" s="205"/>
      <c r="W264" s="205"/>
      <c r="X264" s="205"/>
      <c r="Y264" s="205"/>
      <c r="Z264" s="205"/>
      <c r="AA264" s="205"/>
      <c r="AB264" s="205"/>
      <c r="AC264" s="205"/>
      <c r="AD264" s="205"/>
      <c r="AE264" s="205"/>
      <c r="AF264" s="205"/>
      <c r="AG264" s="205"/>
      <c r="AH264" s="205"/>
      <c r="AI264" s="205"/>
      <c r="AJ264" s="205"/>
      <c r="AK264" s="205"/>
      <c r="AL264" s="205"/>
      <c r="AM264" s="205"/>
      <c r="AN264" s="205"/>
      <c r="AO264" s="205"/>
      <c r="AP264" s="205"/>
      <c r="AQ264" s="205"/>
      <c r="AR264" s="205"/>
      <c r="AS264" s="205"/>
      <c r="AT264" s="205"/>
      <c r="AU264" s="205"/>
      <c r="AV264" s="205"/>
    </row>
    <row r="265" spans="2:48" ht="16" customHeight="1">
      <c r="B265" s="205"/>
      <c r="K265" s="205"/>
      <c r="L265" s="205"/>
      <c r="M265" s="205"/>
      <c r="N265" s="205"/>
      <c r="O265" s="205"/>
      <c r="P265" s="223"/>
      <c r="T265" s="205"/>
      <c r="U265" s="205"/>
      <c r="W265" s="205"/>
      <c r="X265" s="205"/>
      <c r="Y265" s="205"/>
      <c r="Z265" s="205"/>
      <c r="AA265" s="205"/>
      <c r="AB265" s="205"/>
      <c r="AC265" s="205"/>
      <c r="AD265" s="205"/>
      <c r="AE265" s="205"/>
      <c r="AF265" s="205"/>
      <c r="AG265" s="205"/>
      <c r="AH265" s="205"/>
      <c r="AI265" s="205"/>
      <c r="AJ265" s="205"/>
      <c r="AK265" s="205"/>
      <c r="AL265" s="205"/>
      <c r="AM265" s="205"/>
      <c r="AN265" s="205"/>
      <c r="AO265" s="205"/>
      <c r="AP265" s="205"/>
      <c r="AQ265" s="205"/>
      <c r="AR265" s="205"/>
      <c r="AS265" s="205"/>
      <c r="AT265" s="205"/>
      <c r="AU265" s="205"/>
      <c r="AV265" s="205"/>
    </row>
    <row r="266" spans="2:48" ht="16" customHeight="1">
      <c r="B266" s="205"/>
      <c r="K266" s="205"/>
      <c r="L266" s="205"/>
      <c r="M266" s="205"/>
      <c r="N266" s="205"/>
      <c r="O266" s="205"/>
      <c r="P266" s="223"/>
      <c r="T266" s="205"/>
      <c r="U266" s="205"/>
      <c r="W266" s="205"/>
      <c r="X266" s="205"/>
      <c r="Y266" s="205"/>
      <c r="Z266" s="205"/>
      <c r="AA266" s="205"/>
      <c r="AB266" s="205"/>
      <c r="AC266" s="205"/>
      <c r="AD266" s="205"/>
      <c r="AE266" s="205"/>
      <c r="AF266" s="205"/>
      <c r="AG266" s="205"/>
      <c r="AH266" s="205"/>
      <c r="AI266" s="205"/>
      <c r="AJ266" s="205"/>
      <c r="AK266" s="205"/>
      <c r="AL266" s="205"/>
      <c r="AM266" s="205"/>
      <c r="AN266" s="205"/>
      <c r="AO266" s="205"/>
      <c r="AP266" s="205"/>
      <c r="AQ266" s="205"/>
      <c r="AR266" s="205"/>
      <c r="AS266" s="205"/>
      <c r="AT266" s="205"/>
      <c r="AU266" s="205"/>
      <c r="AV266" s="205"/>
    </row>
    <row r="267" spans="2:48" ht="16" customHeight="1">
      <c r="B267" s="205"/>
      <c r="K267" s="205"/>
      <c r="L267" s="205"/>
      <c r="M267" s="205"/>
      <c r="N267" s="205"/>
      <c r="O267" s="205"/>
      <c r="P267" s="223"/>
      <c r="T267" s="205"/>
      <c r="U267" s="205"/>
      <c r="W267" s="205"/>
      <c r="X267" s="205"/>
      <c r="Y267" s="205"/>
      <c r="Z267" s="205"/>
      <c r="AA267" s="205"/>
      <c r="AB267" s="205"/>
      <c r="AC267" s="205"/>
      <c r="AD267" s="205"/>
      <c r="AE267" s="205"/>
      <c r="AF267" s="205"/>
      <c r="AG267" s="205"/>
      <c r="AH267" s="205"/>
      <c r="AI267" s="205"/>
      <c r="AJ267" s="205"/>
      <c r="AK267" s="205"/>
      <c r="AL267" s="205"/>
      <c r="AM267" s="205"/>
      <c r="AN267" s="205"/>
      <c r="AO267" s="205"/>
      <c r="AP267" s="205"/>
      <c r="AQ267" s="205"/>
      <c r="AR267" s="205"/>
      <c r="AS267" s="205"/>
      <c r="AT267" s="205"/>
      <c r="AU267" s="205"/>
      <c r="AV267" s="205"/>
    </row>
    <row r="268" spans="2:48" ht="16" customHeight="1">
      <c r="B268" s="205"/>
      <c r="K268" s="205"/>
      <c r="L268" s="205"/>
      <c r="M268" s="205"/>
      <c r="N268" s="205"/>
      <c r="O268" s="205"/>
      <c r="P268" s="223"/>
      <c r="T268" s="205"/>
      <c r="U268" s="205"/>
      <c r="W268" s="205"/>
      <c r="X268" s="205"/>
      <c r="Y268" s="205"/>
      <c r="Z268" s="205"/>
      <c r="AA268" s="205"/>
      <c r="AB268" s="205"/>
      <c r="AC268" s="205"/>
      <c r="AD268" s="205"/>
      <c r="AE268" s="205"/>
      <c r="AF268" s="205"/>
      <c r="AG268" s="205"/>
      <c r="AH268" s="205"/>
      <c r="AI268" s="205"/>
      <c r="AJ268" s="205"/>
      <c r="AK268" s="205"/>
      <c r="AL268" s="205"/>
      <c r="AM268" s="205"/>
      <c r="AN268" s="205"/>
      <c r="AO268" s="205"/>
      <c r="AP268" s="205"/>
      <c r="AQ268" s="205"/>
      <c r="AR268" s="205"/>
      <c r="AS268" s="205"/>
      <c r="AT268" s="205"/>
      <c r="AU268" s="205"/>
      <c r="AV268" s="205"/>
    </row>
    <row r="269" spans="2:48" ht="16" customHeight="1">
      <c r="B269" s="205"/>
      <c r="K269" s="205"/>
      <c r="L269" s="205"/>
      <c r="M269" s="205"/>
      <c r="N269" s="205"/>
      <c r="O269" s="205"/>
      <c r="P269" s="223"/>
      <c r="T269" s="205"/>
      <c r="U269" s="205"/>
      <c r="W269" s="205"/>
      <c r="X269" s="205"/>
      <c r="Y269" s="205"/>
      <c r="Z269" s="205"/>
      <c r="AA269" s="205"/>
      <c r="AB269" s="205"/>
      <c r="AC269" s="205"/>
      <c r="AD269" s="205"/>
      <c r="AE269" s="205"/>
      <c r="AF269" s="205"/>
      <c r="AG269" s="205"/>
      <c r="AH269" s="205"/>
      <c r="AI269" s="205"/>
      <c r="AJ269" s="205"/>
      <c r="AK269" s="205"/>
      <c r="AL269" s="205"/>
      <c r="AM269" s="205"/>
      <c r="AN269" s="205"/>
      <c r="AO269" s="205"/>
      <c r="AP269" s="205"/>
      <c r="AQ269" s="205"/>
      <c r="AR269" s="205"/>
      <c r="AS269" s="205"/>
      <c r="AT269" s="205"/>
      <c r="AU269" s="205"/>
      <c r="AV269" s="205"/>
    </row>
    <row r="270" spans="2:48" ht="16" customHeight="1">
      <c r="B270" s="205"/>
      <c r="K270" s="205"/>
      <c r="L270" s="205"/>
      <c r="M270" s="205"/>
      <c r="N270" s="205"/>
      <c r="O270" s="205"/>
      <c r="P270" s="223"/>
      <c r="T270" s="205"/>
      <c r="U270" s="205"/>
      <c r="W270" s="205"/>
      <c r="X270" s="205"/>
      <c r="Y270" s="205"/>
      <c r="Z270" s="205"/>
      <c r="AA270" s="205"/>
      <c r="AB270" s="205"/>
      <c r="AC270" s="205"/>
      <c r="AD270" s="205"/>
      <c r="AE270" s="205"/>
      <c r="AF270" s="205"/>
      <c r="AG270" s="205"/>
      <c r="AH270" s="205"/>
      <c r="AI270" s="205"/>
      <c r="AJ270" s="205"/>
      <c r="AK270" s="205"/>
      <c r="AL270" s="205"/>
      <c r="AM270" s="205"/>
      <c r="AN270" s="205"/>
      <c r="AO270" s="205"/>
      <c r="AP270" s="205"/>
      <c r="AQ270" s="205"/>
      <c r="AR270" s="205"/>
      <c r="AS270" s="205"/>
      <c r="AT270" s="205"/>
      <c r="AU270" s="205"/>
      <c r="AV270" s="205"/>
    </row>
    <row r="271" spans="2:48" ht="16" customHeight="1">
      <c r="B271" s="205"/>
      <c r="K271" s="205"/>
      <c r="L271" s="205"/>
      <c r="M271" s="205"/>
      <c r="N271" s="205"/>
      <c r="O271" s="205"/>
      <c r="P271" s="223"/>
      <c r="T271" s="205"/>
      <c r="U271" s="205"/>
      <c r="W271" s="205"/>
      <c r="X271" s="205"/>
      <c r="Y271" s="205"/>
      <c r="Z271" s="205"/>
      <c r="AA271" s="205"/>
      <c r="AB271" s="205"/>
      <c r="AC271" s="205"/>
      <c r="AD271" s="205"/>
      <c r="AE271" s="205"/>
      <c r="AF271" s="205"/>
      <c r="AG271" s="205"/>
      <c r="AH271" s="205"/>
      <c r="AI271" s="205"/>
      <c r="AJ271" s="205"/>
      <c r="AK271" s="205"/>
      <c r="AL271" s="205"/>
      <c r="AM271" s="205"/>
      <c r="AN271" s="205"/>
      <c r="AO271" s="205"/>
      <c r="AP271" s="205"/>
      <c r="AQ271" s="205"/>
      <c r="AR271" s="205"/>
      <c r="AS271" s="205"/>
      <c r="AT271" s="205"/>
      <c r="AU271" s="205"/>
      <c r="AV271" s="205"/>
    </row>
    <row r="272" spans="2:48" ht="16" customHeight="1">
      <c r="B272" s="205"/>
      <c r="K272" s="205"/>
      <c r="L272" s="205"/>
      <c r="M272" s="205"/>
      <c r="N272" s="205"/>
      <c r="O272" s="205"/>
      <c r="P272" s="223"/>
      <c r="T272" s="205"/>
      <c r="U272" s="205"/>
      <c r="W272" s="205"/>
      <c r="X272" s="205"/>
      <c r="Y272" s="205"/>
      <c r="Z272" s="205"/>
      <c r="AA272" s="205"/>
      <c r="AB272" s="205"/>
      <c r="AC272" s="205"/>
      <c r="AD272" s="205"/>
      <c r="AE272" s="205"/>
      <c r="AF272" s="205"/>
      <c r="AG272" s="205"/>
      <c r="AH272" s="205"/>
      <c r="AI272" s="205"/>
      <c r="AJ272" s="205"/>
      <c r="AK272" s="205"/>
      <c r="AL272" s="205"/>
      <c r="AM272" s="205"/>
      <c r="AN272" s="205"/>
      <c r="AO272" s="205"/>
      <c r="AP272" s="205"/>
      <c r="AQ272" s="205"/>
      <c r="AR272" s="205"/>
      <c r="AS272" s="205"/>
      <c r="AT272" s="205"/>
      <c r="AU272" s="205"/>
      <c r="AV272" s="205"/>
    </row>
    <row r="273" spans="2:48" ht="16" customHeight="1">
      <c r="B273" s="205"/>
      <c r="K273" s="205"/>
      <c r="L273" s="205"/>
      <c r="M273" s="205"/>
      <c r="N273" s="205"/>
      <c r="O273" s="205"/>
      <c r="P273" s="223"/>
      <c r="T273" s="205"/>
      <c r="U273" s="205"/>
      <c r="W273" s="205"/>
      <c r="X273" s="205"/>
      <c r="Y273" s="205"/>
      <c r="Z273" s="205"/>
      <c r="AA273" s="205"/>
      <c r="AB273" s="205"/>
      <c r="AC273" s="205"/>
      <c r="AD273" s="205"/>
      <c r="AE273" s="205"/>
      <c r="AF273" s="205"/>
      <c r="AG273" s="205"/>
      <c r="AH273" s="205"/>
      <c r="AI273" s="205"/>
      <c r="AJ273" s="205"/>
      <c r="AK273" s="205"/>
      <c r="AL273" s="205"/>
      <c r="AM273" s="205"/>
      <c r="AN273" s="205"/>
      <c r="AO273" s="205"/>
      <c r="AP273" s="205"/>
      <c r="AQ273" s="205"/>
      <c r="AR273" s="205"/>
      <c r="AS273" s="205"/>
      <c r="AT273" s="205"/>
      <c r="AU273" s="205"/>
      <c r="AV273" s="205"/>
    </row>
    <row r="274" spans="2:48" ht="16" customHeight="1">
      <c r="B274" s="205"/>
      <c r="K274" s="205"/>
      <c r="L274" s="205"/>
      <c r="M274" s="205"/>
      <c r="N274" s="205"/>
      <c r="O274" s="205"/>
      <c r="P274" s="223"/>
      <c r="T274" s="205"/>
      <c r="U274" s="205"/>
      <c r="W274" s="205"/>
      <c r="X274" s="205"/>
      <c r="Y274" s="205"/>
      <c r="Z274" s="205"/>
      <c r="AA274" s="205"/>
      <c r="AB274" s="205"/>
      <c r="AC274" s="205"/>
      <c r="AD274" s="205"/>
      <c r="AE274" s="205"/>
      <c r="AF274" s="205"/>
      <c r="AG274" s="205"/>
      <c r="AH274" s="205"/>
      <c r="AI274" s="205"/>
      <c r="AJ274" s="205"/>
      <c r="AK274" s="205"/>
      <c r="AL274" s="205"/>
      <c r="AM274" s="205"/>
      <c r="AN274" s="205"/>
      <c r="AO274" s="205"/>
      <c r="AP274" s="205"/>
      <c r="AQ274" s="205"/>
      <c r="AR274" s="205"/>
      <c r="AS274" s="205"/>
      <c r="AT274" s="205"/>
      <c r="AU274" s="205"/>
      <c r="AV274" s="205"/>
    </row>
    <row r="275" spans="2:48" ht="16" customHeight="1">
      <c r="B275" s="205"/>
      <c r="K275" s="205"/>
      <c r="L275" s="205"/>
      <c r="M275" s="205"/>
      <c r="N275" s="205"/>
      <c r="O275" s="205"/>
      <c r="P275" s="223"/>
      <c r="T275" s="205"/>
      <c r="U275" s="205"/>
      <c r="W275" s="205"/>
      <c r="X275" s="205"/>
      <c r="Y275" s="205"/>
      <c r="Z275" s="205"/>
      <c r="AA275" s="205"/>
      <c r="AB275" s="205"/>
      <c r="AC275" s="205"/>
      <c r="AD275" s="205"/>
      <c r="AE275" s="205"/>
      <c r="AF275" s="205"/>
      <c r="AG275" s="205"/>
      <c r="AH275" s="205"/>
      <c r="AI275" s="205"/>
      <c r="AJ275" s="205"/>
      <c r="AK275" s="205"/>
      <c r="AL275" s="205"/>
      <c r="AM275" s="205"/>
      <c r="AN275" s="205"/>
      <c r="AO275" s="205"/>
      <c r="AP275" s="205"/>
      <c r="AQ275" s="205"/>
      <c r="AR275" s="205"/>
      <c r="AS275" s="205"/>
      <c r="AT275" s="205"/>
      <c r="AU275" s="205"/>
      <c r="AV275" s="205"/>
    </row>
    <row r="276" spans="2:48" ht="16" customHeight="1">
      <c r="B276" s="205"/>
      <c r="K276" s="205"/>
      <c r="L276" s="205"/>
      <c r="M276" s="205"/>
      <c r="N276" s="205"/>
      <c r="O276" s="205"/>
      <c r="P276" s="223"/>
      <c r="T276" s="205"/>
      <c r="U276" s="205"/>
      <c r="W276" s="205"/>
      <c r="X276" s="205"/>
      <c r="Y276" s="205"/>
      <c r="Z276" s="205"/>
      <c r="AA276" s="205"/>
      <c r="AB276" s="205"/>
      <c r="AC276" s="205"/>
      <c r="AD276" s="205"/>
      <c r="AE276" s="205"/>
      <c r="AF276" s="205"/>
      <c r="AG276" s="205"/>
      <c r="AH276" s="205"/>
      <c r="AI276" s="205"/>
      <c r="AJ276" s="205"/>
      <c r="AK276" s="205"/>
      <c r="AL276" s="205"/>
      <c r="AM276" s="205"/>
      <c r="AN276" s="205"/>
      <c r="AO276" s="205"/>
      <c r="AP276" s="205"/>
      <c r="AQ276" s="205"/>
      <c r="AR276" s="205"/>
      <c r="AS276" s="205"/>
      <c r="AT276" s="205"/>
      <c r="AU276" s="205"/>
      <c r="AV276" s="205"/>
    </row>
    <row r="277" spans="2:48" ht="16" customHeight="1">
      <c r="B277" s="205"/>
      <c r="K277" s="205"/>
      <c r="L277" s="205"/>
      <c r="M277" s="205"/>
      <c r="N277" s="205"/>
      <c r="O277" s="205"/>
      <c r="P277" s="223"/>
      <c r="T277" s="205"/>
      <c r="U277" s="205"/>
      <c r="W277" s="205"/>
      <c r="X277" s="205"/>
      <c r="Y277" s="205"/>
      <c r="Z277" s="205"/>
      <c r="AA277" s="205"/>
      <c r="AB277" s="205"/>
      <c r="AC277" s="205"/>
      <c r="AD277" s="205"/>
      <c r="AE277" s="205"/>
      <c r="AF277" s="205"/>
      <c r="AG277" s="205"/>
      <c r="AH277" s="205"/>
      <c r="AI277" s="205"/>
      <c r="AJ277" s="205"/>
      <c r="AK277" s="205"/>
      <c r="AL277" s="205"/>
      <c r="AM277" s="205"/>
      <c r="AN277" s="205"/>
      <c r="AO277" s="205"/>
      <c r="AP277" s="205"/>
      <c r="AQ277" s="205"/>
      <c r="AR277" s="205"/>
      <c r="AS277" s="205"/>
      <c r="AT277" s="205"/>
      <c r="AU277" s="205"/>
      <c r="AV277" s="205"/>
    </row>
    <row r="278" spans="2:48" ht="16" customHeight="1">
      <c r="B278" s="205"/>
      <c r="K278" s="205"/>
      <c r="L278" s="205"/>
      <c r="M278" s="205"/>
      <c r="N278" s="205"/>
      <c r="O278" s="205"/>
      <c r="P278" s="223"/>
      <c r="T278" s="205"/>
      <c r="U278" s="205"/>
      <c r="W278" s="205"/>
      <c r="X278" s="205"/>
      <c r="Y278" s="205"/>
      <c r="Z278" s="205"/>
      <c r="AA278" s="205"/>
      <c r="AB278" s="205"/>
      <c r="AC278" s="205"/>
      <c r="AD278" s="205"/>
      <c r="AE278" s="205"/>
      <c r="AF278" s="205"/>
      <c r="AG278" s="205"/>
      <c r="AH278" s="205"/>
      <c r="AI278" s="205"/>
      <c r="AJ278" s="205"/>
      <c r="AK278" s="205"/>
      <c r="AL278" s="205"/>
      <c r="AM278" s="205"/>
      <c r="AN278" s="205"/>
      <c r="AO278" s="205"/>
      <c r="AP278" s="205"/>
      <c r="AQ278" s="205"/>
      <c r="AR278" s="205"/>
      <c r="AS278" s="205"/>
      <c r="AT278" s="205"/>
      <c r="AU278" s="205"/>
      <c r="AV278" s="205"/>
    </row>
    <row r="279" spans="2:48" ht="16" customHeight="1">
      <c r="B279" s="205"/>
      <c r="K279" s="205"/>
      <c r="L279" s="205"/>
      <c r="M279" s="205"/>
      <c r="N279" s="205"/>
      <c r="O279" s="205"/>
      <c r="P279" s="223"/>
      <c r="T279" s="205"/>
      <c r="U279" s="205"/>
      <c r="W279" s="205"/>
      <c r="X279" s="205"/>
      <c r="Y279" s="205"/>
      <c r="Z279" s="205"/>
      <c r="AA279" s="205"/>
      <c r="AB279" s="205"/>
      <c r="AC279" s="205"/>
      <c r="AD279" s="205"/>
      <c r="AE279" s="205"/>
      <c r="AF279" s="205"/>
      <c r="AG279" s="205"/>
      <c r="AH279" s="205"/>
      <c r="AI279" s="205"/>
      <c r="AJ279" s="205"/>
      <c r="AK279" s="205"/>
      <c r="AL279" s="205"/>
      <c r="AM279" s="205"/>
      <c r="AN279" s="205"/>
      <c r="AO279" s="205"/>
      <c r="AP279" s="205"/>
      <c r="AQ279" s="205"/>
      <c r="AR279" s="205"/>
      <c r="AS279" s="205"/>
      <c r="AT279" s="205"/>
      <c r="AU279" s="205"/>
      <c r="AV279" s="205"/>
    </row>
    <row r="280" spans="2:48" ht="16" customHeight="1">
      <c r="B280" s="205"/>
      <c r="K280" s="205"/>
      <c r="L280" s="205"/>
      <c r="M280" s="205"/>
      <c r="N280" s="205"/>
      <c r="O280" s="205"/>
      <c r="P280" s="223"/>
      <c r="T280" s="205"/>
      <c r="U280" s="205"/>
      <c r="W280" s="205"/>
      <c r="X280" s="205"/>
      <c r="Y280" s="205"/>
      <c r="Z280" s="205"/>
      <c r="AA280" s="205"/>
      <c r="AB280" s="205"/>
      <c r="AC280" s="205"/>
      <c r="AD280" s="205"/>
      <c r="AE280" s="205"/>
      <c r="AF280" s="205"/>
      <c r="AG280" s="205"/>
      <c r="AH280" s="205"/>
      <c r="AI280" s="205"/>
      <c r="AJ280" s="205"/>
      <c r="AK280" s="205"/>
      <c r="AL280" s="205"/>
      <c r="AM280" s="205"/>
      <c r="AN280" s="205"/>
      <c r="AO280" s="205"/>
      <c r="AP280" s="205"/>
      <c r="AQ280" s="205"/>
      <c r="AR280" s="205"/>
      <c r="AS280" s="205"/>
      <c r="AT280" s="205"/>
      <c r="AU280" s="205"/>
      <c r="AV280" s="205"/>
    </row>
    <row r="281" spans="2:48" ht="16" customHeight="1">
      <c r="B281" s="205"/>
      <c r="K281" s="205"/>
      <c r="L281" s="205"/>
      <c r="M281" s="205"/>
      <c r="N281" s="205"/>
      <c r="O281" s="205"/>
      <c r="P281" s="223"/>
      <c r="T281" s="205"/>
      <c r="U281" s="205"/>
      <c r="W281" s="205"/>
      <c r="X281" s="205"/>
      <c r="Y281" s="205"/>
      <c r="Z281" s="205"/>
      <c r="AA281" s="205"/>
      <c r="AB281" s="205"/>
      <c r="AC281" s="205"/>
      <c r="AD281" s="205"/>
      <c r="AE281" s="205"/>
      <c r="AF281" s="205"/>
      <c r="AG281" s="205"/>
      <c r="AH281" s="205"/>
      <c r="AI281" s="205"/>
      <c r="AJ281" s="205"/>
      <c r="AK281" s="205"/>
      <c r="AL281" s="205"/>
      <c r="AM281" s="205"/>
      <c r="AN281" s="205"/>
      <c r="AO281" s="205"/>
      <c r="AP281" s="205"/>
      <c r="AQ281" s="205"/>
      <c r="AR281" s="205"/>
      <c r="AS281" s="205"/>
      <c r="AT281" s="205"/>
      <c r="AU281" s="205"/>
      <c r="AV281" s="205"/>
    </row>
    <row r="282" spans="2:48" ht="16" customHeight="1">
      <c r="B282" s="205"/>
      <c r="K282" s="205"/>
      <c r="L282" s="205"/>
      <c r="M282" s="205"/>
      <c r="N282" s="205"/>
      <c r="O282" s="205"/>
      <c r="P282" s="223"/>
      <c r="T282" s="205"/>
      <c r="U282" s="205"/>
      <c r="W282" s="205"/>
      <c r="X282" s="205"/>
      <c r="Y282" s="205"/>
      <c r="Z282" s="205"/>
      <c r="AA282" s="205"/>
      <c r="AB282" s="205"/>
      <c r="AC282" s="205"/>
      <c r="AD282" s="205"/>
      <c r="AE282" s="205"/>
      <c r="AF282" s="205"/>
      <c r="AG282" s="205"/>
      <c r="AH282" s="205"/>
      <c r="AI282" s="205"/>
      <c r="AJ282" s="205"/>
      <c r="AK282" s="205"/>
      <c r="AL282" s="205"/>
      <c r="AM282" s="205"/>
      <c r="AN282" s="205"/>
      <c r="AO282" s="205"/>
      <c r="AP282" s="205"/>
      <c r="AQ282" s="205"/>
      <c r="AR282" s="205"/>
      <c r="AS282" s="205"/>
      <c r="AT282" s="205"/>
      <c r="AU282" s="205"/>
      <c r="AV282" s="205"/>
    </row>
    <row r="283" spans="2:48" ht="16" customHeight="1">
      <c r="B283" s="205"/>
      <c r="K283" s="205"/>
      <c r="L283" s="205"/>
      <c r="M283" s="205"/>
      <c r="N283" s="205"/>
      <c r="O283" s="205"/>
      <c r="P283" s="223"/>
      <c r="T283" s="205"/>
      <c r="U283" s="205"/>
      <c r="W283" s="205"/>
      <c r="X283" s="205"/>
      <c r="Y283" s="205"/>
      <c r="Z283" s="205"/>
      <c r="AA283" s="205"/>
      <c r="AB283" s="205"/>
      <c r="AC283" s="205"/>
      <c r="AD283" s="205"/>
      <c r="AE283" s="205"/>
      <c r="AF283" s="205"/>
      <c r="AG283" s="205"/>
      <c r="AH283" s="205"/>
      <c r="AI283" s="205"/>
      <c r="AJ283" s="205"/>
      <c r="AK283" s="205"/>
      <c r="AL283" s="205"/>
      <c r="AM283" s="205"/>
      <c r="AN283" s="205"/>
      <c r="AO283" s="205"/>
      <c r="AP283" s="205"/>
      <c r="AQ283" s="205"/>
      <c r="AR283" s="205"/>
      <c r="AS283" s="205"/>
      <c r="AT283" s="205"/>
      <c r="AU283" s="205"/>
      <c r="AV283" s="205"/>
    </row>
    <row r="284" spans="2:48" ht="16" customHeight="1">
      <c r="B284" s="205"/>
      <c r="K284" s="205"/>
      <c r="L284" s="205"/>
      <c r="M284" s="205"/>
      <c r="N284" s="205"/>
      <c r="O284" s="205"/>
      <c r="P284" s="223"/>
      <c r="T284" s="205"/>
      <c r="U284" s="205"/>
      <c r="W284" s="205"/>
      <c r="X284" s="205"/>
      <c r="Y284" s="205"/>
      <c r="Z284" s="205"/>
      <c r="AA284" s="205"/>
      <c r="AB284" s="205"/>
      <c r="AC284" s="205"/>
      <c r="AD284" s="205"/>
      <c r="AE284" s="205"/>
      <c r="AF284" s="205"/>
      <c r="AG284" s="205"/>
      <c r="AH284" s="205"/>
      <c r="AI284" s="205"/>
      <c r="AJ284" s="205"/>
      <c r="AK284" s="205"/>
      <c r="AL284" s="205"/>
      <c r="AM284" s="205"/>
      <c r="AN284" s="205"/>
      <c r="AO284" s="205"/>
      <c r="AP284" s="205"/>
      <c r="AQ284" s="205"/>
      <c r="AR284" s="205"/>
      <c r="AS284" s="205"/>
      <c r="AT284" s="205"/>
      <c r="AU284" s="205"/>
      <c r="AV284" s="205"/>
    </row>
    <row r="285" spans="2:48" ht="16" customHeight="1">
      <c r="B285" s="205"/>
      <c r="K285" s="205"/>
      <c r="L285" s="205"/>
      <c r="M285" s="205"/>
      <c r="N285" s="205"/>
      <c r="O285" s="205"/>
      <c r="P285" s="223"/>
      <c r="T285" s="205"/>
      <c r="U285" s="205"/>
      <c r="W285" s="205"/>
      <c r="X285" s="205"/>
      <c r="Y285" s="205"/>
      <c r="Z285" s="205"/>
      <c r="AA285" s="205"/>
      <c r="AB285" s="205"/>
      <c r="AC285" s="205"/>
      <c r="AD285" s="205"/>
      <c r="AE285" s="205"/>
      <c r="AF285" s="205"/>
      <c r="AG285" s="205"/>
      <c r="AH285" s="205"/>
      <c r="AI285" s="205"/>
      <c r="AJ285" s="205"/>
      <c r="AK285" s="205"/>
      <c r="AL285" s="205"/>
      <c r="AM285" s="205"/>
      <c r="AN285" s="205"/>
      <c r="AO285" s="205"/>
      <c r="AP285" s="205"/>
      <c r="AQ285" s="205"/>
      <c r="AR285" s="205"/>
      <c r="AS285" s="205"/>
      <c r="AT285" s="205"/>
      <c r="AU285" s="205"/>
      <c r="AV285" s="205"/>
    </row>
    <row r="286" spans="2:48" ht="16" customHeight="1">
      <c r="B286" s="205"/>
      <c r="K286" s="205"/>
      <c r="L286" s="205"/>
      <c r="M286" s="205"/>
      <c r="N286" s="205"/>
      <c r="O286" s="205"/>
      <c r="P286" s="223"/>
      <c r="T286" s="205"/>
      <c r="U286" s="205"/>
      <c r="W286" s="205"/>
      <c r="X286" s="205"/>
      <c r="Y286" s="205"/>
      <c r="Z286" s="205"/>
      <c r="AA286" s="205"/>
      <c r="AB286" s="205"/>
      <c r="AC286" s="205"/>
      <c r="AD286" s="205"/>
      <c r="AE286" s="205"/>
      <c r="AF286" s="205"/>
      <c r="AG286" s="205"/>
      <c r="AH286" s="205"/>
      <c r="AI286" s="205"/>
      <c r="AJ286" s="205"/>
      <c r="AK286" s="205"/>
      <c r="AL286" s="205"/>
      <c r="AM286" s="205"/>
      <c r="AN286" s="205"/>
      <c r="AO286" s="205"/>
      <c r="AP286" s="205"/>
      <c r="AQ286" s="205"/>
      <c r="AR286" s="205"/>
      <c r="AS286" s="205"/>
      <c r="AT286" s="205"/>
      <c r="AU286" s="205"/>
      <c r="AV286" s="205"/>
    </row>
    <row r="287" spans="2:48" ht="16" customHeight="1">
      <c r="B287" s="205"/>
      <c r="K287" s="205"/>
      <c r="L287" s="205"/>
      <c r="M287" s="205"/>
      <c r="N287" s="205"/>
      <c r="O287" s="205"/>
      <c r="P287" s="223"/>
      <c r="T287" s="205"/>
      <c r="U287" s="205"/>
      <c r="W287" s="205"/>
      <c r="X287" s="205"/>
      <c r="Y287" s="205"/>
      <c r="Z287" s="205"/>
      <c r="AA287" s="205"/>
      <c r="AB287" s="205"/>
      <c r="AC287" s="205"/>
      <c r="AD287" s="205"/>
      <c r="AE287" s="205"/>
      <c r="AF287" s="205"/>
      <c r="AG287" s="205"/>
      <c r="AH287" s="205"/>
      <c r="AI287" s="205"/>
      <c r="AJ287" s="205"/>
      <c r="AK287" s="205"/>
      <c r="AL287" s="205"/>
      <c r="AM287" s="205"/>
      <c r="AN287" s="205"/>
      <c r="AO287" s="205"/>
      <c r="AP287" s="205"/>
      <c r="AQ287" s="205"/>
      <c r="AR287" s="205"/>
      <c r="AS287" s="205"/>
      <c r="AT287" s="205"/>
      <c r="AU287" s="205"/>
      <c r="AV287" s="205"/>
    </row>
    <row r="288" spans="2:48" ht="16" customHeight="1">
      <c r="B288" s="205"/>
      <c r="K288" s="205"/>
      <c r="L288" s="205"/>
      <c r="M288" s="205"/>
      <c r="N288" s="205"/>
      <c r="O288" s="205"/>
      <c r="P288" s="223"/>
      <c r="T288" s="205"/>
      <c r="U288" s="205"/>
      <c r="W288" s="205"/>
      <c r="X288" s="205"/>
      <c r="Y288" s="205"/>
      <c r="Z288" s="205"/>
      <c r="AA288" s="205"/>
      <c r="AB288" s="205"/>
      <c r="AC288" s="205"/>
      <c r="AD288" s="205"/>
      <c r="AE288" s="205"/>
      <c r="AF288" s="205"/>
      <c r="AG288" s="205"/>
      <c r="AH288" s="205"/>
      <c r="AI288" s="205"/>
      <c r="AJ288" s="205"/>
      <c r="AK288" s="205"/>
      <c r="AL288" s="205"/>
      <c r="AM288" s="205"/>
      <c r="AN288" s="205"/>
      <c r="AO288" s="205"/>
      <c r="AP288" s="205"/>
      <c r="AQ288" s="205"/>
      <c r="AR288" s="205"/>
      <c r="AS288" s="205"/>
      <c r="AT288" s="205"/>
      <c r="AU288" s="205"/>
      <c r="AV288" s="205"/>
    </row>
    <row r="289" spans="2:48" ht="16" customHeight="1">
      <c r="B289" s="205"/>
      <c r="K289" s="205"/>
      <c r="L289" s="205"/>
      <c r="M289" s="205"/>
      <c r="N289" s="205"/>
      <c r="O289" s="205"/>
      <c r="P289" s="223"/>
      <c r="T289" s="205"/>
      <c r="U289" s="205"/>
      <c r="W289" s="205"/>
      <c r="X289" s="205"/>
      <c r="Y289" s="205"/>
      <c r="Z289" s="205"/>
      <c r="AA289" s="205"/>
      <c r="AB289" s="205"/>
      <c r="AC289" s="205"/>
      <c r="AD289" s="205"/>
      <c r="AE289" s="205"/>
      <c r="AF289" s="205"/>
      <c r="AG289" s="205"/>
      <c r="AH289" s="205"/>
      <c r="AI289" s="205"/>
      <c r="AJ289" s="205"/>
      <c r="AK289" s="205"/>
      <c r="AL289" s="205"/>
      <c r="AM289" s="205"/>
      <c r="AN289" s="205"/>
      <c r="AO289" s="205"/>
      <c r="AP289" s="205"/>
      <c r="AQ289" s="205"/>
      <c r="AR289" s="205"/>
      <c r="AS289" s="205"/>
      <c r="AT289" s="205"/>
      <c r="AU289" s="205"/>
      <c r="AV289" s="205"/>
    </row>
    <row r="290" spans="2:48" ht="16" customHeight="1">
      <c r="B290" s="205"/>
      <c r="K290" s="205"/>
      <c r="L290" s="205"/>
      <c r="M290" s="205"/>
      <c r="N290" s="205"/>
      <c r="O290" s="205"/>
      <c r="P290" s="223"/>
      <c r="T290" s="205"/>
      <c r="U290" s="205"/>
      <c r="W290" s="205"/>
      <c r="X290" s="205"/>
      <c r="Y290" s="205"/>
      <c r="Z290" s="205"/>
      <c r="AA290" s="205"/>
      <c r="AB290" s="205"/>
      <c r="AC290" s="205"/>
      <c r="AD290" s="205"/>
      <c r="AE290" s="205"/>
      <c r="AF290" s="205"/>
      <c r="AG290" s="205"/>
      <c r="AH290" s="205"/>
      <c r="AI290" s="205"/>
      <c r="AJ290" s="205"/>
      <c r="AK290" s="205"/>
      <c r="AL290" s="205"/>
      <c r="AM290" s="205"/>
      <c r="AN290" s="205"/>
      <c r="AO290" s="205"/>
      <c r="AP290" s="205"/>
      <c r="AQ290" s="205"/>
      <c r="AR290" s="205"/>
      <c r="AS290" s="205"/>
      <c r="AT290" s="205"/>
      <c r="AU290" s="205"/>
      <c r="AV290" s="205"/>
    </row>
    <row r="305" spans="3:3" ht="16" customHeight="1">
      <c r="C305" s="388"/>
    </row>
    <row r="306" spans="3:3" ht="16" customHeight="1">
      <c r="C306" s="388"/>
    </row>
  </sheetData>
  <conditionalFormatting sqref="G59:G106">
    <cfRule type="duplicateValues" dxfId="722" priority="50"/>
  </conditionalFormatting>
  <conditionalFormatting sqref="G59:G106">
    <cfRule type="duplicateValues" dxfId="721" priority="48"/>
    <cfRule type="duplicateValues" dxfId="720" priority="49"/>
  </conditionalFormatting>
  <conditionalFormatting sqref="H59:H97 H99:H106">
    <cfRule type="duplicateValues" dxfId="719" priority="43"/>
  </conditionalFormatting>
  <conditionalFormatting sqref="H4">
    <cfRule type="duplicateValues" dxfId="718" priority="40"/>
    <cfRule type="duplicateValues" dxfId="717" priority="41"/>
  </conditionalFormatting>
  <conditionalFormatting sqref="H4">
    <cfRule type="duplicateValues" dxfId="716" priority="42"/>
  </conditionalFormatting>
  <conditionalFormatting sqref="H9">
    <cfRule type="duplicateValues" dxfId="715" priority="37"/>
    <cfRule type="duplicateValues" dxfId="714" priority="38"/>
  </conditionalFormatting>
  <conditionalFormatting sqref="H9">
    <cfRule type="duplicateValues" dxfId="713" priority="39"/>
  </conditionalFormatting>
  <conditionalFormatting sqref="H54">
    <cfRule type="duplicateValues" dxfId="712" priority="31"/>
    <cfRule type="duplicateValues" dxfId="711" priority="32"/>
  </conditionalFormatting>
  <conditionalFormatting sqref="H54">
    <cfRule type="duplicateValues" dxfId="710" priority="33"/>
  </conditionalFormatting>
  <conditionalFormatting sqref="H109:H110">
    <cfRule type="duplicateValues" dxfId="709" priority="23"/>
  </conditionalFormatting>
  <conditionalFormatting sqref="Q109:Q110">
    <cfRule type="duplicateValues" dxfId="708" priority="22"/>
  </conditionalFormatting>
  <conditionalFormatting sqref="H111:H112">
    <cfRule type="duplicateValues" dxfId="707" priority="18"/>
  </conditionalFormatting>
  <conditionalFormatting sqref="I4:I110">
    <cfRule type="containsText" dxfId="706" priority="10" operator="containsText" text="PASS">
      <formula>NOT(ISERROR(SEARCH("PASS", I4)))</formula>
    </cfRule>
    <cfRule type="containsText" dxfId="705" priority="11" operator="containsText" text="FAIL">
      <formula>NOT(ISERROR(SEARCH("FAIL", I4)))</formula>
    </cfRule>
    <cfRule type="containsText" dxfId="704" priority="12" operator="containsText" text="WARN">
      <formula>NOT(ISERROR(SEARCH("WARN", I4)))</formula>
    </cfRule>
  </conditionalFormatting>
  <conditionalFormatting sqref="I111:I112">
    <cfRule type="containsText" dxfId="703" priority="7" operator="containsText" text="PASS">
      <formula>NOT(ISERROR(SEARCH("PASS", I111)))</formula>
    </cfRule>
    <cfRule type="containsText" dxfId="702" priority="8" operator="containsText" text="FAIL">
      <formula>NOT(ISERROR(SEARCH("FAIL", I111)))</formula>
    </cfRule>
    <cfRule type="containsText" dxfId="701" priority="9" operator="containsText" text="WARN">
      <formula>NOT(ISERROR(SEARCH("WARN", I111)))</formula>
    </cfRule>
  </conditionalFormatting>
  <conditionalFormatting sqref="I113:I119">
    <cfRule type="containsText" dxfId="700" priority="4" operator="containsText" text="PASS">
      <formula>NOT(ISERROR(SEARCH("PASS", I113)))</formula>
    </cfRule>
    <cfRule type="containsText" dxfId="699" priority="5" operator="containsText" text="FAIL">
      <formula>NOT(ISERROR(SEARCH("FAIL", I113)))</formula>
    </cfRule>
    <cfRule type="containsText" dxfId="698" priority="6" operator="containsText" text="WARN">
      <formula>NOT(ISERROR(SEARCH("WARN", I113)))</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0C808-47F7-104B-BA4E-32395BB7B881}">
  <dimension ref="A1:AC256"/>
  <sheetViews>
    <sheetView tabSelected="1" topLeftCell="B1" zoomScale="83" zoomScaleNormal="91" workbookViewId="0">
      <pane ySplit="3" topLeftCell="A70" activePane="bottomLeft" state="frozen"/>
      <selection pane="bottomLeft" activeCell="D1" sqref="D1:D1048576"/>
    </sheetView>
  </sheetViews>
  <sheetFormatPr baseColWidth="10" defaultRowHeight="16"/>
  <cols>
    <col min="1" max="1" width="10.83203125" style="206"/>
    <col min="2" max="2" width="14.5" style="206" customWidth="1"/>
    <col min="3" max="3" width="15.5" style="206" customWidth="1"/>
    <col min="4" max="4" width="9.1640625" style="206" customWidth="1"/>
    <col min="5" max="5" width="14.5" style="206" customWidth="1"/>
    <col min="6" max="6" width="14.6640625" style="206" customWidth="1"/>
    <col min="7" max="7" width="17" style="206" customWidth="1"/>
    <col min="8" max="8" width="23" style="206" customWidth="1"/>
    <col min="9" max="9" width="16.5" style="206" customWidth="1"/>
    <col min="10" max="10" width="26.1640625" style="206" customWidth="1"/>
    <col min="11" max="11" width="80.6640625" style="235" customWidth="1"/>
    <col min="12" max="12" width="13.5" style="206" customWidth="1"/>
    <col min="13" max="13" width="13.6640625" style="206" customWidth="1"/>
    <col min="14" max="14" width="17.1640625" style="206" customWidth="1"/>
    <col min="15" max="15" width="10.5" style="206" customWidth="1"/>
    <col min="17" max="17" width="10.83203125" style="235"/>
    <col min="18" max="16384" width="10.83203125" style="206"/>
  </cols>
  <sheetData>
    <row r="1" spans="1:15">
      <c r="B1" s="234"/>
      <c r="C1" s="234"/>
      <c r="D1" s="234"/>
      <c r="E1" s="234"/>
      <c r="F1" s="234"/>
      <c r="G1" s="234"/>
      <c r="H1" s="206" t="s">
        <v>1603</v>
      </c>
      <c r="K1" s="235" t="s">
        <v>2980</v>
      </c>
      <c r="L1" s="206" t="s">
        <v>1604</v>
      </c>
      <c r="M1" s="205" t="s">
        <v>13665</v>
      </c>
      <c r="O1" s="234"/>
    </row>
    <row r="2" spans="1:15" ht="17" thickBot="1">
      <c r="B2" s="208"/>
      <c r="H2" s="206">
        <f>COUNTA(H4:H150)</f>
        <v>147</v>
      </c>
      <c r="K2" s="209">
        <f>COUNTA(K4:K319)</f>
        <v>162</v>
      </c>
      <c r="L2" s="206">
        <f>COUNTA(L4:L253)</f>
        <v>99</v>
      </c>
      <c r="M2" s="208">
        <f>COUNTIF(M4:M1197,"*Y*")</f>
        <v>144</v>
      </c>
    </row>
    <row r="3" spans="1:15" ht="17" thickBot="1">
      <c r="A3" s="661" t="s">
        <v>9370</v>
      </c>
      <c r="B3" s="661" t="s">
        <v>10</v>
      </c>
      <c r="C3" s="661" t="s">
        <v>1</v>
      </c>
      <c r="D3" s="661" t="s">
        <v>2</v>
      </c>
      <c r="E3" s="661" t="s">
        <v>3</v>
      </c>
      <c r="F3" s="661" t="s">
        <v>12</v>
      </c>
      <c r="G3" s="661" t="s">
        <v>0</v>
      </c>
      <c r="H3" s="661" t="s">
        <v>16</v>
      </c>
      <c r="I3" s="661" t="s">
        <v>15</v>
      </c>
      <c r="J3" s="661" t="s">
        <v>23</v>
      </c>
      <c r="K3" s="661" t="s">
        <v>444</v>
      </c>
      <c r="L3" s="661" t="s">
        <v>1505</v>
      </c>
      <c r="M3" s="661" t="s">
        <v>23695</v>
      </c>
      <c r="N3" s="661" t="s">
        <v>18353</v>
      </c>
      <c r="O3" s="661" t="s">
        <v>22942</v>
      </c>
    </row>
    <row r="4" spans="1:15" ht="17">
      <c r="A4" s="72">
        <v>1</v>
      </c>
      <c r="B4" s="72" t="s">
        <v>18360</v>
      </c>
      <c r="C4" s="72" t="s">
        <v>24</v>
      </c>
      <c r="D4" s="654" t="s">
        <v>482</v>
      </c>
      <c r="E4" s="72"/>
      <c r="F4" s="36" t="s">
        <v>5919</v>
      </c>
      <c r="G4" s="72" t="s">
        <v>10916</v>
      </c>
      <c r="H4" s="227" t="s">
        <v>72</v>
      </c>
      <c r="I4" s="72"/>
      <c r="J4" s="72"/>
      <c r="K4" s="220" t="s">
        <v>13807</v>
      </c>
      <c r="L4" s="38">
        <v>6676</v>
      </c>
      <c r="M4" s="72" t="s">
        <v>21</v>
      </c>
      <c r="N4" s="69"/>
      <c r="O4" s="72"/>
    </row>
    <row r="5" spans="1:15">
      <c r="A5" s="72">
        <v>2</v>
      </c>
      <c r="B5" s="72" t="s">
        <v>18360</v>
      </c>
      <c r="C5" s="72" t="s">
        <v>25</v>
      </c>
      <c r="D5" s="136" t="s">
        <v>482</v>
      </c>
      <c r="E5" s="72"/>
      <c r="F5" s="38" t="s">
        <v>5920</v>
      </c>
      <c r="G5" s="72" t="s">
        <v>10917</v>
      </c>
      <c r="H5" s="227" t="s">
        <v>73</v>
      </c>
      <c r="I5" s="72"/>
      <c r="J5" s="72"/>
      <c r="K5" s="220" t="s">
        <v>13807</v>
      </c>
      <c r="L5" s="38">
        <v>6705</v>
      </c>
      <c r="M5" s="72" t="s">
        <v>21</v>
      </c>
      <c r="N5" s="69"/>
      <c r="O5" s="72"/>
    </row>
    <row r="6" spans="1:15">
      <c r="A6" s="72">
        <v>3</v>
      </c>
      <c r="B6" s="72" t="s">
        <v>18360</v>
      </c>
      <c r="C6" s="38" t="s">
        <v>445</v>
      </c>
      <c r="D6" s="136" t="s">
        <v>121</v>
      </c>
      <c r="E6" s="38"/>
      <c r="F6" s="38" t="s">
        <v>5921</v>
      </c>
      <c r="G6" s="38" t="s">
        <v>10918</v>
      </c>
      <c r="H6" s="229" t="s">
        <v>71</v>
      </c>
      <c r="I6" s="38"/>
      <c r="J6" s="38"/>
      <c r="K6" s="473" t="s">
        <v>13807</v>
      </c>
      <c r="L6" s="38"/>
      <c r="M6" s="38" t="s">
        <v>22</v>
      </c>
      <c r="N6" s="134"/>
      <c r="O6" s="72"/>
    </row>
    <row r="7" spans="1:15" s="214" customFormat="1">
      <c r="A7" s="72">
        <v>4</v>
      </c>
      <c r="B7" s="72" t="s">
        <v>18360</v>
      </c>
      <c r="C7" s="38" t="s">
        <v>512</v>
      </c>
      <c r="D7" s="136" t="s">
        <v>482</v>
      </c>
      <c r="E7" s="38"/>
      <c r="F7" s="38" t="s">
        <v>5922</v>
      </c>
      <c r="G7" s="38" t="s">
        <v>10919</v>
      </c>
      <c r="H7" s="38" t="s">
        <v>17487</v>
      </c>
      <c r="I7" s="38"/>
      <c r="J7" s="38"/>
      <c r="K7" s="473" t="s">
        <v>13807</v>
      </c>
      <c r="L7" s="38"/>
      <c r="M7" s="38" t="s">
        <v>22</v>
      </c>
      <c r="N7" s="134"/>
      <c r="O7" s="72"/>
    </row>
    <row r="8" spans="1:15">
      <c r="A8" s="72">
        <v>5</v>
      </c>
      <c r="B8" s="72" t="s">
        <v>18360</v>
      </c>
      <c r="C8" s="38" t="s">
        <v>26</v>
      </c>
      <c r="D8" s="136" t="s">
        <v>121</v>
      </c>
      <c r="E8" s="38"/>
      <c r="F8" s="38" t="s">
        <v>5923</v>
      </c>
      <c r="G8" s="38" t="s">
        <v>10920</v>
      </c>
      <c r="H8" s="229" t="s">
        <v>76</v>
      </c>
      <c r="I8" s="38"/>
      <c r="J8" s="38"/>
      <c r="K8" s="473" t="s">
        <v>13807</v>
      </c>
      <c r="L8" s="38">
        <v>6697</v>
      </c>
      <c r="M8" s="38" t="s">
        <v>21</v>
      </c>
      <c r="N8" s="134"/>
      <c r="O8" s="72"/>
    </row>
    <row r="9" spans="1:15">
      <c r="A9" s="72">
        <v>6</v>
      </c>
      <c r="B9" s="72" t="s">
        <v>18360</v>
      </c>
      <c r="C9" s="38" t="s">
        <v>27</v>
      </c>
      <c r="D9" s="136" t="s">
        <v>482</v>
      </c>
      <c r="E9" s="38"/>
      <c r="F9" s="38" t="s">
        <v>5924</v>
      </c>
      <c r="G9" s="38" t="s">
        <v>10921</v>
      </c>
      <c r="H9" s="229" t="s">
        <v>77</v>
      </c>
      <c r="I9" s="38"/>
      <c r="J9" s="38"/>
      <c r="K9" s="473" t="s">
        <v>13807</v>
      </c>
      <c r="L9" s="38">
        <v>6677</v>
      </c>
      <c r="M9" s="38" t="s">
        <v>21</v>
      </c>
      <c r="N9" s="134"/>
      <c r="O9" s="72"/>
    </row>
    <row r="10" spans="1:15">
      <c r="A10" s="72">
        <v>7</v>
      </c>
      <c r="B10" s="72" t="s">
        <v>18360</v>
      </c>
      <c r="C10" s="38" t="s">
        <v>28</v>
      </c>
      <c r="D10" s="136" t="s">
        <v>121</v>
      </c>
      <c r="E10" s="38"/>
      <c r="F10" s="38" t="s">
        <v>5925</v>
      </c>
      <c r="G10" s="38" t="s">
        <v>10922</v>
      </c>
      <c r="H10" s="229" t="s">
        <v>78</v>
      </c>
      <c r="I10" s="38"/>
      <c r="J10" s="38"/>
      <c r="K10" s="473" t="s">
        <v>13807</v>
      </c>
      <c r="L10" s="38">
        <v>6678</v>
      </c>
      <c r="M10" s="38" t="s">
        <v>21</v>
      </c>
      <c r="N10" s="134"/>
      <c r="O10" s="72"/>
    </row>
    <row r="11" spans="1:15">
      <c r="A11" s="72">
        <v>8</v>
      </c>
      <c r="B11" s="72" t="s">
        <v>18360</v>
      </c>
      <c r="C11" s="38" t="s">
        <v>29</v>
      </c>
      <c r="D11" s="136" t="s">
        <v>121</v>
      </c>
      <c r="E11" s="38"/>
      <c r="F11" s="38" t="s">
        <v>5926</v>
      </c>
      <c r="G11" s="38" t="s">
        <v>10923</v>
      </c>
      <c r="H11" s="229" t="s">
        <v>79</v>
      </c>
      <c r="I11" s="38"/>
      <c r="J11" s="38"/>
      <c r="K11" s="473" t="s">
        <v>13807</v>
      </c>
      <c r="L11" s="38">
        <v>6680</v>
      </c>
      <c r="M11" s="38" t="s">
        <v>21</v>
      </c>
      <c r="N11" s="134"/>
      <c r="O11" s="72"/>
    </row>
    <row r="12" spans="1:15">
      <c r="A12" s="72">
        <v>9</v>
      </c>
      <c r="B12" s="72" t="s">
        <v>18360</v>
      </c>
      <c r="C12" s="38" t="s">
        <v>30</v>
      </c>
      <c r="D12" s="136" t="s">
        <v>121</v>
      </c>
      <c r="E12" s="38"/>
      <c r="F12" s="38" t="s">
        <v>5927</v>
      </c>
      <c r="G12" s="38" t="s">
        <v>10924</v>
      </c>
      <c r="H12" s="229" t="s">
        <v>80</v>
      </c>
      <c r="I12" s="38"/>
      <c r="J12" s="38"/>
      <c r="K12" s="473" t="s">
        <v>13807</v>
      </c>
      <c r="L12" s="38">
        <v>6679</v>
      </c>
      <c r="M12" s="38" t="s">
        <v>21</v>
      </c>
      <c r="N12" s="134"/>
      <c r="O12" s="72"/>
    </row>
    <row r="13" spans="1:15">
      <c r="A13" s="72">
        <v>10</v>
      </c>
      <c r="B13" s="72" t="s">
        <v>18360</v>
      </c>
      <c r="C13" s="38" t="s">
        <v>31</v>
      </c>
      <c r="D13" s="136" t="s">
        <v>482</v>
      </c>
      <c r="E13" s="38"/>
      <c r="F13" s="38" t="s">
        <v>5928</v>
      </c>
      <c r="G13" s="38" t="s">
        <v>10925</v>
      </c>
      <c r="H13" s="229" t="s">
        <v>81</v>
      </c>
      <c r="I13" s="38"/>
      <c r="J13" s="38"/>
      <c r="K13" s="473" t="s">
        <v>13807</v>
      </c>
      <c r="L13" s="38">
        <v>6681</v>
      </c>
      <c r="M13" s="38" t="s">
        <v>21</v>
      </c>
      <c r="N13" s="134"/>
      <c r="O13" s="72"/>
    </row>
    <row r="14" spans="1:15">
      <c r="A14" s="72">
        <v>11</v>
      </c>
      <c r="B14" s="72" t="s">
        <v>18360</v>
      </c>
      <c r="C14" s="38" t="s">
        <v>32</v>
      </c>
      <c r="D14" s="136" t="s">
        <v>121</v>
      </c>
      <c r="E14" s="38"/>
      <c r="F14" s="38" t="s">
        <v>5929</v>
      </c>
      <c r="G14" s="38" t="s">
        <v>10926</v>
      </c>
      <c r="H14" s="229" t="s">
        <v>82</v>
      </c>
      <c r="I14" s="38"/>
      <c r="J14" s="38"/>
      <c r="K14" s="473" t="s">
        <v>13807</v>
      </c>
      <c r="L14" s="38">
        <v>6682</v>
      </c>
      <c r="M14" s="38" t="s">
        <v>21</v>
      </c>
      <c r="N14" s="134"/>
      <c r="O14" s="72"/>
    </row>
    <row r="15" spans="1:15">
      <c r="A15" s="72">
        <v>12</v>
      </c>
      <c r="B15" s="72" t="s">
        <v>18360</v>
      </c>
      <c r="C15" s="38" t="s">
        <v>33</v>
      </c>
      <c r="D15" s="136" t="s">
        <v>121</v>
      </c>
      <c r="E15" s="38"/>
      <c r="F15" s="38" t="s">
        <v>11506</v>
      </c>
      <c r="G15" s="38" t="s">
        <v>11524</v>
      </c>
      <c r="H15" s="229" t="s">
        <v>83</v>
      </c>
      <c r="I15" s="38"/>
      <c r="J15" s="38"/>
      <c r="K15" s="473" t="s">
        <v>13807</v>
      </c>
      <c r="L15" s="38">
        <v>6756</v>
      </c>
      <c r="M15" s="38" t="s">
        <v>21</v>
      </c>
      <c r="N15" s="134"/>
      <c r="O15" s="72"/>
    </row>
    <row r="16" spans="1:15">
      <c r="A16" s="72">
        <v>13</v>
      </c>
      <c r="B16" s="72" t="s">
        <v>18360</v>
      </c>
      <c r="C16" s="38" t="s">
        <v>34</v>
      </c>
      <c r="D16" s="136" t="s">
        <v>482</v>
      </c>
      <c r="E16" s="38"/>
      <c r="F16" s="38" t="s">
        <v>5930</v>
      </c>
      <c r="G16" s="38" t="s">
        <v>10927</v>
      </c>
      <c r="H16" s="229" t="s">
        <v>84</v>
      </c>
      <c r="I16" s="38"/>
      <c r="J16" s="38"/>
      <c r="K16" s="473" t="s">
        <v>13807</v>
      </c>
      <c r="L16" s="38">
        <v>6684</v>
      </c>
      <c r="M16" s="38" t="s">
        <v>21</v>
      </c>
      <c r="N16" s="134"/>
      <c r="O16" s="72"/>
    </row>
    <row r="17" spans="1:15">
      <c r="A17" s="72">
        <v>14</v>
      </c>
      <c r="B17" s="72" t="s">
        <v>18360</v>
      </c>
      <c r="C17" s="38" t="s">
        <v>35</v>
      </c>
      <c r="D17" s="136" t="s">
        <v>482</v>
      </c>
      <c r="E17" s="38"/>
      <c r="F17" s="38" t="s">
        <v>5931</v>
      </c>
      <c r="G17" s="38" t="s">
        <v>10928</v>
      </c>
      <c r="H17" s="229" t="s">
        <v>85</v>
      </c>
      <c r="I17" s="38"/>
      <c r="J17" s="38"/>
      <c r="K17" s="473" t="s">
        <v>13807</v>
      </c>
      <c r="L17" s="38">
        <v>6685</v>
      </c>
      <c r="M17" s="38" t="s">
        <v>21</v>
      </c>
      <c r="N17" s="134"/>
      <c r="O17" s="72"/>
    </row>
    <row r="18" spans="1:15">
      <c r="A18" s="72">
        <v>15</v>
      </c>
      <c r="B18" s="72" t="s">
        <v>18360</v>
      </c>
      <c r="C18" s="38" t="s">
        <v>36</v>
      </c>
      <c r="D18" s="136" t="s">
        <v>482</v>
      </c>
      <c r="E18" s="38"/>
      <c r="F18" s="38" t="s">
        <v>5932</v>
      </c>
      <c r="G18" s="38" t="s">
        <v>10929</v>
      </c>
      <c r="H18" s="229" t="s">
        <v>86</v>
      </c>
      <c r="I18" s="38"/>
      <c r="J18" s="38"/>
      <c r="K18" s="473" t="s">
        <v>13807</v>
      </c>
      <c r="L18" s="38">
        <v>6688</v>
      </c>
      <c r="M18" s="38" t="s">
        <v>21</v>
      </c>
      <c r="N18" s="134"/>
      <c r="O18" s="72"/>
    </row>
    <row r="19" spans="1:15">
      <c r="A19" s="72">
        <v>16</v>
      </c>
      <c r="B19" s="72" t="s">
        <v>18360</v>
      </c>
      <c r="C19" s="38" t="s">
        <v>37</v>
      </c>
      <c r="D19" s="136" t="s">
        <v>121</v>
      </c>
      <c r="E19" s="38"/>
      <c r="F19" s="38" t="s">
        <v>5933</v>
      </c>
      <c r="G19" s="38" t="s">
        <v>10930</v>
      </c>
      <c r="H19" s="229" t="s">
        <v>87</v>
      </c>
      <c r="I19" s="38"/>
      <c r="J19" s="38"/>
      <c r="K19" s="473" t="s">
        <v>13807</v>
      </c>
      <c r="L19" s="38">
        <v>6687</v>
      </c>
      <c r="M19" s="38" t="s">
        <v>22</v>
      </c>
      <c r="N19" s="134"/>
      <c r="O19" s="72"/>
    </row>
    <row r="20" spans="1:15">
      <c r="A20" s="72">
        <v>17</v>
      </c>
      <c r="B20" s="72" t="s">
        <v>18360</v>
      </c>
      <c r="C20" s="38" t="s">
        <v>38</v>
      </c>
      <c r="D20" s="136" t="s">
        <v>482</v>
      </c>
      <c r="E20" s="38"/>
      <c r="F20" s="38" t="s">
        <v>5934</v>
      </c>
      <c r="G20" s="38" t="s">
        <v>10931</v>
      </c>
      <c r="H20" s="229" t="s">
        <v>88</v>
      </c>
      <c r="I20" s="38"/>
      <c r="J20" s="38"/>
      <c r="K20" s="473" t="s">
        <v>13807</v>
      </c>
      <c r="L20" s="38"/>
      <c r="M20" s="38" t="s">
        <v>22</v>
      </c>
      <c r="N20" s="134"/>
      <c r="O20" s="72"/>
    </row>
    <row r="21" spans="1:15">
      <c r="A21" s="72">
        <v>18</v>
      </c>
      <c r="B21" s="72" t="s">
        <v>18360</v>
      </c>
      <c r="C21" s="38" t="s">
        <v>39</v>
      </c>
      <c r="D21" s="136" t="s">
        <v>482</v>
      </c>
      <c r="E21" s="38"/>
      <c r="F21" s="38" t="s">
        <v>5935</v>
      </c>
      <c r="G21" s="38" t="s">
        <v>10932</v>
      </c>
      <c r="H21" s="229" t="s">
        <v>89</v>
      </c>
      <c r="I21" s="38"/>
      <c r="J21" s="38"/>
      <c r="K21" s="473" t="s">
        <v>13807</v>
      </c>
      <c r="L21" s="38">
        <v>6686</v>
      </c>
      <c r="M21" s="38" t="s">
        <v>21</v>
      </c>
      <c r="N21" s="134"/>
      <c r="O21" s="72"/>
    </row>
    <row r="22" spans="1:15">
      <c r="A22" s="72">
        <v>19</v>
      </c>
      <c r="B22" s="72" t="s">
        <v>18360</v>
      </c>
      <c r="C22" s="38" t="s">
        <v>40</v>
      </c>
      <c r="D22" s="136" t="s">
        <v>482</v>
      </c>
      <c r="E22" s="38"/>
      <c r="F22" s="38" t="s">
        <v>5936</v>
      </c>
      <c r="G22" s="38" t="s">
        <v>10933</v>
      </c>
      <c r="H22" s="229" t="s">
        <v>90</v>
      </c>
      <c r="I22" s="38"/>
      <c r="J22" s="38"/>
      <c r="K22" s="473" t="s">
        <v>13807</v>
      </c>
      <c r="L22" s="38">
        <v>6692</v>
      </c>
      <c r="M22" s="38" t="s">
        <v>22</v>
      </c>
      <c r="N22" s="134"/>
      <c r="O22" s="72"/>
    </row>
    <row r="23" spans="1:15">
      <c r="A23" s="72">
        <v>20</v>
      </c>
      <c r="B23" s="72" t="s">
        <v>18360</v>
      </c>
      <c r="C23" s="38" t="s">
        <v>41</v>
      </c>
      <c r="D23" s="136" t="s">
        <v>121</v>
      </c>
      <c r="E23" s="38"/>
      <c r="F23" s="38" t="s">
        <v>5937</v>
      </c>
      <c r="G23" s="38" t="s">
        <v>10934</v>
      </c>
      <c r="H23" s="229" t="s">
        <v>91</v>
      </c>
      <c r="I23" s="38"/>
      <c r="J23" s="38"/>
      <c r="K23" s="473" t="s">
        <v>13807</v>
      </c>
      <c r="L23" s="38"/>
      <c r="M23" s="38" t="s">
        <v>21</v>
      </c>
      <c r="N23" s="134"/>
      <c r="O23" s="72"/>
    </row>
    <row r="24" spans="1:15">
      <c r="A24" s="72">
        <v>21</v>
      </c>
      <c r="B24" s="72" t="s">
        <v>18360</v>
      </c>
      <c r="C24" s="38" t="s">
        <v>42</v>
      </c>
      <c r="D24" s="136" t="s">
        <v>482</v>
      </c>
      <c r="E24" s="38"/>
      <c r="F24" s="38" t="s">
        <v>5938</v>
      </c>
      <c r="G24" s="38" t="s">
        <v>10935</v>
      </c>
      <c r="H24" s="229" t="s">
        <v>92</v>
      </c>
      <c r="I24" s="38"/>
      <c r="J24" s="38"/>
      <c r="K24" s="473" t="s">
        <v>13807</v>
      </c>
      <c r="L24" s="38">
        <v>6690</v>
      </c>
      <c r="M24" s="38" t="s">
        <v>22</v>
      </c>
      <c r="N24" s="134"/>
      <c r="O24" s="72"/>
    </row>
    <row r="25" spans="1:15">
      <c r="A25" s="72">
        <v>22</v>
      </c>
      <c r="B25" s="72" t="s">
        <v>18360</v>
      </c>
      <c r="C25" s="38" t="s">
        <v>43</v>
      </c>
      <c r="D25" s="136" t="s">
        <v>482</v>
      </c>
      <c r="E25" s="38"/>
      <c r="F25" s="38" t="s">
        <v>5939</v>
      </c>
      <c r="G25" s="38" t="s">
        <v>10936</v>
      </c>
      <c r="H25" s="229" t="s">
        <v>93</v>
      </c>
      <c r="I25" s="38"/>
      <c r="J25" s="38"/>
      <c r="K25" s="473" t="s">
        <v>13807</v>
      </c>
      <c r="L25" s="38">
        <v>6712</v>
      </c>
      <c r="M25" s="38" t="s">
        <v>21</v>
      </c>
      <c r="N25" s="134"/>
      <c r="O25" s="72"/>
    </row>
    <row r="26" spans="1:15">
      <c r="A26" s="72">
        <v>23</v>
      </c>
      <c r="B26" s="72" t="s">
        <v>18360</v>
      </c>
      <c r="C26" s="38" t="s">
        <v>44</v>
      </c>
      <c r="D26" s="136" t="s">
        <v>121</v>
      </c>
      <c r="E26" s="38"/>
      <c r="F26" s="38" t="s">
        <v>5940</v>
      </c>
      <c r="G26" s="38" t="s">
        <v>10937</v>
      </c>
      <c r="H26" s="229" t="s">
        <v>94</v>
      </c>
      <c r="I26" s="38"/>
      <c r="J26" s="38"/>
      <c r="K26" s="473" t="s">
        <v>13807</v>
      </c>
      <c r="L26" s="38">
        <v>6717</v>
      </c>
      <c r="M26" s="38" t="s">
        <v>21</v>
      </c>
      <c r="N26" s="134"/>
      <c r="O26" s="72"/>
    </row>
    <row r="27" spans="1:15">
      <c r="A27" s="72">
        <v>24</v>
      </c>
      <c r="B27" s="72" t="s">
        <v>18360</v>
      </c>
      <c r="C27" s="38" t="s">
        <v>5971</v>
      </c>
      <c r="D27" s="136" t="s">
        <v>121</v>
      </c>
      <c r="E27" s="38"/>
      <c r="F27" s="38" t="s">
        <v>5941</v>
      </c>
      <c r="G27" s="38" t="s">
        <v>10938</v>
      </c>
      <c r="H27" s="229" t="s">
        <v>74</v>
      </c>
      <c r="I27" s="38"/>
      <c r="J27" s="38"/>
      <c r="K27" s="473" t="s">
        <v>13807</v>
      </c>
      <c r="L27" s="38"/>
      <c r="M27" s="38" t="s">
        <v>21</v>
      </c>
      <c r="N27" s="134"/>
      <c r="O27" s="72"/>
    </row>
    <row r="28" spans="1:15">
      <c r="A28" s="72">
        <v>25</v>
      </c>
      <c r="B28" s="72" t="s">
        <v>18360</v>
      </c>
      <c r="C28" s="38" t="s">
        <v>5972</v>
      </c>
      <c r="D28" s="136" t="s">
        <v>121</v>
      </c>
      <c r="E28" s="38"/>
      <c r="F28" s="38" t="s">
        <v>5942</v>
      </c>
      <c r="G28" s="38" t="s">
        <v>10939</v>
      </c>
      <c r="H28" s="229" t="s">
        <v>120</v>
      </c>
      <c r="I28" s="38"/>
      <c r="J28" s="38"/>
      <c r="K28" s="473" t="s">
        <v>13807</v>
      </c>
      <c r="L28" s="38"/>
      <c r="M28" s="38" t="s">
        <v>22</v>
      </c>
      <c r="N28" s="134"/>
      <c r="O28" s="72"/>
    </row>
    <row r="29" spans="1:15">
      <c r="A29" s="72">
        <v>26</v>
      </c>
      <c r="B29" s="72" t="s">
        <v>18360</v>
      </c>
      <c r="C29" s="38" t="s">
        <v>5973</v>
      </c>
      <c r="D29" s="136" t="s">
        <v>121</v>
      </c>
      <c r="E29" s="38"/>
      <c r="F29" s="38" t="s">
        <v>5943</v>
      </c>
      <c r="G29" s="38" t="s">
        <v>10940</v>
      </c>
      <c r="H29" s="229" t="s">
        <v>75</v>
      </c>
      <c r="I29" s="38"/>
      <c r="J29" s="38"/>
      <c r="K29" s="473" t="s">
        <v>13807</v>
      </c>
      <c r="L29" s="38"/>
      <c r="M29" s="38" t="s">
        <v>21</v>
      </c>
      <c r="N29" s="134"/>
      <c r="O29" s="72"/>
    </row>
    <row r="30" spans="1:15">
      <c r="A30" s="72">
        <v>27</v>
      </c>
      <c r="B30" s="72" t="s">
        <v>18360</v>
      </c>
      <c r="C30" s="38" t="s">
        <v>122</v>
      </c>
      <c r="D30" s="136" t="s">
        <v>482</v>
      </c>
      <c r="E30" s="38"/>
      <c r="F30" s="38" t="s">
        <v>5944</v>
      </c>
      <c r="G30" s="38" t="s">
        <v>10941</v>
      </c>
      <c r="H30" s="229" t="s">
        <v>95</v>
      </c>
      <c r="I30" s="38"/>
      <c r="J30" s="38"/>
      <c r="K30" s="473" t="s">
        <v>13807</v>
      </c>
      <c r="L30" s="38">
        <v>6716</v>
      </c>
      <c r="M30" s="38" t="s">
        <v>21</v>
      </c>
      <c r="N30" s="134"/>
      <c r="O30" s="72"/>
    </row>
    <row r="31" spans="1:15">
      <c r="A31" s="72">
        <v>28</v>
      </c>
      <c r="B31" s="72" t="s">
        <v>18360</v>
      </c>
      <c r="C31" s="38" t="s">
        <v>45</v>
      </c>
      <c r="D31" s="136" t="s">
        <v>482</v>
      </c>
      <c r="E31" s="38"/>
      <c r="F31" s="38" t="s">
        <v>5945</v>
      </c>
      <c r="G31" s="38" t="s">
        <v>10942</v>
      </c>
      <c r="H31" s="229" t="s">
        <v>96</v>
      </c>
      <c r="I31" s="38"/>
      <c r="J31" s="38"/>
      <c r="K31" s="473" t="s">
        <v>13807</v>
      </c>
      <c r="L31" s="401">
        <v>11568</v>
      </c>
      <c r="M31" s="38" t="s">
        <v>21</v>
      </c>
      <c r="N31" s="134"/>
      <c r="O31" s="72"/>
    </row>
    <row r="32" spans="1:15">
      <c r="A32" s="72">
        <v>29</v>
      </c>
      <c r="B32" s="72" t="s">
        <v>18360</v>
      </c>
      <c r="C32" s="38" t="s">
        <v>46</v>
      </c>
      <c r="D32" s="136" t="s">
        <v>121</v>
      </c>
      <c r="E32" s="38"/>
      <c r="F32" s="38" t="s">
        <v>5946</v>
      </c>
      <c r="G32" s="38" t="s">
        <v>10943</v>
      </c>
      <c r="H32" s="229" t="s">
        <v>97</v>
      </c>
      <c r="I32" s="38"/>
      <c r="J32" s="38"/>
      <c r="K32" s="473" t="s">
        <v>13807</v>
      </c>
      <c r="L32" s="38">
        <v>6757</v>
      </c>
      <c r="M32" s="38" t="s">
        <v>22</v>
      </c>
      <c r="N32" s="134"/>
      <c r="O32" s="72"/>
    </row>
    <row r="33" spans="1:15">
      <c r="A33" s="72">
        <v>30</v>
      </c>
      <c r="B33" s="72" t="s">
        <v>18360</v>
      </c>
      <c r="C33" s="38" t="s">
        <v>47</v>
      </c>
      <c r="D33" s="136" t="s">
        <v>482</v>
      </c>
      <c r="E33" s="38"/>
      <c r="F33" s="38" t="s">
        <v>5947</v>
      </c>
      <c r="G33" s="38" t="s">
        <v>10944</v>
      </c>
      <c r="H33" s="229" t="s">
        <v>98</v>
      </c>
      <c r="I33" s="38"/>
      <c r="J33" s="38"/>
      <c r="K33" s="473" t="s">
        <v>13807</v>
      </c>
      <c r="L33" s="38">
        <v>6695</v>
      </c>
      <c r="M33" s="38" t="s">
        <v>21</v>
      </c>
      <c r="N33" s="134"/>
      <c r="O33" s="72"/>
    </row>
    <row r="34" spans="1:15">
      <c r="A34" s="72">
        <v>31</v>
      </c>
      <c r="B34" s="72" t="s">
        <v>18360</v>
      </c>
      <c r="C34" s="38" t="s">
        <v>48</v>
      </c>
      <c r="D34" s="136" t="s">
        <v>482</v>
      </c>
      <c r="E34" s="38"/>
      <c r="F34" s="38" t="s">
        <v>5948</v>
      </c>
      <c r="G34" s="38" t="s">
        <v>10945</v>
      </c>
      <c r="H34" s="229" t="s">
        <v>99</v>
      </c>
      <c r="I34" s="38"/>
      <c r="J34" s="38"/>
      <c r="K34" s="473" t="s">
        <v>13807</v>
      </c>
      <c r="L34" s="38">
        <v>6698</v>
      </c>
      <c r="M34" s="38" t="s">
        <v>21</v>
      </c>
      <c r="N34" s="134"/>
      <c r="O34" s="72"/>
    </row>
    <row r="35" spans="1:15">
      <c r="A35" s="72">
        <v>32</v>
      </c>
      <c r="B35" s="72" t="s">
        <v>18360</v>
      </c>
      <c r="C35" s="38" t="s">
        <v>49</v>
      </c>
      <c r="D35" s="136" t="s">
        <v>121</v>
      </c>
      <c r="E35" s="38"/>
      <c r="F35" s="38" t="s">
        <v>5949</v>
      </c>
      <c r="G35" s="38" t="s">
        <v>10946</v>
      </c>
      <c r="H35" s="229" t="s">
        <v>100</v>
      </c>
      <c r="I35" s="38"/>
      <c r="J35" s="38"/>
      <c r="K35" s="473" t="s">
        <v>13807</v>
      </c>
      <c r="L35" s="38">
        <v>6694</v>
      </c>
      <c r="M35" s="38" t="s">
        <v>22</v>
      </c>
      <c r="N35" s="134"/>
      <c r="O35" s="72"/>
    </row>
    <row r="36" spans="1:15">
      <c r="A36" s="72">
        <v>33</v>
      </c>
      <c r="B36" s="72" t="s">
        <v>18360</v>
      </c>
      <c r="C36" s="38" t="s">
        <v>50</v>
      </c>
      <c r="D36" s="136" t="s">
        <v>482</v>
      </c>
      <c r="E36" s="38"/>
      <c r="F36" s="38" t="s">
        <v>5950</v>
      </c>
      <c r="G36" s="38" t="s">
        <v>10947</v>
      </c>
      <c r="H36" s="229" t="s">
        <v>101</v>
      </c>
      <c r="I36" s="38"/>
      <c r="J36" s="38"/>
      <c r="K36" s="473" t="s">
        <v>13807</v>
      </c>
      <c r="L36" s="38">
        <v>6700</v>
      </c>
      <c r="M36" s="38" t="s">
        <v>21</v>
      </c>
      <c r="N36" s="134"/>
      <c r="O36" s="72"/>
    </row>
    <row r="37" spans="1:15">
      <c r="A37" s="72">
        <v>34</v>
      </c>
      <c r="B37" s="72" t="s">
        <v>18360</v>
      </c>
      <c r="C37" s="38" t="s">
        <v>51</v>
      </c>
      <c r="D37" s="136" t="s">
        <v>121</v>
      </c>
      <c r="E37" s="38"/>
      <c r="F37" s="38" t="s">
        <v>5951</v>
      </c>
      <c r="G37" s="38" t="s">
        <v>10948</v>
      </c>
      <c r="H37" s="229" t="s">
        <v>102</v>
      </c>
      <c r="I37" s="38"/>
      <c r="J37" s="38"/>
      <c r="K37" s="473" t="s">
        <v>13807</v>
      </c>
      <c r="L37" s="38">
        <v>6706</v>
      </c>
      <c r="M37" s="38" t="s">
        <v>21</v>
      </c>
      <c r="N37" s="134"/>
      <c r="O37" s="72"/>
    </row>
    <row r="38" spans="1:15">
      <c r="A38" s="72">
        <v>35</v>
      </c>
      <c r="B38" s="72" t="s">
        <v>18360</v>
      </c>
      <c r="C38" s="38" t="s">
        <v>52</v>
      </c>
      <c r="D38" s="136" t="s">
        <v>121</v>
      </c>
      <c r="E38" s="38"/>
      <c r="F38" s="38" t="s">
        <v>5952</v>
      </c>
      <c r="G38" s="38" t="s">
        <v>10949</v>
      </c>
      <c r="H38" s="229" t="s">
        <v>17488</v>
      </c>
      <c r="I38" s="38"/>
      <c r="J38" s="38"/>
      <c r="K38" s="473" t="s">
        <v>13807</v>
      </c>
      <c r="L38" s="401">
        <v>11564</v>
      </c>
      <c r="M38" s="38" t="s">
        <v>21</v>
      </c>
      <c r="N38" s="134"/>
      <c r="O38" s="72"/>
    </row>
    <row r="39" spans="1:15">
      <c r="A39" s="72">
        <v>36</v>
      </c>
      <c r="B39" s="72" t="s">
        <v>18360</v>
      </c>
      <c r="C39" s="38" t="s">
        <v>53</v>
      </c>
      <c r="D39" s="136" t="s">
        <v>482</v>
      </c>
      <c r="E39" s="38"/>
      <c r="F39" s="38" t="s">
        <v>5953</v>
      </c>
      <c r="G39" s="38" t="s">
        <v>10950</v>
      </c>
      <c r="H39" s="229" t="s">
        <v>103</v>
      </c>
      <c r="I39" s="38"/>
      <c r="J39" s="38"/>
      <c r="K39" s="473" t="s">
        <v>13807</v>
      </c>
      <c r="L39" s="38">
        <v>6691</v>
      </c>
      <c r="M39" s="38" t="s">
        <v>21</v>
      </c>
      <c r="N39" s="134"/>
      <c r="O39" s="72"/>
    </row>
    <row r="40" spans="1:15">
      <c r="A40" s="72">
        <v>37</v>
      </c>
      <c r="B40" s="72" t="s">
        <v>18360</v>
      </c>
      <c r="C40" s="38" t="s">
        <v>54</v>
      </c>
      <c r="D40" s="136" t="s">
        <v>482</v>
      </c>
      <c r="E40" s="38"/>
      <c r="F40" s="38" t="s">
        <v>5954</v>
      </c>
      <c r="G40" s="38" t="s">
        <v>10951</v>
      </c>
      <c r="H40" s="229" t="s">
        <v>104</v>
      </c>
      <c r="I40" s="38"/>
      <c r="J40" s="38"/>
      <c r="K40" s="473" t="s">
        <v>13807</v>
      </c>
      <c r="L40" s="38">
        <v>6715</v>
      </c>
      <c r="M40" s="38" t="s">
        <v>22</v>
      </c>
      <c r="N40" s="134"/>
      <c r="O40" s="72"/>
    </row>
    <row r="41" spans="1:15">
      <c r="A41" s="72">
        <v>38</v>
      </c>
      <c r="B41" s="72" t="s">
        <v>18360</v>
      </c>
      <c r="C41" s="38" t="s">
        <v>55</v>
      </c>
      <c r="D41" s="136" t="s">
        <v>482</v>
      </c>
      <c r="E41" s="38"/>
      <c r="F41" s="38" t="s">
        <v>5955</v>
      </c>
      <c r="G41" s="38" t="s">
        <v>10952</v>
      </c>
      <c r="H41" s="229" t="s">
        <v>105</v>
      </c>
      <c r="I41" s="38"/>
      <c r="J41" s="38"/>
      <c r="K41" s="473" t="s">
        <v>13807</v>
      </c>
      <c r="L41" s="38">
        <v>6696</v>
      </c>
      <c r="M41" s="38" t="s">
        <v>22</v>
      </c>
      <c r="N41" s="134"/>
      <c r="O41" s="72"/>
    </row>
    <row r="42" spans="1:15">
      <c r="A42" s="72">
        <v>39</v>
      </c>
      <c r="B42" s="72" t="s">
        <v>18360</v>
      </c>
      <c r="C42" s="38" t="s">
        <v>56</v>
      </c>
      <c r="D42" s="136" t="s">
        <v>482</v>
      </c>
      <c r="E42" s="38"/>
      <c r="F42" s="38" t="s">
        <v>5956</v>
      </c>
      <c r="G42" s="38" t="s">
        <v>10953</v>
      </c>
      <c r="H42" s="229" t="s">
        <v>106</v>
      </c>
      <c r="I42" s="38"/>
      <c r="J42" s="38"/>
      <c r="K42" s="473" t="s">
        <v>13807</v>
      </c>
      <c r="L42" s="38">
        <v>6701</v>
      </c>
      <c r="M42" s="38" t="s">
        <v>22</v>
      </c>
      <c r="N42" s="134"/>
      <c r="O42" s="72"/>
    </row>
    <row r="43" spans="1:15">
      <c r="A43" s="72">
        <v>40</v>
      </c>
      <c r="B43" s="72" t="s">
        <v>18360</v>
      </c>
      <c r="C43" s="38" t="s">
        <v>57</v>
      </c>
      <c r="D43" s="136" t="s">
        <v>482</v>
      </c>
      <c r="E43" s="38"/>
      <c r="F43" s="38" t="s">
        <v>5957</v>
      </c>
      <c r="G43" s="38" t="s">
        <v>10954</v>
      </c>
      <c r="H43" s="229" t="s">
        <v>107</v>
      </c>
      <c r="I43" s="38"/>
      <c r="J43" s="38"/>
      <c r="K43" s="473" t="s">
        <v>13807</v>
      </c>
      <c r="L43" s="38">
        <v>6699</v>
      </c>
      <c r="M43" s="38" t="s">
        <v>21</v>
      </c>
      <c r="N43" s="134"/>
      <c r="O43" s="72"/>
    </row>
    <row r="44" spans="1:15">
      <c r="A44" s="72">
        <v>41</v>
      </c>
      <c r="B44" s="72" t="s">
        <v>18360</v>
      </c>
      <c r="C44" s="38" t="s">
        <v>58</v>
      </c>
      <c r="D44" s="136" t="s">
        <v>482</v>
      </c>
      <c r="E44" s="38"/>
      <c r="F44" s="38" t="s">
        <v>5958</v>
      </c>
      <c r="G44" s="38" t="s">
        <v>10955</v>
      </c>
      <c r="H44" s="229" t="s">
        <v>17489</v>
      </c>
      <c r="I44" s="38"/>
      <c r="J44" s="38"/>
      <c r="K44" s="473" t="s">
        <v>13807</v>
      </c>
      <c r="L44" s="401">
        <v>11565</v>
      </c>
      <c r="M44" s="38" t="s">
        <v>21</v>
      </c>
      <c r="N44" s="134"/>
      <c r="O44" s="72"/>
    </row>
    <row r="45" spans="1:15">
      <c r="A45" s="72">
        <v>42</v>
      </c>
      <c r="B45" s="72" t="s">
        <v>18360</v>
      </c>
      <c r="C45" s="38" t="s">
        <v>59</v>
      </c>
      <c r="D45" s="136" t="s">
        <v>121</v>
      </c>
      <c r="E45" s="38"/>
      <c r="F45" s="38" t="s">
        <v>5959</v>
      </c>
      <c r="G45" s="38" t="s">
        <v>10956</v>
      </c>
      <c r="H45" s="229" t="s">
        <v>108</v>
      </c>
      <c r="I45" s="38"/>
      <c r="J45" s="38"/>
      <c r="K45" s="473" t="s">
        <v>13807</v>
      </c>
      <c r="L45" s="38">
        <v>6704</v>
      </c>
      <c r="M45" s="38" t="s">
        <v>21</v>
      </c>
      <c r="N45" s="134"/>
      <c r="O45" s="72"/>
    </row>
    <row r="46" spans="1:15">
      <c r="A46" s="72">
        <v>43</v>
      </c>
      <c r="B46" s="72" t="s">
        <v>18360</v>
      </c>
      <c r="C46" s="38" t="s">
        <v>60</v>
      </c>
      <c r="D46" s="136" t="s">
        <v>121</v>
      </c>
      <c r="E46" s="38"/>
      <c r="F46" s="38" t="s">
        <v>5960</v>
      </c>
      <c r="G46" s="38" t="s">
        <v>10957</v>
      </c>
      <c r="H46" s="229" t="s">
        <v>109</v>
      </c>
      <c r="I46" s="38"/>
      <c r="J46" s="38"/>
      <c r="K46" s="473" t="s">
        <v>13807</v>
      </c>
      <c r="L46" s="38">
        <v>6703</v>
      </c>
      <c r="M46" s="38" t="s">
        <v>22</v>
      </c>
      <c r="N46" s="134"/>
      <c r="O46" s="72"/>
    </row>
    <row r="47" spans="1:15">
      <c r="A47" s="72">
        <v>44</v>
      </c>
      <c r="B47" s="72" t="s">
        <v>18360</v>
      </c>
      <c r="C47" s="38" t="s">
        <v>61</v>
      </c>
      <c r="D47" s="136" t="s">
        <v>482</v>
      </c>
      <c r="E47" s="38"/>
      <c r="F47" s="38" t="s">
        <v>5961</v>
      </c>
      <c r="G47" s="38" t="s">
        <v>10958</v>
      </c>
      <c r="H47" s="229" t="s">
        <v>110</v>
      </c>
      <c r="I47" s="38"/>
      <c r="J47" s="38"/>
      <c r="K47" s="473" t="s">
        <v>13807</v>
      </c>
      <c r="L47" s="38">
        <v>6702</v>
      </c>
      <c r="M47" s="38" t="s">
        <v>22</v>
      </c>
      <c r="N47" s="134"/>
      <c r="O47" s="72"/>
    </row>
    <row r="48" spans="1:15">
      <c r="A48" s="72">
        <v>45</v>
      </c>
      <c r="B48" s="72" t="s">
        <v>18360</v>
      </c>
      <c r="C48" s="38" t="s">
        <v>62</v>
      </c>
      <c r="D48" s="136" t="s">
        <v>121</v>
      </c>
      <c r="E48" s="38"/>
      <c r="F48" s="38" t="s">
        <v>5962</v>
      </c>
      <c r="G48" s="38" t="s">
        <v>10959</v>
      </c>
      <c r="H48" s="229" t="s">
        <v>111</v>
      </c>
      <c r="I48" s="38"/>
      <c r="J48" s="38"/>
      <c r="K48" s="473" t="s">
        <v>13807</v>
      </c>
      <c r="L48" s="38">
        <v>6713</v>
      </c>
      <c r="M48" s="38" t="s">
        <v>21</v>
      </c>
      <c r="N48" s="134"/>
      <c r="O48" s="72"/>
    </row>
    <row r="49" spans="1:15">
      <c r="A49" s="72">
        <v>46</v>
      </c>
      <c r="B49" s="72" t="s">
        <v>18360</v>
      </c>
      <c r="C49" s="38" t="s">
        <v>63</v>
      </c>
      <c r="D49" s="136" t="s">
        <v>482</v>
      </c>
      <c r="E49" s="38"/>
      <c r="F49" s="38" t="s">
        <v>5963</v>
      </c>
      <c r="G49" s="38" t="s">
        <v>10960</v>
      </c>
      <c r="H49" s="229" t="s">
        <v>112</v>
      </c>
      <c r="I49" s="38"/>
      <c r="J49" s="38"/>
      <c r="K49" s="473" t="s">
        <v>13807</v>
      </c>
      <c r="L49" s="38">
        <v>6708</v>
      </c>
      <c r="M49" s="38" t="s">
        <v>21</v>
      </c>
      <c r="N49" s="134"/>
      <c r="O49" s="72"/>
    </row>
    <row r="50" spans="1:15">
      <c r="A50" s="72">
        <v>47</v>
      </c>
      <c r="B50" s="72" t="s">
        <v>18360</v>
      </c>
      <c r="C50" s="38" t="s">
        <v>64</v>
      </c>
      <c r="D50" s="136" t="s">
        <v>121</v>
      </c>
      <c r="E50" s="42"/>
      <c r="F50" s="38" t="s">
        <v>5964</v>
      </c>
      <c r="G50" s="38" t="s">
        <v>10961</v>
      </c>
      <c r="H50" s="474" t="s">
        <v>113</v>
      </c>
      <c r="I50" s="38"/>
      <c r="J50" s="38"/>
      <c r="K50" s="473" t="s">
        <v>13807</v>
      </c>
      <c r="L50" s="38">
        <v>6711</v>
      </c>
      <c r="M50" s="38" t="s">
        <v>22</v>
      </c>
      <c r="N50" s="134"/>
      <c r="O50" s="72"/>
    </row>
    <row r="51" spans="1:15">
      <c r="A51" s="72">
        <v>48</v>
      </c>
      <c r="B51" s="72" t="s">
        <v>18360</v>
      </c>
      <c r="C51" s="38" t="s">
        <v>65</v>
      </c>
      <c r="D51" s="136" t="s">
        <v>482</v>
      </c>
      <c r="E51" s="38"/>
      <c r="F51" s="38" t="s">
        <v>5965</v>
      </c>
      <c r="G51" s="38" t="s">
        <v>10962</v>
      </c>
      <c r="H51" s="229" t="s">
        <v>114</v>
      </c>
      <c r="I51" s="38"/>
      <c r="J51" s="38"/>
      <c r="K51" s="473" t="s">
        <v>13807</v>
      </c>
      <c r="L51" s="38">
        <v>6707</v>
      </c>
      <c r="M51" s="38" t="s">
        <v>22</v>
      </c>
      <c r="N51" s="134"/>
      <c r="O51" s="72"/>
    </row>
    <row r="52" spans="1:15">
      <c r="A52" s="72">
        <v>49</v>
      </c>
      <c r="B52" s="72" t="s">
        <v>18360</v>
      </c>
      <c r="C52" s="38" t="s">
        <v>66</v>
      </c>
      <c r="D52" s="136" t="s">
        <v>482</v>
      </c>
      <c r="E52" s="38"/>
      <c r="F52" s="38" t="s">
        <v>5966</v>
      </c>
      <c r="G52" s="38" t="s">
        <v>10963</v>
      </c>
      <c r="H52" s="229" t="s">
        <v>115</v>
      </c>
      <c r="I52" s="38"/>
      <c r="J52" s="38"/>
      <c r="K52" s="473" t="s">
        <v>13807</v>
      </c>
      <c r="L52" s="38">
        <v>6759</v>
      </c>
      <c r="M52" s="38" t="s">
        <v>21</v>
      </c>
      <c r="N52" s="134"/>
      <c r="O52" s="72"/>
    </row>
    <row r="53" spans="1:15">
      <c r="A53" s="72">
        <v>50</v>
      </c>
      <c r="B53" s="72" t="s">
        <v>18360</v>
      </c>
      <c r="C53" s="38" t="s">
        <v>67</v>
      </c>
      <c r="D53" s="136" t="s">
        <v>121</v>
      </c>
      <c r="E53" s="38"/>
      <c r="F53" s="38" t="s">
        <v>5967</v>
      </c>
      <c r="G53" s="38" t="s">
        <v>10964</v>
      </c>
      <c r="H53" s="229" t="s">
        <v>116</v>
      </c>
      <c r="I53" s="38"/>
      <c r="J53" s="38"/>
      <c r="K53" s="473" t="s">
        <v>13807</v>
      </c>
      <c r="L53" s="38"/>
      <c r="M53" s="38" t="s">
        <v>22</v>
      </c>
      <c r="N53" s="134"/>
      <c r="O53" s="72"/>
    </row>
    <row r="54" spans="1:15">
      <c r="A54" s="72">
        <v>51</v>
      </c>
      <c r="B54" s="72" t="s">
        <v>18360</v>
      </c>
      <c r="C54" s="38" t="s">
        <v>68</v>
      </c>
      <c r="D54" s="136" t="s">
        <v>121</v>
      </c>
      <c r="E54" s="38"/>
      <c r="F54" s="42" t="s">
        <v>5968</v>
      </c>
      <c r="G54" s="38" t="s">
        <v>10965</v>
      </c>
      <c r="H54" s="229" t="s">
        <v>117</v>
      </c>
      <c r="I54" s="38"/>
      <c r="J54" s="38"/>
      <c r="K54" s="473" t="s">
        <v>13807</v>
      </c>
      <c r="L54" s="38">
        <v>6714</v>
      </c>
      <c r="M54" s="38" t="s">
        <v>21</v>
      </c>
      <c r="N54" s="262"/>
      <c r="O54" s="72"/>
    </row>
    <row r="55" spans="1:15">
      <c r="A55" s="72">
        <v>52</v>
      </c>
      <c r="B55" s="72" t="s">
        <v>18360</v>
      </c>
      <c r="C55" s="38" t="s">
        <v>69</v>
      </c>
      <c r="D55" s="136" t="s">
        <v>482</v>
      </c>
      <c r="E55" s="38"/>
      <c r="F55" s="38" t="s">
        <v>5969</v>
      </c>
      <c r="G55" s="38" t="s">
        <v>10966</v>
      </c>
      <c r="H55" s="229" t="s">
        <v>118</v>
      </c>
      <c r="I55" s="38"/>
      <c r="J55" s="38"/>
      <c r="K55" s="473" t="s">
        <v>13807</v>
      </c>
      <c r="L55" s="38">
        <v>6693</v>
      </c>
      <c r="M55" s="38" t="s">
        <v>21</v>
      </c>
      <c r="N55" s="134"/>
      <c r="O55" s="72"/>
    </row>
    <row r="56" spans="1:15">
      <c r="A56" s="72">
        <v>53</v>
      </c>
      <c r="B56" s="72" t="s">
        <v>18360</v>
      </c>
      <c r="C56" s="38" t="s">
        <v>70</v>
      </c>
      <c r="D56" s="136" t="s">
        <v>121</v>
      </c>
      <c r="E56" s="38"/>
      <c r="F56" s="38" t="s">
        <v>5970</v>
      </c>
      <c r="G56" s="38" t="s">
        <v>10967</v>
      </c>
      <c r="H56" s="229" t="s">
        <v>119</v>
      </c>
      <c r="I56" s="100"/>
      <c r="J56" s="42"/>
      <c r="K56" s="473" t="s">
        <v>13807</v>
      </c>
      <c r="L56" s="38">
        <v>6709</v>
      </c>
      <c r="M56" s="38" t="s">
        <v>21</v>
      </c>
      <c r="N56" s="134"/>
      <c r="O56" s="72"/>
    </row>
    <row r="57" spans="1:15" ht="17">
      <c r="A57" s="72">
        <v>54</v>
      </c>
      <c r="B57" s="72" t="s">
        <v>18360</v>
      </c>
      <c r="C57" s="352" t="s">
        <v>4371</v>
      </c>
      <c r="D57" s="136" t="s">
        <v>121</v>
      </c>
      <c r="E57" s="219" t="s">
        <v>4372</v>
      </c>
      <c r="F57" s="38" t="s">
        <v>4373</v>
      </c>
      <c r="G57" s="200" t="s">
        <v>9393</v>
      </c>
      <c r="H57" s="53" t="s">
        <v>5384</v>
      </c>
      <c r="I57" s="232" t="s">
        <v>5388</v>
      </c>
      <c r="J57" s="38" t="s">
        <v>5386</v>
      </c>
      <c r="K57" s="456" t="s">
        <v>5401</v>
      </c>
      <c r="L57" s="38"/>
      <c r="M57" s="38" t="s">
        <v>21</v>
      </c>
      <c r="N57" s="200"/>
      <c r="O57" s="72"/>
    </row>
    <row r="58" spans="1:15" ht="17">
      <c r="A58" s="72">
        <v>55</v>
      </c>
      <c r="B58" s="72" t="s">
        <v>18360</v>
      </c>
      <c r="C58" s="352" t="s">
        <v>4371</v>
      </c>
      <c r="D58" s="136" t="s">
        <v>121</v>
      </c>
      <c r="E58" s="219" t="s">
        <v>4442</v>
      </c>
      <c r="F58" s="38" t="s">
        <v>4443</v>
      </c>
      <c r="G58" s="200" t="s">
        <v>9392</v>
      </c>
      <c r="H58" s="53" t="s">
        <v>5385</v>
      </c>
      <c r="I58" s="232" t="s">
        <v>5389</v>
      </c>
      <c r="J58" s="38" t="s">
        <v>5387</v>
      </c>
      <c r="K58" s="456" t="s">
        <v>5401</v>
      </c>
      <c r="L58" s="38"/>
      <c r="M58" s="38" t="s">
        <v>21</v>
      </c>
      <c r="N58" s="200"/>
      <c r="O58" s="72"/>
    </row>
    <row r="59" spans="1:15" s="205" customFormat="1">
      <c r="A59" s="72">
        <v>56</v>
      </c>
      <c r="B59" s="72" t="s">
        <v>18360</v>
      </c>
      <c r="C59" s="38" t="s">
        <v>5213</v>
      </c>
      <c r="D59" s="136" t="s">
        <v>121</v>
      </c>
      <c r="E59" s="38" t="s">
        <v>5214</v>
      </c>
      <c r="F59" s="38" t="s">
        <v>5215</v>
      </c>
      <c r="G59" s="38" t="s">
        <v>8861</v>
      </c>
      <c r="H59" s="38" t="s">
        <v>8860</v>
      </c>
      <c r="I59" s="38" t="s">
        <v>5390</v>
      </c>
      <c r="J59" s="38" t="s">
        <v>5216</v>
      </c>
      <c r="K59" s="186" t="s">
        <v>8858</v>
      </c>
      <c r="L59" s="38">
        <v>5592</v>
      </c>
      <c r="M59" s="38" t="s">
        <v>21</v>
      </c>
      <c r="N59" s="134"/>
      <c r="O59" s="72"/>
    </row>
    <row r="60" spans="1:15">
      <c r="A60" s="72">
        <v>57</v>
      </c>
      <c r="B60" s="72" t="s">
        <v>18360</v>
      </c>
      <c r="C60" s="38" t="s">
        <v>8862</v>
      </c>
      <c r="D60" s="136" t="s">
        <v>121</v>
      </c>
      <c r="E60" s="38" t="s">
        <v>8855</v>
      </c>
      <c r="F60" s="38" t="s">
        <v>8856</v>
      </c>
      <c r="G60" s="38" t="s">
        <v>8859</v>
      </c>
      <c r="H60" s="38" t="s">
        <v>8857</v>
      </c>
      <c r="I60" s="38" t="s">
        <v>8864</v>
      </c>
      <c r="J60" s="38" t="s">
        <v>8854</v>
      </c>
      <c r="K60" s="186" t="s">
        <v>8858</v>
      </c>
      <c r="L60" s="38">
        <v>5589</v>
      </c>
      <c r="M60" s="38" t="s">
        <v>21</v>
      </c>
      <c r="N60" s="134"/>
      <c r="O60" s="72"/>
    </row>
    <row r="61" spans="1:15">
      <c r="A61" s="72">
        <v>58</v>
      </c>
      <c r="B61" s="72" t="s">
        <v>18360</v>
      </c>
      <c r="C61" s="8" t="s">
        <v>19406</v>
      </c>
      <c r="D61" s="136" t="s">
        <v>121</v>
      </c>
      <c r="E61" s="38"/>
      <c r="F61" s="38"/>
      <c r="G61" s="38"/>
      <c r="H61" s="38" t="s">
        <v>9425</v>
      </c>
      <c r="I61" s="232" t="s">
        <v>9426</v>
      </c>
      <c r="J61" s="38" t="s">
        <v>9424</v>
      </c>
      <c r="K61" s="475" t="s">
        <v>6866</v>
      </c>
      <c r="L61" s="38"/>
      <c r="M61" s="38" t="s">
        <v>21</v>
      </c>
      <c r="N61" s="134" t="s">
        <v>22965</v>
      </c>
      <c r="O61" s="72"/>
    </row>
    <row r="62" spans="1:15">
      <c r="A62" s="72">
        <v>59</v>
      </c>
      <c r="B62" s="72" t="s">
        <v>18360</v>
      </c>
      <c r="C62" s="8" t="s">
        <v>35</v>
      </c>
      <c r="D62" s="136" t="s">
        <v>482</v>
      </c>
      <c r="E62" s="38"/>
      <c r="F62" s="38"/>
      <c r="G62" s="38"/>
      <c r="H62" s="38" t="s">
        <v>9428</v>
      </c>
      <c r="I62" s="232" t="s">
        <v>9429</v>
      </c>
      <c r="J62" s="38" t="s">
        <v>9427</v>
      </c>
      <c r="K62" s="475" t="s">
        <v>6866</v>
      </c>
      <c r="L62" s="38">
        <v>6685</v>
      </c>
      <c r="M62" s="38" t="s">
        <v>21</v>
      </c>
      <c r="N62" s="134" t="s">
        <v>22966</v>
      </c>
      <c r="O62" s="72"/>
    </row>
    <row r="63" spans="1:15">
      <c r="A63" s="72">
        <v>60</v>
      </c>
      <c r="B63" s="72" t="s">
        <v>18360</v>
      </c>
      <c r="C63" s="8" t="s">
        <v>48</v>
      </c>
      <c r="D63" s="136" t="s">
        <v>482</v>
      </c>
      <c r="E63" s="38"/>
      <c r="F63" s="38"/>
      <c r="G63" s="38"/>
      <c r="H63" s="38" t="s">
        <v>9431</v>
      </c>
      <c r="I63" s="232" t="s">
        <v>9432</v>
      </c>
      <c r="J63" s="38" t="s">
        <v>9430</v>
      </c>
      <c r="K63" s="475" t="s">
        <v>6866</v>
      </c>
      <c r="L63" s="38">
        <v>6698</v>
      </c>
      <c r="M63" s="38" t="s">
        <v>21</v>
      </c>
      <c r="N63" s="134" t="s">
        <v>22967</v>
      </c>
      <c r="O63" s="72"/>
    </row>
    <row r="64" spans="1:15">
      <c r="A64" s="72">
        <v>61</v>
      </c>
      <c r="B64" s="72" t="s">
        <v>18360</v>
      </c>
      <c r="C64" s="8" t="s">
        <v>47</v>
      </c>
      <c r="D64" s="136" t="s">
        <v>482</v>
      </c>
      <c r="E64" s="38"/>
      <c r="F64" s="38"/>
      <c r="G64" s="38"/>
      <c r="H64" s="38" t="s">
        <v>9434</v>
      </c>
      <c r="I64" s="232" t="s">
        <v>9435</v>
      </c>
      <c r="J64" s="38" t="s">
        <v>9433</v>
      </c>
      <c r="K64" s="475" t="s">
        <v>6866</v>
      </c>
      <c r="L64" s="38">
        <v>6695</v>
      </c>
      <c r="M64" s="38" t="s">
        <v>21</v>
      </c>
      <c r="N64" s="134" t="s">
        <v>22968</v>
      </c>
      <c r="O64" s="72"/>
    </row>
    <row r="65" spans="1:15">
      <c r="A65" s="72">
        <v>62</v>
      </c>
      <c r="B65" s="72" t="s">
        <v>18360</v>
      </c>
      <c r="C65" s="8" t="s">
        <v>19408</v>
      </c>
      <c r="D65" s="136" t="s">
        <v>482</v>
      </c>
      <c r="E65" s="38"/>
      <c r="F65" s="38"/>
      <c r="G65" s="38"/>
      <c r="H65" s="38" t="s">
        <v>9437</v>
      </c>
      <c r="I65" s="232" t="s">
        <v>9438</v>
      </c>
      <c r="J65" s="38" t="s">
        <v>9436</v>
      </c>
      <c r="K65" s="475" t="s">
        <v>6866</v>
      </c>
      <c r="L65" s="38"/>
      <c r="M65" s="38" t="s">
        <v>21</v>
      </c>
      <c r="N65" s="134" t="s">
        <v>22969</v>
      </c>
      <c r="O65" s="72"/>
    </row>
    <row r="66" spans="1:15">
      <c r="A66" s="72">
        <v>63</v>
      </c>
      <c r="B66" s="72" t="s">
        <v>18360</v>
      </c>
      <c r="C66" s="38" t="s">
        <v>9439</v>
      </c>
      <c r="D66" s="136" t="s">
        <v>121</v>
      </c>
      <c r="E66" s="38"/>
      <c r="F66" s="38" t="s">
        <v>4692</v>
      </c>
      <c r="G66" s="38" t="s">
        <v>10884</v>
      </c>
      <c r="H66" s="38" t="s">
        <v>9442</v>
      </c>
      <c r="I66" s="232" t="s">
        <v>9443</v>
      </c>
      <c r="J66" s="38" t="s">
        <v>9441</v>
      </c>
      <c r="K66" s="475" t="s">
        <v>6866</v>
      </c>
      <c r="L66" s="38"/>
      <c r="M66" s="38" t="s">
        <v>21</v>
      </c>
      <c r="N66" s="134" t="s">
        <v>9440</v>
      </c>
      <c r="O66" s="72"/>
    </row>
    <row r="67" spans="1:15">
      <c r="A67" s="72">
        <v>64</v>
      </c>
      <c r="B67" s="72" t="s">
        <v>18360</v>
      </c>
      <c r="C67" s="38" t="s">
        <v>9444</v>
      </c>
      <c r="D67" s="136" t="s">
        <v>121</v>
      </c>
      <c r="E67" s="38"/>
      <c r="F67" s="38" t="s">
        <v>4693</v>
      </c>
      <c r="G67" s="38" t="s">
        <v>10885</v>
      </c>
      <c r="H67" s="38" t="s">
        <v>9447</v>
      </c>
      <c r="I67" s="232" t="s">
        <v>9448</v>
      </c>
      <c r="J67" s="38" t="s">
        <v>9446</v>
      </c>
      <c r="K67" s="475" t="s">
        <v>6866</v>
      </c>
      <c r="L67" s="38"/>
      <c r="M67" s="38" t="s">
        <v>21</v>
      </c>
      <c r="N67" s="134" t="s">
        <v>9445</v>
      </c>
      <c r="O67" s="72"/>
    </row>
    <row r="68" spans="1:15">
      <c r="A68" s="72">
        <v>65</v>
      </c>
      <c r="B68" s="72" t="s">
        <v>18360</v>
      </c>
      <c r="C68" s="38" t="s">
        <v>9449</v>
      </c>
      <c r="D68" s="136" t="s">
        <v>121</v>
      </c>
      <c r="E68" s="38"/>
      <c r="F68" s="38" t="s">
        <v>4694</v>
      </c>
      <c r="G68" s="38" t="s">
        <v>10886</v>
      </c>
      <c r="H68" s="38" t="s">
        <v>9452</v>
      </c>
      <c r="I68" s="232" t="s">
        <v>9453</v>
      </c>
      <c r="J68" s="38" t="s">
        <v>9451</v>
      </c>
      <c r="K68" s="475" t="s">
        <v>6866</v>
      </c>
      <c r="L68" s="38"/>
      <c r="M68" s="38" t="s">
        <v>21</v>
      </c>
      <c r="N68" s="134" t="s">
        <v>9450</v>
      </c>
      <c r="O68" s="72"/>
    </row>
    <row r="69" spans="1:15">
      <c r="A69" s="72">
        <v>66</v>
      </c>
      <c r="B69" s="72" t="s">
        <v>18360</v>
      </c>
      <c r="C69" s="8" t="s">
        <v>30</v>
      </c>
      <c r="D69" s="136" t="s">
        <v>121</v>
      </c>
      <c r="E69" s="38"/>
      <c r="F69" s="38"/>
      <c r="G69" s="38"/>
      <c r="H69" s="38" t="s">
        <v>9455</v>
      </c>
      <c r="I69" s="232" t="s">
        <v>9456</v>
      </c>
      <c r="J69" s="38" t="s">
        <v>9454</v>
      </c>
      <c r="K69" s="475" t="s">
        <v>6866</v>
      </c>
      <c r="L69" s="38">
        <v>6679</v>
      </c>
      <c r="M69" s="38" t="s">
        <v>21</v>
      </c>
      <c r="N69" s="134" t="s">
        <v>22970</v>
      </c>
      <c r="O69" s="72"/>
    </row>
    <row r="70" spans="1:15">
      <c r="A70" s="72">
        <v>67</v>
      </c>
      <c r="B70" s="72" t="s">
        <v>18360</v>
      </c>
      <c r="C70" s="38" t="s">
        <v>9457</v>
      </c>
      <c r="D70" s="136" t="s">
        <v>121</v>
      </c>
      <c r="E70" s="38"/>
      <c r="F70" s="38" t="s">
        <v>4695</v>
      </c>
      <c r="G70" s="38" t="s">
        <v>10887</v>
      </c>
      <c r="H70" s="38" t="s">
        <v>9460</v>
      </c>
      <c r="I70" s="232" t="s">
        <v>9461</v>
      </c>
      <c r="J70" s="38" t="s">
        <v>9459</v>
      </c>
      <c r="K70" s="475" t="s">
        <v>6866</v>
      </c>
      <c r="L70" s="38"/>
      <c r="M70" s="38" t="s">
        <v>21</v>
      </c>
      <c r="N70" s="134" t="s">
        <v>9458</v>
      </c>
      <c r="O70" s="72"/>
    </row>
    <row r="71" spans="1:15">
      <c r="A71" s="72">
        <v>68</v>
      </c>
      <c r="B71" s="72" t="s">
        <v>18360</v>
      </c>
      <c r="C71" s="38" t="s">
        <v>9462</v>
      </c>
      <c r="D71" s="136" t="s">
        <v>121</v>
      </c>
      <c r="E71" s="38"/>
      <c r="F71" s="38" t="s">
        <v>4696</v>
      </c>
      <c r="G71" s="38" t="s">
        <v>10888</v>
      </c>
      <c r="H71" s="38" t="s">
        <v>9465</v>
      </c>
      <c r="I71" s="232" t="s">
        <v>9466</v>
      </c>
      <c r="J71" s="38" t="s">
        <v>9464</v>
      </c>
      <c r="K71" s="475" t="s">
        <v>6866</v>
      </c>
      <c r="L71" s="38"/>
      <c r="M71" s="38" t="s">
        <v>21</v>
      </c>
      <c r="N71" s="134" t="s">
        <v>9463</v>
      </c>
      <c r="O71" s="72"/>
    </row>
    <row r="72" spans="1:15">
      <c r="A72" s="72">
        <v>69</v>
      </c>
      <c r="B72" s="72" t="s">
        <v>18360</v>
      </c>
      <c r="C72" s="38" t="s">
        <v>9467</v>
      </c>
      <c r="D72" s="136" t="s">
        <v>121</v>
      </c>
      <c r="E72" s="38"/>
      <c r="F72" s="38" t="s">
        <v>4697</v>
      </c>
      <c r="G72" s="38" t="s">
        <v>10889</v>
      </c>
      <c r="H72" s="38" t="s">
        <v>9470</v>
      </c>
      <c r="I72" s="232" t="s">
        <v>9471</v>
      </c>
      <c r="J72" s="38" t="s">
        <v>9469</v>
      </c>
      <c r="K72" s="475" t="s">
        <v>6866</v>
      </c>
      <c r="L72" s="38"/>
      <c r="M72" s="38" t="s">
        <v>21</v>
      </c>
      <c r="N72" s="134" t="s">
        <v>9468</v>
      </c>
      <c r="O72" s="72"/>
    </row>
    <row r="73" spans="1:15">
      <c r="A73" s="72">
        <v>70</v>
      </c>
      <c r="B73" s="72" t="s">
        <v>18360</v>
      </c>
      <c r="C73" s="8" t="s">
        <v>19410</v>
      </c>
      <c r="D73" s="136" t="s">
        <v>482</v>
      </c>
      <c r="E73" s="38"/>
      <c r="F73" s="38"/>
      <c r="G73" s="38"/>
      <c r="H73" s="38" t="s">
        <v>9473</v>
      </c>
      <c r="I73" s="232" t="s">
        <v>9474</v>
      </c>
      <c r="J73" s="38" t="s">
        <v>9472</v>
      </c>
      <c r="K73" s="475" t="s">
        <v>6866</v>
      </c>
      <c r="L73" s="38"/>
      <c r="M73" s="38" t="s">
        <v>21</v>
      </c>
      <c r="N73" s="134" t="s">
        <v>22971</v>
      </c>
      <c r="O73" s="72"/>
    </row>
    <row r="74" spans="1:15">
      <c r="A74" s="72">
        <v>71</v>
      </c>
      <c r="B74" s="72" t="s">
        <v>18360</v>
      </c>
      <c r="C74" s="8" t="s">
        <v>36</v>
      </c>
      <c r="D74" s="136" t="s">
        <v>482</v>
      </c>
      <c r="E74" s="38"/>
      <c r="F74" s="38"/>
      <c r="G74" s="38"/>
      <c r="H74" s="38" t="s">
        <v>9476</v>
      </c>
      <c r="I74" s="232" t="s">
        <v>9477</v>
      </c>
      <c r="J74" s="38" t="s">
        <v>9475</v>
      </c>
      <c r="K74" s="475" t="s">
        <v>6866</v>
      </c>
      <c r="L74" s="38">
        <v>6688</v>
      </c>
      <c r="M74" s="38" t="s">
        <v>21</v>
      </c>
      <c r="N74" s="134" t="s">
        <v>22972</v>
      </c>
      <c r="O74" s="72"/>
    </row>
    <row r="75" spans="1:15">
      <c r="A75" s="72">
        <v>72</v>
      </c>
      <c r="B75" s="72" t="s">
        <v>18360</v>
      </c>
      <c r="C75" s="8" t="s">
        <v>19412</v>
      </c>
      <c r="D75" s="136" t="s">
        <v>121</v>
      </c>
      <c r="E75" s="38"/>
      <c r="F75" s="38"/>
      <c r="G75" s="38"/>
      <c r="H75" s="38" t="s">
        <v>9479</v>
      </c>
      <c r="I75" s="232" t="s">
        <v>9480</v>
      </c>
      <c r="J75" s="38" t="s">
        <v>9478</v>
      </c>
      <c r="K75" s="475" t="s">
        <v>6866</v>
      </c>
      <c r="L75" s="38"/>
      <c r="M75" s="38" t="s">
        <v>21</v>
      </c>
      <c r="N75" s="134" t="s">
        <v>22973</v>
      </c>
      <c r="O75" s="72"/>
    </row>
    <row r="76" spans="1:15">
      <c r="A76" s="72">
        <v>73</v>
      </c>
      <c r="B76" s="72" t="s">
        <v>18360</v>
      </c>
      <c r="C76" s="38" t="s">
        <v>9481</v>
      </c>
      <c r="D76" s="136" t="s">
        <v>121</v>
      </c>
      <c r="E76" s="38"/>
      <c r="F76" s="38" t="s">
        <v>4698</v>
      </c>
      <c r="G76" s="38" t="s">
        <v>10890</v>
      </c>
      <c r="H76" s="38" t="s">
        <v>9484</v>
      </c>
      <c r="I76" s="232" t="s">
        <v>9485</v>
      </c>
      <c r="J76" s="38" t="s">
        <v>9483</v>
      </c>
      <c r="K76" s="475" t="s">
        <v>6866</v>
      </c>
      <c r="L76" s="38"/>
      <c r="M76" s="38" t="s">
        <v>21</v>
      </c>
      <c r="N76" s="134" t="s">
        <v>9482</v>
      </c>
      <c r="O76" s="72"/>
    </row>
    <row r="77" spans="1:15">
      <c r="A77" s="72">
        <v>74</v>
      </c>
      <c r="B77" s="72" t="s">
        <v>18360</v>
      </c>
      <c r="C77" s="8" t="s">
        <v>26</v>
      </c>
      <c r="D77" s="136" t="s">
        <v>121</v>
      </c>
      <c r="E77" s="38"/>
      <c r="F77" s="38"/>
      <c r="G77" s="38"/>
      <c r="H77" s="38" t="s">
        <v>9487</v>
      </c>
      <c r="I77" s="232" t="s">
        <v>9488</v>
      </c>
      <c r="J77" s="38" t="s">
        <v>9486</v>
      </c>
      <c r="K77" s="475" t="s">
        <v>6866</v>
      </c>
      <c r="L77" s="38">
        <v>6697</v>
      </c>
      <c r="M77" s="38" t="s">
        <v>21</v>
      </c>
      <c r="N77" s="134" t="s">
        <v>22974</v>
      </c>
      <c r="O77" s="72"/>
    </row>
    <row r="78" spans="1:15">
      <c r="A78" s="72">
        <v>75</v>
      </c>
      <c r="B78" s="72" t="s">
        <v>18360</v>
      </c>
      <c r="C78" s="8" t="s">
        <v>32</v>
      </c>
      <c r="D78" s="136" t="s">
        <v>121</v>
      </c>
      <c r="E78" s="38"/>
      <c r="F78" s="38"/>
      <c r="G78" s="38"/>
      <c r="H78" s="38" t="s">
        <v>9489</v>
      </c>
      <c r="I78" s="232" t="s">
        <v>9490</v>
      </c>
      <c r="J78" s="38" t="s">
        <v>24081</v>
      </c>
      <c r="K78" s="475" t="s">
        <v>6866</v>
      </c>
      <c r="L78" s="38">
        <v>6682</v>
      </c>
      <c r="M78" s="38" t="s">
        <v>21</v>
      </c>
      <c r="N78" s="134" t="s">
        <v>22975</v>
      </c>
      <c r="O78" s="72"/>
    </row>
    <row r="79" spans="1:15">
      <c r="A79" s="72">
        <v>76</v>
      </c>
      <c r="B79" s="72" t="s">
        <v>18360</v>
      </c>
      <c r="C79" s="8" t="s">
        <v>33</v>
      </c>
      <c r="D79" s="136" t="s">
        <v>121</v>
      </c>
      <c r="E79" s="38"/>
      <c r="F79" s="38"/>
      <c r="G79" s="38"/>
      <c r="H79" s="38" t="s">
        <v>9491</v>
      </c>
      <c r="I79" s="232" t="s">
        <v>9492</v>
      </c>
      <c r="J79" s="38" t="s">
        <v>24082</v>
      </c>
      <c r="K79" s="475" t="s">
        <v>6866</v>
      </c>
      <c r="L79" s="38">
        <v>6756</v>
      </c>
      <c r="M79" s="38" t="s">
        <v>21</v>
      </c>
      <c r="N79" s="134" t="s">
        <v>22976</v>
      </c>
      <c r="O79" s="72"/>
    </row>
    <row r="80" spans="1:15">
      <c r="A80" s="72">
        <v>77</v>
      </c>
      <c r="B80" s="72" t="s">
        <v>18360</v>
      </c>
      <c r="C80" s="8" t="s">
        <v>28</v>
      </c>
      <c r="D80" s="136" t="s">
        <v>121</v>
      </c>
      <c r="E80" s="38"/>
      <c r="F80" s="38"/>
      <c r="G80" s="38"/>
      <c r="H80" s="38" t="s">
        <v>9493</v>
      </c>
      <c r="I80" s="232" t="s">
        <v>9494</v>
      </c>
      <c r="J80" s="38" t="s">
        <v>24083</v>
      </c>
      <c r="K80" s="475" t="s">
        <v>6866</v>
      </c>
      <c r="L80" s="38">
        <v>6678</v>
      </c>
      <c r="M80" s="38" t="s">
        <v>21</v>
      </c>
      <c r="N80" s="134" t="s">
        <v>22977</v>
      </c>
      <c r="O80" s="72"/>
    </row>
    <row r="81" spans="1:15">
      <c r="A81" s="72">
        <v>78</v>
      </c>
      <c r="B81" s="72" t="s">
        <v>18360</v>
      </c>
      <c r="C81" s="8" t="s">
        <v>29</v>
      </c>
      <c r="D81" s="136" t="s">
        <v>121</v>
      </c>
      <c r="E81" s="38"/>
      <c r="F81" s="38"/>
      <c r="G81" s="38"/>
      <c r="H81" s="38" t="s">
        <v>9495</v>
      </c>
      <c r="I81" s="232" t="s">
        <v>9496</v>
      </c>
      <c r="J81" s="38" t="s">
        <v>24084</v>
      </c>
      <c r="K81" s="475" t="s">
        <v>6866</v>
      </c>
      <c r="L81" s="38">
        <v>6680</v>
      </c>
      <c r="M81" s="38" t="s">
        <v>21</v>
      </c>
      <c r="N81" s="134" t="s">
        <v>22978</v>
      </c>
      <c r="O81" s="72"/>
    </row>
    <row r="82" spans="1:15">
      <c r="A82" s="72">
        <v>79</v>
      </c>
      <c r="B82" s="72" t="s">
        <v>18360</v>
      </c>
      <c r="C82" s="8" t="s">
        <v>34</v>
      </c>
      <c r="D82" s="136" t="s">
        <v>482</v>
      </c>
      <c r="E82" s="38"/>
      <c r="F82" s="38"/>
      <c r="G82" s="38"/>
      <c r="H82" s="38" t="s">
        <v>9497</v>
      </c>
      <c r="I82" s="232" t="s">
        <v>9498</v>
      </c>
      <c r="J82" s="38" t="s">
        <v>24085</v>
      </c>
      <c r="K82" s="475" t="s">
        <v>6866</v>
      </c>
      <c r="L82" s="38">
        <v>6684</v>
      </c>
      <c r="M82" s="38" t="s">
        <v>21</v>
      </c>
      <c r="N82" s="134" t="s">
        <v>22979</v>
      </c>
      <c r="O82" s="72"/>
    </row>
    <row r="83" spans="1:15">
      <c r="A83" s="72">
        <v>80</v>
      </c>
      <c r="B83" s="72" t="s">
        <v>18360</v>
      </c>
      <c r="C83" s="8" t="s">
        <v>19411</v>
      </c>
      <c r="D83" s="136" t="s">
        <v>121</v>
      </c>
      <c r="E83" s="38"/>
      <c r="F83" s="38"/>
      <c r="G83" s="38"/>
      <c r="H83" s="38" t="s">
        <v>9499</v>
      </c>
      <c r="I83" s="232" t="s">
        <v>9500</v>
      </c>
      <c r="J83" s="38" t="s">
        <v>24086</v>
      </c>
      <c r="K83" s="475" t="s">
        <v>6866</v>
      </c>
      <c r="L83" s="38"/>
      <c r="M83" s="38" t="s">
        <v>21</v>
      </c>
      <c r="N83" s="134" t="s">
        <v>22980</v>
      </c>
      <c r="O83" s="72"/>
    </row>
    <row r="84" spans="1:15">
      <c r="A84" s="72">
        <v>81</v>
      </c>
      <c r="B84" s="72" t="s">
        <v>18360</v>
      </c>
      <c r="C84" s="38" t="s">
        <v>9501</v>
      </c>
      <c r="D84" s="136" t="s">
        <v>121</v>
      </c>
      <c r="E84" s="38"/>
      <c r="F84" s="38" t="s">
        <v>4699</v>
      </c>
      <c r="G84" s="38" t="s">
        <v>10891</v>
      </c>
      <c r="H84" s="38" t="s">
        <v>9504</v>
      </c>
      <c r="I84" s="232" t="s">
        <v>9505</v>
      </c>
      <c r="J84" s="38" t="s">
        <v>9503</v>
      </c>
      <c r="K84" s="475" t="s">
        <v>6866</v>
      </c>
      <c r="L84" s="38"/>
      <c r="M84" s="38" t="s">
        <v>21</v>
      </c>
      <c r="N84" s="134" t="s">
        <v>9502</v>
      </c>
      <c r="O84" s="72"/>
    </row>
    <row r="85" spans="1:15">
      <c r="A85" s="72">
        <v>82</v>
      </c>
      <c r="B85" s="72" t="s">
        <v>18360</v>
      </c>
      <c r="C85" s="38" t="s">
        <v>9506</v>
      </c>
      <c r="D85" s="136" t="s">
        <v>121</v>
      </c>
      <c r="E85" s="38"/>
      <c r="F85" s="38" t="s">
        <v>4700</v>
      </c>
      <c r="G85" s="38" t="s">
        <v>10892</v>
      </c>
      <c r="H85" s="38" t="s">
        <v>9509</v>
      </c>
      <c r="I85" s="232" t="s">
        <v>9510</v>
      </c>
      <c r="J85" s="38" t="s">
        <v>9508</v>
      </c>
      <c r="K85" s="475" t="s">
        <v>6866</v>
      </c>
      <c r="L85" s="38"/>
      <c r="M85" s="38" t="s">
        <v>21</v>
      </c>
      <c r="N85" s="134" t="s">
        <v>9507</v>
      </c>
      <c r="O85" s="72"/>
    </row>
    <row r="86" spans="1:15">
      <c r="A86" s="72">
        <v>83</v>
      </c>
      <c r="B86" s="72" t="s">
        <v>18360</v>
      </c>
      <c r="C86" s="38" t="s">
        <v>9511</v>
      </c>
      <c r="D86" s="136" t="s">
        <v>121</v>
      </c>
      <c r="E86" s="38"/>
      <c r="F86" s="38" t="s">
        <v>4701</v>
      </c>
      <c r="G86" s="38" t="s">
        <v>10893</v>
      </c>
      <c r="H86" s="38" t="s">
        <v>9514</v>
      </c>
      <c r="I86" s="232" t="s">
        <v>9515</v>
      </c>
      <c r="J86" s="38" t="s">
        <v>9513</v>
      </c>
      <c r="K86" s="475" t="s">
        <v>6866</v>
      </c>
      <c r="L86" s="38"/>
      <c r="M86" s="38" t="s">
        <v>21</v>
      </c>
      <c r="N86" s="134" t="s">
        <v>9512</v>
      </c>
      <c r="O86" s="72"/>
    </row>
    <row r="87" spans="1:15">
      <c r="A87" s="72">
        <v>84</v>
      </c>
      <c r="B87" s="72" t="s">
        <v>18360</v>
      </c>
      <c r="C87" s="38" t="s">
        <v>9516</v>
      </c>
      <c r="D87" s="136" t="s">
        <v>121</v>
      </c>
      <c r="E87" s="38"/>
      <c r="F87" s="38" t="s">
        <v>4702</v>
      </c>
      <c r="G87" s="38" t="s">
        <v>10894</v>
      </c>
      <c r="H87" s="38" t="s">
        <v>9519</v>
      </c>
      <c r="I87" s="232" t="s">
        <v>9520</v>
      </c>
      <c r="J87" s="38" t="s">
        <v>9518</v>
      </c>
      <c r="K87" s="475" t="s">
        <v>6866</v>
      </c>
      <c r="L87" s="38"/>
      <c r="M87" s="38" t="s">
        <v>21</v>
      </c>
      <c r="N87" s="134" t="s">
        <v>9517</v>
      </c>
      <c r="O87" s="72"/>
    </row>
    <row r="88" spans="1:15">
      <c r="A88" s="72">
        <v>85</v>
      </c>
      <c r="B88" s="72" t="s">
        <v>18360</v>
      </c>
      <c r="C88" s="38" t="s">
        <v>9521</v>
      </c>
      <c r="D88" s="136" t="s">
        <v>121</v>
      </c>
      <c r="E88" s="38"/>
      <c r="F88" s="38" t="s">
        <v>4703</v>
      </c>
      <c r="G88" s="38" t="s">
        <v>10895</v>
      </c>
      <c r="H88" s="38" t="s">
        <v>9524</v>
      </c>
      <c r="I88" s="232" t="s">
        <v>9525</v>
      </c>
      <c r="J88" s="38" t="s">
        <v>9523</v>
      </c>
      <c r="K88" s="475" t="s">
        <v>6866</v>
      </c>
      <c r="L88" s="38"/>
      <c r="M88" s="38" t="s">
        <v>21</v>
      </c>
      <c r="N88" s="134" t="s">
        <v>9522</v>
      </c>
      <c r="O88" s="72"/>
    </row>
    <row r="89" spans="1:15">
      <c r="A89" s="72">
        <v>86</v>
      </c>
      <c r="B89" s="72" t="s">
        <v>18360</v>
      </c>
      <c r="C89" s="38" t="s">
        <v>9526</v>
      </c>
      <c r="D89" s="136" t="s">
        <v>121</v>
      </c>
      <c r="E89" s="38"/>
      <c r="F89" s="38" t="s">
        <v>4704</v>
      </c>
      <c r="G89" s="38" t="s">
        <v>10896</v>
      </c>
      <c r="H89" s="38" t="s">
        <v>9529</v>
      </c>
      <c r="I89" s="232" t="s">
        <v>9530</v>
      </c>
      <c r="J89" s="38" t="s">
        <v>9528</v>
      </c>
      <c r="K89" s="475" t="s">
        <v>6866</v>
      </c>
      <c r="L89" s="38"/>
      <c r="M89" s="38" t="s">
        <v>21</v>
      </c>
      <c r="N89" s="134" t="s">
        <v>9527</v>
      </c>
      <c r="O89" s="72"/>
    </row>
    <row r="90" spans="1:15">
      <c r="A90" s="72">
        <v>87</v>
      </c>
      <c r="B90" s="72" t="s">
        <v>18360</v>
      </c>
      <c r="C90" s="38" t="s">
        <v>9531</v>
      </c>
      <c r="D90" s="136" t="s">
        <v>121</v>
      </c>
      <c r="E90" s="38"/>
      <c r="F90" s="38" t="s">
        <v>4705</v>
      </c>
      <c r="G90" s="38" t="s">
        <v>10897</v>
      </c>
      <c r="H90" s="38" t="s">
        <v>9534</v>
      </c>
      <c r="I90" s="232" t="s">
        <v>9535</v>
      </c>
      <c r="J90" s="38" t="s">
        <v>9533</v>
      </c>
      <c r="K90" s="475" t="s">
        <v>6866</v>
      </c>
      <c r="L90" s="38"/>
      <c r="M90" s="38" t="s">
        <v>21</v>
      </c>
      <c r="N90" s="134" t="s">
        <v>9532</v>
      </c>
      <c r="O90" s="72"/>
    </row>
    <row r="91" spans="1:15">
      <c r="A91" s="72">
        <v>88</v>
      </c>
      <c r="B91" s="72" t="s">
        <v>18360</v>
      </c>
      <c r="C91" s="38" t="s">
        <v>9536</v>
      </c>
      <c r="D91" s="136" t="s">
        <v>121</v>
      </c>
      <c r="E91" s="38"/>
      <c r="F91" s="38" t="s">
        <v>4706</v>
      </c>
      <c r="G91" s="38" t="s">
        <v>10898</v>
      </c>
      <c r="H91" s="38" t="s">
        <v>9539</v>
      </c>
      <c r="I91" s="232" t="s">
        <v>9540</v>
      </c>
      <c r="J91" s="38" t="s">
        <v>9538</v>
      </c>
      <c r="K91" s="475" t="s">
        <v>6866</v>
      </c>
      <c r="L91" s="38"/>
      <c r="M91" s="38" t="s">
        <v>21</v>
      </c>
      <c r="N91" s="134" t="s">
        <v>9537</v>
      </c>
      <c r="O91" s="72"/>
    </row>
    <row r="92" spans="1:15">
      <c r="A92" s="72">
        <v>89</v>
      </c>
      <c r="B92" s="72" t="s">
        <v>18360</v>
      </c>
      <c r="C92" s="38" t="s">
        <v>9541</v>
      </c>
      <c r="D92" s="136" t="s">
        <v>121</v>
      </c>
      <c r="E92" s="38"/>
      <c r="F92" s="38" t="s">
        <v>4707</v>
      </c>
      <c r="G92" s="38" t="s">
        <v>10899</v>
      </c>
      <c r="H92" s="38" t="s">
        <v>9544</v>
      </c>
      <c r="I92" s="232" t="s">
        <v>9545</v>
      </c>
      <c r="J92" s="38" t="s">
        <v>9543</v>
      </c>
      <c r="K92" s="475" t="s">
        <v>6866</v>
      </c>
      <c r="L92" s="38"/>
      <c r="M92" s="38" t="s">
        <v>21</v>
      </c>
      <c r="N92" s="134" t="s">
        <v>9542</v>
      </c>
      <c r="O92" s="72"/>
    </row>
    <row r="93" spans="1:15">
      <c r="A93" s="72">
        <v>90</v>
      </c>
      <c r="B93" s="72" t="s">
        <v>18360</v>
      </c>
      <c r="C93" s="38" t="s">
        <v>9546</v>
      </c>
      <c r="D93" s="136" t="s">
        <v>121</v>
      </c>
      <c r="E93" s="38"/>
      <c r="F93" s="38" t="s">
        <v>4708</v>
      </c>
      <c r="G93" s="38" t="s">
        <v>10900</v>
      </c>
      <c r="H93" s="38" t="s">
        <v>9549</v>
      </c>
      <c r="I93" s="232" t="s">
        <v>9550</v>
      </c>
      <c r="J93" s="38" t="s">
        <v>9548</v>
      </c>
      <c r="K93" s="475" t="s">
        <v>6866</v>
      </c>
      <c r="L93" s="38"/>
      <c r="M93" s="38" t="s">
        <v>21</v>
      </c>
      <c r="N93" s="134" t="s">
        <v>9547</v>
      </c>
      <c r="O93" s="72"/>
    </row>
    <row r="94" spans="1:15">
      <c r="A94" s="72">
        <v>91</v>
      </c>
      <c r="B94" s="72" t="s">
        <v>18360</v>
      </c>
      <c r="C94" s="38" t="s">
        <v>9551</v>
      </c>
      <c r="D94" s="136" t="s">
        <v>121</v>
      </c>
      <c r="E94" s="38"/>
      <c r="F94" s="38" t="s">
        <v>4709</v>
      </c>
      <c r="G94" s="38" t="s">
        <v>10901</v>
      </c>
      <c r="H94" s="38" t="s">
        <v>9554</v>
      </c>
      <c r="I94" s="232" t="s">
        <v>9555</v>
      </c>
      <c r="J94" s="38" t="s">
        <v>9553</v>
      </c>
      <c r="K94" s="475" t="s">
        <v>6866</v>
      </c>
      <c r="L94" s="38"/>
      <c r="M94" s="38" t="s">
        <v>21</v>
      </c>
      <c r="N94" s="134" t="s">
        <v>9552</v>
      </c>
      <c r="O94" s="72"/>
    </row>
    <row r="95" spans="1:15">
      <c r="A95" s="72">
        <v>92</v>
      </c>
      <c r="B95" s="72" t="s">
        <v>18360</v>
      </c>
      <c r="C95" s="38" t="s">
        <v>9556</v>
      </c>
      <c r="D95" s="136" t="s">
        <v>121</v>
      </c>
      <c r="E95" s="38"/>
      <c r="F95" s="38" t="s">
        <v>4710</v>
      </c>
      <c r="G95" s="38" t="s">
        <v>10902</v>
      </c>
      <c r="H95" s="38" t="s">
        <v>9559</v>
      </c>
      <c r="I95" s="232" t="s">
        <v>9560</v>
      </c>
      <c r="J95" s="38" t="s">
        <v>9558</v>
      </c>
      <c r="K95" s="475" t="s">
        <v>6866</v>
      </c>
      <c r="L95" s="38"/>
      <c r="M95" s="38" t="s">
        <v>21</v>
      </c>
      <c r="N95" s="134" t="s">
        <v>9557</v>
      </c>
      <c r="O95" s="72"/>
    </row>
    <row r="96" spans="1:15">
      <c r="A96" s="72">
        <v>93</v>
      </c>
      <c r="B96" s="72" t="s">
        <v>18360</v>
      </c>
      <c r="C96" s="38" t="s">
        <v>9561</v>
      </c>
      <c r="D96" s="136" t="s">
        <v>121</v>
      </c>
      <c r="E96" s="38"/>
      <c r="F96" s="38" t="s">
        <v>4711</v>
      </c>
      <c r="G96" s="38" t="s">
        <v>10903</v>
      </c>
      <c r="H96" s="38" t="s">
        <v>9564</v>
      </c>
      <c r="I96" s="232" t="s">
        <v>9565</v>
      </c>
      <c r="J96" s="38" t="s">
        <v>9563</v>
      </c>
      <c r="K96" s="475" t="s">
        <v>6866</v>
      </c>
      <c r="L96" s="38"/>
      <c r="M96" s="38" t="s">
        <v>21</v>
      </c>
      <c r="N96" s="134" t="s">
        <v>9562</v>
      </c>
      <c r="O96" s="72"/>
    </row>
    <row r="97" spans="1:15">
      <c r="A97" s="72">
        <v>94</v>
      </c>
      <c r="B97" s="72" t="s">
        <v>18360</v>
      </c>
      <c r="C97" s="38" t="s">
        <v>9566</v>
      </c>
      <c r="D97" s="136" t="s">
        <v>121</v>
      </c>
      <c r="E97" s="38"/>
      <c r="F97" s="38" t="s">
        <v>4712</v>
      </c>
      <c r="G97" s="38" t="s">
        <v>10904</v>
      </c>
      <c r="H97" s="38" t="s">
        <v>9569</v>
      </c>
      <c r="I97" s="232" t="s">
        <v>9570</v>
      </c>
      <c r="J97" s="38" t="s">
        <v>9568</v>
      </c>
      <c r="K97" s="475" t="s">
        <v>6866</v>
      </c>
      <c r="L97" s="38"/>
      <c r="M97" s="38" t="s">
        <v>21</v>
      </c>
      <c r="N97" s="134" t="s">
        <v>9567</v>
      </c>
      <c r="O97" s="72"/>
    </row>
    <row r="98" spans="1:15">
      <c r="A98" s="72">
        <v>95</v>
      </c>
      <c r="B98" s="72" t="s">
        <v>18360</v>
      </c>
      <c r="C98" s="38" t="s">
        <v>9571</v>
      </c>
      <c r="D98" s="136" t="s">
        <v>121</v>
      </c>
      <c r="E98" s="38"/>
      <c r="F98" s="38" t="s">
        <v>4713</v>
      </c>
      <c r="G98" s="38" t="s">
        <v>10905</v>
      </c>
      <c r="H98" s="38" t="s">
        <v>9574</v>
      </c>
      <c r="I98" s="232" t="s">
        <v>9575</v>
      </c>
      <c r="J98" s="38" t="s">
        <v>9573</v>
      </c>
      <c r="K98" s="475" t="s">
        <v>6866</v>
      </c>
      <c r="L98" s="38"/>
      <c r="M98" s="38" t="s">
        <v>21</v>
      </c>
      <c r="N98" s="134" t="s">
        <v>9572</v>
      </c>
      <c r="O98" s="72"/>
    </row>
    <row r="99" spans="1:15">
      <c r="A99" s="72">
        <v>96</v>
      </c>
      <c r="B99" s="72" t="s">
        <v>18360</v>
      </c>
      <c r="C99" s="38" t="s">
        <v>9576</v>
      </c>
      <c r="D99" s="136" t="s">
        <v>121</v>
      </c>
      <c r="E99" s="38"/>
      <c r="F99" s="38" t="s">
        <v>4714</v>
      </c>
      <c r="G99" s="38" t="s">
        <v>10906</v>
      </c>
      <c r="H99" s="38" t="s">
        <v>9579</v>
      </c>
      <c r="I99" s="232" t="s">
        <v>9580</v>
      </c>
      <c r="J99" s="38" t="s">
        <v>9578</v>
      </c>
      <c r="K99" s="475" t="s">
        <v>6866</v>
      </c>
      <c r="L99" s="38"/>
      <c r="M99" s="38" t="s">
        <v>21</v>
      </c>
      <c r="N99" s="134" t="s">
        <v>9577</v>
      </c>
      <c r="O99" s="72"/>
    </row>
    <row r="100" spans="1:15">
      <c r="A100" s="72">
        <v>97</v>
      </c>
      <c r="B100" s="72" t="s">
        <v>18360</v>
      </c>
      <c r="C100" s="38" t="s">
        <v>9581</v>
      </c>
      <c r="D100" s="136" t="s">
        <v>121</v>
      </c>
      <c r="E100" s="38"/>
      <c r="F100" s="38" t="s">
        <v>4722</v>
      </c>
      <c r="G100" s="38" t="s">
        <v>10907</v>
      </c>
      <c r="H100" s="38" t="s">
        <v>9584</v>
      </c>
      <c r="I100" s="232" t="s">
        <v>9585</v>
      </c>
      <c r="J100" s="38" t="s">
        <v>9583</v>
      </c>
      <c r="K100" s="475" t="s">
        <v>6866</v>
      </c>
      <c r="L100" s="38"/>
      <c r="M100" s="38" t="s">
        <v>21</v>
      </c>
      <c r="N100" s="134" t="s">
        <v>9582</v>
      </c>
      <c r="O100" s="72"/>
    </row>
    <row r="101" spans="1:15">
      <c r="A101" s="72">
        <v>98</v>
      </c>
      <c r="B101" s="72" t="s">
        <v>18360</v>
      </c>
      <c r="C101" s="38" t="s">
        <v>9586</v>
      </c>
      <c r="D101" s="136" t="s">
        <v>121</v>
      </c>
      <c r="E101" s="38"/>
      <c r="F101" s="38" t="s">
        <v>4723</v>
      </c>
      <c r="G101" s="38" t="s">
        <v>10908</v>
      </c>
      <c r="H101" s="38" t="s">
        <v>9589</v>
      </c>
      <c r="I101" s="232" t="s">
        <v>9590</v>
      </c>
      <c r="J101" s="38" t="s">
        <v>9588</v>
      </c>
      <c r="K101" s="475" t="s">
        <v>6866</v>
      </c>
      <c r="L101" s="38"/>
      <c r="M101" s="38" t="s">
        <v>21</v>
      </c>
      <c r="N101" s="134" t="s">
        <v>9587</v>
      </c>
      <c r="O101" s="72"/>
    </row>
    <row r="102" spans="1:15">
      <c r="A102" s="72">
        <v>99</v>
      </c>
      <c r="B102" s="72" t="s">
        <v>18360</v>
      </c>
      <c r="C102" s="38" t="s">
        <v>9591</v>
      </c>
      <c r="D102" s="136" t="s">
        <v>121</v>
      </c>
      <c r="E102" s="38"/>
      <c r="F102" s="38" t="s">
        <v>4724</v>
      </c>
      <c r="G102" s="38" t="s">
        <v>10909</v>
      </c>
      <c r="H102" s="38" t="s">
        <v>9594</v>
      </c>
      <c r="I102" s="232" t="s">
        <v>9595</v>
      </c>
      <c r="J102" s="38" t="s">
        <v>9593</v>
      </c>
      <c r="K102" s="475" t="s">
        <v>6866</v>
      </c>
      <c r="L102" s="38"/>
      <c r="M102" s="38" t="s">
        <v>21</v>
      </c>
      <c r="N102" s="134" t="s">
        <v>9592</v>
      </c>
      <c r="O102" s="72"/>
    </row>
    <row r="103" spans="1:15">
      <c r="A103" s="72">
        <v>100</v>
      </c>
      <c r="B103" s="72" t="s">
        <v>18360</v>
      </c>
      <c r="C103" s="38" t="s">
        <v>9596</v>
      </c>
      <c r="D103" s="136" t="s">
        <v>121</v>
      </c>
      <c r="E103" s="38"/>
      <c r="F103" s="38" t="s">
        <v>4725</v>
      </c>
      <c r="G103" s="38" t="s">
        <v>10910</v>
      </c>
      <c r="H103" s="38" t="s">
        <v>9599</v>
      </c>
      <c r="I103" s="232" t="s">
        <v>9600</v>
      </c>
      <c r="J103" s="38" t="s">
        <v>9598</v>
      </c>
      <c r="K103" s="475" t="s">
        <v>6866</v>
      </c>
      <c r="L103" s="38"/>
      <c r="M103" s="38" t="s">
        <v>21</v>
      </c>
      <c r="N103" s="134" t="s">
        <v>9597</v>
      </c>
      <c r="O103" s="72"/>
    </row>
    <row r="104" spans="1:15">
      <c r="A104" s="72">
        <v>101</v>
      </c>
      <c r="B104" s="72" t="s">
        <v>18360</v>
      </c>
      <c r="C104" s="38" t="s">
        <v>9601</v>
      </c>
      <c r="D104" s="136" t="s">
        <v>121</v>
      </c>
      <c r="E104" s="38"/>
      <c r="F104" s="38" t="s">
        <v>4726</v>
      </c>
      <c r="G104" s="38" t="s">
        <v>10911</v>
      </c>
      <c r="H104" s="38" t="s">
        <v>9604</v>
      </c>
      <c r="I104" s="232" t="s">
        <v>9605</v>
      </c>
      <c r="J104" s="38" t="s">
        <v>9603</v>
      </c>
      <c r="K104" s="475" t="s">
        <v>6866</v>
      </c>
      <c r="L104" s="38"/>
      <c r="M104" s="38" t="s">
        <v>21</v>
      </c>
      <c r="N104" s="134" t="s">
        <v>9602</v>
      </c>
      <c r="O104" s="72"/>
    </row>
    <row r="105" spans="1:15">
      <c r="A105" s="72">
        <v>102</v>
      </c>
      <c r="B105" s="72" t="s">
        <v>18360</v>
      </c>
      <c r="C105" s="38" t="s">
        <v>9606</v>
      </c>
      <c r="D105" s="136" t="s">
        <v>121</v>
      </c>
      <c r="E105" s="38"/>
      <c r="F105" s="38" t="s">
        <v>4727</v>
      </c>
      <c r="G105" s="38" t="s">
        <v>10912</v>
      </c>
      <c r="H105" s="38" t="s">
        <v>9609</v>
      </c>
      <c r="I105" s="232" t="s">
        <v>9610</v>
      </c>
      <c r="J105" s="38" t="s">
        <v>9608</v>
      </c>
      <c r="K105" s="475" t="s">
        <v>6866</v>
      </c>
      <c r="L105" s="38"/>
      <c r="M105" s="38" t="s">
        <v>21</v>
      </c>
      <c r="N105" s="134" t="s">
        <v>9607</v>
      </c>
      <c r="O105" s="72"/>
    </row>
    <row r="106" spans="1:15">
      <c r="A106" s="72">
        <v>103</v>
      </c>
      <c r="B106" s="72" t="s">
        <v>18360</v>
      </c>
      <c r="C106" s="38" t="s">
        <v>9611</v>
      </c>
      <c r="D106" s="136" t="s">
        <v>121</v>
      </c>
      <c r="E106" s="38"/>
      <c r="F106" s="38" t="s">
        <v>4728</v>
      </c>
      <c r="G106" s="38" t="s">
        <v>10913</v>
      </c>
      <c r="H106" s="38" t="s">
        <v>9614</v>
      </c>
      <c r="I106" s="232" t="s">
        <v>9615</v>
      </c>
      <c r="J106" s="38" t="s">
        <v>9613</v>
      </c>
      <c r="K106" s="475" t="s">
        <v>6866</v>
      </c>
      <c r="L106" s="38"/>
      <c r="M106" s="38" t="s">
        <v>21</v>
      </c>
      <c r="N106" s="134" t="s">
        <v>9612</v>
      </c>
      <c r="O106" s="72"/>
    </row>
    <row r="107" spans="1:15">
      <c r="A107" s="72">
        <v>104</v>
      </c>
      <c r="B107" s="72" t="s">
        <v>18360</v>
      </c>
      <c r="C107" s="38" t="s">
        <v>9616</v>
      </c>
      <c r="D107" s="136" t="s">
        <v>121</v>
      </c>
      <c r="E107" s="38"/>
      <c r="F107" s="38" t="s">
        <v>4729</v>
      </c>
      <c r="G107" s="38" t="s">
        <v>10914</v>
      </c>
      <c r="H107" s="38" t="s">
        <v>9619</v>
      </c>
      <c r="I107" s="232" t="s">
        <v>9620</v>
      </c>
      <c r="J107" s="38" t="s">
        <v>9618</v>
      </c>
      <c r="K107" s="475" t="s">
        <v>6866</v>
      </c>
      <c r="L107" s="38"/>
      <c r="M107" s="38" t="s">
        <v>21</v>
      </c>
      <c r="N107" s="38" t="s">
        <v>9617</v>
      </c>
      <c r="O107" s="72"/>
    </row>
    <row r="108" spans="1:15">
      <c r="A108" s="72">
        <v>105</v>
      </c>
      <c r="B108" s="72" t="s">
        <v>18360</v>
      </c>
      <c r="C108" s="38" t="s">
        <v>9621</v>
      </c>
      <c r="D108" s="136" t="s">
        <v>121</v>
      </c>
      <c r="E108" s="38"/>
      <c r="F108" s="38" t="s">
        <v>4730</v>
      </c>
      <c r="G108" s="38" t="s">
        <v>10915</v>
      </c>
      <c r="H108" s="38" t="s">
        <v>9624</v>
      </c>
      <c r="I108" s="232" t="s">
        <v>9625</v>
      </c>
      <c r="J108" s="38" t="s">
        <v>9623</v>
      </c>
      <c r="K108" s="475" t="s">
        <v>6866</v>
      </c>
      <c r="L108" s="38"/>
      <c r="M108" s="38" t="s">
        <v>21</v>
      </c>
      <c r="N108" s="38" t="s">
        <v>9622</v>
      </c>
      <c r="O108" s="72"/>
    </row>
    <row r="109" spans="1:15">
      <c r="A109" s="72">
        <v>106</v>
      </c>
      <c r="B109" s="72" t="s">
        <v>18360</v>
      </c>
      <c r="C109" s="38" t="s">
        <v>11623</v>
      </c>
      <c r="D109" s="136" t="s">
        <v>121</v>
      </c>
      <c r="E109" s="38" t="s">
        <v>11630</v>
      </c>
      <c r="F109" s="38" t="s">
        <v>11624</v>
      </c>
      <c r="G109" s="38" t="s">
        <v>11628</v>
      </c>
      <c r="H109" s="38" t="s">
        <v>11635</v>
      </c>
      <c r="I109" s="38"/>
      <c r="J109" s="38" t="s">
        <v>11633</v>
      </c>
      <c r="K109" s="186" t="s">
        <v>11631</v>
      </c>
      <c r="L109" s="38"/>
      <c r="M109" s="38" t="s">
        <v>21</v>
      </c>
      <c r="N109" s="38"/>
      <c r="O109" s="72"/>
    </row>
    <row r="110" spans="1:15">
      <c r="A110" s="72">
        <v>107</v>
      </c>
      <c r="B110" s="72" t="s">
        <v>18360</v>
      </c>
      <c r="C110" s="38" t="s">
        <v>11626</v>
      </c>
      <c r="D110" s="136" t="s">
        <v>121</v>
      </c>
      <c r="E110" s="38" t="s">
        <v>11632</v>
      </c>
      <c r="F110" s="38" t="s">
        <v>11627</v>
      </c>
      <c r="G110" s="38" t="s">
        <v>11629</v>
      </c>
      <c r="H110" s="38" t="s">
        <v>11636</v>
      </c>
      <c r="I110" s="38"/>
      <c r="J110" s="38" t="s">
        <v>11634</v>
      </c>
      <c r="K110" s="186" t="s">
        <v>11631</v>
      </c>
      <c r="L110" s="38"/>
      <c r="M110" s="38" t="s">
        <v>21</v>
      </c>
      <c r="N110" s="38"/>
      <c r="O110" s="72"/>
    </row>
    <row r="111" spans="1:15" ht="17">
      <c r="A111" s="72">
        <v>108</v>
      </c>
      <c r="B111" s="72" t="s">
        <v>22933</v>
      </c>
      <c r="C111" s="38" t="s">
        <v>15834</v>
      </c>
      <c r="D111" s="369" t="s">
        <v>482</v>
      </c>
      <c r="E111" s="36" t="s">
        <v>15893</v>
      </c>
      <c r="F111" s="36" t="s">
        <v>15999</v>
      </c>
      <c r="G111" s="38" t="s">
        <v>22214</v>
      </c>
      <c r="H111" s="38" t="s">
        <v>15647</v>
      </c>
      <c r="I111" s="38" t="str">
        <f>LEFT(J111,7)</f>
        <v>DYE6092</v>
      </c>
      <c r="J111" s="38" t="s">
        <v>15417</v>
      </c>
      <c r="K111" s="264" t="s">
        <v>15755</v>
      </c>
      <c r="L111" s="38"/>
      <c r="M111" s="38" t="s">
        <v>21</v>
      </c>
      <c r="N111" s="72" t="s">
        <v>24087</v>
      </c>
      <c r="O111" s="72"/>
    </row>
    <row r="112" spans="1:15" ht="17">
      <c r="A112" s="72">
        <v>109</v>
      </c>
      <c r="B112" s="72" t="s">
        <v>22933</v>
      </c>
      <c r="C112" s="38" t="s">
        <v>15834</v>
      </c>
      <c r="D112" s="369" t="s">
        <v>482</v>
      </c>
      <c r="E112" s="36" t="s">
        <v>15894</v>
      </c>
      <c r="F112" s="36" t="s">
        <v>16000</v>
      </c>
      <c r="G112" s="38" t="s">
        <v>22215</v>
      </c>
      <c r="H112" s="38" t="s">
        <v>15648</v>
      </c>
      <c r="I112" s="38" t="str">
        <f>LEFT(J112,7)</f>
        <v>DYE6093</v>
      </c>
      <c r="J112" s="38" t="s">
        <v>15418</v>
      </c>
      <c r="K112" s="292" t="s">
        <v>15755</v>
      </c>
      <c r="L112" s="38"/>
      <c r="M112" s="38" t="s">
        <v>21</v>
      </c>
      <c r="N112" s="72" t="s">
        <v>24088</v>
      </c>
      <c r="O112" s="72"/>
    </row>
    <row r="113" spans="1:29" ht="17">
      <c r="A113" s="72">
        <v>110</v>
      </c>
      <c r="B113" s="72" t="s">
        <v>18360</v>
      </c>
      <c r="C113" s="38" t="s">
        <v>15834</v>
      </c>
      <c r="D113" s="369" t="s">
        <v>482</v>
      </c>
      <c r="E113" s="38" t="s">
        <v>16177</v>
      </c>
      <c r="F113" s="195" t="s">
        <v>15999</v>
      </c>
      <c r="G113" s="38" t="s">
        <v>20107</v>
      </c>
      <c r="H113" s="38" t="s">
        <v>15682</v>
      </c>
      <c r="I113" s="38" t="str">
        <f>LEFT(J113,7)</f>
        <v>DYE6548</v>
      </c>
      <c r="J113" s="38" t="s">
        <v>15451</v>
      </c>
      <c r="K113" s="264" t="s">
        <v>15756</v>
      </c>
      <c r="L113" s="38">
        <v>6827</v>
      </c>
      <c r="M113" s="38" t="s">
        <v>21</v>
      </c>
      <c r="N113" s="193" t="s">
        <v>18377</v>
      </c>
      <c r="O113" s="72"/>
    </row>
    <row r="114" spans="1:29" ht="17">
      <c r="A114" s="72">
        <v>111</v>
      </c>
      <c r="B114" s="72" t="s">
        <v>18360</v>
      </c>
      <c r="C114" s="38" t="s">
        <v>15834</v>
      </c>
      <c r="D114" s="369" t="s">
        <v>482</v>
      </c>
      <c r="E114" s="38" t="s">
        <v>15792</v>
      </c>
      <c r="F114" s="195" t="s">
        <v>16000</v>
      </c>
      <c r="G114" s="38" t="s">
        <v>22216</v>
      </c>
      <c r="H114" s="38" t="s">
        <v>15704</v>
      </c>
      <c r="I114" s="38" t="str">
        <f>LEFT(J114,7)</f>
        <v>DYE6570</v>
      </c>
      <c r="J114" s="38" t="s">
        <v>15473</v>
      </c>
      <c r="K114" s="292" t="s">
        <v>15756</v>
      </c>
      <c r="L114" s="38">
        <v>6834</v>
      </c>
      <c r="M114" s="38" t="s">
        <v>21</v>
      </c>
      <c r="N114" s="193" t="s">
        <v>17551</v>
      </c>
      <c r="O114" s="72"/>
    </row>
    <row r="115" spans="1:29">
      <c r="A115" s="72">
        <v>112</v>
      </c>
      <c r="B115" s="72" t="s">
        <v>18360</v>
      </c>
      <c r="C115" s="9" t="s">
        <v>20256</v>
      </c>
      <c r="D115" s="136" t="s">
        <v>121</v>
      </c>
      <c r="E115" s="9" t="s">
        <v>20258</v>
      </c>
      <c r="F115" s="400" t="s">
        <v>20259</v>
      </c>
      <c r="G115" s="401" t="s">
        <v>22217</v>
      </c>
      <c r="H115" s="43" t="s">
        <v>20262</v>
      </c>
      <c r="I115" s="38" t="str">
        <f t="shared" ref="I115:I165" si="0">LEFT(J115,7)</f>
        <v>ORR0001</v>
      </c>
      <c r="J115" s="43" t="s">
        <v>20261</v>
      </c>
      <c r="K115" s="28" t="s">
        <v>20263</v>
      </c>
      <c r="L115" s="38"/>
      <c r="M115" s="38" t="s">
        <v>21</v>
      </c>
      <c r="N115" s="9" t="s">
        <v>20257</v>
      </c>
      <c r="O115" s="72"/>
    </row>
    <row r="116" spans="1:29">
      <c r="A116" s="72">
        <v>113</v>
      </c>
      <c r="B116" s="72" t="s">
        <v>18360</v>
      </c>
      <c r="C116" s="9" t="s">
        <v>20264</v>
      </c>
      <c r="D116" s="136" t="s">
        <v>121</v>
      </c>
      <c r="E116" s="9" t="s">
        <v>20266</v>
      </c>
      <c r="F116" s="400" t="s">
        <v>20267</v>
      </c>
      <c r="G116" s="401" t="s">
        <v>22218</v>
      </c>
      <c r="H116" s="43" t="s">
        <v>20269</v>
      </c>
      <c r="I116" s="38" t="str">
        <f t="shared" si="0"/>
        <v>ORR0002</v>
      </c>
      <c r="J116" s="43" t="s">
        <v>20268</v>
      </c>
      <c r="K116" s="28" t="s">
        <v>20263</v>
      </c>
      <c r="L116" s="401">
        <v>8859</v>
      </c>
      <c r="M116" s="38" t="s">
        <v>21</v>
      </c>
      <c r="N116" s="9" t="s">
        <v>20265</v>
      </c>
      <c r="O116" s="72"/>
    </row>
    <row r="117" spans="1:29">
      <c r="A117" s="72">
        <v>114</v>
      </c>
      <c r="B117" s="72" t="s">
        <v>18360</v>
      </c>
      <c r="C117" s="9" t="s">
        <v>20270</v>
      </c>
      <c r="D117" s="136" t="s">
        <v>121</v>
      </c>
      <c r="E117" s="9" t="s">
        <v>20272</v>
      </c>
      <c r="F117" s="400" t="s">
        <v>20273</v>
      </c>
      <c r="G117" s="401" t="s">
        <v>22219</v>
      </c>
      <c r="H117" s="43" t="s">
        <v>20275</v>
      </c>
      <c r="I117" s="38" t="str">
        <f t="shared" si="0"/>
        <v>ORR0003</v>
      </c>
      <c r="J117" s="43" t="s">
        <v>20274</v>
      </c>
      <c r="K117" s="28" t="s">
        <v>20263</v>
      </c>
      <c r="L117" s="401">
        <v>8860</v>
      </c>
      <c r="M117" s="38" t="s">
        <v>21</v>
      </c>
      <c r="N117" s="9" t="s">
        <v>20271</v>
      </c>
      <c r="O117" s="72"/>
    </row>
    <row r="118" spans="1:29">
      <c r="A118" s="72">
        <v>115</v>
      </c>
      <c r="B118" s="72" t="s">
        <v>18360</v>
      </c>
      <c r="C118" s="9" t="s">
        <v>20276</v>
      </c>
      <c r="D118" s="136" t="s">
        <v>121</v>
      </c>
      <c r="E118" s="9" t="s">
        <v>20278</v>
      </c>
      <c r="F118" s="400" t="s">
        <v>20279</v>
      </c>
      <c r="G118" s="401" t="s">
        <v>22220</v>
      </c>
      <c r="H118" s="43" t="s">
        <v>20281</v>
      </c>
      <c r="I118" s="38" t="str">
        <f t="shared" si="0"/>
        <v>ORR0004</v>
      </c>
      <c r="J118" s="43" t="s">
        <v>20280</v>
      </c>
      <c r="K118" s="28" t="s">
        <v>20263</v>
      </c>
      <c r="L118" s="401">
        <v>8861</v>
      </c>
      <c r="M118" s="38" t="s">
        <v>21</v>
      </c>
      <c r="N118" s="9" t="s">
        <v>20277</v>
      </c>
      <c r="O118" s="72"/>
    </row>
    <row r="119" spans="1:29">
      <c r="A119" s="72">
        <v>116</v>
      </c>
      <c r="B119" s="72" t="s">
        <v>18360</v>
      </c>
      <c r="C119" s="9" t="s">
        <v>20282</v>
      </c>
      <c r="D119" s="136" t="s">
        <v>121</v>
      </c>
      <c r="E119" s="9" t="s">
        <v>20284</v>
      </c>
      <c r="F119" s="400" t="s">
        <v>20285</v>
      </c>
      <c r="G119" s="401" t="s">
        <v>22221</v>
      </c>
      <c r="H119" s="43" t="s">
        <v>20287</v>
      </c>
      <c r="I119" s="38" t="str">
        <f t="shared" si="0"/>
        <v>ORR0005</v>
      </c>
      <c r="J119" s="43" t="s">
        <v>20286</v>
      </c>
      <c r="K119" s="28" t="s">
        <v>20263</v>
      </c>
      <c r="L119" s="401">
        <v>8862</v>
      </c>
      <c r="M119" s="38" t="s">
        <v>21</v>
      </c>
      <c r="N119" s="9" t="s">
        <v>20283</v>
      </c>
      <c r="O119" s="72"/>
    </row>
    <row r="120" spans="1:29">
      <c r="A120" s="72">
        <v>117</v>
      </c>
      <c r="B120" s="72" t="s">
        <v>18360</v>
      </c>
      <c r="C120" s="9" t="s">
        <v>20288</v>
      </c>
      <c r="D120" s="136" t="s">
        <v>121</v>
      </c>
      <c r="E120" s="9" t="s">
        <v>20290</v>
      </c>
      <c r="F120" s="400" t="s">
        <v>20291</v>
      </c>
      <c r="G120" s="401" t="s">
        <v>22222</v>
      </c>
      <c r="H120" s="43" t="s">
        <v>20293</v>
      </c>
      <c r="I120" s="38" t="str">
        <f t="shared" si="0"/>
        <v>ORR0006</v>
      </c>
      <c r="J120" s="43" t="s">
        <v>20292</v>
      </c>
      <c r="K120" s="28" t="s">
        <v>20263</v>
      </c>
      <c r="L120" s="401">
        <v>8882</v>
      </c>
      <c r="M120" s="9" t="s">
        <v>22</v>
      </c>
      <c r="N120" s="9" t="s">
        <v>20289</v>
      </c>
      <c r="O120" s="72"/>
      <c r="R120" s="205"/>
      <c r="S120" s="205"/>
      <c r="T120" s="205"/>
      <c r="U120" s="205"/>
      <c r="V120" s="205"/>
      <c r="W120" s="205"/>
      <c r="X120" s="205"/>
      <c r="Y120" s="205"/>
      <c r="Z120" s="205"/>
      <c r="AA120" s="205"/>
      <c r="AB120" s="205"/>
      <c r="AC120" s="205"/>
    </row>
    <row r="121" spans="1:29">
      <c r="A121" s="72">
        <v>118</v>
      </c>
      <c r="B121" s="72" t="s">
        <v>18360</v>
      </c>
      <c r="C121" s="9" t="s">
        <v>20294</v>
      </c>
      <c r="D121" s="136" t="s">
        <v>121</v>
      </c>
      <c r="E121" s="9" t="s">
        <v>20296</v>
      </c>
      <c r="F121" s="400" t="s">
        <v>20297</v>
      </c>
      <c r="G121" s="401" t="s">
        <v>22223</v>
      </c>
      <c r="H121" s="43" t="s">
        <v>20299</v>
      </c>
      <c r="I121" s="38" t="str">
        <f t="shared" si="0"/>
        <v>ORR0007</v>
      </c>
      <c r="J121" s="43" t="s">
        <v>20298</v>
      </c>
      <c r="K121" s="28" t="s">
        <v>20263</v>
      </c>
      <c r="L121" s="401">
        <v>8863</v>
      </c>
      <c r="M121" s="9" t="s">
        <v>21</v>
      </c>
      <c r="N121" s="9" t="s">
        <v>20295</v>
      </c>
      <c r="O121" s="72"/>
      <c r="R121" s="205"/>
      <c r="S121" s="205"/>
      <c r="T121" s="205"/>
      <c r="U121" s="205"/>
      <c r="V121" s="205"/>
      <c r="W121" s="205"/>
      <c r="X121" s="205"/>
      <c r="Y121" s="205"/>
      <c r="Z121" s="205"/>
      <c r="AA121" s="205"/>
      <c r="AB121" s="205"/>
      <c r="AC121" s="205"/>
    </row>
    <row r="122" spans="1:29">
      <c r="A122" s="72">
        <v>119</v>
      </c>
      <c r="B122" s="72" t="s">
        <v>18360</v>
      </c>
      <c r="C122" s="9" t="s">
        <v>20300</v>
      </c>
      <c r="D122" s="136" t="s">
        <v>121</v>
      </c>
      <c r="E122" s="9" t="s">
        <v>20302</v>
      </c>
      <c r="F122" s="400" t="s">
        <v>20303</v>
      </c>
      <c r="G122" s="401" t="s">
        <v>22224</v>
      </c>
      <c r="H122" s="43" t="s">
        <v>20305</v>
      </c>
      <c r="I122" s="38" t="str">
        <f t="shared" si="0"/>
        <v>ORR0008</v>
      </c>
      <c r="J122" s="43" t="s">
        <v>20304</v>
      </c>
      <c r="K122" s="28" t="s">
        <v>20263</v>
      </c>
      <c r="L122" s="401">
        <v>8883</v>
      </c>
      <c r="M122" s="9" t="s">
        <v>21</v>
      </c>
      <c r="N122" s="9" t="s">
        <v>20301</v>
      </c>
      <c r="O122" s="72"/>
      <c r="R122" s="205"/>
      <c r="S122" s="205"/>
      <c r="T122" s="205"/>
      <c r="U122" s="205"/>
      <c r="V122" s="205"/>
      <c r="W122" s="205"/>
      <c r="X122" s="205"/>
      <c r="Y122" s="205"/>
      <c r="Z122" s="205"/>
      <c r="AA122" s="205"/>
      <c r="AB122" s="205"/>
      <c r="AC122" s="205"/>
    </row>
    <row r="123" spans="1:29">
      <c r="A123" s="72">
        <v>120</v>
      </c>
      <c r="B123" s="72" t="s">
        <v>18360</v>
      </c>
      <c r="C123" s="9" t="s">
        <v>20306</v>
      </c>
      <c r="D123" s="136" t="s">
        <v>121</v>
      </c>
      <c r="E123" s="9" t="s">
        <v>20308</v>
      </c>
      <c r="F123" s="400" t="s">
        <v>20309</v>
      </c>
      <c r="G123" s="401" t="s">
        <v>22225</v>
      </c>
      <c r="H123" s="43" t="s">
        <v>20311</v>
      </c>
      <c r="I123" s="38" t="str">
        <f t="shared" si="0"/>
        <v>ORR0009</v>
      </c>
      <c r="J123" s="43" t="s">
        <v>20310</v>
      </c>
      <c r="K123" s="28" t="s">
        <v>20263</v>
      </c>
      <c r="L123" s="401">
        <v>8864</v>
      </c>
      <c r="M123" s="9" t="s">
        <v>21</v>
      </c>
      <c r="N123" s="9" t="s">
        <v>20307</v>
      </c>
      <c r="O123" s="72"/>
      <c r="R123" s="205"/>
      <c r="S123" s="205"/>
      <c r="T123" s="205"/>
      <c r="U123" s="205"/>
      <c r="V123" s="205"/>
      <c r="W123" s="205"/>
      <c r="X123" s="205"/>
      <c r="Y123" s="205"/>
      <c r="Z123" s="205"/>
      <c r="AA123" s="205"/>
      <c r="AB123" s="205"/>
      <c r="AC123" s="205"/>
    </row>
    <row r="124" spans="1:29">
      <c r="A124" s="72">
        <v>121</v>
      </c>
      <c r="B124" s="72" t="s">
        <v>18360</v>
      </c>
      <c r="C124" s="9" t="s">
        <v>20312</v>
      </c>
      <c r="D124" s="136" t="s">
        <v>121</v>
      </c>
      <c r="E124" s="9" t="s">
        <v>20314</v>
      </c>
      <c r="F124" s="400" t="s">
        <v>20315</v>
      </c>
      <c r="G124" s="401" t="s">
        <v>22226</v>
      </c>
      <c r="H124" s="43" t="s">
        <v>20317</v>
      </c>
      <c r="I124" s="38" t="str">
        <f t="shared" si="0"/>
        <v>ORR0010</v>
      </c>
      <c r="J124" s="43" t="s">
        <v>20316</v>
      </c>
      <c r="K124" s="28" t="s">
        <v>20263</v>
      </c>
      <c r="L124" s="401">
        <v>8865</v>
      </c>
      <c r="M124" s="9" t="s">
        <v>21</v>
      </c>
      <c r="N124" s="9" t="s">
        <v>20313</v>
      </c>
      <c r="O124" s="72"/>
      <c r="R124" s="205"/>
      <c r="S124" s="205"/>
      <c r="T124" s="205"/>
      <c r="U124" s="205"/>
      <c r="V124" s="205"/>
      <c r="W124" s="205"/>
      <c r="X124" s="205"/>
      <c r="Y124" s="205"/>
      <c r="Z124" s="205"/>
      <c r="AA124" s="205"/>
      <c r="AB124" s="205"/>
      <c r="AC124" s="205"/>
    </row>
    <row r="125" spans="1:29">
      <c r="A125" s="72">
        <v>122</v>
      </c>
      <c r="B125" s="72" t="s">
        <v>18360</v>
      </c>
      <c r="C125" s="9" t="s">
        <v>20318</v>
      </c>
      <c r="D125" s="136" t="s">
        <v>121</v>
      </c>
      <c r="E125" s="9" t="s">
        <v>20320</v>
      </c>
      <c r="F125" s="400" t="s">
        <v>20321</v>
      </c>
      <c r="G125" s="401" t="s">
        <v>22227</v>
      </c>
      <c r="H125" s="43" t="s">
        <v>20323</v>
      </c>
      <c r="I125" s="38" t="str">
        <f t="shared" si="0"/>
        <v>ORR0011</v>
      </c>
      <c r="J125" s="43" t="s">
        <v>20322</v>
      </c>
      <c r="K125" s="28" t="s">
        <v>20263</v>
      </c>
      <c r="L125" s="401">
        <v>8866</v>
      </c>
      <c r="M125" s="9" t="s">
        <v>21</v>
      </c>
      <c r="N125" s="9" t="s">
        <v>20319</v>
      </c>
      <c r="O125" s="72"/>
      <c r="R125" s="205"/>
      <c r="S125" s="205"/>
      <c r="T125" s="205"/>
      <c r="U125" s="205"/>
      <c r="V125" s="205"/>
      <c r="W125" s="205"/>
      <c r="X125" s="205"/>
      <c r="Y125" s="205"/>
      <c r="Z125" s="205"/>
      <c r="AA125" s="205"/>
      <c r="AB125" s="205"/>
      <c r="AC125" s="205"/>
    </row>
    <row r="126" spans="1:29">
      <c r="A126" s="72">
        <v>123</v>
      </c>
      <c r="B126" s="72" t="s">
        <v>18360</v>
      </c>
      <c r="C126" s="9" t="s">
        <v>20324</v>
      </c>
      <c r="D126" s="136" t="s">
        <v>121</v>
      </c>
      <c r="E126" s="9" t="s">
        <v>20326</v>
      </c>
      <c r="F126" s="400" t="s">
        <v>20327</v>
      </c>
      <c r="G126" s="401" t="s">
        <v>22228</v>
      </c>
      <c r="H126" s="43" t="s">
        <v>20329</v>
      </c>
      <c r="I126" s="38" t="str">
        <f t="shared" si="0"/>
        <v>ORR0012</v>
      </c>
      <c r="J126" s="43" t="s">
        <v>20328</v>
      </c>
      <c r="K126" s="28" t="s">
        <v>20263</v>
      </c>
      <c r="L126" s="401">
        <v>8867</v>
      </c>
      <c r="M126" s="9" t="s">
        <v>21</v>
      </c>
      <c r="N126" s="9" t="s">
        <v>20325</v>
      </c>
      <c r="O126" s="72"/>
    </row>
    <row r="127" spans="1:29">
      <c r="A127" s="72">
        <v>124</v>
      </c>
      <c r="B127" s="72" t="s">
        <v>18360</v>
      </c>
      <c r="C127" s="9" t="s">
        <v>20330</v>
      </c>
      <c r="D127" s="136" t="s">
        <v>121</v>
      </c>
      <c r="E127" s="9" t="s">
        <v>20332</v>
      </c>
      <c r="F127" s="400" t="s">
        <v>20333</v>
      </c>
      <c r="G127" s="401" t="s">
        <v>22229</v>
      </c>
      <c r="H127" s="43" t="s">
        <v>20335</v>
      </c>
      <c r="I127" s="38" t="str">
        <f t="shared" si="0"/>
        <v>ORR0013</v>
      </c>
      <c r="J127" s="43" t="s">
        <v>20334</v>
      </c>
      <c r="K127" s="28" t="s">
        <v>20263</v>
      </c>
      <c r="L127" s="401">
        <v>8868</v>
      </c>
      <c r="M127" s="9" t="s">
        <v>21</v>
      </c>
      <c r="N127" s="9" t="s">
        <v>20331</v>
      </c>
      <c r="O127" s="72"/>
    </row>
    <row r="128" spans="1:29">
      <c r="A128" s="72">
        <v>125</v>
      </c>
      <c r="B128" s="72" t="s">
        <v>18360</v>
      </c>
      <c r="C128" s="9" t="s">
        <v>20336</v>
      </c>
      <c r="D128" s="136" t="s">
        <v>121</v>
      </c>
      <c r="E128" s="9" t="s">
        <v>20338</v>
      </c>
      <c r="F128" s="400" t="s">
        <v>20339</v>
      </c>
      <c r="G128" s="401" t="s">
        <v>22230</v>
      </c>
      <c r="H128" s="43" t="s">
        <v>20341</v>
      </c>
      <c r="I128" s="38" t="str">
        <f t="shared" si="0"/>
        <v>ORR0014</v>
      </c>
      <c r="J128" s="43" t="s">
        <v>20340</v>
      </c>
      <c r="K128" s="28" t="s">
        <v>20263</v>
      </c>
      <c r="L128" s="401">
        <v>8869</v>
      </c>
      <c r="M128" s="9" t="s">
        <v>21</v>
      </c>
      <c r="N128" s="9" t="s">
        <v>20337</v>
      </c>
      <c r="O128" s="72"/>
    </row>
    <row r="129" spans="1:15">
      <c r="A129" s="72">
        <v>126</v>
      </c>
      <c r="B129" s="72" t="s">
        <v>18360</v>
      </c>
      <c r="C129" s="9" t="s">
        <v>20342</v>
      </c>
      <c r="D129" s="136" t="s">
        <v>121</v>
      </c>
      <c r="E129" s="9" t="s">
        <v>20344</v>
      </c>
      <c r="F129" s="400" t="s">
        <v>20345</v>
      </c>
      <c r="G129" s="401" t="s">
        <v>22231</v>
      </c>
      <c r="H129" s="43" t="s">
        <v>20347</v>
      </c>
      <c r="I129" s="38" t="str">
        <f t="shared" si="0"/>
        <v>ORR0015</v>
      </c>
      <c r="J129" s="43" t="s">
        <v>20346</v>
      </c>
      <c r="K129" s="28" t="s">
        <v>20263</v>
      </c>
      <c r="L129" s="401">
        <v>8870</v>
      </c>
      <c r="M129" s="9" t="s">
        <v>21</v>
      </c>
      <c r="N129" s="9" t="s">
        <v>20343</v>
      </c>
      <c r="O129" s="72"/>
    </row>
    <row r="130" spans="1:15">
      <c r="A130" s="72">
        <v>127</v>
      </c>
      <c r="B130" s="72" t="s">
        <v>18360</v>
      </c>
      <c r="C130" s="9" t="s">
        <v>20348</v>
      </c>
      <c r="D130" s="136" t="s">
        <v>121</v>
      </c>
      <c r="E130" s="9" t="s">
        <v>20350</v>
      </c>
      <c r="F130" s="400" t="s">
        <v>20351</v>
      </c>
      <c r="G130" s="401" t="s">
        <v>22232</v>
      </c>
      <c r="H130" s="43" t="s">
        <v>20353</v>
      </c>
      <c r="I130" s="38" t="str">
        <f t="shared" si="0"/>
        <v>ORR0016</v>
      </c>
      <c r="J130" s="43" t="s">
        <v>20352</v>
      </c>
      <c r="K130" s="28" t="s">
        <v>20263</v>
      </c>
      <c r="L130" s="401">
        <v>8871</v>
      </c>
      <c r="M130" s="9" t="s">
        <v>21</v>
      </c>
      <c r="N130" s="9" t="s">
        <v>20349</v>
      </c>
      <c r="O130" s="72"/>
    </row>
    <row r="131" spans="1:15">
      <c r="A131" s="72">
        <v>128</v>
      </c>
      <c r="B131" s="72" t="s">
        <v>18360</v>
      </c>
      <c r="C131" s="9" t="s">
        <v>20354</v>
      </c>
      <c r="D131" s="136" t="s">
        <v>121</v>
      </c>
      <c r="E131" s="9" t="s">
        <v>20356</v>
      </c>
      <c r="F131" s="400" t="s">
        <v>20357</v>
      </c>
      <c r="G131" s="401" t="s">
        <v>22233</v>
      </c>
      <c r="H131" s="43" t="s">
        <v>20359</v>
      </c>
      <c r="I131" s="38" t="str">
        <f t="shared" si="0"/>
        <v>ORR0017</v>
      </c>
      <c r="J131" s="43" t="s">
        <v>20358</v>
      </c>
      <c r="K131" s="28" t="s">
        <v>20263</v>
      </c>
      <c r="L131" s="401">
        <v>8872</v>
      </c>
      <c r="M131" s="9" t="s">
        <v>21</v>
      </c>
      <c r="N131" s="9" t="s">
        <v>20355</v>
      </c>
      <c r="O131" s="72"/>
    </row>
    <row r="132" spans="1:15">
      <c r="A132" s="72">
        <v>129</v>
      </c>
      <c r="B132" s="72" t="s">
        <v>18360</v>
      </c>
      <c r="C132" s="9" t="s">
        <v>20360</v>
      </c>
      <c r="D132" s="136" t="s">
        <v>121</v>
      </c>
      <c r="E132" s="9" t="s">
        <v>20362</v>
      </c>
      <c r="F132" s="400" t="s">
        <v>20363</v>
      </c>
      <c r="G132" s="401" t="s">
        <v>22234</v>
      </c>
      <c r="H132" s="43" t="s">
        <v>20365</v>
      </c>
      <c r="I132" s="38" t="str">
        <f t="shared" si="0"/>
        <v>ORR0018</v>
      </c>
      <c r="J132" s="43" t="s">
        <v>20364</v>
      </c>
      <c r="K132" s="28" t="s">
        <v>20263</v>
      </c>
      <c r="L132" s="401">
        <v>8886</v>
      </c>
      <c r="M132" s="9" t="s">
        <v>21</v>
      </c>
      <c r="N132" s="9" t="s">
        <v>20361</v>
      </c>
      <c r="O132" s="72"/>
    </row>
    <row r="133" spans="1:15">
      <c r="A133" s="72">
        <v>130</v>
      </c>
      <c r="B133" s="72" t="s">
        <v>18360</v>
      </c>
      <c r="C133" s="9" t="s">
        <v>20366</v>
      </c>
      <c r="D133" s="136" t="s">
        <v>121</v>
      </c>
      <c r="E133" s="9" t="s">
        <v>20368</v>
      </c>
      <c r="F133" s="400" t="s">
        <v>20369</v>
      </c>
      <c r="G133" s="401" t="s">
        <v>22235</v>
      </c>
      <c r="H133" s="43" t="s">
        <v>20371</v>
      </c>
      <c r="I133" s="38" t="str">
        <f t="shared" si="0"/>
        <v>ORR0019</v>
      </c>
      <c r="J133" s="43" t="s">
        <v>20370</v>
      </c>
      <c r="K133" s="28" t="s">
        <v>20263</v>
      </c>
      <c r="L133" s="401">
        <v>8884</v>
      </c>
      <c r="M133" s="9" t="s">
        <v>21</v>
      </c>
      <c r="N133" s="9" t="s">
        <v>20367</v>
      </c>
      <c r="O133" s="72"/>
    </row>
    <row r="134" spans="1:15">
      <c r="A134" s="72">
        <v>131</v>
      </c>
      <c r="B134" s="72" t="s">
        <v>18360</v>
      </c>
      <c r="C134" s="9" t="s">
        <v>20372</v>
      </c>
      <c r="D134" s="136" t="s">
        <v>121</v>
      </c>
      <c r="E134" s="9" t="s">
        <v>20374</v>
      </c>
      <c r="F134" s="400" t="s">
        <v>20375</v>
      </c>
      <c r="G134" s="401" t="s">
        <v>22236</v>
      </c>
      <c r="H134" s="43" t="s">
        <v>20377</v>
      </c>
      <c r="I134" s="38" t="str">
        <f t="shared" si="0"/>
        <v>ORR0020</v>
      </c>
      <c r="J134" s="43" t="s">
        <v>20376</v>
      </c>
      <c r="K134" s="28" t="s">
        <v>20263</v>
      </c>
      <c r="L134" s="401">
        <v>8873</v>
      </c>
      <c r="M134" s="9" t="s">
        <v>21</v>
      </c>
      <c r="N134" s="9" t="s">
        <v>20373</v>
      </c>
      <c r="O134" s="72"/>
    </row>
    <row r="135" spans="1:15">
      <c r="A135" s="72">
        <v>132</v>
      </c>
      <c r="B135" s="72" t="s">
        <v>18360</v>
      </c>
      <c r="C135" s="9" t="s">
        <v>20378</v>
      </c>
      <c r="D135" s="136" t="s">
        <v>121</v>
      </c>
      <c r="E135" s="9" t="s">
        <v>20380</v>
      </c>
      <c r="F135" s="400" t="s">
        <v>20381</v>
      </c>
      <c r="G135" s="401" t="s">
        <v>22237</v>
      </c>
      <c r="H135" s="43" t="s">
        <v>20383</v>
      </c>
      <c r="I135" s="38" t="str">
        <f t="shared" si="0"/>
        <v>ORR0021</v>
      </c>
      <c r="J135" s="43" t="s">
        <v>20382</v>
      </c>
      <c r="K135" s="28" t="s">
        <v>20263</v>
      </c>
      <c r="L135" s="401">
        <v>8881</v>
      </c>
      <c r="M135" s="9" t="s">
        <v>21</v>
      </c>
      <c r="N135" s="9" t="s">
        <v>20379</v>
      </c>
      <c r="O135" s="72"/>
    </row>
    <row r="136" spans="1:15">
      <c r="A136" s="72">
        <v>133</v>
      </c>
      <c r="B136" s="72" t="s">
        <v>18360</v>
      </c>
      <c r="C136" s="9" t="s">
        <v>20384</v>
      </c>
      <c r="D136" s="136" t="s">
        <v>121</v>
      </c>
      <c r="E136" s="9" t="s">
        <v>20386</v>
      </c>
      <c r="F136" s="400" t="s">
        <v>20387</v>
      </c>
      <c r="G136" s="401" t="s">
        <v>22238</v>
      </c>
      <c r="H136" s="43" t="s">
        <v>20389</v>
      </c>
      <c r="I136" s="38" t="str">
        <f t="shared" si="0"/>
        <v>ORR0022</v>
      </c>
      <c r="J136" s="43" t="s">
        <v>20388</v>
      </c>
      <c r="K136" s="28" t="s">
        <v>20263</v>
      </c>
      <c r="L136" s="401">
        <v>8880</v>
      </c>
      <c r="M136" s="9" t="s">
        <v>21</v>
      </c>
      <c r="N136" s="9" t="s">
        <v>20385</v>
      </c>
      <c r="O136" s="72"/>
    </row>
    <row r="137" spans="1:15">
      <c r="A137" s="72">
        <v>134</v>
      </c>
      <c r="B137" s="72" t="s">
        <v>18360</v>
      </c>
      <c r="C137" s="9" t="s">
        <v>20390</v>
      </c>
      <c r="D137" s="136" t="s">
        <v>121</v>
      </c>
      <c r="E137" s="9" t="s">
        <v>20392</v>
      </c>
      <c r="F137" s="400" t="s">
        <v>20393</v>
      </c>
      <c r="G137" s="401" t="s">
        <v>22239</v>
      </c>
      <c r="H137" s="43" t="s">
        <v>20395</v>
      </c>
      <c r="I137" s="38" t="str">
        <f t="shared" si="0"/>
        <v>ORR0023</v>
      </c>
      <c r="J137" s="43" t="s">
        <v>20394</v>
      </c>
      <c r="K137" s="28" t="s">
        <v>20263</v>
      </c>
      <c r="L137" s="401">
        <v>8879</v>
      </c>
      <c r="M137" s="9" t="s">
        <v>21</v>
      </c>
      <c r="N137" s="9" t="s">
        <v>20391</v>
      </c>
      <c r="O137" s="72"/>
    </row>
    <row r="138" spans="1:15">
      <c r="A138" s="72">
        <v>135</v>
      </c>
      <c r="B138" s="72" t="s">
        <v>18360</v>
      </c>
      <c r="C138" s="9" t="s">
        <v>20396</v>
      </c>
      <c r="D138" s="136" t="s">
        <v>121</v>
      </c>
      <c r="E138" s="9" t="s">
        <v>20398</v>
      </c>
      <c r="F138" s="400" t="s">
        <v>20399</v>
      </c>
      <c r="G138" s="401" t="s">
        <v>22240</v>
      </c>
      <c r="H138" s="43" t="s">
        <v>20401</v>
      </c>
      <c r="I138" s="38" t="str">
        <f t="shared" si="0"/>
        <v>ORR0024</v>
      </c>
      <c r="J138" s="43" t="s">
        <v>20400</v>
      </c>
      <c r="K138" s="28" t="s">
        <v>20263</v>
      </c>
      <c r="L138" s="401">
        <v>8878</v>
      </c>
      <c r="M138" s="9" t="s">
        <v>21</v>
      </c>
      <c r="N138" s="9" t="s">
        <v>20397</v>
      </c>
      <c r="O138" s="72"/>
    </row>
    <row r="139" spans="1:15">
      <c r="A139" s="72">
        <v>136</v>
      </c>
      <c r="B139" s="72" t="s">
        <v>18360</v>
      </c>
      <c r="C139" s="9" t="s">
        <v>20402</v>
      </c>
      <c r="D139" s="136" t="s">
        <v>121</v>
      </c>
      <c r="E139" s="9" t="s">
        <v>20404</v>
      </c>
      <c r="F139" s="400" t="s">
        <v>20405</v>
      </c>
      <c r="G139" s="401" t="s">
        <v>22241</v>
      </c>
      <c r="H139" s="43" t="s">
        <v>20407</v>
      </c>
      <c r="I139" s="38" t="str">
        <f t="shared" si="0"/>
        <v>ORR0025</v>
      </c>
      <c r="J139" s="43" t="s">
        <v>20406</v>
      </c>
      <c r="K139" s="28" t="s">
        <v>20263</v>
      </c>
      <c r="L139" s="401"/>
      <c r="M139" s="9" t="s">
        <v>21</v>
      </c>
      <c r="N139" s="9" t="s">
        <v>20403</v>
      </c>
      <c r="O139" s="72"/>
    </row>
    <row r="140" spans="1:15">
      <c r="A140" s="72">
        <v>137</v>
      </c>
      <c r="B140" s="72" t="s">
        <v>18360</v>
      </c>
      <c r="C140" s="9" t="s">
        <v>20408</v>
      </c>
      <c r="D140" s="136" t="s">
        <v>121</v>
      </c>
      <c r="E140" s="9" t="s">
        <v>20410</v>
      </c>
      <c r="F140" s="400" t="s">
        <v>20411</v>
      </c>
      <c r="G140" s="401" t="s">
        <v>22242</v>
      </c>
      <c r="H140" s="43" t="s">
        <v>20413</v>
      </c>
      <c r="I140" s="38" t="str">
        <f t="shared" si="0"/>
        <v>ORR0026</v>
      </c>
      <c r="J140" s="43" t="s">
        <v>20412</v>
      </c>
      <c r="K140" s="28" t="s">
        <v>20263</v>
      </c>
      <c r="L140" s="401">
        <v>8876</v>
      </c>
      <c r="M140" s="9" t="s">
        <v>21</v>
      </c>
      <c r="N140" s="9" t="s">
        <v>20409</v>
      </c>
      <c r="O140" s="72"/>
    </row>
    <row r="141" spans="1:15">
      <c r="A141" s="72">
        <v>138</v>
      </c>
      <c r="B141" s="72" t="s">
        <v>18360</v>
      </c>
      <c r="C141" s="9" t="s">
        <v>20414</v>
      </c>
      <c r="D141" s="136" t="s">
        <v>121</v>
      </c>
      <c r="E141" s="9" t="s">
        <v>20416</v>
      </c>
      <c r="F141" s="400" t="s">
        <v>20417</v>
      </c>
      <c r="G141" s="401" t="s">
        <v>22243</v>
      </c>
      <c r="H141" s="43" t="s">
        <v>20419</v>
      </c>
      <c r="I141" s="38" t="str">
        <f t="shared" si="0"/>
        <v>ORR0027</v>
      </c>
      <c r="J141" s="43" t="s">
        <v>20418</v>
      </c>
      <c r="K141" s="28" t="s">
        <v>20263</v>
      </c>
      <c r="L141" s="401">
        <v>8875</v>
      </c>
      <c r="M141" s="9" t="s">
        <v>21</v>
      </c>
      <c r="N141" s="9" t="s">
        <v>20415</v>
      </c>
      <c r="O141" s="72"/>
    </row>
    <row r="142" spans="1:15">
      <c r="A142" s="72">
        <v>139</v>
      </c>
      <c r="B142" s="72" t="s">
        <v>18360</v>
      </c>
      <c r="C142" s="9" t="s">
        <v>20420</v>
      </c>
      <c r="D142" s="136" t="s">
        <v>121</v>
      </c>
      <c r="E142" s="9" t="s">
        <v>20422</v>
      </c>
      <c r="F142" s="400" t="s">
        <v>20423</v>
      </c>
      <c r="G142" s="401" t="s">
        <v>22244</v>
      </c>
      <c r="H142" s="43" t="s">
        <v>20425</v>
      </c>
      <c r="I142" s="38" t="str">
        <f t="shared" si="0"/>
        <v>ORR0028</v>
      </c>
      <c r="J142" s="43" t="s">
        <v>20424</v>
      </c>
      <c r="K142" s="28" t="s">
        <v>20263</v>
      </c>
      <c r="L142" s="401">
        <v>8874</v>
      </c>
      <c r="M142" s="9" t="s">
        <v>21</v>
      </c>
      <c r="N142" s="9" t="s">
        <v>20421</v>
      </c>
      <c r="O142" s="72"/>
    </row>
    <row r="143" spans="1:15">
      <c r="A143" s="72">
        <v>140</v>
      </c>
      <c r="B143" s="72" t="s">
        <v>18360</v>
      </c>
      <c r="C143" s="9" t="s">
        <v>20426</v>
      </c>
      <c r="D143" s="136" t="s">
        <v>121</v>
      </c>
      <c r="E143" s="9" t="s">
        <v>20428</v>
      </c>
      <c r="F143" s="400" t="s">
        <v>20429</v>
      </c>
      <c r="G143" s="401" t="s">
        <v>22245</v>
      </c>
      <c r="H143" s="43" t="s">
        <v>20431</v>
      </c>
      <c r="I143" s="38" t="str">
        <f t="shared" si="0"/>
        <v>ORR0029</v>
      </c>
      <c r="J143" s="43" t="s">
        <v>20430</v>
      </c>
      <c r="K143" s="28" t="s">
        <v>20263</v>
      </c>
      <c r="L143" s="401">
        <v>9866</v>
      </c>
      <c r="M143" s="9" t="s">
        <v>21</v>
      </c>
      <c r="N143" s="9" t="s">
        <v>20427</v>
      </c>
      <c r="O143" s="72"/>
    </row>
    <row r="144" spans="1:15">
      <c r="A144" s="72">
        <v>141</v>
      </c>
      <c r="B144" s="72" t="s">
        <v>18360</v>
      </c>
      <c r="C144" s="9" t="s">
        <v>20432</v>
      </c>
      <c r="D144" s="136" t="s">
        <v>121</v>
      </c>
      <c r="E144" s="9" t="s">
        <v>20434</v>
      </c>
      <c r="F144" s="400" t="s">
        <v>20435</v>
      </c>
      <c r="G144" s="401" t="s">
        <v>22246</v>
      </c>
      <c r="H144" s="43" t="s">
        <v>20437</v>
      </c>
      <c r="I144" s="38" t="str">
        <f t="shared" si="0"/>
        <v>ORR0030</v>
      </c>
      <c r="J144" s="43" t="s">
        <v>20436</v>
      </c>
      <c r="K144" s="28" t="s">
        <v>20263</v>
      </c>
      <c r="L144" s="401">
        <v>9860</v>
      </c>
      <c r="M144" s="9" t="s">
        <v>21</v>
      </c>
      <c r="N144" s="9" t="s">
        <v>20433</v>
      </c>
      <c r="O144" s="72"/>
    </row>
    <row r="145" spans="1:15">
      <c r="A145" s="72">
        <v>142</v>
      </c>
      <c r="B145" s="72" t="s">
        <v>18360</v>
      </c>
      <c r="C145" s="9" t="s">
        <v>20438</v>
      </c>
      <c r="D145" s="136" t="s">
        <v>121</v>
      </c>
      <c r="E145" s="9" t="s">
        <v>20440</v>
      </c>
      <c r="F145" s="400" t="s">
        <v>20441</v>
      </c>
      <c r="G145" s="401" t="s">
        <v>22247</v>
      </c>
      <c r="H145" s="43" t="s">
        <v>20443</v>
      </c>
      <c r="I145" s="38" t="str">
        <f t="shared" si="0"/>
        <v>ORR0031</v>
      </c>
      <c r="J145" s="43" t="s">
        <v>20442</v>
      </c>
      <c r="K145" s="28" t="s">
        <v>20263</v>
      </c>
      <c r="L145" s="401">
        <v>9861</v>
      </c>
      <c r="M145" s="9" t="s">
        <v>21</v>
      </c>
      <c r="N145" s="9" t="s">
        <v>20439</v>
      </c>
      <c r="O145" s="72"/>
    </row>
    <row r="146" spans="1:15">
      <c r="A146" s="72">
        <v>143</v>
      </c>
      <c r="B146" s="72" t="s">
        <v>18360</v>
      </c>
      <c r="C146" s="9" t="s">
        <v>20444</v>
      </c>
      <c r="D146" s="136" t="s">
        <v>121</v>
      </c>
      <c r="E146" s="9" t="s">
        <v>20446</v>
      </c>
      <c r="F146" s="400" t="s">
        <v>20447</v>
      </c>
      <c r="G146" s="401" t="s">
        <v>22248</v>
      </c>
      <c r="H146" s="43" t="s">
        <v>20449</v>
      </c>
      <c r="I146" s="38" t="str">
        <f t="shared" si="0"/>
        <v>ORR0032</v>
      </c>
      <c r="J146" s="43" t="s">
        <v>20448</v>
      </c>
      <c r="K146" s="28" t="s">
        <v>20263</v>
      </c>
      <c r="L146" s="401">
        <v>9862</v>
      </c>
      <c r="M146" s="9" t="s">
        <v>21</v>
      </c>
      <c r="N146" s="9" t="s">
        <v>20445</v>
      </c>
      <c r="O146" s="72"/>
    </row>
    <row r="147" spans="1:15">
      <c r="A147" s="72">
        <v>144</v>
      </c>
      <c r="B147" s="72" t="s">
        <v>18360</v>
      </c>
      <c r="C147" s="9" t="s">
        <v>20450</v>
      </c>
      <c r="D147" s="136" t="s">
        <v>121</v>
      </c>
      <c r="E147" s="9" t="s">
        <v>20452</v>
      </c>
      <c r="F147" s="400" t="s">
        <v>20453</v>
      </c>
      <c r="G147" s="401" t="s">
        <v>22249</v>
      </c>
      <c r="H147" s="43" t="s">
        <v>20455</v>
      </c>
      <c r="I147" s="38" t="str">
        <f t="shared" si="0"/>
        <v>ORR0033</v>
      </c>
      <c r="J147" s="43" t="s">
        <v>20454</v>
      </c>
      <c r="K147" s="28" t="s">
        <v>20263</v>
      </c>
      <c r="L147" s="401">
        <v>9864</v>
      </c>
      <c r="M147" s="9" t="s">
        <v>21</v>
      </c>
      <c r="N147" s="9" t="s">
        <v>20451</v>
      </c>
      <c r="O147" s="72"/>
    </row>
    <row r="148" spans="1:15">
      <c r="A148" s="72">
        <v>145</v>
      </c>
      <c r="B148" s="72" t="s">
        <v>18360</v>
      </c>
      <c r="C148" s="9" t="s">
        <v>20456</v>
      </c>
      <c r="D148" s="136" t="s">
        <v>121</v>
      </c>
      <c r="E148" s="9" t="s">
        <v>20458</v>
      </c>
      <c r="F148" s="400" t="s">
        <v>20459</v>
      </c>
      <c r="G148" s="401" t="s">
        <v>22250</v>
      </c>
      <c r="H148" s="43" t="s">
        <v>20461</v>
      </c>
      <c r="I148" s="38" t="str">
        <f t="shared" si="0"/>
        <v>ORR0034</v>
      </c>
      <c r="J148" s="43" t="s">
        <v>20460</v>
      </c>
      <c r="K148" s="28" t="s">
        <v>20263</v>
      </c>
      <c r="L148" s="401">
        <v>9867</v>
      </c>
      <c r="M148" s="9" t="s">
        <v>21</v>
      </c>
      <c r="N148" s="9" t="s">
        <v>20457</v>
      </c>
      <c r="O148" s="72"/>
    </row>
    <row r="149" spans="1:15">
      <c r="A149" s="72">
        <v>146</v>
      </c>
      <c r="B149" s="72" t="s">
        <v>18360</v>
      </c>
      <c r="C149" s="9" t="s">
        <v>20462</v>
      </c>
      <c r="D149" s="136" t="s">
        <v>121</v>
      </c>
      <c r="E149" s="9" t="s">
        <v>20464</v>
      </c>
      <c r="F149" s="400" t="s">
        <v>20465</v>
      </c>
      <c r="G149" s="401" t="s">
        <v>22251</v>
      </c>
      <c r="H149" s="43" t="s">
        <v>20467</v>
      </c>
      <c r="I149" s="38" t="str">
        <f t="shared" si="0"/>
        <v>ORR0035</v>
      </c>
      <c r="J149" s="43" t="s">
        <v>20466</v>
      </c>
      <c r="K149" s="28" t="s">
        <v>20263</v>
      </c>
      <c r="L149" s="401">
        <v>9868</v>
      </c>
      <c r="M149" s="9" t="s">
        <v>21</v>
      </c>
      <c r="N149" s="9" t="s">
        <v>20463</v>
      </c>
      <c r="O149" s="72"/>
    </row>
    <row r="150" spans="1:15">
      <c r="A150" s="72">
        <v>147</v>
      </c>
      <c r="B150" s="72" t="s">
        <v>18360</v>
      </c>
      <c r="C150" s="9" t="s">
        <v>20468</v>
      </c>
      <c r="D150" s="136" t="s">
        <v>121</v>
      </c>
      <c r="E150" s="9" t="s">
        <v>20470</v>
      </c>
      <c r="F150" s="400" t="s">
        <v>20471</v>
      </c>
      <c r="G150" s="401" t="s">
        <v>22252</v>
      </c>
      <c r="H150" s="43" t="s">
        <v>20473</v>
      </c>
      <c r="I150" s="38" t="str">
        <f t="shared" si="0"/>
        <v>ORR0036</v>
      </c>
      <c r="J150" s="43" t="s">
        <v>20472</v>
      </c>
      <c r="K150" s="28" t="s">
        <v>20263</v>
      </c>
      <c r="L150" s="401">
        <v>9863</v>
      </c>
      <c r="M150" s="9" t="s">
        <v>21</v>
      </c>
      <c r="N150" s="9" t="s">
        <v>20469</v>
      </c>
      <c r="O150" s="72"/>
    </row>
    <row r="151" spans="1:15">
      <c r="A151" s="72">
        <v>148</v>
      </c>
      <c r="B151" s="72" t="s">
        <v>18360</v>
      </c>
      <c r="C151" s="9" t="s">
        <v>20474</v>
      </c>
      <c r="D151" s="136" t="s">
        <v>121</v>
      </c>
      <c r="E151" s="9" t="s">
        <v>20476</v>
      </c>
      <c r="F151" s="400" t="s">
        <v>20477</v>
      </c>
      <c r="G151" s="401" t="s">
        <v>22253</v>
      </c>
      <c r="H151" s="43" t="s">
        <v>20479</v>
      </c>
      <c r="I151" s="38" t="str">
        <f t="shared" si="0"/>
        <v>ORR0037</v>
      </c>
      <c r="J151" s="43" t="s">
        <v>20478</v>
      </c>
      <c r="K151" s="28" t="s">
        <v>20263</v>
      </c>
      <c r="L151" s="401">
        <v>9869</v>
      </c>
      <c r="M151" s="9" t="s">
        <v>21</v>
      </c>
      <c r="N151" s="9" t="s">
        <v>20475</v>
      </c>
      <c r="O151" s="72"/>
    </row>
    <row r="152" spans="1:15">
      <c r="A152" s="72">
        <v>149</v>
      </c>
      <c r="B152" s="72" t="s">
        <v>18360</v>
      </c>
      <c r="C152" s="9" t="s">
        <v>20480</v>
      </c>
      <c r="D152" s="136" t="s">
        <v>121</v>
      </c>
      <c r="E152" s="9" t="s">
        <v>20482</v>
      </c>
      <c r="F152" s="400" t="s">
        <v>20483</v>
      </c>
      <c r="G152" s="401" t="s">
        <v>22254</v>
      </c>
      <c r="H152" s="43" t="s">
        <v>20485</v>
      </c>
      <c r="I152" s="38" t="str">
        <f t="shared" si="0"/>
        <v>ORR0038</v>
      </c>
      <c r="J152" s="43" t="s">
        <v>20484</v>
      </c>
      <c r="K152" s="28" t="s">
        <v>20263</v>
      </c>
      <c r="L152" s="401">
        <v>9865</v>
      </c>
      <c r="M152" s="9" t="s">
        <v>21</v>
      </c>
      <c r="N152" s="9" t="s">
        <v>20481</v>
      </c>
      <c r="O152" s="72"/>
    </row>
    <row r="153" spans="1:15">
      <c r="A153" s="72">
        <v>150</v>
      </c>
      <c r="B153" s="72" t="s">
        <v>18360</v>
      </c>
      <c r="C153" s="9" t="s">
        <v>20486</v>
      </c>
      <c r="D153" s="136" t="s">
        <v>121</v>
      </c>
      <c r="E153" s="9" t="s">
        <v>20488</v>
      </c>
      <c r="F153" s="400" t="s">
        <v>20489</v>
      </c>
      <c r="G153" s="401" t="s">
        <v>22255</v>
      </c>
      <c r="H153" s="43" t="s">
        <v>20491</v>
      </c>
      <c r="I153" s="38" t="str">
        <f t="shared" si="0"/>
        <v>ORR0039</v>
      </c>
      <c r="J153" s="43" t="s">
        <v>20490</v>
      </c>
      <c r="K153" s="28" t="s">
        <v>20263</v>
      </c>
      <c r="L153" s="401"/>
      <c r="M153" s="9" t="s">
        <v>21</v>
      </c>
      <c r="N153" s="9" t="s">
        <v>20487</v>
      </c>
      <c r="O153" s="72"/>
    </row>
    <row r="154" spans="1:15">
      <c r="A154" s="72">
        <v>151</v>
      </c>
      <c r="B154" s="72" t="s">
        <v>18360</v>
      </c>
      <c r="C154" s="9" t="s">
        <v>20492</v>
      </c>
      <c r="D154" s="136" t="s">
        <v>121</v>
      </c>
      <c r="E154" s="9" t="s">
        <v>20494</v>
      </c>
      <c r="F154" s="400" t="s">
        <v>20495</v>
      </c>
      <c r="G154" s="401" t="s">
        <v>22256</v>
      </c>
      <c r="H154" s="43" t="s">
        <v>20497</v>
      </c>
      <c r="I154" s="38" t="str">
        <f t="shared" si="0"/>
        <v>ORR0040</v>
      </c>
      <c r="J154" s="43" t="s">
        <v>20496</v>
      </c>
      <c r="K154" s="28" t="s">
        <v>20263</v>
      </c>
      <c r="L154" s="401"/>
      <c r="M154" s="9" t="s">
        <v>21</v>
      </c>
      <c r="N154" s="9" t="s">
        <v>20493</v>
      </c>
      <c r="O154" s="72"/>
    </row>
    <row r="155" spans="1:15">
      <c r="A155" s="72">
        <v>152</v>
      </c>
      <c r="B155" s="72" t="s">
        <v>18360</v>
      </c>
      <c r="C155" s="9" t="s">
        <v>20498</v>
      </c>
      <c r="D155" s="136" t="s">
        <v>121</v>
      </c>
      <c r="E155" s="9" t="s">
        <v>20500</v>
      </c>
      <c r="F155" s="400" t="s">
        <v>20501</v>
      </c>
      <c r="G155" s="401" t="s">
        <v>22257</v>
      </c>
      <c r="H155" s="43" t="s">
        <v>20503</v>
      </c>
      <c r="I155" s="38" t="str">
        <f t="shared" si="0"/>
        <v>ORR0041</v>
      </c>
      <c r="J155" s="43" t="s">
        <v>20502</v>
      </c>
      <c r="K155" s="28" t="s">
        <v>20263</v>
      </c>
      <c r="L155" s="401"/>
      <c r="M155" s="9" t="s">
        <v>21</v>
      </c>
      <c r="N155" s="9" t="s">
        <v>20499</v>
      </c>
      <c r="O155" s="72"/>
    </row>
    <row r="156" spans="1:15">
      <c r="A156" s="72">
        <v>153</v>
      </c>
      <c r="B156" s="72" t="s">
        <v>18360</v>
      </c>
      <c r="C156" s="9" t="s">
        <v>20504</v>
      </c>
      <c r="D156" s="136" t="s">
        <v>121</v>
      </c>
      <c r="E156" s="9" t="s">
        <v>20506</v>
      </c>
      <c r="F156" s="400" t="s">
        <v>20507</v>
      </c>
      <c r="G156" s="401" t="s">
        <v>22258</v>
      </c>
      <c r="H156" s="43" t="s">
        <v>20509</v>
      </c>
      <c r="I156" s="38" t="str">
        <f t="shared" si="0"/>
        <v>ORR0042</v>
      </c>
      <c r="J156" s="43" t="s">
        <v>20508</v>
      </c>
      <c r="K156" s="28" t="s">
        <v>20263</v>
      </c>
      <c r="L156" s="401"/>
      <c r="M156" s="9" t="s">
        <v>21</v>
      </c>
      <c r="N156" s="9" t="s">
        <v>20505</v>
      </c>
      <c r="O156" s="72"/>
    </row>
    <row r="157" spans="1:15">
      <c r="A157" s="72">
        <v>154</v>
      </c>
      <c r="B157" s="72" t="s">
        <v>18360</v>
      </c>
      <c r="C157" s="9" t="s">
        <v>20510</v>
      </c>
      <c r="D157" s="136" t="s">
        <v>121</v>
      </c>
      <c r="E157" s="9" t="s">
        <v>20512</v>
      </c>
      <c r="F157" s="400" t="s">
        <v>20513</v>
      </c>
      <c r="G157" s="401" t="s">
        <v>22259</v>
      </c>
      <c r="H157" s="43" t="s">
        <v>20515</v>
      </c>
      <c r="I157" s="38" t="str">
        <f t="shared" si="0"/>
        <v>ORR0043</v>
      </c>
      <c r="J157" s="43" t="s">
        <v>20514</v>
      </c>
      <c r="K157" s="28" t="s">
        <v>20263</v>
      </c>
      <c r="L157" s="401"/>
      <c r="M157" s="9" t="s">
        <v>21</v>
      </c>
      <c r="N157" s="9" t="s">
        <v>20511</v>
      </c>
      <c r="O157" s="72"/>
    </row>
    <row r="158" spans="1:15">
      <c r="A158" s="72">
        <v>155</v>
      </c>
      <c r="B158" s="72" t="s">
        <v>18360</v>
      </c>
      <c r="C158" s="9" t="s">
        <v>20516</v>
      </c>
      <c r="D158" s="136" t="s">
        <v>121</v>
      </c>
      <c r="E158" s="9" t="s">
        <v>20518</v>
      </c>
      <c r="F158" s="400" t="s">
        <v>20519</v>
      </c>
      <c r="G158" s="9" t="s">
        <v>22260</v>
      </c>
      <c r="H158" s="43" t="s">
        <v>20521</v>
      </c>
      <c r="I158" s="38" t="str">
        <f t="shared" si="0"/>
        <v>ORR0044</v>
      </c>
      <c r="J158" s="43" t="s">
        <v>20520</v>
      </c>
      <c r="K158" s="28" t="s">
        <v>20263</v>
      </c>
      <c r="L158" s="401">
        <v>9872</v>
      </c>
      <c r="M158" s="9" t="s">
        <v>21</v>
      </c>
      <c r="N158" s="9" t="s">
        <v>20517</v>
      </c>
      <c r="O158" s="72"/>
    </row>
    <row r="159" spans="1:15">
      <c r="A159" s="72">
        <v>156</v>
      </c>
      <c r="B159" s="72" t="s">
        <v>18360</v>
      </c>
      <c r="C159" s="9" t="s">
        <v>20522</v>
      </c>
      <c r="D159" s="136" t="s">
        <v>121</v>
      </c>
      <c r="E159" s="9" t="s">
        <v>20524</v>
      </c>
      <c r="F159" s="400" t="s">
        <v>20525</v>
      </c>
      <c r="G159" s="9" t="s">
        <v>22261</v>
      </c>
      <c r="H159" s="43" t="s">
        <v>20527</v>
      </c>
      <c r="I159" s="38" t="str">
        <f t="shared" si="0"/>
        <v>ORR0045</v>
      </c>
      <c r="J159" s="43" t="s">
        <v>20526</v>
      </c>
      <c r="K159" s="28" t="s">
        <v>20263</v>
      </c>
      <c r="L159" s="401">
        <v>9870</v>
      </c>
      <c r="M159" s="9" t="s">
        <v>21</v>
      </c>
      <c r="N159" s="9" t="s">
        <v>20523</v>
      </c>
      <c r="O159" s="72"/>
    </row>
    <row r="160" spans="1:15">
      <c r="A160" s="72">
        <v>157</v>
      </c>
      <c r="B160" s="72" t="s">
        <v>18360</v>
      </c>
      <c r="C160" s="9" t="s">
        <v>20528</v>
      </c>
      <c r="D160" s="136" t="s">
        <v>121</v>
      </c>
      <c r="E160" s="9" t="s">
        <v>20530</v>
      </c>
      <c r="F160" s="400" t="s">
        <v>20531</v>
      </c>
      <c r="G160" s="9" t="s">
        <v>22262</v>
      </c>
      <c r="H160" s="43" t="s">
        <v>20533</v>
      </c>
      <c r="I160" s="38" t="str">
        <f t="shared" si="0"/>
        <v>ORR0046</v>
      </c>
      <c r="J160" s="43" t="s">
        <v>20532</v>
      </c>
      <c r="K160" s="28" t="s">
        <v>20263</v>
      </c>
      <c r="L160" s="401">
        <v>9871</v>
      </c>
      <c r="M160" s="9" t="s">
        <v>21</v>
      </c>
      <c r="N160" s="9" t="s">
        <v>20529</v>
      </c>
      <c r="O160" s="72"/>
    </row>
    <row r="161" spans="1:15">
      <c r="A161" s="72">
        <v>158</v>
      </c>
      <c r="B161" s="72" t="s">
        <v>18360</v>
      </c>
      <c r="C161" s="9" t="s">
        <v>20534</v>
      </c>
      <c r="D161" s="136" t="s">
        <v>121</v>
      </c>
      <c r="E161" s="9" t="s">
        <v>20536</v>
      </c>
      <c r="F161" s="400" t="s">
        <v>20537</v>
      </c>
      <c r="G161" s="9" t="s">
        <v>22263</v>
      </c>
      <c r="H161" s="43" t="s">
        <v>20539</v>
      </c>
      <c r="I161" s="38" t="str">
        <f t="shared" si="0"/>
        <v>ORR0047</v>
      </c>
      <c r="J161" s="43" t="s">
        <v>20538</v>
      </c>
      <c r="K161" s="28" t="s">
        <v>20263</v>
      </c>
      <c r="L161" s="401"/>
      <c r="M161" s="9" t="s">
        <v>21</v>
      </c>
      <c r="N161" s="9" t="s">
        <v>20535</v>
      </c>
      <c r="O161" s="72"/>
    </row>
    <row r="162" spans="1:15">
      <c r="A162" s="72">
        <v>159</v>
      </c>
      <c r="B162" s="72" t="s">
        <v>18360</v>
      </c>
      <c r="C162" s="9" t="s">
        <v>20540</v>
      </c>
      <c r="D162" s="136" t="s">
        <v>121</v>
      </c>
      <c r="E162" s="9" t="s">
        <v>20542</v>
      </c>
      <c r="F162" s="400" t="s">
        <v>20543</v>
      </c>
      <c r="G162" s="9" t="s">
        <v>22264</v>
      </c>
      <c r="H162" s="43" t="s">
        <v>20545</v>
      </c>
      <c r="I162" s="38" t="str">
        <f t="shared" si="0"/>
        <v>ORR0048</v>
      </c>
      <c r="J162" s="43" t="s">
        <v>20544</v>
      </c>
      <c r="K162" s="28" t="s">
        <v>20263</v>
      </c>
      <c r="L162" s="401"/>
      <c r="M162" s="9" t="s">
        <v>21</v>
      </c>
      <c r="N162" s="9" t="s">
        <v>20541</v>
      </c>
      <c r="O162" s="72"/>
    </row>
    <row r="163" spans="1:15">
      <c r="A163" s="72">
        <v>160</v>
      </c>
      <c r="B163" s="72" t="s">
        <v>18360</v>
      </c>
      <c r="C163" s="9" t="s">
        <v>20546</v>
      </c>
      <c r="D163" s="136" t="s">
        <v>121</v>
      </c>
      <c r="E163" s="9" t="s">
        <v>20548</v>
      </c>
      <c r="F163" s="400" t="s">
        <v>20549</v>
      </c>
      <c r="G163" s="9" t="s">
        <v>22265</v>
      </c>
      <c r="H163" s="43" t="s">
        <v>20551</v>
      </c>
      <c r="I163" s="38" t="str">
        <f t="shared" si="0"/>
        <v>ORR0049</v>
      </c>
      <c r="J163" s="43" t="s">
        <v>20550</v>
      </c>
      <c r="K163" s="28" t="s">
        <v>20263</v>
      </c>
      <c r="L163" s="401"/>
      <c r="M163" s="9" t="s">
        <v>21</v>
      </c>
      <c r="N163" s="401" t="s">
        <v>20547</v>
      </c>
      <c r="O163" s="72"/>
    </row>
    <row r="164" spans="1:15">
      <c r="A164" s="72">
        <v>161</v>
      </c>
      <c r="B164" s="72" t="s">
        <v>18360</v>
      </c>
      <c r="C164" s="9" t="s">
        <v>20552</v>
      </c>
      <c r="D164" s="136" t="s">
        <v>121</v>
      </c>
      <c r="E164" s="9" t="s">
        <v>20554</v>
      </c>
      <c r="F164" s="400" t="s">
        <v>20555</v>
      </c>
      <c r="G164" s="9" t="s">
        <v>22266</v>
      </c>
      <c r="H164" s="43" t="s">
        <v>20557</v>
      </c>
      <c r="I164" s="38" t="str">
        <f t="shared" si="0"/>
        <v>ORR0050</v>
      </c>
      <c r="J164" s="43" t="s">
        <v>20556</v>
      </c>
      <c r="K164" s="28" t="s">
        <v>20263</v>
      </c>
      <c r="L164" s="401"/>
      <c r="M164" s="9" t="s">
        <v>21</v>
      </c>
      <c r="N164" s="9" t="s">
        <v>20553</v>
      </c>
      <c r="O164" s="72"/>
    </row>
    <row r="165" spans="1:15">
      <c r="A165" s="72">
        <v>162</v>
      </c>
      <c r="B165" s="72" t="s">
        <v>18360</v>
      </c>
      <c r="C165" s="9" t="s">
        <v>20558</v>
      </c>
      <c r="D165" s="136" t="s">
        <v>121</v>
      </c>
      <c r="E165" s="9" t="s">
        <v>20560</v>
      </c>
      <c r="F165" s="400" t="s">
        <v>20561</v>
      </c>
      <c r="G165" s="9" t="s">
        <v>22267</v>
      </c>
      <c r="H165" s="43" t="s">
        <v>20563</v>
      </c>
      <c r="I165" s="38" t="str">
        <f t="shared" si="0"/>
        <v>ORR0051</v>
      </c>
      <c r="J165" s="43" t="s">
        <v>20562</v>
      </c>
      <c r="K165" s="28" t="s">
        <v>20263</v>
      </c>
      <c r="L165" s="401"/>
      <c r="M165" s="9" t="s">
        <v>21</v>
      </c>
      <c r="N165" s="9" t="s">
        <v>20559</v>
      </c>
      <c r="O165" s="72"/>
    </row>
    <row r="184" spans="4:4">
      <c r="D184" s="100"/>
    </row>
    <row r="185" spans="4:4">
      <c r="D185" s="100"/>
    </row>
    <row r="186" spans="4:4">
      <c r="D186" s="29"/>
    </row>
    <row r="187" spans="4:4">
      <c r="D187" s="29"/>
    </row>
    <row r="188" spans="4:4">
      <c r="D188" s="29"/>
    </row>
    <row r="189" spans="4:4">
      <c r="D189" s="29"/>
    </row>
    <row r="190" spans="4:4">
      <c r="D190" s="29"/>
    </row>
    <row r="191" spans="4:4">
      <c r="D191" s="29"/>
    </row>
    <row r="192" spans="4:4">
      <c r="D192" s="29"/>
    </row>
    <row r="193" spans="4:4">
      <c r="D193" s="29"/>
    </row>
    <row r="194" spans="4:4">
      <c r="D194" s="29"/>
    </row>
    <row r="195" spans="4:4">
      <c r="D195" s="29"/>
    </row>
    <row r="196" spans="4:4">
      <c r="D196" s="29"/>
    </row>
    <row r="197" spans="4:4">
      <c r="D197" s="29"/>
    </row>
    <row r="198" spans="4:4">
      <c r="D198" s="29"/>
    </row>
    <row r="199" spans="4:4">
      <c r="D199" s="29"/>
    </row>
    <row r="200" spans="4:4">
      <c r="D200" s="29"/>
    </row>
    <row r="201" spans="4:4">
      <c r="D201" s="29"/>
    </row>
    <row r="202" spans="4:4">
      <c r="D202" s="29"/>
    </row>
    <row r="203" spans="4:4">
      <c r="D203" s="29"/>
    </row>
    <row r="204" spans="4:4">
      <c r="D204" s="29"/>
    </row>
    <row r="205" spans="4:4">
      <c r="D205" s="29"/>
    </row>
    <row r="206" spans="4:4">
      <c r="D206" s="29"/>
    </row>
    <row r="207" spans="4:4">
      <c r="D207" s="29"/>
    </row>
    <row r="208" spans="4:4">
      <c r="D208" s="29"/>
    </row>
    <row r="209" spans="4:4">
      <c r="D209" s="29"/>
    </row>
    <row r="210" spans="4:4">
      <c r="D210" s="29"/>
    </row>
    <row r="211" spans="4:4">
      <c r="D211" s="29"/>
    </row>
    <row r="212" spans="4:4">
      <c r="D212" s="29"/>
    </row>
    <row r="213" spans="4:4">
      <c r="D213" s="29"/>
    </row>
    <row r="214" spans="4:4">
      <c r="D214" s="29"/>
    </row>
    <row r="215" spans="4:4">
      <c r="D215" s="29"/>
    </row>
    <row r="216" spans="4:4">
      <c r="D216" s="29"/>
    </row>
    <row r="217" spans="4:4">
      <c r="D217" s="29"/>
    </row>
    <row r="218" spans="4:4">
      <c r="D218" s="29"/>
    </row>
    <row r="219" spans="4:4">
      <c r="D219" s="29"/>
    </row>
    <row r="220" spans="4:4">
      <c r="D220" s="29"/>
    </row>
    <row r="221" spans="4:4">
      <c r="D221" s="29"/>
    </row>
    <row r="222" spans="4:4">
      <c r="D222" s="29"/>
    </row>
    <row r="223" spans="4:4">
      <c r="D223" s="29"/>
    </row>
    <row r="224" spans="4:4">
      <c r="D224" s="29"/>
    </row>
    <row r="225" spans="4:4">
      <c r="D225" s="29"/>
    </row>
    <row r="226" spans="4:4">
      <c r="D226" s="29"/>
    </row>
    <row r="227" spans="4:4">
      <c r="D227" s="29"/>
    </row>
    <row r="228" spans="4:4">
      <c r="D228" s="29"/>
    </row>
    <row r="229" spans="4:4">
      <c r="D229" s="29"/>
    </row>
    <row r="230" spans="4:4">
      <c r="D230" s="29"/>
    </row>
    <row r="231" spans="4:4">
      <c r="D231" s="29"/>
    </row>
    <row r="232" spans="4:4">
      <c r="D232" s="29"/>
    </row>
    <row r="233" spans="4:4">
      <c r="D233" s="29"/>
    </row>
    <row r="234" spans="4:4">
      <c r="D234" s="29"/>
    </row>
    <row r="235" spans="4:4">
      <c r="D235" s="29"/>
    </row>
    <row r="236" spans="4:4">
      <c r="D236" s="29"/>
    </row>
    <row r="237" spans="4:4">
      <c r="D237" s="100"/>
    </row>
    <row r="238" spans="4:4">
      <c r="D238" s="100"/>
    </row>
    <row r="239" spans="4:4">
      <c r="D239" s="100"/>
    </row>
    <row r="240" spans="4:4">
      <c r="D240" s="100"/>
    </row>
    <row r="241" spans="4:4">
      <c r="D241" s="100"/>
    </row>
    <row r="242" spans="4:4">
      <c r="D242" s="100"/>
    </row>
    <row r="243" spans="4:4">
      <c r="D243" s="100"/>
    </row>
    <row r="244" spans="4:4">
      <c r="D244" s="100"/>
    </row>
    <row r="245" spans="4:4">
      <c r="D245" s="100"/>
    </row>
    <row r="246" spans="4:4">
      <c r="D246" s="100"/>
    </row>
    <row r="247" spans="4:4">
      <c r="D247" s="100"/>
    </row>
    <row r="248" spans="4:4">
      <c r="D248" s="100"/>
    </row>
    <row r="249" spans="4:4">
      <c r="D249" s="100"/>
    </row>
    <row r="250" spans="4:4">
      <c r="D250" s="100"/>
    </row>
    <row r="251" spans="4:4">
      <c r="D251" s="100"/>
    </row>
    <row r="252" spans="4:4">
      <c r="D252" s="100"/>
    </row>
    <row r="253" spans="4:4">
      <c r="D253" s="100"/>
    </row>
    <row r="254" spans="4:4">
      <c r="D254" s="100"/>
    </row>
    <row r="255" spans="4:4">
      <c r="D255" s="100"/>
    </row>
    <row r="256" spans="4:4">
      <c r="D256" s="100"/>
    </row>
  </sheetData>
  <conditionalFormatting sqref="J61:J108">
    <cfRule type="duplicateValues" dxfId="697" priority="83"/>
  </conditionalFormatting>
  <conditionalFormatting sqref="M4:M110">
    <cfRule type="containsText" dxfId="696" priority="58" operator="containsText" text="PASS">
      <formula>NOT(ISERROR(SEARCH("PASS", M4)))</formula>
    </cfRule>
    <cfRule type="containsText" dxfId="695" priority="59" operator="containsText" text="FAIL">
      <formula>NOT(ISERROR(SEARCH("FAIL", M4)))</formula>
    </cfRule>
    <cfRule type="containsText" dxfId="694" priority="60" operator="containsText" text="WARN">
      <formula>NOT(ISERROR(SEARCH("WARN", M4)))</formula>
    </cfRule>
  </conditionalFormatting>
  <conditionalFormatting sqref="M111:M112">
    <cfRule type="containsText" dxfId="693" priority="55" operator="containsText" text="PASS">
      <formula>NOT(ISERROR(SEARCH("PASS", M111)))</formula>
    </cfRule>
    <cfRule type="containsText" dxfId="692" priority="56" operator="containsText" text="FAIL">
      <formula>NOT(ISERROR(SEARCH("FAIL", M111)))</formula>
    </cfRule>
    <cfRule type="containsText" dxfId="691" priority="57" operator="containsText" text="WARN">
      <formula>NOT(ISERROR(SEARCH("WARN", M111)))</formula>
    </cfRule>
  </conditionalFormatting>
  <conditionalFormatting sqref="M113:M119">
    <cfRule type="containsText" dxfId="690" priority="52" operator="containsText" text="PASS">
      <formula>NOT(ISERROR(SEARCH("PASS", M113)))</formula>
    </cfRule>
    <cfRule type="containsText" dxfId="689" priority="53" operator="containsText" text="FAIL">
      <formula>NOT(ISERROR(SEARCH("FAIL", M113)))</formula>
    </cfRule>
    <cfRule type="containsText" dxfId="688" priority="54" operator="containsText" text="WARN">
      <formula>NOT(ISERROR(SEARCH("WARN", M113)))</formula>
    </cfRule>
  </conditionalFormatting>
  <conditionalFormatting sqref="O109:O110">
    <cfRule type="duplicateValues" dxfId="687" priority="50"/>
  </conditionalFormatting>
  <conditionalFormatting sqref="F59:F106">
    <cfRule type="duplicateValues" dxfId="686" priority="42"/>
  </conditionalFormatting>
  <conditionalFormatting sqref="F59:F106">
    <cfRule type="duplicateValues" dxfId="685" priority="40"/>
    <cfRule type="duplicateValues" dxfId="684" priority="41"/>
  </conditionalFormatting>
  <conditionalFormatting sqref="G59:G97 G99:G106">
    <cfRule type="duplicateValues" dxfId="683" priority="24"/>
  </conditionalFormatting>
  <conditionalFormatting sqref="G4">
    <cfRule type="duplicateValues" dxfId="682" priority="21"/>
    <cfRule type="duplicateValues" dxfId="681" priority="22"/>
  </conditionalFormatting>
  <conditionalFormatting sqref="G4">
    <cfRule type="duplicateValues" dxfId="680" priority="23"/>
  </conditionalFormatting>
  <conditionalFormatting sqref="G9">
    <cfRule type="duplicateValues" dxfId="679" priority="18"/>
    <cfRule type="duplicateValues" dxfId="678" priority="19"/>
  </conditionalFormatting>
  <conditionalFormatting sqref="G9">
    <cfRule type="duplicateValues" dxfId="677" priority="20"/>
  </conditionalFormatting>
  <conditionalFormatting sqref="G54">
    <cfRule type="duplicateValues" dxfId="676" priority="15"/>
    <cfRule type="duplicateValues" dxfId="675" priority="16"/>
  </conditionalFormatting>
  <conditionalFormatting sqref="G54">
    <cfRule type="duplicateValues" dxfId="674" priority="17"/>
  </conditionalFormatting>
  <conditionalFormatting sqref="G109:G110">
    <cfRule type="duplicateValues" dxfId="673" priority="14"/>
  </conditionalFormatting>
  <conditionalFormatting sqref="G111:G112">
    <cfRule type="duplicateValues" dxfId="672" priority="13"/>
  </conditionalFormatting>
  <conditionalFormatting sqref="N105">
    <cfRule type="duplicateValues" dxfId="671" priority="1"/>
  </conditionalFormatting>
  <conditionalFormatting sqref="N107:N108">
    <cfRule type="duplicateValues" dxfId="670" priority="2"/>
  </conditionalFormatting>
  <conditionalFormatting sqref="N107:N108">
    <cfRule type="duplicateValues" dxfId="669" priority="3"/>
    <cfRule type="duplicateValues" dxfId="668" priority="4"/>
  </conditionalFormatting>
  <conditionalFormatting sqref="N59:N106">
    <cfRule type="duplicateValues" dxfId="667" priority="5"/>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9D206-E6DD-B84B-BAB2-1D7C2819E177}">
  <dimension ref="A1:BL507"/>
  <sheetViews>
    <sheetView zoomScale="90" workbookViewId="0">
      <pane ySplit="3" topLeftCell="A113" activePane="bottomLeft" state="frozen"/>
      <selection pane="bottomLeft" activeCell="D1" sqref="D1:D1048576"/>
    </sheetView>
  </sheetViews>
  <sheetFormatPr baseColWidth="10" defaultRowHeight="16"/>
  <cols>
    <col min="1" max="1" width="10.83203125" style="25"/>
    <col min="2" max="2" width="15.6640625" style="25" customWidth="1"/>
    <col min="3" max="3" width="11.83203125" style="25" bestFit="1" customWidth="1"/>
    <col min="4" max="4" width="15.33203125" style="25" bestFit="1" customWidth="1"/>
    <col min="5" max="5" width="10.5" style="25" customWidth="1"/>
    <col min="6" max="6" width="11.6640625" style="25" bestFit="1" customWidth="1"/>
    <col min="7" max="7" width="14" style="25" bestFit="1" customWidth="1"/>
    <col min="8" max="8" width="15.83203125" style="25" customWidth="1"/>
    <col min="9" max="9" width="13.5" style="25" customWidth="1"/>
    <col min="10" max="10" width="14.6640625" style="25" customWidth="1"/>
    <col min="11" max="11" width="19" style="25" customWidth="1"/>
    <col min="12" max="12" width="10.83203125" style="25"/>
    <col min="13" max="13" width="18.33203125" style="25" customWidth="1"/>
    <col min="14" max="15" width="10.83203125" style="25"/>
    <col min="16" max="16" width="24" style="25" customWidth="1"/>
    <col min="17" max="17" width="18.1640625" style="25" customWidth="1"/>
    <col min="18" max="18" width="10.5" style="25" customWidth="1"/>
    <col min="19" max="19" width="9" style="25" customWidth="1"/>
    <col min="20" max="20" width="8.1640625" customWidth="1"/>
    <col min="21" max="16384" width="10.83203125" style="25"/>
  </cols>
  <sheetData>
    <row r="1" spans="1:64">
      <c r="A1" s="6"/>
      <c r="C1" s="6"/>
      <c r="D1" s="21">
        <f>COUNTA(A4:A199)</f>
        <v>158</v>
      </c>
      <c r="E1" s="21"/>
      <c r="G1" s="6"/>
      <c r="H1" s="6"/>
      <c r="I1" s="56" t="s">
        <v>13666</v>
      </c>
      <c r="J1" s="6"/>
      <c r="K1" s="6"/>
      <c r="L1" s="6"/>
      <c r="M1" s="6"/>
      <c r="N1" s="6"/>
      <c r="O1" s="6"/>
      <c r="P1" s="6"/>
      <c r="Q1" s="6"/>
      <c r="R1" s="6"/>
      <c r="S1" s="6" t="s">
        <v>1600</v>
      </c>
    </row>
    <row r="2" spans="1:64" ht="17" thickBot="1">
      <c r="A2" s="6"/>
      <c r="B2" s="225"/>
      <c r="C2" s="6"/>
      <c r="F2" s="21"/>
      <c r="G2" s="6"/>
      <c r="H2" s="6"/>
      <c r="I2" s="85">
        <f>COUNTIF(I4:I1197,"*Y*")</f>
        <v>144</v>
      </c>
      <c r="J2" s="6"/>
      <c r="K2" s="6"/>
      <c r="L2" s="6"/>
      <c r="M2" s="6"/>
      <c r="N2" s="6"/>
      <c r="O2" s="6"/>
      <c r="P2" s="85"/>
      <c r="Q2" s="6"/>
      <c r="R2" s="6"/>
      <c r="S2" s="6"/>
    </row>
    <row r="3" spans="1:64" s="61" customFormat="1" ht="16" customHeight="1" thickBot="1">
      <c r="A3" s="661" t="s">
        <v>9370</v>
      </c>
      <c r="B3" s="661" t="s">
        <v>10</v>
      </c>
      <c r="C3" s="661" t="s">
        <v>1</v>
      </c>
      <c r="D3" s="661" t="s">
        <v>2</v>
      </c>
      <c r="E3" s="661" t="s">
        <v>22945</v>
      </c>
      <c r="F3" s="661" t="s">
        <v>3</v>
      </c>
      <c r="G3" s="661" t="s">
        <v>12</v>
      </c>
      <c r="H3" s="661" t="s">
        <v>0</v>
      </c>
      <c r="I3" s="661" t="s">
        <v>23695</v>
      </c>
      <c r="J3" s="661" t="s">
        <v>14</v>
      </c>
      <c r="K3" s="661" t="s">
        <v>4</v>
      </c>
      <c r="L3" s="661" t="s">
        <v>5</v>
      </c>
      <c r="M3" s="661" t="s">
        <v>6</v>
      </c>
      <c r="N3" s="661" t="s">
        <v>7</v>
      </c>
      <c r="O3" s="661" t="s">
        <v>8</v>
      </c>
      <c r="P3" s="661" t="s">
        <v>9</v>
      </c>
      <c r="Q3" s="661" t="s">
        <v>18353</v>
      </c>
      <c r="R3" s="661" t="s">
        <v>22943</v>
      </c>
      <c r="S3" s="661" t="s">
        <v>11</v>
      </c>
      <c r="T3" s="661" t="s">
        <v>22942</v>
      </c>
    </row>
    <row r="4" spans="1:64">
      <c r="A4" s="5">
        <v>1</v>
      </c>
      <c r="B4" s="34" t="s">
        <v>18360</v>
      </c>
      <c r="C4" s="5" t="s">
        <v>17816</v>
      </c>
      <c r="D4" s="5" t="s">
        <v>11436</v>
      </c>
      <c r="E4" s="5"/>
      <c r="F4" s="34" t="s">
        <v>17818</v>
      </c>
      <c r="G4" s="5" t="s">
        <v>17819</v>
      </c>
      <c r="H4" s="72" t="s">
        <v>22071</v>
      </c>
      <c r="I4" s="5" t="s">
        <v>21</v>
      </c>
      <c r="J4" s="5" t="str">
        <f>IF('Adult Sarcomas files'!L4&gt;0, "Y", "N")</f>
        <v>Y</v>
      </c>
      <c r="K4" s="5" t="s">
        <v>455</v>
      </c>
      <c r="L4" s="34"/>
      <c r="M4" s="34"/>
      <c r="N4" s="34"/>
      <c r="O4" s="34"/>
      <c r="P4" s="34"/>
      <c r="Q4" s="5" t="s">
        <v>17817</v>
      </c>
      <c r="R4" s="5" t="s">
        <v>20</v>
      </c>
      <c r="S4" s="5" t="s">
        <v>270</v>
      </c>
      <c r="T4" s="2"/>
      <c r="Y4" s="27"/>
      <c r="Z4" s="31"/>
      <c r="AA4" s="27"/>
      <c r="AB4" s="27"/>
      <c r="AC4" s="27"/>
      <c r="AD4" s="31"/>
      <c r="AE4" s="27"/>
      <c r="AF4" s="27"/>
      <c r="AG4" s="27"/>
      <c r="AH4" s="27"/>
      <c r="AI4" s="27"/>
      <c r="AJ4" s="31"/>
      <c r="AK4" s="31"/>
      <c r="AL4" s="31"/>
      <c r="AM4" s="31"/>
      <c r="AN4" s="31"/>
      <c r="AO4" s="31"/>
      <c r="AP4" s="31"/>
      <c r="AQ4" s="387"/>
      <c r="AR4" s="386"/>
      <c r="AS4" s="135" t="s">
        <v>17820</v>
      </c>
      <c r="AT4" s="5"/>
      <c r="AU4" s="5">
        <v>233674</v>
      </c>
      <c r="AV4" s="5"/>
      <c r="AX4" s="5"/>
      <c r="AY4" s="66" t="s">
        <v>17810</v>
      </c>
      <c r="AZ4" s="5"/>
      <c r="BA4" s="253">
        <v>44371</v>
      </c>
      <c r="BB4" s="34" t="s">
        <v>17822</v>
      </c>
      <c r="BC4" s="5"/>
      <c r="BD4" s="80"/>
      <c r="BE4" s="80"/>
      <c r="BF4" s="34">
        <v>99.873313639397722</v>
      </c>
      <c r="BG4" s="5" t="s">
        <v>18086</v>
      </c>
      <c r="BH4" s="5"/>
      <c r="BI4" s="97"/>
      <c r="BJ4" s="5"/>
      <c r="BK4" s="34"/>
      <c r="BL4" s="25" t="s">
        <v>17823</v>
      </c>
    </row>
    <row r="5" spans="1:64">
      <c r="A5" s="5">
        <v>2</v>
      </c>
      <c r="B5" s="34" t="s">
        <v>18360</v>
      </c>
      <c r="C5" s="5" t="s">
        <v>17824</v>
      </c>
      <c r="D5" s="5" t="s">
        <v>11436</v>
      </c>
      <c r="E5" s="5"/>
      <c r="F5" s="34" t="s">
        <v>17826</v>
      </c>
      <c r="G5" s="5" t="s">
        <v>17827</v>
      </c>
      <c r="H5" s="72" t="s">
        <v>22072</v>
      </c>
      <c r="I5" s="5" t="s">
        <v>21</v>
      </c>
      <c r="J5" s="5" t="str">
        <f>IF('Adult Sarcomas files'!L5&gt;0, "Y", "N")</f>
        <v>Y</v>
      </c>
      <c r="K5" s="5" t="s">
        <v>455</v>
      </c>
      <c r="L5" s="34"/>
      <c r="M5" s="34"/>
      <c r="N5" s="34"/>
      <c r="O5" s="34"/>
      <c r="P5" s="34"/>
      <c r="Q5" s="5" t="s">
        <v>17825</v>
      </c>
      <c r="R5" s="5" t="s">
        <v>20</v>
      </c>
      <c r="S5" s="5" t="s">
        <v>270</v>
      </c>
      <c r="T5" s="2"/>
      <c r="Y5" s="27"/>
      <c r="Z5" s="31"/>
      <c r="AA5" s="27"/>
      <c r="AB5" s="27"/>
      <c r="AC5" s="27"/>
      <c r="AD5" s="31"/>
      <c r="AE5" s="27"/>
      <c r="AF5" s="27"/>
      <c r="AG5" s="27"/>
      <c r="AH5" s="27"/>
      <c r="AI5" s="27"/>
      <c r="AJ5" s="31"/>
      <c r="AK5" s="31"/>
      <c r="AL5" s="31"/>
      <c r="AM5" s="31"/>
      <c r="AN5" s="31"/>
      <c r="AO5" s="31"/>
      <c r="AP5" s="31"/>
      <c r="AQ5" s="31"/>
      <c r="AR5" s="182"/>
      <c r="AS5" s="135" t="s">
        <v>17828</v>
      </c>
      <c r="AT5" s="5"/>
      <c r="AU5" s="5">
        <v>233674</v>
      </c>
      <c r="AV5" s="5"/>
      <c r="AX5" s="5"/>
      <c r="AY5" s="66" t="s">
        <v>17810</v>
      </c>
      <c r="AZ5" s="5"/>
      <c r="BA5" s="253">
        <v>44371</v>
      </c>
      <c r="BB5" s="34" t="s">
        <v>17822</v>
      </c>
      <c r="BC5" s="5"/>
      <c r="BD5" s="5"/>
      <c r="BE5" s="80"/>
      <c r="BF5" s="34">
        <v>99.913964139791517</v>
      </c>
      <c r="BG5" s="5" t="s">
        <v>18086</v>
      </c>
      <c r="BH5" s="5"/>
      <c r="BI5" s="80"/>
      <c r="BJ5" s="5"/>
      <c r="BK5" s="34"/>
      <c r="BL5" s="25" t="s">
        <v>17823</v>
      </c>
    </row>
    <row r="6" spans="1:64">
      <c r="A6" s="5">
        <v>3</v>
      </c>
      <c r="B6" s="34" t="s">
        <v>18360</v>
      </c>
      <c r="C6" s="5" t="s">
        <v>17830</v>
      </c>
      <c r="D6" s="5" t="s">
        <v>11436</v>
      </c>
      <c r="E6" s="5"/>
      <c r="F6" s="34" t="s">
        <v>17832</v>
      </c>
      <c r="G6" s="5" t="s">
        <v>17833</v>
      </c>
      <c r="H6" s="72" t="s">
        <v>22073</v>
      </c>
      <c r="I6" s="5" t="s">
        <v>21</v>
      </c>
      <c r="J6" s="5" t="str">
        <f>IF('Adult Sarcomas files'!L6&gt;0, "Y", "N")</f>
        <v>Y</v>
      </c>
      <c r="K6" s="5" t="s">
        <v>455</v>
      </c>
      <c r="L6" s="34"/>
      <c r="M6" s="34"/>
      <c r="N6" s="34"/>
      <c r="O6" s="34"/>
      <c r="P6" s="34"/>
      <c r="Q6" s="5" t="s">
        <v>17831</v>
      </c>
      <c r="R6" s="5" t="s">
        <v>20</v>
      </c>
      <c r="S6" s="5" t="s">
        <v>270</v>
      </c>
      <c r="T6" s="2"/>
      <c r="Y6" s="27"/>
      <c r="Z6" s="31"/>
      <c r="AA6" s="27"/>
      <c r="AB6" s="27"/>
      <c r="AC6" s="27"/>
      <c r="AD6" s="31"/>
      <c r="AE6" s="27"/>
      <c r="AF6" s="27"/>
      <c r="AG6" s="27"/>
      <c r="AH6" s="27"/>
      <c r="AI6" s="27"/>
      <c r="AJ6" s="31"/>
      <c r="AK6" s="31"/>
      <c r="AL6" s="31"/>
      <c r="AM6" s="31"/>
      <c r="AN6" s="31"/>
      <c r="AO6" s="31"/>
      <c r="AP6" s="31"/>
      <c r="AQ6" s="31"/>
      <c r="AR6" s="182"/>
      <c r="AS6" s="135" t="s">
        <v>17834</v>
      </c>
      <c r="AT6" s="5"/>
      <c r="AU6" s="5">
        <v>233674</v>
      </c>
      <c r="AV6" s="5"/>
      <c r="AX6" s="5"/>
      <c r="AY6" s="66" t="s">
        <v>17810</v>
      </c>
      <c r="AZ6" s="5"/>
      <c r="BA6" s="253">
        <v>44371</v>
      </c>
      <c r="BB6" s="34" t="s">
        <v>17822</v>
      </c>
      <c r="BC6" s="5"/>
      <c r="BD6" s="5"/>
      <c r="BE6" s="80"/>
      <c r="BF6" s="34">
        <v>99.895371155236418</v>
      </c>
      <c r="BG6" s="5" t="s">
        <v>18086</v>
      </c>
      <c r="BH6" s="5"/>
      <c r="BI6" s="80"/>
      <c r="BJ6" s="5"/>
      <c r="BK6" s="34"/>
      <c r="BL6" s="25" t="s">
        <v>17823</v>
      </c>
    </row>
    <row r="7" spans="1:64">
      <c r="A7" s="5">
        <v>4</v>
      </c>
      <c r="B7" s="34" t="s">
        <v>18360</v>
      </c>
      <c r="C7" s="5" t="s">
        <v>17836</v>
      </c>
      <c r="D7" s="5" t="s">
        <v>11436</v>
      </c>
      <c r="E7" s="5"/>
      <c r="F7" s="34" t="s">
        <v>17838</v>
      </c>
      <c r="G7" s="5" t="s">
        <v>17839</v>
      </c>
      <c r="H7" s="206" t="s">
        <v>22074</v>
      </c>
      <c r="I7" s="5" t="s">
        <v>21</v>
      </c>
      <c r="J7" s="5" t="str">
        <f>IF('Adult Sarcomas files'!L7&gt;0, "Y", "N")</f>
        <v>Y</v>
      </c>
      <c r="K7" s="5" t="s">
        <v>455</v>
      </c>
      <c r="L7" s="34"/>
      <c r="M7" s="34"/>
      <c r="N7" s="34"/>
      <c r="O7" s="34"/>
      <c r="P7" s="34"/>
      <c r="Q7" s="5" t="s">
        <v>17837</v>
      </c>
      <c r="R7" s="5" t="s">
        <v>20</v>
      </c>
      <c r="S7" s="5" t="s">
        <v>270</v>
      </c>
      <c r="T7" s="2"/>
      <c r="Y7" s="27"/>
      <c r="Z7" s="31"/>
      <c r="AA7" s="27"/>
      <c r="AB7" s="27"/>
      <c r="AC7" s="27"/>
      <c r="AD7" s="31"/>
      <c r="AE7" s="27"/>
      <c r="AF7" s="27"/>
      <c r="AG7" s="27"/>
      <c r="AH7" s="27"/>
      <c r="AI7" s="27"/>
      <c r="AJ7" s="31"/>
      <c r="AK7" s="31"/>
      <c r="AL7" s="31"/>
      <c r="AM7" s="31"/>
      <c r="AN7" s="31"/>
      <c r="AO7" s="31"/>
      <c r="AP7" s="31"/>
      <c r="AQ7" s="31"/>
      <c r="AR7" s="182"/>
      <c r="AS7" s="135" t="s">
        <v>17840</v>
      </c>
      <c r="AT7" s="5"/>
      <c r="AU7" s="5">
        <v>233674</v>
      </c>
      <c r="AV7" s="5"/>
      <c r="AX7" s="5"/>
      <c r="AY7" s="66" t="s">
        <v>17810</v>
      </c>
      <c r="AZ7" s="5"/>
      <c r="BA7" s="253">
        <v>44371</v>
      </c>
      <c r="BB7" s="34" t="s">
        <v>17822</v>
      </c>
      <c r="BC7" s="5"/>
      <c r="BD7" s="5"/>
      <c r="BE7" s="80"/>
      <c r="BF7" s="34">
        <v>99.897565358382664</v>
      </c>
      <c r="BG7" s="5" t="s">
        <v>18086</v>
      </c>
      <c r="BH7" s="5"/>
      <c r="BI7" s="80"/>
      <c r="BJ7" s="5"/>
      <c r="BK7" s="34"/>
      <c r="BL7" s="25" t="s">
        <v>17823</v>
      </c>
    </row>
    <row r="8" spans="1:64">
      <c r="A8" s="5">
        <v>5</v>
      </c>
      <c r="B8" s="34" t="s">
        <v>18360</v>
      </c>
      <c r="C8" s="5" t="s">
        <v>17842</v>
      </c>
      <c r="D8" s="5" t="s">
        <v>11436</v>
      </c>
      <c r="E8" s="5"/>
      <c r="F8" s="34" t="s">
        <v>17844</v>
      </c>
      <c r="G8" s="5" t="s">
        <v>17845</v>
      </c>
      <c r="H8" s="72" t="s">
        <v>22075</v>
      </c>
      <c r="I8" s="5" t="s">
        <v>21</v>
      </c>
      <c r="J8" s="5" t="str">
        <f>IF('Adult Sarcomas files'!L8&gt;0, "Y", "N")</f>
        <v>Y</v>
      </c>
      <c r="K8" s="5" t="s">
        <v>455</v>
      </c>
      <c r="L8" s="34"/>
      <c r="M8" s="34"/>
      <c r="N8" s="34"/>
      <c r="O8" s="34"/>
      <c r="P8" s="34"/>
      <c r="Q8" s="5" t="s">
        <v>17843</v>
      </c>
      <c r="R8" s="5" t="s">
        <v>20</v>
      </c>
      <c r="S8" s="5" t="s">
        <v>270</v>
      </c>
      <c r="T8" s="2"/>
      <c r="Y8" s="27"/>
      <c r="Z8" s="31"/>
      <c r="AA8" s="27"/>
      <c r="AB8" s="27"/>
      <c r="AC8" s="27"/>
      <c r="AD8" s="31"/>
      <c r="AE8" s="27"/>
      <c r="AF8" s="27"/>
      <c r="AG8" s="27"/>
      <c r="AH8" s="27"/>
      <c r="AI8" s="27"/>
      <c r="AJ8" s="31"/>
      <c r="AK8" s="31"/>
      <c r="AL8" s="31"/>
      <c r="AM8" s="31"/>
      <c r="AN8" s="31"/>
      <c r="AO8" s="31"/>
      <c r="AP8" s="31"/>
      <c r="AQ8" s="31"/>
      <c r="AR8" s="182"/>
      <c r="AS8" s="135" t="s">
        <v>17846</v>
      </c>
      <c r="AT8" s="5"/>
      <c r="AU8" s="5">
        <v>233674</v>
      </c>
      <c r="AV8" s="5"/>
      <c r="AX8" s="5"/>
      <c r="AY8" s="66" t="s">
        <v>17810</v>
      </c>
      <c r="AZ8" s="5"/>
      <c r="BA8" s="253">
        <v>44371</v>
      </c>
      <c r="BB8" s="34" t="s">
        <v>17822</v>
      </c>
      <c r="BC8" s="5"/>
      <c r="BD8" s="5"/>
      <c r="BE8" s="80"/>
      <c r="BF8" s="34">
        <v>99.94803203074656</v>
      </c>
      <c r="BG8" s="5" t="s">
        <v>18086</v>
      </c>
      <c r="BH8" s="5"/>
      <c r="BI8" s="80"/>
      <c r="BJ8" s="5"/>
      <c r="BK8" s="34"/>
      <c r="BL8" s="25" t="s">
        <v>17823</v>
      </c>
    </row>
    <row r="9" spans="1:64">
      <c r="A9" s="5">
        <v>6</v>
      </c>
      <c r="B9" s="34" t="s">
        <v>18360</v>
      </c>
      <c r="C9" s="5" t="s">
        <v>17848</v>
      </c>
      <c r="D9" s="5" t="s">
        <v>11436</v>
      </c>
      <c r="E9" s="5"/>
      <c r="F9" s="34" t="s">
        <v>17850</v>
      </c>
      <c r="G9" s="5" t="s">
        <v>17851</v>
      </c>
      <c r="H9" s="72" t="s">
        <v>22076</v>
      </c>
      <c r="I9" s="5" t="s">
        <v>21</v>
      </c>
      <c r="J9" s="5" t="str">
        <f>IF('Adult Sarcomas files'!L9&gt;0, "Y", "N")</f>
        <v>Y</v>
      </c>
      <c r="K9" s="5" t="s">
        <v>455</v>
      </c>
      <c r="L9" s="34"/>
      <c r="M9" s="34"/>
      <c r="N9" s="34"/>
      <c r="O9" s="34"/>
      <c r="P9" s="34"/>
      <c r="Q9" s="5" t="s">
        <v>17849</v>
      </c>
      <c r="R9" s="5" t="s">
        <v>20</v>
      </c>
      <c r="S9" s="5" t="s">
        <v>270</v>
      </c>
      <c r="T9" s="2"/>
      <c r="Y9" s="27"/>
      <c r="Z9" s="31"/>
      <c r="AA9" s="27"/>
      <c r="AB9" s="27"/>
      <c r="AC9" s="27"/>
      <c r="AD9" s="31"/>
      <c r="AE9" s="27"/>
      <c r="AF9" s="27"/>
      <c r="AG9" s="27"/>
      <c r="AH9" s="27"/>
      <c r="AI9" s="27"/>
      <c r="AJ9" s="31"/>
      <c r="AK9" s="31"/>
      <c r="AL9" s="31"/>
      <c r="AM9" s="31"/>
      <c r="AN9" s="31"/>
      <c r="AO9" s="31"/>
      <c r="AP9" s="31"/>
      <c r="AQ9" s="31"/>
      <c r="AR9" s="182"/>
      <c r="AS9" s="135" t="s">
        <v>17852</v>
      </c>
      <c r="AT9" s="5"/>
      <c r="AU9" s="5">
        <v>233674</v>
      </c>
      <c r="AV9" s="5"/>
      <c r="AX9" s="5"/>
      <c r="AY9" s="66" t="s">
        <v>17810</v>
      </c>
      <c r="AZ9" s="5"/>
      <c r="BA9" s="253">
        <v>44371</v>
      </c>
      <c r="BB9" s="34" t="s">
        <v>17822</v>
      </c>
      <c r="BC9" s="5"/>
      <c r="BD9" s="5"/>
      <c r="BE9" s="80"/>
      <c r="BF9" s="34">
        <v>99.930709374328757</v>
      </c>
      <c r="BG9" s="5" t="s">
        <v>18086</v>
      </c>
      <c r="BH9" s="5"/>
      <c r="BI9" s="80"/>
      <c r="BJ9" s="5"/>
      <c r="BK9" s="34"/>
      <c r="BL9" s="25" t="s">
        <v>17823</v>
      </c>
    </row>
    <row r="10" spans="1:64">
      <c r="A10" s="5">
        <v>7</v>
      </c>
      <c r="B10" s="34" t="s">
        <v>18360</v>
      </c>
      <c r="C10" s="5" t="s">
        <v>17854</v>
      </c>
      <c r="D10" s="5" t="s">
        <v>11436</v>
      </c>
      <c r="E10" s="5"/>
      <c r="F10" s="34" t="s">
        <v>17856</v>
      </c>
      <c r="G10" s="5" t="s">
        <v>17857</v>
      </c>
      <c r="H10" s="72" t="s">
        <v>22077</v>
      </c>
      <c r="I10" s="5" t="s">
        <v>21</v>
      </c>
      <c r="J10" s="5" t="str">
        <f>IF('Adult Sarcomas files'!L10&gt;0, "Y", "N")</f>
        <v>Y</v>
      </c>
      <c r="K10" s="5" t="s">
        <v>455</v>
      </c>
      <c r="L10" s="34"/>
      <c r="M10" s="34"/>
      <c r="N10" s="34"/>
      <c r="O10" s="34"/>
      <c r="P10" s="34"/>
      <c r="Q10" s="5" t="s">
        <v>17855</v>
      </c>
      <c r="R10" s="5" t="s">
        <v>20</v>
      </c>
      <c r="S10" s="5" t="s">
        <v>270</v>
      </c>
      <c r="T10" s="2"/>
      <c r="Y10" s="27"/>
      <c r="Z10" s="31"/>
      <c r="AA10" s="27"/>
      <c r="AB10" s="27"/>
      <c r="AC10" s="27"/>
      <c r="AD10" s="31"/>
      <c r="AE10" s="27"/>
      <c r="AF10" s="27"/>
      <c r="AG10" s="27"/>
      <c r="AH10" s="27"/>
      <c r="AI10" s="27"/>
      <c r="AJ10" s="31"/>
      <c r="AK10" s="31"/>
      <c r="AL10" s="31"/>
      <c r="AM10" s="31"/>
      <c r="AN10" s="31"/>
      <c r="AO10" s="31"/>
      <c r="AP10" s="31"/>
      <c r="AQ10" s="31"/>
      <c r="AR10" s="182"/>
      <c r="AS10" s="135" t="s">
        <v>17858</v>
      </c>
      <c r="AT10" s="5"/>
      <c r="AU10" s="5">
        <v>233674</v>
      </c>
      <c r="AV10" s="5"/>
      <c r="AX10" s="5"/>
      <c r="AY10" s="66" t="s">
        <v>17810</v>
      </c>
      <c r="AZ10" s="5"/>
      <c r="BA10" s="253">
        <v>44371</v>
      </c>
      <c r="BB10" s="34" t="s">
        <v>17822</v>
      </c>
      <c r="BC10" s="5"/>
      <c r="BD10" s="5"/>
      <c r="BE10" s="80"/>
      <c r="BF10" s="34">
        <v>99.926898389916829</v>
      </c>
      <c r="BG10" s="5" t="s">
        <v>18086</v>
      </c>
      <c r="BH10" s="5"/>
      <c r="BI10" s="80"/>
      <c r="BJ10" s="5"/>
      <c r="BK10" s="34"/>
      <c r="BL10" s="25" t="s">
        <v>17823</v>
      </c>
    </row>
    <row r="11" spans="1:64">
      <c r="A11" s="5">
        <v>8</v>
      </c>
      <c r="B11" s="34" t="s">
        <v>18360</v>
      </c>
      <c r="C11" s="5" t="s">
        <v>17860</v>
      </c>
      <c r="D11" s="5" t="s">
        <v>11436</v>
      </c>
      <c r="E11" s="5"/>
      <c r="F11" s="34" t="s">
        <v>17862</v>
      </c>
      <c r="G11" s="5" t="s">
        <v>17863</v>
      </c>
      <c r="H11" s="72" t="s">
        <v>22078</v>
      </c>
      <c r="I11" s="5" t="s">
        <v>21</v>
      </c>
      <c r="J11" s="5" t="str">
        <f>IF('Adult Sarcomas files'!L11&gt;0, "Y", "N")</f>
        <v>Y</v>
      </c>
      <c r="K11" s="5" t="s">
        <v>455</v>
      </c>
      <c r="L11" s="34"/>
      <c r="M11" s="34"/>
      <c r="N11" s="34"/>
      <c r="O11" s="34"/>
      <c r="P11" s="34"/>
      <c r="Q11" s="5" t="s">
        <v>17861</v>
      </c>
      <c r="R11" s="5" t="s">
        <v>20</v>
      </c>
      <c r="S11" s="5" t="s">
        <v>270</v>
      </c>
      <c r="T11" s="2"/>
      <c r="Y11" s="27"/>
      <c r="Z11" s="31"/>
      <c r="AA11" s="27"/>
      <c r="AB11" s="27"/>
      <c r="AC11" s="27"/>
      <c r="AD11" s="31"/>
      <c r="AE11" s="27"/>
      <c r="AF11" s="27"/>
      <c r="AG11" s="27"/>
      <c r="AH11" s="27"/>
      <c r="AI11" s="27"/>
      <c r="AJ11" s="31"/>
      <c r="AK11" s="31"/>
      <c r="AL11" s="31"/>
      <c r="AM11" s="31"/>
      <c r="AN11" s="31"/>
      <c r="AO11" s="31"/>
      <c r="AP11" s="31"/>
      <c r="AQ11" s="31"/>
      <c r="AR11" s="182"/>
      <c r="AS11" s="135" t="s">
        <v>17864</v>
      </c>
      <c r="AT11" s="5"/>
      <c r="AU11" s="5">
        <v>233674</v>
      </c>
      <c r="AV11" s="5"/>
      <c r="AX11" s="5"/>
      <c r="AY11" s="66" t="s">
        <v>17810</v>
      </c>
      <c r="AZ11" s="5"/>
      <c r="BA11" s="253">
        <v>44371</v>
      </c>
      <c r="BB11" s="34" t="s">
        <v>17822</v>
      </c>
      <c r="BC11" s="5"/>
      <c r="BD11" s="5"/>
      <c r="BE11" s="80"/>
      <c r="BF11" s="34">
        <v>99.945260405719708</v>
      </c>
      <c r="BG11" s="5" t="s">
        <v>18086</v>
      </c>
      <c r="BH11" s="5"/>
      <c r="BI11" s="80"/>
      <c r="BJ11" s="5"/>
      <c r="BK11" s="34"/>
      <c r="BL11" s="25" t="s">
        <v>17823</v>
      </c>
    </row>
    <row r="12" spans="1:64">
      <c r="A12" s="5">
        <v>9</v>
      </c>
      <c r="B12" s="34" t="s">
        <v>18360</v>
      </c>
      <c r="C12" s="5" t="s">
        <v>17866</v>
      </c>
      <c r="D12" s="5" t="s">
        <v>11436</v>
      </c>
      <c r="E12" s="5"/>
      <c r="F12" s="34" t="s">
        <v>17868</v>
      </c>
      <c r="G12" s="5" t="s">
        <v>17869</v>
      </c>
      <c r="H12" s="72" t="s">
        <v>22079</v>
      </c>
      <c r="I12" s="5" t="s">
        <v>21</v>
      </c>
      <c r="J12" s="5" t="str">
        <f>IF('Adult Sarcomas files'!L12&gt;0, "Y", "N")</f>
        <v>Y</v>
      </c>
      <c r="K12" s="5" t="s">
        <v>455</v>
      </c>
      <c r="L12" s="34"/>
      <c r="M12" s="34"/>
      <c r="N12" s="34"/>
      <c r="O12" s="34"/>
      <c r="P12" s="34"/>
      <c r="Q12" s="5" t="s">
        <v>17867</v>
      </c>
      <c r="R12" s="5" t="s">
        <v>20</v>
      </c>
      <c r="S12" s="5" t="s">
        <v>270</v>
      </c>
      <c r="T12" s="2"/>
      <c r="Y12" s="27"/>
      <c r="Z12" s="31"/>
      <c r="AA12" s="27"/>
      <c r="AB12" s="27"/>
      <c r="AC12" s="27"/>
      <c r="AD12" s="31"/>
      <c r="AE12" s="27"/>
      <c r="AF12" s="27"/>
      <c r="AG12" s="27"/>
      <c r="AH12" s="27"/>
      <c r="AI12" s="27"/>
      <c r="AJ12" s="31"/>
      <c r="AK12" s="31"/>
      <c r="AL12" s="31"/>
      <c r="AM12" s="31"/>
      <c r="AN12" s="31"/>
      <c r="AO12" s="31"/>
      <c r="AP12" s="31"/>
      <c r="AQ12" s="31"/>
      <c r="AR12" s="182"/>
      <c r="AS12" s="135" t="s">
        <v>17870</v>
      </c>
      <c r="AT12" s="5"/>
      <c r="AU12" s="5">
        <v>233674</v>
      </c>
      <c r="AV12" s="5"/>
      <c r="AX12" s="5"/>
      <c r="AY12" s="66" t="s">
        <v>17810</v>
      </c>
      <c r="AZ12" s="5"/>
      <c r="BA12" s="253">
        <v>44371</v>
      </c>
      <c r="BB12" s="34" t="s">
        <v>17822</v>
      </c>
      <c r="BC12" s="5"/>
      <c r="BD12" s="5"/>
      <c r="BE12" s="80"/>
      <c r="BF12" s="34">
        <v>99.914888014800468</v>
      </c>
      <c r="BG12" s="5" t="s">
        <v>18086</v>
      </c>
      <c r="BH12" s="5"/>
      <c r="BI12" s="80"/>
      <c r="BJ12" s="5"/>
      <c r="BK12" s="34"/>
      <c r="BL12" s="25" t="s">
        <v>17823</v>
      </c>
    </row>
    <row r="13" spans="1:64">
      <c r="A13" s="5">
        <v>10</v>
      </c>
      <c r="B13" s="34" t="s">
        <v>18360</v>
      </c>
      <c r="C13" s="5" t="s">
        <v>17872</v>
      </c>
      <c r="D13" s="5" t="s">
        <v>11436</v>
      </c>
      <c r="E13" s="5"/>
      <c r="F13" s="34" t="s">
        <v>17874</v>
      </c>
      <c r="G13" s="5" t="s">
        <v>17875</v>
      </c>
      <c r="H13" s="72" t="s">
        <v>22080</v>
      </c>
      <c r="I13" s="5" t="s">
        <v>21</v>
      </c>
      <c r="J13" s="5" t="str">
        <f>IF('Adult Sarcomas files'!L13&gt;0, "Y", "N")</f>
        <v>Y</v>
      </c>
      <c r="K13" s="5" t="s">
        <v>455</v>
      </c>
      <c r="L13" s="34"/>
      <c r="M13" s="34"/>
      <c r="N13" s="34"/>
      <c r="O13" s="34"/>
      <c r="P13" s="34"/>
      <c r="Q13" s="5" t="s">
        <v>17873</v>
      </c>
      <c r="R13" s="5" t="s">
        <v>20</v>
      </c>
      <c r="S13" s="5" t="s">
        <v>270</v>
      </c>
      <c r="T13" s="2"/>
      <c r="Y13" s="27"/>
      <c r="Z13" s="31"/>
      <c r="AA13" s="27"/>
      <c r="AB13" s="27"/>
      <c r="AC13" s="27"/>
      <c r="AD13" s="31"/>
      <c r="AE13" s="27"/>
      <c r="AF13" s="27"/>
      <c r="AG13" s="27"/>
      <c r="AH13" s="27"/>
      <c r="AI13" s="27"/>
      <c r="AJ13" s="31"/>
      <c r="AK13" s="31"/>
      <c r="AL13" s="31"/>
      <c r="AM13" s="31"/>
      <c r="AN13" s="31"/>
      <c r="AO13" s="31"/>
      <c r="AP13" s="31"/>
      <c r="AQ13" s="31"/>
      <c r="AR13" s="182"/>
      <c r="AS13" s="135" t="s">
        <v>17876</v>
      </c>
      <c r="AT13" s="5"/>
      <c r="AU13" s="5">
        <v>233674</v>
      </c>
      <c r="AV13" s="5"/>
      <c r="AX13" s="5"/>
      <c r="AY13" s="66" t="s">
        <v>17810</v>
      </c>
      <c r="AZ13" s="5"/>
      <c r="BA13" s="253">
        <v>44371</v>
      </c>
      <c r="BB13" s="34" t="s">
        <v>17822</v>
      </c>
      <c r="BC13" s="5"/>
      <c r="BD13" s="5"/>
      <c r="BE13" s="80"/>
      <c r="BF13" s="34">
        <v>99.93013195244815</v>
      </c>
      <c r="BG13" s="5" t="s">
        <v>18086</v>
      </c>
      <c r="BH13" s="5"/>
      <c r="BI13" s="80"/>
      <c r="BJ13" s="5"/>
      <c r="BK13" s="34"/>
      <c r="BL13" s="25" t="s">
        <v>17823</v>
      </c>
    </row>
    <row r="14" spans="1:64">
      <c r="A14" s="5">
        <v>11</v>
      </c>
      <c r="B14" s="34" t="s">
        <v>18360</v>
      </c>
      <c r="C14" s="5" t="s">
        <v>17878</v>
      </c>
      <c r="D14" s="5" t="s">
        <v>11436</v>
      </c>
      <c r="E14" s="5"/>
      <c r="F14" s="34" t="s">
        <v>17880</v>
      </c>
      <c r="G14" s="5" t="s">
        <v>17881</v>
      </c>
      <c r="H14" s="72" t="s">
        <v>22081</v>
      </c>
      <c r="I14" s="5" t="s">
        <v>21</v>
      </c>
      <c r="J14" s="5" t="str">
        <f>IF('Adult Sarcomas files'!L14&gt;0, "Y", "N")</f>
        <v>Y</v>
      </c>
      <c r="K14" s="5" t="s">
        <v>455</v>
      </c>
      <c r="L14" s="34"/>
      <c r="M14" s="34"/>
      <c r="N14" s="34"/>
      <c r="O14" s="34"/>
      <c r="P14" s="34"/>
      <c r="Q14" s="5" t="s">
        <v>17879</v>
      </c>
      <c r="R14" s="5" t="s">
        <v>20</v>
      </c>
      <c r="S14" s="5" t="s">
        <v>270</v>
      </c>
      <c r="T14" s="2"/>
      <c r="Y14" s="27"/>
      <c r="Z14" s="31"/>
      <c r="AA14" s="27"/>
      <c r="AB14" s="27"/>
      <c r="AC14" s="27"/>
      <c r="AD14" s="31"/>
      <c r="AE14" s="27"/>
      <c r="AF14" s="27"/>
      <c r="AG14" s="27"/>
      <c r="AH14" s="27"/>
      <c r="AI14" s="27"/>
      <c r="AJ14" s="31"/>
      <c r="AK14" s="31"/>
      <c r="AL14" s="31"/>
      <c r="AM14" s="31"/>
      <c r="AN14" s="31"/>
      <c r="AO14" s="31"/>
      <c r="AP14" s="31"/>
      <c r="AQ14" s="31"/>
      <c r="AR14" s="182"/>
      <c r="AS14" s="135" t="s">
        <v>17882</v>
      </c>
      <c r="AT14" s="5"/>
      <c r="AU14" s="5">
        <v>233674</v>
      </c>
      <c r="AV14" s="5"/>
      <c r="AX14" s="5"/>
      <c r="AY14" s="66" t="s">
        <v>17810</v>
      </c>
      <c r="AZ14" s="5"/>
      <c r="BA14" s="253">
        <v>44371</v>
      </c>
      <c r="BB14" s="34" t="s">
        <v>17822</v>
      </c>
      <c r="BC14" s="5"/>
      <c r="BD14" s="5"/>
      <c r="BE14" s="80"/>
      <c r="BF14" s="34">
        <v>99.944682983839115</v>
      </c>
      <c r="BG14" s="5" t="s">
        <v>18086</v>
      </c>
      <c r="BH14" s="5"/>
      <c r="BI14" s="80"/>
      <c r="BJ14" s="5"/>
      <c r="BK14" s="34"/>
      <c r="BL14" s="25" t="s">
        <v>17823</v>
      </c>
    </row>
    <row r="15" spans="1:64">
      <c r="A15" s="5">
        <v>12</v>
      </c>
      <c r="B15" s="34" t="s">
        <v>18360</v>
      </c>
      <c r="C15" s="5" t="s">
        <v>17884</v>
      </c>
      <c r="D15" s="5" t="s">
        <v>11436</v>
      </c>
      <c r="E15" s="5"/>
      <c r="F15" s="34" t="s">
        <v>17886</v>
      </c>
      <c r="G15" s="5" t="s">
        <v>17887</v>
      </c>
      <c r="H15" s="72" t="s">
        <v>22082</v>
      </c>
      <c r="I15" s="5" t="s">
        <v>21</v>
      </c>
      <c r="J15" s="5" t="str">
        <f>IF('Adult Sarcomas files'!L15&gt;0, "Y", "N")</f>
        <v>Y</v>
      </c>
      <c r="K15" s="5" t="s">
        <v>455</v>
      </c>
      <c r="L15" s="34"/>
      <c r="M15" s="34"/>
      <c r="N15" s="34"/>
      <c r="O15" s="34"/>
      <c r="P15" s="34"/>
      <c r="Q15" s="5" t="s">
        <v>17885</v>
      </c>
      <c r="R15" s="5" t="s">
        <v>20</v>
      </c>
      <c r="S15" s="5" t="s">
        <v>270</v>
      </c>
      <c r="T15" s="2"/>
      <c r="Y15" s="27"/>
      <c r="Z15" s="31"/>
      <c r="AA15" s="27"/>
      <c r="AB15" s="27"/>
      <c r="AC15" s="27"/>
      <c r="AD15" s="31"/>
      <c r="AE15" s="27"/>
      <c r="AF15" s="27"/>
      <c r="AG15" s="27"/>
      <c r="AH15" s="27"/>
      <c r="AI15" s="27"/>
      <c r="AJ15" s="31"/>
      <c r="AK15" s="31"/>
      <c r="AL15" s="31"/>
      <c r="AM15" s="31"/>
      <c r="AN15" s="31"/>
      <c r="AO15" s="31"/>
      <c r="AP15" s="31"/>
      <c r="AQ15" s="31"/>
      <c r="AR15" s="182"/>
      <c r="AS15" s="135" t="s">
        <v>17888</v>
      </c>
      <c r="AT15" s="5"/>
      <c r="AU15" s="5">
        <v>233674</v>
      </c>
      <c r="AV15" s="5"/>
      <c r="AX15" s="5"/>
      <c r="AY15" s="66" t="s">
        <v>17810</v>
      </c>
      <c r="AZ15" s="5"/>
      <c r="BA15" s="253">
        <v>44371</v>
      </c>
      <c r="BB15" s="34" t="s">
        <v>17822</v>
      </c>
      <c r="BC15" s="5"/>
      <c r="BD15" s="5"/>
      <c r="BE15" s="80"/>
      <c r="BF15" s="34">
        <v>99.910961546012445</v>
      </c>
      <c r="BG15" s="5" t="s">
        <v>18086</v>
      </c>
      <c r="BH15" s="5"/>
      <c r="BI15" s="80"/>
      <c r="BJ15" s="5"/>
      <c r="BK15" s="34"/>
      <c r="BL15" s="25" t="s">
        <v>17823</v>
      </c>
    </row>
    <row r="16" spans="1:64">
      <c r="A16" s="5">
        <v>13</v>
      </c>
      <c r="B16" s="34" t="s">
        <v>18360</v>
      </c>
      <c r="C16" s="5" t="s">
        <v>17890</v>
      </c>
      <c r="D16" s="5" t="s">
        <v>11436</v>
      </c>
      <c r="E16" s="5"/>
      <c r="F16" s="34" t="s">
        <v>17892</v>
      </c>
      <c r="G16" s="5" t="s">
        <v>17893</v>
      </c>
      <c r="H16" s="72" t="s">
        <v>22083</v>
      </c>
      <c r="I16" s="5" t="s">
        <v>21</v>
      </c>
      <c r="J16" s="5" t="str">
        <f>IF('Adult Sarcomas files'!L16&gt;0, "Y", "N")</f>
        <v>Y</v>
      </c>
      <c r="K16" s="5" t="s">
        <v>455</v>
      </c>
      <c r="L16" s="34"/>
      <c r="M16" s="34"/>
      <c r="N16" s="34"/>
      <c r="O16" s="34"/>
      <c r="P16" s="34"/>
      <c r="Q16" s="5" t="s">
        <v>17891</v>
      </c>
      <c r="R16" s="5" t="s">
        <v>20</v>
      </c>
      <c r="S16" s="5" t="s">
        <v>270</v>
      </c>
      <c r="T16" s="2"/>
      <c r="Y16" s="27"/>
      <c r="Z16" s="31"/>
      <c r="AA16" s="27"/>
      <c r="AB16" s="27"/>
      <c r="AC16" s="27"/>
      <c r="AD16" s="31"/>
      <c r="AE16" s="27"/>
      <c r="AF16" s="27"/>
      <c r="AG16" s="27"/>
      <c r="AH16" s="27"/>
      <c r="AI16" s="27"/>
      <c r="AJ16" s="31"/>
      <c r="AK16" s="31"/>
      <c r="AL16" s="31"/>
      <c r="AM16" s="31"/>
      <c r="AN16" s="31"/>
      <c r="AO16" s="31"/>
      <c r="AP16" s="31"/>
      <c r="AQ16" s="31"/>
      <c r="AR16" s="182"/>
      <c r="AS16" s="135" t="s">
        <v>17894</v>
      </c>
      <c r="AT16" s="5"/>
      <c r="AU16" s="5">
        <v>233674</v>
      </c>
      <c r="AV16" s="5"/>
      <c r="AX16" s="5"/>
      <c r="AY16" s="66" t="s">
        <v>17810</v>
      </c>
      <c r="AZ16" s="5"/>
      <c r="BA16" s="253">
        <v>44371</v>
      </c>
      <c r="BB16" s="34" t="s">
        <v>17822</v>
      </c>
      <c r="BC16" s="5"/>
      <c r="BD16" s="5"/>
      <c r="BE16" s="80"/>
      <c r="BF16" s="34">
        <v>99.949186874507745</v>
      </c>
      <c r="BG16" s="5" t="s">
        <v>18086</v>
      </c>
      <c r="BH16" s="5"/>
      <c r="BI16" s="80"/>
      <c r="BJ16" s="5"/>
      <c r="BK16" s="34"/>
      <c r="BL16" s="25" t="s">
        <v>17823</v>
      </c>
    </row>
    <row r="17" spans="1:64">
      <c r="A17" s="5">
        <v>14</v>
      </c>
      <c r="B17" s="34" t="s">
        <v>18360</v>
      </c>
      <c r="C17" s="5" t="s">
        <v>17896</v>
      </c>
      <c r="D17" s="5" t="s">
        <v>11436</v>
      </c>
      <c r="E17" s="5"/>
      <c r="F17" s="34" t="s">
        <v>17898</v>
      </c>
      <c r="G17" s="5" t="s">
        <v>17899</v>
      </c>
      <c r="H17" s="72" t="s">
        <v>22084</v>
      </c>
      <c r="I17" s="5" t="s">
        <v>21</v>
      </c>
      <c r="J17" s="5" t="str">
        <f>IF('Adult Sarcomas files'!L17&gt;0, "Y", "N")</f>
        <v>Y</v>
      </c>
      <c r="K17" s="5" t="s">
        <v>455</v>
      </c>
      <c r="L17" s="34"/>
      <c r="M17" s="34"/>
      <c r="N17" s="34"/>
      <c r="O17" s="34"/>
      <c r="P17" s="34"/>
      <c r="Q17" s="5" t="s">
        <v>17897</v>
      </c>
      <c r="R17" s="5" t="s">
        <v>20</v>
      </c>
      <c r="S17" s="5" t="s">
        <v>270</v>
      </c>
      <c r="T17" s="2"/>
      <c r="Y17" s="27"/>
      <c r="Z17" s="31"/>
      <c r="AA17" s="27"/>
      <c r="AB17" s="27"/>
      <c r="AC17" s="27"/>
      <c r="AD17" s="31"/>
      <c r="AE17" s="27"/>
      <c r="AF17" s="27"/>
      <c r="AG17" s="27"/>
      <c r="AH17" s="27"/>
      <c r="AI17" s="27"/>
      <c r="AJ17" s="31"/>
      <c r="AK17" s="31"/>
      <c r="AL17" s="31"/>
      <c r="AM17" s="31"/>
      <c r="AN17" s="31"/>
      <c r="AO17" s="31"/>
      <c r="AP17" s="31"/>
      <c r="AQ17" s="31"/>
      <c r="AR17" s="182"/>
      <c r="AS17" s="135" t="s">
        <v>17900</v>
      </c>
      <c r="AT17" s="5"/>
      <c r="AU17" s="5">
        <v>233674</v>
      </c>
      <c r="AV17" s="5"/>
      <c r="AX17" s="5"/>
      <c r="AY17" s="66" t="s">
        <v>17810</v>
      </c>
      <c r="AZ17" s="5"/>
      <c r="BA17" s="253">
        <v>44371</v>
      </c>
      <c r="BB17" s="34" t="s">
        <v>17822</v>
      </c>
      <c r="BC17" s="5"/>
      <c r="BD17" s="5"/>
      <c r="BE17" s="80"/>
      <c r="BF17" s="34">
        <v>99.917890608579569</v>
      </c>
      <c r="BG17" s="5" t="s">
        <v>18086</v>
      </c>
      <c r="BH17" s="5"/>
      <c r="BI17" s="80"/>
      <c r="BJ17" s="5"/>
      <c r="BK17" s="34"/>
      <c r="BL17" s="25" t="s">
        <v>17823</v>
      </c>
    </row>
    <row r="18" spans="1:64">
      <c r="A18" s="5">
        <v>15</v>
      </c>
      <c r="B18" s="34" t="s">
        <v>18360</v>
      </c>
      <c r="C18" s="5" t="s">
        <v>17902</v>
      </c>
      <c r="D18" s="5" t="s">
        <v>17904</v>
      </c>
      <c r="E18" s="5"/>
      <c r="F18" s="34" t="s">
        <v>17905</v>
      </c>
      <c r="G18" s="5" t="s">
        <v>17906</v>
      </c>
      <c r="H18" s="72" t="s">
        <v>22085</v>
      </c>
      <c r="I18" s="5" t="s">
        <v>21</v>
      </c>
      <c r="J18" s="5" t="str">
        <f>IF('Adult Sarcomas files'!L18&gt;0, "Y", "N")</f>
        <v>Y</v>
      </c>
      <c r="K18" s="5" t="s">
        <v>455</v>
      </c>
      <c r="L18" s="34"/>
      <c r="M18" s="34"/>
      <c r="N18" s="34"/>
      <c r="O18" s="34"/>
      <c r="P18" s="34"/>
      <c r="Q18" s="5" t="s">
        <v>17903</v>
      </c>
      <c r="R18" s="5" t="s">
        <v>20</v>
      </c>
      <c r="S18" s="5" t="s">
        <v>270</v>
      </c>
      <c r="T18" s="2"/>
      <c r="Y18" s="27"/>
      <c r="Z18" s="31"/>
      <c r="AA18" s="27"/>
      <c r="AB18" s="27"/>
      <c r="AC18" s="27"/>
      <c r="AD18" s="31"/>
      <c r="AE18" s="31"/>
      <c r="AF18" s="27"/>
      <c r="AG18" s="27"/>
      <c r="AH18" s="27"/>
      <c r="AI18" s="27"/>
      <c r="AJ18" s="31"/>
      <c r="AK18" s="31"/>
      <c r="AL18" s="31"/>
      <c r="AM18" s="31"/>
      <c r="AN18" s="31"/>
      <c r="AO18" s="31"/>
      <c r="AP18" s="31"/>
      <c r="AQ18" s="31"/>
      <c r="AR18" s="182"/>
      <c r="AS18" s="135" t="s">
        <v>17907</v>
      </c>
      <c r="AT18" s="5"/>
      <c r="AU18" s="5">
        <v>233674</v>
      </c>
      <c r="AV18" s="5"/>
      <c r="AX18" s="5"/>
      <c r="AY18" s="66" t="s">
        <v>17810</v>
      </c>
      <c r="AZ18" s="5"/>
      <c r="BA18" s="253">
        <v>44371</v>
      </c>
      <c r="BB18" s="34" t="s">
        <v>17822</v>
      </c>
      <c r="BC18" s="5"/>
      <c r="BD18" s="5"/>
      <c r="BE18" s="80"/>
      <c r="BF18" s="34">
        <v>99.927360327421297</v>
      </c>
      <c r="BG18" s="5" t="s">
        <v>18086</v>
      </c>
      <c r="BH18" s="5"/>
      <c r="BI18" s="80"/>
      <c r="BJ18" s="5"/>
      <c r="BK18" s="34"/>
      <c r="BL18" s="25" t="s">
        <v>17823</v>
      </c>
    </row>
    <row r="19" spans="1:64">
      <c r="A19" s="5">
        <v>16</v>
      </c>
      <c r="B19" s="34" t="s">
        <v>18360</v>
      </c>
      <c r="C19" s="5" t="s">
        <v>17909</v>
      </c>
      <c r="D19" s="5" t="s">
        <v>17904</v>
      </c>
      <c r="E19" s="5"/>
      <c r="F19" s="34" t="s">
        <v>17911</v>
      </c>
      <c r="G19" s="5" t="s">
        <v>17912</v>
      </c>
      <c r="H19" s="72" t="s">
        <v>22086</v>
      </c>
      <c r="I19" s="5" t="s">
        <v>22</v>
      </c>
      <c r="J19" s="5" t="str">
        <f>IF('Adult Sarcomas files'!L19&gt;0, "Y", "N")</f>
        <v>Y</v>
      </c>
      <c r="K19" s="5" t="s">
        <v>455</v>
      </c>
      <c r="L19" s="34"/>
      <c r="M19" s="34"/>
      <c r="N19" s="34"/>
      <c r="O19" s="34"/>
      <c r="P19" s="34"/>
      <c r="Q19" s="5" t="s">
        <v>17910</v>
      </c>
      <c r="R19" s="5" t="s">
        <v>20</v>
      </c>
      <c r="S19" s="5" t="s">
        <v>270</v>
      </c>
      <c r="T19" s="2"/>
      <c r="Y19" s="27"/>
      <c r="Z19" s="31"/>
      <c r="AA19" s="27"/>
      <c r="AB19" s="27"/>
      <c r="AC19" s="27"/>
      <c r="AD19" s="31"/>
      <c r="AE19" s="27"/>
      <c r="AF19" s="27"/>
      <c r="AG19" s="27"/>
      <c r="AH19" s="27"/>
      <c r="AI19" s="27"/>
      <c r="AJ19" s="31"/>
      <c r="AK19" s="31"/>
      <c r="AL19" s="31"/>
      <c r="AM19" s="31"/>
      <c r="AN19" s="31"/>
      <c r="AO19" s="31"/>
      <c r="AP19" s="31"/>
      <c r="AQ19" s="31"/>
      <c r="AR19" s="182"/>
      <c r="AS19" s="135" t="s">
        <v>17913</v>
      </c>
      <c r="AT19" s="5"/>
      <c r="AU19" s="5">
        <v>233674</v>
      </c>
      <c r="AV19" s="5"/>
      <c r="AX19" s="5"/>
      <c r="AY19" s="66" t="s">
        <v>17810</v>
      </c>
      <c r="AZ19" s="5"/>
      <c r="BA19" s="253">
        <v>44371</v>
      </c>
      <c r="BB19" s="34" t="s">
        <v>17822</v>
      </c>
      <c r="BC19" s="5"/>
      <c r="BD19" s="5"/>
      <c r="BE19" s="80"/>
      <c r="BF19" s="34">
        <v>98.981889740137049</v>
      </c>
      <c r="BG19" s="254" t="s">
        <v>18087</v>
      </c>
      <c r="BH19" s="5"/>
      <c r="BI19" s="80"/>
      <c r="BJ19" s="5"/>
      <c r="BK19" s="34"/>
      <c r="BL19" s="25" t="s">
        <v>17823</v>
      </c>
    </row>
    <row r="20" spans="1:64">
      <c r="A20" s="5">
        <v>17</v>
      </c>
      <c r="B20" s="34" t="s">
        <v>18360</v>
      </c>
      <c r="C20" s="5" t="s">
        <v>17915</v>
      </c>
      <c r="D20" s="5" t="s">
        <v>17904</v>
      </c>
      <c r="E20" s="5"/>
      <c r="F20" s="34" t="s">
        <v>17917</v>
      </c>
      <c r="G20" s="5" t="s">
        <v>17918</v>
      </c>
      <c r="H20" s="72" t="s">
        <v>22087</v>
      </c>
      <c r="I20" s="5" t="s">
        <v>21</v>
      </c>
      <c r="J20" s="5" t="str">
        <f>IF('Adult Sarcomas files'!L20&gt;0, "Y", "N")</f>
        <v>Y</v>
      </c>
      <c r="K20" s="5" t="s">
        <v>455</v>
      </c>
      <c r="L20" s="34"/>
      <c r="M20" s="34"/>
      <c r="N20" s="34"/>
      <c r="O20" s="34"/>
      <c r="P20" s="34"/>
      <c r="Q20" s="5" t="s">
        <v>17916</v>
      </c>
      <c r="R20" s="5" t="s">
        <v>20</v>
      </c>
      <c r="S20" s="5" t="s">
        <v>270</v>
      </c>
      <c r="T20" s="2"/>
      <c r="Y20" s="27"/>
      <c r="Z20" s="31"/>
      <c r="AA20" s="27"/>
      <c r="AB20" s="27"/>
      <c r="AC20" s="27"/>
      <c r="AD20" s="31"/>
      <c r="AE20" s="27"/>
      <c r="AF20" s="27"/>
      <c r="AG20" s="27"/>
      <c r="AH20" s="27"/>
      <c r="AI20" s="27"/>
      <c r="AJ20" s="31"/>
      <c r="AK20" s="31"/>
      <c r="AL20" s="31"/>
      <c r="AM20" s="31"/>
      <c r="AN20" s="31"/>
      <c r="AO20" s="31"/>
      <c r="AP20" s="31"/>
      <c r="AQ20" s="31"/>
      <c r="AR20" s="182"/>
      <c r="AS20" s="135" t="s">
        <v>17919</v>
      </c>
      <c r="AT20" s="5"/>
      <c r="AU20" s="5">
        <v>233674</v>
      </c>
      <c r="AV20" s="5"/>
      <c r="AX20" s="5"/>
      <c r="AY20" s="66" t="s">
        <v>17810</v>
      </c>
      <c r="AZ20" s="5"/>
      <c r="BA20" s="253">
        <v>44371</v>
      </c>
      <c r="BB20" s="34" t="s">
        <v>17822</v>
      </c>
      <c r="BC20" s="5"/>
      <c r="BD20" s="5"/>
      <c r="BE20" s="80"/>
      <c r="BF20" s="34">
        <v>99.920662233606421</v>
      </c>
      <c r="BG20" s="5" t="s">
        <v>18086</v>
      </c>
      <c r="BH20" s="5"/>
      <c r="BI20" s="80"/>
      <c r="BJ20" s="5"/>
      <c r="BK20" s="34"/>
      <c r="BL20" s="25" t="s">
        <v>17823</v>
      </c>
    </row>
    <row r="21" spans="1:64">
      <c r="A21" s="5">
        <v>18</v>
      </c>
      <c r="B21" s="34" t="s">
        <v>18360</v>
      </c>
      <c r="C21" s="5" t="s">
        <v>17921</v>
      </c>
      <c r="D21" s="5" t="s">
        <v>17904</v>
      </c>
      <c r="E21" s="5"/>
      <c r="F21" s="34" t="s">
        <v>17923</v>
      </c>
      <c r="G21" s="5" t="s">
        <v>17924</v>
      </c>
      <c r="H21" s="72" t="s">
        <v>22088</v>
      </c>
      <c r="I21" s="5" t="s">
        <v>21</v>
      </c>
      <c r="J21" s="5" t="str">
        <f>IF('Adult Sarcomas files'!L21&gt;0, "Y", "N")</f>
        <v>Y</v>
      </c>
      <c r="K21" s="5" t="s">
        <v>455</v>
      </c>
      <c r="L21" s="34"/>
      <c r="M21" s="34"/>
      <c r="N21" s="34"/>
      <c r="O21" s="34"/>
      <c r="P21" s="34"/>
      <c r="Q21" s="5" t="s">
        <v>17922</v>
      </c>
      <c r="R21" s="5" t="s">
        <v>20</v>
      </c>
      <c r="S21" s="5" t="s">
        <v>270</v>
      </c>
      <c r="T21" s="2"/>
      <c r="Y21" s="27"/>
      <c r="Z21" s="31"/>
      <c r="AA21" s="27"/>
      <c r="AB21" s="27"/>
      <c r="AC21" s="27"/>
      <c r="AD21" s="31"/>
      <c r="AE21" s="27"/>
      <c r="AF21" s="27"/>
      <c r="AG21" s="27"/>
      <c r="AH21" s="27"/>
      <c r="AI21" s="27"/>
      <c r="AJ21" s="31"/>
      <c r="AK21" s="31"/>
      <c r="AL21" s="31"/>
      <c r="AM21" s="31"/>
      <c r="AN21" s="31"/>
      <c r="AO21" s="31"/>
      <c r="AP21" s="31"/>
      <c r="AQ21" s="31"/>
      <c r="AR21" s="182"/>
      <c r="AS21" s="135" t="s">
        <v>17925</v>
      </c>
      <c r="AT21" s="5"/>
      <c r="AU21" s="5">
        <v>233674</v>
      </c>
      <c r="AV21" s="5"/>
      <c r="AX21" s="5"/>
      <c r="AY21" s="66" t="s">
        <v>17810</v>
      </c>
      <c r="AZ21" s="5"/>
      <c r="BA21" s="253">
        <v>44371</v>
      </c>
      <c r="BB21" s="34" t="s">
        <v>17822</v>
      </c>
      <c r="BC21" s="5"/>
      <c r="BD21" s="5"/>
      <c r="BE21" s="80"/>
      <c r="BF21" s="34">
        <v>99.920662233606421</v>
      </c>
      <c r="BG21" s="5" t="s">
        <v>18086</v>
      </c>
      <c r="BH21" s="5"/>
      <c r="BI21" s="80"/>
      <c r="BJ21" s="5"/>
      <c r="BK21" s="34"/>
      <c r="BL21" s="25" t="s">
        <v>17823</v>
      </c>
    </row>
    <row r="22" spans="1:64">
      <c r="A22" s="5">
        <v>19</v>
      </c>
      <c r="B22" s="34" t="s">
        <v>18360</v>
      </c>
      <c r="C22" s="5" t="s">
        <v>17927</v>
      </c>
      <c r="D22" s="5" t="s">
        <v>17904</v>
      </c>
      <c r="E22" s="5"/>
      <c r="F22" s="34" t="s">
        <v>17929</v>
      </c>
      <c r="G22" s="5" t="s">
        <v>17930</v>
      </c>
      <c r="H22" s="72" t="s">
        <v>22089</v>
      </c>
      <c r="I22" s="5" t="s">
        <v>21</v>
      </c>
      <c r="J22" s="5" t="str">
        <f>IF('Adult Sarcomas files'!L22&gt;0, "Y", "N")</f>
        <v>Y</v>
      </c>
      <c r="K22" s="5" t="s">
        <v>455</v>
      </c>
      <c r="L22" s="34"/>
      <c r="M22" s="34"/>
      <c r="N22" s="34"/>
      <c r="O22" s="34"/>
      <c r="P22" s="34"/>
      <c r="Q22" s="5" t="s">
        <v>17928</v>
      </c>
      <c r="R22" s="5" t="s">
        <v>20</v>
      </c>
      <c r="S22" s="5" t="s">
        <v>270</v>
      </c>
      <c r="T22" s="2"/>
      <c r="Y22" s="27"/>
      <c r="Z22" s="31"/>
      <c r="AA22" s="27"/>
      <c r="AB22" s="27"/>
      <c r="AC22" s="27"/>
      <c r="AD22" s="31"/>
      <c r="AE22" s="27"/>
      <c r="AF22" s="27"/>
      <c r="AG22" s="27"/>
      <c r="AH22" s="27"/>
      <c r="AI22" s="27"/>
      <c r="AJ22" s="31"/>
      <c r="AK22" s="31"/>
      <c r="AL22" s="31"/>
      <c r="AM22" s="31"/>
      <c r="AN22" s="31"/>
      <c r="AO22" s="31"/>
      <c r="AP22" s="31"/>
      <c r="AQ22" s="31"/>
      <c r="AR22" s="182"/>
      <c r="AS22" s="135" t="s">
        <v>17931</v>
      </c>
      <c r="AT22" s="5"/>
      <c r="AU22" s="5">
        <v>233674</v>
      </c>
      <c r="AV22" s="5"/>
      <c r="AX22" s="5"/>
      <c r="AY22" s="66" t="s">
        <v>17810</v>
      </c>
      <c r="AZ22" s="5"/>
      <c r="BA22" s="253">
        <v>44371</v>
      </c>
      <c r="BB22" s="34" t="s">
        <v>17822</v>
      </c>
      <c r="BC22" s="5"/>
      <c r="BD22" s="5"/>
      <c r="BE22" s="80"/>
      <c r="BF22" s="34">
        <v>99.93001646807204</v>
      </c>
      <c r="BG22" s="5" t="s">
        <v>18086</v>
      </c>
      <c r="BH22" s="5"/>
      <c r="BI22" s="80"/>
      <c r="BJ22" s="5"/>
      <c r="BK22" s="34"/>
      <c r="BL22" s="25" t="s">
        <v>17823</v>
      </c>
    </row>
    <row r="23" spans="1:64">
      <c r="A23" s="5">
        <v>20</v>
      </c>
      <c r="B23" s="34" t="s">
        <v>18360</v>
      </c>
      <c r="C23" s="5" t="s">
        <v>17933</v>
      </c>
      <c r="D23" s="5" t="s">
        <v>17904</v>
      </c>
      <c r="E23" s="5"/>
      <c r="F23" s="34" t="s">
        <v>17935</v>
      </c>
      <c r="G23" s="5" t="s">
        <v>17936</v>
      </c>
      <c r="H23" s="72" t="s">
        <v>22090</v>
      </c>
      <c r="I23" s="5" t="s">
        <v>21</v>
      </c>
      <c r="J23" s="5" t="str">
        <f>IF('Adult Sarcomas files'!L23&gt;0, "Y", "N")</f>
        <v>Y</v>
      </c>
      <c r="K23" s="5" t="s">
        <v>455</v>
      </c>
      <c r="L23" s="34"/>
      <c r="M23" s="34"/>
      <c r="N23" s="34"/>
      <c r="O23" s="34"/>
      <c r="P23" s="34"/>
      <c r="Q23" s="5" t="s">
        <v>17934</v>
      </c>
      <c r="R23" s="5" t="s">
        <v>20</v>
      </c>
      <c r="S23" s="5" t="s">
        <v>270</v>
      </c>
      <c r="T23" s="2"/>
      <c r="Y23" s="27"/>
      <c r="Z23" s="31"/>
      <c r="AA23" s="27"/>
      <c r="AB23" s="27"/>
      <c r="AC23" s="27"/>
      <c r="AD23" s="31"/>
      <c r="AE23" s="27"/>
      <c r="AF23" s="27"/>
      <c r="AG23" s="27"/>
      <c r="AH23" s="27"/>
      <c r="AI23" s="27"/>
      <c r="AJ23" s="31"/>
      <c r="AK23" s="31"/>
      <c r="AL23" s="31"/>
      <c r="AM23" s="31"/>
      <c r="AN23" s="31"/>
      <c r="AO23" s="31"/>
      <c r="AP23" s="31"/>
      <c r="AQ23" s="31"/>
      <c r="AR23" s="182"/>
      <c r="AS23" s="135" t="s">
        <v>17937</v>
      </c>
      <c r="AT23" s="5"/>
      <c r="AU23" s="5">
        <v>233674</v>
      </c>
      <c r="AV23" s="5"/>
      <c r="AX23" s="5"/>
      <c r="AY23" s="66" t="s">
        <v>17810</v>
      </c>
      <c r="AZ23" s="5"/>
      <c r="BA23" s="253">
        <v>44371</v>
      </c>
      <c r="BB23" s="34" t="s">
        <v>17822</v>
      </c>
      <c r="BC23" s="5"/>
      <c r="BD23" s="5"/>
      <c r="BE23" s="80"/>
      <c r="BF23" s="34">
        <v>99.896872452125947</v>
      </c>
      <c r="BG23" s="5" t="s">
        <v>18086</v>
      </c>
      <c r="BH23" s="5"/>
      <c r="BI23" s="80"/>
      <c r="BJ23" s="5"/>
      <c r="BK23" s="34"/>
      <c r="BL23" s="25" t="s">
        <v>17823</v>
      </c>
    </row>
    <row r="24" spans="1:64">
      <c r="A24" s="5">
        <v>21</v>
      </c>
      <c r="B24" s="34" t="s">
        <v>18360</v>
      </c>
      <c r="C24" s="5" t="s">
        <v>17939</v>
      </c>
      <c r="D24" s="5" t="s">
        <v>17904</v>
      </c>
      <c r="E24" s="5"/>
      <c r="F24" s="34" t="s">
        <v>17941</v>
      </c>
      <c r="G24" s="5" t="s">
        <v>17942</v>
      </c>
      <c r="H24" s="72" t="s">
        <v>22091</v>
      </c>
      <c r="I24" s="5" t="s">
        <v>21</v>
      </c>
      <c r="J24" s="5" t="str">
        <f>IF('Adult Sarcomas files'!L24&gt;0, "Y", "N")</f>
        <v>Y</v>
      </c>
      <c r="K24" s="5" t="s">
        <v>455</v>
      </c>
      <c r="L24" s="34"/>
      <c r="M24" s="34"/>
      <c r="N24" s="34"/>
      <c r="O24" s="34"/>
      <c r="P24" s="34"/>
      <c r="Q24" s="5" t="s">
        <v>17940</v>
      </c>
      <c r="R24" s="5" t="s">
        <v>20</v>
      </c>
      <c r="S24" s="5" t="s">
        <v>270</v>
      </c>
      <c r="T24" s="2"/>
      <c r="Y24" s="27"/>
      <c r="Z24" s="31"/>
      <c r="AA24" s="27"/>
      <c r="AB24" s="27"/>
      <c r="AC24" s="27"/>
      <c r="AD24" s="31"/>
      <c r="AE24" s="27"/>
      <c r="AF24" s="27"/>
      <c r="AG24" s="27"/>
      <c r="AH24" s="27"/>
      <c r="AI24" s="27"/>
      <c r="AJ24" s="31"/>
      <c r="AK24" s="31"/>
      <c r="AL24" s="31"/>
      <c r="AM24" s="31"/>
      <c r="AN24" s="31"/>
      <c r="AO24" s="31"/>
      <c r="AP24" s="31"/>
      <c r="AQ24" s="31"/>
      <c r="AR24" s="182"/>
      <c r="AS24" s="135" t="s">
        <v>17943</v>
      </c>
      <c r="AT24" s="5"/>
      <c r="AU24" s="5">
        <v>233674</v>
      </c>
      <c r="AV24" s="5"/>
      <c r="AX24" s="5"/>
      <c r="AY24" s="66" t="s">
        <v>17810</v>
      </c>
      <c r="AZ24" s="5"/>
      <c r="BA24" s="253">
        <v>44371</v>
      </c>
      <c r="BB24" s="34" t="s">
        <v>17822</v>
      </c>
      <c r="BC24" s="5"/>
      <c r="BD24" s="5"/>
      <c r="BE24" s="80"/>
      <c r="BF24" s="34">
        <v>99.937753921271991</v>
      </c>
      <c r="BG24" s="5" t="s">
        <v>18086</v>
      </c>
      <c r="BH24" s="5"/>
      <c r="BI24" s="80"/>
      <c r="BJ24" s="5"/>
      <c r="BK24" s="34"/>
      <c r="BL24" s="25" t="s">
        <v>17823</v>
      </c>
    </row>
    <row r="25" spans="1:64">
      <c r="A25" s="5">
        <v>22</v>
      </c>
      <c r="B25" s="34" t="s">
        <v>18360</v>
      </c>
      <c r="C25" s="5" t="s">
        <v>17945</v>
      </c>
      <c r="D25" s="5" t="s">
        <v>17904</v>
      </c>
      <c r="E25" s="5"/>
      <c r="F25" s="34" t="s">
        <v>17947</v>
      </c>
      <c r="G25" s="5" t="s">
        <v>17948</v>
      </c>
      <c r="H25" s="72" t="s">
        <v>22092</v>
      </c>
      <c r="I25" s="5" t="s">
        <v>21</v>
      </c>
      <c r="J25" s="5" t="str">
        <f>IF('Adult Sarcomas files'!L25&gt;0, "Y", "N")</f>
        <v>Y</v>
      </c>
      <c r="K25" s="5" t="s">
        <v>455</v>
      </c>
      <c r="L25" s="34"/>
      <c r="M25" s="34"/>
      <c r="N25" s="34"/>
      <c r="O25" s="34"/>
      <c r="P25" s="34"/>
      <c r="Q25" s="5" t="s">
        <v>17946</v>
      </c>
      <c r="R25" s="5" t="s">
        <v>20</v>
      </c>
      <c r="S25" s="5" t="s">
        <v>270</v>
      </c>
      <c r="T25" s="2"/>
      <c r="Y25" s="27"/>
      <c r="Z25" s="31"/>
      <c r="AA25" s="27"/>
      <c r="AB25" s="27"/>
      <c r="AC25" s="27"/>
      <c r="AD25" s="31"/>
      <c r="AE25" s="27"/>
      <c r="AF25" s="27"/>
      <c r="AG25" s="27"/>
      <c r="AH25" s="27"/>
      <c r="AI25" s="27"/>
      <c r="AJ25" s="31"/>
      <c r="AK25" s="31"/>
      <c r="AL25" s="31"/>
      <c r="AM25" s="31"/>
      <c r="AN25" s="31"/>
      <c r="AO25" s="31"/>
      <c r="AP25" s="31"/>
      <c r="AQ25" s="31"/>
      <c r="AR25" s="182"/>
      <c r="AS25" s="135" t="s">
        <v>17949</v>
      </c>
      <c r="AT25" s="5"/>
      <c r="AU25" s="5">
        <v>233674</v>
      </c>
      <c r="AV25" s="5"/>
      <c r="AX25" s="5"/>
      <c r="AY25" s="66" t="s">
        <v>17810</v>
      </c>
      <c r="AZ25" s="5"/>
      <c r="BA25" s="253">
        <v>44371</v>
      </c>
      <c r="BB25" s="34" t="s">
        <v>17822</v>
      </c>
      <c r="BC25" s="5"/>
      <c r="BD25" s="5"/>
      <c r="BE25" s="80"/>
      <c r="BF25" s="34">
        <v>99.935906171254089</v>
      </c>
      <c r="BG25" s="5" t="s">
        <v>18086</v>
      </c>
      <c r="BH25" s="5"/>
      <c r="BI25" s="80"/>
      <c r="BJ25" s="5"/>
      <c r="BK25" s="34"/>
      <c r="BL25" s="25" t="s">
        <v>17823</v>
      </c>
    </row>
    <row r="26" spans="1:64">
      <c r="A26" s="5">
        <v>23</v>
      </c>
      <c r="B26" s="34" t="s">
        <v>18360</v>
      </c>
      <c r="C26" s="5" t="s">
        <v>17951</v>
      </c>
      <c r="D26" s="5" t="s">
        <v>17904</v>
      </c>
      <c r="E26" s="5"/>
      <c r="F26" s="34" t="s">
        <v>17953</v>
      </c>
      <c r="G26" s="5" t="s">
        <v>17954</v>
      </c>
      <c r="H26" s="72" t="s">
        <v>22093</v>
      </c>
      <c r="I26" s="5" t="s">
        <v>21</v>
      </c>
      <c r="J26" s="5" t="str">
        <f>IF('Adult Sarcomas files'!L26&gt;0, "Y", "N")</f>
        <v>Y</v>
      </c>
      <c r="K26" s="5" t="s">
        <v>455</v>
      </c>
      <c r="L26" s="34"/>
      <c r="M26" s="34"/>
      <c r="N26" s="34"/>
      <c r="O26" s="34"/>
      <c r="P26" s="34"/>
      <c r="Q26" s="5" t="s">
        <v>17952</v>
      </c>
      <c r="R26" s="5" t="s">
        <v>20</v>
      </c>
      <c r="S26" s="5" t="s">
        <v>270</v>
      </c>
      <c r="T26" s="2"/>
      <c r="Y26" s="27"/>
      <c r="Z26" s="31"/>
      <c r="AA26" s="27"/>
      <c r="AB26" s="27"/>
      <c r="AC26" s="27"/>
      <c r="AD26" s="31"/>
      <c r="AE26" s="27"/>
      <c r="AF26" s="27"/>
      <c r="AG26" s="27"/>
      <c r="AH26" s="27"/>
      <c r="AI26" s="27"/>
      <c r="AJ26" s="31"/>
      <c r="AK26" s="31"/>
      <c r="AL26" s="31"/>
      <c r="AM26" s="31"/>
      <c r="AN26" s="31"/>
      <c r="AO26" s="31"/>
      <c r="AP26" s="31"/>
      <c r="AQ26" s="31"/>
      <c r="AR26" s="182"/>
      <c r="AS26" s="135" t="s">
        <v>17955</v>
      </c>
      <c r="AT26" s="5"/>
      <c r="AU26" s="5">
        <v>233674</v>
      </c>
      <c r="AV26" s="5"/>
      <c r="AX26" s="5"/>
      <c r="AY26" s="66" t="s">
        <v>17810</v>
      </c>
      <c r="AZ26" s="5"/>
      <c r="BA26" s="253">
        <v>44371</v>
      </c>
      <c r="BB26" s="34" t="s">
        <v>17822</v>
      </c>
      <c r="BC26" s="5"/>
      <c r="BD26" s="5"/>
      <c r="BE26" s="80"/>
      <c r="BF26" s="34">
        <v>99.906573139719924</v>
      </c>
      <c r="BG26" s="5" t="s">
        <v>18086</v>
      </c>
      <c r="BH26" s="5"/>
      <c r="BI26" s="80"/>
      <c r="BJ26" s="5"/>
      <c r="BK26" s="34"/>
      <c r="BL26" s="25" t="s">
        <v>17823</v>
      </c>
    </row>
    <row r="27" spans="1:64">
      <c r="A27" s="5">
        <v>24</v>
      </c>
      <c r="B27" s="34" t="s">
        <v>18360</v>
      </c>
      <c r="C27" s="5" t="s">
        <v>17957</v>
      </c>
      <c r="D27" s="5" t="s">
        <v>17904</v>
      </c>
      <c r="E27" s="5"/>
      <c r="F27" s="34" t="s">
        <v>17959</v>
      </c>
      <c r="G27" s="5" t="s">
        <v>17960</v>
      </c>
      <c r="H27" s="72" t="s">
        <v>22094</v>
      </c>
      <c r="I27" s="5" t="s">
        <v>21</v>
      </c>
      <c r="J27" s="5" t="str">
        <f>IF('Adult Sarcomas files'!L27&gt;0, "Y", "N")</f>
        <v>Y</v>
      </c>
      <c r="K27" s="5" t="s">
        <v>455</v>
      </c>
      <c r="L27" s="34"/>
      <c r="M27" s="34"/>
      <c r="N27" s="34"/>
      <c r="O27" s="34"/>
      <c r="P27" s="34"/>
      <c r="Q27" s="5" t="s">
        <v>17958</v>
      </c>
      <c r="R27" s="5" t="s">
        <v>20</v>
      </c>
      <c r="S27" s="5" t="s">
        <v>270</v>
      </c>
      <c r="T27" s="2"/>
      <c r="Y27" s="27"/>
      <c r="Z27" s="31"/>
      <c r="AA27" s="27"/>
      <c r="AB27" s="27"/>
      <c r="AC27" s="27"/>
      <c r="AD27" s="31"/>
      <c r="AE27" s="27"/>
      <c r="AF27" s="27"/>
      <c r="AG27" s="27"/>
      <c r="AH27" s="27"/>
      <c r="AI27" s="27"/>
      <c r="AJ27" s="31"/>
      <c r="AK27" s="31"/>
      <c r="AL27" s="31"/>
      <c r="AM27" s="31"/>
      <c r="AN27" s="31"/>
      <c r="AO27" s="31"/>
      <c r="AP27" s="31"/>
      <c r="AQ27" s="31"/>
      <c r="AR27" s="182"/>
      <c r="AS27" s="135" t="s">
        <v>17961</v>
      </c>
      <c r="AT27" s="5"/>
      <c r="AU27" s="5">
        <v>233674</v>
      </c>
      <c r="AV27" s="5"/>
      <c r="AX27" s="5"/>
      <c r="AY27" s="66" t="s">
        <v>17810</v>
      </c>
      <c r="AZ27" s="5"/>
      <c r="BA27" s="253">
        <v>44371</v>
      </c>
      <c r="BB27" s="34" t="s">
        <v>17822</v>
      </c>
      <c r="BC27" s="5"/>
      <c r="BD27" s="5"/>
      <c r="BE27" s="80"/>
      <c r="BF27" s="34">
        <v>99.935559718125731</v>
      </c>
      <c r="BG27" s="5" t="s">
        <v>18086</v>
      </c>
      <c r="BH27" s="5"/>
      <c r="BI27" s="80"/>
      <c r="BJ27" s="5"/>
      <c r="BK27" s="34"/>
      <c r="BL27" s="25" t="s">
        <v>17823</v>
      </c>
    </row>
    <row r="28" spans="1:64">
      <c r="A28" s="5">
        <v>25</v>
      </c>
      <c r="B28" s="34" t="s">
        <v>18360</v>
      </c>
      <c r="C28" s="5" t="s">
        <v>17963</v>
      </c>
      <c r="D28" s="5" t="s">
        <v>17904</v>
      </c>
      <c r="E28" s="5"/>
      <c r="F28" s="34" t="s">
        <v>17965</v>
      </c>
      <c r="G28" s="5" t="s">
        <v>17966</v>
      </c>
      <c r="H28" s="72" t="s">
        <v>22095</v>
      </c>
      <c r="I28" s="5" t="s">
        <v>21</v>
      </c>
      <c r="J28" s="5" t="str">
        <f>IF('Adult Sarcomas files'!L28&gt;0, "Y", "N")</f>
        <v>Y</v>
      </c>
      <c r="K28" s="5" t="s">
        <v>455</v>
      </c>
      <c r="L28" s="34"/>
      <c r="M28" s="34"/>
      <c r="N28" s="34"/>
      <c r="O28" s="34"/>
      <c r="P28" s="34"/>
      <c r="Q28" s="5" t="s">
        <v>17964</v>
      </c>
      <c r="R28" s="5" t="s">
        <v>20</v>
      </c>
      <c r="S28" s="5" t="s">
        <v>270</v>
      </c>
      <c r="T28" s="2"/>
      <c r="Y28" s="27"/>
      <c r="Z28" s="31"/>
      <c r="AA28" s="27"/>
      <c r="AB28" s="27"/>
      <c r="AC28" s="27"/>
      <c r="AD28" s="31"/>
      <c r="AE28" s="27"/>
      <c r="AF28" s="27"/>
      <c r="AG28" s="27"/>
      <c r="AH28" s="27"/>
      <c r="AI28" s="27"/>
      <c r="AJ28" s="31"/>
      <c r="AK28" s="31"/>
      <c r="AL28" s="31"/>
      <c r="AM28" s="31"/>
      <c r="AN28" s="31"/>
      <c r="AO28" s="31"/>
      <c r="AP28" s="31"/>
      <c r="AQ28" s="31"/>
      <c r="AR28" s="182"/>
      <c r="AS28" s="135" t="s">
        <v>17967</v>
      </c>
      <c r="AT28" s="5"/>
      <c r="AU28" s="5">
        <v>233674</v>
      </c>
      <c r="AV28" s="5"/>
      <c r="AX28" s="5"/>
      <c r="AY28" s="66" t="s">
        <v>17810</v>
      </c>
      <c r="AZ28" s="5"/>
      <c r="BA28" s="253">
        <v>44371</v>
      </c>
      <c r="BB28" s="34" t="s">
        <v>17822</v>
      </c>
      <c r="BC28" s="5"/>
      <c r="BD28" s="5"/>
      <c r="BE28" s="80"/>
      <c r="BF28" s="34">
        <v>99.890982748943884</v>
      </c>
      <c r="BG28" s="5" t="s">
        <v>18086</v>
      </c>
      <c r="BH28" s="5"/>
      <c r="BI28" s="80"/>
      <c r="BJ28" s="5"/>
      <c r="BK28" s="34"/>
      <c r="BL28" s="25" t="s">
        <v>17823</v>
      </c>
    </row>
    <row r="29" spans="1:64">
      <c r="A29" s="5">
        <v>26</v>
      </c>
      <c r="B29" s="34" t="s">
        <v>18360</v>
      </c>
      <c r="C29" s="5" t="s">
        <v>17969</v>
      </c>
      <c r="D29" s="5" t="s">
        <v>17904</v>
      </c>
      <c r="E29" s="5"/>
      <c r="F29" s="34" t="s">
        <v>17971</v>
      </c>
      <c r="G29" s="5" t="s">
        <v>17972</v>
      </c>
      <c r="H29" s="72" t="s">
        <v>22096</v>
      </c>
      <c r="I29" s="5" t="s">
        <v>21</v>
      </c>
      <c r="J29" s="5" t="str">
        <f>IF('Adult Sarcomas files'!L29&gt;0, "Y", "N")</f>
        <v>Y</v>
      </c>
      <c r="K29" s="5" t="s">
        <v>455</v>
      </c>
      <c r="L29" s="34"/>
      <c r="M29" s="34"/>
      <c r="N29" s="34"/>
      <c r="O29" s="34"/>
      <c r="P29" s="34"/>
      <c r="Q29" s="5" t="s">
        <v>17970</v>
      </c>
      <c r="R29" s="5" t="s">
        <v>20</v>
      </c>
      <c r="S29" s="5" t="s">
        <v>270</v>
      </c>
      <c r="T29" s="2"/>
      <c r="Y29" s="27"/>
      <c r="Z29" s="31"/>
      <c r="AA29" s="27"/>
      <c r="AB29" s="27"/>
      <c r="AC29" s="27"/>
      <c r="AD29" s="31"/>
      <c r="AE29" s="27"/>
      <c r="AF29" s="27"/>
      <c r="AG29" s="27"/>
      <c r="AH29" s="27"/>
      <c r="AI29" s="27"/>
      <c r="AJ29" s="31"/>
      <c r="AK29" s="31"/>
      <c r="AL29" s="31"/>
      <c r="AM29" s="31"/>
      <c r="AN29" s="31"/>
      <c r="AO29" s="31"/>
      <c r="AP29" s="31"/>
      <c r="AQ29" s="31"/>
      <c r="AR29" s="182"/>
      <c r="AS29" s="135" t="s">
        <v>17973</v>
      </c>
      <c r="AT29" s="5"/>
      <c r="AU29" s="5">
        <v>233674</v>
      </c>
      <c r="AV29" s="5"/>
      <c r="AX29" s="5"/>
      <c r="AY29" s="66" t="s">
        <v>17810</v>
      </c>
      <c r="AZ29" s="5"/>
      <c r="BA29" s="253">
        <v>44371</v>
      </c>
      <c r="BB29" s="34" t="s">
        <v>17822</v>
      </c>
      <c r="BC29" s="5"/>
      <c r="BD29" s="5"/>
      <c r="BE29" s="80"/>
      <c r="BF29" s="34">
        <v>99.906804108472173</v>
      </c>
      <c r="BG29" s="5" t="s">
        <v>18086</v>
      </c>
      <c r="BH29" s="5"/>
      <c r="BI29" s="80"/>
      <c r="BJ29" s="5"/>
      <c r="BK29" s="34"/>
      <c r="BL29" s="25" t="s">
        <v>17823</v>
      </c>
    </row>
    <row r="30" spans="1:64">
      <c r="A30" s="5">
        <v>27</v>
      </c>
      <c r="B30" s="34" t="s">
        <v>18360</v>
      </c>
      <c r="C30" s="5" t="s">
        <v>17975</v>
      </c>
      <c r="D30" s="5" t="s">
        <v>17904</v>
      </c>
      <c r="E30" s="5"/>
      <c r="F30" s="34" t="s">
        <v>17977</v>
      </c>
      <c r="G30" s="5" t="s">
        <v>17978</v>
      </c>
      <c r="H30" s="72" t="s">
        <v>22097</v>
      </c>
      <c r="I30" s="5" t="s">
        <v>21</v>
      </c>
      <c r="J30" s="5" t="str">
        <f>IF('Adult Sarcomas files'!L30&gt;0, "Y", "N")</f>
        <v>N</v>
      </c>
      <c r="K30" s="5" t="s">
        <v>455</v>
      </c>
      <c r="L30" s="34"/>
      <c r="M30" s="34"/>
      <c r="N30" s="34"/>
      <c r="O30" s="34"/>
      <c r="P30" s="34"/>
      <c r="Q30" s="5" t="s">
        <v>17976</v>
      </c>
      <c r="R30" s="5" t="s">
        <v>20</v>
      </c>
      <c r="S30" s="5" t="s">
        <v>270</v>
      </c>
      <c r="T30" s="2"/>
      <c r="Y30" s="27"/>
      <c r="Z30" s="31"/>
      <c r="AA30" s="27"/>
      <c r="AB30" s="27"/>
      <c r="AC30" s="27"/>
      <c r="AD30" s="31"/>
      <c r="AE30" s="27"/>
      <c r="AF30" s="27"/>
      <c r="AG30" s="27"/>
      <c r="AH30" s="27"/>
      <c r="AI30" s="27"/>
      <c r="AJ30" s="31"/>
      <c r="AK30" s="31"/>
      <c r="AL30" s="31"/>
      <c r="AM30" s="31"/>
      <c r="AN30" s="31"/>
      <c r="AO30" s="31"/>
      <c r="AP30" s="31"/>
      <c r="AQ30" s="31"/>
      <c r="AR30" s="182"/>
      <c r="AS30" s="135" t="s">
        <v>17979</v>
      </c>
      <c r="AT30" s="5"/>
      <c r="AU30" s="5">
        <v>233674</v>
      </c>
      <c r="AV30" s="5"/>
      <c r="AX30" s="5"/>
      <c r="AY30" s="66" t="s">
        <v>17810</v>
      </c>
      <c r="AZ30" s="5"/>
      <c r="BA30" s="253">
        <v>44371</v>
      </c>
      <c r="BB30" s="34" t="s">
        <v>17822</v>
      </c>
      <c r="BC30" s="5"/>
      <c r="BD30" s="5"/>
      <c r="BE30" s="80"/>
      <c r="BF30" s="34">
        <v>99.858416154878398</v>
      </c>
      <c r="BG30" s="5" t="s">
        <v>18086</v>
      </c>
      <c r="BH30" s="5"/>
      <c r="BI30" s="80"/>
      <c r="BJ30" s="5"/>
      <c r="BK30" s="34"/>
      <c r="BL30" s="25" t="s">
        <v>17823</v>
      </c>
    </row>
    <row r="31" spans="1:64">
      <c r="A31" s="5">
        <v>28</v>
      </c>
      <c r="B31" s="34" t="s">
        <v>18360</v>
      </c>
      <c r="C31" s="5" t="s">
        <v>17981</v>
      </c>
      <c r="D31" s="5" t="s">
        <v>17904</v>
      </c>
      <c r="E31" s="5"/>
      <c r="F31" s="34" t="s">
        <v>17983</v>
      </c>
      <c r="G31" s="5" t="s">
        <v>17984</v>
      </c>
      <c r="H31" s="72" t="s">
        <v>22098</v>
      </c>
      <c r="I31" s="5" t="s">
        <v>21</v>
      </c>
      <c r="J31" s="5" t="str">
        <f>IF('Adult Sarcomas files'!L31&gt;0, "Y", "N")</f>
        <v>Y</v>
      </c>
      <c r="K31" s="5" t="s">
        <v>455</v>
      </c>
      <c r="L31" s="34"/>
      <c r="M31" s="34"/>
      <c r="N31" s="34"/>
      <c r="O31" s="34"/>
      <c r="P31" s="34"/>
      <c r="Q31" s="5" t="s">
        <v>17982</v>
      </c>
      <c r="R31" s="5" t="s">
        <v>20</v>
      </c>
      <c r="S31" s="5" t="s">
        <v>270</v>
      </c>
      <c r="T31" s="2"/>
      <c r="Y31" s="27"/>
      <c r="Z31" s="27"/>
      <c r="AA31" s="27"/>
      <c r="AB31" s="27"/>
      <c r="AC31" s="27"/>
      <c r="AD31" s="31"/>
      <c r="AE31" s="27"/>
      <c r="AF31" s="27"/>
      <c r="AG31" s="27"/>
      <c r="AH31" s="27"/>
      <c r="AI31" s="27"/>
      <c r="AJ31" s="31"/>
      <c r="AK31" s="31"/>
      <c r="AL31" s="31"/>
      <c r="AM31" s="31"/>
      <c r="AN31" s="31"/>
      <c r="AO31" s="31"/>
      <c r="AP31" s="31"/>
      <c r="AQ31" s="31"/>
      <c r="AR31" s="182"/>
      <c r="AS31" s="135" t="s">
        <v>17985</v>
      </c>
      <c r="AT31" s="5"/>
      <c r="AU31" s="5">
        <v>233674</v>
      </c>
      <c r="AV31" s="5"/>
      <c r="AX31" s="5"/>
      <c r="AY31" s="66" t="s">
        <v>17810</v>
      </c>
      <c r="AZ31" s="5"/>
      <c r="BA31" s="253">
        <v>44375</v>
      </c>
      <c r="BB31" s="34" t="s">
        <v>17987</v>
      </c>
      <c r="BC31" s="5"/>
      <c r="BD31" s="5"/>
      <c r="BE31" s="80"/>
      <c r="BF31" s="34">
        <v>99.91523446792884</v>
      </c>
      <c r="BG31" s="5" t="s">
        <v>18086</v>
      </c>
      <c r="BH31" s="5"/>
      <c r="BI31" s="80"/>
      <c r="BJ31" s="5"/>
      <c r="BK31" s="34"/>
      <c r="BL31" s="25" t="s">
        <v>17823</v>
      </c>
    </row>
    <row r="32" spans="1:64">
      <c r="A32" s="5">
        <v>29</v>
      </c>
      <c r="B32" s="34" t="s">
        <v>18360</v>
      </c>
      <c r="C32" s="5" t="s">
        <v>17988</v>
      </c>
      <c r="D32" s="5" t="s">
        <v>17904</v>
      </c>
      <c r="E32" s="5"/>
      <c r="F32" s="34" t="s">
        <v>17990</v>
      </c>
      <c r="G32" s="5" t="s">
        <v>17991</v>
      </c>
      <c r="H32" s="72" t="s">
        <v>22099</v>
      </c>
      <c r="I32" s="5" t="s">
        <v>21</v>
      </c>
      <c r="J32" s="5" t="str">
        <f>IF('Adult Sarcomas files'!L32&gt;0, "Y", "N")</f>
        <v>Y</v>
      </c>
      <c r="K32" s="5" t="s">
        <v>455</v>
      </c>
      <c r="L32" s="34"/>
      <c r="M32" s="34"/>
      <c r="N32" s="34"/>
      <c r="O32" s="34"/>
      <c r="P32" s="34"/>
      <c r="Q32" s="5" t="s">
        <v>17989</v>
      </c>
      <c r="R32" s="5" t="s">
        <v>20</v>
      </c>
      <c r="S32" s="5" t="s">
        <v>270</v>
      </c>
      <c r="T32" s="2"/>
      <c r="Y32" s="27"/>
      <c r="Z32" s="27"/>
      <c r="AA32" s="27"/>
      <c r="AB32" s="27"/>
      <c r="AC32" s="27"/>
      <c r="AD32" s="31"/>
      <c r="AE32" s="27"/>
      <c r="AF32" s="27"/>
      <c r="AG32" s="27"/>
      <c r="AH32" s="27"/>
      <c r="AI32" s="27"/>
      <c r="AJ32" s="31"/>
      <c r="AK32" s="31"/>
      <c r="AL32" s="31"/>
      <c r="AM32" s="31"/>
      <c r="AN32" s="31"/>
      <c r="AO32" s="31"/>
      <c r="AP32" s="31"/>
      <c r="AQ32" s="31"/>
      <c r="AR32" s="182"/>
      <c r="AS32" s="135" t="s">
        <v>17992</v>
      </c>
      <c r="AT32" s="5"/>
      <c r="AU32" s="5">
        <v>233674</v>
      </c>
      <c r="AV32" s="5"/>
      <c r="AX32" s="5"/>
      <c r="AY32" s="66" t="s">
        <v>17810</v>
      </c>
      <c r="AZ32" s="5"/>
      <c r="BA32" s="253">
        <v>44375</v>
      </c>
      <c r="BB32" s="34" t="s">
        <v>17987</v>
      </c>
      <c r="BC32" s="5"/>
      <c r="BD32" s="5"/>
      <c r="BE32" s="80"/>
      <c r="BF32" s="34">
        <v>99.90634217096769</v>
      </c>
      <c r="BG32" s="5" t="s">
        <v>18086</v>
      </c>
      <c r="BH32" s="5"/>
      <c r="BI32" s="80"/>
      <c r="BJ32" s="5"/>
      <c r="BK32" s="34"/>
      <c r="BL32" s="25" t="s">
        <v>17823</v>
      </c>
    </row>
    <row r="33" spans="1:64">
      <c r="A33" s="5">
        <v>30</v>
      </c>
      <c r="B33" s="34" t="s">
        <v>18360</v>
      </c>
      <c r="C33" s="5" t="s">
        <v>17994</v>
      </c>
      <c r="D33" s="5" t="s">
        <v>17904</v>
      </c>
      <c r="E33" s="5"/>
      <c r="F33" s="34" t="s">
        <v>17996</v>
      </c>
      <c r="G33" s="5" t="s">
        <v>17997</v>
      </c>
      <c r="H33" s="72" t="s">
        <v>22100</v>
      </c>
      <c r="I33" s="5" t="s">
        <v>21</v>
      </c>
      <c r="J33" s="5" t="str">
        <f>IF('Adult Sarcomas files'!L33&gt;0, "Y", "N")</f>
        <v>Y</v>
      </c>
      <c r="K33" s="5" t="s">
        <v>455</v>
      </c>
      <c r="L33" s="34"/>
      <c r="M33" s="34"/>
      <c r="N33" s="34"/>
      <c r="O33" s="34"/>
      <c r="P33" s="34"/>
      <c r="Q33" s="5" t="s">
        <v>17995</v>
      </c>
      <c r="R33" s="5" t="s">
        <v>20</v>
      </c>
      <c r="S33" s="5" t="s">
        <v>270</v>
      </c>
      <c r="T33" s="2"/>
      <c r="Y33" s="27"/>
      <c r="Z33" s="27"/>
      <c r="AA33" s="27"/>
      <c r="AB33" s="27"/>
      <c r="AC33" s="27"/>
      <c r="AD33" s="31"/>
      <c r="AE33" s="27"/>
      <c r="AF33" s="27"/>
      <c r="AG33" s="27"/>
      <c r="AH33" s="27"/>
      <c r="AI33" s="27"/>
      <c r="AJ33" s="31"/>
      <c r="AK33" s="31"/>
      <c r="AL33" s="31"/>
      <c r="AM33" s="31"/>
      <c r="AN33" s="31"/>
      <c r="AO33" s="31"/>
      <c r="AP33" s="31"/>
      <c r="AQ33" s="31"/>
      <c r="AR33" s="182"/>
      <c r="AS33" s="135" t="s">
        <v>17998</v>
      </c>
      <c r="AT33" s="5"/>
      <c r="AU33" s="5">
        <v>233674</v>
      </c>
      <c r="AV33" s="5"/>
      <c r="AX33" s="5"/>
      <c r="AY33" s="66" t="s">
        <v>17810</v>
      </c>
      <c r="AZ33" s="5"/>
      <c r="BA33" s="253">
        <v>44375</v>
      </c>
      <c r="BB33" s="34" t="s">
        <v>17987</v>
      </c>
      <c r="BC33" s="5"/>
      <c r="BD33" s="5"/>
      <c r="BE33" s="80"/>
      <c r="BF33" s="34">
        <v>99.914195108543765</v>
      </c>
      <c r="BG33" s="5" t="s">
        <v>18086</v>
      </c>
      <c r="BH33" s="5"/>
      <c r="BI33" s="80"/>
      <c r="BJ33" s="5"/>
      <c r="BK33" s="34"/>
      <c r="BL33" s="25" t="s">
        <v>17823</v>
      </c>
    </row>
    <row r="34" spans="1:64">
      <c r="A34" s="5">
        <v>31</v>
      </c>
      <c r="B34" s="34" t="s">
        <v>18360</v>
      </c>
      <c r="C34" s="5" t="s">
        <v>18000</v>
      </c>
      <c r="D34" s="5" t="s">
        <v>17904</v>
      </c>
      <c r="E34" s="5"/>
      <c r="F34" s="34" t="s">
        <v>18002</v>
      </c>
      <c r="G34" s="5" t="s">
        <v>18003</v>
      </c>
      <c r="H34" s="72" t="s">
        <v>22101</v>
      </c>
      <c r="I34" s="5" t="s">
        <v>21</v>
      </c>
      <c r="J34" s="5" t="str">
        <f>IF('Adult Sarcomas files'!L34&gt;0, "Y", "N")</f>
        <v>Y</v>
      </c>
      <c r="K34" s="5" t="s">
        <v>455</v>
      </c>
      <c r="L34" s="34"/>
      <c r="M34" s="34"/>
      <c r="N34" s="34"/>
      <c r="O34" s="34"/>
      <c r="P34" s="34"/>
      <c r="Q34" s="5" t="s">
        <v>18001</v>
      </c>
      <c r="R34" s="5" t="s">
        <v>20</v>
      </c>
      <c r="S34" s="5" t="s">
        <v>270</v>
      </c>
      <c r="T34" s="2"/>
      <c r="Y34" s="27"/>
      <c r="Z34" s="27"/>
      <c r="AA34" s="27"/>
      <c r="AB34" s="27"/>
      <c r="AC34" s="27"/>
      <c r="AD34" s="31"/>
      <c r="AE34" s="27"/>
      <c r="AF34" s="27"/>
      <c r="AG34" s="27"/>
      <c r="AH34" s="27"/>
      <c r="AI34" s="27"/>
      <c r="AJ34" s="31"/>
      <c r="AK34" s="31"/>
      <c r="AL34" s="31"/>
      <c r="AM34" s="31"/>
      <c r="AN34" s="31"/>
      <c r="AO34" s="31"/>
      <c r="AP34" s="31"/>
      <c r="AQ34" s="31"/>
      <c r="AR34" s="182"/>
      <c r="AS34" s="135" t="s">
        <v>18004</v>
      </c>
      <c r="AT34" s="5"/>
      <c r="AU34" s="5">
        <v>233674</v>
      </c>
      <c r="AV34" s="5"/>
      <c r="AX34" s="5"/>
      <c r="AY34" s="66" t="s">
        <v>17810</v>
      </c>
      <c r="AZ34" s="5"/>
      <c r="BA34" s="253">
        <v>44375</v>
      </c>
      <c r="BB34" s="34" t="s">
        <v>17987</v>
      </c>
      <c r="BC34" s="5"/>
      <c r="BD34" s="5"/>
      <c r="BE34" s="80"/>
      <c r="BF34" s="34">
        <v>99.954845608937575</v>
      </c>
      <c r="BG34" s="5" t="s">
        <v>18086</v>
      </c>
      <c r="BH34" s="5"/>
      <c r="BI34" s="80"/>
      <c r="BJ34" s="5"/>
      <c r="BK34" s="34"/>
      <c r="BL34" s="25" t="s">
        <v>17823</v>
      </c>
    </row>
    <row r="35" spans="1:64">
      <c r="A35" s="5">
        <v>32</v>
      </c>
      <c r="B35" s="34" t="s">
        <v>18360</v>
      </c>
      <c r="C35" s="5" t="s">
        <v>18006</v>
      </c>
      <c r="D35" s="5" t="s">
        <v>17904</v>
      </c>
      <c r="E35" s="5"/>
      <c r="F35" s="34" t="s">
        <v>18008</v>
      </c>
      <c r="G35" s="5" t="s">
        <v>18009</v>
      </c>
      <c r="H35" s="72" t="s">
        <v>22102</v>
      </c>
      <c r="I35" s="5" t="s">
        <v>21</v>
      </c>
      <c r="J35" s="5" t="str">
        <f>IF('Adult Sarcomas files'!L35&gt;0, "Y", "N")</f>
        <v>Y</v>
      </c>
      <c r="K35" s="5" t="s">
        <v>455</v>
      </c>
      <c r="L35" s="34"/>
      <c r="M35" s="34"/>
      <c r="N35" s="34"/>
      <c r="O35" s="34"/>
      <c r="P35" s="34"/>
      <c r="Q35" s="5" t="s">
        <v>18007</v>
      </c>
      <c r="R35" s="5" t="s">
        <v>20</v>
      </c>
      <c r="S35" s="5" t="s">
        <v>270</v>
      </c>
      <c r="T35" s="2"/>
      <c r="Y35" s="27"/>
      <c r="Z35" s="27"/>
      <c r="AA35" s="27"/>
      <c r="AB35" s="27"/>
      <c r="AC35" s="27"/>
      <c r="AD35" s="31"/>
      <c r="AE35" s="27"/>
      <c r="AF35" s="27"/>
      <c r="AG35" s="27"/>
      <c r="AH35" s="27"/>
      <c r="AI35" s="27"/>
      <c r="AJ35" s="31"/>
      <c r="AK35" s="31"/>
      <c r="AL35" s="31"/>
      <c r="AM35" s="31"/>
      <c r="AN35" s="31"/>
      <c r="AO35" s="31"/>
      <c r="AP35" s="31"/>
      <c r="AQ35" s="31"/>
      <c r="AR35" s="182"/>
      <c r="AS35" s="135" t="s">
        <v>18010</v>
      </c>
      <c r="AT35" s="5"/>
      <c r="AU35" s="5">
        <v>233674</v>
      </c>
      <c r="AV35" s="5"/>
      <c r="AX35" s="5"/>
      <c r="AY35" s="66" t="s">
        <v>17810</v>
      </c>
      <c r="AZ35" s="5"/>
      <c r="BA35" s="253">
        <v>44375</v>
      </c>
      <c r="BB35" s="34" t="s">
        <v>17987</v>
      </c>
      <c r="BC35" s="5"/>
      <c r="BD35" s="5"/>
      <c r="BE35" s="80"/>
      <c r="BF35" s="34">
        <v>99.925974514907878</v>
      </c>
      <c r="BG35" s="5" t="s">
        <v>18086</v>
      </c>
      <c r="BH35" s="5"/>
      <c r="BI35" s="80"/>
      <c r="BJ35" s="5"/>
      <c r="BK35" s="34"/>
      <c r="BL35" s="25" t="s">
        <v>17823</v>
      </c>
    </row>
    <row r="36" spans="1:64">
      <c r="A36" s="5">
        <v>33</v>
      </c>
      <c r="B36" s="34" t="s">
        <v>18360</v>
      </c>
      <c r="C36" s="5" t="s">
        <v>18012</v>
      </c>
      <c r="D36" s="5" t="s">
        <v>17904</v>
      </c>
      <c r="E36" s="5"/>
      <c r="F36" s="34" t="s">
        <v>18014</v>
      </c>
      <c r="G36" s="5" t="s">
        <v>18015</v>
      </c>
      <c r="H36" s="72" t="s">
        <v>22103</v>
      </c>
      <c r="I36" s="5" t="s">
        <v>21</v>
      </c>
      <c r="J36" s="5" t="str">
        <f>IF('Adult Sarcomas files'!L36&gt;0, "Y", "N")</f>
        <v>Y</v>
      </c>
      <c r="K36" s="5" t="s">
        <v>455</v>
      </c>
      <c r="L36" s="34"/>
      <c r="M36" s="34"/>
      <c r="N36" s="34"/>
      <c r="O36" s="34"/>
      <c r="P36" s="34"/>
      <c r="Q36" s="5" t="s">
        <v>18013</v>
      </c>
      <c r="R36" s="5" t="s">
        <v>20</v>
      </c>
      <c r="S36" s="5" t="s">
        <v>270</v>
      </c>
      <c r="T36" s="2"/>
      <c r="Y36" s="27"/>
      <c r="Z36" s="27"/>
      <c r="AA36" s="27"/>
      <c r="AB36" s="27"/>
      <c r="AC36" s="27"/>
      <c r="AD36" s="31"/>
      <c r="AE36" s="27"/>
      <c r="AF36" s="27"/>
      <c r="AG36" s="27"/>
      <c r="AH36" s="27"/>
      <c r="AI36" s="27"/>
      <c r="AJ36" s="31"/>
      <c r="AK36" s="31"/>
      <c r="AL36" s="31"/>
      <c r="AM36" s="31"/>
      <c r="AN36" s="31"/>
      <c r="AO36" s="31"/>
      <c r="AP36" s="31"/>
      <c r="AQ36" s="31"/>
      <c r="AR36" s="182"/>
      <c r="AS36" s="135" t="s">
        <v>18016</v>
      </c>
      <c r="AT36" s="5"/>
      <c r="AU36" s="5">
        <v>233674</v>
      </c>
      <c r="AV36" s="5"/>
      <c r="AX36" s="5"/>
      <c r="AY36" s="66" t="s">
        <v>17810</v>
      </c>
      <c r="AZ36" s="5"/>
      <c r="BA36" s="253">
        <v>44375</v>
      </c>
      <c r="BB36" s="34" t="s">
        <v>17987</v>
      </c>
      <c r="BC36" s="5"/>
      <c r="BD36" s="5"/>
      <c r="BE36" s="80"/>
      <c r="BF36" s="34">
        <v>99.954845608937575</v>
      </c>
      <c r="BG36" s="5" t="s">
        <v>18086</v>
      </c>
      <c r="BH36" s="5"/>
      <c r="BI36" s="80"/>
      <c r="BJ36" s="5"/>
      <c r="BK36" s="34"/>
      <c r="BL36" s="25" t="s">
        <v>17823</v>
      </c>
    </row>
    <row r="37" spans="1:64">
      <c r="A37" s="5">
        <v>34</v>
      </c>
      <c r="B37" s="34" t="s">
        <v>18360</v>
      </c>
      <c r="C37" s="5" t="s">
        <v>18088</v>
      </c>
      <c r="D37" s="5" t="s">
        <v>4327</v>
      </c>
      <c r="E37" s="5"/>
      <c r="F37" s="34" t="s">
        <v>18090</v>
      </c>
      <c r="G37" s="5" t="s">
        <v>18091</v>
      </c>
      <c r="H37" s="72" t="s">
        <v>22104</v>
      </c>
      <c r="I37" s="5" t="s">
        <v>21</v>
      </c>
      <c r="J37" s="5" t="str">
        <f>IF('Adult Sarcomas files'!L37&gt;0, "Y", "N")</f>
        <v>Y</v>
      </c>
      <c r="K37" s="5" t="s">
        <v>455</v>
      </c>
      <c r="L37" s="34"/>
      <c r="M37" s="34"/>
      <c r="N37" s="34"/>
      <c r="O37" s="34"/>
      <c r="P37" s="34"/>
      <c r="Q37" s="5" t="s">
        <v>18089</v>
      </c>
      <c r="R37" s="5" t="s">
        <v>20</v>
      </c>
      <c r="S37" s="5" t="s">
        <v>270</v>
      </c>
      <c r="T37" s="2"/>
      <c r="Y37" s="27"/>
      <c r="Z37" s="27"/>
      <c r="AA37" s="27"/>
      <c r="AB37" s="27"/>
      <c r="AC37" s="27"/>
      <c r="AD37" s="31"/>
      <c r="AE37" s="27"/>
      <c r="AF37" s="27"/>
      <c r="AG37" s="27"/>
      <c r="AH37" s="27"/>
      <c r="AI37" s="27"/>
      <c r="AJ37" s="31"/>
      <c r="AK37" s="31"/>
      <c r="AL37" s="31"/>
      <c r="AM37" s="31"/>
      <c r="AN37" s="31"/>
      <c r="AO37" s="31"/>
      <c r="AP37" s="31"/>
      <c r="AQ37" s="31"/>
      <c r="AR37" s="182"/>
      <c r="AS37" s="135" t="s">
        <v>18092</v>
      </c>
      <c r="AT37" s="5"/>
      <c r="AU37" s="5">
        <v>233674</v>
      </c>
      <c r="AV37" s="5"/>
      <c r="AX37" s="5"/>
      <c r="AY37" s="66" t="s">
        <v>17810</v>
      </c>
      <c r="AZ37" s="5"/>
      <c r="BA37" s="253">
        <v>44375</v>
      </c>
      <c r="BB37" s="34" t="s">
        <v>17987</v>
      </c>
      <c r="BC37" s="5"/>
      <c r="BD37" s="5"/>
      <c r="BE37" s="80"/>
      <c r="BF37" s="34">
        <v>99.918352546084037</v>
      </c>
      <c r="BG37" s="5" t="s">
        <v>18086</v>
      </c>
      <c r="BH37" s="5"/>
      <c r="BI37" s="80"/>
      <c r="BJ37" s="5"/>
      <c r="BK37" s="34"/>
      <c r="BL37" s="25" t="s">
        <v>17823</v>
      </c>
    </row>
    <row r="38" spans="1:64">
      <c r="A38" s="5">
        <v>35</v>
      </c>
      <c r="B38" s="34" t="s">
        <v>18360</v>
      </c>
      <c r="C38" s="5" t="s">
        <v>18094</v>
      </c>
      <c r="D38" s="5" t="s">
        <v>4327</v>
      </c>
      <c r="E38" s="5"/>
      <c r="F38" s="34" t="s">
        <v>18096</v>
      </c>
      <c r="G38" s="5" t="s">
        <v>18097</v>
      </c>
      <c r="H38" s="72" t="s">
        <v>22105</v>
      </c>
      <c r="I38" s="5" t="s">
        <v>21</v>
      </c>
      <c r="J38" s="5" t="str">
        <f>IF('Adult Sarcomas files'!L38&gt;0, "Y", "N")</f>
        <v>Y</v>
      </c>
      <c r="K38" s="5" t="s">
        <v>455</v>
      </c>
      <c r="L38" s="34"/>
      <c r="M38" s="34"/>
      <c r="N38" s="34"/>
      <c r="O38" s="34"/>
      <c r="P38" s="34"/>
      <c r="Q38" s="5" t="s">
        <v>18095</v>
      </c>
      <c r="R38" s="5" t="s">
        <v>20</v>
      </c>
      <c r="S38" s="5" t="s">
        <v>270</v>
      </c>
      <c r="T38" s="2"/>
      <c r="Y38" s="27"/>
      <c r="Z38" s="27"/>
      <c r="AA38" s="27"/>
      <c r="AB38" s="27"/>
      <c r="AC38" s="27"/>
      <c r="AD38" s="31"/>
      <c r="AE38" s="27"/>
      <c r="AF38" s="27"/>
      <c r="AG38" s="27"/>
      <c r="AH38" s="27"/>
      <c r="AI38" s="27"/>
      <c r="AJ38" s="31"/>
      <c r="AK38" s="31"/>
      <c r="AL38" s="31"/>
      <c r="AM38" s="31"/>
      <c r="AN38" s="31"/>
      <c r="AO38" s="31"/>
      <c r="AP38" s="31"/>
      <c r="AQ38" s="31"/>
      <c r="AR38" s="182"/>
      <c r="AS38" s="135" t="s">
        <v>18098</v>
      </c>
      <c r="AT38" s="5"/>
      <c r="AU38" s="5">
        <v>233674</v>
      </c>
      <c r="AV38" s="5"/>
      <c r="AX38" s="5"/>
      <c r="AY38" s="66" t="s">
        <v>17810</v>
      </c>
      <c r="AZ38" s="5"/>
      <c r="BA38" s="253">
        <v>44375</v>
      </c>
      <c r="BB38" s="34" t="s">
        <v>17987</v>
      </c>
      <c r="BC38" s="5"/>
      <c r="BD38" s="5"/>
      <c r="BE38" s="80"/>
      <c r="BF38" s="34">
        <v>99.935328749373497</v>
      </c>
      <c r="BG38" s="5" t="s">
        <v>18086</v>
      </c>
      <c r="BH38" s="5"/>
      <c r="BI38" s="80"/>
      <c r="BJ38" s="5"/>
      <c r="BK38" s="34"/>
      <c r="BL38" s="25" t="s">
        <v>17823</v>
      </c>
    </row>
    <row r="39" spans="1:64">
      <c r="A39" s="5">
        <v>36</v>
      </c>
      <c r="B39" s="34" t="s">
        <v>18360</v>
      </c>
      <c r="C39" s="5" t="s">
        <v>18100</v>
      </c>
      <c r="D39" s="5" t="s">
        <v>4327</v>
      </c>
      <c r="E39" s="5"/>
      <c r="F39" s="34" t="s">
        <v>18102</v>
      </c>
      <c r="G39" s="5" t="s">
        <v>18103</v>
      </c>
      <c r="H39" s="72" t="s">
        <v>22106</v>
      </c>
      <c r="I39" s="5" t="s">
        <v>21</v>
      </c>
      <c r="J39" s="5" t="str">
        <f>IF('Adult Sarcomas files'!L39&gt;0, "Y", "N")</f>
        <v>Y</v>
      </c>
      <c r="K39" s="5" t="s">
        <v>455</v>
      </c>
      <c r="L39" s="34"/>
      <c r="M39" s="34"/>
      <c r="N39" s="34"/>
      <c r="O39" s="34"/>
      <c r="P39" s="34"/>
      <c r="Q39" s="5" t="s">
        <v>18101</v>
      </c>
      <c r="R39" s="5" t="s">
        <v>20</v>
      </c>
      <c r="S39" s="5" t="s">
        <v>270</v>
      </c>
      <c r="T39" s="2"/>
      <c r="Y39" s="27"/>
      <c r="Z39" s="27"/>
      <c r="AA39" s="27"/>
      <c r="AB39" s="27"/>
      <c r="AC39" s="27"/>
      <c r="AD39" s="31"/>
      <c r="AE39" s="27"/>
      <c r="AF39" s="27"/>
      <c r="AG39" s="27"/>
      <c r="AH39" s="27"/>
      <c r="AI39" s="27"/>
      <c r="AJ39" s="31"/>
      <c r="AK39" s="31"/>
      <c r="AL39" s="31"/>
      <c r="AM39" s="31"/>
      <c r="AN39" s="31"/>
      <c r="AO39" s="31"/>
      <c r="AP39" s="31"/>
      <c r="AQ39" s="31"/>
      <c r="AR39" s="182"/>
      <c r="AS39" s="135" t="s">
        <v>18104</v>
      </c>
      <c r="AT39" s="5"/>
      <c r="AU39" s="5">
        <v>233674</v>
      </c>
      <c r="AV39" s="5"/>
      <c r="AX39" s="5"/>
      <c r="AY39" s="66" t="s">
        <v>17810</v>
      </c>
      <c r="AZ39" s="5"/>
      <c r="BA39" s="253">
        <v>44375</v>
      </c>
      <c r="BB39" s="34" t="s">
        <v>17987</v>
      </c>
      <c r="BC39" s="5"/>
      <c r="BD39" s="5"/>
      <c r="BE39" s="80"/>
      <c r="BF39" s="34">
        <v>99.898489233391615</v>
      </c>
      <c r="BG39" s="5" t="s">
        <v>18086</v>
      </c>
      <c r="BH39" s="5"/>
      <c r="BI39" s="80"/>
      <c r="BJ39" s="5"/>
      <c r="BK39" s="34"/>
      <c r="BL39" s="25" t="s">
        <v>17823</v>
      </c>
    </row>
    <row r="40" spans="1:64">
      <c r="A40" s="5">
        <v>37</v>
      </c>
      <c r="B40" s="34" t="s">
        <v>18360</v>
      </c>
      <c r="C40" s="5" t="s">
        <v>18106</v>
      </c>
      <c r="D40" s="5" t="s">
        <v>4327</v>
      </c>
      <c r="E40" s="5"/>
      <c r="F40" s="34" t="s">
        <v>18108</v>
      </c>
      <c r="G40" s="5" t="s">
        <v>18109</v>
      </c>
      <c r="H40" s="72" t="s">
        <v>22107</v>
      </c>
      <c r="I40" s="5" t="s">
        <v>21</v>
      </c>
      <c r="J40" s="5" t="str">
        <f>IF('Adult Sarcomas files'!L40&gt;0, "Y", "N")</f>
        <v>Y</v>
      </c>
      <c r="K40" s="5" t="s">
        <v>455</v>
      </c>
      <c r="L40" s="34"/>
      <c r="M40" s="34"/>
      <c r="N40" s="34"/>
      <c r="O40" s="34"/>
      <c r="P40" s="34"/>
      <c r="Q40" s="5" t="s">
        <v>18107</v>
      </c>
      <c r="R40" s="5" t="s">
        <v>20</v>
      </c>
      <c r="S40" s="5" t="s">
        <v>270</v>
      </c>
      <c r="T40" s="2"/>
      <c r="Y40" s="27"/>
      <c r="Z40" s="27"/>
      <c r="AA40" s="27"/>
      <c r="AB40" s="27"/>
      <c r="AC40" s="27"/>
      <c r="AD40" s="31"/>
      <c r="AE40" s="27"/>
      <c r="AF40" s="27"/>
      <c r="AG40" s="27"/>
      <c r="AH40" s="27"/>
      <c r="AI40" s="27"/>
      <c r="AJ40" s="31"/>
      <c r="AK40" s="31"/>
      <c r="AL40" s="31"/>
      <c r="AM40" s="31"/>
      <c r="AN40" s="31"/>
      <c r="AO40" s="31"/>
      <c r="AP40" s="31"/>
      <c r="AQ40" s="31"/>
      <c r="AR40" s="182"/>
      <c r="AS40" s="135" t="s">
        <v>18110</v>
      </c>
      <c r="AT40" s="5"/>
      <c r="AU40" s="5">
        <v>233674</v>
      </c>
      <c r="AV40" s="5"/>
      <c r="AX40" s="5"/>
      <c r="AY40" s="66" t="s">
        <v>17810</v>
      </c>
      <c r="AZ40" s="5"/>
      <c r="BA40" s="253">
        <v>44375</v>
      </c>
      <c r="BB40" s="34" t="s">
        <v>18112</v>
      </c>
      <c r="BC40" s="5"/>
      <c r="BD40" s="5"/>
      <c r="BE40" s="80"/>
      <c r="BF40" s="34">
        <v>99.900106014657268</v>
      </c>
      <c r="BG40" s="5" t="s">
        <v>18086</v>
      </c>
      <c r="BH40" s="5"/>
      <c r="BI40" s="80"/>
      <c r="BJ40" s="5"/>
      <c r="BK40" s="34"/>
      <c r="BL40" s="25" t="s">
        <v>17823</v>
      </c>
    </row>
    <row r="41" spans="1:64">
      <c r="A41" s="5">
        <v>38</v>
      </c>
      <c r="B41" s="34" t="s">
        <v>18360</v>
      </c>
      <c r="C41" s="5" t="s">
        <v>18113</v>
      </c>
      <c r="D41" s="5" t="s">
        <v>4327</v>
      </c>
      <c r="E41" s="5"/>
      <c r="F41" s="34" t="s">
        <v>18115</v>
      </c>
      <c r="G41" s="5" t="s">
        <v>18116</v>
      </c>
      <c r="H41" s="72" t="s">
        <v>22108</v>
      </c>
      <c r="I41" s="5" t="s">
        <v>21</v>
      </c>
      <c r="J41" s="5" t="str">
        <f>IF('Adult Sarcomas files'!L41&gt;0, "Y", "N")</f>
        <v>Y</v>
      </c>
      <c r="K41" s="5" t="s">
        <v>455</v>
      </c>
      <c r="L41" s="34"/>
      <c r="M41" s="34"/>
      <c r="N41" s="34"/>
      <c r="O41" s="34"/>
      <c r="P41" s="34"/>
      <c r="Q41" s="5" t="s">
        <v>18114</v>
      </c>
      <c r="R41" s="5" t="s">
        <v>20</v>
      </c>
      <c r="S41" s="5" t="s">
        <v>270</v>
      </c>
      <c r="T41" s="2"/>
      <c r="Y41" s="27"/>
      <c r="Z41" s="27"/>
      <c r="AA41" s="27"/>
      <c r="AB41" s="27"/>
      <c r="AC41" s="27"/>
      <c r="AD41" s="31"/>
      <c r="AE41" s="27"/>
      <c r="AF41" s="27"/>
      <c r="AG41" s="27"/>
      <c r="AH41" s="27"/>
      <c r="AI41" s="27"/>
      <c r="AJ41" s="31"/>
      <c r="AK41" s="31"/>
      <c r="AL41" s="31"/>
      <c r="AM41" s="31"/>
      <c r="AN41" s="31"/>
      <c r="AO41" s="31"/>
      <c r="AP41" s="31"/>
      <c r="AQ41" s="31"/>
      <c r="AR41" s="182"/>
      <c r="AS41" s="135" t="s">
        <v>18117</v>
      </c>
      <c r="AT41" s="5"/>
      <c r="AU41" s="5">
        <v>233674</v>
      </c>
      <c r="AV41" s="5"/>
      <c r="AX41" s="5"/>
      <c r="AY41" s="66" t="s">
        <v>17810</v>
      </c>
      <c r="AZ41" s="5"/>
      <c r="BA41" s="253">
        <v>44375</v>
      </c>
      <c r="BB41" s="34" t="s">
        <v>18112</v>
      </c>
      <c r="BC41" s="5"/>
      <c r="BD41" s="5"/>
      <c r="BE41" s="80"/>
      <c r="BF41" s="34">
        <v>99.944452015086881</v>
      </c>
      <c r="BG41" s="5" t="s">
        <v>18086</v>
      </c>
      <c r="BH41" s="5"/>
      <c r="BI41" s="80"/>
      <c r="BJ41" s="5"/>
      <c r="BK41" s="34"/>
      <c r="BL41" s="25" t="s">
        <v>17823</v>
      </c>
    </row>
    <row r="42" spans="1:64">
      <c r="A42" s="5">
        <v>39</v>
      </c>
      <c r="B42" s="34" t="s">
        <v>18360</v>
      </c>
      <c r="C42" s="5" t="s">
        <v>18119</v>
      </c>
      <c r="D42" s="5" t="s">
        <v>4327</v>
      </c>
      <c r="E42" s="5"/>
      <c r="F42" s="34" t="s">
        <v>18121</v>
      </c>
      <c r="G42" s="5" t="s">
        <v>18122</v>
      </c>
      <c r="H42" s="72" t="s">
        <v>22109</v>
      </c>
      <c r="I42" s="5" t="s">
        <v>21</v>
      </c>
      <c r="J42" s="5" t="str">
        <f>IF('Adult Sarcomas files'!L42&gt;0, "Y", "N")</f>
        <v>Y</v>
      </c>
      <c r="K42" s="5" t="s">
        <v>455</v>
      </c>
      <c r="L42" s="34"/>
      <c r="M42" s="34"/>
      <c r="N42" s="34"/>
      <c r="O42" s="34"/>
      <c r="P42" s="34"/>
      <c r="Q42" s="5" t="s">
        <v>18120</v>
      </c>
      <c r="R42" s="5" t="s">
        <v>20</v>
      </c>
      <c r="S42" s="5" t="s">
        <v>270</v>
      </c>
      <c r="T42" s="2"/>
      <c r="Y42" s="27"/>
      <c r="Z42" s="27"/>
      <c r="AA42" s="27"/>
      <c r="AB42" s="27"/>
      <c r="AC42" s="27"/>
      <c r="AD42" s="31"/>
      <c r="AE42" s="27"/>
      <c r="AF42" s="27"/>
      <c r="AG42" s="27"/>
      <c r="AH42" s="27"/>
      <c r="AI42" s="27"/>
      <c r="AJ42" s="31"/>
      <c r="AK42" s="31"/>
      <c r="AL42" s="31"/>
      <c r="AM42" s="31"/>
      <c r="AN42" s="31"/>
      <c r="AO42" s="31"/>
      <c r="AP42" s="31"/>
      <c r="AQ42" s="31"/>
      <c r="AR42" s="182"/>
      <c r="AS42" s="135" t="s">
        <v>18123</v>
      </c>
      <c r="AT42" s="5"/>
      <c r="AU42" s="5">
        <v>233674</v>
      </c>
      <c r="AV42" s="5"/>
      <c r="AX42" s="5"/>
      <c r="AY42" s="66" t="s">
        <v>17810</v>
      </c>
      <c r="AZ42" s="5"/>
      <c r="BA42" s="253">
        <v>44375</v>
      </c>
      <c r="BB42" s="34" t="s">
        <v>18112</v>
      </c>
      <c r="BC42" s="5"/>
      <c r="BD42" s="5"/>
      <c r="BE42" s="80"/>
      <c r="BF42" s="34">
        <v>99.938100374400349</v>
      </c>
      <c r="BG42" s="5" t="s">
        <v>18086</v>
      </c>
      <c r="BH42" s="5"/>
      <c r="BI42" s="80"/>
      <c r="BJ42" s="5"/>
      <c r="BK42" s="34"/>
      <c r="BL42" s="25" t="s">
        <v>17823</v>
      </c>
    </row>
    <row r="43" spans="1:64">
      <c r="A43" s="5">
        <v>40</v>
      </c>
      <c r="B43" s="34" t="s">
        <v>18360</v>
      </c>
      <c r="C43" s="5" t="s">
        <v>18125</v>
      </c>
      <c r="D43" s="5" t="s">
        <v>4327</v>
      </c>
      <c r="E43" s="5"/>
      <c r="F43" s="34" t="s">
        <v>18127</v>
      </c>
      <c r="G43" s="5" t="s">
        <v>18128</v>
      </c>
      <c r="H43" s="72" t="s">
        <v>22110</v>
      </c>
      <c r="I43" s="5" t="s">
        <v>21</v>
      </c>
      <c r="J43" s="5" t="str">
        <f>IF('Adult Sarcomas files'!L43&gt;0, "Y", "N")</f>
        <v>Y</v>
      </c>
      <c r="K43" s="5" t="s">
        <v>455</v>
      </c>
      <c r="L43" s="34"/>
      <c r="M43" s="34"/>
      <c r="N43" s="34"/>
      <c r="O43" s="34"/>
      <c r="P43" s="34"/>
      <c r="Q43" s="5" t="s">
        <v>18126</v>
      </c>
      <c r="R43" s="5" t="s">
        <v>20</v>
      </c>
      <c r="S43" s="5" t="s">
        <v>270</v>
      </c>
      <c r="T43" s="2"/>
      <c r="Y43" s="27"/>
      <c r="Z43" s="27"/>
      <c r="AA43" s="27"/>
      <c r="AB43" s="27"/>
      <c r="AC43" s="27"/>
      <c r="AD43" s="31"/>
      <c r="AE43" s="27"/>
      <c r="AF43" s="27"/>
      <c r="AG43" s="27"/>
      <c r="AH43" s="27"/>
      <c r="AI43" s="27"/>
      <c r="AJ43" s="31"/>
      <c r="AK43" s="31"/>
      <c r="AL43" s="31"/>
      <c r="AM43" s="31"/>
      <c r="AN43" s="31"/>
      <c r="AO43" s="31"/>
      <c r="AP43" s="31"/>
      <c r="AQ43" s="31"/>
      <c r="AR43" s="182"/>
      <c r="AS43" s="135" t="s">
        <v>18129</v>
      </c>
      <c r="AT43" s="5"/>
      <c r="AU43" s="5">
        <v>233674</v>
      </c>
      <c r="AV43" s="5"/>
      <c r="AX43" s="5"/>
      <c r="AY43" s="66" t="s">
        <v>17810</v>
      </c>
      <c r="AZ43" s="5"/>
      <c r="BA43" s="253">
        <v>44375</v>
      </c>
      <c r="BB43" s="34" t="s">
        <v>18112</v>
      </c>
      <c r="BC43" s="5"/>
      <c r="BD43" s="5"/>
      <c r="BE43" s="80"/>
      <c r="BF43" s="34">
        <v>99.911307999140803</v>
      </c>
      <c r="BG43" s="5" t="s">
        <v>18086</v>
      </c>
      <c r="BH43" s="5"/>
      <c r="BI43" s="80"/>
      <c r="BJ43" s="5"/>
      <c r="BK43" s="34"/>
      <c r="BL43" s="25" t="s">
        <v>17823</v>
      </c>
    </row>
    <row r="44" spans="1:64">
      <c r="A44" s="5">
        <v>41</v>
      </c>
      <c r="B44" s="34" t="s">
        <v>18360</v>
      </c>
      <c r="C44" s="5" t="s">
        <v>18131</v>
      </c>
      <c r="D44" s="5" t="s">
        <v>4327</v>
      </c>
      <c r="E44" s="5"/>
      <c r="F44" s="34" t="s">
        <v>18133</v>
      </c>
      <c r="G44" s="5" t="s">
        <v>18134</v>
      </c>
      <c r="H44" s="72" t="s">
        <v>22111</v>
      </c>
      <c r="I44" s="5" t="s">
        <v>21</v>
      </c>
      <c r="J44" s="5" t="str">
        <f>IF('Adult Sarcomas files'!L44&gt;0, "Y", "N")</f>
        <v>Y</v>
      </c>
      <c r="K44" s="5" t="s">
        <v>455</v>
      </c>
      <c r="L44" s="34"/>
      <c r="M44" s="34"/>
      <c r="N44" s="34"/>
      <c r="O44" s="34"/>
      <c r="P44" s="34"/>
      <c r="Q44" s="5" t="s">
        <v>18132</v>
      </c>
      <c r="R44" s="5" t="s">
        <v>20</v>
      </c>
      <c r="S44" s="5" t="s">
        <v>270</v>
      </c>
      <c r="T44" s="2"/>
      <c r="Y44" s="27"/>
      <c r="Z44" s="27"/>
      <c r="AA44" s="27"/>
      <c r="AB44" s="27"/>
      <c r="AC44" s="27"/>
      <c r="AD44" s="31"/>
      <c r="AE44" s="27"/>
      <c r="AF44" s="27"/>
      <c r="AG44" s="27"/>
      <c r="AH44" s="27"/>
      <c r="AI44" s="27"/>
      <c r="AJ44" s="31"/>
      <c r="AK44" s="31"/>
      <c r="AL44" s="31"/>
      <c r="AM44" s="31"/>
      <c r="AN44" s="31"/>
      <c r="AO44" s="31"/>
      <c r="AP44" s="31"/>
      <c r="AQ44" s="31"/>
      <c r="AR44" s="182"/>
      <c r="AS44" s="135" t="s">
        <v>18135</v>
      </c>
      <c r="AT44" s="5"/>
      <c r="AU44" s="5">
        <v>233674</v>
      </c>
      <c r="AV44" s="5"/>
      <c r="AX44" s="5"/>
      <c r="AY44" s="66" t="s">
        <v>17810</v>
      </c>
      <c r="AZ44" s="5"/>
      <c r="BA44" s="253">
        <v>44375</v>
      </c>
      <c r="BB44" s="34" t="s">
        <v>18112</v>
      </c>
      <c r="BC44" s="5"/>
      <c r="BD44" s="5"/>
      <c r="BE44" s="80"/>
      <c r="BF44" s="34">
        <v>99.943066202573448</v>
      </c>
      <c r="BG44" s="5" t="s">
        <v>18086</v>
      </c>
      <c r="BH44" s="5"/>
      <c r="BI44" s="80"/>
      <c r="BJ44" s="5"/>
      <c r="BK44" s="34"/>
      <c r="BL44" s="25" t="s">
        <v>17823</v>
      </c>
    </row>
    <row r="45" spans="1:64">
      <c r="A45" s="5">
        <v>42</v>
      </c>
      <c r="B45" s="34" t="s">
        <v>18360</v>
      </c>
      <c r="C45" s="5" t="s">
        <v>18137</v>
      </c>
      <c r="D45" s="5" t="s">
        <v>4327</v>
      </c>
      <c r="E45" s="5"/>
      <c r="F45" s="34" t="s">
        <v>18139</v>
      </c>
      <c r="G45" s="5" t="s">
        <v>18140</v>
      </c>
      <c r="H45" s="72" t="s">
        <v>22112</v>
      </c>
      <c r="I45" s="5" t="s">
        <v>21</v>
      </c>
      <c r="J45" s="5" t="str">
        <f>IF('Adult Sarcomas files'!L45&gt;0, "Y", "N")</f>
        <v>Y</v>
      </c>
      <c r="K45" s="5" t="s">
        <v>455</v>
      </c>
      <c r="L45" s="34"/>
      <c r="M45" s="34"/>
      <c r="N45" s="34"/>
      <c r="O45" s="34"/>
      <c r="P45" s="34"/>
      <c r="Q45" s="5" t="s">
        <v>18138</v>
      </c>
      <c r="R45" s="5" t="s">
        <v>20</v>
      </c>
      <c r="S45" s="5" t="s">
        <v>270</v>
      </c>
      <c r="T45" s="2"/>
      <c r="Y45" s="27"/>
      <c r="Z45" s="27"/>
      <c r="AA45" s="27"/>
      <c r="AB45" s="27"/>
      <c r="AC45" s="27"/>
      <c r="AD45" s="31"/>
      <c r="AE45" s="27"/>
      <c r="AF45" s="27"/>
      <c r="AG45" s="27"/>
      <c r="AH45" s="27"/>
      <c r="AI45" s="27"/>
      <c r="AJ45" s="31"/>
      <c r="AK45" s="31"/>
      <c r="AL45" s="31"/>
      <c r="AM45" s="31"/>
      <c r="AN45" s="31"/>
      <c r="AO45" s="31"/>
      <c r="AP45" s="31"/>
      <c r="AQ45" s="31"/>
      <c r="AR45" s="182"/>
      <c r="AS45" s="135" t="s">
        <v>18141</v>
      </c>
      <c r="AT45" s="5"/>
      <c r="AU45" s="5">
        <v>233674</v>
      </c>
      <c r="AV45" s="5"/>
      <c r="AX45" s="5"/>
      <c r="AY45" s="66" t="s">
        <v>17810</v>
      </c>
      <c r="AZ45" s="5"/>
      <c r="BA45" s="253">
        <v>44375</v>
      </c>
      <c r="BB45" s="34" t="s">
        <v>18112</v>
      </c>
      <c r="BC45" s="5"/>
      <c r="BD45" s="5"/>
      <c r="BE45" s="80"/>
      <c r="BF45" s="34">
        <v>99.947685577618202</v>
      </c>
      <c r="BG45" s="5" t="s">
        <v>18086</v>
      </c>
      <c r="BH45" s="5"/>
      <c r="BI45" s="5"/>
      <c r="BJ45" s="5"/>
      <c r="BK45" s="34"/>
      <c r="BL45" s="25" t="s">
        <v>17823</v>
      </c>
    </row>
    <row r="46" spans="1:64">
      <c r="A46" s="5">
        <v>43</v>
      </c>
      <c r="B46" s="34" t="s">
        <v>18360</v>
      </c>
      <c r="C46" s="5" t="s">
        <v>18143</v>
      </c>
      <c r="D46" s="5" t="s">
        <v>4327</v>
      </c>
      <c r="E46" s="5"/>
      <c r="F46" s="34" t="s">
        <v>18145</v>
      </c>
      <c r="G46" s="5" t="s">
        <v>18146</v>
      </c>
      <c r="H46" s="72" t="s">
        <v>22113</v>
      </c>
      <c r="I46" s="5" t="s">
        <v>21</v>
      </c>
      <c r="J46" s="5" t="str">
        <f>IF('Adult Sarcomas files'!L46&gt;0, "Y", "N")</f>
        <v>Y</v>
      </c>
      <c r="K46" s="5" t="s">
        <v>455</v>
      </c>
      <c r="L46" s="34"/>
      <c r="M46" s="34"/>
      <c r="N46" s="34"/>
      <c r="O46" s="34"/>
      <c r="P46" s="34"/>
      <c r="Q46" s="5" t="s">
        <v>18144</v>
      </c>
      <c r="R46" s="5" t="s">
        <v>20</v>
      </c>
      <c r="S46" s="5" t="s">
        <v>270</v>
      </c>
      <c r="T46" s="2"/>
      <c r="Y46" s="27"/>
      <c r="Z46" s="27"/>
      <c r="AA46" s="27"/>
      <c r="AB46" s="27"/>
      <c r="AC46" s="27"/>
      <c r="AD46" s="31"/>
      <c r="AE46" s="27"/>
      <c r="AF46" s="27"/>
      <c r="AG46" s="27"/>
      <c r="AH46" s="27"/>
      <c r="AI46" s="27"/>
      <c r="AJ46" s="31"/>
      <c r="AK46" s="31"/>
      <c r="AL46" s="31"/>
      <c r="AM46" s="31"/>
      <c r="AN46" s="31"/>
      <c r="AO46" s="31"/>
      <c r="AP46" s="31"/>
      <c r="AQ46" s="31"/>
      <c r="AR46" s="182"/>
      <c r="AS46" s="135" t="s">
        <v>18147</v>
      </c>
      <c r="AT46" s="5"/>
      <c r="AU46" s="5">
        <v>233674</v>
      </c>
      <c r="AV46" s="5"/>
      <c r="AX46" s="5"/>
      <c r="AY46" s="66" t="s">
        <v>17810</v>
      </c>
      <c r="AZ46" s="5"/>
      <c r="BA46" s="253">
        <v>44375</v>
      </c>
      <c r="BB46" s="34" t="s">
        <v>18112</v>
      </c>
      <c r="BC46" s="5"/>
      <c r="BD46" s="5"/>
      <c r="BE46" s="80"/>
      <c r="BF46" s="34">
        <v>99.891906623952849</v>
      </c>
      <c r="BG46" s="5" t="s">
        <v>18086</v>
      </c>
      <c r="BH46" s="5"/>
      <c r="BI46" s="5"/>
      <c r="BJ46" s="5"/>
      <c r="BK46" s="34"/>
      <c r="BL46" s="25" t="s">
        <v>17823</v>
      </c>
    </row>
    <row r="47" spans="1:64">
      <c r="A47" s="5">
        <v>44</v>
      </c>
      <c r="B47" s="34" t="s">
        <v>18360</v>
      </c>
      <c r="C47" s="5" t="s">
        <v>18149</v>
      </c>
      <c r="D47" s="5" t="s">
        <v>4327</v>
      </c>
      <c r="E47" s="5"/>
      <c r="F47" s="34" t="s">
        <v>18151</v>
      </c>
      <c r="G47" s="5" t="s">
        <v>18152</v>
      </c>
      <c r="H47" s="5" t="s">
        <v>22114</v>
      </c>
      <c r="I47" s="5" t="s">
        <v>21</v>
      </c>
      <c r="J47" s="5" t="str">
        <f>IF('Adult Sarcomas files'!L47&gt;0, "Y", "N")</f>
        <v>Y</v>
      </c>
      <c r="K47" s="5" t="s">
        <v>455</v>
      </c>
      <c r="L47" s="34"/>
      <c r="M47" s="34"/>
      <c r="N47" s="34"/>
      <c r="O47" s="34"/>
      <c r="P47" s="34"/>
      <c r="Q47" s="5" t="s">
        <v>18150</v>
      </c>
      <c r="R47" s="5" t="s">
        <v>20</v>
      </c>
      <c r="S47" s="5" t="s">
        <v>270</v>
      </c>
      <c r="T47" s="2"/>
      <c r="Y47" s="27"/>
      <c r="Z47" s="27"/>
      <c r="AA47" s="27"/>
      <c r="AB47" s="27"/>
      <c r="AC47" s="27"/>
      <c r="AD47" s="31"/>
      <c r="AE47" s="27"/>
      <c r="AF47" s="27"/>
      <c r="AG47" s="27"/>
      <c r="AH47" s="27"/>
      <c r="AI47" s="27"/>
      <c r="AJ47" s="31"/>
      <c r="AK47" s="31"/>
      <c r="AL47" s="31"/>
      <c r="AM47" s="31"/>
      <c r="AN47" s="31"/>
      <c r="AO47" s="31"/>
      <c r="AP47" s="31"/>
      <c r="AQ47" s="31"/>
      <c r="AR47" s="182"/>
      <c r="AS47" s="135" t="s">
        <v>18153</v>
      </c>
      <c r="AT47" s="5"/>
      <c r="AU47" s="5">
        <v>233674</v>
      </c>
      <c r="AV47" s="5"/>
      <c r="AX47" s="5"/>
      <c r="AY47" s="66" t="s">
        <v>17810</v>
      </c>
      <c r="AZ47" s="5"/>
      <c r="BA47" s="253">
        <v>44375</v>
      </c>
      <c r="BB47" s="34" t="s">
        <v>18112</v>
      </c>
      <c r="BC47" s="5"/>
      <c r="BD47" s="5"/>
      <c r="BE47" s="80"/>
      <c r="BF47" s="34">
        <v>99.948840421379387</v>
      </c>
      <c r="BG47" s="5" t="s">
        <v>18086</v>
      </c>
      <c r="BH47" s="5"/>
      <c r="BI47" s="5"/>
      <c r="BJ47" s="5"/>
      <c r="BK47" s="34"/>
      <c r="BL47" s="25" t="s">
        <v>17823</v>
      </c>
    </row>
    <row r="48" spans="1:64">
      <c r="A48" s="5">
        <v>45</v>
      </c>
      <c r="B48" s="34" t="s">
        <v>18360</v>
      </c>
      <c r="C48" s="5" t="s">
        <v>18155</v>
      </c>
      <c r="D48" s="5" t="s">
        <v>4327</v>
      </c>
      <c r="E48" s="5"/>
      <c r="F48" s="34" t="s">
        <v>18157</v>
      </c>
      <c r="G48" s="5" t="s">
        <v>18158</v>
      </c>
      <c r="H48" s="5" t="s">
        <v>22115</v>
      </c>
      <c r="I48" s="5" t="s">
        <v>21</v>
      </c>
      <c r="J48" s="5" t="str">
        <f>IF('Adult Sarcomas files'!L48&gt;0, "Y", "N")</f>
        <v>Y</v>
      </c>
      <c r="K48" s="5" t="s">
        <v>455</v>
      </c>
      <c r="L48" s="34"/>
      <c r="M48" s="34"/>
      <c r="N48" s="34"/>
      <c r="O48" s="34"/>
      <c r="P48" s="34"/>
      <c r="Q48" s="5" t="s">
        <v>18156</v>
      </c>
      <c r="R48" s="5" t="s">
        <v>20</v>
      </c>
      <c r="S48" s="5" t="s">
        <v>270</v>
      </c>
      <c r="T48" s="2"/>
      <c r="Y48" s="27"/>
      <c r="Z48" s="27"/>
      <c r="AA48" s="27"/>
      <c r="AB48" s="27"/>
      <c r="AC48" s="27"/>
      <c r="AD48" s="31"/>
      <c r="AE48" s="27"/>
      <c r="AF48" s="27"/>
      <c r="AG48" s="27"/>
      <c r="AH48" s="27"/>
      <c r="AI48" s="27"/>
      <c r="AJ48" s="31"/>
      <c r="AK48" s="31"/>
      <c r="AL48" s="31"/>
      <c r="AM48" s="31"/>
      <c r="AN48" s="31"/>
      <c r="AO48" s="31"/>
      <c r="AP48" s="31"/>
      <c r="AQ48" s="31"/>
      <c r="AR48" s="182"/>
      <c r="AS48" s="135" t="s">
        <v>18159</v>
      </c>
      <c r="AT48" s="5"/>
      <c r="AU48" s="5">
        <v>233674</v>
      </c>
      <c r="AV48" s="5"/>
      <c r="AX48" s="5"/>
      <c r="AY48" s="66" t="s">
        <v>17810</v>
      </c>
      <c r="AZ48" s="5"/>
      <c r="BA48" s="253">
        <v>44389</v>
      </c>
      <c r="BB48" s="34" t="s">
        <v>18161</v>
      </c>
      <c r="BC48" s="5"/>
      <c r="BD48" s="5"/>
      <c r="BE48" s="80"/>
      <c r="BF48" s="34">
        <v>99.907150561600517</v>
      </c>
      <c r="BG48" s="5" t="s">
        <v>18086</v>
      </c>
      <c r="BH48" s="5"/>
      <c r="BI48" s="5"/>
      <c r="BJ48" s="5"/>
      <c r="BK48" s="34"/>
      <c r="BL48" s="25" t="s">
        <v>17823</v>
      </c>
    </row>
    <row r="49" spans="1:64">
      <c r="A49" s="5">
        <v>46</v>
      </c>
      <c r="B49" s="34" t="s">
        <v>18360</v>
      </c>
      <c r="C49" s="5" t="s">
        <v>18162</v>
      </c>
      <c r="D49" s="5" t="s">
        <v>4327</v>
      </c>
      <c r="E49" s="5"/>
      <c r="F49" s="34" t="s">
        <v>18163</v>
      </c>
      <c r="G49" s="5" t="s">
        <v>18164</v>
      </c>
      <c r="H49" s="5" t="s">
        <v>22116</v>
      </c>
      <c r="I49" s="5" t="s">
        <v>21</v>
      </c>
      <c r="J49" s="5" t="str">
        <f>IF('Adult Sarcomas files'!L49&gt;0, "Y", "N")</f>
        <v>Y</v>
      </c>
      <c r="K49" s="5" t="s">
        <v>455</v>
      </c>
      <c r="L49" s="34"/>
      <c r="M49" s="34"/>
      <c r="N49" s="34"/>
      <c r="O49" s="34"/>
      <c r="P49" s="34"/>
      <c r="Q49" s="5" t="s">
        <v>24059</v>
      </c>
      <c r="R49" s="5" t="s">
        <v>20</v>
      </c>
      <c r="S49" s="5" t="s">
        <v>270</v>
      </c>
      <c r="T49" s="2"/>
      <c r="Y49" s="27"/>
      <c r="Z49" s="27"/>
      <c r="AA49" s="27"/>
      <c r="AB49" s="27"/>
      <c r="AC49" s="27"/>
      <c r="AD49" s="31"/>
      <c r="AE49" s="27"/>
      <c r="AF49" s="27"/>
      <c r="AG49" s="27"/>
      <c r="AH49" s="27"/>
      <c r="AI49" s="27"/>
      <c r="AJ49" s="31"/>
      <c r="AK49" s="31"/>
      <c r="AL49" s="31"/>
      <c r="AM49" s="31"/>
      <c r="AN49" s="31"/>
      <c r="AO49" s="31"/>
      <c r="AP49" s="31"/>
      <c r="AQ49" s="31"/>
      <c r="AR49" s="182"/>
      <c r="AS49" s="135" t="s">
        <v>18165</v>
      </c>
      <c r="AT49" s="5"/>
      <c r="AU49" s="5">
        <v>233674</v>
      </c>
      <c r="AV49" s="5"/>
      <c r="AX49" s="5"/>
      <c r="AY49" s="66" t="s">
        <v>17810</v>
      </c>
      <c r="AZ49" s="5"/>
      <c r="BA49" s="253">
        <v>44389</v>
      </c>
      <c r="BB49" s="34" t="s">
        <v>18161</v>
      </c>
      <c r="BC49" s="5"/>
      <c r="BD49" s="5"/>
      <c r="BE49" s="80"/>
      <c r="BF49" s="34">
        <v>99.954499155809202</v>
      </c>
      <c r="BG49" s="5" t="s">
        <v>18086</v>
      </c>
      <c r="BH49" s="5"/>
      <c r="BI49" s="5"/>
      <c r="BJ49" s="5"/>
      <c r="BK49" s="34"/>
      <c r="BL49" s="25" t="s">
        <v>17823</v>
      </c>
    </row>
    <row r="50" spans="1:64">
      <c r="A50" s="5">
        <v>47</v>
      </c>
      <c r="B50" s="34" t="s">
        <v>18360</v>
      </c>
      <c r="C50" s="5" t="s">
        <v>18167</v>
      </c>
      <c r="D50" s="5" t="s">
        <v>4327</v>
      </c>
      <c r="E50" s="5"/>
      <c r="F50" s="34" t="s">
        <v>18168</v>
      </c>
      <c r="G50" s="5" t="s">
        <v>18169</v>
      </c>
      <c r="H50" s="5" t="s">
        <v>22117</v>
      </c>
      <c r="I50" s="5" t="s">
        <v>21</v>
      </c>
      <c r="J50" s="5" t="str">
        <f>IF('Adult Sarcomas files'!L50&gt;0, "Y", "N")</f>
        <v>Y</v>
      </c>
      <c r="K50" s="5" t="s">
        <v>455</v>
      </c>
      <c r="L50" s="34"/>
      <c r="M50" s="34"/>
      <c r="N50" s="34"/>
      <c r="O50" s="34"/>
      <c r="P50" s="34"/>
      <c r="Q50" s="5" t="s">
        <v>24060</v>
      </c>
      <c r="R50" s="5" t="s">
        <v>20</v>
      </c>
      <c r="S50" s="5" t="s">
        <v>270</v>
      </c>
      <c r="T50" s="2"/>
      <c r="Y50" s="27"/>
      <c r="Z50" s="27"/>
      <c r="AA50" s="27"/>
      <c r="AB50" s="27"/>
      <c r="AC50" s="27"/>
      <c r="AD50" s="31"/>
      <c r="AE50" s="27"/>
      <c r="AF50" s="27"/>
      <c r="AG50" s="27"/>
      <c r="AH50" s="27"/>
      <c r="AI50" s="27"/>
      <c r="AJ50" s="31"/>
      <c r="AK50" s="31"/>
      <c r="AL50" s="31"/>
      <c r="AM50" s="31"/>
      <c r="AN50" s="31"/>
      <c r="AO50" s="31"/>
      <c r="AP50" s="31"/>
      <c r="AQ50" s="31"/>
      <c r="AR50" s="182"/>
      <c r="AS50" s="135" t="s">
        <v>18170</v>
      </c>
      <c r="AT50" s="5"/>
      <c r="AU50" s="5">
        <v>233674</v>
      </c>
      <c r="AV50" s="5"/>
      <c r="AX50" s="5"/>
      <c r="AY50" s="66" t="s">
        <v>17810</v>
      </c>
      <c r="AZ50" s="5"/>
      <c r="BA50" s="253">
        <v>44389</v>
      </c>
      <c r="BB50" s="34" t="s">
        <v>18161</v>
      </c>
      <c r="BC50" s="5"/>
      <c r="BD50" s="5"/>
      <c r="BE50" s="80"/>
      <c r="BF50" s="34">
        <v>99.889134998925996</v>
      </c>
      <c r="BG50" s="5" t="s">
        <v>18086</v>
      </c>
      <c r="BH50" s="5"/>
      <c r="BI50" s="5"/>
      <c r="BJ50" s="5"/>
      <c r="BK50" s="34"/>
      <c r="BL50" s="25" t="s">
        <v>17823</v>
      </c>
    </row>
    <row r="51" spans="1:64">
      <c r="A51" s="5">
        <v>48</v>
      </c>
      <c r="B51" s="34" t="s">
        <v>18360</v>
      </c>
      <c r="C51" s="5" t="s">
        <v>18172</v>
      </c>
      <c r="D51" s="5" t="s">
        <v>18174</v>
      </c>
      <c r="E51" s="5"/>
      <c r="F51" s="34" t="s">
        <v>18175</v>
      </c>
      <c r="G51" s="5" t="s">
        <v>18176</v>
      </c>
      <c r="H51" s="5" t="s">
        <v>22118</v>
      </c>
      <c r="I51" s="5" t="s">
        <v>21</v>
      </c>
      <c r="J51" s="5" t="str">
        <f>IF('Adult Sarcomas files'!L51&gt;0, "Y", "N")</f>
        <v>Y</v>
      </c>
      <c r="K51" s="5" t="s">
        <v>455</v>
      </c>
      <c r="L51" s="34"/>
      <c r="M51" s="34"/>
      <c r="N51" s="34"/>
      <c r="O51" s="34"/>
      <c r="P51" s="34"/>
      <c r="Q51" s="5" t="s">
        <v>18173</v>
      </c>
      <c r="R51" s="5" t="s">
        <v>20</v>
      </c>
      <c r="S51" s="5" t="s">
        <v>270</v>
      </c>
      <c r="T51" s="2"/>
      <c r="Y51" s="27"/>
      <c r="Z51" s="27"/>
      <c r="AA51" s="27"/>
      <c r="AB51" s="27"/>
      <c r="AC51" s="27"/>
      <c r="AD51" s="31"/>
      <c r="AE51" s="27"/>
      <c r="AF51" s="27"/>
      <c r="AG51" s="27"/>
      <c r="AH51" s="27"/>
      <c r="AI51" s="27"/>
      <c r="AJ51" s="31"/>
      <c r="AK51" s="31"/>
      <c r="AL51" s="31"/>
      <c r="AM51" s="31"/>
      <c r="AN51" s="31"/>
      <c r="AO51" s="31"/>
      <c r="AP51" s="31"/>
      <c r="AQ51" s="31"/>
      <c r="AR51" s="182"/>
      <c r="AS51" s="135" t="s">
        <v>18177</v>
      </c>
      <c r="AT51" s="5"/>
      <c r="AU51" s="5">
        <v>233674</v>
      </c>
      <c r="AV51" s="5"/>
      <c r="AX51" s="5"/>
      <c r="AY51" s="66" t="s">
        <v>17810</v>
      </c>
      <c r="AZ51" s="5"/>
      <c r="BA51" s="253">
        <v>44389</v>
      </c>
      <c r="BB51" s="34" t="s">
        <v>18161</v>
      </c>
      <c r="BC51" s="5"/>
      <c r="BD51" s="5"/>
      <c r="BE51" s="80"/>
      <c r="BF51" s="34">
        <v>99.956231421450994</v>
      </c>
      <c r="BG51" s="5" t="s">
        <v>18086</v>
      </c>
      <c r="BH51" s="5"/>
      <c r="BI51" s="5"/>
      <c r="BJ51" s="5"/>
      <c r="BK51" s="34"/>
      <c r="BL51" s="25" t="s">
        <v>17823</v>
      </c>
    </row>
    <row r="52" spans="1:64">
      <c r="A52" s="5">
        <v>49</v>
      </c>
      <c r="B52" s="34" t="s">
        <v>18360</v>
      </c>
      <c r="C52" s="5" t="s">
        <v>18179</v>
      </c>
      <c r="D52" s="5" t="s">
        <v>18174</v>
      </c>
      <c r="E52" s="5"/>
      <c r="F52" s="34" t="s">
        <v>18181</v>
      </c>
      <c r="G52" s="5" t="s">
        <v>18182</v>
      </c>
      <c r="H52" s="5" t="s">
        <v>22119</v>
      </c>
      <c r="I52" s="5" t="s">
        <v>21</v>
      </c>
      <c r="J52" s="5" t="str">
        <f>IF('Adult Sarcomas files'!L52&gt;0, "Y", "N")</f>
        <v>Y</v>
      </c>
      <c r="K52" s="5" t="s">
        <v>455</v>
      </c>
      <c r="L52" s="34"/>
      <c r="M52" s="34"/>
      <c r="N52" s="34"/>
      <c r="O52" s="34"/>
      <c r="P52" s="34"/>
      <c r="Q52" s="5" t="s">
        <v>18180</v>
      </c>
      <c r="R52" s="5" t="s">
        <v>20</v>
      </c>
      <c r="S52" s="5" t="s">
        <v>270</v>
      </c>
      <c r="T52" s="2"/>
      <c r="Y52" s="27"/>
      <c r="Z52" s="27"/>
      <c r="AA52" s="27"/>
      <c r="AB52" s="27"/>
      <c r="AC52" s="27"/>
      <c r="AD52" s="31"/>
      <c r="AE52" s="27"/>
      <c r="AF52" s="27"/>
      <c r="AG52" s="27"/>
      <c r="AH52" s="27"/>
      <c r="AI52" s="27"/>
      <c r="AJ52" s="31"/>
      <c r="AK52" s="31"/>
      <c r="AL52" s="31"/>
      <c r="AM52" s="31"/>
      <c r="AN52" s="31"/>
      <c r="AO52" s="31"/>
      <c r="AP52" s="31"/>
      <c r="AQ52" s="31"/>
      <c r="AR52" s="182"/>
      <c r="AS52" s="135" t="s">
        <v>18183</v>
      </c>
      <c r="AT52" s="5"/>
      <c r="AU52" s="5">
        <v>233674</v>
      </c>
      <c r="AV52" s="5"/>
      <c r="AX52" s="5"/>
      <c r="AY52" s="66" t="s">
        <v>17810</v>
      </c>
      <c r="AZ52" s="5"/>
      <c r="BA52" s="253">
        <v>44389</v>
      </c>
      <c r="BB52" s="34" t="s">
        <v>18161</v>
      </c>
      <c r="BC52" s="5"/>
      <c r="BD52" s="5"/>
      <c r="BE52" s="80"/>
      <c r="BF52" s="34">
        <v>99.937061015015288</v>
      </c>
      <c r="BG52" s="5" t="s">
        <v>18086</v>
      </c>
      <c r="BH52" s="5"/>
      <c r="BI52" s="5"/>
      <c r="BJ52" s="5"/>
      <c r="BK52" s="34"/>
      <c r="BL52" s="25" t="s">
        <v>17823</v>
      </c>
    </row>
    <row r="53" spans="1:64">
      <c r="A53" s="5">
        <v>50</v>
      </c>
      <c r="B53" s="34" t="s">
        <v>18360</v>
      </c>
      <c r="C53" s="5" t="s">
        <v>18185</v>
      </c>
      <c r="D53" s="5" t="s">
        <v>18174</v>
      </c>
      <c r="E53" s="5"/>
      <c r="F53" s="34" t="s">
        <v>18187</v>
      </c>
      <c r="G53" s="5" t="s">
        <v>18188</v>
      </c>
      <c r="H53" s="5" t="s">
        <v>22120</v>
      </c>
      <c r="I53" s="5" t="s">
        <v>21</v>
      </c>
      <c r="J53" s="5" t="str">
        <f>IF('Adult Sarcomas files'!L53&gt;0, "Y", "N")</f>
        <v>Y</v>
      </c>
      <c r="K53" s="5" t="s">
        <v>455</v>
      </c>
      <c r="L53" s="34"/>
      <c r="M53" s="34"/>
      <c r="N53" s="34"/>
      <c r="O53" s="34"/>
      <c r="P53" s="34"/>
      <c r="Q53" s="5" t="s">
        <v>18186</v>
      </c>
      <c r="R53" s="5" t="s">
        <v>20</v>
      </c>
      <c r="S53" s="5" t="s">
        <v>270</v>
      </c>
      <c r="T53" s="2"/>
      <c r="Y53" s="27"/>
      <c r="Z53" s="27"/>
      <c r="AA53" s="27"/>
      <c r="AB53" s="27"/>
      <c r="AC53" s="27"/>
      <c r="AD53" s="31"/>
      <c r="AE53" s="27"/>
      <c r="AF53" s="27"/>
      <c r="AG53" s="27"/>
      <c r="AH53" s="27"/>
      <c r="AI53" s="27"/>
      <c r="AJ53" s="31"/>
      <c r="AK53" s="31"/>
      <c r="AL53" s="31"/>
      <c r="AM53" s="31"/>
      <c r="AN53" s="31"/>
      <c r="AO53" s="31"/>
      <c r="AP53" s="31"/>
      <c r="AQ53" s="31"/>
      <c r="AR53" s="182"/>
      <c r="AS53" s="135" t="s">
        <v>18189</v>
      </c>
      <c r="AT53" s="5"/>
      <c r="AU53" s="5">
        <v>233674</v>
      </c>
      <c r="AV53" s="5"/>
      <c r="AX53" s="5"/>
      <c r="AY53" s="66" t="s">
        <v>17810</v>
      </c>
      <c r="AZ53" s="5"/>
      <c r="BA53" s="253">
        <v>44389</v>
      </c>
      <c r="BB53" s="34" t="s">
        <v>18161</v>
      </c>
      <c r="BC53" s="5"/>
      <c r="BD53" s="5"/>
      <c r="BE53" s="80"/>
      <c r="BF53" s="34">
        <v>99.942026843188387</v>
      </c>
      <c r="BG53" s="5" t="s">
        <v>18086</v>
      </c>
      <c r="BH53" s="5"/>
      <c r="BI53" s="5"/>
      <c r="BJ53" s="5"/>
      <c r="BK53" s="34"/>
      <c r="BL53" s="25" t="s">
        <v>17823</v>
      </c>
    </row>
    <row r="54" spans="1:64">
      <c r="A54" s="5">
        <v>51</v>
      </c>
      <c r="B54" s="34" t="s">
        <v>18360</v>
      </c>
      <c r="C54" s="5" t="s">
        <v>18191</v>
      </c>
      <c r="D54" s="5" t="s">
        <v>18174</v>
      </c>
      <c r="E54" s="5"/>
      <c r="F54" s="34" t="s">
        <v>18193</v>
      </c>
      <c r="G54" s="5" t="s">
        <v>18194</v>
      </c>
      <c r="H54" s="5" t="s">
        <v>22121</v>
      </c>
      <c r="I54" s="5" t="s">
        <v>21</v>
      </c>
      <c r="J54" s="5" t="str">
        <f>IF('Adult Sarcomas files'!L54&gt;0, "Y", "N")</f>
        <v>Y</v>
      </c>
      <c r="K54" s="5" t="s">
        <v>455</v>
      </c>
      <c r="L54" s="34"/>
      <c r="M54" s="34"/>
      <c r="N54" s="34"/>
      <c r="O54" s="34"/>
      <c r="P54" s="34"/>
      <c r="Q54" s="5" t="s">
        <v>18192</v>
      </c>
      <c r="R54" s="5" t="s">
        <v>20</v>
      </c>
      <c r="S54" s="5" t="s">
        <v>270</v>
      </c>
      <c r="T54" s="2"/>
      <c r="Y54" s="27"/>
      <c r="Z54" s="27"/>
      <c r="AA54" s="27"/>
      <c r="AB54" s="27"/>
      <c r="AC54" s="27"/>
      <c r="AD54" s="31"/>
      <c r="AE54" s="27"/>
      <c r="AF54" s="27"/>
      <c r="AG54" s="27"/>
      <c r="AH54" s="27"/>
      <c r="AI54" s="27"/>
      <c r="AJ54" s="31"/>
      <c r="AK54" s="31"/>
      <c r="AL54" s="31"/>
      <c r="AM54" s="31"/>
      <c r="AN54" s="31"/>
      <c r="AO54" s="31"/>
      <c r="AP54" s="31"/>
      <c r="AQ54" s="31"/>
      <c r="AR54" s="182"/>
      <c r="AS54" s="135" t="s">
        <v>18195</v>
      </c>
      <c r="AT54" s="5"/>
      <c r="AU54" s="5">
        <v>233674</v>
      </c>
      <c r="AV54" s="5"/>
      <c r="AX54" s="5"/>
      <c r="AY54" s="66" t="s">
        <v>17810</v>
      </c>
      <c r="AZ54" s="5"/>
      <c r="BA54" s="253">
        <v>44389</v>
      </c>
      <c r="BB54" s="34" t="s">
        <v>18161</v>
      </c>
      <c r="BC54" s="5"/>
      <c r="BD54" s="5"/>
      <c r="BE54" s="80"/>
      <c r="BF54" s="34">
        <v>99.955769483946526</v>
      </c>
      <c r="BG54" s="5" t="s">
        <v>18086</v>
      </c>
      <c r="BH54" s="5"/>
      <c r="BI54" s="5"/>
      <c r="BJ54" s="5"/>
      <c r="BK54" s="34"/>
      <c r="BL54" s="25" t="s">
        <v>17823</v>
      </c>
    </row>
    <row r="55" spans="1:64">
      <c r="A55" s="5">
        <v>52</v>
      </c>
      <c r="B55" s="34" t="s">
        <v>18360</v>
      </c>
      <c r="C55" s="5" t="s">
        <v>18197</v>
      </c>
      <c r="D55" s="5" t="s">
        <v>18174</v>
      </c>
      <c r="E55" s="5"/>
      <c r="F55" s="34" t="s">
        <v>18199</v>
      </c>
      <c r="G55" s="5" t="s">
        <v>18200</v>
      </c>
      <c r="H55" s="5" t="s">
        <v>22122</v>
      </c>
      <c r="I55" s="5" t="s">
        <v>21</v>
      </c>
      <c r="J55" s="5" t="str">
        <f>IF('Adult Sarcomas files'!L55&gt;0, "Y", "N")</f>
        <v>Y</v>
      </c>
      <c r="K55" s="5" t="s">
        <v>455</v>
      </c>
      <c r="L55" s="34"/>
      <c r="M55" s="34"/>
      <c r="N55" s="34"/>
      <c r="O55" s="34"/>
      <c r="P55" s="34"/>
      <c r="Q55" s="5" t="s">
        <v>18198</v>
      </c>
      <c r="R55" s="5" t="s">
        <v>20</v>
      </c>
      <c r="S55" s="5" t="s">
        <v>270</v>
      </c>
      <c r="T55" s="2"/>
      <c r="Y55" s="27"/>
      <c r="Z55" s="27"/>
      <c r="AA55" s="27"/>
      <c r="AB55" s="27"/>
      <c r="AC55" s="27"/>
      <c r="AD55" s="31"/>
      <c r="AE55" s="27"/>
      <c r="AF55" s="27"/>
      <c r="AG55" s="27"/>
      <c r="AH55" s="27"/>
      <c r="AI55" s="27"/>
      <c r="AJ55" s="31"/>
      <c r="AK55" s="31"/>
      <c r="AL55" s="31"/>
      <c r="AM55" s="31"/>
      <c r="AN55" s="31"/>
      <c r="AO55" s="31"/>
      <c r="AP55" s="31"/>
      <c r="AQ55" s="31"/>
      <c r="AR55" s="182"/>
      <c r="AS55" s="135" t="s">
        <v>18201</v>
      </c>
      <c r="AT55" s="5"/>
      <c r="AU55" s="5">
        <v>233674</v>
      </c>
      <c r="AV55" s="5"/>
      <c r="AX55" s="5"/>
      <c r="AY55" s="66" t="s">
        <v>17810</v>
      </c>
      <c r="AZ55" s="5"/>
      <c r="BA55" s="253">
        <v>44389</v>
      </c>
      <c r="BB55" s="34" t="s">
        <v>18161</v>
      </c>
      <c r="BC55" s="5"/>
      <c r="BD55" s="5"/>
      <c r="BE55" s="80"/>
      <c r="BF55" s="34">
        <v>99.907266045976641</v>
      </c>
      <c r="BG55" s="5" t="s">
        <v>18086</v>
      </c>
      <c r="BH55" s="5"/>
      <c r="BI55" s="5"/>
      <c r="BJ55" s="5"/>
      <c r="BK55" s="34"/>
      <c r="BL55" s="25" t="s">
        <v>17823</v>
      </c>
    </row>
    <row r="56" spans="1:64">
      <c r="A56" s="5">
        <v>53</v>
      </c>
      <c r="B56" s="34" t="s">
        <v>18360</v>
      </c>
      <c r="C56" s="5" t="s">
        <v>18203</v>
      </c>
      <c r="D56" s="5" t="s">
        <v>18174</v>
      </c>
      <c r="E56" s="5"/>
      <c r="F56" s="34" t="s">
        <v>18205</v>
      </c>
      <c r="G56" s="5" t="s">
        <v>18206</v>
      </c>
      <c r="H56" s="5" t="s">
        <v>22123</v>
      </c>
      <c r="I56" s="5" t="s">
        <v>21</v>
      </c>
      <c r="J56" s="5" t="str">
        <f>IF('Adult Sarcomas files'!L56&gt;0, "Y", "N")</f>
        <v>Y</v>
      </c>
      <c r="K56" s="5" t="s">
        <v>455</v>
      </c>
      <c r="L56" s="34"/>
      <c r="M56" s="34"/>
      <c r="N56" s="34"/>
      <c r="O56" s="34"/>
      <c r="P56" s="34"/>
      <c r="Q56" s="5" t="s">
        <v>18204</v>
      </c>
      <c r="R56" s="5" t="s">
        <v>20</v>
      </c>
      <c r="S56" s="5" t="s">
        <v>270</v>
      </c>
      <c r="T56" s="2"/>
      <c r="Y56" s="27"/>
      <c r="Z56" s="27"/>
      <c r="AA56" s="27"/>
      <c r="AB56" s="27"/>
      <c r="AC56" s="27"/>
      <c r="AD56" s="31"/>
      <c r="AE56" s="27"/>
      <c r="AF56" s="27"/>
      <c r="AG56" s="27"/>
      <c r="AH56" s="27"/>
      <c r="AI56" s="27"/>
      <c r="AJ56" s="31"/>
      <c r="AK56" s="31"/>
      <c r="AL56" s="31"/>
      <c r="AM56" s="31"/>
      <c r="AN56" s="31"/>
      <c r="AO56" s="31"/>
      <c r="AP56" s="31"/>
      <c r="AQ56" s="31"/>
      <c r="AR56" s="182"/>
      <c r="AS56" s="135" t="s">
        <v>18207</v>
      </c>
      <c r="AT56" s="5"/>
      <c r="AU56" s="5">
        <v>233674</v>
      </c>
      <c r="AV56" s="5"/>
      <c r="AX56" s="5"/>
      <c r="AY56" s="66" t="s">
        <v>17810</v>
      </c>
      <c r="AZ56" s="5"/>
      <c r="BA56" s="253">
        <v>44389</v>
      </c>
      <c r="BB56" s="34" t="s">
        <v>18161</v>
      </c>
      <c r="BC56" s="5"/>
      <c r="BD56" s="5"/>
      <c r="BE56" s="80"/>
      <c r="BF56" s="34">
        <v>99.941680390060029</v>
      </c>
      <c r="BG56" s="5" t="s">
        <v>18086</v>
      </c>
      <c r="BH56" s="5"/>
      <c r="BI56" s="5"/>
      <c r="BJ56" s="5"/>
      <c r="BK56" s="34"/>
      <c r="BL56" s="25" t="s">
        <v>17823</v>
      </c>
    </row>
    <row r="57" spans="1:64">
      <c r="A57" s="5">
        <v>54</v>
      </c>
      <c r="B57" s="34" t="s">
        <v>18360</v>
      </c>
      <c r="C57" s="5" t="s">
        <v>18209</v>
      </c>
      <c r="D57" s="5" t="s">
        <v>18174</v>
      </c>
      <c r="E57" s="5"/>
      <c r="F57" s="34" t="s">
        <v>18211</v>
      </c>
      <c r="G57" s="5" t="s">
        <v>18212</v>
      </c>
      <c r="H57" s="5" t="s">
        <v>22124</v>
      </c>
      <c r="I57" s="5" t="s">
        <v>21</v>
      </c>
      <c r="J57" s="5" t="str">
        <f>IF('Adult Sarcomas files'!L57&gt;0, "Y", "N")</f>
        <v>Y</v>
      </c>
      <c r="K57" s="5" t="s">
        <v>455</v>
      </c>
      <c r="L57" s="34"/>
      <c r="M57" s="34"/>
      <c r="N57" s="34"/>
      <c r="O57" s="34"/>
      <c r="P57" s="34"/>
      <c r="Q57" s="5" t="s">
        <v>18210</v>
      </c>
      <c r="R57" s="5" t="s">
        <v>20</v>
      </c>
      <c r="S57" s="5" t="s">
        <v>270</v>
      </c>
      <c r="T57" s="2"/>
      <c r="Y57" s="27"/>
      <c r="Z57" s="27"/>
      <c r="AA57" s="27"/>
      <c r="AB57" s="27"/>
      <c r="AC57" s="27"/>
      <c r="AD57" s="31"/>
      <c r="AE57" s="27"/>
      <c r="AF57" s="27"/>
      <c r="AG57" s="27"/>
      <c r="AH57" s="27"/>
      <c r="AI57" s="27"/>
      <c r="AJ57" s="31"/>
      <c r="AK57" s="31"/>
      <c r="AL57" s="31"/>
      <c r="AM57" s="31"/>
      <c r="AN57" s="31"/>
      <c r="AO57" s="31"/>
      <c r="AP57" s="31"/>
      <c r="AQ57" s="31"/>
      <c r="AR57" s="182"/>
      <c r="AS57" s="135" t="s">
        <v>18213</v>
      </c>
      <c r="AT57" s="5"/>
      <c r="AU57" s="5">
        <v>233674</v>
      </c>
      <c r="AV57" s="5"/>
      <c r="AX57" s="5"/>
      <c r="AY57" s="66" t="s">
        <v>17810</v>
      </c>
      <c r="AZ57" s="5"/>
      <c r="BA57" s="253">
        <v>44389</v>
      </c>
      <c r="BB57" s="34" t="s">
        <v>18161</v>
      </c>
      <c r="BC57" s="5"/>
      <c r="BD57" s="5"/>
      <c r="BE57" s="80"/>
      <c r="BF57" s="34">
        <v>99.902415702179653</v>
      </c>
      <c r="BG57" s="5" t="s">
        <v>18086</v>
      </c>
      <c r="BH57" s="5"/>
      <c r="BI57" s="5"/>
      <c r="BJ57" s="5"/>
      <c r="BK57" s="34"/>
      <c r="BL57" s="25" t="s">
        <v>17823</v>
      </c>
    </row>
    <row r="58" spans="1:64">
      <c r="A58" s="5">
        <v>55</v>
      </c>
      <c r="B58" s="34" t="s">
        <v>18360</v>
      </c>
      <c r="C58" s="5" t="s">
        <v>18215</v>
      </c>
      <c r="D58" s="5" t="s">
        <v>18174</v>
      </c>
      <c r="E58" s="5"/>
      <c r="F58" s="34" t="s">
        <v>18217</v>
      </c>
      <c r="G58" s="5" t="s">
        <v>18218</v>
      </c>
      <c r="H58" s="5" t="s">
        <v>22125</v>
      </c>
      <c r="I58" s="5" t="s">
        <v>21</v>
      </c>
      <c r="J58" s="5" t="str">
        <f>IF('Adult Sarcomas files'!L58&gt;0, "Y", "N")</f>
        <v>Y</v>
      </c>
      <c r="K58" s="5" t="s">
        <v>455</v>
      </c>
      <c r="L58" s="34"/>
      <c r="M58" s="34"/>
      <c r="N58" s="34"/>
      <c r="O58" s="34"/>
      <c r="P58" s="34"/>
      <c r="Q58" s="5" t="s">
        <v>18216</v>
      </c>
      <c r="R58" s="5" t="s">
        <v>20</v>
      </c>
      <c r="S58" s="5" t="s">
        <v>270</v>
      </c>
      <c r="T58" s="2"/>
      <c r="Y58" s="27"/>
      <c r="Z58" s="27"/>
      <c r="AA58" s="27"/>
      <c r="AB58" s="27"/>
      <c r="AC58" s="27"/>
      <c r="AD58" s="31"/>
      <c r="AE58" s="27"/>
      <c r="AF58" s="27"/>
      <c r="AG58" s="27"/>
      <c r="AH58" s="27"/>
      <c r="AI58" s="27"/>
      <c r="AJ58" s="31"/>
      <c r="AK58" s="31"/>
      <c r="AL58" s="31"/>
      <c r="AM58" s="31"/>
      <c r="AN58" s="31"/>
      <c r="AO58" s="31"/>
      <c r="AP58" s="31"/>
      <c r="AQ58" s="31"/>
      <c r="AR58" s="182"/>
      <c r="AS58" s="135" t="s">
        <v>18219</v>
      </c>
      <c r="AT58" s="5"/>
      <c r="AU58" s="5">
        <v>233674</v>
      </c>
      <c r="AV58" s="5"/>
      <c r="AX58" s="5"/>
      <c r="AY58" s="66" t="s">
        <v>17810</v>
      </c>
      <c r="AZ58" s="5"/>
      <c r="BA58" s="253">
        <v>44389</v>
      </c>
      <c r="BB58" s="34" t="s">
        <v>18161</v>
      </c>
      <c r="BC58" s="5"/>
      <c r="BD58" s="5"/>
      <c r="BE58" s="80"/>
      <c r="BF58" s="34">
        <v>99.940987483803312</v>
      </c>
      <c r="BG58" s="5" t="s">
        <v>18086</v>
      </c>
      <c r="BH58" s="5"/>
      <c r="BI58" s="5"/>
      <c r="BJ58" s="5"/>
      <c r="BK58" s="34"/>
      <c r="BL58" s="25" t="s">
        <v>17823</v>
      </c>
    </row>
    <row r="59" spans="1:64">
      <c r="A59" s="5">
        <v>56</v>
      </c>
      <c r="B59" s="34" t="s">
        <v>18360</v>
      </c>
      <c r="C59" s="5" t="s">
        <v>18221</v>
      </c>
      <c r="D59" s="5" t="s">
        <v>18223</v>
      </c>
      <c r="E59" s="5"/>
      <c r="F59" s="34" t="s">
        <v>18224</v>
      </c>
      <c r="G59" s="5" t="s">
        <v>18225</v>
      </c>
      <c r="H59" s="5" t="s">
        <v>22126</v>
      </c>
      <c r="I59" s="5" t="s">
        <v>21</v>
      </c>
      <c r="J59" s="5" t="str">
        <f>IF('Adult Sarcomas files'!L59&gt;0, "Y", "N")</f>
        <v>Y</v>
      </c>
      <c r="K59" s="5" t="s">
        <v>455</v>
      </c>
      <c r="L59" s="34"/>
      <c r="M59" s="34"/>
      <c r="N59" s="34"/>
      <c r="O59" s="34"/>
      <c r="P59" s="34"/>
      <c r="Q59" s="5" t="s">
        <v>18222</v>
      </c>
      <c r="R59" s="5" t="s">
        <v>20</v>
      </c>
      <c r="S59" s="5" t="s">
        <v>270</v>
      </c>
      <c r="T59" s="2"/>
      <c r="Y59" s="27"/>
      <c r="Z59" s="27"/>
      <c r="AA59" s="27"/>
      <c r="AB59" s="27"/>
      <c r="AC59" s="27"/>
      <c r="AD59" s="31"/>
      <c r="AE59" s="27"/>
      <c r="AF59" s="27"/>
      <c r="AG59" s="27"/>
      <c r="AH59" s="27"/>
      <c r="AI59" s="27"/>
      <c r="AJ59" s="31"/>
      <c r="AK59" s="31"/>
      <c r="AL59" s="31"/>
      <c r="AM59" s="31"/>
      <c r="AN59" s="31"/>
      <c r="AO59" s="31"/>
      <c r="AP59" s="31"/>
      <c r="AQ59" s="31"/>
      <c r="AR59" s="182"/>
      <c r="AS59" s="135" t="s">
        <v>18226</v>
      </c>
      <c r="AT59" s="5"/>
      <c r="AU59" s="5">
        <v>233674</v>
      </c>
      <c r="AV59" s="5"/>
      <c r="AX59" s="5"/>
      <c r="AY59" s="66" t="s">
        <v>17810</v>
      </c>
      <c r="AZ59" s="5"/>
      <c r="BA59" s="253">
        <v>44389</v>
      </c>
      <c r="BB59" s="34" t="s">
        <v>18161</v>
      </c>
      <c r="BC59" s="5"/>
      <c r="BD59" s="5"/>
      <c r="BE59" s="80"/>
      <c r="BF59" s="34">
        <v>99.950572687021179</v>
      </c>
      <c r="BG59" s="5" t="s">
        <v>18086</v>
      </c>
      <c r="BH59" s="5"/>
      <c r="BI59" s="5"/>
      <c r="BJ59" s="5"/>
      <c r="BK59" s="34"/>
      <c r="BL59" s="25" t="s">
        <v>17823</v>
      </c>
    </row>
    <row r="60" spans="1:64">
      <c r="A60" s="5">
        <v>57</v>
      </c>
      <c r="B60" s="34" t="s">
        <v>18360</v>
      </c>
      <c r="C60" s="5" t="s">
        <v>18228</v>
      </c>
      <c r="D60" s="5" t="s">
        <v>18223</v>
      </c>
      <c r="E60" s="5"/>
      <c r="F60" s="34" t="s">
        <v>18230</v>
      </c>
      <c r="G60" s="5" t="s">
        <v>18231</v>
      </c>
      <c r="H60" s="5" t="s">
        <v>22127</v>
      </c>
      <c r="I60" s="5" t="s">
        <v>21</v>
      </c>
      <c r="J60" s="5" t="str">
        <f>IF('Adult Sarcomas files'!L60&gt;0, "Y", "N")</f>
        <v>Y</v>
      </c>
      <c r="K60" s="5" t="s">
        <v>455</v>
      </c>
      <c r="L60" s="34"/>
      <c r="M60" s="34"/>
      <c r="N60" s="34"/>
      <c r="O60" s="34"/>
      <c r="P60" s="34"/>
      <c r="Q60" s="5" t="s">
        <v>18229</v>
      </c>
      <c r="R60" s="5" t="s">
        <v>20</v>
      </c>
      <c r="S60" s="5" t="s">
        <v>270</v>
      </c>
      <c r="T60" s="2"/>
      <c r="Y60" s="27"/>
      <c r="Z60" s="27"/>
      <c r="AA60" s="27"/>
      <c r="AB60" s="27"/>
      <c r="AC60" s="27"/>
      <c r="AD60" s="31"/>
      <c r="AE60" s="27"/>
      <c r="AF60" s="27"/>
      <c r="AG60" s="27"/>
      <c r="AH60" s="27"/>
      <c r="AI60" s="27"/>
      <c r="AJ60" s="31"/>
      <c r="AK60" s="31"/>
      <c r="AL60" s="31"/>
      <c r="AM60" s="31"/>
      <c r="AN60" s="31"/>
      <c r="AO60" s="31"/>
      <c r="AP60" s="31"/>
      <c r="AQ60" s="31"/>
      <c r="AR60" s="182"/>
      <c r="AS60" s="135" t="s">
        <v>18232</v>
      </c>
      <c r="AT60" s="5"/>
      <c r="AU60" s="5">
        <v>233674</v>
      </c>
      <c r="AV60" s="5"/>
      <c r="AX60" s="5"/>
      <c r="AY60" s="66" t="s">
        <v>17810</v>
      </c>
      <c r="AZ60" s="5"/>
      <c r="BA60" s="253">
        <v>44389</v>
      </c>
      <c r="BB60" s="34" t="s">
        <v>18161</v>
      </c>
      <c r="BC60" s="5"/>
      <c r="BD60" s="5"/>
      <c r="BE60" s="80"/>
      <c r="BF60" s="34">
        <v>99.94814751512267</v>
      </c>
      <c r="BG60" s="5" t="s">
        <v>18086</v>
      </c>
      <c r="BH60" s="5"/>
      <c r="BI60" s="5"/>
      <c r="BJ60" s="5"/>
      <c r="BK60" s="34"/>
      <c r="BL60" s="25" t="s">
        <v>17823</v>
      </c>
    </row>
    <row r="61" spans="1:64">
      <c r="A61" s="5">
        <v>58</v>
      </c>
      <c r="B61" s="34" t="s">
        <v>18360</v>
      </c>
      <c r="C61" s="5" t="s">
        <v>18234</v>
      </c>
      <c r="D61" s="5" t="s">
        <v>4327</v>
      </c>
      <c r="E61" s="5"/>
      <c r="F61" s="34" t="s">
        <v>18236</v>
      </c>
      <c r="G61" s="5" t="s">
        <v>18237</v>
      </c>
      <c r="H61" s="5" t="s">
        <v>22128</v>
      </c>
      <c r="I61" s="5" t="s">
        <v>21</v>
      </c>
      <c r="J61" s="5" t="str">
        <f>IF('Adult Sarcomas files'!L61&gt;0, "Y", "N")</f>
        <v>Y</v>
      </c>
      <c r="K61" s="5" t="s">
        <v>455</v>
      </c>
      <c r="L61" s="34"/>
      <c r="M61" s="34"/>
      <c r="N61" s="34"/>
      <c r="O61" s="34"/>
      <c r="P61" s="34"/>
      <c r="Q61" s="5" t="s">
        <v>18235</v>
      </c>
      <c r="R61" s="5" t="s">
        <v>20</v>
      </c>
      <c r="S61" s="5" t="s">
        <v>270</v>
      </c>
      <c r="T61" s="2"/>
      <c r="Y61" s="27"/>
      <c r="Z61" s="27"/>
      <c r="AA61" s="27"/>
      <c r="AB61" s="27"/>
      <c r="AC61" s="27"/>
      <c r="AD61" s="31"/>
      <c r="AE61" s="27"/>
      <c r="AF61" s="27"/>
      <c r="AG61" s="27"/>
      <c r="AH61" s="27"/>
      <c r="AI61" s="27"/>
      <c r="AJ61" s="31"/>
      <c r="AK61" s="31"/>
      <c r="AL61" s="31"/>
      <c r="AM61" s="31"/>
      <c r="AN61" s="31"/>
      <c r="AO61" s="31"/>
      <c r="AP61" s="31"/>
      <c r="AQ61" s="31"/>
      <c r="AR61" s="182"/>
      <c r="AS61" s="135" t="s">
        <v>18238</v>
      </c>
      <c r="AT61" s="5"/>
      <c r="AU61" s="5">
        <v>233674</v>
      </c>
      <c r="AV61" s="5"/>
      <c r="AX61" s="5"/>
      <c r="AY61" s="66" t="s">
        <v>17810</v>
      </c>
      <c r="AZ61" s="5"/>
      <c r="BA61" s="253">
        <v>44389</v>
      </c>
      <c r="BB61" s="34" t="s">
        <v>18161</v>
      </c>
      <c r="BC61" s="5"/>
      <c r="BD61" s="5"/>
      <c r="BE61" s="80"/>
      <c r="BF61" s="34">
        <v>99.931633249337693</v>
      </c>
      <c r="BG61" s="5" t="s">
        <v>18086</v>
      </c>
      <c r="BH61" s="5"/>
      <c r="BI61" s="5"/>
      <c r="BJ61" s="5"/>
      <c r="BK61" s="34"/>
      <c r="BL61" s="25" t="s">
        <v>17823</v>
      </c>
    </row>
    <row r="62" spans="1:64">
      <c r="A62" s="5">
        <v>59</v>
      </c>
      <c r="B62" s="34" t="s">
        <v>18360</v>
      </c>
      <c r="C62" s="5" t="s">
        <v>18240</v>
      </c>
      <c r="D62" s="5" t="s">
        <v>4327</v>
      </c>
      <c r="E62" s="5"/>
      <c r="F62" s="34" t="s">
        <v>18242</v>
      </c>
      <c r="G62" s="5" t="s">
        <v>18243</v>
      </c>
      <c r="H62" s="5" t="s">
        <v>22129</v>
      </c>
      <c r="I62" s="5" t="s">
        <v>21</v>
      </c>
      <c r="J62" s="5" t="str">
        <f>IF('Adult Sarcomas files'!L62&gt;0, "Y", "N")</f>
        <v>Y</v>
      </c>
      <c r="K62" s="5" t="s">
        <v>455</v>
      </c>
      <c r="L62" s="34"/>
      <c r="M62" s="34"/>
      <c r="N62" s="34"/>
      <c r="O62" s="34"/>
      <c r="P62" s="34"/>
      <c r="Q62" s="5" t="s">
        <v>18241</v>
      </c>
      <c r="R62" s="5" t="s">
        <v>20</v>
      </c>
      <c r="S62" s="5" t="s">
        <v>270</v>
      </c>
      <c r="T62" s="2"/>
      <c r="Y62" s="27"/>
      <c r="Z62" s="27"/>
      <c r="AA62" s="27"/>
      <c r="AB62" s="27"/>
      <c r="AC62" s="27"/>
      <c r="AD62" s="31"/>
      <c r="AE62" s="27"/>
      <c r="AF62" s="27"/>
      <c r="AG62" s="27"/>
      <c r="AH62" s="27"/>
      <c r="AI62" s="27"/>
      <c r="AJ62" s="31"/>
      <c r="AK62" s="31"/>
      <c r="AL62" s="31"/>
      <c r="AM62" s="31"/>
      <c r="AN62" s="31"/>
      <c r="AO62" s="31"/>
      <c r="AP62" s="31"/>
      <c r="AQ62" s="31"/>
      <c r="AR62" s="182"/>
      <c r="AS62" s="135" t="s">
        <v>18244</v>
      </c>
      <c r="AT62" s="5"/>
      <c r="AU62" s="5">
        <v>233674</v>
      </c>
      <c r="AV62" s="5"/>
      <c r="AX62" s="5"/>
      <c r="AY62" s="66" t="s">
        <v>17810</v>
      </c>
      <c r="AZ62" s="5"/>
      <c r="BA62" s="253">
        <v>44389</v>
      </c>
      <c r="BB62" s="34" t="s">
        <v>18161</v>
      </c>
      <c r="BC62" s="5"/>
      <c r="BD62" s="5"/>
      <c r="BE62" s="80"/>
      <c r="BF62" s="34">
        <v>99.916389311690025</v>
      </c>
      <c r="BG62" s="5" t="s">
        <v>18086</v>
      </c>
      <c r="BH62" s="5"/>
      <c r="BI62" s="5"/>
      <c r="BJ62" s="5"/>
      <c r="BK62" s="34"/>
      <c r="BL62" s="25" t="s">
        <v>17823</v>
      </c>
    </row>
    <row r="63" spans="1:64">
      <c r="A63" s="5">
        <v>60</v>
      </c>
      <c r="B63" s="34" t="s">
        <v>18360</v>
      </c>
      <c r="C63" s="5" t="s">
        <v>18246</v>
      </c>
      <c r="D63" s="5" t="s">
        <v>4327</v>
      </c>
      <c r="E63" s="5"/>
      <c r="F63" s="34" t="s">
        <v>18247</v>
      </c>
      <c r="G63" s="5" t="s">
        <v>18248</v>
      </c>
      <c r="H63" s="5" t="s">
        <v>22130</v>
      </c>
      <c r="I63" s="5" t="s">
        <v>21</v>
      </c>
      <c r="J63" s="5" t="str">
        <f>IF('Adult Sarcomas files'!L63&gt;0, "Y", "N")</f>
        <v>Y</v>
      </c>
      <c r="K63" s="5" t="s">
        <v>455</v>
      </c>
      <c r="L63" s="34"/>
      <c r="M63" s="34"/>
      <c r="N63" s="34"/>
      <c r="O63" s="34"/>
      <c r="P63" s="34"/>
      <c r="Q63" s="5" t="s">
        <v>24061</v>
      </c>
      <c r="R63" s="5" t="s">
        <v>20</v>
      </c>
      <c r="S63" s="5" t="s">
        <v>270</v>
      </c>
      <c r="T63" s="2"/>
      <c r="Y63" s="27"/>
      <c r="Z63" s="27"/>
      <c r="AA63" s="27"/>
      <c r="AB63" s="27"/>
      <c r="AC63" s="27"/>
      <c r="AD63" s="31"/>
      <c r="AE63" s="27"/>
      <c r="AF63" s="27"/>
      <c r="AG63" s="27"/>
      <c r="AH63" s="27"/>
      <c r="AI63" s="27"/>
      <c r="AJ63" s="31"/>
      <c r="AK63" s="31"/>
      <c r="AL63" s="31"/>
      <c r="AM63" s="31"/>
      <c r="AN63" s="31"/>
      <c r="AO63" s="31"/>
      <c r="AP63" s="31"/>
      <c r="AQ63" s="31"/>
      <c r="AR63" s="182"/>
      <c r="AS63" s="135" t="s">
        <v>18249</v>
      </c>
      <c r="AT63" s="5"/>
      <c r="AU63" s="5">
        <v>233674</v>
      </c>
      <c r="AV63" s="5"/>
      <c r="AX63" s="5"/>
      <c r="AY63" s="66" t="s">
        <v>17810</v>
      </c>
      <c r="AZ63" s="5"/>
      <c r="BA63" s="253">
        <v>44389</v>
      </c>
      <c r="BB63" s="34" t="s">
        <v>18161</v>
      </c>
      <c r="BC63" s="5"/>
      <c r="BD63" s="5"/>
      <c r="BE63" s="80"/>
      <c r="BF63" s="34">
        <v>99.892137592705083</v>
      </c>
      <c r="BG63" s="5" t="s">
        <v>18086</v>
      </c>
      <c r="BH63" s="5"/>
      <c r="BI63" s="5"/>
      <c r="BJ63" s="5"/>
      <c r="BK63" s="34"/>
      <c r="BL63" s="25" t="s">
        <v>17823</v>
      </c>
    </row>
    <row r="64" spans="1:64">
      <c r="A64" s="5">
        <v>61</v>
      </c>
      <c r="B64" s="34" t="s">
        <v>18360</v>
      </c>
      <c r="C64" s="5" t="s">
        <v>18251</v>
      </c>
      <c r="D64" s="5" t="s">
        <v>4327</v>
      </c>
      <c r="E64" s="5"/>
      <c r="F64" s="34" t="s">
        <v>18253</v>
      </c>
      <c r="G64" s="5" t="s">
        <v>18254</v>
      </c>
      <c r="H64" s="5" t="s">
        <v>22131</v>
      </c>
      <c r="I64" s="5" t="s">
        <v>21</v>
      </c>
      <c r="J64" s="5" t="str">
        <f>IF('Adult Sarcomas files'!L64&gt;0, "Y", "N")</f>
        <v>Y</v>
      </c>
      <c r="K64" s="5" t="s">
        <v>455</v>
      </c>
      <c r="L64" s="34"/>
      <c r="M64" s="34"/>
      <c r="N64" s="34"/>
      <c r="O64" s="34"/>
      <c r="P64" s="34"/>
      <c r="Q64" s="5" t="s">
        <v>18252</v>
      </c>
      <c r="R64" s="5" t="s">
        <v>20</v>
      </c>
      <c r="S64" s="5" t="s">
        <v>270</v>
      </c>
      <c r="T64" s="2"/>
      <c r="Y64" s="27"/>
      <c r="Z64" s="27"/>
      <c r="AA64" s="27"/>
      <c r="AB64" s="27"/>
      <c r="AC64" s="27"/>
      <c r="AD64" s="31"/>
      <c r="AE64" s="27"/>
      <c r="AF64" s="27"/>
      <c r="AG64" s="27"/>
      <c r="AH64" s="27"/>
      <c r="AI64" s="27"/>
      <c r="AJ64" s="31"/>
      <c r="AK64" s="31"/>
      <c r="AL64" s="31"/>
      <c r="AM64" s="31"/>
      <c r="AN64" s="31"/>
      <c r="AO64" s="31"/>
      <c r="AP64" s="31"/>
      <c r="AQ64" s="31"/>
      <c r="AR64" s="182"/>
      <c r="AS64" s="135" t="s">
        <v>18255</v>
      </c>
      <c r="AT64" s="5"/>
      <c r="AU64" s="5">
        <v>233674</v>
      </c>
      <c r="AV64" s="5"/>
      <c r="AX64" s="5"/>
      <c r="AY64" s="66" t="s">
        <v>17810</v>
      </c>
      <c r="AZ64" s="5"/>
      <c r="BA64" s="253">
        <v>44389</v>
      </c>
      <c r="BB64" s="34" t="s">
        <v>18161</v>
      </c>
      <c r="BC64" s="5"/>
      <c r="BD64" s="5"/>
      <c r="BE64" s="80"/>
      <c r="BF64" s="34">
        <v>99.949071390131621</v>
      </c>
      <c r="BG64" s="5" t="s">
        <v>18086</v>
      </c>
      <c r="BH64" s="5"/>
      <c r="BI64" s="5"/>
      <c r="BJ64" s="5"/>
      <c r="BK64" s="34"/>
      <c r="BL64" s="25" t="s">
        <v>17823</v>
      </c>
    </row>
    <row r="65" spans="1:64">
      <c r="A65" s="5">
        <v>62</v>
      </c>
      <c r="B65" s="34" t="s">
        <v>18360</v>
      </c>
      <c r="C65" s="5" t="s">
        <v>18257</v>
      </c>
      <c r="D65" s="5" t="s">
        <v>18223</v>
      </c>
      <c r="E65" s="5"/>
      <c r="F65" s="34" t="s">
        <v>18259</v>
      </c>
      <c r="G65" s="5" t="s">
        <v>18260</v>
      </c>
      <c r="H65" s="5" t="s">
        <v>22132</v>
      </c>
      <c r="I65" s="5" t="s">
        <v>21</v>
      </c>
      <c r="J65" s="5" t="str">
        <f>IF('Adult Sarcomas files'!L65&gt;0, "Y", "N")</f>
        <v>Y</v>
      </c>
      <c r="K65" s="5" t="s">
        <v>455</v>
      </c>
      <c r="L65" s="34"/>
      <c r="M65" s="34"/>
      <c r="N65" s="34"/>
      <c r="O65" s="34"/>
      <c r="P65" s="34"/>
      <c r="Q65" s="5" t="s">
        <v>18258</v>
      </c>
      <c r="R65" s="5" t="s">
        <v>20</v>
      </c>
      <c r="S65" s="5" t="s">
        <v>270</v>
      </c>
      <c r="T65" s="2"/>
      <c r="Y65" s="27"/>
      <c r="Z65" s="27"/>
      <c r="AA65" s="27"/>
      <c r="AB65" s="27"/>
      <c r="AC65" s="27"/>
      <c r="AD65" s="31"/>
      <c r="AE65" s="27"/>
      <c r="AF65" s="27"/>
      <c r="AG65" s="27"/>
      <c r="AH65" s="27"/>
      <c r="AI65" s="27"/>
      <c r="AJ65" s="31"/>
      <c r="AK65" s="31"/>
      <c r="AL65" s="31"/>
      <c r="AM65" s="31"/>
      <c r="AN65" s="31"/>
      <c r="AO65" s="31"/>
      <c r="AP65" s="31"/>
      <c r="AQ65" s="31"/>
      <c r="AR65" s="182"/>
      <c r="AS65" s="135" t="s">
        <v>18261</v>
      </c>
      <c r="AT65" s="5"/>
      <c r="AU65" s="5">
        <v>233674</v>
      </c>
      <c r="AV65" s="5"/>
      <c r="AX65" s="5"/>
      <c r="AY65" s="66" t="s">
        <v>17810</v>
      </c>
      <c r="AZ65" s="5"/>
      <c r="BA65" s="253">
        <v>44389</v>
      </c>
      <c r="BB65" s="34" t="s">
        <v>18161</v>
      </c>
      <c r="BC65" s="5"/>
      <c r="BD65" s="5"/>
      <c r="BE65" s="80"/>
      <c r="BF65" s="34">
        <v>99.943643624454054</v>
      </c>
      <c r="BG65" s="5" t="s">
        <v>18086</v>
      </c>
      <c r="BH65" s="5"/>
      <c r="BI65" s="5"/>
      <c r="BJ65" s="5"/>
      <c r="BK65" s="34"/>
      <c r="BL65" s="25" t="s">
        <v>17823</v>
      </c>
    </row>
    <row r="66" spans="1:64">
      <c r="A66" s="5">
        <v>63</v>
      </c>
      <c r="B66" s="34" t="s">
        <v>18360</v>
      </c>
      <c r="C66" s="5" t="s">
        <v>18263</v>
      </c>
      <c r="D66" s="5" t="s">
        <v>18223</v>
      </c>
      <c r="E66" s="5"/>
      <c r="F66" s="34" t="s">
        <v>18265</v>
      </c>
      <c r="G66" s="5" t="s">
        <v>18266</v>
      </c>
      <c r="H66" s="5" t="s">
        <v>22133</v>
      </c>
      <c r="I66" s="5" t="s">
        <v>21</v>
      </c>
      <c r="J66" s="5" t="str">
        <f>IF('Adult Sarcomas files'!L66&gt;0, "Y", "N")</f>
        <v>Y</v>
      </c>
      <c r="K66" s="5" t="s">
        <v>455</v>
      </c>
      <c r="L66" s="34"/>
      <c r="M66" s="34"/>
      <c r="N66" s="34"/>
      <c r="O66" s="34"/>
      <c r="P66" s="34"/>
      <c r="Q66" s="5" t="s">
        <v>18264</v>
      </c>
      <c r="R66" s="5" t="s">
        <v>20</v>
      </c>
      <c r="S66" s="5" t="s">
        <v>270</v>
      </c>
      <c r="T66" s="2"/>
      <c r="Y66" s="27"/>
      <c r="Z66" s="27"/>
      <c r="AA66" s="27"/>
      <c r="AB66" s="27"/>
      <c r="AC66" s="27"/>
      <c r="AD66" s="31"/>
      <c r="AE66" s="27"/>
      <c r="AF66" s="27"/>
      <c r="AG66" s="27"/>
      <c r="AH66" s="27"/>
      <c r="AI66" s="27"/>
      <c r="AJ66" s="31"/>
      <c r="AK66" s="31"/>
      <c r="AL66" s="31"/>
      <c r="AM66" s="31"/>
      <c r="AN66" s="31"/>
      <c r="AO66" s="31"/>
      <c r="AP66" s="31"/>
      <c r="AQ66" s="31"/>
      <c r="AR66" s="182"/>
      <c r="AS66" s="135" t="s">
        <v>18267</v>
      </c>
      <c r="AT66" s="5"/>
      <c r="AU66" s="5">
        <v>233674</v>
      </c>
      <c r="AV66" s="5"/>
      <c r="AX66" s="5"/>
      <c r="AY66" s="66" t="s">
        <v>17810</v>
      </c>
      <c r="AZ66" s="5"/>
      <c r="BA66" s="253">
        <v>44389</v>
      </c>
      <c r="BB66" s="34" t="s">
        <v>18161</v>
      </c>
      <c r="BC66" s="5"/>
      <c r="BD66" s="5"/>
      <c r="BE66" s="80"/>
      <c r="BF66" s="34">
        <v>99.925397093027286</v>
      </c>
      <c r="BG66" s="5" t="s">
        <v>18086</v>
      </c>
      <c r="BH66" s="5"/>
      <c r="BI66" s="5"/>
      <c r="BJ66" s="5"/>
      <c r="BK66" s="34"/>
      <c r="BL66" s="25" t="s">
        <v>17823</v>
      </c>
    </row>
    <row r="67" spans="1:64">
      <c r="A67" s="5">
        <v>64</v>
      </c>
      <c r="B67" s="34" t="s">
        <v>18360</v>
      </c>
      <c r="C67" s="5" t="s">
        <v>18269</v>
      </c>
      <c r="D67" s="5" t="s">
        <v>18223</v>
      </c>
      <c r="E67" s="5"/>
      <c r="F67" s="34" t="s">
        <v>18271</v>
      </c>
      <c r="G67" s="5" t="s">
        <v>18272</v>
      </c>
      <c r="H67" s="5" t="s">
        <v>22134</v>
      </c>
      <c r="I67" s="5" t="s">
        <v>21</v>
      </c>
      <c r="J67" s="5" t="str">
        <f>IF('Adult Sarcomas files'!L67&gt;0, "Y", "N")</f>
        <v>Y</v>
      </c>
      <c r="K67" s="5" t="s">
        <v>455</v>
      </c>
      <c r="L67" s="34"/>
      <c r="M67" s="34"/>
      <c r="N67" s="34"/>
      <c r="O67" s="34"/>
      <c r="P67" s="34"/>
      <c r="Q67" s="5" t="s">
        <v>18270</v>
      </c>
      <c r="R67" s="5" t="s">
        <v>20</v>
      </c>
      <c r="S67" s="5" t="s">
        <v>270</v>
      </c>
      <c r="T67" s="2"/>
      <c r="Y67" s="27"/>
      <c r="Z67" s="27"/>
      <c r="AA67" s="27"/>
      <c r="AB67" s="27"/>
      <c r="AC67" s="27"/>
      <c r="AD67" s="31"/>
      <c r="AE67" s="27"/>
      <c r="AF67" s="27"/>
      <c r="AG67" s="27"/>
      <c r="AH67" s="27"/>
      <c r="AI67" s="27"/>
      <c r="AJ67" s="31"/>
      <c r="AK67" s="31"/>
      <c r="AL67" s="31"/>
      <c r="AM67" s="31"/>
      <c r="AN67" s="31"/>
      <c r="AO67" s="31"/>
      <c r="AP67" s="31"/>
      <c r="AQ67" s="31"/>
      <c r="AR67" s="182"/>
      <c r="AS67" s="135" t="s">
        <v>18273</v>
      </c>
      <c r="AT67" s="5"/>
      <c r="AU67" s="5">
        <v>233674</v>
      </c>
      <c r="AV67" s="5"/>
      <c r="AX67" s="5"/>
      <c r="AY67" s="66" t="s">
        <v>17810</v>
      </c>
      <c r="AZ67" s="5"/>
      <c r="BA67" s="253">
        <v>44389</v>
      </c>
      <c r="BB67" s="34" t="s">
        <v>18161</v>
      </c>
      <c r="BC67" s="5"/>
      <c r="BD67" s="5"/>
      <c r="BE67" s="80"/>
      <c r="BF67" s="34">
        <v>99.927013874292953</v>
      </c>
      <c r="BG67" s="5" t="s">
        <v>18086</v>
      </c>
      <c r="BH67" s="5"/>
      <c r="BI67" s="5"/>
      <c r="BJ67" s="5"/>
      <c r="BK67" s="34"/>
      <c r="BL67" s="25" t="s">
        <v>17823</v>
      </c>
    </row>
    <row r="68" spans="1:64">
      <c r="A68" s="5">
        <v>65</v>
      </c>
      <c r="B68" s="34" t="s">
        <v>18360</v>
      </c>
      <c r="C68" s="5" t="s">
        <v>18275</v>
      </c>
      <c r="D68" s="5" t="s">
        <v>18223</v>
      </c>
      <c r="E68" s="5"/>
      <c r="F68" s="34" t="s">
        <v>18277</v>
      </c>
      <c r="G68" s="5" t="s">
        <v>18278</v>
      </c>
      <c r="H68" s="5" t="s">
        <v>22135</v>
      </c>
      <c r="I68" s="5" t="s">
        <v>21</v>
      </c>
      <c r="J68" s="5" t="str">
        <f>IF('Adult Sarcomas files'!L68&gt;0, "Y", "N")</f>
        <v>Y</v>
      </c>
      <c r="K68" s="5" t="s">
        <v>455</v>
      </c>
      <c r="L68" s="34"/>
      <c r="M68" s="34"/>
      <c r="N68" s="34"/>
      <c r="O68" s="34"/>
      <c r="P68" s="34"/>
      <c r="Q68" s="5" t="s">
        <v>18276</v>
      </c>
      <c r="R68" s="5" t="s">
        <v>20</v>
      </c>
      <c r="S68" s="5" t="s">
        <v>270</v>
      </c>
      <c r="T68" s="2"/>
      <c r="Y68" s="27"/>
      <c r="Z68" s="27"/>
      <c r="AA68" s="27"/>
      <c r="AB68" s="27"/>
      <c r="AC68" s="27"/>
      <c r="AD68" s="31"/>
      <c r="AE68" s="27"/>
      <c r="AF68" s="27"/>
      <c r="AG68" s="27"/>
      <c r="AH68" s="27"/>
      <c r="AI68" s="27"/>
      <c r="AJ68" s="31"/>
      <c r="AK68" s="31"/>
      <c r="AL68" s="31"/>
      <c r="AM68" s="31"/>
      <c r="AN68" s="31"/>
      <c r="AO68" s="31"/>
      <c r="AP68" s="31"/>
      <c r="AQ68" s="31"/>
      <c r="AR68" s="182"/>
      <c r="AS68" s="135" t="s">
        <v>18279</v>
      </c>
      <c r="AT68" s="5"/>
      <c r="AU68" s="5">
        <v>233674</v>
      </c>
      <c r="AV68" s="5"/>
      <c r="AX68" s="5"/>
      <c r="AY68" s="66" t="s">
        <v>17810</v>
      </c>
      <c r="AZ68" s="5"/>
      <c r="BA68" s="253">
        <v>44389</v>
      </c>
      <c r="BB68" s="34" t="s">
        <v>18161</v>
      </c>
      <c r="BC68" s="5"/>
      <c r="BD68" s="5"/>
      <c r="BE68" s="80"/>
      <c r="BF68" s="34">
        <v>99.920315780478063</v>
      </c>
      <c r="BG68" s="5" t="s">
        <v>18086</v>
      </c>
      <c r="BH68" s="5"/>
      <c r="BI68" s="5"/>
      <c r="BJ68" s="5"/>
      <c r="BK68" s="34"/>
      <c r="BL68" s="25" t="s">
        <v>17823</v>
      </c>
    </row>
    <row r="69" spans="1:64">
      <c r="A69" s="5">
        <v>66</v>
      </c>
      <c r="B69" s="34" t="s">
        <v>18360</v>
      </c>
      <c r="C69" s="5" t="s">
        <v>18281</v>
      </c>
      <c r="D69" s="5" t="s">
        <v>18223</v>
      </c>
      <c r="E69" s="5"/>
      <c r="F69" s="34" t="s">
        <v>18283</v>
      </c>
      <c r="G69" s="5" t="s">
        <v>18284</v>
      </c>
      <c r="H69" s="5" t="s">
        <v>22136</v>
      </c>
      <c r="I69" s="5" t="s">
        <v>21</v>
      </c>
      <c r="J69" s="5" t="str">
        <f>IF('Adult Sarcomas files'!L69&gt;0, "Y", "N")</f>
        <v>Y</v>
      </c>
      <c r="K69" s="5" t="s">
        <v>455</v>
      </c>
      <c r="L69" s="34"/>
      <c r="M69" s="34"/>
      <c r="N69" s="34"/>
      <c r="O69" s="34"/>
      <c r="P69" s="34"/>
      <c r="Q69" s="5" t="s">
        <v>18282</v>
      </c>
      <c r="R69" s="5" t="s">
        <v>20</v>
      </c>
      <c r="S69" s="5" t="s">
        <v>270</v>
      </c>
      <c r="T69" s="2"/>
      <c r="Y69" s="27"/>
      <c r="Z69" s="27"/>
      <c r="AA69" s="27"/>
      <c r="AB69" s="27"/>
      <c r="AC69" s="27"/>
      <c r="AD69" s="31"/>
      <c r="AE69" s="27"/>
      <c r="AF69" s="27"/>
      <c r="AG69" s="27"/>
      <c r="AH69" s="27"/>
      <c r="AI69" s="27"/>
      <c r="AJ69" s="31"/>
      <c r="AK69" s="31"/>
      <c r="AL69" s="31"/>
      <c r="AM69" s="31"/>
      <c r="AN69" s="31"/>
      <c r="AO69" s="31"/>
      <c r="AP69" s="31"/>
      <c r="AQ69" s="31"/>
      <c r="AR69" s="182"/>
      <c r="AS69" s="135" t="s">
        <v>18285</v>
      </c>
      <c r="AT69" s="5"/>
      <c r="AU69" s="5">
        <v>233674</v>
      </c>
      <c r="AV69" s="5"/>
      <c r="AX69" s="5"/>
      <c r="AY69" s="66" t="s">
        <v>17810</v>
      </c>
      <c r="AZ69" s="5"/>
      <c r="BA69" s="253">
        <v>44389</v>
      </c>
      <c r="BB69" s="34" t="s">
        <v>18161</v>
      </c>
      <c r="BC69" s="5"/>
      <c r="BD69" s="5"/>
      <c r="BE69" s="80"/>
      <c r="BF69" s="34">
        <v>99.917428671075086</v>
      </c>
      <c r="BG69" s="5" t="s">
        <v>18086</v>
      </c>
      <c r="BH69" s="5"/>
      <c r="BI69" s="5"/>
      <c r="BJ69" s="5"/>
      <c r="BK69" s="34"/>
      <c r="BL69" s="25" t="s">
        <v>17823</v>
      </c>
    </row>
    <row r="70" spans="1:64">
      <c r="A70" s="5">
        <v>67</v>
      </c>
      <c r="B70" s="34" t="s">
        <v>18360</v>
      </c>
      <c r="C70" s="5" t="s">
        <v>18287</v>
      </c>
      <c r="D70" s="5" t="s">
        <v>18223</v>
      </c>
      <c r="E70" s="5"/>
      <c r="F70" s="34" t="s">
        <v>18289</v>
      </c>
      <c r="G70" s="5" t="s">
        <v>18290</v>
      </c>
      <c r="H70" s="5" t="s">
        <v>22137</v>
      </c>
      <c r="I70" s="5" t="s">
        <v>21</v>
      </c>
      <c r="J70" s="5" t="str">
        <f>IF('Adult Sarcomas files'!L70&gt;0, "Y", "N")</f>
        <v>Y</v>
      </c>
      <c r="K70" s="5" t="s">
        <v>455</v>
      </c>
      <c r="L70" s="34"/>
      <c r="M70" s="34"/>
      <c r="N70" s="34"/>
      <c r="O70" s="34"/>
      <c r="P70" s="34"/>
      <c r="Q70" s="5" t="s">
        <v>18288</v>
      </c>
      <c r="R70" s="5" t="s">
        <v>20</v>
      </c>
      <c r="S70" s="5" t="s">
        <v>270</v>
      </c>
      <c r="T70" s="2"/>
      <c r="Y70" s="27"/>
      <c r="Z70" s="27"/>
      <c r="AA70" s="27"/>
      <c r="AB70" s="27"/>
      <c r="AC70" s="27"/>
      <c r="AD70" s="31"/>
      <c r="AE70" s="27"/>
      <c r="AF70" s="27"/>
      <c r="AG70" s="27"/>
      <c r="AH70" s="27"/>
      <c r="AI70" s="27"/>
      <c r="AJ70" s="31"/>
      <c r="AK70" s="31"/>
      <c r="AL70" s="31"/>
      <c r="AM70" s="31"/>
      <c r="AN70" s="31"/>
      <c r="AO70" s="31"/>
      <c r="AP70" s="31"/>
      <c r="AQ70" s="31"/>
      <c r="AR70" s="182"/>
      <c r="AS70" s="135" t="s">
        <v>18291</v>
      </c>
      <c r="AT70" s="5"/>
      <c r="AU70" s="5">
        <v>233674</v>
      </c>
      <c r="AV70" s="5"/>
      <c r="AX70" s="5"/>
      <c r="AY70" s="66" t="s">
        <v>17810</v>
      </c>
      <c r="AZ70" s="5"/>
      <c r="BA70" s="253">
        <v>44389</v>
      </c>
      <c r="BB70" s="34" t="s">
        <v>18161</v>
      </c>
      <c r="BC70" s="5"/>
      <c r="BD70" s="5"/>
      <c r="BE70" s="80"/>
      <c r="BF70" s="34">
        <v>99.922509983624323</v>
      </c>
      <c r="BG70" s="5" t="s">
        <v>18086</v>
      </c>
      <c r="BH70" s="5"/>
      <c r="BI70" s="5"/>
      <c r="BJ70" s="5"/>
      <c r="BK70" s="34"/>
      <c r="BL70" s="25" t="s">
        <v>17823</v>
      </c>
    </row>
    <row r="71" spans="1:64">
      <c r="A71" s="5">
        <v>68</v>
      </c>
      <c r="B71" s="34" t="s">
        <v>18360</v>
      </c>
      <c r="C71" s="5" t="s">
        <v>18293</v>
      </c>
      <c r="D71" s="5" t="s">
        <v>18223</v>
      </c>
      <c r="E71" s="5"/>
      <c r="F71" s="34" t="s">
        <v>18295</v>
      </c>
      <c r="G71" s="5" t="s">
        <v>18296</v>
      </c>
      <c r="H71" s="5" t="s">
        <v>22138</v>
      </c>
      <c r="I71" s="5" t="s">
        <v>21</v>
      </c>
      <c r="J71" s="5" t="str">
        <f>IF('Adult Sarcomas files'!L71&gt;0, "Y", "N")</f>
        <v>Y</v>
      </c>
      <c r="K71" s="5" t="s">
        <v>455</v>
      </c>
      <c r="L71" s="34"/>
      <c r="M71" s="34"/>
      <c r="N71" s="34"/>
      <c r="O71" s="34"/>
      <c r="P71" s="34"/>
      <c r="Q71" s="5" t="s">
        <v>18294</v>
      </c>
      <c r="R71" s="5" t="s">
        <v>20</v>
      </c>
      <c r="S71" s="5" t="s">
        <v>270</v>
      </c>
      <c r="T71" s="2"/>
      <c r="Y71" s="27"/>
      <c r="Z71" s="27"/>
      <c r="AA71" s="27"/>
      <c r="AB71" s="27"/>
      <c r="AC71" s="27"/>
      <c r="AD71" s="31"/>
      <c r="AE71" s="27"/>
      <c r="AF71" s="27"/>
      <c r="AG71" s="27"/>
      <c r="AH71" s="27"/>
      <c r="AI71" s="27"/>
      <c r="AJ71" s="31"/>
      <c r="AK71" s="31"/>
      <c r="AL71" s="31"/>
      <c r="AM71" s="31"/>
      <c r="AN71" s="31"/>
      <c r="AO71" s="31"/>
      <c r="AP71" s="31"/>
      <c r="AQ71" s="31"/>
      <c r="AR71" s="182"/>
      <c r="AS71" s="135" t="s">
        <v>18297</v>
      </c>
      <c r="AT71" s="5"/>
      <c r="AU71" s="5">
        <v>233674</v>
      </c>
      <c r="AV71" s="5"/>
      <c r="AX71" s="5"/>
      <c r="AY71" s="66" t="s">
        <v>17810</v>
      </c>
      <c r="AZ71" s="5"/>
      <c r="BA71" s="253">
        <v>44389</v>
      </c>
      <c r="BB71" s="34" t="s">
        <v>18161</v>
      </c>
      <c r="BC71" s="5"/>
      <c r="BD71" s="5"/>
      <c r="BE71" s="80"/>
      <c r="BF71" s="34">
        <v>99.94710815573761</v>
      </c>
      <c r="BG71" s="5" t="s">
        <v>18086</v>
      </c>
      <c r="BH71" s="5"/>
      <c r="BI71" s="5"/>
      <c r="BJ71" s="5"/>
      <c r="BK71" s="34"/>
      <c r="BL71" s="25" t="s">
        <v>17823</v>
      </c>
    </row>
    <row r="72" spans="1:64">
      <c r="A72" s="5">
        <v>69</v>
      </c>
      <c r="B72" s="34" t="s">
        <v>18360</v>
      </c>
      <c r="C72" s="5" t="s">
        <v>18299</v>
      </c>
      <c r="D72" s="5" t="s">
        <v>18223</v>
      </c>
      <c r="E72" s="5"/>
      <c r="F72" s="34" t="s">
        <v>18301</v>
      </c>
      <c r="G72" s="5" t="s">
        <v>18302</v>
      </c>
      <c r="H72" s="5" t="s">
        <v>22139</v>
      </c>
      <c r="I72" s="5" t="s">
        <v>21</v>
      </c>
      <c r="J72" s="5" t="str">
        <f>IF('Adult Sarcomas files'!L72&gt;0, "Y", "N")</f>
        <v>Y</v>
      </c>
      <c r="K72" s="5" t="s">
        <v>455</v>
      </c>
      <c r="L72" s="34"/>
      <c r="M72" s="34"/>
      <c r="N72" s="34"/>
      <c r="O72" s="34"/>
      <c r="P72" s="34"/>
      <c r="Q72" s="5" t="s">
        <v>18300</v>
      </c>
      <c r="R72" s="5" t="s">
        <v>20</v>
      </c>
      <c r="S72" s="5" t="s">
        <v>270</v>
      </c>
      <c r="T72" s="2"/>
      <c r="Y72" s="27"/>
      <c r="Z72" s="27"/>
      <c r="AA72" s="27"/>
      <c r="AB72" s="27"/>
      <c r="AC72" s="27"/>
      <c r="AD72" s="31"/>
      <c r="AE72" s="27"/>
      <c r="AF72" s="27"/>
      <c r="AG72" s="27"/>
      <c r="AH72" s="27"/>
      <c r="AI72" s="27"/>
      <c r="AJ72" s="31"/>
      <c r="AK72" s="31"/>
      <c r="AL72" s="31"/>
      <c r="AM72" s="31"/>
      <c r="AN72" s="31"/>
      <c r="AO72" s="31"/>
      <c r="AP72" s="31"/>
      <c r="AQ72" s="31"/>
      <c r="AR72" s="182"/>
      <c r="AS72" s="135" t="s">
        <v>18303</v>
      </c>
      <c r="AT72" s="5"/>
      <c r="AU72" s="5">
        <v>233674</v>
      </c>
      <c r="AV72" s="5"/>
      <c r="AX72" s="5"/>
      <c r="AY72" s="66" t="s">
        <v>17810</v>
      </c>
      <c r="AZ72" s="5"/>
      <c r="BA72" s="253">
        <v>44389</v>
      </c>
      <c r="BB72" s="34" t="s">
        <v>18161</v>
      </c>
      <c r="BC72" s="5"/>
      <c r="BD72" s="5"/>
      <c r="BE72" s="80"/>
      <c r="BF72" s="34">
        <v>99.921239655487</v>
      </c>
      <c r="BG72" s="5" t="s">
        <v>18086</v>
      </c>
      <c r="BH72" s="5"/>
      <c r="BI72" s="5"/>
      <c r="BJ72" s="5"/>
      <c r="BK72" s="34"/>
      <c r="BL72" s="25" t="s">
        <v>17823</v>
      </c>
    </row>
    <row r="73" spans="1:64">
      <c r="A73" s="5">
        <v>70</v>
      </c>
      <c r="B73" s="34" t="s">
        <v>18360</v>
      </c>
      <c r="C73" s="5" t="s">
        <v>18305</v>
      </c>
      <c r="D73" s="5" t="s">
        <v>18223</v>
      </c>
      <c r="E73" s="5"/>
      <c r="F73" s="34" t="s">
        <v>18307</v>
      </c>
      <c r="G73" s="5" t="s">
        <v>18308</v>
      </c>
      <c r="H73" s="5" t="s">
        <v>22140</v>
      </c>
      <c r="I73" s="5" t="s">
        <v>21</v>
      </c>
      <c r="J73" s="5" t="str">
        <f>IF('Adult Sarcomas files'!L73&gt;0, "Y", "N")</f>
        <v>Y</v>
      </c>
      <c r="K73" s="5" t="s">
        <v>455</v>
      </c>
      <c r="L73" s="34"/>
      <c r="M73" s="34"/>
      <c r="N73" s="34"/>
      <c r="O73" s="34"/>
      <c r="P73" s="34"/>
      <c r="Q73" s="5" t="s">
        <v>18306</v>
      </c>
      <c r="R73" s="5" t="s">
        <v>20</v>
      </c>
      <c r="S73" s="5" t="s">
        <v>270</v>
      </c>
      <c r="T73" s="2"/>
      <c r="Y73" s="27"/>
      <c r="Z73" s="27"/>
      <c r="AA73" s="27"/>
      <c r="AB73" s="27"/>
      <c r="AC73" s="27"/>
      <c r="AD73" s="31"/>
      <c r="AE73" s="27"/>
      <c r="AF73" s="27"/>
      <c r="AG73" s="27"/>
      <c r="AH73" s="27"/>
      <c r="AI73" s="27"/>
      <c r="AJ73" s="31"/>
      <c r="AK73" s="31"/>
      <c r="AL73" s="31"/>
      <c r="AM73" s="31"/>
      <c r="AN73" s="31"/>
      <c r="AO73" s="31"/>
      <c r="AP73" s="31"/>
      <c r="AQ73" s="31"/>
      <c r="AR73" s="182"/>
      <c r="AS73" s="135" t="s">
        <v>18309</v>
      </c>
      <c r="AT73" s="5"/>
      <c r="AU73" s="5">
        <v>233674</v>
      </c>
      <c r="AV73" s="5"/>
      <c r="AX73" s="5"/>
      <c r="AY73" s="66" t="s">
        <v>17810</v>
      </c>
      <c r="AZ73" s="5"/>
      <c r="BA73" s="253">
        <v>44389</v>
      </c>
      <c r="BB73" s="34" t="s">
        <v>18161</v>
      </c>
      <c r="BC73" s="5"/>
      <c r="BD73" s="5"/>
      <c r="BE73" s="80"/>
      <c r="BF73" s="34">
        <v>99.909575733499011</v>
      </c>
      <c r="BG73" s="5" t="s">
        <v>18086</v>
      </c>
      <c r="BH73" s="5"/>
      <c r="BI73" s="5"/>
      <c r="BJ73" s="5"/>
      <c r="BK73" s="34"/>
      <c r="BL73" s="25" t="s">
        <v>17823</v>
      </c>
    </row>
    <row r="74" spans="1:64">
      <c r="A74" s="5">
        <v>71</v>
      </c>
      <c r="B74" s="34" t="s">
        <v>18360</v>
      </c>
      <c r="C74" s="5" t="s">
        <v>18311</v>
      </c>
      <c r="D74" s="5" t="s">
        <v>18223</v>
      </c>
      <c r="E74" s="5"/>
      <c r="F74" s="34" t="s">
        <v>18313</v>
      </c>
      <c r="G74" s="5" t="s">
        <v>18314</v>
      </c>
      <c r="H74" s="5" t="s">
        <v>22141</v>
      </c>
      <c r="I74" s="5" t="s">
        <v>21</v>
      </c>
      <c r="J74" s="5" t="str">
        <f>IF('Adult Sarcomas files'!L74&gt;0, "Y", "N")</f>
        <v>Y</v>
      </c>
      <c r="K74" s="5" t="s">
        <v>455</v>
      </c>
      <c r="L74" s="34"/>
      <c r="M74" s="34"/>
      <c r="N74" s="34"/>
      <c r="O74" s="34"/>
      <c r="P74" s="34"/>
      <c r="Q74" s="5" t="s">
        <v>18312</v>
      </c>
      <c r="R74" s="5" t="s">
        <v>20</v>
      </c>
      <c r="S74" s="5" t="s">
        <v>270</v>
      </c>
      <c r="T74" s="2"/>
      <c r="Y74" s="27"/>
      <c r="Z74" s="27"/>
      <c r="AA74" s="27"/>
      <c r="AB74" s="27"/>
      <c r="AC74" s="27"/>
      <c r="AD74" s="31"/>
      <c r="AE74" s="27"/>
      <c r="AF74" s="27"/>
      <c r="AG74" s="27"/>
      <c r="AH74" s="27"/>
      <c r="AI74" s="27"/>
      <c r="AJ74" s="31"/>
      <c r="AK74" s="31"/>
      <c r="AL74" s="31"/>
      <c r="AM74" s="31"/>
      <c r="AN74" s="31"/>
      <c r="AO74" s="31"/>
      <c r="AP74" s="31"/>
      <c r="AQ74" s="31"/>
      <c r="AR74" s="182"/>
      <c r="AS74" s="135" t="s">
        <v>18315</v>
      </c>
      <c r="AT74" s="5"/>
      <c r="AU74" s="5">
        <v>233674</v>
      </c>
      <c r="AV74" s="5"/>
      <c r="AX74" s="5"/>
      <c r="AY74" s="66" t="s">
        <v>17810</v>
      </c>
      <c r="AZ74" s="5"/>
      <c r="BA74" s="253">
        <v>44389</v>
      </c>
      <c r="BB74" s="34" t="s">
        <v>18161</v>
      </c>
      <c r="BC74" s="5"/>
      <c r="BD74" s="5"/>
      <c r="BE74" s="80"/>
      <c r="BF74" s="34">
        <v>99.954614640185326</v>
      </c>
      <c r="BG74" s="5" t="s">
        <v>18086</v>
      </c>
      <c r="BH74" s="5"/>
      <c r="BI74" s="5"/>
      <c r="BJ74" s="5"/>
      <c r="BK74" s="34"/>
      <c r="BL74" s="25" t="s">
        <v>17823</v>
      </c>
    </row>
    <row r="75" spans="1:64">
      <c r="A75" s="5">
        <v>72</v>
      </c>
      <c r="B75" s="34" t="s">
        <v>18360</v>
      </c>
      <c r="C75" s="5" t="s">
        <v>18317</v>
      </c>
      <c r="D75" s="5" t="s">
        <v>18223</v>
      </c>
      <c r="E75" s="5"/>
      <c r="F75" s="34" t="s">
        <v>18319</v>
      </c>
      <c r="G75" s="5" t="s">
        <v>18320</v>
      </c>
      <c r="H75" s="5" t="s">
        <v>22142</v>
      </c>
      <c r="I75" s="5" t="s">
        <v>21</v>
      </c>
      <c r="J75" s="5" t="str">
        <f>IF('Adult Sarcomas files'!L75&gt;0, "Y", "N")</f>
        <v>Y</v>
      </c>
      <c r="K75" s="5" t="s">
        <v>455</v>
      </c>
      <c r="L75" s="34"/>
      <c r="M75" s="34"/>
      <c r="N75" s="34"/>
      <c r="O75" s="34"/>
      <c r="P75" s="34"/>
      <c r="Q75" s="5" t="s">
        <v>18318</v>
      </c>
      <c r="R75" s="5" t="s">
        <v>20</v>
      </c>
      <c r="S75" s="5" t="s">
        <v>270</v>
      </c>
      <c r="T75" s="2"/>
      <c r="Y75" s="27"/>
      <c r="Z75" s="27"/>
      <c r="AA75" s="27"/>
      <c r="AB75" s="27"/>
      <c r="AC75" s="27"/>
      <c r="AD75" s="31"/>
      <c r="AE75" s="27"/>
      <c r="AF75" s="27"/>
      <c r="AG75" s="27"/>
      <c r="AH75" s="27"/>
      <c r="AI75" s="27"/>
      <c r="AJ75" s="31"/>
      <c r="AK75" s="31"/>
      <c r="AL75" s="31"/>
      <c r="AM75" s="31"/>
      <c r="AN75" s="31"/>
      <c r="AO75" s="31"/>
      <c r="AP75" s="31"/>
      <c r="AQ75" s="31"/>
      <c r="AR75" s="182"/>
      <c r="AS75" s="135" t="s">
        <v>18321</v>
      </c>
      <c r="AT75" s="5"/>
      <c r="AU75" s="5">
        <v>233674</v>
      </c>
      <c r="AV75" s="5"/>
      <c r="AX75" s="5"/>
      <c r="AY75" s="66" t="s">
        <v>17810</v>
      </c>
      <c r="AZ75" s="5"/>
      <c r="BA75" s="253">
        <v>44389</v>
      </c>
      <c r="BB75" s="34" t="s">
        <v>18161</v>
      </c>
      <c r="BC75" s="5"/>
      <c r="BD75" s="5"/>
      <c r="BE75" s="80"/>
      <c r="BF75" s="34">
        <v>99.924588702394459</v>
      </c>
      <c r="BG75" s="5" t="s">
        <v>18086</v>
      </c>
      <c r="BH75" s="5"/>
      <c r="BI75" s="5"/>
      <c r="BJ75" s="5"/>
      <c r="BK75" s="34"/>
      <c r="BL75" s="25" t="s">
        <v>17823</v>
      </c>
    </row>
    <row r="76" spans="1:64">
      <c r="A76" s="5">
        <v>73</v>
      </c>
      <c r="B76" s="34" t="s">
        <v>18360</v>
      </c>
      <c r="C76" s="5" t="s">
        <v>18323</v>
      </c>
      <c r="D76" s="5" t="s">
        <v>18223</v>
      </c>
      <c r="E76" s="5"/>
      <c r="F76" s="34" t="s">
        <v>18325</v>
      </c>
      <c r="G76" s="5" t="s">
        <v>18326</v>
      </c>
      <c r="H76" s="5" t="s">
        <v>22143</v>
      </c>
      <c r="I76" s="5" t="s">
        <v>21</v>
      </c>
      <c r="J76" s="5" t="str">
        <f>IF('Adult Sarcomas files'!L76&gt;0, "Y", "N")</f>
        <v>Y</v>
      </c>
      <c r="K76" s="5" t="s">
        <v>455</v>
      </c>
      <c r="L76" s="34"/>
      <c r="M76" s="34"/>
      <c r="N76" s="34"/>
      <c r="O76" s="34"/>
      <c r="P76" s="34"/>
      <c r="Q76" s="5" t="s">
        <v>18324</v>
      </c>
      <c r="R76" s="5" t="s">
        <v>20</v>
      </c>
      <c r="S76" s="5" t="s">
        <v>270</v>
      </c>
      <c r="T76" s="2"/>
      <c r="Y76" s="27"/>
      <c r="Z76" s="27"/>
      <c r="AA76" s="27"/>
      <c r="AB76" s="27"/>
      <c r="AC76" s="27"/>
      <c r="AD76" s="31"/>
      <c r="AE76" s="27"/>
      <c r="AF76" s="27"/>
      <c r="AG76" s="27"/>
      <c r="AH76" s="27"/>
      <c r="AI76" s="27"/>
      <c r="AJ76" s="31"/>
      <c r="AK76" s="31"/>
      <c r="AL76" s="31"/>
      <c r="AM76" s="31"/>
      <c r="AN76" s="31"/>
      <c r="AO76" s="31"/>
      <c r="AP76" s="31"/>
      <c r="AQ76" s="31"/>
      <c r="AR76" s="182"/>
      <c r="AS76" s="135" t="s">
        <v>18327</v>
      </c>
      <c r="AT76" s="5"/>
      <c r="AU76" s="5">
        <v>233674</v>
      </c>
      <c r="AV76" s="5"/>
      <c r="AX76" s="5"/>
      <c r="AY76" s="66" t="s">
        <v>17810</v>
      </c>
      <c r="AZ76" s="5"/>
      <c r="BA76" s="253">
        <v>44389</v>
      </c>
      <c r="BB76" s="34" t="s">
        <v>18161</v>
      </c>
      <c r="BC76" s="5"/>
      <c r="BD76" s="5"/>
      <c r="BE76" s="80"/>
      <c r="BF76" s="34">
        <v>99.960850796495734</v>
      </c>
      <c r="BG76" s="5" t="s">
        <v>18086</v>
      </c>
      <c r="BH76" s="5"/>
      <c r="BI76" s="5"/>
      <c r="BJ76" s="5"/>
      <c r="BK76" s="34"/>
      <c r="BL76" s="25" t="s">
        <v>17823</v>
      </c>
    </row>
    <row r="77" spans="1:64">
      <c r="A77" s="5">
        <v>74</v>
      </c>
      <c r="B77" s="34" t="s">
        <v>18360</v>
      </c>
      <c r="C77" s="5" t="s">
        <v>18329</v>
      </c>
      <c r="D77" s="5" t="s">
        <v>18223</v>
      </c>
      <c r="E77" s="5"/>
      <c r="F77" s="34" t="s">
        <v>18331</v>
      </c>
      <c r="G77" s="5" t="s">
        <v>18332</v>
      </c>
      <c r="H77" s="5" t="s">
        <v>22144</v>
      </c>
      <c r="I77" s="5" t="s">
        <v>21</v>
      </c>
      <c r="J77" s="5" t="str">
        <f>IF('Adult Sarcomas files'!L77&gt;0, "Y", "N")</f>
        <v>Y</v>
      </c>
      <c r="K77" s="5" t="s">
        <v>455</v>
      </c>
      <c r="L77" s="34"/>
      <c r="M77" s="34"/>
      <c r="N77" s="34"/>
      <c r="O77" s="34"/>
      <c r="P77" s="34"/>
      <c r="Q77" s="5" t="s">
        <v>18330</v>
      </c>
      <c r="R77" s="5" t="s">
        <v>20</v>
      </c>
      <c r="S77" s="5" t="s">
        <v>270</v>
      </c>
      <c r="T77" s="2"/>
      <c r="Y77" s="27"/>
      <c r="Z77" s="27"/>
      <c r="AA77" s="27"/>
      <c r="AB77" s="27"/>
      <c r="AC77" s="27"/>
      <c r="AD77" s="31"/>
      <c r="AE77" s="27"/>
      <c r="AF77" s="27"/>
      <c r="AG77" s="27"/>
      <c r="AH77" s="27"/>
      <c r="AI77" s="27"/>
      <c r="AJ77" s="31"/>
      <c r="AK77" s="31"/>
      <c r="AL77" s="31"/>
      <c r="AM77" s="31"/>
      <c r="AN77" s="31"/>
      <c r="AO77" s="31"/>
      <c r="AP77" s="31"/>
      <c r="AQ77" s="31"/>
      <c r="AR77" s="182"/>
      <c r="AS77" s="135" t="s">
        <v>18333</v>
      </c>
      <c r="AT77" s="5"/>
      <c r="AU77" s="5">
        <v>233674</v>
      </c>
      <c r="AV77" s="5"/>
      <c r="AX77" s="5"/>
      <c r="AY77" s="66" t="s">
        <v>17810</v>
      </c>
      <c r="AZ77" s="5"/>
      <c r="BA77" s="253">
        <v>44389</v>
      </c>
      <c r="BB77" s="34" t="s">
        <v>18161</v>
      </c>
      <c r="BC77" s="5"/>
      <c r="BD77" s="5"/>
      <c r="BE77" s="80"/>
      <c r="BF77" s="34">
        <v>99.950919140149523</v>
      </c>
      <c r="BG77" s="5" t="s">
        <v>18086</v>
      </c>
      <c r="BH77" s="5"/>
      <c r="BI77" s="5"/>
      <c r="BJ77" s="5"/>
      <c r="BK77" s="34"/>
      <c r="BL77" s="25" t="s">
        <v>17823</v>
      </c>
    </row>
    <row r="78" spans="1:64">
      <c r="A78" s="5">
        <v>75</v>
      </c>
      <c r="B78" s="34" t="s">
        <v>18360</v>
      </c>
      <c r="C78" s="5" t="s">
        <v>18335</v>
      </c>
      <c r="D78" s="5" t="s">
        <v>18223</v>
      </c>
      <c r="E78" s="5"/>
      <c r="F78" s="34" t="s">
        <v>18337</v>
      </c>
      <c r="G78" s="5" t="s">
        <v>18338</v>
      </c>
      <c r="H78" s="5" t="s">
        <v>22145</v>
      </c>
      <c r="I78" s="5" t="s">
        <v>21</v>
      </c>
      <c r="J78" s="5" t="str">
        <f>IF('Adult Sarcomas files'!L78&gt;0, "Y", "N")</f>
        <v>Y</v>
      </c>
      <c r="K78" s="5" t="s">
        <v>455</v>
      </c>
      <c r="L78" s="34"/>
      <c r="M78" s="34"/>
      <c r="N78" s="34"/>
      <c r="O78" s="34"/>
      <c r="P78" s="34"/>
      <c r="Q78" s="5" t="s">
        <v>18336</v>
      </c>
      <c r="R78" s="5" t="s">
        <v>20</v>
      </c>
      <c r="S78" s="5" t="s">
        <v>270</v>
      </c>
      <c r="T78" s="2"/>
      <c r="Y78" s="27"/>
      <c r="Z78" s="27"/>
      <c r="AA78" s="27"/>
      <c r="AB78" s="27"/>
      <c r="AC78" s="27"/>
      <c r="AD78" s="31"/>
      <c r="AE78" s="27"/>
      <c r="AF78" s="27"/>
      <c r="AG78" s="27"/>
      <c r="AH78" s="27"/>
      <c r="AI78" s="27"/>
      <c r="AJ78" s="31"/>
      <c r="AK78" s="31"/>
      <c r="AL78" s="31"/>
      <c r="AM78" s="31"/>
      <c r="AN78" s="31"/>
      <c r="AO78" s="31"/>
      <c r="AP78" s="31"/>
      <c r="AQ78" s="31"/>
      <c r="AR78" s="182"/>
      <c r="AS78" s="135" t="s">
        <v>18339</v>
      </c>
      <c r="AT78" s="5"/>
      <c r="AU78" s="5">
        <v>233674</v>
      </c>
      <c r="AV78" s="5"/>
      <c r="AX78" s="5"/>
      <c r="AY78" s="66" t="s">
        <v>17810</v>
      </c>
      <c r="AZ78" s="5"/>
      <c r="BA78" s="253">
        <v>44389</v>
      </c>
      <c r="BB78" s="34" t="s">
        <v>18161</v>
      </c>
      <c r="BC78" s="5"/>
      <c r="BD78" s="5"/>
      <c r="BE78" s="80"/>
      <c r="BF78" s="34">
        <v>99.921586108615372</v>
      </c>
      <c r="BG78" s="5" t="s">
        <v>18086</v>
      </c>
      <c r="BH78" s="5"/>
      <c r="BI78" s="5"/>
      <c r="BJ78" s="5"/>
      <c r="BK78" s="34"/>
      <c r="BL78" s="25" t="s">
        <v>17823</v>
      </c>
    </row>
    <row r="79" spans="1:64">
      <c r="A79" s="5">
        <v>76</v>
      </c>
      <c r="B79" s="34" t="s">
        <v>18360</v>
      </c>
      <c r="C79" s="5" t="s">
        <v>18341</v>
      </c>
      <c r="D79" s="5" t="s">
        <v>18223</v>
      </c>
      <c r="E79" s="5"/>
      <c r="F79" s="34" t="s">
        <v>18343</v>
      </c>
      <c r="G79" s="5" t="s">
        <v>18344</v>
      </c>
      <c r="H79" s="5" t="s">
        <v>22146</v>
      </c>
      <c r="I79" s="5" t="s">
        <v>21</v>
      </c>
      <c r="J79" s="5" t="str">
        <f>IF('Adult Sarcomas files'!L79&gt;0, "Y", "N")</f>
        <v>Y</v>
      </c>
      <c r="K79" s="5" t="s">
        <v>455</v>
      </c>
      <c r="L79" s="34"/>
      <c r="M79" s="34"/>
      <c r="N79" s="34"/>
      <c r="O79" s="34"/>
      <c r="P79" s="34"/>
      <c r="Q79" s="5" t="s">
        <v>18342</v>
      </c>
      <c r="R79" s="5" t="s">
        <v>20</v>
      </c>
      <c r="S79" s="5" t="s">
        <v>270</v>
      </c>
      <c r="T79" s="2"/>
      <c r="Y79" s="27"/>
      <c r="Z79" s="27"/>
      <c r="AA79" s="27"/>
      <c r="AB79" s="27"/>
      <c r="AC79" s="27"/>
      <c r="AD79" s="31"/>
      <c r="AE79" s="27"/>
      <c r="AF79" s="27"/>
      <c r="AG79" s="27"/>
      <c r="AH79" s="27"/>
      <c r="AI79" s="27"/>
      <c r="AJ79" s="31"/>
      <c r="AK79" s="31"/>
      <c r="AL79" s="31"/>
      <c r="AM79" s="31"/>
      <c r="AN79" s="31"/>
      <c r="AO79" s="31"/>
      <c r="AP79" s="31"/>
      <c r="AQ79" s="31"/>
      <c r="AR79" s="182"/>
      <c r="AS79" s="135" t="s">
        <v>18345</v>
      </c>
      <c r="AT79" s="5"/>
      <c r="AU79" s="5">
        <v>233674</v>
      </c>
      <c r="AV79" s="5"/>
      <c r="AX79" s="5"/>
      <c r="AY79" s="66" t="s">
        <v>17810</v>
      </c>
      <c r="AZ79" s="5"/>
      <c r="BA79" s="253">
        <v>44389</v>
      </c>
      <c r="BB79" s="34" t="s">
        <v>18161</v>
      </c>
      <c r="BC79" s="5"/>
      <c r="BD79" s="5"/>
      <c r="BE79" s="80"/>
      <c r="BF79" s="34">
        <v>99.895948577116997</v>
      </c>
      <c r="BG79" s="5" t="s">
        <v>18086</v>
      </c>
      <c r="BH79" s="5"/>
      <c r="BI79" s="5"/>
      <c r="BJ79" s="5"/>
      <c r="BK79" s="34"/>
      <c r="BL79" s="25" t="s">
        <v>17823</v>
      </c>
    </row>
    <row r="80" spans="1:64">
      <c r="A80" s="5">
        <v>77</v>
      </c>
      <c r="B80" s="34" t="s">
        <v>18360</v>
      </c>
      <c r="C80" s="5" t="s">
        <v>18347</v>
      </c>
      <c r="D80" s="5" t="s">
        <v>18223</v>
      </c>
      <c r="E80" s="5"/>
      <c r="F80" s="34" t="s">
        <v>18349</v>
      </c>
      <c r="G80" s="5" t="s">
        <v>18350</v>
      </c>
      <c r="H80" s="5" t="s">
        <v>22147</v>
      </c>
      <c r="I80" s="5" t="s">
        <v>21</v>
      </c>
      <c r="J80" s="5" t="str">
        <f>IF('Adult Sarcomas files'!L80&gt;0, "Y", "N")</f>
        <v>Y</v>
      </c>
      <c r="K80" s="5" t="s">
        <v>455</v>
      </c>
      <c r="L80" s="34"/>
      <c r="M80" s="34"/>
      <c r="N80" s="34"/>
      <c r="O80" s="34"/>
      <c r="P80" s="34"/>
      <c r="Q80" s="5" t="s">
        <v>18348</v>
      </c>
      <c r="R80" s="5" t="s">
        <v>20</v>
      </c>
      <c r="S80" s="5" t="s">
        <v>270</v>
      </c>
      <c r="T80" s="2"/>
      <c r="Y80" s="27"/>
      <c r="Z80" s="27"/>
      <c r="AA80" s="27"/>
      <c r="AB80" s="27"/>
      <c r="AC80" s="27"/>
      <c r="AD80" s="31"/>
      <c r="AE80" s="27"/>
      <c r="AF80" s="27"/>
      <c r="AG80" s="27"/>
      <c r="AH80" s="27"/>
      <c r="AI80" s="27"/>
      <c r="AJ80" s="31"/>
      <c r="AK80" s="31"/>
      <c r="AL80" s="31"/>
      <c r="AM80" s="31"/>
      <c r="AN80" s="31"/>
      <c r="AO80" s="31"/>
      <c r="AP80" s="31"/>
      <c r="AQ80" s="31"/>
      <c r="AR80" s="182"/>
      <c r="AS80" s="135" t="s">
        <v>18351</v>
      </c>
      <c r="AT80" s="5"/>
      <c r="AU80" s="5">
        <v>233674</v>
      </c>
      <c r="AV80" s="5"/>
      <c r="AX80" s="5"/>
      <c r="AY80" s="66" t="s">
        <v>17810</v>
      </c>
      <c r="AZ80" s="5"/>
      <c r="BA80" s="253">
        <v>44389</v>
      </c>
      <c r="BB80" s="34" t="s">
        <v>18161</v>
      </c>
      <c r="BC80" s="5"/>
      <c r="BD80" s="5"/>
      <c r="BE80" s="80"/>
      <c r="BF80" s="34">
        <v>99.9390242494093</v>
      </c>
      <c r="BG80" s="5" t="s">
        <v>18086</v>
      </c>
      <c r="BH80" s="5"/>
      <c r="BI80" s="5"/>
      <c r="BJ80" s="5"/>
      <c r="BK80" s="34"/>
      <c r="BL80" s="25" t="s">
        <v>17823</v>
      </c>
    </row>
    <row r="81" spans="1:43" ht="17">
      <c r="A81" s="5">
        <v>78</v>
      </c>
      <c r="B81" s="34" t="s">
        <v>18360</v>
      </c>
      <c r="C81" s="4" t="s">
        <v>19757</v>
      </c>
      <c r="D81" s="4" t="s">
        <v>1239</v>
      </c>
      <c r="E81" s="4"/>
      <c r="F81" s="2" t="s">
        <v>19759</v>
      </c>
      <c r="G81" s="4" t="s">
        <v>19760</v>
      </c>
      <c r="H81" s="136" t="s">
        <v>22148</v>
      </c>
      <c r="I81" s="5" t="s">
        <v>21</v>
      </c>
      <c r="J81" s="5" t="str">
        <f>IF('Adult Sarcomas files'!L81&gt;0, "Y", "N")</f>
        <v>Y</v>
      </c>
      <c r="K81" s="5" t="s">
        <v>455</v>
      </c>
      <c r="L81" s="34"/>
      <c r="M81" s="34"/>
      <c r="N81" s="34"/>
      <c r="O81" s="34"/>
      <c r="P81" s="34"/>
      <c r="Q81" s="369" t="s">
        <v>19758</v>
      </c>
      <c r="R81" s="161" t="s">
        <v>20</v>
      </c>
      <c r="S81" s="4" t="s">
        <v>270</v>
      </c>
      <c r="T81" s="2"/>
      <c r="Y81" s="27"/>
      <c r="Z81" s="27"/>
      <c r="AA81" s="27"/>
      <c r="AB81" s="27"/>
      <c r="AC81" s="27"/>
      <c r="AD81" s="27"/>
      <c r="AE81" s="27"/>
      <c r="AF81" s="27"/>
      <c r="AG81" s="27"/>
      <c r="AH81" s="27"/>
      <c r="AI81" s="27"/>
      <c r="AJ81" s="27"/>
      <c r="AK81" s="27"/>
      <c r="AL81" s="27"/>
      <c r="AM81" s="27"/>
      <c r="AN81" s="27"/>
      <c r="AO81" s="27"/>
      <c r="AP81" s="27"/>
      <c r="AQ81" s="27"/>
    </row>
    <row r="82" spans="1:43" ht="17">
      <c r="A82" s="5">
        <v>79</v>
      </c>
      <c r="B82" s="34" t="s">
        <v>18360</v>
      </c>
      <c r="C82" s="4" t="s">
        <v>19763</v>
      </c>
      <c r="D82" s="4" t="s">
        <v>1239</v>
      </c>
      <c r="E82" s="4"/>
      <c r="F82" s="2" t="s">
        <v>19765</v>
      </c>
      <c r="G82" s="4" t="s">
        <v>19766</v>
      </c>
      <c r="H82" s="136" t="s">
        <v>22149</v>
      </c>
      <c r="I82" s="5" t="s">
        <v>21</v>
      </c>
      <c r="J82" s="5" t="str">
        <f>IF('Adult Sarcomas files'!L82&gt;0, "Y", "N")</f>
        <v>Y</v>
      </c>
      <c r="K82" s="5" t="s">
        <v>455</v>
      </c>
      <c r="L82" s="34"/>
      <c r="M82" s="34"/>
      <c r="N82" s="34"/>
      <c r="O82" s="34"/>
      <c r="P82" s="34"/>
      <c r="Q82" s="369" t="s">
        <v>19764</v>
      </c>
      <c r="R82" s="161" t="s">
        <v>20</v>
      </c>
      <c r="S82" s="4" t="s">
        <v>270</v>
      </c>
      <c r="T82" s="2"/>
      <c r="Y82" s="27"/>
      <c r="Z82" s="27"/>
      <c r="AA82" s="27"/>
      <c r="AB82" s="27"/>
      <c r="AC82" s="27"/>
      <c r="AD82" s="27"/>
      <c r="AE82" s="27"/>
      <c r="AF82" s="27"/>
      <c r="AG82" s="27"/>
      <c r="AH82" s="27"/>
      <c r="AI82" s="27"/>
      <c r="AJ82" s="27"/>
      <c r="AK82" s="27"/>
      <c r="AL82" s="27"/>
      <c r="AM82" s="27"/>
      <c r="AN82" s="27"/>
      <c r="AO82" s="27"/>
      <c r="AP82" s="27"/>
      <c r="AQ82" s="27"/>
    </row>
    <row r="83" spans="1:43" ht="17">
      <c r="A83" s="5">
        <v>80</v>
      </c>
      <c r="B83" s="34" t="s">
        <v>18360</v>
      </c>
      <c r="C83" s="4" t="s">
        <v>19769</v>
      </c>
      <c r="D83" s="4" t="s">
        <v>1239</v>
      </c>
      <c r="E83" s="4"/>
      <c r="F83" s="2" t="s">
        <v>19771</v>
      </c>
      <c r="G83" s="4" t="s">
        <v>19772</v>
      </c>
      <c r="H83" s="136" t="s">
        <v>22150</v>
      </c>
      <c r="I83" s="5" t="s">
        <v>21</v>
      </c>
      <c r="J83" s="5" t="str">
        <f>IF('Adult Sarcomas files'!L83&gt;0, "Y", "N")</f>
        <v>Y</v>
      </c>
      <c r="K83" s="5" t="s">
        <v>455</v>
      </c>
      <c r="L83" s="34"/>
      <c r="M83" s="34"/>
      <c r="N83" s="34"/>
      <c r="O83" s="34"/>
      <c r="P83" s="34"/>
      <c r="Q83" s="369" t="s">
        <v>19770</v>
      </c>
      <c r="R83" s="161" t="s">
        <v>20</v>
      </c>
      <c r="S83" s="4" t="s">
        <v>270</v>
      </c>
      <c r="T83" s="2"/>
      <c r="Y83" s="27"/>
      <c r="Z83" s="27"/>
      <c r="AA83" s="27"/>
      <c r="AB83" s="27"/>
      <c r="AC83" s="27"/>
      <c r="AD83" s="27"/>
      <c r="AE83" s="27"/>
      <c r="AF83" s="27"/>
      <c r="AG83" s="27"/>
      <c r="AH83" s="27"/>
      <c r="AI83" s="27"/>
      <c r="AJ83" s="27"/>
      <c r="AK83" s="27"/>
      <c r="AL83" s="27"/>
      <c r="AM83" s="27"/>
      <c r="AN83" s="27"/>
      <c r="AO83" s="27"/>
      <c r="AP83" s="27"/>
      <c r="AQ83" s="27"/>
    </row>
    <row r="84" spans="1:43" ht="17">
      <c r="A84" s="5">
        <v>81</v>
      </c>
      <c r="B84" s="34" t="s">
        <v>18360</v>
      </c>
      <c r="C84" s="4" t="s">
        <v>19775</v>
      </c>
      <c r="D84" s="4" t="s">
        <v>1239</v>
      </c>
      <c r="E84" s="4"/>
      <c r="F84" s="2" t="s">
        <v>19777</v>
      </c>
      <c r="G84" s="4" t="s">
        <v>19778</v>
      </c>
      <c r="H84" s="136" t="s">
        <v>22151</v>
      </c>
      <c r="I84" s="5" t="s">
        <v>21</v>
      </c>
      <c r="J84" s="5" t="str">
        <f>IF('Adult Sarcomas files'!L84&gt;0, "Y", "N")</f>
        <v>Y</v>
      </c>
      <c r="K84" s="5" t="s">
        <v>455</v>
      </c>
      <c r="L84" s="34"/>
      <c r="M84" s="34"/>
      <c r="N84" s="34"/>
      <c r="O84" s="34"/>
      <c r="P84" s="34"/>
      <c r="Q84" s="369" t="s">
        <v>19776</v>
      </c>
      <c r="R84" s="161" t="s">
        <v>20</v>
      </c>
      <c r="S84" s="4" t="s">
        <v>270</v>
      </c>
      <c r="T84" s="2"/>
      <c r="Y84" s="27"/>
      <c r="Z84" s="27"/>
      <c r="AA84" s="27"/>
      <c r="AB84" s="27"/>
      <c r="AC84" s="27"/>
      <c r="AD84" s="27"/>
      <c r="AE84" s="27"/>
      <c r="AF84" s="27"/>
      <c r="AG84" s="27"/>
      <c r="AH84" s="27"/>
      <c r="AI84" s="27"/>
      <c r="AJ84" s="27"/>
      <c r="AK84" s="27"/>
      <c r="AL84" s="27"/>
      <c r="AM84" s="27"/>
      <c r="AN84" s="27"/>
      <c r="AO84" s="27"/>
      <c r="AP84" s="27"/>
      <c r="AQ84" s="27"/>
    </row>
    <row r="85" spans="1:43" ht="17">
      <c r="A85" s="5">
        <v>82</v>
      </c>
      <c r="B85" s="34" t="s">
        <v>18360</v>
      </c>
      <c r="C85" s="4" t="s">
        <v>19781</v>
      </c>
      <c r="D85" s="4" t="s">
        <v>1239</v>
      </c>
      <c r="E85" s="4"/>
      <c r="F85" s="2" t="s">
        <v>19783</v>
      </c>
      <c r="G85" s="4" t="s">
        <v>19784</v>
      </c>
      <c r="H85" s="136" t="s">
        <v>22152</v>
      </c>
      <c r="I85" s="5" t="s">
        <v>21</v>
      </c>
      <c r="J85" s="5" t="str">
        <f>IF('Adult Sarcomas files'!L85&gt;0, "Y", "N")</f>
        <v>Y</v>
      </c>
      <c r="K85" s="5" t="s">
        <v>455</v>
      </c>
      <c r="L85" s="34"/>
      <c r="M85" s="34"/>
      <c r="N85" s="34"/>
      <c r="O85" s="34"/>
      <c r="P85" s="34"/>
      <c r="Q85" s="369" t="s">
        <v>19782</v>
      </c>
      <c r="R85" s="161" t="s">
        <v>20</v>
      </c>
      <c r="S85" s="4" t="s">
        <v>270</v>
      </c>
      <c r="T85" s="2"/>
      <c r="Y85" s="27"/>
      <c r="Z85" s="27"/>
      <c r="AA85" s="27"/>
      <c r="AB85" s="27"/>
      <c r="AC85" s="27"/>
      <c r="AD85" s="27"/>
      <c r="AE85" s="27"/>
      <c r="AF85" s="27"/>
      <c r="AG85" s="27"/>
      <c r="AH85" s="27"/>
      <c r="AI85" s="27"/>
      <c r="AJ85" s="27"/>
      <c r="AK85" s="27"/>
      <c r="AL85" s="27"/>
      <c r="AM85" s="27"/>
      <c r="AN85" s="27"/>
      <c r="AO85" s="27"/>
      <c r="AP85" s="27"/>
      <c r="AQ85" s="27"/>
    </row>
    <row r="86" spans="1:43" ht="17">
      <c r="A86" s="5">
        <v>83</v>
      </c>
      <c r="B86" s="34" t="s">
        <v>18360</v>
      </c>
      <c r="C86" s="4" t="s">
        <v>19787</v>
      </c>
      <c r="D86" s="4" t="s">
        <v>1239</v>
      </c>
      <c r="E86" s="4"/>
      <c r="F86" s="2" t="s">
        <v>19789</v>
      </c>
      <c r="G86" s="4" t="s">
        <v>19790</v>
      </c>
      <c r="H86" s="136" t="s">
        <v>22153</v>
      </c>
      <c r="I86" s="5" t="s">
        <v>21</v>
      </c>
      <c r="J86" s="5" t="str">
        <f>IF('Adult Sarcomas files'!L86&gt;0, "Y", "N")</f>
        <v>Y</v>
      </c>
      <c r="K86" s="5" t="s">
        <v>455</v>
      </c>
      <c r="L86" s="34"/>
      <c r="M86" s="34"/>
      <c r="N86" s="34"/>
      <c r="O86" s="34"/>
      <c r="P86" s="34"/>
      <c r="Q86" s="369" t="s">
        <v>19788</v>
      </c>
      <c r="R86" s="161" t="s">
        <v>20</v>
      </c>
      <c r="S86" s="4" t="s">
        <v>270</v>
      </c>
      <c r="T86" s="2"/>
      <c r="Y86" s="27"/>
      <c r="Z86" s="27"/>
      <c r="AA86" s="27"/>
      <c r="AB86" s="27"/>
      <c r="AC86" s="27"/>
      <c r="AD86" s="27"/>
      <c r="AE86" s="27"/>
      <c r="AF86" s="27"/>
      <c r="AG86" s="27"/>
      <c r="AH86" s="27"/>
      <c r="AI86" s="27"/>
      <c r="AJ86" s="27"/>
      <c r="AK86" s="27"/>
      <c r="AL86" s="27"/>
      <c r="AM86" s="27"/>
      <c r="AN86" s="27"/>
      <c r="AO86" s="27"/>
      <c r="AP86" s="27"/>
      <c r="AQ86" s="27"/>
    </row>
    <row r="87" spans="1:43" ht="17">
      <c r="A87" s="5">
        <v>84</v>
      </c>
      <c r="B87" s="34" t="s">
        <v>18360</v>
      </c>
      <c r="C87" s="4" t="s">
        <v>19793</v>
      </c>
      <c r="D87" s="4" t="s">
        <v>1239</v>
      </c>
      <c r="E87" s="4"/>
      <c r="F87" s="2" t="s">
        <v>19795</v>
      </c>
      <c r="G87" s="4" t="s">
        <v>19796</v>
      </c>
      <c r="H87" s="136" t="s">
        <v>22154</v>
      </c>
      <c r="I87" s="5" t="s">
        <v>21</v>
      </c>
      <c r="J87" s="5" t="str">
        <f>IF('Adult Sarcomas files'!L87&gt;0, "Y", "N")</f>
        <v>Y</v>
      </c>
      <c r="K87" s="5" t="s">
        <v>455</v>
      </c>
      <c r="L87" s="34"/>
      <c r="M87" s="34"/>
      <c r="N87" s="34"/>
      <c r="O87" s="34"/>
      <c r="P87" s="34"/>
      <c r="Q87" s="369" t="s">
        <v>19794</v>
      </c>
      <c r="R87" s="161" t="s">
        <v>20</v>
      </c>
      <c r="S87" s="4" t="s">
        <v>270</v>
      </c>
      <c r="T87" s="2"/>
      <c r="Y87" s="27"/>
      <c r="Z87" s="27"/>
      <c r="AA87" s="27"/>
      <c r="AB87" s="27"/>
      <c r="AC87" s="27"/>
      <c r="AD87" s="27"/>
      <c r="AE87" s="27"/>
      <c r="AF87" s="27"/>
      <c r="AG87" s="27"/>
      <c r="AH87" s="27"/>
      <c r="AI87" s="27"/>
      <c r="AJ87" s="27"/>
      <c r="AK87" s="27"/>
      <c r="AL87" s="27"/>
      <c r="AM87" s="27"/>
      <c r="AN87" s="27"/>
      <c r="AO87" s="27"/>
      <c r="AP87" s="27"/>
      <c r="AQ87" s="27"/>
    </row>
    <row r="88" spans="1:43" ht="17">
      <c r="A88" s="5">
        <v>85</v>
      </c>
      <c r="B88" s="34" t="s">
        <v>18360</v>
      </c>
      <c r="C88" s="4" t="s">
        <v>19799</v>
      </c>
      <c r="D88" s="4" t="s">
        <v>1239</v>
      </c>
      <c r="E88" s="4"/>
      <c r="F88" s="2" t="s">
        <v>19801</v>
      </c>
      <c r="G88" s="4" t="s">
        <v>19802</v>
      </c>
      <c r="H88" s="136" t="s">
        <v>22155</v>
      </c>
      <c r="I88" s="5" t="s">
        <v>21</v>
      </c>
      <c r="J88" s="5" t="str">
        <f>IF('Adult Sarcomas files'!L88&gt;0, "Y", "N")</f>
        <v>Y</v>
      </c>
      <c r="K88" s="5" t="s">
        <v>455</v>
      </c>
      <c r="L88" s="34"/>
      <c r="M88" s="34"/>
      <c r="N88" s="34"/>
      <c r="O88" s="34"/>
      <c r="P88" s="34"/>
      <c r="Q88" s="369" t="s">
        <v>19800</v>
      </c>
      <c r="R88" s="161" t="s">
        <v>20</v>
      </c>
      <c r="S88" s="4" t="s">
        <v>270</v>
      </c>
      <c r="T88" s="2"/>
      <c r="Y88" s="27"/>
      <c r="Z88" s="27"/>
      <c r="AA88" s="27"/>
      <c r="AB88" s="27"/>
      <c r="AC88" s="27"/>
      <c r="AD88" s="27"/>
      <c r="AE88" s="27"/>
      <c r="AF88" s="27"/>
      <c r="AG88" s="27"/>
      <c r="AH88" s="27"/>
      <c r="AI88" s="27"/>
      <c r="AJ88" s="27"/>
      <c r="AK88" s="27"/>
      <c r="AL88" s="27"/>
      <c r="AM88" s="27"/>
      <c r="AN88" s="27"/>
      <c r="AO88" s="27"/>
      <c r="AP88" s="27"/>
      <c r="AQ88" s="27"/>
    </row>
    <row r="89" spans="1:43" ht="17">
      <c r="A89" s="5">
        <v>86</v>
      </c>
      <c r="B89" s="34" t="s">
        <v>18360</v>
      </c>
      <c r="C89" s="4" t="s">
        <v>19805</v>
      </c>
      <c r="D89" s="4" t="s">
        <v>1239</v>
      </c>
      <c r="E89" s="4"/>
      <c r="F89" s="2" t="s">
        <v>19807</v>
      </c>
      <c r="G89" s="4" t="s">
        <v>19808</v>
      </c>
      <c r="H89" s="136" t="s">
        <v>22156</v>
      </c>
      <c r="I89" s="5" t="s">
        <v>21</v>
      </c>
      <c r="J89" s="5" t="str">
        <f>IF('Adult Sarcomas files'!L89&gt;0, "Y", "N")</f>
        <v>Y</v>
      </c>
      <c r="K89" s="5" t="s">
        <v>455</v>
      </c>
      <c r="L89" s="34"/>
      <c r="M89" s="34"/>
      <c r="N89" s="34"/>
      <c r="O89" s="34"/>
      <c r="P89" s="34"/>
      <c r="Q89" s="369" t="s">
        <v>19806</v>
      </c>
      <c r="R89" s="161" t="s">
        <v>20</v>
      </c>
      <c r="S89" s="4" t="s">
        <v>270</v>
      </c>
      <c r="T89" s="2"/>
      <c r="Y89" s="27"/>
      <c r="Z89" s="27"/>
      <c r="AA89" s="27"/>
      <c r="AB89" s="27"/>
      <c r="AC89" s="27"/>
      <c r="AD89" s="27"/>
      <c r="AE89" s="27"/>
      <c r="AF89" s="27"/>
      <c r="AG89" s="27"/>
      <c r="AH89" s="27"/>
      <c r="AI89" s="27"/>
      <c r="AJ89" s="27"/>
      <c r="AK89" s="27"/>
      <c r="AL89" s="27"/>
      <c r="AM89" s="27"/>
      <c r="AN89" s="27"/>
      <c r="AO89" s="27"/>
      <c r="AP89" s="27"/>
      <c r="AQ89" s="27"/>
    </row>
    <row r="90" spans="1:43" ht="17">
      <c r="A90" s="5">
        <v>87</v>
      </c>
      <c r="B90" s="34" t="s">
        <v>18360</v>
      </c>
      <c r="C90" s="4" t="s">
        <v>19811</v>
      </c>
      <c r="D90" s="4" t="s">
        <v>1239</v>
      </c>
      <c r="E90" s="4"/>
      <c r="F90" s="2" t="s">
        <v>19813</v>
      </c>
      <c r="G90" s="4" t="s">
        <v>19814</v>
      </c>
      <c r="H90" s="136" t="s">
        <v>22157</v>
      </c>
      <c r="I90" s="5" t="s">
        <v>21</v>
      </c>
      <c r="J90" s="5" t="str">
        <f>IF('Adult Sarcomas files'!L90&gt;0, "Y", "N")</f>
        <v>Y</v>
      </c>
      <c r="K90" s="5" t="s">
        <v>455</v>
      </c>
      <c r="L90" s="34"/>
      <c r="M90" s="34"/>
      <c r="N90" s="34"/>
      <c r="O90" s="34"/>
      <c r="P90" s="34"/>
      <c r="Q90" s="369" t="s">
        <v>19812</v>
      </c>
      <c r="R90" s="161" t="s">
        <v>20</v>
      </c>
      <c r="S90" s="4" t="s">
        <v>270</v>
      </c>
      <c r="T90" s="2"/>
      <c r="Y90" s="27"/>
      <c r="Z90" s="27"/>
      <c r="AA90" s="27"/>
      <c r="AB90" s="27"/>
      <c r="AC90" s="27"/>
      <c r="AD90" s="27"/>
      <c r="AE90" s="27"/>
      <c r="AF90" s="27"/>
      <c r="AG90" s="27"/>
      <c r="AH90" s="27"/>
      <c r="AI90" s="27"/>
      <c r="AJ90" s="27"/>
      <c r="AK90" s="27"/>
      <c r="AL90" s="27"/>
      <c r="AM90" s="27"/>
      <c r="AN90" s="27"/>
      <c r="AO90" s="27"/>
      <c r="AP90" s="27"/>
      <c r="AQ90" s="27"/>
    </row>
    <row r="91" spans="1:43" ht="17">
      <c r="A91" s="5">
        <v>88</v>
      </c>
      <c r="B91" s="34" t="s">
        <v>18360</v>
      </c>
      <c r="C91" s="4" t="s">
        <v>19817</v>
      </c>
      <c r="D91" s="4" t="s">
        <v>1239</v>
      </c>
      <c r="E91" s="4"/>
      <c r="F91" s="2" t="s">
        <v>19819</v>
      </c>
      <c r="G91" s="4" t="s">
        <v>19820</v>
      </c>
      <c r="H91" s="136" t="s">
        <v>22158</v>
      </c>
      <c r="I91" s="5" t="s">
        <v>21</v>
      </c>
      <c r="J91" s="5" t="str">
        <f>IF('Adult Sarcomas files'!L91&gt;0, "Y", "N")</f>
        <v>Y</v>
      </c>
      <c r="K91" s="5" t="s">
        <v>455</v>
      </c>
      <c r="L91" s="34"/>
      <c r="M91" s="34"/>
      <c r="N91" s="34"/>
      <c r="O91" s="34"/>
      <c r="P91" s="34"/>
      <c r="Q91" s="369" t="s">
        <v>19818</v>
      </c>
      <c r="R91" s="161" t="s">
        <v>20</v>
      </c>
      <c r="S91" s="4" t="s">
        <v>270</v>
      </c>
      <c r="T91" s="2"/>
      <c r="Y91" s="27"/>
      <c r="Z91" s="27"/>
      <c r="AA91" s="27"/>
      <c r="AB91" s="27"/>
      <c r="AC91" s="27"/>
      <c r="AD91" s="27"/>
      <c r="AE91" s="27"/>
      <c r="AF91" s="27"/>
      <c r="AG91" s="27"/>
      <c r="AH91" s="27"/>
      <c r="AI91" s="27"/>
      <c r="AJ91" s="27"/>
      <c r="AK91" s="27"/>
      <c r="AL91" s="27"/>
      <c r="AM91" s="27"/>
      <c r="AN91" s="27"/>
      <c r="AO91" s="27"/>
      <c r="AP91" s="27"/>
      <c r="AQ91" s="27"/>
    </row>
    <row r="92" spans="1:43" ht="17">
      <c r="A92" s="5">
        <v>89</v>
      </c>
      <c r="B92" s="34" t="s">
        <v>18360</v>
      </c>
      <c r="C92" s="4" t="s">
        <v>19823</v>
      </c>
      <c r="D92" s="4" t="s">
        <v>1239</v>
      </c>
      <c r="E92" s="4"/>
      <c r="F92" s="2" t="s">
        <v>19825</v>
      </c>
      <c r="G92" s="4" t="s">
        <v>19826</v>
      </c>
      <c r="H92" s="136" t="s">
        <v>22159</v>
      </c>
      <c r="I92" s="5" t="s">
        <v>21</v>
      </c>
      <c r="J92" s="5" t="str">
        <f>IF('Adult Sarcomas files'!L92&gt;0, "Y", "N")</f>
        <v>Y</v>
      </c>
      <c r="K92" s="5" t="s">
        <v>455</v>
      </c>
      <c r="L92" s="34"/>
      <c r="M92" s="34"/>
      <c r="N92" s="34"/>
      <c r="O92" s="34"/>
      <c r="P92" s="34"/>
      <c r="Q92" s="369" t="s">
        <v>19824</v>
      </c>
      <c r="R92" s="161" t="s">
        <v>20</v>
      </c>
      <c r="S92" s="4" t="s">
        <v>270</v>
      </c>
      <c r="T92" s="2"/>
      <c r="Y92" s="27"/>
      <c r="Z92" s="27"/>
      <c r="AA92" s="27"/>
      <c r="AB92" s="27"/>
      <c r="AC92" s="27"/>
      <c r="AD92" s="27"/>
      <c r="AE92" s="27"/>
      <c r="AF92" s="27"/>
      <c r="AG92" s="27"/>
      <c r="AH92" s="27"/>
      <c r="AI92" s="27"/>
      <c r="AJ92" s="27"/>
      <c r="AK92" s="27"/>
      <c r="AL92" s="27"/>
      <c r="AM92" s="27"/>
      <c r="AN92" s="27"/>
      <c r="AO92" s="27"/>
      <c r="AP92" s="27"/>
      <c r="AQ92" s="27"/>
    </row>
    <row r="93" spans="1:43" ht="17">
      <c r="A93" s="5">
        <v>90</v>
      </c>
      <c r="B93" s="34" t="s">
        <v>18360</v>
      </c>
      <c r="C93" s="4" t="s">
        <v>19829</v>
      </c>
      <c r="D93" s="4" t="s">
        <v>1239</v>
      </c>
      <c r="E93" s="4"/>
      <c r="F93" s="2" t="s">
        <v>19831</v>
      </c>
      <c r="G93" s="4" t="s">
        <v>19832</v>
      </c>
      <c r="H93" s="136" t="s">
        <v>22160</v>
      </c>
      <c r="I93" s="5" t="s">
        <v>21</v>
      </c>
      <c r="J93" s="5" t="str">
        <f>IF('Adult Sarcomas files'!L93&gt;0, "Y", "N")</f>
        <v>Y</v>
      </c>
      <c r="K93" s="5" t="s">
        <v>455</v>
      </c>
      <c r="L93" s="34"/>
      <c r="M93" s="34"/>
      <c r="N93" s="34"/>
      <c r="O93" s="34"/>
      <c r="P93" s="34"/>
      <c r="Q93" s="369" t="s">
        <v>19830</v>
      </c>
      <c r="R93" s="161" t="s">
        <v>20</v>
      </c>
      <c r="S93" s="4" t="s">
        <v>270</v>
      </c>
      <c r="T93" s="2"/>
      <c r="Y93" s="27"/>
      <c r="Z93" s="27"/>
      <c r="AA93" s="27"/>
      <c r="AB93" s="27"/>
      <c r="AC93" s="27"/>
      <c r="AD93" s="27"/>
      <c r="AE93" s="27"/>
      <c r="AF93" s="27"/>
      <c r="AG93" s="27"/>
      <c r="AH93" s="27"/>
      <c r="AI93" s="27"/>
      <c r="AJ93" s="27"/>
      <c r="AK93" s="27"/>
      <c r="AL93" s="27"/>
      <c r="AM93" s="27"/>
      <c r="AN93" s="27"/>
      <c r="AO93" s="27"/>
      <c r="AP93" s="27"/>
      <c r="AQ93" s="27"/>
    </row>
    <row r="94" spans="1:43" ht="17">
      <c r="A94" s="5">
        <v>91</v>
      </c>
      <c r="B94" s="34" t="s">
        <v>18360</v>
      </c>
      <c r="C94" s="4" t="s">
        <v>19835</v>
      </c>
      <c r="D94" s="4" t="s">
        <v>1239</v>
      </c>
      <c r="E94" s="4"/>
      <c r="F94" s="2" t="s">
        <v>19837</v>
      </c>
      <c r="G94" s="4" t="s">
        <v>19838</v>
      </c>
      <c r="H94" s="136" t="s">
        <v>22161</v>
      </c>
      <c r="I94" s="5" t="s">
        <v>21</v>
      </c>
      <c r="J94" s="5" t="str">
        <f>IF('Adult Sarcomas files'!L94&gt;0, "Y", "N")</f>
        <v>Y</v>
      </c>
      <c r="K94" s="5" t="s">
        <v>455</v>
      </c>
      <c r="L94" s="34"/>
      <c r="M94" s="34"/>
      <c r="N94" s="34"/>
      <c r="O94" s="34"/>
      <c r="P94" s="34"/>
      <c r="Q94" s="369" t="s">
        <v>19836</v>
      </c>
      <c r="R94" s="161" t="s">
        <v>20</v>
      </c>
      <c r="S94" s="4" t="s">
        <v>270</v>
      </c>
      <c r="T94" s="2"/>
      <c r="Y94" s="27"/>
      <c r="Z94" s="27"/>
      <c r="AA94" s="27"/>
      <c r="AB94" s="27"/>
      <c r="AC94" s="27"/>
      <c r="AD94" s="27"/>
      <c r="AE94" s="27"/>
      <c r="AF94" s="27"/>
      <c r="AG94" s="27"/>
      <c r="AH94" s="27"/>
      <c r="AI94" s="27"/>
      <c r="AJ94" s="27"/>
      <c r="AK94" s="27"/>
      <c r="AL94" s="27"/>
      <c r="AM94" s="27"/>
      <c r="AN94" s="27"/>
      <c r="AO94" s="27"/>
      <c r="AP94" s="27"/>
      <c r="AQ94" s="27"/>
    </row>
    <row r="95" spans="1:43" ht="17">
      <c r="A95" s="5">
        <v>92</v>
      </c>
      <c r="B95" s="34" t="s">
        <v>18360</v>
      </c>
      <c r="C95" s="4" t="s">
        <v>19841</v>
      </c>
      <c r="D95" s="4" t="s">
        <v>1239</v>
      </c>
      <c r="E95" s="4"/>
      <c r="F95" s="2" t="s">
        <v>19843</v>
      </c>
      <c r="G95" s="4" t="s">
        <v>19844</v>
      </c>
      <c r="H95" s="4" t="s">
        <v>22162</v>
      </c>
      <c r="I95" s="5" t="s">
        <v>21</v>
      </c>
      <c r="J95" s="5" t="str">
        <f>IF('Adult Sarcomas files'!L95&gt;0, "Y", "N")</f>
        <v>Y</v>
      </c>
      <c r="K95" s="5" t="s">
        <v>455</v>
      </c>
      <c r="L95" s="34"/>
      <c r="M95" s="34"/>
      <c r="N95" s="34"/>
      <c r="O95" s="34"/>
      <c r="P95" s="34"/>
      <c r="Q95" s="369" t="s">
        <v>19842</v>
      </c>
      <c r="R95" s="161" t="s">
        <v>20</v>
      </c>
      <c r="S95" s="4" t="s">
        <v>270</v>
      </c>
      <c r="T95" s="2"/>
      <c r="Y95" s="27"/>
      <c r="Z95" s="27"/>
      <c r="AA95" s="27"/>
      <c r="AB95" s="27"/>
      <c r="AC95" s="27"/>
      <c r="AD95" s="27"/>
      <c r="AE95" s="27"/>
      <c r="AF95" s="27"/>
      <c r="AG95" s="27"/>
      <c r="AH95" s="27"/>
      <c r="AI95" s="27"/>
      <c r="AJ95" s="27"/>
      <c r="AK95" s="27"/>
      <c r="AL95" s="27"/>
      <c r="AM95" s="27"/>
      <c r="AN95" s="27"/>
      <c r="AO95" s="27"/>
      <c r="AP95" s="27"/>
      <c r="AQ95" s="27"/>
    </row>
    <row r="96" spans="1:43" ht="17">
      <c r="A96" s="5">
        <v>93</v>
      </c>
      <c r="B96" s="34" t="s">
        <v>18360</v>
      </c>
      <c r="C96" s="4" t="s">
        <v>19847</v>
      </c>
      <c r="D96" s="4" t="s">
        <v>1239</v>
      </c>
      <c r="E96" s="4"/>
      <c r="F96" s="2" t="s">
        <v>19849</v>
      </c>
      <c r="G96" s="4" t="s">
        <v>19850</v>
      </c>
      <c r="H96" s="4" t="s">
        <v>22163</v>
      </c>
      <c r="I96" s="5" t="s">
        <v>21</v>
      </c>
      <c r="J96" s="5" t="str">
        <f>IF('Adult Sarcomas files'!L96&gt;0, "Y", "N")</f>
        <v>Y</v>
      </c>
      <c r="K96" s="5" t="s">
        <v>455</v>
      </c>
      <c r="L96" s="34"/>
      <c r="M96" s="34"/>
      <c r="N96" s="34"/>
      <c r="O96" s="34"/>
      <c r="P96" s="34"/>
      <c r="Q96" s="369" t="s">
        <v>19848</v>
      </c>
      <c r="R96" s="161" t="s">
        <v>20</v>
      </c>
      <c r="S96" s="4" t="s">
        <v>270</v>
      </c>
      <c r="T96" s="2"/>
      <c r="Y96" s="27"/>
      <c r="Z96" s="27"/>
      <c r="AA96" s="27"/>
      <c r="AB96" s="27"/>
      <c r="AC96" s="27"/>
      <c r="AD96" s="27"/>
      <c r="AE96" s="27"/>
      <c r="AF96" s="27"/>
      <c r="AG96" s="27"/>
      <c r="AH96" s="27"/>
      <c r="AI96" s="27"/>
      <c r="AJ96" s="27"/>
      <c r="AK96" s="27"/>
      <c r="AL96" s="27"/>
      <c r="AM96" s="27"/>
      <c r="AN96" s="27"/>
      <c r="AO96" s="27"/>
      <c r="AP96" s="27"/>
      <c r="AQ96" s="27"/>
    </row>
    <row r="97" spans="1:43" ht="17">
      <c r="A97" s="5">
        <v>94</v>
      </c>
      <c r="B97" s="34" t="s">
        <v>18360</v>
      </c>
      <c r="C97" s="4" t="s">
        <v>19853</v>
      </c>
      <c r="D97" s="4" t="s">
        <v>1239</v>
      </c>
      <c r="E97" s="4"/>
      <c r="F97" s="2" t="s">
        <v>19855</v>
      </c>
      <c r="G97" s="4" t="s">
        <v>19856</v>
      </c>
      <c r="H97" s="4" t="s">
        <v>22164</v>
      </c>
      <c r="I97" s="5" t="s">
        <v>21</v>
      </c>
      <c r="J97" s="5" t="str">
        <f>IF('Adult Sarcomas files'!L97&gt;0, "Y", "N")</f>
        <v>Y</v>
      </c>
      <c r="K97" s="5" t="s">
        <v>455</v>
      </c>
      <c r="L97" s="34"/>
      <c r="M97" s="34"/>
      <c r="N97" s="34"/>
      <c r="O97" s="34"/>
      <c r="P97" s="34"/>
      <c r="Q97" s="369" t="s">
        <v>19854</v>
      </c>
      <c r="R97" s="161" t="s">
        <v>20</v>
      </c>
      <c r="S97" s="4" t="s">
        <v>270</v>
      </c>
      <c r="T97" s="2"/>
      <c r="Y97" s="27"/>
      <c r="Z97" s="27"/>
      <c r="AA97" s="27"/>
      <c r="AB97" s="27"/>
      <c r="AC97" s="27"/>
      <c r="AD97" s="27"/>
      <c r="AE97" s="27"/>
      <c r="AF97" s="27"/>
      <c r="AG97" s="27"/>
      <c r="AH97" s="27"/>
      <c r="AI97" s="27"/>
      <c r="AJ97" s="27"/>
      <c r="AK97" s="27"/>
      <c r="AL97" s="27"/>
      <c r="AM97" s="27"/>
      <c r="AN97" s="27"/>
      <c r="AO97" s="27"/>
      <c r="AP97" s="27"/>
      <c r="AQ97" s="27"/>
    </row>
    <row r="98" spans="1:43" ht="17">
      <c r="A98" s="5">
        <v>95</v>
      </c>
      <c r="B98" s="34" t="s">
        <v>18360</v>
      </c>
      <c r="C98" s="4" t="s">
        <v>19859</v>
      </c>
      <c r="D98" s="4" t="s">
        <v>1239</v>
      </c>
      <c r="E98" s="4"/>
      <c r="F98" s="2" t="s">
        <v>19861</v>
      </c>
      <c r="G98" s="4" t="s">
        <v>19862</v>
      </c>
      <c r="H98" s="4" t="s">
        <v>22165</v>
      </c>
      <c r="I98" s="5" t="s">
        <v>21</v>
      </c>
      <c r="J98" s="5" t="str">
        <f>IF('Adult Sarcomas files'!L98&gt;0, "Y", "N")</f>
        <v>Y</v>
      </c>
      <c r="K98" s="5" t="s">
        <v>455</v>
      </c>
      <c r="L98" s="34"/>
      <c r="M98" s="34"/>
      <c r="N98" s="34"/>
      <c r="O98" s="34"/>
      <c r="P98" s="34"/>
      <c r="Q98" s="369" t="s">
        <v>19860</v>
      </c>
      <c r="R98" s="161" t="s">
        <v>20</v>
      </c>
      <c r="S98" s="4" t="s">
        <v>270</v>
      </c>
      <c r="T98" s="2"/>
      <c r="Y98" s="27"/>
      <c r="Z98" s="27"/>
      <c r="AA98" s="27"/>
      <c r="AB98" s="27"/>
      <c r="AC98" s="27"/>
      <c r="AD98" s="27"/>
      <c r="AE98" s="27"/>
      <c r="AF98" s="27"/>
      <c r="AG98" s="27"/>
      <c r="AH98" s="27"/>
      <c r="AI98" s="27"/>
      <c r="AJ98" s="27"/>
      <c r="AK98" s="27"/>
      <c r="AL98" s="27"/>
      <c r="AM98" s="27"/>
      <c r="AN98" s="27"/>
      <c r="AO98" s="27"/>
      <c r="AP98" s="27"/>
      <c r="AQ98" s="27"/>
    </row>
    <row r="99" spans="1:43" ht="17">
      <c r="A99" s="5">
        <v>96</v>
      </c>
      <c r="B99" s="34" t="s">
        <v>18360</v>
      </c>
      <c r="C99" s="4" t="s">
        <v>19865</v>
      </c>
      <c r="D99" s="4" t="s">
        <v>1239</v>
      </c>
      <c r="E99" s="4"/>
      <c r="F99" s="2" t="s">
        <v>19867</v>
      </c>
      <c r="G99" s="4" t="s">
        <v>19868</v>
      </c>
      <c r="H99" s="4" t="s">
        <v>22166</v>
      </c>
      <c r="I99" s="5" t="s">
        <v>21</v>
      </c>
      <c r="J99" s="5" t="str">
        <f>IF('Adult Sarcomas files'!L99&gt;0, "Y", "N")</f>
        <v>Y</v>
      </c>
      <c r="K99" s="5" t="s">
        <v>455</v>
      </c>
      <c r="L99" s="34"/>
      <c r="M99" s="34"/>
      <c r="N99" s="34"/>
      <c r="O99" s="34"/>
      <c r="P99" s="34"/>
      <c r="Q99" s="369" t="s">
        <v>19866</v>
      </c>
      <c r="R99" s="161" t="s">
        <v>20</v>
      </c>
      <c r="S99" s="4" t="s">
        <v>270</v>
      </c>
      <c r="T99" s="2"/>
      <c r="Y99" s="27"/>
      <c r="Z99" s="27"/>
      <c r="AA99" s="27"/>
      <c r="AB99" s="27"/>
      <c r="AC99" s="27"/>
      <c r="AD99" s="27"/>
      <c r="AE99" s="27"/>
      <c r="AF99" s="27"/>
      <c r="AG99" s="27"/>
      <c r="AH99" s="27"/>
      <c r="AI99" s="27"/>
      <c r="AJ99" s="27"/>
      <c r="AK99" s="27"/>
      <c r="AL99" s="27"/>
      <c r="AM99" s="27"/>
      <c r="AN99" s="27"/>
      <c r="AO99" s="27"/>
      <c r="AP99" s="27"/>
      <c r="AQ99" s="27"/>
    </row>
    <row r="100" spans="1:43" ht="17">
      <c r="A100" s="5">
        <v>97</v>
      </c>
      <c r="B100" s="34" t="s">
        <v>18360</v>
      </c>
      <c r="C100" s="4" t="s">
        <v>19871</v>
      </c>
      <c r="D100" s="4" t="s">
        <v>1239</v>
      </c>
      <c r="E100" s="4"/>
      <c r="F100" s="2" t="s">
        <v>19873</v>
      </c>
      <c r="G100" s="4" t="s">
        <v>19874</v>
      </c>
      <c r="H100" s="4" t="s">
        <v>22167</v>
      </c>
      <c r="I100" s="5" t="s">
        <v>21</v>
      </c>
      <c r="J100" s="5" t="str">
        <f>IF('Adult Sarcomas files'!L100&gt;0, "Y", "N")</f>
        <v>Y</v>
      </c>
      <c r="K100" s="5" t="s">
        <v>455</v>
      </c>
      <c r="L100" s="34"/>
      <c r="M100" s="34"/>
      <c r="N100" s="34"/>
      <c r="O100" s="34"/>
      <c r="P100" s="34"/>
      <c r="Q100" s="369" t="s">
        <v>19872</v>
      </c>
      <c r="R100" s="161" t="s">
        <v>20</v>
      </c>
      <c r="S100" s="4" t="s">
        <v>270</v>
      </c>
      <c r="T100" s="2"/>
      <c r="Y100" s="27"/>
      <c r="Z100" s="27"/>
      <c r="AA100" s="27"/>
      <c r="AB100" s="27"/>
      <c r="AC100" s="27"/>
      <c r="AD100" s="27"/>
      <c r="AE100" s="27"/>
      <c r="AF100" s="27"/>
      <c r="AG100" s="27"/>
      <c r="AH100" s="27"/>
      <c r="AI100" s="27"/>
      <c r="AJ100" s="27"/>
      <c r="AK100" s="27"/>
      <c r="AL100" s="27"/>
      <c r="AM100" s="27"/>
      <c r="AN100" s="27"/>
      <c r="AO100" s="27"/>
      <c r="AP100" s="27"/>
      <c r="AQ100" s="27"/>
    </row>
    <row r="101" spans="1:43" ht="17">
      <c r="A101" s="5">
        <v>98</v>
      </c>
      <c r="B101" s="34" t="s">
        <v>18360</v>
      </c>
      <c r="C101" s="4" t="s">
        <v>19877</v>
      </c>
      <c r="D101" s="4" t="s">
        <v>19879</v>
      </c>
      <c r="E101" s="4"/>
      <c r="F101" s="2" t="s">
        <v>19880</v>
      </c>
      <c r="G101" s="4" t="s">
        <v>19881</v>
      </c>
      <c r="H101" s="4" t="s">
        <v>22168</v>
      </c>
      <c r="I101" s="5" t="s">
        <v>21</v>
      </c>
      <c r="J101" s="5" t="str">
        <f>IF('Adult Sarcomas files'!L101&gt;0, "Y", "N")</f>
        <v>Y</v>
      </c>
      <c r="K101" s="5" t="s">
        <v>455</v>
      </c>
      <c r="L101" s="34"/>
      <c r="M101" s="34"/>
      <c r="N101" s="34"/>
      <c r="O101" s="34"/>
      <c r="P101" s="34"/>
      <c r="Q101" s="369" t="s">
        <v>19878</v>
      </c>
      <c r="R101" s="161" t="s">
        <v>20</v>
      </c>
      <c r="S101" s="4" t="s">
        <v>270</v>
      </c>
      <c r="T101" s="2"/>
      <c r="Y101" s="27"/>
      <c r="Z101" s="27"/>
      <c r="AA101" s="27"/>
      <c r="AB101" s="27"/>
      <c r="AC101" s="27"/>
      <c r="AD101" s="27"/>
      <c r="AE101" s="27"/>
      <c r="AF101" s="27"/>
      <c r="AG101" s="27"/>
      <c r="AH101" s="27"/>
      <c r="AI101" s="27"/>
      <c r="AJ101" s="27"/>
      <c r="AK101" s="27"/>
      <c r="AL101" s="27"/>
      <c r="AM101" s="27"/>
      <c r="AN101" s="27"/>
      <c r="AO101" s="27"/>
      <c r="AP101" s="27"/>
      <c r="AQ101" s="27"/>
    </row>
    <row r="102" spans="1:43" ht="17">
      <c r="A102" s="5">
        <v>99</v>
      </c>
      <c r="B102" s="34" t="s">
        <v>18360</v>
      </c>
      <c r="C102" s="4" t="s">
        <v>19884</v>
      </c>
      <c r="D102" s="4" t="s">
        <v>19879</v>
      </c>
      <c r="E102" s="4"/>
      <c r="F102" s="2" t="s">
        <v>19886</v>
      </c>
      <c r="G102" s="4" t="s">
        <v>19887</v>
      </c>
      <c r="H102" s="4" t="s">
        <v>22169</v>
      </c>
      <c r="I102" s="5" t="s">
        <v>21</v>
      </c>
      <c r="J102" s="5" t="str">
        <f>IF('Adult Sarcomas files'!L102&gt;0, "Y", "N")</f>
        <v>Y</v>
      </c>
      <c r="K102" s="5" t="s">
        <v>455</v>
      </c>
      <c r="L102" s="34"/>
      <c r="M102" s="34"/>
      <c r="N102" s="34"/>
      <c r="O102" s="34"/>
      <c r="P102" s="34"/>
      <c r="Q102" s="369" t="s">
        <v>19885</v>
      </c>
      <c r="R102" s="161" t="s">
        <v>20</v>
      </c>
      <c r="S102" s="4" t="s">
        <v>270</v>
      </c>
      <c r="T102" s="2"/>
      <c r="Y102" s="27"/>
      <c r="Z102" s="27"/>
      <c r="AA102" s="27"/>
      <c r="AB102" s="27"/>
      <c r="AC102" s="27"/>
      <c r="AD102" s="27"/>
      <c r="AE102" s="27"/>
      <c r="AF102" s="27"/>
      <c r="AG102" s="27"/>
      <c r="AH102" s="27"/>
      <c r="AI102" s="27"/>
      <c r="AJ102" s="27"/>
      <c r="AK102" s="27"/>
      <c r="AL102" s="27"/>
      <c r="AM102" s="27"/>
      <c r="AN102" s="27"/>
      <c r="AO102" s="27"/>
      <c r="AP102" s="27"/>
      <c r="AQ102" s="27"/>
    </row>
    <row r="103" spans="1:43" ht="17">
      <c r="A103" s="5">
        <v>100</v>
      </c>
      <c r="B103" s="34" t="s">
        <v>18360</v>
      </c>
      <c r="C103" s="4" t="s">
        <v>19890</v>
      </c>
      <c r="D103" s="4" t="s">
        <v>19879</v>
      </c>
      <c r="E103" s="4"/>
      <c r="F103" s="2" t="s">
        <v>19892</v>
      </c>
      <c r="G103" s="4" t="s">
        <v>19893</v>
      </c>
      <c r="H103" s="4" t="s">
        <v>22170</v>
      </c>
      <c r="I103" s="5" t="s">
        <v>21</v>
      </c>
      <c r="J103" s="5" t="str">
        <f>IF('Adult Sarcomas files'!L103&gt;0, "Y", "N")</f>
        <v>Y</v>
      </c>
      <c r="K103" s="5" t="s">
        <v>455</v>
      </c>
      <c r="L103" s="34"/>
      <c r="M103" s="34"/>
      <c r="N103" s="34"/>
      <c r="O103" s="34"/>
      <c r="P103" s="34"/>
      <c r="Q103" s="369" t="s">
        <v>19891</v>
      </c>
      <c r="R103" s="161" t="s">
        <v>20</v>
      </c>
      <c r="S103" s="4" t="s">
        <v>270</v>
      </c>
      <c r="T103" s="2"/>
      <c r="Y103" s="27"/>
      <c r="Z103" s="27"/>
      <c r="AA103" s="27"/>
      <c r="AB103" s="27"/>
      <c r="AC103" s="27"/>
      <c r="AD103" s="27"/>
      <c r="AE103" s="27"/>
      <c r="AF103" s="27"/>
      <c r="AG103" s="27"/>
      <c r="AH103" s="27"/>
      <c r="AI103" s="27"/>
      <c r="AJ103" s="27"/>
      <c r="AK103" s="27"/>
      <c r="AL103" s="27"/>
      <c r="AM103" s="27"/>
      <c r="AN103" s="27"/>
      <c r="AO103" s="27"/>
      <c r="AP103" s="27"/>
      <c r="AQ103" s="27"/>
    </row>
    <row r="104" spans="1:43" ht="17">
      <c r="A104" s="5">
        <v>101</v>
      </c>
      <c r="B104" s="34" t="s">
        <v>18360</v>
      </c>
      <c r="C104" s="4" t="s">
        <v>19896</v>
      </c>
      <c r="D104" s="4" t="s">
        <v>19879</v>
      </c>
      <c r="E104" s="4"/>
      <c r="F104" s="2" t="s">
        <v>19898</v>
      </c>
      <c r="G104" s="4" t="s">
        <v>19899</v>
      </c>
      <c r="H104" s="4" t="s">
        <v>22171</v>
      </c>
      <c r="I104" s="5" t="s">
        <v>21</v>
      </c>
      <c r="J104" s="5" t="str">
        <f>IF('Adult Sarcomas files'!L104&gt;0, "Y", "N")</f>
        <v>Y</v>
      </c>
      <c r="K104" s="5" t="s">
        <v>455</v>
      </c>
      <c r="L104" s="34"/>
      <c r="M104" s="34"/>
      <c r="N104" s="34"/>
      <c r="O104" s="34"/>
      <c r="P104" s="34"/>
      <c r="Q104" s="369" t="s">
        <v>19897</v>
      </c>
      <c r="R104" s="161" t="s">
        <v>20</v>
      </c>
      <c r="S104" s="4" t="s">
        <v>270</v>
      </c>
      <c r="T104" s="2"/>
      <c r="Y104" s="27"/>
      <c r="Z104" s="27"/>
      <c r="AA104" s="27"/>
      <c r="AB104" s="27"/>
      <c r="AC104" s="27"/>
      <c r="AD104" s="27"/>
      <c r="AE104" s="27"/>
      <c r="AF104" s="27"/>
      <c r="AG104" s="27"/>
      <c r="AH104" s="27"/>
      <c r="AI104" s="27"/>
      <c r="AJ104" s="27"/>
      <c r="AK104" s="27"/>
      <c r="AL104" s="27"/>
      <c r="AM104" s="27"/>
      <c r="AN104" s="27"/>
      <c r="AO104" s="27"/>
      <c r="AP104" s="27"/>
      <c r="AQ104" s="27"/>
    </row>
    <row r="105" spans="1:43" ht="17">
      <c r="A105" s="5">
        <v>102</v>
      </c>
      <c r="B105" s="34" t="s">
        <v>18360</v>
      </c>
      <c r="C105" s="4" t="s">
        <v>19902</v>
      </c>
      <c r="D105" s="4" t="s">
        <v>19879</v>
      </c>
      <c r="E105" s="4"/>
      <c r="F105" s="2" t="s">
        <v>19904</v>
      </c>
      <c r="G105" s="4" t="s">
        <v>19905</v>
      </c>
      <c r="H105" s="4" t="s">
        <v>22172</v>
      </c>
      <c r="I105" s="5" t="s">
        <v>21</v>
      </c>
      <c r="J105" s="5" t="str">
        <f>IF('Adult Sarcomas files'!L105&gt;0, "Y", "N")</f>
        <v>Y</v>
      </c>
      <c r="K105" s="5" t="s">
        <v>455</v>
      </c>
      <c r="L105" s="34"/>
      <c r="M105" s="34"/>
      <c r="N105" s="34"/>
      <c r="O105" s="34"/>
      <c r="P105" s="34"/>
      <c r="Q105" s="369" t="s">
        <v>19903</v>
      </c>
      <c r="R105" s="161" t="s">
        <v>20</v>
      </c>
      <c r="S105" s="4" t="s">
        <v>270</v>
      </c>
      <c r="T105" s="2"/>
      <c r="Y105" s="27"/>
      <c r="Z105" s="27"/>
      <c r="AA105" s="27"/>
      <c r="AB105" s="27"/>
      <c r="AC105" s="27"/>
      <c r="AD105" s="27"/>
      <c r="AE105" s="27"/>
      <c r="AF105" s="27"/>
      <c r="AG105" s="27"/>
      <c r="AH105" s="27"/>
      <c r="AI105" s="27"/>
      <c r="AJ105" s="27"/>
      <c r="AK105" s="27"/>
      <c r="AL105" s="27"/>
      <c r="AM105" s="27"/>
      <c r="AN105" s="27"/>
      <c r="AO105" s="27"/>
      <c r="AP105" s="27"/>
      <c r="AQ105" s="27"/>
    </row>
    <row r="106" spans="1:43" ht="17">
      <c r="A106" s="5">
        <v>103</v>
      </c>
      <c r="B106" s="34" t="s">
        <v>18360</v>
      </c>
      <c r="C106" s="4" t="s">
        <v>19908</v>
      </c>
      <c r="D106" s="4" t="s">
        <v>19879</v>
      </c>
      <c r="E106" s="4"/>
      <c r="F106" s="2" t="s">
        <v>19910</v>
      </c>
      <c r="G106" s="4" t="s">
        <v>19911</v>
      </c>
      <c r="H106" s="4" t="s">
        <v>22173</v>
      </c>
      <c r="I106" s="5" t="s">
        <v>21</v>
      </c>
      <c r="J106" s="5" t="str">
        <f>IF('Adult Sarcomas files'!L106&gt;0, "Y", "N")</f>
        <v>Y</v>
      </c>
      <c r="K106" s="5" t="s">
        <v>455</v>
      </c>
      <c r="L106" s="34"/>
      <c r="M106" s="34"/>
      <c r="N106" s="34"/>
      <c r="O106" s="34"/>
      <c r="P106" s="34"/>
      <c r="Q106" s="369" t="s">
        <v>19909</v>
      </c>
      <c r="R106" s="161" t="s">
        <v>20</v>
      </c>
      <c r="S106" s="4" t="s">
        <v>270</v>
      </c>
      <c r="T106" s="2"/>
      <c r="Y106" s="27"/>
      <c r="Z106" s="27"/>
      <c r="AA106" s="27"/>
      <c r="AB106" s="27"/>
      <c r="AC106" s="27"/>
      <c r="AD106" s="27"/>
      <c r="AE106" s="27"/>
      <c r="AF106" s="27"/>
      <c r="AG106" s="27"/>
      <c r="AH106" s="27"/>
      <c r="AI106" s="27"/>
      <c r="AJ106" s="27"/>
      <c r="AK106" s="27"/>
      <c r="AL106" s="27"/>
      <c r="AM106" s="27"/>
      <c r="AN106" s="27"/>
      <c r="AO106" s="27"/>
      <c r="AP106" s="27"/>
      <c r="AQ106" s="27"/>
    </row>
    <row r="107" spans="1:43" ht="17">
      <c r="A107" s="5">
        <v>104</v>
      </c>
      <c r="B107" s="34" t="s">
        <v>18360</v>
      </c>
      <c r="C107" s="4" t="s">
        <v>19914</v>
      </c>
      <c r="D107" s="4" t="s">
        <v>19879</v>
      </c>
      <c r="E107" s="4"/>
      <c r="F107" s="2" t="s">
        <v>19916</v>
      </c>
      <c r="G107" s="4" t="s">
        <v>19917</v>
      </c>
      <c r="H107" s="4" t="s">
        <v>22174</v>
      </c>
      <c r="I107" s="5" t="s">
        <v>21</v>
      </c>
      <c r="J107" s="5" t="str">
        <f>IF('Adult Sarcomas files'!L107&gt;0, "Y", "N")</f>
        <v>Y</v>
      </c>
      <c r="K107" s="5" t="s">
        <v>455</v>
      </c>
      <c r="L107" s="34"/>
      <c r="M107" s="34"/>
      <c r="N107" s="34"/>
      <c r="O107" s="34"/>
      <c r="P107" s="34"/>
      <c r="Q107" s="369" t="s">
        <v>19915</v>
      </c>
      <c r="R107" s="161" t="s">
        <v>20</v>
      </c>
      <c r="S107" s="4" t="s">
        <v>270</v>
      </c>
      <c r="T107" s="2"/>
      <c r="Y107" s="27"/>
      <c r="Z107" s="27"/>
      <c r="AA107" s="27"/>
      <c r="AB107" s="27"/>
      <c r="AC107" s="27"/>
      <c r="AD107" s="27"/>
      <c r="AE107" s="27"/>
      <c r="AF107" s="27"/>
      <c r="AG107" s="27"/>
      <c r="AH107" s="27"/>
      <c r="AI107" s="27"/>
      <c r="AJ107" s="27"/>
      <c r="AK107" s="27"/>
      <c r="AL107" s="27"/>
      <c r="AM107" s="27"/>
      <c r="AN107" s="27"/>
      <c r="AO107" s="27"/>
      <c r="AP107" s="27"/>
      <c r="AQ107" s="27"/>
    </row>
    <row r="108" spans="1:43" ht="17">
      <c r="A108" s="5">
        <v>105</v>
      </c>
      <c r="B108" s="34" t="s">
        <v>18360</v>
      </c>
      <c r="C108" s="4" t="s">
        <v>19920</v>
      </c>
      <c r="D108" s="4" t="s">
        <v>19879</v>
      </c>
      <c r="E108" s="4"/>
      <c r="F108" s="2" t="s">
        <v>19922</v>
      </c>
      <c r="G108" s="4" t="s">
        <v>19923</v>
      </c>
      <c r="H108" s="4" t="s">
        <v>22175</v>
      </c>
      <c r="I108" s="5" t="s">
        <v>21</v>
      </c>
      <c r="J108" s="5" t="str">
        <f>IF('Adult Sarcomas files'!L108&gt;0, "Y", "N")</f>
        <v>Y</v>
      </c>
      <c r="K108" s="5" t="s">
        <v>455</v>
      </c>
      <c r="L108" s="34"/>
      <c r="M108" s="34"/>
      <c r="N108" s="34"/>
      <c r="O108" s="34"/>
      <c r="P108" s="34"/>
      <c r="Q108" s="369" t="s">
        <v>19921</v>
      </c>
      <c r="R108" s="161" t="s">
        <v>20</v>
      </c>
      <c r="S108" s="4" t="s">
        <v>270</v>
      </c>
      <c r="T108" s="2"/>
      <c r="Y108" s="27"/>
      <c r="Z108" s="27"/>
      <c r="AA108" s="27"/>
      <c r="AB108" s="27"/>
      <c r="AC108" s="27"/>
      <c r="AD108" s="27"/>
      <c r="AE108" s="27"/>
      <c r="AF108" s="27"/>
      <c r="AG108" s="27"/>
      <c r="AH108" s="27"/>
      <c r="AI108" s="27"/>
      <c r="AJ108" s="27"/>
      <c r="AK108" s="27"/>
      <c r="AL108" s="27"/>
      <c r="AM108" s="27"/>
      <c r="AN108" s="27"/>
      <c r="AO108" s="27"/>
      <c r="AP108" s="27"/>
      <c r="AQ108" s="27"/>
    </row>
    <row r="109" spans="1:43" ht="17">
      <c r="A109" s="5">
        <v>106</v>
      </c>
      <c r="B109" s="34" t="s">
        <v>18360</v>
      </c>
      <c r="C109" s="4" t="s">
        <v>19926</v>
      </c>
      <c r="D109" s="4" t="s">
        <v>19879</v>
      </c>
      <c r="E109" s="4"/>
      <c r="F109" s="2" t="s">
        <v>19928</v>
      </c>
      <c r="G109" s="4" t="s">
        <v>19929</v>
      </c>
      <c r="H109" s="4" t="s">
        <v>22176</v>
      </c>
      <c r="I109" s="5" t="s">
        <v>21</v>
      </c>
      <c r="J109" s="5" t="str">
        <f>IF('Adult Sarcomas files'!L109&gt;0, "Y", "N")</f>
        <v>Y</v>
      </c>
      <c r="K109" s="5" t="s">
        <v>455</v>
      </c>
      <c r="L109" s="34"/>
      <c r="M109" s="34"/>
      <c r="N109" s="34"/>
      <c r="O109" s="34"/>
      <c r="P109" s="34"/>
      <c r="Q109" s="369" t="s">
        <v>19927</v>
      </c>
      <c r="R109" s="161" t="s">
        <v>20</v>
      </c>
      <c r="S109" s="4" t="s">
        <v>270</v>
      </c>
      <c r="T109" s="2"/>
      <c r="Y109" s="27"/>
      <c r="Z109" s="27"/>
      <c r="AA109" s="27"/>
      <c r="AB109" s="27"/>
      <c r="AC109" s="27"/>
      <c r="AD109" s="27"/>
      <c r="AE109" s="27"/>
      <c r="AF109" s="27"/>
      <c r="AG109" s="27"/>
      <c r="AH109" s="27"/>
      <c r="AI109" s="27"/>
      <c r="AJ109" s="27"/>
      <c r="AK109" s="27"/>
      <c r="AL109" s="27"/>
      <c r="AM109" s="27"/>
      <c r="AN109" s="27"/>
      <c r="AO109" s="27"/>
      <c r="AP109" s="27"/>
      <c r="AQ109" s="27"/>
    </row>
    <row r="110" spans="1:43" ht="17">
      <c r="A110" s="5">
        <v>107</v>
      </c>
      <c r="B110" s="34" t="s">
        <v>18360</v>
      </c>
      <c r="C110" s="4" t="s">
        <v>19932</v>
      </c>
      <c r="D110" s="4" t="s">
        <v>19879</v>
      </c>
      <c r="E110" s="4"/>
      <c r="F110" s="2" t="s">
        <v>19934</v>
      </c>
      <c r="G110" s="4" t="s">
        <v>19935</v>
      </c>
      <c r="H110" s="4" t="s">
        <v>22177</v>
      </c>
      <c r="I110" s="5" t="s">
        <v>21</v>
      </c>
      <c r="J110" s="5" t="str">
        <f>IF('Adult Sarcomas files'!L110&gt;0, "Y", "N")</f>
        <v>Y</v>
      </c>
      <c r="K110" s="5" t="s">
        <v>455</v>
      </c>
      <c r="L110" s="34"/>
      <c r="M110" s="34"/>
      <c r="N110" s="34"/>
      <c r="O110" s="34"/>
      <c r="P110" s="34"/>
      <c r="Q110" s="369" t="s">
        <v>19933</v>
      </c>
      <c r="R110" s="161" t="s">
        <v>20</v>
      </c>
      <c r="S110" s="4" t="s">
        <v>270</v>
      </c>
      <c r="T110" s="2"/>
    </row>
    <row r="111" spans="1:43" ht="17">
      <c r="A111" s="5">
        <v>108</v>
      </c>
      <c r="B111" s="34" t="s">
        <v>18360</v>
      </c>
      <c r="C111" s="4" t="s">
        <v>19938</v>
      </c>
      <c r="D111" s="4" t="s">
        <v>19879</v>
      </c>
      <c r="E111" s="4"/>
      <c r="F111" s="2" t="s">
        <v>19940</v>
      </c>
      <c r="G111" s="4" t="s">
        <v>19941</v>
      </c>
      <c r="H111" s="4" t="s">
        <v>22178</v>
      </c>
      <c r="I111" s="5" t="s">
        <v>21</v>
      </c>
      <c r="J111" s="5" t="str">
        <f>IF('Adult Sarcomas files'!L111&gt;0, "Y", "N")</f>
        <v>Y</v>
      </c>
      <c r="K111" s="5" t="s">
        <v>455</v>
      </c>
      <c r="L111" s="34"/>
      <c r="M111" s="34"/>
      <c r="N111" s="34"/>
      <c r="O111" s="34"/>
      <c r="P111" s="34"/>
      <c r="Q111" s="369" t="s">
        <v>19939</v>
      </c>
      <c r="R111" s="161" t="s">
        <v>20</v>
      </c>
      <c r="S111" s="4" t="s">
        <v>270</v>
      </c>
      <c r="T111" s="2"/>
    </row>
    <row r="112" spans="1:43" ht="17">
      <c r="A112" s="5">
        <v>109</v>
      </c>
      <c r="B112" s="34" t="s">
        <v>18360</v>
      </c>
      <c r="C112" s="4" t="s">
        <v>19944</v>
      </c>
      <c r="D112" s="4" t="s">
        <v>19879</v>
      </c>
      <c r="E112" s="4"/>
      <c r="F112" s="2" t="s">
        <v>19946</v>
      </c>
      <c r="G112" s="4" t="s">
        <v>19947</v>
      </c>
      <c r="H112" s="4" t="s">
        <v>22179</v>
      </c>
      <c r="I112" s="5" t="s">
        <v>21</v>
      </c>
      <c r="J112" s="5" t="str">
        <f>IF('Adult Sarcomas files'!L112&gt;0, "Y", "N")</f>
        <v>Y</v>
      </c>
      <c r="K112" s="5" t="s">
        <v>455</v>
      </c>
      <c r="L112" s="34"/>
      <c r="M112" s="34"/>
      <c r="N112" s="34"/>
      <c r="O112" s="34"/>
      <c r="P112" s="34"/>
      <c r="Q112" s="369" t="s">
        <v>19945</v>
      </c>
      <c r="R112" s="161" t="s">
        <v>20</v>
      </c>
      <c r="S112" s="4" t="s">
        <v>270</v>
      </c>
      <c r="T112" s="2"/>
    </row>
    <row r="113" spans="1:54" ht="17">
      <c r="A113" s="5">
        <v>110</v>
      </c>
      <c r="B113" s="34" t="s">
        <v>18360</v>
      </c>
      <c r="C113" s="4" t="s">
        <v>19950</v>
      </c>
      <c r="D113" s="4" t="s">
        <v>19879</v>
      </c>
      <c r="E113" s="4"/>
      <c r="F113" s="2" t="s">
        <v>19952</v>
      </c>
      <c r="G113" s="4" t="s">
        <v>19953</v>
      </c>
      <c r="H113" s="4" t="s">
        <v>22180</v>
      </c>
      <c r="I113" s="5" t="s">
        <v>21</v>
      </c>
      <c r="J113" s="5" t="str">
        <f>IF('Adult Sarcomas files'!L113&gt;0, "Y", "N")</f>
        <v>Y</v>
      </c>
      <c r="K113" s="5" t="s">
        <v>455</v>
      </c>
      <c r="L113" s="34"/>
      <c r="M113" s="34"/>
      <c r="N113" s="34"/>
      <c r="O113" s="34"/>
      <c r="P113" s="34"/>
      <c r="Q113" s="369" t="s">
        <v>19951</v>
      </c>
      <c r="R113" s="161" t="s">
        <v>20</v>
      </c>
      <c r="S113" s="4" t="s">
        <v>270</v>
      </c>
      <c r="T113" s="2"/>
    </row>
    <row r="114" spans="1:54" ht="17">
      <c r="A114" s="5">
        <v>111</v>
      </c>
      <c r="B114" s="34" t="s">
        <v>18360</v>
      </c>
      <c r="C114" s="4" t="s">
        <v>19956</v>
      </c>
      <c r="D114" s="4" t="s">
        <v>19879</v>
      </c>
      <c r="E114" s="4"/>
      <c r="F114" s="2" t="s">
        <v>19958</v>
      </c>
      <c r="G114" s="4" t="s">
        <v>19959</v>
      </c>
      <c r="H114" s="4" t="s">
        <v>22181</v>
      </c>
      <c r="I114" s="5" t="s">
        <v>21</v>
      </c>
      <c r="J114" s="5" t="str">
        <f>IF('Adult Sarcomas files'!L114&gt;0, "Y", "N")</f>
        <v>Y</v>
      </c>
      <c r="K114" s="5" t="s">
        <v>455</v>
      </c>
      <c r="L114" s="34"/>
      <c r="M114" s="34"/>
      <c r="N114" s="34"/>
      <c r="O114" s="34"/>
      <c r="P114" s="34"/>
      <c r="Q114" s="369" t="s">
        <v>19957</v>
      </c>
      <c r="R114" s="161" t="s">
        <v>20</v>
      </c>
      <c r="S114" s="4" t="s">
        <v>270</v>
      </c>
      <c r="T114" s="2"/>
    </row>
    <row r="115" spans="1:54" ht="17">
      <c r="A115" s="5">
        <v>112</v>
      </c>
      <c r="B115" s="34" t="s">
        <v>18360</v>
      </c>
      <c r="C115" s="4" t="s">
        <v>19962</v>
      </c>
      <c r="D115" s="4" t="s">
        <v>19879</v>
      </c>
      <c r="E115" s="4"/>
      <c r="F115" s="2" t="s">
        <v>19964</v>
      </c>
      <c r="G115" s="4" t="s">
        <v>19965</v>
      </c>
      <c r="H115" s="4" t="s">
        <v>22182</v>
      </c>
      <c r="I115" s="5" t="s">
        <v>21</v>
      </c>
      <c r="J115" s="5" t="str">
        <f>IF('Adult Sarcomas files'!L115&gt;0, "Y", "N")</f>
        <v>Y</v>
      </c>
      <c r="K115" s="5" t="s">
        <v>455</v>
      </c>
      <c r="L115" s="34"/>
      <c r="M115" s="34"/>
      <c r="N115" s="34"/>
      <c r="O115" s="34"/>
      <c r="P115" s="34"/>
      <c r="Q115" s="369" t="s">
        <v>19963</v>
      </c>
      <c r="R115" s="161" t="s">
        <v>20</v>
      </c>
      <c r="S115" s="4" t="s">
        <v>270</v>
      </c>
      <c r="T115" s="2"/>
    </row>
    <row r="116" spans="1:54">
      <c r="A116" s="5">
        <v>113</v>
      </c>
      <c r="B116" s="34" t="s">
        <v>18360</v>
      </c>
      <c r="C116" s="4" t="s">
        <v>19968</v>
      </c>
      <c r="D116" s="4" t="s">
        <v>19879</v>
      </c>
      <c r="E116" s="4"/>
      <c r="F116" s="2" t="s">
        <v>19970</v>
      </c>
      <c r="G116" s="4" t="s">
        <v>19971</v>
      </c>
      <c r="H116" s="4" t="s">
        <v>22183</v>
      </c>
      <c r="I116" s="5" t="s">
        <v>21</v>
      </c>
      <c r="J116" s="5" t="str">
        <f>IF('Adult Sarcomas files'!L116&gt;0, "Y", "N")</f>
        <v>Y</v>
      </c>
      <c r="K116" s="5" t="s">
        <v>455</v>
      </c>
      <c r="L116" s="34"/>
      <c r="M116" s="34"/>
      <c r="N116" s="34"/>
      <c r="O116" s="34"/>
      <c r="P116" s="34"/>
      <c r="Q116" s="370" t="s">
        <v>19969</v>
      </c>
      <c r="R116" s="161" t="s">
        <v>20</v>
      </c>
      <c r="S116" s="4" t="s">
        <v>270</v>
      </c>
      <c r="T116" s="2"/>
    </row>
    <row r="117" spans="1:54" ht="17">
      <c r="A117" s="5">
        <v>114</v>
      </c>
      <c r="B117" s="34" t="s">
        <v>18360</v>
      </c>
      <c r="C117" s="4" t="s">
        <v>19974</v>
      </c>
      <c r="D117" s="4" t="s">
        <v>19879</v>
      </c>
      <c r="E117" s="4"/>
      <c r="F117" s="2" t="s">
        <v>19976</v>
      </c>
      <c r="G117" s="4" t="s">
        <v>19977</v>
      </c>
      <c r="H117" s="4" t="s">
        <v>22184</v>
      </c>
      <c r="I117" s="5" t="s">
        <v>21</v>
      </c>
      <c r="J117" s="5" t="str">
        <f>IF('Adult Sarcomas files'!L117&gt;0, "Y", "N")</f>
        <v>Y</v>
      </c>
      <c r="K117" s="5" t="s">
        <v>455</v>
      </c>
      <c r="L117" s="34"/>
      <c r="M117" s="34"/>
      <c r="N117" s="34"/>
      <c r="O117" s="34"/>
      <c r="P117" s="34"/>
      <c r="Q117" s="369" t="s">
        <v>19975</v>
      </c>
      <c r="R117" s="161" t="s">
        <v>20</v>
      </c>
      <c r="S117" s="4" t="s">
        <v>270</v>
      </c>
      <c r="T117" s="2"/>
    </row>
    <row r="118" spans="1:54">
      <c r="A118" s="5">
        <v>115</v>
      </c>
      <c r="B118" s="34" t="s">
        <v>18360</v>
      </c>
      <c r="C118" s="4" t="s">
        <v>20816</v>
      </c>
      <c r="D118" s="4" t="s">
        <v>23087</v>
      </c>
      <c r="E118" s="4"/>
      <c r="F118" s="4" t="s">
        <v>20818</v>
      </c>
      <c r="G118" s="4" t="s">
        <v>20819</v>
      </c>
      <c r="H118" s="136" t="s">
        <v>22185</v>
      </c>
      <c r="I118" s="5" t="s">
        <v>21</v>
      </c>
      <c r="J118" s="5" t="str">
        <f>IF('Adult Sarcomas files'!L118&gt;0, "Y", "N")</f>
        <v>Y</v>
      </c>
      <c r="K118" s="34"/>
      <c r="L118" s="34"/>
      <c r="M118" s="34"/>
      <c r="N118" s="34"/>
      <c r="O118" s="34"/>
      <c r="P118" s="34"/>
      <c r="Q118" s="4" t="s">
        <v>20817</v>
      </c>
      <c r="R118" s="4" t="s">
        <v>20</v>
      </c>
      <c r="S118" s="4" t="s">
        <v>270</v>
      </c>
      <c r="T118" s="2"/>
    </row>
    <row r="119" spans="1:54">
      <c r="A119" s="5">
        <v>116</v>
      </c>
      <c r="B119" s="34" t="s">
        <v>18360</v>
      </c>
      <c r="C119" s="4" t="s">
        <v>20822</v>
      </c>
      <c r="D119" s="4" t="s">
        <v>23087</v>
      </c>
      <c r="E119" s="4"/>
      <c r="F119" s="4" t="s">
        <v>20824</v>
      </c>
      <c r="G119" s="4" t="s">
        <v>20825</v>
      </c>
      <c r="H119" s="136" t="s">
        <v>22186</v>
      </c>
      <c r="I119" s="5" t="s">
        <v>21</v>
      </c>
      <c r="J119" s="5" t="str">
        <f>IF('Adult Sarcomas files'!L119&gt;0, "Y", "N")</f>
        <v>Y</v>
      </c>
      <c r="K119" s="34"/>
      <c r="L119" s="34"/>
      <c r="M119" s="34"/>
      <c r="N119" s="34"/>
      <c r="O119" s="34"/>
      <c r="P119" s="34"/>
      <c r="Q119" s="4" t="s">
        <v>20823</v>
      </c>
      <c r="R119" s="4" t="s">
        <v>20</v>
      </c>
      <c r="S119" s="4" t="s">
        <v>270</v>
      </c>
      <c r="T119" s="2"/>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row>
    <row r="120" spans="1:54">
      <c r="A120" s="5">
        <v>117</v>
      </c>
      <c r="B120" s="34" t="s">
        <v>18360</v>
      </c>
      <c r="C120" s="4" t="s">
        <v>20828</v>
      </c>
      <c r="D120" s="4" t="s">
        <v>23087</v>
      </c>
      <c r="E120" s="4"/>
      <c r="F120" s="4" t="s">
        <v>20829</v>
      </c>
      <c r="G120" s="4" t="s">
        <v>20830</v>
      </c>
      <c r="H120" s="136" t="s">
        <v>22187</v>
      </c>
      <c r="I120" s="5" t="s">
        <v>21</v>
      </c>
      <c r="J120" s="5" t="str">
        <f>IF('Adult Sarcomas files'!L120&gt;0, "Y", "N")</f>
        <v>Y</v>
      </c>
      <c r="K120" s="136"/>
      <c r="L120" s="161"/>
      <c r="M120" s="161"/>
      <c r="N120" s="161"/>
      <c r="O120" s="161"/>
      <c r="P120" s="161"/>
      <c r="Q120" s="4" t="s">
        <v>20823</v>
      </c>
      <c r="R120" s="4" t="s">
        <v>20</v>
      </c>
      <c r="S120" s="4" t="s">
        <v>270</v>
      </c>
      <c r="T120" s="2"/>
      <c r="U120" s="166"/>
      <c r="V120" s="166"/>
      <c r="W120" s="166"/>
      <c r="X120" s="166"/>
      <c r="Y120" s="166"/>
      <c r="Z120" s="140"/>
      <c r="AA120" s="140"/>
      <c r="AB120" s="140"/>
      <c r="AC120" s="192"/>
      <c r="AD120" s="371"/>
      <c r="AE120" s="166"/>
      <c r="AF120" s="140"/>
      <c r="AG120" s="166"/>
      <c r="AH120" s="373"/>
      <c r="AI120" s="166"/>
      <c r="AJ120" s="371"/>
      <c r="AK120" s="166"/>
      <c r="AL120" s="374"/>
      <c r="AM120" s="23"/>
      <c r="AN120" s="166"/>
      <c r="AO120" s="166"/>
      <c r="AP120" s="166"/>
      <c r="AQ120" s="23"/>
      <c r="AR120" s="166"/>
      <c r="AS120" s="166"/>
      <c r="AT120" s="166"/>
      <c r="AU120" s="166"/>
      <c r="AV120" s="23"/>
      <c r="AW120" s="23"/>
      <c r="AX120" s="26"/>
      <c r="AY120" s="26"/>
      <c r="AZ120" s="26"/>
      <c r="BA120" s="26"/>
      <c r="BB120" s="26"/>
    </row>
    <row r="121" spans="1:54">
      <c r="A121" s="5">
        <v>118</v>
      </c>
      <c r="B121" s="34" t="s">
        <v>18360</v>
      </c>
      <c r="C121" s="4" t="s">
        <v>20833</v>
      </c>
      <c r="D121" s="4" t="s">
        <v>23087</v>
      </c>
      <c r="E121" s="4"/>
      <c r="F121" s="4" t="s">
        <v>20834</v>
      </c>
      <c r="G121" s="4" t="s">
        <v>20835</v>
      </c>
      <c r="H121" s="136" t="s">
        <v>22188</v>
      </c>
      <c r="I121" s="5" t="s">
        <v>21</v>
      </c>
      <c r="J121" s="5" t="str">
        <f>IF('Adult Sarcomas files'!L121&gt;0, "Y", "N")</f>
        <v>Y</v>
      </c>
      <c r="K121" s="136"/>
      <c r="L121" s="161"/>
      <c r="M121" s="161"/>
      <c r="N121" s="161"/>
      <c r="O121" s="161"/>
      <c r="P121" s="161"/>
      <c r="Q121" s="4" t="s">
        <v>20817</v>
      </c>
      <c r="R121" s="4" t="s">
        <v>20</v>
      </c>
      <c r="S121" s="4" t="s">
        <v>270</v>
      </c>
      <c r="T121" s="2"/>
      <c r="U121" s="166"/>
      <c r="V121" s="166"/>
      <c r="W121" s="166"/>
      <c r="X121" s="166"/>
      <c r="Y121" s="166"/>
      <c r="Z121" s="140"/>
      <c r="AA121" s="140"/>
      <c r="AB121" s="140"/>
      <c r="AC121" s="192"/>
      <c r="AD121" s="371"/>
      <c r="AE121" s="166"/>
      <c r="AF121" s="140"/>
      <c r="AG121" s="166"/>
      <c r="AH121" s="373"/>
      <c r="AI121" s="166"/>
      <c r="AJ121" s="371"/>
      <c r="AK121" s="166"/>
      <c r="AL121" s="374"/>
      <c r="AM121" s="23"/>
      <c r="AN121" s="166"/>
      <c r="AO121" s="166"/>
      <c r="AP121" s="166"/>
      <c r="AQ121" s="23"/>
      <c r="AR121" s="166"/>
      <c r="AS121" s="166"/>
      <c r="AT121" s="166"/>
      <c r="AU121" s="166"/>
      <c r="AV121" s="23"/>
      <c r="AW121" s="23"/>
      <c r="AX121" s="26"/>
      <c r="AY121" s="26"/>
      <c r="AZ121" s="26"/>
      <c r="BA121" s="26"/>
      <c r="BB121" s="26"/>
    </row>
    <row r="122" spans="1:54">
      <c r="A122" s="5">
        <v>119</v>
      </c>
      <c r="B122" s="34" t="s">
        <v>18360</v>
      </c>
      <c r="C122" s="4" t="s">
        <v>20838</v>
      </c>
      <c r="D122" s="4" t="s">
        <v>23087</v>
      </c>
      <c r="E122" s="4"/>
      <c r="F122" s="4" t="s">
        <v>20839</v>
      </c>
      <c r="G122" s="4" t="s">
        <v>20840</v>
      </c>
      <c r="H122" s="136" t="s">
        <v>22189</v>
      </c>
      <c r="I122" s="5" t="s">
        <v>21</v>
      </c>
      <c r="J122" s="5" t="str">
        <f>IF('Adult Sarcomas files'!L122&gt;0, "Y", "N")</f>
        <v>Y</v>
      </c>
      <c r="K122" s="136"/>
      <c r="L122" s="161"/>
      <c r="M122" s="161"/>
      <c r="N122" s="161"/>
      <c r="O122" s="161"/>
      <c r="P122" s="161"/>
      <c r="Q122" s="4" t="s">
        <v>20817</v>
      </c>
      <c r="R122" s="4" t="s">
        <v>20</v>
      </c>
      <c r="S122" s="4" t="s">
        <v>270</v>
      </c>
      <c r="T122" s="2"/>
      <c r="U122" s="166"/>
      <c r="V122" s="166"/>
      <c r="W122" s="166"/>
      <c r="X122" s="166"/>
      <c r="Y122" s="166"/>
      <c r="Z122" s="140"/>
      <c r="AA122" s="140"/>
      <c r="AB122" s="140"/>
      <c r="AC122" s="192"/>
      <c r="AD122" s="371"/>
      <c r="AE122" s="166"/>
      <c r="AF122" s="140"/>
      <c r="AG122" s="166"/>
      <c r="AH122" s="373"/>
      <c r="AI122" s="166"/>
      <c r="AJ122" s="371"/>
      <c r="AK122" s="166"/>
      <c r="AL122" s="374"/>
      <c r="AM122" s="23"/>
      <c r="AN122" s="166"/>
      <c r="AO122" s="166"/>
      <c r="AP122" s="166"/>
      <c r="AQ122" s="23"/>
      <c r="AR122" s="166"/>
      <c r="AS122" s="166"/>
      <c r="AT122" s="166"/>
      <c r="AU122" s="166"/>
      <c r="AV122" s="23"/>
      <c r="AW122" s="23"/>
      <c r="AX122" s="26"/>
      <c r="AY122" s="26"/>
      <c r="AZ122" s="26"/>
      <c r="BA122" s="26"/>
      <c r="BB122" s="26"/>
    </row>
    <row r="123" spans="1:54">
      <c r="A123" s="5">
        <v>120</v>
      </c>
      <c r="B123" s="34" t="s">
        <v>18360</v>
      </c>
      <c r="C123" s="4" t="s">
        <v>20843</v>
      </c>
      <c r="D123" s="4" t="s">
        <v>23087</v>
      </c>
      <c r="E123" s="4"/>
      <c r="F123" s="4" t="s">
        <v>20845</v>
      </c>
      <c r="G123" s="4" t="s">
        <v>20846</v>
      </c>
      <c r="H123" s="136" t="s">
        <v>22190</v>
      </c>
      <c r="I123" s="5" t="s">
        <v>21</v>
      </c>
      <c r="J123" s="5" t="str">
        <f>IF('Adult Sarcomas files'!L123&gt;0, "Y", "N")</f>
        <v>Y</v>
      </c>
      <c r="K123" s="136"/>
      <c r="L123" s="161"/>
      <c r="M123" s="161"/>
      <c r="N123" s="161"/>
      <c r="O123" s="161"/>
      <c r="P123" s="161"/>
      <c r="Q123" s="4" t="s">
        <v>20844</v>
      </c>
      <c r="R123" s="4" t="s">
        <v>20</v>
      </c>
      <c r="S123" s="4" t="s">
        <v>270</v>
      </c>
      <c r="T123" s="2"/>
      <c r="U123" s="166"/>
      <c r="V123" s="166"/>
      <c r="W123" s="166"/>
      <c r="X123" s="166"/>
      <c r="Y123" s="166"/>
      <c r="Z123" s="140"/>
      <c r="AA123" s="140"/>
      <c r="AB123" s="140"/>
      <c r="AC123" s="192"/>
      <c r="AD123" s="371"/>
      <c r="AE123" s="166"/>
      <c r="AF123" s="140"/>
      <c r="AG123" s="166"/>
      <c r="AH123" s="373"/>
      <c r="AI123" s="166"/>
      <c r="AJ123" s="371"/>
      <c r="AK123" s="166"/>
      <c r="AL123" s="374"/>
      <c r="AM123" s="23"/>
      <c r="AN123" s="166"/>
      <c r="AO123" s="166"/>
      <c r="AP123" s="166"/>
      <c r="AQ123" s="23"/>
      <c r="AR123" s="166"/>
      <c r="AS123" s="166"/>
      <c r="AT123" s="166"/>
      <c r="AU123" s="166"/>
      <c r="AV123" s="23"/>
      <c r="AW123" s="23"/>
      <c r="AX123" s="26"/>
      <c r="AY123" s="26"/>
      <c r="AZ123" s="26"/>
      <c r="BA123" s="26"/>
      <c r="BB123" s="26"/>
    </row>
    <row r="124" spans="1:54">
      <c r="A124" s="5">
        <v>121</v>
      </c>
      <c r="B124" s="34" t="s">
        <v>18360</v>
      </c>
      <c r="C124" s="4" t="s">
        <v>20849</v>
      </c>
      <c r="D124" s="4" t="s">
        <v>23087</v>
      </c>
      <c r="E124" s="4"/>
      <c r="F124" s="4" t="s">
        <v>20851</v>
      </c>
      <c r="G124" s="4" t="s">
        <v>20852</v>
      </c>
      <c r="H124" s="136" t="s">
        <v>22191</v>
      </c>
      <c r="I124" s="5" t="s">
        <v>21</v>
      </c>
      <c r="J124" s="5" t="str">
        <f>IF('Adult Sarcomas files'!L124&gt;0, "Y", "N")</f>
        <v>Y</v>
      </c>
      <c r="K124" s="136"/>
      <c r="L124" s="161"/>
      <c r="M124" s="161"/>
      <c r="N124" s="161"/>
      <c r="O124" s="161"/>
      <c r="P124" s="161"/>
      <c r="Q124" s="4" t="s">
        <v>20850</v>
      </c>
      <c r="R124" s="4" t="s">
        <v>20</v>
      </c>
      <c r="S124" s="4" t="s">
        <v>270</v>
      </c>
      <c r="T124" s="2"/>
      <c r="U124" s="166"/>
      <c r="V124" s="166"/>
      <c r="W124" s="166"/>
      <c r="X124" s="166"/>
      <c r="Y124" s="166"/>
      <c r="Z124" s="140"/>
      <c r="AA124" s="140"/>
      <c r="AB124" s="140"/>
      <c r="AC124" s="192"/>
      <c r="AD124" s="371"/>
      <c r="AE124" s="166"/>
      <c r="AF124" s="140"/>
      <c r="AG124" s="166"/>
      <c r="AH124" s="373"/>
      <c r="AI124" s="166"/>
      <c r="AJ124" s="371"/>
      <c r="AK124" s="166"/>
      <c r="AL124" s="374"/>
      <c r="AM124" s="23"/>
      <c r="AN124" s="166"/>
      <c r="AO124" s="166"/>
      <c r="AP124" s="166"/>
      <c r="AQ124" s="23"/>
      <c r="AR124" s="166"/>
      <c r="AS124" s="166"/>
      <c r="AT124" s="166"/>
      <c r="AU124" s="166"/>
      <c r="AV124" s="23"/>
      <c r="AW124" s="23"/>
      <c r="AX124" s="26"/>
      <c r="AY124" s="26"/>
      <c r="AZ124" s="26"/>
      <c r="BA124" s="26"/>
      <c r="BB124" s="26"/>
    </row>
    <row r="125" spans="1:54">
      <c r="A125" s="5">
        <v>122</v>
      </c>
      <c r="B125" s="34" t="s">
        <v>18360</v>
      </c>
      <c r="C125" s="4" t="s">
        <v>20855</v>
      </c>
      <c r="D125" s="4" t="s">
        <v>23087</v>
      </c>
      <c r="E125" s="4"/>
      <c r="F125" s="4" t="s">
        <v>20856</v>
      </c>
      <c r="G125" s="4" t="s">
        <v>20857</v>
      </c>
      <c r="H125" s="136" t="s">
        <v>22192</v>
      </c>
      <c r="I125" s="5" t="s">
        <v>21</v>
      </c>
      <c r="J125" s="5" t="str">
        <f>IF('Adult Sarcomas files'!L125&gt;0, "Y", "N")</f>
        <v>Y</v>
      </c>
      <c r="K125" s="136"/>
      <c r="L125" s="161"/>
      <c r="M125" s="161"/>
      <c r="N125" s="161"/>
      <c r="O125" s="161"/>
      <c r="P125" s="161"/>
      <c r="Q125" s="4" t="s">
        <v>20823</v>
      </c>
      <c r="R125" s="4" t="s">
        <v>20</v>
      </c>
      <c r="S125" s="4" t="s">
        <v>270</v>
      </c>
      <c r="T125" s="2"/>
      <c r="U125" s="166"/>
      <c r="V125" s="166"/>
      <c r="W125" s="166"/>
      <c r="X125" s="166"/>
      <c r="Y125" s="166"/>
      <c r="Z125" s="140"/>
      <c r="AA125" s="140"/>
      <c r="AB125" s="140"/>
      <c r="AC125" s="192"/>
      <c r="AD125" s="371"/>
      <c r="AE125" s="166"/>
      <c r="AF125" s="140"/>
      <c r="AG125" s="166"/>
      <c r="AH125" s="373"/>
      <c r="AI125" s="166"/>
      <c r="AJ125" s="371"/>
      <c r="AK125" s="166"/>
      <c r="AL125" s="374"/>
      <c r="AM125" s="23"/>
      <c r="AN125" s="166"/>
      <c r="AO125" s="166"/>
      <c r="AP125" s="166"/>
      <c r="AQ125" s="23"/>
      <c r="AR125" s="166"/>
      <c r="AS125" s="166"/>
      <c r="AT125" s="166"/>
      <c r="AU125" s="166"/>
      <c r="AV125" s="23"/>
      <c r="AW125" s="23"/>
      <c r="AX125" s="26"/>
      <c r="AY125" s="26"/>
      <c r="AZ125" s="26"/>
      <c r="BA125" s="26"/>
      <c r="BB125" s="26"/>
    </row>
    <row r="126" spans="1:54">
      <c r="A126" s="5">
        <v>123</v>
      </c>
      <c r="B126" s="34" t="s">
        <v>18360</v>
      </c>
      <c r="C126" s="4" t="s">
        <v>20860</v>
      </c>
      <c r="D126" s="4" t="s">
        <v>23087</v>
      </c>
      <c r="E126" s="4"/>
      <c r="F126" s="4" t="s">
        <v>20861</v>
      </c>
      <c r="G126" s="4" t="s">
        <v>20862</v>
      </c>
      <c r="H126" s="136" t="s">
        <v>22193</v>
      </c>
      <c r="I126" s="5" t="s">
        <v>21</v>
      </c>
      <c r="J126" s="5" t="str">
        <f>IF('Adult Sarcomas files'!L126&gt;0, "Y", "N")</f>
        <v>Y</v>
      </c>
      <c r="K126" s="136"/>
      <c r="L126" s="161"/>
      <c r="M126" s="161"/>
      <c r="N126" s="161"/>
      <c r="O126" s="161"/>
      <c r="P126" s="161"/>
      <c r="Q126" s="4" t="s">
        <v>20823</v>
      </c>
      <c r="R126" s="4" t="s">
        <v>20</v>
      </c>
      <c r="S126" s="4" t="s">
        <v>270</v>
      </c>
      <c r="T126" s="2"/>
      <c r="U126" s="166"/>
      <c r="V126" s="166"/>
      <c r="W126" s="166"/>
      <c r="X126" s="166"/>
      <c r="Y126" s="166"/>
      <c r="Z126" s="140"/>
      <c r="AA126" s="140"/>
      <c r="AB126" s="140"/>
      <c r="AC126" s="192"/>
      <c r="AD126" s="371"/>
      <c r="AE126" s="166"/>
      <c r="AF126" s="140"/>
      <c r="AG126" s="166"/>
      <c r="AH126" s="373"/>
      <c r="AI126" s="166"/>
      <c r="AJ126" s="371"/>
      <c r="AK126" s="166"/>
      <c r="AL126" s="374"/>
      <c r="AM126" s="23"/>
      <c r="AN126" s="166"/>
      <c r="AO126" s="166"/>
      <c r="AP126" s="166"/>
      <c r="AQ126" s="23"/>
      <c r="AR126" s="166"/>
      <c r="AS126" s="166"/>
      <c r="AT126" s="166"/>
      <c r="AU126" s="166"/>
      <c r="AV126" s="23"/>
      <c r="AW126" s="23"/>
      <c r="AX126" s="26"/>
      <c r="AY126" s="26"/>
      <c r="AZ126" s="26"/>
      <c r="BA126" s="26"/>
      <c r="BB126" s="26"/>
    </row>
    <row r="127" spans="1:54">
      <c r="A127" s="5">
        <v>124</v>
      </c>
      <c r="B127" s="34" t="s">
        <v>18360</v>
      </c>
      <c r="C127" s="4" t="s">
        <v>20865</v>
      </c>
      <c r="D127" s="4" t="s">
        <v>23087</v>
      </c>
      <c r="E127" s="4"/>
      <c r="F127" s="4" t="s">
        <v>20866</v>
      </c>
      <c r="G127" s="4" t="s">
        <v>20867</v>
      </c>
      <c r="H127" s="136" t="s">
        <v>22194</v>
      </c>
      <c r="I127" s="5" t="s">
        <v>21</v>
      </c>
      <c r="J127" s="5" t="str">
        <f>IF('Adult Sarcomas files'!L127&gt;0, "Y", "N")</f>
        <v>Y</v>
      </c>
      <c r="K127" s="136"/>
      <c r="L127" s="161"/>
      <c r="M127" s="161"/>
      <c r="N127" s="161"/>
      <c r="O127" s="161"/>
      <c r="P127" s="161"/>
      <c r="Q127" s="4" t="s">
        <v>20823</v>
      </c>
      <c r="R127" s="4" t="s">
        <v>20</v>
      </c>
      <c r="S127" s="4" t="s">
        <v>270</v>
      </c>
      <c r="T127" s="2"/>
      <c r="U127" s="166"/>
      <c r="V127" s="166"/>
      <c r="W127" s="166"/>
      <c r="X127" s="166"/>
      <c r="Y127" s="166"/>
      <c r="Z127" s="140"/>
      <c r="AA127" s="140"/>
      <c r="AB127" s="140"/>
      <c r="AC127" s="192"/>
      <c r="AD127" s="371"/>
      <c r="AE127" s="166"/>
      <c r="AF127" s="140"/>
      <c r="AG127" s="166"/>
      <c r="AH127" s="373"/>
      <c r="AI127" s="166"/>
      <c r="AJ127" s="371"/>
      <c r="AK127" s="166"/>
      <c r="AL127" s="374"/>
      <c r="AM127" s="23"/>
      <c r="AN127" s="166"/>
      <c r="AO127" s="166"/>
      <c r="AP127" s="166"/>
      <c r="AQ127" s="23"/>
      <c r="AR127" s="166"/>
      <c r="AS127" s="166"/>
      <c r="AT127" s="166"/>
      <c r="AU127" s="166"/>
      <c r="AV127" s="23"/>
      <c r="AW127" s="23"/>
      <c r="AX127" s="26"/>
      <c r="AY127" s="26"/>
      <c r="AZ127" s="26"/>
      <c r="BA127" s="26"/>
      <c r="BB127" s="26"/>
    </row>
    <row r="128" spans="1:54">
      <c r="A128" s="5">
        <v>125</v>
      </c>
      <c r="B128" s="34" t="s">
        <v>18360</v>
      </c>
      <c r="C128" s="4" t="s">
        <v>20870</v>
      </c>
      <c r="D128" s="4" t="s">
        <v>23087</v>
      </c>
      <c r="E128" s="4"/>
      <c r="F128" s="4" t="s">
        <v>20871</v>
      </c>
      <c r="G128" s="4" t="s">
        <v>20872</v>
      </c>
      <c r="H128" s="136" t="s">
        <v>22195</v>
      </c>
      <c r="I128" s="5" t="s">
        <v>21</v>
      </c>
      <c r="J128" s="5" t="str">
        <f>IF('Adult Sarcomas files'!L128&gt;0, "Y", "N")</f>
        <v>Y</v>
      </c>
      <c r="K128" s="136"/>
      <c r="L128" s="161"/>
      <c r="M128" s="161"/>
      <c r="N128" s="161"/>
      <c r="O128" s="161"/>
      <c r="P128" s="161"/>
      <c r="Q128" s="4" t="s">
        <v>20823</v>
      </c>
      <c r="R128" s="4" t="s">
        <v>20</v>
      </c>
      <c r="S128" s="4" t="s">
        <v>270</v>
      </c>
      <c r="T128" s="2"/>
      <c r="U128" s="166"/>
      <c r="V128" s="166"/>
      <c r="W128" s="166"/>
      <c r="X128" s="166"/>
      <c r="Y128" s="166"/>
      <c r="Z128" s="140"/>
      <c r="AA128" s="140"/>
      <c r="AB128" s="140"/>
      <c r="AC128" s="192"/>
      <c r="AD128" s="371"/>
      <c r="AE128" s="166"/>
      <c r="AF128" s="140"/>
      <c r="AG128" s="166"/>
      <c r="AH128" s="373"/>
      <c r="AI128" s="166"/>
      <c r="AJ128" s="371"/>
      <c r="AK128" s="166"/>
      <c r="AL128" s="374"/>
      <c r="AM128" s="23"/>
      <c r="AN128" s="166"/>
      <c r="AO128" s="166"/>
      <c r="AP128" s="166"/>
      <c r="AQ128" s="23"/>
      <c r="AR128" s="166"/>
      <c r="AS128" s="166"/>
      <c r="AT128" s="166"/>
      <c r="AU128" s="166"/>
      <c r="AV128" s="23"/>
      <c r="AW128" s="23"/>
      <c r="AX128" s="26"/>
      <c r="AY128" s="26"/>
      <c r="AZ128" s="26"/>
      <c r="BA128" s="26"/>
      <c r="BB128" s="26"/>
    </row>
    <row r="129" spans="1:54">
      <c r="A129" s="5">
        <v>126</v>
      </c>
      <c r="B129" s="34" t="s">
        <v>18360</v>
      </c>
      <c r="C129" s="4" t="s">
        <v>20875</v>
      </c>
      <c r="D129" s="4" t="s">
        <v>23087</v>
      </c>
      <c r="E129" s="4"/>
      <c r="F129" s="4" t="s">
        <v>20876</v>
      </c>
      <c r="G129" s="4" t="s">
        <v>20877</v>
      </c>
      <c r="H129" s="136" t="s">
        <v>22196</v>
      </c>
      <c r="I129" s="5" t="s">
        <v>21</v>
      </c>
      <c r="J129" s="5" t="str">
        <f>IF('Adult Sarcomas files'!L129&gt;0, "Y", "N")</f>
        <v>Y</v>
      </c>
      <c r="K129" s="136"/>
      <c r="L129" s="161"/>
      <c r="M129" s="161"/>
      <c r="N129" s="161"/>
      <c r="O129" s="161"/>
      <c r="P129" s="161"/>
      <c r="Q129" s="4" t="s">
        <v>20823</v>
      </c>
      <c r="R129" s="4" t="s">
        <v>20</v>
      </c>
      <c r="S129" s="4" t="s">
        <v>270</v>
      </c>
      <c r="T129" s="2"/>
      <c r="U129" s="166"/>
      <c r="V129" s="166"/>
      <c r="W129" s="166"/>
      <c r="X129" s="166"/>
      <c r="Y129" s="166"/>
      <c r="Z129" s="140"/>
      <c r="AA129" s="140"/>
      <c r="AB129" s="140"/>
      <c r="AC129" s="192"/>
      <c r="AD129" s="371"/>
      <c r="AE129" s="166"/>
      <c r="AF129" s="140"/>
      <c r="AG129" s="166"/>
      <c r="AH129" s="373"/>
      <c r="AI129" s="166"/>
      <c r="AJ129" s="371"/>
      <c r="AK129" s="166"/>
      <c r="AL129" s="374"/>
      <c r="AM129" s="23"/>
      <c r="AN129" s="166"/>
      <c r="AO129" s="166"/>
      <c r="AP129" s="166"/>
      <c r="AQ129" s="23"/>
      <c r="AR129" s="166"/>
      <c r="AS129" s="166"/>
      <c r="AT129" s="166"/>
      <c r="AU129" s="166"/>
      <c r="AV129" s="23"/>
      <c r="AW129" s="23"/>
      <c r="AX129" s="26"/>
      <c r="AY129" s="26"/>
      <c r="AZ129" s="26"/>
      <c r="BA129" s="26"/>
      <c r="BB129" s="26"/>
    </row>
    <row r="130" spans="1:54">
      <c r="A130" s="5">
        <v>127</v>
      </c>
      <c r="B130" s="34" t="s">
        <v>18360</v>
      </c>
      <c r="C130" s="4" t="s">
        <v>20880</v>
      </c>
      <c r="D130" s="4" t="s">
        <v>23087</v>
      </c>
      <c r="E130" s="4"/>
      <c r="F130" s="4" t="s">
        <v>20881</v>
      </c>
      <c r="G130" s="4" t="s">
        <v>20882</v>
      </c>
      <c r="H130" s="136" t="s">
        <v>22197</v>
      </c>
      <c r="I130" s="5" t="s">
        <v>21</v>
      </c>
      <c r="J130" s="5" t="str">
        <f>IF('Adult Sarcomas files'!L130&gt;0, "Y", "N")</f>
        <v>Y</v>
      </c>
      <c r="K130" s="136"/>
      <c r="L130" s="161"/>
      <c r="M130" s="161"/>
      <c r="N130" s="161"/>
      <c r="O130" s="161"/>
      <c r="P130" s="161"/>
      <c r="Q130" s="4" t="s">
        <v>20823</v>
      </c>
      <c r="R130" s="4" t="s">
        <v>20</v>
      </c>
      <c r="S130" s="4" t="s">
        <v>270</v>
      </c>
      <c r="T130" s="2"/>
      <c r="U130" s="166"/>
      <c r="V130" s="166"/>
      <c r="W130" s="166"/>
      <c r="X130" s="166"/>
      <c r="Y130" s="166"/>
      <c r="Z130" s="140"/>
      <c r="AA130" s="140"/>
      <c r="AB130" s="140"/>
      <c r="AC130" s="192"/>
      <c r="AD130" s="371"/>
      <c r="AE130" s="166"/>
      <c r="AF130" s="140"/>
      <c r="AG130" s="166"/>
      <c r="AH130" s="373"/>
      <c r="AI130" s="166"/>
      <c r="AJ130" s="371"/>
      <c r="AK130" s="166"/>
      <c r="AL130" s="374"/>
      <c r="AM130" s="23"/>
      <c r="AN130" s="166"/>
      <c r="AO130" s="166"/>
      <c r="AP130" s="166"/>
      <c r="AQ130" s="23"/>
      <c r="AR130" s="166"/>
      <c r="AS130" s="166"/>
      <c r="AT130" s="166"/>
      <c r="AU130" s="166"/>
      <c r="AV130" s="23"/>
      <c r="AW130" s="23"/>
      <c r="AX130" s="26"/>
      <c r="AY130" s="26"/>
      <c r="AZ130" s="26"/>
      <c r="BA130" s="26"/>
      <c r="BB130" s="26"/>
    </row>
    <row r="131" spans="1:54">
      <c r="A131" s="5">
        <v>128</v>
      </c>
      <c r="B131" s="34" t="s">
        <v>18360</v>
      </c>
      <c r="C131" s="4" t="s">
        <v>20885</v>
      </c>
      <c r="D131" s="4" t="s">
        <v>23087</v>
      </c>
      <c r="E131" s="4"/>
      <c r="F131" s="4" t="s">
        <v>20886</v>
      </c>
      <c r="G131" s="4" t="s">
        <v>20887</v>
      </c>
      <c r="H131" s="136" t="s">
        <v>22198</v>
      </c>
      <c r="I131" s="5" t="s">
        <v>21</v>
      </c>
      <c r="J131" s="5" t="str">
        <f>IF('Adult Sarcomas files'!L131&gt;0, "Y", "N")</f>
        <v>Y</v>
      </c>
      <c r="K131" s="136"/>
      <c r="L131" s="161"/>
      <c r="M131" s="161"/>
      <c r="N131" s="161"/>
      <c r="O131" s="161"/>
      <c r="P131" s="161"/>
      <c r="Q131" s="4" t="s">
        <v>20823</v>
      </c>
      <c r="R131" s="4" t="s">
        <v>20</v>
      </c>
      <c r="S131" s="4" t="s">
        <v>270</v>
      </c>
      <c r="T131" s="2"/>
      <c r="U131" s="166"/>
      <c r="V131" s="166"/>
      <c r="W131" s="166"/>
      <c r="X131" s="166"/>
      <c r="Y131" s="166"/>
      <c r="Z131" s="140"/>
      <c r="AA131" s="140"/>
      <c r="AB131" s="140"/>
      <c r="AC131" s="192"/>
      <c r="AD131" s="371"/>
      <c r="AE131" s="166"/>
      <c r="AF131" s="140"/>
      <c r="AG131" s="166"/>
      <c r="AH131" s="373"/>
      <c r="AI131" s="166"/>
      <c r="AJ131" s="371"/>
      <c r="AK131" s="166"/>
      <c r="AL131" s="374"/>
      <c r="AM131" s="23"/>
      <c r="AN131" s="166"/>
      <c r="AO131" s="166"/>
      <c r="AP131" s="166"/>
      <c r="AQ131" s="23"/>
      <c r="AR131" s="166"/>
      <c r="AS131" s="166"/>
      <c r="AT131" s="166"/>
      <c r="AU131" s="166"/>
      <c r="AV131" s="23"/>
      <c r="AW131" s="23"/>
      <c r="AX131" s="26"/>
      <c r="AY131" s="26"/>
      <c r="AZ131" s="26"/>
      <c r="BA131" s="26"/>
      <c r="BB131" s="26"/>
    </row>
    <row r="132" spans="1:54">
      <c r="A132" s="5">
        <v>129</v>
      </c>
      <c r="B132" s="34" t="s">
        <v>18360</v>
      </c>
      <c r="C132" s="4" t="s">
        <v>20890</v>
      </c>
      <c r="D132" s="4" t="s">
        <v>23087</v>
      </c>
      <c r="E132" s="4"/>
      <c r="F132" s="4" t="s">
        <v>20891</v>
      </c>
      <c r="G132" s="4" t="s">
        <v>20892</v>
      </c>
      <c r="H132" s="136" t="s">
        <v>22199</v>
      </c>
      <c r="I132" s="5" t="s">
        <v>21</v>
      </c>
      <c r="J132" s="5" t="str">
        <f>IF('Adult Sarcomas files'!L132&gt;0, "Y", "N")</f>
        <v>Y</v>
      </c>
      <c r="K132" s="136"/>
      <c r="L132" s="161"/>
      <c r="M132" s="161"/>
      <c r="N132" s="161"/>
      <c r="O132" s="161"/>
      <c r="P132" s="161"/>
      <c r="Q132" s="4" t="s">
        <v>20823</v>
      </c>
      <c r="R132" s="4" t="s">
        <v>20</v>
      </c>
      <c r="S132" s="4" t="s">
        <v>270</v>
      </c>
      <c r="T132" s="2"/>
      <c r="U132" s="166"/>
      <c r="V132" s="166"/>
      <c r="W132" s="166"/>
      <c r="X132" s="166"/>
      <c r="Y132" s="166"/>
      <c r="Z132" s="140"/>
      <c r="AA132" s="140"/>
      <c r="AB132" s="140"/>
      <c r="AC132" s="192"/>
      <c r="AD132" s="371"/>
      <c r="AE132" s="166"/>
      <c r="AF132" s="140"/>
      <c r="AG132" s="166"/>
      <c r="AH132" s="373"/>
      <c r="AI132" s="166"/>
      <c r="AJ132" s="371"/>
      <c r="AK132" s="166"/>
      <c r="AL132" s="374"/>
      <c r="AM132" s="23"/>
      <c r="AN132" s="166"/>
      <c r="AO132" s="166"/>
      <c r="AP132" s="166"/>
      <c r="AQ132" s="23"/>
      <c r="AR132" s="166"/>
      <c r="AS132" s="166"/>
      <c r="AT132" s="166"/>
      <c r="AU132" s="166"/>
      <c r="AV132" s="23"/>
      <c r="AW132" s="23"/>
      <c r="AX132" s="26"/>
      <c r="AY132" s="26"/>
      <c r="AZ132" s="26"/>
      <c r="BA132" s="26"/>
      <c r="BB132" s="26"/>
    </row>
    <row r="133" spans="1:54">
      <c r="A133" s="5">
        <v>130</v>
      </c>
      <c r="B133" s="34" t="s">
        <v>18360</v>
      </c>
      <c r="C133" s="4" t="s">
        <v>20895</v>
      </c>
      <c r="D133" s="4" t="s">
        <v>23087</v>
      </c>
      <c r="E133" s="4"/>
      <c r="F133" s="4" t="s">
        <v>20896</v>
      </c>
      <c r="G133" s="4" t="s">
        <v>20897</v>
      </c>
      <c r="H133" s="136" t="s">
        <v>22200</v>
      </c>
      <c r="I133" s="5" t="s">
        <v>21</v>
      </c>
      <c r="J133" s="5" t="str">
        <f>IF('Adult Sarcomas files'!L133&gt;0, "Y", "N")</f>
        <v>Y</v>
      </c>
      <c r="K133" s="136"/>
      <c r="L133" s="161"/>
      <c r="M133" s="161"/>
      <c r="N133" s="161"/>
      <c r="O133" s="161"/>
      <c r="P133" s="161"/>
      <c r="Q133" s="4" t="s">
        <v>20817</v>
      </c>
      <c r="R133" s="4" t="s">
        <v>20</v>
      </c>
      <c r="S133" s="4" t="s">
        <v>270</v>
      </c>
      <c r="T133" s="2"/>
      <c r="U133" s="166"/>
      <c r="V133" s="166"/>
      <c r="W133" s="166"/>
      <c r="X133" s="166"/>
      <c r="Y133" s="166"/>
      <c r="Z133" s="140"/>
      <c r="AA133" s="140"/>
      <c r="AB133" s="140"/>
      <c r="AC133" s="192"/>
      <c r="AD133" s="371"/>
      <c r="AE133" s="166"/>
      <c r="AF133" s="140"/>
      <c r="AG133" s="166"/>
      <c r="AH133" s="373"/>
      <c r="AI133" s="166"/>
      <c r="AJ133" s="371"/>
      <c r="AK133" s="166"/>
      <c r="AL133" s="374"/>
      <c r="AM133" s="23"/>
      <c r="AN133" s="166"/>
      <c r="AO133" s="166"/>
      <c r="AP133" s="166"/>
      <c r="AQ133" s="23"/>
      <c r="AR133" s="166"/>
      <c r="AS133" s="166"/>
      <c r="AT133" s="166"/>
      <c r="AU133" s="166"/>
      <c r="AV133" s="23"/>
      <c r="AW133" s="23"/>
      <c r="AX133" s="26"/>
      <c r="AY133" s="26"/>
      <c r="AZ133" s="26"/>
      <c r="BA133" s="26"/>
      <c r="BB133" s="26"/>
    </row>
    <row r="134" spans="1:54">
      <c r="A134" s="5">
        <v>131</v>
      </c>
      <c r="B134" s="34" t="s">
        <v>18360</v>
      </c>
      <c r="C134" s="4" t="s">
        <v>20900</v>
      </c>
      <c r="D134" s="4" t="s">
        <v>20901</v>
      </c>
      <c r="E134" s="4"/>
      <c r="F134" s="4" t="s">
        <v>20902</v>
      </c>
      <c r="G134" s="4" t="s">
        <v>20903</v>
      </c>
      <c r="H134" s="136" t="s">
        <v>22201</v>
      </c>
      <c r="I134" s="5" t="s">
        <v>21</v>
      </c>
      <c r="J134" s="5" t="str">
        <f>IF('Adult Sarcomas files'!L134&gt;0, "Y", "N")</f>
        <v>Y</v>
      </c>
      <c r="K134" s="4"/>
      <c r="L134" s="161"/>
      <c r="M134" s="161"/>
      <c r="N134" s="161"/>
      <c r="O134" s="161"/>
      <c r="P134" s="161"/>
      <c r="Q134" s="34"/>
      <c r="R134" s="4" t="s">
        <v>20</v>
      </c>
      <c r="S134" s="4" t="s">
        <v>270</v>
      </c>
      <c r="T134" s="2"/>
      <c r="U134" s="166"/>
      <c r="V134" s="166"/>
      <c r="W134" s="166"/>
      <c r="X134" s="166"/>
      <c r="Y134" s="166"/>
      <c r="Z134" s="140"/>
      <c r="AA134" s="140"/>
      <c r="AB134" s="140"/>
      <c r="AC134" s="192"/>
      <c r="AD134" s="371"/>
      <c r="AE134" s="166"/>
      <c r="AF134" s="140"/>
      <c r="AG134" s="166"/>
      <c r="AH134" s="373"/>
      <c r="AI134" s="166"/>
      <c r="AJ134" s="371"/>
      <c r="AK134" s="166"/>
      <c r="AL134" s="374"/>
      <c r="AM134" s="23"/>
      <c r="AN134" s="166"/>
      <c r="AO134" s="166"/>
      <c r="AP134" s="166"/>
      <c r="AQ134" s="23"/>
      <c r="AR134" s="166"/>
      <c r="AS134" s="166"/>
      <c r="AT134" s="166"/>
      <c r="AU134" s="166"/>
      <c r="AV134" s="23"/>
      <c r="AW134" s="23"/>
      <c r="AX134" s="26"/>
      <c r="AY134" s="26"/>
      <c r="AZ134" s="26"/>
      <c r="BA134" s="26"/>
      <c r="BB134" s="26"/>
    </row>
    <row r="135" spans="1:54">
      <c r="A135" s="5">
        <v>132</v>
      </c>
      <c r="B135" s="34" t="s">
        <v>18360</v>
      </c>
      <c r="C135" s="4" t="s">
        <v>20906</v>
      </c>
      <c r="D135" s="4" t="s">
        <v>20901</v>
      </c>
      <c r="E135" s="4"/>
      <c r="F135" s="4" t="s">
        <v>20907</v>
      </c>
      <c r="G135" s="4" t="s">
        <v>20908</v>
      </c>
      <c r="H135" s="136" t="s">
        <v>22202</v>
      </c>
      <c r="I135" s="5" t="s">
        <v>21</v>
      </c>
      <c r="J135" s="5" t="str">
        <f>IF('Adult Sarcomas files'!L135&gt;0, "Y", "N")</f>
        <v>Y</v>
      </c>
      <c r="K135" s="4"/>
      <c r="L135" s="161"/>
      <c r="M135" s="161"/>
      <c r="N135" s="161"/>
      <c r="O135" s="161"/>
      <c r="P135" s="161"/>
      <c r="Q135" s="34"/>
      <c r="R135" s="4" t="s">
        <v>20</v>
      </c>
      <c r="S135" s="4" t="s">
        <v>270</v>
      </c>
      <c r="T135" s="2"/>
      <c r="U135" s="166"/>
      <c r="V135" s="166"/>
      <c r="W135" s="166"/>
      <c r="X135" s="166"/>
      <c r="Y135" s="166"/>
      <c r="Z135" s="140"/>
      <c r="AA135" s="140"/>
      <c r="AB135" s="140"/>
      <c r="AC135" s="192"/>
      <c r="AD135" s="371"/>
      <c r="AE135" s="166"/>
      <c r="AF135" s="140"/>
      <c r="AG135" s="166"/>
      <c r="AH135" s="373"/>
      <c r="AI135" s="166"/>
      <c r="AJ135" s="371"/>
      <c r="AK135" s="166"/>
      <c r="AL135" s="374"/>
      <c r="AM135" s="23"/>
      <c r="AN135" s="166"/>
      <c r="AO135" s="166"/>
      <c r="AP135" s="166"/>
      <c r="AQ135" s="23"/>
      <c r="AR135" s="166"/>
      <c r="AS135" s="166"/>
      <c r="AT135" s="166"/>
      <c r="AU135" s="166"/>
      <c r="AV135" s="23"/>
      <c r="AW135" s="23"/>
      <c r="AX135" s="26"/>
      <c r="AY135" s="26"/>
      <c r="AZ135" s="26"/>
      <c r="BA135" s="26"/>
      <c r="BB135" s="26"/>
    </row>
    <row r="136" spans="1:54">
      <c r="A136" s="5">
        <v>133</v>
      </c>
      <c r="B136" s="34" t="s">
        <v>18360</v>
      </c>
      <c r="C136" s="4" t="s">
        <v>20911</v>
      </c>
      <c r="D136" s="4" t="s">
        <v>20901</v>
      </c>
      <c r="E136" s="4"/>
      <c r="F136" s="4" t="s">
        <v>20912</v>
      </c>
      <c r="G136" s="4" t="s">
        <v>20913</v>
      </c>
      <c r="H136" s="136" t="s">
        <v>22203</v>
      </c>
      <c r="I136" s="5" t="s">
        <v>21</v>
      </c>
      <c r="J136" s="5" t="str">
        <f>IF('Adult Sarcomas files'!L136&gt;0, "Y", "N")</f>
        <v>Y</v>
      </c>
      <c r="K136" s="4"/>
      <c r="L136" s="161"/>
      <c r="M136" s="161"/>
      <c r="N136" s="161"/>
      <c r="O136" s="161"/>
      <c r="P136" s="161"/>
      <c r="Q136" s="34"/>
      <c r="R136" s="4" t="s">
        <v>20</v>
      </c>
      <c r="S136" s="4" t="s">
        <v>270</v>
      </c>
      <c r="T136" s="2"/>
      <c r="U136" s="166"/>
      <c r="V136" s="166"/>
      <c r="W136" s="166"/>
      <c r="X136" s="166"/>
      <c r="Y136" s="166"/>
      <c r="Z136" s="140"/>
      <c r="AA136" s="140"/>
      <c r="AB136" s="140"/>
      <c r="AC136" s="192"/>
      <c r="AD136" s="371"/>
      <c r="AE136" s="166"/>
      <c r="AF136" s="140"/>
      <c r="AG136" s="166"/>
      <c r="AH136" s="373"/>
      <c r="AI136" s="166"/>
      <c r="AJ136" s="371"/>
      <c r="AK136" s="166"/>
      <c r="AL136" s="374"/>
      <c r="AM136" s="23"/>
      <c r="AN136" s="166"/>
      <c r="AO136" s="166"/>
      <c r="AP136" s="166"/>
      <c r="AQ136" s="23"/>
      <c r="AR136" s="166"/>
      <c r="AS136" s="166"/>
      <c r="AT136" s="166"/>
      <c r="AU136" s="166"/>
      <c r="AV136" s="23"/>
      <c r="AW136" s="23"/>
      <c r="AX136" s="26"/>
      <c r="AY136" s="26"/>
      <c r="AZ136" s="26"/>
      <c r="BA136" s="26"/>
      <c r="BB136" s="26"/>
    </row>
    <row r="137" spans="1:54">
      <c r="A137" s="5">
        <v>134</v>
      </c>
      <c r="B137" s="34" t="s">
        <v>18360</v>
      </c>
      <c r="C137" s="4" t="s">
        <v>20916</v>
      </c>
      <c r="D137" s="4" t="s">
        <v>20901</v>
      </c>
      <c r="E137" s="4"/>
      <c r="F137" s="4" t="s">
        <v>20917</v>
      </c>
      <c r="G137" s="4" t="s">
        <v>20918</v>
      </c>
      <c r="H137" s="136" t="s">
        <v>22204</v>
      </c>
      <c r="I137" s="5" t="s">
        <v>21</v>
      </c>
      <c r="J137" s="5" t="str">
        <f>IF('Adult Sarcomas files'!L137&gt;0, "Y", "N")</f>
        <v>Y</v>
      </c>
      <c r="K137" s="4"/>
      <c r="L137" s="161"/>
      <c r="M137" s="161"/>
      <c r="N137" s="161"/>
      <c r="O137" s="161"/>
      <c r="P137" s="161"/>
      <c r="Q137" s="34"/>
      <c r="R137" s="4" t="s">
        <v>20</v>
      </c>
      <c r="S137" s="4" t="s">
        <v>270</v>
      </c>
      <c r="T137" s="2"/>
      <c r="U137" s="166"/>
      <c r="V137" s="166"/>
      <c r="W137" s="166"/>
      <c r="X137" s="166"/>
      <c r="Y137" s="166"/>
      <c r="Z137" s="140"/>
      <c r="AA137" s="140"/>
      <c r="AB137" s="140"/>
      <c r="AC137" s="192"/>
      <c r="AD137" s="371"/>
      <c r="AE137" s="166"/>
      <c r="AF137" s="140"/>
      <c r="AG137" s="166"/>
      <c r="AH137" s="373"/>
      <c r="AI137" s="166"/>
      <c r="AJ137" s="371"/>
      <c r="AK137" s="166"/>
      <c r="AL137" s="374"/>
      <c r="AM137" s="23"/>
      <c r="AN137" s="166"/>
      <c r="AO137" s="166"/>
      <c r="AP137" s="166"/>
      <c r="AQ137" s="23"/>
      <c r="AR137" s="166"/>
      <c r="AS137" s="166"/>
      <c r="AT137" s="166"/>
      <c r="AU137" s="166"/>
      <c r="AV137" s="23"/>
      <c r="AW137" s="23"/>
      <c r="AX137" s="26"/>
      <c r="AY137" s="26"/>
      <c r="AZ137" s="26"/>
      <c r="BA137" s="26"/>
      <c r="BB137" s="26"/>
    </row>
    <row r="138" spans="1:54">
      <c r="A138" s="5">
        <v>135</v>
      </c>
      <c r="B138" s="34" t="s">
        <v>18360</v>
      </c>
      <c r="C138" s="4" t="s">
        <v>20921</v>
      </c>
      <c r="D138" s="4" t="s">
        <v>20901</v>
      </c>
      <c r="E138" s="4"/>
      <c r="F138" s="4" t="s">
        <v>20922</v>
      </c>
      <c r="G138" s="4" t="s">
        <v>20923</v>
      </c>
      <c r="H138" s="136" t="s">
        <v>22205</v>
      </c>
      <c r="I138" s="5" t="s">
        <v>21</v>
      </c>
      <c r="J138" s="5" t="str">
        <f>IF('Adult Sarcomas files'!L138&gt;0, "Y", "N")</f>
        <v>Y</v>
      </c>
      <c r="K138" s="34"/>
      <c r="L138" s="34"/>
      <c r="M138" s="34"/>
      <c r="N138" s="34"/>
      <c r="O138" s="34"/>
      <c r="P138" s="34"/>
      <c r="Q138" s="34"/>
      <c r="R138" s="4" t="s">
        <v>20</v>
      </c>
      <c r="S138" s="4" t="s">
        <v>270</v>
      </c>
      <c r="T138" s="2"/>
      <c r="AW138" s="23"/>
      <c r="AX138" s="26"/>
      <c r="AY138" s="26"/>
      <c r="AZ138" s="26"/>
      <c r="BA138" s="26"/>
      <c r="BB138" s="26"/>
    </row>
    <row r="139" spans="1:54">
      <c r="A139" s="5">
        <v>136</v>
      </c>
      <c r="B139" s="34" t="s">
        <v>18360</v>
      </c>
      <c r="C139" s="4" t="s">
        <v>20926</v>
      </c>
      <c r="D139" s="4" t="s">
        <v>20901</v>
      </c>
      <c r="E139" s="4"/>
      <c r="F139" s="4" t="s">
        <v>20927</v>
      </c>
      <c r="G139" s="4" t="s">
        <v>20928</v>
      </c>
      <c r="H139" s="136" t="s">
        <v>22206</v>
      </c>
      <c r="I139" s="5" t="s">
        <v>21</v>
      </c>
      <c r="J139" s="5" t="str">
        <f>IF('Adult Sarcomas files'!L139&gt;0, "Y", "N")</f>
        <v>Y</v>
      </c>
      <c r="K139" s="34"/>
      <c r="L139" s="34"/>
      <c r="M139" s="34"/>
      <c r="N139" s="34"/>
      <c r="O139" s="34"/>
      <c r="P139" s="34"/>
      <c r="Q139" s="34"/>
      <c r="R139" s="4" t="s">
        <v>20</v>
      </c>
      <c r="S139" s="4" t="s">
        <v>270</v>
      </c>
      <c r="T139" s="2"/>
      <c r="AW139" s="23"/>
      <c r="AX139" s="26"/>
      <c r="AY139" s="26"/>
      <c r="AZ139" s="26"/>
      <c r="BA139" s="26"/>
      <c r="BB139" s="26"/>
    </row>
    <row r="140" spans="1:54">
      <c r="A140" s="5">
        <v>137</v>
      </c>
      <c r="B140" s="34" t="s">
        <v>18360</v>
      </c>
      <c r="C140" s="4" t="s">
        <v>20931</v>
      </c>
      <c r="D140" s="4" t="s">
        <v>20901</v>
      </c>
      <c r="E140" s="4"/>
      <c r="F140" s="4" t="s">
        <v>20932</v>
      </c>
      <c r="G140" s="4" t="s">
        <v>20933</v>
      </c>
      <c r="H140" s="136" t="s">
        <v>22207</v>
      </c>
      <c r="I140" s="5" t="s">
        <v>21</v>
      </c>
      <c r="J140" s="5" t="str">
        <f>IF('Adult Sarcomas files'!L140&gt;0, "Y", "N")</f>
        <v>Y</v>
      </c>
      <c r="K140" s="34"/>
      <c r="L140" s="34"/>
      <c r="M140" s="34"/>
      <c r="N140" s="34"/>
      <c r="O140" s="34"/>
      <c r="P140" s="34"/>
      <c r="Q140" s="34"/>
      <c r="R140" s="4" t="s">
        <v>20</v>
      </c>
      <c r="S140" s="4" t="s">
        <v>270</v>
      </c>
      <c r="T140" s="2"/>
      <c r="AW140" s="23"/>
      <c r="AX140" s="26"/>
      <c r="AY140" s="26"/>
      <c r="AZ140" s="26"/>
      <c r="BA140" s="26"/>
      <c r="BB140" s="26"/>
    </row>
    <row r="141" spans="1:54">
      <c r="A141" s="5">
        <v>138</v>
      </c>
      <c r="B141" s="34" t="s">
        <v>18360</v>
      </c>
      <c r="C141" s="4" t="s">
        <v>20936</v>
      </c>
      <c r="D141" s="4" t="s">
        <v>20901</v>
      </c>
      <c r="E141" s="4"/>
      <c r="F141" s="4" t="s">
        <v>20937</v>
      </c>
      <c r="G141" s="4" t="s">
        <v>20938</v>
      </c>
      <c r="H141" s="136" t="s">
        <v>22208</v>
      </c>
      <c r="I141" s="5" t="s">
        <v>21</v>
      </c>
      <c r="J141" s="5" t="str">
        <f>IF('Adult Sarcomas files'!L141&gt;0, "Y", "N")</f>
        <v>Y</v>
      </c>
      <c r="K141" s="34"/>
      <c r="L141" s="34"/>
      <c r="M141" s="34"/>
      <c r="N141" s="34"/>
      <c r="O141" s="34"/>
      <c r="P141" s="34"/>
      <c r="Q141" s="34"/>
      <c r="R141" s="4" t="s">
        <v>20</v>
      </c>
      <c r="S141" s="4" t="s">
        <v>270</v>
      </c>
      <c r="T141" s="2"/>
      <c r="U141" s="26"/>
      <c r="AW141" s="23"/>
      <c r="AX141" s="26"/>
      <c r="AY141" s="26"/>
      <c r="AZ141" s="26"/>
      <c r="BA141" s="26"/>
      <c r="BB141" s="26"/>
    </row>
    <row r="142" spans="1:54">
      <c r="A142" s="5">
        <v>139</v>
      </c>
      <c r="B142" s="34" t="s">
        <v>18360</v>
      </c>
      <c r="C142" s="4" t="s">
        <v>20941</v>
      </c>
      <c r="D142" s="4" t="s">
        <v>20901</v>
      </c>
      <c r="E142" s="4"/>
      <c r="F142" s="4" t="s">
        <v>20942</v>
      </c>
      <c r="G142" s="4" t="s">
        <v>20943</v>
      </c>
      <c r="H142" s="136" t="s">
        <v>22209</v>
      </c>
      <c r="I142" s="5" t="s">
        <v>21</v>
      </c>
      <c r="J142" s="5" t="str">
        <f>IF('Adult Sarcomas files'!L142&gt;0, "Y", "N")</f>
        <v>Y</v>
      </c>
      <c r="K142" s="34"/>
      <c r="L142" s="34"/>
      <c r="M142" s="34"/>
      <c r="N142" s="34"/>
      <c r="O142" s="34"/>
      <c r="P142" s="34"/>
      <c r="Q142" s="34"/>
      <c r="R142" s="4" t="s">
        <v>20</v>
      </c>
      <c r="S142" s="4" t="s">
        <v>270</v>
      </c>
      <c r="T142" s="2"/>
      <c r="U142" s="26"/>
      <c r="AW142" s="23"/>
      <c r="AX142" s="26"/>
      <c r="AY142" s="26"/>
      <c r="AZ142" s="26"/>
      <c r="BA142" s="26"/>
      <c r="BB142" s="26"/>
    </row>
    <row r="143" spans="1:54">
      <c r="A143" s="5">
        <v>140</v>
      </c>
      <c r="B143" s="34" t="s">
        <v>18360</v>
      </c>
      <c r="C143" s="4" t="s">
        <v>20946</v>
      </c>
      <c r="D143" s="4" t="s">
        <v>20901</v>
      </c>
      <c r="E143" s="4"/>
      <c r="F143" s="4" t="s">
        <v>20947</v>
      </c>
      <c r="G143" s="4" t="s">
        <v>20948</v>
      </c>
      <c r="H143" s="136" t="s">
        <v>22210</v>
      </c>
      <c r="I143" s="5" t="s">
        <v>21</v>
      </c>
      <c r="J143" s="5" t="str">
        <f>IF('Adult Sarcomas files'!L143&gt;0, "Y", "N")</f>
        <v>Y</v>
      </c>
      <c r="K143" s="34"/>
      <c r="L143" s="34"/>
      <c r="M143" s="34"/>
      <c r="N143" s="34"/>
      <c r="O143" s="34"/>
      <c r="P143" s="34"/>
      <c r="Q143" s="34"/>
      <c r="R143" s="4" t="s">
        <v>20</v>
      </c>
      <c r="S143" s="4" t="s">
        <v>270</v>
      </c>
      <c r="T143" s="2"/>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3"/>
      <c r="AX143" s="26"/>
      <c r="AY143" s="26"/>
      <c r="AZ143" s="26"/>
      <c r="BA143" s="26"/>
      <c r="BB143" s="26"/>
    </row>
    <row r="144" spans="1:54">
      <c r="A144" s="5">
        <v>141</v>
      </c>
      <c r="B144" s="34" t="s">
        <v>18360</v>
      </c>
      <c r="C144" s="153" t="s">
        <v>20951</v>
      </c>
      <c r="D144" s="153" t="s">
        <v>20901</v>
      </c>
      <c r="E144" s="153"/>
      <c r="F144" s="153" t="s">
        <v>20952</v>
      </c>
      <c r="G144" s="153" t="s">
        <v>20953</v>
      </c>
      <c r="H144" s="395" t="s">
        <v>22211</v>
      </c>
      <c r="I144" s="5" t="s">
        <v>21</v>
      </c>
      <c r="J144" s="33" t="str">
        <f>IF('Adult Sarcomas files'!L144&gt;0, "Y", "N")</f>
        <v>Y</v>
      </c>
      <c r="K144" s="4"/>
      <c r="L144" s="4"/>
      <c r="M144" s="4"/>
      <c r="N144" s="4"/>
      <c r="O144" s="4"/>
      <c r="P144" s="4"/>
      <c r="Q144" s="34"/>
      <c r="R144" s="153" t="s">
        <v>20</v>
      </c>
      <c r="S144" s="153" t="s">
        <v>270</v>
      </c>
      <c r="T144" s="2"/>
      <c r="U144" s="29"/>
      <c r="V144" s="140"/>
      <c r="W144" s="140"/>
      <c r="X144" s="140"/>
      <c r="Y144" s="140"/>
      <c r="Z144" s="140"/>
      <c r="AA144" s="140"/>
      <c r="AB144" s="192"/>
      <c r="AC144" s="26"/>
      <c r="AD144" s="140"/>
      <c r="AE144" s="140"/>
      <c r="AF144" s="140"/>
      <c r="AG144" s="26"/>
      <c r="AH144" s="26"/>
      <c r="AI144" s="26"/>
      <c r="AJ144" s="26"/>
      <c r="AK144" s="374"/>
      <c r="AL144" s="23"/>
      <c r="AM144" s="23"/>
      <c r="AN144" s="140"/>
      <c r="AO144" s="140"/>
      <c r="AP144" s="140"/>
      <c r="AQ144" s="140"/>
      <c r="AR144" s="140"/>
      <c r="AS144" s="140"/>
      <c r="AT144" s="140"/>
      <c r="AU144" s="23"/>
      <c r="AV144" s="140"/>
      <c r="AW144" s="23"/>
      <c r="AX144" s="26"/>
      <c r="AY144" s="26"/>
      <c r="AZ144" s="26"/>
      <c r="BA144" s="26"/>
      <c r="BB144" s="26"/>
    </row>
    <row r="145" spans="1:54" ht="17">
      <c r="A145" s="5">
        <v>142</v>
      </c>
      <c r="B145" s="34" t="s">
        <v>18360</v>
      </c>
      <c r="C145" s="4" t="s">
        <v>21545</v>
      </c>
      <c r="D145" s="9" t="s">
        <v>13663</v>
      </c>
      <c r="E145" s="9"/>
      <c r="F145" s="4" t="s">
        <v>21548</v>
      </c>
      <c r="G145" s="4" t="s">
        <v>21549</v>
      </c>
      <c r="H145" s="4" t="s">
        <v>22212</v>
      </c>
      <c r="I145" s="48" t="s">
        <v>21</v>
      </c>
      <c r="J145" s="5" t="str">
        <f>IF('Adult Sarcomas files'!L145&gt;0, "Y", "N")</f>
        <v>Y</v>
      </c>
      <c r="K145" s="9"/>
      <c r="L145" s="9"/>
      <c r="M145" s="9"/>
      <c r="N145" s="9"/>
      <c r="O145" s="9"/>
      <c r="P145" s="9"/>
      <c r="Q145" s="369" t="s">
        <v>21547</v>
      </c>
      <c r="R145" s="4" t="s">
        <v>20</v>
      </c>
      <c r="S145" s="4" t="s">
        <v>270</v>
      </c>
      <c r="T145" s="2"/>
      <c r="U145" s="29"/>
      <c r="V145" s="29"/>
      <c r="W145" s="29"/>
      <c r="X145" s="29"/>
      <c r="Y145" s="29"/>
      <c r="Z145" s="29"/>
      <c r="AA145" s="29"/>
      <c r="AB145" s="169"/>
      <c r="AC145" s="27"/>
      <c r="AD145" s="29"/>
      <c r="AE145" s="29"/>
      <c r="AF145" s="29"/>
      <c r="AG145" s="27"/>
      <c r="AH145" s="27"/>
      <c r="AI145" s="27"/>
      <c r="AJ145" s="27"/>
      <c r="AK145" s="381"/>
      <c r="AL145" s="30"/>
      <c r="AM145" s="30"/>
      <c r="AN145" s="29"/>
      <c r="AO145" s="29"/>
      <c r="AP145" s="29"/>
      <c r="AQ145" s="29"/>
      <c r="AR145" s="29"/>
      <c r="AS145" s="29"/>
      <c r="AT145" s="29"/>
      <c r="AU145" s="30"/>
      <c r="AV145" s="29"/>
      <c r="AW145" s="30"/>
      <c r="AX145" s="26"/>
      <c r="AY145" s="26"/>
      <c r="AZ145" s="26"/>
      <c r="BA145" s="26"/>
      <c r="BB145" s="26"/>
    </row>
    <row r="146" spans="1:54" ht="17">
      <c r="A146" s="5">
        <v>143</v>
      </c>
      <c r="B146" s="34" t="s">
        <v>18360</v>
      </c>
      <c r="C146" s="14" t="s">
        <v>21552</v>
      </c>
      <c r="D146" s="9" t="s">
        <v>13663</v>
      </c>
      <c r="E146" s="9"/>
      <c r="F146" s="4" t="s">
        <v>21555</v>
      </c>
      <c r="G146" s="136" t="s">
        <v>21556</v>
      </c>
      <c r="H146" s="4" t="s">
        <v>22213</v>
      </c>
      <c r="I146" s="48" t="s">
        <v>21</v>
      </c>
      <c r="J146" s="5" t="str">
        <f>IF('Adult Sarcomas files'!L146&gt;0, "Y", "N")</f>
        <v>Y</v>
      </c>
      <c r="K146" s="9"/>
      <c r="L146" s="9"/>
      <c r="M146" s="9"/>
      <c r="N146" s="9"/>
      <c r="O146" s="9"/>
      <c r="P146" s="9"/>
      <c r="Q146" s="369" t="s">
        <v>21554</v>
      </c>
      <c r="R146" s="4" t="s">
        <v>20</v>
      </c>
      <c r="S146" s="4" t="s">
        <v>270</v>
      </c>
      <c r="T146" s="2"/>
      <c r="U146" s="29"/>
      <c r="V146" s="29"/>
      <c r="W146" s="29"/>
      <c r="X146" s="29"/>
      <c r="Y146" s="29"/>
      <c r="Z146" s="29"/>
      <c r="AA146" s="29"/>
      <c r="AB146" s="169"/>
      <c r="AC146" s="27"/>
      <c r="AD146" s="29"/>
      <c r="AE146" s="29"/>
      <c r="AF146" s="29"/>
      <c r="AG146" s="27"/>
      <c r="AH146" s="27"/>
      <c r="AI146" s="27"/>
      <c r="AJ146" s="27"/>
      <c r="AK146" s="381"/>
      <c r="AL146" s="30"/>
      <c r="AM146" s="30"/>
      <c r="AN146" s="29"/>
      <c r="AO146" s="29"/>
      <c r="AP146" s="29"/>
      <c r="AQ146" s="29"/>
      <c r="AR146" s="29"/>
      <c r="AS146" s="29"/>
      <c r="AT146" s="29"/>
      <c r="AU146" s="30"/>
      <c r="AV146" s="29"/>
      <c r="AW146" s="30"/>
      <c r="AX146" s="26"/>
      <c r="AY146" s="26"/>
      <c r="AZ146" s="26"/>
      <c r="BA146" s="26"/>
      <c r="BB146" s="26"/>
    </row>
    <row r="147" spans="1:54">
      <c r="A147" s="5">
        <v>144</v>
      </c>
      <c r="B147" s="38" t="s">
        <v>18360</v>
      </c>
      <c r="C147" s="72" t="s">
        <v>16251</v>
      </c>
      <c r="D147" s="307" t="s">
        <v>4323</v>
      </c>
      <c r="E147" s="307"/>
      <c r="F147" s="38"/>
      <c r="G147" s="72" t="s">
        <v>16252</v>
      </c>
      <c r="H147" s="38" t="s">
        <v>17362</v>
      </c>
      <c r="I147" s="72" t="s">
        <v>22</v>
      </c>
      <c r="J147" s="38" t="str">
        <f>IF('Adult Sarcomas files'!L147&gt;0, "Y", "N")</f>
        <v>N</v>
      </c>
      <c r="K147" s="38" t="s">
        <v>455</v>
      </c>
      <c r="L147" s="38" t="s">
        <v>22</v>
      </c>
      <c r="M147" s="38" t="s">
        <v>23393</v>
      </c>
      <c r="N147" s="38" t="s">
        <v>13722</v>
      </c>
      <c r="O147" s="38" t="s">
        <v>454</v>
      </c>
      <c r="P147" s="292" t="s">
        <v>19413</v>
      </c>
      <c r="Q147" s="151" t="s">
        <v>747</v>
      </c>
      <c r="R147" s="38" t="s">
        <v>20</v>
      </c>
      <c r="S147" s="38" t="s">
        <v>24066</v>
      </c>
      <c r="T147" s="38" t="s">
        <v>2995</v>
      </c>
      <c r="U147" s="29"/>
      <c r="V147" s="29"/>
      <c r="W147" s="29"/>
      <c r="X147" s="29"/>
      <c r="Y147" s="29"/>
      <c r="Z147" s="29"/>
      <c r="AA147" s="29"/>
      <c r="AB147" s="169"/>
      <c r="AC147" s="27"/>
      <c r="AD147" s="29"/>
      <c r="AE147" s="29"/>
      <c r="AF147" s="29"/>
      <c r="AG147" s="27"/>
      <c r="AH147" s="27"/>
      <c r="AI147" s="27"/>
      <c r="AJ147" s="27"/>
      <c r="AK147" s="381"/>
      <c r="AL147" s="30"/>
      <c r="AM147" s="30"/>
      <c r="AN147" s="29"/>
      <c r="AO147" s="29"/>
      <c r="AP147" s="29"/>
      <c r="AQ147" s="29"/>
      <c r="AR147" s="29"/>
      <c r="AS147" s="29"/>
      <c r="AT147" s="29"/>
      <c r="AU147" s="30"/>
      <c r="AV147" s="29"/>
      <c r="AW147" s="30"/>
      <c r="AX147" s="26"/>
      <c r="AY147" s="26"/>
      <c r="AZ147" s="26"/>
      <c r="BA147" s="26"/>
      <c r="BB147" s="26"/>
    </row>
    <row r="148" spans="1:54">
      <c r="A148" s="5">
        <v>145</v>
      </c>
      <c r="B148" s="38" t="s">
        <v>18360</v>
      </c>
      <c r="C148" s="72" t="s">
        <v>16253</v>
      </c>
      <c r="D148" s="307" t="s">
        <v>4323</v>
      </c>
      <c r="E148" s="307"/>
      <c r="F148" s="38"/>
      <c r="G148" s="72" t="s">
        <v>16254</v>
      </c>
      <c r="H148" s="38" t="s">
        <v>17363</v>
      </c>
      <c r="I148" s="72" t="s">
        <v>22</v>
      </c>
      <c r="J148" s="38" t="str">
        <f>IF('Adult Sarcomas files'!L148&gt;0, "Y", "N")</f>
        <v>N</v>
      </c>
      <c r="K148" s="38" t="s">
        <v>455</v>
      </c>
      <c r="L148" s="38" t="s">
        <v>22</v>
      </c>
      <c r="M148" s="38" t="s">
        <v>9884</v>
      </c>
      <c r="N148" s="38" t="s">
        <v>13723</v>
      </c>
      <c r="O148" s="38" t="s">
        <v>463</v>
      </c>
      <c r="P148" s="292" t="s">
        <v>19414</v>
      </c>
      <c r="Q148" s="151" t="s">
        <v>749</v>
      </c>
      <c r="R148" s="38" t="s">
        <v>20</v>
      </c>
      <c r="S148" s="38" t="s">
        <v>24067</v>
      </c>
      <c r="T148" s="38" t="s">
        <v>2995</v>
      </c>
      <c r="U148" s="29"/>
      <c r="V148" s="29"/>
      <c r="W148" s="29"/>
      <c r="X148" s="29"/>
      <c r="Y148" s="29"/>
      <c r="Z148" s="29"/>
      <c r="AA148" s="29"/>
      <c r="AB148" s="169"/>
      <c r="AC148" s="27"/>
      <c r="AD148" s="29"/>
      <c r="AE148" s="29"/>
      <c r="AF148" s="29"/>
      <c r="AG148" s="27"/>
      <c r="AH148" s="27"/>
      <c r="AI148" s="27"/>
      <c r="AJ148" s="27"/>
      <c r="AK148" s="381"/>
      <c r="AL148" s="30"/>
      <c r="AM148" s="30"/>
      <c r="AN148" s="29"/>
      <c r="AO148" s="29"/>
      <c r="AP148" s="29"/>
      <c r="AQ148" s="29"/>
      <c r="AR148" s="29"/>
      <c r="AS148" s="29"/>
      <c r="AT148" s="29"/>
      <c r="AU148" s="30"/>
      <c r="AV148" s="29"/>
      <c r="AW148" s="30"/>
      <c r="AX148" s="26"/>
      <c r="AY148" s="26"/>
      <c r="AZ148" s="26"/>
      <c r="BA148" s="26"/>
      <c r="BB148" s="26"/>
    </row>
    <row r="149" spans="1:54">
      <c r="A149" s="5">
        <v>146</v>
      </c>
      <c r="B149" s="38" t="s">
        <v>18360</v>
      </c>
      <c r="C149" s="72" t="s">
        <v>16255</v>
      </c>
      <c r="D149" s="307" t="s">
        <v>4323</v>
      </c>
      <c r="E149" s="307"/>
      <c r="F149" s="72"/>
      <c r="G149" s="72" t="s">
        <v>16256</v>
      </c>
      <c r="H149" s="72" t="s">
        <v>17364</v>
      </c>
      <c r="I149" s="72" t="s">
        <v>22</v>
      </c>
      <c r="J149" s="38" t="str">
        <f>IF('Adult Sarcomas files'!L149&gt;0, "Y", "N")</f>
        <v>N</v>
      </c>
      <c r="K149" s="72" t="s">
        <v>455</v>
      </c>
      <c r="L149" s="38" t="s">
        <v>22</v>
      </c>
      <c r="M149" s="38" t="s">
        <v>23395</v>
      </c>
      <c r="N149" s="38" t="s">
        <v>13488</v>
      </c>
      <c r="O149" s="38" t="s">
        <v>463</v>
      </c>
      <c r="P149" s="292" t="s">
        <v>19415</v>
      </c>
      <c r="Q149" s="91" t="s">
        <v>751</v>
      </c>
      <c r="R149" s="72" t="s">
        <v>20</v>
      </c>
      <c r="S149" s="72" t="s">
        <v>24068</v>
      </c>
      <c r="T149" s="38" t="s">
        <v>2995</v>
      </c>
      <c r="U149" s="29"/>
      <c r="V149" s="29"/>
      <c r="W149" s="29"/>
      <c r="X149" s="29"/>
      <c r="Y149" s="29"/>
      <c r="Z149" s="29"/>
      <c r="AA149" s="29"/>
      <c r="AB149" s="169"/>
      <c r="AC149" s="27"/>
      <c r="AD149" s="29"/>
      <c r="AE149" s="29"/>
      <c r="AF149" s="29"/>
      <c r="AG149" s="27"/>
      <c r="AH149" s="27"/>
      <c r="AI149" s="27"/>
      <c r="AJ149" s="27"/>
      <c r="AK149" s="381"/>
      <c r="AL149" s="30"/>
      <c r="AM149" s="30"/>
      <c r="AN149" s="29"/>
      <c r="AO149" s="29"/>
      <c r="AP149" s="29"/>
      <c r="AQ149" s="29"/>
      <c r="AR149" s="29"/>
      <c r="AS149" s="29"/>
      <c r="AT149" s="29"/>
      <c r="AU149" s="30"/>
      <c r="AV149" s="29"/>
      <c r="AW149" s="30"/>
      <c r="AX149" s="26"/>
      <c r="AY149" s="26"/>
      <c r="AZ149" s="26"/>
      <c r="BA149" s="26"/>
      <c r="BB149" s="26"/>
    </row>
    <row r="150" spans="1:54">
      <c r="A150" s="5">
        <v>147</v>
      </c>
      <c r="B150" s="38" t="s">
        <v>18360</v>
      </c>
      <c r="C150" s="72" t="s">
        <v>16257</v>
      </c>
      <c r="D150" s="307" t="s">
        <v>4323</v>
      </c>
      <c r="E150" s="307"/>
      <c r="F150" s="72"/>
      <c r="G150" s="72" t="s">
        <v>16258</v>
      </c>
      <c r="H150" s="72" t="s">
        <v>17365</v>
      </c>
      <c r="I150" s="72" t="s">
        <v>22</v>
      </c>
      <c r="J150" s="38" t="str">
        <f>IF('Adult Sarcomas files'!L150&gt;0, "Y", "N")</f>
        <v>N</v>
      </c>
      <c r="K150" s="72" t="s">
        <v>455</v>
      </c>
      <c r="L150" s="38" t="s">
        <v>22</v>
      </c>
      <c r="M150" s="38" t="s">
        <v>9750</v>
      </c>
      <c r="N150" s="38" t="s">
        <v>13724</v>
      </c>
      <c r="O150" s="38" t="s">
        <v>463</v>
      </c>
      <c r="P150" s="292" t="s">
        <v>19416</v>
      </c>
      <c r="Q150" s="91" t="s">
        <v>753</v>
      </c>
      <c r="R150" s="72" t="s">
        <v>20</v>
      </c>
      <c r="S150" s="72" t="s">
        <v>24069</v>
      </c>
      <c r="T150" s="38" t="s">
        <v>2995</v>
      </c>
      <c r="U150" s="29"/>
      <c r="V150" s="29"/>
      <c r="W150" s="29"/>
      <c r="X150" s="29"/>
      <c r="Y150" s="29"/>
      <c r="Z150" s="29"/>
      <c r="AA150" s="29"/>
      <c r="AB150" s="169"/>
      <c r="AC150" s="27"/>
      <c r="AD150" s="29"/>
      <c r="AE150" s="29"/>
      <c r="AF150" s="29"/>
      <c r="AG150" s="27"/>
      <c r="AH150" s="27"/>
      <c r="AI150" s="27"/>
      <c r="AJ150" s="27"/>
      <c r="AK150" s="381"/>
      <c r="AL150" s="30"/>
      <c r="AM150" s="30"/>
      <c r="AN150" s="29"/>
      <c r="AO150" s="29"/>
      <c r="AP150" s="29"/>
      <c r="AQ150" s="29"/>
      <c r="AR150" s="29"/>
      <c r="AS150" s="29"/>
      <c r="AT150" s="29"/>
      <c r="AU150" s="30"/>
      <c r="AV150" s="29"/>
      <c r="AW150" s="30"/>
      <c r="AX150" s="26"/>
      <c r="AY150" s="26"/>
      <c r="AZ150" s="26"/>
      <c r="BA150" s="26"/>
      <c r="BB150" s="26"/>
    </row>
    <row r="151" spans="1:54">
      <c r="A151" s="5">
        <v>148</v>
      </c>
      <c r="B151" s="38" t="s">
        <v>18360</v>
      </c>
      <c r="C151" s="72" t="s">
        <v>16259</v>
      </c>
      <c r="D151" s="307" t="s">
        <v>4323</v>
      </c>
      <c r="E151" s="307"/>
      <c r="F151" s="72"/>
      <c r="G151" s="72" t="s">
        <v>16260</v>
      </c>
      <c r="H151" s="72" t="s">
        <v>17366</v>
      </c>
      <c r="I151" s="72" t="s">
        <v>22</v>
      </c>
      <c r="J151" s="38" t="str">
        <f>IF('Adult Sarcomas files'!L151&gt;0, "Y", "N")</f>
        <v>N</v>
      </c>
      <c r="K151" s="72" t="s">
        <v>455</v>
      </c>
      <c r="L151" s="38" t="s">
        <v>22</v>
      </c>
      <c r="M151" s="38" t="s">
        <v>23394</v>
      </c>
      <c r="N151" s="38" t="s">
        <v>13725</v>
      </c>
      <c r="O151" s="38" t="s">
        <v>454</v>
      </c>
      <c r="P151" s="292" t="s">
        <v>19417</v>
      </c>
      <c r="Q151" s="91" t="s">
        <v>755</v>
      </c>
      <c r="R151" s="72" t="s">
        <v>20</v>
      </c>
      <c r="S151" s="72" t="s">
        <v>24070</v>
      </c>
      <c r="T151" s="38" t="s">
        <v>2995</v>
      </c>
      <c r="U151" s="29"/>
      <c r="V151" s="29"/>
      <c r="W151" s="29"/>
      <c r="X151" s="29"/>
      <c r="Y151" s="29"/>
      <c r="Z151" s="29"/>
      <c r="AA151" s="29"/>
      <c r="AB151" s="169"/>
      <c r="AC151" s="27"/>
      <c r="AD151" s="29"/>
      <c r="AE151" s="29"/>
      <c r="AF151" s="29"/>
      <c r="AG151" s="27"/>
      <c r="AH151" s="27"/>
      <c r="AI151" s="27"/>
      <c r="AJ151" s="27"/>
      <c r="AK151" s="381"/>
      <c r="AL151" s="30"/>
      <c r="AM151" s="30"/>
      <c r="AN151" s="29"/>
      <c r="AO151" s="29"/>
      <c r="AP151" s="29"/>
      <c r="AQ151" s="29"/>
      <c r="AR151" s="29"/>
      <c r="AS151" s="29"/>
      <c r="AT151" s="29"/>
      <c r="AU151" s="30"/>
      <c r="AV151" s="29"/>
      <c r="AW151" s="30"/>
      <c r="AX151" s="26"/>
      <c r="AY151" s="26"/>
      <c r="AZ151" s="26"/>
      <c r="BA151" s="26"/>
      <c r="BB151" s="26"/>
    </row>
    <row r="152" spans="1:54">
      <c r="A152" s="5">
        <v>149</v>
      </c>
      <c r="B152" s="38" t="s">
        <v>18360</v>
      </c>
      <c r="C152" s="72" t="s">
        <v>16261</v>
      </c>
      <c r="D152" s="307" t="s">
        <v>4323</v>
      </c>
      <c r="E152" s="307"/>
      <c r="F152" s="72"/>
      <c r="G152" s="72" t="s">
        <v>16262</v>
      </c>
      <c r="H152" s="72" t="s">
        <v>17367</v>
      </c>
      <c r="I152" s="72" t="s">
        <v>21</v>
      </c>
      <c r="J152" s="38" t="str">
        <f>IF('Adult Sarcomas files'!L152&gt;0, "Y", "N")</f>
        <v>N</v>
      </c>
      <c r="K152" s="72" t="s">
        <v>455</v>
      </c>
      <c r="L152" s="38" t="s">
        <v>22</v>
      </c>
      <c r="M152" s="38" t="s">
        <v>17331</v>
      </c>
      <c r="N152" s="38" t="s">
        <v>10810</v>
      </c>
      <c r="O152" s="38" t="s">
        <v>454</v>
      </c>
      <c r="P152" s="292" t="s">
        <v>19418</v>
      </c>
      <c r="Q152" s="91" t="s">
        <v>757</v>
      </c>
      <c r="R152" s="72" t="s">
        <v>20</v>
      </c>
      <c r="S152" s="72" t="s">
        <v>24071</v>
      </c>
      <c r="T152" s="38" t="s">
        <v>2995</v>
      </c>
      <c r="U152" s="29"/>
      <c r="V152" s="29"/>
      <c r="W152" s="29"/>
      <c r="X152" s="29"/>
      <c r="Y152" s="29"/>
      <c r="Z152" s="29"/>
      <c r="AA152" s="29"/>
      <c r="AB152" s="169"/>
      <c r="AC152" s="27"/>
      <c r="AD152" s="29"/>
      <c r="AE152" s="29"/>
      <c r="AF152" s="29"/>
      <c r="AG152" s="27"/>
      <c r="AH152" s="27"/>
      <c r="AI152" s="27"/>
      <c r="AJ152" s="27"/>
      <c r="AK152" s="381"/>
      <c r="AL152" s="30"/>
      <c r="AM152" s="30"/>
      <c r="AN152" s="29"/>
      <c r="AO152" s="29"/>
      <c r="AP152" s="29"/>
      <c r="AQ152" s="29"/>
      <c r="AR152" s="29"/>
      <c r="AS152" s="29"/>
      <c r="AT152" s="29"/>
      <c r="AU152" s="30"/>
      <c r="AV152" s="29"/>
      <c r="AW152" s="30"/>
      <c r="AX152" s="27"/>
      <c r="AY152" s="27"/>
      <c r="AZ152" s="27"/>
      <c r="BA152" s="26"/>
      <c r="BB152" s="26"/>
    </row>
    <row r="153" spans="1:54">
      <c r="A153" s="5">
        <v>150</v>
      </c>
      <c r="B153" s="38" t="s">
        <v>18360</v>
      </c>
      <c r="C153" s="72" t="s">
        <v>16263</v>
      </c>
      <c r="D153" s="307" t="s">
        <v>4323</v>
      </c>
      <c r="E153" s="307"/>
      <c r="F153" s="72"/>
      <c r="G153" s="72" t="s">
        <v>16264</v>
      </c>
      <c r="H153" s="72" t="s">
        <v>17368</v>
      </c>
      <c r="I153" s="72" t="s">
        <v>22</v>
      </c>
      <c r="J153" s="38" t="str">
        <f>IF('Adult Sarcomas files'!L153&gt;0, "Y", "N")</f>
        <v>N</v>
      </c>
      <c r="K153" s="72" t="s">
        <v>455</v>
      </c>
      <c r="L153" s="38" t="s">
        <v>22</v>
      </c>
      <c r="M153" s="38" t="s">
        <v>17332</v>
      </c>
      <c r="N153" s="38" t="s">
        <v>10873</v>
      </c>
      <c r="O153" s="38" t="s">
        <v>454</v>
      </c>
      <c r="P153" s="292" t="s">
        <v>19419</v>
      </c>
      <c r="Q153" s="91" t="s">
        <v>759</v>
      </c>
      <c r="R153" s="72" t="s">
        <v>20</v>
      </c>
      <c r="S153" s="72" t="s">
        <v>24072</v>
      </c>
      <c r="T153" s="38" t="s">
        <v>2995</v>
      </c>
      <c r="U153" s="29"/>
      <c r="V153" s="29"/>
      <c r="W153" s="29"/>
      <c r="X153" s="29"/>
      <c r="Y153" s="29"/>
      <c r="Z153" s="29"/>
      <c r="AA153" s="29"/>
      <c r="AB153" s="169"/>
      <c r="AC153" s="27"/>
      <c r="AD153" s="29"/>
      <c r="AE153" s="29"/>
      <c r="AF153" s="29"/>
      <c r="AG153" s="27"/>
      <c r="AH153" s="27"/>
      <c r="AI153" s="27"/>
      <c r="AJ153" s="27"/>
      <c r="AK153" s="381"/>
      <c r="AL153" s="30"/>
      <c r="AM153" s="30"/>
      <c r="AN153" s="29"/>
      <c r="AO153" s="29"/>
      <c r="AP153" s="29"/>
      <c r="AQ153" s="29"/>
      <c r="AR153" s="29"/>
      <c r="AS153" s="29"/>
      <c r="AT153" s="29"/>
      <c r="AU153" s="30"/>
      <c r="AV153" s="29"/>
      <c r="AW153" s="30"/>
      <c r="AX153" s="27"/>
      <c r="AY153" s="27"/>
      <c r="AZ153" s="27"/>
      <c r="BA153" s="26"/>
      <c r="BB153" s="26"/>
    </row>
    <row r="154" spans="1:54">
      <c r="A154" s="5">
        <v>151</v>
      </c>
      <c r="B154" s="38" t="s">
        <v>18360</v>
      </c>
      <c r="C154" s="72" t="s">
        <v>16265</v>
      </c>
      <c r="D154" s="307" t="s">
        <v>4323</v>
      </c>
      <c r="E154" s="307"/>
      <c r="F154" s="72"/>
      <c r="G154" s="72" t="s">
        <v>16266</v>
      </c>
      <c r="H154" s="72" t="s">
        <v>17369</v>
      </c>
      <c r="I154" s="72" t="s">
        <v>22</v>
      </c>
      <c r="J154" s="38" t="str">
        <f>IF('Adult Sarcomas files'!L154&gt;0, "Y", "N")</f>
        <v>N</v>
      </c>
      <c r="K154" s="72" t="s">
        <v>455</v>
      </c>
      <c r="L154" s="38" t="s">
        <v>22</v>
      </c>
      <c r="M154" s="38" t="s">
        <v>17333</v>
      </c>
      <c r="N154" s="38" t="s">
        <v>13726</v>
      </c>
      <c r="O154" s="38" t="s">
        <v>454</v>
      </c>
      <c r="P154" s="292" t="s">
        <v>19420</v>
      </c>
      <c r="Q154" s="91" t="s">
        <v>761</v>
      </c>
      <c r="R154" s="72" t="s">
        <v>20</v>
      </c>
      <c r="S154" s="72" t="s">
        <v>24073</v>
      </c>
      <c r="T154" s="38" t="s">
        <v>2995</v>
      </c>
      <c r="U154" s="29"/>
      <c r="V154" s="29"/>
      <c r="W154" s="29"/>
      <c r="X154" s="29"/>
      <c r="Y154" s="29"/>
      <c r="Z154" s="29"/>
      <c r="AA154" s="29"/>
      <c r="AB154" s="169"/>
      <c r="AC154" s="415"/>
      <c r="AD154" s="30"/>
      <c r="AE154" s="29"/>
      <c r="AF154" s="30"/>
      <c r="AG154" s="430"/>
      <c r="AH154" s="30"/>
      <c r="AI154" s="30"/>
      <c r="AJ154" s="30"/>
      <c r="AK154" s="381"/>
      <c r="AL154" s="30"/>
      <c r="AM154" s="30"/>
      <c r="AN154" s="30"/>
      <c r="AO154" s="30"/>
      <c r="AP154" s="30"/>
      <c r="AQ154" s="30"/>
      <c r="AR154" s="30"/>
      <c r="AS154" s="30"/>
      <c r="AT154" s="30"/>
      <c r="AU154" s="30"/>
      <c r="AV154" s="29"/>
      <c r="AW154" s="30"/>
      <c r="AX154" s="27"/>
      <c r="AY154" s="27"/>
      <c r="AZ154" s="27"/>
      <c r="BA154" s="26"/>
      <c r="BB154" s="26"/>
    </row>
    <row r="155" spans="1:54">
      <c r="A155" s="5">
        <v>152</v>
      </c>
      <c r="B155" s="38" t="s">
        <v>18360</v>
      </c>
      <c r="C155" s="72" t="s">
        <v>16267</v>
      </c>
      <c r="D155" s="307" t="s">
        <v>4323</v>
      </c>
      <c r="E155" s="307"/>
      <c r="F155" s="72"/>
      <c r="G155" s="72" t="s">
        <v>16268</v>
      </c>
      <c r="H155" s="72" t="s">
        <v>17370</v>
      </c>
      <c r="I155" s="72" t="s">
        <v>22</v>
      </c>
      <c r="J155" s="38" t="str">
        <f>IF('Adult Sarcomas files'!L155&gt;0, "Y", "N")</f>
        <v>N</v>
      </c>
      <c r="K155" s="72" t="s">
        <v>455</v>
      </c>
      <c r="L155" s="38" t="s">
        <v>22</v>
      </c>
      <c r="M155" s="38" t="s">
        <v>493</v>
      </c>
      <c r="N155" s="38" t="s">
        <v>11789</v>
      </c>
      <c r="O155" s="38" t="s">
        <v>463</v>
      </c>
      <c r="P155" s="292" t="s">
        <v>19421</v>
      </c>
      <c r="Q155" s="91" t="s">
        <v>763</v>
      </c>
      <c r="R155" s="72" t="s">
        <v>20</v>
      </c>
      <c r="S155" s="72" t="s">
        <v>24074</v>
      </c>
      <c r="T155" s="38" t="s">
        <v>2995</v>
      </c>
      <c r="U155" s="29"/>
      <c r="V155" s="29"/>
      <c r="W155" s="29"/>
      <c r="X155" s="29"/>
      <c r="Y155" s="29"/>
      <c r="Z155" s="29"/>
      <c r="AA155" s="29"/>
      <c r="AB155" s="169"/>
      <c r="AC155" s="415"/>
      <c r="AD155" s="30"/>
      <c r="AE155" s="29"/>
      <c r="AF155" s="30"/>
      <c r="AG155" s="430"/>
      <c r="AH155" s="30"/>
      <c r="AI155" s="30"/>
      <c r="AJ155" s="30"/>
      <c r="AK155" s="381"/>
      <c r="AL155" s="30"/>
      <c r="AM155" s="30"/>
      <c r="AN155" s="30"/>
      <c r="AO155" s="30"/>
      <c r="AP155" s="30"/>
      <c r="AQ155" s="30"/>
      <c r="AR155" s="30"/>
      <c r="AS155" s="30"/>
      <c r="AT155" s="30"/>
      <c r="AU155" s="30"/>
      <c r="AV155" s="29"/>
      <c r="AW155" s="30"/>
      <c r="AX155" s="27"/>
      <c r="AY155" s="27"/>
      <c r="AZ155" s="27"/>
      <c r="BA155" s="26"/>
      <c r="BB155" s="26"/>
    </row>
    <row r="156" spans="1:54">
      <c r="A156" s="5">
        <v>153</v>
      </c>
      <c r="B156" s="38" t="s">
        <v>18360</v>
      </c>
      <c r="C156" s="72" t="s">
        <v>16269</v>
      </c>
      <c r="D156" s="307" t="s">
        <v>4323</v>
      </c>
      <c r="E156" s="307"/>
      <c r="F156" s="72"/>
      <c r="G156" s="72" t="s">
        <v>16270</v>
      </c>
      <c r="H156" s="72" t="s">
        <v>17371</v>
      </c>
      <c r="I156" s="72" t="s">
        <v>22</v>
      </c>
      <c r="J156" s="38" t="str">
        <f>IF('Adult Sarcomas files'!L156&gt;0, "Y", "N")</f>
        <v>N</v>
      </c>
      <c r="K156" s="72" t="s">
        <v>455</v>
      </c>
      <c r="L156" s="38" t="s">
        <v>22</v>
      </c>
      <c r="M156" s="38" t="s">
        <v>493</v>
      </c>
      <c r="N156" s="38" t="s">
        <v>13727</v>
      </c>
      <c r="O156" s="38" t="s">
        <v>463</v>
      </c>
      <c r="P156" s="292" t="s">
        <v>19422</v>
      </c>
      <c r="Q156" s="91" t="s">
        <v>765</v>
      </c>
      <c r="R156" s="72" t="s">
        <v>20</v>
      </c>
      <c r="S156" s="72" t="s">
        <v>24075</v>
      </c>
      <c r="T156" s="38" t="s">
        <v>2995</v>
      </c>
      <c r="U156" s="29"/>
      <c r="V156" s="29"/>
      <c r="W156" s="29"/>
      <c r="X156" s="29"/>
      <c r="Y156" s="29"/>
      <c r="Z156" s="29"/>
      <c r="AA156" s="29"/>
      <c r="AB156" s="169"/>
      <c r="AC156" s="27"/>
      <c r="AD156" s="29"/>
      <c r="AE156" s="29"/>
      <c r="AF156" s="29"/>
      <c r="AG156" s="27"/>
      <c r="AH156" s="27"/>
      <c r="AI156" s="27"/>
      <c r="AJ156" s="27"/>
      <c r="AK156" s="381"/>
      <c r="AL156" s="30"/>
      <c r="AM156" s="30"/>
      <c r="AN156" s="29"/>
      <c r="AO156" s="29"/>
      <c r="AP156" s="29"/>
      <c r="AQ156" s="29"/>
      <c r="AR156" s="29"/>
      <c r="AS156" s="29"/>
      <c r="AT156" s="29"/>
      <c r="AU156" s="30"/>
      <c r="AV156" s="29"/>
      <c r="AW156" s="30"/>
      <c r="AX156" s="27"/>
      <c r="AY156" s="27"/>
      <c r="AZ156" s="27"/>
      <c r="BA156" s="26"/>
      <c r="BB156" s="26"/>
    </row>
    <row r="157" spans="1:54">
      <c r="A157" s="5">
        <v>154</v>
      </c>
      <c r="B157" s="38" t="s">
        <v>18360</v>
      </c>
      <c r="C157" s="72" t="s">
        <v>16271</v>
      </c>
      <c r="D157" s="307" t="s">
        <v>4323</v>
      </c>
      <c r="E157" s="307"/>
      <c r="F157" s="72"/>
      <c r="G157" s="72" t="s">
        <v>16272</v>
      </c>
      <c r="H157" s="72" t="s">
        <v>17372</v>
      </c>
      <c r="I157" s="72" t="s">
        <v>22</v>
      </c>
      <c r="J157" s="38" t="str">
        <f>IF('Adult Sarcomas files'!L157&gt;0, "Y", "N")</f>
        <v>N</v>
      </c>
      <c r="K157" s="72" t="s">
        <v>455</v>
      </c>
      <c r="L157" s="38" t="s">
        <v>22</v>
      </c>
      <c r="M157" s="38" t="s">
        <v>23395</v>
      </c>
      <c r="N157" s="38" t="s">
        <v>13726</v>
      </c>
      <c r="O157" s="38" t="s">
        <v>463</v>
      </c>
      <c r="P157" s="292" t="s">
        <v>19423</v>
      </c>
      <c r="Q157" s="91" t="s">
        <v>767</v>
      </c>
      <c r="R157" s="72" t="s">
        <v>20</v>
      </c>
      <c r="S157" s="72" t="s">
        <v>24076</v>
      </c>
      <c r="T157" s="38" t="s">
        <v>2995</v>
      </c>
      <c r="U157" s="29"/>
      <c r="V157" s="29"/>
      <c r="W157" s="29"/>
      <c r="X157" s="29"/>
      <c r="Y157" s="29"/>
      <c r="Z157" s="29"/>
      <c r="AA157" s="29"/>
      <c r="AB157" s="169"/>
      <c r="AC157" s="27"/>
      <c r="AD157" s="29"/>
      <c r="AE157" s="29"/>
      <c r="AF157" s="29"/>
      <c r="AG157" s="27"/>
      <c r="AH157" s="27"/>
      <c r="AI157" s="27"/>
      <c r="AJ157" s="27"/>
      <c r="AK157" s="381"/>
      <c r="AL157" s="30"/>
      <c r="AM157" s="30"/>
      <c r="AN157" s="29"/>
      <c r="AO157" s="29"/>
      <c r="AP157" s="29"/>
      <c r="AQ157" s="29"/>
      <c r="AR157" s="29"/>
      <c r="AS157" s="29"/>
      <c r="AT157" s="29"/>
      <c r="AU157" s="30"/>
      <c r="AV157" s="29"/>
      <c r="AW157" s="27"/>
      <c r="AX157" s="27"/>
      <c r="AY157" s="27"/>
      <c r="AZ157" s="27"/>
      <c r="BA157" s="26"/>
      <c r="BB157" s="26"/>
    </row>
    <row r="158" spans="1:54">
      <c r="A158" s="5">
        <v>155</v>
      </c>
      <c r="B158" s="38" t="s">
        <v>18360</v>
      </c>
      <c r="C158" s="72" t="s">
        <v>16273</v>
      </c>
      <c r="D158" s="307" t="s">
        <v>4323</v>
      </c>
      <c r="E158" s="307"/>
      <c r="F158" s="38"/>
      <c r="G158" s="72" t="s">
        <v>16274</v>
      </c>
      <c r="H158" s="38" t="s">
        <v>17373</v>
      </c>
      <c r="I158" s="72" t="s">
        <v>22</v>
      </c>
      <c r="J158" s="38" t="str">
        <f>IF('Adult Sarcomas files'!L158&gt;0, "Y", "N")</f>
        <v>N</v>
      </c>
      <c r="K158" s="72" t="s">
        <v>455</v>
      </c>
      <c r="L158" s="38" t="s">
        <v>22</v>
      </c>
      <c r="M158" s="38" t="s">
        <v>17334</v>
      </c>
      <c r="N158" s="38" t="s">
        <v>13728</v>
      </c>
      <c r="O158" s="38" t="s">
        <v>454</v>
      </c>
      <c r="P158" s="292" t="s">
        <v>19424</v>
      </c>
      <c r="Q158" s="151" t="s">
        <v>769</v>
      </c>
      <c r="R158" s="38" t="s">
        <v>20</v>
      </c>
      <c r="S158" s="38" t="s">
        <v>24077</v>
      </c>
      <c r="T158" s="38" t="s">
        <v>2995</v>
      </c>
      <c r="U158" s="29"/>
      <c r="V158" s="29"/>
      <c r="W158" s="29"/>
      <c r="X158" s="29"/>
      <c r="Y158" s="29"/>
      <c r="Z158" s="29"/>
      <c r="AA158" s="29"/>
      <c r="AB158" s="169"/>
      <c r="AC158" s="27"/>
      <c r="AD158" s="29"/>
      <c r="AE158" s="29"/>
      <c r="AF158" s="29"/>
      <c r="AG158" s="27"/>
      <c r="AH158" s="27"/>
      <c r="AI158" s="27"/>
      <c r="AJ158" s="27"/>
      <c r="AK158" s="381"/>
      <c r="AL158" s="30"/>
      <c r="AM158" s="30"/>
      <c r="AN158" s="29"/>
      <c r="AO158" s="29"/>
      <c r="AP158" s="29"/>
      <c r="AQ158" s="29"/>
      <c r="AR158" s="29"/>
      <c r="AS158" s="29"/>
      <c r="AT158" s="29"/>
      <c r="AU158" s="30"/>
      <c r="AV158" s="29"/>
      <c r="AW158" s="27"/>
      <c r="AX158" s="27"/>
      <c r="AY158" s="27"/>
      <c r="AZ158" s="27"/>
      <c r="BA158" s="26"/>
      <c r="BB158" s="26"/>
    </row>
    <row r="159" spans="1:54">
      <c r="A159" s="5">
        <v>156</v>
      </c>
      <c r="B159" s="38" t="s">
        <v>18360</v>
      </c>
      <c r="C159" s="72" t="s">
        <v>16275</v>
      </c>
      <c r="D159" s="307" t="s">
        <v>4323</v>
      </c>
      <c r="E159" s="307"/>
      <c r="F159" s="72"/>
      <c r="G159" s="72" t="s">
        <v>16276</v>
      </c>
      <c r="H159" s="72" t="s">
        <v>17374</v>
      </c>
      <c r="I159" s="72" t="s">
        <v>21</v>
      </c>
      <c r="J159" s="38" t="str">
        <f>IF('Adult Sarcomas files'!L159&gt;0, "Y", "N")</f>
        <v>N</v>
      </c>
      <c r="K159" s="72" t="s">
        <v>455</v>
      </c>
      <c r="L159" s="38" t="s">
        <v>22</v>
      </c>
      <c r="M159" s="38" t="s">
        <v>17335</v>
      </c>
      <c r="N159" s="38" t="s">
        <v>13722</v>
      </c>
      <c r="O159" s="38" t="s">
        <v>463</v>
      </c>
      <c r="P159" s="292" t="s">
        <v>19425</v>
      </c>
      <c r="Q159" s="91" t="s">
        <v>770</v>
      </c>
      <c r="R159" s="72" t="s">
        <v>20</v>
      </c>
      <c r="S159" s="72" t="s">
        <v>24078</v>
      </c>
      <c r="T159" s="38" t="s">
        <v>2995</v>
      </c>
      <c r="U159" s="29"/>
      <c r="V159" s="29"/>
      <c r="W159" s="29"/>
      <c r="X159" s="29"/>
      <c r="Y159" s="29"/>
      <c r="Z159" s="29"/>
      <c r="AA159" s="29"/>
      <c r="AB159" s="169"/>
      <c r="AC159" s="27"/>
      <c r="AD159" s="29"/>
      <c r="AE159" s="29"/>
      <c r="AF159" s="29"/>
      <c r="AG159" s="27"/>
      <c r="AH159" s="27"/>
      <c r="AI159" s="27"/>
      <c r="AJ159" s="27"/>
      <c r="AK159" s="381"/>
      <c r="AL159" s="30"/>
      <c r="AM159" s="30"/>
      <c r="AN159" s="29"/>
      <c r="AO159" s="29"/>
      <c r="AP159" s="29"/>
      <c r="AQ159" s="29"/>
      <c r="AR159" s="29"/>
      <c r="AS159" s="29"/>
      <c r="AT159" s="29"/>
      <c r="AU159" s="30"/>
      <c r="AV159" s="29"/>
      <c r="AW159" s="27"/>
      <c r="AX159" s="26"/>
      <c r="AY159" s="26"/>
      <c r="AZ159" s="26"/>
      <c r="BA159" s="26"/>
      <c r="BB159" s="26"/>
    </row>
    <row r="160" spans="1:54">
      <c r="A160" s="5">
        <v>157</v>
      </c>
      <c r="B160" s="38" t="s">
        <v>18360</v>
      </c>
      <c r="C160" s="72" t="s">
        <v>16277</v>
      </c>
      <c r="D160" s="307" t="s">
        <v>4323</v>
      </c>
      <c r="E160" s="307"/>
      <c r="F160" s="72"/>
      <c r="G160" s="72" t="s">
        <v>16278</v>
      </c>
      <c r="H160" s="72" t="s">
        <v>17375</v>
      </c>
      <c r="I160" s="72" t="s">
        <v>22</v>
      </c>
      <c r="J160" s="38" t="str">
        <f>IF('Adult Sarcomas files'!L160&gt;0, "Y", "N")</f>
        <v>N</v>
      </c>
      <c r="K160" s="72" t="s">
        <v>455</v>
      </c>
      <c r="L160" s="38" t="s">
        <v>22</v>
      </c>
      <c r="M160" s="38" t="s">
        <v>23396</v>
      </c>
      <c r="N160" s="38" t="s">
        <v>13725</v>
      </c>
      <c r="O160" s="38" t="s">
        <v>454</v>
      </c>
      <c r="P160" s="292" t="s">
        <v>19417</v>
      </c>
      <c r="Q160" s="91" t="s">
        <v>772</v>
      </c>
      <c r="R160" s="72" t="s">
        <v>20</v>
      </c>
      <c r="S160" s="72" t="s">
        <v>24079</v>
      </c>
      <c r="T160" s="38" t="s">
        <v>2995</v>
      </c>
      <c r="U160" s="29"/>
      <c r="V160" s="29"/>
      <c r="W160" s="29"/>
      <c r="X160" s="29"/>
      <c r="Y160" s="29"/>
      <c r="Z160" s="29"/>
      <c r="AA160" s="29"/>
      <c r="AB160" s="169"/>
      <c r="AC160" s="27"/>
      <c r="AD160" s="29"/>
      <c r="AE160" s="29"/>
      <c r="AF160" s="29"/>
      <c r="AG160" s="27"/>
      <c r="AH160" s="27"/>
      <c r="AI160" s="27"/>
      <c r="AJ160" s="27"/>
      <c r="AK160" s="381"/>
      <c r="AL160" s="30"/>
      <c r="AM160" s="30"/>
      <c r="AN160" s="29"/>
      <c r="AO160" s="29"/>
      <c r="AP160" s="29"/>
      <c r="AQ160" s="29"/>
      <c r="AR160" s="29"/>
      <c r="AS160" s="29"/>
      <c r="AT160" s="29"/>
      <c r="AU160" s="30"/>
      <c r="AV160" s="29"/>
      <c r="AW160" s="27"/>
      <c r="AX160" s="26"/>
      <c r="AY160" s="26"/>
      <c r="AZ160" s="26"/>
      <c r="BA160" s="26"/>
      <c r="BB160" s="26"/>
    </row>
    <row r="161" spans="1:54">
      <c r="A161" s="5">
        <v>158</v>
      </c>
      <c r="B161" s="38" t="s">
        <v>18360</v>
      </c>
      <c r="C161" s="72" t="s">
        <v>16279</v>
      </c>
      <c r="D161" s="307" t="s">
        <v>4323</v>
      </c>
      <c r="E161" s="307"/>
      <c r="F161" s="72"/>
      <c r="G161" s="72" t="s">
        <v>16280</v>
      </c>
      <c r="H161" s="72" t="s">
        <v>17376</v>
      </c>
      <c r="I161" s="72" t="s">
        <v>22</v>
      </c>
      <c r="J161" s="38" t="str">
        <f>IF('Adult Sarcomas files'!L161&gt;0, "Y", "N")</f>
        <v>N</v>
      </c>
      <c r="K161" s="72" t="s">
        <v>455</v>
      </c>
      <c r="L161" s="38" t="s">
        <v>22</v>
      </c>
      <c r="M161" s="38" t="s">
        <v>21931</v>
      </c>
      <c r="N161" s="38" t="s">
        <v>13723</v>
      </c>
      <c r="O161" s="38" t="s">
        <v>463</v>
      </c>
      <c r="P161" s="292" t="s">
        <v>19414</v>
      </c>
      <c r="Q161" s="91" t="s">
        <v>774</v>
      </c>
      <c r="R161" s="72" t="s">
        <v>20</v>
      </c>
      <c r="S161" s="72" t="s">
        <v>24080</v>
      </c>
      <c r="T161" s="38" t="s">
        <v>2995</v>
      </c>
      <c r="U161" s="29"/>
      <c r="V161" s="29"/>
      <c r="W161" s="29"/>
      <c r="X161" s="29"/>
      <c r="Y161" s="29"/>
      <c r="Z161" s="29"/>
      <c r="AA161" s="29"/>
      <c r="AB161" s="169"/>
      <c r="AC161" s="27"/>
      <c r="AD161" s="29"/>
      <c r="AE161" s="29"/>
      <c r="AF161" s="29"/>
      <c r="AG161" s="27"/>
      <c r="AH161" s="27"/>
      <c r="AI161" s="27"/>
      <c r="AJ161" s="27"/>
      <c r="AK161" s="381"/>
      <c r="AL161" s="30"/>
      <c r="AM161" s="30"/>
      <c r="AN161" s="29"/>
      <c r="AO161" s="29"/>
      <c r="AP161" s="29"/>
      <c r="AQ161" s="29"/>
      <c r="AR161" s="29"/>
      <c r="AS161" s="29"/>
      <c r="AT161" s="29"/>
      <c r="AU161" s="30"/>
      <c r="AV161" s="29"/>
      <c r="AW161" s="27"/>
      <c r="AX161" s="26"/>
      <c r="AY161" s="26"/>
      <c r="AZ161" s="26"/>
      <c r="BA161" s="26"/>
      <c r="BB161" s="26"/>
    </row>
    <row r="162" spans="1:54">
      <c r="B162" s="29"/>
      <c r="C162" s="27"/>
      <c r="D162" s="27"/>
      <c r="E162" s="27"/>
      <c r="F162" s="27"/>
      <c r="G162" s="29"/>
      <c r="H162" s="29"/>
      <c r="J162" s="27"/>
      <c r="K162" s="29"/>
      <c r="L162" s="29"/>
      <c r="M162" s="29"/>
      <c r="N162" s="29"/>
      <c r="O162" s="29"/>
      <c r="P162" s="29"/>
      <c r="Q162" s="29"/>
      <c r="R162" s="29"/>
      <c r="S162" s="27"/>
      <c r="U162" s="29"/>
      <c r="V162" s="29"/>
      <c r="W162" s="29"/>
      <c r="X162" s="29"/>
      <c r="Y162" s="29"/>
      <c r="Z162" s="29"/>
      <c r="AA162" s="29"/>
      <c r="AB162" s="169"/>
      <c r="AC162" s="27"/>
      <c r="AD162" s="29"/>
      <c r="AE162" s="29"/>
      <c r="AF162" s="29"/>
      <c r="AG162" s="27"/>
      <c r="AH162" s="27"/>
      <c r="AI162" s="27"/>
      <c r="AJ162" s="27"/>
      <c r="AK162" s="381"/>
      <c r="AL162" s="30"/>
      <c r="AM162" s="30"/>
      <c r="AN162" s="29"/>
      <c r="AO162" s="29"/>
      <c r="AP162" s="29"/>
      <c r="AQ162" s="29"/>
      <c r="AR162" s="29"/>
      <c r="AS162" s="29"/>
      <c r="AT162" s="29"/>
      <c r="AU162" s="30"/>
      <c r="AV162" s="29"/>
      <c r="AW162" s="27"/>
      <c r="AX162" s="26"/>
      <c r="AY162" s="26"/>
      <c r="AZ162" s="26"/>
      <c r="BA162" s="26"/>
      <c r="BB162" s="26"/>
    </row>
    <row r="163" spans="1:54">
      <c r="B163" s="29"/>
      <c r="C163" s="27"/>
      <c r="D163" s="27"/>
      <c r="E163" s="27"/>
      <c r="F163" s="27"/>
      <c r="G163" s="29"/>
      <c r="H163" s="29"/>
      <c r="J163" s="27"/>
      <c r="K163" s="29"/>
      <c r="L163" s="29"/>
      <c r="M163" s="29"/>
      <c r="N163" s="29"/>
      <c r="O163" s="29"/>
      <c r="P163" s="29"/>
      <c r="Q163" s="29"/>
      <c r="R163" s="29"/>
      <c r="S163" s="27"/>
      <c r="U163" s="29"/>
      <c r="V163" s="29"/>
      <c r="W163" s="29"/>
      <c r="X163" s="29"/>
      <c r="Y163" s="29"/>
      <c r="Z163" s="29"/>
      <c r="AA163" s="29"/>
      <c r="AB163" s="169"/>
      <c r="AC163" s="27"/>
      <c r="AD163" s="29"/>
      <c r="AE163" s="29"/>
      <c r="AF163" s="29"/>
      <c r="AG163" s="27"/>
      <c r="AH163" s="27"/>
      <c r="AI163" s="27"/>
      <c r="AJ163" s="27"/>
      <c r="AK163" s="381"/>
      <c r="AL163" s="30"/>
      <c r="AM163" s="30"/>
      <c r="AN163" s="29"/>
      <c r="AO163" s="29"/>
      <c r="AP163" s="29"/>
      <c r="AQ163" s="29"/>
      <c r="AR163" s="29"/>
      <c r="AS163" s="29"/>
      <c r="AT163" s="29"/>
      <c r="AU163" s="30"/>
      <c r="AV163" s="29"/>
      <c r="AW163" s="27"/>
      <c r="AX163" s="26"/>
      <c r="AY163" s="26"/>
      <c r="AZ163" s="26"/>
      <c r="BA163" s="26"/>
      <c r="BB163" s="26"/>
    </row>
    <row r="164" spans="1:54">
      <c r="B164" s="29"/>
      <c r="C164" s="27"/>
      <c r="D164" s="27"/>
      <c r="E164" s="27"/>
      <c r="F164" s="27"/>
      <c r="G164" s="29"/>
      <c r="H164" s="29"/>
      <c r="J164" s="27"/>
      <c r="K164" s="29"/>
      <c r="L164" s="29"/>
      <c r="M164" s="29"/>
      <c r="N164" s="29"/>
      <c r="O164" s="29"/>
      <c r="P164" s="29"/>
      <c r="Q164" s="29"/>
      <c r="R164" s="29"/>
      <c r="S164" s="27"/>
      <c r="U164" s="29"/>
      <c r="V164" s="29"/>
      <c r="W164" s="29"/>
      <c r="X164" s="29"/>
      <c r="Y164" s="29"/>
      <c r="Z164" s="29"/>
      <c r="AA164" s="29"/>
      <c r="AB164" s="169"/>
      <c r="AC164" s="27"/>
      <c r="AD164" s="29"/>
      <c r="AE164" s="29"/>
      <c r="AF164" s="29"/>
      <c r="AG164" s="27"/>
      <c r="AH164" s="27"/>
      <c r="AI164" s="27"/>
      <c r="AJ164" s="27"/>
      <c r="AK164" s="381"/>
      <c r="AL164" s="30"/>
      <c r="AM164" s="30"/>
      <c r="AN164" s="29"/>
      <c r="AO164" s="29"/>
      <c r="AP164" s="29"/>
      <c r="AQ164" s="29"/>
      <c r="AR164" s="29"/>
      <c r="AS164" s="29"/>
      <c r="AT164" s="29"/>
      <c r="AU164" s="30"/>
      <c r="AV164" s="29"/>
      <c r="AW164" s="27"/>
    </row>
    <row r="165" spans="1:54">
      <c r="B165" s="29"/>
      <c r="C165" s="27"/>
      <c r="D165" s="27"/>
      <c r="E165" s="27"/>
      <c r="F165" s="27"/>
      <c r="G165" s="29"/>
      <c r="H165" s="29"/>
      <c r="J165" s="27"/>
      <c r="K165" s="29"/>
      <c r="L165" s="29"/>
      <c r="M165" s="29"/>
      <c r="N165" s="29"/>
      <c r="O165" s="29"/>
      <c r="P165" s="29"/>
      <c r="Q165" s="29"/>
      <c r="R165" s="29"/>
      <c r="S165" s="27"/>
      <c r="U165" s="29"/>
      <c r="V165" s="29"/>
      <c r="W165" s="29"/>
      <c r="X165" s="29"/>
      <c r="Y165" s="29"/>
      <c r="Z165" s="29"/>
      <c r="AA165" s="29"/>
      <c r="AB165" s="169"/>
      <c r="AC165" s="27"/>
      <c r="AD165" s="29"/>
      <c r="AE165" s="29"/>
      <c r="AF165" s="29"/>
      <c r="AG165" s="27"/>
      <c r="AH165" s="27"/>
      <c r="AI165" s="27"/>
      <c r="AJ165" s="27"/>
      <c r="AK165" s="381"/>
      <c r="AL165" s="30"/>
      <c r="AM165" s="30"/>
      <c r="AN165" s="29"/>
      <c r="AO165" s="29"/>
      <c r="AP165" s="29"/>
      <c r="AQ165" s="29"/>
      <c r="AR165" s="29"/>
      <c r="AS165" s="29"/>
      <c r="AT165" s="29"/>
      <c r="AU165" s="30"/>
      <c r="AV165" s="29"/>
      <c r="AW165" s="27"/>
    </row>
    <row r="166" spans="1:54">
      <c r="B166" s="29"/>
      <c r="C166" s="27"/>
      <c r="D166" s="27"/>
      <c r="E166" s="27"/>
      <c r="F166" s="27"/>
      <c r="G166" s="29"/>
      <c r="H166" s="29"/>
      <c r="J166" s="27"/>
      <c r="K166" s="29"/>
      <c r="L166" s="29"/>
      <c r="M166" s="29"/>
      <c r="N166" s="29"/>
      <c r="O166" s="29"/>
      <c r="P166" s="29"/>
      <c r="Q166" s="29"/>
      <c r="R166" s="29"/>
      <c r="S166" s="27"/>
      <c r="U166" s="29"/>
      <c r="V166" s="29"/>
      <c r="W166" s="29"/>
      <c r="X166" s="29"/>
      <c r="Y166" s="29"/>
      <c r="Z166" s="29"/>
      <c r="AA166" s="29"/>
      <c r="AB166" s="169"/>
      <c r="AC166" s="27"/>
      <c r="AD166" s="29"/>
      <c r="AE166" s="29"/>
      <c r="AF166" s="29"/>
      <c r="AG166" s="27"/>
      <c r="AH166" s="27"/>
      <c r="AI166" s="27"/>
      <c r="AJ166" s="27"/>
      <c r="AK166" s="381"/>
      <c r="AL166" s="30"/>
      <c r="AM166" s="30"/>
      <c r="AN166" s="29"/>
      <c r="AO166" s="29"/>
      <c r="AP166" s="29"/>
      <c r="AQ166" s="29"/>
      <c r="AR166" s="29"/>
      <c r="AS166" s="29"/>
      <c r="AT166" s="29"/>
      <c r="AU166" s="30"/>
      <c r="AV166" s="29"/>
      <c r="AW166" s="27"/>
    </row>
    <row r="167" spans="1:54">
      <c r="B167" s="29"/>
      <c r="C167" s="27"/>
      <c r="D167" s="27"/>
      <c r="E167" s="27"/>
      <c r="F167" s="27"/>
      <c r="G167" s="29"/>
      <c r="H167" s="29"/>
      <c r="J167" s="27"/>
      <c r="K167" s="29"/>
      <c r="L167" s="29"/>
      <c r="M167" s="29"/>
      <c r="N167" s="29"/>
      <c r="O167" s="29"/>
      <c r="P167" s="29"/>
      <c r="Q167" s="29"/>
      <c r="R167" s="29"/>
      <c r="S167" s="27"/>
      <c r="U167" s="29"/>
      <c r="V167" s="29"/>
      <c r="W167" s="29"/>
      <c r="X167" s="29"/>
      <c r="Y167" s="29"/>
      <c r="Z167" s="29"/>
      <c r="AA167" s="29"/>
      <c r="AB167" s="169"/>
      <c r="AC167" s="27"/>
      <c r="AD167" s="29"/>
      <c r="AE167" s="29"/>
      <c r="AF167" s="29"/>
      <c r="AG167" s="27"/>
      <c r="AH167" s="27"/>
      <c r="AI167" s="27"/>
      <c r="AJ167" s="27"/>
      <c r="AK167" s="381"/>
      <c r="AL167" s="30"/>
      <c r="AM167" s="30"/>
      <c r="AN167" s="29"/>
      <c r="AO167" s="29"/>
      <c r="AP167" s="29"/>
      <c r="AQ167" s="29"/>
      <c r="AR167" s="29"/>
      <c r="AS167" s="29"/>
      <c r="AT167" s="29"/>
      <c r="AU167" s="30"/>
      <c r="AV167" s="29"/>
      <c r="AW167" s="27"/>
    </row>
    <row r="168" spans="1:54">
      <c r="B168" s="29"/>
      <c r="C168" s="27"/>
      <c r="D168" s="27"/>
      <c r="E168" s="27"/>
      <c r="F168" s="27"/>
      <c r="G168" s="29"/>
      <c r="H168" s="29"/>
      <c r="J168" s="27"/>
      <c r="K168" s="29"/>
      <c r="L168" s="29"/>
      <c r="M168" s="29"/>
      <c r="N168" s="29"/>
      <c r="O168" s="29"/>
      <c r="P168" s="29"/>
      <c r="Q168" s="29"/>
      <c r="R168" s="29"/>
      <c r="S168" s="27"/>
      <c r="U168" s="29"/>
      <c r="V168" s="29"/>
      <c r="W168" s="29"/>
      <c r="X168" s="29"/>
      <c r="Y168" s="29"/>
      <c r="Z168" s="29"/>
      <c r="AA168" s="29"/>
      <c r="AB168" s="169"/>
      <c r="AC168" s="27"/>
      <c r="AD168" s="29"/>
      <c r="AE168" s="29"/>
      <c r="AF168" s="29"/>
      <c r="AG168" s="27"/>
      <c r="AH168" s="27"/>
      <c r="AI168" s="27"/>
      <c r="AJ168" s="27"/>
      <c r="AK168" s="381"/>
      <c r="AL168" s="30"/>
      <c r="AM168" s="30"/>
      <c r="AN168" s="29"/>
      <c r="AO168" s="29"/>
      <c r="AP168" s="29"/>
      <c r="AQ168" s="29"/>
      <c r="AR168" s="29"/>
      <c r="AS168" s="29"/>
      <c r="AT168" s="29"/>
      <c r="AU168" s="30"/>
      <c r="AV168" s="29"/>
      <c r="AW168" s="27"/>
    </row>
    <row r="169" spans="1:54">
      <c r="B169" s="29"/>
      <c r="C169" s="27"/>
      <c r="D169" s="27"/>
      <c r="E169" s="27"/>
      <c r="F169" s="27"/>
      <c r="G169" s="29"/>
      <c r="H169" s="29"/>
      <c r="J169" s="27"/>
      <c r="K169" s="29"/>
      <c r="L169" s="29"/>
      <c r="M169" s="29"/>
      <c r="N169" s="29"/>
      <c r="O169" s="29"/>
      <c r="P169" s="29"/>
      <c r="Q169" s="29"/>
      <c r="R169" s="29"/>
      <c r="S169" s="27"/>
      <c r="U169" s="29"/>
      <c r="V169" s="29"/>
      <c r="W169" s="29"/>
      <c r="X169" s="29"/>
      <c r="Y169" s="29"/>
      <c r="Z169" s="29"/>
      <c r="AA169" s="29"/>
      <c r="AB169" s="169"/>
      <c r="AC169" s="27"/>
      <c r="AD169" s="29"/>
      <c r="AE169" s="29"/>
      <c r="AF169" s="29"/>
      <c r="AG169" s="27"/>
      <c r="AH169" s="27"/>
      <c r="AI169" s="27"/>
      <c r="AJ169" s="27"/>
      <c r="AK169" s="381"/>
      <c r="AL169" s="30"/>
      <c r="AM169" s="30"/>
      <c r="AN169" s="29"/>
      <c r="AO169" s="29"/>
      <c r="AP169" s="29"/>
      <c r="AQ169" s="29"/>
      <c r="AR169" s="29"/>
      <c r="AS169" s="29"/>
      <c r="AT169" s="29"/>
      <c r="AU169" s="30"/>
      <c r="AV169" s="29"/>
      <c r="AW169" s="27"/>
    </row>
    <row r="170" spans="1:54">
      <c r="B170" s="29"/>
      <c r="C170" s="27"/>
      <c r="D170" s="27"/>
      <c r="E170" s="27"/>
      <c r="F170" s="27"/>
      <c r="G170" s="29"/>
      <c r="H170" s="29"/>
      <c r="J170" s="27"/>
      <c r="K170" s="29"/>
      <c r="L170" s="29"/>
      <c r="M170" s="29"/>
      <c r="N170" s="29"/>
      <c r="O170" s="29"/>
      <c r="P170" s="29"/>
      <c r="Q170" s="29"/>
      <c r="R170" s="29"/>
      <c r="S170" s="27"/>
      <c r="U170" s="29"/>
      <c r="V170" s="29"/>
      <c r="W170" s="29"/>
      <c r="X170" s="29"/>
      <c r="Y170" s="29"/>
      <c r="Z170" s="29"/>
      <c r="AA170" s="29"/>
      <c r="AB170" s="169"/>
      <c r="AC170" s="27"/>
      <c r="AD170" s="29"/>
      <c r="AE170" s="29"/>
      <c r="AF170" s="29"/>
      <c r="AG170" s="27"/>
      <c r="AH170" s="27"/>
      <c r="AI170" s="27"/>
      <c r="AJ170" s="27"/>
      <c r="AK170" s="381"/>
      <c r="AL170" s="30"/>
      <c r="AM170" s="30"/>
      <c r="AN170" s="29"/>
      <c r="AO170" s="29"/>
      <c r="AP170" s="29"/>
      <c r="AQ170" s="29"/>
      <c r="AR170" s="29"/>
      <c r="AS170" s="29"/>
      <c r="AT170" s="29"/>
      <c r="AU170" s="30"/>
      <c r="AV170" s="29"/>
      <c r="AW170" s="27"/>
    </row>
    <row r="171" spans="1:54">
      <c r="B171" s="27"/>
      <c r="C171" s="27"/>
      <c r="D171" s="27"/>
      <c r="E171" s="27"/>
      <c r="F171" s="27"/>
      <c r="G171" s="27"/>
      <c r="H171" s="29"/>
      <c r="J171" s="27"/>
      <c r="K171" s="27"/>
      <c r="L171" s="27"/>
      <c r="M171" s="27"/>
      <c r="N171" s="27"/>
      <c r="O171" s="27"/>
      <c r="P171" s="27"/>
      <c r="Q171" s="27"/>
      <c r="R171" s="27"/>
      <c r="S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row>
    <row r="172" spans="1:54">
      <c r="B172" s="27"/>
      <c r="C172" s="27"/>
      <c r="D172" s="27"/>
      <c r="E172" s="27"/>
      <c r="F172" s="27"/>
      <c r="G172" s="27"/>
      <c r="H172" s="29"/>
      <c r="J172" s="27"/>
      <c r="K172" s="27"/>
      <c r="L172" s="27"/>
      <c r="M172" s="27"/>
      <c r="N172" s="27"/>
      <c r="O172" s="27"/>
      <c r="P172" s="27"/>
      <c r="Q172" s="27"/>
      <c r="R172" s="27"/>
      <c r="S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row>
    <row r="173" spans="1:54">
      <c r="H173" s="29"/>
    </row>
    <row r="174" spans="1:54">
      <c r="H174" s="29"/>
    </row>
    <row r="175" spans="1:54">
      <c r="H175" s="29"/>
    </row>
    <row r="176" spans="1:54">
      <c r="H176" s="29"/>
    </row>
    <row r="177" spans="8:8">
      <c r="H177" s="29"/>
    </row>
    <row r="178" spans="8:8">
      <c r="H178" s="29"/>
    </row>
    <row r="179" spans="8:8">
      <c r="H179" s="29"/>
    </row>
    <row r="180" spans="8:8">
      <c r="H180" s="29"/>
    </row>
    <row r="181" spans="8:8">
      <c r="H181" s="29"/>
    </row>
    <row r="182" spans="8:8">
      <c r="H182" s="29"/>
    </row>
    <row r="183" spans="8:8">
      <c r="H183" s="29"/>
    </row>
    <row r="184" spans="8:8">
      <c r="H184" s="29"/>
    </row>
    <row r="185" spans="8:8">
      <c r="H185" s="29"/>
    </row>
    <row r="186" spans="8:8">
      <c r="H186" s="29"/>
    </row>
    <row r="187" spans="8:8">
      <c r="H187" s="29"/>
    </row>
    <row r="188" spans="8:8">
      <c r="H188" s="29"/>
    </row>
    <row r="189" spans="8:8">
      <c r="H189" s="29"/>
    </row>
    <row r="190" spans="8:8">
      <c r="H190" s="29"/>
    </row>
    <row r="191" spans="8:8">
      <c r="H191" s="29"/>
    </row>
    <row r="192" spans="8:8">
      <c r="H192" s="29"/>
    </row>
    <row r="193" spans="8:8">
      <c r="H193" s="29"/>
    </row>
    <row r="194" spans="8:8">
      <c r="H194" s="29"/>
    </row>
    <row r="195" spans="8:8">
      <c r="H195" s="29"/>
    </row>
    <row r="196" spans="8:8">
      <c r="H196" s="29"/>
    </row>
    <row r="197" spans="8:8">
      <c r="H197" s="29"/>
    </row>
    <row r="198" spans="8:8">
      <c r="H198" s="29"/>
    </row>
    <row r="199" spans="8:8">
      <c r="H199" s="29"/>
    </row>
    <row r="200" spans="8:8">
      <c r="H200" s="29"/>
    </row>
    <row r="201" spans="8:8">
      <c r="H201" s="29"/>
    </row>
    <row r="202" spans="8:8">
      <c r="H202" s="29"/>
    </row>
    <row r="203" spans="8:8">
      <c r="H203" s="29"/>
    </row>
    <row r="204" spans="8:8">
      <c r="H204" s="29"/>
    </row>
    <row r="205" spans="8:8">
      <c r="H205" s="29"/>
    </row>
    <row r="206" spans="8:8">
      <c r="H206" s="29"/>
    </row>
    <row r="207" spans="8:8">
      <c r="H207" s="29"/>
    </row>
    <row r="208" spans="8:8">
      <c r="H208" s="29"/>
    </row>
    <row r="209" spans="8:8">
      <c r="H209" s="29"/>
    </row>
    <row r="210" spans="8:8">
      <c r="H210" s="29"/>
    </row>
    <row r="211" spans="8:8">
      <c r="H211" s="29"/>
    </row>
    <row r="212" spans="8:8">
      <c r="H212" s="29"/>
    </row>
    <row r="213" spans="8:8">
      <c r="H213" s="29"/>
    </row>
    <row r="214" spans="8:8">
      <c r="H214" s="29"/>
    </row>
    <row r="215" spans="8:8">
      <c r="H215" s="29"/>
    </row>
    <row r="216" spans="8:8">
      <c r="H216" s="29"/>
    </row>
    <row r="217" spans="8:8">
      <c r="H217" s="29"/>
    </row>
    <row r="218" spans="8:8">
      <c r="H218" s="29"/>
    </row>
    <row r="219" spans="8:8">
      <c r="H219" s="29"/>
    </row>
    <row r="220" spans="8:8">
      <c r="H220" s="29"/>
    </row>
    <row r="221" spans="8:8">
      <c r="H221" s="29"/>
    </row>
    <row r="222" spans="8:8">
      <c r="H222" s="29"/>
    </row>
    <row r="223" spans="8:8">
      <c r="H223" s="29"/>
    </row>
    <row r="224" spans="8:8">
      <c r="H224" s="29"/>
    </row>
    <row r="225" spans="8:8">
      <c r="H225" s="29"/>
    </row>
    <row r="226" spans="8:8">
      <c r="H226" s="29"/>
    </row>
    <row r="227" spans="8:8">
      <c r="H227" s="29"/>
    </row>
    <row r="228" spans="8:8">
      <c r="H228" s="29"/>
    </row>
    <row r="229" spans="8:8">
      <c r="H229" s="29"/>
    </row>
    <row r="230" spans="8:8">
      <c r="H230" s="29"/>
    </row>
    <row r="231" spans="8:8">
      <c r="H231" s="29"/>
    </row>
    <row r="232" spans="8:8">
      <c r="H232" s="29"/>
    </row>
    <row r="233" spans="8:8">
      <c r="H233" s="29"/>
    </row>
    <row r="234" spans="8:8">
      <c r="H234" s="29"/>
    </row>
    <row r="235" spans="8:8">
      <c r="H235" s="29"/>
    </row>
    <row r="236" spans="8:8">
      <c r="H236" s="29"/>
    </row>
    <row r="237" spans="8:8">
      <c r="H237" s="29"/>
    </row>
    <row r="238" spans="8:8">
      <c r="H238" s="29"/>
    </row>
    <row r="239" spans="8:8">
      <c r="H239" s="29"/>
    </row>
    <row r="240" spans="8:8">
      <c r="H240" s="29"/>
    </row>
    <row r="241" spans="8:8">
      <c r="H241" s="29"/>
    </row>
    <row r="242" spans="8:8">
      <c r="H242" s="29"/>
    </row>
    <row r="243" spans="8:8">
      <c r="H243" s="29"/>
    </row>
    <row r="244" spans="8:8">
      <c r="H244" s="29"/>
    </row>
    <row r="245" spans="8:8">
      <c r="H245" s="29"/>
    </row>
    <row r="246" spans="8:8">
      <c r="H246" s="29"/>
    </row>
    <row r="247" spans="8:8">
      <c r="H247" s="29"/>
    </row>
    <row r="248" spans="8:8">
      <c r="H248" s="29"/>
    </row>
    <row r="249" spans="8:8">
      <c r="H249" s="29"/>
    </row>
    <row r="250" spans="8:8">
      <c r="H250" s="29"/>
    </row>
    <row r="251" spans="8:8">
      <c r="H251" s="29"/>
    </row>
    <row r="252" spans="8:8">
      <c r="H252" s="29"/>
    </row>
    <row r="253" spans="8:8">
      <c r="H253" s="29"/>
    </row>
    <row r="254" spans="8:8">
      <c r="H254" s="29"/>
    </row>
    <row r="255" spans="8:8">
      <c r="H255" s="29"/>
    </row>
    <row r="256" spans="8:8">
      <c r="H256" s="29"/>
    </row>
    <row r="257" spans="8:8">
      <c r="H257" s="29"/>
    </row>
    <row r="258" spans="8:8">
      <c r="H258" s="29"/>
    </row>
    <row r="259" spans="8:8">
      <c r="H259" s="29"/>
    </row>
    <row r="260" spans="8:8">
      <c r="H260" s="29"/>
    </row>
    <row r="261" spans="8:8">
      <c r="H261" s="29"/>
    </row>
    <row r="262" spans="8:8">
      <c r="H262" s="29"/>
    </row>
    <row r="263" spans="8:8">
      <c r="H263" s="29"/>
    </row>
    <row r="264" spans="8:8">
      <c r="H264" s="29"/>
    </row>
    <row r="265" spans="8:8">
      <c r="H265" s="29"/>
    </row>
    <row r="266" spans="8:8">
      <c r="H266" s="29"/>
    </row>
    <row r="267" spans="8:8">
      <c r="H267" s="29"/>
    </row>
    <row r="268" spans="8:8">
      <c r="H268" s="29"/>
    </row>
    <row r="269" spans="8:8">
      <c r="H269" s="29"/>
    </row>
    <row r="270" spans="8:8">
      <c r="H270" s="29"/>
    </row>
    <row r="271" spans="8:8">
      <c r="H271" s="29"/>
    </row>
    <row r="272" spans="8:8">
      <c r="H272" s="29"/>
    </row>
    <row r="273" spans="8:8">
      <c r="H273" s="29"/>
    </row>
    <row r="274" spans="8:8">
      <c r="H274" s="29"/>
    </row>
    <row r="275" spans="8:8">
      <c r="H275" s="29"/>
    </row>
    <row r="276" spans="8:8">
      <c r="H276" s="29"/>
    </row>
    <row r="277" spans="8:8">
      <c r="H277" s="29"/>
    </row>
    <row r="278" spans="8:8">
      <c r="H278" s="29"/>
    </row>
    <row r="279" spans="8:8">
      <c r="H279" s="29"/>
    </row>
    <row r="280" spans="8:8">
      <c r="H280" s="29"/>
    </row>
    <row r="281" spans="8:8">
      <c r="H281" s="29"/>
    </row>
    <row r="282" spans="8:8">
      <c r="H282" s="29"/>
    </row>
    <row r="283" spans="8:8">
      <c r="H283" s="29"/>
    </row>
    <row r="284" spans="8:8">
      <c r="H284" s="29"/>
    </row>
    <row r="285" spans="8:8">
      <c r="H285" s="29"/>
    </row>
    <row r="286" spans="8:8">
      <c r="H286" s="29"/>
    </row>
    <row r="287" spans="8:8">
      <c r="H287" s="29"/>
    </row>
    <row r="288" spans="8:8">
      <c r="H288" s="29"/>
    </row>
    <row r="289" spans="8:8">
      <c r="H289" s="29"/>
    </row>
    <row r="290" spans="8:8">
      <c r="H290" s="29"/>
    </row>
    <row r="291" spans="8:8">
      <c r="H291" s="29" t="e">
        <f>LEFT(#REF!,13)</f>
        <v>#REF!</v>
      </c>
    </row>
    <row r="292" spans="8:8">
      <c r="H292" s="29"/>
    </row>
    <row r="293" spans="8:8">
      <c r="H293" s="29"/>
    </row>
    <row r="294" spans="8:8">
      <c r="H294" s="29"/>
    </row>
    <row r="295" spans="8:8">
      <c r="H295" s="29"/>
    </row>
    <row r="296" spans="8:8">
      <c r="H296" s="29"/>
    </row>
    <row r="297" spans="8:8">
      <c r="H297" s="29"/>
    </row>
    <row r="298" spans="8:8">
      <c r="H298" s="29"/>
    </row>
    <row r="299" spans="8:8">
      <c r="H299" s="29"/>
    </row>
    <row r="300" spans="8:8">
      <c r="H300" s="29"/>
    </row>
    <row r="301" spans="8:8">
      <c r="H301" s="29"/>
    </row>
    <row r="302" spans="8:8">
      <c r="H302" s="29"/>
    </row>
    <row r="303" spans="8:8">
      <c r="H303" s="29"/>
    </row>
    <row r="304" spans="8:8">
      <c r="H304" s="29"/>
    </row>
    <row r="305" spans="8:8">
      <c r="H305" s="29"/>
    </row>
    <row r="306" spans="8:8">
      <c r="H306" s="29"/>
    </row>
    <row r="307" spans="8:8">
      <c r="H307" s="29"/>
    </row>
    <row r="308" spans="8:8">
      <c r="H308" s="29"/>
    </row>
    <row r="309" spans="8:8">
      <c r="H309" s="29"/>
    </row>
    <row r="310" spans="8:8">
      <c r="H310" s="29"/>
    </row>
    <row r="311" spans="8:8">
      <c r="H311" s="29"/>
    </row>
    <row r="312" spans="8:8">
      <c r="H312" s="29"/>
    </row>
    <row r="313" spans="8:8">
      <c r="H313" s="29"/>
    </row>
    <row r="314" spans="8:8">
      <c r="H314" s="29"/>
    </row>
    <row r="315" spans="8:8">
      <c r="H315" s="29"/>
    </row>
    <row r="316" spans="8:8">
      <c r="H316" s="29"/>
    </row>
    <row r="317" spans="8:8">
      <c r="H317" s="29"/>
    </row>
    <row r="318" spans="8:8">
      <c r="H318" s="29"/>
    </row>
    <row r="319" spans="8:8">
      <c r="H319" s="29"/>
    </row>
    <row r="320" spans="8:8">
      <c r="H320" s="29"/>
    </row>
    <row r="321" spans="8:8">
      <c r="H321" s="29"/>
    </row>
    <row r="322" spans="8:8">
      <c r="H322" s="29"/>
    </row>
    <row r="323" spans="8:8">
      <c r="H323" s="29"/>
    </row>
    <row r="324" spans="8:8">
      <c r="H324" s="29"/>
    </row>
    <row r="325" spans="8:8">
      <c r="H325" s="29"/>
    </row>
    <row r="326" spans="8:8">
      <c r="H326" s="29"/>
    </row>
    <row r="327" spans="8:8">
      <c r="H327" s="29"/>
    </row>
    <row r="328" spans="8:8">
      <c r="H328" s="29"/>
    </row>
    <row r="329" spans="8:8">
      <c r="H329" s="29"/>
    </row>
    <row r="330" spans="8:8">
      <c r="H330" s="29"/>
    </row>
    <row r="331" spans="8:8">
      <c r="H331" s="29"/>
    </row>
    <row r="332" spans="8:8">
      <c r="H332" s="29"/>
    </row>
    <row r="333" spans="8:8">
      <c r="H333" s="29"/>
    </row>
    <row r="334" spans="8:8">
      <c r="H334" s="29"/>
    </row>
    <row r="335" spans="8:8">
      <c r="H335" s="29"/>
    </row>
    <row r="336" spans="8:8">
      <c r="H336" s="29"/>
    </row>
    <row r="337" spans="8:8">
      <c r="H337" s="29"/>
    </row>
    <row r="338" spans="8:8">
      <c r="H338" s="29"/>
    </row>
    <row r="339" spans="8:8">
      <c r="H339" s="29"/>
    </row>
    <row r="340" spans="8:8">
      <c r="H340" s="29"/>
    </row>
    <row r="341" spans="8:8">
      <c r="H341" s="29"/>
    </row>
    <row r="342" spans="8:8">
      <c r="H342" s="29"/>
    </row>
    <row r="343" spans="8:8">
      <c r="H343" s="29"/>
    </row>
    <row r="344" spans="8:8">
      <c r="H344" s="29"/>
    </row>
    <row r="345" spans="8:8">
      <c r="H345" s="29"/>
    </row>
    <row r="346" spans="8:8">
      <c r="H346" s="29"/>
    </row>
    <row r="347" spans="8:8">
      <c r="H347" s="29"/>
    </row>
    <row r="348" spans="8:8">
      <c r="H348" s="29"/>
    </row>
    <row r="349" spans="8:8">
      <c r="H349" s="29"/>
    </row>
    <row r="350" spans="8:8">
      <c r="H350" s="29"/>
    </row>
    <row r="351" spans="8:8">
      <c r="H351" s="29"/>
    </row>
    <row r="352" spans="8:8">
      <c r="H352" s="29"/>
    </row>
    <row r="353" spans="8:8">
      <c r="H353" s="29"/>
    </row>
    <row r="354" spans="8:8">
      <c r="H354" s="29"/>
    </row>
    <row r="355" spans="8:8">
      <c r="H355" s="29"/>
    </row>
    <row r="356" spans="8:8">
      <c r="H356" s="29"/>
    </row>
    <row r="357" spans="8:8">
      <c r="H357" s="29"/>
    </row>
    <row r="358" spans="8:8">
      <c r="H358" s="29"/>
    </row>
    <row r="359" spans="8:8">
      <c r="H359" s="29"/>
    </row>
    <row r="360" spans="8:8">
      <c r="H360" s="29"/>
    </row>
    <row r="361" spans="8:8">
      <c r="H361" s="29"/>
    </row>
    <row r="362" spans="8:8">
      <c r="H362" s="29"/>
    </row>
    <row r="363" spans="8:8">
      <c r="H363" s="29"/>
    </row>
    <row r="364" spans="8:8">
      <c r="H364" s="29"/>
    </row>
    <row r="365" spans="8:8">
      <c r="H365" s="29"/>
    </row>
    <row r="366" spans="8:8">
      <c r="H366" s="29"/>
    </row>
    <row r="367" spans="8:8">
      <c r="H367" s="29"/>
    </row>
    <row r="368" spans="8:8">
      <c r="H368" s="29"/>
    </row>
    <row r="369" spans="8:8">
      <c r="H369" s="29"/>
    </row>
    <row r="370" spans="8:8">
      <c r="H370" s="29"/>
    </row>
    <row r="371" spans="8:8">
      <c r="H371" s="29"/>
    </row>
    <row r="372" spans="8:8">
      <c r="H372" s="29"/>
    </row>
    <row r="373" spans="8:8">
      <c r="H373" s="29"/>
    </row>
    <row r="374" spans="8:8">
      <c r="H374" s="29"/>
    </row>
    <row r="375" spans="8:8">
      <c r="H375" s="29"/>
    </row>
    <row r="376" spans="8:8">
      <c r="H376" s="29"/>
    </row>
    <row r="377" spans="8:8">
      <c r="H377" s="29"/>
    </row>
    <row r="378" spans="8:8">
      <c r="H378" s="29"/>
    </row>
    <row r="379" spans="8:8">
      <c r="H379" s="29"/>
    </row>
    <row r="380" spans="8:8">
      <c r="H380" s="29"/>
    </row>
    <row r="381" spans="8:8">
      <c r="H381" s="29"/>
    </row>
    <row r="382" spans="8:8">
      <c r="H382" s="29"/>
    </row>
    <row r="383" spans="8:8">
      <c r="H383" s="29"/>
    </row>
    <row r="384" spans="8:8">
      <c r="H384" s="29"/>
    </row>
    <row r="385" spans="8:8">
      <c r="H385" s="29"/>
    </row>
    <row r="386" spans="8:8">
      <c r="H386" s="29"/>
    </row>
    <row r="387" spans="8:8">
      <c r="H387" s="29"/>
    </row>
    <row r="388" spans="8:8">
      <c r="H388" s="29"/>
    </row>
    <row r="389" spans="8:8">
      <c r="H389" s="29"/>
    </row>
    <row r="390" spans="8:8">
      <c r="H390" s="29"/>
    </row>
    <row r="391" spans="8:8">
      <c r="H391" s="29"/>
    </row>
    <row r="392" spans="8:8">
      <c r="H392" s="29"/>
    </row>
    <row r="393" spans="8:8">
      <c r="H393" s="29"/>
    </row>
    <row r="394" spans="8:8">
      <c r="H394" s="29"/>
    </row>
    <row r="395" spans="8:8">
      <c r="H395" s="29"/>
    </row>
    <row r="396" spans="8:8">
      <c r="H396" s="29"/>
    </row>
    <row r="397" spans="8:8">
      <c r="H397" s="29"/>
    </row>
    <row r="398" spans="8:8">
      <c r="H398" s="29"/>
    </row>
    <row r="399" spans="8:8">
      <c r="H399" s="29"/>
    </row>
    <row r="400" spans="8:8">
      <c r="H400" s="29"/>
    </row>
    <row r="401" spans="8:8">
      <c r="H401" s="29"/>
    </row>
    <row r="402" spans="8:8">
      <c r="H402" s="29"/>
    </row>
    <row r="403" spans="8:8">
      <c r="H403" s="29"/>
    </row>
    <row r="404" spans="8:8">
      <c r="H404" s="29"/>
    </row>
    <row r="405" spans="8:8">
      <c r="H405" s="29"/>
    </row>
    <row r="406" spans="8:8">
      <c r="H406" s="29"/>
    </row>
    <row r="407" spans="8:8">
      <c r="H407" s="29"/>
    </row>
    <row r="408" spans="8:8">
      <c r="H408" s="29"/>
    </row>
    <row r="409" spans="8:8">
      <c r="H409" s="29"/>
    </row>
    <row r="410" spans="8:8">
      <c r="H410" s="29"/>
    </row>
    <row r="411" spans="8:8">
      <c r="H411" s="29"/>
    </row>
    <row r="412" spans="8:8">
      <c r="H412" s="29"/>
    </row>
    <row r="413" spans="8:8">
      <c r="H413" s="29"/>
    </row>
    <row r="414" spans="8:8">
      <c r="H414" s="29"/>
    </row>
    <row r="415" spans="8:8">
      <c r="H415" s="29"/>
    </row>
    <row r="416" spans="8:8">
      <c r="H416" s="29"/>
    </row>
    <row r="417" spans="8:8">
      <c r="H417" s="29"/>
    </row>
    <row r="418" spans="8:8">
      <c r="H418" s="29"/>
    </row>
    <row r="419" spans="8:8">
      <c r="H419" s="29"/>
    </row>
    <row r="420" spans="8:8">
      <c r="H420" s="29"/>
    </row>
    <row r="421" spans="8:8">
      <c r="H421" s="29"/>
    </row>
    <row r="422" spans="8:8">
      <c r="H422" s="29"/>
    </row>
    <row r="423" spans="8:8">
      <c r="H423" s="29"/>
    </row>
    <row r="424" spans="8:8">
      <c r="H424" s="29"/>
    </row>
    <row r="425" spans="8:8">
      <c r="H425" s="29"/>
    </row>
    <row r="426" spans="8:8">
      <c r="H426" s="29"/>
    </row>
    <row r="427" spans="8:8">
      <c r="H427" s="29"/>
    </row>
    <row r="428" spans="8:8">
      <c r="H428" s="29"/>
    </row>
    <row r="429" spans="8:8">
      <c r="H429" s="29"/>
    </row>
    <row r="430" spans="8:8">
      <c r="H430" s="29"/>
    </row>
    <row r="431" spans="8:8">
      <c r="H431" s="29"/>
    </row>
    <row r="432" spans="8:8">
      <c r="H432" s="29"/>
    </row>
    <row r="433" spans="8:8">
      <c r="H433" s="29"/>
    </row>
    <row r="434" spans="8:8">
      <c r="H434" s="29"/>
    </row>
    <row r="435" spans="8:8">
      <c r="H435" s="29"/>
    </row>
    <row r="436" spans="8:8">
      <c r="H436" s="29"/>
    </row>
    <row r="437" spans="8:8">
      <c r="H437" s="29"/>
    </row>
    <row r="438" spans="8:8">
      <c r="H438" s="29"/>
    </row>
    <row r="439" spans="8:8">
      <c r="H439" s="29"/>
    </row>
    <row r="440" spans="8:8">
      <c r="H440" s="29"/>
    </row>
    <row r="441" spans="8:8">
      <c r="H441" s="29"/>
    </row>
    <row r="442" spans="8:8">
      <c r="H442" s="29"/>
    </row>
    <row r="443" spans="8:8">
      <c r="H443" s="29"/>
    </row>
    <row r="444" spans="8:8">
      <c r="H444" s="29"/>
    </row>
    <row r="445" spans="8:8">
      <c r="H445" s="29"/>
    </row>
    <row r="446" spans="8:8">
      <c r="H446" s="29"/>
    </row>
    <row r="447" spans="8:8">
      <c r="H447" s="29"/>
    </row>
    <row r="448" spans="8:8">
      <c r="H448" s="29"/>
    </row>
    <row r="449" spans="8:8">
      <c r="H449" s="29"/>
    </row>
    <row r="450" spans="8:8">
      <c r="H450" s="29"/>
    </row>
    <row r="451" spans="8:8">
      <c r="H451" s="29"/>
    </row>
    <row r="452" spans="8:8">
      <c r="H452" s="29"/>
    </row>
    <row r="453" spans="8:8">
      <c r="H453" s="29"/>
    </row>
    <row r="454" spans="8:8">
      <c r="H454" s="29"/>
    </row>
    <row r="455" spans="8:8">
      <c r="H455" s="29"/>
    </row>
    <row r="456" spans="8:8">
      <c r="H456" s="29"/>
    </row>
    <row r="457" spans="8:8">
      <c r="H457" s="29"/>
    </row>
    <row r="458" spans="8:8">
      <c r="H458" s="29"/>
    </row>
    <row r="459" spans="8:8">
      <c r="H459" s="29"/>
    </row>
    <row r="460" spans="8:8">
      <c r="H460" s="29"/>
    </row>
    <row r="461" spans="8:8">
      <c r="H461" s="29"/>
    </row>
    <row r="462" spans="8:8">
      <c r="H462" s="29"/>
    </row>
    <row r="463" spans="8:8">
      <c r="H463" s="29"/>
    </row>
    <row r="464" spans="8:8">
      <c r="H464" s="29"/>
    </row>
    <row r="465" spans="8:8">
      <c r="H465" s="29"/>
    </row>
    <row r="466" spans="8:8">
      <c r="H466" s="29"/>
    </row>
    <row r="467" spans="8:8">
      <c r="H467" s="29"/>
    </row>
    <row r="468" spans="8:8">
      <c r="H468" s="29"/>
    </row>
    <row r="469" spans="8:8">
      <c r="H469" s="29"/>
    </row>
    <row r="470" spans="8:8">
      <c r="H470" s="29"/>
    </row>
    <row r="471" spans="8:8">
      <c r="H471" s="29"/>
    </row>
    <row r="472" spans="8:8">
      <c r="H472" s="29"/>
    </row>
    <row r="473" spans="8:8">
      <c r="H473" s="29"/>
    </row>
    <row r="474" spans="8:8">
      <c r="H474" s="29"/>
    </row>
    <row r="475" spans="8:8">
      <c r="H475" s="29"/>
    </row>
    <row r="476" spans="8:8">
      <c r="H476" s="29"/>
    </row>
    <row r="477" spans="8:8">
      <c r="H477" s="29"/>
    </row>
    <row r="478" spans="8:8">
      <c r="H478" s="29"/>
    </row>
    <row r="479" spans="8:8">
      <c r="H479" s="29"/>
    </row>
    <row r="480" spans="8:8">
      <c r="H480" s="29"/>
    </row>
    <row r="481" spans="8:8">
      <c r="H481" s="29"/>
    </row>
    <row r="482" spans="8:8">
      <c r="H482" s="29"/>
    </row>
    <row r="483" spans="8:8">
      <c r="H483" s="29"/>
    </row>
    <row r="484" spans="8:8">
      <c r="H484" s="29"/>
    </row>
    <row r="485" spans="8:8">
      <c r="H485" s="29"/>
    </row>
    <row r="486" spans="8:8">
      <c r="H486" s="29"/>
    </row>
    <row r="487" spans="8:8">
      <c r="H487" s="29"/>
    </row>
    <row r="488" spans="8:8">
      <c r="H488" s="29"/>
    </row>
    <row r="489" spans="8:8">
      <c r="H489" s="29"/>
    </row>
    <row r="490" spans="8:8">
      <c r="H490" s="29"/>
    </row>
    <row r="491" spans="8:8">
      <c r="H491" s="29"/>
    </row>
    <row r="492" spans="8:8">
      <c r="H492" s="29"/>
    </row>
    <row r="493" spans="8:8">
      <c r="H493" s="29"/>
    </row>
    <row r="494" spans="8:8">
      <c r="H494" s="29"/>
    </row>
    <row r="495" spans="8:8">
      <c r="H495" s="29"/>
    </row>
    <row r="496" spans="8:8">
      <c r="H496" s="29"/>
    </row>
    <row r="497" spans="8:8">
      <c r="H497" s="29"/>
    </row>
    <row r="498" spans="8:8">
      <c r="H498" s="29"/>
    </row>
    <row r="499" spans="8:8">
      <c r="H499" s="29"/>
    </row>
    <row r="500" spans="8:8">
      <c r="H500" s="29"/>
    </row>
    <row r="501" spans="8:8">
      <c r="H501" s="29"/>
    </row>
    <row r="502" spans="8:8">
      <c r="H502" s="29"/>
    </row>
    <row r="503" spans="8:8">
      <c r="H503" s="29"/>
    </row>
    <row r="504" spans="8:8">
      <c r="H504" s="29"/>
    </row>
    <row r="505" spans="8:8">
      <c r="H505" s="29"/>
    </row>
    <row r="506" spans="8:8">
      <c r="H506" s="29"/>
    </row>
    <row r="507" spans="8:8">
      <c r="H507" s="29"/>
    </row>
  </sheetData>
  <conditionalFormatting sqref="AI4:AI80">
    <cfRule type="duplicateValues" dxfId="666" priority="15"/>
  </conditionalFormatting>
  <conditionalFormatting sqref="Q147:Q161">
    <cfRule type="duplicateValues" dxfId="665" priority="4"/>
  </conditionalFormatting>
  <conditionalFormatting sqref="Q147:Q161">
    <cfRule type="duplicateValues" dxfId="664" priority="5"/>
  </conditionalFormatting>
  <conditionalFormatting sqref="Q147:Q161">
    <cfRule type="duplicateValues" dxfId="663" priority="6"/>
    <cfRule type="duplicateValues" dxfId="662" priority="7"/>
  </conditionalFormatting>
  <conditionalFormatting sqref="I147:I161">
    <cfRule type="containsText" dxfId="661" priority="1" operator="containsText" text="PASS">
      <formula>NOT(ISERROR(SEARCH("PASS", I147)))</formula>
    </cfRule>
    <cfRule type="containsText" dxfId="660" priority="2" operator="containsText" text="FAIL">
      <formula>NOT(ISERROR(SEARCH("FAIL", I147)))</formula>
    </cfRule>
    <cfRule type="containsText" dxfId="659" priority="3" operator="containsText" text="WARN">
      <formula>NOT(ISERROR(SEARCH("WARN", I147)))</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63958-1793-E44C-AC15-140BE3718BA6}">
  <dimension ref="A1:Q172"/>
  <sheetViews>
    <sheetView zoomScale="92" workbookViewId="0">
      <pane ySplit="3" topLeftCell="A107" activePane="bottomLeft" state="frozen"/>
      <selection pane="bottomLeft" activeCell="D1" sqref="D1:D1048576"/>
    </sheetView>
  </sheetViews>
  <sheetFormatPr baseColWidth="10" defaultRowHeight="16" customHeight="1"/>
  <cols>
    <col min="1" max="1" width="8.5" style="25" bestFit="1" customWidth="1"/>
    <col min="2" max="2" width="12.83203125" style="25" bestFit="1" customWidth="1"/>
    <col min="3" max="3" width="17.33203125" style="25" bestFit="1" customWidth="1"/>
    <col min="4" max="4" width="15.33203125" style="25" bestFit="1" customWidth="1"/>
    <col min="5" max="5" width="12" style="25" bestFit="1" customWidth="1"/>
    <col min="6" max="6" width="14" style="25" bestFit="1" customWidth="1"/>
    <col min="7" max="7" width="20" style="25" customWidth="1"/>
    <col min="8" max="8" width="21.83203125" style="25" bestFit="1" customWidth="1"/>
    <col min="9" max="9" width="16" style="25" bestFit="1" customWidth="1"/>
    <col min="10" max="10" width="27.5" style="25" bestFit="1" customWidth="1"/>
    <col min="11" max="11" width="83.6640625" style="25" bestFit="1" customWidth="1"/>
    <col min="12" max="12" width="16.83203125" style="25" customWidth="1"/>
    <col min="13" max="13" width="16.1640625" style="25" customWidth="1"/>
    <col min="14" max="14" width="25.33203125" style="25" bestFit="1" customWidth="1"/>
    <col min="15" max="15" width="17" style="25" customWidth="1"/>
    <col min="16" max="16" width="6.1640625" style="25" bestFit="1" customWidth="1"/>
    <col min="18" max="16384" width="10.83203125" style="25"/>
  </cols>
  <sheetData>
    <row r="1" spans="1:16" ht="16" customHeight="1">
      <c r="A1" s="6"/>
      <c r="C1" s="45" t="s">
        <v>15830</v>
      </c>
      <c r="D1" s="6"/>
      <c r="E1" s="21"/>
      <c r="F1" s="21"/>
      <c r="G1" s="21"/>
      <c r="H1" s="6" t="s">
        <v>1603</v>
      </c>
      <c r="I1" s="6"/>
      <c r="J1" s="6"/>
      <c r="K1" s="62" t="s">
        <v>2980</v>
      </c>
      <c r="L1" s="6" t="s">
        <v>1604</v>
      </c>
      <c r="M1" s="56" t="s">
        <v>13666</v>
      </c>
      <c r="N1" s="6"/>
      <c r="O1" s="6"/>
    </row>
    <row r="2" spans="1:16" ht="16" customHeight="1" thickBot="1">
      <c r="A2" s="6"/>
      <c r="B2" s="225"/>
      <c r="C2" s="6"/>
      <c r="D2" s="6"/>
      <c r="E2" s="21"/>
      <c r="F2" s="21"/>
      <c r="G2" s="21"/>
      <c r="H2" s="6">
        <f>COUNTA(H4:H229)</f>
        <v>158</v>
      </c>
      <c r="I2" s="6"/>
      <c r="J2" s="6"/>
      <c r="K2" s="115">
        <f>COUNTA(K4:K320)</f>
        <v>158</v>
      </c>
      <c r="L2" s="6">
        <f>COUNTA(L4:L146)</f>
        <v>142</v>
      </c>
      <c r="M2" s="85">
        <f>COUNTIF(M4:M1197,"*Y*")</f>
        <v>144</v>
      </c>
      <c r="N2" s="6"/>
      <c r="O2" s="6"/>
      <c r="P2" s="225"/>
    </row>
    <row r="3" spans="1:16" ht="16" customHeight="1" thickBot="1">
      <c r="A3" s="661" t="s">
        <v>9391</v>
      </c>
      <c r="B3" s="661" t="s">
        <v>10</v>
      </c>
      <c r="C3" s="661" t="s">
        <v>1</v>
      </c>
      <c r="D3" s="661" t="s">
        <v>2</v>
      </c>
      <c r="E3" s="661" t="s">
        <v>3</v>
      </c>
      <c r="F3" s="661" t="s">
        <v>17</v>
      </c>
      <c r="G3" s="661" t="s">
        <v>0</v>
      </c>
      <c r="H3" s="661" t="s">
        <v>16</v>
      </c>
      <c r="I3" s="661" t="s">
        <v>15</v>
      </c>
      <c r="J3" s="661" t="s">
        <v>23</v>
      </c>
      <c r="K3" s="661" t="s">
        <v>444</v>
      </c>
      <c r="L3" s="661" t="s">
        <v>1505</v>
      </c>
      <c r="M3" s="661" t="s">
        <v>23695</v>
      </c>
      <c r="N3" s="661" t="s">
        <v>1624</v>
      </c>
      <c r="O3" s="661" t="s">
        <v>18353</v>
      </c>
      <c r="P3" s="661" t="s">
        <v>22942</v>
      </c>
    </row>
    <row r="4" spans="1:16" ht="16" customHeight="1">
      <c r="A4" s="5">
        <v>1</v>
      </c>
      <c r="B4" s="34" t="s">
        <v>18360</v>
      </c>
      <c r="C4" s="5" t="s">
        <v>17816</v>
      </c>
      <c r="D4" s="5" t="s">
        <v>11436</v>
      </c>
      <c r="E4" s="34" t="s">
        <v>17818</v>
      </c>
      <c r="F4" s="5" t="s">
        <v>17819</v>
      </c>
      <c r="G4" s="72" t="s">
        <v>22071</v>
      </c>
      <c r="H4" s="34" t="s">
        <v>17821</v>
      </c>
      <c r="I4" s="5" t="str">
        <f>LEFT(J4,7)</f>
        <v>DYE6927</v>
      </c>
      <c r="J4" s="34" t="s">
        <v>17820</v>
      </c>
      <c r="K4" s="66" t="s">
        <v>17810</v>
      </c>
      <c r="L4" s="5">
        <v>7816</v>
      </c>
      <c r="M4" s="5" t="s">
        <v>21</v>
      </c>
      <c r="N4" s="5" t="s">
        <v>18354</v>
      </c>
      <c r="O4" s="5" t="s">
        <v>17817</v>
      </c>
      <c r="P4" s="34"/>
    </row>
    <row r="5" spans="1:16" ht="16" customHeight="1">
      <c r="A5" s="5">
        <v>2</v>
      </c>
      <c r="B5" s="34" t="s">
        <v>18360</v>
      </c>
      <c r="C5" s="5" t="s">
        <v>17824</v>
      </c>
      <c r="D5" s="5" t="s">
        <v>11436</v>
      </c>
      <c r="E5" s="34" t="s">
        <v>17826</v>
      </c>
      <c r="F5" s="5" t="s">
        <v>17827</v>
      </c>
      <c r="G5" s="72" t="s">
        <v>22072</v>
      </c>
      <c r="H5" s="34" t="s">
        <v>17829</v>
      </c>
      <c r="I5" s="5" t="str">
        <f t="shared" ref="I5:I68" si="0">LEFT(J5,7)</f>
        <v>DYE6928</v>
      </c>
      <c r="J5" s="34" t="s">
        <v>17828</v>
      </c>
      <c r="K5" s="66" t="s">
        <v>17810</v>
      </c>
      <c r="L5" s="5">
        <v>7817</v>
      </c>
      <c r="M5" s="5" t="s">
        <v>21</v>
      </c>
      <c r="N5" s="5" t="s">
        <v>18354</v>
      </c>
      <c r="O5" s="5" t="s">
        <v>17825</v>
      </c>
      <c r="P5" s="34"/>
    </row>
    <row r="6" spans="1:16" ht="16" customHeight="1">
      <c r="A6" s="5">
        <v>3</v>
      </c>
      <c r="B6" s="34" t="s">
        <v>18360</v>
      </c>
      <c r="C6" s="5" t="s">
        <v>17830</v>
      </c>
      <c r="D6" s="5" t="s">
        <v>11436</v>
      </c>
      <c r="E6" s="34" t="s">
        <v>17832</v>
      </c>
      <c r="F6" s="5" t="s">
        <v>17833</v>
      </c>
      <c r="G6" s="72" t="s">
        <v>22073</v>
      </c>
      <c r="H6" s="34" t="s">
        <v>17835</v>
      </c>
      <c r="I6" s="5" t="str">
        <f t="shared" si="0"/>
        <v>DYE6929</v>
      </c>
      <c r="J6" s="34" t="s">
        <v>17834</v>
      </c>
      <c r="K6" s="66" t="s">
        <v>17810</v>
      </c>
      <c r="L6" s="5">
        <v>7818</v>
      </c>
      <c r="M6" s="5" t="s">
        <v>21</v>
      </c>
      <c r="N6" s="5" t="s">
        <v>18354</v>
      </c>
      <c r="O6" s="5" t="s">
        <v>17831</v>
      </c>
      <c r="P6" s="34"/>
    </row>
    <row r="7" spans="1:16" ht="16" customHeight="1">
      <c r="A7" s="5">
        <v>4</v>
      </c>
      <c r="B7" s="34" t="s">
        <v>18360</v>
      </c>
      <c r="C7" s="5" t="s">
        <v>17836</v>
      </c>
      <c r="D7" s="5" t="s">
        <v>11436</v>
      </c>
      <c r="E7" s="34" t="s">
        <v>17838</v>
      </c>
      <c r="F7" s="5" t="s">
        <v>17839</v>
      </c>
      <c r="G7" s="206" t="s">
        <v>22074</v>
      </c>
      <c r="H7" s="34" t="s">
        <v>17841</v>
      </c>
      <c r="I7" s="5" t="str">
        <f t="shared" si="0"/>
        <v>DYE6930</v>
      </c>
      <c r="J7" s="34" t="s">
        <v>17840</v>
      </c>
      <c r="K7" s="66" t="s">
        <v>17810</v>
      </c>
      <c r="L7" s="5">
        <v>7819</v>
      </c>
      <c r="M7" s="5" t="s">
        <v>21</v>
      </c>
      <c r="N7" s="5" t="s">
        <v>18354</v>
      </c>
      <c r="O7" s="5" t="s">
        <v>17837</v>
      </c>
      <c r="P7" s="34"/>
    </row>
    <row r="8" spans="1:16" ht="16" customHeight="1">
      <c r="A8" s="5">
        <v>5</v>
      </c>
      <c r="B8" s="34" t="s">
        <v>18360</v>
      </c>
      <c r="C8" s="5" t="s">
        <v>17842</v>
      </c>
      <c r="D8" s="5" t="s">
        <v>11436</v>
      </c>
      <c r="E8" s="34" t="s">
        <v>17844</v>
      </c>
      <c r="F8" s="5" t="s">
        <v>17845</v>
      </c>
      <c r="G8" s="72" t="s">
        <v>22075</v>
      </c>
      <c r="H8" s="34" t="s">
        <v>17847</v>
      </c>
      <c r="I8" s="5" t="str">
        <f t="shared" si="0"/>
        <v>DYE6931</v>
      </c>
      <c r="J8" s="34" t="s">
        <v>17846</v>
      </c>
      <c r="K8" s="66" t="s">
        <v>17810</v>
      </c>
      <c r="L8" s="5">
        <v>7820</v>
      </c>
      <c r="M8" s="5" t="s">
        <v>21</v>
      </c>
      <c r="N8" s="5" t="s">
        <v>18354</v>
      </c>
      <c r="O8" s="5" t="s">
        <v>17843</v>
      </c>
      <c r="P8" s="34"/>
    </row>
    <row r="9" spans="1:16" ht="16" customHeight="1">
      <c r="A9" s="5">
        <v>6</v>
      </c>
      <c r="B9" s="34" t="s">
        <v>18360</v>
      </c>
      <c r="C9" s="5" t="s">
        <v>17848</v>
      </c>
      <c r="D9" s="5" t="s">
        <v>11436</v>
      </c>
      <c r="E9" s="34" t="s">
        <v>17850</v>
      </c>
      <c r="F9" s="5" t="s">
        <v>17851</v>
      </c>
      <c r="G9" s="72" t="s">
        <v>22076</v>
      </c>
      <c r="H9" s="34" t="s">
        <v>17853</v>
      </c>
      <c r="I9" s="5" t="str">
        <f t="shared" si="0"/>
        <v>DYE6932</v>
      </c>
      <c r="J9" s="34" t="s">
        <v>17852</v>
      </c>
      <c r="K9" s="66" t="s">
        <v>17810</v>
      </c>
      <c r="L9" s="5">
        <v>7821</v>
      </c>
      <c r="M9" s="5" t="s">
        <v>21</v>
      </c>
      <c r="N9" s="5" t="s">
        <v>18354</v>
      </c>
      <c r="O9" s="5" t="s">
        <v>17849</v>
      </c>
      <c r="P9" s="34"/>
    </row>
    <row r="10" spans="1:16" ht="16" customHeight="1">
      <c r="A10" s="5">
        <v>7</v>
      </c>
      <c r="B10" s="34" t="s">
        <v>18360</v>
      </c>
      <c r="C10" s="5" t="s">
        <v>17854</v>
      </c>
      <c r="D10" s="5" t="s">
        <v>11436</v>
      </c>
      <c r="E10" s="34" t="s">
        <v>17856</v>
      </c>
      <c r="F10" s="5" t="s">
        <v>17857</v>
      </c>
      <c r="G10" s="72" t="s">
        <v>22077</v>
      </c>
      <c r="H10" s="34" t="s">
        <v>17859</v>
      </c>
      <c r="I10" s="5" t="str">
        <f t="shared" si="0"/>
        <v>DYE6933</v>
      </c>
      <c r="J10" s="34" t="s">
        <v>17858</v>
      </c>
      <c r="K10" s="66" t="s">
        <v>17810</v>
      </c>
      <c r="L10" s="5">
        <v>7822</v>
      </c>
      <c r="M10" s="5" t="s">
        <v>21</v>
      </c>
      <c r="N10" s="5" t="s">
        <v>18354</v>
      </c>
      <c r="O10" s="5" t="s">
        <v>17855</v>
      </c>
      <c r="P10" s="34"/>
    </row>
    <row r="11" spans="1:16" ht="16" customHeight="1">
      <c r="A11" s="5">
        <v>8</v>
      </c>
      <c r="B11" s="34" t="s">
        <v>18360</v>
      </c>
      <c r="C11" s="5" t="s">
        <v>17860</v>
      </c>
      <c r="D11" s="5" t="s">
        <v>11436</v>
      </c>
      <c r="E11" s="34" t="s">
        <v>17862</v>
      </c>
      <c r="F11" s="5" t="s">
        <v>17863</v>
      </c>
      <c r="G11" s="72" t="s">
        <v>22078</v>
      </c>
      <c r="H11" s="34" t="s">
        <v>17865</v>
      </c>
      <c r="I11" s="5" t="str">
        <f t="shared" si="0"/>
        <v>DYE6934</v>
      </c>
      <c r="J11" s="34" t="s">
        <v>17864</v>
      </c>
      <c r="K11" s="66" t="s">
        <v>17810</v>
      </c>
      <c r="L11" s="5">
        <v>7823</v>
      </c>
      <c r="M11" s="5" t="s">
        <v>21</v>
      </c>
      <c r="N11" s="5" t="s">
        <v>18354</v>
      </c>
      <c r="O11" s="5" t="s">
        <v>17861</v>
      </c>
      <c r="P11" s="34"/>
    </row>
    <row r="12" spans="1:16" ht="16" customHeight="1">
      <c r="A12" s="5">
        <v>9</v>
      </c>
      <c r="B12" s="34" t="s">
        <v>18360</v>
      </c>
      <c r="C12" s="5" t="s">
        <v>17866</v>
      </c>
      <c r="D12" s="5" t="s">
        <v>11436</v>
      </c>
      <c r="E12" s="34" t="s">
        <v>17868</v>
      </c>
      <c r="F12" s="5" t="s">
        <v>17869</v>
      </c>
      <c r="G12" s="72" t="s">
        <v>22079</v>
      </c>
      <c r="H12" s="34" t="s">
        <v>17871</v>
      </c>
      <c r="I12" s="5" t="str">
        <f t="shared" si="0"/>
        <v>DYE6935</v>
      </c>
      <c r="J12" s="34" t="s">
        <v>17870</v>
      </c>
      <c r="K12" s="66" t="s">
        <v>17810</v>
      </c>
      <c r="L12" s="5">
        <v>7824</v>
      </c>
      <c r="M12" s="5" t="s">
        <v>21</v>
      </c>
      <c r="N12" s="5" t="s">
        <v>18354</v>
      </c>
      <c r="O12" s="5" t="s">
        <v>17867</v>
      </c>
      <c r="P12" s="34"/>
    </row>
    <row r="13" spans="1:16" ht="16" customHeight="1">
      <c r="A13" s="5">
        <v>10</v>
      </c>
      <c r="B13" s="34" t="s">
        <v>18360</v>
      </c>
      <c r="C13" s="5" t="s">
        <v>17872</v>
      </c>
      <c r="D13" s="5" t="s">
        <v>11436</v>
      </c>
      <c r="E13" s="34" t="s">
        <v>17874</v>
      </c>
      <c r="F13" s="5" t="s">
        <v>17875</v>
      </c>
      <c r="G13" s="72" t="s">
        <v>22080</v>
      </c>
      <c r="H13" s="34" t="s">
        <v>17877</v>
      </c>
      <c r="I13" s="5" t="str">
        <f t="shared" si="0"/>
        <v>DYE6936</v>
      </c>
      <c r="J13" s="34" t="s">
        <v>17876</v>
      </c>
      <c r="K13" s="66" t="s">
        <v>17810</v>
      </c>
      <c r="L13" s="5">
        <v>7825</v>
      </c>
      <c r="M13" s="5" t="s">
        <v>21</v>
      </c>
      <c r="N13" s="5" t="s">
        <v>18354</v>
      </c>
      <c r="O13" s="5" t="s">
        <v>17873</v>
      </c>
      <c r="P13" s="34"/>
    </row>
    <row r="14" spans="1:16" ht="16" customHeight="1">
      <c r="A14" s="5">
        <v>11</v>
      </c>
      <c r="B14" s="34" t="s">
        <v>18360</v>
      </c>
      <c r="C14" s="5" t="s">
        <v>17878</v>
      </c>
      <c r="D14" s="5" t="s">
        <v>11436</v>
      </c>
      <c r="E14" s="34" t="s">
        <v>17880</v>
      </c>
      <c r="F14" s="5" t="s">
        <v>17881</v>
      </c>
      <c r="G14" s="72" t="s">
        <v>22081</v>
      </c>
      <c r="H14" s="34" t="s">
        <v>17883</v>
      </c>
      <c r="I14" s="5" t="str">
        <f t="shared" si="0"/>
        <v>DYE6937</v>
      </c>
      <c r="J14" s="34" t="s">
        <v>17882</v>
      </c>
      <c r="K14" s="66" t="s">
        <v>17810</v>
      </c>
      <c r="L14" s="5">
        <v>7826</v>
      </c>
      <c r="M14" s="5" t="s">
        <v>21</v>
      </c>
      <c r="N14" s="5" t="s">
        <v>18354</v>
      </c>
      <c r="O14" s="5" t="s">
        <v>17879</v>
      </c>
      <c r="P14" s="34"/>
    </row>
    <row r="15" spans="1:16" ht="16" customHeight="1">
      <c r="A15" s="5">
        <v>12</v>
      </c>
      <c r="B15" s="34" t="s">
        <v>18360</v>
      </c>
      <c r="C15" s="5" t="s">
        <v>17884</v>
      </c>
      <c r="D15" s="5" t="s">
        <v>11436</v>
      </c>
      <c r="E15" s="34" t="s">
        <v>17886</v>
      </c>
      <c r="F15" s="5" t="s">
        <v>17887</v>
      </c>
      <c r="G15" s="72" t="s">
        <v>22082</v>
      </c>
      <c r="H15" s="34" t="s">
        <v>17889</v>
      </c>
      <c r="I15" s="5" t="str">
        <f t="shared" si="0"/>
        <v>DYE6938</v>
      </c>
      <c r="J15" s="34" t="s">
        <v>17888</v>
      </c>
      <c r="K15" s="66" t="s">
        <v>17810</v>
      </c>
      <c r="L15" s="5">
        <v>7827</v>
      </c>
      <c r="M15" s="5" t="s">
        <v>21</v>
      </c>
      <c r="N15" s="5" t="s">
        <v>18354</v>
      </c>
      <c r="O15" s="5" t="s">
        <v>17885</v>
      </c>
      <c r="P15" s="34"/>
    </row>
    <row r="16" spans="1:16" ht="16" customHeight="1">
      <c r="A16" s="5">
        <v>13</v>
      </c>
      <c r="B16" s="34" t="s">
        <v>18360</v>
      </c>
      <c r="C16" s="5" t="s">
        <v>17890</v>
      </c>
      <c r="D16" s="5" t="s">
        <v>11436</v>
      </c>
      <c r="E16" s="34" t="s">
        <v>17892</v>
      </c>
      <c r="F16" s="5" t="s">
        <v>17893</v>
      </c>
      <c r="G16" s="72" t="s">
        <v>22083</v>
      </c>
      <c r="H16" s="34" t="s">
        <v>17895</v>
      </c>
      <c r="I16" s="5" t="str">
        <f t="shared" si="0"/>
        <v>DYE6939</v>
      </c>
      <c r="J16" s="34" t="s">
        <v>17894</v>
      </c>
      <c r="K16" s="66" t="s">
        <v>17810</v>
      </c>
      <c r="L16" s="5">
        <v>7828</v>
      </c>
      <c r="M16" s="5" t="s">
        <v>21</v>
      </c>
      <c r="N16" s="5" t="s">
        <v>18354</v>
      </c>
      <c r="O16" s="5" t="s">
        <v>17891</v>
      </c>
      <c r="P16" s="34"/>
    </row>
    <row r="17" spans="1:16" ht="16" customHeight="1">
      <c r="A17" s="5">
        <v>14</v>
      </c>
      <c r="B17" s="34" t="s">
        <v>18360</v>
      </c>
      <c r="C17" s="5" t="s">
        <v>17896</v>
      </c>
      <c r="D17" s="5" t="s">
        <v>11436</v>
      </c>
      <c r="E17" s="34" t="s">
        <v>17898</v>
      </c>
      <c r="F17" s="5" t="s">
        <v>17899</v>
      </c>
      <c r="G17" s="72" t="s">
        <v>22084</v>
      </c>
      <c r="H17" s="34" t="s">
        <v>17901</v>
      </c>
      <c r="I17" s="5" t="str">
        <f t="shared" si="0"/>
        <v>DYE6940</v>
      </c>
      <c r="J17" s="34" t="s">
        <v>17900</v>
      </c>
      <c r="K17" s="66" t="s">
        <v>17810</v>
      </c>
      <c r="L17" s="5">
        <v>7829</v>
      </c>
      <c r="M17" s="5" t="s">
        <v>21</v>
      </c>
      <c r="N17" s="5" t="s">
        <v>18354</v>
      </c>
      <c r="O17" s="5" t="s">
        <v>17897</v>
      </c>
      <c r="P17" s="34"/>
    </row>
    <row r="18" spans="1:16" ht="16" customHeight="1">
      <c r="A18" s="5">
        <v>15</v>
      </c>
      <c r="B18" s="34" t="s">
        <v>18360</v>
      </c>
      <c r="C18" s="5" t="s">
        <v>17902</v>
      </c>
      <c r="D18" s="5" t="s">
        <v>17904</v>
      </c>
      <c r="E18" s="34" t="s">
        <v>17905</v>
      </c>
      <c r="F18" s="5" t="s">
        <v>17906</v>
      </c>
      <c r="G18" s="72" t="s">
        <v>22085</v>
      </c>
      <c r="H18" s="34" t="s">
        <v>17908</v>
      </c>
      <c r="I18" s="5" t="str">
        <f t="shared" si="0"/>
        <v>DYE6941</v>
      </c>
      <c r="J18" s="34" t="s">
        <v>17907</v>
      </c>
      <c r="K18" s="66" t="s">
        <v>17810</v>
      </c>
      <c r="L18" s="5">
        <v>7830</v>
      </c>
      <c r="M18" s="5" t="s">
        <v>21</v>
      </c>
      <c r="N18" s="5" t="s">
        <v>18354</v>
      </c>
      <c r="O18" s="5" t="s">
        <v>17903</v>
      </c>
      <c r="P18" s="34"/>
    </row>
    <row r="19" spans="1:16" ht="16" customHeight="1">
      <c r="A19" s="5">
        <v>16</v>
      </c>
      <c r="B19" s="34" t="s">
        <v>18360</v>
      </c>
      <c r="C19" s="5" t="s">
        <v>17909</v>
      </c>
      <c r="D19" s="5" t="s">
        <v>17904</v>
      </c>
      <c r="E19" s="34" t="s">
        <v>17911</v>
      </c>
      <c r="F19" s="5" t="s">
        <v>17912</v>
      </c>
      <c r="G19" s="72" t="s">
        <v>22086</v>
      </c>
      <c r="H19" s="79" t="s">
        <v>17914</v>
      </c>
      <c r="I19" s="5" t="str">
        <f t="shared" si="0"/>
        <v>DYE6942</v>
      </c>
      <c r="J19" s="34" t="s">
        <v>17913</v>
      </c>
      <c r="K19" s="66" t="s">
        <v>17810</v>
      </c>
      <c r="L19" s="5">
        <v>7831</v>
      </c>
      <c r="M19" s="5" t="s">
        <v>22</v>
      </c>
      <c r="N19" s="5" t="s">
        <v>18354</v>
      </c>
      <c r="O19" s="5" t="s">
        <v>17910</v>
      </c>
      <c r="P19" s="34"/>
    </row>
    <row r="20" spans="1:16" ht="16" customHeight="1">
      <c r="A20" s="5">
        <v>17</v>
      </c>
      <c r="B20" s="34" t="s">
        <v>18360</v>
      </c>
      <c r="C20" s="5" t="s">
        <v>17915</v>
      </c>
      <c r="D20" s="5" t="s">
        <v>17904</v>
      </c>
      <c r="E20" s="34" t="s">
        <v>17917</v>
      </c>
      <c r="F20" s="5" t="s">
        <v>17918</v>
      </c>
      <c r="G20" s="72" t="s">
        <v>22087</v>
      </c>
      <c r="H20" s="34" t="s">
        <v>17920</v>
      </c>
      <c r="I20" s="5" t="str">
        <f t="shared" si="0"/>
        <v>DYE6943</v>
      </c>
      <c r="J20" s="34" t="s">
        <v>17919</v>
      </c>
      <c r="K20" s="66" t="s">
        <v>17810</v>
      </c>
      <c r="L20" s="5">
        <v>7832</v>
      </c>
      <c r="M20" s="5" t="s">
        <v>21</v>
      </c>
      <c r="N20" s="5" t="s">
        <v>18354</v>
      </c>
      <c r="O20" s="5" t="s">
        <v>17916</v>
      </c>
      <c r="P20" s="34"/>
    </row>
    <row r="21" spans="1:16" ht="16" customHeight="1">
      <c r="A21" s="5">
        <v>18</v>
      </c>
      <c r="B21" s="34" t="s">
        <v>18360</v>
      </c>
      <c r="C21" s="5" t="s">
        <v>17921</v>
      </c>
      <c r="D21" s="5" t="s">
        <v>17904</v>
      </c>
      <c r="E21" s="34" t="s">
        <v>17923</v>
      </c>
      <c r="F21" s="5" t="s">
        <v>17924</v>
      </c>
      <c r="G21" s="72" t="s">
        <v>22088</v>
      </c>
      <c r="H21" s="34" t="s">
        <v>17926</v>
      </c>
      <c r="I21" s="5" t="str">
        <f t="shared" si="0"/>
        <v>DYE6944</v>
      </c>
      <c r="J21" s="34" t="s">
        <v>17925</v>
      </c>
      <c r="K21" s="66" t="s">
        <v>17810</v>
      </c>
      <c r="L21" s="5">
        <v>7833</v>
      </c>
      <c r="M21" s="5" t="s">
        <v>21</v>
      </c>
      <c r="N21" s="5" t="s">
        <v>18354</v>
      </c>
      <c r="O21" s="5" t="s">
        <v>17922</v>
      </c>
      <c r="P21" s="34"/>
    </row>
    <row r="22" spans="1:16" ht="16" customHeight="1">
      <c r="A22" s="5">
        <v>19</v>
      </c>
      <c r="B22" s="34" t="s">
        <v>18360</v>
      </c>
      <c r="C22" s="5" t="s">
        <v>17927</v>
      </c>
      <c r="D22" s="5" t="s">
        <v>17904</v>
      </c>
      <c r="E22" s="34" t="s">
        <v>17929</v>
      </c>
      <c r="F22" s="5" t="s">
        <v>17930</v>
      </c>
      <c r="G22" s="72" t="s">
        <v>22089</v>
      </c>
      <c r="H22" s="34" t="s">
        <v>17932</v>
      </c>
      <c r="I22" s="5" t="str">
        <f t="shared" si="0"/>
        <v>DYE6945</v>
      </c>
      <c r="J22" s="34" t="s">
        <v>17931</v>
      </c>
      <c r="K22" s="66" t="s">
        <v>17810</v>
      </c>
      <c r="L22" s="5">
        <v>7834</v>
      </c>
      <c r="M22" s="5" t="s">
        <v>21</v>
      </c>
      <c r="N22" s="5" t="s">
        <v>18354</v>
      </c>
      <c r="O22" s="5" t="s">
        <v>17928</v>
      </c>
      <c r="P22" s="34"/>
    </row>
    <row r="23" spans="1:16" ht="16" customHeight="1">
      <c r="A23" s="5">
        <v>20</v>
      </c>
      <c r="B23" s="34" t="s">
        <v>18360</v>
      </c>
      <c r="C23" s="5" t="s">
        <v>17933</v>
      </c>
      <c r="D23" s="5" t="s">
        <v>17904</v>
      </c>
      <c r="E23" s="34" t="s">
        <v>17935</v>
      </c>
      <c r="F23" s="5" t="s">
        <v>17936</v>
      </c>
      <c r="G23" s="72" t="s">
        <v>22090</v>
      </c>
      <c r="H23" s="34" t="s">
        <v>17938</v>
      </c>
      <c r="I23" s="5" t="str">
        <f t="shared" si="0"/>
        <v>DYE6946</v>
      </c>
      <c r="J23" s="34" t="s">
        <v>17937</v>
      </c>
      <c r="K23" s="66" t="s">
        <v>17810</v>
      </c>
      <c r="L23" s="5">
        <v>7835</v>
      </c>
      <c r="M23" s="5" t="s">
        <v>21</v>
      </c>
      <c r="N23" s="5" t="s">
        <v>18354</v>
      </c>
      <c r="O23" s="5" t="s">
        <v>17934</v>
      </c>
      <c r="P23" s="34"/>
    </row>
    <row r="24" spans="1:16" ht="16" customHeight="1">
      <c r="A24" s="5">
        <v>21</v>
      </c>
      <c r="B24" s="34" t="s">
        <v>18360</v>
      </c>
      <c r="C24" s="5" t="s">
        <v>17939</v>
      </c>
      <c r="D24" s="5" t="s">
        <v>17904</v>
      </c>
      <c r="E24" s="34" t="s">
        <v>17941</v>
      </c>
      <c r="F24" s="5" t="s">
        <v>17942</v>
      </c>
      <c r="G24" s="72" t="s">
        <v>22091</v>
      </c>
      <c r="H24" s="34" t="s">
        <v>17944</v>
      </c>
      <c r="I24" s="5" t="str">
        <f t="shared" si="0"/>
        <v>DYE6947</v>
      </c>
      <c r="J24" s="34" t="s">
        <v>17943</v>
      </c>
      <c r="K24" s="66" t="s">
        <v>17810</v>
      </c>
      <c r="L24" s="5">
        <v>7961</v>
      </c>
      <c r="M24" s="5" t="s">
        <v>21</v>
      </c>
      <c r="N24" s="5" t="s">
        <v>18354</v>
      </c>
      <c r="O24" s="5" t="s">
        <v>17940</v>
      </c>
      <c r="P24" s="34"/>
    </row>
    <row r="25" spans="1:16" ht="16" customHeight="1">
      <c r="A25" s="5">
        <v>22</v>
      </c>
      <c r="B25" s="34" t="s">
        <v>18360</v>
      </c>
      <c r="C25" s="5" t="s">
        <v>17945</v>
      </c>
      <c r="D25" s="5" t="s">
        <v>17904</v>
      </c>
      <c r="E25" s="34" t="s">
        <v>17947</v>
      </c>
      <c r="F25" s="5" t="s">
        <v>17948</v>
      </c>
      <c r="G25" s="72" t="s">
        <v>22092</v>
      </c>
      <c r="H25" s="34" t="s">
        <v>17950</v>
      </c>
      <c r="I25" s="5" t="str">
        <f t="shared" si="0"/>
        <v>DYE6948</v>
      </c>
      <c r="J25" s="34" t="s">
        <v>17949</v>
      </c>
      <c r="K25" s="66" t="s">
        <v>17810</v>
      </c>
      <c r="L25" s="5">
        <v>7839</v>
      </c>
      <c r="M25" s="5" t="s">
        <v>21</v>
      </c>
      <c r="N25" s="5" t="s">
        <v>18354</v>
      </c>
      <c r="O25" s="5" t="s">
        <v>17946</v>
      </c>
      <c r="P25" s="34"/>
    </row>
    <row r="26" spans="1:16" ht="16" customHeight="1">
      <c r="A26" s="5">
        <v>23</v>
      </c>
      <c r="B26" s="34" t="s">
        <v>18360</v>
      </c>
      <c r="C26" s="5" t="s">
        <v>17951</v>
      </c>
      <c r="D26" s="5" t="s">
        <v>17904</v>
      </c>
      <c r="E26" s="34" t="s">
        <v>17953</v>
      </c>
      <c r="F26" s="5" t="s">
        <v>17954</v>
      </c>
      <c r="G26" s="72" t="s">
        <v>22093</v>
      </c>
      <c r="H26" s="34" t="s">
        <v>17956</v>
      </c>
      <c r="I26" s="5" t="str">
        <f t="shared" si="0"/>
        <v>DYE6949</v>
      </c>
      <c r="J26" s="34" t="s">
        <v>17955</v>
      </c>
      <c r="K26" s="66" t="s">
        <v>17810</v>
      </c>
      <c r="L26" s="5">
        <v>7840</v>
      </c>
      <c r="M26" s="5" t="s">
        <v>21</v>
      </c>
      <c r="N26" s="5" t="s">
        <v>18354</v>
      </c>
      <c r="O26" s="5" t="s">
        <v>17952</v>
      </c>
      <c r="P26" s="34"/>
    </row>
    <row r="27" spans="1:16" ht="16" customHeight="1">
      <c r="A27" s="5">
        <v>24</v>
      </c>
      <c r="B27" s="34" t="s">
        <v>18360</v>
      </c>
      <c r="C27" s="5" t="s">
        <v>17957</v>
      </c>
      <c r="D27" s="5" t="s">
        <v>17904</v>
      </c>
      <c r="E27" s="34" t="s">
        <v>17959</v>
      </c>
      <c r="F27" s="5" t="s">
        <v>17960</v>
      </c>
      <c r="G27" s="72" t="s">
        <v>22094</v>
      </c>
      <c r="H27" s="34" t="s">
        <v>17962</v>
      </c>
      <c r="I27" s="5" t="str">
        <f t="shared" si="0"/>
        <v>DYE6950</v>
      </c>
      <c r="J27" s="34" t="s">
        <v>17961</v>
      </c>
      <c r="K27" s="66" t="s">
        <v>17810</v>
      </c>
      <c r="L27" s="5">
        <v>7841</v>
      </c>
      <c r="M27" s="5" t="s">
        <v>21</v>
      </c>
      <c r="N27" s="5" t="s">
        <v>18354</v>
      </c>
      <c r="O27" s="5" t="s">
        <v>17958</v>
      </c>
      <c r="P27" s="34"/>
    </row>
    <row r="28" spans="1:16" ht="16" customHeight="1">
      <c r="A28" s="5">
        <v>25</v>
      </c>
      <c r="B28" s="34" t="s">
        <v>18360</v>
      </c>
      <c r="C28" s="5" t="s">
        <v>17963</v>
      </c>
      <c r="D28" s="5" t="s">
        <v>17904</v>
      </c>
      <c r="E28" s="34" t="s">
        <v>17965</v>
      </c>
      <c r="F28" s="5" t="s">
        <v>17966</v>
      </c>
      <c r="G28" s="72" t="s">
        <v>22095</v>
      </c>
      <c r="H28" s="34" t="s">
        <v>17968</v>
      </c>
      <c r="I28" s="5" t="str">
        <f t="shared" si="0"/>
        <v>DYE6951</v>
      </c>
      <c r="J28" s="34" t="s">
        <v>17967</v>
      </c>
      <c r="K28" s="66" t="s">
        <v>17810</v>
      </c>
      <c r="L28" s="5">
        <v>7842</v>
      </c>
      <c r="M28" s="5" t="s">
        <v>21</v>
      </c>
      <c r="N28" s="5" t="s">
        <v>18354</v>
      </c>
      <c r="O28" s="5" t="s">
        <v>17964</v>
      </c>
      <c r="P28" s="34"/>
    </row>
    <row r="29" spans="1:16" ht="16" customHeight="1">
      <c r="A29" s="5">
        <v>26</v>
      </c>
      <c r="B29" s="34" t="s">
        <v>18360</v>
      </c>
      <c r="C29" s="5" t="s">
        <v>17969</v>
      </c>
      <c r="D29" s="5" t="s">
        <v>17904</v>
      </c>
      <c r="E29" s="34" t="s">
        <v>17971</v>
      </c>
      <c r="F29" s="5" t="s">
        <v>17972</v>
      </c>
      <c r="G29" s="72" t="s">
        <v>22096</v>
      </c>
      <c r="H29" s="34" t="s">
        <v>17974</v>
      </c>
      <c r="I29" s="5" t="str">
        <f t="shared" si="0"/>
        <v>DYE6952</v>
      </c>
      <c r="J29" s="34" t="s">
        <v>17973</v>
      </c>
      <c r="K29" s="66" t="s">
        <v>17810</v>
      </c>
      <c r="L29" s="5">
        <v>7843</v>
      </c>
      <c r="M29" s="5" t="s">
        <v>21</v>
      </c>
      <c r="N29" s="5" t="s">
        <v>18354</v>
      </c>
      <c r="O29" s="5" t="s">
        <v>17970</v>
      </c>
      <c r="P29" s="34"/>
    </row>
    <row r="30" spans="1:16" ht="16" customHeight="1">
      <c r="A30" s="5">
        <v>27</v>
      </c>
      <c r="B30" s="34" t="s">
        <v>18360</v>
      </c>
      <c r="C30" s="5" t="s">
        <v>17975</v>
      </c>
      <c r="D30" s="5" t="s">
        <v>17904</v>
      </c>
      <c r="E30" s="34" t="s">
        <v>17977</v>
      </c>
      <c r="F30" s="5" t="s">
        <v>17978</v>
      </c>
      <c r="G30" s="72" t="s">
        <v>22097</v>
      </c>
      <c r="H30" s="34" t="s">
        <v>17980</v>
      </c>
      <c r="I30" s="5" t="str">
        <f t="shared" si="0"/>
        <v>DYE6953</v>
      </c>
      <c r="J30" s="34" t="s">
        <v>17979</v>
      </c>
      <c r="K30" s="66" t="s">
        <v>17810</v>
      </c>
      <c r="L30" s="5"/>
      <c r="M30" s="5" t="s">
        <v>21</v>
      </c>
      <c r="N30" s="5" t="s">
        <v>18354</v>
      </c>
      <c r="O30" s="5" t="s">
        <v>17976</v>
      </c>
      <c r="P30" s="34"/>
    </row>
    <row r="31" spans="1:16" ht="16" customHeight="1">
      <c r="A31" s="5">
        <v>28</v>
      </c>
      <c r="B31" s="34" t="s">
        <v>18360</v>
      </c>
      <c r="C31" s="5" t="s">
        <v>17981</v>
      </c>
      <c r="D31" s="5" t="s">
        <v>17904</v>
      </c>
      <c r="E31" s="34" t="s">
        <v>17983</v>
      </c>
      <c r="F31" s="5" t="s">
        <v>17984</v>
      </c>
      <c r="G31" s="72" t="s">
        <v>22098</v>
      </c>
      <c r="H31" s="34" t="s">
        <v>17986</v>
      </c>
      <c r="I31" s="5" t="str">
        <f t="shared" si="0"/>
        <v>DYE6954</v>
      </c>
      <c r="J31" s="34" t="s">
        <v>17985</v>
      </c>
      <c r="K31" s="66" t="s">
        <v>17810</v>
      </c>
      <c r="L31" s="5">
        <v>7844</v>
      </c>
      <c r="M31" s="5" t="s">
        <v>21</v>
      </c>
      <c r="N31" s="5" t="s">
        <v>18354</v>
      </c>
      <c r="O31" s="5" t="s">
        <v>17982</v>
      </c>
      <c r="P31" s="34"/>
    </row>
    <row r="32" spans="1:16" ht="16" customHeight="1">
      <c r="A32" s="5">
        <v>29</v>
      </c>
      <c r="B32" s="34" t="s">
        <v>18360</v>
      </c>
      <c r="C32" s="5" t="s">
        <v>17988</v>
      </c>
      <c r="D32" s="5" t="s">
        <v>17904</v>
      </c>
      <c r="E32" s="34" t="s">
        <v>17990</v>
      </c>
      <c r="F32" s="5" t="s">
        <v>17991</v>
      </c>
      <c r="G32" s="72" t="s">
        <v>22099</v>
      </c>
      <c r="H32" s="34" t="s">
        <v>17993</v>
      </c>
      <c r="I32" s="5" t="str">
        <f t="shared" si="0"/>
        <v>DYE6955</v>
      </c>
      <c r="J32" s="34" t="s">
        <v>17992</v>
      </c>
      <c r="K32" s="66" t="s">
        <v>17810</v>
      </c>
      <c r="L32" s="5">
        <v>7845</v>
      </c>
      <c r="M32" s="5" t="s">
        <v>21</v>
      </c>
      <c r="N32" s="5" t="s">
        <v>18354</v>
      </c>
      <c r="O32" s="5" t="s">
        <v>17989</v>
      </c>
      <c r="P32" s="34"/>
    </row>
    <row r="33" spans="1:16" ht="16" customHeight="1">
      <c r="A33" s="5">
        <v>30</v>
      </c>
      <c r="B33" s="34" t="s">
        <v>18360</v>
      </c>
      <c r="C33" s="5" t="s">
        <v>17994</v>
      </c>
      <c r="D33" s="5" t="s">
        <v>17904</v>
      </c>
      <c r="E33" s="34" t="s">
        <v>17996</v>
      </c>
      <c r="F33" s="5" t="s">
        <v>17997</v>
      </c>
      <c r="G33" s="72" t="s">
        <v>22100</v>
      </c>
      <c r="H33" s="34" t="s">
        <v>17999</v>
      </c>
      <c r="I33" s="5" t="str">
        <f t="shared" si="0"/>
        <v>DYE6956</v>
      </c>
      <c r="J33" s="34" t="s">
        <v>17998</v>
      </c>
      <c r="K33" s="66" t="s">
        <v>17810</v>
      </c>
      <c r="L33" s="5">
        <v>7846</v>
      </c>
      <c r="M33" s="5" t="s">
        <v>21</v>
      </c>
      <c r="N33" s="5" t="s">
        <v>18354</v>
      </c>
      <c r="O33" s="5" t="s">
        <v>17995</v>
      </c>
      <c r="P33" s="34"/>
    </row>
    <row r="34" spans="1:16" ht="16" customHeight="1">
      <c r="A34" s="5">
        <v>31</v>
      </c>
      <c r="B34" s="34" t="s">
        <v>18360</v>
      </c>
      <c r="C34" s="5" t="s">
        <v>18000</v>
      </c>
      <c r="D34" s="5" t="s">
        <v>17904</v>
      </c>
      <c r="E34" s="34" t="s">
        <v>18002</v>
      </c>
      <c r="F34" s="5" t="s">
        <v>18003</v>
      </c>
      <c r="G34" s="72" t="s">
        <v>22101</v>
      </c>
      <c r="H34" s="34" t="s">
        <v>18005</v>
      </c>
      <c r="I34" s="5" t="str">
        <f t="shared" si="0"/>
        <v>DYE6957</v>
      </c>
      <c r="J34" s="34" t="s">
        <v>18004</v>
      </c>
      <c r="K34" s="66" t="s">
        <v>17810</v>
      </c>
      <c r="L34" s="5">
        <v>7847</v>
      </c>
      <c r="M34" s="5" t="s">
        <v>21</v>
      </c>
      <c r="N34" s="5" t="s">
        <v>18354</v>
      </c>
      <c r="O34" s="5" t="s">
        <v>18001</v>
      </c>
      <c r="P34" s="34"/>
    </row>
    <row r="35" spans="1:16" ht="16" customHeight="1">
      <c r="A35" s="5">
        <v>32</v>
      </c>
      <c r="B35" s="34" t="s">
        <v>18360</v>
      </c>
      <c r="C35" s="5" t="s">
        <v>18006</v>
      </c>
      <c r="D35" s="5" t="s">
        <v>17904</v>
      </c>
      <c r="E35" s="34" t="s">
        <v>18008</v>
      </c>
      <c r="F35" s="5" t="s">
        <v>18009</v>
      </c>
      <c r="G35" s="72" t="s">
        <v>22102</v>
      </c>
      <c r="H35" s="34" t="s">
        <v>18011</v>
      </c>
      <c r="I35" s="5" t="str">
        <f t="shared" si="0"/>
        <v>DYE6958</v>
      </c>
      <c r="J35" s="34" t="s">
        <v>18010</v>
      </c>
      <c r="K35" s="66" t="s">
        <v>17810</v>
      </c>
      <c r="L35" s="5">
        <v>7848</v>
      </c>
      <c r="M35" s="5" t="s">
        <v>21</v>
      </c>
      <c r="N35" s="5" t="s">
        <v>18354</v>
      </c>
      <c r="O35" s="5" t="s">
        <v>18007</v>
      </c>
      <c r="P35" s="34"/>
    </row>
    <row r="36" spans="1:16" ht="16" customHeight="1">
      <c r="A36" s="5">
        <v>33</v>
      </c>
      <c r="B36" s="34" t="s">
        <v>18360</v>
      </c>
      <c r="C36" s="5" t="s">
        <v>18012</v>
      </c>
      <c r="D36" s="5" t="s">
        <v>17904</v>
      </c>
      <c r="E36" s="34" t="s">
        <v>18014</v>
      </c>
      <c r="F36" s="5" t="s">
        <v>18015</v>
      </c>
      <c r="G36" s="72" t="s">
        <v>22103</v>
      </c>
      <c r="H36" s="34" t="s">
        <v>18017</v>
      </c>
      <c r="I36" s="5" t="str">
        <f t="shared" si="0"/>
        <v>DYE6959</v>
      </c>
      <c r="J36" s="34" t="s">
        <v>18016</v>
      </c>
      <c r="K36" s="66" t="s">
        <v>17810</v>
      </c>
      <c r="L36" s="5">
        <v>7849</v>
      </c>
      <c r="M36" s="5" t="s">
        <v>21</v>
      </c>
      <c r="N36" s="5" t="s">
        <v>18354</v>
      </c>
      <c r="O36" s="5" t="s">
        <v>18013</v>
      </c>
      <c r="P36" s="34"/>
    </row>
    <row r="37" spans="1:16" ht="16" customHeight="1">
      <c r="A37" s="5">
        <v>34</v>
      </c>
      <c r="B37" s="34" t="s">
        <v>18360</v>
      </c>
      <c r="C37" s="5" t="s">
        <v>18088</v>
      </c>
      <c r="D37" s="5" t="s">
        <v>4327</v>
      </c>
      <c r="E37" s="34" t="s">
        <v>18090</v>
      </c>
      <c r="F37" s="5" t="s">
        <v>18091</v>
      </c>
      <c r="G37" s="72" t="s">
        <v>22104</v>
      </c>
      <c r="H37" s="34" t="s">
        <v>18093</v>
      </c>
      <c r="I37" s="5" t="str">
        <f t="shared" si="0"/>
        <v>DYE6960</v>
      </c>
      <c r="J37" s="34" t="s">
        <v>18092</v>
      </c>
      <c r="K37" s="66" t="s">
        <v>17810</v>
      </c>
      <c r="L37" s="5">
        <v>7850</v>
      </c>
      <c r="M37" s="5" t="s">
        <v>21</v>
      </c>
      <c r="N37" s="5" t="s">
        <v>18354</v>
      </c>
      <c r="O37" s="5" t="s">
        <v>18089</v>
      </c>
      <c r="P37" s="34"/>
    </row>
    <row r="38" spans="1:16" ht="16" customHeight="1">
      <c r="A38" s="5">
        <v>35</v>
      </c>
      <c r="B38" s="34" t="s">
        <v>18360</v>
      </c>
      <c r="C38" s="5" t="s">
        <v>18094</v>
      </c>
      <c r="D38" s="5" t="s">
        <v>4327</v>
      </c>
      <c r="E38" s="34" t="s">
        <v>18096</v>
      </c>
      <c r="F38" s="5" t="s">
        <v>18097</v>
      </c>
      <c r="G38" s="72" t="s">
        <v>22105</v>
      </c>
      <c r="H38" s="34" t="s">
        <v>18099</v>
      </c>
      <c r="I38" s="5" t="str">
        <f t="shared" si="0"/>
        <v>DYE6961</v>
      </c>
      <c r="J38" s="34" t="s">
        <v>18098</v>
      </c>
      <c r="K38" s="66" t="s">
        <v>17810</v>
      </c>
      <c r="L38" s="5">
        <v>7851</v>
      </c>
      <c r="M38" s="5" t="s">
        <v>21</v>
      </c>
      <c r="N38" s="5" t="s">
        <v>18354</v>
      </c>
      <c r="O38" s="5" t="s">
        <v>18095</v>
      </c>
      <c r="P38" s="34"/>
    </row>
    <row r="39" spans="1:16" ht="16" customHeight="1">
      <c r="A39" s="5">
        <v>36</v>
      </c>
      <c r="B39" s="34" t="s">
        <v>18360</v>
      </c>
      <c r="C39" s="5" t="s">
        <v>18100</v>
      </c>
      <c r="D39" s="5" t="s">
        <v>4327</v>
      </c>
      <c r="E39" s="34" t="s">
        <v>18102</v>
      </c>
      <c r="F39" s="5" t="s">
        <v>18103</v>
      </c>
      <c r="G39" s="72" t="s">
        <v>22106</v>
      </c>
      <c r="H39" s="34" t="s">
        <v>18105</v>
      </c>
      <c r="I39" s="5" t="str">
        <f t="shared" si="0"/>
        <v>DYE6962</v>
      </c>
      <c r="J39" s="34" t="s">
        <v>18104</v>
      </c>
      <c r="K39" s="66" t="s">
        <v>17810</v>
      </c>
      <c r="L39" s="5">
        <v>7852</v>
      </c>
      <c r="M39" s="5" t="s">
        <v>21</v>
      </c>
      <c r="N39" s="5" t="s">
        <v>18354</v>
      </c>
      <c r="O39" s="5" t="s">
        <v>18101</v>
      </c>
      <c r="P39" s="34"/>
    </row>
    <row r="40" spans="1:16" ht="16" customHeight="1">
      <c r="A40" s="5">
        <v>37</v>
      </c>
      <c r="B40" s="34" t="s">
        <v>18360</v>
      </c>
      <c r="C40" s="5" t="s">
        <v>18106</v>
      </c>
      <c r="D40" s="5" t="s">
        <v>4327</v>
      </c>
      <c r="E40" s="34" t="s">
        <v>18108</v>
      </c>
      <c r="F40" s="5" t="s">
        <v>18109</v>
      </c>
      <c r="G40" s="72" t="s">
        <v>22107</v>
      </c>
      <c r="H40" s="34" t="s">
        <v>18111</v>
      </c>
      <c r="I40" s="5" t="str">
        <f t="shared" si="0"/>
        <v>DYE6963</v>
      </c>
      <c r="J40" s="34" t="s">
        <v>18110</v>
      </c>
      <c r="K40" s="66" t="s">
        <v>17810</v>
      </c>
      <c r="L40" s="5">
        <v>7853</v>
      </c>
      <c r="M40" s="5" t="s">
        <v>21</v>
      </c>
      <c r="N40" s="5" t="s">
        <v>18354</v>
      </c>
      <c r="O40" s="5" t="s">
        <v>18107</v>
      </c>
      <c r="P40" s="34"/>
    </row>
    <row r="41" spans="1:16" ht="16" customHeight="1">
      <c r="A41" s="5">
        <v>38</v>
      </c>
      <c r="B41" s="34" t="s">
        <v>18360</v>
      </c>
      <c r="C41" s="5" t="s">
        <v>18113</v>
      </c>
      <c r="D41" s="5" t="s">
        <v>4327</v>
      </c>
      <c r="E41" s="34" t="s">
        <v>18115</v>
      </c>
      <c r="F41" s="5" t="s">
        <v>18116</v>
      </c>
      <c r="G41" s="72" t="s">
        <v>22108</v>
      </c>
      <c r="H41" s="34" t="s">
        <v>18118</v>
      </c>
      <c r="I41" s="5" t="str">
        <f t="shared" si="0"/>
        <v>DYE6964</v>
      </c>
      <c r="J41" s="34" t="s">
        <v>18117</v>
      </c>
      <c r="K41" s="66" t="s">
        <v>17810</v>
      </c>
      <c r="L41" s="5">
        <v>7854</v>
      </c>
      <c r="M41" s="5" t="s">
        <v>21</v>
      </c>
      <c r="N41" s="5" t="s">
        <v>18354</v>
      </c>
      <c r="O41" s="5" t="s">
        <v>18114</v>
      </c>
      <c r="P41" s="34"/>
    </row>
    <row r="42" spans="1:16" ht="16" customHeight="1">
      <c r="A42" s="5">
        <v>39</v>
      </c>
      <c r="B42" s="34" t="s">
        <v>18360</v>
      </c>
      <c r="C42" s="5" t="s">
        <v>18119</v>
      </c>
      <c r="D42" s="5" t="s">
        <v>4327</v>
      </c>
      <c r="E42" s="34" t="s">
        <v>18121</v>
      </c>
      <c r="F42" s="5" t="s">
        <v>18122</v>
      </c>
      <c r="G42" s="72" t="s">
        <v>22109</v>
      </c>
      <c r="H42" s="34" t="s">
        <v>18124</v>
      </c>
      <c r="I42" s="5" t="str">
        <f t="shared" si="0"/>
        <v>DYE6965</v>
      </c>
      <c r="J42" s="34" t="s">
        <v>18123</v>
      </c>
      <c r="K42" s="66" t="s">
        <v>17810</v>
      </c>
      <c r="L42" s="5">
        <v>7855</v>
      </c>
      <c r="M42" s="5" t="s">
        <v>21</v>
      </c>
      <c r="N42" s="5" t="s">
        <v>18354</v>
      </c>
      <c r="O42" s="5" t="s">
        <v>18120</v>
      </c>
      <c r="P42" s="34"/>
    </row>
    <row r="43" spans="1:16" ht="16" customHeight="1">
      <c r="A43" s="5">
        <v>40</v>
      </c>
      <c r="B43" s="34" t="s">
        <v>18360</v>
      </c>
      <c r="C43" s="5" t="s">
        <v>18125</v>
      </c>
      <c r="D43" s="5" t="s">
        <v>4327</v>
      </c>
      <c r="E43" s="34" t="s">
        <v>18127</v>
      </c>
      <c r="F43" s="5" t="s">
        <v>18128</v>
      </c>
      <c r="G43" s="72" t="s">
        <v>22110</v>
      </c>
      <c r="H43" s="34" t="s">
        <v>18130</v>
      </c>
      <c r="I43" s="5" t="str">
        <f t="shared" si="0"/>
        <v>DYE6966</v>
      </c>
      <c r="J43" s="34" t="s">
        <v>18129</v>
      </c>
      <c r="K43" s="66" t="s">
        <v>17810</v>
      </c>
      <c r="L43" s="5">
        <v>7856</v>
      </c>
      <c r="M43" s="5" t="s">
        <v>21</v>
      </c>
      <c r="N43" s="5" t="s">
        <v>18354</v>
      </c>
      <c r="O43" s="5" t="s">
        <v>18126</v>
      </c>
      <c r="P43" s="34"/>
    </row>
    <row r="44" spans="1:16" ht="16" customHeight="1">
      <c r="A44" s="5">
        <v>41</v>
      </c>
      <c r="B44" s="34" t="s">
        <v>18360</v>
      </c>
      <c r="C44" s="5" t="s">
        <v>18131</v>
      </c>
      <c r="D44" s="5" t="s">
        <v>4327</v>
      </c>
      <c r="E44" s="34" t="s">
        <v>18133</v>
      </c>
      <c r="F44" s="5" t="s">
        <v>18134</v>
      </c>
      <c r="G44" s="72" t="s">
        <v>22111</v>
      </c>
      <c r="H44" s="34" t="s">
        <v>18136</v>
      </c>
      <c r="I44" s="5" t="str">
        <f t="shared" si="0"/>
        <v>DYE6967</v>
      </c>
      <c r="J44" s="34" t="s">
        <v>18135</v>
      </c>
      <c r="K44" s="66" t="s">
        <v>17810</v>
      </c>
      <c r="L44" s="5">
        <v>7857</v>
      </c>
      <c r="M44" s="5" t="s">
        <v>21</v>
      </c>
      <c r="N44" s="5" t="s">
        <v>18354</v>
      </c>
      <c r="O44" s="5" t="s">
        <v>18132</v>
      </c>
      <c r="P44" s="34"/>
    </row>
    <row r="45" spans="1:16" ht="16" customHeight="1">
      <c r="A45" s="5">
        <v>42</v>
      </c>
      <c r="B45" s="34" t="s">
        <v>18360</v>
      </c>
      <c r="C45" s="5" t="s">
        <v>18137</v>
      </c>
      <c r="D45" s="5" t="s">
        <v>4327</v>
      </c>
      <c r="E45" s="34" t="s">
        <v>18139</v>
      </c>
      <c r="F45" s="5" t="s">
        <v>18140</v>
      </c>
      <c r="G45" s="72" t="s">
        <v>22112</v>
      </c>
      <c r="H45" s="34" t="s">
        <v>18142</v>
      </c>
      <c r="I45" s="5" t="str">
        <f t="shared" si="0"/>
        <v>DYE6968</v>
      </c>
      <c r="J45" s="34" t="s">
        <v>18141</v>
      </c>
      <c r="K45" s="66" t="s">
        <v>17810</v>
      </c>
      <c r="L45" s="5">
        <v>7858</v>
      </c>
      <c r="M45" s="5" t="s">
        <v>21</v>
      </c>
      <c r="N45" s="5" t="s">
        <v>18354</v>
      </c>
      <c r="O45" s="5" t="s">
        <v>18138</v>
      </c>
      <c r="P45" s="34"/>
    </row>
    <row r="46" spans="1:16" ht="16" customHeight="1">
      <c r="A46" s="5">
        <v>43</v>
      </c>
      <c r="B46" s="34" t="s">
        <v>18360</v>
      </c>
      <c r="C46" s="5" t="s">
        <v>18143</v>
      </c>
      <c r="D46" s="5" t="s">
        <v>4327</v>
      </c>
      <c r="E46" s="34" t="s">
        <v>18145</v>
      </c>
      <c r="F46" s="5" t="s">
        <v>18146</v>
      </c>
      <c r="G46" s="72" t="s">
        <v>22113</v>
      </c>
      <c r="H46" s="34" t="s">
        <v>18148</v>
      </c>
      <c r="I46" s="5" t="str">
        <f t="shared" si="0"/>
        <v>DYE6969</v>
      </c>
      <c r="J46" s="34" t="s">
        <v>18147</v>
      </c>
      <c r="K46" s="66" t="s">
        <v>17810</v>
      </c>
      <c r="L46" s="5">
        <v>7859</v>
      </c>
      <c r="M46" s="5" t="s">
        <v>21</v>
      </c>
      <c r="N46" s="5" t="s">
        <v>18354</v>
      </c>
      <c r="O46" s="5" t="s">
        <v>18144</v>
      </c>
      <c r="P46" s="34"/>
    </row>
    <row r="47" spans="1:16" ht="16" customHeight="1">
      <c r="A47" s="5">
        <v>44</v>
      </c>
      <c r="B47" s="34" t="s">
        <v>18360</v>
      </c>
      <c r="C47" s="5" t="s">
        <v>18149</v>
      </c>
      <c r="D47" s="5" t="s">
        <v>4327</v>
      </c>
      <c r="E47" s="34" t="s">
        <v>18151</v>
      </c>
      <c r="F47" s="5" t="s">
        <v>18152</v>
      </c>
      <c r="G47" s="5" t="s">
        <v>22114</v>
      </c>
      <c r="H47" s="34" t="s">
        <v>18154</v>
      </c>
      <c r="I47" s="5" t="str">
        <f t="shared" si="0"/>
        <v>DYE6970</v>
      </c>
      <c r="J47" s="34" t="s">
        <v>18153</v>
      </c>
      <c r="K47" s="66" t="s">
        <v>17810</v>
      </c>
      <c r="L47" s="5">
        <v>7860</v>
      </c>
      <c r="M47" s="5" t="s">
        <v>21</v>
      </c>
      <c r="N47" s="5" t="s">
        <v>18354</v>
      </c>
      <c r="O47" s="5" t="s">
        <v>18150</v>
      </c>
      <c r="P47" s="34"/>
    </row>
    <row r="48" spans="1:16" ht="16" customHeight="1">
      <c r="A48" s="5">
        <v>45</v>
      </c>
      <c r="B48" s="34" t="s">
        <v>18360</v>
      </c>
      <c r="C48" s="5" t="s">
        <v>18155</v>
      </c>
      <c r="D48" s="5" t="s">
        <v>4327</v>
      </c>
      <c r="E48" s="34" t="s">
        <v>18157</v>
      </c>
      <c r="F48" s="5" t="s">
        <v>18158</v>
      </c>
      <c r="G48" s="5" t="s">
        <v>22115</v>
      </c>
      <c r="H48" s="34" t="s">
        <v>18160</v>
      </c>
      <c r="I48" s="5" t="str">
        <f t="shared" si="0"/>
        <v>DYE6971</v>
      </c>
      <c r="J48" s="34" t="s">
        <v>18159</v>
      </c>
      <c r="K48" s="66" t="s">
        <v>17810</v>
      </c>
      <c r="L48" s="5">
        <v>7861</v>
      </c>
      <c r="M48" s="5" t="s">
        <v>21</v>
      </c>
      <c r="N48" s="5" t="s">
        <v>18354</v>
      </c>
      <c r="O48" s="5" t="s">
        <v>18156</v>
      </c>
      <c r="P48" s="34"/>
    </row>
    <row r="49" spans="1:16" ht="16" customHeight="1">
      <c r="A49" s="5">
        <v>46</v>
      </c>
      <c r="B49" s="34" t="s">
        <v>18360</v>
      </c>
      <c r="C49" s="5" t="s">
        <v>18162</v>
      </c>
      <c r="D49" s="5" t="s">
        <v>4327</v>
      </c>
      <c r="E49" s="34" t="s">
        <v>18163</v>
      </c>
      <c r="F49" s="5" t="s">
        <v>18164</v>
      </c>
      <c r="G49" s="5" t="s">
        <v>22116</v>
      </c>
      <c r="H49" s="34" t="s">
        <v>18166</v>
      </c>
      <c r="I49" s="5" t="str">
        <f t="shared" si="0"/>
        <v>DYE6972</v>
      </c>
      <c r="J49" s="34" t="s">
        <v>18165</v>
      </c>
      <c r="K49" s="66" t="s">
        <v>17810</v>
      </c>
      <c r="L49" s="5">
        <v>7862</v>
      </c>
      <c r="M49" s="5" t="s">
        <v>21</v>
      </c>
      <c r="N49" s="5" t="s">
        <v>18354</v>
      </c>
      <c r="O49" s="5" t="s">
        <v>24059</v>
      </c>
      <c r="P49" s="34"/>
    </row>
    <row r="50" spans="1:16" ht="16" customHeight="1">
      <c r="A50" s="5">
        <v>47</v>
      </c>
      <c r="B50" s="34" t="s">
        <v>18360</v>
      </c>
      <c r="C50" s="5" t="s">
        <v>18167</v>
      </c>
      <c r="D50" s="5" t="s">
        <v>4327</v>
      </c>
      <c r="E50" s="34" t="s">
        <v>18168</v>
      </c>
      <c r="F50" s="5" t="s">
        <v>18169</v>
      </c>
      <c r="G50" s="5" t="s">
        <v>22117</v>
      </c>
      <c r="H50" s="34" t="s">
        <v>18171</v>
      </c>
      <c r="I50" s="5" t="str">
        <f t="shared" si="0"/>
        <v>DYE6973</v>
      </c>
      <c r="J50" s="34" t="s">
        <v>18170</v>
      </c>
      <c r="K50" s="66" t="s">
        <v>17810</v>
      </c>
      <c r="L50" s="5">
        <v>7863</v>
      </c>
      <c r="M50" s="5" t="s">
        <v>21</v>
      </c>
      <c r="N50" s="5" t="s">
        <v>18354</v>
      </c>
      <c r="O50" s="5" t="s">
        <v>24060</v>
      </c>
      <c r="P50" s="34"/>
    </row>
    <row r="51" spans="1:16" ht="16" customHeight="1">
      <c r="A51" s="5">
        <v>48</v>
      </c>
      <c r="B51" s="34" t="s">
        <v>18360</v>
      </c>
      <c r="C51" s="5" t="s">
        <v>18172</v>
      </c>
      <c r="D51" s="5" t="s">
        <v>18174</v>
      </c>
      <c r="E51" s="34" t="s">
        <v>18175</v>
      </c>
      <c r="F51" s="5" t="s">
        <v>18176</v>
      </c>
      <c r="G51" s="5" t="s">
        <v>22118</v>
      </c>
      <c r="H51" s="34" t="s">
        <v>18178</v>
      </c>
      <c r="I51" s="5" t="str">
        <f t="shared" si="0"/>
        <v>DYE6974</v>
      </c>
      <c r="J51" s="34" t="s">
        <v>18177</v>
      </c>
      <c r="K51" s="66" t="s">
        <v>17810</v>
      </c>
      <c r="L51" s="5">
        <v>7886</v>
      </c>
      <c r="M51" s="5" t="s">
        <v>21</v>
      </c>
      <c r="N51" s="5" t="s">
        <v>18354</v>
      </c>
      <c r="O51" s="5" t="s">
        <v>18173</v>
      </c>
      <c r="P51" s="34"/>
    </row>
    <row r="52" spans="1:16" ht="16" customHeight="1">
      <c r="A52" s="5">
        <v>49</v>
      </c>
      <c r="B52" s="34" t="s">
        <v>18360</v>
      </c>
      <c r="C52" s="5" t="s">
        <v>18179</v>
      </c>
      <c r="D52" s="5" t="s">
        <v>18174</v>
      </c>
      <c r="E52" s="34" t="s">
        <v>18181</v>
      </c>
      <c r="F52" s="5" t="s">
        <v>18182</v>
      </c>
      <c r="G52" s="5" t="s">
        <v>22119</v>
      </c>
      <c r="H52" s="34" t="s">
        <v>18184</v>
      </c>
      <c r="I52" s="5" t="str">
        <f t="shared" si="0"/>
        <v>DYE6975</v>
      </c>
      <c r="J52" s="34" t="s">
        <v>18183</v>
      </c>
      <c r="K52" s="66" t="s">
        <v>17810</v>
      </c>
      <c r="L52" s="5">
        <v>7887</v>
      </c>
      <c r="M52" s="5" t="s">
        <v>21</v>
      </c>
      <c r="N52" s="5" t="s">
        <v>18354</v>
      </c>
      <c r="O52" s="5" t="s">
        <v>18180</v>
      </c>
      <c r="P52" s="34"/>
    </row>
    <row r="53" spans="1:16" ht="16" customHeight="1">
      <c r="A53" s="5">
        <v>50</v>
      </c>
      <c r="B53" s="34" t="s">
        <v>18360</v>
      </c>
      <c r="C53" s="5" t="s">
        <v>18185</v>
      </c>
      <c r="D53" s="5" t="s">
        <v>18174</v>
      </c>
      <c r="E53" s="34" t="s">
        <v>18187</v>
      </c>
      <c r="F53" s="5" t="s">
        <v>18188</v>
      </c>
      <c r="G53" s="5" t="s">
        <v>22120</v>
      </c>
      <c r="H53" s="34" t="s">
        <v>18190</v>
      </c>
      <c r="I53" s="5" t="str">
        <f t="shared" si="0"/>
        <v>DYE6976</v>
      </c>
      <c r="J53" s="34" t="s">
        <v>18189</v>
      </c>
      <c r="K53" s="66" t="s">
        <v>17810</v>
      </c>
      <c r="L53" s="5">
        <v>7888</v>
      </c>
      <c r="M53" s="5" t="s">
        <v>21</v>
      </c>
      <c r="N53" s="5" t="s">
        <v>18354</v>
      </c>
      <c r="O53" s="5" t="s">
        <v>18186</v>
      </c>
      <c r="P53" s="34"/>
    </row>
    <row r="54" spans="1:16" ht="16" customHeight="1">
      <c r="A54" s="5">
        <v>51</v>
      </c>
      <c r="B54" s="34" t="s">
        <v>18360</v>
      </c>
      <c r="C54" s="5" t="s">
        <v>18191</v>
      </c>
      <c r="D54" s="5" t="s">
        <v>18174</v>
      </c>
      <c r="E54" s="34" t="s">
        <v>18193</v>
      </c>
      <c r="F54" s="5" t="s">
        <v>18194</v>
      </c>
      <c r="G54" s="5" t="s">
        <v>22121</v>
      </c>
      <c r="H54" s="34" t="s">
        <v>18196</v>
      </c>
      <c r="I54" s="5" t="str">
        <f t="shared" si="0"/>
        <v>DYE6977</v>
      </c>
      <c r="J54" s="34" t="s">
        <v>18195</v>
      </c>
      <c r="K54" s="66" t="s">
        <v>17810</v>
      </c>
      <c r="L54" s="5">
        <v>7889</v>
      </c>
      <c r="M54" s="5" t="s">
        <v>21</v>
      </c>
      <c r="N54" s="5" t="s">
        <v>18354</v>
      </c>
      <c r="O54" s="5" t="s">
        <v>18192</v>
      </c>
      <c r="P54" s="34"/>
    </row>
    <row r="55" spans="1:16" ht="16" customHeight="1">
      <c r="A55" s="5">
        <v>52</v>
      </c>
      <c r="B55" s="34" t="s">
        <v>18360</v>
      </c>
      <c r="C55" s="5" t="s">
        <v>18197</v>
      </c>
      <c r="D55" s="5" t="s">
        <v>18174</v>
      </c>
      <c r="E55" s="34" t="s">
        <v>18199</v>
      </c>
      <c r="F55" s="5" t="s">
        <v>18200</v>
      </c>
      <c r="G55" s="5" t="s">
        <v>22122</v>
      </c>
      <c r="H55" s="34" t="s">
        <v>18202</v>
      </c>
      <c r="I55" s="5" t="str">
        <f t="shared" si="0"/>
        <v>DYE6978</v>
      </c>
      <c r="J55" s="34" t="s">
        <v>18201</v>
      </c>
      <c r="K55" s="66" t="s">
        <v>17810</v>
      </c>
      <c r="L55" s="5">
        <v>7890</v>
      </c>
      <c r="M55" s="5" t="s">
        <v>21</v>
      </c>
      <c r="N55" s="5" t="s">
        <v>18354</v>
      </c>
      <c r="O55" s="5" t="s">
        <v>18198</v>
      </c>
      <c r="P55" s="34"/>
    </row>
    <row r="56" spans="1:16" ht="16" customHeight="1">
      <c r="A56" s="5">
        <v>53</v>
      </c>
      <c r="B56" s="34" t="s">
        <v>18360</v>
      </c>
      <c r="C56" s="5" t="s">
        <v>18203</v>
      </c>
      <c r="D56" s="5" t="s">
        <v>18174</v>
      </c>
      <c r="E56" s="34" t="s">
        <v>18205</v>
      </c>
      <c r="F56" s="5" t="s">
        <v>18206</v>
      </c>
      <c r="G56" s="5" t="s">
        <v>22123</v>
      </c>
      <c r="H56" s="34" t="s">
        <v>18208</v>
      </c>
      <c r="I56" s="5" t="str">
        <f t="shared" si="0"/>
        <v>DYE6979</v>
      </c>
      <c r="J56" s="34" t="s">
        <v>18207</v>
      </c>
      <c r="K56" s="66" t="s">
        <v>17810</v>
      </c>
      <c r="L56" s="5">
        <v>7891</v>
      </c>
      <c r="M56" s="5" t="s">
        <v>21</v>
      </c>
      <c r="N56" s="5" t="s">
        <v>18354</v>
      </c>
      <c r="O56" s="5" t="s">
        <v>18204</v>
      </c>
      <c r="P56" s="34"/>
    </row>
    <row r="57" spans="1:16" ht="16" customHeight="1">
      <c r="A57" s="5">
        <v>54</v>
      </c>
      <c r="B57" s="34" t="s">
        <v>18360</v>
      </c>
      <c r="C57" s="5" t="s">
        <v>18209</v>
      </c>
      <c r="D57" s="5" t="s">
        <v>18174</v>
      </c>
      <c r="E57" s="34" t="s">
        <v>18211</v>
      </c>
      <c r="F57" s="5" t="s">
        <v>18212</v>
      </c>
      <c r="G57" s="5" t="s">
        <v>22124</v>
      </c>
      <c r="H57" s="34" t="s">
        <v>18214</v>
      </c>
      <c r="I57" s="5" t="str">
        <f t="shared" si="0"/>
        <v>DYE6980</v>
      </c>
      <c r="J57" s="34" t="s">
        <v>18213</v>
      </c>
      <c r="K57" s="66" t="s">
        <v>17810</v>
      </c>
      <c r="L57" s="5">
        <v>7892</v>
      </c>
      <c r="M57" s="5" t="s">
        <v>21</v>
      </c>
      <c r="N57" s="5" t="s">
        <v>18354</v>
      </c>
      <c r="O57" s="5" t="s">
        <v>18210</v>
      </c>
      <c r="P57" s="34"/>
    </row>
    <row r="58" spans="1:16" ht="16" customHeight="1">
      <c r="A58" s="5">
        <v>55</v>
      </c>
      <c r="B58" s="34" t="s">
        <v>18360</v>
      </c>
      <c r="C58" s="5" t="s">
        <v>18215</v>
      </c>
      <c r="D58" s="5" t="s">
        <v>18174</v>
      </c>
      <c r="E58" s="34" t="s">
        <v>18217</v>
      </c>
      <c r="F58" s="5" t="s">
        <v>18218</v>
      </c>
      <c r="G58" s="5" t="s">
        <v>22125</v>
      </c>
      <c r="H58" s="34" t="s">
        <v>18220</v>
      </c>
      <c r="I58" s="5" t="str">
        <f t="shared" si="0"/>
        <v>DYE6981</v>
      </c>
      <c r="J58" s="34" t="s">
        <v>18219</v>
      </c>
      <c r="K58" s="66" t="s">
        <v>17810</v>
      </c>
      <c r="L58" s="5">
        <v>7893</v>
      </c>
      <c r="M58" s="5" t="s">
        <v>21</v>
      </c>
      <c r="N58" s="5" t="s">
        <v>18354</v>
      </c>
      <c r="O58" s="5" t="s">
        <v>18216</v>
      </c>
      <c r="P58" s="34"/>
    </row>
    <row r="59" spans="1:16" ht="16" customHeight="1">
      <c r="A59" s="5">
        <v>56</v>
      </c>
      <c r="B59" s="34" t="s">
        <v>18360</v>
      </c>
      <c r="C59" s="5" t="s">
        <v>18221</v>
      </c>
      <c r="D59" s="5" t="s">
        <v>18223</v>
      </c>
      <c r="E59" s="34" t="s">
        <v>18224</v>
      </c>
      <c r="F59" s="5" t="s">
        <v>18225</v>
      </c>
      <c r="G59" s="5" t="s">
        <v>22126</v>
      </c>
      <c r="H59" s="34" t="s">
        <v>18227</v>
      </c>
      <c r="I59" s="5" t="str">
        <f t="shared" si="0"/>
        <v>DYE6982</v>
      </c>
      <c r="J59" s="34" t="s">
        <v>18226</v>
      </c>
      <c r="K59" s="66" t="s">
        <v>17810</v>
      </c>
      <c r="L59" s="5">
        <v>7868</v>
      </c>
      <c r="M59" s="5" t="s">
        <v>21</v>
      </c>
      <c r="N59" s="5" t="s">
        <v>18354</v>
      </c>
      <c r="O59" s="5" t="s">
        <v>18222</v>
      </c>
      <c r="P59" s="34"/>
    </row>
    <row r="60" spans="1:16" ht="16" customHeight="1">
      <c r="A60" s="5">
        <v>57</v>
      </c>
      <c r="B60" s="34" t="s">
        <v>18360</v>
      </c>
      <c r="C60" s="5" t="s">
        <v>18228</v>
      </c>
      <c r="D60" s="5" t="s">
        <v>18223</v>
      </c>
      <c r="E60" s="34" t="s">
        <v>18230</v>
      </c>
      <c r="F60" s="5" t="s">
        <v>18231</v>
      </c>
      <c r="G60" s="5" t="s">
        <v>22127</v>
      </c>
      <c r="H60" s="34" t="s">
        <v>18233</v>
      </c>
      <c r="I60" s="5" t="str">
        <f t="shared" si="0"/>
        <v>DYE6983</v>
      </c>
      <c r="J60" s="34" t="s">
        <v>18232</v>
      </c>
      <c r="K60" s="66" t="s">
        <v>17810</v>
      </c>
      <c r="L60" s="5">
        <v>7869</v>
      </c>
      <c r="M60" s="5" t="s">
        <v>21</v>
      </c>
      <c r="N60" s="5" t="s">
        <v>18354</v>
      </c>
      <c r="O60" s="5" t="s">
        <v>18229</v>
      </c>
      <c r="P60" s="34"/>
    </row>
    <row r="61" spans="1:16" ht="16" customHeight="1">
      <c r="A61" s="5">
        <v>58</v>
      </c>
      <c r="B61" s="34" t="s">
        <v>18360</v>
      </c>
      <c r="C61" s="5" t="s">
        <v>18234</v>
      </c>
      <c r="D61" s="5" t="s">
        <v>4327</v>
      </c>
      <c r="E61" s="34" t="s">
        <v>18236</v>
      </c>
      <c r="F61" s="5" t="s">
        <v>18237</v>
      </c>
      <c r="G61" s="5" t="s">
        <v>22128</v>
      </c>
      <c r="H61" s="34" t="s">
        <v>18239</v>
      </c>
      <c r="I61" s="5" t="str">
        <f t="shared" si="0"/>
        <v>DYE6984</v>
      </c>
      <c r="J61" s="34" t="s">
        <v>18238</v>
      </c>
      <c r="K61" s="66" t="s">
        <v>17810</v>
      </c>
      <c r="L61" s="5">
        <v>7958</v>
      </c>
      <c r="M61" s="5" t="s">
        <v>21</v>
      </c>
      <c r="N61" s="5" t="s">
        <v>18354</v>
      </c>
      <c r="O61" s="5" t="s">
        <v>18235</v>
      </c>
      <c r="P61" s="34"/>
    </row>
    <row r="62" spans="1:16" ht="16" customHeight="1">
      <c r="A62" s="5">
        <v>59</v>
      </c>
      <c r="B62" s="34" t="s">
        <v>18360</v>
      </c>
      <c r="C62" s="5" t="s">
        <v>18240</v>
      </c>
      <c r="D62" s="5" t="s">
        <v>4327</v>
      </c>
      <c r="E62" s="34" t="s">
        <v>18242</v>
      </c>
      <c r="F62" s="5" t="s">
        <v>18243</v>
      </c>
      <c r="G62" s="5" t="s">
        <v>22129</v>
      </c>
      <c r="H62" s="34" t="s">
        <v>18245</v>
      </c>
      <c r="I62" s="5" t="str">
        <f t="shared" si="0"/>
        <v>DYE6985</v>
      </c>
      <c r="J62" s="34" t="s">
        <v>18244</v>
      </c>
      <c r="K62" s="66" t="s">
        <v>17810</v>
      </c>
      <c r="L62" s="5">
        <v>7865</v>
      </c>
      <c r="M62" s="5" t="s">
        <v>21</v>
      </c>
      <c r="N62" s="5" t="s">
        <v>18354</v>
      </c>
      <c r="O62" s="5" t="s">
        <v>18241</v>
      </c>
      <c r="P62" s="34"/>
    </row>
    <row r="63" spans="1:16" ht="16" customHeight="1">
      <c r="A63" s="5">
        <v>60</v>
      </c>
      <c r="B63" s="34" t="s">
        <v>18360</v>
      </c>
      <c r="C63" s="5" t="s">
        <v>18246</v>
      </c>
      <c r="D63" s="5" t="s">
        <v>4327</v>
      </c>
      <c r="E63" s="34" t="s">
        <v>18247</v>
      </c>
      <c r="F63" s="5" t="s">
        <v>18248</v>
      </c>
      <c r="G63" s="5" t="s">
        <v>22130</v>
      </c>
      <c r="H63" s="34" t="s">
        <v>18250</v>
      </c>
      <c r="I63" s="5" t="str">
        <f t="shared" si="0"/>
        <v>DYE6986</v>
      </c>
      <c r="J63" s="34" t="s">
        <v>18249</v>
      </c>
      <c r="K63" s="66" t="s">
        <v>17810</v>
      </c>
      <c r="L63" s="5">
        <v>7866</v>
      </c>
      <c r="M63" s="5" t="s">
        <v>21</v>
      </c>
      <c r="N63" s="5" t="s">
        <v>18354</v>
      </c>
      <c r="O63" s="5" t="s">
        <v>24061</v>
      </c>
      <c r="P63" s="34"/>
    </row>
    <row r="64" spans="1:16" ht="16" customHeight="1">
      <c r="A64" s="5">
        <v>61</v>
      </c>
      <c r="B64" s="34" t="s">
        <v>18360</v>
      </c>
      <c r="C64" s="5" t="s">
        <v>18251</v>
      </c>
      <c r="D64" s="5" t="s">
        <v>4327</v>
      </c>
      <c r="E64" s="34" t="s">
        <v>18253</v>
      </c>
      <c r="F64" s="5" t="s">
        <v>18254</v>
      </c>
      <c r="G64" s="5" t="s">
        <v>22131</v>
      </c>
      <c r="H64" s="34" t="s">
        <v>18256</v>
      </c>
      <c r="I64" s="5" t="str">
        <f t="shared" si="0"/>
        <v>DYE6987</v>
      </c>
      <c r="J64" s="34" t="s">
        <v>18255</v>
      </c>
      <c r="K64" s="66" t="s">
        <v>17810</v>
      </c>
      <c r="L64" s="5">
        <v>7867</v>
      </c>
      <c r="M64" s="5" t="s">
        <v>21</v>
      </c>
      <c r="N64" s="5" t="s">
        <v>18354</v>
      </c>
      <c r="O64" s="5" t="s">
        <v>18252</v>
      </c>
      <c r="P64" s="34"/>
    </row>
    <row r="65" spans="1:16" ht="16" customHeight="1">
      <c r="A65" s="5">
        <v>62</v>
      </c>
      <c r="B65" s="34" t="s">
        <v>18360</v>
      </c>
      <c r="C65" s="5" t="s">
        <v>18257</v>
      </c>
      <c r="D65" s="5" t="s">
        <v>18223</v>
      </c>
      <c r="E65" s="34" t="s">
        <v>18259</v>
      </c>
      <c r="F65" s="5" t="s">
        <v>18260</v>
      </c>
      <c r="G65" s="5" t="s">
        <v>22132</v>
      </c>
      <c r="H65" s="34" t="s">
        <v>18262</v>
      </c>
      <c r="I65" s="5" t="str">
        <f t="shared" si="0"/>
        <v>DYE6988</v>
      </c>
      <c r="J65" s="34" t="s">
        <v>18261</v>
      </c>
      <c r="K65" s="66" t="s">
        <v>17810</v>
      </c>
      <c r="L65" s="5">
        <v>7870</v>
      </c>
      <c r="M65" s="5" t="s">
        <v>21</v>
      </c>
      <c r="N65" s="5" t="s">
        <v>18354</v>
      </c>
      <c r="O65" s="5" t="s">
        <v>18258</v>
      </c>
      <c r="P65" s="34"/>
    </row>
    <row r="66" spans="1:16" ht="16" customHeight="1">
      <c r="A66" s="5">
        <v>63</v>
      </c>
      <c r="B66" s="34" t="s">
        <v>18360</v>
      </c>
      <c r="C66" s="5" t="s">
        <v>18263</v>
      </c>
      <c r="D66" s="5" t="s">
        <v>18223</v>
      </c>
      <c r="E66" s="34" t="s">
        <v>18265</v>
      </c>
      <c r="F66" s="5" t="s">
        <v>18266</v>
      </c>
      <c r="G66" s="5" t="s">
        <v>22133</v>
      </c>
      <c r="H66" s="34" t="s">
        <v>18268</v>
      </c>
      <c r="I66" s="5" t="str">
        <f t="shared" si="0"/>
        <v>DYE6989</v>
      </c>
      <c r="J66" s="34" t="s">
        <v>18267</v>
      </c>
      <c r="K66" s="66" t="s">
        <v>17810</v>
      </c>
      <c r="L66" s="5">
        <v>7871</v>
      </c>
      <c r="M66" s="5" t="s">
        <v>21</v>
      </c>
      <c r="N66" s="5" t="s">
        <v>18354</v>
      </c>
      <c r="O66" s="5" t="s">
        <v>18264</v>
      </c>
      <c r="P66" s="34"/>
    </row>
    <row r="67" spans="1:16" ht="16" customHeight="1">
      <c r="A67" s="5">
        <v>64</v>
      </c>
      <c r="B67" s="34" t="s">
        <v>18360</v>
      </c>
      <c r="C67" s="5" t="s">
        <v>18269</v>
      </c>
      <c r="D67" s="5" t="s">
        <v>18223</v>
      </c>
      <c r="E67" s="34" t="s">
        <v>18271</v>
      </c>
      <c r="F67" s="5" t="s">
        <v>18272</v>
      </c>
      <c r="G67" s="5" t="s">
        <v>22134</v>
      </c>
      <c r="H67" s="34" t="s">
        <v>18274</v>
      </c>
      <c r="I67" s="5" t="str">
        <f t="shared" si="0"/>
        <v>DYE6990</v>
      </c>
      <c r="J67" s="34" t="s">
        <v>18273</v>
      </c>
      <c r="K67" s="66" t="s">
        <v>17810</v>
      </c>
      <c r="L67" s="5">
        <v>7872</v>
      </c>
      <c r="M67" s="5" t="s">
        <v>21</v>
      </c>
      <c r="N67" s="5" t="s">
        <v>18354</v>
      </c>
      <c r="O67" s="5" t="s">
        <v>18270</v>
      </c>
      <c r="P67" s="34"/>
    </row>
    <row r="68" spans="1:16" ht="16" customHeight="1">
      <c r="A68" s="5">
        <v>65</v>
      </c>
      <c r="B68" s="34" t="s">
        <v>18360</v>
      </c>
      <c r="C68" s="5" t="s">
        <v>18275</v>
      </c>
      <c r="D68" s="5" t="s">
        <v>18223</v>
      </c>
      <c r="E68" s="34" t="s">
        <v>18277</v>
      </c>
      <c r="F68" s="5" t="s">
        <v>18278</v>
      </c>
      <c r="G68" s="5" t="s">
        <v>22135</v>
      </c>
      <c r="H68" s="34" t="s">
        <v>18280</v>
      </c>
      <c r="I68" s="5" t="str">
        <f t="shared" si="0"/>
        <v>DYE6991</v>
      </c>
      <c r="J68" s="34" t="s">
        <v>18279</v>
      </c>
      <c r="K68" s="66" t="s">
        <v>17810</v>
      </c>
      <c r="L68" s="5">
        <v>7873</v>
      </c>
      <c r="M68" s="5" t="s">
        <v>21</v>
      </c>
      <c r="N68" s="5" t="s">
        <v>18354</v>
      </c>
      <c r="O68" s="5" t="s">
        <v>18276</v>
      </c>
      <c r="P68" s="34"/>
    </row>
    <row r="69" spans="1:16" ht="16" customHeight="1">
      <c r="A69" s="5">
        <v>66</v>
      </c>
      <c r="B69" s="34" t="s">
        <v>18360</v>
      </c>
      <c r="C69" s="5" t="s">
        <v>18281</v>
      </c>
      <c r="D69" s="5" t="s">
        <v>18223</v>
      </c>
      <c r="E69" s="34" t="s">
        <v>18283</v>
      </c>
      <c r="F69" s="5" t="s">
        <v>18284</v>
      </c>
      <c r="G69" s="5" t="s">
        <v>22136</v>
      </c>
      <c r="H69" s="34" t="s">
        <v>18286</v>
      </c>
      <c r="I69" s="5" t="str">
        <f t="shared" ref="I69:I132" si="1">LEFT(J69,7)</f>
        <v>DYE6992</v>
      </c>
      <c r="J69" s="34" t="s">
        <v>18285</v>
      </c>
      <c r="K69" s="66" t="s">
        <v>17810</v>
      </c>
      <c r="L69" s="5">
        <v>7874</v>
      </c>
      <c r="M69" s="5" t="s">
        <v>21</v>
      </c>
      <c r="N69" s="5" t="s">
        <v>18354</v>
      </c>
      <c r="O69" s="5" t="s">
        <v>18282</v>
      </c>
      <c r="P69" s="34"/>
    </row>
    <row r="70" spans="1:16" ht="16" customHeight="1">
      <c r="A70" s="5">
        <v>67</v>
      </c>
      <c r="B70" s="34" t="s">
        <v>18360</v>
      </c>
      <c r="C70" s="5" t="s">
        <v>18287</v>
      </c>
      <c r="D70" s="5" t="s">
        <v>18223</v>
      </c>
      <c r="E70" s="34" t="s">
        <v>18289</v>
      </c>
      <c r="F70" s="5" t="s">
        <v>18290</v>
      </c>
      <c r="G70" s="5" t="s">
        <v>22137</v>
      </c>
      <c r="H70" s="34" t="s">
        <v>18292</v>
      </c>
      <c r="I70" s="5" t="str">
        <f t="shared" si="1"/>
        <v>DYE6993</v>
      </c>
      <c r="J70" s="34" t="s">
        <v>18291</v>
      </c>
      <c r="K70" s="66" t="s">
        <v>17810</v>
      </c>
      <c r="L70" s="5">
        <v>7876</v>
      </c>
      <c r="M70" s="5" t="s">
        <v>21</v>
      </c>
      <c r="N70" s="5" t="s">
        <v>18354</v>
      </c>
      <c r="O70" s="5" t="s">
        <v>18288</v>
      </c>
      <c r="P70" s="34"/>
    </row>
    <row r="71" spans="1:16" ht="16" customHeight="1">
      <c r="A71" s="5">
        <v>68</v>
      </c>
      <c r="B71" s="34" t="s">
        <v>18360</v>
      </c>
      <c r="C71" s="5" t="s">
        <v>18293</v>
      </c>
      <c r="D71" s="5" t="s">
        <v>18223</v>
      </c>
      <c r="E71" s="34" t="s">
        <v>18295</v>
      </c>
      <c r="F71" s="5" t="s">
        <v>18296</v>
      </c>
      <c r="G71" s="5" t="s">
        <v>22138</v>
      </c>
      <c r="H71" s="34" t="s">
        <v>18298</v>
      </c>
      <c r="I71" s="5" t="str">
        <f t="shared" si="1"/>
        <v>DYE6994</v>
      </c>
      <c r="J71" s="34" t="s">
        <v>18297</v>
      </c>
      <c r="K71" s="66" t="s">
        <v>17810</v>
      </c>
      <c r="L71" s="5">
        <v>7962</v>
      </c>
      <c r="M71" s="5" t="s">
        <v>21</v>
      </c>
      <c r="N71" s="5" t="s">
        <v>18354</v>
      </c>
      <c r="O71" s="5" t="s">
        <v>18294</v>
      </c>
      <c r="P71" s="34"/>
    </row>
    <row r="72" spans="1:16" ht="16" customHeight="1">
      <c r="A72" s="5">
        <v>69</v>
      </c>
      <c r="B72" s="34" t="s">
        <v>18360</v>
      </c>
      <c r="C72" s="5" t="s">
        <v>18299</v>
      </c>
      <c r="D72" s="5" t="s">
        <v>18223</v>
      </c>
      <c r="E72" s="34" t="s">
        <v>18301</v>
      </c>
      <c r="F72" s="5" t="s">
        <v>18302</v>
      </c>
      <c r="G72" s="5" t="s">
        <v>22139</v>
      </c>
      <c r="H72" s="34" t="s">
        <v>18304</v>
      </c>
      <c r="I72" s="5" t="str">
        <f t="shared" si="1"/>
        <v>DYE6995</v>
      </c>
      <c r="J72" s="34" t="s">
        <v>18303</v>
      </c>
      <c r="K72" s="66" t="s">
        <v>17810</v>
      </c>
      <c r="L72" s="5">
        <v>7877</v>
      </c>
      <c r="M72" s="5" t="s">
        <v>21</v>
      </c>
      <c r="N72" s="5" t="s">
        <v>18354</v>
      </c>
      <c r="O72" s="5" t="s">
        <v>18300</v>
      </c>
      <c r="P72" s="34"/>
    </row>
    <row r="73" spans="1:16" ht="16" customHeight="1">
      <c r="A73" s="5">
        <v>70</v>
      </c>
      <c r="B73" s="34" t="s">
        <v>18360</v>
      </c>
      <c r="C73" s="5" t="s">
        <v>18305</v>
      </c>
      <c r="D73" s="5" t="s">
        <v>18223</v>
      </c>
      <c r="E73" s="34" t="s">
        <v>18307</v>
      </c>
      <c r="F73" s="5" t="s">
        <v>18308</v>
      </c>
      <c r="G73" s="5" t="s">
        <v>22140</v>
      </c>
      <c r="H73" s="34" t="s">
        <v>18310</v>
      </c>
      <c r="I73" s="5" t="str">
        <f t="shared" si="1"/>
        <v>DYE6996</v>
      </c>
      <c r="J73" s="34" t="s">
        <v>18309</v>
      </c>
      <c r="K73" s="66" t="s">
        <v>17810</v>
      </c>
      <c r="L73" s="5">
        <v>7878</v>
      </c>
      <c r="M73" s="5" t="s">
        <v>21</v>
      </c>
      <c r="N73" s="5" t="s">
        <v>18354</v>
      </c>
      <c r="O73" s="5" t="s">
        <v>18306</v>
      </c>
      <c r="P73" s="34"/>
    </row>
    <row r="74" spans="1:16" ht="16" customHeight="1">
      <c r="A74" s="5">
        <v>71</v>
      </c>
      <c r="B74" s="34" t="s">
        <v>18360</v>
      </c>
      <c r="C74" s="5" t="s">
        <v>18311</v>
      </c>
      <c r="D74" s="5" t="s">
        <v>18223</v>
      </c>
      <c r="E74" s="34" t="s">
        <v>18313</v>
      </c>
      <c r="F74" s="5" t="s">
        <v>18314</v>
      </c>
      <c r="G74" s="5" t="s">
        <v>22141</v>
      </c>
      <c r="H74" s="34" t="s">
        <v>18316</v>
      </c>
      <c r="I74" s="5" t="str">
        <f t="shared" si="1"/>
        <v>DYE6997</v>
      </c>
      <c r="J74" s="34" t="s">
        <v>18315</v>
      </c>
      <c r="K74" s="66" t="s">
        <v>17810</v>
      </c>
      <c r="L74" s="5">
        <v>7879</v>
      </c>
      <c r="M74" s="5" t="s">
        <v>21</v>
      </c>
      <c r="N74" s="5" t="s">
        <v>18354</v>
      </c>
      <c r="O74" s="5" t="s">
        <v>18312</v>
      </c>
      <c r="P74" s="34"/>
    </row>
    <row r="75" spans="1:16" ht="16" customHeight="1">
      <c r="A75" s="5">
        <v>72</v>
      </c>
      <c r="B75" s="34" t="s">
        <v>18360</v>
      </c>
      <c r="C75" s="5" t="s">
        <v>18317</v>
      </c>
      <c r="D75" s="5" t="s">
        <v>18223</v>
      </c>
      <c r="E75" s="34" t="s">
        <v>18319</v>
      </c>
      <c r="F75" s="5" t="s">
        <v>18320</v>
      </c>
      <c r="G75" s="5" t="s">
        <v>22142</v>
      </c>
      <c r="H75" s="34" t="s">
        <v>18322</v>
      </c>
      <c r="I75" s="5" t="str">
        <f t="shared" si="1"/>
        <v>DYE6998</v>
      </c>
      <c r="J75" s="34" t="s">
        <v>18321</v>
      </c>
      <c r="K75" s="66" t="s">
        <v>17810</v>
      </c>
      <c r="L75" s="5">
        <v>7880</v>
      </c>
      <c r="M75" s="5" t="s">
        <v>21</v>
      </c>
      <c r="N75" s="5" t="s">
        <v>18354</v>
      </c>
      <c r="O75" s="5" t="s">
        <v>18318</v>
      </c>
      <c r="P75" s="34"/>
    </row>
    <row r="76" spans="1:16" ht="16" customHeight="1">
      <c r="A76" s="5">
        <v>73</v>
      </c>
      <c r="B76" s="34" t="s">
        <v>18360</v>
      </c>
      <c r="C76" s="5" t="s">
        <v>18323</v>
      </c>
      <c r="D76" s="5" t="s">
        <v>18223</v>
      </c>
      <c r="E76" s="34" t="s">
        <v>18325</v>
      </c>
      <c r="F76" s="5" t="s">
        <v>18326</v>
      </c>
      <c r="G76" s="5" t="s">
        <v>22143</v>
      </c>
      <c r="H76" s="34" t="s">
        <v>18328</v>
      </c>
      <c r="I76" s="5" t="str">
        <f t="shared" si="1"/>
        <v>DYE6999</v>
      </c>
      <c r="J76" s="34" t="s">
        <v>18327</v>
      </c>
      <c r="K76" s="66" t="s">
        <v>17810</v>
      </c>
      <c r="L76" s="5">
        <v>7881</v>
      </c>
      <c r="M76" s="5" t="s">
        <v>21</v>
      </c>
      <c r="N76" s="5" t="s">
        <v>18354</v>
      </c>
      <c r="O76" s="5" t="s">
        <v>18324</v>
      </c>
      <c r="P76" s="34"/>
    </row>
    <row r="77" spans="1:16" ht="16" customHeight="1">
      <c r="A77" s="5">
        <v>74</v>
      </c>
      <c r="B77" s="34" t="s">
        <v>18360</v>
      </c>
      <c r="C77" s="5" t="s">
        <v>18329</v>
      </c>
      <c r="D77" s="5" t="s">
        <v>18223</v>
      </c>
      <c r="E77" s="34" t="s">
        <v>18331</v>
      </c>
      <c r="F77" s="5" t="s">
        <v>18332</v>
      </c>
      <c r="G77" s="5" t="s">
        <v>22144</v>
      </c>
      <c r="H77" s="34" t="s">
        <v>18334</v>
      </c>
      <c r="I77" s="5" t="str">
        <f t="shared" si="1"/>
        <v>DYE7000</v>
      </c>
      <c r="J77" s="34" t="s">
        <v>18333</v>
      </c>
      <c r="K77" s="66" t="s">
        <v>17810</v>
      </c>
      <c r="L77" s="5">
        <v>7882</v>
      </c>
      <c r="M77" s="5" t="s">
        <v>21</v>
      </c>
      <c r="N77" s="5" t="s">
        <v>18354</v>
      </c>
      <c r="O77" s="5" t="s">
        <v>18330</v>
      </c>
      <c r="P77" s="34"/>
    </row>
    <row r="78" spans="1:16" ht="16" customHeight="1">
      <c r="A78" s="5">
        <v>75</v>
      </c>
      <c r="B78" s="34" t="s">
        <v>18360</v>
      </c>
      <c r="C78" s="5" t="s">
        <v>18335</v>
      </c>
      <c r="D78" s="5" t="s">
        <v>18223</v>
      </c>
      <c r="E78" s="34" t="s">
        <v>18337</v>
      </c>
      <c r="F78" s="5" t="s">
        <v>18338</v>
      </c>
      <c r="G78" s="5" t="s">
        <v>22145</v>
      </c>
      <c r="H78" s="34" t="s">
        <v>18340</v>
      </c>
      <c r="I78" s="5" t="str">
        <f t="shared" si="1"/>
        <v>DYE7001</v>
      </c>
      <c r="J78" s="34" t="s">
        <v>18339</v>
      </c>
      <c r="K78" s="66" t="s">
        <v>17810</v>
      </c>
      <c r="L78" s="5">
        <v>7883</v>
      </c>
      <c r="M78" s="5" t="s">
        <v>21</v>
      </c>
      <c r="N78" s="5" t="s">
        <v>18354</v>
      </c>
      <c r="O78" s="5" t="s">
        <v>18336</v>
      </c>
      <c r="P78" s="34"/>
    </row>
    <row r="79" spans="1:16" ht="16" customHeight="1">
      <c r="A79" s="5">
        <v>76</v>
      </c>
      <c r="B79" s="34" t="s">
        <v>18360</v>
      </c>
      <c r="C79" s="5" t="s">
        <v>18341</v>
      </c>
      <c r="D79" s="5" t="s">
        <v>18223</v>
      </c>
      <c r="E79" s="34" t="s">
        <v>18343</v>
      </c>
      <c r="F79" s="5" t="s">
        <v>18344</v>
      </c>
      <c r="G79" s="5" t="s">
        <v>22146</v>
      </c>
      <c r="H79" s="34" t="s">
        <v>18346</v>
      </c>
      <c r="I79" s="5" t="str">
        <f t="shared" si="1"/>
        <v>DYE7002</v>
      </c>
      <c r="J79" s="34" t="s">
        <v>18345</v>
      </c>
      <c r="K79" s="66" t="s">
        <v>17810</v>
      </c>
      <c r="L79" s="5">
        <v>7884</v>
      </c>
      <c r="M79" s="5" t="s">
        <v>21</v>
      </c>
      <c r="N79" s="5" t="s">
        <v>18354</v>
      </c>
      <c r="O79" s="5" t="s">
        <v>18342</v>
      </c>
      <c r="P79" s="34"/>
    </row>
    <row r="80" spans="1:16" ht="16" customHeight="1">
      <c r="A80" s="5">
        <v>77</v>
      </c>
      <c r="B80" s="34" t="s">
        <v>18360</v>
      </c>
      <c r="C80" s="5" t="s">
        <v>18347</v>
      </c>
      <c r="D80" s="5" t="s">
        <v>18223</v>
      </c>
      <c r="E80" s="34" t="s">
        <v>18349</v>
      </c>
      <c r="F80" s="5" t="s">
        <v>18350</v>
      </c>
      <c r="G80" s="5" t="s">
        <v>22147</v>
      </c>
      <c r="H80" s="34" t="s">
        <v>18352</v>
      </c>
      <c r="I80" s="5" t="str">
        <f t="shared" si="1"/>
        <v>DYE7003</v>
      </c>
      <c r="J80" s="34" t="s">
        <v>18351</v>
      </c>
      <c r="K80" s="66" t="s">
        <v>17810</v>
      </c>
      <c r="L80" s="5">
        <v>7885</v>
      </c>
      <c r="M80" s="5" t="s">
        <v>21</v>
      </c>
      <c r="N80" s="5" t="s">
        <v>18354</v>
      </c>
      <c r="O80" s="5" t="s">
        <v>18348</v>
      </c>
      <c r="P80" s="34"/>
    </row>
    <row r="81" spans="1:16" ht="16" customHeight="1">
      <c r="A81" s="5">
        <v>78</v>
      </c>
      <c r="B81" s="34" t="s">
        <v>18360</v>
      </c>
      <c r="C81" s="4" t="s">
        <v>19757</v>
      </c>
      <c r="D81" s="369"/>
      <c r="E81" s="2" t="s">
        <v>19759</v>
      </c>
      <c r="F81" s="4" t="s">
        <v>19760</v>
      </c>
      <c r="G81" s="136" t="s">
        <v>22148</v>
      </c>
      <c r="H81" s="7" t="s">
        <v>19762</v>
      </c>
      <c r="I81" s="5" t="str">
        <f t="shared" si="1"/>
        <v>DYE7227</v>
      </c>
      <c r="J81" s="71" t="s">
        <v>19761</v>
      </c>
      <c r="K81" s="71" t="s">
        <v>19587</v>
      </c>
      <c r="L81" s="5">
        <v>8008</v>
      </c>
      <c r="M81" s="5" t="s">
        <v>21</v>
      </c>
      <c r="N81" s="153" t="s">
        <v>20073</v>
      </c>
      <c r="O81" s="369" t="s">
        <v>19758</v>
      </c>
      <c r="P81" s="34"/>
    </row>
    <row r="82" spans="1:16" ht="16" customHeight="1">
      <c r="A82" s="5">
        <v>79</v>
      </c>
      <c r="B82" s="34" t="s">
        <v>18360</v>
      </c>
      <c r="C82" s="4" t="s">
        <v>19763</v>
      </c>
      <c r="D82" s="369"/>
      <c r="E82" s="2" t="s">
        <v>19765</v>
      </c>
      <c r="F82" s="4" t="s">
        <v>19766</v>
      </c>
      <c r="G82" s="136" t="s">
        <v>22149</v>
      </c>
      <c r="H82" s="7" t="s">
        <v>19768</v>
      </c>
      <c r="I82" s="5" t="str">
        <f t="shared" si="1"/>
        <v>DYE7228</v>
      </c>
      <c r="J82" s="71" t="s">
        <v>19767</v>
      </c>
      <c r="K82" s="71" t="s">
        <v>19587</v>
      </c>
      <c r="L82" s="5">
        <v>8009</v>
      </c>
      <c r="M82" s="5" t="s">
        <v>21</v>
      </c>
      <c r="N82" s="153" t="s">
        <v>20073</v>
      </c>
      <c r="O82" s="369" t="s">
        <v>19764</v>
      </c>
      <c r="P82" s="34"/>
    </row>
    <row r="83" spans="1:16" ht="16" customHeight="1">
      <c r="A83" s="5">
        <v>80</v>
      </c>
      <c r="B83" s="34" t="s">
        <v>18360</v>
      </c>
      <c r="C83" s="4" t="s">
        <v>19769</v>
      </c>
      <c r="D83" s="369"/>
      <c r="E83" s="2" t="s">
        <v>19771</v>
      </c>
      <c r="F83" s="4" t="s">
        <v>19772</v>
      </c>
      <c r="G83" s="136" t="s">
        <v>22150</v>
      </c>
      <c r="H83" s="7" t="s">
        <v>19774</v>
      </c>
      <c r="I83" s="5" t="str">
        <f t="shared" si="1"/>
        <v>DYE7229</v>
      </c>
      <c r="J83" s="71" t="s">
        <v>19773</v>
      </c>
      <c r="K83" s="71" t="s">
        <v>19587</v>
      </c>
      <c r="L83" s="5">
        <v>8010</v>
      </c>
      <c r="M83" s="5" t="s">
        <v>21</v>
      </c>
      <c r="N83" s="153" t="s">
        <v>20073</v>
      </c>
      <c r="O83" s="369" t="s">
        <v>19770</v>
      </c>
      <c r="P83" s="34"/>
    </row>
    <row r="84" spans="1:16" ht="16" customHeight="1">
      <c r="A84" s="5">
        <v>81</v>
      </c>
      <c r="B84" s="34" t="s">
        <v>18360</v>
      </c>
      <c r="C84" s="4" t="s">
        <v>19775</v>
      </c>
      <c r="D84" s="369"/>
      <c r="E84" s="2" t="s">
        <v>19777</v>
      </c>
      <c r="F84" s="4" t="s">
        <v>19778</v>
      </c>
      <c r="G84" s="136" t="s">
        <v>22151</v>
      </c>
      <c r="H84" s="7" t="s">
        <v>19780</v>
      </c>
      <c r="I84" s="5" t="str">
        <f t="shared" si="1"/>
        <v>DYE7230</v>
      </c>
      <c r="J84" s="71" t="s">
        <v>19779</v>
      </c>
      <c r="K84" s="71" t="s">
        <v>19587</v>
      </c>
      <c r="L84" s="5">
        <v>8011</v>
      </c>
      <c r="M84" s="5" t="s">
        <v>21</v>
      </c>
      <c r="N84" s="153" t="s">
        <v>20073</v>
      </c>
      <c r="O84" s="369" t="s">
        <v>19776</v>
      </c>
      <c r="P84" s="34"/>
    </row>
    <row r="85" spans="1:16" ht="16" customHeight="1">
      <c r="A85" s="5">
        <v>82</v>
      </c>
      <c r="B85" s="34" t="s">
        <v>18360</v>
      </c>
      <c r="C85" s="4" t="s">
        <v>19781</v>
      </c>
      <c r="D85" s="369"/>
      <c r="E85" s="2" t="s">
        <v>19783</v>
      </c>
      <c r="F85" s="4" t="s">
        <v>19784</v>
      </c>
      <c r="G85" s="136" t="s">
        <v>22152</v>
      </c>
      <c r="H85" s="7" t="s">
        <v>19786</v>
      </c>
      <c r="I85" s="5" t="str">
        <f t="shared" si="1"/>
        <v>DYE7231</v>
      </c>
      <c r="J85" s="71" t="s">
        <v>19785</v>
      </c>
      <c r="K85" s="71" t="s">
        <v>19587</v>
      </c>
      <c r="L85" s="5">
        <v>8012</v>
      </c>
      <c r="M85" s="5" t="s">
        <v>21</v>
      </c>
      <c r="N85" s="153" t="s">
        <v>20073</v>
      </c>
      <c r="O85" s="369" t="s">
        <v>19782</v>
      </c>
      <c r="P85" s="34"/>
    </row>
    <row r="86" spans="1:16" ht="16" customHeight="1">
      <c r="A86" s="5">
        <v>83</v>
      </c>
      <c r="B86" s="34" t="s">
        <v>18360</v>
      </c>
      <c r="C86" s="4" t="s">
        <v>19787</v>
      </c>
      <c r="D86" s="369"/>
      <c r="E86" s="2" t="s">
        <v>19789</v>
      </c>
      <c r="F86" s="4" t="s">
        <v>19790</v>
      </c>
      <c r="G86" s="136" t="s">
        <v>22153</v>
      </c>
      <c r="H86" s="7" t="s">
        <v>19792</v>
      </c>
      <c r="I86" s="5" t="str">
        <f t="shared" si="1"/>
        <v>DYE7232</v>
      </c>
      <c r="J86" s="71" t="s">
        <v>19791</v>
      </c>
      <c r="K86" s="71" t="s">
        <v>19587</v>
      </c>
      <c r="L86" s="5">
        <v>8013</v>
      </c>
      <c r="M86" s="5" t="s">
        <v>21</v>
      </c>
      <c r="N86" s="153" t="s">
        <v>20073</v>
      </c>
      <c r="O86" s="369" t="s">
        <v>19788</v>
      </c>
      <c r="P86" s="34"/>
    </row>
    <row r="87" spans="1:16" ht="16" customHeight="1">
      <c r="A87" s="5">
        <v>84</v>
      </c>
      <c r="B87" s="34" t="s">
        <v>18360</v>
      </c>
      <c r="C87" s="4" t="s">
        <v>19793</v>
      </c>
      <c r="D87" s="369"/>
      <c r="E87" s="2" t="s">
        <v>19795</v>
      </c>
      <c r="F87" s="4" t="s">
        <v>19796</v>
      </c>
      <c r="G87" s="136" t="s">
        <v>22154</v>
      </c>
      <c r="H87" s="7" t="s">
        <v>19798</v>
      </c>
      <c r="I87" s="5" t="str">
        <f t="shared" si="1"/>
        <v>DYE7233</v>
      </c>
      <c r="J87" s="71" t="s">
        <v>19797</v>
      </c>
      <c r="K87" s="71" t="s">
        <v>19587</v>
      </c>
      <c r="L87" s="5">
        <v>8014</v>
      </c>
      <c r="M87" s="5" t="s">
        <v>21</v>
      </c>
      <c r="N87" s="153" t="s">
        <v>20073</v>
      </c>
      <c r="O87" s="369" t="s">
        <v>19794</v>
      </c>
      <c r="P87" s="34"/>
    </row>
    <row r="88" spans="1:16" ht="16" customHeight="1">
      <c r="A88" s="5">
        <v>85</v>
      </c>
      <c r="B88" s="34" t="s">
        <v>18360</v>
      </c>
      <c r="C88" s="4" t="s">
        <v>19799</v>
      </c>
      <c r="D88" s="369"/>
      <c r="E88" s="2" t="s">
        <v>19801</v>
      </c>
      <c r="F88" s="4" t="s">
        <v>19802</v>
      </c>
      <c r="G88" s="136" t="s">
        <v>22155</v>
      </c>
      <c r="H88" s="7" t="s">
        <v>19804</v>
      </c>
      <c r="I88" s="5" t="str">
        <f t="shared" si="1"/>
        <v>DYE7234</v>
      </c>
      <c r="J88" s="71" t="s">
        <v>19803</v>
      </c>
      <c r="K88" s="71" t="s">
        <v>19587</v>
      </c>
      <c r="L88" s="5">
        <v>8015</v>
      </c>
      <c r="M88" s="5" t="s">
        <v>21</v>
      </c>
      <c r="N88" s="153" t="s">
        <v>20073</v>
      </c>
      <c r="O88" s="369" t="s">
        <v>19800</v>
      </c>
      <c r="P88" s="34"/>
    </row>
    <row r="89" spans="1:16" ht="16" customHeight="1">
      <c r="A89" s="5">
        <v>86</v>
      </c>
      <c r="B89" s="34" t="s">
        <v>18360</v>
      </c>
      <c r="C89" s="4" t="s">
        <v>19805</v>
      </c>
      <c r="D89" s="369"/>
      <c r="E89" s="2" t="s">
        <v>19807</v>
      </c>
      <c r="F89" s="4" t="s">
        <v>19808</v>
      </c>
      <c r="G89" s="136" t="s">
        <v>22156</v>
      </c>
      <c r="H89" s="7" t="s">
        <v>19810</v>
      </c>
      <c r="I89" s="5" t="str">
        <f t="shared" si="1"/>
        <v>DYE7235</v>
      </c>
      <c r="J89" s="71" t="s">
        <v>19809</v>
      </c>
      <c r="K89" s="71" t="s">
        <v>19587</v>
      </c>
      <c r="L89" s="5">
        <v>8016</v>
      </c>
      <c r="M89" s="5" t="s">
        <v>21</v>
      </c>
      <c r="N89" s="153" t="s">
        <v>20073</v>
      </c>
      <c r="O89" s="369" t="s">
        <v>19806</v>
      </c>
      <c r="P89" s="34"/>
    </row>
    <row r="90" spans="1:16" ht="16" customHeight="1">
      <c r="A90" s="5">
        <v>87</v>
      </c>
      <c r="B90" s="34" t="s">
        <v>18360</v>
      </c>
      <c r="C90" s="4" t="s">
        <v>19811</v>
      </c>
      <c r="D90" s="369"/>
      <c r="E90" s="2" t="s">
        <v>19813</v>
      </c>
      <c r="F90" s="4" t="s">
        <v>19814</v>
      </c>
      <c r="G90" s="136" t="s">
        <v>22157</v>
      </c>
      <c r="H90" s="7" t="s">
        <v>19816</v>
      </c>
      <c r="I90" s="5" t="str">
        <f t="shared" si="1"/>
        <v>DYE7236</v>
      </c>
      <c r="J90" s="71" t="s">
        <v>19815</v>
      </c>
      <c r="K90" s="71" t="s">
        <v>19587</v>
      </c>
      <c r="L90" s="5">
        <v>8017</v>
      </c>
      <c r="M90" s="5" t="s">
        <v>21</v>
      </c>
      <c r="N90" s="153" t="s">
        <v>20073</v>
      </c>
      <c r="O90" s="369" t="s">
        <v>19812</v>
      </c>
      <c r="P90" s="34"/>
    </row>
    <row r="91" spans="1:16" ht="16" customHeight="1">
      <c r="A91" s="5">
        <v>88</v>
      </c>
      <c r="B91" s="34" t="s">
        <v>18360</v>
      </c>
      <c r="C91" s="4" t="s">
        <v>19817</v>
      </c>
      <c r="D91" s="369"/>
      <c r="E91" s="2" t="s">
        <v>19819</v>
      </c>
      <c r="F91" s="4" t="s">
        <v>19820</v>
      </c>
      <c r="G91" s="136" t="s">
        <v>22158</v>
      </c>
      <c r="H91" s="7" t="s">
        <v>19822</v>
      </c>
      <c r="I91" s="5" t="str">
        <f t="shared" si="1"/>
        <v>DYE7237</v>
      </c>
      <c r="J91" s="71" t="s">
        <v>19821</v>
      </c>
      <c r="K91" s="71" t="s">
        <v>19587</v>
      </c>
      <c r="L91" s="5">
        <v>8018</v>
      </c>
      <c r="M91" s="5" t="s">
        <v>21</v>
      </c>
      <c r="N91" s="153" t="s">
        <v>20073</v>
      </c>
      <c r="O91" s="369" t="s">
        <v>19818</v>
      </c>
      <c r="P91" s="34"/>
    </row>
    <row r="92" spans="1:16" ht="16" customHeight="1">
      <c r="A92" s="5">
        <v>89</v>
      </c>
      <c r="B92" s="34" t="s">
        <v>18360</v>
      </c>
      <c r="C92" s="4" t="s">
        <v>19823</v>
      </c>
      <c r="D92" s="369"/>
      <c r="E92" s="2" t="s">
        <v>19825</v>
      </c>
      <c r="F92" s="4" t="s">
        <v>19826</v>
      </c>
      <c r="G92" s="136" t="s">
        <v>22159</v>
      </c>
      <c r="H92" s="7" t="s">
        <v>19828</v>
      </c>
      <c r="I92" s="5" t="str">
        <f t="shared" si="1"/>
        <v>DYE7238</v>
      </c>
      <c r="J92" s="71" t="s">
        <v>19827</v>
      </c>
      <c r="K92" s="71" t="s">
        <v>19587</v>
      </c>
      <c r="L92" s="5">
        <v>8019</v>
      </c>
      <c r="M92" s="5" t="s">
        <v>21</v>
      </c>
      <c r="N92" s="153" t="s">
        <v>20073</v>
      </c>
      <c r="O92" s="369" t="s">
        <v>19824</v>
      </c>
      <c r="P92" s="34"/>
    </row>
    <row r="93" spans="1:16" ht="16" customHeight="1">
      <c r="A93" s="5">
        <v>90</v>
      </c>
      <c r="B93" s="34" t="s">
        <v>18360</v>
      </c>
      <c r="C93" s="4" t="s">
        <v>19829</v>
      </c>
      <c r="D93" s="369"/>
      <c r="E93" s="2" t="s">
        <v>19831</v>
      </c>
      <c r="F93" s="4" t="s">
        <v>19832</v>
      </c>
      <c r="G93" s="136" t="s">
        <v>22160</v>
      </c>
      <c r="H93" s="7" t="s">
        <v>19834</v>
      </c>
      <c r="I93" s="5" t="str">
        <f t="shared" si="1"/>
        <v>DYE7239</v>
      </c>
      <c r="J93" s="71" t="s">
        <v>19833</v>
      </c>
      <c r="K93" s="71" t="s">
        <v>19587</v>
      </c>
      <c r="L93" s="5">
        <v>8020</v>
      </c>
      <c r="M93" s="5" t="s">
        <v>21</v>
      </c>
      <c r="N93" s="153" t="s">
        <v>20073</v>
      </c>
      <c r="O93" s="369" t="s">
        <v>19830</v>
      </c>
      <c r="P93" s="34"/>
    </row>
    <row r="94" spans="1:16" ht="16" customHeight="1">
      <c r="A94" s="5">
        <v>91</v>
      </c>
      <c r="B94" s="34" t="s">
        <v>18360</v>
      </c>
      <c r="C94" s="4" t="s">
        <v>19835</v>
      </c>
      <c r="D94" s="369"/>
      <c r="E94" s="2" t="s">
        <v>19837</v>
      </c>
      <c r="F94" s="4" t="s">
        <v>19838</v>
      </c>
      <c r="G94" s="136" t="s">
        <v>22161</v>
      </c>
      <c r="H94" s="7" t="s">
        <v>19840</v>
      </c>
      <c r="I94" s="5" t="str">
        <f t="shared" si="1"/>
        <v>DYE7240</v>
      </c>
      <c r="J94" s="71" t="s">
        <v>19839</v>
      </c>
      <c r="K94" s="71" t="s">
        <v>19587</v>
      </c>
      <c r="L94" s="5">
        <v>8021</v>
      </c>
      <c r="M94" s="5" t="s">
        <v>21</v>
      </c>
      <c r="N94" s="153" t="s">
        <v>20073</v>
      </c>
      <c r="O94" s="369" t="s">
        <v>19836</v>
      </c>
      <c r="P94" s="34"/>
    </row>
    <row r="95" spans="1:16" ht="16" customHeight="1">
      <c r="A95" s="5">
        <v>92</v>
      </c>
      <c r="B95" s="34" t="s">
        <v>18360</v>
      </c>
      <c r="C95" s="4" t="s">
        <v>19841</v>
      </c>
      <c r="D95" s="369"/>
      <c r="E95" s="2" t="s">
        <v>19843</v>
      </c>
      <c r="F95" s="4" t="s">
        <v>19844</v>
      </c>
      <c r="G95" s="4" t="s">
        <v>22162</v>
      </c>
      <c r="H95" s="7" t="s">
        <v>19846</v>
      </c>
      <c r="I95" s="5" t="str">
        <f t="shared" si="1"/>
        <v>DYE7241</v>
      </c>
      <c r="J95" s="71" t="s">
        <v>19845</v>
      </c>
      <c r="K95" s="71" t="s">
        <v>19587</v>
      </c>
      <c r="L95" s="5">
        <v>8022</v>
      </c>
      <c r="M95" s="5" t="s">
        <v>21</v>
      </c>
      <c r="N95" s="153" t="s">
        <v>20073</v>
      </c>
      <c r="O95" s="369" t="s">
        <v>19842</v>
      </c>
      <c r="P95" s="34"/>
    </row>
    <row r="96" spans="1:16" ht="16" customHeight="1">
      <c r="A96" s="5">
        <v>93</v>
      </c>
      <c r="B96" s="34" t="s">
        <v>18360</v>
      </c>
      <c r="C96" s="4" t="s">
        <v>19847</v>
      </c>
      <c r="D96" s="369"/>
      <c r="E96" s="2" t="s">
        <v>19849</v>
      </c>
      <c r="F96" s="4" t="s">
        <v>19850</v>
      </c>
      <c r="G96" s="4" t="s">
        <v>22163</v>
      </c>
      <c r="H96" s="7" t="s">
        <v>19852</v>
      </c>
      <c r="I96" s="5" t="str">
        <f t="shared" si="1"/>
        <v>DYE7242</v>
      </c>
      <c r="J96" s="71" t="s">
        <v>19851</v>
      </c>
      <c r="K96" s="71" t="s">
        <v>19587</v>
      </c>
      <c r="L96" s="5">
        <v>8023</v>
      </c>
      <c r="M96" s="5" t="s">
        <v>21</v>
      </c>
      <c r="N96" s="153" t="s">
        <v>20073</v>
      </c>
      <c r="O96" s="369" t="s">
        <v>19848</v>
      </c>
      <c r="P96" s="34"/>
    </row>
    <row r="97" spans="1:16" ht="16" customHeight="1">
      <c r="A97" s="5">
        <v>94</v>
      </c>
      <c r="B97" s="34" t="s">
        <v>18360</v>
      </c>
      <c r="C97" s="4" t="s">
        <v>19853</v>
      </c>
      <c r="D97" s="369"/>
      <c r="E97" s="2" t="s">
        <v>19855</v>
      </c>
      <c r="F97" s="4" t="s">
        <v>19856</v>
      </c>
      <c r="G97" s="4" t="s">
        <v>22164</v>
      </c>
      <c r="H97" s="7" t="s">
        <v>19858</v>
      </c>
      <c r="I97" s="5" t="str">
        <f t="shared" si="1"/>
        <v>DYE7243</v>
      </c>
      <c r="J97" s="71" t="s">
        <v>19857</v>
      </c>
      <c r="K97" s="71" t="s">
        <v>19587</v>
      </c>
      <c r="L97" s="5">
        <v>8024</v>
      </c>
      <c r="M97" s="5" t="s">
        <v>21</v>
      </c>
      <c r="N97" s="153" t="s">
        <v>20073</v>
      </c>
      <c r="O97" s="369" t="s">
        <v>19854</v>
      </c>
      <c r="P97" s="34"/>
    </row>
    <row r="98" spans="1:16" ht="16" customHeight="1">
      <c r="A98" s="5">
        <v>95</v>
      </c>
      <c r="B98" s="34" t="s">
        <v>18360</v>
      </c>
      <c r="C98" s="4" t="s">
        <v>19859</v>
      </c>
      <c r="D98" s="369"/>
      <c r="E98" s="2" t="s">
        <v>19861</v>
      </c>
      <c r="F98" s="4" t="s">
        <v>19862</v>
      </c>
      <c r="G98" s="4" t="s">
        <v>22165</v>
      </c>
      <c r="H98" s="7" t="s">
        <v>19864</v>
      </c>
      <c r="I98" s="5" t="str">
        <f t="shared" si="1"/>
        <v>DYE7244</v>
      </c>
      <c r="J98" s="71" t="s">
        <v>19863</v>
      </c>
      <c r="K98" s="71" t="s">
        <v>19587</v>
      </c>
      <c r="L98" s="5">
        <v>8025</v>
      </c>
      <c r="M98" s="5" t="s">
        <v>21</v>
      </c>
      <c r="N98" s="153" t="s">
        <v>20073</v>
      </c>
      <c r="O98" s="369" t="s">
        <v>19860</v>
      </c>
      <c r="P98" s="34"/>
    </row>
    <row r="99" spans="1:16" ht="16" customHeight="1">
      <c r="A99" s="5">
        <v>96</v>
      </c>
      <c r="B99" s="34" t="s">
        <v>18360</v>
      </c>
      <c r="C99" s="4" t="s">
        <v>19865</v>
      </c>
      <c r="D99" s="369"/>
      <c r="E99" s="2" t="s">
        <v>19867</v>
      </c>
      <c r="F99" s="4" t="s">
        <v>19868</v>
      </c>
      <c r="G99" s="4" t="s">
        <v>22166</v>
      </c>
      <c r="H99" s="7" t="s">
        <v>19870</v>
      </c>
      <c r="I99" s="5" t="str">
        <f t="shared" si="1"/>
        <v>DYE7245</v>
      </c>
      <c r="J99" s="71" t="s">
        <v>19869</v>
      </c>
      <c r="K99" s="71" t="s">
        <v>19587</v>
      </c>
      <c r="L99" s="5">
        <v>8026</v>
      </c>
      <c r="M99" s="5" t="s">
        <v>21</v>
      </c>
      <c r="N99" s="153" t="s">
        <v>20073</v>
      </c>
      <c r="O99" s="369" t="s">
        <v>19866</v>
      </c>
      <c r="P99" s="34"/>
    </row>
    <row r="100" spans="1:16" ht="16" customHeight="1">
      <c r="A100" s="5">
        <v>97</v>
      </c>
      <c r="B100" s="34" t="s">
        <v>18360</v>
      </c>
      <c r="C100" s="4" t="s">
        <v>19871</v>
      </c>
      <c r="D100" s="369"/>
      <c r="E100" s="2" t="s">
        <v>19873</v>
      </c>
      <c r="F100" s="4" t="s">
        <v>19874</v>
      </c>
      <c r="G100" s="4" t="s">
        <v>22167</v>
      </c>
      <c r="H100" s="7" t="s">
        <v>19876</v>
      </c>
      <c r="I100" s="5" t="str">
        <f t="shared" si="1"/>
        <v>DYE7246</v>
      </c>
      <c r="J100" s="71" t="s">
        <v>19875</v>
      </c>
      <c r="K100" s="71" t="s">
        <v>19587</v>
      </c>
      <c r="L100" s="5">
        <v>8027</v>
      </c>
      <c r="M100" s="5" t="s">
        <v>21</v>
      </c>
      <c r="N100" s="153" t="s">
        <v>20073</v>
      </c>
      <c r="O100" s="369" t="s">
        <v>19872</v>
      </c>
      <c r="P100" s="34"/>
    </row>
    <row r="101" spans="1:16" ht="16" customHeight="1">
      <c r="A101" s="5">
        <v>98</v>
      </c>
      <c r="B101" s="34" t="s">
        <v>18360</v>
      </c>
      <c r="C101" s="4" t="s">
        <v>19877</v>
      </c>
      <c r="D101" s="369"/>
      <c r="E101" s="2" t="s">
        <v>19880</v>
      </c>
      <c r="F101" s="4" t="s">
        <v>19881</v>
      </c>
      <c r="G101" s="4" t="s">
        <v>22168</v>
      </c>
      <c r="H101" s="7" t="s">
        <v>19883</v>
      </c>
      <c r="I101" s="5" t="str">
        <f t="shared" si="1"/>
        <v>DYE7247</v>
      </c>
      <c r="J101" s="71" t="s">
        <v>19882</v>
      </c>
      <c r="K101" s="71" t="s">
        <v>19587</v>
      </c>
      <c r="L101" s="5">
        <v>8067</v>
      </c>
      <c r="M101" s="5" t="s">
        <v>21</v>
      </c>
      <c r="N101" s="153" t="s">
        <v>20073</v>
      </c>
      <c r="O101" s="369" t="s">
        <v>19878</v>
      </c>
      <c r="P101" s="34"/>
    </row>
    <row r="102" spans="1:16" ht="16" customHeight="1">
      <c r="A102" s="5">
        <v>99</v>
      </c>
      <c r="B102" s="34" t="s">
        <v>18360</v>
      </c>
      <c r="C102" s="4" t="s">
        <v>19884</v>
      </c>
      <c r="D102" s="369"/>
      <c r="E102" s="2" t="s">
        <v>19886</v>
      </c>
      <c r="F102" s="4" t="s">
        <v>19887</v>
      </c>
      <c r="G102" s="4" t="s">
        <v>22169</v>
      </c>
      <c r="H102" s="7" t="s">
        <v>19889</v>
      </c>
      <c r="I102" s="5" t="str">
        <f t="shared" si="1"/>
        <v>DYE7248</v>
      </c>
      <c r="J102" s="71" t="s">
        <v>19888</v>
      </c>
      <c r="K102" s="71" t="s">
        <v>19587</v>
      </c>
      <c r="L102" s="5">
        <v>8066</v>
      </c>
      <c r="M102" s="5" t="s">
        <v>21</v>
      </c>
      <c r="N102" s="153" t="s">
        <v>20073</v>
      </c>
      <c r="O102" s="369" t="s">
        <v>19885</v>
      </c>
      <c r="P102" s="34"/>
    </row>
    <row r="103" spans="1:16" ht="16" customHeight="1">
      <c r="A103" s="5">
        <v>100</v>
      </c>
      <c r="B103" s="34" t="s">
        <v>18360</v>
      </c>
      <c r="C103" s="4" t="s">
        <v>19890</v>
      </c>
      <c r="D103" s="369"/>
      <c r="E103" s="2" t="s">
        <v>19892</v>
      </c>
      <c r="F103" s="4" t="s">
        <v>19893</v>
      </c>
      <c r="G103" s="4" t="s">
        <v>22170</v>
      </c>
      <c r="H103" s="7" t="s">
        <v>19895</v>
      </c>
      <c r="I103" s="5" t="str">
        <f t="shared" si="1"/>
        <v>DYE7249</v>
      </c>
      <c r="J103" s="71" t="s">
        <v>19894</v>
      </c>
      <c r="K103" s="71" t="s">
        <v>19587</v>
      </c>
      <c r="L103" s="5">
        <v>8079</v>
      </c>
      <c r="M103" s="5" t="s">
        <v>21</v>
      </c>
      <c r="N103" s="153" t="s">
        <v>20073</v>
      </c>
      <c r="O103" s="369" t="s">
        <v>19891</v>
      </c>
      <c r="P103" s="34"/>
    </row>
    <row r="104" spans="1:16" ht="16" customHeight="1">
      <c r="A104" s="5">
        <v>101</v>
      </c>
      <c r="B104" s="34" t="s">
        <v>18360</v>
      </c>
      <c r="C104" s="4" t="s">
        <v>19896</v>
      </c>
      <c r="D104" s="369"/>
      <c r="E104" s="2" t="s">
        <v>19898</v>
      </c>
      <c r="F104" s="4" t="s">
        <v>19899</v>
      </c>
      <c r="G104" s="4" t="s">
        <v>22171</v>
      </c>
      <c r="H104" s="7" t="s">
        <v>19901</v>
      </c>
      <c r="I104" s="5" t="str">
        <f t="shared" si="1"/>
        <v>DYE7250</v>
      </c>
      <c r="J104" s="71" t="s">
        <v>19900</v>
      </c>
      <c r="K104" s="71" t="s">
        <v>19587</v>
      </c>
      <c r="L104" s="5">
        <v>8064</v>
      </c>
      <c r="M104" s="5" t="s">
        <v>21</v>
      </c>
      <c r="N104" s="153" t="s">
        <v>20073</v>
      </c>
      <c r="O104" s="369" t="s">
        <v>19897</v>
      </c>
      <c r="P104" s="34"/>
    </row>
    <row r="105" spans="1:16" ht="16" customHeight="1">
      <c r="A105" s="5">
        <v>102</v>
      </c>
      <c r="B105" s="34" t="s">
        <v>18360</v>
      </c>
      <c r="C105" s="4" t="s">
        <v>19902</v>
      </c>
      <c r="D105" s="369"/>
      <c r="E105" s="2" t="s">
        <v>19904</v>
      </c>
      <c r="F105" s="4" t="s">
        <v>19905</v>
      </c>
      <c r="G105" s="4" t="s">
        <v>22172</v>
      </c>
      <c r="H105" s="7" t="s">
        <v>19907</v>
      </c>
      <c r="I105" s="5" t="str">
        <f t="shared" si="1"/>
        <v>DYE7251</v>
      </c>
      <c r="J105" s="71" t="s">
        <v>19906</v>
      </c>
      <c r="K105" s="71" t="s">
        <v>19587</v>
      </c>
      <c r="L105" s="5">
        <v>8063</v>
      </c>
      <c r="M105" s="5" t="s">
        <v>21</v>
      </c>
      <c r="N105" s="153" t="s">
        <v>20073</v>
      </c>
      <c r="O105" s="369" t="s">
        <v>19903</v>
      </c>
      <c r="P105" s="34"/>
    </row>
    <row r="106" spans="1:16" ht="16" customHeight="1">
      <c r="A106" s="5">
        <v>103</v>
      </c>
      <c r="B106" s="34" t="s">
        <v>18360</v>
      </c>
      <c r="C106" s="4" t="s">
        <v>19908</v>
      </c>
      <c r="D106" s="369"/>
      <c r="E106" s="2" t="s">
        <v>19910</v>
      </c>
      <c r="F106" s="4" t="s">
        <v>19911</v>
      </c>
      <c r="G106" s="4" t="s">
        <v>22173</v>
      </c>
      <c r="H106" s="7" t="s">
        <v>19913</v>
      </c>
      <c r="I106" s="5" t="str">
        <f t="shared" si="1"/>
        <v>DYE7252</v>
      </c>
      <c r="J106" s="71" t="s">
        <v>19912</v>
      </c>
      <c r="K106" s="71" t="s">
        <v>19587</v>
      </c>
      <c r="L106" s="5">
        <v>8062</v>
      </c>
      <c r="M106" s="5" t="s">
        <v>21</v>
      </c>
      <c r="N106" s="153" t="s">
        <v>20073</v>
      </c>
      <c r="O106" s="369" t="s">
        <v>19909</v>
      </c>
      <c r="P106" s="34"/>
    </row>
    <row r="107" spans="1:16" ht="16" customHeight="1">
      <c r="A107" s="5">
        <v>104</v>
      </c>
      <c r="B107" s="34" t="s">
        <v>18360</v>
      </c>
      <c r="C107" s="4" t="s">
        <v>19914</v>
      </c>
      <c r="D107" s="369"/>
      <c r="E107" s="2" t="s">
        <v>19916</v>
      </c>
      <c r="F107" s="4" t="s">
        <v>19917</v>
      </c>
      <c r="G107" s="4" t="s">
        <v>22174</v>
      </c>
      <c r="H107" s="7" t="s">
        <v>19919</v>
      </c>
      <c r="I107" s="5" t="str">
        <f t="shared" si="1"/>
        <v>DYE7253</v>
      </c>
      <c r="J107" s="71" t="s">
        <v>19918</v>
      </c>
      <c r="K107" s="71" t="s">
        <v>19587</v>
      </c>
      <c r="L107" s="5">
        <v>8061</v>
      </c>
      <c r="M107" s="5" t="s">
        <v>21</v>
      </c>
      <c r="N107" s="153" t="s">
        <v>20073</v>
      </c>
      <c r="O107" s="369" t="s">
        <v>19915</v>
      </c>
      <c r="P107" s="34"/>
    </row>
    <row r="108" spans="1:16" ht="16" customHeight="1">
      <c r="A108" s="5">
        <v>105</v>
      </c>
      <c r="B108" s="34" t="s">
        <v>18360</v>
      </c>
      <c r="C108" s="4" t="s">
        <v>19920</v>
      </c>
      <c r="D108" s="369"/>
      <c r="E108" s="2" t="s">
        <v>19922</v>
      </c>
      <c r="F108" s="4" t="s">
        <v>19923</v>
      </c>
      <c r="G108" s="4" t="s">
        <v>22175</v>
      </c>
      <c r="H108" s="7" t="s">
        <v>19925</v>
      </c>
      <c r="I108" s="5" t="str">
        <f t="shared" si="1"/>
        <v>DYE7254</v>
      </c>
      <c r="J108" s="71" t="s">
        <v>19924</v>
      </c>
      <c r="K108" s="71" t="s">
        <v>19587</v>
      </c>
      <c r="L108" s="5">
        <v>8077</v>
      </c>
      <c r="M108" s="5" t="s">
        <v>21</v>
      </c>
      <c r="N108" s="153" t="s">
        <v>20073</v>
      </c>
      <c r="O108" s="369" t="s">
        <v>19921</v>
      </c>
      <c r="P108" s="34"/>
    </row>
    <row r="109" spans="1:16" ht="16" customHeight="1">
      <c r="A109" s="5">
        <v>106</v>
      </c>
      <c r="B109" s="34" t="s">
        <v>18360</v>
      </c>
      <c r="C109" s="4" t="s">
        <v>19926</v>
      </c>
      <c r="D109" s="369"/>
      <c r="E109" s="2" t="s">
        <v>19928</v>
      </c>
      <c r="F109" s="4" t="s">
        <v>19929</v>
      </c>
      <c r="G109" s="4" t="s">
        <v>22176</v>
      </c>
      <c r="H109" s="7" t="s">
        <v>19931</v>
      </c>
      <c r="I109" s="5" t="str">
        <f t="shared" si="1"/>
        <v>DYE7255</v>
      </c>
      <c r="J109" s="71" t="s">
        <v>19930</v>
      </c>
      <c r="K109" s="71" t="s">
        <v>19587</v>
      </c>
      <c r="L109" s="5">
        <v>8074</v>
      </c>
      <c r="M109" s="5" t="s">
        <v>21</v>
      </c>
      <c r="N109" s="153" t="s">
        <v>20073</v>
      </c>
      <c r="O109" s="369" t="s">
        <v>19927</v>
      </c>
      <c r="P109" s="34"/>
    </row>
    <row r="110" spans="1:16" ht="16" customHeight="1">
      <c r="A110" s="5">
        <v>107</v>
      </c>
      <c r="B110" s="34" t="s">
        <v>18360</v>
      </c>
      <c r="C110" s="4" t="s">
        <v>19932</v>
      </c>
      <c r="D110" s="369"/>
      <c r="E110" s="2" t="s">
        <v>19934</v>
      </c>
      <c r="F110" s="4" t="s">
        <v>19935</v>
      </c>
      <c r="G110" s="4" t="s">
        <v>22177</v>
      </c>
      <c r="H110" s="7" t="s">
        <v>19937</v>
      </c>
      <c r="I110" s="5" t="str">
        <f t="shared" si="1"/>
        <v>DYE7256</v>
      </c>
      <c r="J110" s="71" t="s">
        <v>19936</v>
      </c>
      <c r="K110" s="71" t="s">
        <v>19587</v>
      </c>
      <c r="L110" s="5">
        <v>8076</v>
      </c>
      <c r="M110" s="5" t="s">
        <v>21</v>
      </c>
      <c r="N110" s="153" t="s">
        <v>20073</v>
      </c>
      <c r="O110" s="369" t="s">
        <v>19933</v>
      </c>
      <c r="P110" s="34"/>
    </row>
    <row r="111" spans="1:16" ht="16" customHeight="1">
      <c r="A111" s="5">
        <v>108</v>
      </c>
      <c r="B111" s="34" t="s">
        <v>18360</v>
      </c>
      <c r="C111" s="4" t="s">
        <v>19938</v>
      </c>
      <c r="D111" s="369"/>
      <c r="E111" s="2" t="s">
        <v>19940</v>
      </c>
      <c r="F111" s="4" t="s">
        <v>19941</v>
      </c>
      <c r="G111" s="4" t="s">
        <v>22178</v>
      </c>
      <c r="H111" s="7" t="s">
        <v>19943</v>
      </c>
      <c r="I111" s="5" t="str">
        <f t="shared" si="1"/>
        <v>DYE7257</v>
      </c>
      <c r="J111" s="71" t="s">
        <v>19942</v>
      </c>
      <c r="K111" s="71" t="s">
        <v>19587</v>
      </c>
      <c r="L111" s="5">
        <v>8073</v>
      </c>
      <c r="M111" s="5" t="s">
        <v>21</v>
      </c>
      <c r="N111" s="153" t="s">
        <v>20073</v>
      </c>
      <c r="O111" s="369" t="s">
        <v>19939</v>
      </c>
      <c r="P111" s="34"/>
    </row>
    <row r="112" spans="1:16" ht="16" customHeight="1">
      <c r="A112" s="5">
        <v>109</v>
      </c>
      <c r="B112" s="34" t="s">
        <v>18360</v>
      </c>
      <c r="C112" s="4" t="s">
        <v>19944</v>
      </c>
      <c r="D112" s="369"/>
      <c r="E112" s="2" t="s">
        <v>19946</v>
      </c>
      <c r="F112" s="4" t="s">
        <v>19947</v>
      </c>
      <c r="G112" s="4" t="s">
        <v>22179</v>
      </c>
      <c r="H112" s="7" t="s">
        <v>19949</v>
      </c>
      <c r="I112" s="5" t="str">
        <f t="shared" si="1"/>
        <v>DYE7258</v>
      </c>
      <c r="J112" s="71" t="s">
        <v>19948</v>
      </c>
      <c r="K112" s="71" t="s">
        <v>19587</v>
      </c>
      <c r="L112" s="5">
        <v>8072</v>
      </c>
      <c r="M112" s="5" t="s">
        <v>21</v>
      </c>
      <c r="N112" s="153" t="s">
        <v>20073</v>
      </c>
      <c r="O112" s="369" t="s">
        <v>19945</v>
      </c>
      <c r="P112" s="34"/>
    </row>
    <row r="113" spans="1:16" ht="16" customHeight="1">
      <c r="A113" s="5">
        <v>110</v>
      </c>
      <c r="B113" s="34" t="s">
        <v>18360</v>
      </c>
      <c r="C113" s="4" t="s">
        <v>19950</v>
      </c>
      <c r="D113" s="369"/>
      <c r="E113" s="2" t="s">
        <v>19952</v>
      </c>
      <c r="F113" s="4" t="s">
        <v>19953</v>
      </c>
      <c r="G113" s="4" t="s">
        <v>22180</v>
      </c>
      <c r="H113" s="7" t="s">
        <v>19955</v>
      </c>
      <c r="I113" s="5" t="str">
        <f t="shared" si="1"/>
        <v>DYE7259</v>
      </c>
      <c r="J113" s="71" t="s">
        <v>19954</v>
      </c>
      <c r="K113" s="71" t="s">
        <v>19587</v>
      </c>
      <c r="L113" s="5">
        <v>8071</v>
      </c>
      <c r="M113" s="5" t="s">
        <v>21</v>
      </c>
      <c r="N113" s="153" t="s">
        <v>20073</v>
      </c>
      <c r="O113" s="369" t="s">
        <v>19951</v>
      </c>
      <c r="P113" s="34"/>
    </row>
    <row r="114" spans="1:16" ht="16" customHeight="1">
      <c r="A114" s="5">
        <v>111</v>
      </c>
      <c r="B114" s="34" t="s">
        <v>18360</v>
      </c>
      <c r="C114" s="4" t="s">
        <v>19956</v>
      </c>
      <c r="D114" s="369"/>
      <c r="E114" s="2" t="s">
        <v>19958</v>
      </c>
      <c r="F114" s="4" t="s">
        <v>19959</v>
      </c>
      <c r="G114" s="4" t="s">
        <v>22181</v>
      </c>
      <c r="H114" s="7" t="s">
        <v>19961</v>
      </c>
      <c r="I114" s="5" t="str">
        <f t="shared" si="1"/>
        <v>DYE7260</v>
      </c>
      <c r="J114" s="71" t="s">
        <v>19960</v>
      </c>
      <c r="K114" s="71" t="s">
        <v>19587</v>
      </c>
      <c r="L114" s="5">
        <v>8070</v>
      </c>
      <c r="M114" s="5" t="s">
        <v>21</v>
      </c>
      <c r="N114" s="153" t="s">
        <v>20073</v>
      </c>
      <c r="O114" s="369" t="s">
        <v>19957</v>
      </c>
      <c r="P114" s="34"/>
    </row>
    <row r="115" spans="1:16" ht="16" customHeight="1">
      <c r="A115" s="5">
        <v>112</v>
      </c>
      <c r="B115" s="34" t="s">
        <v>18360</v>
      </c>
      <c r="C115" s="4" t="s">
        <v>19962</v>
      </c>
      <c r="D115" s="369"/>
      <c r="E115" s="2" t="s">
        <v>19964</v>
      </c>
      <c r="F115" s="4" t="s">
        <v>19965</v>
      </c>
      <c r="G115" s="4" t="s">
        <v>22182</v>
      </c>
      <c r="H115" s="7" t="s">
        <v>19967</v>
      </c>
      <c r="I115" s="5" t="str">
        <f t="shared" si="1"/>
        <v>DYE7261</v>
      </c>
      <c r="J115" s="71" t="s">
        <v>19966</v>
      </c>
      <c r="K115" s="71" t="s">
        <v>19587</v>
      </c>
      <c r="L115" s="5">
        <v>8069</v>
      </c>
      <c r="M115" s="5" t="s">
        <v>21</v>
      </c>
      <c r="N115" s="153" t="s">
        <v>20073</v>
      </c>
      <c r="O115" s="369" t="s">
        <v>19963</v>
      </c>
      <c r="P115" s="34"/>
    </row>
    <row r="116" spans="1:16" ht="16" customHeight="1">
      <c r="A116" s="5">
        <v>113</v>
      </c>
      <c r="B116" s="34" t="s">
        <v>18360</v>
      </c>
      <c r="C116" s="4" t="s">
        <v>19968</v>
      </c>
      <c r="D116" s="370"/>
      <c r="E116" s="2" t="s">
        <v>19970</v>
      </c>
      <c r="F116" s="4" t="s">
        <v>19971</v>
      </c>
      <c r="G116" s="4" t="s">
        <v>22183</v>
      </c>
      <c r="H116" s="7" t="s">
        <v>19973</v>
      </c>
      <c r="I116" s="5" t="str">
        <f t="shared" si="1"/>
        <v>DYE7262</v>
      </c>
      <c r="J116" s="71" t="s">
        <v>19972</v>
      </c>
      <c r="K116" s="71" t="s">
        <v>19587</v>
      </c>
      <c r="L116" s="5">
        <v>8068</v>
      </c>
      <c r="M116" s="5" t="s">
        <v>21</v>
      </c>
      <c r="N116" s="153" t="s">
        <v>20073</v>
      </c>
      <c r="O116" s="370" t="s">
        <v>19969</v>
      </c>
      <c r="P116" s="34"/>
    </row>
    <row r="117" spans="1:16" ht="16" customHeight="1">
      <c r="A117" s="5">
        <v>114</v>
      </c>
      <c r="B117" s="34" t="s">
        <v>18360</v>
      </c>
      <c r="C117" s="4" t="s">
        <v>19974</v>
      </c>
      <c r="D117" s="369"/>
      <c r="E117" s="2" t="s">
        <v>19976</v>
      </c>
      <c r="F117" s="4" t="s">
        <v>19977</v>
      </c>
      <c r="G117" s="4" t="s">
        <v>22184</v>
      </c>
      <c r="H117" s="7" t="s">
        <v>19979</v>
      </c>
      <c r="I117" s="5" t="str">
        <f t="shared" si="1"/>
        <v>DYE7263</v>
      </c>
      <c r="J117" s="71" t="s">
        <v>19978</v>
      </c>
      <c r="K117" s="71" t="s">
        <v>19587</v>
      </c>
      <c r="L117" s="5">
        <v>8075</v>
      </c>
      <c r="M117" s="5" t="s">
        <v>21</v>
      </c>
      <c r="N117" s="153" t="s">
        <v>20073</v>
      </c>
      <c r="O117" s="369" t="s">
        <v>19975</v>
      </c>
      <c r="P117" s="34"/>
    </row>
    <row r="118" spans="1:16" ht="16" customHeight="1">
      <c r="A118" s="5">
        <v>115</v>
      </c>
      <c r="B118" s="34" t="s">
        <v>18360</v>
      </c>
      <c r="C118" s="4" t="s">
        <v>20816</v>
      </c>
      <c r="D118" s="4" t="s">
        <v>23087</v>
      </c>
      <c r="E118" s="4" t="s">
        <v>20818</v>
      </c>
      <c r="F118" s="4" t="s">
        <v>20819</v>
      </c>
      <c r="G118" s="136" t="s">
        <v>22185</v>
      </c>
      <c r="H118" s="71" t="s">
        <v>20821</v>
      </c>
      <c r="I118" s="5" t="str">
        <f t="shared" si="1"/>
        <v>DYE7313</v>
      </c>
      <c r="J118" s="7" t="s">
        <v>20820</v>
      </c>
      <c r="K118" s="2" t="s">
        <v>20576</v>
      </c>
      <c r="L118" s="9">
        <v>10707</v>
      </c>
      <c r="M118" s="5" t="s">
        <v>21</v>
      </c>
      <c r="N118" s="4" t="s">
        <v>21190</v>
      </c>
      <c r="O118" s="4" t="s">
        <v>20817</v>
      </c>
      <c r="P118" s="34"/>
    </row>
    <row r="119" spans="1:16" ht="16" customHeight="1">
      <c r="A119" s="5">
        <v>116</v>
      </c>
      <c r="B119" s="34" t="s">
        <v>18360</v>
      </c>
      <c r="C119" s="4" t="s">
        <v>20822</v>
      </c>
      <c r="D119" s="4" t="s">
        <v>23087</v>
      </c>
      <c r="E119" s="4" t="s">
        <v>20824</v>
      </c>
      <c r="F119" s="4" t="s">
        <v>20825</v>
      </c>
      <c r="G119" s="136" t="s">
        <v>22186</v>
      </c>
      <c r="H119" s="71" t="s">
        <v>20827</v>
      </c>
      <c r="I119" s="5" t="str">
        <f t="shared" si="1"/>
        <v>DYE7314</v>
      </c>
      <c r="J119" s="7" t="s">
        <v>20826</v>
      </c>
      <c r="K119" s="2" t="s">
        <v>20576</v>
      </c>
      <c r="L119" s="9">
        <v>10651</v>
      </c>
      <c r="M119" s="5" t="s">
        <v>21</v>
      </c>
      <c r="N119" s="4" t="s">
        <v>21190</v>
      </c>
      <c r="O119" s="4" t="s">
        <v>20823</v>
      </c>
      <c r="P119" s="34"/>
    </row>
    <row r="120" spans="1:16" ht="16" customHeight="1">
      <c r="A120" s="5">
        <v>117</v>
      </c>
      <c r="B120" s="34" t="s">
        <v>18360</v>
      </c>
      <c r="C120" s="4" t="s">
        <v>20828</v>
      </c>
      <c r="D120" s="4" t="s">
        <v>23087</v>
      </c>
      <c r="E120" s="4" t="s">
        <v>20829</v>
      </c>
      <c r="F120" s="4" t="s">
        <v>20830</v>
      </c>
      <c r="G120" s="136" t="s">
        <v>22187</v>
      </c>
      <c r="H120" s="71" t="s">
        <v>20832</v>
      </c>
      <c r="I120" s="5" t="str">
        <f t="shared" si="1"/>
        <v>DYE7315</v>
      </c>
      <c r="J120" s="7" t="s">
        <v>20831</v>
      </c>
      <c r="K120" s="2" t="s">
        <v>20576</v>
      </c>
      <c r="L120" s="9">
        <v>10650</v>
      </c>
      <c r="M120" s="5" t="s">
        <v>21</v>
      </c>
      <c r="N120" s="4" t="s">
        <v>21190</v>
      </c>
      <c r="O120" s="4" t="s">
        <v>20823</v>
      </c>
      <c r="P120" s="34"/>
    </row>
    <row r="121" spans="1:16" ht="16" customHeight="1">
      <c r="A121" s="5">
        <v>118</v>
      </c>
      <c r="B121" s="34" t="s">
        <v>18360</v>
      </c>
      <c r="C121" s="4" t="s">
        <v>20833</v>
      </c>
      <c r="D121" s="4" t="s">
        <v>23087</v>
      </c>
      <c r="E121" s="4" t="s">
        <v>20834</v>
      </c>
      <c r="F121" s="4" t="s">
        <v>20835</v>
      </c>
      <c r="G121" s="136" t="s">
        <v>22188</v>
      </c>
      <c r="H121" s="71" t="s">
        <v>20837</v>
      </c>
      <c r="I121" s="5" t="str">
        <f t="shared" si="1"/>
        <v>DYE7316</v>
      </c>
      <c r="J121" s="7" t="s">
        <v>20836</v>
      </c>
      <c r="K121" s="2" t="s">
        <v>20576</v>
      </c>
      <c r="L121" s="9">
        <v>10649</v>
      </c>
      <c r="M121" s="5" t="s">
        <v>21</v>
      </c>
      <c r="N121" s="4" t="s">
        <v>21190</v>
      </c>
      <c r="O121" s="4" t="s">
        <v>20817</v>
      </c>
      <c r="P121" s="34"/>
    </row>
    <row r="122" spans="1:16" ht="16" customHeight="1">
      <c r="A122" s="5">
        <v>119</v>
      </c>
      <c r="B122" s="34" t="s">
        <v>18360</v>
      </c>
      <c r="C122" s="4" t="s">
        <v>20838</v>
      </c>
      <c r="D122" s="4" t="s">
        <v>23087</v>
      </c>
      <c r="E122" s="4" t="s">
        <v>20839</v>
      </c>
      <c r="F122" s="4" t="s">
        <v>20840</v>
      </c>
      <c r="G122" s="136" t="s">
        <v>22189</v>
      </c>
      <c r="H122" s="71" t="s">
        <v>20842</v>
      </c>
      <c r="I122" s="5" t="str">
        <f t="shared" si="1"/>
        <v>DYE7317</v>
      </c>
      <c r="J122" s="7" t="s">
        <v>20841</v>
      </c>
      <c r="K122" s="2" t="s">
        <v>20576</v>
      </c>
      <c r="L122" s="9">
        <v>10653</v>
      </c>
      <c r="M122" s="5" t="s">
        <v>21</v>
      </c>
      <c r="N122" s="4" t="s">
        <v>21190</v>
      </c>
      <c r="O122" s="4" t="s">
        <v>20817</v>
      </c>
      <c r="P122" s="34"/>
    </row>
    <row r="123" spans="1:16" ht="16" customHeight="1">
      <c r="A123" s="5">
        <v>120</v>
      </c>
      <c r="B123" s="34" t="s">
        <v>18360</v>
      </c>
      <c r="C123" s="4" t="s">
        <v>20843</v>
      </c>
      <c r="D123" s="4" t="s">
        <v>23087</v>
      </c>
      <c r="E123" s="4" t="s">
        <v>20845</v>
      </c>
      <c r="F123" s="4" t="s">
        <v>20846</v>
      </c>
      <c r="G123" s="136" t="s">
        <v>22190</v>
      </c>
      <c r="H123" s="71" t="s">
        <v>20848</v>
      </c>
      <c r="I123" s="5" t="str">
        <f t="shared" si="1"/>
        <v>DYE7318</v>
      </c>
      <c r="J123" s="7" t="s">
        <v>20847</v>
      </c>
      <c r="K123" s="2" t="s">
        <v>20576</v>
      </c>
      <c r="L123" s="9">
        <v>10644</v>
      </c>
      <c r="M123" s="5" t="s">
        <v>21</v>
      </c>
      <c r="N123" s="4" t="s">
        <v>21190</v>
      </c>
      <c r="O123" s="4" t="s">
        <v>20844</v>
      </c>
      <c r="P123" s="34"/>
    </row>
    <row r="124" spans="1:16" ht="16" customHeight="1">
      <c r="A124" s="5">
        <v>121</v>
      </c>
      <c r="B124" s="34" t="s">
        <v>18360</v>
      </c>
      <c r="C124" s="4" t="s">
        <v>20849</v>
      </c>
      <c r="D124" s="4" t="s">
        <v>23087</v>
      </c>
      <c r="E124" s="4" t="s">
        <v>20851</v>
      </c>
      <c r="F124" s="4" t="s">
        <v>20852</v>
      </c>
      <c r="G124" s="136" t="s">
        <v>22191</v>
      </c>
      <c r="H124" s="71" t="s">
        <v>20854</v>
      </c>
      <c r="I124" s="5" t="str">
        <f t="shared" si="1"/>
        <v>DYE7319</v>
      </c>
      <c r="J124" s="7" t="s">
        <v>20853</v>
      </c>
      <c r="K124" s="2" t="s">
        <v>20576</v>
      </c>
      <c r="L124" s="9">
        <v>10647</v>
      </c>
      <c r="M124" s="5" t="s">
        <v>21</v>
      </c>
      <c r="N124" s="4" t="s">
        <v>21190</v>
      </c>
      <c r="O124" s="4" t="s">
        <v>20850</v>
      </c>
      <c r="P124" s="34"/>
    </row>
    <row r="125" spans="1:16" ht="16" customHeight="1">
      <c r="A125" s="5">
        <v>122</v>
      </c>
      <c r="B125" s="34" t="s">
        <v>18360</v>
      </c>
      <c r="C125" s="4" t="s">
        <v>20855</v>
      </c>
      <c r="D125" s="4" t="s">
        <v>23087</v>
      </c>
      <c r="E125" s="4" t="s">
        <v>20856</v>
      </c>
      <c r="F125" s="4" t="s">
        <v>20857</v>
      </c>
      <c r="G125" s="136" t="s">
        <v>22192</v>
      </c>
      <c r="H125" s="71" t="s">
        <v>20859</v>
      </c>
      <c r="I125" s="5" t="str">
        <f t="shared" si="1"/>
        <v>DYE7320</v>
      </c>
      <c r="J125" s="7" t="s">
        <v>20858</v>
      </c>
      <c r="K125" s="2" t="s">
        <v>20576</v>
      </c>
      <c r="L125" s="9">
        <v>10646</v>
      </c>
      <c r="M125" s="5" t="s">
        <v>21</v>
      </c>
      <c r="N125" s="4" t="s">
        <v>21190</v>
      </c>
      <c r="O125" s="4" t="s">
        <v>20823</v>
      </c>
      <c r="P125" s="34"/>
    </row>
    <row r="126" spans="1:16" ht="16" customHeight="1">
      <c r="A126" s="5">
        <v>123</v>
      </c>
      <c r="B126" s="34" t="s">
        <v>18360</v>
      </c>
      <c r="C126" s="4" t="s">
        <v>20860</v>
      </c>
      <c r="D126" s="4" t="s">
        <v>23087</v>
      </c>
      <c r="E126" s="4" t="s">
        <v>20861</v>
      </c>
      <c r="F126" s="4" t="s">
        <v>20862</v>
      </c>
      <c r="G126" s="136" t="s">
        <v>22193</v>
      </c>
      <c r="H126" s="71" t="s">
        <v>20864</v>
      </c>
      <c r="I126" s="5" t="str">
        <f t="shared" si="1"/>
        <v>DYE7322</v>
      </c>
      <c r="J126" s="7" t="s">
        <v>20863</v>
      </c>
      <c r="K126" s="2" t="s">
        <v>20576</v>
      </c>
      <c r="L126" s="9">
        <v>10663</v>
      </c>
      <c r="M126" s="5" t="s">
        <v>21</v>
      </c>
      <c r="N126" s="4" t="s">
        <v>21190</v>
      </c>
      <c r="O126" s="4" t="s">
        <v>20823</v>
      </c>
      <c r="P126" s="34"/>
    </row>
    <row r="127" spans="1:16" ht="16" customHeight="1">
      <c r="A127" s="5">
        <v>124</v>
      </c>
      <c r="B127" s="34" t="s">
        <v>18360</v>
      </c>
      <c r="C127" s="4" t="s">
        <v>20865</v>
      </c>
      <c r="D127" s="4" t="s">
        <v>23087</v>
      </c>
      <c r="E127" s="4" t="s">
        <v>20866</v>
      </c>
      <c r="F127" s="4" t="s">
        <v>20867</v>
      </c>
      <c r="G127" s="136" t="s">
        <v>22194</v>
      </c>
      <c r="H127" s="71" t="s">
        <v>20869</v>
      </c>
      <c r="I127" s="5" t="str">
        <f t="shared" si="1"/>
        <v>DYE7324</v>
      </c>
      <c r="J127" s="7" t="s">
        <v>20868</v>
      </c>
      <c r="K127" s="2" t="s">
        <v>20576</v>
      </c>
      <c r="L127" s="9">
        <v>10660</v>
      </c>
      <c r="M127" s="5" t="s">
        <v>21</v>
      </c>
      <c r="N127" s="4" t="s">
        <v>21190</v>
      </c>
      <c r="O127" s="4" t="s">
        <v>20823</v>
      </c>
      <c r="P127" s="34"/>
    </row>
    <row r="128" spans="1:16" ht="16" customHeight="1">
      <c r="A128" s="5">
        <v>125</v>
      </c>
      <c r="B128" s="34" t="s">
        <v>18360</v>
      </c>
      <c r="C128" s="4" t="s">
        <v>20870</v>
      </c>
      <c r="D128" s="4" t="s">
        <v>23087</v>
      </c>
      <c r="E128" s="4" t="s">
        <v>20871</v>
      </c>
      <c r="F128" s="4" t="s">
        <v>20872</v>
      </c>
      <c r="G128" s="136" t="s">
        <v>22195</v>
      </c>
      <c r="H128" s="71" t="s">
        <v>20874</v>
      </c>
      <c r="I128" s="5" t="str">
        <f t="shared" si="1"/>
        <v>DYE7325</v>
      </c>
      <c r="J128" s="7" t="s">
        <v>20873</v>
      </c>
      <c r="K128" s="2" t="s">
        <v>20576</v>
      </c>
      <c r="L128" s="9">
        <v>10659</v>
      </c>
      <c r="M128" s="5" t="s">
        <v>21</v>
      </c>
      <c r="N128" s="4" t="s">
        <v>21190</v>
      </c>
      <c r="O128" s="4" t="s">
        <v>20823</v>
      </c>
      <c r="P128" s="34"/>
    </row>
    <row r="129" spans="1:16" ht="16" customHeight="1">
      <c r="A129" s="5">
        <v>126</v>
      </c>
      <c r="B129" s="34" t="s">
        <v>18360</v>
      </c>
      <c r="C129" s="4" t="s">
        <v>20875</v>
      </c>
      <c r="D129" s="4" t="s">
        <v>23087</v>
      </c>
      <c r="E129" s="4" t="s">
        <v>20876</v>
      </c>
      <c r="F129" s="4" t="s">
        <v>20877</v>
      </c>
      <c r="G129" s="136" t="s">
        <v>22196</v>
      </c>
      <c r="H129" s="71" t="s">
        <v>20879</v>
      </c>
      <c r="I129" s="5" t="str">
        <f t="shared" si="1"/>
        <v>DYE7326</v>
      </c>
      <c r="J129" s="7" t="s">
        <v>20878</v>
      </c>
      <c r="K129" s="2" t="s">
        <v>20576</v>
      </c>
      <c r="L129" s="9">
        <v>10658</v>
      </c>
      <c r="M129" s="5" t="s">
        <v>21</v>
      </c>
      <c r="N129" s="4" t="s">
        <v>21190</v>
      </c>
      <c r="O129" s="4" t="s">
        <v>20823</v>
      </c>
      <c r="P129" s="34"/>
    </row>
    <row r="130" spans="1:16" ht="16" customHeight="1">
      <c r="A130" s="5">
        <v>127</v>
      </c>
      <c r="B130" s="34" t="s">
        <v>18360</v>
      </c>
      <c r="C130" s="4" t="s">
        <v>20880</v>
      </c>
      <c r="D130" s="4" t="s">
        <v>23087</v>
      </c>
      <c r="E130" s="4" t="s">
        <v>20881</v>
      </c>
      <c r="F130" s="4" t="s">
        <v>20882</v>
      </c>
      <c r="G130" s="136" t="s">
        <v>22197</v>
      </c>
      <c r="H130" s="71" t="s">
        <v>20884</v>
      </c>
      <c r="I130" s="5" t="str">
        <f t="shared" si="1"/>
        <v>DYE7327</v>
      </c>
      <c r="J130" s="7" t="s">
        <v>20883</v>
      </c>
      <c r="K130" s="2" t="s">
        <v>20576</v>
      </c>
      <c r="L130" s="9">
        <v>10657</v>
      </c>
      <c r="M130" s="5" t="s">
        <v>21</v>
      </c>
      <c r="N130" s="4" t="s">
        <v>21190</v>
      </c>
      <c r="O130" s="4" t="s">
        <v>20823</v>
      </c>
      <c r="P130" s="34"/>
    </row>
    <row r="131" spans="1:16" ht="16" customHeight="1">
      <c r="A131" s="5">
        <v>128</v>
      </c>
      <c r="B131" s="34" t="s">
        <v>18360</v>
      </c>
      <c r="C131" s="4" t="s">
        <v>20885</v>
      </c>
      <c r="D131" s="4" t="s">
        <v>23087</v>
      </c>
      <c r="E131" s="4" t="s">
        <v>20886</v>
      </c>
      <c r="F131" s="4" t="s">
        <v>20887</v>
      </c>
      <c r="G131" s="136" t="s">
        <v>22198</v>
      </c>
      <c r="H131" s="71" t="s">
        <v>20889</v>
      </c>
      <c r="I131" s="5" t="str">
        <f t="shared" si="1"/>
        <v>DYE7328</v>
      </c>
      <c r="J131" s="7" t="s">
        <v>20888</v>
      </c>
      <c r="K131" s="2" t="s">
        <v>20576</v>
      </c>
      <c r="L131" s="9">
        <v>10656</v>
      </c>
      <c r="M131" s="5" t="s">
        <v>21</v>
      </c>
      <c r="N131" s="4" t="s">
        <v>21190</v>
      </c>
      <c r="O131" s="4" t="s">
        <v>20823</v>
      </c>
      <c r="P131" s="34"/>
    </row>
    <row r="132" spans="1:16" ht="16" customHeight="1">
      <c r="A132" s="5">
        <v>129</v>
      </c>
      <c r="B132" s="34" t="s">
        <v>18360</v>
      </c>
      <c r="C132" s="4" t="s">
        <v>20890</v>
      </c>
      <c r="D132" s="4" t="s">
        <v>23087</v>
      </c>
      <c r="E132" s="4" t="s">
        <v>20891</v>
      </c>
      <c r="F132" s="4" t="s">
        <v>20892</v>
      </c>
      <c r="G132" s="136" t="s">
        <v>22199</v>
      </c>
      <c r="H132" s="71" t="s">
        <v>20894</v>
      </c>
      <c r="I132" s="5" t="str">
        <f t="shared" si="1"/>
        <v>DYE7329</v>
      </c>
      <c r="J132" s="7" t="s">
        <v>20893</v>
      </c>
      <c r="K132" s="2" t="s">
        <v>20576</v>
      </c>
      <c r="L132" s="9">
        <v>10655</v>
      </c>
      <c r="M132" s="5" t="s">
        <v>21</v>
      </c>
      <c r="N132" s="4" t="s">
        <v>21190</v>
      </c>
      <c r="O132" s="4" t="s">
        <v>20823</v>
      </c>
      <c r="P132" s="34"/>
    </row>
    <row r="133" spans="1:16" ht="16" customHeight="1">
      <c r="A133" s="5">
        <v>130</v>
      </c>
      <c r="B133" s="34" t="s">
        <v>18360</v>
      </c>
      <c r="C133" s="4" t="s">
        <v>20895</v>
      </c>
      <c r="D133" s="4" t="s">
        <v>23087</v>
      </c>
      <c r="E133" s="4" t="s">
        <v>20896</v>
      </c>
      <c r="F133" s="4" t="s">
        <v>20897</v>
      </c>
      <c r="G133" s="136" t="s">
        <v>22200</v>
      </c>
      <c r="H133" s="71" t="s">
        <v>20899</v>
      </c>
      <c r="I133" s="5" t="str">
        <f t="shared" ref="I133:I146" si="2">LEFT(J133,7)</f>
        <v>DYE7330</v>
      </c>
      <c r="J133" s="7" t="s">
        <v>20898</v>
      </c>
      <c r="K133" s="2" t="s">
        <v>20576</v>
      </c>
      <c r="L133" s="9">
        <v>10654</v>
      </c>
      <c r="M133" s="5" t="s">
        <v>21</v>
      </c>
      <c r="N133" s="4" t="s">
        <v>21190</v>
      </c>
      <c r="O133" s="4" t="s">
        <v>20817</v>
      </c>
      <c r="P133" s="34"/>
    </row>
    <row r="134" spans="1:16" ht="16" customHeight="1">
      <c r="A134" s="5">
        <v>131</v>
      </c>
      <c r="B134" s="34" t="s">
        <v>18360</v>
      </c>
      <c r="C134" s="4" t="s">
        <v>20900</v>
      </c>
      <c r="D134" s="4" t="s">
        <v>20901</v>
      </c>
      <c r="E134" s="4" t="s">
        <v>20902</v>
      </c>
      <c r="F134" s="4" t="s">
        <v>20903</v>
      </c>
      <c r="G134" s="136" t="s">
        <v>22201</v>
      </c>
      <c r="H134" s="71" t="s">
        <v>20905</v>
      </c>
      <c r="I134" s="5" t="str">
        <f t="shared" si="2"/>
        <v>DYE7331</v>
      </c>
      <c r="J134" s="7" t="s">
        <v>20904</v>
      </c>
      <c r="K134" s="2" t="s">
        <v>20576</v>
      </c>
      <c r="L134" s="9">
        <v>10145</v>
      </c>
      <c r="M134" s="5" t="s">
        <v>21</v>
      </c>
      <c r="N134" s="4" t="s">
        <v>21190</v>
      </c>
      <c r="O134" s="34"/>
      <c r="P134" s="34"/>
    </row>
    <row r="135" spans="1:16" ht="16" customHeight="1">
      <c r="A135" s="5">
        <v>132</v>
      </c>
      <c r="B135" s="34" t="s">
        <v>18360</v>
      </c>
      <c r="C135" s="4" t="s">
        <v>20906</v>
      </c>
      <c r="D135" s="4" t="s">
        <v>20901</v>
      </c>
      <c r="E135" s="4" t="s">
        <v>20907</v>
      </c>
      <c r="F135" s="4" t="s">
        <v>20908</v>
      </c>
      <c r="G135" s="136" t="s">
        <v>22202</v>
      </c>
      <c r="H135" s="71" t="s">
        <v>20910</v>
      </c>
      <c r="I135" s="5" t="str">
        <f t="shared" si="2"/>
        <v>DYE7332</v>
      </c>
      <c r="J135" s="7" t="s">
        <v>20909</v>
      </c>
      <c r="K135" s="2" t="s">
        <v>20576</v>
      </c>
      <c r="L135" s="9">
        <v>10146</v>
      </c>
      <c r="M135" s="5" t="s">
        <v>21</v>
      </c>
      <c r="N135" s="4" t="s">
        <v>21190</v>
      </c>
      <c r="O135" s="34"/>
      <c r="P135" s="34"/>
    </row>
    <row r="136" spans="1:16" ht="16" customHeight="1">
      <c r="A136" s="5">
        <v>133</v>
      </c>
      <c r="B136" s="34" t="s">
        <v>18360</v>
      </c>
      <c r="C136" s="4" t="s">
        <v>20911</v>
      </c>
      <c r="D136" s="4" t="s">
        <v>20901</v>
      </c>
      <c r="E136" s="4" t="s">
        <v>20912</v>
      </c>
      <c r="F136" s="4" t="s">
        <v>20913</v>
      </c>
      <c r="G136" s="136" t="s">
        <v>22203</v>
      </c>
      <c r="H136" s="71" t="s">
        <v>20915</v>
      </c>
      <c r="I136" s="5" t="str">
        <f t="shared" si="2"/>
        <v>DYE7333</v>
      </c>
      <c r="J136" s="7" t="s">
        <v>20914</v>
      </c>
      <c r="K136" s="2" t="s">
        <v>20576</v>
      </c>
      <c r="L136" s="9">
        <v>10147</v>
      </c>
      <c r="M136" s="5" t="s">
        <v>21</v>
      </c>
      <c r="N136" s="4" t="s">
        <v>21190</v>
      </c>
      <c r="O136" s="34"/>
      <c r="P136" s="34"/>
    </row>
    <row r="137" spans="1:16" ht="16" customHeight="1">
      <c r="A137" s="5">
        <v>134</v>
      </c>
      <c r="B137" s="34" t="s">
        <v>18360</v>
      </c>
      <c r="C137" s="4" t="s">
        <v>20916</v>
      </c>
      <c r="D137" s="4" t="s">
        <v>20901</v>
      </c>
      <c r="E137" s="4" t="s">
        <v>20917</v>
      </c>
      <c r="F137" s="4" t="s">
        <v>20918</v>
      </c>
      <c r="G137" s="136" t="s">
        <v>22204</v>
      </c>
      <c r="H137" s="71" t="s">
        <v>20920</v>
      </c>
      <c r="I137" s="5" t="str">
        <f t="shared" si="2"/>
        <v>DYE7334</v>
      </c>
      <c r="J137" s="7" t="s">
        <v>20919</v>
      </c>
      <c r="K137" s="2" t="s">
        <v>20576</v>
      </c>
      <c r="L137" s="9">
        <v>10148</v>
      </c>
      <c r="M137" s="5" t="s">
        <v>21</v>
      </c>
      <c r="N137" s="4" t="s">
        <v>21190</v>
      </c>
      <c r="O137" s="34"/>
      <c r="P137" s="34"/>
    </row>
    <row r="138" spans="1:16" ht="16" customHeight="1">
      <c r="A138" s="5">
        <v>135</v>
      </c>
      <c r="B138" s="34" t="s">
        <v>18360</v>
      </c>
      <c r="C138" s="4" t="s">
        <v>20921</v>
      </c>
      <c r="D138" s="4" t="s">
        <v>20901</v>
      </c>
      <c r="E138" s="4" t="s">
        <v>20922</v>
      </c>
      <c r="F138" s="4" t="s">
        <v>20923</v>
      </c>
      <c r="G138" s="136" t="s">
        <v>22205</v>
      </c>
      <c r="H138" s="71" t="s">
        <v>20925</v>
      </c>
      <c r="I138" s="5" t="str">
        <f t="shared" si="2"/>
        <v>DYE7335</v>
      </c>
      <c r="J138" s="7" t="s">
        <v>20924</v>
      </c>
      <c r="K138" s="2" t="s">
        <v>20576</v>
      </c>
      <c r="L138" s="9">
        <v>10149</v>
      </c>
      <c r="M138" s="5" t="s">
        <v>21</v>
      </c>
      <c r="N138" s="4" t="s">
        <v>21190</v>
      </c>
      <c r="O138" s="34"/>
      <c r="P138" s="34"/>
    </row>
    <row r="139" spans="1:16" ht="16" customHeight="1">
      <c r="A139" s="5">
        <v>136</v>
      </c>
      <c r="B139" s="34" t="s">
        <v>18360</v>
      </c>
      <c r="C139" s="4" t="s">
        <v>20926</v>
      </c>
      <c r="D139" s="4" t="s">
        <v>20901</v>
      </c>
      <c r="E139" s="4" t="s">
        <v>20927</v>
      </c>
      <c r="F139" s="4" t="s">
        <v>20928</v>
      </c>
      <c r="G139" s="136" t="s">
        <v>22206</v>
      </c>
      <c r="H139" s="71" t="s">
        <v>20930</v>
      </c>
      <c r="I139" s="5" t="str">
        <f t="shared" si="2"/>
        <v>DYE7336</v>
      </c>
      <c r="J139" s="7" t="s">
        <v>20929</v>
      </c>
      <c r="K139" s="2" t="s">
        <v>20576</v>
      </c>
      <c r="L139" s="9">
        <v>10150</v>
      </c>
      <c r="M139" s="5" t="s">
        <v>21</v>
      </c>
      <c r="N139" s="4" t="s">
        <v>21190</v>
      </c>
      <c r="O139" s="34"/>
      <c r="P139" s="34"/>
    </row>
    <row r="140" spans="1:16" ht="16" customHeight="1">
      <c r="A140" s="5">
        <v>137</v>
      </c>
      <c r="B140" s="34" t="s">
        <v>18360</v>
      </c>
      <c r="C140" s="4" t="s">
        <v>20931</v>
      </c>
      <c r="D140" s="4" t="s">
        <v>20901</v>
      </c>
      <c r="E140" s="4" t="s">
        <v>20932</v>
      </c>
      <c r="F140" s="4" t="s">
        <v>20933</v>
      </c>
      <c r="G140" s="136" t="s">
        <v>22207</v>
      </c>
      <c r="H140" s="71" t="s">
        <v>20935</v>
      </c>
      <c r="I140" s="5" t="str">
        <f t="shared" si="2"/>
        <v>DYE7337</v>
      </c>
      <c r="J140" s="7" t="s">
        <v>20934</v>
      </c>
      <c r="K140" s="2" t="s">
        <v>20576</v>
      </c>
      <c r="L140" s="9">
        <v>10151</v>
      </c>
      <c r="M140" s="5" t="s">
        <v>21</v>
      </c>
      <c r="N140" s="4" t="s">
        <v>21190</v>
      </c>
      <c r="O140" s="34"/>
      <c r="P140" s="34"/>
    </row>
    <row r="141" spans="1:16" ht="16" customHeight="1">
      <c r="A141" s="5">
        <v>138</v>
      </c>
      <c r="B141" s="34" t="s">
        <v>18360</v>
      </c>
      <c r="C141" s="4" t="s">
        <v>20936</v>
      </c>
      <c r="D141" s="4" t="s">
        <v>20901</v>
      </c>
      <c r="E141" s="4" t="s">
        <v>20937</v>
      </c>
      <c r="F141" s="4" t="s">
        <v>20938</v>
      </c>
      <c r="G141" s="136" t="s">
        <v>22208</v>
      </c>
      <c r="H141" s="71" t="s">
        <v>20940</v>
      </c>
      <c r="I141" s="5" t="str">
        <f t="shared" si="2"/>
        <v>DYE7338</v>
      </c>
      <c r="J141" s="7" t="s">
        <v>20939</v>
      </c>
      <c r="K141" s="2" t="s">
        <v>20576</v>
      </c>
      <c r="L141" s="9">
        <v>10152</v>
      </c>
      <c r="M141" s="5" t="s">
        <v>21</v>
      </c>
      <c r="N141" s="4" t="s">
        <v>21190</v>
      </c>
      <c r="O141" s="34"/>
      <c r="P141" s="34"/>
    </row>
    <row r="142" spans="1:16" ht="16" customHeight="1">
      <c r="A142" s="5">
        <v>139</v>
      </c>
      <c r="B142" s="34" t="s">
        <v>18360</v>
      </c>
      <c r="C142" s="4" t="s">
        <v>20941</v>
      </c>
      <c r="D142" s="4" t="s">
        <v>20901</v>
      </c>
      <c r="E142" s="4" t="s">
        <v>20942</v>
      </c>
      <c r="F142" s="4" t="s">
        <v>20943</v>
      </c>
      <c r="G142" s="136" t="s">
        <v>22209</v>
      </c>
      <c r="H142" s="71" t="s">
        <v>20945</v>
      </c>
      <c r="I142" s="5" t="str">
        <f t="shared" si="2"/>
        <v>DYE7339</v>
      </c>
      <c r="J142" s="7" t="s">
        <v>20944</v>
      </c>
      <c r="K142" s="2" t="s">
        <v>20576</v>
      </c>
      <c r="L142" s="9">
        <v>10153</v>
      </c>
      <c r="M142" s="5" t="s">
        <v>21</v>
      </c>
      <c r="N142" s="4" t="s">
        <v>21190</v>
      </c>
      <c r="O142" s="34"/>
      <c r="P142" s="34"/>
    </row>
    <row r="143" spans="1:16" ht="16" customHeight="1">
      <c r="A143" s="5">
        <v>140</v>
      </c>
      <c r="B143" s="34" t="s">
        <v>18360</v>
      </c>
      <c r="C143" s="4" t="s">
        <v>20946</v>
      </c>
      <c r="D143" s="4" t="s">
        <v>20901</v>
      </c>
      <c r="E143" s="4" t="s">
        <v>20947</v>
      </c>
      <c r="F143" s="4" t="s">
        <v>20948</v>
      </c>
      <c r="G143" s="136" t="s">
        <v>22210</v>
      </c>
      <c r="H143" s="71" t="s">
        <v>20950</v>
      </c>
      <c r="I143" s="5" t="str">
        <f t="shared" si="2"/>
        <v>DYE7340</v>
      </c>
      <c r="J143" s="7" t="s">
        <v>20949</v>
      </c>
      <c r="K143" s="2" t="s">
        <v>20576</v>
      </c>
      <c r="L143" s="9">
        <v>10154</v>
      </c>
      <c r="M143" s="5" t="s">
        <v>21</v>
      </c>
      <c r="N143" s="4" t="s">
        <v>21190</v>
      </c>
      <c r="O143" s="34"/>
      <c r="P143" s="34"/>
    </row>
    <row r="144" spans="1:16" ht="16" customHeight="1">
      <c r="A144" s="5">
        <v>141</v>
      </c>
      <c r="B144" s="34" t="s">
        <v>18360</v>
      </c>
      <c r="C144" s="4" t="s">
        <v>20951</v>
      </c>
      <c r="D144" s="4" t="s">
        <v>20901</v>
      </c>
      <c r="E144" s="4" t="s">
        <v>20952</v>
      </c>
      <c r="F144" s="4" t="s">
        <v>20953</v>
      </c>
      <c r="G144" s="395" t="s">
        <v>22211</v>
      </c>
      <c r="H144" s="427" t="s">
        <v>20955</v>
      </c>
      <c r="I144" s="33" t="str">
        <f t="shared" si="2"/>
        <v>DYE7341</v>
      </c>
      <c r="J144" s="89" t="s">
        <v>20954</v>
      </c>
      <c r="K144" s="432" t="s">
        <v>20576</v>
      </c>
      <c r="L144" s="9">
        <v>10155</v>
      </c>
      <c r="M144" s="5" t="s">
        <v>21</v>
      </c>
      <c r="N144" s="4" t="s">
        <v>21190</v>
      </c>
      <c r="O144" s="34"/>
      <c r="P144" s="34"/>
    </row>
    <row r="145" spans="1:16" ht="16" customHeight="1">
      <c r="A145" s="5">
        <v>142</v>
      </c>
      <c r="B145" s="34" t="s">
        <v>18360</v>
      </c>
      <c r="C145" s="4" t="s">
        <v>21545</v>
      </c>
      <c r="D145" s="8" t="s">
        <v>13663</v>
      </c>
      <c r="E145" s="7" t="s">
        <v>21545</v>
      </c>
      <c r="F145" s="437" t="s">
        <v>21546</v>
      </c>
      <c r="G145" s="4" t="s">
        <v>22212</v>
      </c>
      <c r="H145" s="7" t="s">
        <v>21551</v>
      </c>
      <c r="I145" s="5" t="str">
        <f t="shared" si="2"/>
        <v>DYE7490</v>
      </c>
      <c r="J145" s="433" t="s">
        <v>21550</v>
      </c>
      <c r="K145" s="2" t="s">
        <v>21275</v>
      </c>
      <c r="L145" s="9">
        <v>8273</v>
      </c>
      <c r="M145" s="48" t="s">
        <v>21</v>
      </c>
      <c r="N145" s="4" t="s">
        <v>21747</v>
      </c>
      <c r="O145" s="369" t="s">
        <v>21547</v>
      </c>
      <c r="P145" s="34"/>
    </row>
    <row r="146" spans="1:16" ht="16" customHeight="1">
      <c r="A146" s="5">
        <v>143</v>
      </c>
      <c r="B146" s="34" t="s">
        <v>18360</v>
      </c>
      <c r="C146" s="14" t="s">
        <v>21552</v>
      </c>
      <c r="D146" s="8" t="s">
        <v>13663</v>
      </c>
      <c r="E146" s="436" t="s">
        <v>21552</v>
      </c>
      <c r="F146" s="438" t="s">
        <v>21553</v>
      </c>
      <c r="G146" s="4" t="s">
        <v>22213</v>
      </c>
      <c r="H146" s="7" t="s">
        <v>21558</v>
      </c>
      <c r="I146" s="5" t="str">
        <f t="shared" si="2"/>
        <v>DYE7491</v>
      </c>
      <c r="J146" s="433" t="s">
        <v>21557</v>
      </c>
      <c r="K146" s="2" t="s">
        <v>21275</v>
      </c>
      <c r="L146" s="9">
        <v>8272</v>
      </c>
      <c r="M146" s="48" t="s">
        <v>21</v>
      </c>
      <c r="N146" s="4" t="s">
        <v>21747</v>
      </c>
      <c r="O146" s="369" t="s">
        <v>21554</v>
      </c>
      <c r="P146" s="34"/>
    </row>
    <row r="147" spans="1:16" ht="16" customHeight="1">
      <c r="A147" s="5">
        <v>144</v>
      </c>
      <c r="B147" s="38" t="s">
        <v>18360</v>
      </c>
      <c r="C147" s="72" t="s">
        <v>16251</v>
      </c>
      <c r="D147" s="307" t="s">
        <v>4323</v>
      </c>
      <c r="E147" s="72"/>
      <c r="F147" s="72" t="s">
        <v>16252</v>
      </c>
      <c r="G147" s="72" t="s">
        <v>17362</v>
      </c>
      <c r="H147" s="72" t="s">
        <v>748</v>
      </c>
      <c r="I147" s="72"/>
      <c r="J147" s="72"/>
      <c r="K147" s="120" t="s">
        <v>13812</v>
      </c>
      <c r="L147" s="72"/>
      <c r="M147" s="72" t="s">
        <v>22</v>
      </c>
      <c r="N147" s="72" t="s">
        <v>4305</v>
      </c>
      <c r="O147" s="151" t="s">
        <v>747</v>
      </c>
      <c r="P147" s="38" t="s">
        <v>2995</v>
      </c>
    </row>
    <row r="148" spans="1:16" ht="16" customHeight="1">
      <c r="A148" s="5">
        <v>145</v>
      </c>
      <c r="B148" s="38" t="s">
        <v>18360</v>
      </c>
      <c r="C148" s="72" t="s">
        <v>16253</v>
      </c>
      <c r="D148" s="307" t="s">
        <v>4323</v>
      </c>
      <c r="E148" s="72"/>
      <c r="F148" s="72" t="s">
        <v>16254</v>
      </c>
      <c r="G148" s="72" t="s">
        <v>17363</v>
      </c>
      <c r="H148" s="72" t="s">
        <v>750</v>
      </c>
      <c r="I148" s="72"/>
      <c r="J148" s="72"/>
      <c r="K148" s="120" t="s">
        <v>13812</v>
      </c>
      <c r="L148" s="72"/>
      <c r="M148" s="72" t="s">
        <v>22</v>
      </c>
      <c r="N148" s="72" t="s">
        <v>4305</v>
      </c>
      <c r="O148" s="151" t="s">
        <v>749</v>
      </c>
      <c r="P148" s="38" t="s">
        <v>2995</v>
      </c>
    </row>
    <row r="149" spans="1:16" ht="16" customHeight="1">
      <c r="A149" s="5">
        <v>146</v>
      </c>
      <c r="B149" s="38" t="s">
        <v>18360</v>
      </c>
      <c r="C149" s="72" t="s">
        <v>16255</v>
      </c>
      <c r="D149" s="307" t="s">
        <v>4323</v>
      </c>
      <c r="E149" s="72"/>
      <c r="F149" s="72" t="s">
        <v>16256</v>
      </c>
      <c r="G149" s="72" t="s">
        <v>17364</v>
      </c>
      <c r="H149" s="72" t="s">
        <v>752</v>
      </c>
      <c r="I149" s="72"/>
      <c r="J149" s="72"/>
      <c r="K149" s="120" t="s">
        <v>13812</v>
      </c>
      <c r="L149" s="72"/>
      <c r="M149" s="72" t="s">
        <v>22</v>
      </c>
      <c r="N149" s="72" t="s">
        <v>4305</v>
      </c>
      <c r="O149" s="151" t="s">
        <v>751</v>
      </c>
      <c r="P149" s="38" t="s">
        <v>2995</v>
      </c>
    </row>
    <row r="150" spans="1:16" ht="16" customHeight="1">
      <c r="A150" s="5">
        <v>147</v>
      </c>
      <c r="B150" s="38" t="s">
        <v>18360</v>
      </c>
      <c r="C150" s="72" t="s">
        <v>16257</v>
      </c>
      <c r="D150" s="307" t="s">
        <v>4323</v>
      </c>
      <c r="E150" s="72"/>
      <c r="F150" s="72" t="s">
        <v>16258</v>
      </c>
      <c r="G150" s="72" t="s">
        <v>17365</v>
      </c>
      <c r="H150" s="72" t="s">
        <v>754</v>
      </c>
      <c r="I150" s="72"/>
      <c r="J150" s="72"/>
      <c r="K150" s="120" t="s">
        <v>13812</v>
      </c>
      <c r="L150" s="72"/>
      <c r="M150" s="72" t="s">
        <v>22</v>
      </c>
      <c r="N150" s="72" t="s">
        <v>4305</v>
      </c>
      <c r="O150" s="151" t="s">
        <v>753</v>
      </c>
      <c r="P150" s="38" t="s">
        <v>2995</v>
      </c>
    </row>
    <row r="151" spans="1:16" ht="16" customHeight="1">
      <c r="A151" s="5">
        <v>148</v>
      </c>
      <c r="B151" s="38" t="s">
        <v>18360</v>
      </c>
      <c r="C151" s="72" t="s">
        <v>16259</v>
      </c>
      <c r="D151" s="307" t="s">
        <v>4323</v>
      </c>
      <c r="E151" s="72"/>
      <c r="F151" s="72" t="s">
        <v>16260</v>
      </c>
      <c r="G151" s="72" t="s">
        <v>17366</v>
      </c>
      <c r="H151" s="72" t="s">
        <v>756</v>
      </c>
      <c r="I151" s="72"/>
      <c r="J151" s="72"/>
      <c r="K151" s="120" t="s">
        <v>13812</v>
      </c>
      <c r="L151" s="72"/>
      <c r="M151" s="72" t="s">
        <v>22</v>
      </c>
      <c r="N151" s="72" t="s">
        <v>4305</v>
      </c>
      <c r="O151" s="151" t="s">
        <v>755</v>
      </c>
      <c r="P151" s="38" t="s">
        <v>2995</v>
      </c>
    </row>
    <row r="152" spans="1:16" ht="16" customHeight="1">
      <c r="A152" s="5">
        <v>149</v>
      </c>
      <c r="B152" s="38" t="s">
        <v>18360</v>
      </c>
      <c r="C152" s="72" t="s">
        <v>16261</v>
      </c>
      <c r="D152" s="307" t="s">
        <v>4323</v>
      </c>
      <c r="E152" s="72"/>
      <c r="F152" s="72" t="s">
        <v>16262</v>
      </c>
      <c r="G152" s="72" t="s">
        <v>17367</v>
      </c>
      <c r="H152" s="72" t="s">
        <v>758</v>
      </c>
      <c r="I152" s="72"/>
      <c r="J152" s="72"/>
      <c r="K152" s="120" t="s">
        <v>13812</v>
      </c>
      <c r="L152" s="72"/>
      <c r="M152" s="72" t="s">
        <v>21</v>
      </c>
      <c r="N152" s="72" t="s">
        <v>4305</v>
      </c>
      <c r="O152" s="151" t="s">
        <v>757</v>
      </c>
      <c r="P152" s="38" t="s">
        <v>2995</v>
      </c>
    </row>
    <row r="153" spans="1:16" ht="16" customHeight="1">
      <c r="A153" s="5">
        <v>150</v>
      </c>
      <c r="B153" s="38" t="s">
        <v>18360</v>
      </c>
      <c r="C153" s="72" t="s">
        <v>16263</v>
      </c>
      <c r="D153" s="307" t="s">
        <v>4323</v>
      </c>
      <c r="E153" s="72"/>
      <c r="F153" s="72" t="s">
        <v>16264</v>
      </c>
      <c r="G153" s="72" t="s">
        <v>17368</v>
      </c>
      <c r="H153" s="72" t="s">
        <v>760</v>
      </c>
      <c r="I153" s="72"/>
      <c r="J153" s="72"/>
      <c r="K153" s="120" t="s">
        <v>13812</v>
      </c>
      <c r="L153" s="72"/>
      <c r="M153" s="72" t="s">
        <v>22</v>
      </c>
      <c r="N153" s="72" t="s">
        <v>4305</v>
      </c>
      <c r="O153" s="151" t="s">
        <v>759</v>
      </c>
      <c r="P153" s="38" t="s">
        <v>2995</v>
      </c>
    </row>
    <row r="154" spans="1:16" ht="16" customHeight="1">
      <c r="A154" s="5">
        <v>151</v>
      </c>
      <c r="B154" s="38" t="s">
        <v>18360</v>
      </c>
      <c r="C154" s="72" t="s">
        <v>16265</v>
      </c>
      <c r="D154" s="307" t="s">
        <v>4323</v>
      </c>
      <c r="E154" s="72"/>
      <c r="F154" s="72" t="s">
        <v>16266</v>
      </c>
      <c r="G154" s="72" t="s">
        <v>17369</v>
      </c>
      <c r="H154" s="72" t="s">
        <v>762</v>
      </c>
      <c r="I154" s="72"/>
      <c r="J154" s="72"/>
      <c r="K154" s="120" t="s">
        <v>13812</v>
      </c>
      <c r="L154" s="72"/>
      <c r="M154" s="72" t="s">
        <v>22</v>
      </c>
      <c r="N154" s="72" t="s">
        <v>4305</v>
      </c>
      <c r="O154" s="151" t="s">
        <v>761</v>
      </c>
      <c r="P154" s="38" t="s">
        <v>2995</v>
      </c>
    </row>
    <row r="155" spans="1:16" ht="16" customHeight="1">
      <c r="A155" s="5">
        <v>152</v>
      </c>
      <c r="B155" s="38" t="s">
        <v>18360</v>
      </c>
      <c r="C155" s="72" t="s">
        <v>16267</v>
      </c>
      <c r="D155" s="307" t="s">
        <v>4323</v>
      </c>
      <c r="E155" s="72"/>
      <c r="F155" s="72" t="s">
        <v>16268</v>
      </c>
      <c r="G155" s="72" t="s">
        <v>17370</v>
      </c>
      <c r="H155" s="72" t="s">
        <v>764</v>
      </c>
      <c r="I155" s="72"/>
      <c r="J155" s="72"/>
      <c r="K155" s="120" t="s">
        <v>13812</v>
      </c>
      <c r="L155" s="72"/>
      <c r="M155" s="72" t="s">
        <v>22</v>
      </c>
      <c r="N155" s="72" t="s">
        <v>4305</v>
      </c>
      <c r="O155" s="151" t="s">
        <v>763</v>
      </c>
      <c r="P155" s="38" t="s">
        <v>2995</v>
      </c>
    </row>
    <row r="156" spans="1:16" ht="16" customHeight="1">
      <c r="A156" s="5">
        <v>153</v>
      </c>
      <c r="B156" s="38" t="s">
        <v>18360</v>
      </c>
      <c r="C156" s="72" t="s">
        <v>16269</v>
      </c>
      <c r="D156" s="307" t="s">
        <v>4323</v>
      </c>
      <c r="E156" s="72"/>
      <c r="F156" s="72" t="s">
        <v>16270</v>
      </c>
      <c r="G156" s="72" t="s">
        <v>17371</v>
      </c>
      <c r="H156" s="72" t="s">
        <v>766</v>
      </c>
      <c r="I156" s="72"/>
      <c r="J156" s="72"/>
      <c r="K156" s="120" t="s">
        <v>13812</v>
      </c>
      <c r="L156" s="72"/>
      <c r="M156" s="72" t="s">
        <v>22</v>
      </c>
      <c r="N156" s="72" t="s">
        <v>4305</v>
      </c>
      <c r="O156" s="151" t="s">
        <v>765</v>
      </c>
      <c r="P156" s="38" t="s">
        <v>2995</v>
      </c>
    </row>
    <row r="157" spans="1:16" ht="16" customHeight="1">
      <c r="A157" s="5">
        <v>154</v>
      </c>
      <c r="B157" s="38" t="s">
        <v>18360</v>
      </c>
      <c r="C157" s="72" t="s">
        <v>16271</v>
      </c>
      <c r="D157" s="307" t="s">
        <v>4323</v>
      </c>
      <c r="E157" s="72"/>
      <c r="F157" s="72" t="s">
        <v>16272</v>
      </c>
      <c r="G157" s="72" t="s">
        <v>17372</v>
      </c>
      <c r="H157" s="72" t="s">
        <v>768</v>
      </c>
      <c r="I157" s="72"/>
      <c r="J157" s="72"/>
      <c r="K157" s="120" t="s">
        <v>13812</v>
      </c>
      <c r="L157" s="72"/>
      <c r="M157" s="72" t="s">
        <v>22</v>
      </c>
      <c r="N157" s="72" t="s">
        <v>4305</v>
      </c>
      <c r="O157" s="151" t="s">
        <v>767</v>
      </c>
      <c r="P157" s="38" t="s">
        <v>2995</v>
      </c>
    </row>
    <row r="158" spans="1:16" ht="16" customHeight="1">
      <c r="A158" s="5">
        <v>155</v>
      </c>
      <c r="B158" s="38" t="s">
        <v>18360</v>
      </c>
      <c r="C158" s="72" t="s">
        <v>16273</v>
      </c>
      <c r="D158" s="307" t="s">
        <v>4323</v>
      </c>
      <c r="E158" s="38"/>
      <c r="F158" s="72" t="s">
        <v>16274</v>
      </c>
      <c r="G158" s="38" t="s">
        <v>17373</v>
      </c>
      <c r="H158" s="38" t="s">
        <v>17484</v>
      </c>
      <c r="I158" s="38"/>
      <c r="J158" s="38"/>
      <c r="K158" s="120" t="s">
        <v>13812</v>
      </c>
      <c r="L158" s="38"/>
      <c r="M158" s="72" t="s">
        <v>22</v>
      </c>
      <c r="N158" s="38" t="s">
        <v>4305</v>
      </c>
      <c r="O158" s="151" t="s">
        <v>769</v>
      </c>
      <c r="P158" s="38" t="s">
        <v>2995</v>
      </c>
    </row>
    <row r="159" spans="1:16" ht="16" customHeight="1">
      <c r="A159" s="5">
        <v>156</v>
      </c>
      <c r="B159" s="38" t="s">
        <v>18360</v>
      </c>
      <c r="C159" s="72" t="s">
        <v>16275</v>
      </c>
      <c r="D159" s="307" t="s">
        <v>4323</v>
      </c>
      <c r="E159" s="72"/>
      <c r="F159" s="72" t="s">
        <v>16276</v>
      </c>
      <c r="G159" s="72" t="s">
        <v>17374</v>
      </c>
      <c r="H159" s="72" t="s">
        <v>771</v>
      </c>
      <c r="I159" s="72"/>
      <c r="J159" s="72"/>
      <c r="K159" s="120" t="s">
        <v>13812</v>
      </c>
      <c r="L159" s="72"/>
      <c r="M159" s="72" t="s">
        <v>21</v>
      </c>
      <c r="N159" s="72" t="s">
        <v>4305</v>
      </c>
      <c r="O159" s="151" t="s">
        <v>770</v>
      </c>
      <c r="P159" s="38" t="s">
        <v>2995</v>
      </c>
    </row>
    <row r="160" spans="1:16" ht="16" customHeight="1">
      <c r="A160" s="5">
        <v>157</v>
      </c>
      <c r="B160" s="38" t="s">
        <v>18360</v>
      </c>
      <c r="C160" s="72" t="s">
        <v>16277</v>
      </c>
      <c r="D160" s="307" t="s">
        <v>4323</v>
      </c>
      <c r="E160" s="72"/>
      <c r="F160" s="72" t="s">
        <v>16278</v>
      </c>
      <c r="G160" s="72" t="s">
        <v>17375</v>
      </c>
      <c r="H160" s="72" t="s">
        <v>773</v>
      </c>
      <c r="I160" s="72"/>
      <c r="J160" s="72"/>
      <c r="K160" s="120" t="s">
        <v>13812</v>
      </c>
      <c r="L160" s="72"/>
      <c r="M160" s="72" t="s">
        <v>22</v>
      </c>
      <c r="N160" s="72" t="s">
        <v>4305</v>
      </c>
      <c r="O160" s="151" t="s">
        <v>772</v>
      </c>
      <c r="P160" s="38" t="s">
        <v>2995</v>
      </c>
    </row>
    <row r="161" spans="1:16" ht="16" customHeight="1">
      <c r="A161" s="5">
        <v>158</v>
      </c>
      <c r="B161" s="38" t="s">
        <v>18360</v>
      </c>
      <c r="C161" s="72" t="s">
        <v>16279</v>
      </c>
      <c r="D161" s="307" t="s">
        <v>4323</v>
      </c>
      <c r="E161" s="72"/>
      <c r="F161" s="72" t="s">
        <v>16280</v>
      </c>
      <c r="G161" s="72" t="s">
        <v>17376</v>
      </c>
      <c r="H161" s="72" t="s">
        <v>775</v>
      </c>
      <c r="I161" s="72"/>
      <c r="J161" s="72"/>
      <c r="K161" s="120" t="s">
        <v>13812</v>
      </c>
      <c r="L161" s="72"/>
      <c r="M161" s="72" t="s">
        <v>22</v>
      </c>
      <c r="N161" s="72" t="s">
        <v>4305</v>
      </c>
      <c r="O161" s="151" t="s">
        <v>774</v>
      </c>
      <c r="P161" s="38" t="s">
        <v>2995</v>
      </c>
    </row>
    <row r="162" spans="1:16" ht="16" customHeight="1">
      <c r="O162" s="29"/>
    </row>
    <row r="163" spans="1:16" ht="16" customHeight="1">
      <c r="O163" s="29"/>
    </row>
    <row r="164" spans="1:16" ht="16" customHeight="1">
      <c r="O164" s="29"/>
    </row>
    <row r="165" spans="1:16" ht="16" customHeight="1">
      <c r="O165" s="29"/>
    </row>
    <row r="166" spans="1:16" ht="16" customHeight="1">
      <c r="O166" s="29"/>
    </row>
    <row r="167" spans="1:16" ht="16" customHeight="1">
      <c r="O167" s="29"/>
    </row>
    <row r="168" spans="1:16" ht="16" customHeight="1">
      <c r="O168" s="29"/>
    </row>
    <row r="169" spans="1:16" ht="16" customHeight="1">
      <c r="O169" s="29"/>
    </row>
    <row r="170" spans="1:16" ht="16" customHeight="1">
      <c r="O170" s="29"/>
    </row>
    <row r="171" spans="1:16" ht="16" customHeight="1">
      <c r="O171" s="27"/>
    </row>
    <row r="172" spans="1:16" ht="16" customHeight="1">
      <c r="O172" s="27"/>
    </row>
  </sheetData>
  <conditionalFormatting sqref="O147:O161">
    <cfRule type="duplicateValues" dxfId="658" priority="4"/>
  </conditionalFormatting>
  <conditionalFormatting sqref="O147:O161">
    <cfRule type="duplicateValues" dxfId="657" priority="5"/>
  </conditionalFormatting>
  <conditionalFormatting sqref="O147:O161">
    <cfRule type="duplicateValues" dxfId="656" priority="6"/>
    <cfRule type="duplicateValues" dxfId="655" priority="7"/>
  </conditionalFormatting>
  <conditionalFormatting sqref="M147:M161">
    <cfRule type="containsText" dxfId="654" priority="1" operator="containsText" text="PASS">
      <formula>NOT(ISERROR(SEARCH("PASS", M147)))</formula>
    </cfRule>
    <cfRule type="containsText" dxfId="653" priority="2" operator="containsText" text="FAIL">
      <formula>NOT(ISERROR(SEARCH("FAIL", M147)))</formula>
    </cfRule>
    <cfRule type="containsText" dxfId="652" priority="3" operator="containsText" text="WARN">
      <formula>NOT(ISERROR(SEARCH("WARN", M147)))</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D19C8-6767-4744-BCFC-28263F115800}">
  <dimension ref="A1:XR47"/>
  <sheetViews>
    <sheetView workbookViewId="0">
      <pane ySplit="3" topLeftCell="A4" activePane="bottomLeft" state="frozen"/>
      <selection pane="bottomLeft" activeCell="D1" sqref="D1:D1048576"/>
    </sheetView>
  </sheetViews>
  <sheetFormatPr baseColWidth="10" defaultRowHeight="15" customHeight="1"/>
  <cols>
    <col min="1" max="1" width="10.83203125" style="206"/>
    <col min="2" max="2" width="12.6640625" style="206" bestFit="1" customWidth="1"/>
    <col min="3" max="3" width="19.5" style="206" customWidth="1"/>
    <col min="4" max="4" width="9.33203125" style="206" customWidth="1"/>
    <col min="5" max="5" width="11" style="206" customWidth="1"/>
    <col min="6" max="6" width="13.1640625" style="206" customWidth="1"/>
    <col min="7" max="7" width="18.33203125" style="206" bestFit="1" customWidth="1"/>
    <col min="8" max="8" width="18.6640625" style="206" customWidth="1"/>
    <col min="9" max="9" width="14.1640625" style="206" customWidth="1"/>
    <col min="10" max="10" width="14.5" style="206" customWidth="1"/>
    <col min="11" max="11" width="19.33203125" style="206" customWidth="1"/>
    <col min="12" max="12" width="10.83203125" style="206"/>
    <col min="13" max="13" width="37.1640625" style="206" customWidth="1"/>
    <col min="14" max="15" width="10.83203125" style="206"/>
    <col min="16" max="16" width="136.33203125" style="235" customWidth="1"/>
    <col min="17" max="17" width="18.1640625" style="206" customWidth="1"/>
    <col min="18" max="18" width="10.83203125" style="206"/>
    <col min="19" max="19" width="10.6640625" style="206" customWidth="1"/>
    <col min="20" max="20" width="8" style="206" customWidth="1"/>
    <col min="22" max="22" width="10.83203125" style="235"/>
    <col min="23" max="16384" width="10.83203125" style="206"/>
  </cols>
  <sheetData>
    <row r="1" spans="1:22" ht="15" customHeight="1">
      <c r="D1" s="234" t="s">
        <v>1596</v>
      </c>
      <c r="E1" s="234"/>
      <c r="F1" s="234">
        <f>COUNTA(#REF!)</f>
        <v>1</v>
      </c>
      <c r="I1" s="206" t="s">
        <v>13665</v>
      </c>
    </row>
    <row r="2" spans="1:22" ht="15" customHeight="1" thickBot="1">
      <c r="B2" s="208"/>
      <c r="I2" s="208">
        <f>COUNTIF(I4:I1197,"*Y*")</f>
        <v>20</v>
      </c>
      <c r="Q2" s="208"/>
      <c r="T2" s="208"/>
    </row>
    <row r="3" spans="1:22" ht="16" customHeight="1" thickBot="1">
      <c r="A3" s="661" t="s">
        <v>9370</v>
      </c>
      <c r="B3" s="661" t="s">
        <v>10</v>
      </c>
      <c r="C3" s="661" t="s">
        <v>1</v>
      </c>
      <c r="D3" s="661" t="s">
        <v>2</v>
      </c>
      <c r="E3" s="661" t="s">
        <v>22945</v>
      </c>
      <c r="F3" s="661" t="s">
        <v>3</v>
      </c>
      <c r="G3" s="661" t="s">
        <v>12</v>
      </c>
      <c r="H3" s="661" t="s">
        <v>0</v>
      </c>
      <c r="I3" s="661" t="s">
        <v>23695</v>
      </c>
      <c r="J3" s="661" t="s">
        <v>14</v>
      </c>
      <c r="K3" s="661" t="s">
        <v>22920</v>
      </c>
      <c r="L3" s="661" t="s">
        <v>5</v>
      </c>
      <c r="M3" s="661" t="s">
        <v>6</v>
      </c>
      <c r="N3" s="661" t="s">
        <v>7</v>
      </c>
      <c r="O3" s="661" t="s">
        <v>8</v>
      </c>
      <c r="P3" s="661" t="s">
        <v>9</v>
      </c>
      <c r="Q3" s="664" t="s">
        <v>22944</v>
      </c>
      <c r="R3" s="661" t="s">
        <v>22943</v>
      </c>
      <c r="S3" s="661" t="s">
        <v>11</v>
      </c>
      <c r="T3" s="661" t="s">
        <v>22942</v>
      </c>
      <c r="U3" s="206"/>
      <c r="V3" s="206"/>
    </row>
    <row r="4" spans="1:22" ht="15" customHeight="1">
      <c r="A4" s="72">
        <v>1</v>
      </c>
      <c r="B4" s="38" t="s">
        <v>18360</v>
      </c>
      <c r="C4" s="72" t="s">
        <v>620</v>
      </c>
      <c r="D4" s="72" t="s">
        <v>4326</v>
      </c>
      <c r="E4" s="72"/>
      <c r="F4" s="88"/>
      <c r="G4" s="72" t="s">
        <v>6006</v>
      </c>
      <c r="H4" s="72" t="s">
        <v>11151</v>
      </c>
      <c r="I4" s="302" t="s">
        <v>21</v>
      </c>
      <c r="J4" s="72" t="str">
        <f>IF('DSRCT files'!L4&gt;0, "Y", "N")</f>
        <v>Y</v>
      </c>
      <c r="K4" s="136" t="s">
        <v>455</v>
      </c>
      <c r="L4" s="136" t="s">
        <v>21</v>
      </c>
      <c r="M4" s="136" t="s">
        <v>23088</v>
      </c>
      <c r="N4" s="136" t="s">
        <v>10803</v>
      </c>
      <c r="O4" s="136" t="s">
        <v>463</v>
      </c>
      <c r="P4" s="629" t="s">
        <v>22746</v>
      </c>
      <c r="Q4" s="72"/>
      <c r="R4" s="72" t="s">
        <v>20</v>
      </c>
      <c r="S4" s="72" t="s">
        <v>621</v>
      </c>
      <c r="T4" s="263"/>
    </row>
    <row r="5" spans="1:22" ht="15" customHeight="1">
      <c r="A5" s="72">
        <v>2</v>
      </c>
      <c r="B5" s="38" t="s">
        <v>18360</v>
      </c>
      <c r="C5" s="72" t="s">
        <v>623</v>
      </c>
      <c r="D5" s="72" t="s">
        <v>4326</v>
      </c>
      <c r="E5" s="72"/>
      <c r="F5" s="88"/>
      <c r="G5" s="72" t="s">
        <v>6007</v>
      </c>
      <c r="H5" s="72" t="s">
        <v>11152</v>
      </c>
      <c r="I5" s="72" t="s">
        <v>22</v>
      </c>
      <c r="J5" s="72" t="str">
        <f>IF('DSRCT files'!L5&gt;0, "Y", "N")</f>
        <v>N</v>
      </c>
      <c r="K5" s="136" t="s">
        <v>455</v>
      </c>
      <c r="L5" s="136" t="s">
        <v>22</v>
      </c>
      <c r="M5" s="136" t="s">
        <v>9750</v>
      </c>
      <c r="N5" s="136" t="s">
        <v>10805</v>
      </c>
      <c r="O5" s="136" t="s">
        <v>463</v>
      </c>
      <c r="P5" s="629" t="s">
        <v>22748</v>
      </c>
      <c r="Q5" s="72"/>
      <c r="R5" s="72" t="s">
        <v>20</v>
      </c>
      <c r="S5" s="72" t="s">
        <v>270</v>
      </c>
      <c r="T5" s="72"/>
    </row>
    <row r="6" spans="1:22" ht="15" customHeight="1">
      <c r="A6" s="72">
        <v>3</v>
      </c>
      <c r="B6" s="38" t="s">
        <v>18360</v>
      </c>
      <c r="C6" s="72" t="s">
        <v>625</v>
      </c>
      <c r="D6" s="72" t="s">
        <v>4326</v>
      </c>
      <c r="E6" s="72"/>
      <c r="F6" s="88"/>
      <c r="G6" s="72" t="s">
        <v>6008</v>
      </c>
      <c r="H6" s="72" t="s">
        <v>11153</v>
      </c>
      <c r="I6" s="72" t="s">
        <v>21</v>
      </c>
      <c r="J6" s="72" t="str">
        <f>IF('DSRCT files'!L6&gt;0, "Y", "N")</f>
        <v>Y</v>
      </c>
      <c r="K6" s="136" t="s">
        <v>450</v>
      </c>
      <c r="L6" s="136" t="s">
        <v>22</v>
      </c>
      <c r="M6" s="136" t="s">
        <v>18730</v>
      </c>
      <c r="N6" s="136" t="s">
        <v>10810</v>
      </c>
      <c r="O6" s="136" t="s">
        <v>454</v>
      </c>
      <c r="P6" s="629" t="s">
        <v>22898</v>
      </c>
      <c r="Q6" s="72"/>
      <c r="R6" s="72" t="s">
        <v>20</v>
      </c>
      <c r="S6" s="72" t="s">
        <v>270</v>
      </c>
      <c r="T6" s="72"/>
    </row>
    <row r="7" spans="1:22" ht="15" customHeight="1">
      <c r="A7" s="72">
        <v>4</v>
      </c>
      <c r="B7" s="38" t="s">
        <v>18360</v>
      </c>
      <c r="C7" s="72" t="s">
        <v>627</v>
      </c>
      <c r="D7" s="72" t="s">
        <v>4326</v>
      </c>
      <c r="E7" s="72"/>
      <c r="F7" s="88"/>
      <c r="G7" s="72" t="s">
        <v>6009</v>
      </c>
      <c r="H7" s="72" t="s">
        <v>11154</v>
      </c>
      <c r="I7" s="72" t="s">
        <v>21</v>
      </c>
      <c r="J7" s="72" t="str">
        <f>IF('DSRCT files'!L7&gt;0, "Y", "N")</f>
        <v>N</v>
      </c>
      <c r="K7" s="136" t="s">
        <v>455</v>
      </c>
      <c r="L7" s="136" t="s">
        <v>22</v>
      </c>
      <c r="M7" s="136" t="s">
        <v>493</v>
      </c>
      <c r="N7" s="136" t="s">
        <v>473</v>
      </c>
      <c r="O7" s="136" t="s">
        <v>463</v>
      </c>
      <c r="P7" s="629" t="s">
        <v>19119</v>
      </c>
      <c r="Q7" s="72"/>
      <c r="R7" s="72" t="s">
        <v>20</v>
      </c>
      <c r="S7" s="72" t="s">
        <v>271</v>
      </c>
      <c r="T7" s="72"/>
    </row>
    <row r="8" spans="1:22" ht="15" customHeight="1">
      <c r="A8" s="72">
        <v>5</v>
      </c>
      <c r="B8" s="38" t="s">
        <v>18360</v>
      </c>
      <c r="C8" s="72" t="s">
        <v>629</v>
      </c>
      <c r="D8" s="72" t="s">
        <v>4326</v>
      </c>
      <c r="E8" s="72"/>
      <c r="F8" s="88"/>
      <c r="G8" s="72" t="s">
        <v>6010</v>
      </c>
      <c r="H8" s="72" t="s">
        <v>11155</v>
      </c>
      <c r="I8" s="72" t="s">
        <v>22</v>
      </c>
      <c r="J8" s="72" t="str">
        <f>IF('DSRCT files'!L8&gt;0, "Y", "N")</f>
        <v>N</v>
      </c>
      <c r="K8" s="136" t="s">
        <v>450</v>
      </c>
      <c r="L8" s="136" t="s">
        <v>22</v>
      </c>
      <c r="M8" s="136" t="s">
        <v>18730</v>
      </c>
      <c r="N8" s="136" t="s">
        <v>10803</v>
      </c>
      <c r="O8" s="136" t="s">
        <v>463</v>
      </c>
      <c r="P8" s="629" t="s">
        <v>22747</v>
      </c>
      <c r="Q8" s="72"/>
      <c r="R8" s="72" t="s">
        <v>20</v>
      </c>
      <c r="S8" s="72" t="s">
        <v>630</v>
      </c>
      <c r="T8" s="72"/>
    </row>
    <row r="9" spans="1:22" ht="15" customHeight="1">
      <c r="A9" s="72">
        <v>6</v>
      </c>
      <c r="B9" s="38" t="s">
        <v>18360</v>
      </c>
      <c r="C9" s="72" t="s">
        <v>627</v>
      </c>
      <c r="D9" s="72" t="s">
        <v>4326</v>
      </c>
      <c r="E9" s="72"/>
      <c r="F9" s="88"/>
      <c r="G9" s="72" t="s">
        <v>6011</v>
      </c>
      <c r="H9" s="72" t="s">
        <v>11156</v>
      </c>
      <c r="I9" s="72" t="s">
        <v>22</v>
      </c>
      <c r="J9" s="72" t="str">
        <f>IF('DSRCT files'!L9&gt;0, "Y", "N")</f>
        <v>N</v>
      </c>
      <c r="K9" s="136" t="s">
        <v>455</v>
      </c>
      <c r="L9" s="136" t="s">
        <v>21</v>
      </c>
      <c r="M9" s="136" t="s">
        <v>493</v>
      </c>
      <c r="N9" s="136" t="s">
        <v>10711</v>
      </c>
      <c r="O9" s="136" t="s">
        <v>463</v>
      </c>
      <c r="P9" s="629" t="s">
        <v>22899</v>
      </c>
      <c r="Q9" s="38" t="s">
        <v>18378</v>
      </c>
      <c r="R9" s="72" t="s">
        <v>20</v>
      </c>
      <c r="S9" s="72" t="s">
        <v>632</v>
      </c>
      <c r="T9" s="72"/>
    </row>
    <row r="10" spans="1:22" ht="15" customHeight="1">
      <c r="A10" s="72">
        <v>7</v>
      </c>
      <c r="B10" s="38" t="s">
        <v>18360</v>
      </c>
      <c r="C10" s="72" t="s">
        <v>634</v>
      </c>
      <c r="D10" s="72" t="s">
        <v>4326</v>
      </c>
      <c r="E10" s="72"/>
      <c r="F10" s="88"/>
      <c r="G10" s="72" t="s">
        <v>6012</v>
      </c>
      <c r="H10" s="72" t="s">
        <v>11157</v>
      </c>
      <c r="I10" s="72" t="s">
        <v>21</v>
      </c>
      <c r="J10" s="72" t="str">
        <f>IF('DSRCT files'!L10&gt;0, "Y", "N")</f>
        <v>Y</v>
      </c>
      <c r="K10" s="136" t="s">
        <v>455</v>
      </c>
      <c r="L10" s="136" t="s">
        <v>21</v>
      </c>
      <c r="M10" s="136" t="s">
        <v>11130</v>
      </c>
      <c r="N10" s="136" t="s">
        <v>479</v>
      </c>
      <c r="O10" s="136" t="s">
        <v>463</v>
      </c>
      <c r="P10" s="629" t="s">
        <v>22750</v>
      </c>
      <c r="Q10" s="72" t="s">
        <v>17675</v>
      </c>
      <c r="R10" s="72" t="s">
        <v>20</v>
      </c>
      <c r="S10" s="38" t="s">
        <v>6887</v>
      </c>
      <c r="T10" s="72"/>
    </row>
    <row r="11" spans="1:22" ht="15" customHeight="1">
      <c r="A11" s="72">
        <v>8</v>
      </c>
      <c r="B11" s="38" t="s">
        <v>18360</v>
      </c>
      <c r="C11" s="72" t="s">
        <v>636</v>
      </c>
      <c r="D11" s="72" t="s">
        <v>4326</v>
      </c>
      <c r="E11" s="72"/>
      <c r="F11" s="88"/>
      <c r="G11" s="72" t="s">
        <v>6013</v>
      </c>
      <c r="H11" s="72" t="s">
        <v>11158</v>
      </c>
      <c r="I11" s="72" t="s">
        <v>21</v>
      </c>
      <c r="J11" s="72" t="str">
        <f>IF('DSRCT files'!L11&gt;0, "Y", "N")</f>
        <v>N</v>
      </c>
      <c r="K11" s="136" t="s">
        <v>455</v>
      </c>
      <c r="L11" s="136" t="s">
        <v>21</v>
      </c>
      <c r="M11" s="136" t="s">
        <v>11129</v>
      </c>
      <c r="N11" s="136" t="s">
        <v>10805</v>
      </c>
      <c r="O11" s="136" t="s">
        <v>463</v>
      </c>
      <c r="P11" s="629" t="s">
        <v>19120</v>
      </c>
      <c r="Q11" s="72"/>
      <c r="R11" s="72" t="s">
        <v>20</v>
      </c>
      <c r="S11" s="72" t="s">
        <v>637</v>
      </c>
      <c r="T11" s="72"/>
    </row>
    <row r="12" spans="1:22" s="214" customFormat="1" ht="15" customHeight="1">
      <c r="A12" s="38">
        <v>9</v>
      </c>
      <c r="B12" s="38" t="s">
        <v>18360</v>
      </c>
      <c r="C12" s="38" t="s">
        <v>639</v>
      </c>
      <c r="D12" s="72" t="s">
        <v>4326</v>
      </c>
      <c r="E12" s="72"/>
      <c r="F12" s="36"/>
      <c r="G12" s="38" t="s">
        <v>6014</v>
      </c>
      <c r="H12" s="72" t="s">
        <v>11159</v>
      </c>
      <c r="I12" s="72" t="s">
        <v>22</v>
      </c>
      <c r="J12" s="72" t="str">
        <f>IF('DSRCT files'!L12&gt;0, "Y", "N")</f>
        <v>Y</v>
      </c>
      <c r="K12" s="136" t="s">
        <v>455</v>
      </c>
      <c r="L12" s="136" t="s">
        <v>21</v>
      </c>
      <c r="M12" s="136" t="s">
        <v>11130</v>
      </c>
      <c r="N12" s="136" t="s">
        <v>10710</v>
      </c>
      <c r="O12" s="136" t="s">
        <v>463</v>
      </c>
      <c r="P12" s="629" t="s">
        <v>22751</v>
      </c>
      <c r="Q12" s="38" t="s">
        <v>18379</v>
      </c>
      <c r="R12" s="38" t="s">
        <v>20</v>
      </c>
      <c r="S12" s="38" t="s">
        <v>279</v>
      </c>
      <c r="T12" s="38"/>
    </row>
    <row r="13" spans="1:22" ht="15" customHeight="1">
      <c r="A13" s="72">
        <v>10</v>
      </c>
      <c r="B13" s="38" t="s">
        <v>18360</v>
      </c>
      <c r="C13" s="72" t="s">
        <v>640</v>
      </c>
      <c r="D13" s="72" t="s">
        <v>4326</v>
      </c>
      <c r="E13" s="72"/>
      <c r="F13" s="88"/>
      <c r="G13" s="72" t="s">
        <v>6015</v>
      </c>
      <c r="H13" s="72" t="s">
        <v>11160</v>
      </c>
      <c r="I13" s="72" t="s">
        <v>21</v>
      </c>
      <c r="J13" s="72" t="str">
        <f>IF('DSRCT files'!L13&gt;0, "Y", "N")</f>
        <v>Y</v>
      </c>
      <c r="K13" s="136" t="s">
        <v>450</v>
      </c>
      <c r="L13" s="136" t="s">
        <v>22</v>
      </c>
      <c r="M13" s="136" t="s">
        <v>9750</v>
      </c>
      <c r="N13" s="136" t="s">
        <v>480</v>
      </c>
      <c r="O13" s="136" t="s">
        <v>463</v>
      </c>
      <c r="P13" s="629" t="s">
        <v>23670</v>
      </c>
      <c r="Q13" s="38" t="s">
        <v>17681</v>
      </c>
      <c r="R13" s="72" t="s">
        <v>20</v>
      </c>
      <c r="S13" s="38" t="s">
        <v>278</v>
      </c>
      <c r="T13" s="72"/>
    </row>
    <row r="14" spans="1:22" ht="15" customHeight="1">
      <c r="A14" s="72">
        <v>11</v>
      </c>
      <c r="B14" s="38" t="s">
        <v>18360</v>
      </c>
      <c r="C14" s="72" t="s">
        <v>642</v>
      </c>
      <c r="D14" s="72" t="s">
        <v>4326</v>
      </c>
      <c r="E14" s="72"/>
      <c r="F14" s="88"/>
      <c r="G14" s="72" t="s">
        <v>6016</v>
      </c>
      <c r="H14" s="72" t="s">
        <v>11161</v>
      </c>
      <c r="I14" s="72" t="s">
        <v>22</v>
      </c>
      <c r="J14" s="72" t="str">
        <f>IF('DSRCT files'!L14&gt;0, "Y", "N")</f>
        <v>N</v>
      </c>
      <c r="K14" s="136" t="s">
        <v>455</v>
      </c>
      <c r="L14" s="136" t="s">
        <v>21</v>
      </c>
      <c r="M14" s="136" t="s">
        <v>23089</v>
      </c>
      <c r="N14" s="136" t="s">
        <v>10810</v>
      </c>
      <c r="O14" s="136" t="s">
        <v>463</v>
      </c>
      <c r="P14" s="629" t="s">
        <v>20254</v>
      </c>
      <c r="Q14" s="72"/>
      <c r="R14" s="72" t="s">
        <v>20</v>
      </c>
      <c r="S14" s="72" t="s">
        <v>278</v>
      </c>
      <c r="T14" s="72"/>
    </row>
    <row r="15" spans="1:22" ht="15" customHeight="1">
      <c r="A15" s="72">
        <v>12</v>
      </c>
      <c r="B15" s="38" t="s">
        <v>18360</v>
      </c>
      <c r="C15" s="72" t="s">
        <v>644</v>
      </c>
      <c r="D15" s="72" t="s">
        <v>4326</v>
      </c>
      <c r="E15" s="72"/>
      <c r="F15" s="88"/>
      <c r="G15" s="72" t="s">
        <v>6017</v>
      </c>
      <c r="H15" s="72" t="s">
        <v>11162</v>
      </c>
      <c r="I15" s="72" t="s">
        <v>21</v>
      </c>
      <c r="J15" s="72" t="str">
        <f>IF('DSRCT files'!L15&gt;0, "Y", "N")</f>
        <v>N</v>
      </c>
      <c r="K15" s="136" t="s">
        <v>450</v>
      </c>
      <c r="L15" s="136" t="s">
        <v>22</v>
      </c>
      <c r="M15" s="136" t="s">
        <v>23090</v>
      </c>
      <c r="N15" s="136" t="s">
        <v>9998</v>
      </c>
      <c r="O15" s="136" t="s">
        <v>454</v>
      </c>
      <c r="P15" s="629" t="s">
        <v>19121</v>
      </c>
      <c r="Q15" s="72"/>
      <c r="R15" s="72" t="s">
        <v>20</v>
      </c>
      <c r="S15" s="72" t="s">
        <v>270</v>
      </c>
      <c r="T15" s="72"/>
    </row>
    <row r="16" spans="1:22" ht="15" customHeight="1">
      <c r="A16" s="72">
        <v>13</v>
      </c>
      <c r="B16" s="38" t="s">
        <v>18360</v>
      </c>
      <c r="C16" s="72" t="s">
        <v>644</v>
      </c>
      <c r="D16" s="72" t="s">
        <v>4326</v>
      </c>
      <c r="E16" s="72"/>
      <c r="F16" s="88"/>
      <c r="G16" s="72" t="s">
        <v>6018</v>
      </c>
      <c r="H16" s="72" t="s">
        <v>11163</v>
      </c>
      <c r="I16" s="72" t="s">
        <v>22</v>
      </c>
      <c r="J16" s="72" t="str">
        <f>IF('DSRCT files'!L16&gt;0, "Y", "N")</f>
        <v>N</v>
      </c>
      <c r="K16" s="136" t="s">
        <v>450</v>
      </c>
      <c r="L16" s="136" t="s">
        <v>21</v>
      </c>
      <c r="M16" s="136" t="s">
        <v>23091</v>
      </c>
      <c r="N16" s="136" t="s">
        <v>10711</v>
      </c>
      <c r="O16" s="628" t="s">
        <v>454</v>
      </c>
      <c r="P16" s="629" t="s">
        <v>22749</v>
      </c>
      <c r="Q16" s="72" t="s">
        <v>17559</v>
      </c>
      <c r="R16" s="72" t="s">
        <v>20</v>
      </c>
      <c r="S16" s="257" t="s">
        <v>279</v>
      </c>
      <c r="T16" s="72"/>
    </row>
    <row r="17" spans="1:642" s="214" customFormat="1" ht="15" customHeight="1">
      <c r="A17" s="38">
        <v>14</v>
      </c>
      <c r="B17" s="38" t="s">
        <v>18360</v>
      </c>
      <c r="C17" s="38" t="s">
        <v>647</v>
      </c>
      <c r="D17" s="72" t="s">
        <v>4326</v>
      </c>
      <c r="E17" s="72"/>
      <c r="F17" s="36"/>
      <c r="G17" s="38" t="s">
        <v>6019</v>
      </c>
      <c r="H17" s="72" t="s">
        <v>11164</v>
      </c>
      <c r="I17" s="72" t="s">
        <v>21</v>
      </c>
      <c r="J17" s="72" t="str">
        <f>IF('DSRCT files'!L17&gt;0, "Y", "N")</f>
        <v>Y</v>
      </c>
      <c r="K17" s="136" t="s">
        <v>455</v>
      </c>
      <c r="L17" s="401"/>
      <c r="M17" s="136" t="s">
        <v>23092</v>
      </c>
      <c r="N17" s="136" t="s">
        <v>449</v>
      </c>
      <c r="O17" s="136" t="s">
        <v>454</v>
      </c>
      <c r="P17" s="629" t="s">
        <v>22755</v>
      </c>
      <c r="Q17" s="72"/>
      <c r="R17" s="38" t="s">
        <v>20</v>
      </c>
      <c r="S17" s="38" t="s">
        <v>270</v>
      </c>
      <c r="T17" s="38"/>
    </row>
    <row r="18" spans="1:642" ht="15" customHeight="1">
      <c r="A18" s="72">
        <v>15</v>
      </c>
      <c r="B18" s="38" t="s">
        <v>18360</v>
      </c>
      <c r="C18" s="72" t="s">
        <v>648</v>
      </c>
      <c r="D18" s="72" t="s">
        <v>4326</v>
      </c>
      <c r="E18" s="72"/>
      <c r="F18" s="88"/>
      <c r="G18" s="72" t="s">
        <v>6020</v>
      </c>
      <c r="H18" s="72" t="s">
        <v>11165</v>
      </c>
      <c r="I18" s="72" t="s">
        <v>21</v>
      </c>
      <c r="J18" s="72" t="str">
        <f>IF('DSRCT files'!L18&gt;0, "Y", "N")</f>
        <v>N</v>
      </c>
      <c r="K18" s="136" t="s">
        <v>455</v>
      </c>
      <c r="L18" s="401"/>
      <c r="M18" s="136" t="s">
        <v>23093</v>
      </c>
      <c r="N18" s="136" t="s">
        <v>458</v>
      </c>
      <c r="O18" s="136" t="s">
        <v>463</v>
      </c>
      <c r="P18" s="629" t="s">
        <v>22754</v>
      </c>
      <c r="Q18" s="72"/>
      <c r="R18" s="72" t="s">
        <v>20</v>
      </c>
      <c r="S18" s="72" t="s">
        <v>270</v>
      </c>
      <c r="T18" s="72"/>
    </row>
    <row r="19" spans="1:642" ht="15" customHeight="1">
      <c r="A19" s="72">
        <v>16</v>
      </c>
      <c r="B19" s="38" t="s">
        <v>18360</v>
      </c>
      <c r="C19" s="72" t="s">
        <v>650</v>
      </c>
      <c r="D19" s="72" t="s">
        <v>4326</v>
      </c>
      <c r="E19" s="72"/>
      <c r="F19" s="88"/>
      <c r="G19" s="72" t="s">
        <v>6021</v>
      </c>
      <c r="H19" s="72" t="s">
        <v>11166</v>
      </c>
      <c r="I19" s="72" t="s">
        <v>21</v>
      </c>
      <c r="J19" s="72" t="str">
        <f>IF('DSRCT files'!L19&gt;0, "Y", "N")</f>
        <v>Y</v>
      </c>
      <c r="K19" s="136" t="s">
        <v>455</v>
      </c>
      <c r="L19" s="401"/>
      <c r="M19" s="136" t="s">
        <v>9750</v>
      </c>
      <c r="N19" s="136" t="s">
        <v>472</v>
      </c>
      <c r="O19" s="136" t="s">
        <v>454</v>
      </c>
      <c r="P19" s="629" t="s">
        <v>22900</v>
      </c>
      <c r="Q19" s="72"/>
      <c r="R19" s="72" t="s">
        <v>20</v>
      </c>
      <c r="S19" s="72" t="s">
        <v>270</v>
      </c>
      <c r="T19" s="72"/>
    </row>
    <row r="20" spans="1:642" ht="15" customHeight="1">
      <c r="A20" s="72">
        <v>17</v>
      </c>
      <c r="B20" s="38" t="s">
        <v>18360</v>
      </c>
      <c r="C20" s="72" t="s">
        <v>652</v>
      </c>
      <c r="D20" s="72" t="s">
        <v>4326</v>
      </c>
      <c r="E20" s="72"/>
      <c r="F20" s="88"/>
      <c r="G20" s="72" t="s">
        <v>6022</v>
      </c>
      <c r="H20" s="72" t="s">
        <v>11167</v>
      </c>
      <c r="I20" s="72" t="s">
        <v>21</v>
      </c>
      <c r="J20" s="72" t="str">
        <f>IF('DSRCT files'!L20&gt;0, "Y", "N")</f>
        <v>N</v>
      </c>
      <c r="K20" s="136" t="s">
        <v>455</v>
      </c>
      <c r="L20" s="401"/>
      <c r="M20" s="136" t="s">
        <v>9750</v>
      </c>
      <c r="N20" s="136" t="s">
        <v>458</v>
      </c>
      <c r="O20" s="136" t="s">
        <v>454</v>
      </c>
      <c r="P20" s="629" t="s">
        <v>19116</v>
      </c>
      <c r="Q20" s="72"/>
      <c r="R20" s="72" t="s">
        <v>20</v>
      </c>
      <c r="S20" s="72" t="s">
        <v>270</v>
      </c>
      <c r="T20" s="72"/>
    </row>
    <row r="21" spans="1:642" ht="15" customHeight="1">
      <c r="A21" s="72">
        <v>18</v>
      </c>
      <c r="B21" s="38" t="s">
        <v>18360</v>
      </c>
      <c r="C21" s="72" t="s">
        <v>654</v>
      </c>
      <c r="D21" s="72" t="s">
        <v>4326</v>
      </c>
      <c r="E21" s="72"/>
      <c r="F21" s="88"/>
      <c r="G21" s="72" t="s">
        <v>6023</v>
      </c>
      <c r="H21" s="72" t="s">
        <v>11168</v>
      </c>
      <c r="I21" s="72" t="s">
        <v>22</v>
      </c>
      <c r="J21" s="72" t="str">
        <f>IF('DSRCT files'!L21&gt;0, "Y", "N")</f>
        <v>N</v>
      </c>
      <c r="K21" s="136" t="s">
        <v>455</v>
      </c>
      <c r="L21" s="401"/>
      <c r="M21" s="136" t="s">
        <v>9750</v>
      </c>
      <c r="N21" s="136" t="s">
        <v>472</v>
      </c>
      <c r="O21" s="136" t="s">
        <v>463</v>
      </c>
      <c r="P21" s="629" t="s">
        <v>19117</v>
      </c>
      <c r="Q21" s="72"/>
      <c r="R21" s="72" t="s">
        <v>20</v>
      </c>
      <c r="S21" s="72" t="s">
        <v>271</v>
      </c>
      <c r="T21" s="72"/>
      <c r="U21" s="23"/>
      <c r="V21" s="224"/>
      <c r="W21" s="205"/>
    </row>
    <row r="22" spans="1:642" ht="15" customHeight="1">
      <c r="A22" s="72">
        <v>19</v>
      </c>
      <c r="B22" s="38" t="s">
        <v>18360</v>
      </c>
      <c r="C22" s="72" t="s">
        <v>656</v>
      </c>
      <c r="D22" s="72" t="s">
        <v>4326</v>
      </c>
      <c r="E22" s="72"/>
      <c r="F22" s="88"/>
      <c r="G22" s="72" t="s">
        <v>6024</v>
      </c>
      <c r="H22" s="72" t="s">
        <v>11169</v>
      </c>
      <c r="I22" s="72" t="s">
        <v>21</v>
      </c>
      <c r="J22" s="72" t="str">
        <f>IF('DSRCT files'!L22&gt;0, "Y", "N")</f>
        <v>N</v>
      </c>
      <c r="K22" s="136" t="s">
        <v>455</v>
      </c>
      <c r="L22" s="401"/>
      <c r="M22" s="136" t="s">
        <v>9750</v>
      </c>
      <c r="N22" s="136" t="s">
        <v>453</v>
      </c>
      <c r="O22" s="136" t="s">
        <v>463</v>
      </c>
      <c r="P22" s="629" t="s">
        <v>22753</v>
      </c>
      <c r="Q22" s="72"/>
      <c r="R22" s="72" t="s">
        <v>20</v>
      </c>
      <c r="S22" s="72" t="s">
        <v>270</v>
      </c>
      <c r="T22" s="72"/>
      <c r="U22" s="23"/>
      <c r="V22" s="224"/>
      <c r="W22" s="205"/>
      <c r="X22" s="205"/>
      <c r="Y22" s="205"/>
      <c r="Z22" s="205"/>
      <c r="AA22" s="205"/>
      <c r="AB22" s="205"/>
      <c r="AC22" s="205"/>
      <c r="AD22" s="205"/>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205"/>
      <c r="BF22" s="205"/>
      <c r="BG22" s="205"/>
      <c r="BH22" s="205"/>
      <c r="BI22" s="205"/>
      <c r="BJ22" s="205"/>
      <c r="BK22" s="205"/>
      <c r="BL22" s="205"/>
      <c r="BM22" s="205"/>
      <c r="BN22" s="205"/>
      <c r="BO22" s="205"/>
      <c r="BP22" s="205"/>
      <c r="BQ22" s="205"/>
      <c r="BR22" s="205"/>
      <c r="BS22" s="205"/>
      <c r="BT22" s="205"/>
      <c r="BU22" s="205"/>
      <c r="BV22" s="205"/>
      <c r="BW22" s="205"/>
      <c r="BX22" s="205"/>
      <c r="BY22" s="205"/>
      <c r="BZ22" s="205"/>
      <c r="CA22" s="205"/>
      <c r="CB22" s="205"/>
      <c r="CC22" s="205"/>
      <c r="CD22" s="205"/>
      <c r="CE22" s="205"/>
      <c r="CF22" s="205"/>
      <c r="CG22" s="205"/>
      <c r="CH22" s="205"/>
      <c r="CI22" s="205"/>
      <c r="CJ22" s="205"/>
      <c r="CK22" s="205"/>
      <c r="CL22" s="205"/>
      <c r="CM22" s="205"/>
      <c r="CN22" s="205"/>
      <c r="CO22" s="205"/>
      <c r="CP22" s="205"/>
      <c r="CQ22" s="205"/>
      <c r="CR22" s="205"/>
      <c r="CS22" s="205"/>
      <c r="CT22" s="205"/>
      <c r="CU22" s="205"/>
      <c r="CV22" s="205"/>
      <c r="CW22" s="205"/>
      <c r="CX22" s="205"/>
      <c r="CY22" s="205"/>
      <c r="CZ22" s="205"/>
      <c r="DA22" s="205"/>
      <c r="DB22" s="205"/>
      <c r="DC22" s="205"/>
      <c r="DD22" s="205"/>
      <c r="DE22" s="205"/>
      <c r="DF22" s="205"/>
      <c r="DG22" s="205"/>
      <c r="DH22" s="205"/>
      <c r="DI22" s="205"/>
      <c r="DJ22" s="205"/>
      <c r="DK22" s="205"/>
      <c r="DL22" s="205"/>
      <c r="DM22" s="205"/>
      <c r="DN22" s="205"/>
      <c r="DO22" s="205"/>
      <c r="DP22" s="205"/>
      <c r="DQ22" s="205"/>
      <c r="DR22" s="205"/>
      <c r="DS22" s="205"/>
      <c r="DT22" s="205"/>
      <c r="DU22" s="205"/>
      <c r="DV22" s="205"/>
      <c r="DW22" s="205"/>
      <c r="DX22" s="205"/>
      <c r="DY22" s="205"/>
      <c r="DZ22" s="205"/>
      <c r="EA22" s="205"/>
      <c r="EB22" s="205"/>
      <c r="EC22" s="205"/>
      <c r="ED22" s="205"/>
      <c r="EE22" s="205"/>
      <c r="EF22" s="205"/>
      <c r="EG22" s="205"/>
      <c r="EH22" s="205"/>
      <c r="EI22" s="205"/>
      <c r="EJ22" s="205"/>
      <c r="EK22" s="205"/>
      <c r="EL22" s="205"/>
      <c r="EM22" s="205"/>
      <c r="EN22" s="205"/>
      <c r="EO22" s="205"/>
      <c r="EP22" s="205"/>
      <c r="EQ22" s="205"/>
      <c r="ER22" s="205"/>
      <c r="ES22" s="205"/>
      <c r="ET22" s="205"/>
      <c r="EU22" s="205"/>
      <c r="EV22" s="205"/>
      <c r="EW22" s="205"/>
      <c r="EX22" s="205"/>
      <c r="EY22" s="205"/>
      <c r="EZ22" s="205"/>
      <c r="FA22" s="205"/>
      <c r="FB22" s="205"/>
      <c r="FC22" s="205"/>
      <c r="FD22" s="205"/>
      <c r="FE22" s="205"/>
      <c r="FF22" s="205"/>
      <c r="FG22" s="205"/>
      <c r="FH22" s="205"/>
      <c r="FI22" s="205"/>
      <c r="FJ22" s="205"/>
      <c r="FK22" s="205"/>
      <c r="FL22" s="205"/>
      <c r="FM22" s="205"/>
      <c r="FN22" s="205"/>
      <c r="FO22" s="205"/>
      <c r="FP22" s="205"/>
      <c r="FQ22" s="205"/>
      <c r="FR22" s="205"/>
      <c r="FS22" s="205"/>
      <c r="FT22" s="205"/>
      <c r="FU22" s="205"/>
      <c r="FV22" s="205"/>
      <c r="FW22" s="205"/>
      <c r="FX22" s="205"/>
      <c r="FY22" s="205"/>
      <c r="FZ22" s="205"/>
      <c r="GA22" s="205"/>
      <c r="GB22" s="205"/>
      <c r="GC22" s="205"/>
      <c r="GD22" s="205"/>
      <c r="GE22" s="205"/>
      <c r="GF22" s="205"/>
      <c r="GG22" s="205"/>
      <c r="GH22" s="205"/>
      <c r="GI22" s="205"/>
      <c r="GJ22" s="205"/>
      <c r="GK22" s="205"/>
      <c r="GL22" s="205"/>
      <c r="GM22" s="205"/>
      <c r="GN22" s="205"/>
      <c r="GO22" s="205"/>
      <c r="GP22" s="205"/>
      <c r="GQ22" s="205"/>
      <c r="GR22" s="205"/>
      <c r="GS22" s="205"/>
      <c r="GT22" s="205"/>
      <c r="GU22" s="205"/>
      <c r="GV22" s="205"/>
      <c r="GW22" s="205"/>
      <c r="GX22" s="205"/>
      <c r="GY22" s="205"/>
      <c r="GZ22" s="205"/>
      <c r="HA22" s="205"/>
      <c r="HB22" s="205"/>
      <c r="HC22" s="205"/>
      <c r="HD22" s="205"/>
      <c r="HE22" s="205"/>
      <c r="HF22" s="205"/>
      <c r="HG22" s="205"/>
      <c r="HH22" s="205"/>
      <c r="HI22" s="205"/>
      <c r="HJ22" s="205"/>
      <c r="HK22" s="205"/>
      <c r="HL22" s="205"/>
      <c r="HM22" s="205"/>
      <c r="HN22" s="205"/>
      <c r="HO22" s="205"/>
      <c r="HP22" s="205"/>
      <c r="HQ22" s="205"/>
      <c r="HR22" s="205"/>
      <c r="HS22" s="205"/>
      <c r="HT22" s="205"/>
      <c r="HU22" s="205"/>
      <c r="HV22" s="205"/>
      <c r="HW22" s="205"/>
      <c r="HX22" s="205"/>
      <c r="HY22" s="205"/>
      <c r="HZ22" s="205"/>
      <c r="IA22" s="205"/>
      <c r="IB22" s="205"/>
      <c r="IC22" s="205"/>
      <c r="ID22" s="205"/>
      <c r="IE22" s="205"/>
      <c r="IF22" s="205"/>
      <c r="IG22" s="205"/>
      <c r="IH22" s="205"/>
      <c r="II22" s="205"/>
      <c r="IJ22" s="205"/>
      <c r="IK22" s="205"/>
      <c r="IL22" s="205"/>
      <c r="IM22" s="205"/>
      <c r="IN22" s="205"/>
      <c r="IO22" s="205"/>
      <c r="IP22" s="205"/>
      <c r="IQ22" s="205"/>
      <c r="IR22" s="205"/>
      <c r="IS22" s="205"/>
      <c r="IT22" s="205"/>
      <c r="IU22" s="205"/>
      <c r="IV22" s="205"/>
      <c r="IW22" s="205"/>
      <c r="IX22" s="205"/>
      <c r="IY22" s="205"/>
      <c r="IZ22" s="205"/>
      <c r="JA22" s="205"/>
      <c r="JB22" s="205"/>
      <c r="JC22" s="205"/>
      <c r="JD22" s="205"/>
      <c r="JE22" s="205"/>
      <c r="JF22" s="205"/>
      <c r="JG22" s="205"/>
      <c r="JH22" s="205"/>
      <c r="JI22" s="205"/>
      <c r="JJ22" s="205"/>
      <c r="JK22" s="205"/>
      <c r="JL22" s="205"/>
      <c r="JM22" s="205"/>
      <c r="JN22" s="205"/>
      <c r="JO22" s="205"/>
      <c r="JP22" s="205"/>
      <c r="JQ22" s="205"/>
      <c r="JR22" s="205"/>
      <c r="JS22" s="205"/>
      <c r="JT22" s="205"/>
      <c r="JU22" s="205"/>
      <c r="JV22" s="205"/>
      <c r="JW22" s="205"/>
      <c r="JX22" s="205"/>
      <c r="JY22" s="205"/>
      <c r="JZ22" s="205"/>
      <c r="KA22" s="205"/>
      <c r="KB22" s="205"/>
      <c r="KC22" s="205"/>
      <c r="KD22" s="205"/>
      <c r="KE22" s="205"/>
      <c r="KF22" s="205"/>
      <c r="KG22" s="205"/>
      <c r="KH22" s="205"/>
      <c r="KI22" s="205"/>
      <c r="KJ22" s="205"/>
      <c r="KK22" s="205"/>
      <c r="KL22" s="205"/>
      <c r="KM22" s="205"/>
      <c r="KN22" s="205"/>
      <c r="KO22" s="205"/>
      <c r="KP22" s="205"/>
      <c r="KQ22" s="205"/>
      <c r="KR22" s="205"/>
      <c r="KS22" s="205"/>
      <c r="KT22" s="205"/>
      <c r="KU22" s="205"/>
      <c r="KV22" s="205"/>
      <c r="KW22" s="205"/>
      <c r="KX22" s="205"/>
      <c r="KY22" s="205"/>
      <c r="KZ22" s="205"/>
      <c r="LA22" s="205"/>
      <c r="LB22" s="205"/>
      <c r="LC22" s="205"/>
      <c r="LD22" s="205"/>
      <c r="LE22" s="205"/>
      <c r="LF22" s="205"/>
      <c r="LG22" s="205"/>
      <c r="LH22" s="205"/>
      <c r="LI22" s="205"/>
      <c r="LJ22" s="205"/>
      <c r="LK22" s="205"/>
      <c r="LL22" s="205"/>
      <c r="LM22" s="205"/>
      <c r="LN22" s="205"/>
      <c r="LO22" s="205"/>
      <c r="LP22" s="205"/>
      <c r="LQ22" s="205"/>
      <c r="LR22" s="205"/>
      <c r="LS22" s="205"/>
      <c r="LT22" s="205"/>
      <c r="LU22" s="205"/>
      <c r="LV22" s="205"/>
      <c r="LW22" s="205"/>
      <c r="LX22" s="205"/>
      <c r="LY22" s="205"/>
      <c r="LZ22" s="205"/>
      <c r="MA22" s="205"/>
      <c r="MB22" s="205"/>
      <c r="MC22" s="205"/>
      <c r="MD22" s="205"/>
      <c r="ME22" s="205"/>
      <c r="MF22" s="205"/>
      <c r="MG22" s="205"/>
      <c r="MH22" s="205"/>
      <c r="MI22" s="205"/>
      <c r="MJ22" s="205"/>
      <c r="MK22" s="205"/>
      <c r="ML22" s="205"/>
      <c r="MM22" s="205"/>
      <c r="MN22" s="205"/>
      <c r="MO22" s="205"/>
      <c r="MP22" s="205"/>
      <c r="MQ22" s="205"/>
      <c r="MR22" s="205"/>
      <c r="MS22" s="205"/>
      <c r="MT22" s="205"/>
      <c r="MU22" s="205"/>
      <c r="MV22" s="205"/>
      <c r="MW22" s="205"/>
      <c r="MX22" s="205"/>
      <c r="MY22" s="205"/>
      <c r="MZ22" s="205"/>
      <c r="NA22" s="205"/>
      <c r="NB22" s="205"/>
      <c r="NC22" s="205"/>
      <c r="ND22" s="205"/>
      <c r="NE22" s="205"/>
      <c r="NF22" s="205"/>
      <c r="NG22" s="205"/>
      <c r="NH22" s="205"/>
      <c r="NI22" s="205"/>
      <c r="NJ22" s="205"/>
      <c r="NK22" s="205"/>
      <c r="NL22" s="205"/>
      <c r="NM22" s="205"/>
      <c r="NN22" s="205"/>
      <c r="NO22" s="205"/>
      <c r="NP22" s="205"/>
      <c r="NQ22" s="205"/>
      <c r="NR22" s="205"/>
      <c r="NS22" s="205"/>
      <c r="NT22" s="205"/>
      <c r="NU22" s="205"/>
      <c r="NV22" s="205"/>
      <c r="NW22" s="205"/>
      <c r="NX22" s="205"/>
      <c r="NY22" s="205"/>
      <c r="NZ22" s="205"/>
      <c r="OA22" s="205"/>
      <c r="OB22" s="205"/>
      <c r="OC22" s="205"/>
      <c r="OD22" s="205"/>
      <c r="OE22" s="205"/>
      <c r="OF22" s="205"/>
      <c r="OG22" s="205"/>
      <c r="OH22" s="205"/>
      <c r="OI22" s="205"/>
      <c r="OJ22" s="205"/>
      <c r="OK22" s="205"/>
      <c r="OL22" s="205"/>
      <c r="OM22" s="205"/>
      <c r="ON22" s="205"/>
      <c r="OO22" s="205"/>
      <c r="OP22" s="205"/>
      <c r="OQ22" s="205"/>
      <c r="OR22" s="205"/>
      <c r="OS22" s="205"/>
      <c r="OT22" s="205"/>
      <c r="OU22" s="205"/>
      <c r="OV22" s="205"/>
      <c r="OW22" s="205"/>
      <c r="OX22" s="205"/>
      <c r="OY22" s="205"/>
      <c r="OZ22" s="205"/>
      <c r="PA22" s="205"/>
      <c r="PB22" s="205"/>
      <c r="PC22" s="205"/>
      <c r="PD22" s="205"/>
      <c r="PE22" s="205"/>
      <c r="PF22" s="205"/>
      <c r="PG22" s="205"/>
      <c r="PH22" s="205"/>
      <c r="PI22" s="205"/>
      <c r="PJ22" s="205"/>
      <c r="PK22" s="205"/>
      <c r="PL22" s="205"/>
      <c r="PM22" s="205"/>
      <c r="PN22" s="205"/>
      <c r="PO22" s="205"/>
      <c r="PP22" s="205"/>
      <c r="PQ22" s="205"/>
      <c r="PR22" s="205"/>
      <c r="PS22" s="205"/>
      <c r="PT22" s="205"/>
      <c r="PU22" s="205"/>
      <c r="PV22" s="205"/>
      <c r="PW22" s="205"/>
      <c r="PX22" s="205"/>
      <c r="PY22" s="205"/>
      <c r="PZ22" s="205"/>
      <c r="QA22" s="205"/>
      <c r="QB22" s="205"/>
      <c r="QC22" s="205"/>
      <c r="QD22" s="205"/>
      <c r="QE22" s="205"/>
      <c r="QF22" s="205"/>
      <c r="QG22" s="205"/>
      <c r="QH22" s="205"/>
      <c r="QI22" s="205"/>
      <c r="QJ22" s="205"/>
      <c r="QK22" s="205"/>
      <c r="QL22" s="205"/>
      <c r="QM22" s="205"/>
      <c r="QN22" s="205"/>
      <c r="QO22" s="205"/>
      <c r="QP22" s="205"/>
      <c r="QQ22" s="205"/>
      <c r="QR22" s="205"/>
      <c r="QS22" s="205"/>
      <c r="QT22" s="205"/>
      <c r="QU22" s="205"/>
      <c r="QV22" s="205"/>
      <c r="QW22" s="205"/>
      <c r="QX22" s="205"/>
      <c r="QY22" s="205"/>
      <c r="QZ22" s="205"/>
      <c r="RA22" s="205"/>
      <c r="RB22" s="205"/>
      <c r="RC22" s="205"/>
      <c r="RD22" s="205"/>
      <c r="RE22" s="205"/>
      <c r="RF22" s="205"/>
      <c r="RG22" s="205"/>
      <c r="RH22" s="205"/>
      <c r="RI22" s="205"/>
      <c r="RJ22" s="205"/>
      <c r="RK22" s="205"/>
      <c r="RL22" s="205"/>
      <c r="RM22" s="205"/>
      <c r="RN22" s="205"/>
      <c r="RO22" s="205"/>
      <c r="RP22" s="205"/>
      <c r="RQ22" s="205"/>
      <c r="RR22" s="205"/>
      <c r="RS22" s="205"/>
      <c r="RT22" s="205"/>
      <c r="RU22" s="205"/>
      <c r="RV22" s="205"/>
      <c r="RW22" s="205"/>
      <c r="RX22" s="205"/>
      <c r="RY22" s="205"/>
      <c r="RZ22" s="205"/>
      <c r="SA22" s="205"/>
      <c r="SB22" s="205"/>
      <c r="SC22" s="205"/>
      <c r="SD22" s="205"/>
      <c r="SE22" s="205"/>
      <c r="SF22" s="205"/>
      <c r="SG22" s="205"/>
      <c r="SH22" s="205"/>
      <c r="SI22" s="205"/>
      <c r="SJ22" s="205"/>
      <c r="SK22" s="205"/>
      <c r="SL22" s="205"/>
      <c r="SM22" s="205"/>
      <c r="SN22" s="205"/>
      <c r="SO22" s="205"/>
      <c r="SP22" s="205"/>
      <c r="SQ22" s="205"/>
      <c r="SR22" s="205"/>
      <c r="SS22" s="205"/>
      <c r="ST22" s="205"/>
      <c r="SU22" s="205"/>
      <c r="SV22" s="205"/>
      <c r="SW22" s="205"/>
      <c r="SX22" s="205"/>
      <c r="SY22" s="205"/>
      <c r="SZ22" s="205"/>
      <c r="TA22" s="205"/>
      <c r="TB22" s="205"/>
      <c r="TC22" s="205"/>
      <c r="TD22" s="205"/>
      <c r="TE22" s="205"/>
      <c r="TF22" s="205"/>
      <c r="TG22" s="205"/>
      <c r="TH22" s="205"/>
      <c r="TI22" s="205"/>
      <c r="TJ22" s="205"/>
      <c r="TK22" s="205"/>
      <c r="TL22" s="205"/>
      <c r="TM22" s="205"/>
      <c r="TN22" s="205"/>
      <c r="TO22" s="205"/>
      <c r="TP22" s="205"/>
      <c r="TQ22" s="205"/>
      <c r="TR22" s="205"/>
      <c r="TS22" s="205"/>
      <c r="TT22" s="205"/>
      <c r="TU22" s="205"/>
      <c r="TV22" s="205"/>
      <c r="TW22" s="205"/>
      <c r="TX22" s="205"/>
      <c r="TY22" s="205"/>
      <c r="TZ22" s="205"/>
      <c r="UA22" s="205"/>
      <c r="UB22" s="205"/>
      <c r="UC22" s="205"/>
      <c r="UD22" s="205"/>
      <c r="UE22" s="205"/>
      <c r="UF22" s="205"/>
      <c r="UG22" s="205"/>
      <c r="UH22" s="205"/>
      <c r="UI22" s="205"/>
      <c r="UJ22" s="205"/>
      <c r="UK22" s="205"/>
      <c r="UL22" s="205"/>
      <c r="UM22" s="205"/>
      <c r="UN22" s="205"/>
      <c r="UO22" s="205"/>
      <c r="UP22" s="205"/>
      <c r="UQ22" s="205"/>
      <c r="UR22" s="205"/>
      <c r="US22" s="205"/>
      <c r="UT22" s="205"/>
      <c r="UU22" s="205"/>
      <c r="UV22" s="205"/>
      <c r="UW22" s="205"/>
      <c r="UX22" s="205"/>
      <c r="UY22" s="205"/>
      <c r="UZ22" s="205"/>
      <c r="VA22" s="205"/>
      <c r="VB22" s="205"/>
      <c r="VC22" s="205"/>
      <c r="VD22" s="205"/>
      <c r="VE22" s="205"/>
      <c r="VF22" s="205"/>
      <c r="VG22" s="205"/>
      <c r="VH22" s="205"/>
      <c r="VI22" s="205"/>
      <c r="VJ22" s="205"/>
      <c r="VK22" s="205"/>
      <c r="VL22" s="205"/>
      <c r="VM22" s="205"/>
      <c r="VN22" s="205"/>
      <c r="VO22" s="205"/>
      <c r="VP22" s="205"/>
      <c r="VQ22" s="205"/>
      <c r="VR22" s="205"/>
      <c r="VS22" s="205"/>
      <c r="VT22" s="205"/>
      <c r="VU22" s="205"/>
      <c r="VV22" s="205"/>
      <c r="VW22" s="205"/>
      <c r="VX22" s="205"/>
      <c r="VY22" s="205"/>
      <c r="VZ22" s="205"/>
      <c r="WA22" s="205"/>
      <c r="WB22" s="205"/>
      <c r="WC22" s="205"/>
      <c r="WD22" s="205"/>
      <c r="WE22" s="205"/>
      <c r="WF22" s="205"/>
      <c r="WG22" s="205"/>
      <c r="WH22" s="205"/>
      <c r="WI22" s="205"/>
      <c r="WJ22" s="205"/>
      <c r="WK22" s="205"/>
      <c r="WL22" s="205"/>
      <c r="WM22" s="205"/>
      <c r="WN22" s="205"/>
      <c r="WO22" s="205"/>
      <c r="WP22" s="205"/>
      <c r="WQ22" s="205"/>
      <c r="WR22" s="205"/>
      <c r="WS22" s="205"/>
      <c r="WT22" s="205"/>
      <c r="WU22" s="205"/>
      <c r="WV22" s="205"/>
      <c r="WW22" s="205"/>
      <c r="WX22" s="205"/>
      <c r="WY22" s="205"/>
      <c r="WZ22" s="205"/>
      <c r="XA22" s="205"/>
      <c r="XB22" s="205"/>
      <c r="XC22" s="205"/>
      <c r="XD22" s="205"/>
      <c r="XE22" s="205"/>
      <c r="XF22" s="205"/>
      <c r="XG22" s="205"/>
      <c r="XH22" s="205"/>
      <c r="XI22" s="205"/>
      <c r="XJ22" s="205"/>
      <c r="XK22" s="205"/>
      <c r="XL22" s="205"/>
      <c r="XM22" s="205"/>
      <c r="XN22" s="205"/>
      <c r="XO22" s="205"/>
      <c r="XP22" s="205"/>
      <c r="XQ22" s="205"/>
      <c r="XR22" s="205"/>
    </row>
    <row r="23" spans="1:642" ht="15" customHeight="1">
      <c r="A23" s="72">
        <v>20</v>
      </c>
      <c r="B23" s="38" t="s">
        <v>18360</v>
      </c>
      <c r="C23" s="87" t="s">
        <v>658</v>
      </c>
      <c r="D23" s="72" t="s">
        <v>4326</v>
      </c>
      <c r="E23" s="87"/>
      <c r="F23" s="304"/>
      <c r="G23" s="72" t="s">
        <v>6025</v>
      </c>
      <c r="H23" s="72" t="s">
        <v>11170</v>
      </c>
      <c r="I23" s="72" t="s">
        <v>21</v>
      </c>
      <c r="J23" s="72" t="str">
        <f>IF('DSRCT files'!L23&gt;0, "Y", "N")</f>
        <v>N</v>
      </c>
      <c r="K23" s="395" t="s">
        <v>455</v>
      </c>
      <c r="L23" s="510"/>
      <c r="M23" s="395" t="s">
        <v>19372</v>
      </c>
      <c r="N23" s="395" t="s">
        <v>10710</v>
      </c>
      <c r="O23" s="395" t="s">
        <v>463</v>
      </c>
      <c r="P23" s="629" t="s">
        <v>19118</v>
      </c>
      <c r="Q23" s="72"/>
      <c r="R23" s="87" t="s">
        <v>20</v>
      </c>
      <c r="S23" s="87" t="s">
        <v>271</v>
      </c>
      <c r="T23" s="72"/>
      <c r="U23" s="23"/>
      <c r="V23" s="224"/>
      <c r="W23" s="205"/>
      <c r="X23" s="205"/>
      <c r="Y23" s="205"/>
      <c r="Z23" s="205"/>
      <c r="AA23" s="205"/>
      <c r="AB23" s="205"/>
      <c r="AC23" s="205"/>
      <c r="AD23" s="205"/>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205"/>
      <c r="BF23" s="205"/>
      <c r="BG23" s="205"/>
      <c r="BH23" s="205"/>
      <c r="BI23" s="205"/>
      <c r="BJ23" s="205"/>
      <c r="BK23" s="205"/>
      <c r="BL23" s="205"/>
      <c r="BM23" s="205"/>
      <c r="BN23" s="205"/>
      <c r="BO23" s="205"/>
      <c r="BP23" s="205"/>
      <c r="BQ23" s="205"/>
      <c r="BR23" s="205"/>
      <c r="BS23" s="205"/>
      <c r="BT23" s="205"/>
      <c r="BU23" s="205"/>
      <c r="BV23" s="205"/>
      <c r="BW23" s="205"/>
      <c r="BX23" s="205"/>
      <c r="BY23" s="205"/>
      <c r="BZ23" s="205"/>
      <c r="CA23" s="205"/>
      <c r="CB23" s="205"/>
      <c r="CC23" s="205"/>
      <c r="CD23" s="205"/>
      <c r="CE23" s="205"/>
      <c r="CF23" s="205"/>
      <c r="CG23" s="205"/>
      <c r="CH23" s="205"/>
      <c r="CI23" s="205"/>
      <c r="CJ23" s="205"/>
      <c r="CK23" s="205"/>
      <c r="CL23" s="205"/>
      <c r="CM23" s="205"/>
      <c r="CN23" s="205"/>
      <c r="CO23" s="205"/>
      <c r="CP23" s="205"/>
      <c r="CQ23" s="205"/>
      <c r="CR23" s="205"/>
      <c r="CS23" s="205"/>
      <c r="CT23" s="205"/>
      <c r="CU23" s="205"/>
      <c r="CV23" s="205"/>
      <c r="CW23" s="205"/>
      <c r="CX23" s="205"/>
      <c r="CY23" s="205"/>
      <c r="CZ23" s="205"/>
      <c r="DA23" s="205"/>
      <c r="DB23" s="205"/>
      <c r="DC23" s="205"/>
      <c r="DD23" s="205"/>
      <c r="DE23" s="205"/>
      <c r="DF23" s="205"/>
      <c r="DG23" s="205"/>
      <c r="DH23" s="205"/>
      <c r="DI23" s="205"/>
      <c r="DJ23" s="205"/>
      <c r="DK23" s="205"/>
      <c r="DL23" s="205"/>
      <c r="DM23" s="205"/>
      <c r="DN23" s="205"/>
      <c r="DO23" s="205"/>
      <c r="DP23" s="205"/>
      <c r="DQ23" s="205"/>
      <c r="DR23" s="205"/>
      <c r="DS23" s="205"/>
      <c r="DT23" s="205"/>
      <c r="DU23" s="205"/>
      <c r="DV23" s="205"/>
      <c r="DW23" s="205"/>
      <c r="DX23" s="205"/>
      <c r="DY23" s="205"/>
      <c r="DZ23" s="205"/>
      <c r="EA23" s="205"/>
      <c r="EB23" s="205"/>
      <c r="EC23" s="205"/>
      <c r="ED23" s="205"/>
      <c r="EE23" s="205"/>
      <c r="EF23" s="205"/>
      <c r="EG23" s="205"/>
      <c r="EH23" s="205"/>
      <c r="EI23" s="205"/>
      <c r="EJ23" s="205"/>
      <c r="EK23" s="205"/>
      <c r="EL23" s="205"/>
      <c r="EM23" s="205"/>
      <c r="EN23" s="205"/>
      <c r="EO23" s="205"/>
      <c r="EP23" s="205"/>
      <c r="EQ23" s="205"/>
      <c r="ER23" s="205"/>
      <c r="ES23" s="205"/>
      <c r="ET23" s="205"/>
      <c r="EU23" s="205"/>
      <c r="EV23" s="205"/>
      <c r="EW23" s="205"/>
      <c r="EX23" s="205"/>
      <c r="EY23" s="205"/>
      <c r="EZ23" s="205"/>
      <c r="FA23" s="205"/>
      <c r="FB23" s="205"/>
      <c r="FC23" s="205"/>
      <c r="FD23" s="205"/>
      <c r="FE23" s="205"/>
      <c r="FF23" s="205"/>
      <c r="FG23" s="205"/>
      <c r="FH23" s="205"/>
      <c r="FI23" s="205"/>
      <c r="FJ23" s="205"/>
      <c r="FK23" s="205"/>
      <c r="FL23" s="205"/>
      <c r="FM23" s="205"/>
      <c r="FN23" s="205"/>
      <c r="FO23" s="205"/>
      <c r="FP23" s="205"/>
      <c r="FQ23" s="205"/>
      <c r="FR23" s="205"/>
      <c r="FS23" s="205"/>
      <c r="FT23" s="205"/>
      <c r="FU23" s="205"/>
      <c r="FV23" s="205"/>
      <c r="FW23" s="205"/>
      <c r="FX23" s="205"/>
      <c r="FY23" s="205"/>
      <c r="FZ23" s="205"/>
      <c r="GA23" s="205"/>
      <c r="GB23" s="205"/>
      <c r="GC23" s="205"/>
      <c r="GD23" s="205"/>
      <c r="GE23" s="205"/>
      <c r="GF23" s="205"/>
      <c r="GG23" s="205"/>
      <c r="GH23" s="205"/>
      <c r="GI23" s="205"/>
      <c r="GJ23" s="205"/>
      <c r="GK23" s="205"/>
      <c r="GL23" s="205"/>
      <c r="GM23" s="205"/>
      <c r="GN23" s="205"/>
      <c r="GO23" s="205"/>
      <c r="GP23" s="205"/>
      <c r="GQ23" s="205"/>
      <c r="GR23" s="205"/>
      <c r="GS23" s="205"/>
      <c r="GT23" s="205"/>
      <c r="GU23" s="205"/>
      <c r="GV23" s="205"/>
      <c r="GW23" s="205"/>
      <c r="GX23" s="205"/>
      <c r="GY23" s="205"/>
      <c r="GZ23" s="205"/>
      <c r="HA23" s="205"/>
      <c r="HB23" s="205"/>
      <c r="HC23" s="205"/>
      <c r="HD23" s="205"/>
      <c r="HE23" s="205"/>
      <c r="HF23" s="205"/>
      <c r="HG23" s="205"/>
      <c r="HH23" s="205"/>
      <c r="HI23" s="205"/>
      <c r="HJ23" s="205"/>
      <c r="HK23" s="205"/>
      <c r="HL23" s="205"/>
      <c r="HM23" s="205"/>
      <c r="HN23" s="205"/>
      <c r="HO23" s="205"/>
      <c r="HP23" s="205"/>
      <c r="HQ23" s="205"/>
      <c r="HR23" s="205"/>
      <c r="HS23" s="205"/>
      <c r="HT23" s="205"/>
      <c r="HU23" s="205"/>
      <c r="HV23" s="205"/>
      <c r="HW23" s="205"/>
      <c r="HX23" s="205"/>
      <c r="HY23" s="205"/>
      <c r="HZ23" s="205"/>
      <c r="IA23" s="205"/>
      <c r="IB23" s="205"/>
      <c r="IC23" s="205"/>
      <c r="ID23" s="205"/>
      <c r="IE23" s="205"/>
      <c r="IF23" s="205"/>
      <c r="IG23" s="205"/>
      <c r="IH23" s="205"/>
      <c r="II23" s="205"/>
      <c r="IJ23" s="205"/>
      <c r="IK23" s="205"/>
      <c r="IL23" s="205"/>
      <c r="IM23" s="205"/>
      <c r="IN23" s="205"/>
      <c r="IO23" s="205"/>
      <c r="IP23" s="205"/>
      <c r="IQ23" s="205"/>
      <c r="IR23" s="205"/>
      <c r="IS23" s="205"/>
      <c r="IT23" s="205"/>
      <c r="IU23" s="205"/>
      <c r="IV23" s="205"/>
      <c r="IW23" s="205"/>
      <c r="IX23" s="205"/>
      <c r="IY23" s="205"/>
      <c r="IZ23" s="205"/>
      <c r="JA23" s="205"/>
      <c r="JB23" s="205"/>
      <c r="JC23" s="205"/>
      <c r="JD23" s="205"/>
      <c r="JE23" s="205"/>
      <c r="JF23" s="205"/>
      <c r="JG23" s="205"/>
      <c r="JH23" s="205"/>
      <c r="JI23" s="205"/>
      <c r="JJ23" s="205"/>
      <c r="JK23" s="205"/>
      <c r="JL23" s="205"/>
      <c r="JM23" s="205"/>
      <c r="JN23" s="205"/>
      <c r="JO23" s="205"/>
      <c r="JP23" s="205"/>
      <c r="JQ23" s="205"/>
      <c r="JR23" s="205"/>
      <c r="JS23" s="205"/>
      <c r="JT23" s="205"/>
      <c r="JU23" s="205"/>
      <c r="JV23" s="205"/>
      <c r="JW23" s="205"/>
      <c r="JX23" s="205"/>
      <c r="JY23" s="205"/>
      <c r="JZ23" s="205"/>
      <c r="KA23" s="205"/>
      <c r="KB23" s="205"/>
      <c r="KC23" s="205"/>
      <c r="KD23" s="205"/>
      <c r="KE23" s="205"/>
      <c r="KF23" s="205"/>
      <c r="KG23" s="205"/>
      <c r="KH23" s="205"/>
      <c r="KI23" s="205"/>
      <c r="KJ23" s="205"/>
      <c r="KK23" s="205"/>
      <c r="KL23" s="205"/>
      <c r="KM23" s="205"/>
      <c r="KN23" s="205"/>
      <c r="KO23" s="205"/>
      <c r="KP23" s="205"/>
      <c r="KQ23" s="205"/>
      <c r="KR23" s="205"/>
      <c r="KS23" s="205"/>
      <c r="KT23" s="205"/>
      <c r="KU23" s="205"/>
      <c r="KV23" s="205"/>
      <c r="KW23" s="205"/>
      <c r="KX23" s="205"/>
      <c r="KY23" s="205"/>
      <c r="KZ23" s="205"/>
      <c r="LA23" s="205"/>
      <c r="LB23" s="205"/>
      <c r="LC23" s="205"/>
      <c r="LD23" s="205"/>
      <c r="LE23" s="205"/>
      <c r="LF23" s="205"/>
      <c r="LG23" s="205"/>
      <c r="LH23" s="205"/>
      <c r="LI23" s="205"/>
      <c r="LJ23" s="205"/>
      <c r="LK23" s="205"/>
      <c r="LL23" s="205"/>
      <c r="LM23" s="205"/>
      <c r="LN23" s="205"/>
      <c r="LO23" s="205"/>
      <c r="LP23" s="205"/>
      <c r="LQ23" s="205"/>
      <c r="LR23" s="205"/>
      <c r="LS23" s="205"/>
      <c r="LT23" s="205"/>
      <c r="LU23" s="205"/>
      <c r="LV23" s="205"/>
      <c r="LW23" s="205"/>
      <c r="LX23" s="205"/>
      <c r="LY23" s="205"/>
      <c r="LZ23" s="205"/>
      <c r="MA23" s="205"/>
      <c r="MB23" s="205"/>
      <c r="MC23" s="205"/>
      <c r="MD23" s="205"/>
      <c r="ME23" s="205"/>
      <c r="MF23" s="205"/>
      <c r="MG23" s="205"/>
      <c r="MH23" s="205"/>
      <c r="MI23" s="205"/>
      <c r="MJ23" s="205"/>
      <c r="MK23" s="205"/>
      <c r="ML23" s="205"/>
      <c r="MM23" s="205"/>
      <c r="MN23" s="205"/>
      <c r="MO23" s="205"/>
      <c r="MP23" s="205"/>
      <c r="MQ23" s="205"/>
      <c r="MR23" s="205"/>
      <c r="MS23" s="205"/>
      <c r="MT23" s="205"/>
      <c r="MU23" s="205"/>
      <c r="MV23" s="205"/>
      <c r="MW23" s="205"/>
      <c r="MX23" s="205"/>
      <c r="MY23" s="205"/>
      <c r="MZ23" s="205"/>
      <c r="NA23" s="205"/>
      <c r="NB23" s="205"/>
      <c r="NC23" s="205"/>
      <c r="ND23" s="205"/>
      <c r="NE23" s="205"/>
      <c r="NF23" s="205"/>
      <c r="NG23" s="205"/>
      <c r="NH23" s="205"/>
      <c r="NI23" s="205"/>
      <c r="NJ23" s="205"/>
      <c r="NK23" s="205"/>
      <c r="NL23" s="205"/>
      <c r="NM23" s="205"/>
      <c r="NN23" s="205"/>
      <c r="NO23" s="205"/>
      <c r="NP23" s="205"/>
      <c r="NQ23" s="205"/>
      <c r="NR23" s="205"/>
      <c r="NS23" s="205"/>
      <c r="NT23" s="205"/>
      <c r="NU23" s="205"/>
      <c r="NV23" s="205"/>
      <c r="NW23" s="205"/>
      <c r="NX23" s="205"/>
      <c r="NY23" s="205"/>
      <c r="NZ23" s="205"/>
      <c r="OA23" s="205"/>
      <c r="OB23" s="205"/>
      <c r="OC23" s="205"/>
      <c r="OD23" s="205"/>
      <c r="OE23" s="205"/>
      <c r="OF23" s="205"/>
      <c r="OG23" s="205"/>
      <c r="OH23" s="205"/>
      <c r="OI23" s="205"/>
      <c r="OJ23" s="205"/>
      <c r="OK23" s="205"/>
      <c r="OL23" s="205"/>
      <c r="OM23" s="205"/>
      <c r="ON23" s="205"/>
      <c r="OO23" s="205"/>
      <c r="OP23" s="205"/>
      <c r="OQ23" s="205"/>
      <c r="OR23" s="205"/>
      <c r="OS23" s="205"/>
      <c r="OT23" s="205"/>
      <c r="OU23" s="205"/>
      <c r="OV23" s="205"/>
      <c r="OW23" s="205"/>
      <c r="OX23" s="205"/>
      <c r="OY23" s="205"/>
      <c r="OZ23" s="205"/>
      <c r="PA23" s="205"/>
      <c r="PB23" s="205"/>
      <c r="PC23" s="205"/>
      <c r="PD23" s="205"/>
      <c r="PE23" s="205"/>
      <c r="PF23" s="205"/>
      <c r="PG23" s="205"/>
      <c r="PH23" s="205"/>
      <c r="PI23" s="205"/>
      <c r="PJ23" s="205"/>
      <c r="PK23" s="205"/>
      <c r="PL23" s="205"/>
      <c r="PM23" s="205"/>
      <c r="PN23" s="205"/>
      <c r="PO23" s="205"/>
      <c r="PP23" s="205"/>
      <c r="PQ23" s="205"/>
      <c r="PR23" s="205"/>
      <c r="PS23" s="205"/>
      <c r="PT23" s="205"/>
      <c r="PU23" s="205"/>
      <c r="PV23" s="205"/>
      <c r="PW23" s="205"/>
      <c r="PX23" s="205"/>
      <c r="PY23" s="205"/>
      <c r="PZ23" s="205"/>
      <c r="QA23" s="205"/>
      <c r="QB23" s="205"/>
      <c r="QC23" s="205"/>
      <c r="QD23" s="205"/>
      <c r="QE23" s="205"/>
      <c r="QF23" s="205"/>
      <c r="QG23" s="205"/>
      <c r="QH23" s="205"/>
      <c r="QI23" s="205"/>
      <c r="QJ23" s="205"/>
      <c r="QK23" s="205"/>
      <c r="QL23" s="205"/>
      <c r="QM23" s="205"/>
      <c r="QN23" s="205"/>
      <c r="QO23" s="205"/>
      <c r="QP23" s="205"/>
      <c r="QQ23" s="205"/>
      <c r="QR23" s="205"/>
      <c r="QS23" s="205"/>
      <c r="QT23" s="205"/>
      <c r="QU23" s="205"/>
      <c r="QV23" s="205"/>
      <c r="QW23" s="205"/>
      <c r="QX23" s="205"/>
      <c r="QY23" s="205"/>
      <c r="QZ23" s="205"/>
      <c r="RA23" s="205"/>
      <c r="RB23" s="205"/>
      <c r="RC23" s="205"/>
      <c r="RD23" s="205"/>
      <c r="RE23" s="205"/>
      <c r="RF23" s="205"/>
      <c r="RG23" s="205"/>
      <c r="RH23" s="205"/>
      <c r="RI23" s="205"/>
      <c r="RJ23" s="205"/>
      <c r="RK23" s="205"/>
      <c r="RL23" s="205"/>
      <c r="RM23" s="205"/>
      <c r="RN23" s="205"/>
      <c r="RO23" s="205"/>
      <c r="RP23" s="205"/>
      <c r="RQ23" s="205"/>
      <c r="RR23" s="205"/>
      <c r="RS23" s="205"/>
      <c r="RT23" s="205"/>
      <c r="RU23" s="205"/>
      <c r="RV23" s="205"/>
      <c r="RW23" s="205"/>
      <c r="RX23" s="205"/>
      <c r="RY23" s="205"/>
      <c r="RZ23" s="205"/>
      <c r="SA23" s="205"/>
      <c r="SB23" s="205"/>
      <c r="SC23" s="205"/>
      <c r="SD23" s="205"/>
      <c r="SE23" s="205"/>
      <c r="SF23" s="205"/>
      <c r="SG23" s="205"/>
      <c r="SH23" s="205"/>
      <c r="SI23" s="205"/>
      <c r="SJ23" s="205"/>
      <c r="SK23" s="205"/>
      <c r="SL23" s="205"/>
      <c r="SM23" s="205"/>
      <c r="SN23" s="205"/>
      <c r="SO23" s="205"/>
      <c r="SP23" s="205"/>
      <c r="SQ23" s="205"/>
      <c r="SR23" s="205"/>
      <c r="SS23" s="205"/>
      <c r="ST23" s="205"/>
      <c r="SU23" s="205"/>
      <c r="SV23" s="205"/>
      <c r="SW23" s="205"/>
      <c r="SX23" s="205"/>
      <c r="SY23" s="205"/>
      <c r="SZ23" s="205"/>
      <c r="TA23" s="205"/>
      <c r="TB23" s="205"/>
      <c r="TC23" s="205"/>
      <c r="TD23" s="205"/>
      <c r="TE23" s="205"/>
      <c r="TF23" s="205"/>
      <c r="TG23" s="205"/>
      <c r="TH23" s="205"/>
      <c r="TI23" s="205"/>
      <c r="TJ23" s="205"/>
      <c r="TK23" s="205"/>
      <c r="TL23" s="205"/>
      <c r="TM23" s="205"/>
      <c r="TN23" s="205"/>
      <c r="TO23" s="205"/>
      <c r="TP23" s="205"/>
      <c r="TQ23" s="205"/>
      <c r="TR23" s="205"/>
      <c r="TS23" s="205"/>
      <c r="TT23" s="205"/>
      <c r="TU23" s="205"/>
      <c r="TV23" s="205"/>
      <c r="TW23" s="205"/>
      <c r="TX23" s="205"/>
      <c r="TY23" s="205"/>
      <c r="TZ23" s="205"/>
      <c r="UA23" s="205"/>
      <c r="UB23" s="205"/>
      <c r="UC23" s="205"/>
      <c r="UD23" s="205"/>
      <c r="UE23" s="205"/>
      <c r="UF23" s="205"/>
      <c r="UG23" s="205"/>
      <c r="UH23" s="205"/>
      <c r="UI23" s="205"/>
      <c r="UJ23" s="205"/>
      <c r="UK23" s="205"/>
      <c r="UL23" s="205"/>
      <c r="UM23" s="205"/>
      <c r="UN23" s="205"/>
      <c r="UO23" s="205"/>
      <c r="UP23" s="205"/>
      <c r="UQ23" s="205"/>
      <c r="UR23" s="205"/>
      <c r="US23" s="205"/>
      <c r="UT23" s="205"/>
      <c r="UU23" s="205"/>
      <c r="UV23" s="205"/>
      <c r="UW23" s="205"/>
      <c r="UX23" s="205"/>
      <c r="UY23" s="205"/>
      <c r="UZ23" s="205"/>
      <c r="VA23" s="205"/>
      <c r="VB23" s="205"/>
      <c r="VC23" s="205"/>
      <c r="VD23" s="205"/>
      <c r="VE23" s="205"/>
      <c r="VF23" s="205"/>
      <c r="VG23" s="205"/>
      <c r="VH23" s="205"/>
      <c r="VI23" s="205"/>
      <c r="VJ23" s="205"/>
      <c r="VK23" s="205"/>
      <c r="VL23" s="205"/>
      <c r="VM23" s="205"/>
      <c r="VN23" s="205"/>
      <c r="VO23" s="205"/>
      <c r="VP23" s="205"/>
      <c r="VQ23" s="205"/>
      <c r="VR23" s="205"/>
      <c r="VS23" s="205"/>
      <c r="VT23" s="205"/>
      <c r="VU23" s="205"/>
      <c r="VV23" s="205"/>
      <c r="VW23" s="205"/>
      <c r="VX23" s="205"/>
      <c r="VY23" s="205"/>
      <c r="VZ23" s="205"/>
      <c r="WA23" s="205"/>
      <c r="WB23" s="205"/>
      <c r="WC23" s="205"/>
      <c r="WD23" s="205"/>
      <c r="WE23" s="205"/>
      <c r="WF23" s="205"/>
      <c r="WG23" s="205"/>
      <c r="WH23" s="205"/>
      <c r="WI23" s="205"/>
      <c r="WJ23" s="205"/>
      <c r="WK23" s="205"/>
      <c r="WL23" s="205"/>
      <c r="WM23" s="205"/>
      <c r="WN23" s="205"/>
      <c r="WO23" s="205"/>
      <c r="WP23" s="205"/>
      <c r="WQ23" s="205"/>
      <c r="WR23" s="205"/>
      <c r="WS23" s="205"/>
      <c r="WT23" s="205"/>
      <c r="WU23" s="205"/>
      <c r="WV23" s="205"/>
      <c r="WW23" s="205"/>
      <c r="WX23" s="205"/>
      <c r="WY23" s="205"/>
      <c r="WZ23" s="205"/>
      <c r="XA23" s="205"/>
      <c r="XB23" s="205"/>
      <c r="XC23" s="205"/>
      <c r="XD23" s="205"/>
      <c r="XE23" s="205"/>
      <c r="XF23" s="205"/>
      <c r="XG23" s="205"/>
      <c r="XH23" s="205"/>
      <c r="XI23" s="205"/>
      <c r="XJ23" s="205"/>
      <c r="XK23" s="205"/>
      <c r="XL23" s="205"/>
      <c r="XM23" s="205"/>
      <c r="XN23" s="205"/>
      <c r="XO23" s="205"/>
      <c r="XP23" s="205"/>
      <c r="XQ23" s="205"/>
      <c r="XR23" s="205"/>
    </row>
    <row r="24" spans="1:642" s="38" customFormat="1" ht="15" customHeight="1">
      <c r="A24" s="72">
        <v>21</v>
      </c>
      <c r="B24" s="72" t="s">
        <v>18360</v>
      </c>
      <c r="C24" s="38" t="s">
        <v>639</v>
      </c>
      <c r="D24" s="72" t="s">
        <v>4326</v>
      </c>
      <c r="E24" s="72"/>
      <c r="F24" s="36" t="s">
        <v>5226</v>
      </c>
      <c r="G24" s="38" t="s">
        <v>5229</v>
      </c>
      <c r="H24" s="72" t="s">
        <v>5230</v>
      </c>
      <c r="I24" s="72" t="s">
        <v>21</v>
      </c>
      <c r="J24" s="72" t="str">
        <f>IF('DSRCT files'!L24&gt;0, "Y", "N")</f>
        <v>N</v>
      </c>
      <c r="K24" s="136" t="s">
        <v>455</v>
      </c>
      <c r="L24" s="136" t="s">
        <v>21</v>
      </c>
      <c r="M24" s="136" t="s">
        <v>9882</v>
      </c>
      <c r="N24" s="136" t="s">
        <v>457</v>
      </c>
      <c r="O24" s="136" t="s">
        <v>463</v>
      </c>
      <c r="P24" s="629" t="s">
        <v>22752</v>
      </c>
      <c r="Q24" s="72" t="s">
        <v>18380</v>
      </c>
      <c r="R24" s="38" t="s">
        <v>3390</v>
      </c>
      <c r="S24" s="38" t="s">
        <v>270</v>
      </c>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100"/>
      <c r="AS24" s="100"/>
      <c r="AT24" s="100"/>
      <c r="AU24" s="100"/>
      <c r="AV24" s="100"/>
      <c r="AW24" s="100"/>
      <c r="AX24" s="100"/>
      <c r="AY24" s="100"/>
      <c r="AZ24" s="100"/>
      <c r="BA24" s="100"/>
      <c r="BB24" s="100"/>
      <c r="BC24" s="100"/>
      <c r="BD24" s="100"/>
      <c r="BE24" s="100"/>
      <c r="BF24" s="100"/>
      <c r="BG24" s="100"/>
      <c r="BH24" s="100"/>
      <c r="BI24" s="100"/>
      <c r="BJ24" s="100"/>
      <c r="BK24" s="100"/>
      <c r="BL24" s="100"/>
      <c r="BM24" s="100"/>
      <c r="BN24" s="100"/>
      <c r="BO24" s="100"/>
      <c r="BP24" s="100"/>
      <c r="BQ24" s="100"/>
      <c r="BR24" s="100"/>
      <c r="BS24" s="100"/>
      <c r="BT24" s="100"/>
      <c r="BU24" s="100"/>
      <c r="BV24" s="100"/>
      <c r="BW24" s="100"/>
      <c r="BX24" s="100"/>
      <c r="BY24" s="100"/>
      <c r="BZ24" s="100"/>
      <c r="CA24" s="100"/>
      <c r="CB24" s="100"/>
      <c r="CC24" s="100"/>
      <c r="CD24" s="100"/>
      <c r="CE24" s="100"/>
      <c r="CF24" s="100"/>
      <c r="CG24" s="100"/>
      <c r="CH24" s="100"/>
      <c r="CI24" s="100"/>
      <c r="CJ24" s="100"/>
      <c r="CK24" s="100"/>
      <c r="CL24" s="100"/>
      <c r="CM24" s="100"/>
      <c r="CN24" s="100"/>
      <c r="CO24" s="100"/>
      <c r="CP24" s="100"/>
      <c r="CQ24" s="100"/>
      <c r="CR24" s="100"/>
      <c r="CS24" s="100"/>
      <c r="CT24" s="100"/>
      <c r="CU24" s="100"/>
      <c r="CV24" s="100"/>
      <c r="CW24" s="100"/>
      <c r="CX24" s="100"/>
      <c r="CY24" s="100"/>
      <c r="CZ24" s="100"/>
      <c r="DA24" s="100"/>
      <c r="DB24" s="100"/>
      <c r="DC24" s="100"/>
      <c r="DD24" s="100"/>
      <c r="DE24" s="100"/>
      <c r="DF24" s="100"/>
      <c r="DG24" s="100"/>
      <c r="DH24" s="100"/>
      <c r="DI24" s="100"/>
      <c r="DJ24" s="100"/>
      <c r="DK24" s="100"/>
      <c r="DL24" s="100"/>
      <c r="DM24" s="100"/>
      <c r="DN24" s="100"/>
      <c r="DO24" s="100"/>
      <c r="DP24" s="100"/>
      <c r="DQ24" s="100"/>
      <c r="DR24" s="100"/>
      <c r="DS24" s="100"/>
      <c r="DT24" s="100"/>
      <c r="DU24" s="100"/>
      <c r="DV24" s="100"/>
      <c r="DW24" s="100"/>
      <c r="DX24" s="100"/>
      <c r="DY24" s="100"/>
      <c r="DZ24" s="100"/>
      <c r="EA24" s="100"/>
      <c r="EB24" s="100"/>
      <c r="EC24" s="100"/>
      <c r="ED24" s="100"/>
      <c r="EE24" s="100"/>
      <c r="EF24" s="100"/>
      <c r="EG24" s="100"/>
      <c r="EH24" s="100"/>
      <c r="EI24" s="100"/>
      <c r="EJ24" s="100"/>
      <c r="EK24" s="100"/>
      <c r="EL24" s="100"/>
      <c r="EM24" s="100"/>
      <c r="EN24" s="100"/>
      <c r="EO24" s="100"/>
      <c r="EP24" s="100"/>
      <c r="EQ24" s="100"/>
      <c r="ER24" s="100"/>
      <c r="ES24" s="100"/>
      <c r="ET24" s="100"/>
      <c r="EU24" s="100"/>
      <c r="EV24" s="100"/>
      <c r="EW24" s="100"/>
      <c r="EX24" s="100"/>
      <c r="EY24" s="100"/>
      <c r="EZ24" s="100"/>
      <c r="FA24" s="100"/>
      <c r="FB24" s="100"/>
      <c r="FC24" s="100"/>
      <c r="FD24" s="100"/>
      <c r="FE24" s="100"/>
      <c r="FF24" s="100"/>
      <c r="FG24" s="100"/>
      <c r="FH24" s="100"/>
      <c r="FI24" s="100"/>
      <c r="FJ24" s="100"/>
      <c r="FK24" s="100"/>
      <c r="FL24" s="100"/>
      <c r="FM24" s="100"/>
      <c r="FN24" s="100"/>
      <c r="FO24" s="100"/>
      <c r="FP24" s="100"/>
      <c r="FQ24" s="100"/>
      <c r="FR24" s="100"/>
      <c r="FS24" s="100"/>
      <c r="FT24" s="100"/>
      <c r="FU24" s="100"/>
      <c r="FV24" s="100"/>
      <c r="FW24" s="100"/>
      <c r="FX24" s="100"/>
      <c r="FY24" s="100"/>
      <c r="FZ24" s="100"/>
      <c r="GA24" s="100"/>
      <c r="GB24" s="100"/>
      <c r="GC24" s="100"/>
      <c r="GD24" s="100"/>
      <c r="GE24" s="100"/>
      <c r="GF24" s="100"/>
      <c r="GG24" s="100"/>
      <c r="GH24" s="100"/>
      <c r="GI24" s="100"/>
      <c r="GJ24" s="100"/>
      <c r="GK24" s="100"/>
      <c r="GL24" s="100"/>
      <c r="GM24" s="100"/>
      <c r="GN24" s="100"/>
      <c r="GO24" s="100"/>
      <c r="GP24" s="100"/>
      <c r="GQ24" s="100"/>
      <c r="GR24" s="100"/>
      <c r="GS24" s="100"/>
      <c r="GT24" s="100"/>
      <c r="GU24" s="100"/>
      <c r="GV24" s="100"/>
      <c r="GW24" s="100"/>
      <c r="GX24" s="100"/>
      <c r="GY24" s="100"/>
      <c r="GZ24" s="100"/>
      <c r="HA24" s="100"/>
      <c r="HB24" s="100"/>
      <c r="HC24" s="100"/>
      <c r="HD24" s="100"/>
      <c r="HE24" s="100"/>
      <c r="HF24" s="100"/>
      <c r="HG24" s="100"/>
      <c r="HH24" s="100"/>
      <c r="HI24" s="100"/>
      <c r="HJ24" s="100"/>
      <c r="HK24" s="100"/>
      <c r="HL24" s="100"/>
      <c r="HM24" s="100"/>
      <c r="HN24" s="100"/>
      <c r="HO24" s="100"/>
      <c r="HP24" s="100"/>
      <c r="HQ24" s="100"/>
      <c r="HR24" s="100"/>
      <c r="HS24" s="100"/>
      <c r="HT24" s="100"/>
      <c r="HU24" s="100"/>
      <c r="HV24" s="100"/>
      <c r="HW24" s="100"/>
      <c r="HX24" s="100"/>
      <c r="HY24" s="100"/>
      <c r="HZ24" s="100"/>
      <c r="IA24" s="100"/>
      <c r="IB24" s="100"/>
      <c r="IC24" s="100"/>
      <c r="ID24" s="100"/>
      <c r="IE24" s="100"/>
      <c r="IF24" s="100"/>
      <c r="IG24" s="100"/>
      <c r="IH24" s="100"/>
      <c r="II24" s="100"/>
      <c r="IJ24" s="100"/>
      <c r="IK24" s="100"/>
      <c r="IL24" s="100"/>
      <c r="IM24" s="100"/>
      <c r="IN24" s="100"/>
      <c r="IO24" s="100"/>
      <c r="IP24" s="100"/>
      <c r="IQ24" s="100"/>
      <c r="IR24" s="100"/>
      <c r="IS24" s="100"/>
      <c r="IT24" s="100"/>
      <c r="IU24" s="100"/>
      <c r="IV24" s="100"/>
      <c r="IW24" s="100"/>
      <c r="IX24" s="100"/>
      <c r="IY24" s="100"/>
      <c r="IZ24" s="100"/>
      <c r="JA24" s="100"/>
      <c r="JB24" s="100"/>
      <c r="JC24" s="100"/>
      <c r="JD24" s="100"/>
      <c r="JE24" s="100"/>
      <c r="JF24" s="100"/>
      <c r="JG24" s="100"/>
      <c r="JH24" s="100"/>
      <c r="JI24" s="100"/>
      <c r="JJ24" s="100"/>
      <c r="JK24" s="100"/>
      <c r="JL24" s="100"/>
      <c r="JM24" s="100"/>
      <c r="JN24" s="100"/>
      <c r="JO24" s="100"/>
      <c r="JP24" s="100"/>
      <c r="JQ24" s="100"/>
      <c r="JR24" s="100"/>
      <c r="JS24" s="100"/>
      <c r="JT24" s="100"/>
      <c r="JU24" s="100"/>
      <c r="JV24" s="100"/>
      <c r="JW24" s="100"/>
      <c r="JX24" s="100"/>
      <c r="JY24" s="100"/>
      <c r="JZ24" s="100"/>
      <c r="KA24" s="100"/>
      <c r="KB24" s="100"/>
      <c r="KC24" s="100"/>
      <c r="KD24" s="100"/>
      <c r="KE24" s="100"/>
      <c r="KF24" s="100"/>
      <c r="KG24" s="100"/>
      <c r="KH24" s="100"/>
      <c r="KI24" s="100"/>
      <c r="KJ24" s="100"/>
      <c r="KK24" s="100"/>
      <c r="KL24" s="100"/>
      <c r="KM24" s="100"/>
      <c r="KN24" s="100"/>
      <c r="KO24" s="100"/>
      <c r="KP24" s="100"/>
      <c r="KQ24" s="100"/>
      <c r="KR24" s="100"/>
      <c r="KS24" s="100"/>
      <c r="KT24" s="100"/>
      <c r="KU24" s="100"/>
      <c r="KV24" s="100"/>
      <c r="KW24" s="100"/>
      <c r="KX24" s="100"/>
      <c r="KY24" s="100"/>
      <c r="KZ24" s="100"/>
      <c r="LA24" s="100"/>
      <c r="LB24" s="100"/>
      <c r="LC24" s="100"/>
      <c r="LD24" s="100"/>
      <c r="LE24" s="100"/>
      <c r="LF24" s="100"/>
      <c r="LG24" s="100"/>
      <c r="LH24" s="100"/>
      <c r="LI24" s="100"/>
      <c r="LJ24" s="100"/>
      <c r="LK24" s="100"/>
      <c r="LL24" s="100"/>
      <c r="LM24" s="100"/>
      <c r="LN24" s="100"/>
      <c r="LO24" s="100"/>
      <c r="LP24" s="100"/>
      <c r="LQ24" s="100"/>
      <c r="LR24" s="100"/>
      <c r="LS24" s="100"/>
      <c r="LT24" s="100"/>
      <c r="LU24" s="100"/>
      <c r="LV24" s="100"/>
      <c r="LW24" s="100"/>
      <c r="LX24" s="100"/>
      <c r="LY24" s="100"/>
      <c r="LZ24" s="100"/>
      <c r="MA24" s="100"/>
      <c r="MB24" s="100"/>
      <c r="MC24" s="100"/>
      <c r="MD24" s="100"/>
      <c r="ME24" s="100"/>
      <c r="MF24" s="100"/>
      <c r="MG24" s="100"/>
      <c r="MH24" s="100"/>
      <c r="MI24" s="100"/>
      <c r="MJ24" s="100"/>
      <c r="MK24" s="100"/>
      <c r="ML24" s="100"/>
      <c r="MM24" s="100"/>
      <c r="MN24" s="100"/>
      <c r="MO24" s="100"/>
      <c r="MP24" s="100"/>
      <c r="MQ24" s="100"/>
      <c r="MR24" s="100"/>
      <c r="MS24" s="100"/>
      <c r="MT24" s="100"/>
      <c r="MU24" s="100"/>
      <c r="MV24" s="100"/>
      <c r="MW24" s="100"/>
      <c r="MX24" s="100"/>
      <c r="MY24" s="100"/>
      <c r="MZ24" s="100"/>
      <c r="NA24" s="100"/>
      <c r="NB24" s="100"/>
      <c r="NC24" s="100"/>
      <c r="ND24" s="100"/>
      <c r="NE24" s="100"/>
      <c r="NF24" s="100"/>
      <c r="NG24" s="100"/>
      <c r="NH24" s="100"/>
      <c r="NI24" s="100"/>
      <c r="NJ24" s="100"/>
      <c r="NK24" s="100"/>
      <c r="NL24" s="100"/>
      <c r="NM24" s="100"/>
      <c r="NN24" s="100"/>
      <c r="NO24" s="100"/>
      <c r="NP24" s="100"/>
      <c r="NQ24" s="100"/>
      <c r="NR24" s="100"/>
      <c r="NS24" s="100"/>
      <c r="NT24" s="100"/>
      <c r="NU24" s="100"/>
      <c r="NV24" s="100"/>
      <c r="NW24" s="100"/>
      <c r="NX24" s="100"/>
      <c r="NY24" s="100"/>
      <c r="NZ24" s="100"/>
      <c r="OA24" s="100"/>
      <c r="OB24" s="100"/>
      <c r="OC24" s="100"/>
      <c r="OD24" s="100"/>
      <c r="OE24" s="100"/>
      <c r="OF24" s="100"/>
      <c r="OG24" s="100"/>
      <c r="OH24" s="100"/>
      <c r="OI24" s="100"/>
      <c r="OJ24" s="100"/>
      <c r="OK24" s="100"/>
      <c r="OL24" s="100"/>
      <c r="OM24" s="100"/>
      <c r="ON24" s="100"/>
      <c r="OO24" s="100"/>
      <c r="OP24" s="100"/>
      <c r="OQ24" s="100"/>
      <c r="OR24" s="100"/>
      <c r="OS24" s="100"/>
      <c r="OT24" s="100"/>
      <c r="OU24" s="100"/>
      <c r="OV24" s="100"/>
      <c r="OW24" s="100"/>
      <c r="OX24" s="100"/>
      <c r="OY24" s="100"/>
      <c r="OZ24" s="100"/>
      <c r="PA24" s="100"/>
      <c r="PB24" s="100"/>
      <c r="PC24" s="100"/>
      <c r="PD24" s="100"/>
      <c r="PE24" s="100"/>
      <c r="PF24" s="100"/>
      <c r="PG24" s="100"/>
      <c r="PH24" s="100"/>
      <c r="PI24" s="100"/>
      <c r="PJ24" s="100"/>
      <c r="PK24" s="100"/>
      <c r="PL24" s="100"/>
      <c r="PM24" s="100"/>
      <c r="PN24" s="100"/>
      <c r="PO24" s="100"/>
      <c r="PP24" s="100"/>
      <c r="PQ24" s="100"/>
      <c r="PR24" s="100"/>
      <c r="PS24" s="100"/>
      <c r="PT24" s="100"/>
      <c r="PU24" s="100"/>
      <c r="PV24" s="100"/>
      <c r="PW24" s="100"/>
      <c r="PX24" s="100"/>
      <c r="PY24" s="100"/>
      <c r="PZ24" s="100"/>
      <c r="QA24" s="100"/>
      <c r="QB24" s="100"/>
      <c r="QC24" s="100"/>
      <c r="QD24" s="100"/>
      <c r="QE24" s="100"/>
      <c r="QF24" s="100"/>
      <c r="QG24" s="100"/>
      <c r="QH24" s="100"/>
      <c r="QI24" s="100"/>
      <c r="QJ24" s="100"/>
      <c r="QK24" s="100"/>
      <c r="QL24" s="100"/>
      <c r="QM24" s="100"/>
      <c r="QN24" s="100"/>
      <c r="QO24" s="100"/>
      <c r="QP24" s="100"/>
      <c r="QQ24" s="100"/>
      <c r="QR24" s="100"/>
      <c r="QS24" s="100"/>
      <c r="QT24" s="100"/>
      <c r="QU24" s="100"/>
      <c r="QV24" s="100"/>
      <c r="QW24" s="100"/>
      <c r="QX24" s="100"/>
      <c r="QY24" s="100"/>
      <c r="QZ24" s="100"/>
      <c r="RA24" s="100"/>
      <c r="RB24" s="100"/>
      <c r="RC24" s="100"/>
      <c r="RD24" s="100"/>
      <c r="RE24" s="100"/>
      <c r="RF24" s="100"/>
      <c r="RG24" s="100"/>
      <c r="RH24" s="100"/>
      <c r="RI24" s="100"/>
      <c r="RJ24" s="100"/>
      <c r="RK24" s="100"/>
      <c r="RL24" s="100"/>
      <c r="RM24" s="100"/>
      <c r="RN24" s="100"/>
      <c r="RO24" s="100"/>
      <c r="RP24" s="100"/>
      <c r="RQ24" s="100"/>
      <c r="RR24" s="100"/>
      <c r="RS24" s="100"/>
      <c r="RT24" s="100"/>
      <c r="RU24" s="100"/>
      <c r="RV24" s="100"/>
      <c r="RW24" s="100"/>
      <c r="RX24" s="100"/>
      <c r="RY24" s="100"/>
      <c r="RZ24" s="100"/>
      <c r="SA24" s="100"/>
      <c r="SB24" s="100"/>
      <c r="SC24" s="100"/>
      <c r="SD24" s="100"/>
      <c r="SE24" s="100"/>
      <c r="SF24" s="100"/>
      <c r="SG24" s="100"/>
      <c r="SH24" s="100"/>
      <c r="SI24" s="100"/>
      <c r="SJ24" s="100"/>
      <c r="SK24" s="100"/>
      <c r="SL24" s="100"/>
      <c r="SM24" s="100"/>
      <c r="SN24" s="100"/>
      <c r="SO24" s="100"/>
      <c r="SP24" s="100"/>
      <c r="SQ24" s="100"/>
      <c r="SR24" s="100"/>
      <c r="SS24" s="100"/>
      <c r="ST24" s="100"/>
      <c r="SU24" s="100"/>
      <c r="SV24" s="100"/>
      <c r="SW24" s="100"/>
      <c r="SX24" s="100"/>
      <c r="SY24" s="100"/>
      <c r="SZ24" s="100"/>
      <c r="TA24" s="100"/>
      <c r="TB24" s="100"/>
      <c r="TC24" s="100"/>
      <c r="TD24" s="100"/>
      <c r="TE24" s="100"/>
      <c r="TF24" s="100"/>
      <c r="TG24" s="100"/>
      <c r="TH24" s="100"/>
      <c r="TI24" s="100"/>
      <c r="TJ24" s="100"/>
      <c r="TK24" s="100"/>
      <c r="TL24" s="100"/>
      <c r="TM24" s="100"/>
      <c r="TN24" s="100"/>
      <c r="TO24" s="100"/>
      <c r="TP24" s="100"/>
      <c r="TQ24" s="100"/>
      <c r="TR24" s="100"/>
      <c r="TS24" s="100"/>
      <c r="TT24" s="100"/>
      <c r="TU24" s="100"/>
      <c r="TV24" s="100"/>
      <c r="TW24" s="100"/>
      <c r="TX24" s="100"/>
      <c r="TY24" s="100"/>
      <c r="TZ24" s="100"/>
      <c r="UA24" s="100"/>
      <c r="UB24" s="100"/>
      <c r="UC24" s="100"/>
      <c r="UD24" s="100"/>
      <c r="UE24" s="100"/>
      <c r="UF24" s="100"/>
      <c r="UG24" s="100"/>
      <c r="UH24" s="100"/>
      <c r="UI24" s="100"/>
      <c r="UJ24" s="100"/>
      <c r="UK24" s="100"/>
      <c r="UL24" s="100"/>
      <c r="UM24" s="100"/>
      <c r="UN24" s="100"/>
      <c r="UO24" s="100"/>
      <c r="UP24" s="100"/>
      <c r="UQ24" s="100"/>
      <c r="UR24" s="100"/>
      <c r="US24" s="100"/>
      <c r="UT24" s="100"/>
      <c r="UU24" s="100"/>
      <c r="UV24" s="100"/>
      <c r="UW24" s="100"/>
      <c r="UX24" s="100"/>
      <c r="UY24" s="100"/>
      <c r="UZ24" s="100"/>
      <c r="VA24" s="100"/>
      <c r="VB24" s="100"/>
      <c r="VC24" s="100"/>
      <c r="VD24" s="100"/>
      <c r="VE24" s="100"/>
      <c r="VF24" s="100"/>
      <c r="VG24" s="100"/>
      <c r="VH24" s="100"/>
      <c r="VI24" s="100"/>
      <c r="VJ24" s="100"/>
      <c r="VK24" s="100"/>
      <c r="VL24" s="100"/>
      <c r="VM24" s="100"/>
      <c r="VN24" s="100"/>
      <c r="VO24" s="100"/>
      <c r="VP24" s="100"/>
      <c r="VQ24" s="100"/>
      <c r="VR24" s="100"/>
      <c r="VS24" s="100"/>
      <c r="VT24" s="100"/>
      <c r="VU24" s="100"/>
      <c r="VV24" s="100"/>
      <c r="VW24" s="100"/>
      <c r="VX24" s="100"/>
      <c r="VY24" s="100"/>
      <c r="VZ24" s="100"/>
      <c r="WA24" s="100"/>
      <c r="WB24" s="100"/>
      <c r="WC24" s="100"/>
      <c r="WD24" s="100"/>
      <c r="WE24" s="100"/>
      <c r="WF24" s="100"/>
      <c r="WG24" s="100"/>
      <c r="WH24" s="100"/>
      <c r="WI24" s="100"/>
      <c r="WJ24" s="100"/>
      <c r="WK24" s="100"/>
      <c r="WL24" s="100"/>
      <c r="WM24" s="100"/>
      <c r="WN24" s="100"/>
      <c r="WO24" s="100"/>
      <c r="WP24" s="100"/>
      <c r="WQ24" s="100"/>
      <c r="WR24" s="100"/>
      <c r="WS24" s="100"/>
      <c r="WT24" s="100"/>
      <c r="WU24" s="100"/>
      <c r="WV24" s="100"/>
      <c r="WW24" s="100"/>
      <c r="WX24" s="100"/>
      <c r="WY24" s="100"/>
      <c r="WZ24" s="100"/>
      <c r="XA24" s="100"/>
      <c r="XB24" s="100"/>
      <c r="XC24" s="100"/>
      <c r="XD24" s="100"/>
      <c r="XE24" s="100"/>
      <c r="XF24" s="100"/>
      <c r="XG24" s="100"/>
      <c r="XH24" s="100"/>
      <c r="XI24" s="100"/>
      <c r="XJ24" s="100"/>
      <c r="XK24" s="100"/>
      <c r="XL24" s="100"/>
      <c r="XM24" s="100"/>
      <c r="XN24" s="100"/>
      <c r="XO24" s="100"/>
      <c r="XP24" s="100"/>
      <c r="XQ24" s="100"/>
      <c r="XR24" s="100"/>
    </row>
    <row r="25" spans="1:642" s="214" customFormat="1" ht="15" customHeight="1">
      <c r="A25" s="38">
        <v>22</v>
      </c>
      <c r="B25" s="38" t="s">
        <v>18360</v>
      </c>
      <c r="C25" s="38" t="s">
        <v>639</v>
      </c>
      <c r="D25" s="72" t="s">
        <v>4326</v>
      </c>
      <c r="E25" s="72"/>
      <c r="F25" s="36" t="s">
        <v>9786</v>
      </c>
      <c r="G25" s="36" t="s">
        <v>9787</v>
      </c>
      <c r="H25" s="72" t="s">
        <v>11171</v>
      </c>
      <c r="I25" s="72" t="s">
        <v>21</v>
      </c>
      <c r="J25" s="72" t="str">
        <f>IF('DSRCT files'!L25&gt;0, "Y", "N")</f>
        <v>N</v>
      </c>
      <c r="K25" s="136" t="s">
        <v>455</v>
      </c>
      <c r="L25" s="136" t="s">
        <v>21</v>
      </c>
      <c r="M25" s="136" t="s">
        <v>489</v>
      </c>
      <c r="N25" s="136" t="s">
        <v>10710</v>
      </c>
      <c r="O25" s="136" t="s">
        <v>463</v>
      </c>
      <c r="P25" s="629" t="s">
        <v>20255</v>
      </c>
      <c r="Q25" s="38" t="s">
        <v>18379</v>
      </c>
      <c r="R25" s="38" t="s">
        <v>3390</v>
      </c>
      <c r="S25" s="38" t="s">
        <v>9964</v>
      </c>
      <c r="T25" s="38"/>
      <c r="U25" s="100"/>
      <c r="V25" s="100"/>
      <c r="W25" s="100"/>
      <c r="X25" s="100"/>
      <c r="Y25" s="100"/>
      <c r="Z25" s="100"/>
      <c r="AA25" s="100"/>
      <c r="AB25" s="100"/>
      <c r="AC25" s="100"/>
      <c r="AD25" s="100"/>
      <c r="AE25" s="100"/>
      <c r="AF25" s="100"/>
      <c r="AG25" s="100"/>
      <c r="AH25" s="100"/>
      <c r="AI25" s="100"/>
      <c r="AJ25" s="100"/>
      <c r="AK25" s="100"/>
      <c r="AL25" s="100"/>
      <c r="AM25" s="100"/>
      <c r="AN25" s="100"/>
      <c r="AO25" s="100"/>
      <c r="AP25" s="100"/>
      <c r="AQ25" s="100"/>
      <c r="AR25" s="100"/>
      <c r="AS25" s="100"/>
      <c r="AT25" s="100"/>
      <c r="AU25" s="100"/>
      <c r="AV25" s="100"/>
      <c r="AW25" s="100"/>
      <c r="AX25" s="100"/>
      <c r="AY25" s="100"/>
      <c r="AZ25" s="100"/>
      <c r="BA25" s="100"/>
      <c r="BB25" s="100"/>
      <c r="BC25" s="100"/>
      <c r="BD25" s="100"/>
      <c r="BE25" s="100"/>
      <c r="BF25" s="100"/>
      <c r="BG25" s="100"/>
      <c r="BH25" s="100"/>
      <c r="BI25" s="100"/>
      <c r="BJ25" s="100"/>
      <c r="BK25" s="100"/>
      <c r="BL25" s="100"/>
      <c r="BM25" s="100"/>
      <c r="BN25" s="100"/>
      <c r="BO25" s="100"/>
      <c r="BP25" s="100"/>
      <c r="BQ25" s="100"/>
      <c r="BR25" s="100"/>
      <c r="BS25" s="100"/>
      <c r="BT25" s="100"/>
      <c r="BU25" s="100"/>
      <c r="BV25" s="100"/>
      <c r="BW25" s="100"/>
      <c r="BX25" s="100"/>
      <c r="BY25" s="100"/>
      <c r="BZ25" s="100"/>
      <c r="CA25" s="100"/>
      <c r="CB25" s="100"/>
      <c r="CC25" s="100"/>
      <c r="CD25" s="100"/>
      <c r="CE25" s="100"/>
      <c r="CF25" s="100"/>
      <c r="CG25" s="100"/>
      <c r="CH25" s="100"/>
      <c r="CI25" s="100"/>
      <c r="CJ25" s="100"/>
      <c r="CK25" s="100"/>
      <c r="CL25" s="100"/>
      <c r="CM25" s="100"/>
      <c r="CN25" s="100"/>
      <c r="CO25" s="100"/>
      <c r="CP25" s="100"/>
      <c r="CQ25" s="100"/>
      <c r="CR25" s="100"/>
      <c r="CS25" s="100"/>
      <c r="CT25" s="100"/>
      <c r="CU25" s="100"/>
      <c r="CV25" s="100"/>
      <c r="CW25" s="100"/>
      <c r="CX25" s="100"/>
      <c r="CY25" s="100"/>
      <c r="CZ25" s="100"/>
      <c r="DA25" s="100"/>
      <c r="DB25" s="100"/>
      <c r="DC25" s="100"/>
      <c r="DD25" s="100"/>
      <c r="DE25" s="100"/>
      <c r="DF25" s="100"/>
      <c r="DG25" s="100"/>
      <c r="DH25" s="100"/>
      <c r="DI25" s="100"/>
      <c r="DJ25" s="100"/>
      <c r="DK25" s="100"/>
      <c r="DL25" s="100"/>
      <c r="DM25" s="100"/>
      <c r="DN25" s="100"/>
      <c r="DO25" s="100"/>
      <c r="DP25" s="100"/>
      <c r="DQ25" s="100"/>
      <c r="DR25" s="100"/>
      <c r="DS25" s="100"/>
      <c r="DT25" s="100"/>
      <c r="DU25" s="100"/>
      <c r="DV25" s="100"/>
      <c r="DW25" s="100"/>
      <c r="DX25" s="100"/>
      <c r="DY25" s="100"/>
      <c r="DZ25" s="100"/>
      <c r="EA25" s="100"/>
      <c r="EB25" s="100"/>
      <c r="EC25" s="100"/>
      <c r="ED25" s="100"/>
      <c r="EE25" s="100"/>
      <c r="EF25" s="100"/>
      <c r="EG25" s="100"/>
      <c r="EH25" s="100"/>
      <c r="EI25" s="100"/>
      <c r="EJ25" s="100"/>
      <c r="EK25" s="100"/>
      <c r="EL25" s="100"/>
      <c r="EM25" s="100"/>
      <c r="EN25" s="100"/>
      <c r="EO25" s="100"/>
      <c r="EP25" s="100"/>
      <c r="EQ25" s="100"/>
      <c r="ER25" s="100"/>
      <c r="ES25" s="100"/>
      <c r="ET25" s="100"/>
      <c r="EU25" s="100"/>
      <c r="EV25" s="100"/>
      <c r="EW25" s="100"/>
      <c r="EX25" s="100"/>
      <c r="EY25" s="100"/>
      <c r="EZ25" s="100"/>
      <c r="FA25" s="100"/>
      <c r="FB25" s="100"/>
      <c r="FC25" s="100"/>
      <c r="FD25" s="100"/>
      <c r="FE25" s="100"/>
      <c r="FF25" s="100"/>
      <c r="FG25" s="100"/>
      <c r="FH25" s="100"/>
      <c r="FI25" s="100"/>
      <c r="FJ25" s="100"/>
      <c r="FK25" s="100"/>
      <c r="FL25" s="100"/>
      <c r="FM25" s="100"/>
      <c r="FN25" s="100"/>
      <c r="FO25" s="100"/>
      <c r="FP25" s="100"/>
      <c r="FQ25" s="100"/>
      <c r="FR25" s="100"/>
      <c r="FS25" s="100"/>
      <c r="FT25" s="100"/>
      <c r="FU25" s="100"/>
      <c r="FV25" s="100"/>
      <c r="FW25" s="100"/>
      <c r="FX25" s="100"/>
      <c r="FY25" s="100"/>
      <c r="FZ25" s="100"/>
      <c r="GA25" s="100"/>
      <c r="GB25" s="100"/>
      <c r="GC25" s="100"/>
      <c r="GD25" s="100"/>
      <c r="GE25" s="100"/>
      <c r="GF25" s="100"/>
      <c r="GG25" s="100"/>
      <c r="GH25" s="100"/>
      <c r="GI25" s="100"/>
      <c r="GJ25" s="100"/>
      <c r="GK25" s="100"/>
      <c r="GL25" s="100"/>
      <c r="GM25" s="100"/>
      <c r="GN25" s="100"/>
      <c r="GO25" s="100"/>
      <c r="GP25" s="100"/>
      <c r="GQ25" s="100"/>
      <c r="GR25" s="100"/>
      <c r="GS25" s="100"/>
      <c r="GT25" s="100"/>
      <c r="GU25" s="100"/>
      <c r="GV25" s="100"/>
      <c r="GW25" s="100"/>
      <c r="GX25" s="100"/>
      <c r="GY25" s="100"/>
      <c r="GZ25" s="100"/>
      <c r="HA25" s="100"/>
      <c r="HB25" s="100"/>
      <c r="HC25" s="100"/>
      <c r="HD25" s="100"/>
      <c r="HE25" s="100"/>
      <c r="HF25" s="100"/>
      <c r="HG25" s="100"/>
      <c r="HH25" s="100"/>
      <c r="HI25" s="100"/>
      <c r="HJ25" s="100"/>
      <c r="HK25" s="100"/>
      <c r="HL25" s="100"/>
      <c r="HM25" s="100"/>
      <c r="HN25" s="100"/>
      <c r="HO25" s="100"/>
      <c r="HP25" s="100"/>
      <c r="HQ25" s="100"/>
      <c r="HR25" s="100"/>
      <c r="HS25" s="100"/>
      <c r="HT25" s="100"/>
      <c r="HU25" s="100"/>
      <c r="HV25" s="100"/>
      <c r="HW25" s="100"/>
      <c r="HX25" s="100"/>
      <c r="HY25" s="100"/>
      <c r="HZ25" s="100"/>
      <c r="IA25" s="100"/>
      <c r="IB25" s="100"/>
      <c r="IC25" s="100"/>
      <c r="ID25" s="100"/>
      <c r="IE25" s="100"/>
      <c r="IF25" s="100"/>
      <c r="IG25" s="100"/>
      <c r="IH25" s="100"/>
      <c r="II25" s="100"/>
      <c r="IJ25" s="100"/>
      <c r="IK25" s="100"/>
      <c r="IL25" s="100"/>
      <c r="IM25" s="100"/>
      <c r="IN25" s="100"/>
      <c r="IO25" s="100"/>
      <c r="IP25" s="100"/>
      <c r="IQ25" s="100"/>
      <c r="IR25" s="100"/>
      <c r="IS25" s="100"/>
      <c r="IT25" s="100"/>
      <c r="IU25" s="100"/>
      <c r="IV25" s="100"/>
      <c r="IW25" s="100"/>
      <c r="IX25" s="100"/>
      <c r="IY25" s="100"/>
      <c r="IZ25" s="100"/>
      <c r="JA25" s="100"/>
      <c r="JB25" s="100"/>
      <c r="JC25" s="100"/>
      <c r="JD25" s="100"/>
      <c r="JE25" s="100"/>
      <c r="JF25" s="100"/>
      <c r="JG25" s="100"/>
      <c r="JH25" s="100"/>
      <c r="JI25" s="100"/>
      <c r="JJ25" s="100"/>
      <c r="JK25" s="100"/>
      <c r="JL25" s="100"/>
      <c r="JM25" s="100"/>
      <c r="JN25" s="100"/>
      <c r="JO25" s="100"/>
      <c r="JP25" s="100"/>
      <c r="JQ25" s="100"/>
      <c r="JR25" s="100"/>
      <c r="JS25" s="100"/>
      <c r="JT25" s="100"/>
      <c r="JU25" s="100"/>
      <c r="JV25" s="100"/>
      <c r="JW25" s="100"/>
      <c r="JX25" s="100"/>
      <c r="JY25" s="100"/>
      <c r="JZ25" s="100"/>
      <c r="KA25" s="100"/>
      <c r="KB25" s="100"/>
      <c r="KC25" s="100"/>
      <c r="KD25" s="100"/>
      <c r="KE25" s="100"/>
      <c r="KF25" s="100"/>
      <c r="KG25" s="100"/>
      <c r="KH25" s="100"/>
      <c r="KI25" s="100"/>
      <c r="KJ25" s="100"/>
      <c r="KK25" s="100"/>
      <c r="KL25" s="100"/>
      <c r="KM25" s="100"/>
      <c r="KN25" s="100"/>
      <c r="KO25" s="100"/>
      <c r="KP25" s="100"/>
      <c r="KQ25" s="100"/>
      <c r="KR25" s="100"/>
      <c r="KS25" s="100"/>
      <c r="KT25" s="100"/>
      <c r="KU25" s="100"/>
      <c r="KV25" s="100"/>
      <c r="KW25" s="100"/>
      <c r="KX25" s="100"/>
      <c r="KY25" s="100"/>
      <c r="KZ25" s="100"/>
      <c r="LA25" s="100"/>
      <c r="LB25" s="100"/>
      <c r="LC25" s="100"/>
      <c r="LD25" s="100"/>
      <c r="LE25" s="100"/>
      <c r="LF25" s="100"/>
      <c r="LG25" s="100"/>
      <c r="LH25" s="100"/>
      <c r="LI25" s="100"/>
      <c r="LJ25" s="100"/>
      <c r="LK25" s="100"/>
      <c r="LL25" s="100"/>
      <c r="LM25" s="100"/>
      <c r="LN25" s="100"/>
      <c r="LO25" s="100"/>
      <c r="LP25" s="100"/>
      <c r="LQ25" s="100"/>
      <c r="LR25" s="100"/>
      <c r="LS25" s="100"/>
      <c r="LT25" s="100"/>
      <c r="LU25" s="100"/>
      <c r="LV25" s="100"/>
      <c r="LW25" s="100"/>
      <c r="LX25" s="100"/>
      <c r="LY25" s="100"/>
      <c r="LZ25" s="100"/>
      <c r="MA25" s="100"/>
      <c r="MB25" s="100"/>
      <c r="MC25" s="100"/>
      <c r="MD25" s="100"/>
      <c r="ME25" s="100"/>
      <c r="MF25" s="100"/>
      <c r="MG25" s="100"/>
      <c r="MH25" s="100"/>
      <c r="MI25" s="100"/>
      <c r="MJ25" s="100"/>
      <c r="MK25" s="100"/>
      <c r="ML25" s="100"/>
      <c r="MM25" s="100"/>
      <c r="MN25" s="100"/>
      <c r="MO25" s="100"/>
      <c r="MP25" s="100"/>
      <c r="MQ25" s="100"/>
      <c r="MR25" s="100"/>
      <c r="MS25" s="100"/>
      <c r="MT25" s="100"/>
      <c r="MU25" s="100"/>
      <c r="MV25" s="100"/>
      <c r="MW25" s="100"/>
      <c r="MX25" s="100"/>
      <c r="MY25" s="100"/>
      <c r="MZ25" s="100"/>
      <c r="NA25" s="100"/>
      <c r="NB25" s="100"/>
      <c r="NC25" s="100"/>
      <c r="ND25" s="100"/>
      <c r="NE25" s="100"/>
      <c r="NF25" s="100"/>
      <c r="NG25" s="100"/>
      <c r="NH25" s="100"/>
      <c r="NI25" s="100"/>
      <c r="NJ25" s="100"/>
      <c r="NK25" s="100"/>
      <c r="NL25" s="100"/>
      <c r="NM25" s="100"/>
      <c r="NN25" s="100"/>
      <c r="NO25" s="100"/>
      <c r="NP25" s="100"/>
      <c r="NQ25" s="100"/>
      <c r="NR25" s="100"/>
      <c r="NS25" s="100"/>
      <c r="NT25" s="100"/>
      <c r="NU25" s="100"/>
      <c r="NV25" s="100"/>
      <c r="NW25" s="100"/>
      <c r="NX25" s="100"/>
      <c r="NY25" s="100"/>
      <c r="NZ25" s="100"/>
      <c r="OA25" s="100"/>
      <c r="OB25" s="100"/>
      <c r="OC25" s="100"/>
      <c r="OD25" s="100"/>
      <c r="OE25" s="100"/>
      <c r="OF25" s="100"/>
      <c r="OG25" s="100"/>
      <c r="OH25" s="100"/>
      <c r="OI25" s="100"/>
      <c r="OJ25" s="100"/>
      <c r="OK25" s="100"/>
      <c r="OL25" s="100"/>
      <c r="OM25" s="100"/>
      <c r="ON25" s="100"/>
      <c r="OO25" s="100"/>
      <c r="OP25" s="100"/>
      <c r="OQ25" s="100"/>
      <c r="OR25" s="100"/>
      <c r="OS25" s="100"/>
      <c r="OT25" s="100"/>
      <c r="OU25" s="100"/>
      <c r="OV25" s="100"/>
      <c r="OW25" s="100"/>
      <c r="OX25" s="100"/>
      <c r="OY25" s="100"/>
      <c r="OZ25" s="100"/>
      <c r="PA25" s="100"/>
      <c r="PB25" s="100"/>
      <c r="PC25" s="100"/>
      <c r="PD25" s="100"/>
      <c r="PE25" s="100"/>
      <c r="PF25" s="100"/>
      <c r="PG25" s="100"/>
      <c r="PH25" s="100"/>
      <c r="PI25" s="100"/>
      <c r="PJ25" s="100"/>
      <c r="PK25" s="100"/>
      <c r="PL25" s="100"/>
      <c r="PM25" s="100"/>
      <c r="PN25" s="100"/>
      <c r="PO25" s="100"/>
      <c r="PP25" s="100"/>
      <c r="PQ25" s="100"/>
      <c r="PR25" s="100"/>
      <c r="PS25" s="100"/>
      <c r="PT25" s="100"/>
      <c r="PU25" s="100"/>
      <c r="PV25" s="100"/>
      <c r="PW25" s="100"/>
      <c r="PX25" s="100"/>
      <c r="PY25" s="100"/>
      <c r="PZ25" s="100"/>
      <c r="QA25" s="100"/>
      <c r="QB25" s="100"/>
      <c r="QC25" s="100"/>
      <c r="QD25" s="100"/>
      <c r="QE25" s="100"/>
      <c r="QF25" s="100"/>
      <c r="QG25" s="100"/>
      <c r="QH25" s="100"/>
      <c r="QI25" s="100"/>
      <c r="QJ25" s="100"/>
      <c r="QK25" s="100"/>
      <c r="QL25" s="100"/>
      <c r="QM25" s="100"/>
      <c r="QN25" s="100"/>
      <c r="QO25" s="100"/>
      <c r="QP25" s="100"/>
      <c r="QQ25" s="100"/>
      <c r="QR25" s="100"/>
      <c r="QS25" s="100"/>
      <c r="QT25" s="100"/>
      <c r="QU25" s="100"/>
      <c r="QV25" s="100"/>
      <c r="QW25" s="100"/>
      <c r="QX25" s="100"/>
      <c r="QY25" s="100"/>
      <c r="QZ25" s="100"/>
      <c r="RA25" s="100"/>
      <c r="RB25" s="100"/>
      <c r="RC25" s="100"/>
      <c r="RD25" s="100"/>
      <c r="RE25" s="100"/>
      <c r="RF25" s="100"/>
      <c r="RG25" s="100"/>
      <c r="RH25" s="100"/>
      <c r="RI25" s="100"/>
      <c r="RJ25" s="100"/>
      <c r="RK25" s="100"/>
      <c r="RL25" s="100"/>
      <c r="RM25" s="100"/>
      <c r="RN25" s="100"/>
      <c r="RO25" s="100"/>
      <c r="RP25" s="100"/>
      <c r="RQ25" s="100"/>
      <c r="RR25" s="100"/>
      <c r="RS25" s="100"/>
      <c r="RT25" s="100"/>
      <c r="RU25" s="100"/>
      <c r="RV25" s="100"/>
      <c r="RW25" s="100"/>
      <c r="RX25" s="100"/>
      <c r="RY25" s="100"/>
      <c r="RZ25" s="100"/>
      <c r="SA25" s="100"/>
      <c r="SB25" s="100"/>
      <c r="SC25" s="100"/>
      <c r="SD25" s="100"/>
      <c r="SE25" s="100"/>
      <c r="SF25" s="100"/>
      <c r="SG25" s="100"/>
      <c r="SH25" s="100"/>
      <c r="SI25" s="100"/>
      <c r="SJ25" s="100"/>
      <c r="SK25" s="100"/>
      <c r="SL25" s="100"/>
      <c r="SM25" s="100"/>
      <c r="SN25" s="100"/>
      <c r="SO25" s="100"/>
      <c r="SP25" s="100"/>
      <c r="SQ25" s="100"/>
      <c r="SR25" s="100"/>
      <c r="SS25" s="100"/>
      <c r="ST25" s="100"/>
      <c r="SU25" s="100"/>
      <c r="SV25" s="100"/>
      <c r="SW25" s="100"/>
      <c r="SX25" s="100"/>
      <c r="SY25" s="100"/>
      <c r="SZ25" s="100"/>
      <c r="TA25" s="100"/>
      <c r="TB25" s="100"/>
      <c r="TC25" s="100"/>
      <c r="TD25" s="100"/>
      <c r="TE25" s="100"/>
      <c r="TF25" s="100"/>
      <c r="TG25" s="100"/>
      <c r="TH25" s="100"/>
      <c r="TI25" s="100"/>
      <c r="TJ25" s="100"/>
      <c r="TK25" s="100"/>
      <c r="TL25" s="100"/>
      <c r="TM25" s="100"/>
      <c r="TN25" s="100"/>
      <c r="TO25" s="100"/>
      <c r="TP25" s="100"/>
      <c r="TQ25" s="100"/>
      <c r="TR25" s="100"/>
      <c r="TS25" s="100"/>
      <c r="TT25" s="100"/>
      <c r="TU25" s="100"/>
      <c r="TV25" s="100"/>
      <c r="TW25" s="100"/>
      <c r="TX25" s="100"/>
      <c r="TY25" s="100"/>
      <c r="TZ25" s="100"/>
      <c r="UA25" s="100"/>
      <c r="UB25" s="100"/>
      <c r="UC25" s="100"/>
      <c r="UD25" s="100"/>
      <c r="UE25" s="100"/>
      <c r="UF25" s="100"/>
      <c r="UG25" s="100"/>
      <c r="UH25" s="100"/>
      <c r="UI25" s="100"/>
      <c r="UJ25" s="100"/>
      <c r="UK25" s="100"/>
      <c r="UL25" s="100"/>
      <c r="UM25" s="100"/>
      <c r="UN25" s="100"/>
      <c r="UO25" s="100"/>
      <c r="UP25" s="100"/>
      <c r="UQ25" s="100"/>
      <c r="UR25" s="100"/>
      <c r="US25" s="100"/>
      <c r="UT25" s="100"/>
      <c r="UU25" s="100"/>
      <c r="UV25" s="100"/>
      <c r="UW25" s="100"/>
      <c r="UX25" s="100"/>
      <c r="UY25" s="100"/>
      <c r="UZ25" s="100"/>
      <c r="VA25" s="100"/>
      <c r="VB25" s="100"/>
      <c r="VC25" s="100"/>
      <c r="VD25" s="100"/>
      <c r="VE25" s="100"/>
      <c r="VF25" s="100"/>
      <c r="VG25" s="100"/>
      <c r="VH25" s="100"/>
      <c r="VI25" s="100"/>
      <c r="VJ25" s="100"/>
      <c r="VK25" s="100"/>
      <c r="VL25" s="100"/>
      <c r="VM25" s="100"/>
      <c r="VN25" s="100"/>
      <c r="VO25" s="100"/>
      <c r="VP25" s="100"/>
      <c r="VQ25" s="100"/>
      <c r="VR25" s="100"/>
      <c r="VS25" s="100"/>
      <c r="VT25" s="100"/>
      <c r="VU25" s="100"/>
      <c r="VV25" s="100"/>
      <c r="VW25" s="100"/>
      <c r="VX25" s="100"/>
      <c r="VY25" s="100"/>
      <c r="VZ25" s="100"/>
      <c r="WA25" s="100"/>
      <c r="WB25" s="100"/>
      <c r="WC25" s="100"/>
      <c r="WD25" s="100"/>
      <c r="WE25" s="100"/>
      <c r="WF25" s="100"/>
      <c r="WG25" s="100"/>
      <c r="WH25" s="100"/>
      <c r="WI25" s="100"/>
      <c r="WJ25" s="100"/>
      <c r="WK25" s="100"/>
      <c r="WL25" s="100"/>
      <c r="WM25" s="100"/>
      <c r="WN25" s="100"/>
      <c r="WO25" s="100"/>
      <c r="WP25" s="100"/>
      <c r="WQ25" s="100"/>
      <c r="WR25" s="100"/>
      <c r="WS25" s="100"/>
      <c r="WT25" s="100"/>
      <c r="WU25" s="100"/>
      <c r="WV25" s="100"/>
      <c r="WW25" s="100"/>
      <c r="WX25" s="100"/>
      <c r="WY25" s="100"/>
      <c r="WZ25" s="100"/>
      <c r="XA25" s="100"/>
      <c r="XB25" s="100"/>
      <c r="XC25" s="100"/>
      <c r="XD25" s="100"/>
      <c r="XE25" s="100"/>
      <c r="XF25" s="100"/>
      <c r="XG25" s="100"/>
      <c r="XH25" s="100"/>
      <c r="XI25" s="100"/>
      <c r="XJ25" s="100"/>
      <c r="XK25" s="100"/>
      <c r="XL25" s="100"/>
      <c r="XM25" s="100"/>
      <c r="XN25" s="100"/>
      <c r="XO25" s="100"/>
      <c r="XP25" s="100"/>
      <c r="XQ25" s="100"/>
      <c r="XR25" s="100"/>
    </row>
    <row r="26" spans="1:642" ht="15" customHeight="1">
      <c r="A26" s="72">
        <v>23</v>
      </c>
      <c r="B26" s="88" t="s">
        <v>22933</v>
      </c>
      <c r="C26" s="72" t="s">
        <v>644</v>
      </c>
      <c r="D26" s="88" t="s">
        <v>4326</v>
      </c>
      <c r="E26" s="88"/>
      <c r="F26" s="72" t="s">
        <v>15881</v>
      </c>
      <c r="G26" s="72" t="s">
        <v>15987</v>
      </c>
      <c r="H26" s="38" t="s">
        <v>22268</v>
      </c>
      <c r="I26" s="72" t="s">
        <v>21</v>
      </c>
      <c r="J26" s="72" t="str">
        <f>IF('DSRCT files'!L26&gt;0, "Y", "N")</f>
        <v>N</v>
      </c>
      <c r="K26" s="136" t="s">
        <v>450</v>
      </c>
      <c r="L26" s="136" t="s">
        <v>21</v>
      </c>
      <c r="M26" s="136" t="s">
        <v>489</v>
      </c>
      <c r="N26" s="136" t="s">
        <v>10711</v>
      </c>
      <c r="O26" s="136" t="s">
        <v>454</v>
      </c>
      <c r="P26" s="629" t="s">
        <v>16098</v>
      </c>
      <c r="Q26" s="72" t="s">
        <v>24062</v>
      </c>
      <c r="R26" s="72" t="s">
        <v>3390</v>
      </c>
      <c r="S26" s="72"/>
      <c r="T26" s="72"/>
      <c r="U26" s="23"/>
      <c r="V26" s="224"/>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205"/>
      <c r="BF26" s="205"/>
      <c r="BG26" s="205"/>
      <c r="BH26" s="205"/>
      <c r="BI26" s="205"/>
      <c r="BJ26" s="205"/>
      <c r="BK26" s="205"/>
      <c r="BL26" s="205"/>
      <c r="BM26" s="205"/>
      <c r="BN26" s="205"/>
      <c r="BO26" s="205"/>
      <c r="BP26" s="205"/>
      <c r="BQ26" s="205"/>
      <c r="BR26" s="205"/>
      <c r="BS26" s="205"/>
      <c r="BT26" s="205"/>
      <c r="BU26" s="205"/>
      <c r="BV26" s="205"/>
      <c r="BW26" s="205"/>
      <c r="BX26" s="205"/>
      <c r="BY26" s="205"/>
      <c r="BZ26" s="205"/>
      <c r="CA26" s="205"/>
      <c r="CB26" s="205"/>
      <c r="CC26" s="205"/>
      <c r="CD26" s="205"/>
      <c r="CE26" s="205"/>
      <c r="CF26" s="205"/>
      <c r="CG26" s="205"/>
      <c r="CH26" s="205"/>
      <c r="CI26" s="205"/>
      <c r="CJ26" s="205"/>
      <c r="CK26" s="205"/>
      <c r="CL26" s="205"/>
      <c r="CM26" s="205"/>
      <c r="CN26" s="205"/>
      <c r="CO26" s="205"/>
      <c r="CP26" s="205"/>
      <c r="CQ26" s="205"/>
      <c r="CR26" s="205"/>
      <c r="CS26" s="205"/>
      <c r="CT26" s="205"/>
      <c r="CU26" s="205"/>
      <c r="CV26" s="205"/>
      <c r="CW26" s="205"/>
      <c r="CX26" s="205"/>
      <c r="CY26" s="205"/>
      <c r="CZ26" s="205"/>
      <c r="DA26" s="205"/>
      <c r="DB26" s="205"/>
      <c r="DC26" s="205"/>
      <c r="DD26" s="205"/>
      <c r="DE26" s="205"/>
      <c r="DF26" s="205"/>
      <c r="DG26" s="205"/>
      <c r="DH26" s="205"/>
      <c r="DI26" s="205"/>
      <c r="DJ26" s="205"/>
      <c r="DK26" s="205"/>
      <c r="DL26" s="205"/>
      <c r="DM26" s="205"/>
      <c r="DN26" s="205"/>
      <c r="DO26" s="205"/>
      <c r="DP26" s="205"/>
      <c r="DQ26" s="205"/>
      <c r="DR26" s="205"/>
      <c r="DS26" s="205"/>
      <c r="DT26" s="205"/>
      <c r="DU26" s="205"/>
      <c r="DV26" s="205"/>
      <c r="DW26" s="205"/>
      <c r="DX26" s="205"/>
      <c r="DY26" s="205"/>
      <c r="DZ26" s="205"/>
      <c r="EA26" s="205"/>
      <c r="EB26" s="205"/>
      <c r="EC26" s="205"/>
      <c r="ED26" s="205"/>
      <c r="EE26" s="205"/>
      <c r="EF26" s="205"/>
      <c r="EG26" s="205"/>
      <c r="EH26" s="205"/>
      <c r="EI26" s="205"/>
      <c r="EJ26" s="205"/>
      <c r="EK26" s="205"/>
      <c r="EL26" s="205"/>
      <c r="EM26" s="205"/>
      <c r="EN26" s="205"/>
      <c r="EO26" s="205"/>
      <c r="EP26" s="205"/>
      <c r="EQ26" s="205"/>
      <c r="ER26" s="205"/>
      <c r="ES26" s="205"/>
      <c r="ET26" s="205"/>
      <c r="EU26" s="205"/>
      <c r="EV26" s="205"/>
      <c r="EW26" s="205"/>
      <c r="EX26" s="205"/>
      <c r="EY26" s="205"/>
      <c r="EZ26" s="205"/>
      <c r="FA26" s="205"/>
      <c r="FB26" s="205"/>
      <c r="FC26" s="205"/>
      <c r="FD26" s="205"/>
      <c r="FE26" s="205"/>
      <c r="FF26" s="205"/>
      <c r="FG26" s="205"/>
      <c r="FH26" s="205"/>
      <c r="FI26" s="205"/>
      <c r="FJ26" s="205"/>
      <c r="FK26" s="205"/>
      <c r="FL26" s="205"/>
      <c r="FM26" s="205"/>
      <c r="FN26" s="205"/>
      <c r="FO26" s="205"/>
      <c r="FP26" s="205"/>
      <c r="FQ26" s="205"/>
      <c r="FR26" s="205"/>
      <c r="FS26" s="205"/>
      <c r="FT26" s="205"/>
      <c r="FU26" s="205"/>
      <c r="FV26" s="205"/>
      <c r="FW26" s="205"/>
      <c r="FX26" s="205"/>
      <c r="FY26" s="205"/>
      <c r="FZ26" s="205"/>
      <c r="GA26" s="205"/>
      <c r="GB26" s="205"/>
      <c r="GC26" s="205"/>
      <c r="GD26" s="205"/>
      <c r="GE26" s="205"/>
      <c r="GF26" s="205"/>
      <c r="GG26" s="205"/>
      <c r="GH26" s="205"/>
      <c r="GI26" s="205"/>
      <c r="GJ26" s="205"/>
      <c r="GK26" s="205"/>
      <c r="GL26" s="205"/>
      <c r="GM26" s="205"/>
      <c r="GN26" s="205"/>
      <c r="GO26" s="205"/>
      <c r="GP26" s="205"/>
      <c r="GQ26" s="205"/>
      <c r="GR26" s="205"/>
      <c r="GS26" s="205"/>
      <c r="GT26" s="205"/>
      <c r="GU26" s="205"/>
      <c r="GV26" s="205"/>
      <c r="GW26" s="205"/>
      <c r="GX26" s="205"/>
      <c r="GY26" s="205"/>
      <c r="GZ26" s="205"/>
      <c r="HA26" s="205"/>
      <c r="HB26" s="205"/>
      <c r="HC26" s="205"/>
      <c r="HD26" s="205"/>
      <c r="HE26" s="205"/>
      <c r="HF26" s="205"/>
      <c r="HG26" s="205"/>
      <c r="HH26" s="205"/>
      <c r="HI26" s="205"/>
      <c r="HJ26" s="205"/>
      <c r="HK26" s="205"/>
      <c r="HL26" s="205"/>
      <c r="HM26" s="205"/>
      <c r="HN26" s="205"/>
      <c r="HO26" s="205"/>
      <c r="HP26" s="205"/>
      <c r="HQ26" s="205"/>
      <c r="HR26" s="205"/>
      <c r="HS26" s="205"/>
      <c r="HT26" s="205"/>
      <c r="HU26" s="205"/>
      <c r="HV26" s="205"/>
      <c r="HW26" s="205"/>
      <c r="HX26" s="205"/>
      <c r="HY26" s="205"/>
      <c r="HZ26" s="205"/>
      <c r="IA26" s="205"/>
      <c r="IB26" s="205"/>
      <c r="IC26" s="205"/>
      <c r="ID26" s="205"/>
      <c r="IE26" s="205"/>
      <c r="IF26" s="205"/>
      <c r="IG26" s="205"/>
      <c r="IH26" s="205"/>
      <c r="II26" s="205"/>
      <c r="IJ26" s="205"/>
      <c r="IK26" s="205"/>
      <c r="IL26" s="205"/>
      <c r="IM26" s="205"/>
      <c r="IN26" s="205"/>
      <c r="IO26" s="205"/>
      <c r="IP26" s="205"/>
      <c r="IQ26" s="205"/>
      <c r="IR26" s="205"/>
      <c r="IS26" s="205"/>
      <c r="IT26" s="205"/>
      <c r="IU26" s="205"/>
      <c r="IV26" s="205"/>
      <c r="IW26" s="205"/>
      <c r="IX26" s="205"/>
      <c r="IY26" s="205"/>
      <c r="IZ26" s="205"/>
      <c r="JA26" s="205"/>
      <c r="JB26" s="205"/>
      <c r="JC26" s="205"/>
      <c r="JD26" s="205"/>
      <c r="JE26" s="205"/>
      <c r="JF26" s="205"/>
      <c r="JG26" s="205"/>
      <c r="JH26" s="205"/>
      <c r="JI26" s="205"/>
      <c r="JJ26" s="205"/>
      <c r="JK26" s="205"/>
      <c r="JL26" s="205"/>
      <c r="JM26" s="205"/>
      <c r="JN26" s="205"/>
      <c r="JO26" s="205"/>
      <c r="JP26" s="205"/>
      <c r="JQ26" s="205"/>
      <c r="JR26" s="205"/>
      <c r="JS26" s="205"/>
      <c r="JT26" s="205"/>
      <c r="JU26" s="205"/>
      <c r="JV26" s="205"/>
      <c r="JW26" s="205"/>
      <c r="JX26" s="205"/>
      <c r="JY26" s="205"/>
      <c r="JZ26" s="205"/>
      <c r="KA26" s="205"/>
      <c r="KB26" s="205"/>
      <c r="KC26" s="205"/>
      <c r="KD26" s="205"/>
      <c r="KE26" s="205"/>
      <c r="KF26" s="205"/>
      <c r="KG26" s="205"/>
      <c r="KH26" s="205"/>
      <c r="KI26" s="205"/>
      <c r="KJ26" s="205"/>
      <c r="KK26" s="205"/>
      <c r="KL26" s="205"/>
      <c r="KM26" s="205"/>
      <c r="KN26" s="205"/>
      <c r="KO26" s="205"/>
      <c r="KP26" s="205"/>
      <c r="KQ26" s="205"/>
      <c r="KR26" s="205"/>
      <c r="KS26" s="205"/>
      <c r="KT26" s="205"/>
      <c r="KU26" s="205"/>
      <c r="KV26" s="205"/>
      <c r="KW26" s="205"/>
      <c r="KX26" s="205"/>
      <c r="KY26" s="205"/>
      <c r="KZ26" s="205"/>
      <c r="LA26" s="205"/>
      <c r="LB26" s="205"/>
      <c r="LC26" s="205"/>
      <c r="LD26" s="205"/>
      <c r="LE26" s="205"/>
      <c r="LF26" s="205"/>
      <c r="LG26" s="205"/>
      <c r="LH26" s="205"/>
      <c r="LI26" s="205"/>
      <c r="LJ26" s="205"/>
      <c r="LK26" s="205"/>
      <c r="LL26" s="205"/>
      <c r="LM26" s="205"/>
      <c r="LN26" s="205"/>
      <c r="LO26" s="205"/>
      <c r="LP26" s="205"/>
      <c r="LQ26" s="205"/>
      <c r="LR26" s="205"/>
      <c r="LS26" s="205"/>
      <c r="LT26" s="205"/>
      <c r="LU26" s="205"/>
      <c r="LV26" s="205"/>
      <c r="LW26" s="205"/>
      <c r="LX26" s="205"/>
      <c r="LY26" s="205"/>
      <c r="LZ26" s="205"/>
      <c r="MA26" s="205"/>
      <c r="MB26" s="205"/>
      <c r="MC26" s="205"/>
      <c r="MD26" s="205"/>
      <c r="ME26" s="205"/>
      <c r="MF26" s="205"/>
      <c r="MG26" s="205"/>
      <c r="MH26" s="205"/>
      <c r="MI26" s="205"/>
      <c r="MJ26" s="205"/>
      <c r="MK26" s="205"/>
      <c r="ML26" s="205"/>
      <c r="MM26" s="205"/>
      <c r="MN26" s="205"/>
      <c r="MO26" s="205"/>
      <c r="MP26" s="205"/>
      <c r="MQ26" s="205"/>
      <c r="MR26" s="205"/>
      <c r="MS26" s="205"/>
      <c r="MT26" s="205"/>
      <c r="MU26" s="205"/>
      <c r="MV26" s="205"/>
      <c r="MW26" s="205"/>
      <c r="MX26" s="205"/>
      <c r="MY26" s="205"/>
      <c r="MZ26" s="205"/>
      <c r="NA26" s="205"/>
      <c r="NB26" s="205"/>
      <c r="NC26" s="205"/>
      <c r="ND26" s="205"/>
      <c r="NE26" s="205"/>
      <c r="NF26" s="205"/>
      <c r="NG26" s="205"/>
      <c r="NH26" s="205"/>
      <c r="NI26" s="205"/>
      <c r="NJ26" s="205"/>
      <c r="NK26" s="205"/>
      <c r="NL26" s="205"/>
      <c r="NM26" s="205"/>
      <c r="NN26" s="205"/>
      <c r="NO26" s="205"/>
      <c r="NP26" s="205"/>
      <c r="NQ26" s="205"/>
      <c r="NR26" s="205"/>
      <c r="NS26" s="205"/>
      <c r="NT26" s="205"/>
      <c r="NU26" s="205"/>
      <c r="NV26" s="205"/>
      <c r="NW26" s="205"/>
      <c r="NX26" s="205"/>
      <c r="NY26" s="205"/>
      <c r="NZ26" s="205"/>
      <c r="OA26" s="205"/>
      <c r="OB26" s="205"/>
      <c r="OC26" s="205"/>
      <c r="OD26" s="205"/>
      <c r="OE26" s="205"/>
      <c r="OF26" s="205"/>
      <c r="OG26" s="205"/>
      <c r="OH26" s="205"/>
      <c r="OI26" s="205"/>
      <c r="OJ26" s="205"/>
      <c r="OK26" s="205"/>
      <c r="OL26" s="205"/>
      <c r="OM26" s="205"/>
      <c r="ON26" s="205"/>
      <c r="OO26" s="205"/>
      <c r="OP26" s="205"/>
      <c r="OQ26" s="205"/>
      <c r="OR26" s="205"/>
      <c r="OS26" s="205"/>
      <c r="OT26" s="205"/>
      <c r="OU26" s="205"/>
      <c r="OV26" s="205"/>
      <c r="OW26" s="205"/>
      <c r="OX26" s="205"/>
      <c r="OY26" s="205"/>
      <c r="OZ26" s="205"/>
      <c r="PA26" s="205"/>
      <c r="PB26" s="205"/>
      <c r="PC26" s="205"/>
      <c r="PD26" s="205"/>
      <c r="PE26" s="205"/>
      <c r="PF26" s="205"/>
      <c r="PG26" s="205"/>
      <c r="PH26" s="205"/>
      <c r="PI26" s="205"/>
      <c r="PJ26" s="205"/>
      <c r="PK26" s="205"/>
      <c r="PL26" s="205"/>
      <c r="PM26" s="205"/>
      <c r="PN26" s="205"/>
      <c r="PO26" s="205"/>
      <c r="PP26" s="205"/>
      <c r="PQ26" s="205"/>
      <c r="PR26" s="205"/>
      <c r="PS26" s="205"/>
      <c r="PT26" s="205"/>
      <c r="PU26" s="205"/>
      <c r="PV26" s="205"/>
      <c r="PW26" s="205"/>
      <c r="PX26" s="205"/>
      <c r="PY26" s="205"/>
      <c r="PZ26" s="205"/>
      <c r="QA26" s="205"/>
      <c r="QB26" s="205"/>
      <c r="QC26" s="205"/>
      <c r="QD26" s="205"/>
      <c r="QE26" s="205"/>
      <c r="QF26" s="205"/>
      <c r="QG26" s="205"/>
      <c r="QH26" s="205"/>
      <c r="QI26" s="205"/>
      <c r="QJ26" s="205"/>
      <c r="QK26" s="205"/>
      <c r="QL26" s="205"/>
      <c r="QM26" s="205"/>
      <c r="QN26" s="205"/>
      <c r="QO26" s="205"/>
      <c r="QP26" s="205"/>
      <c r="QQ26" s="205"/>
      <c r="QR26" s="205"/>
      <c r="QS26" s="205"/>
      <c r="QT26" s="205"/>
      <c r="QU26" s="205"/>
      <c r="QV26" s="205"/>
      <c r="QW26" s="205"/>
      <c r="QX26" s="205"/>
      <c r="QY26" s="205"/>
      <c r="QZ26" s="205"/>
      <c r="RA26" s="205"/>
      <c r="RB26" s="205"/>
      <c r="RC26" s="205"/>
      <c r="RD26" s="205"/>
      <c r="RE26" s="205"/>
      <c r="RF26" s="205"/>
      <c r="RG26" s="205"/>
      <c r="RH26" s="205"/>
      <c r="RI26" s="205"/>
      <c r="RJ26" s="205"/>
      <c r="RK26" s="205"/>
      <c r="RL26" s="205"/>
      <c r="RM26" s="205"/>
      <c r="RN26" s="205"/>
      <c r="RO26" s="205"/>
      <c r="RP26" s="205"/>
      <c r="RQ26" s="205"/>
      <c r="RR26" s="205"/>
      <c r="RS26" s="205"/>
      <c r="RT26" s="205"/>
      <c r="RU26" s="205"/>
      <c r="RV26" s="205"/>
      <c r="RW26" s="205"/>
      <c r="RX26" s="205"/>
      <c r="RY26" s="205"/>
      <c r="RZ26" s="205"/>
      <c r="SA26" s="205"/>
      <c r="SB26" s="205"/>
      <c r="SC26" s="205"/>
      <c r="SD26" s="205"/>
      <c r="SE26" s="205"/>
      <c r="SF26" s="205"/>
      <c r="SG26" s="205"/>
      <c r="SH26" s="205"/>
      <c r="SI26" s="205"/>
      <c r="SJ26" s="205"/>
      <c r="SK26" s="205"/>
      <c r="SL26" s="205"/>
      <c r="SM26" s="205"/>
      <c r="SN26" s="205"/>
      <c r="SO26" s="205"/>
      <c r="SP26" s="205"/>
      <c r="SQ26" s="205"/>
      <c r="SR26" s="205"/>
      <c r="SS26" s="205"/>
      <c r="ST26" s="205"/>
      <c r="SU26" s="205"/>
      <c r="SV26" s="205"/>
      <c r="SW26" s="205"/>
      <c r="SX26" s="205"/>
      <c r="SY26" s="205"/>
      <c r="SZ26" s="205"/>
      <c r="TA26" s="205"/>
      <c r="TB26" s="205"/>
      <c r="TC26" s="205"/>
      <c r="TD26" s="205"/>
      <c r="TE26" s="205"/>
      <c r="TF26" s="205"/>
      <c r="TG26" s="205"/>
      <c r="TH26" s="205"/>
      <c r="TI26" s="205"/>
      <c r="TJ26" s="205"/>
      <c r="TK26" s="205"/>
      <c r="TL26" s="205"/>
      <c r="TM26" s="205"/>
      <c r="TN26" s="205"/>
      <c r="TO26" s="205"/>
      <c r="TP26" s="205"/>
      <c r="TQ26" s="205"/>
      <c r="TR26" s="205"/>
      <c r="TS26" s="205"/>
      <c r="TT26" s="205"/>
      <c r="TU26" s="205"/>
      <c r="TV26" s="205"/>
      <c r="TW26" s="205"/>
      <c r="TX26" s="205"/>
      <c r="TY26" s="205"/>
      <c r="TZ26" s="205"/>
      <c r="UA26" s="205"/>
      <c r="UB26" s="205"/>
      <c r="UC26" s="205"/>
      <c r="UD26" s="205"/>
      <c r="UE26" s="205"/>
      <c r="UF26" s="205"/>
      <c r="UG26" s="205"/>
      <c r="UH26" s="205"/>
      <c r="UI26" s="205"/>
      <c r="UJ26" s="205"/>
      <c r="UK26" s="205"/>
      <c r="UL26" s="205"/>
      <c r="UM26" s="205"/>
      <c r="UN26" s="205"/>
      <c r="UO26" s="205"/>
      <c r="UP26" s="205"/>
      <c r="UQ26" s="205"/>
      <c r="UR26" s="205"/>
      <c r="US26" s="205"/>
      <c r="UT26" s="205"/>
      <c r="UU26" s="205"/>
      <c r="UV26" s="205"/>
      <c r="UW26" s="205"/>
      <c r="UX26" s="205"/>
      <c r="UY26" s="205"/>
      <c r="UZ26" s="205"/>
      <c r="VA26" s="205"/>
      <c r="VB26" s="205"/>
      <c r="VC26" s="205"/>
      <c r="VD26" s="205"/>
      <c r="VE26" s="205"/>
      <c r="VF26" s="205"/>
      <c r="VG26" s="205"/>
      <c r="VH26" s="205"/>
      <c r="VI26" s="205"/>
      <c r="VJ26" s="205"/>
      <c r="VK26" s="205"/>
      <c r="VL26" s="205"/>
      <c r="VM26" s="205"/>
      <c r="VN26" s="205"/>
      <c r="VO26" s="205"/>
      <c r="VP26" s="205"/>
      <c r="VQ26" s="205"/>
      <c r="VR26" s="205"/>
      <c r="VS26" s="205"/>
      <c r="VT26" s="205"/>
      <c r="VU26" s="205"/>
      <c r="VV26" s="205"/>
      <c r="VW26" s="205"/>
      <c r="VX26" s="205"/>
      <c r="VY26" s="205"/>
      <c r="VZ26" s="205"/>
      <c r="WA26" s="205"/>
      <c r="WB26" s="205"/>
      <c r="WC26" s="205"/>
      <c r="WD26" s="205"/>
      <c r="WE26" s="205"/>
      <c r="WF26" s="205"/>
      <c r="WG26" s="205"/>
      <c r="WH26" s="205"/>
      <c r="WI26" s="205"/>
      <c r="WJ26" s="205"/>
      <c r="WK26" s="205"/>
      <c r="WL26" s="205"/>
      <c r="WM26" s="205"/>
      <c r="WN26" s="205"/>
      <c r="WO26" s="205"/>
      <c r="WP26" s="205"/>
      <c r="WQ26" s="205"/>
      <c r="WR26" s="205"/>
      <c r="WS26" s="205"/>
      <c r="WT26" s="205"/>
      <c r="WU26" s="205"/>
      <c r="WV26" s="205"/>
      <c r="WW26" s="205"/>
      <c r="WX26" s="205"/>
      <c r="WY26" s="205"/>
      <c r="WZ26" s="205"/>
      <c r="XA26" s="205"/>
      <c r="XB26" s="205"/>
      <c r="XC26" s="205"/>
      <c r="XD26" s="205"/>
      <c r="XE26" s="205"/>
      <c r="XF26" s="205"/>
      <c r="XG26" s="205"/>
      <c r="XH26" s="205"/>
      <c r="XI26" s="205"/>
      <c r="XJ26" s="205"/>
      <c r="XK26" s="205"/>
      <c r="XL26" s="205"/>
      <c r="XM26" s="205"/>
      <c r="XN26" s="205"/>
      <c r="XO26" s="205"/>
      <c r="XP26" s="205"/>
      <c r="XQ26" s="205"/>
    </row>
    <row r="27" spans="1:642" ht="15" customHeight="1">
      <c r="A27" s="38">
        <v>24</v>
      </c>
      <c r="B27" s="88" t="s">
        <v>22933</v>
      </c>
      <c r="C27" s="72" t="s">
        <v>627</v>
      </c>
      <c r="D27" s="88" t="s">
        <v>4326</v>
      </c>
      <c r="E27" s="88"/>
      <c r="F27" s="88" t="s">
        <v>15863</v>
      </c>
      <c r="G27" s="88" t="s">
        <v>15974</v>
      </c>
      <c r="H27" s="38" t="s">
        <v>22269</v>
      </c>
      <c r="I27" s="72" t="s">
        <v>21</v>
      </c>
      <c r="J27" s="72" t="str">
        <f>IF('DSRCT files'!L27&gt;0, "Y", "N")</f>
        <v>N</v>
      </c>
      <c r="K27" s="369" t="s">
        <v>455</v>
      </c>
      <c r="L27" s="369" t="s">
        <v>21</v>
      </c>
      <c r="M27" s="369" t="s">
        <v>16075</v>
      </c>
      <c r="N27" s="369" t="s">
        <v>10711</v>
      </c>
      <c r="O27" s="369" t="s">
        <v>463</v>
      </c>
      <c r="P27" s="630" t="s">
        <v>16076</v>
      </c>
      <c r="Q27" s="72" t="s">
        <v>24063</v>
      </c>
      <c r="R27" s="72" t="s">
        <v>3390</v>
      </c>
      <c r="S27" s="72"/>
      <c r="T27" s="72"/>
      <c r="U27" s="23"/>
      <c r="V27" s="224"/>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205"/>
      <c r="BF27" s="205"/>
      <c r="BG27" s="205"/>
      <c r="BH27" s="205"/>
      <c r="BI27" s="205"/>
      <c r="BJ27" s="205"/>
      <c r="BK27" s="205"/>
      <c r="BL27" s="205"/>
      <c r="BM27" s="205"/>
      <c r="BN27" s="205"/>
      <c r="BO27" s="205"/>
      <c r="BP27" s="205"/>
      <c r="BQ27" s="205"/>
      <c r="BR27" s="205"/>
      <c r="BS27" s="205"/>
      <c r="BT27" s="205"/>
      <c r="BU27" s="205"/>
      <c r="BV27" s="205"/>
      <c r="BW27" s="205"/>
      <c r="BX27" s="205"/>
      <c r="BY27" s="205"/>
      <c r="BZ27" s="205"/>
      <c r="CA27" s="205"/>
      <c r="CB27" s="205"/>
      <c r="CC27" s="205"/>
      <c r="CD27" s="205"/>
      <c r="CE27" s="205"/>
      <c r="CF27" s="205"/>
      <c r="CG27" s="205"/>
      <c r="CH27" s="205"/>
      <c r="CI27" s="205"/>
      <c r="CJ27" s="205"/>
      <c r="CK27" s="205"/>
      <c r="CL27" s="205"/>
      <c r="CM27" s="205"/>
      <c r="CN27" s="205"/>
      <c r="CO27" s="205"/>
      <c r="CP27" s="205"/>
      <c r="CQ27" s="205"/>
      <c r="CR27" s="205"/>
      <c r="CS27" s="205"/>
      <c r="CT27" s="205"/>
      <c r="CU27" s="205"/>
      <c r="CV27" s="205"/>
      <c r="CW27" s="205"/>
      <c r="CX27" s="205"/>
      <c r="CY27" s="205"/>
      <c r="CZ27" s="205"/>
      <c r="DA27" s="205"/>
      <c r="DB27" s="205"/>
      <c r="DC27" s="205"/>
      <c r="DD27" s="205"/>
      <c r="DE27" s="205"/>
      <c r="DF27" s="205"/>
      <c r="DG27" s="205"/>
      <c r="DH27" s="205"/>
      <c r="DI27" s="205"/>
      <c r="DJ27" s="205"/>
      <c r="DK27" s="205"/>
      <c r="DL27" s="205"/>
      <c r="DM27" s="205"/>
      <c r="DN27" s="205"/>
      <c r="DO27" s="205"/>
      <c r="DP27" s="205"/>
      <c r="DQ27" s="205"/>
      <c r="DR27" s="205"/>
      <c r="DS27" s="205"/>
      <c r="DT27" s="205"/>
      <c r="DU27" s="205"/>
      <c r="DV27" s="205"/>
      <c r="DW27" s="205"/>
      <c r="DX27" s="205"/>
      <c r="DY27" s="205"/>
      <c r="DZ27" s="205"/>
      <c r="EA27" s="205"/>
      <c r="EB27" s="205"/>
      <c r="EC27" s="205"/>
      <c r="ED27" s="205"/>
      <c r="EE27" s="205"/>
      <c r="EF27" s="205"/>
      <c r="EG27" s="205"/>
      <c r="EH27" s="205"/>
      <c r="EI27" s="205"/>
      <c r="EJ27" s="205"/>
      <c r="EK27" s="205"/>
      <c r="EL27" s="205"/>
      <c r="EM27" s="205"/>
      <c r="EN27" s="205"/>
      <c r="EO27" s="205"/>
      <c r="EP27" s="205"/>
      <c r="EQ27" s="205"/>
      <c r="ER27" s="205"/>
      <c r="ES27" s="205"/>
      <c r="ET27" s="205"/>
      <c r="EU27" s="205"/>
      <c r="EV27" s="205"/>
      <c r="EW27" s="205"/>
      <c r="EX27" s="205"/>
      <c r="EY27" s="205"/>
      <c r="EZ27" s="205"/>
      <c r="FA27" s="205"/>
      <c r="FB27" s="205"/>
      <c r="FC27" s="205"/>
      <c r="FD27" s="205"/>
      <c r="FE27" s="205"/>
      <c r="FF27" s="205"/>
      <c r="FG27" s="205"/>
      <c r="FH27" s="205"/>
      <c r="FI27" s="205"/>
      <c r="FJ27" s="205"/>
      <c r="FK27" s="205"/>
      <c r="FL27" s="205"/>
      <c r="FM27" s="205"/>
      <c r="FN27" s="205"/>
      <c r="FO27" s="205"/>
      <c r="FP27" s="205"/>
      <c r="FQ27" s="205"/>
      <c r="FR27" s="205"/>
      <c r="FS27" s="205"/>
      <c r="FT27" s="205"/>
      <c r="FU27" s="205"/>
      <c r="FV27" s="205"/>
      <c r="FW27" s="205"/>
      <c r="FX27" s="205"/>
      <c r="FY27" s="205"/>
      <c r="FZ27" s="205"/>
      <c r="GA27" s="205"/>
      <c r="GB27" s="205"/>
      <c r="GC27" s="205"/>
      <c r="GD27" s="205"/>
      <c r="GE27" s="205"/>
      <c r="GF27" s="205"/>
      <c r="GG27" s="205"/>
      <c r="GH27" s="205"/>
      <c r="GI27" s="205"/>
      <c r="GJ27" s="205"/>
      <c r="GK27" s="205"/>
      <c r="GL27" s="205"/>
      <c r="GM27" s="205"/>
      <c r="GN27" s="205"/>
      <c r="GO27" s="205"/>
      <c r="GP27" s="205"/>
      <c r="GQ27" s="205"/>
      <c r="GR27" s="205"/>
      <c r="GS27" s="205"/>
      <c r="GT27" s="205"/>
      <c r="GU27" s="205"/>
      <c r="GV27" s="205"/>
      <c r="GW27" s="205"/>
      <c r="GX27" s="205"/>
      <c r="GY27" s="205"/>
      <c r="GZ27" s="205"/>
      <c r="HA27" s="205"/>
      <c r="HB27" s="205"/>
      <c r="HC27" s="205"/>
      <c r="HD27" s="205"/>
      <c r="HE27" s="205"/>
      <c r="HF27" s="205"/>
      <c r="HG27" s="205"/>
      <c r="HH27" s="205"/>
      <c r="HI27" s="205"/>
      <c r="HJ27" s="205"/>
      <c r="HK27" s="205"/>
      <c r="HL27" s="205"/>
      <c r="HM27" s="205"/>
      <c r="HN27" s="205"/>
      <c r="HO27" s="205"/>
      <c r="HP27" s="205"/>
      <c r="HQ27" s="205"/>
      <c r="HR27" s="205"/>
      <c r="HS27" s="205"/>
      <c r="HT27" s="205"/>
      <c r="HU27" s="205"/>
      <c r="HV27" s="205"/>
      <c r="HW27" s="205"/>
      <c r="HX27" s="205"/>
      <c r="HY27" s="205"/>
      <c r="HZ27" s="205"/>
      <c r="IA27" s="205"/>
      <c r="IB27" s="205"/>
      <c r="IC27" s="205"/>
      <c r="ID27" s="205"/>
      <c r="IE27" s="205"/>
      <c r="IF27" s="205"/>
      <c r="IG27" s="205"/>
      <c r="IH27" s="205"/>
      <c r="II27" s="205"/>
      <c r="IJ27" s="205"/>
      <c r="IK27" s="205"/>
      <c r="IL27" s="205"/>
      <c r="IM27" s="205"/>
      <c r="IN27" s="205"/>
      <c r="IO27" s="205"/>
      <c r="IP27" s="205"/>
      <c r="IQ27" s="205"/>
      <c r="IR27" s="205"/>
      <c r="IS27" s="205"/>
      <c r="IT27" s="205"/>
      <c r="IU27" s="205"/>
      <c r="IV27" s="205"/>
      <c r="IW27" s="205"/>
      <c r="IX27" s="205"/>
      <c r="IY27" s="205"/>
      <c r="IZ27" s="205"/>
      <c r="JA27" s="205"/>
      <c r="JB27" s="205"/>
      <c r="JC27" s="205"/>
      <c r="JD27" s="205"/>
      <c r="JE27" s="205"/>
      <c r="JF27" s="205"/>
      <c r="JG27" s="205"/>
      <c r="JH27" s="205"/>
      <c r="JI27" s="205"/>
      <c r="JJ27" s="205"/>
      <c r="JK27" s="205"/>
      <c r="JL27" s="205"/>
      <c r="JM27" s="205"/>
      <c r="JN27" s="205"/>
      <c r="JO27" s="205"/>
      <c r="JP27" s="205"/>
      <c r="JQ27" s="205"/>
      <c r="JR27" s="205"/>
      <c r="JS27" s="205"/>
      <c r="JT27" s="205"/>
      <c r="JU27" s="205"/>
      <c r="JV27" s="205"/>
      <c r="JW27" s="205"/>
      <c r="JX27" s="205"/>
      <c r="JY27" s="205"/>
      <c r="JZ27" s="205"/>
      <c r="KA27" s="205"/>
      <c r="KB27" s="205"/>
      <c r="KC27" s="205"/>
      <c r="KD27" s="205"/>
      <c r="KE27" s="205"/>
      <c r="KF27" s="205"/>
      <c r="KG27" s="205"/>
      <c r="KH27" s="205"/>
      <c r="KI27" s="205"/>
      <c r="KJ27" s="205"/>
      <c r="KK27" s="205"/>
      <c r="KL27" s="205"/>
      <c r="KM27" s="205"/>
      <c r="KN27" s="205"/>
      <c r="KO27" s="205"/>
      <c r="KP27" s="205"/>
      <c r="KQ27" s="205"/>
      <c r="KR27" s="205"/>
      <c r="KS27" s="205"/>
      <c r="KT27" s="205"/>
      <c r="KU27" s="205"/>
      <c r="KV27" s="205"/>
      <c r="KW27" s="205"/>
      <c r="KX27" s="205"/>
      <c r="KY27" s="205"/>
      <c r="KZ27" s="205"/>
      <c r="LA27" s="205"/>
      <c r="LB27" s="205"/>
      <c r="LC27" s="205"/>
      <c r="LD27" s="205"/>
      <c r="LE27" s="205"/>
      <c r="LF27" s="205"/>
      <c r="LG27" s="205"/>
      <c r="LH27" s="205"/>
      <c r="LI27" s="205"/>
      <c r="LJ27" s="205"/>
      <c r="LK27" s="205"/>
      <c r="LL27" s="205"/>
      <c r="LM27" s="205"/>
      <c r="LN27" s="205"/>
      <c r="LO27" s="205"/>
      <c r="LP27" s="205"/>
      <c r="LQ27" s="205"/>
      <c r="LR27" s="205"/>
      <c r="LS27" s="205"/>
      <c r="LT27" s="205"/>
      <c r="LU27" s="205"/>
      <c r="LV27" s="205"/>
      <c r="LW27" s="205"/>
      <c r="LX27" s="205"/>
      <c r="LY27" s="205"/>
      <c r="LZ27" s="205"/>
      <c r="MA27" s="205"/>
      <c r="MB27" s="205"/>
      <c r="MC27" s="205"/>
      <c r="MD27" s="205"/>
      <c r="ME27" s="205"/>
      <c r="MF27" s="205"/>
      <c r="MG27" s="205"/>
      <c r="MH27" s="205"/>
      <c r="MI27" s="205"/>
      <c r="MJ27" s="205"/>
      <c r="MK27" s="205"/>
      <c r="ML27" s="205"/>
      <c r="MM27" s="205"/>
      <c r="MN27" s="205"/>
      <c r="MO27" s="205"/>
      <c r="MP27" s="205"/>
      <c r="MQ27" s="205"/>
      <c r="MR27" s="205"/>
      <c r="MS27" s="205"/>
      <c r="MT27" s="205"/>
      <c r="MU27" s="205"/>
      <c r="MV27" s="205"/>
      <c r="MW27" s="205"/>
      <c r="MX27" s="205"/>
      <c r="MY27" s="205"/>
      <c r="MZ27" s="205"/>
      <c r="NA27" s="205"/>
      <c r="NB27" s="205"/>
      <c r="NC27" s="205"/>
      <c r="ND27" s="205"/>
      <c r="NE27" s="205"/>
      <c r="NF27" s="205"/>
      <c r="NG27" s="205"/>
      <c r="NH27" s="205"/>
      <c r="NI27" s="205"/>
      <c r="NJ27" s="205"/>
      <c r="NK27" s="205"/>
      <c r="NL27" s="205"/>
      <c r="NM27" s="205"/>
      <c r="NN27" s="205"/>
      <c r="NO27" s="205"/>
      <c r="NP27" s="205"/>
      <c r="NQ27" s="205"/>
      <c r="NR27" s="205"/>
      <c r="NS27" s="205"/>
      <c r="NT27" s="205"/>
      <c r="NU27" s="205"/>
      <c r="NV27" s="205"/>
      <c r="NW27" s="205"/>
      <c r="NX27" s="205"/>
      <c r="NY27" s="205"/>
      <c r="NZ27" s="205"/>
      <c r="OA27" s="205"/>
      <c r="OB27" s="205"/>
      <c r="OC27" s="205"/>
      <c r="OD27" s="205"/>
      <c r="OE27" s="205"/>
      <c r="OF27" s="205"/>
      <c r="OG27" s="205"/>
      <c r="OH27" s="205"/>
      <c r="OI27" s="205"/>
      <c r="OJ27" s="205"/>
      <c r="OK27" s="205"/>
      <c r="OL27" s="205"/>
      <c r="OM27" s="205"/>
      <c r="ON27" s="205"/>
      <c r="OO27" s="205"/>
      <c r="OP27" s="205"/>
      <c r="OQ27" s="205"/>
      <c r="OR27" s="205"/>
      <c r="OS27" s="205"/>
      <c r="OT27" s="205"/>
      <c r="OU27" s="205"/>
      <c r="OV27" s="205"/>
      <c r="OW27" s="205"/>
      <c r="OX27" s="205"/>
      <c r="OY27" s="205"/>
      <c r="OZ27" s="205"/>
      <c r="PA27" s="205"/>
      <c r="PB27" s="205"/>
      <c r="PC27" s="205"/>
      <c r="PD27" s="205"/>
      <c r="PE27" s="205"/>
      <c r="PF27" s="205"/>
      <c r="PG27" s="205"/>
      <c r="PH27" s="205"/>
      <c r="PI27" s="205"/>
      <c r="PJ27" s="205"/>
      <c r="PK27" s="205"/>
      <c r="PL27" s="205"/>
      <c r="PM27" s="205"/>
      <c r="PN27" s="205"/>
      <c r="PO27" s="205"/>
      <c r="PP27" s="205"/>
      <c r="PQ27" s="205"/>
      <c r="PR27" s="205"/>
      <c r="PS27" s="205"/>
      <c r="PT27" s="205"/>
      <c r="PU27" s="205"/>
      <c r="PV27" s="205"/>
      <c r="PW27" s="205"/>
      <c r="PX27" s="205"/>
      <c r="PY27" s="205"/>
      <c r="PZ27" s="205"/>
      <c r="QA27" s="205"/>
      <c r="QB27" s="205"/>
      <c r="QC27" s="205"/>
      <c r="QD27" s="205"/>
      <c r="QE27" s="205"/>
      <c r="QF27" s="205"/>
      <c r="QG27" s="205"/>
      <c r="QH27" s="205"/>
      <c r="QI27" s="205"/>
      <c r="QJ27" s="205"/>
      <c r="QK27" s="205"/>
      <c r="QL27" s="205"/>
      <c r="QM27" s="205"/>
      <c r="QN27" s="205"/>
      <c r="QO27" s="205"/>
      <c r="QP27" s="205"/>
      <c r="QQ27" s="205"/>
      <c r="QR27" s="205"/>
      <c r="QS27" s="205"/>
      <c r="QT27" s="205"/>
      <c r="QU27" s="205"/>
      <c r="QV27" s="205"/>
      <c r="QW27" s="205"/>
      <c r="QX27" s="205"/>
      <c r="QY27" s="205"/>
      <c r="QZ27" s="205"/>
      <c r="RA27" s="205"/>
      <c r="RB27" s="205"/>
      <c r="RC27" s="205"/>
      <c r="RD27" s="205"/>
      <c r="RE27" s="205"/>
      <c r="RF27" s="205"/>
      <c r="RG27" s="205"/>
      <c r="RH27" s="205"/>
      <c r="RI27" s="205"/>
      <c r="RJ27" s="205"/>
      <c r="RK27" s="205"/>
      <c r="RL27" s="205"/>
      <c r="RM27" s="205"/>
      <c r="RN27" s="205"/>
      <c r="RO27" s="205"/>
      <c r="RP27" s="205"/>
      <c r="RQ27" s="205"/>
      <c r="RR27" s="205"/>
      <c r="RS27" s="205"/>
      <c r="RT27" s="205"/>
      <c r="RU27" s="205"/>
      <c r="RV27" s="205"/>
      <c r="RW27" s="205"/>
      <c r="RX27" s="205"/>
      <c r="RY27" s="205"/>
      <c r="RZ27" s="205"/>
      <c r="SA27" s="205"/>
      <c r="SB27" s="205"/>
      <c r="SC27" s="205"/>
      <c r="SD27" s="205"/>
      <c r="SE27" s="205"/>
      <c r="SF27" s="205"/>
      <c r="SG27" s="205"/>
      <c r="SH27" s="205"/>
      <c r="SI27" s="205"/>
      <c r="SJ27" s="205"/>
      <c r="SK27" s="205"/>
      <c r="SL27" s="205"/>
      <c r="SM27" s="205"/>
      <c r="SN27" s="205"/>
      <c r="SO27" s="205"/>
      <c r="SP27" s="205"/>
      <c r="SQ27" s="205"/>
      <c r="SR27" s="205"/>
      <c r="SS27" s="205"/>
      <c r="ST27" s="205"/>
      <c r="SU27" s="205"/>
      <c r="SV27" s="205"/>
      <c r="SW27" s="205"/>
      <c r="SX27" s="205"/>
      <c r="SY27" s="205"/>
      <c r="SZ27" s="205"/>
      <c r="TA27" s="205"/>
      <c r="TB27" s="205"/>
      <c r="TC27" s="205"/>
      <c r="TD27" s="205"/>
      <c r="TE27" s="205"/>
      <c r="TF27" s="205"/>
      <c r="TG27" s="205"/>
      <c r="TH27" s="205"/>
      <c r="TI27" s="205"/>
      <c r="TJ27" s="205"/>
      <c r="TK27" s="205"/>
      <c r="TL27" s="205"/>
      <c r="TM27" s="205"/>
      <c r="TN27" s="205"/>
      <c r="TO27" s="205"/>
      <c r="TP27" s="205"/>
      <c r="TQ27" s="205"/>
      <c r="TR27" s="205"/>
      <c r="TS27" s="205"/>
      <c r="TT27" s="205"/>
      <c r="TU27" s="205"/>
      <c r="TV27" s="205"/>
      <c r="TW27" s="205"/>
      <c r="TX27" s="205"/>
      <c r="TY27" s="205"/>
      <c r="TZ27" s="205"/>
      <c r="UA27" s="205"/>
      <c r="UB27" s="205"/>
      <c r="UC27" s="205"/>
      <c r="UD27" s="205"/>
      <c r="UE27" s="205"/>
      <c r="UF27" s="205"/>
      <c r="UG27" s="205"/>
      <c r="UH27" s="205"/>
      <c r="UI27" s="205"/>
      <c r="UJ27" s="205"/>
      <c r="UK27" s="205"/>
      <c r="UL27" s="205"/>
      <c r="UM27" s="205"/>
      <c r="UN27" s="205"/>
      <c r="UO27" s="205"/>
      <c r="UP27" s="205"/>
      <c r="UQ27" s="205"/>
      <c r="UR27" s="205"/>
      <c r="US27" s="205"/>
      <c r="UT27" s="205"/>
      <c r="UU27" s="205"/>
      <c r="UV27" s="205"/>
      <c r="UW27" s="205"/>
      <c r="UX27" s="205"/>
      <c r="UY27" s="205"/>
      <c r="UZ27" s="205"/>
      <c r="VA27" s="205"/>
      <c r="VB27" s="205"/>
      <c r="VC27" s="205"/>
      <c r="VD27" s="205"/>
      <c r="VE27" s="205"/>
      <c r="VF27" s="205"/>
      <c r="VG27" s="205"/>
      <c r="VH27" s="205"/>
      <c r="VI27" s="205"/>
      <c r="VJ27" s="205"/>
      <c r="VK27" s="205"/>
      <c r="VL27" s="205"/>
      <c r="VM27" s="205"/>
      <c r="VN27" s="205"/>
      <c r="VO27" s="205"/>
      <c r="VP27" s="205"/>
      <c r="VQ27" s="205"/>
      <c r="VR27" s="205"/>
      <c r="VS27" s="205"/>
      <c r="VT27" s="205"/>
      <c r="VU27" s="205"/>
      <c r="VV27" s="205"/>
      <c r="VW27" s="205"/>
      <c r="VX27" s="205"/>
      <c r="VY27" s="205"/>
      <c r="VZ27" s="205"/>
      <c r="WA27" s="205"/>
      <c r="WB27" s="205"/>
      <c r="WC27" s="205"/>
      <c r="WD27" s="205"/>
      <c r="WE27" s="205"/>
      <c r="WF27" s="205"/>
      <c r="WG27" s="205"/>
      <c r="WH27" s="205"/>
      <c r="WI27" s="205"/>
      <c r="WJ27" s="205"/>
      <c r="WK27" s="205"/>
      <c r="WL27" s="205"/>
      <c r="WM27" s="205"/>
      <c r="WN27" s="205"/>
      <c r="WO27" s="205"/>
      <c r="WP27" s="205"/>
      <c r="WQ27" s="205"/>
      <c r="WR27" s="205"/>
      <c r="WS27" s="205"/>
      <c r="WT27" s="205"/>
      <c r="WU27" s="205"/>
      <c r="WV27" s="205"/>
      <c r="WW27" s="205"/>
      <c r="WX27" s="205"/>
      <c r="WY27" s="205"/>
      <c r="WZ27" s="205"/>
      <c r="XA27" s="205"/>
      <c r="XB27" s="205"/>
      <c r="XC27" s="205"/>
      <c r="XD27" s="205"/>
      <c r="XE27" s="205"/>
      <c r="XF27" s="205"/>
      <c r="XG27" s="205"/>
      <c r="XH27" s="205"/>
      <c r="XI27" s="205"/>
      <c r="XJ27" s="205"/>
      <c r="XK27" s="205"/>
      <c r="XL27" s="205"/>
      <c r="XM27" s="205"/>
      <c r="XN27" s="205"/>
      <c r="XO27" s="205"/>
      <c r="XP27" s="205"/>
      <c r="XQ27" s="205"/>
    </row>
    <row r="28" spans="1:642" ht="15" customHeight="1">
      <c r="A28" s="72">
        <v>25</v>
      </c>
      <c r="B28" s="88" t="s">
        <v>22933</v>
      </c>
      <c r="C28" s="72" t="s">
        <v>639</v>
      </c>
      <c r="D28" s="72" t="s">
        <v>4326</v>
      </c>
      <c r="E28" s="72"/>
      <c r="F28" s="72" t="s">
        <v>15867</v>
      </c>
      <c r="G28" s="72" t="s">
        <v>9787</v>
      </c>
      <c r="H28" s="38" t="s">
        <v>22270</v>
      </c>
      <c r="I28" s="72" t="s">
        <v>21</v>
      </c>
      <c r="J28" s="72" t="str">
        <f>IF('DSRCT files'!L28&gt;0, "Y", "N")</f>
        <v>N</v>
      </c>
      <c r="K28" s="136" t="s">
        <v>455</v>
      </c>
      <c r="L28" s="136" t="s">
        <v>21</v>
      </c>
      <c r="M28" s="136" t="s">
        <v>489</v>
      </c>
      <c r="N28" s="136" t="s">
        <v>10710</v>
      </c>
      <c r="O28" s="136" t="s">
        <v>463</v>
      </c>
      <c r="P28" s="629" t="s">
        <v>22901</v>
      </c>
      <c r="Q28" s="72" t="s">
        <v>24064</v>
      </c>
      <c r="R28" s="72" t="s">
        <v>3390</v>
      </c>
      <c r="S28" s="72"/>
      <c r="T28" s="72"/>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205"/>
      <c r="BF28" s="205"/>
      <c r="BG28" s="205"/>
      <c r="BH28" s="205"/>
      <c r="BI28" s="205"/>
      <c r="BJ28" s="205"/>
      <c r="BK28" s="205"/>
      <c r="BL28" s="205"/>
      <c r="BM28" s="205"/>
      <c r="BN28" s="205"/>
      <c r="BO28" s="205"/>
      <c r="BP28" s="205"/>
      <c r="BQ28" s="205"/>
      <c r="BR28" s="205"/>
      <c r="BS28" s="205"/>
      <c r="BT28" s="205"/>
      <c r="BU28" s="205"/>
      <c r="BV28" s="205"/>
      <c r="BW28" s="205"/>
      <c r="BX28" s="205"/>
      <c r="BY28" s="205"/>
      <c r="BZ28" s="205"/>
      <c r="CA28" s="205"/>
      <c r="CB28" s="205"/>
      <c r="CC28" s="205"/>
      <c r="CD28" s="205"/>
      <c r="CE28" s="205"/>
      <c r="CF28" s="205"/>
      <c r="CG28" s="205"/>
      <c r="CH28" s="205"/>
      <c r="CI28" s="205"/>
      <c r="CJ28" s="205"/>
      <c r="CK28" s="205"/>
      <c r="CL28" s="205"/>
      <c r="CM28" s="205"/>
      <c r="CN28" s="205"/>
      <c r="CO28" s="205"/>
      <c r="CP28" s="205"/>
      <c r="CQ28" s="205"/>
      <c r="CR28" s="205"/>
      <c r="CS28" s="205"/>
      <c r="CT28" s="205"/>
      <c r="CU28" s="205"/>
      <c r="CV28" s="205"/>
      <c r="CW28" s="205"/>
      <c r="CX28" s="205"/>
      <c r="CY28" s="205"/>
      <c r="CZ28" s="205"/>
      <c r="DA28" s="205"/>
      <c r="DB28" s="205"/>
      <c r="DC28" s="205"/>
      <c r="DD28" s="205"/>
      <c r="DE28" s="205"/>
      <c r="DF28" s="205"/>
      <c r="DG28" s="205"/>
      <c r="DH28" s="205"/>
      <c r="DI28" s="205"/>
      <c r="DJ28" s="205"/>
      <c r="DK28" s="205"/>
      <c r="DL28" s="205"/>
      <c r="DM28" s="205"/>
      <c r="DN28" s="205"/>
      <c r="DO28" s="205"/>
      <c r="DP28" s="205"/>
      <c r="DQ28" s="205"/>
      <c r="DR28" s="205"/>
      <c r="DS28" s="205"/>
      <c r="DT28" s="205"/>
      <c r="DU28" s="205"/>
      <c r="DV28" s="205"/>
      <c r="DW28" s="205"/>
      <c r="DX28" s="205"/>
      <c r="DY28" s="205"/>
      <c r="DZ28" s="205"/>
      <c r="EA28" s="205"/>
      <c r="EB28" s="205"/>
      <c r="EC28" s="205"/>
      <c r="ED28" s="205"/>
      <c r="EE28" s="205"/>
      <c r="EF28" s="205"/>
      <c r="EG28" s="205"/>
      <c r="EH28" s="205"/>
      <c r="EI28" s="205"/>
      <c r="EJ28" s="205"/>
      <c r="EK28" s="205"/>
      <c r="EL28" s="205"/>
      <c r="EM28" s="205"/>
      <c r="EN28" s="205"/>
      <c r="EO28" s="205"/>
      <c r="EP28" s="205"/>
      <c r="EQ28" s="205"/>
      <c r="ER28" s="205"/>
      <c r="ES28" s="205"/>
      <c r="ET28" s="205"/>
      <c r="EU28" s="205"/>
      <c r="EV28" s="205"/>
      <c r="EW28" s="205"/>
      <c r="EX28" s="205"/>
      <c r="EY28" s="205"/>
      <c r="EZ28" s="205"/>
      <c r="FA28" s="205"/>
      <c r="FB28" s="205"/>
      <c r="FC28" s="205"/>
      <c r="FD28" s="205"/>
      <c r="FE28" s="205"/>
      <c r="FF28" s="205"/>
      <c r="FG28" s="205"/>
      <c r="FH28" s="205"/>
      <c r="FI28" s="205"/>
      <c r="FJ28" s="205"/>
      <c r="FK28" s="205"/>
      <c r="FL28" s="205"/>
      <c r="FM28" s="205"/>
      <c r="FN28" s="205"/>
      <c r="FO28" s="205"/>
      <c r="FP28" s="205"/>
      <c r="FQ28" s="205"/>
      <c r="FR28" s="205"/>
      <c r="FS28" s="205"/>
      <c r="FT28" s="205"/>
      <c r="FU28" s="205"/>
      <c r="FV28" s="205"/>
      <c r="FW28" s="205"/>
      <c r="FX28" s="205"/>
      <c r="FY28" s="205"/>
      <c r="FZ28" s="205"/>
      <c r="GA28" s="205"/>
      <c r="GB28" s="205"/>
      <c r="GC28" s="205"/>
      <c r="GD28" s="205"/>
      <c r="GE28" s="205"/>
      <c r="GF28" s="205"/>
      <c r="GG28" s="205"/>
      <c r="GH28" s="205"/>
      <c r="GI28" s="205"/>
      <c r="GJ28" s="205"/>
      <c r="GK28" s="205"/>
      <c r="GL28" s="205"/>
      <c r="GM28" s="205"/>
      <c r="GN28" s="205"/>
      <c r="GO28" s="205"/>
      <c r="GP28" s="205"/>
      <c r="GQ28" s="205"/>
      <c r="GR28" s="205"/>
      <c r="GS28" s="205"/>
      <c r="GT28" s="205"/>
      <c r="GU28" s="205"/>
      <c r="GV28" s="205"/>
      <c r="GW28" s="205"/>
      <c r="GX28" s="205"/>
      <c r="GY28" s="205"/>
      <c r="GZ28" s="205"/>
      <c r="HA28" s="205"/>
      <c r="HB28" s="205"/>
      <c r="HC28" s="205"/>
      <c r="HD28" s="205"/>
      <c r="HE28" s="205"/>
      <c r="HF28" s="205"/>
      <c r="HG28" s="205"/>
      <c r="HH28" s="205"/>
      <c r="HI28" s="205"/>
      <c r="HJ28" s="205"/>
      <c r="HK28" s="205"/>
      <c r="HL28" s="205"/>
      <c r="HM28" s="205"/>
      <c r="HN28" s="205"/>
      <c r="HO28" s="205"/>
      <c r="HP28" s="205"/>
      <c r="HQ28" s="205"/>
      <c r="HR28" s="205"/>
      <c r="HS28" s="205"/>
      <c r="HT28" s="205"/>
      <c r="HU28" s="205"/>
      <c r="HV28" s="205"/>
      <c r="HW28" s="205"/>
      <c r="HX28" s="205"/>
      <c r="HY28" s="205"/>
      <c r="HZ28" s="205"/>
      <c r="IA28" s="205"/>
      <c r="IB28" s="205"/>
      <c r="IC28" s="205"/>
      <c r="ID28" s="205"/>
      <c r="IE28" s="205"/>
      <c r="IF28" s="205"/>
      <c r="IG28" s="205"/>
      <c r="IH28" s="205"/>
      <c r="II28" s="205"/>
      <c r="IJ28" s="205"/>
      <c r="IK28" s="205"/>
      <c r="IL28" s="205"/>
      <c r="IM28" s="205"/>
      <c r="IN28" s="205"/>
      <c r="IO28" s="205"/>
      <c r="IP28" s="205"/>
      <c r="IQ28" s="205"/>
      <c r="IR28" s="205"/>
      <c r="IS28" s="205"/>
      <c r="IT28" s="205"/>
      <c r="IU28" s="205"/>
      <c r="IV28" s="205"/>
      <c r="IW28" s="205"/>
      <c r="IX28" s="205"/>
      <c r="IY28" s="205"/>
      <c r="IZ28" s="205"/>
      <c r="JA28" s="205"/>
      <c r="JB28" s="205"/>
      <c r="JC28" s="205"/>
      <c r="JD28" s="205"/>
      <c r="JE28" s="205"/>
      <c r="JF28" s="205"/>
      <c r="JG28" s="205"/>
      <c r="JH28" s="205"/>
      <c r="JI28" s="205"/>
      <c r="JJ28" s="205"/>
      <c r="JK28" s="205"/>
      <c r="JL28" s="205"/>
      <c r="JM28" s="205"/>
      <c r="JN28" s="205"/>
      <c r="JO28" s="205"/>
      <c r="JP28" s="205"/>
      <c r="JQ28" s="205"/>
      <c r="JR28" s="205"/>
      <c r="JS28" s="205"/>
      <c r="JT28" s="205"/>
      <c r="JU28" s="205"/>
      <c r="JV28" s="205"/>
      <c r="JW28" s="205"/>
      <c r="JX28" s="205"/>
      <c r="JY28" s="205"/>
      <c r="JZ28" s="205"/>
      <c r="KA28" s="205"/>
      <c r="KB28" s="205"/>
      <c r="KC28" s="205"/>
      <c r="KD28" s="205"/>
      <c r="KE28" s="205"/>
      <c r="KF28" s="205"/>
      <c r="KG28" s="205"/>
      <c r="KH28" s="205"/>
      <c r="KI28" s="205"/>
      <c r="KJ28" s="205"/>
      <c r="KK28" s="205"/>
      <c r="KL28" s="205"/>
      <c r="KM28" s="205"/>
      <c r="KN28" s="205"/>
      <c r="KO28" s="205"/>
      <c r="KP28" s="205"/>
      <c r="KQ28" s="205"/>
      <c r="KR28" s="205"/>
      <c r="KS28" s="205"/>
      <c r="KT28" s="205"/>
      <c r="KU28" s="205"/>
      <c r="KV28" s="205"/>
      <c r="KW28" s="205"/>
      <c r="KX28" s="205"/>
      <c r="KY28" s="205"/>
      <c r="KZ28" s="205"/>
      <c r="LA28" s="205"/>
      <c r="LB28" s="205"/>
      <c r="LC28" s="205"/>
      <c r="LD28" s="205"/>
      <c r="LE28" s="205"/>
      <c r="LF28" s="205"/>
      <c r="LG28" s="205"/>
      <c r="LH28" s="205"/>
      <c r="LI28" s="205"/>
      <c r="LJ28" s="205"/>
      <c r="LK28" s="205"/>
      <c r="LL28" s="205"/>
      <c r="LM28" s="205"/>
      <c r="LN28" s="205"/>
      <c r="LO28" s="205"/>
      <c r="LP28" s="205"/>
      <c r="LQ28" s="205"/>
      <c r="LR28" s="205"/>
      <c r="LS28" s="205"/>
      <c r="LT28" s="205"/>
      <c r="LU28" s="205"/>
      <c r="LV28" s="205"/>
      <c r="LW28" s="205"/>
      <c r="LX28" s="205"/>
      <c r="LY28" s="205"/>
      <c r="LZ28" s="205"/>
      <c r="MA28" s="205"/>
      <c r="MB28" s="205"/>
      <c r="MC28" s="205"/>
      <c r="MD28" s="205"/>
      <c r="ME28" s="205"/>
      <c r="MF28" s="205"/>
      <c r="MG28" s="205"/>
      <c r="MH28" s="205"/>
      <c r="MI28" s="205"/>
      <c r="MJ28" s="205"/>
      <c r="MK28" s="205"/>
      <c r="ML28" s="205"/>
      <c r="MM28" s="205"/>
      <c r="MN28" s="205"/>
      <c r="MO28" s="205"/>
      <c r="MP28" s="205"/>
      <c r="MQ28" s="205"/>
      <c r="MR28" s="205"/>
      <c r="MS28" s="205"/>
      <c r="MT28" s="205"/>
      <c r="MU28" s="205"/>
      <c r="MV28" s="205"/>
      <c r="MW28" s="205"/>
      <c r="MX28" s="205"/>
      <c r="MY28" s="205"/>
      <c r="MZ28" s="205"/>
      <c r="NA28" s="205"/>
      <c r="NB28" s="205"/>
      <c r="NC28" s="205"/>
      <c r="ND28" s="205"/>
      <c r="NE28" s="205"/>
      <c r="NF28" s="205"/>
      <c r="NG28" s="205"/>
      <c r="NH28" s="205"/>
      <c r="NI28" s="205"/>
      <c r="NJ28" s="205"/>
      <c r="NK28" s="205"/>
      <c r="NL28" s="205"/>
      <c r="NM28" s="205"/>
      <c r="NN28" s="205"/>
      <c r="NO28" s="205"/>
      <c r="NP28" s="205"/>
      <c r="NQ28" s="205"/>
      <c r="NR28" s="205"/>
      <c r="NS28" s="205"/>
      <c r="NT28" s="205"/>
      <c r="NU28" s="205"/>
      <c r="NV28" s="205"/>
      <c r="NW28" s="205"/>
      <c r="NX28" s="205"/>
      <c r="NY28" s="205"/>
      <c r="NZ28" s="205"/>
      <c r="OA28" s="205"/>
      <c r="OB28" s="205"/>
      <c r="OC28" s="205"/>
      <c r="OD28" s="205"/>
      <c r="OE28" s="205"/>
      <c r="OF28" s="205"/>
      <c r="OG28" s="205"/>
      <c r="OH28" s="205"/>
      <c r="OI28" s="205"/>
      <c r="OJ28" s="205"/>
      <c r="OK28" s="205"/>
      <c r="OL28" s="205"/>
      <c r="OM28" s="205"/>
      <c r="ON28" s="205"/>
      <c r="OO28" s="205"/>
      <c r="OP28" s="205"/>
      <c r="OQ28" s="205"/>
      <c r="OR28" s="205"/>
      <c r="OS28" s="205"/>
      <c r="OT28" s="205"/>
      <c r="OU28" s="205"/>
      <c r="OV28" s="205"/>
      <c r="OW28" s="205"/>
      <c r="OX28" s="205"/>
      <c r="OY28" s="205"/>
      <c r="OZ28" s="205"/>
      <c r="PA28" s="205"/>
      <c r="PB28" s="205"/>
      <c r="PC28" s="205"/>
      <c r="PD28" s="205"/>
      <c r="PE28" s="205"/>
      <c r="PF28" s="205"/>
      <c r="PG28" s="205"/>
      <c r="PH28" s="205"/>
      <c r="PI28" s="205"/>
      <c r="PJ28" s="205"/>
      <c r="PK28" s="205"/>
      <c r="PL28" s="205"/>
      <c r="PM28" s="205"/>
      <c r="PN28" s="205"/>
      <c r="PO28" s="205"/>
      <c r="PP28" s="205"/>
      <c r="PQ28" s="205"/>
      <c r="PR28" s="205"/>
      <c r="PS28" s="205"/>
      <c r="PT28" s="205"/>
      <c r="PU28" s="205"/>
      <c r="PV28" s="205"/>
      <c r="PW28" s="205"/>
      <c r="PX28" s="205"/>
      <c r="PY28" s="205"/>
      <c r="PZ28" s="205"/>
      <c r="QA28" s="205"/>
      <c r="QB28" s="205"/>
      <c r="QC28" s="205"/>
      <c r="QD28" s="205"/>
      <c r="QE28" s="205"/>
      <c r="QF28" s="205"/>
      <c r="QG28" s="205"/>
      <c r="QH28" s="205"/>
      <c r="QI28" s="205"/>
      <c r="QJ28" s="205"/>
      <c r="QK28" s="205"/>
      <c r="QL28" s="205"/>
      <c r="QM28" s="205"/>
      <c r="QN28" s="205"/>
      <c r="QO28" s="205"/>
      <c r="QP28" s="205"/>
      <c r="QQ28" s="205"/>
      <c r="QR28" s="205"/>
      <c r="QS28" s="205"/>
      <c r="QT28" s="205"/>
      <c r="QU28" s="205"/>
      <c r="QV28" s="205"/>
      <c r="QW28" s="205"/>
      <c r="QX28" s="205"/>
      <c r="QY28" s="205"/>
      <c r="QZ28" s="205"/>
      <c r="RA28" s="205"/>
      <c r="RB28" s="205"/>
      <c r="RC28" s="205"/>
      <c r="RD28" s="205"/>
      <c r="RE28" s="205"/>
      <c r="RF28" s="205"/>
      <c r="RG28" s="205"/>
      <c r="RH28" s="205"/>
      <c r="RI28" s="205"/>
      <c r="RJ28" s="205"/>
      <c r="RK28" s="205"/>
      <c r="RL28" s="205"/>
      <c r="RM28" s="205"/>
      <c r="RN28" s="205"/>
      <c r="RO28" s="205"/>
      <c r="RP28" s="205"/>
      <c r="RQ28" s="205"/>
      <c r="RR28" s="205"/>
      <c r="RS28" s="205"/>
      <c r="RT28" s="205"/>
      <c r="RU28" s="205"/>
      <c r="RV28" s="205"/>
      <c r="RW28" s="205"/>
      <c r="RX28" s="205"/>
      <c r="RY28" s="205"/>
      <c r="RZ28" s="205"/>
      <c r="SA28" s="205"/>
      <c r="SB28" s="205"/>
      <c r="SC28" s="205"/>
      <c r="SD28" s="205"/>
      <c r="SE28" s="205"/>
      <c r="SF28" s="205"/>
      <c r="SG28" s="205"/>
      <c r="SH28" s="205"/>
      <c r="SI28" s="205"/>
      <c r="SJ28" s="205"/>
      <c r="SK28" s="205"/>
      <c r="SL28" s="205"/>
      <c r="SM28" s="205"/>
      <c r="SN28" s="205"/>
      <c r="SO28" s="205"/>
      <c r="SP28" s="205"/>
      <c r="SQ28" s="205"/>
      <c r="SR28" s="205"/>
      <c r="SS28" s="205"/>
      <c r="ST28" s="205"/>
      <c r="SU28" s="205"/>
      <c r="SV28" s="205"/>
      <c r="SW28" s="205"/>
      <c r="SX28" s="205"/>
      <c r="SY28" s="205"/>
      <c r="SZ28" s="205"/>
      <c r="TA28" s="205"/>
      <c r="TB28" s="205"/>
      <c r="TC28" s="205"/>
      <c r="TD28" s="205"/>
      <c r="TE28" s="205"/>
      <c r="TF28" s="205"/>
      <c r="TG28" s="205"/>
      <c r="TH28" s="205"/>
      <c r="TI28" s="205"/>
      <c r="TJ28" s="205"/>
      <c r="TK28" s="205"/>
      <c r="TL28" s="205"/>
      <c r="TM28" s="205"/>
      <c r="TN28" s="205"/>
      <c r="TO28" s="205"/>
      <c r="TP28" s="205"/>
      <c r="TQ28" s="205"/>
      <c r="TR28" s="205"/>
      <c r="TS28" s="205"/>
      <c r="TT28" s="205"/>
      <c r="TU28" s="205"/>
      <c r="TV28" s="205"/>
      <c r="TW28" s="205"/>
      <c r="TX28" s="205"/>
      <c r="TY28" s="205"/>
      <c r="TZ28" s="205"/>
      <c r="UA28" s="205"/>
      <c r="UB28" s="205"/>
      <c r="UC28" s="205"/>
      <c r="UD28" s="205"/>
      <c r="UE28" s="205"/>
      <c r="UF28" s="205"/>
      <c r="UG28" s="205"/>
      <c r="UH28" s="205"/>
      <c r="UI28" s="205"/>
      <c r="UJ28" s="205"/>
      <c r="UK28" s="205"/>
      <c r="UL28" s="205"/>
      <c r="UM28" s="205"/>
      <c r="UN28" s="205"/>
      <c r="UO28" s="205"/>
      <c r="UP28" s="205"/>
      <c r="UQ28" s="205"/>
      <c r="UR28" s="205"/>
      <c r="US28" s="205"/>
      <c r="UT28" s="205"/>
      <c r="UU28" s="205"/>
      <c r="UV28" s="205"/>
      <c r="UW28" s="205"/>
      <c r="UX28" s="205"/>
      <c r="UY28" s="205"/>
      <c r="UZ28" s="205"/>
      <c r="VA28" s="205"/>
      <c r="VB28" s="205"/>
      <c r="VC28" s="205"/>
      <c r="VD28" s="205"/>
      <c r="VE28" s="205"/>
      <c r="VF28" s="205"/>
      <c r="VG28" s="205"/>
      <c r="VH28" s="205"/>
      <c r="VI28" s="205"/>
      <c r="VJ28" s="205"/>
      <c r="VK28" s="205"/>
      <c r="VL28" s="205"/>
      <c r="VM28" s="205"/>
      <c r="VN28" s="205"/>
      <c r="VO28" s="205"/>
      <c r="VP28" s="205"/>
      <c r="VQ28" s="205"/>
      <c r="VR28" s="205"/>
      <c r="VS28" s="205"/>
      <c r="VT28" s="205"/>
      <c r="VU28" s="205"/>
      <c r="VV28" s="205"/>
      <c r="VW28" s="205"/>
      <c r="VX28" s="205"/>
      <c r="VY28" s="205"/>
      <c r="VZ28" s="205"/>
      <c r="WA28" s="205"/>
      <c r="WB28" s="205"/>
      <c r="WC28" s="205"/>
      <c r="WD28" s="205"/>
      <c r="WE28" s="205"/>
      <c r="WF28" s="205"/>
      <c r="WG28" s="205"/>
      <c r="WH28" s="205"/>
      <c r="WI28" s="205"/>
      <c r="WJ28" s="205"/>
      <c r="WK28" s="205"/>
      <c r="WL28" s="205"/>
      <c r="WM28" s="205"/>
      <c r="WN28" s="205"/>
      <c r="WO28" s="205"/>
      <c r="WP28" s="205"/>
      <c r="WQ28" s="205"/>
      <c r="WR28" s="205"/>
      <c r="WS28" s="205"/>
      <c r="WT28" s="205"/>
      <c r="WU28" s="205"/>
      <c r="WV28" s="205"/>
      <c r="WW28" s="205"/>
      <c r="WX28" s="205"/>
      <c r="WY28" s="205"/>
      <c r="WZ28" s="205"/>
      <c r="XA28" s="205"/>
      <c r="XB28" s="205"/>
      <c r="XC28" s="205"/>
      <c r="XD28" s="205"/>
      <c r="XE28" s="205"/>
      <c r="XF28" s="205"/>
      <c r="XG28" s="205"/>
      <c r="XH28" s="205"/>
      <c r="XI28" s="205"/>
      <c r="XJ28" s="205"/>
      <c r="XK28" s="205"/>
      <c r="XL28" s="205"/>
      <c r="XM28" s="205"/>
      <c r="XN28" s="205"/>
      <c r="XO28" s="205"/>
      <c r="XP28" s="205"/>
      <c r="XQ28" s="205"/>
    </row>
    <row r="29" spans="1:642" ht="15" customHeight="1">
      <c r="A29" s="38">
        <v>26</v>
      </c>
      <c r="B29" s="88" t="s">
        <v>22933</v>
      </c>
      <c r="C29" s="72" t="s">
        <v>639</v>
      </c>
      <c r="D29" s="88" t="s">
        <v>4326</v>
      </c>
      <c r="E29" s="88"/>
      <c r="F29" s="88" t="s">
        <v>5226</v>
      </c>
      <c r="G29" s="88" t="s">
        <v>5229</v>
      </c>
      <c r="H29" s="38" t="s">
        <v>22271</v>
      </c>
      <c r="I29" s="72" t="s">
        <v>21</v>
      </c>
      <c r="J29" s="72" t="str">
        <f>IF('DSRCT files'!L29&gt;0, "Y", "N")</f>
        <v>N</v>
      </c>
      <c r="K29" s="369" t="s">
        <v>450</v>
      </c>
      <c r="L29" s="369" t="s">
        <v>21</v>
      </c>
      <c r="M29" s="369" t="s">
        <v>9882</v>
      </c>
      <c r="N29" s="369" t="s">
        <v>457</v>
      </c>
      <c r="O29" s="369" t="s">
        <v>463</v>
      </c>
      <c r="P29" s="630" t="s">
        <v>16088</v>
      </c>
      <c r="Q29" s="72" t="s">
        <v>24065</v>
      </c>
      <c r="R29" s="72" t="s">
        <v>3390</v>
      </c>
      <c r="S29" s="72"/>
      <c r="T29" s="72"/>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205"/>
      <c r="BF29" s="205"/>
      <c r="BG29" s="205"/>
      <c r="BH29" s="205"/>
      <c r="BI29" s="205"/>
      <c r="BJ29" s="205"/>
      <c r="BK29" s="205"/>
      <c r="BL29" s="205"/>
      <c r="BM29" s="205"/>
      <c r="BN29" s="205"/>
      <c r="BO29" s="205"/>
      <c r="BP29" s="205"/>
      <c r="BQ29" s="205"/>
      <c r="BR29" s="205"/>
      <c r="BS29" s="205"/>
      <c r="BT29" s="205"/>
      <c r="BU29" s="205"/>
      <c r="BV29" s="205"/>
      <c r="BW29" s="205"/>
      <c r="BX29" s="205"/>
      <c r="BY29" s="205"/>
      <c r="BZ29" s="205"/>
      <c r="CA29" s="205"/>
      <c r="CB29" s="205"/>
      <c r="CC29" s="205"/>
      <c r="CD29" s="205"/>
      <c r="CE29" s="205"/>
      <c r="CF29" s="205"/>
      <c r="CG29" s="205"/>
      <c r="CH29" s="205"/>
      <c r="CI29" s="205"/>
      <c r="CJ29" s="205"/>
      <c r="CK29" s="205"/>
      <c r="CL29" s="205"/>
      <c r="CM29" s="205"/>
      <c r="CN29" s="205"/>
      <c r="CO29" s="205"/>
      <c r="CP29" s="205"/>
      <c r="CQ29" s="205"/>
      <c r="CR29" s="205"/>
      <c r="CS29" s="205"/>
      <c r="CT29" s="205"/>
      <c r="CU29" s="205"/>
      <c r="CV29" s="205"/>
      <c r="CW29" s="205"/>
      <c r="CX29" s="205"/>
      <c r="CY29" s="205"/>
      <c r="CZ29" s="205"/>
      <c r="DA29" s="205"/>
      <c r="DB29" s="205"/>
      <c r="DC29" s="205"/>
      <c r="DD29" s="205"/>
      <c r="DE29" s="205"/>
      <c r="DF29" s="205"/>
      <c r="DG29" s="205"/>
      <c r="DH29" s="205"/>
      <c r="DI29" s="205"/>
      <c r="DJ29" s="205"/>
      <c r="DK29" s="205"/>
      <c r="DL29" s="205"/>
      <c r="DM29" s="205"/>
      <c r="DN29" s="205"/>
      <c r="DO29" s="205"/>
      <c r="DP29" s="205"/>
      <c r="DQ29" s="205"/>
      <c r="DR29" s="205"/>
      <c r="DS29" s="205"/>
      <c r="DT29" s="205"/>
      <c r="DU29" s="205"/>
      <c r="DV29" s="205"/>
      <c r="DW29" s="205"/>
      <c r="DX29" s="205"/>
      <c r="DY29" s="205"/>
      <c r="DZ29" s="205"/>
      <c r="EA29" s="205"/>
      <c r="EB29" s="205"/>
      <c r="EC29" s="205"/>
      <c r="ED29" s="205"/>
      <c r="EE29" s="205"/>
      <c r="EF29" s="205"/>
      <c r="EG29" s="205"/>
      <c r="EH29" s="205"/>
      <c r="EI29" s="205"/>
      <c r="EJ29" s="205"/>
      <c r="EK29" s="205"/>
      <c r="EL29" s="205"/>
      <c r="EM29" s="205"/>
      <c r="EN29" s="205"/>
      <c r="EO29" s="205"/>
      <c r="EP29" s="205"/>
      <c r="EQ29" s="205"/>
      <c r="ER29" s="205"/>
      <c r="ES29" s="205"/>
      <c r="ET29" s="205"/>
      <c r="EU29" s="205"/>
      <c r="EV29" s="205"/>
      <c r="EW29" s="205"/>
      <c r="EX29" s="205"/>
      <c r="EY29" s="205"/>
      <c r="EZ29" s="205"/>
      <c r="FA29" s="205"/>
      <c r="FB29" s="205"/>
      <c r="FC29" s="205"/>
      <c r="FD29" s="205"/>
      <c r="FE29" s="205"/>
      <c r="FF29" s="205"/>
      <c r="FG29" s="205"/>
      <c r="FH29" s="205"/>
      <c r="FI29" s="205"/>
      <c r="FJ29" s="205"/>
      <c r="FK29" s="205"/>
      <c r="FL29" s="205"/>
      <c r="FM29" s="205"/>
      <c r="FN29" s="205"/>
      <c r="FO29" s="205"/>
      <c r="FP29" s="205"/>
      <c r="FQ29" s="205"/>
      <c r="FR29" s="205"/>
      <c r="FS29" s="205"/>
      <c r="FT29" s="205"/>
      <c r="FU29" s="205"/>
      <c r="FV29" s="205"/>
      <c r="FW29" s="205"/>
      <c r="FX29" s="205"/>
      <c r="FY29" s="205"/>
      <c r="FZ29" s="205"/>
      <c r="GA29" s="205"/>
      <c r="GB29" s="205"/>
      <c r="GC29" s="205"/>
      <c r="GD29" s="205"/>
      <c r="GE29" s="205"/>
      <c r="GF29" s="205"/>
      <c r="GG29" s="205"/>
      <c r="GH29" s="205"/>
      <c r="GI29" s="205"/>
      <c r="GJ29" s="205"/>
      <c r="GK29" s="205"/>
      <c r="GL29" s="205"/>
      <c r="GM29" s="205"/>
      <c r="GN29" s="205"/>
      <c r="GO29" s="205"/>
      <c r="GP29" s="205"/>
      <c r="GQ29" s="205"/>
      <c r="GR29" s="205"/>
      <c r="GS29" s="205"/>
      <c r="GT29" s="205"/>
      <c r="GU29" s="205"/>
      <c r="GV29" s="205"/>
      <c r="GW29" s="205"/>
      <c r="GX29" s="205"/>
      <c r="GY29" s="205"/>
      <c r="GZ29" s="205"/>
      <c r="HA29" s="205"/>
      <c r="HB29" s="205"/>
      <c r="HC29" s="205"/>
      <c r="HD29" s="205"/>
      <c r="HE29" s="205"/>
      <c r="HF29" s="205"/>
      <c r="HG29" s="205"/>
      <c r="HH29" s="205"/>
      <c r="HI29" s="205"/>
      <c r="HJ29" s="205"/>
      <c r="HK29" s="205"/>
      <c r="HL29" s="205"/>
      <c r="HM29" s="205"/>
      <c r="HN29" s="205"/>
      <c r="HO29" s="205"/>
      <c r="HP29" s="205"/>
      <c r="HQ29" s="205"/>
      <c r="HR29" s="205"/>
      <c r="HS29" s="205"/>
      <c r="HT29" s="205"/>
      <c r="HU29" s="205"/>
      <c r="HV29" s="205"/>
      <c r="HW29" s="205"/>
      <c r="HX29" s="205"/>
      <c r="HY29" s="205"/>
      <c r="HZ29" s="205"/>
      <c r="IA29" s="205"/>
      <c r="IB29" s="205"/>
      <c r="IC29" s="205"/>
      <c r="ID29" s="205"/>
      <c r="IE29" s="205"/>
      <c r="IF29" s="205"/>
      <c r="IG29" s="205"/>
      <c r="IH29" s="205"/>
      <c r="II29" s="205"/>
      <c r="IJ29" s="205"/>
      <c r="IK29" s="205"/>
      <c r="IL29" s="205"/>
      <c r="IM29" s="205"/>
      <c r="IN29" s="205"/>
      <c r="IO29" s="205"/>
      <c r="IP29" s="205"/>
      <c r="IQ29" s="205"/>
      <c r="IR29" s="205"/>
      <c r="IS29" s="205"/>
      <c r="IT29" s="205"/>
      <c r="IU29" s="205"/>
      <c r="IV29" s="205"/>
      <c r="IW29" s="205"/>
      <c r="IX29" s="205"/>
      <c r="IY29" s="205"/>
      <c r="IZ29" s="205"/>
      <c r="JA29" s="205"/>
      <c r="JB29" s="205"/>
      <c r="JC29" s="205"/>
      <c r="JD29" s="205"/>
      <c r="JE29" s="205"/>
      <c r="JF29" s="205"/>
      <c r="JG29" s="205"/>
      <c r="JH29" s="205"/>
      <c r="JI29" s="205"/>
      <c r="JJ29" s="205"/>
      <c r="JK29" s="205"/>
      <c r="JL29" s="205"/>
      <c r="JM29" s="205"/>
      <c r="JN29" s="205"/>
      <c r="JO29" s="205"/>
      <c r="JP29" s="205"/>
      <c r="JQ29" s="205"/>
      <c r="JR29" s="205"/>
      <c r="JS29" s="205"/>
      <c r="JT29" s="205"/>
      <c r="JU29" s="205"/>
      <c r="JV29" s="205"/>
      <c r="JW29" s="205"/>
      <c r="JX29" s="205"/>
      <c r="JY29" s="205"/>
      <c r="JZ29" s="205"/>
      <c r="KA29" s="205"/>
      <c r="KB29" s="205"/>
      <c r="KC29" s="205"/>
      <c r="KD29" s="205"/>
      <c r="KE29" s="205"/>
      <c r="KF29" s="205"/>
      <c r="KG29" s="205"/>
      <c r="KH29" s="205"/>
      <c r="KI29" s="205"/>
      <c r="KJ29" s="205"/>
      <c r="KK29" s="205"/>
      <c r="KL29" s="205"/>
      <c r="KM29" s="205"/>
      <c r="KN29" s="205"/>
      <c r="KO29" s="205"/>
      <c r="KP29" s="205"/>
      <c r="KQ29" s="205"/>
      <c r="KR29" s="205"/>
      <c r="KS29" s="205"/>
      <c r="KT29" s="205"/>
      <c r="KU29" s="205"/>
      <c r="KV29" s="205"/>
      <c r="KW29" s="205"/>
      <c r="KX29" s="205"/>
      <c r="KY29" s="205"/>
      <c r="KZ29" s="205"/>
      <c r="LA29" s="205"/>
      <c r="LB29" s="205"/>
      <c r="LC29" s="205"/>
      <c r="LD29" s="205"/>
      <c r="LE29" s="205"/>
      <c r="LF29" s="205"/>
      <c r="LG29" s="205"/>
      <c r="LH29" s="205"/>
      <c r="LI29" s="205"/>
      <c r="LJ29" s="205"/>
      <c r="LK29" s="205"/>
      <c r="LL29" s="205"/>
      <c r="LM29" s="205"/>
      <c r="LN29" s="205"/>
      <c r="LO29" s="205"/>
      <c r="LP29" s="205"/>
      <c r="LQ29" s="205"/>
      <c r="LR29" s="205"/>
      <c r="LS29" s="205"/>
      <c r="LT29" s="205"/>
      <c r="LU29" s="205"/>
      <c r="LV29" s="205"/>
      <c r="LW29" s="205"/>
      <c r="LX29" s="205"/>
      <c r="LY29" s="205"/>
      <c r="LZ29" s="205"/>
      <c r="MA29" s="205"/>
      <c r="MB29" s="205"/>
      <c r="MC29" s="205"/>
      <c r="MD29" s="205"/>
      <c r="ME29" s="205"/>
      <c r="MF29" s="205"/>
      <c r="MG29" s="205"/>
      <c r="MH29" s="205"/>
      <c r="MI29" s="205"/>
      <c r="MJ29" s="205"/>
      <c r="MK29" s="205"/>
      <c r="ML29" s="205"/>
      <c r="MM29" s="205"/>
      <c r="MN29" s="205"/>
      <c r="MO29" s="205"/>
      <c r="MP29" s="205"/>
      <c r="MQ29" s="205"/>
      <c r="MR29" s="205"/>
      <c r="MS29" s="205"/>
      <c r="MT29" s="205"/>
      <c r="MU29" s="205"/>
      <c r="MV29" s="205"/>
      <c r="MW29" s="205"/>
      <c r="MX29" s="205"/>
      <c r="MY29" s="205"/>
      <c r="MZ29" s="205"/>
      <c r="NA29" s="205"/>
      <c r="NB29" s="205"/>
      <c r="NC29" s="205"/>
      <c r="ND29" s="205"/>
      <c r="NE29" s="205"/>
      <c r="NF29" s="205"/>
      <c r="NG29" s="205"/>
      <c r="NH29" s="205"/>
      <c r="NI29" s="205"/>
      <c r="NJ29" s="205"/>
      <c r="NK29" s="205"/>
      <c r="NL29" s="205"/>
      <c r="NM29" s="205"/>
      <c r="NN29" s="205"/>
      <c r="NO29" s="205"/>
      <c r="NP29" s="205"/>
      <c r="NQ29" s="205"/>
      <c r="NR29" s="205"/>
      <c r="NS29" s="205"/>
      <c r="NT29" s="205"/>
      <c r="NU29" s="205"/>
      <c r="NV29" s="205"/>
      <c r="NW29" s="205"/>
      <c r="NX29" s="205"/>
      <c r="NY29" s="205"/>
      <c r="NZ29" s="205"/>
      <c r="OA29" s="205"/>
      <c r="OB29" s="205"/>
      <c r="OC29" s="205"/>
      <c r="OD29" s="205"/>
      <c r="OE29" s="205"/>
      <c r="OF29" s="205"/>
      <c r="OG29" s="205"/>
      <c r="OH29" s="205"/>
      <c r="OI29" s="205"/>
      <c r="OJ29" s="205"/>
      <c r="OK29" s="205"/>
      <c r="OL29" s="205"/>
      <c r="OM29" s="205"/>
      <c r="ON29" s="205"/>
      <c r="OO29" s="205"/>
      <c r="OP29" s="205"/>
      <c r="OQ29" s="205"/>
      <c r="OR29" s="205"/>
      <c r="OS29" s="205"/>
      <c r="OT29" s="205"/>
      <c r="OU29" s="205"/>
      <c r="OV29" s="205"/>
      <c r="OW29" s="205"/>
      <c r="OX29" s="205"/>
      <c r="OY29" s="205"/>
      <c r="OZ29" s="205"/>
      <c r="PA29" s="205"/>
      <c r="PB29" s="205"/>
      <c r="PC29" s="205"/>
      <c r="PD29" s="205"/>
      <c r="PE29" s="205"/>
      <c r="PF29" s="205"/>
      <c r="PG29" s="205"/>
      <c r="PH29" s="205"/>
      <c r="PI29" s="205"/>
      <c r="PJ29" s="205"/>
      <c r="PK29" s="205"/>
      <c r="PL29" s="205"/>
      <c r="PM29" s="205"/>
      <c r="PN29" s="205"/>
      <c r="PO29" s="205"/>
      <c r="PP29" s="205"/>
      <c r="PQ29" s="205"/>
      <c r="PR29" s="205"/>
      <c r="PS29" s="205"/>
      <c r="PT29" s="205"/>
      <c r="PU29" s="205"/>
      <c r="PV29" s="205"/>
      <c r="PW29" s="205"/>
      <c r="PX29" s="205"/>
      <c r="PY29" s="205"/>
      <c r="PZ29" s="205"/>
      <c r="QA29" s="205"/>
      <c r="QB29" s="205"/>
      <c r="QC29" s="205"/>
      <c r="QD29" s="205"/>
      <c r="QE29" s="205"/>
      <c r="QF29" s="205"/>
      <c r="QG29" s="205"/>
      <c r="QH29" s="205"/>
      <c r="QI29" s="205"/>
      <c r="QJ29" s="205"/>
      <c r="QK29" s="205"/>
      <c r="QL29" s="205"/>
      <c r="QM29" s="205"/>
      <c r="QN29" s="205"/>
      <c r="QO29" s="205"/>
      <c r="QP29" s="205"/>
      <c r="QQ29" s="205"/>
      <c r="QR29" s="205"/>
      <c r="QS29" s="205"/>
      <c r="QT29" s="205"/>
      <c r="QU29" s="205"/>
      <c r="QV29" s="205"/>
      <c r="QW29" s="205"/>
      <c r="QX29" s="205"/>
      <c r="QY29" s="205"/>
      <c r="QZ29" s="205"/>
      <c r="RA29" s="205"/>
      <c r="RB29" s="205"/>
      <c r="RC29" s="205"/>
      <c r="RD29" s="205"/>
      <c r="RE29" s="205"/>
      <c r="RF29" s="205"/>
      <c r="RG29" s="205"/>
      <c r="RH29" s="205"/>
      <c r="RI29" s="205"/>
      <c r="RJ29" s="205"/>
      <c r="RK29" s="205"/>
      <c r="RL29" s="205"/>
      <c r="RM29" s="205"/>
      <c r="RN29" s="205"/>
      <c r="RO29" s="205"/>
      <c r="RP29" s="205"/>
      <c r="RQ29" s="205"/>
      <c r="RR29" s="205"/>
      <c r="RS29" s="205"/>
      <c r="RT29" s="205"/>
      <c r="RU29" s="205"/>
      <c r="RV29" s="205"/>
      <c r="RW29" s="205"/>
      <c r="RX29" s="205"/>
      <c r="RY29" s="205"/>
      <c r="RZ29" s="205"/>
      <c r="SA29" s="205"/>
      <c r="SB29" s="205"/>
      <c r="SC29" s="205"/>
      <c r="SD29" s="205"/>
      <c r="SE29" s="205"/>
      <c r="SF29" s="205"/>
      <c r="SG29" s="205"/>
      <c r="SH29" s="205"/>
      <c r="SI29" s="205"/>
      <c r="SJ29" s="205"/>
      <c r="SK29" s="205"/>
      <c r="SL29" s="205"/>
      <c r="SM29" s="205"/>
      <c r="SN29" s="205"/>
      <c r="SO29" s="205"/>
      <c r="SP29" s="205"/>
      <c r="SQ29" s="205"/>
      <c r="SR29" s="205"/>
      <c r="SS29" s="205"/>
      <c r="ST29" s="205"/>
      <c r="SU29" s="205"/>
      <c r="SV29" s="205"/>
      <c r="SW29" s="205"/>
      <c r="SX29" s="205"/>
      <c r="SY29" s="205"/>
      <c r="SZ29" s="205"/>
      <c r="TA29" s="205"/>
      <c r="TB29" s="205"/>
      <c r="TC29" s="205"/>
      <c r="TD29" s="205"/>
      <c r="TE29" s="205"/>
      <c r="TF29" s="205"/>
      <c r="TG29" s="205"/>
      <c r="TH29" s="205"/>
      <c r="TI29" s="205"/>
      <c r="TJ29" s="205"/>
      <c r="TK29" s="205"/>
      <c r="TL29" s="205"/>
      <c r="TM29" s="205"/>
      <c r="TN29" s="205"/>
      <c r="TO29" s="205"/>
      <c r="TP29" s="205"/>
      <c r="TQ29" s="205"/>
      <c r="TR29" s="205"/>
      <c r="TS29" s="205"/>
      <c r="TT29" s="205"/>
      <c r="TU29" s="205"/>
      <c r="TV29" s="205"/>
      <c r="TW29" s="205"/>
      <c r="TX29" s="205"/>
      <c r="TY29" s="205"/>
      <c r="TZ29" s="205"/>
      <c r="UA29" s="205"/>
      <c r="UB29" s="205"/>
      <c r="UC29" s="205"/>
      <c r="UD29" s="205"/>
      <c r="UE29" s="205"/>
      <c r="UF29" s="205"/>
      <c r="UG29" s="205"/>
      <c r="UH29" s="205"/>
      <c r="UI29" s="205"/>
      <c r="UJ29" s="205"/>
      <c r="UK29" s="205"/>
      <c r="UL29" s="205"/>
      <c r="UM29" s="205"/>
      <c r="UN29" s="205"/>
      <c r="UO29" s="205"/>
      <c r="UP29" s="205"/>
      <c r="UQ29" s="205"/>
      <c r="UR29" s="205"/>
      <c r="US29" s="205"/>
      <c r="UT29" s="205"/>
      <c r="UU29" s="205"/>
      <c r="UV29" s="205"/>
      <c r="UW29" s="205"/>
      <c r="UX29" s="205"/>
      <c r="UY29" s="205"/>
      <c r="UZ29" s="205"/>
      <c r="VA29" s="205"/>
      <c r="VB29" s="205"/>
      <c r="VC29" s="205"/>
      <c r="VD29" s="205"/>
      <c r="VE29" s="205"/>
      <c r="VF29" s="205"/>
      <c r="VG29" s="205"/>
      <c r="VH29" s="205"/>
      <c r="VI29" s="205"/>
      <c r="VJ29" s="205"/>
      <c r="VK29" s="205"/>
      <c r="VL29" s="205"/>
      <c r="VM29" s="205"/>
      <c r="VN29" s="205"/>
      <c r="VO29" s="205"/>
      <c r="VP29" s="205"/>
      <c r="VQ29" s="205"/>
      <c r="VR29" s="205"/>
      <c r="VS29" s="205"/>
      <c r="VT29" s="205"/>
      <c r="VU29" s="205"/>
      <c r="VV29" s="205"/>
      <c r="VW29" s="205"/>
      <c r="VX29" s="205"/>
      <c r="VY29" s="205"/>
      <c r="VZ29" s="205"/>
      <c r="WA29" s="205"/>
      <c r="WB29" s="205"/>
      <c r="WC29" s="205"/>
      <c r="WD29" s="205"/>
      <c r="WE29" s="205"/>
      <c r="WF29" s="205"/>
      <c r="WG29" s="205"/>
      <c r="WH29" s="205"/>
      <c r="WI29" s="205"/>
      <c r="WJ29" s="205"/>
      <c r="WK29" s="205"/>
      <c r="WL29" s="205"/>
      <c r="WM29" s="205"/>
      <c r="WN29" s="205"/>
      <c r="WO29" s="205"/>
      <c r="WP29" s="205"/>
      <c r="WQ29" s="205"/>
      <c r="WR29" s="205"/>
      <c r="WS29" s="205"/>
      <c r="WT29" s="205"/>
      <c r="WU29" s="205"/>
      <c r="WV29" s="205"/>
      <c r="WW29" s="205"/>
      <c r="WX29" s="205"/>
      <c r="WY29" s="205"/>
      <c r="WZ29" s="205"/>
      <c r="XA29" s="205"/>
      <c r="XB29" s="205"/>
      <c r="XC29" s="205"/>
      <c r="XD29" s="205"/>
      <c r="XE29" s="205"/>
      <c r="XF29" s="205"/>
      <c r="XG29" s="205"/>
      <c r="XH29" s="205"/>
      <c r="XI29" s="205"/>
      <c r="XJ29" s="205"/>
      <c r="XK29" s="205"/>
      <c r="XL29" s="205"/>
      <c r="XM29" s="205"/>
      <c r="XN29" s="205"/>
      <c r="XO29" s="205"/>
      <c r="XP29" s="205"/>
      <c r="XQ29" s="205"/>
    </row>
    <row r="30" spans="1:642" ht="15" customHeight="1">
      <c r="A30" s="72">
        <v>27</v>
      </c>
      <c r="B30" s="38" t="s">
        <v>22933</v>
      </c>
      <c r="C30" s="715" t="s">
        <v>640</v>
      </c>
      <c r="D30" s="88" t="s">
        <v>4326</v>
      </c>
      <c r="E30" s="72"/>
      <c r="F30" s="713" t="s">
        <v>23472</v>
      </c>
      <c r="G30" s="715" t="s">
        <v>23473</v>
      </c>
      <c r="H30" s="713" t="s">
        <v>23471</v>
      </c>
      <c r="I30" s="72" t="s">
        <v>21</v>
      </c>
      <c r="J30" s="72" t="str">
        <f>IF('DSRCT files'!K30&gt;0, "Y", "N")</f>
        <v>Y</v>
      </c>
      <c r="K30" s="713" t="s">
        <v>450</v>
      </c>
      <c r="L30" s="713" t="s">
        <v>22</v>
      </c>
      <c r="M30" s="713" t="s">
        <v>489</v>
      </c>
      <c r="N30" s="713" t="s">
        <v>10812</v>
      </c>
      <c r="O30" s="713" t="s">
        <v>463</v>
      </c>
      <c r="P30" s="714" t="s">
        <v>23470</v>
      </c>
      <c r="Q30" s="713" t="s">
        <v>17681</v>
      </c>
      <c r="R30" s="72" t="s">
        <v>20</v>
      </c>
      <c r="S30" s="72"/>
      <c r="T30" s="38"/>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205"/>
      <c r="BF30" s="205"/>
      <c r="BG30" s="205"/>
      <c r="BH30" s="205"/>
      <c r="BI30" s="205"/>
      <c r="BJ30" s="205"/>
      <c r="BK30" s="205"/>
      <c r="BL30" s="205"/>
      <c r="BM30" s="205"/>
      <c r="BN30" s="205"/>
      <c r="BO30" s="205"/>
      <c r="BP30" s="205"/>
      <c r="BQ30" s="205"/>
      <c r="BR30" s="205"/>
      <c r="BS30" s="205"/>
      <c r="BT30" s="205"/>
      <c r="BU30" s="205"/>
      <c r="BV30" s="205"/>
      <c r="BW30" s="205"/>
      <c r="BX30" s="205"/>
      <c r="BY30" s="205"/>
      <c r="BZ30" s="205"/>
      <c r="CA30" s="205"/>
      <c r="CB30" s="205"/>
      <c r="CC30" s="205"/>
      <c r="CD30" s="205"/>
      <c r="CE30" s="205"/>
      <c r="CF30" s="205"/>
      <c r="CG30" s="205"/>
      <c r="CH30" s="205"/>
      <c r="CI30" s="205"/>
      <c r="CJ30" s="205"/>
      <c r="CK30" s="205"/>
      <c r="CL30" s="205"/>
      <c r="CM30" s="205"/>
      <c r="CN30" s="205"/>
      <c r="CO30" s="205"/>
      <c r="CP30" s="205"/>
      <c r="CQ30" s="205"/>
      <c r="CR30" s="205"/>
      <c r="CS30" s="205"/>
      <c r="CT30" s="205"/>
      <c r="CU30" s="205"/>
      <c r="CV30" s="205"/>
      <c r="CW30" s="205"/>
      <c r="CX30" s="205"/>
      <c r="CY30" s="205"/>
      <c r="CZ30" s="205"/>
      <c r="DA30" s="205"/>
      <c r="DB30" s="205"/>
      <c r="DC30" s="205"/>
      <c r="DD30" s="205"/>
      <c r="DE30" s="205"/>
      <c r="DF30" s="205"/>
      <c r="DG30" s="205"/>
      <c r="DH30" s="205"/>
      <c r="DI30" s="205"/>
      <c r="DJ30" s="205"/>
      <c r="DK30" s="205"/>
      <c r="DL30" s="205"/>
      <c r="DM30" s="205"/>
      <c r="DN30" s="205"/>
      <c r="DO30" s="205"/>
      <c r="DP30" s="205"/>
      <c r="DQ30" s="205"/>
      <c r="DR30" s="205"/>
      <c r="DS30" s="205"/>
      <c r="DT30" s="205"/>
      <c r="DU30" s="205"/>
      <c r="DV30" s="205"/>
      <c r="DW30" s="205"/>
      <c r="DX30" s="205"/>
      <c r="DY30" s="205"/>
      <c r="DZ30" s="205"/>
      <c r="EA30" s="205"/>
      <c r="EB30" s="205"/>
      <c r="EC30" s="205"/>
      <c r="ED30" s="205"/>
      <c r="EE30" s="205"/>
      <c r="EF30" s="205"/>
      <c r="EG30" s="205"/>
      <c r="EH30" s="205"/>
      <c r="EI30" s="205"/>
      <c r="EJ30" s="205"/>
      <c r="EK30" s="205"/>
      <c r="EL30" s="205"/>
      <c r="EM30" s="205"/>
      <c r="EN30" s="205"/>
      <c r="EO30" s="205"/>
      <c r="EP30" s="205"/>
      <c r="EQ30" s="205"/>
      <c r="ER30" s="205"/>
      <c r="ES30" s="205"/>
      <c r="ET30" s="205"/>
      <c r="EU30" s="205"/>
      <c r="EV30" s="205"/>
      <c r="EW30" s="205"/>
      <c r="EX30" s="205"/>
      <c r="EY30" s="205"/>
      <c r="EZ30" s="205"/>
      <c r="FA30" s="205"/>
      <c r="FB30" s="205"/>
      <c r="FC30" s="205"/>
      <c r="FD30" s="205"/>
      <c r="FE30" s="205"/>
      <c r="FF30" s="205"/>
      <c r="FG30" s="205"/>
      <c r="FH30" s="205"/>
      <c r="FI30" s="205"/>
      <c r="FJ30" s="205"/>
      <c r="FK30" s="205"/>
      <c r="FL30" s="205"/>
      <c r="FM30" s="205"/>
      <c r="FN30" s="205"/>
      <c r="FO30" s="205"/>
      <c r="FP30" s="205"/>
      <c r="FQ30" s="205"/>
      <c r="FR30" s="205"/>
      <c r="FS30" s="205"/>
      <c r="FT30" s="205"/>
      <c r="FU30" s="205"/>
      <c r="FV30" s="205"/>
      <c r="FW30" s="205"/>
      <c r="FX30" s="205"/>
      <c r="FY30" s="205"/>
      <c r="FZ30" s="205"/>
      <c r="GA30" s="205"/>
      <c r="GB30" s="205"/>
      <c r="GC30" s="205"/>
      <c r="GD30" s="205"/>
      <c r="GE30" s="205"/>
      <c r="GF30" s="205"/>
      <c r="GG30" s="205"/>
      <c r="GH30" s="205"/>
      <c r="GI30" s="205"/>
      <c r="GJ30" s="205"/>
      <c r="GK30" s="205"/>
      <c r="GL30" s="205"/>
      <c r="GM30" s="205"/>
      <c r="GN30" s="205"/>
      <c r="GO30" s="205"/>
      <c r="GP30" s="205"/>
      <c r="GQ30" s="205"/>
      <c r="GR30" s="205"/>
      <c r="GS30" s="205"/>
      <c r="GT30" s="205"/>
      <c r="GU30" s="205"/>
      <c r="GV30" s="205"/>
      <c r="GW30" s="205"/>
      <c r="GX30" s="205"/>
      <c r="GY30" s="205"/>
      <c r="GZ30" s="205"/>
      <c r="HA30" s="205"/>
      <c r="HB30" s="205"/>
      <c r="HC30" s="205"/>
      <c r="HD30" s="205"/>
      <c r="HE30" s="205"/>
      <c r="HF30" s="205"/>
      <c r="HG30" s="205"/>
      <c r="HH30" s="205"/>
      <c r="HI30" s="205"/>
      <c r="HJ30" s="205"/>
      <c r="HK30" s="205"/>
      <c r="HL30" s="205"/>
      <c r="HM30" s="205"/>
      <c r="HN30" s="205"/>
      <c r="HO30" s="205"/>
      <c r="HP30" s="205"/>
      <c r="HQ30" s="205"/>
      <c r="HR30" s="205"/>
      <c r="HS30" s="205"/>
      <c r="HT30" s="205"/>
      <c r="HU30" s="205"/>
      <c r="HV30" s="205"/>
      <c r="HW30" s="205"/>
      <c r="HX30" s="205"/>
      <c r="HY30" s="205"/>
      <c r="HZ30" s="205"/>
      <c r="IA30" s="205"/>
      <c r="IB30" s="205"/>
      <c r="IC30" s="205"/>
      <c r="ID30" s="205"/>
      <c r="IE30" s="205"/>
      <c r="IF30" s="205"/>
      <c r="IG30" s="205"/>
      <c r="IH30" s="205"/>
      <c r="II30" s="205"/>
      <c r="IJ30" s="205"/>
      <c r="IK30" s="205"/>
      <c r="IL30" s="205"/>
      <c r="IM30" s="205"/>
      <c r="IN30" s="205"/>
      <c r="IO30" s="205"/>
      <c r="IP30" s="205"/>
      <c r="IQ30" s="205"/>
      <c r="IR30" s="205"/>
      <c r="IS30" s="205"/>
      <c r="IT30" s="205"/>
      <c r="IU30" s="205"/>
      <c r="IV30" s="205"/>
      <c r="IW30" s="205"/>
      <c r="IX30" s="205"/>
      <c r="IY30" s="205"/>
      <c r="IZ30" s="205"/>
      <c r="JA30" s="205"/>
      <c r="JB30" s="205"/>
      <c r="JC30" s="205"/>
      <c r="JD30" s="205"/>
      <c r="JE30" s="205"/>
      <c r="JF30" s="205"/>
      <c r="JG30" s="205"/>
      <c r="JH30" s="205"/>
      <c r="JI30" s="205"/>
      <c r="JJ30" s="205"/>
      <c r="JK30" s="205"/>
      <c r="JL30" s="205"/>
      <c r="JM30" s="205"/>
      <c r="JN30" s="205"/>
      <c r="JO30" s="205"/>
      <c r="JP30" s="205"/>
      <c r="JQ30" s="205"/>
      <c r="JR30" s="205"/>
      <c r="JS30" s="205"/>
      <c r="JT30" s="205"/>
      <c r="JU30" s="205"/>
      <c r="JV30" s="205"/>
      <c r="JW30" s="205"/>
      <c r="JX30" s="205"/>
      <c r="JY30" s="205"/>
      <c r="JZ30" s="205"/>
      <c r="KA30" s="205"/>
      <c r="KB30" s="205"/>
      <c r="KC30" s="205"/>
      <c r="KD30" s="205"/>
      <c r="KE30" s="205"/>
      <c r="KF30" s="205"/>
      <c r="KG30" s="205"/>
      <c r="KH30" s="205"/>
      <c r="KI30" s="205"/>
      <c r="KJ30" s="205"/>
      <c r="KK30" s="205"/>
      <c r="KL30" s="205"/>
      <c r="KM30" s="205"/>
      <c r="KN30" s="205"/>
      <c r="KO30" s="205"/>
      <c r="KP30" s="205"/>
      <c r="KQ30" s="205"/>
      <c r="KR30" s="205"/>
      <c r="KS30" s="205"/>
      <c r="KT30" s="205"/>
      <c r="KU30" s="205"/>
      <c r="KV30" s="205"/>
      <c r="KW30" s="205"/>
      <c r="KX30" s="205"/>
      <c r="KY30" s="205"/>
      <c r="KZ30" s="205"/>
      <c r="LA30" s="205"/>
      <c r="LB30" s="205"/>
      <c r="LC30" s="205"/>
      <c r="LD30" s="205"/>
      <c r="LE30" s="205"/>
      <c r="LF30" s="205"/>
      <c r="LG30" s="205"/>
      <c r="LH30" s="205"/>
      <c r="LI30" s="205"/>
      <c r="LJ30" s="205"/>
      <c r="LK30" s="205"/>
      <c r="LL30" s="205"/>
      <c r="LM30" s="205"/>
      <c r="LN30" s="205"/>
      <c r="LO30" s="205"/>
      <c r="LP30" s="205"/>
      <c r="LQ30" s="205"/>
      <c r="LR30" s="205"/>
      <c r="LS30" s="205"/>
      <c r="LT30" s="205"/>
      <c r="LU30" s="205"/>
      <c r="LV30" s="205"/>
      <c r="LW30" s="205"/>
      <c r="LX30" s="205"/>
      <c r="LY30" s="205"/>
      <c r="LZ30" s="205"/>
      <c r="MA30" s="205"/>
      <c r="MB30" s="205"/>
      <c r="MC30" s="205"/>
      <c r="MD30" s="205"/>
      <c r="ME30" s="205"/>
      <c r="MF30" s="205"/>
      <c r="MG30" s="205"/>
      <c r="MH30" s="205"/>
      <c r="MI30" s="205"/>
      <c r="MJ30" s="205"/>
      <c r="MK30" s="205"/>
      <c r="ML30" s="205"/>
      <c r="MM30" s="205"/>
      <c r="MN30" s="205"/>
      <c r="MO30" s="205"/>
      <c r="MP30" s="205"/>
      <c r="MQ30" s="205"/>
      <c r="MR30" s="205"/>
      <c r="MS30" s="205"/>
      <c r="MT30" s="205"/>
      <c r="MU30" s="205"/>
      <c r="MV30" s="205"/>
      <c r="MW30" s="205"/>
      <c r="MX30" s="205"/>
      <c r="MY30" s="205"/>
      <c r="MZ30" s="205"/>
      <c r="NA30" s="205"/>
      <c r="NB30" s="205"/>
      <c r="NC30" s="205"/>
      <c r="ND30" s="205"/>
      <c r="NE30" s="205"/>
      <c r="NF30" s="205"/>
      <c r="NG30" s="205"/>
      <c r="NH30" s="205"/>
      <c r="NI30" s="205"/>
      <c r="NJ30" s="205"/>
      <c r="NK30" s="205"/>
      <c r="NL30" s="205"/>
      <c r="NM30" s="205"/>
      <c r="NN30" s="205"/>
      <c r="NO30" s="205"/>
      <c r="NP30" s="205"/>
      <c r="NQ30" s="205"/>
      <c r="NR30" s="205"/>
      <c r="NS30" s="205"/>
      <c r="NT30" s="205"/>
      <c r="NU30" s="205"/>
      <c r="NV30" s="205"/>
      <c r="NW30" s="205"/>
      <c r="NX30" s="205"/>
      <c r="NY30" s="205"/>
      <c r="NZ30" s="205"/>
      <c r="OA30" s="205"/>
      <c r="OB30" s="205"/>
      <c r="OC30" s="205"/>
      <c r="OD30" s="205"/>
      <c r="OE30" s="205"/>
      <c r="OF30" s="205"/>
      <c r="OG30" s="205"/>
      <c r="OH30" s="205"/>
      <c r="OI30" s="205"/>
      <c r="OJ30" s="205"/>
      <c r="OK30" s="205"/>
      <c r="OL30" s="205"/>
      <c r="OM30" s="205"/>
      <c r="ON30" s="205"/>
      <c r="OO30" s="205"/>
      <c r="OP30" s="205"/>
      <c r="OQ30" s="205"/>
      <c r="OR30" s="205"/>
      <c r="OS30" s="205"/>
      <c r="OT30" s="205"/>
      <c r="OU30" s="205"/>
      <c r="OV30" s="205"/>
      <c r="OW30" s="205"/>
      <c r="OX30" s="205"/>
      <c r="OY30" s="205"/>
      <c r="OZ30" s="205"/>
      <c r="PA30" s="205"/>
      <c r="PB30" s="205"/>
      <c r="PC30" s="205"/>
      <c r="PD30" s="205"/>
      <c r="PE30" s="205"/>
      <c r="PF30" s="205"/>
      <c r="PG30" s="205"/>
      <c r="PH30" s="205"/>
      <c r="PI30" s="205"/>
      <c r="PJ30" s="205"/>
      <c r="PK30" s="205"/>
      <c r="PL30" s="205"/>
      <c r="PM30" s="205"/>
      <c r="PN30" s="205"/>
      <c r="PO30" s="205"/>
      <c r="PP30" s="205"/>
      <c r="PQ30" s="205"/>
      <c r="PR30" s="205"/>
      <c r="PS30" s="205"/>
      <c r="PT30" s="205"/>
      <c r="PU30" s="205"/>
      <c r="PV30" s="205"/>
      <c r="PW30" s="205"/>
      <c r="PX30" s="205"/>
      <c r="PY30" s="205"/>
      <c r="PZ30" s="205"/>
      <c r="QA30" s="205"/>
      <c r="QB30" s="205"/>
      <c r="QC30" s="205"/>
      <c r="QD30" s="205"/>
      <c r="QE30" s="205"/>
      <c r="QF30" s="205"/>
      <c r="QG30" s="205"/>
      <c r="QH30" s="205"/>
      <c r="QI30" s="205"/>
      <c r="QJ30" s="205"/>
      <c r="QK30" s="205"/>
      <c r="QL30" s="205"/>
      <c r="QM30" s="205"/>
      <c r="QN30" s="205"/>
      <c r="QO30" s="205"/>
      <c r="QP30" s="205"/>
      <c r="QQ30" s="205"/>
      <c r="QR30" s="205"/>
      <c r="QS30" s="205"/>
      <c r="QT30" s="205"/>
      <c r="QU30" s="205"/>
      <c r="QV30" s="205"/>
      <c r="QW30" s="205"/>
      <c r="QX30" s="205"/>
      <c r="QY30" s="205"/>
      <c r="QZ30" s="205"/>
      <c r="RA30" s="205"/>
      <c r="RB30" s="205"/>
      <c r="RC30" s="205"/>
      <c r="RD30" s="205"/>
      <c r="RE30" s="205"/>
      <c r="RF30" s="205"/>
      <c r="RG30" s="205"/>
      <c r="RH30" s="205"/>
      <c r="RI30" s="205"/>
      <c r="RJ30" s="205"/>
      <c r="RK30" s="205"/>
      <c r="RL30" s="205"/>
      <c r="RM30" s="205"/>
      <c r="RN30" s="205"/>
      <c r="RO30" s="205"/>
      <c r="RP30" s="205"/>
      <c r="RQ30" s="205"/>
      <c r="RR30" s="205"/>
      <c r="RS30" s="205"/>
      <c r="RT30" s="205"/>
      <c r="RU30" s="205"/>
      <c r="RV30" s="205"/>
      <c r="RW30" s="205"/>
      <c r="RX30" s="205"/>
      <c r="RY30" s="205"/>
      <c r="RZ30" s="205"/>
      <c r="SA30" s="205"/>
      <c r="SB30" s="205"/>
      <c r="SC30" s="205"/>
      <c r="SD30" s="205"/>
      <c r="SE30" s="205"/>
      <c r="SF30" s="205"/>
      <c r="SG30" s="205"/>
      <c r="SH30" s="205"/>
      <c r="SI30" s="205"/>
      <c r="SJ30" s="205"/>
      <c r="SK30" s="205"/>
      <c r="SL30" s="205"/>
      <c r="SM30" s="205"/>
      <c r="SN30" s="205"/>
      <c r="SO30" s="205"/>
      <c r="SP30" s="205"/>
      <c r="SQ30" s="205"/>
      <c r="SR30" s="205"/>
      <c r="SS30" s="205"/>
      <c r="ST30" s="205"/>
      <c r="SU30" s="205"/>
      <c r="SV30" s="205"/>
      <c r="SW30" s="205"/>
      <c r="SX30" s="205"/>
      <c r="SY30" s="205"/>
      <c r="SZ30" s="205"/>
      <c r="TA30" s="205"/>
      <c r="TB30" s="205"/>
      <c r="TC30" s="205"/>
      <c r="TD30" s="205"/>
      <c r="TE30" s="205"/>
      <c r="TF30" s="205"/>
      <c r="TG30" s="205"/>
      <c r="TH30" s="205"/>
      <c r="TI30" s="205"/>
      <c r="TJ30" s="205"/>
      <c r="TK30" s="205"/>
      <c r="TL30" s="205"/>
      <c r="TM30" s="205"/>
      <c r="TN30" s="205"/>
      <c r="TO30" s="205"/>
      <c r="TP30" s="205"/>
      <c r="TQ30" s="205"/>
      <c r="TR30" s="205"/>
      <c r="TS30" s="205"/>
      <c r="TT30" s="205"/>
      <c r="TU30" s="205"/>
      <c r="TV30" s="205"/>
      <c r="TW30" s="205"/>
      <c r="TX30" s="205"/>
      <c r="TY30" s="205"/>
      <c r="TZ30" s="205"/>
      <c r="UA30" s="205"/>
      <c r="UB30" s="205"/>
      <c r="UC30" s="205"/>
      <c r="UD30" s="205"/>
      <c r="UE30" s="205"/>
      <c r="UF30" s="205"/>
      <c r="UG30" s="205"/>
      <c r="UH30" s="205"/>
      <c r="UI30" s="205"/>
      <c r="UJ30" s="205"/>
      <c r="UK30" s="205"/>
      <c r="UL30" s="205"/>
      <c r="UM30" s="205"/>
      <c r="UN30" s="205"/>
      <c r="UO30" s="205"/>
      <c r="UP30" s="205"/>
      <c r="UQ30" s="205"/>
      <c r="UR30" s="205"/>
      <c r="US30" s="205"/>
      <c r="UT30" s="205"/>
      <c r="UU30" s="205"/>
      <c r="UV30" s="205"/>
      <c r="UW30" s="205"/>
      <c r="UX30" s="205"/>
      <c r="UY30" s="205"/>
      <c r="UZ30" s="205"/>
      <c r="VA30" s="205"/>
      <c r="VB30" s="205"/>
      <c r="VC30" s="205"/>
      <c r="VD30" s="205"/>
      <c r="VE30" s="205"/>
      <c r="VF30" s="205"/>
      <c r="VG30" s="205"/>
      <c r="VH30" s="205"/>
      <c r="VI30" s="205"/>
      <c r="VJ30" s="205"/>
      <c r="VK30" s="205"/>
      <c r="VL30" s="205"/>
      <c r="VM30" s="205"/>
      <c r="VN30" s="205"/>
      <c r="VO30" s="205"/>
      <c r="VP30" s="205"/>
      <c r="VQ30" s="205"/>
      <c r="VR30" s="205"/>
      <c r="VS30" s="205"/>
      <c r="VT30" s="205"/>
      <c r="VU30" s="205"/>
      <c r="VV30" s="205"/>
      <c r="VW30" s="205"/>
      <c r="VX30" s="205"/>
      <c r="VY30" s="205"/>
      <c r="VZ30" s="205"/>
      <c r="WA30" s="205"/>
      <c r="WB30" s="205"/>
      <c r="WC30" s="205"/>
      <c r="WD30" s="205"/>
      <c r="WE30" s="205"/>
      <c r="WF30" s="205"/>
      <c r="WG30" s="205"/>
      <c r="WH30" s="205"/>
      <c r="WI30" s="205"/>
      <c r="WJ30" s="205"/>
      <c r="WK30" s="205"/>
      <c r="WL30" s="205"/>
      <c r="WM30" s="205"/>
      <c r="WN30" s="205"/>
      <c r="WO30" s="205"/>
      <c r="WP30" s="205"/>
      <c r="WQ30" s="205"/>
      <c r="WR30" s="205"/>
      <c r="WS30" s="205"/>
      <c r="WT30" s="205"/>
      <c r="WU30" s="205"/>
      <c r="WV30" s="205"/>
      <c r="WW30" s="205"/>
      <c r="WX30" s="205"/>
      <c r="WY30" s="205"/>
      <c r="WZ30" s="205"/>
      <c r="XA30" s="205"/>
      <c r="XB30" s="205"/>
      <c r="XC30" s="205"/>
      <c r="XD30" s="205"/>
      <c r="XE30" s="205"/>
      <c r="XF30" s="205"/>
      <c r="XG30" s="205"/>
      <c r="XH30" s="205"/>
      <c r="XI30" s="205"/>
      <c r="XJ30" s="205"/>
      <c r="XK30" s="205"/>
      <c r="XL30" s="205"/>
      <c r="XM30" s="205"/>
      <c r="XN30" s="205"/>
      <c r="XO30" s="205"/>
      <c r="XP30" s="205"/>
      <c r="XQ30" s="205"/>
      <c r="XR30" s="205"/>
    </row>
    <row r="31" spans="1:642" ht="15" customHeight="1">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205"/>
      <c r="BF31" s="205"/>
      <c r="BG31" s="205"/>
      <c r="BH31" s="205"/>
      <c r="BI31" s="205"/>
      <c r="BJ31" s="205"/>
      <c r="BK31" s="205"/>
      <c r="BL31" s="205"/>
      <c r="BM31" s="205"/>
      <c r="BN31" s="205"/>
      <c r="BO31" s="205"/>
      <c r="BP31" s="205"/>
      <c r="BQ31" s="205"/>
      <c r="BR31" s="205"/>
      <c r="BS31" s="205"/>
      <c r="BT31" s="205"/>
      <c r="BU31" s="205"/>
      <c r="BV31" s="205"/>
      <c r="BW31" s="205"/>
      <c r="BX31" s="205"/>
      <c r="BY31" s="205"/>
      <c r="BZ31" s="205"/>
      <c r="CA31" s="205"/>
      <c r="CB31" s="205"/>
      <c r="CC31" s="205"/>
      <c r="CD31" s="205"/>
      <c r="CE31" s="205"/>
      <c r="CF31" s="205"/>
      <c r="CG31" s="205"/>
      <c r="CH31" s="205"/>
      <c r="CI31" s="205"/>
      <c r="CJ31" s="205"/>
      <c r="CK31" s="205"/>
      <c r="CL31" s="205"/>
      <c r="CM31" s="205"/>
      <c r="CN31" s="205"/>
      <c r="CO31" s="205"/>
      <c r="CP31" s="205"/>
      <c r="CQ31" s="205"/>
      <c r="CR31" s="205"/>
      <c r="CS31" s="205"/>
      <c r="CT31" s="205"/>
      <c r="CU31" s="205"/>
      <c r="CV31" s="205"/>
      <c r="CW31" s="205"/>
      <c r="CX31" s="205"/>
      <c r="CY31" s="205"/>
      <c r="CZ31" s="205"/>
      <c r="DA31" s="205"/>
      <c r="DB31" s="205"/>
      <c r="DC31" s="205"/>
      <c r="DD31" s="205"/>
      <c r="DE31" s="205"/>
      <c r="DF31" s="205"/>
      <c r="DG31" s="205"/>
      <c r="DH31" s="205"/>
      <c r="DI31" s="205"/>
      <c r="DJ31" s="205"/>
      <c r="DK31" s="205"/>
      <c r="DL31" s="205"/>
      <c r="DM31" s="205"/>
      <c r="DN31" s="205"/>
      <c r="DO31" s="205"/>
      <c r="DP31" s="205"/>
      <c r="DQ31" s="205"/>
      <c r="DR31" s="205"/>
      <c r="DS31" s="205"/>
      <c r="DT31" s="205"/>
      <c r="DU31" s="205"/>
      <c r="DV31" s="205"/>
      <c r="DW31" s="205"/>
      <c r="DX31" s="205"/>
      <c r="DY31" s="205"/>
      <c r="DZ31" s="205"/>
      <c r="EA31" s="205"/>
      <c r="EB31" s="205"/>
      <c r="EC31" s="205"/>
      <c r="ED31" s="205"/>
      <c r="EE31" s="205"/>
      <c r="EF31" s="205"/>
      <c r="EG31" s="205"/>
      <c r="EH31" s="205"/>
      <c r="EI31" s="205"/>
      <c r="EJ31" s="205"/>
      <c r="EK31" s="205"/>
      <c r="EL31" s="205"/>
      <c r="EM31" s="205"/>
      <c r="EN31" s="205"/>
      <c r="EO31" s="205"/>
      <c r="EP31" s="205"/>
      <c r="EQ31" s="205"/>
      <c r="ER31" s="205"/>
      <c r="ES31" s="205"/>
      <c r="ET31" s="205"/>
      <c r="EU31" s="205"/>
      <c r="EV31" s="205"/>
      <c r="EW31" s="205"/>
      <c r="EX31" s="205"/>
      <c r="EY31" s="205"/>
      <c r="EZ31" s="205"/>
      <c r="FA31" s="205"/>
      <c r="FB31" s="205"/>
      <c r="FC31" s="205"/>
      <c r="FD31" s="205"/>
      <c r="FE31" s="205"/>
      <c r="FF31" s="205"/>
      <c r="FG31" s="205"/>
      <c r="FH31" s="205"/>
      <c r="FI31" s="205"/>
      <c r="FJ31" s="205"/>
      <c r="FK31" s="205"/>
      <c r="FL31" s="205"/>
      <c r="FM31" s="205"/>
      <c r="FN31" s="205"/>
      <c r="FO31" s="205"/>
      <c r="FP31" s="205"/>
      <c r="FQ31" s="205"/>
      <c r="FR31" s="205"/>
      <c r="FS31" s="205"/>
      <c r="FT31" s="205"/>
      <c r="FU31" s="205"/>
      <c r="FV31" s="205"/>
      <c r="FW31" s="205"/>
      <c r="FX31" s="205"/>
      <c r="FY31" s="205"/>
      <c r="FZ31" s="205"/>
      <c r="GA31" s="205"/>
      <c r="GB31" s="205"/>
      <c r="GC31" s="205"/>
      <c r="GD31" s="205"/>
      <c r="GE31" s="205"/>
      <c r="GF31" s="205"/>
      <c r="GG31" s="205"/>
      <c r="GH31" s="205"/>
      <c r="GI31" s="205"/>
      <c r="GJ31" s="205"/>
      <c r="GK31" s="205"/>
      <c r="GL31" s="205"/>
      <c r="GM31" s="205"/>
      <c r="GN31" s="205"/>
      <c r="GO31" s="205"/>
      <c r="GP31" s="205"/>
      <c r="GQ31" s="205"/>
      <c r="GR31" s="205"/>
      <c r="GS31" s="205"/>
      <c r="GT31" s="205"/>
      <c r="GU31" s="205"/>
      <c r="GV31" s="205"/>
      <c r="GW31" s="205"/>
      <c r="GX31" s="205"/>
      <c r="GY31" s="205"/>
      <c r="GZ31" s="205"/>
      <c r="HA31" s="205"/>
      <c r="HB31" s="205"/>
      <c r="HC31" s="205"/>
      <c r="HD31" s="205"/>
      <c r="HE31" s="205"/>
      <c r="HF31" s="205"/>
      <c r="HG31" s="205"/>
      <c r="HH31" s="205"/>
      <c r="HI31" s="205"/>
      <c r="HJ31" s="205"/>
      <c r="HK31" s="205"/>
      <c r="HL31" s="205"/>
      <c r="HM31" s="205"/>
      <c r="HN31" s="205"/>
      <c r="HO31" s="205"/>
      <c r="HP31" s="205"/>
      <c r="HQ31" s="205"/>
      <c r="HR31" s="205"/>
      <c r="HS31" s="205"/>
      <c r="HT31" s="205"/>
      <c r="HU31" s="205"/>
      <c r="HV31" s="205"/>
      <c r="HW31" s="205"/>
      <c r="HX31" s="205"/>
      <c r="HY31" s="205"/>
      <c r="HZ31" s="205"/>
      <c r="IA31" s="205"/>
      <c r="IB31" s="205"/>
      <c r="IC31" s="205"/>
      <c r="ID31" s="205"/>
      <c r="IE31" s="205"/>
      <c r="IF31" s="205"/>
      <c r="IG31" s="205"/>
      <c r="IH31" s="205"/>
      <c r="II31" s="205"/>
      <c r="IJ31" s="205"/>
      <c r="IK31" s="205"/>
      <c r="IL31" s="205"/>
      <c r="IM31" s="205"/>
      <c r="IN31" s="205"/>
      <c r="IO31" s="205"/>
      <c r="IP31" s="205"/>
      <c r="IQ31" s="205"/>
      <c r="IR31" s="205"/>
      <c r="IS31" s="205"/>
      <c r="IT31" s="205"/>
      <c r="IU31" s="205"/>
      <c r="IV31" s="205"/>
      <c r="IW31" s="205"/>
      <c r="IX31" s="205"/>
      <c r="IY31" s="205"/>
      <c r="IZ31" s="205"/>
      <c r="JA31" s="205"/>
      <c r="JB31" s="205"/>
      <c r="JC31" s="205"/>
      <c r="JD31" s="205"/>
      <c r="JE31" s="205"/>
      <c r="JF31" s="205"/>
      <c r="JG31" s="205"/>
      <c r="JH31" s="205"/>
      <c r="JI31" s="205"/>
      <c r="JJ31" s="205"/>
      <c r="JK31" s="205"/>
      <c r="JL31" s="205"/>
      <c r="JM31" s="205"/>
      <c r="JN31" s="205"/>
      <c r="JO31" s="205"/>
      <c r="JP31" s="205"/>
      <c r="JQ31" s="205"/>
      <c r="JR31" s="205"/>
      <c r="JS31" s="205"/>
      <c r="JT31" s="205"/>
      <c r="JU31" s="205"/>
      <c r="JV31" s="205"/>
      <c r="JW31" s="205"/>
      <c r="JX31" s="205"/>
      <c r="JY31" s="205"/>
      <c r="JZ31" s="205"/>
      <c r="KA31" s="205"/>
      <c r="KB31" s="205"/>
      <c r="KC31" s="205"/>
      <c r="KD31" s="205"/>
      <c r="KE31" s="205"/>
      <c r="KF31" s="205"/>
      <c r="KG31" s="205"/>
      <c r="KH31" s="205"/>
      <c r="KI31" s="205"/>
      <c r="KJ31" s="205"/>
      <c r="KK31" s="205"/>
      <c r="KL31" s="205"/>
      <c r="KM31" s="205"/>
      <c r="KN31" s="205"/>
      <c r="KO31" s="205"/>
      <c r="KP31" s="205"/>
      <c r="KQ31" s="205"/>
      <c r="KR31" s="205"/>
      <c r="KS31" s="205"/>
      <c r="KT31" s="205"/>
      <c r="KU31" s="205"/>
      <c r="KV31" s="205"/>
      <c r="KW31" s="205"/>
      <c r="KX31" s="205"/>
      <c r="KY31" s="205"/>
      <c r="KZ31" s="205"/>
      <c r="LA31" s="205"/>
      <c r="LB31" s="205"/>
      <c r="LC31" s="205"/>
      <c r="LD31" s="205"/>
      <c r="LE31" s="205"/>
      <c r="LF31" s="205"/>
      <c r="LG31" s="205"/>
      <c r="LH31" s="205"/>
      <c r="LI31" s="205"/>
      <c r="LJ31" s="205"/>
      <c r="LK31" s="205"/>
      <c r="LL31" s="205"/>
      <c r="LM31" s="205"/>
      <c r="LN31" s="205"/>
      <c r="LO31" s="205"/>
      <c r="LP31" s="205"/>
      <c r="LQ31" s="205"/>
      <c r="LR31" s="205"/>
      <c r="LS31" s="205"/>
      <c r="LT31" s="205"/>
      <c r="LU31" s="205"/>
      <c r="LV31" s="205"/>
      <c r="LW31" s="205"/>
      <c r="LX31" s="205"/>
      <c r="LY31" s="205"/>
      <c r="LZ31" s="205"/>
      <c r="MA31" s="205"/>
      <c r="MB31" s="205"/>
      <c r="MC31" s="205"/>
      <c r="MD31" s="205"/>
      <c r="ME31" s="205"/>
      <c r="MF31" s="205"/>
      <c r="MG31" s="205"/>
      <c r="MH31" s="205"/>
      <c r="MI31" s="205"/>
      <c r="MJ31" s="205"/>
      <c r="MK31" s="205"/>
      <c r="ML31" s="205"/>
      <c r="MM31" s="205"/>
      <c r="MN31" s="205"/>
      <c r="MO31" s="205"/>
      <c r="MP31" s="205"/>
      <c r="MQ31" s="205"/>
      <c r="MR31" s="205"/>
      <c r="MS31" s="205"/>
      <c r="MT31" s="205"/>
      <c r="MU31" s="205"/>
      <c r="MV31" s="205"/>
      <c r="MW31" s="205"/>
      <c r="MX31" s="205"/>
      <c r="MY31" s="205"/>
      <c r="MZ31" s="205"/>
      <c r="NA31" s="205"/>
      <c r="NB31" s="205"/>
      <c r="NC31" s="205"/>
      <c r="ND31" s="205"/>
      <c r="NE31" s="205"/>
      <c r="NF31" s="205"/>
      <c r="NG31" s="205"/>
      <c r="NH31" s="205"/>
      <c r="NI31" s="205"/>
      <c r="NJ31" s="205"/>
      <c r="NK31" s="205"/>
      <c r="NL31" s="205"/>
      <c r="NM31" s="205"/>
      <c r="NN31" s="205"/>
      <c r="NO31" s="205"/>
      <c r="NP31" s="205"/>
      <c r="NQ31" s="205"/>
      <c r="NR31" s="205"/>
      <c r="NS31" s="205"/>
      <c r="NT31" s="205"/>
      <c r="NU31" s="205"/>
      <c r="NV31" s="205"/>
      <c r="NW31" s="205"/>
      <c r="NX31" s="205"/>
      <c r="NY31" s="205"/>
      <c r="NZ31" s="205"/>
      <c r="OA31" s="205"/>
      <c r="OB31" s="205"/>
      <c r="OC31" s="205"/>
      <c r="OD31" s="205"/>
      <c r="OE31" s="205"/>
      <c r="OF31" s="205"/>
      <c r="OG31" s="205"/>
      <c r="OH31" s="205"/>
      <c r="OI31" s="205"/>
      <c r="OJ31" s="205"/>
      <c r="OK31" s="205"/>
      <c r="OL31" s="205"/>
      <c r="OM31" s="205"/>
      <c r="ON31" s="205"/>
      <c r="OO31" s="205"/>
      <c r="OP31" s="205"/>
      <c r="OQ31" s="205"/>
      <c r="OR31" s="205"/>
      <c r="OS31" s="205"/>
      <c r="OT31" s="205"/>
      <c r="OU31" s="205"/>
      <c r="OV31" s="205"/>
      <c r="OW31" s="205"/>
      <c r="OX31" s="205"/>
      <c r="OY31" s="205"/>
      <c r="OZ31" s="205"/>
      <c r="PA31" s="205"/>
      <c r="PB31" s="205"/>
      <c r="PC31" s="205"/>
      <c r="PD31" s="205"/>
      <c r="PE31" s="205"/>
      <c r="PF31" s="205"/>
      <c r="PG31" s="205"/>
      <c r="PH31" s="205"/>
      <c r="PI31" s="205"/>
      <c r="PJ31" s="205"/>
      <c r="PK31" s="205"/>
      <c r="PL31" s="205"/>
      <c r="PM31" s="205"/>
      <c r="PN31" s="205"/>
      <c r="PO31" s="205"/>
      <c r="PP31" s="205"/>
      <c r="PQ31" s="205"/>
      <c r="PR31" s="205"/>
      <c r="PS31" s="205"/>
      <c r="PT31" s="205"/>
      <c r="PU31" s="205"/>
      <c r="PV31" s="205"/>
      <c r="PW31" s="205"/>
      <c r="PX31" s="205"/>
      <c r="PY31" s="205"/>
      <c r="PZ31" s="205"/>
      <c r="QA31" s="205"/>
      <c r="QB31" s="205"/>
      <c r="QC31" s="205"/>
      <c r="QD31" s="205"/>
      <c r="QE31" s="205"/>
      <c r="QF31" s="205"/>
      <c r="QG31" s="205"/>
      <c r="QH31" s="205"/>
      <c r="QI31" s="205"/>
      <c r="QJ31" s="205"/>
      <c r="QK31" s="205"/>
      <c r="QL31" s="205"/>
      <c r="QM31" s="205"/>
      <c r="QN31" s="205"/>
      <c r="QO31" s="205"/>
      <c r="QP31" s="205"/>
      <c r="QQ31" s="205"/>
      <c r="QR31" s="205"/>
      <c r="QS31" s="205"/>
      <c r="QT31" s="205"/>
      <c r="QU31" s="205"/>
      <c r="QV31" s="205"/>
      <c r="QW31" s="205"/>
      <c r="QX31" s="205"/>
      <c r="QY31" s="205"/>
      <c r="QZ31" s="205"/>
      <c r="RA31" s="205"/>
      <c r="RB31" s="205"/>
      <c r="RC31" s="205"/>
      <c r="RD31" s="205"/>
      <c r="RE31" s="205"/>
      <c r="RF31" s="205"/>
      <c r="RG31" s="205"/>
      <c r="RH31" s="205"/>
      <c r="RI31" s="205"/>
      <c r="RJ31" s="205"/>
      <c r="RK31" s="205"/>
      <c r="RL31" s="205"/>
      <c r="RM31" s="205"/>
      <c r="RN31" s="205"/>
      <c r="RO31" s="205"/>
      <c r="RP31" s="205"/>
      <c r="RQ31" s="205"/>
      <c r="RR31" s="205"/>
      <c r="RS31" s="205"/>
      <c r="RT31" s="205"/>
      <c r="RU31" s="205"/>
      <c r="RV31" s="205"/>
      <c r="RW31" s="205"/>
      <c r="RX31" s="205"/>
      <c r="RY31" s="205"/>
      <c r="RZ31" s="205"/>
      <c r="SA31" s="205"/>
      <c r="SB31" s="205"/>
      <c r="SC31" s="205"/>
      <c r="SD31" s="205"/>
      <c r="SE31" s="205"/>
      <c r="SF31" s="205"/>
      <c r="SG31" s="205"/>
      <c r="SH31" s="205"/>
      <c r="SI31" s="205"/>
      <c r="SJ31" s="205"/>
      <c r="SK31" s="205"/>
      <c r="SL31" s="205"/>
      <c r="SM31" s="205"/>
      <c r="SN31" s="205"/>
      <c r="SO31" s="205"/>
      <c r="SP31" s="205"/>
      <c r="SQ31" s="205"/>
      <c r="SR31" s="205"/>
      <c r="SS31" s="205"/>
      <c r="ST31" s="205"/>
      <c r="SU31" s="205"/>
      <c r="SV31" s="205"/>
      <c r="SW31" s="205"/>
      <c r="SX31" s="205"/>
      <c r="SY31" s="205"/>
      <c r="SZ31" s="205"/>
      <c r="TA31" s="205"/>
      <c r="TB31" s="205"/>
      <c r="TC31" s="205"/>
      <c r="TD31" s="205"/>
      <c r="TE31" s="205"/>
      <c r="TF31" s="205"/>
      <c r="TG31" s="205"/>
      <c r="TH31" s="205"/>
      <c r="TI31" s="205"/>
      <c r="TJ31" s="205"/>
      <c r="TK31" s="205"/>
      <c r="TL31" s="205"/>
      <c r="TM31" s="205"/>
      <c r="TN31" s="205"/>
      <c r="TO31" s="205"/>
      <c r="TP31" s="205"/>
      <c r="TQ31" s="205"/>
      <c r="TR31" s="205"/>
      <c r="TS31" s="205"/>
      <c r="TT31" s="205"/>
      <c r="TU31" s="205"/>
      <c r="TV31" s="205"/>
      <c r="TW31" s="205"/>
      <c r="TX31" s="205"/>
      <c r="TY31" s="205"/>
      <c r="TZ31" s="205"/>
      <c r="UA31" s="205"/>
      <c r="UB31" s="205"/>
      <c r="UC31" s="205"/>
      <c r="UD31" s="205"/>
      <c r="UE31" s="205"/>
      <c r="UF31" s="205"/>
      <c r="UG31" s="205"/>
      <c r="UH31" s="205"/>
      <c r="UI31" s="205"/>
      <c r="UJ31" s="205"/>
      <c r="UK31" s="205"/>
      <c r="UL31" s="205"/>
      <c r="UM31" s="205"/>
      <c r="UN31" s="205"/>
      <c r="UO31" s="205"/>
      <c r="UP31" s="205"/>
      <c r="UQ31" s="205"/>
      <c r="UR31" s="205"/>
      <c r="US31" s="205"/>
      <c r="UT31" s="205"/>
      <c r="UU31" s="205"/>
      <c r="UV31" s="205"/>
      <c r="UW31" s="205"/>
      <c r="UX31" s="205"/>
      <c r="UY31" s="205"/>
      <c r="UZ31" s="205"/>
      <c r="VA31" s="205"/>
      <c r="VB31" s="205"/>
      <c r="VC31" s="205"/>
      <c r="VD31" s="205"/>
      <c r="VE31" s="205"/>
      <c r="VF31" s="205"/>
      <c r="VG31" s="205"/>
      <c r="VH31" s="205"/>
      <c r="VI31" s="205"/>
      <c r="VJ31" s="205"/>
      <c r="VK31" s="205"/>
      <c r="VL31" s="205"/>
      <c r="VM31" s="205"/>
      <c r="VN31" s="205"/>
      <c r="VO31" s="205"/>
      <c r="VP31" s="205"/>
      <c r="VQ31" s="205"/>
      <c r="VR31" s="205"/>
      <c r="VS31" s="205"/>
      <c r="VT31" s="205"/>
      <c r="VU31" s="205"/>
      <c r="VV31" s="205"/>
      <c r="VW31" s="205"/>
      <c r="VX31" s="205"/>
      <c r="VY31" s="205"/>
      <c r="VZ31" s="205"/>
      <c r="WA31" s="205"/>
      <c r="WB31" s="205"/>
      <c r="WC31" s="205"/>
      <c r="WD31" s="205"/>
      <c r="WE31" s="205"/>
      <c r="WF31" s="205"/>
      <c r="WG31" s="205"/>
      <c r="WH31" s="205"/>
      <c r="WI31" s="205"/>
      <c r="WJ31" s="205"/>
      <c r="WK31" s="205"/>
      <c r="WL31" s="205"/>
      <c r="WM31" s="205"/>
      <c r="WN31" s="205"/>
      <c r="WO31" s="205"/>
      <c r="WP31" s="205"/>
      <c r="WQ31" s="205"/>
      <c r="WR31" s="205"/>
      <c r="WS31" s="205"/>
      <c r="WT31" s="205"/>
      <c r="WU31" s="205"/>
      <c r="WV31" s="205"/>
      <c r="WW31" s="205"/>
      <c r="WX31" s="205"/>
      <c r="WY31" s="205"/>
      <c r="WZ31" s="205"/>
      <c r="XA31" s="205"/>
      <c r="XB31" s="205"/>
      <c r="XC31" s="205"/>
      <c r="XD31" s="205"/>
      <c r="XE31" s="205"/>
      <c r="XF31" s="205"/>
      <c r="XG31" s="205"/>
      <c r="XH31" s="205"/>
      <c r="XI31" s="205"/>
      <c r="XJ31" s="205"/>
      <c r="XK31" s="205"/>
      <c r="XL31" s="205"/>
      <c r="XM31" s="205"/>
      <c r="XN31" s="205"/>
      <c r="XO31" s="205"/>
      <c r="XP31" s="205"/>
      <c r="XQ31" s="205"/>
      <c r="XR31" s="205"/>
    </row>
    <row r="32" spans="1:642" ht="15" customHeight="1">
      <c r="A32" s="205"/>
    </row>
    <row r="33" spans="1:11" ht="15" customHeight="1">
      <c r="A33" s="205"/>
      <c r="K33" s="31"/>
    </row>
    <row r="34" spans="1:11" ht="15" customHeight="1">
      <c r="A34" s="205"/>
    </row>
    <row r="35" spans="1:11" ht="15" customHeight="1">
      <c r="A35" s="205"/>
    </row>
    <row r="36" spans="1:11" ht="15" customHeight="1">
      <c r="A36" s="205"/>
    </row>
    <row r="37" spans="1:11" ht="15" customHeight="1">
      <c r="A37" s="205"/>
    </row>
    <row r="38" spans="1:11" ht="15" customHeight="1">
      <c r="A38" s="205"/>
    </row>
    <row r="39" spans="1:11" ht="15" customHeight="1">
      <c r="A39" s="205"/>
    </row>
    <row r="40" spans="1:11" ht="15" customHeight="1">
      <c r="A40" s="205"/>
    </row>
    <row r="41" spans="1:11" ht="15" customHeight="1">
      <c r="A41" s="205"/>
    </row>
    <row r="42" spans="1:11" ht="15" customHeight="1">
      <c r="A42" s="205"/>
    </row>
    <row r="43" spans="1:11" ht="15" customHeight="1">
      <c r="A43" s="205"/>
    </row>
    <row r="44" spans="1:11" ht="15" customHeight="1">
      <c r="A44" s="205"/>
    </row>
    <row r="45" spans="1:11" ht="15" customHeight="1">
      <c r="A45" s="205"/>
    </row>
    <row r="46" spans="1:11" ht="15" customHeight="1">
      <c r="A46" s="205"/>
    </row>
    <row r="47" spans="1:11" ht="15" customHeight="1">
      <c r="A47" s="205"/>
    </row>
  </sheetData>
  <conditionalFormatting sqref="F4:F23">
    <cfRule type="duplicateValues" dxfId="651" priority="36"/>
  </conditionalFormatting>
  <conditionalFormatting sqref="F4:F23">
    <cfRule type="duplicateValues" dxfId="650" priority="34"/>
    <cfRule type="duplicateValues" dxfId="649" priority="35"/>
  </conditionalFormatting>
  <conditionalFormatting sqref="F4:F23">
    <cfRule type="duplicateValues" dxfId="648" priority="37"/>
  </conditionalFormatting>
  <conditionalFormatting sqref="F24">
    <cfRule type="duplicateValues" dxfId="647" priority="32"/>
  </conditionalFormatting>
  <conditionalFormatting sqref="F25">
    <cfRule type="duplicateValues" dxfId="646" priority="22"/>
  </conditionalFormatting>
  <conditionalFormatting sqref="F25">
    <cfRule type="duplicateValues" dxfId="645" priority="20"/>
    <cfRule type="duplicateValues" dxfId="644" priority="21"/>
  </conditionalFormatting>
  <conditionalFormatting sqref="F25">
    <cfRule type="duplicateValues" dxfId="643" priority="23"/>
  </conditionalFormatting>
  <conditionalFormatting sqref="H26:H29">
    <cfRule type="duplicateValues" dxfId="642" priority="17"/>
  </conditionalFormatting>
  <conditionalFormatting sqref="A1:A2 A4:A1048576">
    <cfRule type="duplicateValues" dxfId="641" priority="16"/>
  </conditionalFormatting>
  <conditionalFormatting sqref="I26:I30">
    <cfRule type="containsText" dxfId="640" priority="1" operator="containsText" text="PASS">
      <formula>NOT(ISERROR(SEARCH("PASS", I26)))</formula>
    </cfRule>
    <cfRule type="containsText" dxfId="639" priority="2" operator="containsText" text="FAIL">
      <formula>NOT(ISERROR(SEARCH("FAIL", I26)))</formula>
    </cfRule>
    <cfRule type="containsText" dxfId="638" priority="3" operator="containsText" text="WARN">
      <formula>NOT(ISERROR(SEARCH("WARN", I26)))</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DCC24-DEB0-1A42-BBEB-AB7C1EBD87A2}">
  <dimension ref="A1:Q30"/>
  <sheetViews>
    <sheetView zoomScale="93" workbookViewId="0">
      <pane ySplit="3" topLeftCell="A4" activePane="bottomLeft" state="frozen"/>
      <selection activeCell="G1" sqref="G1"/>
      <selection pane="bottomLeft" activeCell="D1" sqref="D1:D1048576"/>
    </sheetView>
  </sheetViews>
  <sheetFormatPr baseColWidth="10" defaultRowHeight="16"/>
  <cols>
    <col min="1" max="1" width="8" style="206" customWidth="1"/>
    <col min="2" max="2" width="12.6640625" style="206" bestFit="1" customWidth="1"/>
    <col min="3" max="3" width="17.1640625" style="206" customWidth="1"/>
    <col min="4" max="4" width="10.33203125" style="206" customWidth="1"/>
    <col min="5" max="5" width="13.5" style="260" customWidth="1"/>
    <col min="6" max="6" width="14.6640625" style="260" customWidth="1"/>
    <col min="7" max="7" width="20" style="206" customWidth="1"/>
    <col min="8" max="8" width="22.83203125" style="206" customWidth="1"/>
    <col min="9" max="9" width="12" style="206" customWidth="1"/>
    <col min="10" max="10" width="28" style="206" bestFit="1" customWidth="1"/>
    <col min="11" max="11" width="84.1640625" style="236" bestFit="1" customWidth="1"/>
    <col min="12" max="12" width="14.6640625" style="206" customWidth="1"/>
    <col min="13" max="13" width="14.1640625" style="206" customWidth="1"/>
    <col min="14" max="14" width="10.83203125" style="206"/>
    <col min="15" max="15" width="14.33203125" style="206" customWidth="1"/>
    <col min="16" max="16" width="9.33203125" style="206" customWidth="1"/>
    <col min="18" max="16384" width="10.83203125" style="206"/>
  </cols>
  <sheetData>
    <row r="1" spans="1:16">
      <c r="A1" s="235"/>
      <c r="C1" s="234"/>
      <c r="H1" s="206" t="s">
        <v>1603</v>
      </c>
      <c r="K1" s="236" t="s">
        <v>2980</v>
      </c>
      <c r="L1" s="206" t="s">
        <v>1604</v>
      </c>
      <c r="M1" s="206" t="s">
        <v>13665</v>
      </c>
    </row>
    <row r="2" spans="1:16" ht="17" thickBot="1">
      <c r="B2" s="208"/>
      <c r="H2" s="206">
        <f>COUNTA(H4:H54)</f>
        <v>27</v>
      </c>
      <c r="K2" s="237">
        <f>COUNTA(K4:K318)</f>
        <v>27</v>
      </c>
      <c r="L2" s="206">
        <f>COUNTA(L4:L54)</f>
        <v>7</v>
      </c>
      <c r="M2" s="208">
        <f>COUNTIF(M4:M1197,"*Y*")</f>
        <v>19</v>
      </c>
      <c r="N2" s="208"/>
      <c r="O2" s="208"/>
      <c r="P2" s="208"/>
    </row>
    <row r="3" spans="1:16" ht="17" thickBot="1">
      <c r="A3" s="661" t="s">
        <v>9370</v>
      </c>
      <c r="B3" s="661" t="s">
        <v>10</v>
      </c>
      <c r="C3" s="661" t="s">
        <v>1</v>
      </c>
      <c r="D3" s="661" t="s">
        <v>2</v>
      </c>
      <c r="E3" s="661" t="s">
        <v>3</v>
      </c>
      <c r="F3" s="661" t="s">
        <v>17</v>
      </c>
      <c r="G3" s="661" t="s">
        <v>0</v>
      </c>
      <c r="H3" s="661" t="s">
        <v>16</v>
      </c>
      <c r="I3" s="661" t="s">
        <v>15</v>
      </c>
      <c r="J3" s="661" t="s">
        <v>23</v>
      </c>
      <c r="K3" s="661" t="s">
        <v>444</v>
      </c>
      <c r="L3" s="661" t="s">
        <v>1505</v>
      </c>
      <c r="M3" s="661" t="s">
        <v>23695</v>
      </c>
      <c r="N3" s="661" t="s">
        <v>1624</v>
      </c>
      <c r="O3" s="661" t="s">
        <v>22944</v>
      </c>
      <c r="P3" s="661" t="s">
        <v>22942</v>
      </c>
    </row>
    <row r="4" spans="1:16">
      <c r="A4" s="72">
        <v>1</v>
      </c>
      <c r="B4" s="38" t="s">
        <v>18360</v>
      </c>
      <c r="C4" s="72" t="s">
        <v>620</v>
      </c>
      <c r="D4" s="72" t="s">
        <v>4326</v>
      </c>
      <c r="E4" s="88"/>
      <c r="F4" s="72" t="s">
        <v>6006</v>
      </c>
      <c r="G4" s="72" t="s">
        <v>11151</v>
      </c>
      <c r="H4" s="227" t="s">
        <v>622</v>
      </c>
      <c r="I4" s="72"/>
      <c r="J4" s="72"/>
      <c r="K4" s="120" t="s">
        <v>13814</v>
      </c>
      <c r="L4" s="38">
        <v>6722</v>
      </c>
      <c r="M4" s="302" t="s">
        <v>21</v>
      </c>
      <c r="N4" s="72" t="s">
        <v>4305</v>
      </c>
      <c r="O4" s="72"/>
      <c r="P4" s="263"/>
    </row>
    <row r="5" spans="1:16">
      <c r="A5" s="72">
        <v>2</v>
      </c>
      <c r="B5" s="38" t="s">
        <v>18360</v>
      </c>
      <c r="C5" s="72" t="s">
        <v>623</v>
      </c>
      <c r="D5" s="72" t="s">
        <v>4326</v>
      </c>
      <c r="E5" s="88"/>
      <c r="F5" s="72" t="s">
        <v>6007</v>
      </c>
      <c r="G5" s="72" t="s">
        <v>11152</v>
      </c>
      <c r="H5" s="227" t="s">
        <v>624</v>
      </c>
      <c r="I5" s="72"/>
      <c r="J5" s="72"/>
      <c r="K5" s="120" t="s">
        <v>13814</v>
      </c>
      <c r="L5" s="38"/>
      <c r="M5" s="72" t="s">
        <v>22</v>
      </c>
      <c r="N5" s="72" t="s">
        <v>4305</v>
      </c>
      <c r="O5" s="72"/>
      <c r="P5" s="72"/>
    </row>
    <row r="6" spans="1:16">
      <c r="A6" s="72">
        <v>3</v>
      </c>
      <c r="B6" s="38" t="s">
        <v>18360</v>
      </c>
      <c r="C6" s="72" t="s">
        <v>625</v>
      </c>
      <c r="D6" s="72" t="s">
        <v>4326</v>
      </c>
      <c r="E6" s="88"/>
      <c r="F6" s="72" t="s">
        <v>6008</v>
      </c>
      <c r="G6" s="72" t="s">
        <v>11153</v>
      </c>
      <c r="H6" s="227" t="s">
        <v>626</v>
      </c>
      <c r="I6" s="72"/>
      <c r="J6" s="72"/>
      <c r="K6" s="120" t="s">
        <v>13814</v>
      </c>
      <c r="L6" s="38">
        <v>6721</v>
      </c>
      <c r="M6" s="72" t="s">
        <v>21</v>
      </c>
      <c r="N6" s="72" t="s">
        <v>4305</v>
      </c>
      <c r="O6" s="72"/>
      <c r="P6" s="72"/>
    </row>
    <row r="7" spans="1:16">
      <c r="A7" s="72">
        <v>4</v>
      </c>
      <c r="B7" s="38" t="s">
        <v>18360</v>
      </c>
      <c r="C7" s="72" t="s">
        <v>627</v>
      </c>
      <c r="D7" s="72" t="s">
        <v>4326</v>
      </c>
      <c r="E7" s="88"/>
      <c r="F7" s="72" t="s">
        <v>6009</v>
      </c>
      <c r="G7" s="72" t="s">
        <v>11154</v>
      </c>
      <c r="H7" s="227" t="s">
        <v>628</v>
      </c>
      <c r="I7" s="72"/>
      <c r="J7" s="72"/>
      <c r="K7" s="120" t="s">
        <v>13814</v>
      </c>
      <c r="L7" s="38"/>
      <c r="M7" s="72" t="s">
        <v>21</v>
      </c>
      <c r="N7" s="72" t="s">
        <v>4305</v>
      </c>
      <c r="O7" s="72"/>
      <c r="P7" s="72"/>
    </row>
    <row r="8" spans="1:16">
      <c r="A8" s="72">
        <v>5</v>
      </c>
      <c r="B8" s="38" t="s">
        <v>18360</v>
      </c>
      <c r="C8" s="72" t="s">
        <v>629</v>
      </c>
      <c r="D8" s="72" t="s">
        <v>4326</v>
      </c>
      <c r="E8" s="88"/>
      <c r="F8" s="72" t="s">
        <v>6010</v>
      </c>
      <c r="G8" s="72" t="s">
        <v>11155</v>
      </c>
      <c r="H8" s="227" t="s">
        <v>631</v>
      </c>
      <c r="I8" s="72"/>
      <c r="J8" s="72"/>
      <c r="K8" s="120" t="s">
        <v>13814</v>
      </c>
      <c r="L8" s="38"/>
      <c r="M8" s="72" t="s">
        <v>22</v>
      </c>
      <c r="N8" s="72" t="s">
        <v>4305</v>
      </c>
      <c r="O8" s="72"/>
      <c r="P8" s="72"/>
    </row>
    <row r="9" spans="1:16" s="214" customFormat="1">
      <c r="A9" s="72">
        <v>6</v>
      </c>
      <c r="B9" s="38" t="s">
        <v>18360</v>
      </c>
      <c r="C9" s="38" t="s">
        <v>627</v>
      </c>
      <c r="D9" s="72" t="s">
        <v>4326</v>
      </c>
      <c r="E9" s="36"/>
      <c r="F9" s="72" t="s">
        <v>6011</v>
      </c>
      <c r="G9" s="72" t="s">
        <v>11156</v>
      </c>
      <c r="H9" s="229" t="s">
        <v>633</v>
      </c>
      <c r="I9" s="38"/>
      <c r="J9" s="38"/>
      <c r="K9" s="120" t="s">
        <v>13814</v>
      </c>
      <c r="L9" s="38"/>
      <c r="M9" s="72" t="s">
        <v>22</v>
      </c>
      <c r="N9" s="72" t="s">
        <v>4305</v>
      </c>
      <c r="O9" s="38" t="s">
        <v>18378</v>
      </c>
      <c r="P9" s="38"/>
    </row>
    <row r="10" spans="1:16">
      <c r="A10" s="72">
        <v>7</v>
      </c>
      <c r="B10" s="72" t="s">
        <v>18360</v>
      </c>
      <c r="C10" s="72" t="s">
        <v>634</v>
      </c>
      <c r="D10" s="72" t="s">
        <v>4326</v>
      </c>
      <c r="E10" s="88"/>
      <c r="F10" s="72" t="s">
        <v>6012</v>
      </c>
      <c r="G10" s="72" t="s">
        <v>11157</v>
      </c>
      <c r="H10" s="227" t="s">
        <v>635</v>
      </c>
      <c r="I10" s="72"/>
      <c r="J10" s="72"/>
      <c r="K10" s="120" t="s">
        <v>13814</v>
      </c>
      <c r="L10" s="38">
        <v>6719</v>
      </c>
      <c r="M10" s="72" t="s">
        <v>21</v>
      </c>
      <c r="N10" s="72" t="s">
        <v>4305</v>
      </c>
      <c r="O10" s="72" t="s">
        <v>17675</v>
      </c>
      <c r="P10" s="72"/>
    </row>
    <row r="11" spans="1:16">
      <c r="A11" s="72">
        <v>8</v>
      </c>
      <c r="B11" s="72" t="s">
        <v>18360</v>
      </c>
      <c r="C11" s="72" t="s">
        <v>636</v>
      </c>
      <c r="D11" s="72" t="s">
        <v>4326</v>
      </c>
      <c r="E11" s="88"/>
      <c r="F11" s="72" t="s">
        <v>6013</v>
      </c>
      <c r="G11" s="72" t="s">
        <v>11158</v>
      </c>
      <c r="H11" s="227" t="s">
        <v>638</v>
      </c>
      <c r="I11" s="72"/>
      <c r="J11" s="72"/>
      <c r="K11" s="120" t="s">
        <v>13814</v>
      </c>
      <c r="L11" s="38"/>
      <c r="M11" s="72" t="s">
        <v>21</v>
      </c>
      <c r="N11" s="72" t="s">
        <v>4305</v>
      </c>
      <c r="O11" s="72"/>
      <c r="P11" s="72"/>
    </row>
    <row r="12" spans="1:16" s="214" customFormat="1" ht="15" customHeight="1">
      <c r="A12" s="38">
        <v>9</v>
      </c>
      <c r="B12" s="38" t="s">
        <v>18360</v>
      </c>
      <c r="C12" s="38" t="s">
        <v>639</v>
      </c>
      <c r="D12" s="72" t="s">
        <v>4326</v>
      </c>
      <c r="E12" s="36"/>
      <c r="F12" s="38" t="s">
        <v>6014</v>
      </c>
      <c r="G12" s="72" t="s">
        <v>11159</v>
      </c>
      <c r="H12" s="229" t="s">
        <v>9788</v>
      </c>
      <c r="I12" s="38"/>
      <c r="J12" s="38"/>
      <c r="K12" s="120" t="s">
        <v>13814</v>
      </c>
      <c r="L12" s="38">
        <v>6720</v>
      </c>
      <c r="M12" s="72" t="s">
        <v>22</v>
      </c>
      <c r="N12" s="38" t="s">
        <v>4305</v>
      </c>
      <c r="O12" s="38" t="s">
        <v>18379</v>
      </c>
      <c r="P12" s="38"/>
    </row>
    <row r="13" spans="1:16">
      <c r="A13" s="72">
        <v>10</v>
      </c>
      <c r="B13" s="38" t="s">
        <v>18360</v>
      </c>
      <c r="C13" s="72" t="s">
        <v>640</v>
      </c>
      <c r="D13" s="72" t="s">
        <v>4326</v>
      </c>
      <c r="E13" s="88"/>
      <c r="F13" s="72" t="s">
        <v>6015</v>
      </c>
      <c r="G13" s="72" t="s">
        <v>11160</v>
      </c>
      <c r="H13" s="227" t="s">
        <v>641</v>
      </c>
      <c r="I13" s="72"/>
      <c r="J13" s="72"/>
      <c r="K13" s="120" t="s">
        <v>13814</v>
      </c>
      <c r="L13" s="38">
        <v>6718</v>
      </c>
      <c r="M13" s="72" t="s">
        <v>21</v>
      </c>
      <c r="N13" s="72" t="s">
        <v>4305</v>
      </c>
      <c r="O13" s="38" t="s">
        <v>17681</v>
      </c>
      <c r="P13" s="72"/>
    </row>
    <row r="14" spans="1:16">
      <c r="A14" s="72">
        <v>11</v>
      </c>
      <c r="B14" s="72" t="s">
        <v>18360</v>
      </c>
      <c r="C14" s="72" t="s">
        <v>642</v>
      </c>
      <c r="D14" s="72" t="s">
        <v>4326</v>
      </c>
      <c r="E14" s="88"/>
      <c r="F14" s="72" t="s">
        <v>6016</v>
      </c>
      <c r="G14" s="72" t="s">
        <v>11161</v>
      </c>
      <c r="H14" s="227" t="s">
        <v>643</v>
      </c>
      <c r="I14" s="72"/>
      <c r="J14" s="72"/>
      <c r="K14" s="120" t="s">
        <v>13814</v>
      </c>
      <c r="L14" s="38"/>
      <c r="M14" s="72" t="s">
        <v>22</v>
      </c>
      <c r="N14" s="72" t="s">
        <v>4305</v>
      </c>
      <c r="O14" s="72"/>
      <c r="P14" s="72"/>
    </row>
    <row r="15" spans="1:16">
      <c r="A15" s="72">
        <v>12</v>
      </c>
      <c r="B15" s="72" t="s">
        <v>18360</v>
      </c>
      <c r="C15" s="72" t="s">
        <v>644</v>
      </c>
      <c r="D15" s="72" t="s">
        <v>4326</v>
      </c>
      <c r="E15" s="88"/>
      <c r="F15" s="72" t="s">
        <v>6017</v>
      </c>
      <c r="G15" s="72" t="s">
        <v>11162</v>
      </c>
      <c r="H15" s="227" t="s">
        <v>645</v>
      </c>
      <c r="I15" s="72"/>
      <c r="J15" s="72"/>
      <c r="K15" s="120" t="s">
        <v>13814</v>
      </c>
      <c r="L15" s="38"/>
      <c r="M15" s="72" t="s">
        <v>21</v>
      </c>
      <c r="N15" s="72" t="s">
        <v>4305</v>
      </c>
      <c r="O15" s="72"/>
      <c r="P15" s="72"/>
    </row>
    <row r="16" spans="1:16">
      <c r="A16" s="72">
        <v>13</v>
      </c>
      <c r="B16" s="72" t="s">
        <v>18360</v>
      </c>
      <c r="C16" s="72" t="s">
        <v>644</v>
      </c>
      <c r="D16" s="72" t="s">
        <v>4326</v>
      </c>
      <c r="E16" s="88"/>
      <c r="F16" s="72" t="s">
        <v>6018</v>
      </c>
      <c r="G16" s="72" t="s">
        <v>11163</v>
      </c>
      <c r="H16" s="72" t="s">
        <v>646</v>
      </c>
      <c r="I16" s="72"/>
      <c r="J16" s="72"/>
      <c r="K16" s="120" t="s">
        <v>13814</v>
      </c>
      <c r="L16" s="38"/>
      <c r="M16" s="72" t="s">
        <v>22</v>
      </c>
      <c r="N16" s="72" t="s">
        <v>4305</v>
      </c>
      <c r="O16" s="72" t="s">
        <v>17559</v>
      </c>
      <c r="P16" s="72"/>
    </row>
    <row r="17" spans="1:16">
      <c r="A17" s="72">
        <v>14</v>
      </c>
      <c r="B17" s="72" t="s">
        <v>18360</v>
      </c>
      <c r="C17" s="38" t="s">
        <v>647</v>
      </c>
      <c r="D17" s="72" t="s">
        <v>4326</v>
      </c>
      <c r="E17" s="36"/>
      <c r="F17" s="38" t="s">
        <v>6019</v>
      </c>
      <c r="G17" s="72" t="s">
        <v>11164</v>
      </c>
      <c r="H17" s="229" t="s">
        <v>15283</v>
      </c>
      <c r="I17" s="38"/>
      <c r="J17" s="38"/>
      <c r="K17" s="120" t="s">
        <v>13814</v>
      </c>
      <c r="L17" s="38">
        <v>6723</v>
      </c>
      <c r="M17" s="72" t="s">
        <v>21</v>
      </c>
      <c r="N17" s="72" t="s">
        <v>4305</v>
      </c>
      <c r="O17" s="72"/>
      <c r="P17" s="72"/>
    </row>
    <row r="18" spans="1:16">
      <c r="A18" s="72">
        <v>15</v>
      </c>
      <c r="B18" s="72" t="s">
        <v>18360</v>
      </c>
      <c r="C18" s="72" t="s">
        <v>648</v>
      </c>
      <c r="D18" s="72" t="s">
        <v>4326</v>
      </c>
      <c r="E18" s="88"/>
      <c r="F18" s="72" t="s">
        <v>6020</v>
      </c>
      <c r="G18" s="72" t="s">
        <v>11165</v>
      </c>
      <c r="H18" s="227" t="s">
        <v>649</v>
      </c>
      <c r="I18" s="72"/>
      <c r="J18" s="72"/>
      <c r="K18" s="120" t="s">
        <v>13814</v>
      </c>
      <c r="L18" s="38"/>
      <c r="M18" s="72" t="s">
        <v>21</v>
      </c>
      <c r="N18" s="72" t="s">
        <v>4305</v>
      </c>
      <c r="O18" s="72"/>
      <c r="P18" s="72"/>
    </row>
    <row r="19" spans="1:16">
      <c r="A19" s="72">
        <v>16</v>
      </c>
      <c r="B19" s="72" t="s">
        <v>18360</v>
      </c>
      <c r="C19" s="72" t="s">
        <v>650</v>
      </c>
      <c r="D19" s="72" t="s">
        <v>4326</v>
      </c>
      <c r="E19" s="88"/>
      <c r="F19" s="72" t="s">
        <v>6021</v>
      </c>
      <c r="G19" s="72" t="s">
        <v>11166</v>
      </c>
      <c r="H19" s="227" t="s">
        <v>651</v>
      </c>
      <c r="I19" s="72"/>
      <c r="J19" s="72"/>
      <c r="K19" s="120" t="s">
        <v>13814</v>
      </c>
      <c r="L19" s="38">
        <v>6724</v>
      </c>
      <c r="M19" s="72" t="s">
        <v>21</v>
      </c>
      <c r="N19" s="72" t="s">
        <v>4305</v>
      </c>
      <c r="O19" s="72"/>
      <c r="P19" s="72"/>
    </row>
    <row r="20" spans="1:16">
      <c r="A20" s="72">
        <v>17</v>
      </c>
      <c r="B20" s="72" t="s">
        <v>18360</v>
      </c>
      <c r="C20" s="72" t="s">
        <v>652</v>
      </c>
      <c r="D20" s="72" t="s">
        <v>4326</v>
      </c>
      <c r="E20" s="88"/>
      <c r="F20" s="72" t="s">
        <v>6022</v>
      </c>
      <c r="G20" s="72" t="s">
        <v>11167</v>
      </c>
      <c r="H20" s="227" t="s">
        <v>653</v>
      </c>
      <c r="I20" s="72"/>
      <c r="J20" s="72"/>
      <c r="K20" s="120" t="s">
        <v>13814</v>
      </c>
      <c r="L20" s="38"/>
      <c r="M20" s="72" t="s">
        <v>21</v>
      </c>
      <c r="N20" s="72" t="s">
        <v>4305</v>
      </c>
      <c r="O20" s="72"/>
      <c r="P20" s="72"/>
    </row>
    <row r="21" spans="1:16">
      <c r="A21" s="72">
        <v>18</v>
      </c>
      <c r="B21" s="72" t="s">
        <v>18360</v>
      </c>
      <c r="C21" s="72" t="s">
        <v>654</v>
      </c>
      <c r="D21" s="72" t="s">
        <v>4326</v>
      </c>
      <c r="E21" s="88"/>
      <c r="F21" s="72" t="s">
        <v>6023</v>
      </c>
      <c r="G21" s="72" t="s">
        <v>11168</v>
      </c>
      <c r="H21" s="227" t="s">
        <v>655</v>
      </c>
      <c r="I21" s="72"/>
      <c r="J21" s="72"/>
      <c r="K21" s="120" t="s">
        <v>13814</v>
      </c>
      <c r="L21" s="38"/>
      <c r="M21" s="72" t="s">
        <v>22</v>
      </c>
      <c r="N21" s="72" t="s">
        <v>4305</v>
      </c>
      <c r="O21" s="72"/>
      <c r="P21" s="72"/>
    </row>
    <row r="22" spans="1:16">
      <c r="A22" s="72">
        <v>19</v>
      </c>
      <c r="B22" s="72" t="s">
        <v>18360</v>
      </c>
      <c r="C22" s="72" t="s">
        <v>656</v>
      </c>
      <c r="D22" s="72" t="s">
        <v>4326</v>
      </c>
      <c r="E22" s="88"/>
      <c r="F22" s="72" t="s">
        <v>6024</v>
      </c>
      <c r="G22" s="72" t="s">
        <v>11169</v>
      </c>
      <c r="H22" s="227" t="s">
        <v>657</v>
      </c>
      <c r="I22" s="72"/>
      <c r="J22" s="72"/>
      <c r="K22" s="120" t="s">
        <v>13814</v>
      </c>
      <c r="L22" s="38"/>
      <c r="M22" s="72" t="s">
        <v>21</v>
      </c>
      <c r="N22" s="72" t="s">
        <v>4305</v>
      </c>
      <c r="O22" s="72"/>
      <c r="P22" s="72"/>
    </row>
    <row r="23" spans="1:16">
      <c r="A23" s="72">
        <v>20</v>
      </c>
      <c r="B23" s="72" t="s">
        <v>18360</v>
      </c>
      <c r="C23" s="72" t="s">
        <v>658</v>
      </c>
      <c r="D23" s="72" t="s">
        <v>4326</v>
      </c>
      <c r="E23" s="88"/>
      <c r="F23" s="72" t="s">
        <v>6025</v>
      </c>
      <c r="G23" s="72" t="s">
        <v>11170</v>
      </c>
      <c r="H23" s="227" t="s">
        <v>659</v>
      </c>
      <c r="I23" s="72"/>
      <c r="J23" s="72"/>
      <c r="K23" s="120" t="s">
        <v>13814</v>
      </c>
      <c r="L23" s="38"/>
      <c r="M23" s="72" t="s">
        <v>21</v>
      </c>
      <c r="N23" s="72" t="s">
        <v>4305</v>
      </c>
      <c r="O23" s="72"/>
      <c r="P23" s="72"/>
    </row>
    <row r="24" spans="1:16" s="205" customFormat="1" ht="17" customHeight="1">
      <c r="A24" s="72">
        <v>21</v>
      </c>
      <c r="B24" s="72" t="s">
        <v>18360</v>
      </c>
      <c r="C24" s="72" t="s">
        <v>639</v>
      </c>
      <c r="D24" s="72" t="s">
        <v>4326</v>
      </c>
      <c r="E24" s="88" t="s">
        <v>5226</v>
      </c>
      <c r="F24" s="72" t="s">
        <v>5229</v>
      </c>
      <c r="G24" s="72" t="s">
        <v>5230</v>
      </c>
      <c r="H24" s="72" t="s">
        <v>5227</v>
      </c>
      <c r="I24" s="72" t="s">
        <v>5228</v>
      </c>
      <c r="J24" s="72"/>
      <c r="K24" s="120" t="s">
        <v>13815</v>
      </c>
      <c r="L24" s="38"/>
      <c r="M24" s="72" t="s">
        <v>21</v>
      </c>
      <c r="N24" s="38" t="s">
        <v>5268</v>
      </c>
      <c r="O24" s="72" t="s">
        <v>18380</v>
      </c>
      <c r="P24" s="72"/>
    </row>
    <row r="25" spans="1:16" s="214" customFormat="1" ht="17" customHeight="1">
      <c r="A25" s="38">
        <v>22</v>
      </c>
      <c r="B25" s="38" t="s">
        <v>18360</v>
      </c>
      <c r="C25" s="38" t="s">
        <v>639</v>
      </c>
      <c r="D25" s="72" t="s">
        <v>4326</v>
      </c>
      <c r="E25" s="36" t="s">
        <v>9786</v>
      </c>
      <c r="F25" s="36" t="s">
        <v>9787</v>
      </c>
      <c r="G25" s="72" t="s">
        <v>11171</v>
      </c>
      <c r="H25" s="229" t="s">
        <v>9789</v>
      </c>
      <c r="I25" s="38" t="s">
        <v>5224</v>
      </c>
      <c r="J25" s="38"/>
      <c r="K25" s="120" t="s">
        <v>13815</v>
      </c>
      <c r="L25" s="38"/>
      <c r="M25" s="72" t="s">
        <v>21</v>
      </c>
      <c r="N25" s="38" t="s">
        <v>5268</v>
      </c>
      <c r="O25" s="38" t="s">
        <v>18379</v>
      </c>
      <c r="P25" s="38"/>
    </row>
    <row r="26" spans="1:16" ht="17">
      <c r="A26" s="72">
        <v>23</v>
      </c>
      <c r="B26" s="88" t="s">
        <v>22933</v>
      </c>
      <c r="C26" s="72" t="s">
        <v>644</v>
      </c>
      <c r="D26" s="88" t="s">
        <v>4326</v>
      </c>
      <c r="E26" s="72" t="s">
        <v>15881</v>
      </c>
      <c r="F26" s="72" t="s">
        <v>15987</v>
      </c>
      <c r="G26" s="38" t="s">
        <v>22268</v>
      </c>
      <c r="H26" s="72" t="s">
        <v>15581</v>
      </c>
      <c r="I26" s="72" t="str">
        <f>LEFT(J26,7)</f>
        <v>DYE6026</v>
      </c>
      <c r="J26" s="72" t="s">
        <v>15351</v>
      </c>
      <c r="K26" s="120" t="s">
        <v>15754</v>
      </c>
      <c r="L26" s="72"/>
      <c r="M26" s="72" t="s">
        <v>21</v>
      </c>
      <c r="N26" s="72">
        <v>218579</v>
      </c>
      <c r="O26" s="72" t="s">
        <v>24062</v>
      </c>
      <c r="P26" s="72"/>
    </row>
    <row r="27" spans="1:16" ht="17">
      <c r="A27" s="38">
        <v>24</v>
      </c>
      <c r="B27" s="88" t="s">
        <v>22933</v>
      </c>
      <c r="C27" s="72" t="s">
        <v>627</v>
      </c>
      <c r="D27" s="88" t="s">
        <v>4326</v>
      </c>
      <c r="E27" s="88" t="s">
        <v>15863</v>
      </c>
      <c r="F27" s="88" t="s">
        <v>15974</v>
      </c>
      <c r="G27" s="38" t="s">
        <v>22269</v>
      </c>
      <c r="H27" s="72" t="s">
        <v>15615</v>
      </c>
      <c r="I27" s="72" t="str">
        <f>LEFT(J27,7)</f>
        <v>DYE6060</v>
      </c>
      <c r="J27" s="72" t="s">
        <v>15385</v>
      </c>
      <c r="K27" s="120" t="s">
        <v>15755</v>
      </c>
      <c r="L27" s="72"/>
      <c r="M27" s="72" t="s">
        <v>21</v>
      </c>
      <c r="N27" s="72">
        <v>218579</v>
      </c>
      <c r="O27" s="72" t="s">
        <v>24063</v>
      </c>
      <c r="P27" s="72"/>
    </row>
    <row r="28" spans="1:16" ht="17">
      <c r="A28" s="72">
        <v>25</v>
      </c>
      <c r="B28" s="88" t="s">
        <v>22933</v>
      </c>
      <c r="C28" s="72" t="s">
        <v>639</v>
      </c>
      <c r="D28" s="72" t="s">
        <v>4326</v>
      </c>
      <c r="E28" s="72" t="s">
        <v>15867</v>
      </c>
      <c r="F28" s="72" t="s">
        <v>9787</v>
      </c>
      <c r="G28" s="38" t="s">
        <v>22270</v>
      </c>
      <c r="H28" s="72" t="s">
        <v>15618</v>
      </c>
      <c r="I28" s="72" t="str">
        <f>LEFT(J28,7)</f>
        <v>DYE6063</v>
      </c>
      <c r="J28" s="72" t="s">
        <v>15388</v>
      </c>
      <c r="K28" s="120" t="s">
        <v>15755</v>
      </c>
      <c r="L28" s="72"/>
      <c r="M28" s="72" t="s">
        <v>21</v>
      </c>
      <c r="N28" s="72">
        <v>218580</v>
      </c>
      <c r="O28" s="72" t="s">
        <v>24064</v>
      </c>
      <c r="P28" s="72"/>
    </row>
    <row r="29" spans="1:16" s="100" customFormat="1" ht="15" customHeight="1">
      <c r="A29" s="38">
        <v>26</v>
      </c>
      <c r="B29" s="88" t="s">
        <v>22933</v>
      </c>
      <c r="C29" s="72" t="s">
        <v>639</v>
      </c>
      <c r="D29" s="88" t="s">
        <v>4326</v>
      </c>
      <c r="E29" s="88" t="s">
        <v>5226</v>
      </c>
      <c r="F29" s="88" t="s">
        <v>5229</v>
      </c>
      <c r="G29" s="38" t="s">
        <v>22271</v>
      </c>
      <c r="H29" s="72" t="s">
        <v>15626</v>
      </c>
      <c r="I29" s="72" t="str">
        <f>LEFT(J29,7)</f>
        <v>DYE6071</v>
      </c>
      <c r="J29" s="72" t="s">
        <v>15396</v>
      </c>
      <c r="K29" s="120" t="s">
        <v>15755</v>
      </c>
      <c r="L29" s="72"/>
      <c r="M29" s="72" t="s">
        <v>21</v>
      </c>
      <c r="N29" s="72">
        <v>218580</v>
      </c>
      <c r="O29" s="72" t="s">
        <v>24065</v>
      </c>
      <c r="P29" s="38"/>
    </row>
    <row r="30" spans="1:16" s="100" customFormat="1" ht="15" customHeight="1">
      <c r="A30" s="72">
        <v>27</v>
      </c>
      <c r="B30" s="38" t="s">
        <v>22933</v>
      </c>
      <c r="C30" s="715" t="s">
        <v>640</v>
      </c>
      <c r="D30" s="88" t="s">
        <v>4326</v>
      </c>
      <c r="E30" s="713" t="s">
        <v>23472</v>
      </c>
      <c r="F30" s="715" t="s">
        <v>23473</v>
      </c>
      <c r="G30" s="713" t="s">
        <v>23471</v>
      </c>
      <c r="H30" s="712" t="s">
        <v>23432</v>
      </c>
      <c r="I30" s="38"/>
      <c r="J30" s="292"/>
      <c r="K30" s="2" t="s">
        <v>23474</v>
      </c>
      <c r="L30" s="38"/>
      <c r="M30" s="38"/>
      <c r="N30" s="38" t="s">
        <v>4305</v>
      </c>
      <c r="O30" s="713" t="s">
        <v>17681</v>
      </c>
      <c r="P30" s="38"/>
    </row>
  </sheetData>
  <conditionalFormatting sqref="M26:M29">
    <cfRule type="containsText" dxfId="637" priority="15" operator="containsText" text="PASS">
      <formula>NOT(ISERROR(SEARCH("PASS", M26)))</formula>
    </cfRule>
    <cfRule type="containsText" dxfId="636" priority="16" operator="containsText" text="FAIL">
      <formula>NOT(ISERROR(SEARCH("FAIL", M26)))</formula>
    </cfRule>
    <cfRule type="containsText" dxfId="635" priority="17" operator="containsText" text="WARN">
      <formula>NOT(ISERROR(SEARCH("WARN", M26)))</formula>
    </cfRule>
  </conditionalFormatting>
  <conditionalFormatting sqref="G26:G29">
    <cfRule type="duplicateValues" dxfId="634" priority="14"/>
  </conditionalFormatting>
  <conditionalFormatting sqref="A30">
    <cfRule type="duplicateValues" dxfId="633" priority="1"/>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BCFB3-FFD2-8C47-A0D8-9CFAB32CF2AB}">
  <dimension ref="A1:BD208"/>
  <sheetViews>
    <sheetView workbookViewId="0">
      <pane ySplit="3" topLeftCell="A163" activePane="bottomLeft" state="frozen"/>
      <selection pane="bottomLeft" activeCell="D1" sqref="D1:D1048576"/>
    </sheetView>
  </sheetViews>
  <sheetFormatPr baseColWidth="10" defaultRowHeight="15" customHeight="1"/>
  <cols>
    <col min="1" max="1" width="10.83203125" style="6"/>
    <col min="2" max="2" width="12.5" style="6" bestFit="1" customWidth="1"/>
    <col min="3" max="3" width="12.83203125" style="6" bestFit="1" customWidth="1"/>
    <col min="4" max="4" width="24" style="6" customWidth="1"/>
    <col min="5" max="5" width="10.5" style="6" customWidth="1"/>
    <col min="6" max="6" width="13.1640625" style="6" bestFit="1" customWidth="1"/>
    <col min="7" max="7" width="13.6640625" style="6" customWidth="1"/>
    <col min="8" max="8" width="17.1640625" style="6" customWidth="1"/>
    <col min="9" max="9" width="17.6640625" style="6" customWidth="1"/>
    <col min="10" max="10" width="15.33203125" style="6" customWidth="1"/>
    <col min="11" max="11" width="18.6640625" style="6" customWidth="1"/>
    <col min="12" max="12" width="12.33203125" style="6" customWidth="1"/>
    <col min="13" max="13" width="25.5" style="6" customWidth="1"/>
    <col min="14" max="15" width="10.83203125" style="6"/>
    <col min="16" max="16" width="62" style="62" customWidth="1"/>
    <col min="17" max="17" width="22.5" style="62" customWidth="1"/>
    <col min="18" max="18" width="10.83203125" style="6"/>
    <col min="19" max="19" width="17.5" style="6" customWidth="1"/>
    <col min="20" max="20" width="14.6640625" style="6" bestFit="1" customWidth="1"/>
    <col min="22" max="22" width="10.83203125" style="6"/>
    <col min="23" max="23" width="20.5" style="6" bestFit="1" customWidth="1"/>
    <col min="24" max="16384" width="10.83203125" style="6"/>
  </cols>
  <sheetData>
    <row r="1" spans="1:20" ht="15" customHeight="1">
      <c r="D1" s="6" t="s">
        <v>1598</v>
      </c>
      <c r="F1" s="6">
        <f>COUNTA(#REF!)</f>
        <v>1</v>
      </c>
      <c r="I1" s="56" t="s">
        <v>13665</v>
      </c>
    </row>
    <row r="2" spans="1:20" ht="15" customHeight="1" thickBot="1">
      <c r="B2" s="85"/>
      <c r="I2" s="85">
        <f>COUNTIF(I4:I232,"*Y*")</f>
        <v>171</v>
      </c>
      <c r="T2" s="85"/>
    </row>
    <row r="3" spans="1:20" s="86" customFormat="1" ht="16" customHeight="1" thickBot="1">
      <c r="A3" s="661" t="s">
        <v>9370</v>
      </c>
      <c r="B3" s="661" t="s">
        <v>10</v>
      </c>
      <c r="C3" s="661" t="s">
        <v>1</v>
      </c>
      <c r="D3" s="661" t="s">
        <v>2</v>
      </c>
      <c r="E3" s="661" t="s">
        <v>22945</v>
      </c>
      <c r="F3" s="661" t="s">
        <v>3</v>
      </c>
      <c r="G3" s="661" t="s">
        <v>12</v>
      </c>
      <c r="H3" s="661" t="s">
        <v>0</v>
      </c>
      <c r="I3" s="661" t="s">
        <v>23695</v>
      </c>
      <c r="J3" s="661" t="s">
        <v>14</v>
      </c>
      <c r="K3" s="661" t="s">
        <v>22920</v>
      </c>
      <c r="L3" s="661" t="s">
        <v>5</v>
      </c>
      <c r="M3" s="661" t="s">
        <v>6</v>
      </c>
      <c r="N3" s="661" t="s">
        <v>7</v>
      </c>
      <c r="O3" s="661" t="s">
        <v>8</v>
      </c>
      <c r="P3" s="661" t="s">
        <v>9</v>
      </c>
      <c r="Q3" s="661" t="s">
        <v>22944</v>
      </c>
      <c r="R3" s="661" t="s">
        <v>22943</v>
      </c>
      <c r="S3" s="661" t="s">
        <v>11</v>
      </c>
      <c r="T3" s="661" t="s">
        <v>22942</v>
      </c>
    </row>
    <row r="4" spans="1:20" ht="15" customHeight="1">
      <c r="A4" s="5">
        <v>1</v>
      </c>
      <c r="B4" s="5" t="s">
        <v>18360</v>
      </c>
      <c r="C4" s="5" t="s">
        <v>662</v>
      </c>
      <c r="D4" s="5" t="s">
        <v>4327</v>
      </c>
      <c r="E4" s="5"/>
      <c r="F4" s="5"/>
      <c r="G4" s="5" t="s">
        <v>6238</v>
      </c>
      <c r="H4" s="72" t="s">
        <v>11172</v>
      </c>
      <c r="I4" s="5" t="s">
        <v>21</v>
      </c>
      <c r="J4" s="5" t="str">
        <f>IF('EWS files'!L4&gt;0, "Y", "N")</f>
        <v>Y</v>
      </c>
      <c r="K4" s="5"/>
      <c r="L4" s="5"/>
      <c r="M4" s="5" t="s">
        <v>9895</v>
      </c>
      <c r="N4" s="5" t="s">
        <v>10805</v>
      </c>
      <c r="O4" s="5" t="s">
        <v>463</v>
      </c>
      <c r="P4" s="66"/>
      <c r="Q4" s="5"/>
      <c r="R4" s="5" t="s">
        <v>20</v>
      </c>
      <c r="S4" s="67" t="s">
        <v>275</v>
      </c>
      <c r="T4" s="59"/>
    </row>
    <row r="5" spans="1:20" ht="15" customHeight="1">
      <c r="A5" s="5">
        <v>2</v>
      </c>
      <c r="B5" s="5" t="s">
        <v>18360</v>
      </c>
      <c r="C5" s="5" t="s">
        <v>664</v>
      </c>
      <c r="D5" s="5" t="s">
        <v>4327</v>
      </c>
      <c r="E5" s="5"/>
      <c r="F5" s="5"/>
      <c r="G5" s="5" t="s">
        <v>6239</v>
      </c>
      <c r="H5" s="72" t="s">
        <v>11173</v>
      </c>
      <c r="I5" s="5" t="s">
        <v>21</v>
      </c>
      <c r="J5" s="5" t="str">
        <f>IF('EWS files'!L5&gt;0, "Y", "N")</f>
        <v>Y</v>
      </c>
      <c r="K5" s="5"/>
      <c r="L5" s="5"/>
      <c r="M5" s="5" t="s">
        <v>9896</v>
      </c>
      <c r="N5" s="5" t="s">
        <v>473</v>
      </c>
      <c r="O5" s="5" t="s">
        <v>463</v>
      </c>
      <c r="P5" s="66"/>
      <c r="Q5" s="5"/>
      <c r="R5" s="5" t="s">
        <v>20</v>
      </c>
      <c r="S5" s="67" t="s">
        <v>270</v>
      </c>
      <c r="T5" s="5"/>
    </row>
    <row r="6" spans="1:20" ht="15" customHeight="1">
      <c r="A6" s="5">
        <v>3</v>
      </c>
      <c r="B6" s="5" t="s">
        <v>18360</v>
      </c>
      <c r="C6" s="5" t="s">
        <v>666</v>
      </c>
      <c r="D6" s="5" t="s">
        <v>4327</v>
      </c>
      <c r="E6" s="48"/>
      <c r="F6" s="48"/>
      <c r="G6" s="5" t="s">
        <v>6240</v>
      </c>
      <c r="H6" s="72" t="s">
        <v>11174</v>
      </c>
      <c r="I6" s="5" t="s">
        <v>21</v>
      </c>
      <c r="J6" s="5" t="str">
        <f>IF('EWS files'!L6&gt;0, "Y", "N")</f>
        <v>Y</v>
      </c>
      <c r="K6" s="5"/>
      <c r="L6" s="5"/>
      <c r="M6" s="5" t="s">
        <v>9897</v>
      </c>
      <c r="N6" s="5" t="s">
        <v>473</v>
      </c>
      <c r="O6" s="5" t="s">
        <v>454</v>
      </c>
      <c r="P6" s="66"/>
      <c r="Q6" s="5"/>
      <c r="R6" s="5" t="s">
        <v>20</v>
      </c>
      <c r="S6" s="67" t="s">
        <v>270</v>
      </c>
      <c r="T6" s="5"/>
    </row>
    <row r="7" spans="1:20" ht="15" customHeight="1">
      <c r="A7" s="5">
        <v>4</v>
      </c>
      <c r="B7" s="5" t="s">
        <v>18360</v>
      </c>
      <c r="C7" s="5" t="s">
        <v>669</v>
      </c>
      <c r="D7" s="5" t="s">
        <v>4327</v>
      </c>
      <c r="E7" s="5"/>
      <c r="F7" s="5"/>
      <c r="G7" s="5" t="s">
        <v>6241</v>
      </c>
      <c r="H7" s="72" t="s">
        <v>11175</v>
      </c>
      <c r="I7" s="5" t="s">
        <v>21</v>
      </c>
      <c r="J7" s="5" t="str">
        <f>IF('EWS files'!L7&gt;0, "Y", "N")</f>
        <v>Y</v>
      </c>
      <c r="K7" s="5"/>
      <c r="L7" s="5"/>
      <c r="M7" s="5" t="s">
        <v>11141</v>
      </c>
      <c r="N7" s="5" t="s">
        <v>479</v>
      </c>
      <c r="O7" s="5" t="s">
        <v>454</v>
      </c>
      <c r="P7" s="66"/>
      <c r="Q7" s="5"/>
      <c r="R7" s="5" t="s">
        <v>20</v>
      </c>
      <c r="S7" s="67" t="s">
        <v>270</v>
      </c>
      <c r="T7" s="5"/>
    </row>
    <row r="8" spans="1:20" ht="15" customHeight="1">
      <c r="A8" s="5">
        <v>5</v>
      </c>
      <c r="B8" s="5" t="s">
        <v>18360</v>
      </c>
      <c r="C8" s="5" t="s">
        <v>671</v>
      </c>
      <c r="D8" s="5" t="s">
        <v>4327</v>
      </c>
      <c r="E8" s="5"/>
      <c r="F8" s="5"/>
      <c r="G8" s="5" t="s">
        <v>6242</v>
      </c>
      <c r="H8" s="72" t="s">
        <v>11176</v>
      </c>
      <c r="I8" s="5" t="s">
        <v>21</v>
      </c>
      <c r="J8" s="5" t="str">
        <f>IF('EWS files'!L8&gt;0, "Y", "N")</f>
        <v>Y</v>
      </c>
      <c r="K8" s="5"/>
      <c r="L8" s="5"/>
      <c r="M8" s="5" t="s">
        <v>4218</v>
      </c>
      <c r="N8" s="5" t="s">
        <v>9995</v>
      </c>
      <c r="O8" s="5" t="s">
        <v>463</v>
      </c>
      <c r="P8" s="66"/>
      <c r="Q8" s="5"/>
      <c r="R8" s="5" t="s">
        <v>20</v>
      </c>
      <c r="S8" s="67" t="s">
        <v>270</v>
      </c>
      <c r="T8" s="5"/>
    </row>
    <row r="9" spans="1:20" ht="15" customHeight="1">
      <c r="A9" s="5">
        <v>6</v>
      </c>
      <c r="B9" s="5" t="s">
        <v>18360</v>
      </c>
      <c r="C9" s="5" t="s">
        <v>673</v>
      </c>
      <c r="D9" s="5" t="s">
        <v>4327</v>
      </c>
      <c r="E9" s="5"/>
      <c r="F9" s="5"/>
      <c r="G9" s="5" t="s">
        <v>6243</v>
      </c>
      <c r="H9" s="72" t="s">
        <v>11177</v>
      </c>
      <c r="I9" s="5" t="s">
        <v>21</v>
      </c>
      <c r="J9" s="5" t="str">
        <f>IF('EWS files'!L9&gt;0, "Y", "N")</f>
        <v>Y</v>
      </c>
      <c r="K9" s="5"/>
      <c r="L9" s="5"/>
      <c r="M9" s="5" t="s">
        <v>11142</v>
      </c>
      <c r="N9" s="5" t="s">
        <v>457</v>
      </c>
      <c r="O9" s="5" t="s">
        <v>454</v>
      </c>
      <c r="P9" s="66"/>
      <c r="Q9" s="5"/>
      <c r="R9" s="5" t="s">
        <v>20</v>
      </c>
      <c r="S9" s="67" t="s">
        <v>270</v>
      </c>
      <c r="T9" s="5"/>
    </row>
    <row r="10" spans="1:20" ht="15" customHeight="1">
      <c r="A10" s="5">
        <v>7</v>
      </c>
      <c r="B10" s="5" t="s">
        <v>18360</v>
      </c>
      <c r="C10" s="5" t="s">
        <v>675</v>
      </c>
      <c r="D10" s="5" t="s">
        <v>4327</v>
      </c>
      <c r="E10" s="5"/>
      <c r="F10" s="5"/>
      <c r="G10" s="5" t="s">
        <v>6244</v>
      </c>
      <c r="H10" s="72" t="s">
        <v>11178</v>
      </c>
      <c r="I10" s="5" t="s">
        <v>21</v>
      </c>
      <c r="J10" s="5" t="str">
        <f>IF('EWS files'!L10&gt;0, "Y", "N")</f>
        <v>Y</v>
      </c>
      <c r="K10" s="5"/>
      <c r="L10" s="5"/>
      <c r="M10" s="5" t="s">
        <v>9847</v>
      </c>
      <c r="N10" s="5" t="s">
        <v>9981</v>
      </c>
      <c r="O10" s="5" t="s">
        <v>454</v>
      </c>
      <c r="P10" s="66"/>
      <c r="Q10" s="5"/>
      <c r="R10" s="5" t="s">
        <v>20</v>
      </c>
      <c r="S10" s="67" t="s">
        <v>270</v>
      </c>
      <c r="T10" s="5"/>
    </row>
    <row r="11" spans="1:20" ht="15" customHeight="1">
      <c r="A11" s="5">
        <v>8</v>
      </c>
      <c r="B11" s="5" t="s">
        <v>18360</v>
      </c>
      <c r="C11" s="5" t="s">
        <v>677</v>
      </c>
      <c r="D11" s="5" t="s">
        <v>4327</v>
      </c>
      <c r="E11" s="5"/>
      <c r="F11" s="5"/>
      <c r="G11" s="5" t="s">
        <v>6245</v>
      </c>
      <c r="H11" s="72" t="s">
        <v>11179</v>
      </c>
      <c r="I11" s="5" t="s">
        <v>21</v>
      </c>
      <c r="J11" s="5" t="str">
        <f>IF('EWS files'!L11&gt;0, "Y", "N")</f>
        <v>Y</v>
      </c>
      <c r="K11" s="5"/>
      <c r="L11" s="5"/>
      <c r="M11" s="5" t="s">
        <v>11143</v>
      </c>
      <c r="N11" s="5" t="s">
        <v>10001</v>
      </c>
      <c r="O11" s="5" t="s">
        <v>463</v>
      </c>
      <c r="P11" s="66"/>
      <c r="Q11" s="5"/>
      <c r="R11" s="5" t="s">
        <v>20</v>
      </c>
      <c r="S11" s="67" t="s">
        <v>270</v>
      </c>
      <c r="T11" s="5"/>
    </row>
    <row r="12" spans="1:20" ht="15" customHeight="1">
      <c r="A12" s="5">
        <v>9</v>
      </c>
      <c r="B12" s="5" t="s">
        <v>18360</v>
      </c>
      <c r="C12" s="5" t="s">
        <v>679</v>
      </c>
      <c r="D12" s="5" t="s">
        <v>4327</v>
      </c>
      <c r="E12" s="5"/>
      <c r="F12" s="5"/>
      <c r="G12" s="5" t="s">
        <v>6246</v>
      </c>
      <c r="H12" s="38" t="s">
        <v>11180</v>
      </c>
      <c r="I12" s="8" t="s">
        <v>21</v>
      </c>
      <c r="J12" s="5" t="str">
        <f>IF('EWS files'!L12&gt;0, "Y", "N")</f>
        <v>Y</v>
      </c>
      <c r="K12" s="5"/>
      <c r="L12" s="5"/>
      <c r="M12" s="5" t="s">
        <v>11144</v>
      </c>
      <c r="N12" s="5" t="s">
        <v>10805</v>
      </c>
      <c r="O12" s="5" t="s">
        <v>463</v>
      </c>
      <c r="P12" s="66"/>
      <c r="Q12" s="5"/>
      <c r="R12" s="5" t="s">
        <v>20</v>
      </c>
      <c r="S12" s="67" t="s">
        <v>270</v>
      </c>
      <c r="T12" s="5"/>
    </row>
    <row r="13" spans="1:20" ht="16" customHeight="1">
      <c r="A13" s="5">
        <v>10</v>
      </c>
      <c r="B13" s="5" t="s">
        <v>18360</v>
      </c>
      <c r="C13" s="8" t="s">
        <v>681</v>
      </c>
      <c r="D13" s="8" t="s">
        <v>4327</v>
      </c>
      <c r="E13" s="8"/>
      <c r="F13" s="8"/>
      <c r="G13" s="8" t="s">
        <v>6247</v>
      </c>
      <c r="H13" s="38" t="s">
        <v>11181</v>
      </c>
      <c r="I13" s="8" t="s">
        <v>21</v>
      </c>
      <c r="J13" s="8" t="str">
        <f>IF('EWS files'!L13&gt;0, "Y", "N")</f>
        <v>Y</v>
      </c>
      <c r="K13" s="8"/>
      <c r="L13" s="8"/>
      <c r="M13" s="8" t="s">
        <v>9893</v>
      </c>
      <c r="N13" s="8" t="s">
        <v>461</v>
      </c>
      <c r="O13" s="8" t="s">
        <v>463</v>
      </c>
      <c r="P13" s="60"/>
      <c r="Q13" s="8"/>
      <c r="R13" s="8" t="s">
        <v>20</v>
      </c>
      <c r="S13" s="67" t="s">
        <v>270</v>
      </c>
      <c r="T13" s="5"/>
    </row>
    <row r="14" spans="1:20" s="10" customFormat="1" ht="15" customHeight="1">
      <c r="A14" s="8">
        <v>11</v>
      </c>
      <c r="B14" s="5" t="s">
        <v>18360</v>
      </c>
      <c r="C14" s="8" t="s">
        <v>683</v>
      </c>
      <c r="D14" s="8" t="s">
        <v>4327</v>
      </c>
      <c r="E14" s="8"/>
      <c r="F14" s="8"/>
      <c r="G14" s="8" t="s">
        <v>6248</v>
      </c>
      <c r="H14" s="38" t="s">
        <v>11182</v>
      </c>
      <c r="I14" s="8" t="s">
        <v>21</v>
      </c>
      <c r="J14" s="8" t="str">
        <f>IF('EWS files'!L14&gt;0, "Y", "N")</f>
        <v>Y</v>
      </c>
      <c r="K14" s="8"/>
      <c r="L14" s="8"/>
      <c r="M14" s="8" t="s">
        <v>11145</v>
      </c>
      <c r="N14" s="8" t="s">
        <v>10804</v>
      </c>
      <c r="O14" s="8" t="s">
        <v>454</v>
      </c>
      <c r="P14" s="60"/>
      <c r="Q14" s="8"/>
      <c r="R14" s="8" t="s">
        <v>20</v>
      </c>
      <c r="S14" s="67" t="s">
        <v>270</v>
      </c>
      <c r="T14" s="8"/>
    </row>
    <row r="15" spans="1:20" s="10" customFormat="1" ht="15" customHeight="1">
      <c r="A15" s="8">
        <v>12</v>
      </c>
      <c r="B15" s="5" t="s">
        <v>18360</v>
      </c>
      <c r="C15" s="8" t="s">
        <v>684</v>
      </c>
      <c r="D15" s="8" t="s">
        <v>4327</v>
      </c>
      <c r="E15" s="8"/>
      <c r="F15" s="8"/>
      <c r="G15" s="8" t="s">
        <v>6249</v>
      </c>
      <c r="H15" s="38" t="s">
        <v>11183</v>
      </c>
      <c r="I15" s="8" t="s">
        <v>21</v>
      </c>
      <c r="J15" s="8" t="str">
        <f>IF('EWS files'!L15&gt;0, "Y", "N")</f>
        <v>Y</v>
      </c>
      <c r="K15" s="8"/>
      <c r="L15" s="8"/>
      <c r="M15" s="8" t="s">
        <v>9365</v>
      </c>
      <c r="N15" s="8" t="s">
        <v>466</v>
      </c>
      <c r="O15" s="8" t="s">
        <v>454</v>
      </c>
      <c r="P15" s="60"/>
      <c r="Q15" s="8"/>
      <c r="R15" s="8" t="s">
        <v>20</v>
      </c>
      <c r="S15" s="67" t="s">
        <v>270</v>
      </c>
      <c r="T15" s="8"/>
    </row>
    <row r="16" spans="1:20" s="10" customFormat="1" ht="15" customHeight="1">
      <c r="A16" s="8">
        <v>13</v>
      </c>
      <c r="B16" s="5" t="s">
        <v>18360</v>
      </c>
      <c r="C16" s="8" t="s">
        <v>686</v>
      </c>
      <c r="D16" s="8" t="s">
        <v>4327</v>
      </c>
      <c r="E16" s="8"/>
      <c r="F16" s="8"/>
      <c r="G16" s="8" t="s">
        <v>6250</v>
      </c>
      <c r="H16" s="38" t="s">
        <v>11184</v>
      </c>
      <c r="I16" s="8" t="s">
        <v>21</v>
      </c>
      <c r="J16" s="8" t="str">
        <f>IF('EWS files'!L16&gt;0, "Y", "N")</f>
        <v>Y</v>
      </c>
      <c r="K16" s="8"/>
      <c r="L16" s="8"/>
      <c r="M16" s="8" t="s">
        <v>10807</v>
      </c>
      <c r="N16" s="8" t="s">
        <v>10710</v>
      </c>
      <c r="O16" s="8" t="s">
        <v>454</v>
      </c>
      <c r="P16" s="60"/>
      <c r="Q16" s="8"/>
      <c r="R16" s="8" t="s">
        <v>20</v>
      </c>
      <c r="S16" s="67" t="s">
        <v>271</v>
      </c>
      <c r="T16" s="8"/>
    </row>
    <row r="17" spans="1:53" s="10" customFormat="1" ht="15" customHeight="1">
      <c r="A17" s="8">
        <v>14</v>
      </c>
      <c r="B17" s="5" t="s">
        <v>18360</v>
      </c>
      <c r="C17" s="8" t="s">
        <v>687</v>
      </c>
      <c r="D17" s="8" t="s">
        <v>4327</v>
      </c>
      <c r="E17" s="8"/>
      <c r="F17" s="8"/>
      <c r="G17" s="8" t="s">
        <v>6251</v>
      </c>
      <c r="H17" s="38" t="s">
        <v>11185</v>
      </c>
      <c r="I17" s="8" t="s">
        <v>21</v>
      </c>
      <c r="J17" s="8" t="str">
        <f>IF('EWS files'!L17&gt;0, "Y", "N")</f>
        <v>Y</v>
      </c>
      <c r="K17" s="8"/>
      <c r="L17" s="8"/>
      <c r="M17" s="8" t="s">
        <v>10709</v>
      </c>
      <c r="N17" s="8" t="s">
        <v>453</v>
      </c>
      <c r="O17" s="8" t="s">
        <v>463</v>
      </c>
      <c r="P17" s="60"/>
      <c r="Q17" s="8"/>
      <c r="R17" s="8" t="s">
        <v>20</v>
      </c>
      <c r="S17" s="67" t="s">
        <v>7373</v>
      </c>
      <c r="T17" s="8"/>
    </row>
    <row r="18" spans="1:53" s="10" customFormat="1" ht="15" customHeight="1">
      <c r="A18" s="8">
        <v>15</v>
      </c>
      <c r="B18" s="5" t="s">
        <v>18360</v>
      </c>
      <c r="C18" s="8" t="s">
        <v>688</v>
      </c>
      <c r="D18" s="8" t="s">
        <v>4327</v>
      </c>
      <c r="E18" s="8"/>
      <c r="F18" s="8"/>
      <c r="G18" s="8" t="s">
        <v>6252</v>
      </c>
      <c r="H18" s="38" t="s">
        <v>11186</v>
      </c>
      <c r="I18" s="8" t="s">
        <v>21</v>
      </c>
      <c r="J18" s="8" t="str">
        <f>IF('EWS files'!L18&gt;0, "Y", "N")</f>
        <v>Y</v>
      </c>
      <c r="K18" s="8"/>
      <c r="L18" s="8"/>
      <c r="M18" s="8" t="s">
        <v>11146</v>
      </c>
      <c r="N18" s="8" t="s">
        <v>453</v>
      </c>
      <c r="O18" s="8" t="s">
        <v>463</v>
      </c>
      <c r="P18" s="60"/>
      <c r="Q18" s="8"/>
      <c r="R18" s="8" t="s">
        <v>20</v>
      </c>
      <c r="S18" s="67" t="s">
        <v>270</v>
      </c>
      <c r="T18" s="8"/>
    </row>
    <row r="19" spans="1:53" s="10" customFormat="1" ht="15" customHeight="1">
      <c r="A19" s="8">
        <v>16</v>
      </c>
      <c r="B19" s="5" t="s">
        <v>18360</v>
      </c>
      <c r="C19" s="35" t="s">
        <v>690</v>
      </c>
      <c r="D19" s="35" t="s">
        <v>4327</v>
      </c>
      <c r="E19" s="35"/>
      <c r="F19" s="35"/>
      <c r="G19" s="8" t="s">
        <v>6253</v>
      </c>
      <c r="H19" s="38" t="s">
        <v>11187</v>
      </c>
      <c r="I19" s="8" t="s">
        <v>21</v>
      </c>
      <c r="J19" s="8" t="str">
        <f>IF('EWS files'!L19&gt;0, "Y", "N")</f>
        <v>Y</v>
      </c>
      <c r="K19" s="35"/>
      <c r="L19" s="35"/>
      <c r="M19" s="35" t="s">
        <v>11147</v>
      </c>
      <c r="N19" s="35" t="s">
        <v>457</v>
      </c>
      <c r="O19" s="35" t="s">
        <v>463</v>
      </c>
      <c r="P19" s="245"/>
      <c r="Q19" s="8"/>
      <c r="R19" s="35" t="s">
        <v>20</v>
      </c>
      <c r="S19" s="118" t="s">
        <v>270</v>
      </c>
      <c r="T19" s="8"/>
    </row>
    <row r="20" spans="1:53" s="10" customFormat="1" ht="15" customHeight="1">
      <c r="A20" s="8">
        <v>17</v>
      </c>
      <c r="B20" s="5" t="s">
        <v>18360</v>
      </c>
      <c r="C20" s="8" t="s">
        <v>3701</v>
      </c>
      <c r="D20" s="8" t="s">
        <v>4327</v>
      </c>
      <c r="E20" s="8"/>
      <c r="F20" s="8" t="s">
        <v>3703</v>
      </c>
      <c r="G20" s="8" t="s">
        <v>3702</v>
      </c>
      <c r="H20" s="8" t="s">
        <v>11131</v>
      </c>
      <c r="I20" s="8" t="s">
        <v>21</v>
      </c>
      <c r="J20" s="8" t="str">
        <f>IF('EWS files'!L20&gt;0, "Y", "N")</f>
        <v>Y</v>
      </c>
      <c r="K20" s="8"/>
      <c r="L20" s="8"/>
      <c r="M20" s="38" t="s">
        <v>9880</v>
      </c>
      <c r="N20" s="8" t="s">
        <v>473</v>
      </c>
      <c r="O20" s="8" t="s">
        <v>463</v>
      </c>
      <c r="P20" s="60" t="s">
        <v>18603</v>
      </c>
      <c r="Q20" s="8"/>
      <c r="R20" s="38" t="s">
        <v>3390</v>
      </c>
      <c r="S20" s="38" t="s">
        <v>3700</v>
      </c>
      <c r="T20" s="8"/>
    </row>
    <row r="21" spans="1:53" ht="15" customHeight="1">
      <c r="A21" s="5">
        <v>18</v>
      </c>
      <c r="B21" s="5" t="s">
        <v>18360</v>
      </c>
      <c r="C21" s="8" t="s">
        <v>3707</v>
      </c>
      <c r="D21" s="8" t="s">
        <v>4327</v>
      </c>
      <c r="E21" s="8"/>
      <c r="F21" s="8" t="s">
        <v>3709</v>
      </c>
      <c r="G21" s="8" t="s">
        <v>3708</v>
      </c>
      <c r="H21" s="8" t="s">
        <v>11132</v>
      </c>
      <c r="I21" s="8" t="s">
        <v>21</v>
      </c>
      <c r="J21" s="8" t="str">
        <f>IF('EWS files'!L21&gt;0, "Y", "N")</f>
        <v>Y</v>
      </c>
      <c r="K21" s="8"/>
      <c r="L21" s="8"/>
      <c r="M21" s="38" t="s">
        <v>18604</v>
      </c>
      <c r="N21" s="8" t="s">
        <v>479</v>
      </c>
      <c r="O21" s="8" t="s">
        <v>454</v>
      </c>
      <c r="P21" s="60" t="s">
        <v>18605</v>
      </c>
      <c r="Q21" s="8" t="s">
        <v>17710</v>
      </c>
      <c r="R21" s="38" t="s">
        <v>3390</v>
      </c>
      <c r="S21" s="38" t="s">
        <v>9898</v>
      </c>
      <c r="T21" s="5"/>
    </row>
    <row r="22" spans="1:53" ht="15" customHeight="1">
      <c r="A22" s="5">
        <v>19</v>
      </c>
      <c r="B22" s="5" t="s">
        <v>18360</v>
      </c>
      <c r="C22" s="8" t="s">
        <v>3712</v>
      </c>
      <c r="D22" s="8" t="s">
        <v>4327</v>
      </c>
      <c r="E22" s="8"/>
      <c r="F22" s="8" t="s">
        <v>3714</v>
      </c>
      <c r="G22" s="8" t="s">
        <v>3713</v>
      </c>
      <c r="H22" s="8" t="s">
        <v>11133</v>
      </c>
      <c r="I22" s="8" t="s">
        <v>21</v>
      </c>
      <c r="J22" s="8" t="str">
        <f>IF('EWS files'!L22&gt;0, "Y", "N")</f>
        <v>Y</v>
      </c>
      <c r="K22" s="8"/>
      <c r="L22" s="8"/>
      <c r="M22" s="38" t="s">
        <v>3706</v>
      </c>
      <c r="N22" s="8"/>
      <c r="O22" s="8"/>
      <c r="P22" s="60"/>
      <c r="Q22" s="8"/>
      <c r="R22" s="38" t="s">
        <v>3390</v>
      </c>
      <c r="S22" s="38" t="s">
        <v>1396</v>
      </c>
      <c r="T22" s="5"/>
    </row>
    <row r="23" spans="1:53" ht="15" customHeight="1">
      <c r="A23" s="5">
        <v>20</v>
      </c>
      <c r="B23" s="5" t="s">
        <v>18360</v>
      </c>
      <c r="C23" s="8" t="s">
        <v>3719</v>
      </c>
      <c r="D23" s="8" t="s">
        <v>4327</v>
      </c>
      <c r="E23" s="8"/>
      <c r="F23" s="8" t="s">
        <v>3721</v>
      </c>
      <c r="G23" s="8" t="s">
        <v>3720</v>
      </c>
      <c r="H23" s="8" t="s">
        <v>11134</v>
      </c>
      <c r="I23" s="8" t="s">
        <v>21</v>
      </c>
      <c r="J23" s="8" t="str">
        <f>IF('EWS files'!L23&gt;0, "Y", "N")</f>
        <v>Y</v>
      </c>
      <c r="K23" s="8"/>
      <c r="L23" s="8"/>
      <c r="M23" s="38" t="s">
        <v>3718</v>
      </c>
      <c r="N23" s="8"/>
      <c r="O23" s="8"/>
      <c r="P23" s="60"/>
      <c r="Q23" s="8"/>
      <c r="R23" s="38" t="s">
        <v>3717</v>
      </c>
      <c r="S23" s="38" t="s">
        <v>274</v>
      </c>
      <c r="T23" s="5"/>
    </row>
    <row r="24" spans="1:53" ht="15" customHeight="1">
      <c r="A24" s="5">
        <v>21</v>
      </c>
      <c r="B24" s="5" t="s">
        <v>18360</v>
      </c>
      <c r="C24" s="8" t="s">
        <v>3725</v>
      </c>
      <c r="D24" s="8" t="s">
        <v>4327</v>
      </c>
      <c r="E24" s="8"/>
      <c r="F24" s="8" t="s">
        <v>3727</v>
      </c>
      <c r="G24" s="8" t="s">
        <v>3726</v>
      </c>
      <c r="H24" s="8" t="s">
        <v>11135</v>
      </c>
      <c r="I24" s="8" t="s">
        <v>21</v>
      </c>
      <c r="J24" s="8" t="str">
        <f>IF('EWS files'!L24&gt;0, "Y", "N")</f>
        <v>Y</v>
      </c>
      <c r="K24" s="8"/>
      <c r="L24" s="8"/>
      <c r="M24" s="38" t="s">
        <v>3724</v>
      </c>
      <c r="N24" s="8"/>
      <c r="O24" s="8"/>
      <c r="P24" s="60"/>
      <c r="Q24" s="8"/>
      <c r="R24" s="38" t="s">
        <v>3390</v>
      </c>
      <c r="S24" s="38" t="s">
        <v>270</v>
      </c>
      <c r="T24" s="5"/>
    </row>
    <row r="25" spans="1:53" ht="15" customHeight="1">
      <c r="A25" s="5">
        <v>22</v>
      </c>
      <c r="B25" s="5" t="s">
        <v>18360</v>
      </c>
      <c r="C25" s="8" t="s">
        <v>3731</v>
      </c>
      <c r="D25" s="8" t="s">
        <v>4327</v>
      </c>
      <c r="E25" s="8"/>
      <c r="F25" s="8" t="s">
        <v>3733</v>
      </c>
      <c r="G25" s="8" t="s">
        <v>3732</v>
      </c>
      <c r="H25" s="8" t="s">
        <v>11136</v>
      </c>
      <c r="I25" s="8" t="s">
        <v>21</v>
      </c>
      <c r="J25" s="8" t="str">
        <f>IF('EWS files'!L25&gt;0, "Y", "N")</f>
        <v>Y</v>
      </c>
      <c r="K25" s="8"/>
      <c r="L25" s="8"/>
      <c r="M25" s="95" t="s">
        <v>3730</v>
      </c>
      <c r="N25" s="8"/>
      <c r="O25" s="8"/>
      <c r="P25" s="60"/>
      <c r="Q25" s="8"/>
      <c r="R25" s="95" t="s">
        <v>3390</v>
      </c>
      <c r="S25" s="95" t="s">
        <v>270</v>
      </c>
      <c r="T25" s="5"/>
    </row>
    <row r="26" spans="1:53" ht="15" customHeight="1">
      <c r="A26" s="5">
        <v>23</v>
      </c>
      <c r="B26" s="5" t="s">
        <v>18360</v>
      </c>
      <c r="C26" s="8" t="s">
        <v>3737</v>
      </c>
      <c r="D26" s="8" t="s">
        <v>4327</v>
      </c>
      <c r="E26" s="8"/>
      <c r="F26" s="38" t="s">
        <v>3739</v>
      </c>
      <c r="G26" s="8" t="s">
        <v>3738</v>
      </c>
      <c r="H26" s="38" t="s">
        <v>11137</v>
      </c>
      <c r="I26" s="8" t="s">
        <v>21</v>
      </c>
      <c r="J26" s="8" t="str">
        <f>IF('EWS files'!L26&gt;0, "Y", "N")</f>
        <v>Y</v>
      </c>
      <c r="K26" s="8"/>
      <c r="L26" s="8"/>
      <c r="M26" s="38" t="s">
        <v>3736</v>
      </c>
      <c r="N26" s="8"/>
      <c r="O26" s="8"/>
      <c r="P26" s="60"/>
      <c r="Q26" s="8"/>
      <c r="R26" s="38" t="s">
        <v>3390</v>
      </c>
      <c r="S26" s="38" t="s">
        <v>1621</v>
      </c>
      <c r="T26" s="5"/>
    </row>
    <row r="27" spans="1:53" ht="15" customHeight="1">
      <c r="A27" s="5">
        <v>24</v>
      </c>
      <c r="B27" s="5" t="s">
        <v>18360</v>
      </c>
      <c r="C27" s="8" t="s">
        <v>3743</v>
      </c>
      <c r="D27" s="8" t="s">
        <v>4327</v>
      </c>
      <c r="E27" s="8"/>
      <c r="F27" s="38" t="s">
        <v>3745</v>
      </c>
      <c r="G27" s="8" t="s">
        <v>3744</v>
      </c>
      <c r="H27" s="38" t="s">
        <v>11138</v>
      </c>
      <c r="I27" s="8" t="s">
        <v>21</v>
      </c>
      <c r="J27" s="8" t="str">
        <f>IF('EWS files'!L27&gt;0, "Y", "N")</f>
        <v>Y</v>
      </c>
      <c r="K27" s="8"/>
      <c r="L27" s="8"/>
      <c r="M27" s="38" t="s">
        <v>3742</v>
      </c>
      <c r="N27" s="8"/>
      <c r="O27" s="8"/>
      <c r="P27" s="60"/>
      <c r="Q27" s="8"/>
      <c r="R27" s="38" t="s">
        <v>3390</v>
      </c>
      <c r="S27" s="38" t="s">
        <v>270</v>
      </c>
      <c r="T27" s="5"/>
    </row>
    <row r="28" spans="1:53" ht="15" customHeight="1">
      <c r="A28" s="5">
        <v>25</v>
      </c>
      <c r="B28" s="5" t="s">
        <v>18360</v>
      </c>
      <c r="C28" s="8" t="s">
        <v>3749</v>
      </c>
      <c r="D28" s="8" t="s">
        <v>4327</v>
      </c>
      <c r="E28" s="8"/>
      <c r="F28" s="8" t="s">
        <v>3751</v>
      </c>
      <c r="G28" s="8" t="s">
        <v>3750</v>
      </c>
      <c r="H28" s="38" t="s">
        <v>11139</v>
      </c>
      <c r="I28" s="8" t="s">
        <v>21</v>
      </c>
      <c r="J28" s="8" t="str">
        <f>IF('EWS files'!L28&gt;0, "Y", "N")</f>
        <v>Y</v>
      </c>
      <c r="K28" s="8"/>
      <c r="L28" s="8"/>
      <c r="M28" s="38" t="s">
        <v>3748</v>
      </c>
      <c r="N28" s="8"/>
      <c r="O28" s="8"/>
      <c r="P28" s="60"/>
      <c r="Q28" s="8"/>
      <c r="R28" s="38" t="s">
        <v>3390</v>
      </c>
      <c r="S28" s="38" t="s">
        <v>270</v>
      </c>
      <c r="T28" s="5"/>
    </row>
    <row r="29" spans="1:53" ht="15" customHeight="1">
      <c r="A29" s="5">
        <v>26</v>
      </c>
      <c r="B29" s="5" t="s">
        <v>18360</v>
      </c>
      <c r="C29" s="8" t="s">
        <v>3755</v>
      </c>
      <c r="D29" s="8" t="s">
        <v>4327</v>
      </c>
      <c r="E29" s="8"/>
      <c r="F29" s="8" t="s">
        <v>1620</v>
      </c>
      <c r="G29" s="8" t="s">
        <v>3756</v>
      </c>
      <c r="H29" s="124" t="s">
        <v>11140</v>
      </c>
      <c r="I29" s="8" t="s">
        <v>21</v>
      </c>
      <c r="J29" s="8" t="str">
        <f>IF('EWS files'!L29&gt;0, "Y", "N")</f>
        <v>Y</v>
      </c>
      <c r="K29" s="8"/>
      <c r="L29" s="8"/>
      <c r="M29" s="38" t="s">
        <v>3754</v>
      </c>
      <c r="N29" s="8"/>
      <c r="O29" s="8"/>
      <c r="P29" s="60"/>
      <c r="Q29" s="8"/>
      <c r="R29" s="38" t="s">
        <v>20</v>
      </c>
      <c r="S29" s="38" t="s">
        <v>270</v>
      </c>
      <c r="T29" s="5"/>
    </row>
    <row r="30" spans="1:53" ht="15" customHeight="1">
      <c r="A30" s="5">
        <v>27</v>
      </c>
      <c r="B30" s="5" t="s">
        <v>18360</v>
      </c>
      <c r="C30" s="8" t="s">
        <v>5232</v>
      </c>
      <c r="D30" s="8" t="s">
        <v>4327</v>
      </c>
      <c r="E30" s="8"/>
      <c r="F30" s="8" t="s">
        <v>5231</v>
      </c>
      <c r="G30" s="8" t="s">
        <v>5233</v>
      </c>
      <c r="H30" s="8" t="s">
        <v>5234</v>
      </c>
      <c r="I30" s="8" t="s">
        <v>21</v>
      </c>
      <c r="J30" s="8" t="str">
        <f>IF('EWS files'!L30&gt;0, "Y", "N")</f>
        <v>Y</v>
      </c>
      <c r="K30" s="123" t="s">
        <v>450</v>
      </c>
      <c r="L30" s="123" t="s">
        <v>22</v>
      </c>
      <c r="M30" s="123" t="s">
        <v>9854</v>
      </c>
      <c r="N30" s="123" t="s">
        <v>479</v>
      </c>
      <c r="O30" s="123" t="s">
        <v>454</v>
      </c>
      <c r="P30" s="542" t="s">
        <v>16116</v>
      </c>
      <c r="Q30" s="8" t="s">
        <v>18433</v>
      </c>
      <c r="R30" s="8" t="s">
        <v>3390</v>
      </c>
      <c r="S30" s="8" t="s">
        <v>9899</v>
      </c>
      <c r="T30" s="5"/>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row>
    <row r="31" spans="1:53" ht="15" customHeight="1">
      <c r="A31" s="5">
        <v>28</v>
      </c>
      <c r="B31" s="5" t="s">
        <v>18360</v>
      </c>
      <c r="C31" s="35" t="s">
        <v>5232</v>
      </c>
      <c r="D31" s="35" t="s">
        <v>4327</v>
      </c>
      <c r="E31" s="35"/>
      <c r="F31" s="35" t="s">
        <v>5237</v>
      </c>
      <c r="G31" s="35" t="s">
        <v>5238</v>
      </c>
      <c r="H31" s="42" t="s">
        <v>9903</v>
      </c>
      <c r="I31" s="8" t="s">
        <v>21</v>
      </c>
      <c r="J31" s="8" t="str">
        <f>IF('EWS files'!L31&gt;0, "Y", "N")</f>
        <v>N</v>
      </c>
      <c r="K31" s="35"/>
      <c r="L31" s="35"/>
      <c r="M31" s="35" t="s">
        <v>4218</v>
      </c>
      <c r="N31" s="42"/>
      <c r="O31" s="35"/>
      <c r="P31" s="246"/>
      <c r="Q31" s="44" t="s">
        <v>17727</v>
      </c>
      <c r="R31" s="35" t="s">
        <v>3390</v>
      </c>
      <c r="S31" s="35" t="s">
        <v>9900</v>
      </c>
      <c r="T31" s="5"/>
      <c r="U31" s="23"/>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56"/>
    </row>
    <row r="32" spans="1:53" s="5" customFormat="1" ht="15" customHeight="1">
      <c r="A32" s="5">
        <v>29</v>
      </c>
      <c r="B32" s="5" t="s">
        <v>18360</v>
      </c>
      <c r="C32" s="8" t="s">
        <v>5244</v>
      </c>
      <c r="D32" s="8" t="s">
        <v>4327</v>
      </c>
      <c r="E32" s="8"/>
      <c r="F32" s="44" t="s">
        <v>5241</v>
      </c>
      <c r="G32" s="44" t="s">
        <v>5242</v>
      </c>
      <c r="H32" s="38" t="s">
        <v>5243</v>
      </c>
      <c r="I32" s="8" t="s">
        <v>21</v>
      </c>
      <c r="J32" s="8" t="str">
        <f>IF('EWS files'!L32&gt;0, "Y", "N")</f>
        <v>Y</v>
      </c>
      <c r="K32" s="8"/>
      <c r="L32" s="8"/>
      <c r="M32" s="8" t="s">
        <v>4218</v>
      </c>
      <c r="N32" s="38"/>
      <c r="O32" s="8"/>
      <c r="P32" s="125"/>
      <c r="Q32" s="8" t="s">
        <v>17692</v>
      </c>
      <c r="R32" s="8" t="s">
        <v>3390</v>
      </c>
      <c r="S32" s="8" t="s">
        <v>272</v>
      </c>
      <c r="U32" s="56"/>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56"/>
    </row>
    <row r="33" spans="1:56" s="5" customFormat="1" ht="15" customHeight="1">
      <c r="A33" s="5">
        <v>30</v>
      </c>
      <c r="B33" s="5" t="s">
        <v>18360</v>
      </c>
      <c r="C33" s="8" t="s">
        <v>5244</v>
      </c>
      <c r="D33" s="8" t="s">
        <v>4327</v>
      </c>
      <c r="E33" s="8"/>
      <c r="F33" s="44" t="s">
        <v>5251</v>
      </c>
      <c r="G33" s="44" t="s">
        <v>5250</v>
      </c>
      <c r="H33" s="8" t="s">
        <v>5249</v>
      </c>
      <c r="I33" s="8" t="s">
        <v>21</v>
      </c>
      <c r="J33" s="8" t="str">
        <f>IF('EWS files'!L33&gt;0, "Y", "N")</f>
        <v>N</v>
      </c>
      <c r="K33" s="8"/>
      <c r="L33" s="8"/>
      <c r="M33" s="8" t="s">
        <v>4218</v>
      </c>
      <c r="N33" s="38"/>
      <c r="O33" s="8"/>
      <c r="P33" s="125"/>
      <c r="Q33" s="8" t="s">
        <v>17696</v>
      </c>
      <c r="R33" s="8" t="s">
        <v>3390</v>
      </c>
      <c r="S33" s="8" t="s">
        <v>562</v>
      </c>
      <c r="U33" s="56"/>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56"/>
    </row>
    <row r="34" spans="1:56" s="5" customFormat="1" ht="15" customHeight="1">
      <c r="A34" s="5">
        <v>31</v>
      </c>
      <c r="B34" s="5" t="s">
        <v>18360</v>
      </c>
      <c r="C34" s="8" t="s">
        <v>1308</v>
      </c>
      <c r="D34" s="38" t="s">
        <v>4327</v>
      </c>
      <c r="E34" s="38"/>
      <c r="F34" s="8" t="s">
        <v>5253</v>
      </c>
      <c r="G34" s="8" t="s">
        <v>5254</v>
      </c>
      <c r="H34" s="38" t="s">
        <v>5256</v>
      </c>
      <c r="I34" s="8" t="s">
        <v>21</v>
      </c>
      <c r="J34" s="8" t="str">
        <f>IF('EWS files'!L34&gt;0, "Y", "N")</f>
        <v>Y</v>
      </c>
      <c r="K34" s="8"/>
      <c r="L34" s="8"/>
      <c r="M34" s="8" t="s">
        <v>9965</v>
      </c>
      <c r="N34" s="38"/>
      <c r="O34" s="8"/>
      <c r="P34" s="125"/>
      <c r="Q34" s="8" t="s">
        <v>18382</v>
      </c>
      <c r="R34" s="8" t="s">
        <v>3390</v>
      </c>
      <c r="S34" s="8" t="s">
        <v>9966</v>
      </c>
      <c r="U34" s="56"/>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56"/>
    </row>
    <row r="35" spans="1:56" ht="15" customHeight="1">
      <c r="A35" s="8">
        <v>32</v>
      </c>
      <c r="B35" s="5" t="s">
        <v>18360</v>
      </c>
      <c r="C35" s="54" t="s">
        <v>5391</v>
      </c>
      <c r="D35" s="38" t="s">
        <v>4327</v>
      </c>
      <c r="E35" s="38"/>
      <c r="F35" s="53" t="s">
        <v>446</v>
      </c>
      <c r="G35" s="54" t="s">
        <v>5393</v>
      </c>
      <c r="H35" s="53" t="s">
        <v>9901</v>
      </c>
      <c r="I35" s="8" t="s">
        <v>21</v>
      </c>
      <c r="J35" s="8" t="str">
        <f>IF('EWS files'!L35&gt;0, "Y", "N")</f>
        <v>Y</v>
      </c>
      <c r="K35" s="8"/>
      <c r="L35" s="8"/>
      <c r="M35" s="53" t="s">
        <v>5396</v>
      </c>
      <c r="N35" s="38" t="s">
        <v>466</v>
      </c>
      <c r="O35" s="8" t="s">
        <v>454</v>
      </c>
      <c r="P35" s="125"/>
      <c r="Q35" s="8"/>
      <c r="R35" s="53" t="s">
        <v>20</v>
      </c>
      <c r="S35" s="8" t="s">
        <v>270</v>
      </c>
      <c r="T35" s="5"/>
      <c r="U35" s="23"/>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56"/>
    </row>
    <row r="36" spans="1:56" ht="15" customHeight="1">
      <c r="A36" s="8">
        <v>33</v>
      </c>
      <c r="B36" s="5" t="s">
        <v>18360</v>
      </c>
      <c r="C36" s="53" t="s">
        <v>5392</v>
      </c>
      <c r="D36" s="38" t="s">
        <v>4327</v>
      </c>
      <c r="E36" s="38"/>
      <c r="F36" s="53" t="s">
        <v>5395</v>
      </c>
      <c r="G36" s="54" t="s">
        <v>5394</v>
      </c>
      <c r="H36" s="53" t="s">
        <v>9902</v>
      </c>
      <c r="I36" s="8" t="s">
        <v>21</v>
      </c>
      <c r="J36" s="8" t="str">
        <f>IF('EWS files'!L36&gt;0, "Y", "N")</f>
        <v>Y</v>
      </c>
      <c r="K36" s="8"/>
      <c r="L36" s="8"/>
      <c r="M36" s="53" t="s">
        <v>5397</v>
      </c>
      <c r="N36" s="38" t="s">
        <v>460</v>
      </c>
      <c r="O36" s="8" t="s">
        <v>454</v>
      </c>
      <c r="P36" s="125"/>
      <c r="Q36" s="8"/>
      <c r="R36" s="53" t="s">
        <v>3390</v>
      </c>
      <c r="S36" s="8" t="s">
        <v>284</v>
      </c>
      <c r="T36" s="5"/>
      <c r="U36" s="23"/>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56"/>
    </row>
    <row r="37" spans="1:56" ht="15" customHeight="1">
      <c r="A37" s="8">
        <v>34</v>
      </c>
      <c r="B37" s="5" t="s">
        <v>18360</v>
      </c>
      <c r="C37" s="8" t="s">
        <v>6735</v>
      </c>
      <c r="D37" s="8" t="s">
        <v>4327</v>
      </c>
      <c r="E37" s="8"/>
      <c r="F37" s="8" t="s">
        <v>6734</v>
      </c>
      <c r="G37" s="8" t="s">
        <v>4739</v>
      </c>
      <c r="H37" s="8" t="s">
        <v>9792</v>
      </c>
      <c r="I37" s="8" t="s">
        <v>21</v>
      </c>
      <c r="J37" s="8" t="str">
        <f>IF('EWS files'!L37&gt;0, "Y", "N")</f>
        <v>Y</v>
      </c>
      <c r="K37" s="8"/>
      <c r="L37" s="8"/>
      <c r="M37" s="8" t="s">
        <v>6733</v>
      </c>
      <c r="N37" s="38"/>
      <c r="O37" s="8" t="s">
        <v>463</v>
      </c>
      <c r="P37" s="125"/>
      <c r="Q37" s="8"/>
      <c r="R37" s="53" t="s">
        <v>3390</v>
      </c>
      <c r="S37" s="8">
        <v>1</v>
      </c>
      <c r="T37" s="5"/>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56"/>
    </row>
    <row r="38" spans="1:56" ht="15" customHeight="1">
      <c r="A38" s="5">
        <v>35</v>
      </c>
      <c r="B38" s="5" t="s">
        <v>18360</v>
      </c>
      <c r="C38" s="8" t="s">
        <v>6741</v>
      </c>
      <c r="D38" s="8" t="s">
        <v>4327</v>
      </c>
      <c r="E38" s="8"/>
      <c r="F38" s="8" t="s">
        <v>6740</v>
      </c>
      <c r="G38" s="8" t="s">
        <v>4740</v>
      </c>
      <c r="H38" s="8" t="s">
        <v>9793</v>
      </c>
      <c r="I38" s="8" t="s">
        <v>21</v>
      </c>
      <c r="J38" s="8" t="str">
        <f>IF('EWS files'!L38&gt;0, "Y", "N")</f>
        <v>N</v>
      </c>
      <c r="K38" s="8"/>
      <c r="L38" s="8"/>
      <c r="M38" s="8" t="s">
        <v>6739</v>
      </c>
      <c r="N38" s="38"/>
      <c r="O38" s="8" t="s">
        <v>463</v>
      </c>
      <c r="P38" s="125"/>
      <c r="Q38" s="8"/>
      <c r="R38" s="53" t="s">
        <v>3390</v>
      </c>
      <c r="S38" s="8" t="s">
        <v>124</v>
      </c>
      <c r="T38" s="5"/>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row>
    <row r="39" spans="1:56" ht="15" customHeight="1">
      <c r="A39" s="5">
        <v>36</v>
      </c>
      <c r="B39" s="5" t="s">
        <v>18360</v>
      </c>
      <c r="C39" s="8" t="s">
        <v>6745</v>
      </c>
      <c r="D39" s="8" t="s">
        <v>4327</v>
      </c>
      <c r="E39" s="8"/>
      <c r="F39" s="8" t="s">
        <v>6744</v>
      </c>
      <c r="G39" s="8" t="s">
        <v>4741</v>
      </c>
      <c r="H39" s="8" t="s">
        <v>9794</v>
      </c>
      <c r="I39" s="8" t="s">
        <v>21</v>
      </c>
      <c r="J39" s="8" t="str">
        <f>IF('EWS files'!L39&gt;0, "Y", "N")</f>
        <v>Y</v>
      </c>
      <c r="K39" s="8"/>
      <c r="L39" s="8"/>
      <c r="M39" s="8" t="s">
        <v>9847</v>
      </c>
      <c r="N39" s="38" t="s">
        <v>10710</v>
      </c>
      <c r="O39" s="8" t="s">
        <v>463</v>
      </c>
      <c r="P39" s="125"/>
      <c r="Q39" s="8"/>
      <c r="R39" s="53" t="s">
        <v>3390</v>
      </c>
      <c r="S39" s="8" t="s">
        <v>284</v>
      </c>
      <c r="T39" s="5"/>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row>
    <row r="40" spans="1:56" ht="15" customHeight="1">
      <c r="A40" s="5">
        <v>37</v>
      </c>
      <c r="B40" s="5" t="s">
        <v>18360</v>
      </c>
      <c r="C40" s="8" t="s">
        <v>6750</v>
      </c>
      <c r="D40" s="8" t="s">
        <v>4327</v>
      </c>
      <c r="E40" s="8"/>
      <c r="F40" s="8" t="s">
        <v>6749</v>
      </c>
      <c r="G40" s="8" t="s">
        <v>4742</v>
      </c>
      <c r="H40" s="8" t="s">
        <v>9795</v>
      </c>
      <c r="I40" s="8" t="s">
        <v>21</v>
      </c>
      <c r="J40" s="8" t="str">
        <f>IF('EWS files'!L40&gt;0, "Y", "N")</f>
        <v>Y</v>
      </c>
      <c r="K40" s="8"/>
      <c r="L40" s="8"/>
      <c r="M40" s="8" t="s">
        <v>6748</v>
      </c>
      <c r="N40" s="38"/>
      <c r="O40" s="8" t="s">
        <v>454</v>
      </c>
      <c r="P40" s="125"/>
      <c r="Q40" s="8"/>
      <c r="R40" s="53" t="s">
        <v>3390</v>
      </c>
      <c r="S40" s="8">
        <v>1</v>
      </c>
      <c r="T40" s="5"/>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B40" s="56"/>
      <c r="BC40" s="56"/>
      <c r="BD40" s="56"/>
    </row>
    <row r="41" spans="1:56" ht="15" customHeight="1">
      <c r="A41" s="5">
        <v>38</v>
      </c>
      <c r="B41" s="5" t="s">
        <v>18360</v>
      </c>
      <c r="C41" s="8" t="s">
        <v>6755</v>
      </c>
      <c r="D41" s="8" t="s">
        <v>4327</v>
      </c>
      <c r="E41" s="8"/>
      <c r="F41" s="8" t="s">
        <v>6754</v>
      </c>
      <c r="G41" s="8" t="s">
        <v>4743</v>
      </c>
      <c r="H41" s="8" t="s">
        <v>9796</v>
      </c>
      <c r="I41" s="8" t="s">
        <v>21</v>
      </c>
      <c r="J41" s="8" t="str">
        <f>IF('EWS files'!L41&gt;0, "Y", "N")</f>
        <v>Y</v>
      </c>
      <c r="K41" s="8"/>
      <c r="L41" s="8"/>
      <c r="M41" s="8" t="s">
        <v>13655</v>
      </c>
      <c r="N41" s="8" t="s">
        <v>466</v>
      </c>
      <c r="O41" s="8" t="s">
        <v>463</v>
      </c>
      <c r="P41" s="60"/>
      <c r="Q41" s="8"/>
      <c r="R41" s="53" t="s">
        <v>3390</v>
      </c>
      <c r="S41" s="8" t="s">
        <v>6753</v>
      </c>
      <c r="T41" s="5"/>
      <c r="BB41" s="56"/>
      <c r="BC41" s="56"/>
      <c r="BD41" s="56"/>
    </row>
    <row r="42" spans="1:56" ht="15" customHeight="1">
      <c r="A42" s="5">
        <v>39</v>
      </c>
      <c r="B42" s="5" t="s">
        <v>18360</v>
      </c>
      <c r="C42" s="8" t="s">
        <v>6759</v>
      </c>
      <c r="D42" s="8" t="s">
        <v>4327</v>
      </c>
      <c r="E42" s="8"/>
      <c r="F42" s="8" t="s">
        <v>6758</v>
      </c>
      <c r="G42" s="8" t="s">
        <v>4744</v>
      </c>
      <c r="H42" s="8" t="s">
        <v>9797</v>
      </c>
      <c r="I42" s="8" t="s">
        <v>21</v>
      </c>
      <c r="J42" s="8" t="str">
        <f>IF('EWS files'!L42&gt;0, "Y", "N")</f>
        <v>Y</v>
      </c>
      <c r="K42" s="8"/>
      <c r="L42" s="8"/>
      <c r="M42" s="8" t="s">
        <v>10814</v>
      </c>
      <c r="N42" s="8" t="s">
        <v>453</v>
      </c>
      <c r="O42" s="8" t="s">
        <v>463</v>
      </c>
      <c r="P42" s="60"/>
      <c r="Q42" s="8"/>
      <c r="R42" s="53" t="s">
        <v>3390</v>
      </c>
      <c r="S42" s="8" t="s">
        <v>270</v>
      </c>
      <c r="T42" s="5"/>
    </row>
    <row r="43" spans="1:56" ht="15" customHeight="1">
      <c r="A43" s="5">
        <v>40</v>
      </c>
      <c r="B43" s="5" t="s">
        <v>18360</v>
      </c>
      <c r="C43" s="8" t="s">
        <v>6764</v>
      </c>
      <c r="D43" s="8" t="s">
        <v>4327</v>
      </c>
      <c r="E43" s="8"/>
      <c r="F43" s="8" t="s">
        <v>6763</v>
      </c>
      <c r="G43" s="8" t="s">
        <v>4745</v>
      </c>
      <c r="H43" s="8" t="s">
        <v>9798</v>
      </c>
      <c r="I43" s="8" t="s">
        <v>21</v>
      </c>
      <c r="J43" s="8" t="str">
        <f>IF('EWS files'!L43&gt;0, "Y", "N")</f>
        <v>Y</v>
      </c>
      <c r="K43" s="8"/>
      <c r="L43" s="8"/>
      <c r="M43" s="8" t="s">
        <v>6762</v>
      </c>
      <c r="N43" s="8"/>
      <c r="O43" s="8" t="s">
        <v>454</v>
      </c>
      <c r="P43" s="60"/>
      <c r="Q43" s="8"/>
      <c r="R43" s="53" t="s">
        <v>3390</v>
      </c>
      <c r="S43" s="8" t="s">
        <v>279</v>
      </c>
      <c r="T43" s="5"/>
    </row>
    <row r="44" spans="1:56" ht="15" customHeight="1">
      <c r="A44" s="5">
        <v>41</v>
      </c>
      <c r="B44" s="5" t="s">
        <v>18360</v>
      </c>
      <c r="C44" s="8" t="s">
        <v>6769</v>
      </c>
      <c r="D44" s="8" t="s">
        <v>4327</v>
      </c>
      <c r="E44" s="8"/>
      <c r="F44" s="8" t="s">
        <v>6768</v>
      </c>
      <c r="G44" s="8" t="s">
        <v>4746</v>
      </c>
      <c r="H44" s="8" t="s">
        <v>9799</v>
      </c>
      <c r="I44" s="8" t="s">
        <v>21</v>
      </c>
      <c r="J44" s="8" t="str">
        <f>IF('EWS files'!L44&gt;0, "Y", "N")</f>
        <v>Y</v>
      </c>
      <c r="K44" s="8"/>
      <c r="L44" s="8"/>
      <c r="M44" s="8" t="s">
        <v>6767</v>
      </c>
      <c r="N44" s="8"/>
      <c r="O44" s="8" t="s">
        <v>463</v>
      </c>
      <c r="P44" s="60"/>
      <c r="Q44" s="8"/>
      <c r="R44" s="53" t="s">
        <v>3390</v>
      </c>
      <c r="S44" s="8" t="s">
        <v>271</v>
      </c>
      <c r="T44" s="5"/>
    </row>
    <row r="45" spans="1:56" ht="15" customHeight="1">
      <c r="A45" s="5">
        <v>42</v>
      </c>
      <c r="B45" s="5" t="s">
        <v>18360</v>
      </c>
      <c r="C45" s="8" t="s">
        <v>6773</v>
      </c>
      <c r="D45" s="8" t="s">
        <v>4327</v>
      </c>
      <c r="E45" s="8"/>
      <c r="F45" s="8" t="s">
        <v>6772</v>
      </c>
      <c r="G45" s="8" t="s">
        <v>4747</v>
      </c>
      <c r="H45" s="8" t="s">
        <v>9800</v>
      </c>
      <c r="I45" s="8" t="s">
        <v>21</v>
      </c>
      <c r="J45" s="8" t="str">
        <f>IF('EWS files'!L45&gt;0, "Y", "N")</f>
        <v>Y</v>
      </c>
      <c r="K45" s="8"/>
      <c r="L45" s="8"/>
      <c r="M45" s="8" t="s">
        <v>9775</v>
      </c>
      <c r="N45" s="8" t="s">
        <v>453</v>
      </c>
      <c r="O45" s="8" t="s">
        <v>463</v>
      </c>
      <c r="P45" s="60"/>
      <c r="Q45" s="8"/>
      <c r="R45" s="53" t="s">
        <v>3390</v>
      </c>
      <c r="S45" s="8" t="s">
        <v>270</v>
      </c>
      <c r="T45" s="5"/>
    </row>
    <row r="46" spans="1:56" ht="15" customHeight="1">
      <c r="A46" s="5">
        <v>43</v>
      </c>
      <c r="B46" s="5" t="s">
        <v>18360</v>
      </c>
      <c r="C46" s="8" t="s">
        <v>6777</v>
      </c>
      <c r="D46" s="8" t="s">
        <v>4327</v>
      </c>
      <c r="E46" s="8"/>
      <c r="F46" s="8" t="s">
        <v>6776</v>
      </c>
      <c r="G46" s="8" t="s">
        <v>4748</v>
      </c>
      <c r="H46" s="8" t="s">
        <v>9801</v>
      </c>
      <c r="I46" s="8" t="s">
        <v>21</v>
      </c>
      <c r="J46" s="8" t="str">
        <f>IF('EWS files'!L46&gt;0, "Y", "N")</f>
        <v>Y</v>
      </c>
      <c r="K46" s="8"/>
      <c r="L46" s="8"/>
      <c r="M46" s="8" t="s">
        <v>4218</v>
      </c>
      <c r="N46" s="8"/>
      <c r="O46" s="8" t="s">
        <v>454</v>
      </c>
      <c r="P46" s="60"/>
      <c r="Q46" s="8"/>
      <c r="R46" s="53" t="s">
        <v>3390</v>
      </c>
      <c r="S46" s="8" t="s">
        <v>124</v>
      </c>
      <c r="T46" s="5"/>
    </row>
    <row r="47" spans="1:56" ht="15" customHeight="1">
      <c r="A47" s="5">
        <v>44</v>
      </c>
      <c r="B47" s="5" t="s">
        <v>18360</v>
      </c>
      <c r="C47" s="8" t="s">
        <v>6781</v>
      </c>
      <c r="D47" s="8" t="s">
        <v>4327</v>
      </c>
      <c r="E47" s="8"/>
      <c r="F47" s="8" t="s">
        <v>6780</v>
      </c>
      <c r="G47" s="8" t="s">
        <v>4749</v>
      </c>
      <c r="H47" s="8" t="s">
        <v>9802</v>
      </c>
      <c r="I47" s="8" t="s">
        <v>21</v>
      </c>
      <c r="J47" s="8" t="str">
        <f>IF('EWS files'!L47&gt;0, "Y", "N")</f>
        <v>Y</v>
      </c>
      <c r="K47" s="8"/>
      <c r="L47" s="8"/>
      <c r="M47" s="8" t="s">
        <v>9371</v>
      </c>
      <c r="N47" s="8"/>
      <c r="O47" s="8" t="s">
        <v>454</v>
      </c>
      <c r="P47" s="60"/>
      <c r="Q47" s="8"/>
      <c r="R47" s="53" t="s">
        <v>3390</v>
      </c>
      <c r="S47" s="8" t="s">
        <v>7373</v>
      </c>
      <c r="T47" s="5"/>
    </row>
    <row r="48" spans="1:56" ht="15" customHeight="1">
      <c r="A48" s="5">
        <v>45</v>
      </c>
      <c r="B48" s="5" t="s">
        <v>18360</v>
      </c>
      <c r="C48" s="8" t="s">
        <v>6785</v>
      </c>
      <c r="D48" s="8" t="s">
        <v>4327</v>
      </c>
      <c r="E48" s="8"/>
      <c r="F48" s="8" t="s">
        <v>6784</v>
      </c>
      <c r="G48" s="8" t="s">
        <v>4750</v>
      </c>
      <c r="H48" s="8" t="s">
        <v>9803</v>
      </c>
      <c r="I48" s="8" t="s">
        <v>21</v>
      </c>
      <c r="J48" s="8" t="str">
        <f>IF('EWS files'!L48&gt;0, "Y", "N")</f>
        <v>Y</v>
      </c>
      <c r="K48" s="8"/>
      <c r="L48" s="8"/>
      <c r="M48" s="8" t="s">
        <v>9886</v>
      </c>
      <c r="N48" s="8" t="s">
        <v>11192</v>
      </c>
      <c r="O48" s="8" t="s">
        <v>454</v>
      </c>
      <c r="P48" s="60"/>
      <c r="Q48" s="8"/>
      <c r="R48" s="53" t="s">
        <v>3390</v>
      </c>
      <c r="S48" s="8" t="s">
        <v>270</v>
      </c>
      <c r="T48" s="5"/>
    </row>
    <row r="49" spans="1:56" ht="15" customHeight="1">
      <c r="A49" s="5">
        <v>46</v>
      </c>
      <c r="B49" s="5" t="s">
        <v>18360</v>
      </c>
      <c r="C49" s="8" t="s">
        <v>6789</v>
      </c>
      <c r="D49" s="8" t="s">
        <v>4327</v>
      </c>
      <c r="E49" s="8"/>
      <c r="F49" s="8" t="s">
        <v>6788</v>
      </c>
      <c r="G49" s="8" t="s">
        <v>4751</v>
      </c>
      <c r="H49" s="8" t="s">
        <v>9804</v>
      </c>
      <c r="I49" s="8" t="s">
        <v>21</v>
      </c>
      <c r="J49" s="8" t="str">
        <f>IF('EWS files'!L49&gt;0, "Y", "N")</f>
        <v>N</v>
      </c>
      <c r="K49" s="8"/>
      <c r="L49" s="8"/>
      <c r="M49" s="8" t="s">
        <v>9865</v>
      </c>
      <c r="N49" s="8" t="s">
        <v>479</v>
      </c>
      <c r="O49" s="8" t="s">
        <v>463</v>
      </c>
      <c r="P49" s="60"/>
      <c r="Q49" s="8"/>
      <c r="R49" s="53" t="s">
        <v>3390</v>
      </c>
      <c r="S49" s="8" t="s">
        <v>270</v>
      </c>
      <c r="T49" s="5"/>
      <c r="BB49" s="56"/>
      <c r="BC49" s="56"/>
      <c r="BD49" s="56"/>
    </row>
    <row r="50" spans="1:56" ht="15" customHeight="1">
      <c r="A50" s="5">
        <v>47</v>
      </c>
      <c r="B50" s="5" t="s">
        <v>18360</v>
      </c>
      <c r="C50" s="8" t="s">
        <v>6793</v>
      </c>
      <c r="D50" s="8" t="s">
        <v>4327</v>
      </c>
      <c r="E50" s="8"/>
      <c r="F50" s="8" t="s">
        <v>6792</v>
      </c>
      <c r="G50" s="8" t="s">
        <v>4752</v>
      </c>
      <c r="H50" s="8" t="s">
        <v>9805</v>
      </c>
      <c r="I50" s="8" t="s">
        <v>21</v>
      </c>
      <c r="J50" s="8" t="str">
        <f>IF('EWS files'!L50&gt;0, "Y", "N")</f>
        <v>Y</v>
      </c>
      <c r="K50" s="8"/>
      <c r="L50" s="8"/>
      <c r="M50" s="8" t="s">
        <v>9774</v>
      </c>
      <c r="N50" s="8" t="s">
        <v>10804</v>
      </c>
      <c r="O50" s="8" t="s">
        <v>454</v>
      </c>
      <c r="P50" s="60"/>
      <c r="Q50" s="8"/>
      <c r="R50" s="53" t="s">
        <v>3390</v>
      </c>
      <c r="S50" s="8" t="s">
        <v>270</v>
      </c>
      <c r="T50" s="5"/>
    </row>
    <row r="51" spans="1:56" ht="15" customHeight="1">
      <c r="A51" s="5">
        <v>48</v>
      </c>
      <c r="B51" s="5" t="s">
        <v>18360</v>
      </c>
      <c r="C51" s="8" t="s">
        <v>6797</v>
      </c>
      <c r="D51" s="8" t="s">
        <v>4327</v>
      </c>
      <c r="E51" s="8"/>
      <c r="F51" s="8" t="s">
        <v>6796</v>
      </c>
      <c r="G51" s="8" t="s">
        <v>4753</v>
      </c>
      <c r="H51" s="8" t="s">
        <v>9806</v>
      </c>
      <c r="I51" s="8" t="s">
        <v>21</v>
      </c>
      <c r="J51" s="8" t="str">
        <f>IF('EWS files'!L51&gt;0, "Y", "N")</f>
        <v>Y</v>
      </c>
      <c r="K51" s="8"/>
      <c r="L51" s="8"/>
      <c r="M51" s="8" t="s">
        <v>4218</v>
      </c>
      <c r="N51" s="8"/>
      <c r="O51" s="8" t="s">
        <v>463</v>
      </c>
      <c r="P51" s="60"/>
      <c r="Q51" s="8"/>
      <c r="R51" s="53" t="s">
        <v>3390</v>
      </c>
      <c r="S51" s="8" t="s">
        <v>270</v>
      </c>
      <c r="T51" s="5"/>
    </row>
    <row r="52" spans="1:56" ht="15" customHeight="1">
      <c r="A52" s="5">
        <v>49</v>
      </c>
      <c r="B52" s="5" t="s">
        <v>18360</v>
      </c>
      <c r="C52" s="8" t="s">
        <v>6801</v>
      </c>
      <c r="D52" s="8" t="s">
        <v>4327</v>
      </c>
      <c r="E52" s="8"/>
      <c r="F52" s="8" t="s">
        <v>6800</v>
      </c>
      <c r="G52" s="8" t="s">
        <v>4754</v>
      </c>
      <c r="H52" s="8" t="s">
        <v>9807</v>
      </c>
      <c r="I52" s="8" t="s">
        <v>21</v>
      </c>
      <c r="J52" s="8" t="str">
        <f>IF('EWS files'!L52&gt;0, "Y", "N")</f>
        <v>Y</v>
      </c>
      <c r="K52" s="8"/>
      <c r="L52" s="8"/>
      <c r="M52" s="8" t="s">
        <v>4218</v>
      </c>
      <c r="N52" s="8"/>
      <c r="O52" s="8" t="s">
        <v>463</v>
      </c>
      <c r="P52" s="60"/>
      <c r="Q52" s="8"/>
      <c r="R52" s="53" t="s">
        <v>3390</v>
      </c>
      <c r="S52" s="8" t="s">
        <v>1396</v>
      </c>
      <c r="T52" s="5"/>
    </row>
    <row r="53" spans="1:56" ht="15" customHeight="1">
      <c r="A53" s="5">
        <v>50</v>
      </c>
      <c r="B53" s="5" t="s">
        <v>18360</v>
      </c>
      <c r="C53" s="8" t="s">
        <v>6805</v>
      </c>
      <c r="D53" s="8" t="s">
        <v>4327</v>
      </c>
      <c r="E53" s="8"/>
      <c r="F53" s="8" t="s">
        <v>6804</v>
      </c>
      <c r="G53" s="8" t="s">
        <v>4755</v>
      </c>
      <c r="H53" s="8" t="s">
        <v>9808</v>
      </c>
      <c r="I53" s="8" t="s">
        <v>21</v>
      </c>
      <c r="J53" s="8" t="str">
        <f>IF('EWS files'!L53&gt;0, "Y", "N")</f>
        <v>Y</v>
      </c>
      <c r="K53" s="8"/>
      <c r="L53" s="8"/>
      <c r="M53" s="8" t="s">
        <v>3742</v>
      </c>
      <c r="N53" s="8"/>
      <c r="O53" s="8" t="s">
        <v>454</v>
      </c>
      <c r="P53" s="60"/>
      <c r="Q53" s="8"/>
      <c r="R53" s="53" t="s">
        <v>3390</v>
      </c>
      <c r="S53" s="8" t="s">
        <v>271</v>
      </c>
      <c r="T53" s="5"/>
    </row>
    <row r="54" spans="1:56" ht="15" customHeight="1">
      <c r="A54" s="5">
        <v>51</v>
      </c>
      <c r="B54" s="5" t="s">
        <v>18360</v>
      </c>
      <c r="C54" s="8" t="s">
        <v>6810</v>
      </c>
      <c r="D54" s="8" t="s">
        <v>4327</v>
      </c>
      <c r="E54" s="8"/>
      <c r="F54" s="8" t="s">
        <v>6809</v>
      </c>
      <c r="G54" s="8" t="s">
        <v>4756</v>
      </c>
      <c r="H54" s="8" t="s">
        <v>9809</v>
      </c>
      <c r="I54" s="8" t="s">
        <v>21</v>
      </c>
      <c r="J54" s="8" t="str">
        <f>IF('EWS files'!L54&gt;0, "Y", "N")</f>
        <v>Y</v>
      </c>
      <c r="K54" s="8"/>
      <c r="L54" s="8"/>
      <c r="M54" s="8" t="s">
        <v>5343</v>
      </c>
      <c r="N54" s="8"/>
      <c r="O54" s="8" t="s">
        <v>463</v>
      </c>
      <c r="P54" s="60"/>
      <c r="Q54" s="8"/>
      <c r="R54" s="53" t="s">
        <v>3390</v>
      </c>
      <c r="S54" s="8" t="s">
        <v>6808</v>
      </c>
      <c r="T54" s="5"/>
    </row>
    <row r="55" spans="1:56" ht="15" customHeight="1">
      <c r="A55" s="5">
        <v>52</v>
      </c>
      <c r="B55" s="5" t="s">
        <v>18360</v>
      </c>
      <c r="C55" s="8" t="s">
        <v>6815</v>
      </c>
      <c r="D55" s="8" t="s">
        <v>4327</v>
      </c>
      <c r="E55" s="8"/>
      <c r="F55" s="8" t="s">
        <v>6814</v>
      </c>
      <c r="G55" s="8" t="s">
        <v>4757</v>
      </c>
      <c r="H55" s="8" t="s">
        <v>9810</v>
      </c>
      <c r="I55" s="8" t="s">
        <v>21</v>
      </c>
      <c r="J55" s="8" t="str">
        <f>IF('EWS files'!L55&gt;0, "Y", "N")</f>
        <v>N</v>
      </c>
      <c r="K55" s="8"/>
      <c r="L55" s="8"/>
      <c r="M55" s="8" t="s">
        <v>6813</v>
      </c>
      <c r="N55" s="8"/>
      <c r="O55" s="8" t="s">
        <v>463</v>
      </c>
      <c r="P55" s="60"/>
      <c r="Q55" s="8"/>
      <c r="R55" s="53" t="s">
        <v>3390</v>
      </c>
      <c r="S55" s="8" t="s">
        <v>271</v>
      </c>
      <c r="T55" s="5"/>
    </row>
    <row r="56" spans="1:56" ht="15" customHeight="1">
      <c r="A56" s="5">
        <v>53</v>
      </c>
      <c r="B56" s="5" t="s">
        <v>18360</v>
      </c>
      <c r="C56" s="8" t="s">
        <v>6820</v>
      </c>
      <c r="D56" s="8" t="s">
        <v>4327</v>
      </c>
      <c r="E56" s="8"/>
      <c r="F56" s="8" t="s">
        <v>6819</v>
      </c>
      <c r="G56" s="8" t="s">
        <v>4758</v>
      </c>
      <c r="H56" s="8" t="s">
        <v>9811</v>
      </c>
      <c r="I56" s="8" t="s">
        <v>21</v>
      </c>
      <c r="J56" s="8" t="str">
        <f>IF('EWS files'!L56&gt;0, "Y", "N")</f>
        <v>Y</v>
      </c>
      <c r="K56" s="8"/>
      <c r="L56" s="8"/>
      <c r="M56" s="8" t="s">
        <v>6818</v>
      </c>
      <c r="N56" s="8"/>
      <c r="O56" s="8" t="s">
        <v>454</v>
      </c>
      <c r="P56" s="60"/>
      <c r="Q56" s="8"/>
      <c r="R56" s="53" t="s">
        <v>3390</v>
      </c>
      <c r="S56" s="8" t="s">
        <v>5682</v>
      </c>
      <c r="T56" s="5"/>
    </row>
    <row r="57" spans="1:56" ht="15" customHeight="1">
      <c r="A57" s="8">
        <v>54</v>
      </c>
      <c r="B57" s="5" t="s">
        <v>18360</v>
      </c>
      <c r="C57" s="8" t="s">
        <v>3812</v>
      </c>
      <c r="D57" s="8" t="s">
        <v>4327</v>
      </c>
      <c r="E57" s="8"/>
      <c r="F57" s="8" t="s">
        <v>6823</v>
      </c>
      <c r="G57" s="8" t="s">
        <v>4788</v>
      </c>
      <c r="H57" s="8" t="s">
        <v>9812</v>
      </c>
      <c r="I57" s="8" t="s">
        <v>21</v>
      </c>
      <c r="J57" s="8" t="str">
        <f>IF('EWS files'!L57&gt;0, "Y", "N")</f>
        <v>N</v>
      </c>
      <c r="K57" s="8"/>
      <c r="L57" s="8"/>
      <c r="M57" s="8" t="s">
        <v>6748</v>
      </c>
      <c r="N57" s="8"/>
      <c r="O57" s="8" t="s">
        <v>463</v>
      </c>
      <c r="P57" s="60"/>
      <c r="Q57" s="8"/>
      <c r="R57" s="53" t="s">
        <v>3390</v>
      </c>
      <c r="S57" s="8" t="s">
        <v>3700</v>
      </c>
      <c r="T57" s="5"/>
    </row>
    <row r="58" spans="1:56" ht="15" customHeight="1">
      <c r="A58" s="8">
        <v>55</v>
      </c>
      <c r="B58" s="5" t="s">
        <v>18360</v>
      </c>
      <c r="C58" s="8" t="s">
        <v>3812</v>
      </c>
      <c r="D58" s="8" t="s">
        <v>4327</v>
      </c>
      <c r="E58" s="8"/>
      <c r="F58" s="8" t="s">
        <v>6826</v>
      </c>
      <c r="G58" s="8" t="s">
        <v>4820</v>
      </c>
      <c r="H58" s="8" t="s">
        <v>9813</v>
      </c>
      <c r="I58" s="8" t="s">
        <v>21</v>
      </c>
      <c r="J58" s="8" t="str">
        <f>IF('EWS files'!L58&gt;0, "Y", "N")</f>
        <v>N</v>
      </c>
      <c r="K58" s="8"/>
      <c r="L58" s="8"/>
      <c r="M58" s="8" t="s">
        <v>5343</v>
      </c>
      <c r="N58" s="8"/>
      <c r="O58" s="8" t="s">
        <v>463</v>
      </c>
      <c r="P58" s="60"/>
      <c r="Q58" s="8" t="s">
        <v>17711</v>
      </c>
      <c r="R58" s="53" t="s">
        <v>3390</v>
      </c>
      <c r="S58" s="8" t="s">
        <v>3700</v>
      </c>
      <c r="T58" s="5"/>
    </row>
    <row r="59" spans="1:56" ht="15" customHeight="1">
      <c r="A59" s="8">
        <v>56</v>
      </c>
      <c r="B59" s="5" t="s">
        <v>18360</v>
      </c>
      <c r="C59" s="8" t="s">
        <v>686</v>
      </c>
      <c r="D59" s="8" t="s">
        <v>4327</v>
      </c>
      <c r="E59" s="8"/>
      <c r="F59" s="8" t="s">
        <v>13597</v>
      </c>
      <c r="G59" s="8" t="s">
        <v>13598</v>
      </c>
      <c r="H59" s="8" t="s">
        <v>13599</v>
      </c>
      <c r="I59" s="8" t="s">
        <v>21</v>
      </c>
      <c r="J59" s="8" t="str">
        <f>IF('EWS files'!L59&gt;0, "Y", "N")</f>
        <v>Y</v>
      </c>
      <c r="K59" s="8"/>
      <c r="L59" s="8"/>
      <c r="M59" s="8" t="s">
        <v>10807</v>
      </c>
      <c r="N59" s="8" t="s">
        <v>10710</v>
      </c>
      <c r="O59" s="8" t="s">
        <v>454</v>
      </c>
      <c r="P59" s="60"/>
      <c r="Q59" s="8"/>
      <c r="R59" s="8" t="s">
        <v>20</v>
      </c>
      <c r="S59" s="8" t="s">
        <v>271</v>
      </c>
      <c r="T59" s="5"/>
    </row>
    <row r="60" spans="1:56" ht="15" customHeight="1">
      <c r="A60" s="8">
        <v>57</v>
      </c>
      <c r="B60" s="5" t="s">
        <v>18360</v>
      </c>
      <c r="C60" s="8" t="s">
        <v>13453</v>
      </c>
      <c r="D60" s="8" t="s">
        <v>4327</v>
      </c>
      <c r="E60" s="8"/>
      <c r="F60" s="8" t="s">
        <v>13454</v>
      </c>
      <c r="G60" s="8" t="s">
        <v>13455</v>
      </c>
      <c r="H60" s="8" t="s">
        <v>13456</v>
      </c>
      <c r="I60" s="8" t="s">
        <v>21</v>
      </c>
      <c r="J60" s="8" t="str">
        <f>IF('EWS files'!L60&gt;0, "Y", "N")</f>
        <v>Y</v>
      </c>
      <c r="K60" s="8"/>
      <c r="L60" s="8"/>
      <c r="M60" s="8" t="s">
        <v>13457</v>
      </c>
      <c r="N60" s="8" t="s">
        <v>10804</v>
      </c>
      <c r="O60" s="8" t="s">
        <v>463</v>
      </c>
      <c r="P60" s="60"/>
      <c r="Q60" s="8"/>
      <c r="R60" s="8" t="s">
        <v>20</v>
      </c>
      <c r="S60" s="8" t="s">
        <v>270</v>
      </c>
      <c r="T60" s="5"/>
    </row>
    <row r="61" spans="1:56" ht="15" customHeight="1">
      <c r="A61" s="8">
        <v>58</v>
      </c>
      <c r="B61" s="5" t="s">
        <v>18360</v>
      </c>
      <c r="C61" s="8" t="s">
        <v>13458</v>
      </c>
      <c r="D61" s="8" t="s">
        <v>4327</v>
      </c>
      <c r="E61" s="8"/>
      <c r="F61" s="8" t="s">
        <v>13459</v>
      </c>
      <c r="G61" s="8" t="s">
        <v>13460</v>
      </c>
      <c r="H61" s="8" t="s">
        <v>13461</v>
      </c>
      <c r="I61" s="8" t="s">
        <v>21</v>
      </c>
      <c r="J61" s="8" t="str">
        <f>IF('EWS files'!L61&gt;0, "Y", "N")</f>
        <v>Y</v>
      </c>
      <c r="K61" s="8"/>
      <c r="L61" s="8"/>
      <c r="M61" s="8" t="s">
        <v>11193</v>
      </c>
      <c r="N61" s="8" t="s">
        <v>9981</v>
      </c>
      <c r="O61" s="8" t="s">
        <v>454</v>
      </c>
      <c r="P61" s="60"/>
      <c r="Q61" s="8"/>
      <c r="R61" s="8" t="s">
        <v>20</v>
      </c>
      <c r="S61" s="8" t="s">
        <v>270</v>
      </c>
      <c r="T61" s="5"/>
    </row>
    <row r="62" spans="1:56" ht="15" customHeight="1">
      <c r="A62" s="8">
        <v>59</v>
      </c>
      <c r="B62" s="5" t="s">
        <v>18360</v>
      </c>
      <c r="C62" s="8" t="s">
        <v>13462</v>
      </c>
      <c r="D62" s="8" t="s">
        <v>4327</v>
      </c>
      <c r="E62" s="8"/>
      <c r="F62" s="8" t="s">
        <v>13463</v>
      </c>
      <c r="G62" s="8" t="s">
        <v>13464</v>
      </c>
      <c r="H62" s="8" t="s">
        <v>13465</v>
      </c>
      <c r="I62" s="8" t="s">
        <v>21</v>
      </c>
      <c r="J62" s="8" t="str">
        <f>IF('EWS files'!L62&gt;0, "Y", "N")</f>
        <v>Y</v>
      </c>
      <c r="K62" s="8"/>
      <c r="L62" s="8"/>
      <c r="M62" s="8" t="s">
        <v>10802</v>
      </c>
      <c r="N62" s="8" t="s">
        <v>453</v>
      </c>
      <c r="O62" s="8" t="s">
        <v>454</v>
      </c>
      <c r="P62" s="60"/>
      <c r="Q62" s="8"/>
      <c r="R62" s="8" t="s">
        <v>20</v>
      </c>
      <c r="S62" s="8" t="s">
        <v>272</v>
      </c>
      <c r="T62" s="5"/>
    </row>
    <row r="63" spans="1:56" ht="15" customHeight="1">
      <c r="A63" s="8">
        <v>60</v>
      </c>
      <c r="B63" s="5" t="s">
        <v>18360</v>
      </c>
      <c r="C63" s="8" t="s">
        <v>13466</v>
      </c>
      <c r="D63" s="8" t="s">
        <v>4327</v>
      </c>
      <c r="E63" s="8"/>
      <c r="F63" s="8" t="s">
        <v>13467</v>
      </c>
      <c r="G63" s="8" t="s">
        <v>13468</v>
      </c>
      <c r="H63" s="8" t="s">
        <v>13469</v>
      </c>
      <c r="I63" s="8" t="s">
        <v>21</v>
      </c>
      <c r="J63" s="8" t="str">
        <f>IF('EWS files'!L63&gt;0, "Y", "N")</f>
        <v>Y</v>
      </c>
      <c r="K63" s="8"/>
      <c r="L63" s="8"/>
      <c r="M63" s="8" t="s">
        <v>11193</v>
      </c>
      <c r="N63" s="8" t="s">
        <v>479</v>
      </c>
      <c r="O63" s="8" t="s">
        <v>463</v>
      </c>
      <c r="P63" s="60"/>
      <c r="Q63" s="8"/>
      <c r="R63" s="8" t="s">
        <v>20</v>
      </c>
      <c r="S63" s="8" t="s">
        <v>274</v>
      </c>
      <c r="T63" s="5"/>
    </row>
    <row r="64" spans="1:56" ht="15" customHeight="1">
      <c r="A64" s="8">
        <v>61</v>
      </c>
      <c r="B64" s="5" t="s">
        <v>18360</v>
      </c>
      <c r="C64" s="8" t="s">
        <v>13470</v>
      </c>
      <c r="D64" s="8" t="s">
        <v>4327</v>
      </c>
      <c r="E64" s="8"/>
      <c r="F64" s="8" t="s">
        <v>13471</v>
      </c>
      <c r="G64" s="8" t="s">
        <v>13472</v>
      </c>
      <c r="H64" s="8" t="s">
        <v>13473</v>
      </c>
      <c r="I64" s="8" t="s">
        <v>21</v>
      </c>
      <c r="J64" s="8" t="str">
        <f>IF('EWS files'!L64&gt;0, "Y", "N")</f>
        <v>Y</v>
      </c>
      <c r="K64" s="8"/>
      <c r="L64" s="8"/>
      <c r="M64" s="8" t="s">
        <v>13474</v>
      </c>
      <c r="N64" s="8" t="s">
        <v>461</v>
      </c>
      <c r="O64" s="8" t="s">
        <v>454</v>
      </c>
      <c r="P64" s="60"/>
      <c r="Q64" s="8"/>
      <c r="R64" s="8" t="s">
        <v>20</v>
      </c>
      <c r="S64" s="8" t="s">
        <v>275</v>
      </c>
      <c r="T64" s="5"/>
    </row>
    <row r="65" spans="1:20" ht="15" customHeight="1">
      <c r="A65" s="8">
        <v>62</v>
      </c>
      <c r="B65" s="5" t="s">
        <v>18360</v>
      </c>
      <c r="C65" s="8" t="s">
        <v>13475</v>
      </c>
      <c r="D65" s="8" t="s">
        <v>4327</v>
      </c>
      <c r="E65" s="8"/>
      <c r="F65" s="8" t="s">
        <v>13476</v>
      </c>
      <c r="G65" s="8" t="s">
        <v>13477</v>
      </c>
      <c r="H65" s="8" t="s">
        <v>13478</v>
      </c>
      <c r="I65" s="8" t="s">
        <v>21</v>
      </c>
      <c r="J65" s="8" t="str">
        <f>IF('EWS files'!L65&gt;0, "Y", "N")</f>
        <v>Y</v>
      </c>
      <c r="K65" s="8"/>
      <c r="L65" s="8"/>
      <c r="M65" s="8" t="s">
        <v>10802</v>
      </c>
      <c r="N65" s="8" t="s">
        <v>9995</v>
      </c>
      <c r="O65" s="8" t="s">
        <v>463</v>
      </c>
      <c r="P65" s="60"/>
      <c r="Q65" s="8"/>
      <c r="R65" s="8" t="s">
        <v>20</v>
      </c>
      <c r="S65" s="8" t="s">
        <v>270</v>
      </c>
      <c r="T65" s="5"/>
    </row>
    <row r="66" spans="1:20" ht="15" customHeight="1">
      <c r="A66" s="8">
        <v>63</v>
      </c>
      <c r="B66" s="5" t="s">
        <v>18360</v>
      </c>
      <c r="C66" s="8" t="s">
        <v>13479</v>
      </c>
      <c r="D66" s="8" t="s">
        <v>4327</v>
      </c>
      <c r="E66" s="8"/>
      <c r="F66" s="8" t="s">
        <v>13480</v>
      </c>
      <c r="G66" s="8" t="s">
        <v>13481</v>
      </c>
      <c r="H66" s="8" t="s">
        <v>13482</v>
      </c>
      <c r="I66" s="8" t="s">
        <v>21</v>
      </c>
      <c r="J66" s="8" t="str">
        <f>IF('EWS files'!L66&gt;0, "Y", "N")</f>
        <v>Y</v>
      </c>
      <c r="K66" s="8"/>
      <c r="L66" s="8"/>
      <c r="M66" s="8" t="s">
        <v>13483</v>
      </c>
      <c r="N66" s="8" t="s">
        <v>473</v>
      </c>
      <c r="O66" s="8" t="s">
        <v>454</v>
      </c>
      <c r="P66" s="60"/>
      <c r="Q66" s="8"/>
      <c r="R66" s="8" t="s">
        <v>20</v>
      </c>
      <c r="S66" s="8" t="s">
        <v>270</v>
      </c>
      <c r="T66" s="5"/>
    </row>
    <row r="67" spans="1:20" ht="15" customHeight="1">
      <c r="A67" s="8">
        <v>64</v>
      </c>
      <c r="B67" s="5" t="s">
        <v>18360</v>
      </c>
      <c r="C67" s="8" t="s">
        <v>13484</v>
      </c>
      <c r="D67" s="8" t="s">
        <v>4327</v>
      </c>
      <c r="E67" s="8"/>
      <c r="F67" s="8" t="s">
        <v>13485</v>
      </c>
      <c r="G67" s="8" t="s">
        <v>13486</v>
      </c>
      <c r="H67" s="8" t="s">
        <v>13487</v>
      </c>
      <c r="I67" s="8" t="s">
        <v>21</v>
      </c>
      <c r="J67" s="8" t="str">
        <f>IF('EWS files'!L67&gt;0, "Y", "N")</f>
        <v>Y</v>
      </c>
      <c r="K67" s="8"/>
      <c r="L67" s="8"/>
      <c r="M67" s="8" t="s">
        <v>9893</v>
      </c>
      <c r="N67" s="8" t="s">
        <v>13488</v>
      </c>
      <c r="O67" s="8" t="s">
        <v>454</v>
      </c>
      <c r="P67" s="60"/>
      <c r="Q67" s="8"/>
      <c r="R67" s="8" t="s">
        <v>20</v>
      </c>
      <c r="S67" s="8" t="s">
        <v>270</v>
      </c>
      <c r="T67" s="5"/>
    </row>
    <row r="68" spans="1:20" ht="15" customHeight="1">
      <c r="A68" s="8">
        <v>65</v>
      </c>
      <c r="B68" s="5" t="s">
        <v>18360</v>
      </c>
      <c r="C68" s="8" t="s">
        <v>13489</v>
      </c>
      <c r="D68" s="8" t="s">
        <v>4327</v>
      </c>
      <c r="E68" s="8"/>
      <c r="F68" s="8" t="s">
        <v>13490</v>
      </c>
      <c r="G68" s="8" t="s">
        <v>13491</v>
      </c>
      <c r="H68" s="8" t="s">
        <v>13492</v>
      </c>
      <c r="I68" s="8" t="s">
        <v>21</v>
      </c>
      <c r="J68" s="8" t="str">
        <f>IF('EWS files'!L68&gt;0, "Y", "N")</f>
        <v>Y</v>
      </c>
      <c r="K68" s="8"/>
      <c r="L68" s="8"/>
      <c r="M68" s="8" t="s">
        <v>10807</v>
      </c>
      <c r="N68" s="8" t="s">
        <v>453</v>
      </c>
      <c r="O68" s="8" t="s">
        <v>463</v>
      </c>
      <c r="P68" s="60"/>
      <c r="Q68" s="8"/>
      <c r="R68" s="8" t="s">
        <v>20</v>
      </c>
      <c r="S68" s="8" t="s">
        <v>272</v>
      </c>
      <c r="T68" s="5"/>
    </row>
    <row r="69" spans="1:20" ht="15" customHeight="1">
      <c r="A69" s="8">
        <v>66</v>
      </c>
      <c r="B69" s="5" t="s">
        <v>18360</v>
      </c>
      <c r="C69" s="8" t="s">
        <v>13493</v>
      </c>
      <c r="D69" s="8" t="s">
        <v>4327</v>
      </c>
      <c r="E69" s="8"/>
      <c r="F69" s="8" t="s">
        <v>13494</v>
      </c>
      <c r="G69" s="8" t="s">
        <v>13495</v>
      </c>
      <c r="H69" s="8" t="s">
        <v>13496</v>
      </c>
      <c r="I69" s="8" t="s">
        <v>21</v>
      </c>
      <c r="J69" s="8" t="str">
        <f>IF('EWS files'!L69&gt;0, "Y", "N")</f>
        <v>Y</v>
      </c>
      <c r="K69" s="8"/>
      <c r="L69" s="8"/>
      <c r="M69" s="8" t="s">
        <v>13497</v>
      </c>
      <c r="N69" s="8" t="s">
        <v>453</v>
      </c>
      <c r="O69" s="8" t="s">
        <v>463</v>
      </c>
      <c r="P69" s="60"/>
      <c r="Q69" s="8"/>
      <c r="R69" s="8" t="s">
        <v>20</v>
      </c>
      <c r="S69" s="8" t="s">
        <v>271</v>
      </c>
      <c r="T69" s="5"/>
    </row>
    <row r="70" spans="1:20" ht="15" customHeight="1">
      <c r="A70" s="8">
        <v>67</v>
      </c>
      <c r="B70" s="5" t="s">
        <v>18360</v>
      </c>
      <c r="C70" s="8" t="s">
        <v>13498</v>
      </c>
      <c r="D70" s="8" t="s">
        <v>4327</v>
      </c>
      <c r="E70" s="8"/>
      <c r="F70" s="8" t="s">
        <v>13499</v>
      </c>
      <c r="G70" s="8" t="s">
        <v>13500</v>
      </c>
      <c r="H70" s="8" t="s">
        <v>13501</v>
      </c>
      <c r="I70" s="8" t="s">
        <v>21</v>
      </c>
      <c r="J70" s="8" t="str">
        <f>IF('EWS files'!L70&gt;0, "Y", "N")</f>
        <v>Y</v>
      </c>
      <c r="K70" s="8"/>
      <c r="L70" s="8"/>
      <c r="M70" s="8" t="s">
        <v>9887</v>
      </c>
      <c r="N70" s="8" t="s">
        <v>466</v>
      </c>
      <c r="O70" s="8" t="s">
        <v>463</v>
      </c>
      <c r="P70" s="60"/>
      <c r="Q70" s="8"/>
      <c r="R70" s="8" t="s">
        <v>20</v>
      </c>
      <c r="S70" s="8" t="s">
        <v>270</v>
      </c>
      <c r="T70" s="5"/>
    </row>
    <row r="71" spans="1:20" ht="15" customHeight="1">
      <c r="A71" s="8">
        <v>68</v>
      </c>
      <c r="B71" s="5" t="s">
        <v>18360</v>
      </c>
      <c r="C71" s="8" t="s">
        <v>13502</v>
      </c>
      <c r="D71" s="8" t="s">
        <v>4327</v>
      </c>
      <c r="E71" s="8"/>
      <c r="F71" s="8" t="s">
        <v>13503</v>
      </c>
      <c r="G71" s="8" t="s">
        <v>13504</v>
      </c>
      <c r="H71" s="8" t="s">
        <v>13505</v>
      </c>
      <c r="I71" s="8" t="s">
        <v>21</v>
      </c>
      <c r="J71" s="8" t="str">
        <f>IF('EWS files'!L71&gt;0, "Y", "N")</f>
        <v>Y</v>
      </c>
      <c r="K71" s="8"/>
      <c r="L71" s="8"/>
      <c r="M71" s="8" t="s">
        <v>9887</v>
      </c>
      <c r="N71" s="8" t="s">
        <v>10710</v>
      </c>
      <c r="O71" s="8" t="s">
        <v>463</v>
      </c>
      <c r="P71" s="60"/>
      <c r="Q71" s="8"/>
      <c r="R71" s="8" t="s">
        <v>20</v>
      </c>
      <c r="S71" s="8" t="s">
        <v>274</v>
      </c>
      <c r="T71" s="5"/>
    </row>
    <row r="72" spans="1:20" ht="15" customHeight="1">
      <c r="A72" s="8">
        <v>69</v>
      </c>
      <c r="B72" s="5" t="s">
        <v>18360</v>
      </c>
      <c r="C72" s="8" t="s">
        <v>13506</v>
      </c>
      <c r="D72" s="8" t="s">
        <v>4327</v>
      </c>
      <c r="E72" s="8"/>
      <c r="F72" s="8" t="s">
        <v>13507</v>
      </c>
      <c r="G72" s="8" t="s">
        <v>13508</v>
      </c>
      <c r="H72" s="8" t="s">
        <v>13509</v>
      </c>
      <c r="I72" s="8" t="s">
        <v>21</v>
      </c>
      <c r="J72" s="8" t="str">
        <f>IF('EWS files'!L72&gt;0, "Y", "N")</f>
        <v>Y</v>
      </c>
      <c r="K72" s="8"/>
      <c r="L72" s="8"/>
      <c r="M72" s="8" t="s">
        <v>10802</v>
      </c>
      <c r="N72" s="8" t="s">
        <v>460</v>
      </c>
      <c r="O72" s="8" t="s">
        <v>463</v>
      </c>
      <c r="P72" s="60"/>
      <c r="Q72" s="8"/>
      <c r="R72" s="8" t="s">
        <v>20</v>
      </c>
      <c r="S72" s="8" t="s">
        <v>271</v>
      </c>
      <c r="T72" s="5"/>
    </row>
    <row r="73" spans="1:20" ht="15" customHeight="1">
      <c r="A73" s="8">
        <v>70</v>
      </c>
      <c r="B73" s="5" t="s">
        <v>18360</v>
      </c>
      <c r="C73" s="8" t="s">
        <v>13510</v>
      </c>
      <c r="D73" s="8" t="s">
        <v>4327</v>
      </c>
      <c r="E73" s="8"/>
      <c r="F73" s="8" t="s">
        <v>13511</v>
      </c>
      <c r="G73" s="8" t="s">
        <v>13512</v>
      </c>
      <c r="H73" s="8" t="s">
        <v>13513</v>
      </c>
      <c r="I73" s="8" t="s">
        <v>21</v>
      </c>
      <c r="J73" s="8" t="str">
        <f>IF('EWS files'!L73&gt;0, "Y", "N")</f>
        <v>Y</v>
      </c>
      <c r="K73" s="8"/>
      <c r="L73" s="8"/>
      <c r="M73" s="8" t="s">
        <v>13514</v>
      </c>
      <c r="N73" s="8" t="s">
        <v>10805</v>
      </c>
      <c r="O73" s="8" t="s">
        <v>454</v>
      </c>
      <c r="P73" s="60"/>
      <c r="Q73" s="8"/>
      <c r="R73" s="8" t="s">
        <v>20</v>
      </c>
      <c r="S73" s="8" t="s">
        <v>271</v>
      </c>
      <c r="T73" s="5"/>
    </row>
    <row r="74" spans="1:20" ht="15" customHeight="1">
      <c r="A74" s="8">
        <v>71</v>
      </c>
      <c r="B74" s="5" t="s">
        <v>18360</v>
      </c>
      <c r="C74" s="8" t="s">
        <v>13515</v>
      </c>
      <c r="D74" s="8" t="s">
        <v>4327</v>
      </c>
      <c r="E74" s="8"/>
      <c r="F74" s="8" t="s">
        <v>13516</v>
      </c>
      <c r="G74" s="8" t="s">
        <v>13517</v>
      </c>
      <c r="H74" s="8" t="s">
        <v>13518</v>
      </c>
      <c r="I74" s="8" t="s">
        <v>22</v>
      </c>
      <c r="J74" s="8" t="str">
        <f>IF('EWS files'!L74&gt;0, "Y", "N")</f>
        <v>Y</v>
      </c>
      <c r="K74" s="8"/>
      <c r="L74" s="8"/>
      <c r="M74" s="8" t="s">
        <v>12243</v>
      </c>
      <c r="N74" s="8" t="s">
        <v>459</v>
      </c>
      <c r="O74" s="8" t="s">
        <v>463</v>
      </c>
      <c r="P74" s="60"/>
      <c r="Q74" s="8"/>
      <c r="R74" s="8" t="s">
        <v>20</v>
      </c>
      <c r="S74" s="8" t="s">
        <v>270</v>
      </c>
      <c r="T74" s="5"/>
    </row>
    <row r="75" spans="1:20" ht="15" customHeight="1">
      <c r="A75" s="8">
        <v>72</v>
      </c>
      <c r="B75" s="5" t="s">
        <v>18360</v>
      </c>
      <c r="C75" s="8" t="s">
        <v>13519</v>
      </c>
      <c r="D75" s="8" t="s">
        <v>4327</v>
      </c>
      <c r="E75" s="8"/>
      <c r="F75" s="8" t="s">
        <v>13520</v>
      </c>
      <c r="G75" s="8" t="s">
        <v>13521</v>
      </c>
      <c r="H75" s="8" t="s">
        <v>13522</v>
      </c>
      <c r="I75" s="8" t="s">
        <v>21</v>
      </c>
      <c r="J75" s="8" t="str">
        <f>IF('EWS files'!L75&gt;0, "Y", "N")</f>
        <v>Y</v>
      </c>
      <c r="K75" s="8"/>
      <c r="L75" s="8"/>
      <c r="M75" s="8" t="s">
        <v>13523</v>
      </c>
      <c r="N75" s="8" t="s">
        <v>459</v>
      </c>
      <c r="O75" s="8" t="s">
        <v>454</v>
      </c>
      <c r="P75" s="60"/>
      <c r="Q75" s="8"/>
      <c r="R75" s="8" t="s">
        <v>20</v>
      </c>
      <c r="S75" s="8" t="s">
        <v>270</v>
      </c>
      <c r="T75" s="5"/>
    </row>
    <row r="76" spans="1:20" ht="15" customHeight="1">
      <c r="A76" s="8">
        <v>73</v>
      </c>
      <c r="B76" s="5" t="s">
        <v>18360</v>
      </c>
      <c r="C76" s="8" t="s">
        <v>6755</v>
      </c>
      <c r="D76" s="8" t="s">
        <v>4327</v>
      </c>
      <c r="E76" s="8"/>
      <c r="F76" s="8" t="s">
        <v>13524</v>
      </c>
      <c r="G76" s="8" t="s">
        <v>13525</v>
      </c>
      <c r="H76" s="8" t="s">
        <v>13526</v>
      </c>
      <c r="I76" s="8" t="s">
        <v>21</v>
      </c>
      <c r="J76" s="8" t="str">
        <f>IF('EWS files'!L76&gt;0, "Y", "N")</f>
        <v>Y</v>
      </c>
      <c r="K76" s="8"/>
      <c r="L76" s="8"/>
      <c r="M76" s="8" t="s">
        <v>23414</v>
      </c>
      <c r="N76" s="8" t="s">
        <v>466</v>
      </c>
      <c r="O76" s="8" t="s">
        <v>463</v>
      </c>
      <c r="P76" s="60"/>
      <c r="Q76" s="8"/>
      <c r="R76" s="8" t="s">
        <v>20</v>
      </c>
      <c r="S76" s="8" t="s">
        <v>278</v>
      </c>
      <c r="T76" s="5"/>
    </row>
    <row r="77" spans="1:20" ht="15" customHeight="1">
      <c r="A77" s="8">
        <v>74</v>
      </c>
      <c r="B77" s="5" t="s">
        <v>18360</v>
      </c>
      <c r="C77" s="8" t="s">
        <v>13527</v>
      </c>
      <c r="D77" s="8" t="s">
        <v>4327</v>
      </c>
      <c r="E77" s="8"/>
      <c r="F77" s="8" t="s">
        <v>13528</v>
      </c>
      <c r="G77" s="8" t="s">
        <v>13529</v>
      </c>
      <c r="H77" s="8" t="s">
        <v>13530</v>
      </c>
      <c r="I77" s="8" t="s">
        <v>21</v>
      </c>
      <c r="J77" s="8" t="str">
        <f>IF('EWS files'!L77&gt;0, "Y", "N")</f>
        <v>Y</v>
      </c>
      <c r="K77" s="8"/>
      <c r="L77" s="8"/>
      <c r="M77" s="8" t="s">
        <v>9772</v>
      </c>
      <c r="N77" s="8" t="s">
        <v>460</v>
      </c>
      <c r="O77" s="8" t="s">
        <v>463</v>
      </c>
      <c r="P77" s="60"/>
      <c r="Q77" s="8"/>
      <c r="R77" s="8" t="s">
        <v>20</v>
      </c>
      <c r="S77" s="8" t="s">
        <v>1017</v>
      </c>
      <c r="T77" s="5"/>
    </row>
    <row r="78" spans="1:20" ht="15" customHeight="1">
      <c r="A78" s="8">
        <v>75</v>
      </c>
      <c r="B78" s="5" t="s">
        <v>18360</v>
      </c>
      <c r="C78" s="8" t="s">
        <v>13531</v>
      </c>
      <c r="D78" s="8" t="s">
        <v>4327</v>
      </c>
      <c r="E78" s="8"/>
      <c r="F78" s="8" t="s">
        <v>13532</v>
      </c>
      <c r="G78" s="8" t="s">
        <v>13533</v>
      </c>
      <c r="H78" s="8" t="s">
        <v>13534</v>
      </c>
      <c r="I78" s="8" t="s">
        <v>21</v>
      </c>
      <c r="J78" s="8" t="str">
        <f>IF('EWS files'!L78&gt;0, "Y", "N")</f>
        <v>Y</v>
      </c>
      <c r="K78" s="8"/>
      <c r="L78" s="8"/>
      <c r="M78" s="8" t="s">
        <v>10802</v>
      </c>
      <c r="N78" s="8" t="s">
        <v>457</v>
      </c>
      <c r="O78" s="8" t="s">
        <v>454</v>
      </c>
      <c r="P78" s="60"/>
      <c r="Q78" s="8"/>
      <c r="R78" s="8" t="s">
        <v>20</v>
      </c>
      <c r="S78" s="8" t="s">
        <v>270</v>
      </c>
      <c r="T78" s="5"/>
    </row>
    <row r="79" spans="1:20" ht="15" customHeight="1">
      <c r="A79" s="8">
        <v>76</v>
      </c>
      <c r="B79" s="5" t="s">
        <v>18360</v>
      </c>
      <c r="C79" s="8" t="s">
        <v>6785</v>
      </c>
      <c r="D79" s="8" t="s">
        <v>4327</v>
      </c>
      <c r="E79" s="8"/>
      <c r="F79" s="8" t="s">
        <v>13535</v>
      </c>
      <c r="G79" s="8" t="s">
        <v>13536</v>
      </c>
      <c r="H79" s="8" t="s">
        <v>13537</v>
      </c>
      <c r="I79" s="8" t="s">
        <v>21</v>
      </c>
      <c r="J79" s="8" t="str">
        <f>IF('EWS files'!L79&gt;0, "Y", "N")</f>
        <v>Y</v>
      </c>
      <c r="K79" s="8"/>
      <c r="L79" s="8"/>
      <c r="M79" s="8" t="s">
        <v>9886</v>
      </c>
      <c r="N79" s="8" t="s">
        <v>10710</v>
      </c>
      <c r="O79" s="8" t="s">
        <v>454</v>
      </c>
      <c r="P79" s="60"/>
      <c r="Q79" s="8"/>
      <c r="R79" s="8" t="s">
        <v>20</v>
      </c>
      <c r="S79" s="8" t="s">
        <v>271</v>
      </c>
      <c r="T79" s="5"/>
    </row>
    <row r="80" spans="1:20" ht="15" customHeight="1">
      <c r="A80" s="8">
        <v>77</v>
      </c>
      <c r="B80" s="5" t="s">
        <v>18360</v>
      </c>
      <c r="C80" s="8" t="s">
        <v>6793</v>
      </c>
      <c r="D80" s="8" t="s">
        <v>4327</v>
      </c>
      <c r="E80" s="8"/>
      <c r="F80" s="8" t="s">
        <v>13538</v>
      </c>
      <c r="G80" s="8" t="s">
        <v>13539</v>
      </c>
      <c r="H80" s="8" t="s">
        <v>13540</v>
      </c>
      <c r="I80" s="8" t="s">
        <v>21</v>
      </c>
      <c r="J80" s="8" t="str">
        <f>IF('EWS files'!L80&gt;0, "Y", "N")</f>
        <v>Y</v>
      </c>
      <c r="K80" s="8"/>
      <c r="L80" s="8"/>
      <c r="M80" s="8" t="s">
        <v>9774</v>
      </c>
      <c r="N80" s="8" t="s">
        <v>10804</v>
      </c>
      <c r="O80" s="8" t="s">
        <v>454</v>
      </c>
      <c r="P80" s="60"/>
      <c r="Q80" s="8"/>
      <c r="R80" s="8" t="s">
        <v>20</v>
      </c>
      <c r="S80" s="8" t="s">
        <v>270</v>
      </c>
      <c r="T80" s="5"/>
    </row>
    <row r="81" spans="1:56" ht="15" customHeight="1">
      <c r="A81" s="8">
        <v>78</v>
      </c>
      <c r="B81" s="5" t="s">
        <v>18360</v>
      </c>
      <c r="C81" s="8" t="s">
        <v>13541</v>
      </c>
      <c r="D81" s="8" t="s">
        <v>4327</v>
      </c>
      <c r="E81" s="8"/>
      <c r="F81" s="8" t="s">
        <v>13542</v>
      </c>
      <c r="G81" s="8" t="s">
        <v>13543</v>
      </c>
      <c r="H81" s="8" t="s">
        <v>13544</v>
      </c>
      <c r="I81" s="8" t="s">
        <v>22</v>
      </c>
      <c r="J81" s="8" t="str">
        <f>IF('EWS files'!L81&gt;0, "Y", "N")</f>
        <v>Y</v>
      </c>
      <c r="K81" s="8"/>
      <c r="L81" s="8"/>
      <c r="M81" s="8" t="s">
        <v>10814</v>
      </c>
      <c r="N81" s="8" t="s">
        <v>473</v>
      </c>
      <c r="O81" s="8" t="s">
        <v>463</v>
      </c>
      <c r="P81" s="60"/>
      <c r="Q81" s="8"/>
      <c r="R81" s="8" t="s">
        <v>20</v>
      </c>
      <c r="S81" s="8" t="s">
        <v>270</v>
      </c>
      <c r="T81" s="5"/>
    </row>
    <row r="82" spans="1:56" ht="15" customHeight="1">
      <c r="A82" s="8">
        <v>79</v>
      </c>
      <c r="B82" s="5" t="s">
        <v>18360</v>
      </c>
      <c r="C82" s="8" t="s">
        <v>13545</v>
      </c>
      <c r="D82" s="8" t="s">
        <v>4327</v>
      </c>
      <c r="E82" s="8"/>
      <c r="F82" s="8" t="s">
        <v>13546</v>
      </c>
      <c r="G82" s="8" t="s">
        <v>13547</v>
      </c>
      <c r="H82" s="8" t="s">
        <v>13548</v>
      </c>
      <c r="I82" s="8" t="s">
        <v>21</v>
      </c>
      <c r="J82" s="8" t="str">
        <f>IF('EWS files'!L82&gt;0, "Y", "N")</f>
        <v>Y</v>
      </c>
      <c r="K82" s="8"/>
      <c r="L82" s="8"/>
      <c r="M82" s="8" t="s">
        <v>11145</v>
      </c>
      <c r="N82" s="8" t="s">
        <v>9995</v>
      </c>
      <c r="O82" s="8" t="s">
        <v>463</v>
      </c>
      <c r="P82" s="60"/>
      <c r="Q82" s="8"/>
      <c r="R82" s="8" t="s">
        <v>20</v>
      </c>
      <c r="S82" s="8" t="s">
        <v>124</v>
      </c>
      <c r="T82" s="5"/>
    </row>
    <row r="83" spans="1:56" ht="15" customHeight="1">
      <c r="A83" s="8">
        <v>80</v>
      </c>
      <c r="B83" s="5" t="s">
        <v>18360</v>
      </c>
      <c r="C83" s="8" t="s">
        <v>13549</v>
      </c>
      <c r="D83" s="8" t="s">
        <v>4327</v>
      </c>
      <c r="E83" s="8"/>
      <c r="F83" s="8" t="s">
        <v>13550</v>
      </c>
      <c r="G83" s="8" t="s">
        <v>13551</v>
      </c>
      <c r="H83" s="8" t="s">
        <v>13552</v>
      </c>
      <c r="I83" s="8" t="s">
        <v>21</v>
      </c>
      <c r="J83" s="8" t="str">
        <f>IF('EWS files'!L83&gt;0, "Y", "N")</f>
        <v>Y</v>
      </c>
      <c r="K83" s="8"/>
      <c r="L83" s="8"/>
      <c r="M83" s="8" t="s">
        <v>11189</v>
      </c>
      <c r="N83" s="8" t="s">
        <v>10804</v>
      </c>
      <c r="O83" s="8" t="s">
        <v>463</v>
      </c>
      <c r="P83" s="60"/>
      <c r="Q83" s="8"/>
      <c r="R83" s="8" t="s">
        <v>20</v>
      </c>
      <c r="S83" s="8" t="s">
        <v>11785</v>
      </c>
      <c r="T83" s="5"/>
    </row>
    <row r="84" spans="1:56" ht="15" customHeight="1">
      <c r="A84" s="8">
        <v>81</v>
      </c>
      <c r="B84" s="5" t="s">
        <v>18360</v>
      </c>
      <c r="C84" s="8" t="s">
        <v>6759</v>
      </c>
      <c r="D84" s="8" t="s">
        <v>4327</v>
      </c>
      <c r="E84" s="8"/>
      <c r="F84" s="8" t="s">
        <v>13553</v>
      </c>
      <c r="G84" s="8" t="s">
        <v>13554</v>
      </c>
      <c r="H84" s="8" t="s">
        <v>13555</v>
      </c>
      <c r="I84" s="8" t="s">
        <v>21</v>
      </c>
      <c r="J84" s="8" t="str">
        <f>IF('EWS files'!L84&gt;0, "Y", "N")</f>
        <v>Y</v>
      </c>
      <c r="K84" s="8"/>
      <c r="L84" s="8"/>
      <c r="M84" s="8" t="s">
        <v>10814</v>
      </c>
      <c r="N84" s="8" t="s">
        <v>453</v>
      </c>
      <c r="O84" s="8" t="s">
        <v>463</v>
      </c>
      <c r="P84" s="60"/>
      <c r="Q84" s="8"/>
      <c r="R84" s="8" t="s">
        <v>20</v>
      </c>
      <c r="S84" s="8" t="s">
        <v>271</v>
      </c>
      <c r="T84" s="5"/>
    </row>
    <row r="85" spans="1:56" ht="15" customHeight="1">
      <c r="A85" s="8">
        <v>82</v>
      </c>
      <c r="B85" s="5" t="s">
        <v>18360</v>
      </c>
      <c r="C85" s="8" t="s">
        <v>6789</v>
      </c>
      <c r="D85" s="8" t="s">
        <v>4327</v>
      </c>
      <c r="E85" s="8"/>
      <c r="F85" s="8" t="s">
        <v>13556</v>
      </c>
      <c r="G85" s="8" t="s">
        <v>13557</v>
      </c>
      <c r="H85" s="8" t="s">
        <v>13558</v>
      </c>
      <c r="I85" s="8" t="s">
        <v>21</v>
      </c>
      <c r="J85" s="8" t="str">
        <f>IF('EWS files'!L85&gt;0, "Y", "N")</f>
        <v>Y</v>
      </c>
      <c r="K85" s="8"/>
      <c r="L85" s="8"/>
      <c r="M85" s="8" t="s">
        <v>9865</v>
      </c>
      <c r="N85" s="8" t="s">
        <v>479</v>
      </c>
      <c r="O85" s="8" t="s">
        <v>463</v>
      </c>
      <c r="P85" s="60"/>
      <c r="Q85" s="8"/>
      <c r="R85" s="8" t="s">
        <v>20</v>
      </c>
      <c r="S85" s="8" t="s">
        <v>286</v>
      </c>
      <c r="T85" s="5"/>
      <c r="BB85" s="56"/>
      <c r="BC85" s="56"/>
      <c r="BD85" s="56"/>
    </row>
    <row r="86" spans="1:56" ht="15" customHeight="1">
      <c r="A86" s="8">
        <v>83</v>
      </c>
      <c r="B86" s="5" t="s">
        <v>18360</v>
      </c>
      <c r="C86" s="8" t="s">
        <v>13559</v>
      </c>
      <c r="D86" s="8" t="s">
        <v>4327</v>
      </c>
      <c r="E86" s="8"/>
      <c r="F86" s="8" t="s">
        <v>13560</v>
      </c>
      <c r="G86" s="8" t="s">
        <v>13561</v>
      </c>
      <c r="H86" s="8" t="s">
        <v>13562</v>
      </c>
      <c r="I86" s="8" t="s">
        <v>21</v>
      </c>
      <c r="J86" s="8" t="str">
        <f>IF('EWS files'!L86&gt;0, "Y", "N")</f>
        <v>Y</v>
      </c>
      <c r="K86" s="8"/>
      <c r="L86" s="8"/>
      <c r="M86" s="8" t="s">
        <v>9865</v>
      </c>
      <c r="N86" s="8" t="s">
        <v>475</v>
      </c>
      <c r="O86" s="8" t="s">
        <v>463</v>
      </c>
      <c r="P86" s="60"/>
      <c r="Q86" s="8"/>
      <c r="R86" s="8" t="s">
        <v>20</v>
      </c>
      <c r="S86" s="8" t="s">
        <v>12181</v>
      </c>
      <c r="T86" s="5"/>
    </row>
    <row r="87" spans="1:56" ht="15" customHeight="1">
      <c r="A87" s="8">
        <v>84</v>
      </c>
      <c r="B87" s="5" t="s">
        <v>18360</v>
      </c>
      <c r="C87" s="8" t="s">
        <v>13563</v>
      </c>
      <c r="D87" s="8" t="s">
        <v>4327</v>
      </c>
      <c r="E87" s="8"/>
      <c r="F87" s="8" t="s">
        <v>13564</v>
      </c>
      <c r="G87" s="8" t="s">
        <v>13565</v>
      </c>
      <c r="H87" s="8" t="s">
        <v>13566</v>
      </c>
      <c r="I87" s="8" t="s">
        <v>21</v>
      </c>
      <c r="J87" s="8" t="str">
        <f>IF('EWS files'!L87&gt;0, "Y", "N")</f>
        <v>Y</v>
      </c>
      <c r="K87" s="8"/>
      <c r="L87" s="8"/>
      <c r="M87" s="8" t="s">
        <v>11790</v>
      </c>
      <c r="N87" s="8" t="s">
        <v>479</v>
      </c>
      <c r="O87" s="8" t="s">
        <v>463</v>
      </c>
      <c r="P87" s="60"/>
      <c r="Q87" s="8"/>
      <c r="R87" s="8" t="s">
        <v>20</v>
      </c>
      <c r="S87" s="8" t="s">
        <v>124</v>
      </c>
      <c r="T87" s="5"/>
    </row>
    <row r="88" spans="1:56" ht="15" customHeight="1">
      <c r="A88" s="8">
        <v>85</v>
      </c>
      <c r="B88" s="5" t="s">
        <v>18360</v>
      </c>
      <c r="C88" s="8" t="s">
        <v>13567</v>
      </c>
      <c r="D88" s="8" t="s">
        <v>4327</v>
      </c>
      <c r="E88" s="8"/>
      <c r="F88" s="8" t="s">
        <v>13568</v>
      </c>
      <c r="G88" s="8" t="s">
        <v>13569</v>
      </c>
      <c r="H88" s="8" t="s">
        <v>13570</v>
      </c>
      <c r="I88" s="8" t="s">
        <v>22</v>
      </c>
      <c r="J88" s="8" t="str">
        <f>IF('EWS files'!L88&gt;0, "Y", "N")</f>
        <v>Y</v>
      </c>
      <c r="K88" s="8"/>
      <c r="L88" s="8"/>
      <c r="M88" s="8" t="s">
        <v>11190</v>
      </c>
      <c r="N88" s="8" t="s">
        <v>466</v>
      </c>
      <c r="O88" s="8" t="s">
        <v>463</v>
      </c>
      <c r="P88" s="60"/>
      <c r="Q88" s="8"/>
      <c r="R88" s="8" t="s">
        <v>20</v>
      </c>
      <c r="S88" s="8" t="s">
        <v>124</v>
      </c>
      <c r="T88" s="5"/>
    </row>
    <row r="89" spans="1:56" ht="15" customHeight="1">
      <c r="A89" s="8">
        <v>86</v>
      </c>
      <c r="B89" s="5" t="s">
        <v>18360</v>
      </c>
      <c r="C89" s="8" t="s">
        <v>13571</v>
      </c>
      <c r="D89" s="8" t="s">
        <v>4327</v>
      </c>
      <c r="E89" s="8"/>
      <c r="F89" s="8" t="s">
        <v>13572</v>
      </c>
      <c r="G89" s="8" t="s">
        <v>13573</v>
      </c>
      <c r="H89" s="8" t="s">
        <v>13574</v>
      </c>
      <c r="I89" s="8" t="s">
        <v>21</v>
      </c>
      <c r="J89" s="8" t="str">
        <f>IF('EWS files'!L89&gt;0, "Y", "N")</f>
        <v>Y</v>
      </c>
      <c r="K89" s="8"/>
      <c r="L89" s="8"/>
      <c r="M89" s="8" t="s">
        <v>13497</v>
      </c>
      <c r="N89" s="8" t="s">
        <v>459</v>
      </c>
      <c r="O89" s="8" t="s">
        <v>454</v>
      </c>
      <c r="P89" s="60"/>
      <c r="Q89" s="8"/>
      <c r="R89" s="8" t="s">
        <v>20</v>
      </c>
      <c r="S89" s="8" t="s">
        <v>12759</v>
      </c>
      <c r="T89" s="5"/>
    </row>
    <row r="90" spans="1:56" ht="15" customHeight="1">
      <c r="A90" s="8">
        <v>87</v>
      </c>
      <c r="B90" s="5" t="s">
        <v>18360</v>
      </c>
      <c r="C90" s="8" t="s">
        <v>13575</v>
      </c>
      <c r="D90" s="8" t="s">
        <v>4327</v>
      </c>
      <c r="E90" s="8"/>
      <c r="F90" s="8" t="s">
        <v>13576</v>
      </c>
      <c r="G90" s="8" t="s">
        <v>13577</v>
      </c>
      <c r="H90" s="8" t="s">
        <v>13578</v>
      </c>
      <c r="I90" s="8" t="s">
        <v>21</v>
      </c>
      <c r="J90" s="8" t="str">
        <f>IF('EWS files'!L90&gt;0, "Y", "N")</f>
        <v>Y</v>
      </c>
      <c r="K90" s="8"/>
      <c r="L90" s="8"/>
      <c r="M90" s="8" t="s">
        <v>13579</v>
      </c>
      <c r="N90" s="8" t="s">
        <v>10871</v>
      </c>
      <c r="O90" s="8" t="s">
        <v>454</v>
      </c>
      <c r="P90" s="60"/>
      <c r="Q90" s="8"/>
      <c r="R90" s="8" t="s">
        <v>20</v>
      </c>
      <c r="S90" s="8" t="s">
        <v>518</v>
      </c>
      <c r="T90" s="5"/>
    </row>
    <row r="91" spans="1:56" ht="15" customHeight="1">
      <c r="A91" s="8">
        <v>88</v>
      </c>
      <c r="B91" s="5" t="s">
        <v>18360</v>
      </c>
      <c r="C91" s="8" t="s">
        <v>6773</v>
      </c>
      <c r="D91" s="8" t="s">
        <v>4327</v>
      </c>
      <c r="E91" s="8"/>
      <c r="F91" s="8" t="s">
        <v>13580</v>
      </c>
      <c r="G91" s="8" t="s">
        <v>13581</v>
      </c>
      <c r="H91" s="8" t="s">
        <v>13582</v>
      </c>
      <c r="I91" s="8" t="s">
        <v>21</v>
      </c>
      <c r="J91" s="8" t="str">
        <f>IF('EWS files'!L91&gt;0, "Y", "N")</f>
        <v>Y</v>
      </c>
      <c r="K91" s="8"/>
      <c r="L91" s="8"/>
      <c r="M91" s="8" t="s">
        <v>9775</v>
      </c>
      <c r="N91" s="8" t="s">
        <v>453</v>
      </c>
      <c r="O91" s="8" t="s">
        <v>463</v>
      </c>
      <c r="P91" s="60"/>
      <c r="Q91" s="8"/>
      <c r="R91" s="8" t="s">
        <v>20</v>
      </c>
      <c r="S91" s="8" t="s">
        <v>270</v>
      </c>
      <c r="T91" s="5"/>
    </row>
    <row r="92" spans="1:56" ht="15" customHeight="1">
      <c r="A92" s="8">
        <v>89</v>
      </c>
      <c r="B92" s="5" t="s">
        <v>18360</v>
      </c>
      <c r="C92" s="8" t="s">
        <v>6745</v>
      </c>
      <c r="D92" s="8" t="s">
        <v>4327</v>
      </c>
      <c r="E92" s="8"/>
      <c r="F92" s="8" t="s">
        <v>13583</v>
      </c>
      <c r="G92" s="8" t="s">
        <v>13584</v>
      </c>
      <c r="H92" s="8" t="s">
        <v>13585</v>
      </c>
      <c r="I92" s="8" t="s">
        <v>21</v>
      </c>
      <c r="J92" s="8" t="str">
        <f>IF('EWS files'!L92&gt;0, "Y", "N")</f>
        <v>Y</v>
      </c>
      <c r="K92" s="8"/>
      <c r="L92" s="8"/>
      <c r="M92" s="8" t="s">
        <v>11790</v>
      </c>
      <c r="N92" s="8" t="s">
        <v>10710</v>
      </c>
      <c r="O92" s="8" t="s">
        <v>463</v>
      </c>
      <c r="P92" s="60"/>
      <c r="Q92" s="8"/>
      <c r="R92" s="8" t="s">
        <v>20</v>
      </c>
      <c r="S92" s="8" t="s">
        <v>284</v>
      </c>
      <c r="T92" s="5"/>
      <c r="BB92" s="56"/>
      <c r="BC92" s="56"/>
      <c r="BD92" s="56"/>
    </row>
    <row r="93" spans="1:56" ht="15" customHeight="1">
      <c r="A93" s="8">
        <v>90</v>
      </c>
      <c r="B93" s="5" t="s">
        <v>18360</v>
      </c>
      <c r="C93" s="8" t="s">
        <v>13586</v>
      </c>
      <c r="D93" s="8" t="s">
        <v>4327</v>
      </c>
      <c r="E93" s="8"/>
      <c r="F93" s="8" t="s">
        <v>13587</v>
      </c>
      <c r="G93" s="8" t="s">
        <v>13588</v>
      </c>
      <c r="H93" s="8" t="s">
        <v>13589</v>
      </c>
      <c r="I93" s="8" t="s">
        <v>21</v>
      </c>
      <c r="J93" s="8" t="str">
        <f>IF('EWS files'!L93&gt;0, "Y", "N")</f>
        <v>Y</v>
      </c>
      <c r="K93" s="8"/>
      <c r="L93" s="8"/>
      <c r="M93" s="8" t="s">
        <v>9859</v>
      </c>
      <c r="N93" s="8" t="s">
        <v>10810</v>
      </c>
      <c r="O93" s="8" t="s">
        <v>463</v>
      </c>
      <c r="P93" s="60"/>
      <c r="Q93" s="8"/>
      <c r="R93" s="8" t="s">
        <v>20</v>
      </c>
      <c r="S93" s="8" t="s">
        <v>281</v>
      </c>
      <c r="T93" s="5"/>
    </row>
    <row r="94" spans="1:56" ht="15" customHeight="1">
      <c r="A94" s="8">
        <v>91</v>
      </c>
      <c r="B94" s="5" t="s">
        <v>18360</v>
      </c>
      <c r="C94" s="8" t="s">
        <v>13545</v>
      </c>
      <c r="D94" s="8" t="s">
        <v>4327</v>
      </c>
      <c r="E94" s="8"/>
      <c r="F94" s="8" t="s">
        <v>13590</v>
      </c>
      <c r="G94" s="8" t="s">
        <v>13591</v>
      </c>
      <c r="H94" s="8" t="s">
        <v>13592</v>
      </c>
      <c r="I94" s="8" t="s">
        <v>21</v>
      </c>
      <c r="J94" s="8" t="str">
        <f>IF('EWS files'!L94&gt;0, "Y", "N")</f>
        <v>Y</v>
      </c>
      <c r="K94" s="8"/>
      <c r="L94" s="8"/>
      <c r="M94" s="8" t="s">
        <v>9850</v>
      </c>
      <c r="N94" s="8" t="s">
        <v>457</v>
      </c>
      <c r="O94" s="8" t="s">
        <v>463</v>
      </c>
      <c r="P94" s="60"/>
      <c r="Q94" s="8"/>
      <c r="R94" s="8" t="s">
        <v>20</v>
      </c>
      <c r="S94" s="8" t="s">
        <v>518</v>
      </c>
      <c r="T94" s="5"/>
    </row>
    <row r="95" spans="1:56" ht="15" customHeight="1">
      <c r="A95" s="8">
        <v>92</v>
      </c>
      <c r="B95" s="5" t="s">
        <v>18360</v>
      </c>
      <c r="C95" s="8" t="s">
        <v>13593</v>
      </c>
      <c r="D95" s="8" t="s">
        <v>4327</v>
      </c>
      <c r="E95" s="8"/>
      <c r="F95" s="8" t="s">
        <v>13594</v>
      </c>
      <c r="G95" s="8" t="s">
        <v>13595</v>
      </c>
      <c r="H95" s="8" t="s">
        <v>13596</v>
      </c>
      <c r="I95" s="8" t="s">
        <v>21</v>
      </c>
      <c r="J95" s="8" t="str">
        <f>IF('EWS files'!L95&gt;0, "Y", "N")</f>
        <v>Y</v>
      </c>
      <c r="K95" s="8"/>
      <c r="L95" s="8"/>
      <c r="M95" s="8" t="s">
        <v>10802</v>
      </c>
      <c r="N95" s="8" t="s">
        <v>458</v>
      </c>
      <c r="O95" s="8" t="s">
        <v>463</v>
      </c>
      <c r="P95" s="60"/>
      <c r="Q95" s="8"/>
      <c r="R95" s="8" t="s">
        <v>20</v>
      </c>
      <c r="S95" s="8" t="s">
        <v>7958</v>
      </c>
      <c r="T95" s="5"/>
    </row>
    <row r="96" spans="1:56" ht="15" customHeight="1">
      <c r="A96" s="8">
        <v>93</v>
      </c>
      <c r="B96" s="5" t="s">
        <v>18360</v>
      </c>
      <c r="C96" s="8" t="s">
        <v>13838</v>
      </c>
      <c r="D96" s="8" t="s">
        <v>4327</v>
      </c>
      <c r="E96" s="8"/>
      <c r="F96" s="8" t="s">
        <v>13839</v>
      </c>
      <c r="G96" s="8" t="s">
        <v>13840</v>
      </c>
      <c r="H96" s="8" t="s">
        <v>13841</v>
      </c>
      <c r="I96" s="8" t="s">
        <v>22</v>
      </c>
      <c r="J96" s="8" t="str">
        <f>IF('EWS files'!L96&gt;0, "Y", "N")</f>
        <v>Y</v>
      </c>
      <c r="K96" s="8"/>
      <c r="L96" s="8"/>
      <c r="M96" s="8" t="s">
        <v>13842</v>
      </c>
      <c r="N96" s="8" t="s">
        <v>460</v>
      </c>
      <c r="O96" s="8" t="s">
        <v>463</v>
      </c>
      <c r="P96" s="60"/>
      <c r="Q96" s="8"/>
      <c r="R96" s="8" t="s">
        <v>20</v>
      </c>
      <c r="S96" s="8" t="s">
        <v>270</v>
      </c>
      <c r="T96" s="5"/>
    </row>
    <row r="97" spans="1:20" ht="15" customHeight="1">
      <c r="A97" s="8">
        <v>94</v>
      </c>
      <c r="B97" s="5" t="s">
        <v>18360</v>
      </c>
      <c r="C97" s="8" t="s">
        <v>13845</v>
      </c>
      <c r="D97" s="8" t="s">
        <v>4327</v>
      </c>
      <c r="E97" s="8"/>
      <c r="F97" s="8" t="s">
        <v>13846</v>
      </c>
      <c r="G97" s="8" t="s">
        <v>13847</v>
      </c>
      <c r="H97" s="8" t="s">
        <v>13848</v>
      </c>
      <c r="I97" s="8" t="s">
        <v>21</v>
      </c>
      <c r="J97" s="8" t="str">
        <f>IF('EWS files'!L97&gt;0, "Y", "N")</f>
        <v>Y</v>
      </c>
      <c r="K97" s="8"/>
      <c r="L97" s="8"/>
      <c r="M97" s="8" t="s">
        <v>13849</v>
      </c>
      <c r="N97" s="8" t="s">
        <v>9981</v>
      </c>
      <c r="O97" s="8" t="s">
        <v>463</v>
      </c>
      <c r="P97" s="60"/>
      <c r="Q97" s="8"/>
      <c r="R97" s="8" t="s">
        <v>20</v>
      </c>
      <c r="S97" s="8" t="s">
        <v>270</v>
      </c>
      <c r="T97" s="5"/>
    </row>
    <row r="98" spans="1:20" ht="15" customHeight="1">
      <c r="A98" s="8">
        <v>95</v>
      </c>
      <c r="B98" s="5" t="s">
        <v>18360</v>
      </c>
      <c r="C98" s="8" t="s">
        <v>13852</v>
      </c>
      <c r="D98" s="8" t="s">
        <v>4327</v>
      </c>
      <c r="E98" s="8"/>
      <c r="F98" s="8" t="s">
        <v>13853</v>
      </c>
      <c r="G98" s="8" t="s">
        <v>13854</v>
      </c>
      <c r="H98" s="8" t="s">
        <v>13855</v>
      </c>
      <c r="I98" s="8" t="s">
        <v>21</v>
      </c>
      <c r="J98" s="8" t="str">
        <f>IF('EWS files'!L98&gt;0, "Y", "N")</f>
        <v>Y</v>
      </c>
      <c r="K98" s="8"/>
      <c r="L98" s="8"/>
      <c r="M98" s="8" t="s">
        <v>13849</v>
      </c>
      <c r="N98" s="8" t="s">
        <v>466</v>
      </c>
      <c r="O98" s="8" t="s">
        <v>463</v>
      </c>
      <c r="P98" s="60"/>
      <c r="Q98" s="8"/>
      <c r="R98" s="8" t="s">
        <v>20</v>
      </c>
      <c r="S98" s="8" t="s">
        <v>270</v>
      </c>
      <c r="T98" s="5"/>
    </row>
    <row r="99" spans="1:20" ht="15" customHeight="1">
      <c r="A99" s="8">
        <v>96</v>
      </c>
      <c r="B99" s="5" t="s">
        <v>18360</v>
      </c>
      <c r="C99" s="8" t="s">
        <v>13858</v>
      </c>
      <c r="D99" s="8" t="s">
        <v>4327</v>
      </c>
      <c r="E99" s="8"/>
      <c r="F99" s="8" t="s">
        <v>13859</v>
      </c>
      <c r="G99" s="8" t="s">
        <v>13860</v>
      </c>
      <c r="H99" s="8" t="s">
        <v>13861</v>
      </c>
      <c r="I99" s="8" t="s">
        <v>21</v>
      </c>
      <c r="J99" s="8" t="str">
        <f>IF('EWS files'!L99&gt;0, "Y", "N")</f>
        <v>Y</v>
      </c>
      <c r="K99" s="8"/>
      <c r="L99" s="8"/>
      <c r="M99" s="8" t="s">
        <v>11193</v>
      </c>
      <c r="N99" s="8" t="s">
        <v>449</v>
      </c>
      <c r="O99" s="8" t="s">
        <v>463</v>
      </c>
      <c r="P99" s="60"/>
      <c r="Q99" s="8"/>
      <c r="R99" s="8" t="s">
        <v>20</v>
      </c>
      <c r="S99" s="8" t="s">
        <v>270</v>
      </c>
      <c r="T99" s="5"/>
    </row>
    <row r="100" spans="1:20" ht="15" customHeight="1">
      <c r="A100" s="8">
        <v>97</v>
      </c>
      <c r="B100" s="5" t="s">
        <v>18360</v>
      </c>
      <c r="C100" s="8" t="s">
        <v>13864</v>
      </c>
      <c r="D100" s="8" t="s">
        <v>4327</v>
      </c>
      <c r="E100" s="8"/>
      <c r="F100" s="8" t="s">
        <v>13865</v>
      </c>
      <c r="G100" s="8" t="s">
        <v>13866</v>
      </c>
      <c r="H100" s="8" t="s">
        <v>13867</v>
      </c>
      <c r="I100" s="8" t="s">
        <v>21</v>
      </c>
      <c r="J100" s="8" t="str">
        <f>IF('EWS files'!L100&gt;0, "Y", "N")</f>
        <v>Y</v>
      </c>
      <c r="K100" s="8"/>
      <c r="L100" s="8"/>
      <c r="M100" s="8" t="s">
        <v>13868</v>
      </c>
      <c r="N100" s="8" t="s">
        <v>473</v>
      </c>
      <c r="O100" s="8" t="s">
        <v>454</v>
      </c>
      <c r="P100" s="60"/>
      <c r="Q100" s="8"/>
      <c r="R100" s="8" t="s">
        <v>20</v>
      </c>
      <c r="S100" s="8" t="s">
        <v>271</v>
      </c>
      <c r="T100" s="5"/>
    </row>
    <row r="101" spans="1:20" ht="15" customHeight="1">
      <c r="A101" s="8">
        <v>98</v>
      </c>
      <c r="B101" s="5" t="s">
        <v>18360</v>
      </c>
      <c r="C101" s="8" t="s">
        <v>13871</v>
      </c>
      <c r="D101" s="8" t="s">
        <v>4327</v>
      </c>
      <c r="E101" s="8"/>
      <c r="F101" s="8" t="s">
        <v>13872</v>
      </c>
      <c r="G101" s="8" t="s">
        <v>13873</v>
      </c>
      <c r="H101" s="8" t="s">
        <v>13874</v>
      </c>
      <c r="I101" s="8" t="s">
        <v>21</v>
      </c>
      <c r="J101" s="8" t="str">
        <f>IF('EWS files'!L101&gt;0, "Y", "N")</f>
        <v>Y</v>
      </c>
      <c r="K101" s="8"/>
      <c r="L101" s="8"/>
      <c r="M101" s="8" t="s">
        <v>13875</v>
      </c>
      <c r="N101" s="8" t="s">
        <v>459</v>
      </c>
      <c r="O101" s="8" t="s">
        <v>463</v>
      </c>
      <c r="P101" s="60"/>
      <c r="Q101" s="8"/>
      <c r="R101" s="8" t="s">
        <v>20</v>
      </c>
      <c r="S101" s="8" t="s">
        <v>270</v>
      </c>
      <c r="T101" s="5"/>
    </row>
    <row r="102" spans="1:20" ht="15" customHeight="1">
      <c r="A102" s="8">
        <v>99</v>
      </c>
      <c r="B102" s="5" t="s">
        <v>18360</v>
      </c>
      <c r="C102" s="8" t="s">
        <v>13878</v>
      </c>
      <c r="D102" s="8" t="s">
        <v>4327</v>
      </c>
      <c r="E102" s="8"/>
      <c r="F102" s="8" t="s">
        <v>13879</v>
      </c>
      <c r="G102" s="8" t="s">
        <v>13880</v>
      </c>
      <c r="H102" s="8" t="s">
        <v>13881</v>
      </c>
      <c r="I102" s="8" t="s">
        <v>21</v>
      </c>
      <c r="J102" s="8" t="str">
        <f>IF('EWS files'!L102&gt;0, "Y", "N")</f>
        <v>Y</v>
      </c>
      <c r="K102" s="8"/>
      <c r="L102" s="8"/>
      <c r="M102" s="8" t="s">
        <v>11790</v>
      </c>
      <c r="N102" s="8" t="s">
        <v>475</v>
      </c>
      <c r="O102" s="8" t="s">
        <v>454</v>
      </c>
      <c r="P102" s="60"/>
      <c r="Q102" s="8"/>
      <c r="R102" s="8" t="s">
        <v>20</v>
      </c>
      <c r="S102" s="8" t="s">
        <v>270</v>
      </c>
      <c r="T102" s="5"/>
    </row>
    <row r="103" spans="1:20" ht="15" customHeight="1">
      <c r="A103" s="8">
        <v>100</v>
      </c>
      <c r="B103" s="5" t="s">
        <v>18360</v>
      </c>
      <c r="C103" s="8" t="s">
        <v>13884</v>
      </c>
      <c r="D103" s="8" t="s">
        <v>4327</v>
      </c>
      <c r="E103" s="8"/>
      <c r="F103" s="8" t="s">
        <v>13885</v>
      </c>
      <c r="G103" s="8" t="s">
        <v>13886</v>
      </c>
      <c r="H103" s="8" t="s">
        <v>13887</v>
      </c>
      <c r="I103" s="8" t="s">
        <v>21</v>
      </c>
      <c r="J103" s="8" t="str">
        <f>IF('EWS files'!L103&gt;0, "Y", "N")</f>
        <v>Y</v>
      </c>
      <c r="K103" s="8"/>
      <c r="L103" s="8"/>
      <c r="M103" s="8" t="s">
        <v>11790</v>
      </c>
      <c r="N103" s="8" t="s">
        <v>453</v>
      </c>
      <c r="O103" s="8" t="s">
        <v>463</v>
      </c>
      <c r="P103" s="60"/>
      <c r="Q103" s="8" t="s">
        <v>17660</v>
      </c>
      <c r="R103" s="8" t="s">
        <v>20</v>
      </c>
      <c r="S103" s="8" t="s">
        <v>270</v>
      </c>
      <c r="T103" s="5"/>
    </row>
    <row r="104" spans="1:20" ht="15" customHeight="1">
      <c r="A104" s="8">
        <v>101</v>
      </c>
      <c r="B104" s="5" t="s">
        <v>18360</v>
      </c>
      <c r="C104" s="8" t="s">
        <v>3719</v>
      </c>
      <c r="D104" s="8" t="s">
        <v>4327</v>
      </c>
      <c r="E104" s="8"/>
      <c r="F104" s="8" t="s">
        <v>13890</v>
      </c>
      <c r="G104" s="8" t="s">
        <v>13891</v>
      </c>
      <c r="H104" s="8" t="s">
        <v>13892</v>
      </c>
      <c r="I104" s="8" t="s">
        <v>21</v>
      </c>
      <c r="J104" s="8" t="str">
        <f>IF('EWS files'!L104&gt;0, "Y", "N")</f>
        <v>Y</v>
      </c>
      <c r="K104" s="8"/>
      <c r="L104" s="8"/>
      <c r="M104" s="8" t="s">
        <v>11790</v>
      </c>
      <c r="N104" s="8" t="s">
        <v>473</v>
      </c>
      <c r="O104" s="8" t="s">
        <v>454</v>
      </c>
      <c r="P104" s="60"/>
      <c r="Q104" s="8"/>
      <c r="R104" s="8" t="s">
        <v>20</v>
      </c>
      <c r="S104" s="8" t="s">
        <v>270</v>
      </c>
      <c r="T104" s="5"/>
    </row>
    <row r="105" spans="1:20" ht="15" customHeight="1">
      <c r="A105" s="8">
        <v>102</v>
      </c>
      <c r="B105" s="5" t="s">
        <v>18360</v>
      </c>
      <c r="C105" s="8" t="s">
        <v>5232</v>
      </c>
      <c r="D105" s="8" t="s">
        <v>4327</v>
      </c>
      <c r="E105" s="8"/>
      <c r="F105" s="8" t="s">
        <v>13895</v>
      </c>
      <c r="G105" s="8" t="s">
        <v>13896</v>
      </c>
      <c r="H105" s="8" t="s">
        <v>13897</v>
      </c>
      <c r="I105" s="8" t="s">
        <v>21</v>
      </c>
      <c r="J105" s="8" t="str">
        <f>IF('EWS files'!L105&gt;0, "Y", "N")</f>
        <v>Y</v>
      </c>
      <c r="K105" s="8"/>
      <c r="L105" s="8"/>
      <c r="M105" s="8" t="s">
        <v>9893</v>
      </c>
      <c r="N105" s="8" t="s">
        <v>10710</v>
      </c>
      <c r="O105" s="8" t="s">
        <v>454</v>
      </c>
      <c r="P105" s="60"/>
      <c r="Q105" s="8"/>
      <c r="R105" s="8" t="s">
        <v>20</v>
      </c>
      <c r="S105" s="8" t="s">
        <v>275</v>
      </c>
      <c r="T105" s="5"/>
    </row>
    <row r="106" spans="1:20" ht="15" customHeight="1">
      <c r="A106" s="8">
        <v>103</v>
      </c>
      <c r="B106" s="5" t="s">
        <v>18360</v>
      </c>
      <c r="C106" s="8" t="s">
        <v>13900</v>
      </c>
      <c r="D106" s="8" t="s">
        <v>4327</v>
      </c>
      <c r="E106" s="8"/>
      <c r="F106" s="8" t="s">
        <v>13901</v>
      </c>
      <c r="G106" s="8" t="s">
        <v>13902</v>
      </c>
      <c r="H106" s="8" t="s">
        <v>13903</v>
      </c>
      <c r="I106" s="8" t="s">
        <v>21</v>
      </c>
      <c r="J106" s="8" t="str">
        <f>IF('EWS files'!L106&gt;0, "Y", "N")</f>
        <v>Y</v>
      </c>
      <c r="K106" s="8"/>
      <c r="L106" s="8"/>
      <c r="M106" s="8" t="s">
        <v>11790</v>
      </c>
      <c r="N106" s="8" t="s">
        <v>473</v>
      </c>
      <c r="O106" s="8" t="s">
        <v>463</v>
      </c>
      <c r="P106" s="60"/>
      <c r="Q106" s="8"/>
      <c r="R106" s="8" t="s">
        <v>20</v>
      </c>
      <c r="S106" s="8" t="s">
        <v>270</v>
      </c>
      <c r="T106" s="5"/>
    </row>
    <row r="107" spans="1:20" ht="15" customHeight="1">
      <c r="A107" s="8">
        <v>104</v>
      </c>
      <c r="B107" s="5" t="s">
        <v>18360</v>
      </c>
      <c r="C107" s="8" t="s">
        <v>13906</v>
      </c>
      <c r="D107" s="8" t="s">
        <v>4327</v>
      </c>
      <c r="E107" s="8"/>
      <c r="F107" s="8" t="s">
        <v>13907</v>
      </c>
      <c r="G107" s="8" t="s">
        <v>13908</v>
      </c>
      <c r="H107" s="8" t="s">
        <v>13909</v>
      </c>
      <c r="I107" s="8" t="s">
        <v>21</v>
      </c>
      <c r="J107" s="8" t="str">
        <f>IF('EWS files'!L107&gt;0, "Y", "N")</f>
        <v>Y</v>
      </c>
      <c r="K107" s="8"/>
      <c r="L107" s="8"/>
      <c r="M107" s="8" t="s">
        <v>9865</v>
      </c>
      <c r="N107" s="8" t="s">
        <v>466</v>
      </c>
      <c r="O107" s="8" t="s">
        <v>463</v>
      </c>
      <c r="P107" s="60"/>
      <c r="Q107" s="8"/>
      <c r="R107" s="8" t="s">
        <v>20</v>
      </c>
      <c r="S107" s="8" t="s">
        <v>270</v>
      </c>
      <c r="T107" s="5"/>
    </row>
    <row r="108" spans="1:20" ht="15" customHeight="1">
      <c r="A108" s="8">
        <v>105</v>
      </c>
      <c r="B108" s="5" t="s">
        <v>18360</v>
      </c>
      <c r="C108" s="8" t="s">
        <v>13912</v>
      </c>
      <c r="D108" s="8" t="s">
        <v>4327</v>
      </c>
      <c r="E108" s="8"/>
      <c r="F108" s="8" t="s">
        <v>13913</v>
      </c>
      <c r="G108" s="8" t="s">
        <v>13914</v>
      </c>
      <c r="H108" s="8" t="s">
        <v>13915</v>
      </c>
      <c r="I108" s="8" t="s">
        <v>21</v>
      </c>
      <c r="J108" s="8" t="str">
        <f>IF('EWS files'!L108&gt;0, "Y", "N")</f>
        <v>Y</v>
      </c>
      <c r="K108" s="8"/>
      <c r="L108" s="8"/>
      <c r="M108" s="8" t="s">
        <v>13916</v>
      </c>
      <c r="N108" s="8" t="s">
        <v>475</v>
      </c>
      <c r="O108" s="8" t="s">
        <v>463</v>
      </c>
      <c r="P108" s="60"/>
      <c r="Q108" s="8"/>
      <c r="R108" s="8" t="s">
        <v>20</v>
      </c>
      <c r="S108" s="8" t="s">
        <v>3700</v>
      </c>
      <c r="T108" s="5"/>
    </row>
    <row r="109" spans="1:20" ht="15" customHeight="1">
      <c r="A109" s="8">
        <v>106</v>
      </c>
      <c r="B109" s="5" t="s">
        <v>18360</v>
      </c>
      <c r="C109" s="8" t="s">
        <v>13919</v>
      </c>
      <c r="D109" s="8" t="s">
        <v>4327</v>
      </c>
      <c r="E109" s="8"/>
      <c r="F109" s="8" t="s">
        <v>13920</v>
      </c>
      <c r="G109" s="8" t="s">
        <v>13921</v>
      </c>
      <c r="H109" s="8" t="s">
        <v>13922</v>
      </c>
      <c r="I109" s="8" t="s">
        <v>21</v>
      </c>
      <c r="J109" s="8" t="str">
        <f>IF('EWS files'!L109&gt;0, "Y", "N")</f>
        <v>Y</v>
      </c>
      <c r="K109" s="8"/>
      <c r="L109" s="8"/>
      <c r="M109" s="8" t="s">
        <v>13923</v>
      </c>
      <c r="N109" s="8" t="s">
        <v>475</v>
      </c>
      <c r="O109" s="8" t="s">
        <v>463</v>
      </c>
      <c r="P109" s="60"/>
      <c r="Q109" s="8"/>
      <c r="R109" s="8" t="s">
        <v>20</v>
      </c>
      <c r="S109" s="8">
        <v>1</v>
      </c>
      <c r="T109" s="5"/>
    </row>
    <row r="110" spans="1:20" ht="15" customHeight="1">
      <c r="A110" s="8">
        <v>107</v>
      </c>
      <c r="B110" s="5" t="s">
        <v>18360</v>
      </c>
      <c r="C110" s="8" t="s">
        <v>13926</v>
      </c>
      <c r="D110" s="8" t="s">
        <v>4327</v>
      </c>
      <c r="E110" s="8"/>
      <c r="F110" s="8" t="s">
        <v>13927</v>
      </c>
      <c r="G110" s="8" t="s">
        <v>13928</v>
      </c>
      <c r="H110" s="8" t="s">
        <v>13929</v>
      </c>
      <c r="I110" s="8" t="s">
        <v>21</v>
      </c>
      <c r="J110" s="8" t="str">
        <f>IF('EWS files'!L110&gt;0, "Y", "N")</f>
        <v>Y</v>
      </c>
      <c r="K110" s="8"/>
      <c r="L110" s="8"/>
      <c r="M110" s="8" t="s">
        <v>9865</v>
      </c>
      <c r="N110" s="8" t="s">
        <v>9998</v>
      </c>
      <c r="O110" s="8" t="s">
        <v>463</v>
      </c>
      <c r="P110" s="60"/>
      <c r="Q110" s="8"/>
      <c r="R110" s="8" t="s">
        <v>20</v>
      </c>
      <c r="S110" s="8">
        <v>1</v>
      </c>
      <c r="T110" s="5"/>
    </row>
    <row r="111" spans="1:20" ht="15" customHeight="1">
      <c r="A111" s="8">
        <v>108</v>
      </c>
      <c r="B111" s="5" t="s">
        <v>18360</v>
      </c>
      <c r="C111" s="8" t="s">
        <v>13932</v>
      </c>
      <c r="D111" s="8" t="s">
        <v>4327</v>
      </c>
      <c r="E111" s="8"/>
      <c r="F111" s="8" t="s">
        <v>13934</v>
      </c>
      <c r="G111" s="8" t="s">
        <v>13935</v>
      </c>
      <c r="H111" s="8" t="s">
        <v>13936</v>
      </c>
      <c r="I111" s="8" t="s">
        <v>21</v>
      </c>
      <c r="J111" s="8" t="str">
        <f>IF('EWS files'!L111&gt;0, "Y", "N")</f>
        <v>Y</v>
      </c>
      <c r="K111" s="8"/>
      <c r="L111" s="8"/>
      <c r="M111" s="8" t="s">
        <v>10802</v>
      </c>
      <c r="N111" s="8" t="s">
        <v>466</v>
      </c>
      <c r="O111" s="8" t="s">
        <v>463</v>
      </c>
      <c r="P111" s="60"/>
      <c r="Q111" s="8"/>
      <c r="R111" s="8" t="s">
        <v>20</v>
      </c>
      <c r="S111" s="8" t="s">
        <v>13933</v>
      </c>
      <c r="T111" s="5"/>
    </row>
    <row r="112" spans="1:20" ht="15" customHeight="1">
      <c r="A112" s="8">
        <v>109</v>
      </c>
      <c r="B112" s="5" t="s">
        <v>18360</v>
      </c>
      <c r="C112" s="8" t="s">
        <v>13939</v>
      </c>
      <c r="D112" s="8" t="s">
        <v>4327</v>
      </c>
      <c r="E112" s="8"/>
      <c r="F112" s="8" t="s">
        <v>13940</v>
      </c>
      <c r="G112" s="8" t="s">
        <v>13941</v>
      </c>
      <c r="H112" s="8" t="s">
        <v>13942</v>
      </c>
      <c r="I112" s="8" t="s">
        <v>21</v>
      </c>
      <c r="J112" s="8" t="str">
        <f>IF('EWS files'!L112&gt;0, "Y", "N")</f>
        <v>Y</v>
      </c>
      <c r="K112" s="8"/>
      <c r="L112" s="8"/>
      <c r="M112" s="8" t="s">
        <v>13943</v>
      </c>
      <c r="N112" s="8" t="s">
        <v>479</v>
      </c>
      <c r="O112" s="8" t="s">
        <v>454</v>
      </c>
      <c r="P112" s="60"/>
      <c r="Q112" s="8"/>
      <c r="R112" s="8" t="s">
        <v>20</v>
      </c>
      <c r="S112" s="8">
        <v>3</v>
      </c>
      <c r="T112" s="5"/>
    </row>
    <row r="113" spans="1:36" ht="15" customHeight="1">
      <c r="A113" s="8">
        <v>110</v>
      </c>
      <c r="B113" s="5" t="s">
        <v>18360</v>
      </c>
      <c r="C113" s="8" t="s">
        <v>13946</v>
      </c>
      <c r="D113" s="8" t="s">
        <v>4327</v>
      </c>
      <c r="E113" s="8"/>
      <c r="F113" s="8" t="s">
        <v>13948</v>
      </c>
      <c r="G113" s="8" t="s">
        <v>13949</v>
      </c>
      <c r="H113" s="8" t="s">
        <v>13950</v>
      </c>
      <c r="I113" s="8" t="s">
        <v>21</v>
      </c>
      <c r="J113" s="8" t="str">
        <f>IF('EWS files'!L113&gt;0, "Y", "N")</f>
        <v>Y</v>
      </c>
      <c r="K113" s="8"/>
      <c r="L113" s="8"/>
      <c r="M113" s="8" t="s">
        <v>11790</v>
      </c>
      <c r="N113" s="8" t="s">
        <v>458</v>
      </c>
      <c r="O113" s="8" t="s">
        <v>454</v>
      </c>
      <c r="P113" s="60"/>
      <c r="Q113" s="8"/>
      <c r="R113" s="8" t="s">
        <v>20</v>
      </c>
      <c r="S113" s="8" t="s">
        <v>13947</v>
      </c>
      <c r="T113" s="5"/>
    </row>
    <row r="114" spans="1:36" ht="15" customHeight="1">
      <c r="A114" s="8">
        <v>111</v>
      </c>
      <c r="B114" s="5" t="s">
        <v>18360</v>
      </c>
      <c r="C114" s="8" t="s">
        <v>13953</v>
      </c>
      <c r="D114" s="8" t="s">
        <v>4327</v>
      </c>
      <c r="E114" s="8"/>
      <c r="F114" s="8" t="s">
        <v>13954</v>
      </c>
      <c r="G114" s="8" t="s">
        <v>13955</v>
      </c>
      <c r="H114" s="8" t="s">
        <v>13956</v>
      </c>
      <c r="I114" s="8" t="s">
        <v>21</v>
      </c>
      <c r="J114" s="8" t="str">
        <f>IF('EWS files'!L114&gt;0, "Y", "N")</f>
        <v>Y</v>
      </c>
      <c r="K114" s="8"/>
      <c r="L114" s="8"/>
      <c r="M114" s="8" t="s">
        <v>10806</v>
      </c>
      <c r="N114" s="8" t="s">
        <v>475</v>
      </c>
      <c r="O114" s="8" t="s">
        <v>454</v>
      </c>
      <c r="P114" s="60"/>
      <c r="Q114" s="8"/>
      <c r="R114" s="8" t="s">
        <v>20</v>
      </c>
      <c r="S114" s="8" t="s">
        <v>560</v>
      </c>
      <c r="T114" s="5"/>
    </row>
    <row r="115" spans="1:36" ht="15" customHeight="1">
      <c r="A115" s="8">
        <v>112</v>
      </c>
      <c r="B115" s="5" t="s">
        <v>18360</v>
      </c>
      <c r="C115" s="8" t="s">
        <v>13959</v>
      </c>
      <c r="D115" s="8" t="s">
        <v>4327</v>
      </c>
      <c r="E115" s="8"/>
      <c r="F115" s="8" t="s">
        <v>13960</v>
      </c>
      <c r="G115" s="8" t="s">
        <v>13961</v>
      </c>
      <c r="H115" s="8" t="s">
        <v>13962</v>
      </c>
      <c r="I115" s="8" t="s">
        <v>21</v>
      </c>
      <c r="J115" s="8" t="str">
        <f>IF('EWS files'!L115&gt;0, "Y", "N")</f>
        <v>Y</v>
      </c>
      <c r="K115" s="8"/>
      <c r="L115" s="8"/>
      <c r="M115" s="8" t="s">
        <v>12272</v>
      </c>
      <c r="N115" s="8" t="s">
        <v>453</v>
      </c>
      <c r="O115" s="8" t="s">
        <v>454</v>
      </c>
      <c r="P115" s="60"/>
      <c r="Q115" s="8"/>
      <c r="R115" s="8" t="s">
        <v>20</v>
      </c>
      <c r="S115" s="8" t="s">
        <v>281</v>
      </c>
      <c r="T115" s="5"/>
    </row>
    <row r="116" spans="1:36" ht="15" customHeight="1">
      <c r="A116" s="8">
        <v>113</v>
      </c>
      <c r="B116" s="5" t="s">
        <v>18360</v>
      </c>
      <c r="C116" s="8" t="s">
        <v>13965</v>
      </c>
      <c r="D116" s="8" t="s">
        <v>4327</v>
      </c>
      <c r="E116" s="8"/>
      <c r="F116" s="8" t="s">
        <v>13966</v>
      </c>
      <c r="G116" s="8" t="s">
        <v>13967</v>
      </c>
      <c r="H116" s="8" t="s">
        <v>13968</v>
      </c>
      <c r="I116" s="8" t="s">
        <v>21</v>
      </c>
      <c r="J116" s="8" t="str">
        <f>IF('EWS files'!L116&gt;0, "Y", "N")</f>
        <v>Y</v>
      </c>
      <c r="K116" s="8"/>
      <c r="L116" s="8"/>
      <c r="M116" s="8" t="s">
        <v>9775</v>
      </c>
      <c r="N116" s="8" t="s">
        <v>9995</v>
      </c>
      <c r="O116" s="8" t="s">
        <v>454</v>
      </c>
      <c r="P116" s="60"/>
      <c r="Q116" s="8"/>
      <c r="R116" s="8" t="s">
        <v>20</v>
      </c>
      <c r="S116" s="8" t="s">
        <v>271</v>
      </c>
      <c r="T116" s="5"/>
    </row>
    <row r="117" spans="1:36" ht="15" customHeight="1">
      <c r="A117" s="8">
        <v>114</v>
      </c>
      <c r="B117" s="5" t="s">
        <v>18360</v>
      </c>
      <c r="C117" s="8" t="s">
        <v>13971</v>
      </c>
      <c r="D117" s="8" t="s">
        <v>4327</v>
      </c>
      <c r="E117" s="8"/>
      <c r="F117" s="8" t="s">
        <v>13972</v>
      </c>
      <c r="G117" s="8" t="s">
        <v>13973</v>
      </c>
      <c r="H117" s="8" t="s">
        <v>13974</v>
      </c>
      <c r="I117" s="8" t="s">
        <v>21</v>
      </c>
      <c r="J117" s="8" t="str">
        <f>IF('EWS files'!L117&gt;0, "Y", "N")</f>
        <v>Y</v>
      </c>
      <c r="K117" s="8"/>
      <c r="L117" s="8"/>
      <c r="M117" s="8" t="s">
        <v>9892</v>
      </c>
      <c r="N117" s="8" t="s">
        <v>10711</v>
      </c>
      <c r="O117" s="8" t="s">
        <v>463</v>
      </c>
      <c r="P117" s="60"/>
      <c r="Q117" s="8"/>
      <c r="R117" s="8" t="s">
        <v>20</v>
      </c>
      <c r="S117" s="8" t="s">
        <v>284</v>
      </c>
      <c r="T117" s="5"/>
    </row>
    <row r="118" spans="1:36" ht="15" customHeight="1">
      <c r="A118" s="8">
        <v>115</v>
      </c>
      <c r="B118" s="5" t="s">
        <v>18360</v>
      </c>
      <c r="C118" s="8" t="s">
        <v>13977</v>
      </c>
      <c r="D118" s="8" t="s">
        <v>4327</v>
      </c>
      <c r="E118" s="8"/>
      <c r="F118" s="8" t="s">
        <v>13978</v>
      </c>
      <c r="G118" s="8" t="s">
        <v>13979</v>
      </c>
      <c r="H118" s="8" t="s">
        <v>13980</v>
      </c>
      <c r="I118" s="8" t="s">
        <v>21</v>
      </c>
      <c r="J118" s="8" t="str">
        <f>IF('EWS files'!L118&gt;0, "Y", "N")</f>
        <v>Y</v>
      </c>
      <c r="K118" s="8"/>
      <c r="L118" s="8"/>
      <c r="M118" s="8" t="s">
        <v>13923</v>
      </c>
      <c r="N118" s="8" t="s">
        <v>10804</v>
      </c>
      <c r="O118" s="8" t="s">
        <v>454</v>
      </c>
      <c r="P118" s="60"/>
      <c r="Q118" s="8"/>
      <c r="R118" s="8" t="s">
        <v>20</v>
      </c>
      <c r="S118" s="8" t="s">
        <v>270</v>
      </c>
      <c r="T118" s="5"/>
    </row>
    <row r="119" spans="1:36" ht="15" customHeight="1">
      <c r="A119" s="8">
        <v>116</v>
      </c>
      <c r="B119" s="5" t="s">
        <v>18360</v>
      </c>
      <c r="C119" s="8" t="s">
        <v>13983</v>
      </c>
      <c r="D119" s="8" t="s">
        <v>4327</v>
      </c>
      <c r="E119" s="8"/>
      <c r="F119" s="8" t="s">
        <v>13984</v>
      </c>
      <c r="G119" s="8" t="s">
        <v>13985</v>
      </c>
      <c r="H119" s="8" t="s">
        <v>13986</v>
      </c>
      <c r="I119" s="8" t="s">
        <v>21</v>
      </c>
      <c r="J119" s="8" t="str">
        <f>IF('EWS files'!L119&gt;0, "Y", "N")</f>
        <v>Y</v>
      </c>
      <c r="K119" s="8"/>
      <c r="L119" s="8"/>
      <c r="M119" s="8" t="s">
        <v>11190</v>
      </c>
      <c r="N119" s="8" t="s">
        <v>9998</v>
      </c>
      <c r="O119" s="8" t="s">
        <v>463</v>
      </c>
      <c r="P119" s="60"/>
      <c r="Q119" s="8"/>
      <c r="R119" s="8" t="s">
        <v>20</v>
      </c>
      <c r="S119" s="8" t="s">
        <v>270</v>
      </c>
      <c r="T119" s="5"/>
    </row>
    <row r="120" spans="1:36" ht="15" customHeight="1">
      <c r="A120" s="8">
        <v>117</v>
      </c>
      <c r="B120" s="5" t="s">
        <v>18360</v>
      </c>
      <c r="C120" s="8" t="s">
        <v>16747</v>
      </c>
      <c r="D120" s="8" t="s">
        <v>4327</v>
      </c>
      <c r="E120" s="8"/>
      <c r="F120" s="8" t="s">
        <v>16748</v>
      </c>
      <c r="G120" s="8" t="s">
        <v>16749</v>
      </c>
      <c r="H120" s="8" t="s">
        <v>17311</v>
      </c>
      <c r="I120" s="8" t="s">
        <v>21</v>
      </c>
      <c r="J120" s="8" t="str">
        <f>IF('EWS files'!L120&gt;0, "Y", "N")</f>
        <v>Y</v>
      </c>
      <c r="K120" s="8"/>
      <c r="L120" s="8"/>
      <c r="M120" s="8" t="s">
        <v>16750</v>
      </c>
      <c r="N120" s="8" t="s">
        <v>475</v>
      </c>
      <c r="O120" s="8" t="s">
        <v>463</v>
      </c>
      <c r="P120" s="60"/>
      <c r="Q120" s="8"/>
      <c r="R120" s="8" t="s">
        <v>20</v>
      </c>
      <c r="S120" s="8">
        <v>3</v>
      </c>
      <c r="T120" s="5"/>
    </row>
    <row r="121" spans="1:36" ht="15" customHeight="1">
      <c r="A121" s="8">
        <v>118</v>
      </c>
      <c r="B121" s="5" t="s">
        <v>18360</v>
      </c>
      <c r="C121" s="8" t="s">
        <v>16753</v>
      </c>
      <c r="D121" s="8" t="s">
        <v>4327</v>
      </c>
      <c r="E121" s="8"/>
      <c r="F121" s="8" t="s">
        <v>16754</v>
      </c>
      <c r="G121" s="8" t="s">
        <v>16755</v>
      </c>
      <c r="H121" s="8" t="s">
        <v>17312</v>
      </c>
      <c r="I121" s="8" t="s">
        <v>21</v>
      </c>
      <c r="J121" s="8" t="str">
        <f>IF('EWS files'!L121&gt;0, "Y", "N")</f>
        <v>Y</v>
      </c>
      <c r="K121" s="8"/>
      <c r="L121" s="8"/>
      <c r="M121" s="8" t="s">
        <v>11438</v>
      </c>
      <c r="N121" s="8" t="s">
        <v>466</v>
      </c>
      <c r="O121" s="8" t="s">
        <v>463</v>
      </c>
      <c r="P121" s="60"/>
      <c r="Q121" s="8"/>
      <c r="R121" s="8" t="s">
        <v>20</v>
      </c>
      <c r="S121" s="8"/>
      <c r="T121" s="5"/>
    </row>
    <row r="122" spans="1:36" ht="15" customHeight="1">
      <c r="A122" s="8">
        <v>119</v>
      </c>
      <c r="B122" s="5" t="s">
        <v>18360</v>
      </c>
      <c r="C122" s="8" t="s">
        <v>6805</v>
      </c>
      <c r="D122" s="8" t="s">
        <v>4327</v>
      </c>
      <c r="E122" s="8"/>
      <c r="F122" s="8" t="s">
        <v>16758</v>
      </c>
      <c r="G122" s="8" t="s">
        <v>16759</v>
      </c>
      <c r="H122" s="8" t="s">
        <v>17313</v>
      </c>
      <c r="I122" s="8" t="s">
        <v>21</v>
      </c>
      <c r="J122" s="8" t="str">
        <f>IF('EWS files'!L122&gt;0, "Y", "N")</f>
        <v>Y</v>
      </c>
      <c r="K122" s="8"/>
      <c r="L122" s="8"/>
      <c r="M122" s="8" t="s">
        <v>10802</v>
      </c>
      <c r="N122" s="8" t="s">
        <v>458</v>
      </c>
      <c r="O122" s="8" t="s">
        <v>454</v>
      </c>
      <c r="P122" s="60"/>
      <c r="Q122" s="8"/>
      <c r="R122" s="8" t="s">
        <v>20</v>
      </c>
      <c r="S122" s="8" t="s">
        <v>270</v>
      </c>
      <c r="T122" s="5"/>
    </row>
    <row r="123" spans="1:36" ht="15" customHeight="1">
      <c r="A123" s="8">
        <v>120</v>
      </c>
      <c r="B123" s="5" t="s">
        <v>18360</v>
      </c>
      <c r="C123" s="8" t="s">
        <v>16762</v>
      </c>
      <c r="D123" s="8" t="s">
        <v>4327</v>
      </c>
      <c r="E123" s="8"/>
      <c r="F123" s="8" t="s">
        <v>16763</v>
      </c>
      <c r="G123" s="8" t="s">
        <v>16764</v>
      </c>
      <c r="H123" s="8" t="s">
        <v>17314</v>
      </c>
      <c r="I123" s="8" t="s">
        <v>21</v>
      </c>
      <c r="J123" s="8" t="str">
        <f>IF('EWS files'!L123&gt;0, "Y", "N")</f>
        <v>Y</v>
      </c>
      <c r="K123" s="8"/>
      <c r="L123" s="8"/>
      <c r="M123" s="8" t="s">
        <v>16765</v>
      </c>
      <c r="N123" s="8" t="s">
        <v>453</v>
      </c>
      <c r="O123" s="8" t="s">
        <v>454</v>
      </c>
      <c r="P123" s="60"/>
      <c r="Q123" s="8"/>
      <c r="R123" s="8" t="s">
        <v>20</v>
      </c>
      <c r="S123" s="8" t="s">
        <v>518</v>
      </c>
      <c r="T123" s="5"/>
      <c r="V123" s="31"/>
      <c r="W123" s="27"/>
      <c r="X123" s="31"/>
      <c r="Y123" s="31"/>
      <c r="Z123" s="247"/>
      <c r="AA123" s="31"/>
      <c r="AB123" s="31"/>
      <c r="AC123" s="248"/>
      <c r="AD123" s="31"/>
      <c r="AE123" s="31"/>
      <c r="AF123" s="31"/>
      <c r="AG123" s="31"/>
      <c r="AH123" s="31"/>
      <c r="AI123" s="31"/>
      <c r="AJ123" s="31"/>
    </row>
    <row r="124" spans="1:36" ht="15" customHeight="1">
      <c r="A124" s="8">
        <v>121</v>
      </c>
      <c r="B124" s="5" t="s">
        <v>18360</v>
      </c>
      <c r="C124" s="8" t="s">
        <v>16768</v>
      </c>
      <c r="D124" s="8" t="s">
        <v>4327</v>
      </c>
      <c r="E124" s="8"/>
      <c r="F124" s="8" t="s">
        <v>16769</v>
      </c>
      <c r="G124" s="8" t="s">
        <v>16770</v>
      </c>
      <c r="H124" s="8" t="s">
        <v>17315</v>
      </c>
      <c r="I124" s="8" t="s">
        <v>21</v>
      </c>
      <c r="J124" s="8" t="str">
        <f>IF('EWS files'!L124&gt;0, "Y", "N")</f>
        <v>Y</v>
      </c>
      <c r="K124" s="8"/>
      <c r="L124" s="8"/>
      <c r="M124" s="8" t="s">
        <v>23415</v>
      </c>
      <c r="N124" s="8" t="s">
        <v>459</v>
      </c>
      <c r="O124" s="8" t="s">
        <v>463</v>
      </c>
      <c r="P124" s="60"/>
      <c r="Q124" s="8"/>
      <c r="R124" s="8" t="s">
        <v>20</v>
      </c>
      <c r="S124" s="8" t="s">
        <v>11785</v>
      </c>
      <c r="T124" s="5"/>
      <c r="V124" s="31"/>
      <c r="W124" s="27"/>
      <c r="X124" s="31"/>
      <c r="Y124" s="31"/>
      <c r="Z124" s="247"/>
      <c r="AA124" s="31"/>
      <c r="AB124" s="31"/>
      <c r="AC124" s="248"/>
      <c r="AD124" s="31"/>
      <c r="AE124" s="27"/>
      <c r="AF124" s="31"/>
      <c r="AG124" s="31"/>
      <c r="AH124" s="31"/>
      <c r="AI124" s="31"/>
      <c r="AJ124" s="31"/>
    </row>
    <row r="125" spans="1:36" ht="15" customHeight="1">
      <c r="A125" s="8">
        <v>122</v>
      </c>
      <c r="B125" s="5" t="s">
        <v>18360</v>
      </c>
      <c r="C125" s="8" t="s">
        <v>16773</v>
      </c>
      <c r="D125" s="8" t="s">
        <v>4327</v>
      </c>
      <c r="E125" s="8"/>
      <c r="F125" s="8" t="s">
        <v>16774</v>
      </c>
      <c r="G125" s="8" t="s">
        <v>16775</v>
      </c>
      <c r="H125" s="8" t="s">
        <v>17316</v>
      </c>
      <c r="I125" s="8" t="s">
        <v>21</v>
      </c>
      <c r="J125" s="8" t="str">
        <f>IF('EWS files'!L125&gt;0, "Y", "N")</f>
        <v>Y</v>
      </c>
      <c r="K125" s="8"/>
      <c r="L125" s="8"/>
      <c r="M125" s="8" t="s">
        <v>13579</v>
      </c>
      <c r="N125" s="8" t="s">
        <v>475</v>
      </c>
      <c r="O125" s="8" t="s">
        <v>463</v>
      </c>
      <c r="P125" s="60"/>
      <c r="Q125" s="8"/>
      <c r="R125" s="8" t="s">
        <v>20</v>
      </c>
      <c r="S125" s="8"/>
      <c r="T125" s="5"/>
      <c r="V125" s="31"/>
      <c r="W125" s="27"/>
      <c r="X125" s="31"/>
      <c r="Y125" s="31"/>
      <c r="Z125" s="247"/>
      <c r="AA125" s="31"/>
      <c r="AB125" s="31"/>
      <c r="AC125" s="248"/>
      <c r="AD125" s="31"/>
      <c r="AE125" s="27"/>
      <c r="AF125" s="31"/>
      <c r="AG125" s="31"/>
      <c r="AH125" s="31"/>
      <c r="AI125" s="31"/>
      <c r="AJ125" s="31"/>
    </row>
    <row r="126" spans="1:36" ht="15" customHeight="1">
      <c r="A126" s="8">
        <v>123</v>
      </c>
      <c r="B126" s="5" t="s">
        <v>18360</v>
      </c>
      <c r="C126" s="8" t="s">
        <v>16778</v>
      </c>
      <c r="D126" s="8" t="s">
        <v>4327</v>
      </c>
      <c r="E126" s="8"/>
      <c r="F126" s="8" t="s">
        <v>16779</v>
      </c>
      <c r="G126" s="8" t="s">
        <v>16780</v>
      </c>
      <c r="H126" s="8" t="s">
        <v>17317</v>
      </c>
      <c r="I126" s="8" t="s">
        <v>21</v>
      </c>
      <c r="J126" s="8" t="str">
        <f>IF('EWS files'!L126&gt;0, "Y", "N")</f>
        <v>Y</v>
      </c>
      <c r="K126" s="8"/>
      <c r="L126" s="8"/>
      <c r="M126" s="8" t="s">
        <v>23416</v>
      </c>
      <c r="N126" s="8" t="s">
        <v>10710</v>
      </c>
      <c r="O126" s="8" t="s">
        <v>463</v>
      </c>
      <c r="P126" s="60"/>
      <c r="Q126" s="8"/>
      <c r="R126" s="8" t="s">
        <v>20</v>
      </c>
      <c r="S126" s="8"/>
      <c r="T126" s="5"/>
      <c r="V126" s="31"/>
      <c r="W126" s="27"/>
      <c r="X126" s="31"/>
      <c r="Y126" s="31"/>
      <c r="Z126" s="247"/>
      <c r="AA126" s="31"/>
      <c r="AB126" s="31"/>
      <c r="AC126" s="248"/>
      <c r="AD126" s="31"/>
      <c r="AE126" s="31"/>
      <c r="AF126" s="31"/>
      <c r="AG126" s="31"/>
      <c r="AH126" s="31"/>
      <c r="AI126" s="31"/>
      <c r="AJ126" s="31"/>
    </row>
    <row r="127" spans="1:36" ht="15" customHeight="1">
      <c r="A127" s="8">
        <v>124</v>
      </c>
      <c r="B127" s="5" t="s">
        <v>18360</v>
      </c>
      <c r="C127" s="8" t="s">
        <v>16783</v>
      </c>
      <c r="D127" s="8" t="s">
        <v>4327</v>
      </c>
      <c r="E127" s="8"/>
      <c r="F127" s="8" t="s">
        <v>16784</v>
      </c>
      <c r="G127" s="8" t="s">
        <v>16785</v>
      </c>
      <c r="H127" s="8" t="s">
        <v>17318</v>
      </c>
      <c r="I127" s="8" t="s">
        <v>21</v>
      </c>
      <c r="J127" s="8" t="str">
        <f>IF('EWS files'!L127&gt;0, "Y", "N")</f>
        <v>Y</v>
      </c>
      <c r="K127" s="8"/>
      <c r="L127" s="8"/>
      <c r="M127" s="8" t="s">
        <v>16786</v>
      </c>
      <c r="N127" s="8" t="s">
        <v>10711</v>
      </c>
      <c r="O127" s="8" t="s">
        <v>454</v>
      </c>
      <c r="P127" s="60"/>
      <c r="Q127" s="8"/>
      <c r="R127" s="8" t="s">
        <v>20</v>
      </c>
      <c r="S127" s="8"/>
      <c r="T127" s="5"/>
      <c r="V127" s="31"/>
      <c r="W127" s="27"/>
      <c r="X127" s="31"/>
      <c r="Y127" s="31"/>
      <c r="Z127" s="247"/>
      <c r="AA127" s="31"/>
      <c r="AB127" s="31"/>
      <c r="AC127" s="248"/>
      <c r="AD127" s="31"/>
      <c r="AE127" s="27"/>
      <c r="AF127" s="31"/>
      <c r="AG127" s="31"/>
      <c r="AH127" s="31"/>
      <c r="AI127" s="31"/>
      <c r="AJ127" s="31"/>
    </row>
    <row r="128" spans="1:36" ht="15" customHeight="1">
      <c r="A128" s="8">
        <v>125</v>
      </c>
      <c r="B128" s="5" t="s">
        <v>22933</v>
      </c>
      <c r="C128" s="8" t="s">
        <v>15846</v>
      </c>
      <c r="D128" s="49" t="s">
        <v>4327</v>
      </c>
      <c r="E128" s="49"/>
      <c r="F128" s="8" t="s">
        <v>15925</v>
      </c>
      <c r="G128" s="8" t="s">
        <v>16036</v>
      </c>
      <c r="H128" s="8" t="s">
        <v>22272</v>
      </c>
      <c r="I128" s="8" t="s">
        <v>21</v>
      </c>
      <c r="J128" s="8" t="str">
        <f>IF('EWS files'!L128&gt;0, "Y", "N")</f>
        <v>N</v>
      </c>
      <c r="K128" s="51" t="s">
        <v>450</v>
      </c>
      <c r="L128" s="51" t="s">
        <v>21</v>
      </c>
      <c r="M128" s="51" t="s">
        <v>16121</v>
      </c>
      <c r="N128" s="51" t="s">
        <v>10810</v>
      </c>
      <c r="O128" s="51" t="s">
        <v>463</v>
      </c>
      <c r="P128" s="391" t="s">
        <v>16142</v>
      </c>
      <c r="Q128" s="8" t="s">
        <v>24043</v>
      </c>
      <c r="R128" s="8" t="s">
        <v>3390</v>
      </c>
      <c r="S128" s="8"/>
      <c r="T128" s="5"/>
      <c r="V128" s="27"/>
      <c r="W128" s="31"/>
      <c r="X128" s="31"/>
      <c r="Y128" s="247"/>
      <c r="Z128" s="31"/>
      <c r="AA128" s="31"/>
      <c r="AB128" s="248"/>
      <c r="AC128" s="31"/>
      <c r="AD128" s="27"/>
      <c r="AE128" s="31"/>
      <c r="AF128" s="31"/>
      <c r="AG128" s="31"/>
      <c r="AH128" s="31"/>
      <c r="AI128" s="31"/>
    </row>
    <row r="129" spans="1:44" ht="15" customHeight="1">
      <c r="A129" s="8">
        <v>126</v>
      </c>
      <c r="B129" s="5" t="s">
        <v>22933</v>
      </c>
      <c r="C129" s="8" t="s">
        <v>15846</v>
      </c>
      <c r="D129" s="49" t="s">
        <v>4327</v>
      </c>
      <c r="E129" s="49"/>
      <c r="F129" s="8" t="s">
        <v>15926</v>
      </c>
      <c r="G129" s="31" t="s">
        <v>16037</v>
      </c>
      <c r="H129" s="8" t="s">
        <v>22273</v>
      </c>
      <c r="I129" s="8" t="s">
        <v>21</v>
      </c>
      <c r="J129" s="8" t="str">
        <f>IF('EWS files'!L129&gt;0, "Y", "N")</f>
        <v>N</v>
      </c>
      <c r="K129" s="51" t="s">
        <v>450</v>
      </c>
      <c r="L129" s="51" t="s">
        <v>21</v>
      </c>
      <c r="M129" s="51" t="s">
        <v>16121</v>
      </c>
      <c r="N129" s="51" t="s">
        <v>10810</v>
      </c>
      <c r="O129" s="51" t="s">
        <v>463</v>
      </c>
      <c r="P129" s="514" t="s">
        <v>16142</v>
      </c>
      <c r="Q129" s="8" t="s">
        <v>24044</v>
      </c>
      <c r="R129" s="8" t="s">
        <v>3390</v>
      </c>
      <c r="S129" s="8"/>
      <c r="T129" s="5"/>
      <c r="V129" s="27"/>
      <c r="W129" s="31"/>
      <c r="X129" s="31"/>
      <c r="Y129" s="247"/>
      <c r="Z129" s="31"/>
      <c r="AA129" s="31"/>
      <c r="AB129" s="248"/>
      <c r="AC129" s="31"/>
      <c r="AD129" s="31"/>
      <c r="AE129" s="31"/>
      <c r="AF129" s="31"/>
      <c r="AG129" s="31"/>
      <c r="AH129" s="31"/>
      <c r="AI129" s="31"/>
    </row>
    <row r="130" spans="1:44" ht="15" customHeight="1">
      <c r="A130" s="8">
        <v>127</v>
      </c>
      <c r="B130" s="5" t="s">
        <v>22933</v>
      </c>
      <c r="C130" s="8" t="s">
        <v>15850</v>
      </c>
      <c r="D130" s="49" t="s">
        <v>4327</v>
      </c>
      <c r="E130" s="49"/>
      <c r="F130" s="8" t="s">
        <v>15935</v>
      </c>
      <c r="G130" s="8" t="s">
        <v>16046</v>
      </c>
      <c r="H130" s="8" t="s">
        <v>22274</v>
      </c>
      <c r="I130" s="8" t="s">
        <v>21</v>
      </c>
      <c r="J130" s="8" t="str">
        <f>IF('EWS files'!L130&gt;0, "Y", "N")</f>
        <v>N</v>
      </c>
      <c r="K130" s="51" t="s">
        <v>450</v>
      </c>
      <c r="L130" s="51" t="s">
        <v>21</v>
      </c>
      <c r="M130" s="51" t="s">
        <v>488</v>
      </c>
      <c r="N130" s="51" t="s">
        <v>10711</v>
      </c>
      <c r="O130" s="51" t="s">
        <v>463</v>
      </c>
      <c r="P130" s="391" t="s">
        <v>16150</v>
      </c>
      <c r="Q130" s="8" t="s">
        <v>24045</v>
      </c>
      <c r="R130" s="8" t="s">
        <v>3390</v>
      </c>
      <c r="S130" s="8"/>
      <c r="T130" s="5"/>
      <c r="V130" s="27"/>
      <c r="W130" s="31"/>
      <c r="X130" s="31"/>
      <c r="Y130" s="247"/>
      <c r="Z130" s="31"/>
      <c r="AA130" s="31"/>
      <c r="AB130" s="248"/>
      <c r="AC130" s="31"/>
      <c r="AD130" s="27"/>
      <c r="AE130" s="31"/>
      <c r="AF130" s="31"/>
      <c r="AG130" s="31"/>
      <c r="AH130" s="31"/>
      <c r="AI130" s="31"/>
    </row>
    <row r="131" spans="1:44" ht="15" customHeight="1">
      <c r="A131" s="8">
        <v>128</v>
      </c>
      <c r="B131" s="5" t="s">
        <v>22933</v>
      </c>
      <c r="C131" s="8" t="s">
        <v>15850</v>
      </c>
      <c r="D131" s="49" t="s">
        <v>4327</v>
      </c>
      <c r="E131" s="49"/>
      <c r="F131" s="8" t="s">
        <v>15938</v>
      </c>
      <c r="G131" s="8" t="s">
        <v>16049</v>
      </c>
      <c r="H131" s="8" t="s">
        <v>22275</v>
      </c>
      <c r="I131" s="8" t="s">
        <v>21</v>
      </c>
      <c r="J131" s="8" t="str">
        <f>IF('EWS files'!L131&gt;0, "Y", "N")</f>
        <v>N</v>
      </c>
      <c r="K131" s="51" t="s">
        <v>450</v>
      </c>
      <c r="L131" s="51" t="s">
        <v>21</v>
      </c>
      <c r="M131" s="51" t="s">
        <v>9882</v>
      </c>
      <c r="N131" s="51" t="s">
        <v>10711</v>
      </c>
      <c r="O131" s="51" t="s">
        <v>463</v>
      </c>
      <c r="P131" s="391" t="s">
        <v>16150</v>
      </c>
      <c r="Q131" s="8" t="s">
        <v>24046</v>
      </c>
      <c r="R131" s="8" t="s">
        <v>3390</v>
      </c>
      <c r="S131" s="8"/>
      <c r="T131" s="5"/>
      <c r="V131" s="27"/>
      <c r="W131" s="31"/>
      <c r="X131" s="31"/>
      <c r="Y131" s="247"/>
      <c r="Z131" s="31"/>
      <c r="AA131" s="31"/>
      <c r="AB131" s="248"/>
      <c r="AC131" s="31"/>
      <c r="AD131" s="27"/>
      <c r="AE131" s="31"/>
      <c r="AF131" s="31"/>
      <c r="AG131" s="31"/>
      <c r="AH131" s="31"/>
      <c r="AI131" s="31"/>
    </row>
    <row r="132" spans="1:44" ht="15" customHeight="1">
      <c r="A132" s="8">
        <v>129</v>
      </c>
      <c r="B132" s="5" t="s">
        <v>22933</v>
      </c>
      <c r="C132" s="8" t="s">
        <v>15850</v>
      </c>
      <c r="D132" s="49" t="s">
        <v>4327</v>
      </c>
      <c r="E132" s="49"/>
      <c r="F132" s="8" t="s">
        <v>15934</v>
      </c>
      <c r="G132" s="8" t="s">
        <v>16045</v>
      </c>
      <c r="H132" s="8" t="s">
        <v>22276</v>
      </c>
      <c r="I132" s="8" t="s">
        <v>21</v>
      </c>
      <c r="J132" s="8" t="str">
        <f>IF('EWS files'!L132&gt;0, "Y", "N")</f>
        <v>N</v>
      </c>
      <c r="K132" s="51" t="s">
        <v>450</v>
      </c>
      <c r="L132" s="51" t="s">
        <v>21</v>
      </c>
      <c r="M132" s="51" t="s">
        <v>16149</v>
      </c>
      <c r="N132" s="51" t="s">
        <v>10711</v>
      </c>
      <c r="O132" s="51" t="s">
        <v>463</v>
      </c>
      <c r="P132" s="391" t="s">
        <v>16150</v>
      </c>
      <c r="Q132" s="8" t="s">
        <v>24047</v>
      </c>
      <c r="R132" s="8" t="s">
        <v>3390</v>
      </c>
      <c r="S132" s="8"/>
      <c r="T132" s="5"/>
      <c r="V132" s="27"/>
      <c r="W132" s="31"/>
      <c r="X132" s="31"/>
      <c r="Y132" s="247"/>
      <c r="Z132" s="31"/>
      <c r="AA132" s="31"/>
      <c r="AB132" s="248"/>
      <c r="AC132" s="31"/>
      <c r="AD132" s="31"/>
      <c r="AE132" s="31"/>
      <c r="AF132" s="31"/>
      <c r="AG132" s="31"/>
      <c r="AH132" s="31"/>
      <c r="AI132" s="31"/>
    </row>
    <row r="133" spans="1:44" ht="15" customHeight="1">
      <c r="A133" s="8">
        <v>130</v>
      </c>
      <c r="B133" s="5" t="s">
        <v>22933</v>
      </c>
      <c r="C133" s="8" t="s">
        <v>3737</v>
      </c>
      <c r="D133" s="49" t="s">
        <v>4327</v>
      </c>
      <c r="E133" s="49"/>
      <c r="F133" s="8" t="s">
        <v>15931</v>
      </c>
      <c r="G133" s="8" t="s">
        <v>16042</v>
      </c>
      <c r="H133" s="8" t="s">
        <v>22277</v>
      </c>
      <c r="I133" s="8" t="s">
        <v>21</v>
      </c>
      <c r="J133" s="8" t="str">
        <f>IF('EWS files'!L133&gt;0, "Y", "N")</f>
        <v>N</v>
      </c>
      <c r="K133" s="51" t="s">
        <v>455</v>
      </c>
      <c r="L133" s="51" t="s">
        <v>21</v>
      </c>
      <c r="M133" s="51" t="s">
        <v>489</v>
      </c>
      <c r="N133" s="51" t="s">
        <v>453</v>
      </c>
      <c r="O133" s="51" t="s">
        <v>463</v>
      </c>
      <c r="P133" s="391" t="s">
        <v>16146</v>
      </c>
      <c r="Q133" s="8" t="s">
        <v>24048</v>
      </c>
      <c r="R133" s="8" t="s">
        <v>3390</v>
      </c>
      <c r="S133" s="8"/>
      <c r="T133" s="5"/>
      <c r="V133" s="27"/>
      <c r="W133" s="31"/>
      <c r="X133" s="31"/>
      <c r="Y133" s="247"/>
      <c r="Z133" s="31"/>
      <c r="AA133" s="31"/>
      <c r="AB133" s="248"/>
      <c r="AC133" s="31"/>
      <c r="AD133" s="27"/>
      <c r="AE133" s="31"/>
      <c r="AF133" s="31"/>
      <c r="AG133" s="31"/>
      <c r="AH133" s="31"/>
      <c r="AI133" s="31"/>
    </row>
    <row r="134" spans="1:44" ht="15" customHeight="1">
      <c r="A134" s="8">
        <v>131</v>
      </c>
      <c r="B134" s="5" t="s">
        <v>22933</v>
      </c>
      <c r="C134" s="8" t="s">
        <v>15844</v>
      </c>
      <c r="D134" s="49" t="s">
        <v>4327</v>
      </c>
      <c r="E134" s="49"/>
      <c r="F134" s="8" t="s">
        <v>15922</v>
      </c>
      <c r="G134" s="8" t="s">
        <v>16033</v>
      </c>
      <c r="H134" s="8" t="s">
        <v>22278</v>
      </c>
      <c r="I134" s="8" t="s">
        <v>21</v>
      </c>
      <c r="J134" s="8" t="str">
        <f>IF('EWS files'!L134&gt;0, "Y", "N")</f>
        <v>N</v>
      </c>
      <c r="K134" s="51" t="s">
        <v>455</v>
      </c>
      <c r="L134" s="51" t="s">
        <v>21</v>
      </c>
      <c r="M134" s="51" t="s">
        <v>9884</v>
      </c>
      <c r="N134" s="51" t="s">
        <v>10805</v>
      </c>
      <c r="O134" s="51" t="s">
        <v>454</v>
      </c>
      <c r="P134" s="391" t="s">
        <v>16135</v>
      </c>
      <c r="Q134" s="8" t="s">
        <v>24049</v>
      </c>
      <c r="R134" s="8" t="s">
        <v>3390</v>
      </c>
      <c r="S134" s="8"/>
      <c r="T134" s="5"/>
      <c r="V134" s="27"/>
      <c r="W134" s="31"/>
      <c r="X134" s="31"/>
      <c r="Y134" s="247"/>
      <c r="Z134" s="31"/>
      <c r="AA134" s="31"/>
      <c r="AB134" s="248"/>
      <c r="AC134" s="31"/>
      <c r="AD134" s="31"/>
      <c r="AE134" s="31"/>
      <c r="AF134" s="31"/>
      <c r="AG134" s="31"/>
      <c r="AH134" s="31"/>
      <c r="AI134" s="31"/>
    </row>
    <row r="135" spans="1:44" ht="15" customHeight="1">
      <c r="A135" s="8">
        <v>132</v>
      </c>
      <c r="B135" s="5" t="s">
        <v>22933</v>
      </c>
      <c r="C135" s="8" t="s">
        <v>15850</v>
      </c>
      <c r="D135" s="49" t="s">
        <v>4327</v>
      </c>
      <c r="E135" s="49"/>
      <c r="F135" s="8" t="s">
        <v>15936</v>
      </c>
      <c r="G135" s="8" t="s">
        <v>16047</v>
      </c>
      <c r="H135" s="8" t="s">
        <v>22279</v>
      </c>
      <c r="I135" s="8" t="s">
        <v>21</v>
      </c>
      <c r="J135" s="8" t="str">
        <f>IF('EWS files'!L135&gt;0, "Y", "N")</f>
        <v>N</v>
      </c>
      <c r="K135" s="51" t="s">
        <v>450</v>
      </c>
      <c r="L135" s="51" t="s">
        <v>21</v>
      </c>
      <c r="M135" s="51" t="s">
        <v>488</v>
      </c>
      <c r="N135" s="51" t="s">
        <v>10711</v>
      </c>
      <c r="O135" s="51" t="s">
        <v>463</v>
      </c>
      <c r="P135" s="391" t="s">
        <v>16150</v>
      </c>
      <c r="Q135" s="8" t="s">
        <v>24050</v>
      </c>
      <c r="R135" s="8" t="s">
        <v>3390</v>
      </c>
      <c r="S135" s="8"/>
      <c r="T135" s="5"/>
      <c r="V135" s="27"/>
      <c r="W135" s="31"/>
      <c r="X135" s="31"/>
      <c r="Y135" s="247"/>
      <c r="Z135" s="31"/>
      <c r="AA135" s="31"/>
      <c r="AB135" s="248"/>
      <c r="AC135" s="31"/>
      <c r="AD135" s="27"/>
      <c r="AE135" s="31"/>
      <c r="AF135" s="31"/>
      <c r="AG135" s="31"/>
      <c r="AH135" s="31"/>
      <c r="AI135" s="31"/>
    </row>
    <row r="136" spans="1:44" ht="15" customHeight="1">
      <c r="A136" s="8">
        <v>133</v>
      </c>
      <c r="B136" s="5" t="s">
        <v>22933</v>
      </c>
      <c r="C136" s="8" t="s">
        <v>15850</v>
      </c>
      <c r="D136" s="49" t="s">
        <v>4327</v>
      </c>
      <c r="E136" s="49"/>
      <c r="F136" s="8" t="s">
        <v>15937</v>
      </c>
      <c r="G136" s="8" t="s">
        <v>16048</v>
      </c>
      <c r="H136" s="8" t="s">
        <v>22280</v>
      </c>
      <c r="I136" s="8" t="s">
        <v>21</v>
      </c>
      <c r="J136" s="8" t="str">
        <f>IF('EWS files'!L136&gt;0, "Y", "N")</f>
        <v>N</v>
      </c>
      <c r="K136" s="51" t="s">
        <v>450</v>
      </c>
      <c r="L136" s="51" t="s">
        <v>21</v>
      </c>
      <c r="M136" s="51" t="s">
        <v>16151</v>
      </c>
      <c r="N136" s="51" t="s">
        <v>10711</v>
      </c>
      <c r="O136" s="51" t="s">
        <v>463</v>
      </c>
      <c r="P136" s="391" t="s">
        <v>16150</v>
      </c>
      <c r="Q136" s="8" t="s">
        <v>24051</v>
      </c>
      <c r="R136" s="8" t="s">
        <v>3390</v>
      </c>
      <c r="S136" s="8"/>
      <c r="T136" s="5"/>
      <c r="V136" s="27"/>
      <c r="W136" s="31"/>
      <c r="X136" s="31"/>
      <c r="Y136" s="247"/>
      <c r="Z136" s="31"/>
      <c r="AA136" s="31"/>
      <c r="AB136" s="248"/>
      <c r="AC136" s="31"/>
      <c r="AD136" s="31"/>
      <c r="AE136" s="31"/>
      <c r="AF136" s="31"/>
      <c r="AG136" s="31"/>
      <c r="AH136" s="31"/>
      <c r="AI136" s="31"/>
    </row>
    <row r="137" spans="1:44" ht="15" customHeight="1">
      <c r="A137" s="8">
        <v>134</v>
      </c>
      <c r="B137" s="5" t="s">
        <v>22933</v>
      </c>
      <c r="C137" s="8" t="s">
        <v>15852</v>
      </c>
      <c r="D137" s="49" t="s">
        <v>4327</v>
      </c>
      <c r="E137" s="49"/>
      <c r="F137" s="8" t="s">
        <v>15942</v>
      </c>
      <c r="G137" s="8" t="s">
        <v>16053</v>
      </c>
      <c r="H137" s="8" t="s">
        <v>22281</v>
      </c>
      <c r="I137" s="8" t="s">
        <v>21</v>
      </c>
      <c r="J137" s="8" t="str">
        <f>IF('EWS files'!L137&gt;0, "Y", "N")</f>
        <v>N</v>
      </c>
      <c r="K137" s="51" t="s">
        <v>450</v>
      </c>
      <c r="L137" s="51" t="s">
        <v>21</v>
      </c>
      <c r="M137" s="51" t="s">
        <v>16154</v>
      </c>
      <c r="N137" s="51" t="s">
        <v>457</v>
      </c>
      <c r="O137" s="51" t="s">
        <v>454</v>
      </c>
      <c r="P137" s="391" t="s">
        <v>16155</v>
      </c>
      <c r="Q137" s="8" t="s">
        <v>24052</v>
      </c>
      <c r="R137" s="8" t="s">
        <v>3390</v>
      </c>
      <c r="S137" s="8"/>
      <c r="T137" s="5"/>
      <c r="V137" s="27"/>
      <c r="W137" s="31"/>
      <c r="X137" s="31"/>
      <c r="Y137" s="247"/>
      <c r="Z137" s="31"/>
      <c r="AA137" s="31"/>
      <c r="AB137" s="248"/>
      <c r="AC137" s="31"/>
      <c r="AD137" s="27"/>
      <c r="AE137" s="31"/>
      <c r="AF137" s="31"/>
      <c r="AG137" s="31"/>
      <c r="AH137" s="31"/>
      <c r="AI137" s="31"/>
    </row>
    <row r="138" spans="1:44" ht="15" customHeight="1">
      <c r="A138" s="8">
        <v>135</v>
      </c>
      <c r="B138" s="5" t="s">
        <v>22933</v>
      </c>
      <c r="C138" s="8" t="s">
        <v>15852</v>
      </c>
      <c r="D138" s="49" t="s">
        <v>4327</v>
      </c>
      <c r="E138" s="49"/>
      <c r="F138" s="8" t="s">
        <v>15943</v>
      </c>
      <c r="G138" s="8" t="s">
        <v>16054</v>
      </c>
      <c r="H138" s="8" t="s">
        <v>22282</v>
      </c>
      <c r="I138" s="8" t="s">
        <v>21</v>
      </c>
      <c r="J138" s="8" t="str">
        <f>IF('EWS files'!L138&gt;0, "Y", "N")</f>
        <v>N</v>
      </c>
      <c r="K138" s="51" t="s">
        <v>450</v>
      </c>
      <c r="L138" s="51" t="s">
        <v>21</v>
      </c>
      <c r="M138" s="51" t="s">
        <v>16156</v>
      </c>
      <c r="N138" s="108" t="s">
        <v>457</v>
      </c>
      <c r="O138" s="51" t="s">
        <v>454</v>
      </c>
      <c r="P138" s="391" t="s">
        <v>16155</v>
      </c>
      <c r="Q138" s="8" t="s">
        <v>24053</v>
      </c>
      <c r="R138" s="8" t="s">
        <v>3390</v>
      </c>
      <c r="S138" s="8"/>
      <c r="T138" s="5"/>
      <c r="V138" s="31"/>
      <c r="W138" s="27"/>
      <c r="X138" s="27"/>
      <c r="Y138" s="31"/>
      <c r="Z138" s="31"/>
      <c r="AA138" s="190"/>
      <c r="AB138" s="27"/>
      <c r="AC138" s="31"/>
      <c r="AD138" s="31"/>
      <c r="AE138" s="31"/>
      <c r="AF138" s="27"/>
      <c r="AG138" s="31"/>
      <c r="AH138" s="31"/>
      <c r="AI138" s="31"/>
      <c r="AJ138" s="31"/>
      <c r="AK138" s="31"/>
      <c r="AL138" s="31"/>
      <c r="AM138" s="31"/>
      <c r="AN138" s="31"/>
      <c r="AO138" s="31"/>
      <c r="AP138" s="31"/>
      <c r="AQ138" s="31"/>
      <c r="AR138" s="31"/>
    </row>
    <row r="139" spans="1:44" ht="15" customHeight="1">
      <c r="A139" s="8">
        <v>136</v>
      </c>
      <c r="B139" s="5" t="s">
        <v>22933</v>
      </c>
      <c r="C139" s="8" t="s">
        <v>15838</v>
      </c>
      <c r="D139" s="49" t="s">
        <v>4327</v>
      </c>
      <c r="E139" s="49"/>
      <c r="F139" s="8" t="s">
        <v>15904</v>
      </c>
      <c r="G139" s="8" t="s">
        <v>16012</v>
      </c>
      <c r="H139" s="8" t="s">
        <v>22283</v>
      </c>
      <c r="I139" s="8" t="s">
        <v>21</v>
      </c>
      <c r="J139" s="8" t="str">
        <f>IF('EWS files'!L139&gt;0, "Y", "N")</f>
        <v>N</v>
      </c>
      <c r="K139" s="51" t="s">
        <v>450</v>
      </c>
      <c r="L139" s="51" t="s">
        <v>21</v>
      </c>
      <c r="M139" s="51" t="s">
        <v>488</v>
      </c>
      <c r="N139" s="51" t="s">
        <v>475</v>
      </c>
      <c r="O139" s="51" t="s">
        <v>454</v>
      </c>
      <c r="P139" s="391" t="s">
        <v>16120</v>
      </c>
      <c r="Q139" s="8" t="s">
        <v>24054</v>
      </c>
      <c r="R139" s="8" t="s">
        <v>3390</v>
      </c>
      <c r="S139" s="8"/>
      <c r="T139" s="5"/>
      <c r="V139" s="31"/>
      <c r="W139" s="27"/>
      <c r="X139" s="27"/>
      <c r="Y139" s="31"/>
      <c r="Z139" s="31"/>
      <c r="AA139" s="190"/>
      <c r="AB139" s="27"/>
      <c r="AC139" s="31"/>
      <c r="AD139" s="31"/>
      <c r="AE139" s="31"/>
      <c r="AF139" s="27"/>
      <c r="AG139" s="31"/>
      <c r="AH139" s="31"/>
      <c r="AI139" s="31"/>
      <c r="AJ139" s="31"/>
      <c r="AK139" s="31"/>
      <c r="AL139" s="31"/>
      <c r="AM139" s="31"/>
      <c r="AN139" s="31"/>
      <c r="AO139" s="31"/>
      <c r="AP139" s="31"/>
      <c r="AQ139" s="31"/>
      <c r="AR139" s="31"/>
    </row>
    <row r="140" spans="1:44" ht="15" customHeight="1">
      <c r="A140" s="8">
        <v>137</v>
      </c>
      <c r="B140" s="5" t="s">
        <v>22933</v>
      </c>
      <c r="C140" s="8" t="s">
        <v>1308</v>
      </c>
      <c r="D140" s="49" t="s">
        <v>4327</v>
      </c>
      <c r="E140" s="49"/>
      <c r="F140" s="49" t="s">
        <v>15875</v>
      </c>
      <c r="G140" s="49" t="s">
        <v>5254</v>
      </c>
      <c r="H140" s="8" t="s">
        <v>22284</v>
      </c>
      <c r="I140" s="8" t="s">
        <v>21</v>
      </c>
      <c r="J140" s="8" t="str">
        <f>IF('EWS files'!L140&gt;0, "Y", "N")</f>
        <v>N</v>
      </c>
      <c r="K140" s="123" t="s">
        <v>450</v>
      </c>
      <c r="L140" s="123" t="s">
        <v>22</v>
      </c>
      <c r="M140" s="123" t="s">
        <v>16092</v>
      </c>
      <c r="N140" s="123" t="s">
        <v>475</v>
      </c>
      <c r="O140" s="123" t="s">
        <v>463</v>
      </c>
      <c r="P140" s="392" t="s">
        <v>16093</v>
      </c>
      <c r="Q140" s="8" t="s">
        <v>24055</v>
      </c>
      <c r="R140" s="8" t="s">
        <v>3390</v>
      </c>
      <c r="S140" s="8"/>
      <c r="T140" s="5"/>
      <c r="V140" s="31"/>
      <c r="W140" s="27"/>
      <c r="X140" s="27"/>
      <c r="Y140" s="31"/>
      <c r="Z140" s="31"/>
      <c r="AA140" s="190"/>
      <c r="AB140" s="27"/>
      <c r="AC140" s="31"/>
      <c r="AD140" s="31"/>
      <c r="AE140" s="31"/>
      <c r="AF140" s="27"/>
      <c r="AG140" s="31"/>
      <c r="AH140" s="31"/>
      <c r="AI140" s="31"/>
      <c r="AJ140" s="31"/>
      <c r="AK140" s="31"/>
      <c r="AL140" s="31"/>
      <c r="AM140" s="31"/>
      <c r="AN140" s="31"/>
      <c r="AO140" s="31"/>
      <c r="AP140" s="31"/>
      <c r="AQ140" s="31"/>
      <c r="AR140" s="31"/>
    </row>
    <row r="141" spans="1:44" ht="15" customHeight="1">
      <c r="A141" s="8">
        <v>138</v>
      </c>
      <c r="B141" s="5" t="s">
        <v>22933</v>
      </c>
      <c r="C141" s="8" t="s">
        <v>5232</v>
      </c>
      <c r="D141" s="49" t="s">
        <v>4327</v>
      </c>
      <c r="E141" s="49"/>
      <c r="F141" s="49" t="s">
        <v>5231</v>
      </c>
      <c r="G141" s="49" t="s">
        <v>5233</v>
      </c>
      <c r="H141" s="8" t="s">
        <v>22285</v>
      </c>
      <c r="I141" s="8" t="s">
        <v>21</v>
      </c>
      <c r="J141" s="8" t="str">
        <f>IF('EWS files'!L141&gt;0, "Y", "N")</f>
        <v>N</v>
      </c>
      <c r="K141" s="123" t="s">
        <v>450</v>
      </c>
      <c r="L141" s="123" t="s">
        <v>22</v>
      </c>
      <c r="M141" s="123" t="s">
        <v>9854</v>
      </c>
      <c r="N141" s="123" t="s">
        <v>479</v>
      </c>
      <c r="O141" s="123" t="s">
        <v>454</v>
      </c>
      <c r="P141" s="392" t="s">
        <v>16116</v>
      </c>
      <c r="Q141" s="8" t="s">
        <v>24056</v>
      </c>
      <c r="R141" s="8" t="s">
        <v>3390</v>
      </c>
      <c r="S141" s="8"/>
      <c r="T141" s="5"/>
      <c r="V141" s="31"/>
      <c r="W141" s="27"/>
      <c r="X141" s="27"/>
      <c r="Y141" s="31"/>
      <c r="Z141" s="31"/>
      <c r="AA141" s="190"/>
      <c r="AB141" s="27"/>
      <c r="AC141" s="31"/>
      <c r="AD141" s="31"/>
      <c r="AE141" s="31"/>
      <c r="AF141" s="27"/>
      <c r="AG141" s="31"/>
      <c r="AH141" s="31"/>
      <c r="AI141" s="31"/>
      <c r="AJ141" s="31"/>
      <c r="AK141" s="31"/>
      <c r="AL141" s="31"/>
      <c r="AM141" s="31"/>
      <c r="AN141" s="31"/>
      <c r="AO141" s="31"/>
      <c r="AP141" s="31"/>
      <c r="AQ141" s="31"/>
      <c r="AR141" s="31"/>
    </row>
    <row r="142" spans="1:44" ht="15" customHeight="1">
      <c r="A142" s="8">
        <v>139</v>
      </c>
      <c r="B142" s="5" t="s">
        <v>17577</v>
      </c>
      <c r="C142" s="8"/>
      <c r="D142" s="49" t="s">
        <v>4327</v>
      </c>
      <c r="E142" s="49"/>
      <c r="F142" s="8"/>
      <c r="G142" s="8"/>
      <c r="H142" s="8" t="s">
        <v>22286</v>
      </c>
      <c r="I142" s="8" t="s">
        <v>21</v>
      </c>
      <c r="J142" s="8" t="str">
        <f>IF('EWS files'!L142&gt;0, "Y", "N")</f>
        <v>N</v>
      </c>
      <c r="K142" s="8"/>
      <c r="L142" s="8"/>
      <c r="M142" s="8"/>
      <c r="N142" s="8"/>
      <c r="O142" s="8"/>
      <c r="P142" s="60"/>
      <c r="Q142" s="8" t="s">
        <v>22982</v>
      </c>
      <c r="R142" s="8" t="s">
        <v>3390</v>
      </c>
      <c r="S142" s="8" t="s">
        <v>23052</v>
      </c>
      <c r="T142" s="5"/>
      <c r="V142" s="27"/>
      <c r="W142" s="27"/>
      <c r="X142" s="31"/>
      <c r="Y142" s="31"/>
      <c r="Z142" s="190"/>
      <c r="AA142" s="27"/>
      <c r="AB142" s="31"/>
      <c r="AC142" s="31"/>
      <c r="AD142" s="31"/>
      <c r="AE142" s="27"/>
      <c r="AF142" s="31"/>
      <c r="AG142" s="31"/>
      <c r="AH142" s="31"/>
      <c r="AI142" s="31"/>
      <c r="AJ142" s="31"/>
      <c r="AK142" s="31"/>
      <c r="AL142" s="31"/>
      <c r="AM142" s="31"/>
      <c r="AN142" s="31"/>
      <c r="AO142" s="31"/>
      <c r="AP142" s="31"/>
      <c r="AQ142" s="31"/>
    </row>
    <row r="143" spans="1:44" ht="15" customHeight="1">
      <c r="A143" s="8">
        <v>140</v>
      </c>
      <c r="B143" s="5" t="s">
        <v>17577</v>
      </c>
      <c r="C143" s="8"/>
      <c r="D143" s="49" t="s">
        <v>4327</v>
      </c>
      <c r="E143" s="49"/>
      <c r="F143" s="8"/>
      <c r="G143" s="8"/>
      <c r="H143" s="8" t="s">
        <v>22286</v>
      </c>
      <c r="I143" s="8" t="s">
        <v>21</v>
      </c>
      <c r="J143" s="8" t="str">
        <f>IF('EWS files'!L143&gt;0, "Y", "N")</f>
        <v>N</v>
      </c>
      <c r="K143" s="8"/>
      <c r="L143" s="8"/>
      <c r="M143" s="8"/>
      <c r="N143" s="8"/>
      <c r="O143" s="8"/>
      <c r="P143" s="60"/>
      <c r="Q143" s="8" t="s">
        <v>22983</v>
      </c>
      <c r="R143" s="8" t="s">
        <v>3390</v>
      </c>
      <c r="S143" s="8" t="s">
        <v>23052</v>
      </c>
      <c r="T143" s="5"/>
      <c r="V143" s="27"/>
      <c r="W143" s="27"/>
      <c r="X143" s="31"/>
      <c r="Y143" s="31"/>
      <c r="Z143" s="190"/>
      <c r="AA143" s="27"/>
      <c r="AB143" s="31"/>
      <c r="AC143" s="31"/>
      <c r="AD143" s="31"/>
      <c r="AE143" s="27"/>
      <c r="AF143" s="31"/>
      <c r="AG143" s="31"/>
      <c r="AH143" s="31"/>
      <c r="AI143" s="31"/>
      <c r="AJ143" s="31"/>
      <c r="AK143" s="31"/>
      <c r="AL143" s="31"/>
      <c r="AM143" s="31"/>
      <c r="AN143" s="31"/>
      <c r="AO143" s="31"/>
      <c r="AP143" s="31"/>
      <c r="AQ143" s="31"/>
    </row>
    <row r="144" spans="1:44" ht="15" customHeight="1">
      <c r="A144" s="8">
        <v>141</v>
      </c>
      <c r="B144" s="5" t="s">
        <v>17577</v>
      </c>
      <c r="C144" s="8"/>
      <c r="D144" s="49" t="s">
        <v>4327</v>
      </c>
      <c r="E144" s="49"/>
      <c r="F144" s="8"/>
      <c r="G144" s="8"/>
      <c r="H144" s="8" t="s">
        <v>22286</v>
      </c>
      <c r="I144" s="8" t="s">
        <v>21</v>
      </c>
      <c r="J144" s="8" t="str">
        <f>IF('EWS files'!L144&gt;0, "Y", "N")</f>
        <v>N</v>
      </c>
      <c r="K144" s="8"/>
      <c r="L144" s="8"/>
      <c r="M144" s="8"/>
      <c r="N144" s="8"/>
      <c r="O144" s="8"/>
      <c r="P144" s="60"/>
      <c r="Q144" s="8" t="s">
        <v>22984</v>
      </c>
      <c r="R144" s="8" t="s">
        <v>3390</v>
      </c>
      <c r="S144" s="8" t="s">
        <v>23052</v>
      </c>
      <c r="T144" s="5"/>
      <c r="V144" s="27"/>
      <c r="W144" s="27"/>
      <c r="X144" s="31"/>
      <c r="Y144" s="31"/>
      <c r="Z144" s="190"/>
      <c r="AA144" s="27"/>
      <c r="AB144" s="31"/>
      <c r="AC144" s="31"/>
      <c r="AD144" s="31"/>
      <c r="AE144" s="27"/>
      <c r="AF144" s="31"/>
      <c r="AG144" s="31"/>
      <c r="AH144" s="31"/>
      <c r="AI144" s="31"/>
      <c r="AJ144" s="31"/>
      <c r="AK144" s="31"/>
      <c r="AL144" s="31"/>
      <c r="AM144" s="31"/>
      <c r="AN144" s="31"/>
      <c r="AO144" s="31"/>
      <c r="AP144" s="31"/>
      <c r="AQ144" s="31"/>
    </row>
    <row r="145" spans="1:43" ht="15" customHeight="1">
      <c r="A145" s="8">
        <v>142</v>
      </c>
      <c r="B145" s="5" t="s">
        <v>17577</v>
      </c>
      <c r="C145" s="8"/>
      <c r="D145" s="49" t="s">
        <v>4327</v>
      </c>
      <c r="E145" s="49"/>
      <c r="F145" s="8"/>
      <c r="G145" s="8"/>
      <c r="H145" s="8" t="s">
        <v>22286</v>
      </c>
      <c r="I145" s="8" t="s">
        <v>21</v>
      </c>
      <c r="J145" s="8" t="str">
        <f>IF('EWS files'!L145&gt;0, "Y", "N")</f>
        <v>N</v>
      </c>
      <c r="K145" s="8"/>
      <c r="L145" s="8"/>
      <c r="M145" s="8"/>
      <c r="N145" s="8"/>
      <c r="O145" s="8"/>
      <c r="P145" s="60"/>
      <c r="Q145" s="8" t="s">
        <v>22985</v>
      </c>
      <c r="R145" s="8" t="s">
        <v>3390</v>
      </c>
      <c r="S145" s="8" t="s">
        <v>23052</v>
      </c>
      <c r="T145" s="5"/>
      <c r="V145" s="31"/>
      <c r="W145" s="31"/>
      <c r="X145" s="247"/>
      <c r="Y145" s="31"/>
      <c r="Z145" s="31"/>
      <c r="AA145" s="248"/>
      <c r="AB145" s="31"/>
      <c r="AC145" s="27"/>
      <c r="AD145" s="31"/>
      <c r="AE145" s="31"/>
      <c r="AF145" s="31"/>
      <c r="AG145" s="31"/>
      <c r="AH145" s="31"/>
      <c r="AI145" s="31"/>
      <c r="AJ145" s="31"/>
      <c r="AK145" s="31"/>
      <c r="AL145" s="31"/>
      <c r="AM145" s="31"/>
      <c r="AN145" s="31"/>
      <c r="AO145" s="31"/>
      <c r="AP145" s="31"/>
      <c r="AQ145" s="31"/>
    </row>
    <row r="146" spans="1:43" ht="15" customHeight="1">
      <c r="A146" s="8">
        <v>143</v>
      </c>
      <c r="B146" s="5" t="s">
        <v>17577</v>
      </c>
      <c r="C146" s="8"/>
      <c r="D146" s="49" t="s">
        <v>4327</v>
      </c>
      <c r="E146" s="49"/>
      <c r="F146" s="8"/>
      <c r="G146" s="8"/>
      <c r="H146" s="8" t="s">
        <v>22286</v>
      </c>
      <c r="I146" s="8" t="s">
        <v>21</v>
      </c>
      <c r="J146" s="8" t="str">
        <f>IF('EWS files'!L146&gt;0, "Y", "N")</f>
        <v>N</v>
      </c>
      <c r="K146" s="8"/>
      <c r="L146" s="8"/>
      <c r="M146" s="8"/>
      <c r="N146" s="8"/>
      <c r="O146" s="8"/>
      <c r="P146" s="60"/>
      <c r="Q146" s="8" t="s">
        <v>21211</v>
      </c>
      <c r="R146" s="8" t="s">
        <v>3390</v>
      </c>
      <c r="S146" s="8" t="s">
        <v>23052</v>
      </c>
      <c r="T146" s="5"/>
      <c r="V146" s="31"/>
      <c r="W146" s="31"/>
      <c r="X146" s="31"/>
      <c r="Y146" s="31"/>
      <c r="Z146" s="31"/>
      <c r="AA146" s="31"/>
      <c r="AB146" s="31"/>
      <c r="AC146" s="31"/>
      <c r="AD146" s="31"/>
      <c r="AE146" s="31"/>
      <c r="AF146" s="31"/>
      <c r="AG146" s="31"/>
      <c r="AH146" s="31"/>
    </row>
    <row r="147" spans="1:43" ht="15" customHeight="1">
      <c r="A147" s="8">
        <v>144</v>
      </c>
      <c r="B147" s="5" t="s">
        <v>17577</v>
      </c>
      <c r="C147" s="8"/>
      <c r="D147" s="49" t="s">
        <v>4327</v>
      </c>
      <c r="E147" s="49"/>
      <c r="F147" s="8"/>
      <c r="G147" s="8"/>
      <c r="H147" s="8" t="s">
        <v>22286</v>
      </c>
      <c r="I147" s="8" t="s">
        <v>21</v>
      </c>
      <c r="J147" s="8" t="str">
        <f>IF('EWS files'!L147&gt;0, "Y", "N")</f>
        <v>N</v>
      </c>
      <c r="K147" s="8"/>
      <c r="L147" s="8"/>
      <c r="M147" s="8"/>
      <c r="N147" s="8"/>
      <c r="O147" s="8"/>
      <c r="P147" s="60"/>
      <c r="Q147" s="8" t="s">
        <v>22986</v>
      </c>
      <c r="R147" s="8" t="s">
        <v>3390</v>
      </c>
      <c r="S147" s="8" t="s">
        <v>23052</v>
      </c>
      <c r="T147" s="5"/>
      <c r="V147" s="31"/>
      <c r="W147" s="31"/>
      <c r="X147" s="31"/>
      <c r="Y147" s="31"/>
      <c r="Z147" s="31"/>
      <c r="AA147" s="31"/>
      <c r="AB147" s="31"/>
      <c r="AC147" s="31"/>
      <c r="AD147" s="31"/>
      <c r="AE147" s="31"/>
      <c r="AF147" s="31"/>
      <c r="AG147" s="31"/>
      <c r="AH147" s="31"/>
    </row>
    <row r="148" spans="1:43" ht="15" customHeight="1">
      <c r="A148" s="8">
        <v>145</v>
      </c>
      <c r="B148" s="5" t="s">
        <v>17577</v>
      </c>
      <c r="C148" s="8"/>
      <c r="D148" s="49" t="s">
        <v>4327</v>
      </c>
      <c r="E148" s="49"/>
      <c r="F148" s="8"/>
      <c r="G148" s="8"/>
      <c r="H148" s="8" t="s">
        <v>22286</v>
      </c>
      <c r="I148" s="8" t="s">
        <v>21</v>
      </c>
      <c r="J148" s="8" t="str">
        <f>IF('EWS files'!L148&gt;0, "Y", "N")</f>
        <v>N</v>
      </c>
      <c r="K148" s="8"/>
      <c r="L148" s="8"/>
      <c r="M148" s="8"/>
      <c r="N148" s="8"/>
      <c r="O148" s="8"/>
      <c r="P148" s="60"/>
      <c r="Q148" s="8" t="s">
        <v>22987</v>
      </c>
      <c r="R148" s="8" t="s">
        <v>3390</v>
      </c>
      <c r="S148" s="8" t="s">
        <v>23052</v>
      </c>
      <c r="T148" s="5"/>
    </row>
    <row r="149" spans="1:43" ht="15" customHeight="1">
      <c r="A149" s="8">
        <v>146</v>
      </c>
      <c r="B149" s="5" t="s">
        <v>17577</v>
      </c>
      <c r="C149" s="8"/>
      <c r="D149" s="49" t="s">
        <v>4327</v>
      </c>
      <c r="E149" s="49"/>
      <c r="F149" s="8"/>
      <c r="G149" s="8"/>
      <c r="H149" s="8" t="s">
        <v>22286</v>
      </c>
      <c r="I149" s="8" t="s">
        <v>21</v>
      </c>
      <c r="J149" s="8" t="str">
        <f>IF('EWS files'!L149&gt;0, "Y", "N")</f>
        <v>N</v>
      </c>
      <c r="K149" s="8"/>
      <c r="L149" s="8"/>
      <c r="M149" s="8"/>
      <c r="N149" s="8"/>
      <c r="O149" s="8"/>
      <c r="P149" s="60"/>
      <c r="Q149" s="8" t="s">
        <v>22988</v>
      </c>
      <c r="R149" s="8" t="s">
        <v>3390</v>
      </c>
      <c r="S149" s="8" t="s">
        <v>23052</v>
      </c>
      <c r="T149" s="5"/>
    </row>
    <row r="150" spans="1:43" ht="15" customHeight="1">
      <c r="A150" s="8">
        <v>147</v>
      </c>
      <c r="B150" s="5" t="s">
        <v>17577</v>
      </c>
      <c r="C150" s="8"/>
      <c r="D150" s="49" t="s">
        <v>4327</v>
      </c>
      <c r="E150" s="49"/>
      <c r="F150" s="8"/>
      <c r="G150" s="8"/>
      <c r="H150" s="8" t="s">
        <v>22286</v>
      </c>
      <c r="I150" s="8" t="s">
        <v>21</v>
      </c>
      <c r="J150" s="8" t="str">
        <f>IF('EWS files'!L150&gt;0, "Y", "N")</f>
        <v>N</v>
      </c>
      <c r="K150" s="8"/>
      <c r="L150" s="8"/>
      <c r="M150" s="8"/>
      <c r="N150" s="8"/>
      <c r="O150" s="8"/>
      <c r="P150" s="60"/>
      <c r="Q150" s="8" t="s">
        <v>22989</v>
      </c>
      <c r="R150" s="8" t="s">
        <v>3390</v>
      </c>
      <c r="S150" s="8" t="s">
        <v>23052</v>
      </c>
      <c r="T150" s="5"/>
    </row>
    <row r="151" spans="1:43" ht="15" customHeight="1">
      <c r="A151" s="8">
        <v>148</v>
      </c>
      <c r="B151" s="5" t="s">
        <v>17577</v>
      </c>
      <c r="C151" s="8"/>
      <c r="D151" s="49" t="s">
        <v>4327</v>
      </c>
      <c r="E151" s="49"/>
      <c r="F151" s="8"/>
      <c r="G151" s="8"/>
      <c r="H151" s="8" t="s">
        <v>22286</v>
      </c>
      <c r="I151" s="8" t="s">
        <v>21</v>
      </c>
      <c r="J151" s="8" t="str">
        <f>IF('EWS files'!L151&gt;0, "Y", "N")</f>
        <v>N</v>
      </c>
      <c r="K151" s="8"/>
      <c r="L151" s="8"/>
      <c r="M151" s="8"/>
      <c r="N151" s="8"/>
      <c r="O151" s="8"/>
      <c r="P151" s="60"/>
      <c r="Q151" s="8" t="s">
        <v>22990</v>
      </c>
      <c r="R151" s="8" t="s">
        <v>3390</v>
      </c>
      <c r="S151" s="8" t="s">
        <v>23052</v>
      </c>
      <c r="T151" s="5"/>
    </row>
    <row r="152" spans="1:43" ht="15" customHeight="1">
      <c r="A152" s="8">
        <v>149</v>
      </c>
      <c r="B152" s="5" t="s">
        <v>17577</v>
      </c>
      <c r="C152" s="8"/>
      <c r="D152" s="49" t="s">
        <v>4327</v>
      </c>
      <c r="E152" s="49"/>
      <c r="F152" s="8"/>
      <c r="G152" s="8"/>
      <c r="H152" s="8" t="s">
        <v>22286</v>
      </c>
      <c r="I152" s="8" t="s">
        <v>21</v>
      </c>
      <c r="J152" s="8" t="str">
        <f>IF('EWS files'!L152&gt;0, "Y", "N")</f>
        <v>N</v>
      </c>
      <c r="K152" s="8"/>
      <c r="L152" s="8"/>
      <c r="M152" s="8"/>
      <c r="N152" s="8"/>
      <c r="O152" s="8"/>
      <c r="P152" s="60"/>
      <c r="Q152" s="8" t="s">
        <v>22991</v>
      </c>
      <c r="R152" s="8" t="s">
        <v>3390</v>
      </c>
      <c r="S152" s="8" t="s">
        <v>23052</v>
      </c>
      <c r="T152" s="5"/>
    </row>
    <row r="153" spans="1:43" ht="15" customHeight="1">
      <c r="A153" s="8">
        <v>150</v>
      </c>
      <c r="B153" s="5" t="s">
        <v>17577</v>
      </c>
      <c r="C153" s="8"/>
      <c r="D153" s="49" t="s">
        <v>4327</v>
      </c>
      <c r="E153" s="49"/>
      <c r="F153" s="8"/>
      <c r="G153" s="8"/>
      <c r="H153" s="8" t="s">
        <v>22286</v>
      </c>
      <c r="I153" s="8" t="s">
        <v>21</v>
      </c>
      <c r="J153" s="8" t="str">
        <f>IF('EWS files'!L153&gt;0, "Y", "N")</f>
        <v>N</v>
      </c>
      <c r="K153" s="8"/>
      <c r="L153" s="8"/>
      <c r="M153" s="8"/>
      <c r="N153" s="8"/>
      <c r="O153" s="8"/>
      <c r="P153" s="60"/>
      <c r="Q153" s="8" t="s">
        <v>22992</v>
      </c>
      <c r="R153" s="8" t="s">
        <v>3390</v>
      </c>
      <c r="S153" s="8" t="s">
        <v>23052</v>
      </c>
      <c r="T153" s="5"/>
    </row>
    <row r="154" spans="1:43" ht="15" customHeight="1">
      <c r="A154" s="8">
        <v>151</v>
      </c>
      <c r="B154" s="5" t="s">
        <v>17577</v>
      </c>
      <c r="C154" s="8"/>
      <c r="D154" s="49" t="s">
        <v>4327</v>
      </c>
      <c r="E154" s="49"/>
      <c r="F154" s="8"/>
      <c r="G154" s="8"/>
      <c r="H154" s="8" t="s">
        <v>22286</v>
      </c>
      <c r="I154" s="8" t="s">
        <v>21</v>
      </c>
      <c r="J154" s="8" t="str">
        <f>IF('EWS files'!L154&gt;0, "Y", "N")</f>
        <v>N</v>
      </c>
      <c r="K154" s="8"/>
      <c r="L154" s="8"/>
      <c r="M154" s="8"/>
      <c r="N154" s="8"/>
      <c r="O154" s="8"/>
      <c r="P154" s="60"/>
      <c r="Q154" s="8" t="s">
        <v>22993</v>
      </c>
      <c r="R154" s="8" t="s">
        <v>3390</v>
      </c>
      <c r="S154" s="8" t="s">
        <v>23052</v>
      </c>
      <c r="T154" s="5"/>
    </row>
    <row r="155" spans="1:43" ht="15" customHeight="1">
      <c r="A155" s="8">
        <v>152</v>
      </c>
      <c r="B155" s="5" t="s">
        <v>18360</v>
      </c>
      <c r="C155" s="67" t="s">
        <v>15844</v>
      </c>
      <c r="D155" s="51" t="s">
        <v>4327</v>
      </c>
      <c r="E155" s="51"/>
      <c r="F155" s="51" t="s">
        <v>16184</v>
      </c>
      <c r="G155" s="8" t="s">
        <v>17588</v>
      </c>
      <c r="H155" s="51" t="s">
        <v>20090</v>
      </c>
      <c r="I155" s="8" t="s">
        <v>21</v>
      </c>
      <c r="J155" s="8" t="str">
        <f>IF('EWS files'!L155&gt;0, "Y", "N")</f>
        <v>Y</v>
      </c>
      <c r="K155" s="8" t="s">
        <v>455</v>
      </c>
      <c r="L155" s="8" t="s">
        <v>21</v>
      </c>
      <c r="M155" s="8" t="s">
        <v>9884</v>
      </c>
      <c r="N155" s="8" t="s">
        <v>10805</v>
      </c>
      <c r="O155" s="8" t="s">
        <v>454</v>
      </c>
      <c r="P155" s="60" t="s">
        <v>16135</v>
      </c>
      <c r="Q155" s="8" t="s">
        <v>24057</v>
      </c>
      <c r="R155" s="51" t="s">
        <v>20</v>
      </c>
      <c r="S155" s="8" t="s">
        <v>274</v>
      </c>
      <c r="T155" s="5"/>
    </row>
    <row r="156" spans="1:43" ht="15" customHeight="1">
      <c r="A156" s="8">
        <v>153</v>
      </c>
      <c r="B156" s="5" t="s">
        <v>18360</v>
      </c>
      <c r="C156" s="67" t="s">
        <v>15846</v>
      </c>
      <c r="D156" s="51" t="s">
        <v>4327</v>
      </c>
      <c r="E156" s="51"/>
      <c r="F156" s="51" t="s">
        <v>15785</v>
      </c>
      <c r="G156" s="8" t="s">
        <v>17596</v>
      </c>
      <c r="H156" s="51" t="s">
        <v>22287</v>
      </c>
      <c r="I156" s="8" t="s">
        <v>21</v>
      </c>
      <c r="J156" s="8" t="str">
        <f>IF('EWS files'!L156&gt;0, "Y", "N")</f>
        <v>Y</v>
      </c>
      <c r="K156" s="8" t="s">
        <v>450</v>
      </c>
      <c r="L156" s="8" t="s">
        <v>21</v>
      </c>
      <c r="M156" s="8" t="s">
        <v>16121</v>
      </c>
      <c r="N156" s="8" t="s">
        <v>10810</v>
      </c>
      <c r="O156" s="8" t="s">
        <v>463</v>
      </c>
      <c r="P156" s="60" t="s">
        <v>16142</v>
      </c>
      <c r="Q156" s="195" t="s">
        <v>17544</v>
      </c>
      <c r="R156" s="51" t="s">
        <v>20</v>
      </c>
      <c r="S156" s="8" t="s">
        <v>270</v>
      </c>
      <c r="T156" s="5"/>
    </row>
    <row r="157" spans="1:43" ht="15" customHeight="1">
      <c r="A157" s="8">
        <v>154</v>
      </c>
      <c r="B157" s="5" t="s">
        <v>18360</v>
      </c>
      <c r="C157" s="67" t="s">
        <v>15846</v>
      </c>
      <c r="D157" s="51" t="s">
        <v>4327</v>
      </c>
      <c r="E157" s="51"/>
      <c r="F157" s="51" t="s">
        <v>15786</v>
      </c>
      <c r="G157" s="8" t="s">
        <v>17597</v>
      </c>
      <c r="H157" s="51" t="s">
        <v>22288</v>
      </c>
      <c r="I157" s="8" t="s">
        <v>21</v>
      </c>
      <c r="J157" s="8" t="str">
        <f>IF('EWS files'!L157&gt;0, "Y", "N")</f>
        <v>Y</v>
      </c>
      <c r="K157" s="8" t="s">
        <v>450</v>
      </c>
      <c r="L157" s="8" t="s">
        <v>21</v>
      </c>
      <c r="M157" s="8" t="s">
        <v>16121</v>
      </c>
      <c r="N157" s="8" t="s">
        <v>10810</v>
      </c>
      <c r="O157" s="8" t="s">
        <v>463</v>
      </c>
      <c r="P157" s="60" t="s">
        <v>16142</v>
      </c>
      <c r="Q157" s="195" t="s">
        <v>17545</v>
      </c>
      <c r="R157" s="51" t="s">
        <v>20</v>
      </c>
      <c r="S157" s="8" t="s">
        <v>271</v>
      </c>
      <c r="T157" s="5"/>
    </row>
    <row r="158" spans="1:43" ht="15" customHeight="1">
      <c r="A158" s="8">
        <v>155</v>
      </c>
      <c r="B158" s="5" t="s">
        <v>18360</v>
      </c>
      <c r="C158" s="67" t="s">
        <v>15850</v>
      </c>
      <c r="D158" s="51" t="s">
        <v>4327</v>
      </c>
      <c r="E158" s="51"/>
      <c r="F158" s="51" t="s">
        <v>15787</v>
      </c>
      <c r="G158" s="8" t="s">
        <v>17598</v>
      </c>
      <c r="H158" s="51" t="s">
        <v>22289</v>
      </c>
      <c r="I158" s="8" t="s">
        <v>21</v>
      </c>
      <c r="J158" s="8" t="str">
        <f>IF('EWS files'!L158&gt;0, "Y", "N")</f>
        <v>Y</v>
      </c>
      <c r="K158" s="8" t="s">
        <v>450</v>
      </c>
      <c r="L158" s="8" t="s">
        <v>21</v>
      </c>
      <c r="M158" s="8" t="s">
        <v>16149</v>
      </c>
      <c r="N158" s="8" t="s">
        <v>10711</v>
      </c>
      <c r="O158" s="8" t="s">
        <v>463</v>
      </c>
      <c r="P158" s="60" t="s">
        <v>16150</v>
      </c>
      <c r="Q158" s="195" t="s">
        <v>17546</v>
      </c>
      <c r="R158" s="51" t="s">
        <v>20</v>
      </c>
      <c r="S158" s="8" t="s">
        <v>270</v>
      </c>
      <c r="T158" s="5"/>
    </row>
    <row r="159" spans="1:43" ht="15" customHeight="1">
      <c r="A159" s="8">
        <v>156</v>
      </c>
      <c r="B159" s="5" t="s">
        <v>18360</v>
      </c>
      <c r="C159" s="67" t="s">
        <v>15850</v>
      </c>
      <c r="D159" s="51" t="s">
        <v>4327</v>
      </c>
      <c r="E159" s="51"/>
      <c r="F159" s="51" t="s">
        <v>15788</v>
      </c>
      <c r="G159" s="8" t="s">
        <v>17599</v>
      </c>
      <c r="H159" s="51" t="s">
        <v>22290</v>
      </c>
      <c r="I159" s="8" t="s">
        <v>21</v>
      </c>
      <c r="J159" s="8" t="str">
        <f>IF('EWS files'!L159&gt;0, "Y", "N")</f>
        <v>Y</v>
      </c>
      <c r="K159" s="8" t="s">
        <v>450</v>
      </c>
      <c r="L159" s="8" t="s">
        <v>21</v>
      </c>
      <c r="M159" s="8" t="s">
        <v>488</v>
      </c>
      <c r="N159" s="8" t="s">
        <v>10711</v>
      </c>
      <c r="O159" s="8" t="s">
        <v>463</v>
      </c>
      <c r="P159" s="60" t="s">
        <v>16150</v>
      </c>
      <c r="Q159" s="195" t="s">
        <v>17547</v>
      </c>
      <c r="R159" s="51" t="s">
        <v>20</v>
      </c>
      <c r="S159" s="8" t="s">
        <v>274</v>
      </c>
      <c r="T159" s="5"/>
    </row>
    <row r="160" spans="1:43" ht="15" customHeight="1">
      <c r="A160" s="8">
        <v>157</v>
      </c>
      <c r="B160" s="5" t="s">
        <v>18360</v>
      </c>
      <c r="C160" s="67" t="s">
        <v>15850</v>
      </c>
      <c r="D160" s="51" t="s">
        <v>4327</v>
      </c>
      <c r="E160" s="51"/>
      <c r="F160" s="51" t="s">
        <v>15789</v>
      </c>
      <c r="G160" s="8" t="s">
        <v>17600</v>
      </c>
      <c r="H160" s="51" t="s">
        <v>22291</v>
      </c>
      <c r="I160" s="8" t="s">
        <v>21</v>
      </c>
      <c r="J160" s="8" t="str">
        <f>IF('EWS files'!L160&gt;0, "Y", "N")</f>
        <v>Y</v>
      </c>
      <c r="K160" s="8" t="s">
        <v>450</v>
      </c>
      <c r="L160" s="8" t="s">
        <v>21</v>
      </c>
      <c r="M160" s="8" t="s">
        <v>9882</v>
      </c>
      <c r="N160" s="8" t="s">
        <v>10711</v>
      </c>
      <c r="O160" s="8" t="s">
        <v>463</v>
      </c>
      <c r="P160" s="60" t="s">
        <v>16150</v>
      </c>
      <c r="Q160" s="195" t="s">
        <v>17548</v>
      </c>
      <c r="R160" s="51" t="s">
        <v>20</v>
      </c>
      <c r="S160" s="8" t="s">
        <v>15279</v>
      </c>
      <c r="T160" s="5"/>
    </row>
    <row r="161" spans="1:56" ht="15" customHeight="1">
      <c r="A161" s="8">
        <v>158</v>
      </c>
      <c r="B161" s="5" t="s">
        <v>18360</v>
      </c>
      <c r="C161" s="67" t="s">
        <v>15852</v>
      </c>
      <c r="D161" s="51" t="s">
        <v>4327</v>
      </c>
      <c r="E161" s="51"/>
      <c r="F161" s="51" t="s">
        <v>15790</v>
      </c>
      <c r="G161" s="8" t="s">
        <v>17601</v>
      </c>
      <c r="H161" s="51" t="s">
        <v>22292</v>
      </c>
      <c r="I161" s="8" t="s">
        <v>21</v>
      </c>
      <c r="J161" s="8" t="str">
        <f>IF('EWS files'!L161&gt;0, "Y", "N")</f>
        <v>Y</v>
      </c>
      <c r="K161" s="8" t="s">
        <v>450</v>
      </c>
      <c r="L161" s="8" t="s">
        <v>21</v>
      </c>
      <c r="M161" s="8" t="s">
        <v>16154</v>
      </c>
      <c r="N161" s="8" t="s">
        <v>457</v>
      </c>
      <c r="O161" s="8" t="s">
        <v>454</v>
      </c>
      <c r="P161" s="60" t="s">
        <v>16155</v>
      </c>
      <c r="Q161" s="195" t="s">
        <v>17549</v>
      </c>
      <c r="R161" s="51" t="s">
        <v>20</v>
      </c>
      <c r="S161" s="8" t="s">
        <v>270</v>
      </c>
      <c r="T161" s="5"/>
      <c r="BB161" s="56"/>
      <c r="BC161" s="56"/>
      <c r="BD161" s="56"/>
    </row>
    <row r="162" spans="1:56" ht="15" customHeight="1">
      <c r="A162" s="8">
        <v>159</v>
      </c>
      <c r="B162" s="5" t="s">
        <v>18360</v>
      </c>
      <c r="C162" s="67" t="s">
        <v>15852</v>
      </c>
      <c r="D162" s="51" t="s">
        <v>4327</v>
      </c>
      <c r="E162" s="51"/>
      <c r="F162" s="51" t="s">
        <v>15791</v>
      </c>
      <c r="G162" s="8" t="s">
        <v>17602</v>
      </c>
      <c r="H162" s="51" t="s">
        <v>22293</v>
      </c>
      <c r="I162" s="8" t="s">
        <v>21</v>
      </c>
      <c r="J162" s="8" t="str">
        <f>IF('EWS files'!L162&gt;0, "Y", "N")</f>
        <v>Y</v>
      </c>
      <c r="K162" s="8" t="s">
        <v>450</v>
      </c>
      <c r="L162" s="8" t="s">
        <v>21</v>
      </c>
      <c r="M162" s="8" t="s">
        <v>16156</v>
      </c>
      <c r="N162" s="8" t="s">
        <v>457</v>
      </c>
      <c r="O162" s="8" t="s">
        <v>454</v>
      </c>
      <c r="P162" s="60" t="s">
        <v>16155</v>
      </c>
      <c r="Q162" s="195" t="s">
        <v>17550</v>
      </c>
      <c r="R162" s="51" t="s">
        <v>20</v>
      </c>
      <c r="S162" s="8" t="s">
        <v>286</v>
      </c>
      <c r="T162" s="5"/>
    </row>
    <row r="163" spans="1:56" ht="15" customHeight="1">
      <c r="A163" s="8">
        <v>160</v>
      </c>
      <c r="B163" s="5" t="s">
        <v>18360</v>
      </c>
      <c r="C163" s="67" t="s">
        <v>15850</v>
      </c>
      <c r="D163" s="51" t="s">
        <v>4327</v>
      </c>
      <c r="E163" s="51"/>
      <c r="F163" s="51" t="s">
        <v>15795</v>
      </c>
      <c r="G163" s="8" t="s">
        <v>17604</v>
      </c>
      <c r="H163" s="51" t="s">
        <v>22294</v>
      </c>
      <c r="I163" s="8" t="s">
        <v>21</v>
      </c>
      <c r="J163" s="8" t="str">
        <f>IF('EWS files'!L163&gt;0, "Y", "N")</f>
        <v>Y</v>
      </c>
      <c r="K163" s="8" t="s">
        <v>450</v>
      </c>
      <c r="L163" s="8" t="s">
        <v>21</v>
      </c>
      <c r="M163" s="8" t="s">
        <v>16151</v>
      </c>
      <c r="N163" s="8" t="s">
        <v>10711</v>
      </c>
      <c r="O163" s="8" t="s">
        <v>463</v>
      </c>
      <c r="P163" s="60" t="s">
        <v>16150</v>
      </c>
      <c r="Q163" s="195" t="s">
        <v>17554</v>
      </c>
      <c r="R163" s="51" t="s">
        <v>20</v>
      </c>
      <c r="S163" s="8" t="s">
        <v>562</v>
      </c>
      <c r="T163" s="5"/>
    </row>
    <row r="164" spans="1:56" ht="15" customHeight="1">
      <c r="A164" s="8">
        <v>161</v>
      </c>
      <c r="B164" s="5" t="s">
        <v>18360</v>
      </c>
      <c r="C164" s="67" t="s">
        <v>15838</v>
      </c>
      <c r="D164" s="8" t="s">
        <v>4327</v>
      </c>
      <c r="E164" s="8"/>
      <c r="F164" s="51" t="s">
        <v>16198</v>
      </c>
      <c r="G164" s="8" t="s">
        <v>17617</v>
      </c>
      <c r="H164" s="51" t="s">
        <v>22295</v>
      </c>
      <c r="I164" s="8" t="s">
        <v>21</v>
      </c>
      <c r="J164" s="8" t="str">
        <f>IF('EWS files'!L164&gt;0, "Y", "N")</f>
        <v>Y</v>
      </c>
      <c r="K164" s="8" t="s">
        <v>450</v>
      </c>
      <c r="L164" s="8" t="s">
        <v>21</v>
      </c>
      <c r="M164" s="8" t="s">
        <v>488</v>
      </c>
      <c r="N164" s="8" t="s">
        <v>475</v>
      </c>
      <c r="O164" s="8" t="s">
        <v>454</v>
      </c>
      <c r="P164" s="60" t="s">
        <v>16120</v>
      </c>
      <c r="Q164" s="8" t="s">
        <v>24058</v>
      </c>
      <c r="R164" s="51" t="s">
        <v>20</v>
      </c>
      <c r="S164" s="8" t="s">
        <v>271</v>
      </c>
      <c r="T164" s="5"/>
    </row>
    <row r="165" spans="1:56" ht="15" customHeight="1">
      <c r="A165" s="8">
        <v>162</v>
      </c>
      <c r="B165" s="5" t="s">
        <v>22933</v>
      </c>
      <c r="C165" s="310" t="s">
        <v>5244</v>
      </c>
      <c r="D165" s="310" t="s">
        <v>4327</v>
      </c>
      <c r="E165" s="310"/>
      <c r="F165" s="310" t="s">
        <v>5241</v>
      </c>
      <c r="G165" s="310" t="s">
        <v>5242</v>
      </c>
      <c r="H165" s="310" t="s">
        <v>17693</v>
      </c>
      <c r="I165" s="8" t="s">
        <v>21</v>
      </c>
      <c r="J165" s="8" t="str">
        <f>IF('EWS files'!L165&gt;0, "Y", "N")</f>
        <v>N</v>
      </c>
      <c r="K165" s="8" t="s">
        <v>450</v>
      </c>
      <c r="L165" s="8" t="s">
        <v>21</v>
      </c>
      <c r="M165" s="8" t="s">
        <v>463</v>
      </c>
      <c r="N165" s="8" t="s">
        <v>10710</v>
      </c>
      <c r="O165" s="8" t="s">
        <v>463</v>
      </c>
      <c r="P165" s="60" t="s">
        <v>17695</v>
      </c>
      <c r="Q165" s="8" t="s">
        <v>17692</v>
      </c>
      <c r="R165" s="8" t="s">
        <v>3390</v>
      </c>
      <c r="S165" s="8"/>
      <c r="T165" s="5"/>
    </row>
    <row r="166" spans="1:56" ht="15" customHeight="1">
      <c r="A166" s="8">
        <v>163</v>
      </c>
      <c r="B166" s="5" t="s">
        <v>22933</v>
      </c>
      <c r="C166" s="310" t="s">
        <v>5244</v>
      </c>
      <c r="D166" s="310" t="s">
        <v>4327</v>
      </c>
      <c r="E166" s="310"/>
      <c r="F166" s="310" t="s">
        <v>5251</v>
      </c>
      <c r="G166" s="310" t="s">
        <v>5250</v>
      </c>
      <c r="H166" s="310" t="s">
        <v>17697</v>
      </c>
      <c r="I166" s="8" t="s">
        <v>21</v>
      </c>
      <c r="J166" s="8" t="str">
        <f>IF('EWS files'!L166&gt;0, "Y", "N")</f>
        <v>N</v>
      </c>
      <c r="K166" s="8" t="s">
        <v>450</v>
      </c>
      <c r="L166" s="8" t="s">
        <v>21</v>
      </c>
      <c r="M166" s="8" t="s">
        <v>463</v>
      </c>
      <c r="N166" s="8" t="s">
        <v>10710</v>
      </c>
      <c r="O166" s="8" t="s">
        <v>463</v>
      </c>
      <c r="P166" s="60" t="s">
        <v>17699</v>
      </c>
      <c r="Q166" s="8" t="s">
        <v>17696</v>
      </c>
      <c r="R166" s="8" t="s">
        <v>3390</v>
      </c>
      <c r="S166" s="8"/>
      <c r="T166" s="5"/>
    </row>
    <row r="167" spans="1:56" ht="15" customHeight="1">
      <c r="A167" s="5">
        <v>164</v>
      </c>
      <c r="B167" s="5" t="s">
        <v>18360</v>
      </c>
      <c r="C167" s="9" t="s">
        <v>20565</v>
      </c>
      <c r="D167" s="9" t="s">
        <v>20571</v>
      </c>
      <c r="E167" s="9"/>
      <c r="F167" s="9" t="s">
        <v>20566</v>
      </c>
      <c r="G167" s="9" t="s">
        <v>20567</v>
      </c>
      <c r="H167" s="9" t="s">
        <v>22296</v>
      </c>
      <c r="I167" s="8" t="s">
        <v>21</v>
      </c>
      <c r="J167" s="8" t="str">
        <f>IF('EWS files'!L167&gt;0, "Y", "N")</f>
        <v>Y</v>
      </c>
      <c r="K167" s="8" t="s">
        <v>455</v>
      </c>
      <c r="L167" s="8"/>
      <c r="M167" s="8"/>
      <c r="N167" s="8"/>
      <c r="O167" s="8"/>
      <c r="P167" s="60"/>
      <c r="Q167" s="8"/>
      <c r="R167" s="9" t="s">
        <v>20</v>
      </c>
      <c r="S167" s="9" t="s">
        <v>271</v>
      </c>
      <c r="T167" s="5"/>
    </row>
    <row r="168" spans="1:56" ht="16" customHeight="1">
      <c r="A168" s="8">
        <v>165</v>
      </c>
      <c r="B168" s="5" t="s">
        <v>17577</v>
      </c>
      <c r="C168" s="8"/>
      <c r="D168" s="43" t="s">
        <v>4327</v>
      </c>
      <c r="E168" s="43"/>
      <c r="F168" s="8"/>
      <c r="G168" s="8"/>
      <c r="H168" s="8"/>
      <c r="I168" s="8" t="s">
        <v>21</v>
      </c>
      <c r="J168" s="8" t="str">
        <f>IF('EWS files'!L168&gt;0, "Y", "N")</f>
        <v>N</v>
      </c>
      <c r="K168" s="8"/>
      <c r="L168" s="8"/>
      <c r="M168" s="8"/>
      <c r="N168" s="8"/>
      <c r="O168" s="8"/>
      <c r="P168" s="8"/>
      <c r="Q168" s="43" t="s">
        <v>21211</v>
      </c>
      <c r="R168" s="8" t="s">
        <v>3390</v>
      </c>
      <c r="S168" s="5" t="s">
        <v>23052</v>
      </c>
      <c r="T168" s="5"/>
    </row>
    <row r="169" spans="1:56" ht="16" customHeight="1">
      <c r="A169" s="5">
        <v>166</v>
      </c>
      <c r="B169" s="5" t="s">
        <v>17577</v>
      </c>
      <c r="C169" s="8"/>
      <c r="D169" s="43" t="s">
        <v>4327</v>
      </c>
      <c r="E169" s="43"/>
      <c r="F169" s="8"/>
      <c r="G169" s="8"/>
      <c r="H169" s="8"/>
      <c r="I169" s="8" t="s">
        <v>21</v>
      </c>
      <c r="J169" s="8" t="str">
        <f>IF('EWS files'!L169&gt;0, "Y", "N")</f>
        <v>N</v>
      </c>
      <c r="K169" s="8"/>
      <c r="L169" s="8"/>
      <c r="M169" s="8"/>
      <c r="N169" s="8"/>
      <c r="O169" s="8"/>
      <c r="P169" s="8"/>
      <c r="Q169" s="43" t="s">
        <v>21212</v>
      </c>
      <c r="R169" s="8" t="s">
        <v>3390</v>
      </c>
      <c r="S169" s="5" t="s">
        <v>23052</v>
      </c>
      <c r="T169" s="5"/>
    </row>
    <row r="170" spans="1:56" s="249" customFormat="1" ht="16" customHeight="1">
      <c r="A170" s="8">
        <v>167</v>
      </c>
      <c r="B170" s="5" t="s">
        <v>17577</v>
      </c>
      <c r="C170" s="310"/>
      <c r="D170" s="43" t="s">
        <v>4327</v>
      </c>
      <c r="E170" s="43"/>
      <c r="F170" s="8"/>
      <c r="G170" s="8"/>
      <c r="H170" s="8"/>
      <c r="I170" s="8" t="s">
        <v>21</v>
      </c>
      <c r="J170" s="8" t="str">
        <f>IF('EWS files'!L170&gt;0, "Y", "N")</f>
        <v>N</v>
      </c>
      <c r="K170" s="8"/>
      <c r="L170" s="8"/>
      <c r="M170" s="8"/>
      <c r="N170" s="8"/>
      <c r="O170" s="8"/>
      <c r="P170" s="8"/>
      <c r="Q170" s="43" t="s">
        <v>21213</v>
      </c>
      <c r="R170" s="8" t="s">
        <v>3390</v>
      </c>
      <c r="S170" s="5" t="s">
        <v>23052</v>
      </c>
      <c r="T170" s="310"/>
      <c r="W170" s="251"/>
      <c r="Y170" s="252"/>
      <c r="Z170" s="31"/>
      <c r="AA170" s="31"/>
      <c r="AD170" s="31"/>
      <c r="AE170" s="31"/>
      <c r="AF170" s="31"/>
      <c r="AG170" s="31"/>
      <c r="AH170" s="31"/>
      <c r="AJ170" s="251"/>
      <c r="AK170" s="251"/>
      <c r="AL170" s="31"/>
      <c r="AM170" s="252"/>
      <c r="AN170" s="31"/>
      <c r="AO170" s="31"/>
      <c r="AP170" s="31"/>
      <c r="AQ170" s="31"/>
      <c r="AR170" s="31"/>
      <c r="AS170" s="31"/>
      <c r="AV170" s="31"/>
      <c r="AW170" s="31"/>
      <c r="AX170" s="31"/>
      <c r="AY170" s="31"/>
      <c r="AZ170" s="31"/>
      <c r="BA170" s="31"/>
      <c r="BB170" s="31"/>
      <c r="BC170" s="31"/>
      <c r="BD170" s="31"/>
    </row>
    <row r="171" spans="1:56" s="249" customFormat="1" ht="16" customHeight="1">
      <c r="A171" s="5">
        <v>168</v>
      </c>
      <c r="B171" s="5" t="s">
        <v>17577</v>
      </c>
      <c r="C171" s="310"/>
      <c r="D171" s="43" t="s">
        <v>4327</v>
      </c>
      <c r="E171" s="43"/>
      <c r="F171" s="8"/>
      <c r="G171" s="8"/>
      <c r="H171" s="8"/>
      <c r="I171" s="8" t="s">
        <v>21</v>
      </c>
      <c r="J171" s="8" t="str">
        <f>IF('EWS files'!L171&gt;0, "Y", "N")</f>
        <v>N</v>
      </c>
      <c r="K171" s="8"/>
      <c r="L171" s="8"/>
      <c r="M171" s="8"/>
      <c r="N171" s="8"/>
      <c r="O171" s="8"/>
      <c r="P171" s="8"/>
      <c r="Q171" s="43" t="s">
        <v>21214</v>
      </c>
      <c r="R171" s="8" t="s">
        <v>3390</v>
      </c>
      <c r="S171" s="5" t="s">
        <v>23052</v>
      </c>
      <c r="T171" s="310"/>
      <c r="W171" s="251"/>
      <c r="Y171" s="252"/>
      <c r="Z171" s="31"/>
      <c r="AA171" s="31"/>
      <c r="AD171" s="31"/>
      <c r="AE171" s="31"/>
      <c r="AF171" s="31"/>
      <c r="AG171" s="31"/>
      <c r="AH171" s="31"/>
      <c r="AJ171" s="251"/>
      <c r="AK171" s="251"/>
      <c r="AL171" s="31"/>
      <c r="AM171" s="252"/>
      <c r="AN171" s="31"/>
      <c r="AO171" s="31"/>
      <c r="AP171" s="31"/>
      <c r="AQ171" s="31"/>
      <c r="AR171" s="31"/>
      <c r="AS171" s="31"/>
      <c r="AV171" s="31"/>
      <c r="AW171" s="31"/>
      <c r="AX171" s="31"/>
      <c r="AY171" s="31"/>
      <c r="AZ171" s="31"/>
      <c r="BA171" s="31"/>
      <c r="BB171" s="31"/>
      <c r="BC171" s="31"/>
      <c r="BD171" s="31"/>
    </row>
    <row r="172" spans="1:56" ht="16" customHeight="1">
      <c r="A172" s="8">
        <v>169</v>
      </c>
      <c r="B172" s="5" t="s">
        <v>17577</v>
      </c>
      <c r="C172" s="8"/>
      <c r="D172" s="43" t="s">
        <v>4327</v>
      </c>
      <c r="E172" s="43"/>
      <c r="F172" s="8"/>
      <c r="G172" s="8"/>
      <c r="H172" s="8"/>
      <c r="I172" s="8" t="s">
        <v>21</v>
      </c>
      <c r="J172" s="8" t="str">
        <f>IF('EWS files'!L172&gt;0, "Y", "N")</f>
        <v>N</v>
      </c>
      <c r="K172" s="8"/>
      <c r="L172" s="8"/>
      <c r="M172" s="8"/>
      <c r="N172" s="8"/>
      <c r="O172" s="8"/>
      <c r="P172" s="8"/>
      <c r="Q172" s="43" t="s">
        <v>21215</v>
      </c>
      <c r="R172" s="8" t="s">
        <v>3390</v>
      </c>
      <c r="S172" s="5" t="s">
        <v>23052</v>
      </c>
      <c r="T172" s="5"/>
    </row>
    <row r="173" spans="1:56" ht="16" customHeight="1">
      <c r="A173" s="5">
        <v>170</v>
      </c>
      <c r="B173" s="5" t="s">
        <v>17577</v>
      </c>
      <c r="C173" s="8"/>
      <c r="D173" s="43" t="s">
        <v>4327</v>
      </c>
      <c r="E173" s="43"/>
      <c r="F173" s="8"/>
      <c r="G173" s="8"/>
      <c r="H173" s="8"/>
      <c r="I173" s="8" t="s">
        <v>21</v>
      </c>
      <c r="J173" s="8" t="str">
        <f>IF('EWS files'!L173&gt;0, "Y", "N")</f>
        <v>N</v>
      </c>
      <c r="K173" s="8"/>
      <c r="L173" s="8"/>
      <c r="M173" s="8"/>
      <c r="N173" s="8"/>
      <c r="O173" s="8"/>
      <c r="P173" s="8"/>
      <c r="Q173" s="43" t="s">
        <v>21216</v>
      </c>
      <c r="R173" s="8" t="s">
        <v>3390</v>
      </c>
      <c r="S173" s="5" t="s">
        <v>23052</v>
      </c>
      <c r="T173" s="5"/>
    </row>
    <row r="174" spans="1:56" ht="16" customHeight="1">
      <c r="A174" s="8">
        <v>171</v>
      </c>
      <c r="B174" s="5" t="s">
        <v>17577</v>
      </c>
      <c r="C174" s="8"/>
      <c r="D174" s="43" t="s">
        <v>4327</v>
      </c>
      <c r="E174" s="43"/>
      <c r="F174" s="8"/>
      <c r="G174" s="8"/>
      <c r="H174" s="8"/>
      <c r="I174" s="8" t="s">
        <v>21</v>
      </c>
      <c r="J174" s="8" t="str">
        <f>IF('EWS files'!L174&gt;0, "Y", "N")</f>
        <v>N</v>
      </c>
      <c r="K174" s="8"/>
      <c r="L174" s="8"/>
      <c r="M174" s="8"/>
      <c r="N174" s="8"/>
      <c r="O174" s="8"/>
      <c r="P174" s="8"/>
      <c r="Q174" s="43" t="s">
        <v>21217</v>
      </c>
      <c r="R174" s="8" t="s">
        <v>3390</v>
      </c>
      <c r="S174" s="5" t="s">
        <v>23052</v>
      </c>
      <c r="T174" s="5"/>
    </row>
    <row r="175" spans="1:56" s="31" customFormat="1" ht="16" customHeight="1">
      <c r="A175" s="5">
        <v>172</v>
      </c>
      <c r="B175" s="5" t="s">
        <v>17577</v>
      </c>
      <c r="C175" s="8"/>
      <c r="D175" s="43" t="s">
        <v>4327</v>
      </c>
      <c r="E175" s="43"/>
      <c r="F175" s="8"/>
      <c r="G175" s="8"/>
      <c r="H175" s="8"/>
      <c r="I175" s="8" t="s">
        <v>21</v>
      </c>
      <c r="J175" s="8" t="str">
        <f>IF('EWS files'!L175&gt;0, "Y", "N")</f>
        <v>N</v>
      </c>
      <c r="K175" s="8"/>
      <c r="L175" s="8"/>
      <c r="M175" s="8"/>
      <c r="N175" s="8"/>
      <c r="O175" s="8"/>
      <c r="P175" s="8"/>
      <c r="Q175" s="43" t="s">
        <v>21218</v>
      </c>
      <c r="R175" s="8" t="s">
        <v>3390</v>
      </c>
      <c r="S175" s="5" t="s">
        <v>23052</v>
      </c>
      <c r="T175" s="8"/>
      <c r="V175" s="29"/>
      <c r="W175" s="29"/>
      <c r="X175" s="29"/>
      <c r="Y175" s="29"/>
      <c r="Z175" s="29"/>
      <c r="AA175" s="29"/>
      <c r="AB175" s="29"/>
      <c r="AC175" s="169"/>
      <c r="AD175" s="102"/>
      <c r="AE175" s="30"/>
      <c r="AF175" s="29"/>
      <c r="AG175" s="30"/>
      <c r="AH175" s="383"/>
      <c r="AI175" s="30"/>
      <c r="AJ175" s="30"/>
      <c r="AK175" s="30"/>
      <c r="AL175" s="381"/>
      <c r="AM175" s="30"/>
      <c r="AN175" s="30"/>
      <c r="AO175" s="30"/>
      <c r="AP175" s="30"/>
      <c r="AQ175" s="30"/>
      <c r="AR175" s="30"/>
      <c r="AS175" s="29"/>
    </row>
    <row r="176" spans="1:56" ht="16" customHeight="1">
      <c r="A176" s="8">
        <v>173</v>
      </c>
      <c r="B176" s="5" t="s">
        <v>17577</v>
      </c>
      <c r="C176" s="8"/>
      <c r="D176" s="43" t="s">
        <v>4327</v>
      </c>
      <c r="E176" s="43"/>
      <c r="F176" s="8"/>
      <c r="G176" s="8"/>
      <c r="H176" s="8"/>
      <c r="I176" s="8" t="s">
        <v>21</v>
      </c>
      <c r="J176" s="8" t="str">
        <f>IF('EWS files'!L176&gt;0, "Y", "N")</f>
        <v>N</v>
      </c>
      <c r="K176" s="8"/>
      <c r="L176" s="8"/>
      <c r="M176" s="8"/>
      <c r="N176" s="8"/>
      <c r="O176" s="8"/>
      <c r="P176" s="8"/>
      <c r="Q176" s="43" t="s">
        <v>21219</v>
      </c>
      <c r="R176" s="8" t="s">
        <v>3390</v>
      </c>
      <c r="S176" s="5" t="s">
        <v>23052</v>
      </c>
      <c r="T176" s="5"/>
    </row>
    <row r="177" spans="1:20" ht="16" customHeight="1">
      <c r="A177" s="5">
        <v>174</v>
      </c>
      <c r="B177" s="5" t="s">
        <v>17577</v>
      </c>
      <c r="C177" s="5"/>
      <c r="D177" s="7" t="s">
        <v>4327</v>
      </c>
      <c r="E177" s="7"/>
      <c r="F177" s="5"/>
      <c r="G177" s="5"/>
      <c r="H177" s="8"/>
      <c r="I177" s="8" t="s">
        <v>21</v>
      </c>
      <c r="J177" s="5" t="str">
        <f>IF('EWS files'!L177&gt;0, "Y", "N")</f>
        <v>N</v>
      </c>
      <c r="K177" s="5"/>
      <c r="L177" s="5"/>
      <c r="M177" s="5"/>
      <c r="N177" s="5"/>
      <c r="O177" s="5"/>
      <c r="P177" s="5"/>
      <c r="Q177" s="7" t="s">
        <v>21220</v>
      </c>
      <c r="R177" s="5" t="s">
        <v>3390</v>
      </c>
      <c r="S177" s="5" t="s">
        <v>23052</v>
      </c>
      <c r="T177" s="5"/>
    </row>
    <row r="178" spans="1:20" ht="16" customHeight="1">
      <c r="A178" s="8">
        <v>175</v>
      </c>
      <c r="B178" s="5" t="s">
        <v>17577</v>
      </c>
      <c r="C178" s="5"/>
      <c r="D178" s="7" t="s">
        <v>4327</v>
      </c>
      <c r="E178" s="7"/>
      <c r="F178" s="5"/>
      <c r="G178" s="5"/>
      <c r="H178" s="5"/>
      <c r="I178" s="5" t="s">
        <v>21</v>
      </c>
      <c r="J178" s="5" t="str">
        <f>IF('EWS files'!L178&gt;0, "Y", "N")</f>
        <v>N</v>
      </c>
      <c r="K178" s="5"/>
      <c r="L178" s="5"/>
      <c r="M178" s="5"/>
      <c r="N178" s="5"/>
      <c r="O178" s="5"/>
      <c r="P178" s="5"/>
      <c r="Q178" s="7" t="s">
        <v>21221</v>
      </c>
      <c r="R178" s="5" t="s">
        <v>3390</v>
      </c>
      <c r="S178" s="5" t="s">
        <v>23052</v>
      </c>
      <c r="T178" s="5"/>
    </row>
    <row r="179" spans="1:20" ht="15" customHeight="1">
      <c r="A179" s="5">
        <v>176</v>
      </c>
      <c r="B179" s="5" t="s">
        <v>22933</v>
      </c>
      <c r="C179" s="715" t="s">
        <v>13884</v>
      </c>
      <c r="D179" s="716" t="s">
        <v>4327</v>
      </c>
      <c r="E179" s="5"/>
      <c r="F179" s="716" t="s">
        <v>23476</v>
      </c>
      <c r="G179" s="715" t="s">
        <v>23475</v>
      </c>
      <c r="H179" s="713" t="s">
        <v>23478</v>
      </c>
      <c r="I179" s="5"/>
      <c r="J179" s="5" t="str">
        <f>IF('EWS files'!L179&gt;0, "Y", "N")</f>
        <v>N</v>
      </c>
      <c r="K179" s="713" t="s">
        <v>455</v>
      </c>
      <c r="L179" s="713" t="s">
        <v>22</v>
      </c>
      <c r="M179" s="713" t="s">
        <v>11790</v>
      </c>
      <c r="N179" s="713" t="s">
        <v>453</v>
      </c>
      <c r="O179" s="713" t="s">
        <v>463</v>
      </c>
      <c r="P179" s="714" t="s">
        <v>23477</v>
      </c>
      <c r="Q179" s="713" t="s">
        <v>17660</v>
      </c>
      <c r="R179" s="5" t="s">
        <v>20</v>
      </c>
      <c r="S179" s="5"/>
      <c r="T179" s="5"/>
    </row>
    <row r="184" spans="1:20" ht="15" customHeight="1">
      <c r="F184" s="56"/>
      <c r="G184" s="717"/>
      <c r="H184" s="56"/>
      <c r="I184" s="718"/>
      <c r="J184" s="56"/>
    </row>
    <row r="185" spans="1:20" ht="15" customHeight="1">
      <c r="F185" s="56"/>
      <c r="G185" s="56"/>
      <c r="H185" s="56"/>
      <c r="I185" s="56"/>
      <c r="J185" s="56"/>
    </row>
    <row r="199" spans="8:8" ht="15" customHeight="1">
      <c r="H199" s="6" t="str">
        <f t="shared" ref="H199:H208" si="0">LEFT(H144,14)</f>
        <v/>
      </c>
    </row>
    <row r="200" spans="8:8" ht="15" customHeight="1">
      <c r="H200" s="6" t="str">
        <f>LEFT(H145,14)</f>
        <v/>
      </c>
    </row>
    <row r="201" spans="8:8" ht="15" customHeight="1">
      <c r="H201" s="6" t="str">
        <f t="shared" si="0"/>
        <v/>
      </c>
    </row>
    <row r="202" spans="8:8" ht="15" customHeight="1">
      <c r="H202" s="6" t="str">
        <f t="shared" si="0"/>
        <v/>
      </c>
    </row>
    <row r="203" spans="8:8" ht="15" customHeight="1">
      <c r="H203" s="6" t="str">
        <f t="shared" si="0"/>
        <v/>
      </c>
    </row>
    <row r="204" spans="8:8" ht="15" customHeight="1">
      <c r="H204" s="6" t="str">
        <f t="shared" si="0"/>
        <v/>
      </c>
    </row>
    <row r="205" spans="8:8" ht="15" customHeight="1">
      <c r="H205" s="6" t="str">
        <f t="shared" si="0"/>
        <v/>
      </c>
    </row>
    <row r="206" spans="8:8" ht="15" customHeight="1">
      <c r="H206" s="6" t="str">
        <f t="shared" si="0"/>
        <v/>
      </c>
    </row>
    <row r="207" spans="8:8" ht="15" customHeight="1">
      <c r="H207" s="6" t="str">
        <f t="shared" si="0"/>
        <v/>
      </c>
    </row>
    <row r="208" spans="8:8" ht="15" customHeight="1">
      <c r="H208" s="6" t="str">
        <f t="shared" si="0"/>
        <v/>
      </c>
    </row>
  </sheetData>
  <phoneticPr fontId="1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55ED-A879-B246-AE1E-FD0921546C5B}">
  <dimension ref="A1:BJ208"/>
  <sheetViews>
    <sheetView workbookViewId="0">
      <pane ySplit="3" topLeftCell="A156" activePane="bottomLeft" state="frozen"/>
      <selection activeCell="E1" sqref="E1"/>
      <selection pane="bottomLeft" activeCell="D1" sqref="D1:D1048576"/>
    </sheetView>
  </sheetViews>
  <sheetFormatPr baseColWidth="10" defaultColWidth="26" defaultRowHeight="16"/>
  <cols>
    <col min="1" max="1" width="10.6640625" style="6" customWidth="1"/>
    <col min="2" max="2" width="16.6640625" style="6" customWidth="1"/>
    <col min="3" max="3" width="14" style="6" customWidth="1"/>
    <col min="4" max="4" width="12.83203125" style="6" customWidth="1"/>
    <col min="5" max="5" width="13" style="6" customWidth="1"/>
    <col min="6" max="6" width="15.83203125" style="6" bestFit="1" customWidth="1"/>
    <col min="7" max="7" width="19" style="6" customWidth="1"/>
    <col min="8" max="8" width="23" style="6" customWidth="1"/>
    <col min="9" max="9" width="12.6640625" style="6" customWidth="1"/>
    <col min="10" max="10" width="29.83203125" style="6" customWidth="1"/>
    <col min="11" max="11" width="84.6640625" style="41" customWidth="1"/>
    <col min="12" max="12" width="16.6640625" style="6" customWidth="1"/>
    <col min="13" max="13" width="15.1640625" style="6" customWidth="1"/>
    <col min="14" max="14" width="21.33203125" style="6" customWidth="1"/>
    <col min="15" max="15" width="18.6640625" style="6" customWidth="1"/>
    <col min="16" max="16" width="11.5" style="6" customWidth="1"/>
    <col min="18" max="16384" width="26" style="6"/>
  </cols>
  <sheetData>
    <row r="1" spans="1:16">
      <c r="C1" s="45"/>
      <c r="E1" s="21"/>
      <c r="F1" s="21"/>
      <c r="H1" s="6" t="s">
        <v>1603</v>
      </c>
      <c r="K1" s="41" t="s">
        <v>2980</v>
      </c>
      <c r="L1" s="6" t="s">
        <v>1604</v>
      </c>
      <c r="M1" s="56" t="s">
        <v>13665</v>
      </c>
      <c r="N1" s="56"/>
      <c r="O1" s="56"/>
    </row>
    <row r="2" spans="1:16" ht="17" thickBot="1">
      <c r="B2" s="85"/>
      <c r="E2" s="21"/>
      <c r="F2" s="21"/>
      <c r="H2" s="6">
        <f>COUNTA(H4:H212)</f>
        <v>175</v>
      </c>
      <c r="K2" s="173">
        <f>COUNTA(K4:K320)</f>
        <v>175</v>
      </c>
      <c r="L2" s="6">
        <f>COUNTA(L4:L201)</f>
        <v>128</v>
      </c>
      <c r="M2" s="85">
        <f>COUNTIF(M4:M232,"*Y*")</f>
        <v>171</v>
      </c>
      <c r="N2" s="85"/>
      <c r="O2" s="85"/>
      <c r="P2" s="85"/>
    </row>
    <row r="3" spans="1:16" ht="17" thickBot="1">
      <c r="A3" s="661" t="s">
        <v>9370</v>
      </c>
      <c r="B3" s="661" t="s">
        <v>10</v>
      </c>
      <c r="C3" s="661" t="s">
        <v>1</v>
      </c>
      <c r="D3" s="661" t="s">
        <v>2</v>
      </c>
      <c r="E3" s="661" t="s">
        <v>3</v>
      </c>
      <c r="F3" s="661" t="s">
        <v>17</v>
      </c>
      <c r="G3" s="661" t="s">
        <v>0</v>
      </c>
      <c r="H3" s="661" t="s">
        <v>16</v>
      </c>
      <c r="I3" s="661" t="s">
        <v>15</v>
      </c>
      <c r="J3" s="661" t="s">
        <v>23</v>
      </c>
      <c r="K3" s="661" t="s">
        <v>444</v>
      </c>
      <c r="L3" s="661" t="s">
        <v>1505</v>
      </c>
      <c r="M3" s="661" t="s">
        <v>23695</v>
      </c>
      <c r="N3" s="661" t="s">
        <v>1624</v>
      </c>
      <c r="O3" s="661" t="s">
        <v>22944</v>
      </c>
      <c r="P3" s="661" t="s">
        <v>22942</v>
      </c>
    </row>
    <row r="4" spans="1:16">
      <c r="A4" s="8">
        <v>1</v>
      </c>
      <c r="B4" s="5" t="s">
        <v>18360</v>
      </c>
      <c r="C4" s="8" t="s">
        <v>662</v>
      </c>
      <c r="D4" s="5" t="s">
        <v>4327</v>
      </c>
      <c r="E4" s="8" t="s">
        <v>697</v>
      </c>
      <c r="F4" s="8" t="s">
        <v>6238</v>
      </c>
      <c r="G4" s="72" t="s">
        <v>11172</v>
      </c>
      <c r="H4" s="8" t="s">
        <v>663</v>
      </c>
      <c r="I4" s="8"/>
      <c r="J4" s="8" t="s">
        <v>6620</v>
      </c>
      <c r="K4" s="290" t="s">
        <v>13818</v>
      </c>
      <c r="L4" s="8">
        <v>9843</v>
      </c>
      <c r="M4" s="5" t="s">
        <v>21</v>
      </c>
      <c r="N4" s="5" t="s">
        <v>4305</v>
      </c>
      <c r="O4" s="80"/>
      <c r="P4" s="59"/>
    </row>
    <row r="5" spans="1:16">
      <c r="A5" s="8">
        <v>2</v>
      </c>
      <c r="B5" s="5" t="s">
        <v>18360</v>
      </c>
      <c r="C5" s="8" t="s">
        <v>664</v>
      </c>
      <c r="D5" s="5" t="s">
        <v>4327</v>
      </c>
      <c r="E5" s="8"/>
      <c r="F5" s="8" t="s">
        <v>6239</v>
      </c>
      <c r="G5" s="72" t="s">
        <v>11173</v>
      </c>
      <c r="H5" s="8" t="s">
        <v>665</v>
      </c>
      <c r="I5" s="8"/>
      <c r="J5" s="8" t="s">
        <v>6621</v>
      </c>
      <c r="K5" s="290" t="s">
        <v>13818</v>
      </c>
      <c r="L5" s="8">
        <v>9844</v>
      </c>
      <c r="M5" s="5" t="s">
        <v>21</v>
      </c>
      <c r="N5" s="5" t="s">
        <v>4305</v>
      </c>
      <c r="O5" s="80"/>
      <c r="P5" s="5"/>
    </row>
    <row r="6" spans="1:16">
      <c r="A6" s="8">
        <v>3</v>
      </c>
      <c r="B6" s="5" t="s">
        <v>18360</v>
      </c>
      <c r="C6" s="8" t="s">
        <v>666</v>
      </c>
      <c r="D6" s="5" t="s">
        <v>4327</v>
      </c>
      <c r="E6" s="67" t="s">
        <v>667</v>
      </c>
      <c r="F6" s="8" t="s">
        <v>6240</v>
      </c>
      <c r="G6" s="72" t="s">
        <v>11174</v>
      </c>
      <c r="H6" s="8" t="s">
        <v>668</v>
      </c>
      <c r="I6" s="8"/>
      <c r="J6" s="8" t="s">
        <v>6622</v>
      </c>
      <c r="K6" s="290" t="s">
        <v>13818</v>
      </c>
      <c r="L6" s="8">
        <v>9845</v>
      </c>
      <c r="M6" s="5" t="s">
        <v>21</v>
      </c>
      <c r="N6" s="5" t="s">
        <v>4305</v>
      </c>
      <c r="O6" s="80"/>
      <c r="P6" s="5"/>
    </row>
    <row r="7" spans="1:16">
      <c r="A7" s="8">
        <v>4</v>
      </c>
      <c r="B7" s="5" t="s">
        <v>18360</v>
      </c>
      <c r="C7" s="8" t="s">
        <v>669</v>
      </c>
      <c r="D7" s="5" t="s">
        <v>4327</v>
      </c>
      <c r="E7" s="8"/>
      <c r="F7" s="8" t="s">
        <v>6241</v>
      </c>
      <c r="G7" s="72" t="s">
        <v>11175</v>
      </c>
      <c r="H7" s="8" t="s">
        <v>670</v>
      </c>
      <c r="I7" s="8"/>
      <c r="J7" s="8" t="s">
        <v>6623</v>
      </c>
      <c r="K7" s="290" t="s">
        <v>13818</v>
      </c>
      <c r="L7" s="8">
        <v>9837</v>
      </c>
      <c r="M7" s="5" t="s">
        <v>21</v>
      </c>
      <c r="N7" s="5" t="s">
        <v>4305</v>
      </c>
      <c r="O7" s="80"/>
      <c r="P7" s="5"/>
    </row>
    <row r="8" spans="1:16">
      <c r="A8" s="8">
        <v>5</v>
      </c>
      <c r="B8" s="5" t="s">
        <v>18360</v>
      </c>
      <c r="C8" s="8" t="s">
        <v>671</v>
      </c>
      <c r="D8" s="5" t="s">
        <v>4327</v>
      </c>
      <c r="E8" s="8"/>
      <c r="F8" s="8" t="s">
        <v>6242</v>
      </c>
      <c r="G8" s="72" t="s">
        <v>11176</v>
      </c>
      <c r="H8" s="8" t="s">
        <v>672</v>
      </c>
      <c r="I8" s="8"/>
      <c r="J8" s="8" t="s">
        <v>6624</v>
      </c>
      <c r="K8" s="290" t="s">
        <v>13818</v>
      </c>
      <c r="L8" s="8">
        <v>9841</v>
      </c>
      <c r="M8" s="5" t="s">
        <v>21</v>
      </c>
      <c r="N8" s="5" t="s">
        <v>4305</v>
      </c>
      <c r="O8" s="80"/>
      <c r="P8" s="5"/>
    </row>
    <row r="9" spans="1:16">
      <c r="A9" s="8">
        <v>6</v>
      </c>
      <c r="B9" s="5" t="s">
        <v>18360</v>
      </c>
      <c r="C9" s="8" t="s">
        <v>673</v>
      </c>
      <c r="D9" s="5" t="s">
        <v>4327</v>
      </c>
      <c r="E9" s="8"/>
      <c r="F9" s="8" t="s">
        <v>6243</v>
      </c>
      <c r="G9" s="72" t="s">
        <v>11177</v>
      </c>
      <c r="H9" s="8" t="s">
        <v>674</v>
      </c>
      <c r="I9" s="8"/>
      <c r="J9" s="8" t="s">
        <v>6625</v>
      </c>
      <c r="K9" s="290" t="s">
        <v>13818</v>
      </c>
      <c r="L9" s="8">
        <v>9842</v>
      </c>
      <c r="M9" s="5" t="s">
        <v>21</v>
      </c>
      <c r="N9" s="5" t="s">
        <v>4305</v>
      </c>
      <c r="O9" s="80"/>
      <c r="P9" s="5"/>
    </row>
    <row r="10" spans="1:16">
      <c r="A10" s="8">
        <v>7</v>
      </c>
      <c r="B10" s="5" t="s">
        <v>18360</v>
      </c>
      <c r="C10" s="8" t="s">
        <v>675</v>
      </c>
      <c r="D10" s="5" t="s">
        <v>4327</v>
      </c>
      <c r="E10" s="8"/>
      <c r="F10" s="8" t="s">
        <v>6244</v>
      </c>
      <c r="G10" s="72" t="s">
        <v>11178</v>
      </c>
      <c r="H10" s="8" t="s">
        <v>676</v>
      </c>
      <c r="I10" s="8"/>
      <c r="J10" s="8" t="s">
        <v>6626</v>
      </c>
      <c r="K10" s="290" t="s">
        <v>13818</v>
      </c>
      <c r="L10" s="8">
        <v>9838</v>
      </c>
      <c r="M10" s="5" t="s">
        <v>21</v>
      </c>
      <c r="N10" s="5" t="s">
        <v>4305</v>
      </c>
      <c r="O10" s="80"/>
      <c r="P10" s="5"/>
    </row>
    <row r="11" spans="1:16">
      <c r="A11" s="8">
        <v>8</v>
      </c>
      <c r="B11" s="5" t="s">
        <v>18360</v>
      </c>
      <c r="C11" s="8" t="s">
        <v>677</v>
      </c>
      <c r="D11" s="5" t="s">
        <v>4327</v>
      </c>
      <c r="E11" s="8"/>
      <c r="F11" s="8" t="s">
        <v>6245</v>
      </c>
      <c r="G11" s="72" t="s">
        <v>11179</v>
      </c>
      <c r="H11" s="8" t="s">
        <v>678</v>
      </c>
      <c r="I11" s="8"/>
      <c r="J11" s="8" t="s">
        <v>6627</v>
      </c>
      <c r="K11" s="290" t="s">
        <v>13818</v>
      </c>
      <c r="L11" s="8">
        <v>9833</v>
      </c>
      <c r="M11" s="5" t="s">
        <v>21</v>
      </c>
      <c r="N11" s="5" t="s">
        <v>4305</v>
      </c>
      <c r="O11" s="80"/>
      <c r="P11" s="5"/>
    </row>
    <row r="12" spans="1:16">
      <c r="A12" s="8">
        <v>9</v>
      </c>
      <c r="B12" s="5" t="s">
        <v>18360</v>
      </c>
      <c r="C12" s="8" t="s">
        <v>679</v>
      </c>
      <c r="D12" s="8" t="s">
        <v>4327</v>
      </c>
      <c r="E12" s="8"/>
      <c r="F12" s="8" t="s">
        <v>6246</v>
      </c>
      <c r="G12" s="38" t="s">
        <v>11180</v>
      </c>
      <c r="H12" s="8" t="s">
        <v>680</v>
      </c>
      <c r="I12" s="8"/>
      <c r="J12" s="8" t="s">
        <v>6628</v>
      </c>
      <c r="K12" s="290" t="s">
        <v>13818</v>
      </c>
      <c r="L12" s="8">
        <v>9827</v>
      </c>
      <c r="M12" s="8" t="s">
        <v>21</v>
      </c>
      <c r="N12" s="8" t="s">
        <v>4305</v>
      </c>
      <c r="O12" s="80"/>
      <c r="P12" s="5"/>
    </row>
    <row r="13" spans="1:16">
      <c r="A13" s="8">
        <v>10</v>
      </c>
      <c r="B13" s="5" t="s">
        <v>18360</v>
      </c>
      <c r="C13" s="8" t="s">
        <v>681</v>
      </c>
      <c r="D13" s="8" t="s">
        <v>4327</v>
      </c>
      <c r="E13" s="8"/>
      <c r="F13" s="8" t="s">
        <v>6247</v>
      </c>
      <c r="G13" s="38" t="s">
        <v>11181</v>
      </c>
      <c r="H13" s="8" t="s">
        <v>682</v>
      </c>
      <c r="I13" s="8"/>
      <c r="J13" s="8" t="s">
        <v>6629</v>
      </c>
      <c r="K13" s="290" t="s">
        <v>13818</v>
      </c>
      <c r="L13" s="8">
        <v>9802</v>
      </c>
      <c r="M13" s="8" t="s">
        <v>21</v>
      </c>
      <c r="N13" s="8" t="s">
        <v>4305</v>
      </c>
      <c r="O13" s="80"/>
      <c r="P13" s="5"/>
    </row>
    <row r="14" spans="1:16">
      <c r="A14" s="8">
        <v>11</v>
      </c>
      <c r="B14" s="5" t="s">
        <v>18360</v>
      </c>
      <c r="C14" s="8" t="s">
        <v>683</v>
      </c>
      <c r="D14" s="8" t="s">
        <v>4327</v>
      </c>
      <c r="E14" s="8"/>
      <c r="F14" s="8" t="s">
        <v>6248</v>
      </c>
      <c r="G14" s="38" t="s">
        <v>11182</v>
      </c>
      <c r="H14" s="8" t="s">
        <v>15284</v>
      </c>
      <c r="I14" s="8"/>
      <c r="J14" s="8" t="s">
        <v>6630</v>
      </c>
      <c r="K14" s="290" t="s">
        <v>13818</v>
      </c>
      <c r="L14" s="8">
        <v>9804</v>
      </c>
      <c r="M14" s="8" t="s">
        <v>21</v>
      </c>
      <c r="N14" s="8" t="s">
        <v>4305</v>
      </c>
      <c r="O14" s="80"/>
      <c r="P14" s="5"/>
    </row>
    <row r="15" spans="1:16">
      <c r="A15" s="8">
        <v>12</v>
      </c>
      <c r="B15" s="5" t="s">
        <v>18360</v>
      </c>
      <c r="C15" s="8" t="s">
        <v>684</v>
      </c>
      <c r="D15" s="8" t="s">
        <v>4327</v>
      </c>
      <c r="E15" s="8"/>
      <c r="F15" s="8" t="s">
        <v>6249</v>
      </c>
      <c r="G15" s="38" t="s">
        <v>11183</v>
      </c>
      <c r="H15" s="8" t="s">
        <v>685</v>
      </c>
      <c r="I15" s="8"/>
      <c r="J15" s="8" t="s">
        <v>6631</v>
      </c>
      <c r="K15" s="290" t="s">
        <v>13818</v>
      </c>
      <c r="L15" s="8">
        <v>9830</v>
      </c>
      <c r="M15" s="8" t="s">
        <v>21</v>
      </c>
      <c r="N15" s="8" t="s">
        <v>4305</v>
      </c>
      <c r="O15" s="80"/>
      <c r="P15" s="5"/>
    </row>
    <row r="16" spans="1:16">
      <c r="A16" s="8">
        <v>13</v>
      </c>
      <c r="B16" s="5" t="s">
        <v>18360</v>
      </c>
      <c r="C16" s="8" t="s">
        <v>686</v>
      </c>
      <c r="D16" s="8" t="s">
        <v>4327</v>
      </c>
      <c r="E16" s="8"/>
      <c r="F16" s="8" t="s">
        <v>6250</v>
      </c>
      <c r="G16" s="38" t="s">
        <v>11184</v>
      </c>
      <c r="H16" s="8" t="s">
        <v>15285</v>
      </c>
      <c r="I16" s="8"/>
      <c r="J16" s="8" t="s">
        <v>6632</v>
      </c>
      <c r="K16" s="290" t="s">
        <v>13818</v>
      </c>
      <c r="L16" s="8">
        <v>9825</v>
      </c>
      <c r="M16" s="8" t="s">
        <v>21</v>
      </c>
      <c r="N16" s="8" t="s">
        <v>4305</v>
      </c>
      <c r="O16" s="80"/>
      <c r="P16" s="5"/>
    </row>
    <row r="17" spans="1:62">
      <c r="A17" s="8">
        <v>14</v>
      </c>
      <c r="B17" s="5" t="s">
        <v>18360</v>
      </c>
      <c r="C17" s="8" t="s">
        <v>687</v>
      </c>
      <c r="D17" s="8" t="s">
        <v>4327</v>
      </c>
      <c r="E17" s="8"/>
      <c r="F17" s="8" t="s">
        <v>6251</v>
      </c>
      <c r="G17" s="38" t="s">
        <v>11185</v>
      </c>
      <c r="H17" s="8" t="s">
        <v>15286</v>
      </c>
      <c r="I17" s="8"/>
      <c r="J17" s="8" t="s">
        <v>6633</v>
      </c>
      <c r="K17" s="290" t="s">
        <v>13818</v>
      </c>
      <c r="L17" s="8">
        <v>9834</v>
      </c>
      <c r="M17" s="8" t="s">
        <v>21</v>
      </c>
      <c r="N17" s="8" t="s">
        <v>4305</v>
      </c>
      <c r="O17" s="80"/>
      <c r="P17" s="5"/>
    </row>
    <row r="18" spans="1:62">
      <c r="A18" s="8">
        <v>15</v>
      </c>
      <c r="B18" s="5" t="s">
        <v>18360</v>
      </c>
      <c r="C18" s="8" t="s">
        <v>688</v>
      </c>
      <c r="D18" s="8" t="s">
        <v>4327</v>
      </c>
      <c r="E18" s="8"/>
      <c r="F18" s="8" t="s">
        <v>6252</v>
      </c>
      <c r="G18" s="38" t="s">
        <v>11186</v>
      </c>
      <c r="H18" s="8" t="s">
        <v>689</v>
      </c>
      <c r="I18" s="8"/>
      <c r="J18" s="8" t="s">
        <v>6634</v>
      </c>
      <c r="K18" s="290" t="s">
        <v>13818</v>
      </c>
      <c r="L18" s="8">
        <v>9828</v>
      </c>
      <c r="M18" s="8" t="s">
        <v>21</v>
      </c>
      <c r="N18" s="8" t="s">
        <v>4305</v>
      </c>
      <c r="O18" s="80"/>
      <c r="P18" s="5"/>
    </row>
    <row r="19" spans="1:62">
      <c r="A19" s="8">
        <v>16</v>
      </c>
      <c r="B19" s="5" t="s">
        <v>18360</v>
      </c>
      <c r="C19" s="35" t="s">
        <v>690</v>
      </c>
      <c r="D19" s="35" t="s">
        <v>4327</v>
      </c>
      <c r="E19" s="35"/>
      <c r="F19" s="8" t="s">
        <v>6253</v>
      </c>
      <c r="G19" s="38" t="s">
        <v>11187</v>
      </c>
      <c r="H19" s="35" t="s">
        <v>691</v>
      </c>
      <c r="I19" s="35"/>
      <c r="J19" s="8" t="s">
        <v>6635</v>
      </c>
      <c r="K19" s="290" t="s">
        <v>13818</v>
      </c>
      <c r="L19" s="8">
        <v>9835</v>
      </c>
      <c r="M19" s="8" t="s">
        <v>21</v>
      </c>
      <c r="N19" s="8" t="s">
        <v>4305</v>
      </c>
      <c r="O19" s="80"/>
      <c r="P19" s="5"/>
    </row>
    <row r="20" spans="1:62">
      <c r="A20" s="8">
        <v>17</v>
      </c>
      <c r="B20" s="5" t="s">
        <v>18360</v>
      </c>
      <c r="C20" s="8" t="s">
        <v>3701</v>
      </c>
      <c r="D20" s="8" t="s">
        <v>4327</v>
      </c>
      <c r="E20" s="8" t="s">
        <v>3703</v>
      </c>
      <c r="F20" s="8" t="s">
        <v>3702</v>
      </c>
      <c r="G20" s="8" t="s">
        <v>11131</v>
      </c>
      <c r="H20" s="44" t="s">
        <v>3705</v>
      </c>
      <c r="I20" s="8" t="s">
        <v>4306</v>
      </c>
      <c r="J20" s="8" t="s">
        <v>3704</v>
      </c>
      <c r="K20" s="476" t="s">
        <v>4304</v>
      </c>
      <c r="L20" s="8">
        <v>9829</v>
      </c>
      <c r="M20" s="8" t="s">
        <v>21</v>
      </c>
      <c r="N20" s="8" t="s">
        <v>2981</v>
      </c>
      <c r="O20" s="80"/>
      <c r="P20" s="5"/>
    </row>
    <row r="21" spans="1:62">
      <c r="A21" s="8">
        <v>18</v>
      </c>
      <c r="B21" s="5" t="s">
        <v>18360</v>
      </c>
      <c r="C21" s="8" t="s">
        <v>3707</v>
      </c>
      <c r="D21" s="8" t="s">
        <v>4327</v>
      </c>
      <c r="E21" s="8" t="s">
        <v>3709</v>
      </c>
      <c r="F21" s="8" t="s">
        <v>3708</v>
      </c>
      <c r="G21" s="8" t="s">
        <v>11132</v>
      </c>
      <c r="H21" s="44" t="s">
        <v>3711</v>
      </c>
      <c r="I21" s="8" t="s">
        <v>4307</v>
      </c>
      <c r="J21" s="8" t="s">
        <v>3710</v>
      </c>
      <c r="K21" s="476" t="s">
        <v>4304</v>
      </c>
      <c r="L21" s="8">
        <v>9836</v>
      </c>
      <c r="M21" s="8" t="s">
        <v>21</v>
      </c>
      <c r="N21" s="8" t="s">
        <v>2981</v>
      </c>
      <c r="O21" s="80" t="s">
        <v>17710</v>
      </c>
      <c r="P21" s="5"/>
    </row>
    <row r="22" spans="1:62">
      <c r="A22" s="8">
        <v>19</v>
      </c>
      <c r="B22" s="5" t="s">
        <v>18360</v>
      </c>
      <c r="C22" s="8" t="s">
        <v>3712</v>
      </c>
      <c r="D22" s="8" t="s">
        <v>4327</v>
      </c>
      <c r="E22" s="8" t="s">
        <v>3714</v>
      </c>
      <c r="F22" s="8" t="s">
        <v>3713</v>
      </c>
      <c r="G22" s="8" t="s">
        <v>11133</v>
      </c>
      <c r="H22" s="44" t="s">
        <v>3716</v>
      </c>
      <c r="I22" s="8" t="s">
        <v>4308</v>
      </c>
      <c r="J22" s="8" t="s">
        <v>3715</v>
      </c>
      <c r="K22" s="476" t="s">
        <v>4304</v>
      </c>
      <c r="L22" s="8">
        <v>9823</v>
      </c>
      <c r="M22" s="8" t="s">
        <v>21</v>
      </c>
      <c r="N22" s="8" t="s">
        <v>2981</v>
      </c>
      <c r="O22" s="80"/>
      <c r="P22" s="5"/>
    </row>
    <row r="23" spans="1:62">
      <c r="A23" s="8">
        <v>20</v>
      </c>
      <c r="B23" s="5" t="s">
        <v>18360</v>
      </c>
      <c r="C23" s="8" t="s">
        <v>3719</v>
      </c>
      <c r="D23" s="8" t="s">
        <v>4327</v>
      </c>
      <c r="E23" s="8" t="s">
        <v>3721</v>
      </c>
      <c r="F23" s="8" t="s">
        <v>3720</v>
      </c>
      <c r="G23" s="8" t="s">
        <v>11134</v>
      </c>
      <c r="H23" s="44" t="s">
        <v>3723</v>
      </c>
      <c r="I23" s="8" t="s">
        <v>4309</v>
      </c>
      <c r="J23" s="8" t="s">
        <v>3722</v>
      </c>
      <c r="K23" s="476" t="s">
        <v>4304</v>
      </c>
      <c r="L23" s="8">
        <v>9832</v>
      </c>
      <c r="M23" s="8" t="s">
        <v>21</v>
      </c>
      <c r="N23" s="8" t="s">
        <v>2981</v>
      </c>
      <c r="O23" s="80"/>
      <c r="P23" s="5"/>
    </row>
    <row r="24" spans="1:62">
      <c r="A24" s="8">
        <v>21</v>
      </c>
      <c r="B24" s="5" t="s">
        <v>18360</v>
      </c>
      <c r="C24" s="8" t="s">
        <v>3725</v>
      </c>
      <c r="D24" s="8" t="s">
        <v>4327</v>
      </c>
      <c r="E24" s="8" t="s">
        <v>3727</v>
      </c>
      <c r="F24" s="8" t="s">
        <v>3726</v>
      </c>
      <c r="G24" s="8" t="s">
        <v>11135</v>
      </c>
      <c r="H24" s="44" t="s">
        <v>3729</v>
      </c>
      <c r="I24" s="8" t="s">
        <v>4310</v>
      </c>
      <c r="J24" s="8" t="s">
        <v>3728</v>
      </c>
      <c r="K24" s="476" t="s">
        <v>4304</v>
      </c>
      <c r="L24" s="8">
        <v>9824</v>
      </c>
      <c r="M24" s="8" t="s">
        <v>21</v>
      </c>
      <c r="N24" s="8" t="s">
        <v>2981</v>
      </c>
      <c r="O24" s="80"/>
      <c r="P24" s="5"/>
    </row>
    <row r="25" spans="1:62">
      <c r="A25" s="8">
        <v>22</v>
      </c>
      <c r="B25" s="5" t="s">
        <v>18360</v>
      </c>
      <c r="C25" s="8" t="s">
        <v>3731</v>
      </c>
      <c r="D25" s="8" t="s">
        <v>4327</v>
      </c>
      <c r="E25" s="8" t="s">
        <v>3733</v>
      </c>
      <c r="F25" s="8" t="s">
        <v>3732</v>
      </c>
      <c r="G25" s="8" t="s">
        <v>11136</v>
      </c>
      <c r="H25" s="44" t="s">
        <v>3735</v>
      </c>
      <c r="I25" s="8" t="s">
        <v>4311</v>
      </c>
      <c r="J25" s="8" t="s">
        <v>3734</v>
      </c>
      <c r="K25" s="476" t="s">
        <v>4304</v>
      </c>
      <c r="L25" s="8">
        <v>9831</v>
      </c>
      <c r="M25" s="8" t="s">
        <v>21</v>
      </c>
      <c r="N25" s="8" t="s">
        <v>2981</v>
      </c>
      <c r="O25" s="80"/>
      <c r="P25" s="5"/>
    </row>
    <row r="26" spans="1:62">
      <c r="A26" s="8">
        <v>23</v>
      </c>
      <c r="B26" s="5" t="s">
        <v>18360</v>
      </c>
      <c r="C26" s="8" t="s">
        <v>3737</v>
      </c>
      <c r="D26" s="8" t="s">
        <v>4327</v>
      </c>
      <c r="E26" s="38" t="s">
        <v>3739</v>
      </c>
      <c r="F26" s="8" t="s">
        <v>3738</v>
      </c>
      <c r="G26" s="38" t="s">
        <v>11137</v>
      </c>
      <c r="H26" s="44" t="s">
        <v>3741</v>
      </c>
      <c r="I26" s="8" t="s">
        <v>4312</v>
      </c>
      <c r="J26" s="8" t="s">
        <v>3740</v>
      </c>
      <c r="K26" s="476" t="s">
        <v>4304</v>
      </c>
      <c r="L26" s="8">
        <v>9826</v>
      </c>
      <c r="M26" s="8" t="s">
        <v>21</v>
      </c>
      <c r="N26" s="8" t="s">
        <v>2981</v>
      </c>
      <c r="O26" s="80"/>
      <c r="P26" s="5"/>
    </row>
    <row r="27" spans="1:62">
      <c r="A27" s="8">
        <v>24</v>
      </c>
      <c r="B27" s="5" t="s">
        <v>18360</v>
      </c>
      <c r="C27" s="8" t="s">
        <v>3743</v>
      </c>
      <c r="D27" s="8" t="s">
        <v>4327</v>
      </c>
      <c r="E27" s="38" t="s">
        <v>3745</v>
      </c>
      <c r="F27" s="8" t="s">
        <v>3744</v>
      </c>
      <c r="G27" s="38" t="s">
        <v>11138</v>
      </c>
      <c r="H27" s="44" t="s">
        <v>3747</v>
      </c>
      <c r="I27" s="8" t="s">
        <v>4313</v>
      </c>
      <c r="J27" s="8" t="s">
        <v>3746</v>
      </c>
      <c r="K27" s="476" t="s">
        <v>4304</v>
      </c>
      <c r="L27" s="8">
        <v>9847</v>
      </c>
      <c r="M27" s="8" t="s">
        <v>21</v>
      </c>
      <c r="N27" s="8" t="s">
        <v>2981</v>
      </c>
      <c r="O27" s="80"/>
      <c r="P27" s="5"/>
    </row>
    <row r="28" spans="1:62">
      <c r="A28" s="8">
        <v>25</v>
      </c>
      <c r="B28" s="5" t="s">
        <v>18360</v>
      </c>
      <c r="C28" s="8" t="s">
        <v>3749</v>
      </c>
      <c r="D28" s="8" t="s">
        <v>4327</v>
      </c>
      <c r="E28" s="8" t="s">
        <v>3751</v>
      </c>
      <c r="F28" s="8" t="s">
        <v>3750</v>
      </c>
      <c r="G28" s="38" t="s">
        <v>11139</v>
      </c>
      <c r="H28" s="44" t="s">
        <v>3753</v>
      </c>
      <c r="I28" s="8" t="s">
        <v>4314</v>
      </c>
      <c r="J28" s="8" t="s">
        <v>3752</v>
      </c>
      <c r="K28" s="476" t="s">
        <v>4302</v>
      </c>
      <c r="L28" s="8">
        <v>9859</v>
      </c>
      <c r="M28" s="8" t="s">
        <v>21</v>
      </c>
      <c r="N28" s="8" t="s">
        <v>2981</v>
      </c>
      <c r="O28" s="80"/>
      <c r="P28" s="5"/>
      <c r="Q28" s="23"/>
    </row>
    <row r="29" spans="1:62">
      <c r="A29" s="8">
        <v>26</v>
      </c>
      <c r="B29" s="5" t="s">
        <v>18360</v>
      </c>
      <c r="C29" s="8" t="s">
        <v>3755</v>
      </c>
      <c r="D29" s="8" t="s">
        <v>4327</v>
      </c>
      <c r="E29" s="8" t="s">
        <v>1620</v>
      </c>
      <c r="F29" s="8" t="s">
        <v>3756</v>
      </c>
      <c r="G29" s="124" t="s">
        <v>11140</v>
      </c>
      <c r="H29" s="44" t="s">
        <v>3758</v>
      </c>
      <c r="I29" s="8" t="s">
        <v>4315</v>
      </c>
      <c r="J29" s="8" t="s">
        <v>3757</v>
      </c>
      <c r="K29" s="476" t="s">
        <v>4302</v>
      </c>
      <c r="L29" s="8">
        <v>9846</v>
      </c>
      <c r="M29" s="8" t="s">
        <v>21</v>
      </c>
      <c r="N29" s="8" t="s">
        <v>2981</v>
      </c>
      <c r="O29" s="80"/>
      <c r="P29" s="5"/>
      <c r="Q29" s="23"/>
    </row>
    <row r="30" spans="1:62">
      <c r="A30" s="8">
        <v>27</v>
      </c>
      <c r="B30" s="5" t="s">
        <v>18360</v>
      </c>
      <c r="C30" s="8" t="s">
        <v>5232</v>
      </c>
      <c r="D30" s="8" t="s">
        <v>4327</v>
      </c>
      <c r="E30" s="8" t="s">
        <v>5231</v>
      </c>
      <c r="F30" s="8" t="s">
        <v>5233</v>
      </c>
      <c r="G30" s="8" t="s">
        <v>5234</v>
      </c>
      <c r="H30" s="8" t="s">
        <v>5236</v>
      </c>
      <c r="I30" s="8" t="s">
        <v>5235</v>
      </c>
      <c r="J30" s="8"/>
      <c r="K30" s="186" t="s">
        <v>13817</v>
      </c>
      <c r="L30" s="8">
        <v>9856</v>
      </c>
      <c r="M30" s="8" t="s">
        <v>21</v>
      </c>
      <c r="N30" s="8" t="s">
        <v>5225</v>
      </c>
      <c r="O30" s="80" t="s">
        <v>18433</v>
      </c>
      <c r="P30" s="5"/>
      <c r="Q30" s="23"/>
      <c r="R30" s="56"/>
      <c r="S30" s="56"/>
      <c r="T30" s="56"/>
      <c r="U30" s="56"/>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c r="BF30" s="56"/>
      <c r="BG30" s="56"/>
      <c r="BH30" s="56"/>
      <c r="BI30" s="56"/>
      <c r="BJ30" s="56"/>
    </row>
    <row r="31" spans="1:62">
      <c r="A31" s="8">
        <v>28</v>
      </c>
      <c r="B31" s="5" t="s">
        <v>18360</v>
      </c>
      <c r="C31" s="35" t="s">
        <v>5232</v>
      </c>
      <c r="D31" s="35" t="s">
        <v>4327</v>
      </c>
      <c r="E31" s="35" t="s">
        <v>5237</v>
      </c>
      <c r="F31" s="35" t="s">
        <v>5238</v>
      </c>
      <c r="G31" s="42" t="s">
        <v>9903</v>
      </c>
      <c r="H31" s="31" t="s">
        <v>5239</v>
      </c>
      <c r="I31" s="35" t="s">
        <v>5240</v>
      </c>
      <c r="J31" s="31"/>
      <c r="K31" s="186" t="s">
        <v>13817</v>
      </c>
      <c r="L31" s="8"/>
      <c r="M31" s="8" t="s">
        <v>21</v>
      </c>
      <c r="N31" s="8" t="s">
        <v>5225</v>
      </c>
      <c r="O31" s="137" t="s">
        <v>17727</v>
      </c>
      <c r="P31" s="5"/>
      <c r="Q31" s="23"/>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56"/>
      <c r="AQ31" s="56"/>
      <c r="AR31" s="56"/>
      <c r="AS31" s="56"/>
      <c r="AT31" s="56"/>
      <c r="AU31" s="56"/>
      <c r="AV31" s="56"/>
      <c r="AW31" s="56"/>
      <c r="AX31" s="56"/>
      <c r="AY31" s="56"/>
      <c r="AZ31" s="56"/>
      <c r="BA31" s="56"/>
      <c r="BB31" s="56"/>
      <c r="BC31" s="56"/>
      <c r="BD31" s="56"/>
      <c r="BE31" s="56"/>
      <c r="BF31" s="56"/>
      <c r="BG31" s="56"/>
      <c r="BH31" s="56"/>
      <c r="BI31" s="56"/>
      <c r="BJ31" s="56"/>
    </row>
    <row r="32" spans="1:62" s="5" customFormat="1">
      <c r="A32" s="8">
        <v>29</v>
      </c>
      <c r="B32" s="5" t="s">
        <v>18360</v>
      </c>
      <c r="C32" s="8" t="s">
        <v>5244</v>
      </c>
      <c r="D32" s="8" t="s">
        <v>4327</v>
      </c>
      <c r="E32" s="44" t="s">
        <v>5241</v>
      </c>
      <c r="F32" s="44" t="s">
        <v>5242</v>
      </c>
      <c r="G32" s="38" t="s">
        <v>5243</v>
      </c>
      <c r="H32" s="8" t="s">
        <v>5245</v>
      </c>
      <c r="I32" s="8" t="s">
        <v>5246</v>
      </c>
      <c r="J32" s="44">
        <v>1171047</v>
      </c>
      <c r="K32" s="186" t="s">
        <v>13817</v>
      </c>
      <c r="L32" s="8">
        <v>9819</v>
      </c>
      <c r="M32" s="8" t="s">
        <v>21</v>
      </c>
      <c r="N32" s="8" t="s">
        <v>5225</v>
      </c>
      <c r="O32" s="80" t="s">
        <v>17692</v>
      </c>
      <c r="Q32" s="56"/>
      <c r="R32" s="56"/>
      <c r="S32" s="56"/>
      <c r="T32" s="56"/>
      <c r="U32" s="56"/>
      <c r="V32" s="56"/>
      <c r="W32" s="56"/>
      <c r="X32" s="56"/>
      <c r="Y32" s="56"/>
      <c r="Z32" s="56"/>
      <c r="AA32" s="56"/>
      <c r="AB32" s="56"/>
      <c r="AC32" s="56"/>
      <c r="AD32" s="56"/>
      <c r="AE32" s="56"/>
      <c r="AF32" s="56"/>
      <c r="AG32" s="56"/>
      <c r="AH32" s="56"/>
      <c r="AI32" s="56"/>
      <c r="AJ32" s="56"/>
      <c r="AK32" s="56"/>
      <c r="AL32" s="56"/>
      <c r="AM32" s="56"/>
      <c r="AN32" s="56"/>
      <c r="AO32" s="56"/>
      <c r="AP32" s="56"/>
      <c r="AQ32" s="56"/>
      <c r="AR32" s="56"/>
      <c r="AS32" s="56"/>
      <c r="AT32" s="56"/>
      <c r="AU32" s="56"/>
      <c r="AV32" s="56"/>
      <c r="AW32" s="56"/>
      <c r="AX32" s="56"/>
      <c r="AY32" s="56"/>
      <c r="AZ32" s="56"/>
      <c r="BA32" s="56"/>
      <c r="BB32" s="56"/>
      <c r="BC32" s="56"/>
      <c r="BD32" s="56"/>
      <c r="BE32" s="56"/>
      <c r="BF32" s="56"/>
      <c r="BG32" s="56"/>
      <c r="BH32" s="56"/>
      <c r="BI32" s="56"/>
      <c r="BJ32" s="56"/>
    </row>
    <row r="33" spans="1:62" s="5" customFormat="1">
      <c r="A33" s="8">
        <v>30</v>
      </c>
      <c r="B33" s="5" t="s">
        <v>18360</v>
      </c>
      <c r="C33" s="8" t="s">
        <v>5244</v>
      </c>
      <c r="D33" s="8" t="s">
        <v>4327</v>
      </c>
      <c r="E33" s="44" t="s">
        <v>5251</v>
      </c>
      <c r="F33" s="44" t="s">
        <v>5250</v>
      </c>
      <c r="G33" s="8" t="s">
        <v>5249</v>
      </c>
      <c r="H33" s="138" t="s">
        <v>5252</v>
      </c>
      <c r="I33" s="8" t="s">
        <v>5248</v>
      </c>
      <c r="J33" s="44">
        <v>1171048</v>
      </c>
      <c r="K33" s="186" t="s">
        <v>13817</v>
      </c>
      <c r="L33" s="8"/>
      <c r="M33" s="8" t="s">
        <v>21</v>
      </c>
      <c r="N33" s="8" t="s">
        <v>5225</v>
      </c>
      <c r="O33" s="80" t="s">
        <v>17696</v>
      </c>
      <c r="Q33" s="56"/>
      <c r="R33" s="56"/>
      <c r="S33" s="56"/>
      <c r="T33" s="56"/>
      <c r="U33" s="56"/>
      <c r="V33" s="56"/>
      <c r="W33" s="56"/>
      <c r="X33" s="56"/>
      <c r="Y33" s="56"/>
      <c r="Z33" s="56"/>
      <c r="AA33" s="56"/>
      <c r="AB33" s="56"/>
      <c r="AC33" s="56"/>
      <c r="AD33" s="56"/>
      <c r="AE33" s="56"/>
      <c r="AF33" s="56"/>
      <c r="AG33" s="56"/>
      <c r="AH33" s="56"/>
      <c r="AI33" s="56"/>
      <c r="AJ33" s="56"/>
      <c r="AK33" s="56"/>
      <c r="AL33" s="56"/>
      <c r="AM33" s="56"/>
      <c r="AN33" s="56"/>
      <c r="AO33" s="56"/>
      <c r="AP33" s="56"/>
      <c r="AQ33" s="56"/>
      <c r="AR33" s="56"/>
      <c r="AS33" s="56"/>
      <c r="AT33" s="56"/>
      <c r="AU33" s="56"/>
      <c r="AV33" s="56"/>
      <c r="AW33" s="56"/>
      <c r="AX33" s="56"/>
      <c r="AY33" s="56"/>
      <c r="AZ33" s="56"/>
      <c r="BA33" s="56"/>
      <c r="BB33" s="56"/>
      <c r="BC33" s="56"/>
      <c r="BD33" s="56"/>
      <c r="BE33" s="56"/>
      <c r="BF33" s="56"/>
      <c r="BG33" s="56"/>
      <c r="BH33" s="56"/>
      <c r="BI33" s="56"/>
      <c r="BJ33" s="56"/>
    </row>
    <row r="34" spans="1:62" s="5" customFormat="1">
      <c r="A34" s="8">
        <v>31</v>
      </c>
      <c r="B34" s="5" t="s">
        <v>18360</v>
      </c>
      <c r="C34" s="8" t="s">
        <v>1308</v>
      </c>
      <c r="D34" s="38" t="s">
        <v>4327</v>
      </c>
      <c r="E34" s="8" t="s">
        <v>5253</v>
      </c>
      <c r="F34" s="8" t="s">
        <v>5254</v>
      </c>
      <c r="G34" s="38" t="s">
        <v>5256</v>
      </c>
      <c r="H34" s="8" t="s">
        <v>5257</v>
      </c>
      <c r="I34" s="8" t="s">
        <v>5258</v>
      </c>
      <c r="J34" s="8"/>
      <c r="K34" s="186" t="s">
        <v>13817</v>
      </c>
      <c r="L34" s="8">
        <v>9858</v>
      </c>
      <c r="M34" s="8" t="s">
        <v>21</v>
      </c>
      <c r="N34" s="8" t="s">
        <v>5225</v>
      </c>
      <c r="O34" s="80" t="s">
        <v>18382</v>
      </c>
      <c r="Q34" s="56"/>
      <c r="R34" s="56"/>
      <c r="S34" s="56"/>
      <c r="T34" s="56"/>
      <c r="U34" s="56"/>
      <c r="V34" s="56"/>
      <c r="W34" s="56"/>
      <c r="X34" s="56"/>
      <c r="Y34" s="56"/>
      <c r="Z34" s="56"/>
      <c r="AA34" s="56"/>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c r="BC34" s="56"/>
      <c r="BD34" s="56"/>
      <c r="BE34" s="56"/>
      <c r="BF34" s="56"/>
      <c r="BG34" s="56"/>
      <c r="BH34" s="56"/>
      <c r="BI34" s="56"/>
      <c r="BJ34" s="56"/>
    </row>
    <row r="35" spans="1:62" s="5" customFormat="1">
      <c r="A35" s="8">
        <v>32</v>
      </c>
      <c r="B35" s="5" t="s">
        <v>18360</v>
      </c>
      <c r="C35" s="54" t="s">
        <v>5391</v>
      </c>
      <c r="D35" s="38" t="s">
        <v>4327</v>
      </c>
      <c r="E35" s="53" t="s">
        <v>446</v>
      </c>
      <c r="F35" s="54" t="s">
        <v>5393</v>
      </c>
      <c r="G35" s="53" t="s">
        <v>9901</v>
      </c>
      <c r="H35" s="54" t="s">
        <v>5398</v>
      </c>
      <c r="I35" s="117" t="s">
        <v>5400</v>
      </c>
      <c r="J35" s="8" t="s">
        <v>5403</v>
      </c>
      <c r="K35" s="477" t="s">
        <v>5401</v>
      </c>
      <c r="L35" s="8">
        <v>9854</v>
      </c>
      <c r="M35" s="8" t="s">
        <v>21</v>
      </c>
      <c r="N35" s="44" t="s">
        <v>5355</v>
      </c>
      <c r="O35" s="80"/>
      <c r="Q35" s="56"/>
      <c r="R35" s="56"/>
      <c r="S35" s="56"/>
      <c r="T35" s="56"/>
      <c r="U35" s="56"/>
      <c r="V35" s="56"/>
      <c r="W35" s="56"/>
      <c r="X35" s="56"/>
      <c r="Y35" s="56"/>
      <c r="Z35" s="56"/>
      <c r="AA35" s="56"/>
      <c r="AB35" s="56"/>
      <c r="AC35" s="56"/>
      <c r="AD35" s="56"/>
      <c r="AE35" s="56"/>
      <c r="AF35" s="56"/>
      <c r="AG35" s="56"/>
      <c r="AH35" s="56"/>
      <c r="AI35" s="56"/>
      <c r="AJ35" s="56"/>
      <c r="AK35" s="56"/>
      <c r="AL35" s="56"/>
      <c r="AM35" s="56"/>
      <c r="AN35" s="56"/>
      <c r="AO35" s="56"/>
      <c r="AP35" s="56"/>
      <c r="AQ35" s="56"/>
      <c r="AR35" s="56"/>
      <c r="AS35" s="56"/>
      <c r="AT35" s="56"/>
      <c r="AU35" s="56"/>
      <c r="AV35" s="56"/>
      <c r="AW35" s="56"/>
      <c r="AX35" s="56"/>
      <c r="AY35" s="56"/>
      <c r="AZ35" s="56"/>
      <c r="BA35" s="56"/>
      <c r="BB35" s="56"/>
      <c r="BC35" s="56"/>
      <c r="BD35" s="56"/>
      <c r="BE35" s="56"/>
      <c r="BF35" s="56"/>
      <c r="BG35" s="56"/>
      <c r="BH35" s="56"/>
      <c r="BI35" s="56"/>
      <c r="BJ35" s="56"/>
    </row>
    <row r="36" spans="1:62" s="5" customFormat="1">
      <c r="A36" s="8">
        <v>33</v>
      </c>
      <c r="B36" s="5" t="s">
        <v>18360</v>
      </c>
      <c r="C36" s="53" t="s">
        <v>5392</v>
      </c>
      <c r="D36" s="38" t="s">
        <v>4327</v>
      </c>
      <c r="E36" s="53" t="s">
        <v>5395</v>
      </c>
      <c r="F36" s="54" t="s">
        <v>5394</v>
      </c>
      <c r="G36" s="53" t="s">
        <v>9902</v>
      </c>
      <c r="H36" s="54" t="s">
        <v>5399</v>
      </c>
      <c r="I36" s="117" t="s">
        <v>5402</v>
      </c>
      <c r="J36" s="8" t="s">
        <v>5404</v>
      </c>
      <c r="K36" s="477" t="s">
        <v>5401</v>
      </c>
      <c r="L36" s="8">
        <v>9855</v>
      </c>
      <c r="M36" s="8" t="s">
        <v>21</v>
      </c>
      <c r="N36" s="44" t="s">
        <v>5355</v>
      </c>
      <c r="O36" s="80"/>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56"/>
      <c r="AZ36" s="56"/>
      <c r="BA36" s="56"/>
      <c r="BB36" s="56"/>
      <c r="BC36" s="56"/>
      <c r="BD36" s="56"/>
      <c r="BE36" s="56"/>
      <c r="BF36" s="56"/>
      <c r="BG36" s="56"/>
      <c r="BH36" s="56"/>
      <c r="BI36" s="56"/>
      <c r="BJ36" s="56"/>
    </row>
    <row r="37" spans="1:62">
      <c r="A37" s="8">
        <v>34</v>
      </c>
      <c r="B37" s="5" t="s">
        <v>18360</v>
      </c>
      <c r="C37" s="8" t="s">
        <v>6735</v>
      </c>
      <c r="D37" s="8" t="s">
        <v>4327</v>
      </c>
      <c r="E37" s="8" t="s">
        <v>6734</v>
      </c>
      <c r="F37" s="8" t="s">
        <v>4739</v>
      </c>
      <c r="G37" s="8" t="s">
        <v>9792</v>
      </c>
      <c r="H37" s="8" t="s">
        <v>9395</v>
      </c>
      <c r="I37" s="117" t="s">
        <v>6736</v>
      </c>
      <c r="J37" s="8"/>
      <c r="K37" s="478" t="s">
        <v>6829</v>
      </c>
      <c r="L37" s="8">
        <v>9801</v>
      </c>
      <c r="M37" s="8" t="s">
        <v>21</v>
      </c>
      <c r="N37" s="44" t="s">
        <v>6830</v>
      </c>
      <c r="O37" s="80"/>
      <c r="P37" s="5"/>
      <c r="Q37" s="23"/>
      <c r="R37" s="56"/>
      <c r="S37" s="56"/>
      <c r="T37" s="56"/>
      <c r="U37" s="56"/>
      <c r="V37" s="56"/>
      <c r="W37" s="56"/>
      <c r="X37" s="56"/>
      <c r="Y37" s="56"/>
      <c r="Z37" s="56"/>
      <c r="AA37" s="56"/>
      <c r="AB37" s="56"/>
      <c r="AC37" s="56"/>
      <c r="AD37" s="56"/>
      <c r="AE37" s="56"/>
      <c r="AF37" s="56"/>
      <c r="AG37" s="56"/>
      <c r="AH37" s="56"/>
      <c r="AI37" s="56"/>
      <c r="AJ37" s="56"/>
      <c r="AK37" s="56"/>
      <c r="AL37" s="56"/>
      <c r="AM37" s="56"/>
      <c r="AN37" s="56"/>
      <c r="AO37" s="56"/>
      <c r="AP37" s="56"/>
      <c r="AQ37" s="56"/>
      <c r="AR37" s="56"/>
      <c r="AS37" s="56"/>
      <c r="AT37" s="56"/>
      <c r="AU37" s="56"/>
      <c r="AV37" s="56"/>
      <c r="AW37" s="56"/>
      <c r="AX37" s="56"/>
      <c r="AY37" s="56"/>
      <c r="AZ37" s="56"/>
      <c r="BA37" s="56"/>
      <c r="BB37" s="56"/>
      <c r="BC37" s="56"/>
      <c r="BD37" s="56"/>
      <c r="BE37" s="56"/>
      <c r="BF37" s="56"/>
      <c r="BG37" s="56"/>
      <c r="BH37" s="56"/>
      <c r="BI37" s="56"/>
      <c r="BJ37" s="56"/>
    </row>
    <row r="38" spans="1:62">
      <c r="A38" s="8">
        <v>35</v>
      </c>
      <c r="B38" s="5" t="s">
        <v>18360</v>
      </c>
      <c r="C38" s="8" t="s">
        <v>6741</v>
      </c>
      <c r="D38" s="8" t="s">
        <v>4327</v>
      </c>
      <c r="E38" s="8" t="s">
        <v>6740</v>
      </c>
      <c r="F38" s="8" t="s">
        <v>4740</v>
      </c>
      <c r="G38" s="8" t="s">
        <v>9793</v>
      </c>
      <c r="H38" s="8" t="s">
        <v>9396</v>
      </c>
      <c r="I38" s="117" t="s">
        <v>6742</v>
      </c>
      <c r="J38" s="8"/>
      <c r="K38" s="478" t="s">
        <v>6829</v>
      </c>
      <c r="L38" s="8"/>
      <c r="M38" s="8" t="s">
        <v>21</v>
      </c>
      <c r="N38" s="44" t="s">
        <v>6830</v>
      </c>
      <c r="O38" s="80"/>
      <c r="P38" s="5"/>
      <c r="Q38" s="23"/>
      <c r="R38" s="56"/>
      <c r="S38" s="56"/>
      <c r="T38" s="56"/>
      <c r="U38" s="56"/>
      <c r="V38" s="56"/>
      <c r="W38" s="56"/>
      <c r="X38" s="56"/>
      <c r="Y38" s="56"/>
      <c r="Z38" s="56"/>
      <c r="AA38" s="56"/>
      <c r="AB38" s="56"/>
      <c r="AC38" s="56"/>
      <c r="AD38" s="56"/>
      <c r="AE38" s="56"/>
      <c r="AF38" s="56"/>
      <c r="AG38" s="56"/>
      <c r="AH38" s="56"/>
      <c r="AI38" s="56"/>
      <c r="AJ38" s="56"/>
      <c r="AK38" s="56"/>
      <c r="AL38" s="56"/>
      <c r="AM38" s="56"/>
      <c r="AN38" s="56"/>
      <c r="AO38" s="56"/>
      <c r="AP38" s="56"/>
      <c r="AQ38" s="56"/>
      <c r="AR38" s="56"/>
      <c r="AS38" s="56"/>
      <c r="AT38" s="56"/>
      <c r="AU38" s="56"/>
      <c r="AV38" s="56"/>
      <c r="AW38" s="56"/>
      <c r="AX38" s="56"/>
      <c r="AY38" s="56"/>
      <c r="AZ38" s="56"/>
      <c r="BA38" s="56"/>
      <c r="BB38" s="56"/>
      <c r="BC38" s="56"/>
      <c r="BD38" s="56"/>
      <c r="BE38" s="56"/>
      <c r="BF38" s="56"/>
      <c r="BG38" s="56"/>
      <c r="BH38" s="56"/>
      <c r="BI38" s="56"/>
      <c r="BJ38" s="56"/>
    </row>
    <row r="39" spans="1:62">
      <c r="A39" s="8">
        <v>36</v>
      </c>
      <c r="B39" s="5" t="s">
        <v>18360</v>
      </c>
      <c r="C39" s="8" t="s">
        <v>6745</v>
      </c>
      <c r="D39" s="8" t="s">
        <v>4327</v>
      </c>
      <c r="E39" s="8" t="s">
        <v>6744</v>
      </c>
      <c r="F39" s="8" t="s">
        <v>4741</v>
      </c>
      <c r="G39" s="8" t="s">
        <v>9794</v>
      </c>
      <c r="H39" s="8" t="s">
        <v>9397</v>
      </c>
      <c r="I39" s="117" t="s">
        <v>6746</v>
      </c>
      <c r="J39" s="8"/>
      <c r="K39" s="478" t="s">
        <v>6829</v>
      </c>
      <c r="L39" s="8">
        <v>9803</v>
      </c>
      <c r="M39" s="8" t="s">
        <v>21</v>
      </c>
      <c r="N39" s="44" t="s">
        <v>6830</v>
      </c>
      <c r="O39" s="80"/>
      <c r="P39" s="5"/>
      <c r="Q39" s="23"/>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6"/>
      <c r="BI39" s="56"/>
      <c r="BJ39" s="56"/>
    </row>
    <row r="40" spans="1:62">
      <c r="A40" s="8">
        <v>37</v>
      </c>
      <c r="B40" s="5" t="s">
        <v>18360</v>
      </c>
      <c r="C40" s="8" t="s">
        <v>6750</v>
      </c>
      <c r="D40" s="8" t="s">
        <v>4327</v>
      </c>
      <c r="E40" s="8" t="s">
        <v>6749</v>
      </c>
      <c r="F40" s="8" t="s">
        <v>4742</v>
      </c>
      <c r="G40" s="8" t="s">
        <v>9795</v>
      </c>
      <c r="H40" s="8" t="s">
        <v>9398</v>
      </c>
      <c r="I40" s="117" t="s">
        <v>6751</v>
      </c>
      <c r="J40" s="8"/>
      <c r="K40" s="478" t="s">
        <v>6829</v>
      </c>
      <c r="L40" s="8">
        <v>9806</v>
      </c>
      <c r="M40" s="8" t="s">
        <v>21</v>
      </c>
      <c r="N40" s="44" t="s">
        <v>6830</v>
      </c>
      <c r="O40" s="80"/>
      <c r="P40" s="5"/>
      <c r="Q40" s="23"/>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6"/>
      <c r="BI40" s="56"/>
      <c r="BJ40" s="56"/>
    </row>
    <row r="41" spans="1:62">
      <c r="A41" s="8">
        <v>38</v>
      </c>
      <c r="B41" s="5" t="s">
        <v>18360</v>
      </c>
      <c r="C41" s="8" t="s">
        <v>6755</v>
      </c>
      <c r="D41" s="8" t="s">
        <v>4327</v>
      </c>
      <c r="E41" s="8" t="s">
        <v>6754</v>
      </c>
      <c r="F41" s="8" t="s">
        <v>4743</v>
      </c>
      <c r="G41" s="8" t="s">
        <v>9796</v>
      </c>
      <c r="H41" s="8" t="s">
        <v>9399</v>
      </c>
      <c r="I41" s="117" t="s">
        <v>6756</v>
      </c>
      <c r="J41" s="8"/>
      <c r="K41" s="478" t="s">
        <v>6829</v>
      </c>
      <c r="L41" s="8">
        <v>9807</v>
      </c>
      <c r="M41" s="8" t="s">
        <v>21</v>
      </c>
      <c r="N41" s="44" t="s">
        <v>6830</v>
      </c>
      <c r="O41" s="80"/>
      <c r="P41" s="5"/>
    </row>
    <row r="42" spans="1:62">
      <c r="A42" s="8">
        <v>39</v>
      </c>
      <c r="B42" s="5" t="s">
        <v>18360</v>
      </c>
      <c r="C42" s="8" t="s">
        <v>6759</v>
      </c>
      <c r="D42" s="8" t="s">
        <v>4327</v>
      </c>
      <c r="E42" s="8" t="s">
        <v>6758</v>
      </c>
      <c r="F42" s="8" t="s">
        <v>4744</v>
      </c>
      <c r="G42" s="8" t="s">
        <v>9797</v>
      </c>
      <c r="H42" s="8" t="s">
        <v>9400</v>
      </c>
      <c r="I42" s="117" t="s">
        <v>6760</v>
      </c>
      <c r="J42" s="8"/>
      <c r="K42" s="478" t="s">
        <v>6829</v>
      </c>
      <c r="L42" s="8">
        <v>9852</v>
      </c>
      <c r="M42" s="8" t="s">
        <v>21</v>
      </c>
      <c r="N42" s="44" t="s">
        <v>6830</v>
      </c>
      <c r="O42" s="80"/>
      <c r="P42" s="5"/>
    </row>
    <row r="43" spans="1:62">
      <c r="A43" s="8">
        <v>40</v>
      </c>
      <c r="B43" s="5" t="s">
        <v>18360</v>
      </c>
      <c r="C43" s="8" t="s">
        <v>6764</v>
      </c>
      <c r="D43" s="8" t="s">
        <v>4327</v>
      </c>
      <c r="E43" s="8" t="s">
        <v>6763</v>
      </c>
      <c r="F43" s="8" t="s">
        <v>4745</v>
      </c>
      <c r="G43" s="8" t="s">
        <v>9798</v>
      </c>
      <c r="H43" s="8" t="s">
        <v>9401</v>
      </c>
      <c r="I43" s="117" t="s">
        <v>6765</v>
      </c>
      <c r="J43" s="8"/>
      <c r="K43" s="478" t="s">
        <v>6829</v>
      </c>
      <c r="L43" s="8">
        <v>9809</v>
      </c>
      <c r="M43" s="8" t="s">
        <v>21</v>
      </c>
      <c r="N43" s="44" t="s">
        <v>6830</v>
      </c>
      <c r="O43" s="80"/>
      <c r="P43" s="5"/>
    </row>
    <row r="44" spans="1:62">
      <c r="A44" s="8">
        <v>41</v>
      </c>
      <c r="B44" s="5" t="s">
        <v>18360</v>
      </c>
      <c r="C44" s="8" t="s">
        <v>6769</v>
      </c>
      <c r="D44" s="8" t="s">
        <v>4327</v>
      </c>
      <c r="E44" s="8" t="s">
        <v>6768</v>
      </c>
      <c r="F44" s="8" t="s">
        <v>4746</v>
      </c>
      <c r="G44" s="8" t="s">
        <v>9799</v>
      </c>
      <c r="H44" s="8" t="s">
        <v>9402</v>
      </c>
      <c r="I44" s="117" t="s">
        <v>6770</v>
      </c>
      <c r="J44" s="8"/>
      <c r="K44" s="478" t="s">
        <v>6829</v>
      </c>
      <c r="L44" s="8">
        <v>9851</v>
      </c>
      <c r="M44" s="8" t="s">
        <v>21</v>
      </c>
      <c r="N44" s="44" t="s">
        <v>6830</v>
      </c>
      <c r="O44" s="80"/>
      <c r="P44" s="5"/>
    </row>
    <row r="45" spans="1:62">
      <c r="A45" s="8">
        <v>42</v>
      </c>
      <c r="B45" s="5" t="s">
        <v>18360</v>
      </c>
      <c r="C45" s="8" t="s">
        <v>6773</v>
      </c>
      <c r="D45" s="8" t="s">
        <v>4327</v>
      </c>
      <c r="E45" s="8" t="s">
        <v>6772</v>
      </c>
      <c r="F45" s="8" t="s">
        <v>4747</v>
      </c>
      <c r="G45" s="8" t="s">
        <v>9800</v>
      </c>
      <c r="H45" s="8" t="s">
        <v>9403</v>
      </c>
      <c r="I45" s="117" t="s">
        <v>6774</v>
      </c>
      <c r="J45" s="8"/>
      <c r="K45" s="478" t="s">
        <v>6829</v>
      </c>
      <c r="L45" s="8">
        <v>9811</v>
      </c>
      <c r="M45" s="8" t="s">
        <v>21</v>
      </c>
      <c r="N45" s="44" t="s">
        <v>6830</v>
      </c>
      <c r="O45" s="80"/>
      <c r="P45" s="5"/>
    </row>
    <row r="46" spans="1:62">
      <c r="A46" s="8">
        <v>43</v>
      </c>
      <c r="B46" s="5" t="s">
        <v>18360</v>
      </c>
      <c r="C46" s="8" t="s">
        <v>6777</v>
      </c>
      <c r="D46" s="8" t="s">
        <v>4327</v>
      </c>
      <c r="E46" s="8" t="s">
        <v>6776</v>
      </c>
      <c r="F46" s="8" t="s">
        <v>4748</v>
      </c>
      <c r="G46" s="8" t="s">
        <v>9801</v>
      </c>
      <c r="H46" s="8" t="s">
        <v>9404</v>
      </c>
      <c r="I46" s="117" t="s">
        <v>6778</v>
      </c>
      <c r="J46" s="8"/>
      <c r="K46" s="478" t="s">
        <v>6829</v>
      </c>
      <c r="L46" s="8">
        <v>9812</v>
      </c>
      <c r="M46" s="8" t="s">
        <v>21</v>
      </c>
      <c r="N46" s="44" t="s">
        <v>6830</v>
      </c>
      <c r="O46" s="80"/>
      <c r="P46" s="5"/>
    </row>
    <row r="47" spans="1:62">
      <c r="A47" s="8">
        <v>44</v>
      </c>
      <c r="B47" s="5" t="s">
        <v>18360</v>
      </c>
      <c r="C47" s="8" t="s">
        <v>6781</v>
      </c>
      <c r="D47" s="8" t="s">
        <v>4327</v>
      </c>
      <c r="E47" s="8" t="s">
        <v>6780</v>
      </c>
      <c r="F47" s="8" t="s">
        <v>4749</v>
      </c>
      <c r="G47" s="8" t="s">
        <v>9802</v>
      </c>
      <c r="H47" s="8" t="s">
        <v>9405</v>
      </c>
      <c r="I47" s="117" t="s">
        <v>6782</v>
      </c>
      <c r="J47" s="8"/>
      <c r="K47" s="478" t="s">
        <v>6829</v>
      </c>
      <c r="L47" s="8">
        <v>9813</v>
      </c>
      <c r="M47" s="8" t="s">
        <v>21</v>
      </c>
      <c r="N47" s="44" t="s">
        <v>6830</v>
      </c>
      <c r="O47" s="80"/>
      <c r="P47" s="5"/>
    </row>
    <row r="48" spans="1:62">
      <c r="A48" s="8">
        <v>45</v>
      </c>
      <c r="B48" s="5" t="s">
        <v>18360</v>
      </c>
      <c r="C48" s="8" t="s">
        <v>6785</v>
      </c>
      <c r="D48" s="8" t="s">
        <v>4327</v>
      </c>
      <c r="E48" s="8" t="s">
        <v>6784</v>
      </c>
      <c r="F48" s="8" t="s">
        <v>4750</v>
      </c>
      <c r="G48" s="8" t="s">
        <v>9803</v>
      </c>
      <c r="H48" s="8" t="s">
        <v>9406</v>
      </c>
      <c r="I48" s="117" t="s">
        <v>6786</v>
      </c>
      <c r="J48" s="8"/>
      <c r="K48" s="478" t="s">
        <v>6829</v>
      </c>
      <c r="L48" s="8">
        <v>9815</v>
      </c>
      <c r="M48" s="8" t="s">
        <v>21</v>
      </c>
      <c r="N48" s="44" t="s">
        <v>6830</v>
      </c>
      <c r="O48" s="80"/>
      <c r="P48" s="5"/>
    </row>
    <row r="49" spans="1:16">
      <c r="A49" s="8">
        <v>46</v>
      </c>
      <c r="B49" s="5" t="s">
        <v>18360</v>
      </c>
      <c r="C49" s="8" t="s">
        <v>6789</v>
      </c>
      <c r="D49" s="8" t="s">
        <v>4327</v>
      </c>
      <c r="E49" s="8" t="s">
        <v>6788</v>
      </c>
      <c r="F49" s="8" t="s">
        <v>4751</v>
      </c>
      <c r="G49" s="8" t="s">
        <v>9804</v>
      </c>
      <c r="H49" s="8" t="s">
        <v>9407</v>
      </c>
      <c r="I49" s="117" t="s">
        <v>6790</v>
      </c>
      <c r="J49" s="8"/>
      <c r="K49" s="478" t="s">
        <v>6829</v>
      </c>
      <c r="L49" s="8"/>
      <c r="M49" s="8" t="s">
        <v>21</v>
      </c>
      <c r="N49" s="44" t="s">
        <v>6830</v>
      </c>
      <c r="O49" s="80"/>
      <c r="P49" s="5"/>
    </row>
    <row r="50" spans="1:16">
      <c r="A50" s="8">
        <v>47</v>
      </c>
      <c r="B50" s="5" t="s">
        <v>18360</v>
      </c>
      <c r="C50" s="8" t="s">
        <v>6793</v>
      </c>
      <c r="D50" s="8" t="s">
        <v>4327</v>
      </c>
      <c r="E50" s="8" t="s">
        <v>6792</v>
      </c>
      <c r="F50" s="8" t="s">
        <v>4752</v>
      </c>
      <c r="G50" s="8" t="s">
        <v>9805</v>
      </c>
      <c r="H50" s="8" t="s">
        <v>9408</v>
      </c>
      <c r="I50" s="117" t="s">
        <v>6794</v>
      </c>
      <c r="J50" s="8"/>
      <c r="K50" s="478" t="s">
        <v>6829</v>
      </c>
      <c r="L50" s="8">
        <v>9817</v>
      </c>
      <c r="M50" s="8" t="s">
        <v>21</v>
      </c>
      <c r="N50" s="44" t="s">
        <v>6830</v>
      </c>
      <c r="O50" s="80"/>
      <c r="P50" s="5"/>
    </row>
    <row r="51" spans="1:16">
      <c r="A51" s="8">
        <v>48</v>
      </c>
      <c r="B51" s="5" t="s">
        <v>18360</v>
      </c>
      <c r="C51" s="8" t="s">
        <v>6797</v>
      </c>
      <c r="D51" s="8" t="s">
        <v>4327</v>
      </c>
      <c r="E51" s="8" t="s">
        <v>6796</v>
      </c>
      <c r="F51" s="8" t="s">
        <v>4753</v>
      </c>
      <c r="G51" s="8" t="s">
        <v>9806</v>
      </c>
      <c r="H51" s="8" t="s">
        <v>9409</v>
      </c>
      <c r="I51" s="117" t="s">
        <v>6798</v>
      </c>
      <c r="J51" s="8"/>
      <c r="K51" s="478" t="s">
        <v>6829</v>
      </c>
      <c r="L51" s="8">
        <v>9818</v>
      </c>
      <c r="M51" s="8" t="s">
        <v>21</v>
      </c>
      <c r="N51" s="44" t="s">
        <v>6830</v>
      </c>
      <c r="O51" s="80"/>
      <c r="P51" s="5"/>
    </row>
    <row r="52" spans="1:16">
      <c r="A52" s="8">
        <v>49</v>
      </c>
      <c r="B52" s="5" t="s">
        <v>18360</v>
      </c>
      <c r="C52" s="8" t="s">
        <v>6801</v>
      </c>
      <c r="D52" s="8" t="s">
        <v>4327</v>
      </c>
      <c r="E52" s="8" t="s">
        <v>6800</v>
      </c>
      <c r="F52" s="8" t="s">
        <v>4754</v>
      </c>
      <c r="G52" s="8" t="s">
        <v>9807</v>
      </c>
      <c r="H52" s="8" t="s">
        <v>9410</v>
      </c>
      <c r="I52" s="117" t="s">
        <v>6802</v>
      </c>
      <c r="J52" s="8"/>
      <c r="K52" s="478" t="s">
        <v>6829</v>
      </c>
      <c r="L52" s="8">
        <v>9805</v>
      </c>
      <c r="M52" s="8" t="s">
        <v>21</v>
      </c>
      <c r="N52" s="44" t="s">
        <v>6830</v>
      </c>
      <c r="O52" s="80"/>
      <c r="P52" s="5"/>
    </row>
    <row r="53" spans="1:16">
      <c r="A53" s="8">
        <v>50</v>
      </c>
      <c r="B53" s="5" t="s">
        <v>18360</v>
      </c>
      <c r="C53" s="8" t="s">
        <v>6805</v>
      </c>
      <c r="D53" s="8" t="s">
        <v>4327</v>
      </c>
      <c r="E53" s="8" t="s">
        <v>6804</v>
      </c>
      <c r="F53" s="8" t="s">
        <v>4755</v>
      </c>
      <c r="G53" s="8" t="s">
        <v>9808</v>
      </c>
      <c r="H53" s="8" t="s">
        <v>9411</v>
      </c>
      <c r="I53" s="117" t="s">
        <v>6806</v>
      </c>
      <c r="J53" s="8"/>
      <c r="K53" s="478" t="s">
        <v>6829</v>
      </c>
      <c r="L53" s="8">
        <v>9814</v>
      </c>
      <c r="M53" s="8" t="s">
        <v>21</v>
      </c>
      <c r="N53" s="44" t="s">
        <v>6830</v>
      </c>
      <c r="O53" s="80"/>
      <c r="P53" s="5"/>
    </row>
    <row r="54" spans="1:16">
      <c r="A54" s="8">
        <v>51</v>
      </c>
      <c r="B54" s="5" t="s">
        <v>18360</v>
      </c>
      <c r="C54" s="8" t="s">
        <v>6810</v>
      </c>
      <c r="D54" s="8" t="s">
        <v>4327</v>
      </c>
      <c r="E54" s="8" t="s">
        <v>6809</v>
      </c>
      <c r="F54" s="8" t="s">
        <v>4756</v>
      </c>
      <c r="G54" s="8" t="s">
        <v>9809</v>
      </c>
      <c r="H54" s="8" t="s">
        <v>6812</v>
      </c>
      <c r="I54" s="117" t="s">
        <v>6811</v>
      </c>
      <c r="J54" s="8"/>
      <c r="K54" s="478" t="s">
        <v>6829</v>
      </c>
      <c r="L54" s="8">
        <v>9840</v>
      </c>
      <c r="M54" s="8" t="s">
        <v>21</v>
      </c>
      <c r="N54" s="44" t="s">
        <v>6830</v>
      </c>
      <c r="O54" s="80"/>
      <c r="P54" s="5"/>
    </row>
    <row r="55" spans="1:16">
      <c r="A55" s="8">
        <v>52</v>
      </c>
      <c r="B55" s="5" t="s">
        <v>18360</v>
      </c>
      <c r="C55" s="8" t="s">
        <v>6815</v>
      </c>
      <c r="D55" s="8" t="s">
        <v>4327</v>
      </c>
      <c r="E55" s="8" t="s">
        <v>6814</v>
      </c>
      <c r="F55" s="8" t="s">
        <v>4757</v>
      </c>
      <c r="G55" s="8" t="s">
        <v>9810</v>
      </c>
      <c r="H55" s="8" t="s">
        <v>6817</v>
      </c>
      <c r="I55" s="117" t="s">
        <v>6816</v>
      </c>
      <c r="J55" s="8"/>
      <c r="K55" s="478" t="s">
        <v>6829</v>
      </c>
      <c r="L55" s="8"/>
      <c r="M55" s="8" t="s">
        <v>21</v>
      </c>
      <c r="N55" s="44" t="s">
        <v>6830</v>
      </c>
      <c r="O55" s="80"/>
      <c r="P55" s="5"/>
    </row>
    <row r="56" spans="1:16">
      <c r="A56" s="8">
        <v>53</v>
      </c>
      <c r="B56" s="5" t="s">
        <v>18360</v>
      </c>
      <c r="C56" s="8" t="s">
        <v>6820</v>
      </c>
      <c r="D56" s="8" t="s">
        <v>4327</v>
      </c>
      <c r="E56" s="8" t="s">
        <v>6819</v>
      </c>
      <c r="F56" s="8" t="s">
        <v>4758</v>
      </c>
      <c r="G56" s="8" t="s">
        <v>9811</v>
      </c>
      <c r="H56" s="8" t="s">
        <v>6822</v>
      </c>
      <c r="I56" s="117" t="s">
        <v>6821</v>
      </c>
      <c r="J56" s="8"/>
      <c r="K56" s="478" t="s">
        <v>6829</v>
      </c>
      <c r="L56" s="8">
        <v>9839</v>
      </c>
      <c r="M56" s="8" t="s">
        <v>21</v>
      </c>
      <c r="N56" s="44" t="s">
        <v>6830</v>
      </c>
      <c r="O56" s="80"/>
      <c r="P56" s="5"/>
    </row>
    <row r="57" spans="1:16">
      <c r="A57" s="8">
        <v>54</v>
      </c>
      <c r="B57" s="5" t="s">
        <v>18360</v>
      </c>
      <c r="C57" s="8" t="s">
        <v>3812</v>
      </c>
      <c r="D57" s="8" t="s">
        <v>4327</v>
      </c>
      <c r="E57" s="8" t="s">
        <v>6823</v>
      </c>
      <c r="F57" s="8" t="s">
        <v>4788</v>
      </c>
      <c r="G57" s="8" t="s">
        <v>9812</v>
      </c>
      <c r="H57" s="8" t="s">
        <v>6891</v>
      </c>
      <c r="I57" s="117" t="s">
        <v>6824</v>
      </c>
      <c r="J57" s="8"/>
      <c r="K57" s="478" t="s">
        <v>6829</v>
      </c>
      <c r="L57" s="8"/>
      <c r="M57" s="8" t="s">
        <v>21</v>
      </c>
      <c r="N57" s="44" t="s">
        <v>6830</v>
      </c>
      <c r="O57" s="80"/>
      <c r="P57" s="5"/>
    </row>
    <row r="58" spans="1:16">
      <c r="A58" s="8">
        <v>55</v>
      </c>
      <c r="B58" s="5" t="s">
        <v>18360</v>
      </c>
      <c r="C58" s="8" t="s">
        <v>3812</v>
      </c>
      <c r="D58" s="8" t="s">
        <v>4327</v>
      </c>
      <c r="E58" s="8" t="s">
        <v>6826</v>
      </c>
      <c r="F58" s="8" t="s">
        <v>4820</v>
      </c>
      <c r="G58" s="8" t="s">
        <v>9813</v>
      </c>
      <c r="H58" s="8" t="s">
        <v>6795</v>
      </c>
      <c r="I58" s="117" t="s">
        <v>6827</v>
      </c>
      <c r="J58" s="8"/>
      <c r="K58" s="478" t="s">
        <v>6829</v>
      </c>
      <c r="L58" s="8"/>
      <c r="M58" s="8" t="s">
        <v>21</v>
      </c>
      <c r="N58" s="44" t="s">
        <v>6830</v>
      </c>
      <c r="O58" s="80" t="s">
        <v>17711</v>
      </c>
      <c r="P58" s="5"/>
    </row>
    <row r="59" spans="1:16" ht="17" customHeight="1">
      <c r="A59" s="8">
        <v>56</v>
      </c>
      <c r="B59" s="5" t="s">
        <v>18360</v>
      </c>
      <c r="C59" s="8" t="s">
        <v>686</v>
      </c>
      <c r="D59" s="8" t="s">
        <v>4327</v>
      </c>
      <c r="E59" s="8" t="s">
        <v>13597</v>
      </c>
      <c r="F59" s="8" t="s">
        <v>13598</v>
      </c>
      <c r="G59" s="8" t="s">
        <v>13599</v>
      </c>
      <c r="H59" s="8" t="s">
        <v>14567</v>
      </c>
      <c r="I59" s="8" t="str">
        <f t="shared" ref="I59:I95" si="0">LEFT(J59,7)</f>
        <v>DYE6271</v>
      </c>
      <c r="J59" s="8" t="s">
        <v>14568</v>
      </c>
      <c r="K59" s="170" t="s">
        <v>14566</v>
      </c>
      <c r="L59" s="8">
        <v>5536</v>
      </c>
      <c r="M59" s="8" t="s">
        <v>21</v>
      </c>
      <c r="N59" s="8">
        <v>213503</v>
      </c>
      <c r="O59" s="80"/>
      <c r="P59" s="5"/>
    </row>
    <row r="60" spans="1:16">
      <c r="A60" s="8">
        <v>57</v>
      </c>
      <c r="B60" s="5" t="s">
        <v>18360</v>
      </c>
      <c r="C60" s="8" t="s">
        <v>13453</v>
      </c>
      <c r="D60" s="8" t="s">
        <v>4327</v>
      </c>
      <c r="E60" s="8" t="s">
        <v>13454</v>
      </c>
      <c r="F60" s="8" t="s">
        <v>13455</v>
      </c>
      <c r="G60" s="8" t="s">
        <v>13456</v>
      </c>
      <c r="H60" s="8" t="s">
        <v>14569</v>
      </c>
      <c r="I60" s="8" t="str">
        <f t="shared" si="0"/>
        <v>DYE6272</v>
      </c>
      <c r="J60" s="8" t="s">
        <v>14570</v>
      </c>
      <c r="K60" s="170" t="s">
        <v>14566</v>
      </c>
      <c r="L60" s="8">
        <v>5537</v>
      </c>
      <c r="M60" s="8" t="s">
        <v>21</v>
      </c>
      <c r="N60" s="8">
        <v>213503</v>
      </c>
      <c r="O60" s="80"/>
      <c r="P60" s="5"/>
    </row>
    <row r="61" spans="1:16">
      <c r="A61" s="8">
        <v>58</v>
      </c>
      <c r="B61" s="5" t="s">
        <v>18360</v>
      </c>
      <c r="C61" s="8" t="s">
        <v>13458</v>
      </c>
      <c r="D61" s="8" t="s">
        <v>4327</v>
      </c>
      <c r="E61" s="8" t="s">
        <v>13459</v>
      </c>
      <c r="F61" s="8" t="s">
        <v>13460</v>
      </c>
      <c r="G61" s="8" t="s">
        <v>13461</v>
      </c>
      <c r="H61" s="8" t="s">
        <v>14571</v>
      </c>
      <c r="I61" s="8" t="str">
        <f t="shared" si="0"/>
        <v>DYE6273</v>
      </c>
      <c r="J61" s="8" t="s">
        <v>14572</v>
      </c>
      <c r="K61" s="170" t="s">
        <v>14566</v>
      </c>
      <c r="L61" s="8">
        <v>5538</v>
      </c>
      <c r="M61" s="8" t="s">
        <v>21</v>
      </c>
      <c r="N61" s="8">
        <v>213503</v>
      </c>
      <c r="O61" s="80"/>
      <c r="P61" s="5"/>
    </row>
    <row r="62" spans="1:16">
      <c r="A62" s="8">
        <v>59</v>
      </c>
      <c r="B62" s="5" t="s">
        <v>18360</v>
      </c>
      <c r="C62" s="8" t="s">
        <v>13462</v>
      </c>
      <c r="D62" s="8" t="s">
        <v>4327</v>
      </c>
      <c r="E62" s="8" t="s">
        <v>13463</v>
      </c>
      <c r="F62" s="8" t="s">
        <v>13464</v>
      </c>
      <c r="G62" s="8" t="s">
        <v>13465</v>
      </c>
      <c r="H62" s="8" t="s">
        <v>14573</v>
      </c>
      <c r="I62" s="8" t="str">
        <f t="shared" si="0"/>
        <v>DYE6274</v>
      </c>
      <c r="J62" s="8" t="s">
        <v>14574</v>
      </c>
      <c r="K62" s="170" t="s">
        <v>14566</v>
      </c>
      <c r="L62" s="8">
        <v>5539</v>
      </c>
      <c r="M62" s="8" t="s">
        <v>21</v>
      </c>
      <c r="N62" s="8">
        <v>213503</v>
      </c>
      <c r="O62" s="80"/>
      <c r="P62" s="5"/>
    </row>
    <row r="63" spans="1:16">
      <c r="A63" s="8">
        <v>60</v>
      </c>
      <c r="B63" s="5" t="s">
        <v>18360</v>
      </c>
      <c r="C63" s="8" t="s">
        <v>13466</v>
      </c>
      <c r="D63" s="8" t="s">
        <v>4327</v>
      </c>
      <c r="E63" s="8" t="s">
        <v>13467</v>
      </c>
      <c r="F63" s="8" t="s">
        <v>13468</v>
      </c>
      <c r="G63" s="8" t="s">
        <v>13469</v>
      </c>
      <c r="H63" s="8" t="s">
        <v>13600</v>
      </c>
      <c r="I63" s="8" t="str">
        <f t="shared" si="0"/>
        <v>DYE5323</v>
      </c>
      <c r="J63" s="8" t="s">
        <v>13601</v>
      </c>
      <c r="K63" s="170" t="s">
        <v>11719</v>
      </c>
      <c r="L63" s="8">
        <v>5540</v>
      </c>
      <c r="M63" s="8" t="s">
        <v>21</v>
      </c>
      <c r="N63" s="8">
        <v>213503</v>
      </c>
      <c r="O63" s="80"/>
      <c r="P63" s="5"/>
    </row>
    <row r="64" spans="1:16">
      <c r="A64" s="8">
        <v>61</v>
      </c>
      <c r="B64" s="5" t="s">
        <v>18360</v>
      </c>
      <c r="C64" s="8" t="s">
        <v>13470</v>
      </c>
      <c r="D64" s="8" t="s">
        <v>4327</v>
      </c>
      <c r="E64" s="8" t="s">
        <v>13471</v>
      </c>
      <c r="F64" s="8" t="s">
        <v>13472</v>
      </c>
      <c r="G64" s="8" t="s">
        <v>13473</v>
      </c>
      <c r="H64" s="8" t="s">
        <v>13602</v>
      </c>
      <c r="I64" s="8" t="str">
        <f t="shared" si="0"/>
        <v>DYE5324</v>
      </c>
      <c r="J64" s="8" t="s">
        <v>13603</v>
      </c>
      <c r="K64" s="170" t="s">
        <v>11719</v>
      </c>
      <c r="L64" s="8">
        <v>5541</v>
      </c>
      <c r="M64" s="8" t="s">
        <v>21</v>
      </c>
      <c r="N64" s="8">
        <v>213503</v>
      </c>
      <c r="O64" s="80"/>
      <c r="P64" s="5"/>
    </row>
    <row r="65" spans="1:16">
      <c r="A65" s="8">
        <v>62</v>
      </c>
      <c r="B65" s="5" t="s">
        <v>18360</v>
      </c>
      <c r="C65" s="8" t="s">
        <v>13475</v>
      </c>
      <c r="D65" s="8" t="s">
        <v>4327</v>
      </c>
      <c r="E65" s="8" t="s">
        <v>13476</v>
      </c>
      <c r="F65" s="8" t="s">
        <v>13477</v>
      </c>
      <c r="G65" s="8" t="s">
        <v>13478</v>
      </c>
      <c r="H65" s="8" t="s">
        <v>13604</v>
      </c>
      <c r="I65" s="8" t="str">
        <f t="shared" si="0"/>
        <v>DYE5325</v>
      </c>
      <c r="J65" s="8" t="s">
        <v>13605</v>
      </c>
      <c r="K65" s="170" t="s">
        <v>11719</v>
      </c>
      <c r="L65" s="8">
        <v>5542</v>
      </c>
      <c r="M65" s="8" t="s">
        <v>21</v>
      </c>
      <c r="N65" s="8">
        <v>213503</v>
      </c>
      <c r="O65" s="80"/>
      <c r="P65" s="5"/>
    </row>
    <row r="66" spans="1:16">
      <c r="A66" s="8">
        <v>63</v>
      </c>
      <c r="B66" s="5" t="s">
        <v>18360</v>
      </c>
      <c r="C66" s="8" t="s">
        <v>13479</v>
      </c>
      <c r="D66" s="8" t="s">
        <v>4327</v>
      </c>
      <c r="E66" s="8" t="s">
        <v>13480</v>
      </c>
      <c r="F66" s="8" t="s">
        <v>13481</v>
      </c>
      <c r="G66" s="8" t="s">
        <v>13482</v>
      </c>
      <c r="H66" s="8" t="s">
        <v>14575</v>
      </c>
      <c r="I66" s="8" t="str">
        <f t="shared" si="0"/>
        <v>DYE6275</v>
      </c>
      <c r="J66" s="8" t="s">
        <v>14576</v>
      </c>
      <c r="K66" s="170" t="s">
        <v>14566</v>
      </c>
      <c r="L66" s="8">
        <v>5543</v>
      </c>
      <c r="M66" s="8" t="s">
        <v>21</v>
      </c>
      <c r="N66" s="8">
        <v>213503</v>
      </c>
      <c r="O66" s="80"/>
      <c r="P66" s="5"/>
    </row>
    <row r="67" spans="1:16">
      <c r="A67" s="8">
        <v>64</v>
      </c>
      <c r="B67" s="5" t="s">
        <v>18360</v>
      </c>
      <c r="C67" s="8" t="s">
        <v>13484</v>
      </c>
      <c r="D67" s="8" t="s">
        <v>4327</v>
      </c>
      <c r="E67" s="8" t="s">
        <v>13485</v>
      </c>
      <c r="F67" s="8" t="s">
        <v>13486</v>
      </c>
      <c r="G67" s="8" t="s">
        <v>13487</v>
      </c>
      <c r="H67" s="8" t="s">
        <v>13606</v>
      </c>
      <c r="I67" s="8" t="str">
        <f t="shared" si="0"/>
        <v>DYE5327</v>
      </c>
      <c r="J67" s="8" t="s">
        <v>13607</v>
      </c>
      <c r="K67" s="170" t="s">
        <v>11719</v>
      </c>
      <c r="L67" s="8">
        <v>5544</v>
      </c>
      <c r="M67" s="8" t="s">
        <v>21</v>
      </c>
      <c r="N67" s="8">
        <v>213503</v>
      </c>
      <c r="O67" s="80"/>
      <c r="P67" s="5"/>
    </row>
    <row r="68" spans="1:16">
      <c r="A68" s="8">
        <v>65</v>
      </c>
      <c r="B68" s="5" t="s">
        <v>18360</v>
      </c>
      <c r="C68" s="8" t="s">
        <v>13489</v>
      </c>
      <c r="D68" s="8" t="s">
        <v>4327</v>
      </c>
      <c r="E68" s="8" t="s">
        <v>13490</v>
      </c>
      <c r="F68" s="8" t="s">
        <v>13491</v>
      </c>
      <c r="G68" s="8" t="s">
        <v>13492</v>
      </c>
      <c r="H68" s="8" t="s">
        <v>13608</v>
      </c>
      <c r="I68" s="8" t="str">
        <f t="shared" si="0"/>
        <v>DYE5328</v>
      </c>
      <c r="J68" s="8" t="s">
        <v>13609</v>
      </c>
      <c r="K68" s="170" t="s">
        <v>11719</v>
      </c>
      <c r="L68" s="8">
        <v>5545</v>
      </c>
      <c r="M68" s="8" t="s">
        <v>21</v>
      </c>
      <c r="N68" s="8">
        <v>213503</v>
      </c>
      <c r="O68" s="80"/>
      <c r="P68" s="5"/>
    </row>
    <row r="69" spans="1:16">
      <c r="A69" s="8">
        <v>66</v>
      </c>
      <c r="B69" s="5" t="s">
        <v>18360</v>
      </c>
      <c r="C69" s="8" t="s">
        <v>13493</v>
      </c>
      <c r="D69" s="8" t="s">
        <v>4327</v>
      </c>
      <c r="E69" s="8" t="s">
        <v>13494</v>
      </c>
      <c r="F69" s="8" t="s">
        <v>13495</v>
      </c>
      <c r="G69" s="8" t="s">
        <v>13496</v>
      </c>
      <c r="H69" s="8" t="s">
        <v>14577</v>
      </c>
      <c r="I69" s="8" t="str">
        <f t="shared" si="0"/>
        <v>DYE6276</v>
      </c>
      <c r="J69" s="8" t="s">
        <v>14578</v>
      </c>
      <c r="K69" s="170" t="s">
        <v>14566</v>
      </c>
      <c r="L69" s="8">
        <v>5546</v>
      </c>
      <c r="M69" s="8" t="s">
        <v>21</v>
      </c>
      <c r="N69" s="8">
        <v>213503</v>
      </c>
      <c r="O69" s="80"/>
      <c r="P69" s="5"/>
    </row>
    <row r="70" spans="1:16">
      <c r="A70" s="8">
        <v>67</v>
      </c>
      <c r="B70" s="5" t="s">
        <v>18360</v>
      </c>
      <c r="C70" s="8" t="s">
        <v>13498</v>
      </c>
      <c r="D70" s="8" t="s">
        <v>4327</v>
      </c>
      <c r="E70" s="8" t="s">
        <v>13499</v>
      </c>
      <c r="F70" s="8" t="s">
        <v>13500</v>
      </c>
      <c r="G70" s="8" t="s">
        <v>13501</v>
      </c>
      <c r="H70" s="8" t="s">
        <v>13610</v>
      </c>
      <c r="I70" s="8" t="str">
        <f t="shared" si="0"/>
        <v>DYE5330</v>
      </c>
      <c r="J70" s="8" t="s">
        <v>13611</v>
      </c>
      <c r="K70" s="170" t="s">
        <v>11719</v>
      </c>
      <c r="L70" s="8">
        <v>5548</v>
      </c>
      <c r="M70" s="8" t="s">
        <v>21</v>
      </c>
      <c r="N70" s="8">
        <v>213503</v>
      </c>
      <c r="O70" s="80"/>
      <c r="P70" s="5"/>
    </row>
    <row r="71" spans="1:16">
      <c r="A71" s="8">
        <v>68</v>
      </c>
      <c r="B71" s="5" t="s">
        <v>18360</v>
      </c>
      <c r="C71" s="8" t="s">
        <v>13502</v>
      </c>
      <c r="D71" s="8" t="s">
        <v>4327</v>
      </c>
      <c r="E71" s="8" t="s">
        <v>13503</v>
      </c>
      <c r="F71" s="8" t="s">
        <v>13504</v>
      </c>
      <c r="G71" s="8" t="s">
        <v>13505</v>
      </c>
      <c r="H71" s="8" t="s">
        <v>13612</v>
      </c>
      <c r="I71" s="8" t="str">
        <f t="shared" si="0"/>
        <v>DYE5331</v>
      </c>
      <c r="J71" s="8" t="s">
        <v>13613</v>
      </c>
      <c r="K71" s="170" t="s">
        <v>11719</v>
      </c>
      <c r="L71" s="8">
        <v>5549</v>
      </c>
      <c r="M71" s="8" t="s">
        <v>21</v>
      </c>
      <c r="N71" s="8">
        <v>213503</v>
      </c>
      <c r="O71" s="80"/>
      <c r="P71" s="5"/>
    </row>
    <row r="72" spans="1:16">
      <c r="A72" s="8">
        <v>69</v>
      </c>
      <c r="B72" s="5" t="s">
        <v>18360</v>
      </c>
      <c r="C72" s="8" t="s">
        <v>13506</v>
      </c>
      <c r="D72" s="8" t="s">
        <v>4327</v>
      </c>
      <c r="E72" s="8" t="s">
        <v>13507</v>
      </c>
      <c r="F72" s="8" t="s">
        <v>13508</v>
      </c>
      <c r="G72" s="8" t="s">
        <v>13509</v>
      </c>
      <c r="H72" s="8" t="s">
        <v>13614</v>
      </c>
      <c r="I72" s="8" t="str">
        <f t="shared" si="0"/>
        <v>DYE5332</v>
      </c>
      <c r="J72" s="8" t="s">
        <v>13615</v>
      </c>
      <c r="K72" s="170" t="s">
        <v>11719</v>
      </c>
      <c r="L72" s="8">
        <v>5550</v>
      </c>
      <c r="M72" s="8" t="s">
        <v>21</v>
      </c>
      <c r="N72" s="8">
        <v>213503</v>
      </c>
      <c r="O72" s="80"/>
      <c r="P72" s="5"/>
    </row>
    <row r="73" spans="1:16">
      <c r="A73" s="8">
        <v>70</v>
      </c>
      <c r="B73" s="5" t="s">
        <v>18360</v>
      </c>
      <c r="C73" s="8" t="s">
        <v>13510</v>
      </c>
      <c r="D73" s="8" t="s">
        <v>4327</v>
      </c>
      <c r="E73" s="8" t="s">
        <v>13511</v>
      </c>
      <c r="F73" s="8" t="s">
        <v>13512</v>
      </c>
      <c r="G73" s="8" t="s">
        <v>13513</v>
      </c>
      <c r="H73" s="8" t="s">
        <v>13616</v>
      </c>
      <c r="I73" s="8" t="str">
        <f t="shared" si="0"/>
        <v>DYE5333</v>
      </c>
      <c r="J73" s="8" t="s">
        <v>13617</v>
      </c>
      <c r="K73" s="170" t="s">
        <v>11719</v>
      </c>
      <c r="L73" s="8">
        <v>5551</v>
      </c>
      <c r="M73" s="8" t="s">
        <v>21</v>
      </c>
      <c r="N73" s="8">
        <v>213503</v>
      </c>
      <c r="O73" s="80"/>
      <c r="P73" s="5"/>
    </row>
    <row r="74" spans="1:16">
      <c r="A74" s="8">
        <v>71</v>
      </c>
      <c r="B74" s="5" t="s">
        <v>18360</v>
      </c>
      <c r="C74" s="8" t="s">
        <v>13515</v>
      </c>
      <c r="D74" s="8" t="s">
        <v>4327</v>
      </c>
      <c r="E74" s="8" t="s">
        <v>13516</v>
      </c>
      <c r="F74" s="8" t="s">
        <v>13517</v>
      </c>
      <c r="G74" s="8" t="s">
        <v>13518</v>
      </c>
      <c r="H74" s="8" t="s">
        <v>13618</v>
      </c>
      <c r="I74" s="8" t="str">
        <f t="shared" si="0"/>
        <v>DYE5334</v>
      </c>
      <c r="J74" s="8" t="s">
        <v>13619</v>
      </c>
      <c r="K74" s="170" t="s">
        <v>11719</v>
      </c>
      <c r="L74" s="8">
        <v>5552</v>
      </c>
      <c r="M74" s="8" t="s">
        <v>22</v>
      </c>
      <c r="N74" s="8">
        <v>213503</v>
      </c>
      <c r="O74" s="80"/>
      <c r="P74" s="5"/>
    </row>
    <row r="75" spans="1:16">
      <c r="A75" s="8">
        <v>72</v>
      </c>
      <c r="B75" s="5" t="s">
        <v>18360</v>
      </c>
      <c r="C75" s="8" t="s">
        <v>13519</v>
      </c>
      <c r="D75" s="8" t="s">
        <v>4327</v>
      </c>
      <c r="E75" s="8" t="s">
        <v>13520</v>
      </c>
      <c r="F75" s="8" t="s">
        <v>13521</v>
      </c>
      <c r="G75" s="8" t="s">
        <v>13522</v>
      </c>
      <c r="H75" s="8" t="s">
        <v>15287</v>
      </c>
      <c r="I75" s="8" t="str">
        <f t="shared" si="0"/>
        <v>DYE5335</v>
      </c>
      <c r="J75" s="8" t="s">
        <v>13620</v>
      </c>
      <c r="K75" s="170" t="s">
        <v>11719</v>
      </c>
      <c r="L75" s="8">
        <v>5554</v>
      </c>
      <c r="M75" s="8" t="s">
        <v>21</v>
      </c>
      <c r="N75" s="8">
        <v>213503</v>
      </c>
      <c r="O75" s="80"/>
      <c r="P75" s="5"/>
    </row>
    <row r="76" spans="1:16">
      <c r="A76" s="8">
        <v>73</v>
      </c>
      <c r="B76" s="5" t="s">
        <v>18360</v>
      </c>
      <c r="C76" s="8" t="s">
        <v>6755</v>
      </c>
      <c r="D76" s="8" t="s">
        <v>4327</v>
      </c>
      <c r="E76" s="8" t="s">
        <v>13524</v>
      </c>
      <c r="F76" s="8" t="s">
        <v>13525</v>
      </c>
      <c r="G76" s="8" t="s">
        <v>13526</v>
      </c>
      <c r="H76" s="8" t="s">
        <v>13621</v>
      </c>
      <c r="I76" s="8" t="str">
        <f t="shared" si="0"/>
        <v>DYE5299</v>
      </c>
      <c r="J76" s="8" t="s">
        <v>13622</v>
      </c>
      <c r="K76" s="170" t="s">
        <v>11719</v>
      </c>
      <c r="L76" s="8">
        <v>5496</v>
      </c>
      <c r="M76" s="8" t="s">
        <v>21</v>
      </c>
      <c r="N76" s="8">
        <v>213503</v>
      </c>
      <c r="O76" s="80"/>
      <c r="P76" s="5"/>
    </row>
    <row r="77" spans="1:16">
      <c r="A77" s="8">
        <v>74</v>
      </c>
      <c r="B77" s="5" t="s">
        <v>18360</v>
      </c>
      <c r="C77" s="8" t="s">
        <v>13527</v>
      </c>
      <c r="D77" s="8" t="s">
        <v>4327</v>
      </c>
      <c r="E77" s="8" t="s">
        <v>13528</v>
      </c>
      <c r="F77" s="8" t="s">
        <v>13529</v>
      </c>
      <c r="G77" s="8" t="s">
        <v>13530</v>
      </c>
      <c r="H77" s="8" t="s">
        <v>13623</v>
      </c>
      <c r="I77" s="8" t="str">
        <f t="shared" si="0"/>
        <v>DYE5300</v>
      </c>
      <c r="J77" s="8" t="s">
        <v>13624</v>
      </c>
      <c r="K77" s="170" t="s">
        <v>11719</v>
      </c>
      <c r="L77" s="8">
        <v>5497</v>
      </c>
      <c r="M77" s="8" t="s">
        <v>21</v>
      </c>
      <c r="N77" s="8">
        <v>213503</v>
      </c>
      <c r="O77" s="80"/>
      <c r="P77" s="5"/>
    </row>
    <row r="78" spans="1:16">
      <c r="A78" s="8">
        <v>75</v>
      </c>
      <c r="B78" s="5" t="s">
        <v>18360</v>
      </c>
      <c r="C78" s="8" t="s">
        <v>13531</v>
      </c>
      <c r="D78" s="8" t="s">
        <v>4327</v>
      </c>
      <c r="E78" s="8" t="s">
        <v>13532</v>
      </c>
      <c r="F78" s="8" t="s">
        <v>13533</v>
      </c>
      <c r="G78" s="8" t="s">
        <v>13534</v>
      </c>
      <c r="H78" s="8" t="s">
        <v>13625</v>
      </c>
      <c r="I78" s="8" t="str">
        <f t="shared" si="0"/>
        <v>DYE5302</v>
      </c>
      <c r="J78" s="8" t="s">
        <v>13626</v>
      </c>
      <c r="K78" s="170" t="s">
        <v>11719</v>
      </c>
      <c r="L78" s="8">
        <v>5499</v>
      </c>
      <c r="M78" s="8" t="s">
        <v>21</v>
      </c>
      <c r="N78" s="8">
        <v>213503</v>
      </c>
      <c r="O78" s="80"/>
      <c r="P78" s="5"/>
    </row>
    <row r="79" spans="1:16">
      <c r="A79" s="8">
        <v>76</v>
      </c>
      <c r="B79" s="5" t="s">
        <v>18360</v>
      </c>
      <c r="C79" s="8" t="s">
        <v>6785</v>
      </c>
      <c r="D79" s="8" t="s">
        <v>4327</v>
      </c>
      <c r="E79" s="8" t="s">
        <v>13535</v>
      </c>
      <c r="F79" s="8" t="s">
        <v>13536</v>
      </c>
      <c r="G79" s="8" t="s">
        <v>13537</v>
      </c>
      <c r="H79" s="8" t="s">
        <v>13627</v>
      </c>
      <c r="I79" s="8" t="str">
        <f t="shared" si="0"/>
        <v>DYE5303</v>
      </c>
      <c r="J79" s="8" t="s">
        <v>13628</v>
      </c>
      <c r="K79" s="170" t="s">
        <v>11719</v>
      </c>
      <c r="L79" s="8">
        <v>5500</v>
      </c>
      <c r="M79" s="8" t="s">
        <v>21</v>
      </c>
      <c r="N79" s="8">
        <v>213503</v>
      </c>
      <c r="O79" s="80"/>
      <c r="P79" s="5"/>
    </row>
    <row r="80" spans="1:16">
      <c r="A80" s="8">
        <v>77</v>
      </c>
      <c r="B80" s="5" t="s">
        <v>18360</v>
      </c>
      <c r="C80" s="8" t="s">
        <v>6793</v>
      </c>
      <c r="D80" s="8" t="s">
        <v>4327</v>
      </c>
      <c r="E80" s="8" t="s">
        <v>13538</v>
      </c>
      <c r="F80" s="8" t="s">
        <v>13539</v>
      </c>
      <c r="G80" s="8" t="s">
        <v>13540</v>
      </c>
      <c r="H80" s="8" t="s">
        <v>13629</v>
      </c>
      <c r="I80" s="8" t="str">
        <f t="shared" si="0"/>
        <v>DYE5304</v>
      </c>
      <c r="J80" s="8" t="s">
        <v>13630</v>
      </c>
      <c r="K80" s="170" t="s">
        <v>11719</v>
      </c>
      <c r="L80" s="8">
        <v>5501</v>
      </c>
      <c r="M80" s="8" t="s">
        <v>21</v>
      </c>
      <c r="N80" s="8">
        <v>213503</v>
      </c>
      <c r="O80" s="80"/>
      <c r="P80" s="5"/>
    </row>
    <row r="81" spans="1:16">
      <c r="A81" s="8">
        <v>78</v>
      </c>
      <c r="B81" s="5" t="s">
        <v>18360</v>
      </c>
      <c r="C81" s="8" t="s">
        <v>13541</v>
      </c>
      <c r="D81" s="8" t="s">
        <v>4327</v>
      </c>
      <c r="E81" s="8" t="s">
        <v>13542</v>
      </c>
      <c r="F81" s="8" t="s">
        <v>13543</v>
      </c>
      <c r="G81" s="8" t="s">
        <v>13544</v>
      </c>
      <c r="H81" s="8" t="s">
        <v>13631</v>
      </c>
      <c r="I81" s="8" t="str">
        <f t="shared" si="0"/>
        <v>DYE5305</v>
      </c>
      <c r="J81" s="8" t="s">
        <v>13632</v>
      </c>
      <c r="K81" s="170" t="s">
        <v>11719</v>
      </c>
      <c r="L81" s="8">
        <v>5502</v>
      </c>
      <c r="M81" s="8" t="s">
        <v>22</v>
      </c>
      <c r="N81" s="8">
        <v>213503</v>
      </c>
      <c r="O81" s="80"/>
      <c r="P81" s="5"/>
    </row>
    <row r="82" spans="1:16">
      <c r="A82" s="8">
        <v>79</v>
      </c>
      <c r="B82" s="5" t="s">
        <v>18360</v>
      </c>
      <c r="C82" s="8" t="s">
        <v>13545</v>
      </c>
      <c r="D82" s="8" t="s">
        <v>4327</v>
      </c>
      <c r="E82" s="8" t="s">
        <v>13546</v>
      </c>
      <c r="F82" s="8" t="s">
        <v>13547</v>
      </c>
      <c r="G82" s="8" t="s">
        <v>13548</v>
      </c>
      <c r="H82" s="8" t="s">
        <v>13633</v>
      </c>
      <c r="I82" s="8" t="str">
        <f t="shared" si="0"/>
        <v>DYE5306</v>
      </c>
      <c r="J82" s="8" t="s">
        <v>13634</v>
      </c>
      <c r="K82" s="170" t="s">
        <v>11719</v>
      </c>
      <c r="L82" s="8">
        <v>5503</v>
      </c>
      <c r="M82" s="8" t="s">
        <v>21</v>
      </c>
      <c r="N82" s="8">
        <v>213503</v>
      </c>
      <c r="O82" s="80"/>
      <c r="P82" s="5"/>
    </row>
    <row r="83" spans="1:16">
      <c r="A83" s="8">
        <v>80</v>
      </c>
      <c r="B83" s="5" t="s">
        <v>18360</v>
      </c>
      <c r="C83" s="8" t="s">
        <v>13549</v>
      </c>
      <c r="D83" s="8" t="s">
        <v>4327</v>
      </c>
      <c r="E83" s="8" t="s">
        <v>13550</v>
      </c>
      <c r="F83" s="8" t="s">
        <v>13551</v>
      </c>
      <c r="G83" s="8" t="s">
        <v>13552</v>
      </c>
      <c r="H83" s="8" t="s">
        <v>13635</v>
      </c>
      <c r="I83" s="8" t="str">
        <f t="shared" si="0"/>
        <v>DYE5307</v>
      </c>
      <c r="J83" s="8" t="s">
        <v>13636</v>
      </c>
      <c r="K83" s="170" t="s">
        <v>11719</v>
      </c>
      <c r="L83" s="8">
        <v>5504</v>
      </c>
      <c r="M83" s="8" t="s">
        <v>21</v>
      </c>
      <c r="N83" s="8">
        <v>213503</v>
      </c>
      <c r="O83" s="80"/>
      <c r="P83" s="5"/>
    </row>
    <row r="84" spans="1:16">
      <c r="A84" s="8">
        <v>81</v>
      </c>
      <c r="B84" s="5" t="s">
        <v>18360</v>
      </c>
      <c r="C84" s="8" t="s">
        <v>6759</v>
      </c>
      <c r="D84" s="8" t="s">
        <v>4327</v>
      </c>
      <c r="E84" s="8" t="s">
        <v>13553</v>
      </c>
      <c r="F84" s="8" t="s">
        <v>13554</v>
      </c>
      <c r="G84" s="8" t="s">
        <v>13555</v>
      </c>
      <c r="H84" s="8" t="s">
        <v>13637</v>
      </c>
      <c r="I84" s="8" t="str">
        <f t="shared" si="0"/>
        <v>DYE5309</v>
      </c>
      <c r="J84" s="8" t="s">
        <v>13638</v>
      </c>
      <c r="K84" s="170" t="s">
        <v>11719</v>
      </c>
      <c r="L84" s="8">
        <v>5513</v>
      </c>
      <c r="M84" s="8" t="s">
        <v>21</v>
      </c>
      <c r="N84" s="8">
        <v>213503</v>
      </c>
      <c r="O84" s="80"/>
      <c r="P84" s="5"/>
    </row>
    <row r="85" spans="1:16">
      <c r="A85" s="8">
        <v>82</v>
      </c>
      <c r="B85" s="5" t="s">
        <v>18360</v>
      </c>
      <c r="C85" s="8" t="s">
        <v>6789</v>
      </c>
      <c r="D85" s="8" t="s">
        <v>4327</v>
      </c>
      <c r="E85" s="8" t="s">
        <v>13556</v>
      </c>
      <c r="F85" s="8" t="s">
        <v>13557</v>
      </c>
      <c r="G85" s="8" t="s">
        <v>13558</v>
      </c>
      <c r="H85" s="8" t="s">
        <v>13639</v>
      </c>
      <c r="I85" s="8" t="str">
        <f t="shared" si="0"/>
        <v>DYE5310</v>
      </c>
      <c r="J85" s="8" t="s">
        <v>13640</v>
      </c>
      <c r="K85" s="170" t="s">
        <v>11719</v>
      </c>
      <c r="L85" s="8">
        <v>5512</v>
      </c>
      <c r="M85" s="8" t="s">
        <v>21</v>
      </c>
      <c r="N85" s="8">
        <v>213503</v>
      </c>
      <c r="O85" s="80"/>
      <c r="P85" s="5"/>
    </row>
    <row r="86" spans="1:16">
      <c r="A86" s="8">
        <v>83</v>
      </c>
      <c r="B86" s="5" t="s">
        <v>18360</v>
      </c>
      <c r="C86" s="8" t="s">
        <v>13559</v>
      </c>
      <c r="D86" s="8" t="s">
        <v>4327</v>
      </c>
      <c r="E86" s="8" t="s">
        <v>13560</v>
      </c>
      <c r="F86" s="8" t="s">
        <v>13561</v>
      </c>
      <c r="G86" s="8" t="s">
        <v>13562</v>
      </c>
      <c r="H86" s="8" t="s">
        <v>14564</v>
      </c>
      <c r="I86" s="8" t="str">
        <f t="shared" si="0"/>
        <v>DYE6268</v>
      </c>
      <c r="J86" s="8" t="s">
        <v>14565</v>
      </c>
      <c r="K86" s="170" t="s">
        <v>14566</v>
      </c>
      <c r="L86" s="8">
        <v>5514</v>
      </c>
      <c r="M86" s="8" t="s">
        <v>21</v>
      </c>
      <c r="N86" s="8">
        <v>213503</v>
      </c>
      <c r="O86" s="80"/>
      <c r="P86" s="5"/>
    </row>
    <row r="87" spans="1:16">
      <c r="A87" s="8">
        <v>84</v>
      </c>
      <c r="B87" s="5" t="s">
        <v>18360</v>
      </c>
      <c r="C87" s="8" t="s">
        <v>13563</v>
      </c>
      <c r="D87" s="8" t="s">
        <v>4327</v>
      </c>
      <c r="E87" s="8" t="s">
        <v>13564</v>
      </c>
      <c r="F87" s="8" t="s">
        <v>13565</v>
      </c>
      <c r="G87" s="8" t="s">
        <v>13566</v>
      </c>
      <c r="H87" s="8" t="s">
        <v>13641</v>
      </c>
      <c r="I87" s="8" t="str">
        <f t="shared" si="0"/>
        <v>DYE5314</v>
      </c>
      <c r="J87" s="8" t="s">
        <v>13642</v>
      </c>
      <c r="K87" s="170" t="s">
        <v>11719</v>
      </c>
      <c r="L87" s="8">
        <v>5509</v>
      </c>
      <c r="M87" s="8" t="s">
        <v>21</v>
      </c>
      <c r="N87" s="8">
        <v>213503</v>
      </c>
      <c r="O87" s="80"/>
      <c r="P87" s="5"/>
    </row>
    <row r="88" spans="1:16">
      <c r="A88" s="8">
        <v>85</v>
      </c>
      <c r="B88" s="5" t="s">
        <v>18360</v>
      </c>
      <c r="C88" s="8" t="s">
        <v>13567</v>
      </c>
      <c r="D88" s="8" t="s">
        <v>4327</v>
      </c>
      <c r="E88" s="8" t="s">
        <v>13568</v>
      </c>
      <c r="F88" s="8" t="s">
        <v>13569</v>
      </c>
      <c r="G88" s="8" t="s">
        <v>13570</v>
      </c>
      <c r="H88" s="8" t="s">
        <v>14579</v>
      </c>
      <c r="I88" s="8" t="str">
        <f t="shared" si="0"/>
        <v>DYE6269</v>
      </c>
      <c r="J88" s="8" t="s">
        <v>14580</v>
      </c>
      <c r="K88" s="170" t="s">
        <v>14566</v>
      </c>
      <c r="L88" s="8">
        <v>5515</v>
      </c>
      <c r="M88" s="8" t="s">
        <v>22</v>
      </c>
      <c r="N88" s="8">
        <v>213503</v>
      </c>
      <c r="O88" s="80"/>
      <c r="P88" s="5"/>
    </row>
    <row r="89" spans="1:16">
      <c r="A89" s="8">
        <v>86</v>
      </c>
      <c r="B89" s="5" t="s">
        <v>18360</v>
      </c>
      <c r="C89" s="8" t="s">
        <v>13571</v>
      </c>
      <c r="D89" s="8" t="s">
        <v>4327</v>
      </c>
      <c r="E89" s="8" t="s">
        <v>13572</v>
      </c>
      <c r="F89" s="8" t="s">
        <v>13573</v>
      </c>
      <c r="G89" s="8" t="s">
        <v>13574</v>
      </c>
      <c r="H89" s="8" t="s">
        <v>13643</v>
      </c>
      <c r="I89" s="8" t="str">
        <f t="shared" si="0"/>
        <v>DYE5317</v>
      </c>
      <c r="J89" s="8" t="s">
        <v>13644</v>
      </c>
      <c r="K89" s="170" t="s">
        <v>11719</v>
      </c>
      <c r="L89" s="8">
        <v>5506</v>
      </c>
      <c r="M89" s="8" t="s">
        <v>21</v>
      </c>
      <c r="N89" s="8">
        <v>213503</v>
      </c>
      <c r="O89" s="80"/>
      <c r="P89" s="5"/>
    </row>
    <row r="90" spans="1:16">
      <c r="A90" s="8">
        <v>87</v>
      </c>
      <c r="B90" s="5" t="s">
        <v>18360</v>
      </c>
      <c r="C90" s="8" t="s">
        <v>13575</v>
      </c>
      <c r="D90" s="8" t="s">
        <v>4327</v>
      </c>
      <c r="E90" s="8" t="s">
        <v>13576</v>
      </c>
      <c r="F90" s="8" t="s">
        <v>13577</v>
      </c>
      <c r="G90" s="8" t="s">
        <v>13578</v>
      </c>
      <c r="H90" s="8" t="s">
        <v>14581</v>
      </c>
      <c r="I90" s="8" t="str">
        <f t="shared" si="0"/>
        <v>DYE6270</v>
      </c>
      <c r="J90" s="8" t="s">
        <v>14582</v>
      </c>
      <c r="K90" s="170" t="s">
        <v>14566</v>
      </c>
      <c r="L90" s="8">
        <v>5507</v>
      </c>
      <c r="M90" s="8" t="s">
        <v>21</v>
      </c>
      <c r="N90" s="8">
        <v>213503</v>
      </c>
      <c r="O90" s="80"/>
      <c r="P90" s="5"/>
    </row>
    <row r="91" spans="1:16">
      <c r="A91" s="8">
        <v>88</v>
      </c>
      <c r="B91" s="5" t="s">
        <v>18360</v>
      </c>
      <c r="C91" s="8" t="s">
        <v>6773</v>
      </c>
      <c r="D91" s="8" t="s">
        <v>4327</v>
      </c>
      <c r="E91" s="8" t="s">
        <v>13580</v>
      </c>
      <c r="F91" s="8" t="s">
        <v>13581</v>
      </c>
      <c r="G91" s="8" t="s">
        <v>13582</v>
      </c>
      <c r="H91" s="8" t="s">
        <v>13645</v>
      </c>
      <c r="I91" s="8" t="str">
        <f t="shared" si="0"/>
        <v>DYE5301</v>
      </c>
      <c r="J91" s="8" t="s">
        <v>13646</v>
      </c>
      <c r="K91" s="170" t="s">
        <v>11719</v>
      </c>
      <c r="L91" s="8">
        <v>5498</v>
      </c>
      <c r="M91" s="8" t="s">
        <v>21</v>
      </c>
      <c r="N91" s="8">
        <v>213503</v>
      </c>
      <c r="O91" s="80"/>
      <c r="P91" s="5"/>
    </row>
    <row r="92" spans="1:16">
      <c r="A92" s="8">
        <v>89</v>
      </c>
      <c r="B92" s="5" t="s">
        <v>18360</v>
      </c>
      <c r="C92" s="8" t="s">
        <v>6745</v>
      </c>
      <c r="D92" s="8" t="s">
        <v>4327</v>
      </c>
      <c r="E92" s="8" t="s">
        <v>13583</v>
      </c>
      <c r="F92" s="8" t="s">
        <v>13584</v>
      </c>
      <c r="G92" s="8" t="s">
        <v>13585</v>
      </c>
      <c r="H92" s="8" t="s">
        <v>13647</v>
      </c>
      <c r="I92" s="8" t="str">
        <f t="shared" si="0"/>
        <v>DYE5308</v>
      </c>
      <c r="J92" s="8" t="s">
        <v>13648</v>
      </c>
      <c r="K92" s="170" t="s">
        <v>11719</v>
      </c>
      <c r="L92" s="8">
        <v>5505</v>
      </c>
      <c r="M92" s="8" t="s">
        <v>21</v>
      </c>
      <c r="N92" s="8">
        <v>213503</v>
      </c>
      <c r="O92" s="80"/>
      <c r="P92" s="5"/>
    </row>
    <row r="93" spans="1:16">
      <c r="A93" s="8">
        <v>90</v>
      </c>
      <c r="B93" s="5" t="s">
        <v>18360</v>
      </c>
      <c r="C93" s="8" t="s">
        <v>13586</v>
      </c>
      <c r="D93" s="8" t="s">
        <v>4327</v>
      </c>
      <c r="E93" s="8" t="s">
        <v>13587</v>
      </c>
      <c r="F93" s="8" t="s">
        <v>13588</v>
      </c>
      <c r="G93" s="8" t="s">
        <v>13589</v>
      </c>
      <c r="H93" s="8" t="s">
        <v>13649</v>
      </c>
      <c r="I93" s="8" t="str">
        <f t="shared" si="0"/>
        <v>DYE5311</v>
      </c>
      <c r="J93" s="8" t="s">
        <v>13650</v>
      </c>
      <c r="K93" s="170" t="s">
        <v>11719</v>
      </c>
      <c r="L93" s="8">
        <v>5510</v>
      </c>
      <c r="M93" s="8" t="s">
        <v>21</v>
      </c>
      <c r="N93" s="8">
        <v>213503</v>
      </c>
      <c r="O93" s="80"/>
      <c r="P93" s="5"/>
    </row>
    <row r="94" spans="1:16">
      <c r="A94" s="8">
        <v>91</v>
      </c>
      <c r="B94" s="5" t="s">
        <v>18360</v>
      </c>
      <c r="C94" s="8" t="s">
        <v>13545</v>
      </c>
      <c r="D94" s="8" t="s">
        <v>4327</v>
      </c>
      <c r="E94" s="8" t="s">
        <v>13590</v>
      </c>
      <c r="F94" s="8" t="s">
        <v>13591</v>
      </c>
      <c r="G94" s="8" t="s">
        <v>13592</v>
      </c>
      <c r="H94" s="8" t="s">
        <v>13651</v>
      </c>
      <c r="I94" s="8" t="str">
        <f t="shared" si="0"/>
        <v>DYE5312</v>
      </c>
      <c r="J94" s="8" t="s">
        <v>13652</v>
      </c>
      <c r="K94" s="170" t="s">
        <v>11719</v>
      </c>
      <c r="L94" s="8">
        <v>5511</v>
      </c>
      <c r="M94" s="8" t="s">
        <v>21</v>
      </c>
      <c r="N94" s="8">
        <v>213503</v>
      </c>
      <c r="O94" s="80"/>
      <c r="P94" s="5"/>
    </row>
    <row r="95" spans="1:16">
      <c r="A95" s="8">
        <v>92</v>
      </c>
      <c r="B95" s="5" t="s">
        <v>18360</v>
      </c>
      <c r="C95" s="8" t="s">
        <v>13593</v>
      </c>
      <c r="D95" s="8" t="s">
        <v>4327</v>
      </c>
      <c r="E95" s="8" t="s">
        <v>13594</v>
      </c>
      <c r="F95" s="8" t="s">
        <v>13595</v>
      </c>
      <c r="G95" s="8" t="s">
        <v>13596</v>
      </c>
      <c r="H95" s="8" t="s">
        <v>13653</v>
      </c>
      <c r="I95" s="8" t="str">
        <f t="shared" si="0"/>
        <v>DYE5315</v>
      </c>
      <c r="J95" s="8" t="s">
        <v>13654</v>
      </c>
      <c r="K95" s="170" t="s">
        <v>11719</v>
      </c>
      <c r="L95" s="8">
        <v>5508</v>
      </c>
      <c r="M95" s="8" t="s">
        <v>21</v>
      </c>
      <c r="N95" s="8">
        <v>213503</v>
      </c>
      <c r="O95" s="80"/>
      <c r="P95" s="5"/>
    </row>
    <row r="96" spans="1:16">
      <c r="A96" s="8">
        <v>93</v>
      </c>
      <c r="B96" s="5" t="s">
        <v>18360</v>
      </c>
      <c r="C96" s="8" t="s">
        <v>13838</v>
      </c>
      <c r="D96" s="8" t="s">
        <v>4327</v>
      </c>
      <c r="E96" s="8" t="s">
        <v>13839</v>
      </c>
      <c r="F96" s="8" t="s">
        <v>13840</v>
      </c>
      <c r="G96" s="8" t="s">
        <v>13841</v>
      </c>
      <c r="H96" s="8" t="s">
        <v>13844</v>
      </c>
      <c r="I96" s="8" t="s">
        <v>14187</v>
      </c>
      <c r="J96" s="8" t="s">
        <v>13843</v>
      </c>
      <c r="K96" s="170" t="s">
        <v>13837</v>
      </c>
      <c r="L96" s="8">
        <v>5557</v>
      </c>
      <c r="M96" s="8" t="s">
        <v>22</v>
      </c>
      <c r="N96" s="8">
        <v>214305</v>
      </c>
      <c r="O96" s="80"/>
      <c r="P96" s="5"/>
    </row>
    <row r="97" spans="1:16">
      <c r="A97" s="8">
        <v>94</v>
      </c>
      <c r="B97" s="5" t="s">
        <v>18360</v>
      </c>
      <c r="C97" s="8" t="s">
        <v>13845</v>
      </c>
      <c r="D97" s="8" t="s">
        <v>4327</v>
      </c>
      <c r="E97" s="8" t="s">
        <v>13846</v>
      </c>
      <c r="F97" s="8" t="s">
        <v>13847</v>
      </c>
      <c r="G97" s="8" t="s">
        <v>13848</v>
      </c>
      <c r="H97" s="8" t="s">
        <v>13851</v>
      </c>
      <c r="I97" s="8" t="s">
        <v>14188</v>
      </c>
      <c r="J97" s="8" t="s">
        <v>13850</v>
      </c>
      <c r="K97" s="170" t="s">
        <v>13837</v>
      </c>
      <c r="L97" s="8">
        <v>5556</v>
      </c>
      <c r="M97" s="8" t="s">
        <v>21</v>
      </c>
      <c r="N97" s="8">
        <v>214305</v>
      </c>
      <c r="O97" s="80"/>
      <c r="P97" s="5"/>
    </row>
    <row r="98" spans="1:16">
      <c r="A98" s="8">
        <v>95</v>
      </c>
      <c r="B98" s="5" t="s">
        <v>18360</v>
      </c>
      <c r="C98" s="8" t="s">
        <v>13852</v>
      </c>
      <c r="D98" s="8" t="s">
        <v>4327</v>
      </c>
      <c r="E98" s="8" t="s">
        <v>13853</v>
      </c>
      <c r="F98" s="8" t="s">
        <v>13854</v>
      </c>
      <c r="G98" s="8" t="s">
        <v>13855</v>
      </c>
      <c r="H98" s="8" t="s">
        <v>13857</v>
      </c>
      <c r="I98" s="8" t="s">
        <v>14189</v>
      </c>
      <c r="J98" s="8" t="s">
        <v>13856</v>
      </c>
      <c r="K98" s="170" t="s">
        <v>13837</v>
      </c>
      <c r="L98" s="8">
        <v>5555</v>
      </c>
      <c r="M98" s="8" t="s">
        <v>21</v>
      </c>
      <c r="N98" s="8">
        <v>214305</v>
      </c>
      <c r="O98" s="80"/>
      <c r="P98" s="5"/>
    </row>
    <row r="99" spans="1:16">
      <c r="A99" s="8">
        <v>96</v>
      </c>
      <c r="B99" s="5" t="s">
        <v>18360</v>
      </c>
      <c r="C99" s="8" t="s">
        <v>13858</v>
      </c>
      <c r="D99" s="8" t="s">
        <v>4327</v>
      </c>
      <c r="E99" s="8" t="s">
        <v>13859</v>
      </c>
      <c r="F99" s="8" t="s">
        <v>13860</v>
      </c>
      <c r="G99" s="8" t="s">
        <v>13861</v>
      </c>
      <c r="H99" s="8" t="s">
        <v>13863</v>
      </c>
      <c r="I99" s="8" t="s">
        <v>14190</v>
      </c>
      <c r="J99" s="8" t="s">
        <v>13862</v>
      </c>
      <c r="K99" s="170" t="s">
        <v>13837</v>
      </c>
      <c r="L99" s="8">
        <v>5558</v>
      </c>
      <c r="M99" s="8" t="s">
        <v>21</v>
      </c>
      <c r="N99" s="8">
        <v>214305</v>
      </c>
      <c r="O99" s="80"/>
      <c r="P99" s="5"/>
    </row>
    <row r="100" spans="1:16">
      <c r="A100" s="8">
        <v>97</v>
      </c>
      <c r="B100" s="5" t="s">
        <v>18360</v>
      </c>
      <c r="C100" s="8" t="s">
        <v>13864</v>
      </c>
      <c r="D100" s="8" t="s">
        <v>4327</v>
      </c>
      <c r="E100" s="8" t="s">
        <v>13865</v>
      </c>
      <c r="F100" s="8" t="s">
        <v>13866</v>
      </c>
      <c r="G100" s="8" t="s">
        <v>13867</v>
      </c>
      <c r="H100" s="8" t="s">
        <v>13870</v>
      </c>
      <c r="I100" s="8" t="s">
        <v>14191</v>
      </c>
      <c r="J100" s="8" t="s">
        <v>13869</v>
      </c>
      <c r="K100" s="170" t="s">
        <v>13837</v>
      </c>
      <c r="L100" s="8">
        <v>5525</v>
      </c>
      <c r="M100" s="8" t="s">
        <v>21</v>
      </c>
      <c r="N100" s="8">
        <v>214305</v>
      </c>
      <c r="O100" s="80"/>
      <c r="P100" s="5"/>
    </row>
    <row r="101" spans="1:16">
      <c r="A101" s="8">
        <v>98</v>
      </c>
      <c r="B101" s="5" t="s">
        <v>18360</v>
      </c>
      <c r="C101" s="8" t="s">
        <v>13871</v>
      </c>
      <c r="D101" s="8" t="s">
        <v>4327</v>
      </c>
      <c r="E101" s="8" t="s">
        <v>13872</v>
      </c>
      <c r="F101" s="8" t="s">
        <v>13873</v>
      </c>
      <c r="G101" s="8" t="s">
        <v>13874</v>
      </c>
      <c r="H101" s="8" t="s">
        <v>13877</v>
      </c>
      <c r="I101" s="8" t="s">
        <v>14192</v>
      </c>
      <c r="J101" s="8" t="s">
        <v>13876</v>
      </c>
      <c r="K101" s="170" t="s">
        <v>13837</v>
      </c>
      <c r="L101" s="8">
        <v>5526</v>
      </c>
      <c r="M101" s="8" t="s">
        <v>21</v>
      </c>
      <c r="N101" s="8">
        <v>214305</v>
      </c>
      <c r="O101" s="80"/>
      <c r="P101" s="5"/>
    </row>
    <row r="102" spans="1:16">
      <c r="A102" s="8">
        <v>99</v>
      </c>
      <c r="B102" s="5" t="s">
        <v>18360</v>
      </c>
      <c r="C102" s="8" t="s">
        <v>13878</v>
      </c>
      <c r="D102" s="8" t="s">
        <v>4327</v>
      </c>
      <c r="E102" s="8" t="s">
        <v>13879</v>
      </c>
      <c r="F102" s="8" t="s">
        <v>13880</v>
      </c>
      <c r="G102" s="8" t="s">
        <v>13881</v>
      </c>
      <c r="H102" s="8" t="s">
        <v>13883</v>
      </c>
      <c r="I102" s="8" t="s">
        <v>14193</v>
      </c>
      <c r="J102" s="8" t="s">
        <v>13882</v>
      </c>
      <c r="K102" s="170" t="s">
        <v>13837</v>
      </c>
      <c r="L102" s="8">
        <v>5527</v>
      </c>
      <c r="M102" s="8" t="s">
        <v>21</v>
      </c>
      <c r="N102" s="8">
        <v>214305</v>
      </c>
      <c r="O102" s="80"/>
      <c r="P102" s="5"/>
    </row>
    <row r="103" spans="1:16">
      <c r="A103" s="8">
        <v>100</v>
      </c>
      <c r="B103" s="5" t="s">
        <v>18360</v>
      </c>
      <c r="C103" s="8" t="s">
        <v>13884</v>
      </c>
      <c r="D103" s="8" t="s">
        <v>4327</v>
      </c>
      <c r="E103" s="8" t="s">
        <v>13885</v>
      </c>
      <c r="F103" s="8" t="s">
        <v>13886</v>
      </c>
      <c r="G103" s="8" t="s">
        <v>13887</v>
      </c>
      <c r="H103" s="8" t="s">
        <v>13889</v>
      </c>
      <c r="I103" s="8" t="s">
        <v>14194</v>
      </c>
      <c r="J103" s="8" t="s">
        <v>13888</v>
      </c>
      <c r="K103" s="170" t="s">
        <v>13837</v>
      </c>
      <c r="L103" s="8">
        <v>5528</v>
      </c>
      <c r="M103" s="8" t="s">
        <v>21</v>
      </c>
      <c r="N103" s="8">
        <v>214305</v>
      </c>
      <c r="O103" s="80" t="s">
        <v>17660</v>
      </c>
      <c r="P103" s="5"/>
    </row>
    <row r="104" spans="1:16">
      <c r="A104" s="8">
        <v>101</v>
      </c>
      <c r="B104" s="5" t="s">
        <v>18360</v>
      </c>
      <c r="C104" s="8" t="s">
        <v>3719</v>
      </c>
      <c r="D104" s="8" t="s">
        <v>4327</v>
      </c>
      <c r="E104" s="8" t="s">
        <v>13890</v>
      </c>
      <c r="F104" s="8" t="s">
        <v>13891</v>
      </c>
      <c r="G104" s="8" t="s">
        <v>13892</v>
      </c>
      <c r="H104" s="8" t="s">
        <v>13894</v>
      </c>
      <c r="I104" s="8" t="s">
        <v>14195</v>
      </c>
      <c r="J104" s="8" t="s">
        <v>13893</v>
      </c>
      <c r="K104" s="170" t="s">
        <v>13837</v>
      </c>
      <c r="L104" s="8">
        <v>5529</v>
      </c>
      <c r="M104" s="8" t="s">
        <v>21</v>
      </c>
      <c r="N104" s="8">
        <v>214305</v>
      </c>
      <c r="O104" s="80"/>
      <c r="P104" s="5"/>
    </row>
    <row r="105" spans="1:16">
      <c r="A105" s="8">
        <v>102</v>
      </c>
      <c r="B105" s="5" t="s">
        <v>18360</v>
      </c>
      <c r="C105" s="8" t="s">
        <v>5232</v>
      </c>
      <c r="D105" s="8" t="s">
        <v>4327</v>
      </c>
      <c r="E105" s="8" t="s">
        <v>13895</v>
      </c>
      <c r="F105" s="8" t="s">
        <v>13896</v>
      </c>
      <c r="G105" s="8" t="s">
        <v>13897</v>
      </c>
      <c r="H105" s="8" t="s">
        <v>13899</v>
      </c>
      <c r="I105" s="8" t="s">
        <v>14196</v>
      </c>
      <c r="J105" s="8" t="s">
        <v>13898</v>
      </c>
      <c r="K105" s="170" t="s">
        <v>13837</v>
      </c>
      <c r="L105" s="8">
        <v>5530</v>
      </c>
      <c r="M105" s="8" t="s">
        <v>21</v>
      </c>
      <c r="N105" s="8">
        <v>214305</v>
      </c>
      <c r="O105" s="80"/>
      <c r="P105" s="5"/>
    </row>
    <row r="106" spans="1:16">
      <c r="A106" s="8">
        <v>103</v>
      </c>
      <c r="B106" s="5" t="s">
        <v>18360</v>
      </c>
      <c r="C106" s="8" t="s">
        <v>13900</v>
      </c>
      <c r="D106" s="8" t="s">
        <v>4327</v>
      </c>
      <c r="E106" s="8" t="s">
        <v>13901</v>
      </c>
      <c r="F106" s="8" t="s">
        <v>13902</v>
      </c>
      <c r="G106" s="8" t="s">
        <v>13903</v>
      </c>
      <c r="H106" s="8" t="s">
        <v>13905</v>
      </c>
      <c r="I106" s="8" t="s">
        <v>14197</v>
      </c>
      <c r="J106" s="8" t="s">
        <v>13904</v>
      </c>
      <c r="K106" s="170" t="s">
        <v>13837</v>
      </c>
      <c r="L106" s="8">
        <v>5523</v>
      </c>
      <c r="M106" s="8" t="s">
        <v>21</v>
      </c>
      <c r="N106" s="8">
        <v>214305</v>
      </c>
      <c r="O106" s="80"/>
      <c r="P106" s="5"/>
    </row>
    <row r="107" spans="1:16">
      <c r="A107" s="8">
        <v>104</v>
      </c>
      <c r="B107" s="5" t="s">
        <v>18360</v>
      </c>
      <c r="C107" s="8" t="s">
        <v>13906</v>
      </c>
      <c r="D107" s="8" t="s">
        <v>4327</v>
      </c>
      <c r="E107" s="8" t="s">
        <v>13907</v>
      </c>
      <c r="F107" s="8" t="s">
        <v>13908</v>
      </c>
      <c r="G107" s="8" t="s">
        <v>13909</v>
      </c>
      <c r="H107" s="8" t="s">
        <v>13911</v>
      </c>
      <c r="I107" s="8" t="s">
        <v>14198</v>
      </c>
      <c r="J107" s="8" t="s">
        <v>13910</v>
      </c>
      <c r="K107" s="170" t="s">
        <v>13837</v>
      </c>
      <c r="L107" s="8">
        <v>5524</v>
      </c>
      <c r="M107" s="8" t="s">
        <v>21</v>
      </c>
      <c r="N107" s="8">
        <v>214305</v>
      </c>
      <c r="O107" s="80"/>
      <c r="P107" s="5"/>
    </row>
    <row r="108" spans="1:16">
      <c r="A108" s="8">
        <v>105</v>
      </c>
      <c r="B108" s="5" t="s">
        <v>18360</v>
      </c>
      <c r="C108" s="8" t="s">
        <v>13912</v>
      </c>
      <c r="D108" s="8" t="s">
        <v>4327</v>
      </c>
      <c r="E108" s="8" t="s">
        <v>13913</v>
      </c>
      <c r="F108" s="8" t="s">
        <v>13914</v>
      </c>
      <c r="G108" s="8" t="s">
        <v>13915</v>
      </c>
      <c r="H108" s="8" t="s">
        <v>13918</v>
      </c>
      <c r="I108" s="8" t="s">
        <v>14199</v>
      </c>
      <c r="J108" s="8" t="s">
        <v>13917</v>
      </c>
      <c r="K108" s="170" t="s">
        <v>13837</v>
      </c>
      <c r="L108" s="8">
        <v>5565</v>
      </c>
      <c r="M108" s="8" t="s">
        <v>21</v>
      </c>
      <c r="N108" s="8">
        <v>214305</v>
      </c>
      <c r="O108" s="80"/>
      <c r="P108" s="5"/>
    </row>
    <row r="109" spans="1:16">
      <c r="A109" s="8">
        <v>106</v>
      </c>
      <c r="B109" s="5" t="s">
        <v>18360</v>
      </c>
      <c r="C109" s="8" t="s">
        <v>13919</v>
      </c>
      <c r="D109" s="8" t="s">
        <v>4327</v>
      </c>
      <c r="E109" s="8" t="s">
        <v>13920</v>
      </c>
      <c r="F109" s="8" t="s">
        <v>13921</v>
      </c>
      <c r="G109" s="8" t="s">
        <v>13922</v>
      </c>
      <c r="H109" s="8" t="s">
        <v>13925</v>
      </c>
      <c r="I109" s="8" t="s">
        <v>14200</v>
      </c>
      <c r="J109" s="8" t="s">
        <v>13924</v>
      </c>
      <c r="K109" s="170" t="s">
        <v>13837</v>
      </c>
      <c r="L109" s="8">
        <v>5519</v>
      </c>
      <c r="M109" s="8" t="s">
        <v>21</v>
      </c>
      <c r="N109" s="8">
        <v>214305</v>
      </c>
      <c r="O109" s="80"/>
      <c r="P109" s="5"/>
    </row>
    <row r="110" spans="1:16">
      <c r="A110" s="8">
        <v>107</v>
      </c>
      <c r="B110" s="5" t="s">
        <v>18360</v>
      </c>
      <c r="C110" s="8" t="s">
        <v>13926</v>
      </c>
      <c r="D110" s="8" t="s">
        <v>4327</v>
      </c>
      <c r="E110" s="8" t="s">
        <v>13927</v>
      </c>
      <c r="F110" s="8" t="s">
        <v>13928</v>
      </c>
      <c r="G110" s="8" t="s">
        <v>13929</v>
      </c>
      <c r="H110" s="8" t="s">
        <v>13931</v>
      </c>
      <c r="I110" s="8" t="s">
        <v>14201</v>
      </c>
      <c r="J110" s="8" t="s">
        <v>13930</v>
      </c>
      <c r="K110" s="170" t="s">
        <v>13837</v>
      </c>
      <c r="L110" s="8">
        <v>5532</v>
      </c>
      <c r="M110" s="8" t="s">
        <v>21</v>
      </c>
      <c r="N110" s="8">
        <v>214305</v>
      </c>
      <c r="O110" s="80"/>
      <c r="P110" s="5"/>
    </row>
    <row r="111" spans="1:16">
      <c r="A111" s="8">
        <v>108</v>
      </c>
      <c r="B111" s="5" t="s">
        <v>18360</v>
      </c>
      <c r="C111" s="8" t="s">
        <v>13932</v>
      </c>
      <c r="D111" s="8" t="s">
        <v>4327</v>
      </c>
      <c r="E111" s="8" t="s">
        <v>13934</v>
      </c>
      <c r="F111" s="8" t="s">
        <v>13935</v>
      </c>
      <c r="G111" s="8" t="s">
        <v>13936</v>
      </c>
      <c r="H111" s="8" t="s">
        <v>13938</v>
      </c>
      <c r="I111" s="8" t="s">
        <v>14202</v>
      </c>
      <c r="J111" s="8" t="s">
        <v>13937</v>
      </c>
      <c r="K111" s="170" t="s">
        <v>13837</v>
      </c>
      <c r="L111" s="8">
        <v>5567</v>
      </c>
      <c r="M111" s="8" t="s">
        <v>21</v>
      </c>
      <c r="N111" s="8">
        <v>214305</v>
      </c>
      <c r="O111" s="80"/>
      <c r="P111" s="5"/>
    </row>
    <row r="112" spans="1:16">
      <c r="A112" s="8">
        <v>109</v>
      </c>
      <c r="B112" s="5" t="s">
        <v>18360</v>
      </c>
      <c r="C112" s="8" t="s">
        <v>13939</v>
      </c>
      <c r="D112" s="8" t="s">
        <v>4327</v>
      </c>
      <c r="E112" s="8" t="s">
        <v>13940</v>
      </c>
      <c r="F112" s="8" t="s">
        <v>13941</v>
      </c>
      <c r="G112" s="8" t="s">
        <v>13942</v>
      </c>
      <c r="H112" s="8" t="s">
        <v>13945</v>
      </c>
      <c r="I112" s="8" t="s">
        <v>14203</v>
      </c>
      <c r="J112" s="8" t="s">
        <v>13944</v>
      </c>
      <c r="K112" s="170" t="s">
        <v>13837</v>
      </c>
      <c r="L112" s="8">
        <v>5533</v>
      </c>
      <c r="M112" s="8" t="s">
        <v>21</v>
      </c>
      <c r="N112" s="8">
        <v>214305</v>
      </c>
      <c r="O112" s="80"/>
      <c r="P112" s="5"/>
    </row>
    <row r="113" spans="1:16">
      <c r="A113" s="8">
        <v>110</v>
      </c>
      <c r="B113" s="5" t="s">
        <v>18360</v>
      </c>
      <c r="C113" s="8" t="s">
        <v>13946</v>
      </c>
      <c r="D113" s="8" t="s">
        <v>4327</v>
      </c>
      <c r="E113" s="8" t="s">
        <v>13948</v>
      </c>
      <c r="F113" s="8" t="s">
        <v>13949</v>
      </c>
      <c r="G113" s="8" t="s">
        <v>13950</v>
      </c>
      <c r="H113" s="8" t="s">
        <v>13952</v>
      </c>
      <c r="I113" s="8" t="s">
        <v>14204</v>
      </c>
      <c r="J113" s="8" t="s">
        <v>13951</v>
      </c>
      <c r="K113" s="170" t="s">
        <v>13837</v>
      </c>
      <c r="L113" s="8">
        <v>5516</v>
      </c>
      <c r="M113" s="8" t="s">
        <v>21</v>
      </c>
      <c r="N113" s="8">
        <v>214305</v>
      </c>
      <c r="O113" s="80"/>
      <c r="P113" s="5"/>
    </row>
    <row r="114" spans="1:16">
      <c r="A114" s="8">
        <v>111</v>
      </c>
      <c r="B114" s="5" t="s">
        <v>18360</v>
      </c>
      <c r="C114" s="8" t="s">
        <v>13953</v>
      </c>
      <c r="D114" s="8" t="s">
        <v>4327</v>
      </c>
      <c r="E114" s="8" t="s">
        <v>13954</v>
      </c>
      <c r="F114" s="8" t="s">
        <v>13955</v>
      </c>
      <c r="G114" s="8" t="s">
        <v>13956</v>
      </c>
      <c r="H114" s="8" t="s">
        <v>13958</v>
      </c>
      <c r="I114" s="8" t="s">
        <v>14205</v>
      </c>
      <c r="J114" s="8" t="s">
        <v>13957</v>
      </c>
      <c r="K114" s="170" t="s">
        <v>13837</v>
      </c>
      <c r="L114" s="8">
        <v>5534</v>
      </c>
      <c r="M114" s="8" t="s">
        <v>21</v>
      </c>
      <c r="N114" s="8">
        <v>214305</v>
      </c>
      <c r="O114" s="80"/>
      <c r="P114" s="5"/>
    </row>
    <row r="115" spans="1:16">
      <c r="A115" s="8">
        <v>112</v>
      </c>
      <c r="B115" s="5" t="s">
        <v>18360</v>
      </c>
      <c r="C115" s="8" t="s">
        <v>13959</v>
      </c>
      <c r="D115" s="8" t="s">
        <v>4327</v>
      </c>
      <c r="E115" s="8" t="s">
        <v>13960</v>
      </c>
      <c r="F115" s="8" t="s">
        <v>13961</v>
      </c>
      <c r="G115" s="8" t="s">
        <v>13962</v>
      </c>
      <c r="H115" s="8" t="s">
        <v>13964</v>
      </c>
      <c r="I115" s="8" t="s">
        <v>14206</v>
      </c>
      <c r="J115" s="8" t="s">
        <v>13963</v>
      </c>
      <c r="K115" s="170" t="s">
        <v>13837</v>
      </c>
      <c r="L115" s="8">
        <v>5535</v>
      </c>
      <c r="M115" s="8" t="s">
        <v>21</v>
      </c>
      <c r="N115" s="8">
        <v>214305</v>
      </c>
      <c r="O115" s="80"/>
      <c r="P115" s="5"/>
    </row>
    <row r="116" spans="1:16">
      <c r="A116" s="8">
        <v>113</v>
      </c>
      <c r="B116" s="5" t="s">
        <v>18360</v>
      </c>
      <c r="C116" s="8" t="s">
        <v>13965</v>
      </c>
      <c r="D116" s="8" t="s">
        <v>4327</v>
      </c>
      <c r="E116" s="8" t="s">
        <v>13966</v>
      </c>
      <c r="F116" s="8" t="s">
        <v>13967</v>
      </c>
      <c r="G116" s="8" t="s">
        <v>13968</v>
      </c>
      <c r="H116" s="8" t="s">
        <v>13970</v>
      </c>
      <c r="I116" s="8" t="s">
        <v>14207</v>
      </c>
      <c r="J116" s="8" t="s">
        <v>13969</v>
      </c>
      <c r="K116" s="170" t="s">
        <v>13837</v>
      </c>
      <c r="L116" s="8">
        <v>5522</v>
      </c>
      <c r="M116" s="8" t="s">
        <v>21</v>
      </c>
      <c r="N116" s="8">
        <v>214305</v>
      </c>
      <c r="O116" s="80"/>
      <c r="P116" s="5"/>
    </row>
    <row r="117" spans="1:16">
      <c r="A117" s="8">
        <v>114</v>
      </c>
      <c r="B117" s="5" t="s">
        <v>18360</v>
      </c>
      <c r="C117" s="8" t="s">
        <v>13971</v>
      </c>
      <c r="D117" s="8" t="s">
        <v>4327</v>
      </c>
      <c r="E117" s="8" t="s">
        <v>13972</v>
      </c>
      <c r="F117" s="8" t="s">
        <v>13973</v>
      </c>
      <c r="G117" s="8" t="s">
        <v>13974</v>
      </c>
      <c r="H117" s="8" t="s">
        <v>13976</v>
      </c>
      <c r="I117" s="8" t="s">
        <v>14208</v>
      </c>
      <c r="J117" s="8" t="s">
        <v>13975</v>
      </c>
      <c r="K117" s="170" t="s">
        <v>13837</v>
      </c>
      <c r="L117" s="8">
        <v>5566</v>
      </c>
      <c r="M117" s="8" t="s">
        <v>21</v>
      </c>
      <c r="N117" s="8">
        <v>214305</v>
      </c>
      <c r="O117" s="80"/>
      <c r="P117" s="5"/>
    </row>
    <row r="118" spans="1:16">
      <c r="A118" s="8">
        <v>115</v>
      </c>
      <c r="B118" s="5" t="s">
        <v>18360</v>
      </c>
      <c r="C118" s="8" t="s">
        <v>13977</v>
      </c>
      <c r="D118" s="8" t="s">
        <v>4327</v>
      </c>
      <c r="E118" s="8" t="s">
        <v>13978</v>
      </c>
      <c r="F118" s="8" t="s">
        <v>13979</v>
      </c>
      <c r="G118" s="8" t="s">
        <v>13980</v>
      </c>
      <c r="H118" s="8" t="s">
        <v>13982</v>
      </c>
      <c r="I118" s="8" t="s">
        <v>14209</v>
      </c>
      <c r="J118" s="8" t="s">
        <v>13981</v>
      </c>
      <c r="K118" s="170" t="s">
        <v>13837</v>
      </c>
      <c r="L118" s="8">
        <v>5518</v>
      </c>
      <c r="M118" s="8" t="s">
        <v>21</v>
      </c>
      <c r="N118" s="8">
        <v>214305</v>
      </c>
      <c r="O118" s="80"/>
      <c r="P118" s="5"/>
    </row>
    <row r="119" spans="1:16">
      <c r="A119" s="8">
        <v>116</v>
      </c>
      <c r="B119" s="5" t="s">
        <v>18360</v>
      </c>
      <c r="C119" s="8" t="s">
        <v>13983</v>
      </c>
      <c r="D119" s="8" t="s">
        <v>4327</v>
      </c>
      <c r="E119" s="8" t="s">
        <v>13984</v>
      </c>
      <c r="F119" s="8" t="s">
        <v>13985</v>
      </c>
      <c r="G119" s="8" t="s">
        <v>13986</v>
      </c>
      <c r="H119" s="8" t="s">
        <v>13988</v>
      </c>
      <c r="I119" s="8" t="s">
        <v>14210</v>
      </c>
      <c r="J119" s="8" t="s">
        <v>13987</v>
      </c>
      <c r="K119" s="170" t="s">
        <v>13837</v>
      </c>
      <c r="L119" s="8">
        <v>5517</v>
      </c>
      <c r="M119" s="8" t="s">
        <v>21</v>
      </c>
      <c r="N119" s="8">
        <v>214305</v>
      </c>
      <c r="O119" s="80"/>
      <c r="P119" s="5"/>
    </row>
    <row r="120" spans="1:16">
      <c r="A120" s="8">
        <v>117</v>
      </c>
      <c r="B120" s="5" t="s">
        <v>18360</v>
      </c>
      <c r="C120" s="8" t="s">
        <v>16747</v>
      </c>
      <c r="D120" s="8" t="s">
        <v>4327</v>
      </c>
      <c r="E120" s="8" t="s">
        <v>16748</v>
      </c>
      <c r="F120" s="8" t="s">
        <v>16749</v>
      </c>
      <c r="G120" s="8" t="s">
        <v>17311</v>
      </c>
      <c r="H120" s="8" t="s">
        <v>16752</v>
      </c>
      <c r="I120" s="8" t="s">
        <v>14218</v>
      </c>
      <c r="J120" s="8" t="s">
        <v>16751</v>
      </c>
      <c r="K120" s="170" t="s">
        <v>17302</v>
      </c>
      <c r="L120" s="8">
        <v>7446</v>
      </c>
      <c r="M120" s="8" t="s">
        <v>21</v>
      </c>
      <c r="N120" s="8">
        <v>228616</v>
      </c>
      <c r="O120" s="80"/>
      <c r="P120" s="5"/>
    </row>
    <row r="121" spans="1:16">
      <c r="A121" s="8">
        <v>118</v>
      </c>
      <c r="B121" s="5" t="s">
        <v>18360</v>
      </c>
      <c r="C121" s="8" t="s">
        <v>16753</v>
      </c>
      <c r="D121" s="8" t="s">
        <v>4327</v>
      </c>
      <c r="E121" s="8" t="s">
        <v>16754</v>
      </c>
      <c r="F121" s="8" t="s">
        <v>16755</v>
      </c>
      <c r="G121" s="8" t="s">
        <v>17312</v>
      </c>
      <c r="H121" s="8" t="s">
        <v>16757</v>
      </c>
      <c r="I121" s="8" t="s">
        <v>14212</v>
      </c>
      <c r="J121" s="8" t="s">
        <v>16756</v>
      </c>
      <c r="K121" s="170" t="s">
        <v>17302</v>
      </c>
      <c r="L121" s="8">
        <v>7457</v>
      </c>
      <c r="M121" s="8" t="s">
        <v>21</v>
      </c>
      <c r="N121" s="8">
        <v>228616</v>
      </c>
      <c r="O121" s="80"/>
      <c r="P121" s="5"/>
    </row>
    <row r="122" spans="1:16">
      <c r="A122" s="8">
        <v>119</v>
      </c>
      <c r="B122" s="5" t="s">
        <v>18360</v>
      </c>
      <c r="C122" s="8" t="s">
        <v>6805</v>
      </c>
      <c r="D122" s="8" t="s">
        <v>4327</v>
      </c>
      <c r="E122" s="8" t="s">
        <v>16758</v>
      </c>
      <c r="F122" s="8" t="s">
        <v>16759</v>
      </c>
      <c r="G122" s="8" t="s">
        <v>17313</v>
      </c>
      <c r="H122" s="8" t="s">
        <v>16761</v>
      </c>
      <c r="I122" s="8" t="s">
        <v>14223</v>
      </c>
      <c r="J122" s="8" t="s">
        <v>16760</v>
      </c>
      <c r="K122" s="170" t="s">
        <v>17302</v>
      </c>
      <c r="L122" s="8">
        <v>7447</v>
      </c>
      <c r="M122" s="8" t="s">
        <v>21</v>
      </c>
      <c r="N122" s="8">
        <v>228616</v>
      </c>
      <c r="O122" s="80"/>
      <c r="P122" s="5"/>
    </row>
    <row r="123" spans="1:16">
      <c r="A123" s="8">
        <v>120</v>
      </c>
      <c r="B123" s="5" t="s">
        <v>18360</v>
      </c>
      <c r="C123" s="8" t="s">
        <v>16762</v>
      </c>
      <c r="D123" s="8" t="s">
        <v>4327</v>
      </c>
      <c r="E123" s="8" t="s">
        <v>16763</v>
      </c>
      <c r="F123" s="8" t="s">
        <v>16764</v>
      </c>
      <c r="G123" s="8" t="s">
        <v>17314</v>
      </c>
      <c r="H123" s="8" t="s">
        <v>16767</v>
      </c>
      <c r="I123" s="8" t="s">
        <v>14228</v>
      </c>
      <c r="J123" s="8" t="s">
        <v>16766</v>
      </c>
      <c r="K123" s="170" t="s">
        <v>17302</v>
      </c>
      <c r="L123" s="8">
        <v>7448</v>
      </c>
      <c r="M123" s="8" t="s">
        <v>21</v>
      </c>
      <c r="N123" s="8">
        <v>228616</v>
      </c>
      <c r="O123" s="80"/>
      <c r="P123" s="5"/>
    </row>
    <row r="124" spans="1:16">
      <c r="A124" s="8">
        <v>121</v>
      </c>
      <c r="B124" s="5" t="s">
        <v>18360</v>
      </c>
      <c r="C124" s="8" t="s">
        <v>16768</v>
      </c>
      <c r="D124" s="8" t="s">
        <v>4327</v>
      </c>
      <c r="E124" s="8" t="s">
        <v>16769</v>
      </c>
      <c r="F124" s="8" t="s">
        <v>16770</v>
      </c>
      <c r="G124" s="8" t="s">
        <v>17315</v>
      </c>
      <c r="H124" s="8" t="s">
        <v>16772</v>
      </c>
      <c r="I124" s="8" t="s">
        <v>14229</v>
      </c>
      <c r="J124" s="8" t="s">
        <v>16771</v>
      </c>
      <c r="K124" s="170" t="s">
        <v>17302</v>
      </c>
      <c r="L124" s="8">
        <v>7449</v>
      </c>
      <c r="M124" s="8" t="s">
        <v>21</v>
      </c>
      <c r="N124" s="8">
        <v>228616</v>
      </c>
      <c r="O124" s="80"/>
      <c r="P124" s="5"/>
    </row>
    <row r="125" spans="1:16">
      <c r="A125" s="8">
        <v>122</v>
      </c>
      <c r="B125" s="5" t="s">
        <v>18360</v>
      </c>
      <c r="C125" s="8" t="s">
        <v>16773</v>
      </c>
      <c r="D125" s="8" t="s">
        <v>4327</v>
      </c>
      <c r="E125" s="8" t="s">
        <v>16774</v>
      </c>
      <c r="F125" s="8" t="s">
        <v>16775</v>
      </c>
      <c r="G125" s="8" t="s">
        <v>17316</v>
      </c>
      <c r="H125" s="8" t="s">
        <v>16777</v>
      </c>
      <c r="I125" s="8" t="s">
        <v>14221</v>
      </c>
      <c r="J125" s="8" t="s">
        <v>16776</v>
      </c>
      <c r="K125" s="170" t="s">
        <v>17302</v>
      </c>
      <c r="L125" s="8">
        <v>7450</v>
      </c>
      <c r="M125" s="8" t="s">
        <v>21</v>
      </c>
      <c r="N125" s="8">
        <v>228616</v>
      </c>
      <c r="O125" s="80"/>
      <c r="P125" s="5"/>
    </row>
    <row r="126" spans="1:16">
      <c r="A126" s="8">
        <v>123</v>
      </c>
      <c r="B126" s="5" t="s">
        <v>18360</v>
      </c>
      <c r="C126" s="8" t="s">
        <v>16778</v>
      </c>
      <c r="D126" s="8" t="s">
        <v>4327</v>
      </c>
      <c r="E126" s="8" t="s">
        <v>16779</v>
      </c>
      <c r="F126" s="8" t="s">
        <v>16780</v>
      </c>
      <c r="G126" s="8" t="s">
        <v>17317</v>
      </c>
      <c r="H126" s="8" t="s">
        <v>16782</v>
      </c>
      <c r="I126" s="8" t="s">
        <v>14230</v>
      </c>
      <c r="J126" s="8" t="s">
        <v>16781</v>
      </c>
      <c r="K126" s="170" t="s">
        <v>17302</v>
      </c>
      <c r="L126" s="8">
        <v>7458</v>
      </c>
      <c r="M126" s="8" t="s">
        <v>21</v>
      </c>
      <c r="N126" s="8">
        <v>228616</v>
      </c>
      <c r="O126" s="80"/>
      <c r="P126" s="5"/>
    </row>
    <row r="127" spans="1:16">
      <c r="A127" s="8">
        <v>124</v>
      </c>
      <c r="B127" s="5"/>
      <c r="C127" s="8" t="s">
        <v>16783</v>
      </c>
      <c r="D127" s="8" t="s">
        <v>4327</v>
      </c>
      <c r="E127" s="8" t="s">
        <v>16784</v>
      </c>
      <c r="F127" s="8" t="s">
        <v>16785</v>
      </c>
      <c r="G127" s="8" t="s">
        <v>17318</v>
      </c>
      <c r="H127" s="8" t="s">
        <v>16788</v>
      </c>
      <c r="I127" s="8" t="s">
        <v>14226</v>
      </c>
      <c r="J127" s="8" t="s">
        <v>16787</v>
      </c>
      <c r="K127" s="170" t="s">
        <v>17302</v>
      </c>
      <c r="L127" s="8">
        <v>7451</v>
      </c>
      <c r="M127" s="8" t="s">
        <v>21</v>
      </c>
      <c r="N127" s="8">
        <v>228616</v>
      </c>
      <c r="O127" s="80"/>
      <c r="P127" s="5"/>
    </row>
    <row r="128" spans="1:16" ht="17">
      <c r="A128" s="8">
        <v>125</v>
      </c>
      <c r="B128" s="5" t="s">
        <v>22933</v>
      </c>
      <c r="C128" s="8" t="s">
        <v>15846</v>
      </c>
      <c r="D128" s="49" t="s">
        <v>4327</v>
      </c>
      <c r="E128" s="8" t="s">
        <v>15925</v>
      </c>
      <c r="F128" s="8" t="s">
        <v>16036</v>
      </c>
      <c r="G128" s="8" t="s">
        <v>22272</v>
      </c>
      <c r="H128" s="8" t="s">
        <v>15532</v>
      </c>
      <c r="I128" s="8" t="str">
        <f t="shared" ref="I128:I164" si="1">LEFT(J128,7)</f>
        <v>DYE5977</v>
      </c>
      <c r="J128" s="8" t="s">
        <v>15302</v>
      </c>
      <c r="K128" s="170" t="s">
        <v>15754</v>
      </c>
      <c r="L128" s="8"/>
      <c r="M128" s="8" t="s">
        <v>21</v>
      </c>
      <c r="N128" s="8">
        <v>218579</v>
      </c>
      <c r="O128" s="80" t="s">
        <v>24043</v>
      </c>
      <c r="P128" s="5"/>
    </row>
    <row r="129" spans="1:16" ht="17">
      <c r="A129" s="8">
        <v>126</v>
      </c>
      <c r="B129" s="5" t="s">
        <v>22933</v>
      </c>
      <c r="C129" s="8" t="s">
        <v>15846</v>
      </c>
      <c r="D129" s="49" t="s">
        <v>4327</v>
      </c>
      <c r="E129" s="8" t="s">
        <v>15926</v>
      </c>
      <c r="F129" s="31" t="s">
        <v>16037</v>
      </c>
      <c r="G129" s="8" t="s">
        <v>22273</v>
      </c>
      <c r="H129" s="8" t="s">
        <v>15535</v>
      </c>
      <c r="I129" s="8" t="str">
        <f t="shared" si="1"/>
        <v>DYE5980</v>
      </c>
      <c r="J129" s="8" t="s">
        <v>15305</v>
      </c>
      <c r="K129" s="170" t="s">
        <v>15754</v>
      </c>
      <c r="L129" s="8"/>
      <c r="M129" s="8" t="s">
        <v>21</v>
      </c>
      <c r="N129" s="8">
        <v>218579</v>
      </c>
      <c r="O129" s="80" t="s">
        <v>24044</v>
      </c>
      <c r="P129" s="5"/>
    </row>
    <row r="130" spans="1:16" ht="17">
      <c r="A130" s="8">
        <v>127</v>
      </c>
      <c r="B130" s="5" t="s">
        <v>22933</v>
      </c>
      <c r="C130" s="8" t="s">
        <v>15850</v>
      </c>
      <c r="D130" s="49" t="s">
        <v>4327</v>
      </c>
      <c r="E130" s="8" t="s">
        <v>15935</v>
      </c>
      <c r="F130" s="8" t="s">
        <v>16046</v>
      </c>
      <c r="G130" s="8" t="s">
        <v>22274</v>
      </c>
      <c r="H130" s="8" t="s">
        <v>15536</v>
      </c>
      <c r="I130" s="8" t="str">
        <f t="shared" si="1"/>
        <v>DYE5981</v>
      </c>
      <c r="J130" s="8" t="s">
        <v>15306</v>
      </c>
      <c r="K130" s="170" t="s">
        <v>15754</v>
      </c>
      <c r="L130" s="8"/>
      <c r="M130" s="8" t="s">
        <v>21</v>
      </c>
      <c r="N130" s="8">
        <v>218579</v>
      </c>
      <c r="O130" s="80" t="s">
        <v>24045</v>
      </c>
      <c r="P130" s="5"/>
    </row>
    <row r="131" spans="1:16" ht="17">
      <c r="A131" s="8">
        <v>128</v>
      </c>
      <c r="B131" s="5" t="s">
        <v>22933</v>
      </c>
      <c r="C131" s="8" t="s">
        <v>15850</v>
      </c>
      <c r="D131" s="49" t="s">
        <v>4327</v>
      </c>
      <c r="E131" s="8" t="s">
        <v>15938</v>
      </c>
      <c r="F131" s="8" t="s">
        <v>16049</v>
      </c>
      <c r="G131" s="8" t="s">
        <v>22275</v>
      </c>
      <c r="H131" s="8" t="s">
        <v>15541</v>
      </c>
      <c r="I131" s="8" t="str">
        <f t="shared" si="1"/>
        <v>DYE5986</v>
      </c>
      <c r="J131" s="8" t="s">
        <v>15311</v>
      </c>
      <c r="K131" s="170" t="s">
        <v>15754</v>
      </c>
      <c r="L131" s="8"/>
      <c r="M131" s="8" t="s">
        <v>21</v>
      </c>
      <c r="N131" s="8">
        <v>218579</v>
      </c>
      <c r="O131" s="80" t="s">
        <v>24046</v>
      </c>
      <c r="P131" s="5"/>
    </row>
    <row r="132" spans="1:16" ht="17">
      <c r="A132" s="8">
        <v>129</v>
      </c>
      <c r="B132" s="5" t="s">
        <v>22933</v>
      </c>
      <c r="C132" s="8" t="s">
        <v>15850</v>
      </c>
      <c r="D132" s="49" t="s">
        <v>4327</v>
      </c>
      <c r="E132" s="8" t="s">
        <v>15934</v>
      </c>
      <c r="F132" s="8" t="s">
        <v>16045</v>
      </c>
      <c r="G132" s="8" t="s">
        <v>22276</v>
      </c>
      <c r="H132" s="8" t="s">
        <v>15544</v>
      </c>
      <c r="I132" s="8" t="str">
        <f t="shared" si="1"/>
        <v>DYE5989</v>
      </c>
      <c r="J132" s="8" t="s">
        <v>15314</v>
      </c>
      <c r="K132" s="170" t="s">
        <v>15754</v>
      </c>
      <c r="L132" s="8"/>
      <c r="M132" s="8" t="s">
        <v>21</v>
      </c>
      <c r="N132" s="8">
        <v>218579</v>
      </c>
      <c r="O132" s="80" t="s">
        <v>24047</v>
      </c>
      <c r="P132" s="5"/>
    </row>
    <row r="133" spans="1:16" ht="17">
      <c r="A133" s="8">
        <v>130</v>
      </c>
      <c r="B133" s="5" t="s">
        <v>22933</v>
      </c>
      <c r="C133" s="8" t="s">
        <v>3737</v>
      </c>
      <c r="D133" s="49" t="s">
        <v>4327</v>
      </c>
      <c r="E133" s="8" t="s">
        <v>15931</v>
      </c>
      <c r="F133" s="8" t="s">
        <v>16042</v>
      </c>
      <c r="G133" s="8" t="s">
        <v>22277</v>
      </c>
      <c r="H133" s="8" t="s">
        <v>15559</v>
      </c>
      <c r="I133" s="8" t="str">
        <f t="shared" si="1"/>
        <v>DYE6004</v>
      </c>
      <c r="J133" s="8" t="s">
        <v>15329</v>
      </c>
      <c r="K133" s="170" t="s">
        <v>15754</v>
      </c>
      <c r="L133" s="8"/>
      <c r="M133" s="8" t="s">
        <v>21</v>
      </c>
      <c r="N133" s="8">
        <v>218579</v>
      </c>
      <c r="O133" s="80" t="s">
        <v>24048</v>
      </c>
      <c r="P133" s="5"/>
    </row>
    <row r="134" spans="1:16" ht="17">
      <c r="A134" s="8">
        <v>131</v>
      </c>
      <c r="B134" s="5" t="s">
        <v>22933</v>
      </c>
      <c r="C134" s="8" t="s">
        <v>15844</v>
      </c>
      <c r="D134" s="49" t="s">
        <v>4327</v>
      </c>
      <c r="E134" s="8" t="s">
        <v>15922</v>
      </c>
      <c r="F134" s="8" t="s">
        <v>16033</v>
      </c>
      <c r="G134" s="8" t="s">
        <v>22278</v>
      </c>
      <c r="H134" s="8" t="s">
        <v>15560</v>
      </c>
      <c r="I134" s="8" t="str">
        <f t="shared" si="1"/>
        <v>DYE6005</v>
      </c>
      <c r="J134" s="8" t="s">
        <v>15330</v>
      </c>
      <c r="K134" s="170" t="s">
        <v>15754</v>
      </c>
      <c r="L134" s="8"/>
      <c r="M134" s="8" t="s">
        <v>21</v>
      </c>
      <c r="N134" s="8">
        <v>218579</v>
      </c>
      <c r="O134" s="80" t="s">
        <v>24049</v>
      </c>
      <c r="P134" s="5"/>
    </row>
    <row r="135" spans="1:16" ht="17">
      <c r="A135" s="8">
        <v>132</v>
      </c>
      <c r="B135" s="5" t="s">
        <v>22933</v>
      </c>
      <c r="C135" s="8" t="s">
        <v>15850</v>
      </c>
      <c r="D135" s="49" t="s">
        <v>4327</v>
      </c>
      <c r="E135" s="8" t="s">
        <v>15936</v>
      </c>
      <c r="F135" s="8" t="s">
        <v>16047</v>
      </c>
      <c r="G135" s="8" t="s">
        <v>22279</v>
      </c>
      <c r="H135" s="8" t="s">
        <v>15563</v>
      </c>
      <c r="I135" s="8" t="str">
        <f t="shared" si="1"/>
        <v>DYE6008</v>
      </c>
      <c r="J135" s="8" t="s">
        <v>15333</v>
      </c>
      <c r="K135" s="170" t="s">
        <v>15754</v>
      </c>
      <c r="L135" s="8"/>
      <c r="M135" s="8" t="s">
        <v>21</v>
      </c>
      <c r="N135" s="8">
        <v>218579</v>
      </c>
      <c r="O135" s="80" t="s">
        <v>24050</v>
      </c>
      <c r="P135" s="5"/>
    </row>
    <row r="136" spans="1:16" ht="17">
      <c r="A136" s="8">
        <v>133</v>
      </c>
      <c r="B136" s="5" t="s">
        <v>22933</v>
      </c>
      <c r="C136" s="8" t="s">
        <v>15850</v>
      </c>
      <c r="D136" s="49" t="s">
        <v>4327</v>
      </c>
      <c r="E136" s="8" t="s">
        <v>15937</v>
      </c>
      <c r="F136" s="8" t="s">
        <v>16048</v>
      </c>
      <c r="G136" s="8" t="s">
        <v>22280</v>
      </c>
      <c r="H136" s="8" t="s">
        <v>15564</v>
      </c>
      <c r="I136" s="8" t="str">
        <f t="shared" si="1"/>
        <v>DYE6009</v>
      </c>
      <c r="J136" s="8" t="s">
        <v>15334</v>
      </c>
      <c r="K136" s="170" t="s">
        <v>15754</v>
      </c>
      <c r="L136" s="8"/>
      <c r="M136" s="8" t="s">
        <v>21</v>
      </c>
      <c r="N136" s="8">
        <v>218579</v>
      </c>
      <c r="O136" s="80" t="s">
        <v>24051</v>
      </c>
      <c r="P136" s="5"/>
    </row>
    <row r="137" spans="1:16" ht="17">
      <c r="A137" s="8">
        <v>134</v>
      </c>
      <c r="B137" s="5" t="s">
        <v>22933</v>
      </c>
      <c r="C137" s="8" t="s">
        <v>15852</v>
      </c>
      <c r="D137" s="49" t="s">
        <v>4327</v>
      </c>
      <c r="E137" s="8" t="s">
        <v>15942</v>
      </c>
      <c r="F137" s="8" t="s">
        <v>16053</v>
      </c>
      <c r="G137" s="8" t="s">
        <v>22281</v>
      </c>
      <c r="H137" s="8" t="s">
        <v>15574</v>
      </c>
      <c r="I137" s="8" t="str">
        <f t="shared" si="1"/>
        <v>DYE6019</v>
      </c>
      <c r="J137" s="8" t="s">
        <v>15344</v>
      </c>
      <c r="K137" s="170" t="s">
        <v>15754</v>
      </c>
      <c r="L137" s="8"/>
      <c r="M137" s="8" t="s">
        <v>21</v>
      </c>
      <c r="N137" s="8">
        <v>218579</v>
      </c>
      <c r="O137" s="80" t="s">
        <v>24052</v>
      </c>
      <c r="P137" s="5"/>
    </row>
    <row r="138" spans="1:16" ht="17">
      <c r="A138" s="8">
        <v>135</v>
      </c>
      <c r="B138" s="5" t="s">
        <v>22933</v>
      </c>
      <c r="C138" s="8" t="s">
        <v>15852</v>
      </c>
      <c r="D138" s="49" t="s">
        <v>4327</v>
      </c>
      <c r="E138" s="8" t="s">
        <v>15943</v>
      </c>
      <c r="F138" s="8" t="s">
        <v>16054</v>
      </c>
      <c r="G138" s="8" t="s">
        <v>22282</v>
      </c>
      <c r="H138" s="8" t="s">
        <v>15575</v>
      </c>
      <c r="I138" s="8" t="str">
        <f t="shared" si="1"/>
        <v>DYE6020</v>
      </c>
      <c r="J138" s="8" t="s">
        <v>15345</v>
      </c>
      <c r="K138" s="170" t="s">
        <v>15754</v>
      </c>
      <c r="L138" s="8"/>
      <c r="M138" s="8" t="s">
        <v>21</v>
      </c>
      <c r="N138" s="8">
        <v>218579</v>
      </c>
      <c r="O138" s="80" t="s">
        <v>24053</v>
      </c>
      <c r="P138" s="5"/>
    </row>
    <row r="139" spans="1:16" ht="17">
      <c r="A139" s="8">
        <v>136</v>
      </c>
      <c r="B139" s="5" t="s">
        <v>22933</v>
      </c>
      <c r="C139" s="8" t="s">
        <v>15838</v>
      </c>
      <c r="D139" s="49" t="s">
        <v>4327</v>
      </c>
      <c r="E139" s="8" t="s">
        <v>15904</v>
      </c>
      <c r="F139" s="8" t="s">
        <v>16012</v>
      </c>
      <c r="G139" s="8" t="s">
        <v>22283</v>
      </c>
      <c r="H139" s="8" t="s">
        <v>15595</v>
      </c>
      <c r="I139" s="8" t="str">
        <f t="shared" si="1"/>
        <v>DYE6040</v>
      </c>
      <c r="J139" s="8" t="s">
        <v>15365</v>
      </c>
      <c r="K139" s="170" t="s">
        <v>15754</v>
      </c>
      <c r="L139" s="8"/>
      <c r="M139" s="8" t="s">
        <v>21</v>
      </c>
      <c r="N139" s="8">
        <v>218579</v>
      </c>
      <c r="O139" s="80" t="s">
        <v>24054</v>
      </c>
      <c r="P139" s="5"/>
    </row>
    <row r="140" spans="1:16" ht="17">
      <c r="A140" s="8">
        <v>137</v>
      </c>
      <c r="B140" s="5" t="s">
        <v>22933</v>
      </c>
      <c r="C140" s="8" t="s">
        <v>1308</v>
      </c>
      <c r="D140" s="49" t="s">
        <v>4327</v>
      </c>
      <c r="E140" s="49" t="s">
        <v>15875</v>
      </c>
      <c r="F140" s="49" t="s">
        <v>5254</v>
      </c>
      <c r="G140" s="8" t="s">
        <v>22284</v>
      </c>
      <c r="H140" s="8" t="s">
        <v>15631</v>
      </c>
      <c r="I140" s="8" t="str">
        <f t="shared" si="1"/>
        <v>DYE6076</v>
      </c>
      <c r="J140" s="8" t="s">
        <v>15401</v>
      </c>
      <c r="K140" s="170" t="s">
        <v>15755</v>
      </c>
      <c r="L140" s="8"/>
      <c r="M140" s="8" t="s">
        <v>21</v>
      </c>
      <c r="N140" s="8">
        <v>218580</v>
      </c>
      <c r="O140" s="80" t="s">
        <v>24055</v>
      </c>
      <c r="P140" s="5"/>
    </row>
    <row r="141" spans="1:16" ht="17">
      <c r="A141" s="8">
        <v>138</v>
      </c>
      <c r="B141" s="5" t="s">
        <v>22933</v>
      </c>
      <c r="C141" s="8" t="s">
        <v>5232</v>
      </c>
      <c r="D141" s="49" t="s">
        <v>4327</v>
      </c>
      <c r="E141" s="49" t="s">
        <v>5231</v>
      </c>
      <c r="F141" s="49" t="s">
        <v>5233</v>
      </c>
      <c r="G141" s="8" t="s">
        <v>22285</v>
      </c>
      <c r="H141" s="8" t="s">
        <v>15652</v>
      </c>
      <c r="I141" s="8" t="str">
        <f t="shared" si="1"/>
        <v>DYE6097</v>
      </c>
      <c r="J141" s="8" t="s">
        <v>15422</v>
      </c>
      <c r="K141" s="170" t="s">
        <v>15755</v>
      </c>
      <c r="L141" s="8"/>
      <c r="M141" s="8" t="s">
        <v>21</v>
      </c>
      <c r="N141" s="8">
        <v>218580</v>
      </c>
      <c r="O141" s="80" t="s">
        <v>24056</v>
      </c>
      <c r="P141" s="5"/>
    </row>
    <row r="142" spans="1:16" ht="17">
      <c r="A142" s="8">
        <v>139</v>
      </c>
      <c r="B142" s="5" t="s">
        <v>17577</v>
      </c>
      <c r="C142" s="8"/>
      <c r="D142" s="49" t="s">
        <v>4327</v>
      </c>
      <c r="E142" s="8"/>
      <c r="F142" s="8"/>
      <c r="G142" s="8" t="s">
        <v>22286</v>
      </c>
      <c r="H142" s="8" t="s">
        <v>15740</v>
      </c>
      <c r="I142" s="8" t="str">
        <f t="shared" si="1"/>
        <v>DYE6481</v>
      </c>
      <c r="J142" s="8" t="s">
        <v>15509</v>
      </c>
      <c r="K142" s="170" t="s">
        <v>15753</v>
      </c>
      <c r="L142" s="8"/>
      <c r="M142" s="8" t="s">
        <v>21</v>
      </c>
      <c r="N142" s="8" t="s">
        <v>17576</v>
      </c>
      <c r="O142" s="8" t="s">
        <v>22982</v>
      </c>
      <c r="P142" s="5"/>
    </row>
    <row r="143" spans="1:16" ht="17">
      <c r="A143" s="8">
        <v>140</v>
      </c>
      <c r="B143" s="5" t="s">
        <v>17577</v>
      </c>
      <c r="C143" s="8"/>
      <c r="D143" s="49" t="s">
        <v>4327</v>
      </c>
      <c r="E143" s="8"/>
      <c r="F143" s="8"/>
      <c r="G143" s="8" t="s">
        <v>22286</v>
      </c>
      <c r="H143" s="8" t="s">
        <v>15741</v>
      </c>
      <c r="I143" s="8" t="str">
        <f t="shared" si="1"/>
        <v>DYE6482</v>
      </c>
      <c r="J143" s="8" t="s">
        <v>15510</v>
      </c>
      <c r="K143" s="170" t="s">
        <v>15753</v>
      </c>
      <c r="L143" s="8"/>
      <c r="M143" s="8" t="s">
        <v>21</v>
      </c>
      <c r="N143" s="8" t="s">
        <v>17576</v>
      </c>
      <c r="O143" s="8" t="s">
        <v>22983</v>
      </c>
      <c r="P143" s="5"/>
    </row>
    <row r="144" spans="1:16" ht="17">
      <c r="A144" s="8">
        <v>141</v>
      </c>
      <c r="B144" s="5" t="s">
        <v>17577</v>
      </c>
      <c r="C144" s="8"/>
      <c r="D144" s="49" t="s">
        <v>4327</v>
      </c>
      <c r="E144" s="8"/>
      <c r="F144" s="8"/>
      <c r="G144" s="8" t="s">
        <v>22286</v>
      </c>
      <c r="H144" s="8" t="s">
        <v>15742</v>
      </c>
      <c r="I144" s="8" t="str">
        <f t="shared" si="1"/>
        <v>DYE6483</v>
      </c>
      <c r="J144" s="8" t="s">
        <v>15511</v>
      </c>
      <c r="K144" s="170" t="s">
        <v>15753</v>
      </c>
      <c r="L144" s="8"/>
      <c r="M144" s="8" t="s">
        <v>21</v>
      </c>
      <c r="N144" s="8" t="s">
        <v>17576</v>
      </c>
      <c r="O144" s="8" t="s">
        <v>22984</v>
      </c>
      <c r="P144" s="5"/>
    </row>
    <row r="145" spans="1:16" ht="17">
      <c r="A145" s="8">
        <v>142</v>
      </c>
      <c r="B145" s="5" t="s">
        <v>17577</v>
      </c>
      <c r="C145" s="8"/>
      <c r="D145" s="49" t="s">
        <v>4327</v>
      </c>
      <c r="E145" s="8"/>
      <c r="F145" s="8"/>
      <c r="G145" s="8" t="s">
        <v>22286</v>
      </c>
      <c r="H145" s="8" t="s">
        <v>15743</v>
      </c>
      <c r="I145" s="8" t="str">
        <f t="shared" si="1"/>
        <v>DYE6484</v>
      </c>
      <c r="J145" s="8" t="s">
        <v>15512</v>
      </c>
      <c r="K145" s="170" t="s">
        <v>15753</v>
      </c>
      <c r="L145" s="8"/>
      <c r="M145" s="8" t="s">
        <v>21</v>
      </c>
      <c r="N145" s="8" t="s">
        <v>17576</v>
      </c>
      <c r="O145" s="8" t="s">
        <v>22985</v>
      </c>
      <c r="P145" s="5"/>
    </row>
    <row r="146" spans="1:16" ht="17">
      <c r="A146" s="8">
        <v>143</v>
      </c>
      <c r="B146" s="5" t="s">
        <v>17577</v>
      </c>
      <c r="C146" s="8"/>
      <c r="D146" s="49" t="s">
        <v>4327</v>
      </c>
      <c r="E146" s="8"/>
      <c r="F146" s="8"/>
      <c r="G146" s="8" t="s">
        <v>22286</v>
      </c>
      <c r="H146" s="8" t="s">
        <v>15744</v>
      </c>
      <c r="I146" s="8" t="str">
        <f t="shared" si="1"/>
        <v>DYE6485</v>
      </c>
      <c r="J146" s="8" t="s">
        <v>15513</v>
      </c>
      <c r="K146" s="170" t="s">
        <v>15753</v>
      </c>
      <c r="L146" s="8"/>
      <c r="M146" s="8" t="s">
        <v>21</v>
      </c>
      <c r="N146" s="8" t="s">
        <v>17576</v>
      </c>
      <c r="O146" s="8" t="s">
        <v>21211</v>
      </c>
      <c r="P146" s="5"/>
    </row>
    <row r="147" spans="1:16" ht="17">
      <c r="A147" s="8">
        <v>144</v>
      </c>
      <c r="B147" s="5" t="s">
        <v>17577</v>
      </c>
      <c r="C147" s="8"/>
      <c r="D147" s="49" t="s">
        <v>4327</v>
      </c>
      <c r="E147" s="8"/>
      <c r="F147" s="8"/>
      <c r="G147" s="8" t="s">
        <v>22286</v>
      </c>
      <c r="H147" s="8" t="s">
        <v>15745</v>
      </c>
      <c r="I147" s="8" t="str">
        <f t="shared" si="1"/>
        <v>DYE6486</v>
      </c>
      <c r="J147" s="8" t="s">
        <v>15514</v>
      </c>
      <c r="K147" s="170" t="s">
        <v>15753</v>
      </c>
      <c r="L147" s="8"/>
      <c r="M147" s="8" t="s">
        <v>21</v>
      </c>
      <c r="N147" s="8" t="s">
        <v>17576</v>
      </c>
      <c r="O147" s="8" t="s">
        <v>22986</v>
      </c>
      <c r="P147" s="5"/>
    </row>
    <row r="148" spans="1:16" ht="17">
      <c r="A148" s="8">
        <v>145</v>
      </c>
      <c r="B148" s="5" t="s">
        <v>17577</v>
      </c>
      <c r="C148" s="8"/>
      <c r="D148" s="49" t="s">
        <v>4327</v>
      </c>
      <c r="E148" s="8"/>
      <c r="F148" s="8"/>
      <c r="G148" s="8" t="s">
        <v>22286</v>
      </c>
      <c r="H148" s="8" t="s">
        <v>15746</v>
      </c>
      <c r="I148" s="8" t="str">
        <f t="shared" si="1"/>
        <v>DYE6487</v>
      </c>
      <c r="J148" s="8" t="s">
        <v>15515</v>
      </c>
      <c r="K148" s="170" t="s">
        <v>15753</v>
      </c>
      <c r="L148" s="8"/>
      <c r="M148" s="8" t="s">
        <v>21</v>
      </c>
      <c r="N148" s="8" t="s">
        <v>17576</v>
      </c>
      <c r="O148" s="8" t="s">
        <v>22987</v>
      </c>
      <c r="P148" s="5"/>
    </row>
    <row r="149" spans="1:16" ht="17">
      <c r="A149" s="8">
        <v>146</v>
      </c>
      <c r="B149" s="5" t="s">
        <v>17577</v>
      </c>
      <c r="C149" s="8"/>
      <c r="D149" s="49" t="s">
        <v>4327</v>
      </c>
      <c r="E149" s="8"/>
      <c r="F149" s="8"/>
      <c r="G149" s="8" t="s">
        <v>22286</v>
      </c>
      <c r="H149" s="8" t="s">
        <v>15747</v>
      </c>
      <c r="I149" s="8" t="str">
        <f t="shared" si="1"/>
        <v>DYE6488</v>
      </c>
      <c r="J149" s="8" t="s">
        <v>15516</v>
      </c>
      <c r="K149" s="170" t="s">
        <v>15753</v>
      </c>
      <c r="L149" s="8"/>
      <c r="M149" s="8" t="s">
        <v>21</v>
      </c>
      <c r="N149" s="8" t="s">
        <v>17576</v>
      </c>
      <c r="O149" s="8" t="s">
        <v>22988</v>
      </c>
      <c r="P149" s="5"/>
    </row>
    <row r="150" spans="1:16" ht="17">
      <c r="A150" s="8">
        <v>147</v>
      </c>
      <c r="B150" s="5" t="s">
        <v>17577</v>
      </c>
      <c r="C150" s="8"/>
      <c r="D150" s="49" t="s">
        <v>4327</v>
      </c>
      <c r="E150" s="8"/>
      <c r="F150" s="8"/>
      <c r="G150" s="8" t="s">
        <v>22286</v>
      </c>
      <c r="H150" s="8" t="s">
        <v>15748</v>
      </c>
      <c r="I150" s="8" t="str">
        <f t="shared" si="1"/>
        <v>DYE6489</v>
      </c>
      <c r="J150" s="8" t="s">
        <v>15517</v>
      </c>
      <c r="K150" s="170" t="s">
        <v>15753</v>
      </c>
      <c r="L150" s="8"/>
      <c r="M150" s="8" t="s">
        <v>21</v>
      </c>
      <c r="N150" s="8" t="s">
        <v>17576</v>
      </c>
      <c r="O150" s="8" t="s">
        <v>22989</v>
      </c>
      <c r="P150" s="5"/>
    </row>
    <row r="151" spans="1:16" ht="17">
      <c r="A151" s="8">
        <v>148</v>
      </c>
      <c r="B151" s="5" t="s">
        <v>17577</v>
      </c>
      <c r="C151" s="8"/>
      <c r="D151" s="49" t="s">
        <v>4327</v>
      </c>
      <c r="E151" s="8"/>
      <c r="F151" s="8"/>
      <c r="G151" s="8" t="s">
        <v>22286</v>
      </c>
      <c r="H151" s="8" t="s">
        <v>15749</v>
      </c>
      <c r="I151" s="8" t="str">
        <f t="shared" si="1"/>
        <v>DYE6490</v>
      </c>
      <c r="J151" s="8" t="s">
        <v>15518</v>
      </c>
      <c r="K151" s="170" t="s">
        <v>15753</v>
      </c>
      <c r="L151" s="8"/>
      <c r="M151" s="8" t="s">
        <v>21</v>
      </c>
      <c r="N151" s="8" t="s">
        <v>17576</v>
      </c>
      <c r="O151" s="8" t="s">
        <v>22990</v>
      </c>
      <c r="P151" s="5"/>
    </row>
    <row r="152" spans="1:16" ht="17">
      <c r="A152" s="8">
        <v>149</v>
      </c>
      <c r="B152" s="5" t="s">
        <v>17577</v>
      </c>
      <c r="C152" s="8"/>
      <c r="D152" s="49" t="s">
        <v>4327</v>
      </c>
      <c r="E152" s="8"/>
      <c r="F152" s="8"/>
      <c r="G152" s="8" t="s">
        <v>22286</v>
      </c>
      <c r="H152" s="8" t="s">
        <v>15750</v>
      </c>
      <c r="I152" s="8" t="str">
        <f t="shared" si="1"/>
        <v>DYE6491</v>
      </c>
      <c r="J152" s="8" t="s">
        <v>15519</v>
      </c>
      <c r="K152" s="170" t="s">
        <v>15753</v>
      </c>
      <c r="L152" s="8"/>
      <c r="M152" s="8" t="s">
        <v>21</v>
      </c>
      <c r="N152" s="8" t="s">
        <v>17576</v>
      </c>
      <c r="O152" s="8" t="s">
        <v>22991</v>
      </c>
      <c r="P152" s="5"/>
    </row>
    <row r="153" spans="1:16" ht="17">
      <c r="A153" s="8">
        <v>150</v>
      </c>
      <c r="B153" s="5" t="s">
        <v>17577</v>
      </c>
      <c r="C153" s="8"/>
      <c r="D153" s="49" t="s">
        <v>4327</v>
      </c>
      <c r="E153" s="8"/>
      <c r="F153" s="8"/>
      <c r="G153" s="8" t="s">
        <v>22286</v>
      </c>
      <c r="H153" s="8" t="s">
        <v>15751</v>
      </c>
      <c r="I153" s="8" t="str">
        <f t="shared" si="1"/>
        <v>DYE6492</v>
      </c>
      <c r="J153" s="8" t="s">
        <v>15520</v>
      </c>
      <c r="K153" s="170" t="s">
        <v>15753</v>
      </c>
      <c r="L153" s="8"/>
      <c r="M153" s="8" t="s">
        <v>21</v>
      </c>
      <c r="N153" s="8" t="s">
        <v>17576</v>
      </c>
      <c r="O153" s="8" t="s">
        <v>22992</v>
      </c>
      <c r="P153" s="5"/>
    </row>
    <row r="154" spans="1:16" ht="17">
      <c r="A154" s="8">
        <v>151</v>
      </c>
      <c r="B154" s="5" t="s">
        <v>17577</v>
      </c>
      <c r="C154" s="8"/>
      <c r="D154" s="49" t="s">
        <v>4327</v>
      </c>
      <c r="E154" s="8"/>
      <c r="F154" s="8"/>
      <c r="G154" s="8" t="s">
        <v>22286</v>
      </c>
      <c r="H154" s="8" t="s">
        <v>15752</v>
      </c>
      <c r="I154" s="8" t="str">
        <f t="shared" si="1"/>
        <v>DYE6493</v>
      </c>
      <c r="J154" s="8" t="s">
        <v>15521</v>
      </c>
      <c r="K154" s="170" t="s">
        <v>15753</v>
      </c>
      <c r="L154" s="8"/>
      <c r="M154" s="8" t="s">
        <v>21</v>
      </c>
      <c r="N154" s="8" t="s">
        <v>17576</v>
      </c>
      <c r="O154" s="8" t="s">
        <v>22993</v>
      </c>
      <c r="P154" s="5"/>
    </row>
    <row r="155" spans="1:16">
      <c r="A155" s="8">
        <v>152</v>
      </c>
      <c r="B155" s="5" t="s">
        <v>18360</v>
      </c>
      <c r="C155" s="67" t="s">
        <v>15844</v>
      </c>
      <c r="D155" s="51" t="s">
        <v>4327</v>
      </c>
      <c r="E155" s="51" t="s">
        <v>16184</v>
      </c>
      <c r="F155" s="8" t="s">
        <v>17588</v>
      </c>
      <c r="G155" s="51" t="s">
        <v>20090</v>
      </c>
      <c r="H155" s="8" t="s">
        <v>15689</v>
      </c>
      <c r="I155" s="8" t="str">
        <f t="shared" si="1"/>
        <v>DYE6555</v>
      </c>
      <c r="J155" s="8" t="s">
        <v>15458</v>
      </c>
      <c r="K155" s="170" t="s">
        <v>15756</v>
      </c>
      <c r="L155" s="8">
        <v>7436</v>
      </c>
      <c r="M155" s="8" t="s">
        <v>21</v>
      </c>
      <c r="N155" s="8" t="s">
        <v>17562</v>
      </c>
      <c r="O155" s="80" t="s">
        <v>24057</v>
      </c>
      <c r="P155" s="5"/>
    </row>
    <row r="156" spans="1:16" ht="17">
      <c r="A156" s="8">
        <v>153</v>
      </c>
      <c r="B156" s="5" t="s">
        <v>18360</v>
      </c>
      <c r="C156" s="67" t="s">
        <v>15846</v>
      </c>
      <c r="D156" s="51" t="s">
        <v>4327</v>
      </c>
      <c r="E156" s="51" t="s">
        <v>15785</v>
      </c>
      <c r="F156" s="8" t="s">
        <v>17596</v>
      </c>
      <c r="G156" s="51" t="s">
        <v>22287</v>
      </c>
      <c r="H156" s="8" t="s">
        <v>15697</v>
      </c>
      <c r="I156" s="8" t="str">
        <f t="shared" si="1"/>
        <v>DYE6563</v>
      </c>
      <c r="J156" s="8" t="s">
        <v>15466</v>
      </c>
      <c r="K156" s="170" t="s">
        <v>15756</v>
      </c>
      <c r="L156" s="8">
        <v>7437</v>
      </c>
      <c r="M156" s="8" t="s">
        <v>21</v>
      </c>
      <c r="N156" s="8" t="s">
        <v>17562</v>
      </c>
      <c r="O156" s="665" t="s">
        <v>17544</v>
      </c>
      <c r="P156" s="5"/>
    </row>
    <row r="157" spans="1:16" ht="17">
      <c r="A157" s="8">
        <v>154</v>
      </c>
      <c r="B157" s="5" t="s">
        <v>18360</v>
      </c>
      <c r="C157" s="67" t="s">
        <v>15846</v>
      </c>
      <c r="D157" s="51" t="s">
        <v>4327</v>
      </c>
      <c r="E157" s="51" t="s">
        <v>15786</v>
      </c>
      <c r="F157" s="8" t="s">
        <v>17597</v>
      </c>
      <c r="G157" s="51" t="s">
        <v>22288</v>
      </c>
      <c r="H157" s="8" t="s">
        <v>15698</v>
      </c>
      <c r="I157" s="8" t="str">
        <f t="shared" si="1"/>
        <v>DYE6564</v>
      </c>
      <c r="J157" s="8" t="s">
        <v>15467</v>
      </c>
      <c r="K157" s="170" t="s">
        <v>15756</v>
      </c>
      <c r="L157" s="8">
        <v>7438</v>
      </c>
      <c r="M157" s="8" t="s">
        <v>21</v>
      </c>
      <c r="N157" s="8" t="s">
        <v>17562</v>
      </c>
      <c r="O157" s="665" t="s">
        <v>17545</v>
      </c>
      <c r="P157" s="5"/>
    </row>
    <row r="158" spans="1:16" ht="17">
      <c r="A158" s="8">
        <v>155</v>
      </c>
      <c r="B158" s="5" t="s">
        <v>18360</v>
      </c>
      <c r="C158" s="67" t="s">
        <v>15850</v>
      </c>
      <c r="D158" s="51" t="s">
        <v>4327</v>
      </c>
      <c r="E158" s="51" t="s">
        <v>15787</v>
      </c>
      <c r="F158" s="8" t="s">
        <v>17598</v>
      </c>
      <c r="G158" s="51" t="s">
        <v>22289</v>
      </c>
      <c r="H158" s="8" t="s">
        <v>15699</v>
      </c>
      <c r="I158" s="8" t="str">
        <f t="shared" si="1"/>
        <v>DYE6565</v>
      </c>
      <c r="J158" s="8" t="s">
        <v>15468</v>
      </c>
      <c r="K158" s="170" t="s">
        <v>15756</v>
      </c>
      <c r="L158" s="8">
        <v>7443</v>
      </c>
      <c r="M158" s="8" t="s">
        <v>21</v>
      </c>
      <c r="N158" s="8" t="s">
        <v>17562</v>
      </c>
      <c r="O158" s="665" t="s">
        <v>17546</v>
      </c>
      <c r="P158" s="5"/>
    </row>
    <row r="159" spans="1:16" ht="17">
      <c r="A159" s="8">
        <v>156</v>
      </c>
      <c r="B159" s="5" t="s">
        <v>18360</v>
      </c>
      <c r="C159" s="67" t="s">
        <v>15850</v>
      </c>
      <c r="D159" s="51" t="s">
        <v>4327</v>
      </c>
      <c r="E159" s="51" t="s">
        <v>15788</v>
      </c>
      <c r="F159" s="8" t="s">
        <v>17599</v>
      </c>
      <c r="G159" s="51" t="s">
        <v>22290</v>
      </c>
      <c r="H159" s="8" t="s">
        <v>15700</v>
      </c>
      <c r="I159" s="8" t="str">
        <f t="shared" si="1"/>
        <v>DYE6566</v>
      </c>
      <c r="J159" s="8" t="s">
        <v>15469</v>
      </c>
      <c r="K159" s="170" t="s">
        <v>15756</v>
      </c>
      <c r="L159" s="8">
        <v>7444</v>
      </c>
      <c r="M159" s="8" t="s">
        <v>21</v>
      </c>
      <c r="N159" s="8" t="s">
        <v>17562</v>
      </c>
      <c r="O159" s="665" t="s">
        <v>17547</v>
      </c>
      <c r="P159" s="5"/>
    </row>
    <row r="160" spans="1:16" ht="17">
      <c r="A160" s="8">
        <v>157</v>
      </c>
      <c r="B160" s="5" t="s">
        <v>18360</v>
      </c>
      <c r="C160" s="67" t="s">
        <v>15850</v>
      </c>
      <c r="D160" s="51" t="s">
        <v>4327</v>
      </c>
      <c r="E160" s="51" t="s">
        <v>15789</v>
      </c>
      <c r="F160" s="8" t="s">
        <v>17600</v>
      </c>
      <c r="G160" s="51" t="s">
        <v>22291</v>
      </c>
      <c r="H160" s="8" t="s">
        <v>15701</v>
      </c>
      <c r="I160" s="8" t="str">
        <f t="shared" si="1"/>
        <v>DYE6567</v>
      </c>
      <c r="J160" s="8" t="s">
        <v>15470</v>
      </c>
      <c r="K160" s="170" t="s">
        <v>15756</v>
      </c>
      <c r="L160" s="8">
        <v>7439</v>
      </c>
      <c r="M160" s="8" t="s">
        <v>21</v>
      </c>
      <c r="N160" s="8" t="s">
        <v>17562</v>
      </c>
      <c r="O160" s="665" t="s">
        <v>17548</v>
      </c>
      <c r="P160" s="5"/>
    </row>
    <row r="161" spans="1:16" ht="17">
      <c r="A161" s="8">
        <v>158</v>
      </c>
      <c r="B161" s="5" t="s">
        <v>18360</v>
      </c>
      <c r="C161" s="67" t="s">
        <v>15852</v>
      </c>
      <c r="D161" s="51" t="s">
        <v>4327</v>
      </c>
      <c r="E161" s="51" t="s">
        <v>15790</v>
      </c>
      <c r="F161" s="8" t="s">
        <v>17601</v>
      </c>
      <c r="G161" s="51" t="s">
        <v>22292</v>
      </c>
      <c r="H161" s="8" t="s">
        <v>15702</v>
      </c>
      <c r="I161" s="8" t="str">
        <f t="shared" si="1"/>
        <v>DYE6568</v>
      </c>
      <c r="J161" s="8" t="s">
        <v>15471</v>
      </c>
      <c r="K161" s="170" t="s">
        <v>15756</v>
      </c>
      <c r="L161" s="8">
        <v>7440</v>
      </c>
      <c r="M161" s="8" t="s">
        <v>21</v>
      </c>
      <c r="N161" s="8" t="s">
        <v>17562</v>
      </c>
      <c r="O161" s="665" t="s">
        <v>17549</v>
      </c>
      <c r="P161" s="5"/>
    </row>
    <row r="162" spans="1:16" ht="17">
      <c r="A162" s="8">
        <v>159</v>
      </c>
      <c r="B162" s="5" t="s">
        <v>18360</v>
      </c>
      <c r="C162" s="67" t="s">
        <v>15852</v>
      </c>
      <c r="D162" s="51" t="s">
        <v>4327</v>
      </c>
      <c r="E162" s="51" t="s">
        <v>15791</v>
      </c>
      <c r="F162" s="8" t="s">
        <v>17602</v>
      </c>
      <c r="G162" s="51" t="s">
        <v>22293</v>
      </c>
      <c r="H162" s="8" t="s">
        <v>15703</v>
      </c>
      <c r="I162" s="8" t="str">
        <f t="shared" si="1"/>
        <v>DYE6569</v>
      </c>
      <c r="J162" s="8" t="s">
        <v>15472</v>
      </c>
      <c r="K162" s="170" t="s">
        <v>15756</v>
      </c>
      <c r="L162" s="8">
        <v>7441</v>
      </c>
      <c r="M162" s="8" t="s">
        <v>21</v>
      </c>
      <c r="N162" s="8" t="s">
        <v>17562</v>
      </c>
      <c r="O162" s="665" t="s">
        <v>17550</v>
      </c>
      <c r="P162" s="5"/>
    </row>
    <row r="163" spans="1:16" ht="17">
      <c r="A163" s="8">
        <v>160</v>
      </c>
      <c r="B163" s="5" t="s">
        <v>18360</v>
      </c>
      <c r="C163" s="67" t="s">
        <v>15850</v>
      </c>
      <c r="D163" s="51" t="s">
        <v>4327</v>
      </c>
      <c r="E163" s="51" t="s">
        <v>15795</v>
      </c>
      <c r="F163" s="8" t="s">
        <v>17604</v>
      </c>
      <c r="G163" s="51" t="s">
        <v>22294</v>
      </c>
      <c r="H163" s="8" t="s">
        <v>15707</v>
      </c>
      <c r="I163" s="8" t="str">
        <f t="shared" si="1"/>
        <v>DYE6573</v>
      </c>
      <c r="J163" s="8" t="s">
        <v>15476</v>
      </c>
      <c r="K163" s="170" t="s">
        <v>15756</v>
      </c>
      <c r="L163" s="8">
        <v>7442</v>
      </c>
      <c r="M163" s="8" t="s">
        <v>21</v>
      </c>
      <c r="N163" s="8" t="s">
        <v>17562</v>
      </c>
      <c r="O163" s="665" t="s">
        <v>17554</v>
      </c>
      <c r="P163" s="5"/>
    </row>
    <row r="164" spans="1:16">
      <c r="A164" s="8">
        <v>161</v>
      </c>
      <c r="B164" s="5" t="s">
        <v>18360</v>
      </c>
      <c r="C164" s="67" t="s">
        <v>15838</v>
      </c>
      <c r="D164" s="8" t="s">
        <v>4327</v>
      </c>
      <c r="E164" s="51" t="s">
        <v>16198</v>
      </c>
      <c r="F164" s="8" t="s">
        <v>17617</v>
      </c>
      <c r="G164" s="51" t="s">
        <v>22295</v>
      </c>
      <c r="H164" s="8" t="s">
        <v>15725</v>
      </c>
      <c r="I164" s="8" t="str">
        <f t="shared" si="1"/>
        <v>DYE6591</v>
      </c>
      <c r="J164" s="8" t="s">
        <v>15494</v>
      </c>
      <c r="K164" s="170" t="s">
        <v>15756</v>
      </c>
      <c r="L164" s="8">
        <v>7452</v>
      </c>
      <c r="M164" s="8" t="s">
        <v>21</v>
      </c>
      <c r="N164" s="8" t="s">
        <v>17562</v>
      </c>
      <c r="O164" s="80" t="s">
        <v>24058</v>
      </c>
      <c r="P164" s="5"/>
    </row>
    <row r="165" spans="1:16">
      <c r="A165" s="8">
        <v>162</v>
      </c>
      <c r="B165" s="5" t="s">
        <v>22933</v>
      </c>
      <c r="C165" s="310" t="s">
        <v>5244</v>
      </c>
      <c r="D165" s="310" t="s">
        <v>4327</v>
      </c>
      <c r="E165" s="310" t="s">
        <v>5241</v>
      </c>
      <c r="F165" s="310" t="s">
        <v>5242</v>
      </c>
      <c r="G165" s="310" t="s">
        <v>17693</v>
      </c>
      <c r="H165" s="8" t="s">
        <v>18440</v>
      </c>
      <c r="I165" s="479" t="s">
        <v>17694</v>
      </c>
      <c r="J165" s="8"/>
      <c r="K165" s="186" t="s">
        <v>18476</v>
      </c>
      <c r="L165" s="8"/>
      <c r="M165" s="8" t="s">
        <v>21</v>
      </c>
      <c r="N165" s="8">
        <v>113876</v>
      </c>
      <c r="O165" s="80" t="s">
        <v>17692</v>
      </c>
      <c r="P165" s="5"/>
    </row>
    <row r="166" spans="1:16">
      <c r="A166" s="8">
        <v>163</v>
      </c>
      <c r="B166" s="5" t="s">
        <v>22933</v>
      </c>
      <c r="C166" s="310" t="s">
        <v>5244</v>
      </c>
      <c r="D166" s="310" t="s">
        <v>4327</v>
      </c>
      <c r="E166" s="310" t="s">
        <v>5251</v>
      </c>
      <c r="F166" s="310" t="s">
        <v>5250</v>
      </c>
      <c r="G166" s="310" t="s">
        <v>17697</v>
      </c>
      <c r="H166" s="8" t="s">
        <v>18441</v>
      </c>
      <c r="I166" s="479" t="s">
        <v>17698</v>
      </c>
      <c r="J166" s="8"/>
      <c r="K166" s="186" t="s">
        <v>18476</v>
      </c>
      <c r="L166" s="8"/>
      <c r="M166" s="8" t="s">
        <v>21</v>
      </c>
      <c r="N166" s="8">
        <v>113876</v>
      </c>
      <c r="O166" s="80" t="s">
        <v>17696</v>
      </c>
      <c r="P166" s="5"/>
    </row>
    <row r="167" spans="1:16">
      <c r="A167" s="8">
        <v>164</v>
      </c>
      <c r="B167" s="5" t="s">
        <v>18360</v>
      </c>
      <c r="C167" s="9" t="s">
        <v>20565</v>
      </c>
      <c r="D167" s="9" t="s">
        <v>20571</v>
      </c>
      <c r="E167" s="9" t="s">
        <v>20566</v>
      </c>
      <c r="F167" s="9" t="s">
        <v>20567</v>
      </c>
      <c r="G167" s="9" t="s">
        <v>22296</v>
      </c>
      <c r="H167" s="43" t="s">
        <v>20569</v>
      </c>
      <c r="I167" s="8" t="str">
        <f t="shared" ref="I167:I178" si="2">LEFT(J167,7)</f>
        <v>DYE7527</v>
      </c>
      <c r="J167" s="43" t="s">
        <v>20568</v>
      </c>
      <c r="K167" s="28" t="s">
        <v>20570</v>
      </c>
      <c r="L167" s="9">
        <v>10075</v>
      </c>
      <c r="M167" s="8" t="s">
        <v>21</v>
      </c>
      <c r="N167" s="8">
        <v>243594</v>
      </c>
      <c r="O167" s="80"/>
      <c r="P167" s="5"/>
    </row>
    <row r="168" spans="1:16">
      <c r="A168" s="8">
        <v>165</v>
      </c>
      <c r="B168" s="5" t="s">
        <v>17577</v>
      </c>
      <c r="C168" s="8"/>
      <c r="D168" s="43" t="s">
        <v>4327</v>
      </c>
      <c r="E168" s="8"/>
      <c r="F168" s="8"/>
      <c r="G168" s="8"/>
      <c r="H168" s="43" t="s">
        <v>21230</v>
      </c>
      <c r="I168" s="8" t="str">
        <f t="shared" si="2"/>
        <v>DYE7603</v>
      </c>
      <c r="J168" s="43" t="s">
        <v>21249</v>
      </c>
      <c r="K168" s="28" t="s">
        <v>21268</v>
      </c>
      <c r="L168" s="35"/>
      <c r="M168" s="8" t="s">
        <v>21</v>
      </c>
      <c r="N168" s="8" t="s">
        <v>21745</v>
      </c>
      <c r="O168" s="43" t="s">
        <v>21211</v>
      </c>
      <c r="P168" s="5"/>
    </row>
    <row r="169" spans="1:16">
      <c r="A169" s="8">
        <v>166</v>
      </c>
      <c r="B169" s="5" t="s">
        <v>17577</v>
      </c>
      <c r="C169" s="8"/>
      <c r="D169" s="43" t="s">
        <v>4327</v>
      </c>
      <c r="E169" s="8"/>
      <c r="F169" s="8"/>
      <c r="G169" s="8"/>
      <c r="H169" s="43" t="s">
        <v>21231</v>
      </c>
      <c r="I169" s="8" t="str">
        <f t="shared" si="2"/>
        <v>DYE7604</v>
      </c>
      <c r="J169" s="43" t="s">
        <v>21250</v>
      </c>
      <c r="K169" s="28" t="s">
        <v>21268</v>
      </c>
      <c r="L169" s="35"/>
      <c r="M169" s="8" t="s">
        <v>21</v>
      </c>
      <c r="N169" s="8" t="s">
        <v>21745</v>
      </c>
      <c r="O169" s="43" t="s">
        <v>21212</v>
      </c>
      <c r="P169" s="5"/>
    </row>
    <row r="170" spans="1:16">
      <c r="A170" s="8">
        <v>167</v>
      </c>
      <c r="B170" s="5" t="s">
        <v>17577</v>
      </c>
      <c r="C170" s="8"/>
      <c r="D170" s="43" t="s">
        <v>4327</v>
      </c>
      <c r="E170" s="8"/>
      <c r="F170" s="8"/>
      <c r="G170" s="8"/>
      <c r="H170" s="43" t="s">
        <v>21232</v>
      </c>
      <c r="I170" s="8" t="str">
        <f t="shared" si="2"/>
        <v>DYE7605</v>
      </c>
      <c r="J170" s="43" t="s">
        <v>21251</v>
      </c>
      <c r="K170" s="28" t="s">
        <v>21268</v>
      </c>
      <c r="L170" s="35"/>
      <c r="M170" s="8" t="s">
        <v>21</v>
      </c>
      <c r="N170" s="8" t="s">
        <v>21745</v>
      </c>
      <c r="O170" s="43" t="s">
        <v>21213</v>
      </c>
      <c r="P170" s="5"/>
    </row>
    <row r="171" spans="1:16">
      <c r="A171" s="8">
        <v>168</v>
      </c>
      <c r="B171" s="5" t="s">
        <v>17577</v>
      </c>
      <c r="C171" s="8"/>
      <c r="D171" s="43" t="s">
        <v>4327</v>
      </c>
      <c r="E171" s="8"/>
      <c r="F171" s="8"/>
      <c r="G171" s="8"/>
      <c r="H171" s="43" t="s">
        <v>21233</v>
      </c>
      <c r="I171" s="8" t="str">
        <f t="shared" si="2"/>
        <v>DYE7606</v>
      </c>
      <c r="J171" s="43" t="s">
        <v>21252</v>
      </c>
      <c r="K171" s="28" t="s">
        <v>21268</v>
      </c>
      <c r="L171" s="35"/>
      <c r="M171" s="8" t="s">
        <v>21</v>
      </c>
      <c r="N171" s="8" t="s">
        <v>21745</v>
      </c>
      <c r="O171" s="43" t="s">
        <v>21214</v>
      </c>
      <c r="P171" s="5"/>
    </row>
    <row r="172" spans="1:16">
      <c r="A172" s="8">
        <v>169</v>
      </c>
      <c r="B172" s="5" t="s">
        <v>17577</v>
      </c>
      <c r="C172" s="8"/>
      <c r="D172" s="43" t="s">
        <v>4327</v>
      </c>
      <c r="E172" s="8"/>
      <c r="F172" s="8"/>
      <c r="G172" s="8"/>
      <c r="H172" s="43" t="s">
        <v>21234</v>
      </c>
      <c r="I172" s="8" t="str">
        <f t="shared" si="2"/>
        <v>DYE7607</v>
      </c>
      <c r="J172" s="43" t="s">
        <v>21253</v>
      </c>
      <c r="K172" s="28" t="s">
        <v>21268</v>
      </c>
      <c r="L172" s="35"/>
      <c r="M172" s="8" t="s">
        <v>21</v>
      </c>
      <c r="N172" s="8" t="s">
        <v>21745</v>
      </c>
      <c r="O172" s="43" t="s">
        <v>21215</v>
      </c>
      <c r="P172" s="5"/>
    </row>
    <row r="173" spans="1:16">
      <c r="A173" s="8">
        <v>170</v>
      </c>
      <c r="B173" s="5" t="s">
        <v>17577</v>
      </c>
      <c r="C173" s="8"/>
      <c r="D173" s="43" t="s">
        <v>4327</v>
      </c>
      <c r="E173" s="8"/>
      <c r="F173" s="8"/>
      <c r="G173" s="8"/>
      <c r="H173" s="43" t="s">
        <v>21235</v>
      </c>
      <c r="I173" s="8" t="str">
        <f t="shared" si="2"/>
        <v>DYE7608</v>
      </c>
      <c r="J173" s="43" t="s">
        <v>21254</v>
      </c>
      <c r="K173" s="28" t="s">
        <v>21268</v>
      </c>
      <c r="L173" s="35"/>
      <c r="M173" s="8" t="s">
        <v>21</v>
      </c>
      <c r="N173" s="8" t="s">
        <v>21745</v>
      </c>
      <c r="O173" s="43" t="s">
        <v>21216</v>
      </c>
      <c r="P173" s="5"/>
    </row>
    <row r="174" spans="1:16">
      <c r="A174" s="8">
        <v>171</v>
      </c>
      <c r="B174" s="5" t="s">
        <v>17577</v>
      </c>
      <c r="C174" s="8"/>
      <c r="D174" s="43" t="s">
        <v>4327</v>
      </c>
      <c r="E174" s="8"/>
      <c r="F174" s="8"/>
      <c r="G174" s="8"/>
      <c r="H174" s="43" t="s">
        <v>21236</v>
      </c>
      <c r="I174" s="8" t="str">
        <f t="shared" si="2"/>
        <v>DYE7609</v>
      </c>
      <c r="J174" s="43" t="s">
        <v>21255</v>
      </c>
      <c r="K174" s="28" t="s">
        <v>21268</v>
      </c>
      <c r="L174" s="35"/>
      <c r="M174" s="8" t="s">
        <v>21</v>
      </c>
      <c r="N174" s="8" t="s">
        <v>21745</v>
      </c>
      <c r="O174" s="43" t="s">
        <v>21217</v>
      </c>
      <c r="P174" s="5"/>
    </row>
    <row r="175" spans="1:16">
      <c r="A175" s="8">
        <v>172</v>
      </c>
      <c r="B175" s="5" t="s">
        <v>17577</v>
      </c>
      <c r="C175" s="8"/>
      <c r="D175" s="43" t="s">
        <v>4327</v>
      </c>
      <c r="E175" s="8"/>
      <c r="F175" s="8"/>
      <c r="G175" s="8"/>
      <c r="H175" s="43" t="s">
        <v>21237</v>
      </c>
      <c r="I175" s="8" t="str">
        <f t="shared" si="2"/>
        <v>DYE7610</v>
      </c>
      <c r="J175" s="43" t="s">
        <v>21256</v>
      </c>
      <c r="K175" s="28" t="s">
        <v>21268</v>
      </c>
      <c r="L175" s="35"/>
      <c r="M175" s="8" t="s">
        <v>21</v>
      </c>
      <c r="N175" s="8" t="s">
        <v>21745</v>
      </c>
      <c r="O175" s="43" t="s">
        <v>21218</v>
      </c>
      <c r="P175" s="5"/>
    </row>
    <row r="176" spans="1:16">
      <c r="A176" s="8">
        <v>173</v>
      </c>
      <c r="B176" s="5" t="s">
        <v>17577</v>
      </c>
      <c r="C176" s="8"/>
      <c r="D176" s="43" t="s">
        <v>4327</v>
      </c>
      <c r="E176" s="8"/>
      <c r="F176" s="8"/>
      <c r="G176" s="8"/>
      <c r="H176" s="43" t="s">
        <v>21238</v>
      </c>
      <c r="I176" s="8" t="str">
        <f t="shared" si="2"/>
        <v>DYE7611</v>
      </c>
      <c r="J176" s="43" t="s">
        <v>21257</v>
      </c>
      <c r="K176" s="28" t="s">
        <v>21268</v>
      </c>
      <c r="L176" s="35"/>
      <c r="M176" s="8" t="s">
        <v>21</v>
      </c>
      <c r="N176" s="8" t="s">
        <v>21745</v>
      </c>
      <c r="O176" s="43" t="s">
        <v>21219</v>
      </c>
      <c r="P176" s="5"/>
    </row>
    <row r="177" spans="1:16">
      <c r="A177" s="8">
        <v>174</v>
      </c>
      <c r="B177" s="5" t="s">
        <v>17577</v>
      </c>
      <c r="C177" s="8"/>
      <c r="D177" s="43" t="s">
        <v>4327</v>
      </c>
      <c r="E177" s="8"/>
      <c r="F177" s="8"/>
      <c r="G177" s="8"/>
      <c r="H177" s="43" t="s">
        <v>21239</v>
      </c>
      <c r="I177" s="8" t="str">
        <f t="shared" si="2"/>
        <v>DYE7612</v>
      </c>
      <c r="J177" s="43" t="s">
        <v>21258</v>
      </c>
      <c r="K177" s="28" t="s">
        <v>21268</v>
      </c>
      <c r="L177" s="35"/>
      <c r="M177" s="8" t="s">
        <v>21</v>
      </c>
      <c r="N177" s="35" t="s">
        <v>21745</v>
      </c>
      <c r="O177" s="7" t="s">
        <v>21220</v>
      </c>
      <c r="P177" s="5"/>
    </row>
    <row r="178" spans="1:16">
      <c r="A178" s="5">
        <v>175</v>
      </c>
      <c r="B178" s="5" t="s">
        <v>17577</v>
      </c>
      <c r="C178" s="5"/>
      <c r="D178" s="7" t="s">
        <v>4327</v>
      </c>
      <c r="E178" s="5"/>
      <c r="F178" s="5"/>
      <c r="G178" s="5"/>
      <c r="H178" s="7" t="s">
        <v>21240</v>
      </c>
      <c r="I178" s="5" t="str">
        <f t="shared" si="2"/>
        <v>DYE7613</v>
      </c>
      <c r="J178" s="7" t="s">
        <v>21259</v>
      </c>
      <c r="K178" s="2" t="s">
        <v>21268</v>
      </c>
      <c r="L178" s="5"/>
      <c r="M178" s="5" t="s">
        <v>21</v>
      </c>
      <c r="N178" s="5" t="s">
        <v>21745</v>
      </c>
      <c r="O178" s="7" t="s">
        <v>21221</v>
      </c>
      <c r="P178" s="5"/>
    </row>
    <row r="179" spans="1:16">
      <c r="K179"/>
    </row>
    <row r="180" spans="1:16">
      <c r="K180"/>
    </row>
    <row r="181" spans="1:16">
      <c r="K181"/>
    </row>
    <row r="182" spans="1:16">
      <c r="K182"/>
    </row>
    <row r="183" spans="1:16">
      <c r="K183"/>
    </row>
    <row r="184" spans="1:16">
      <c r="K184"/>
    </row>
    <row r="185" spans="1:16">
      <c r="K185"/>
    </row>
    <row r="186" spans="1:16">
      <c r="K186"/>
    </row>
    <row r="199" spans="7:7">
      <c r="G199" s="6" t="str">
        <f t="shared" ref="G199:G208" si="3">LEFT(G144,14)</f>
        <v/>
      </c>
    </row>
    <row r="200" spans="7:7">
      <c r="G200" s="6" t="str">
        <f>LEFT(G145,14)</f>
        <v/>
      </c>
    </row>
    <row r="201" spans="7:7">
      <c r="G201" s="6" t="str">
        <f t="shared" si="3"/>
        <v/>
      </c>
    </row>
    <row r="202" spans="7:7">
      <c r="G202" s="6" t="str">
        <f t="shared" si="3"/>
        <v/>
      </c>
    </row>
    <row r="203" spans="7:7">
      <c r="G203" s="6" t="str">
        <f t="shared" si="3"/>
        <v/>
      </c>
    </row>
    <row r="204" spans="7:7">
      <c r="G204" s="6" t="str">
        <f t="shared" si="3"/>
        <v/>
      </c>
    </row>
    <row r="205" spans="7:7">
      <c r="G205" s="6" t="str">
        <f t="shared" si="3"/>
        <v/>
      </c>
    </row>
    <row r="206" spans="7:7">
      <c r="G206" s="6" t="str">
        <f t="shared" si="3"/>
        <v/>
      </c>
    </row>
    <row r="207" spans="7:7">
      <c r="G207" s="6" t="str">
        <f t="shared" si="3"/>
        <v/>
      </c>
    </row>
    <row r="208" spans="7:7">
      <c r="G208" s="6" t="str">
        <f t="shared" si="3"/>
        <v/>
      </c>
    </row>
  </sheetData>
  <phoneticPr fontId="11" type="noConversion"/>
  <conditionalFormatting sqref="M4:M95">
    <cfRule type="containsText" dxfId="632" priority="37" operator="containsText" text="PASS">
      <formula>NOT(ISERROR(SEARCH("PASS", M4)))</formula>
    </cfRule>
    <cfRule type="containsText" dxfId="631" priority="38" operator="containsText" text="FAIL">
      <formula>NOT(ISERROR(SEARCH("FAIL", M4)))</formula>
    </cfRule>
    <cfRule type="containsText" dxfId="630" priority="39" operator="containsText" text="WARN">
      <formula>NOT(ISERROR(SEARCH("WARN", M4)))</formula>
    </cfRule>
  </conditionalFormatting>
  <conditionalFormatting sqref="M128:M141">
    <cfRule type="containsText" dxfId="629" priority="32" operator="containsText" text="PASS">
      <formula>NOT(ISERROR(SEARCH("PASS", M128)))</formula>
    </cfRule>
    <cfRule type="containsText" dxfId="628" priority="33" operator="containsText" text="FAIL">
      <formula>NOT(ISERROR(SEARCH("FAIL", M128)))</formula>
    </cfRule>
    <cfRule type="containsText" dxfId="627" priority="34" operator="containsText" text="WARN">
      <formula>NOT(ISERROR(SEARCH("WARN", M128)))</formula>
    </cfRule>
  </conditionalFormatting>
  <conditionalFormatting sqref="M142:M154">
    <cfRule type="containsText" dxfId="626" priority="26" operator="containsText" text="PASS">
      <formula>NOT(ISERROR(SEARCH("PASS", M142)))</formula>
    </cfRule>
    <cfRule type="containsText" dxfId="625" priority="27" operator="containsText" text="FAIL">
      <formula>NOT(ISERROR(SEARCH("FAIL", M142)))</formula>
    </cfRule>
    <cfRule type="containsText" dxfId="624" priority="28" operator="containsText" text="WARN">
      <formula>NOT(ISERROR(SEARCH("WARN", M142)))</formula>
    </cfRule>
  </conditionalFormatting>
  <conditionalFormatting sqref="M155:M164">
    <cfRule type="containsText" dxfId="623" priority="23" operator="containsText" text="PASS">
      <formula>NOT(ISERROR(SEARCH("PASS", M155)))</formula>
    </cfRule>
    <cfRule type="containsText" dxfId="622" priority="24" operator="containsText" text="FAIL">
      <formula>NOT(ISERROR(SEARCH("FAIL", M155)))</formula>
    </cfRule>
    <cfRule type="containsText" dxfId="621" priority="25" operator="containsText" text="WARN">
      <formula>NOT(ISERROR(SEARCH("WARN", M155)))</formula>
    </cfRule>
  </conditionalFormatting>
  <conditionalFormatting sqref="O156">
    <cfRule type="duplicateValues" dxfId="620" priority="22"/>
  </conditionalFormatting>
  <conditionalFormatting sqref="O157">
    <cfRule type="duplicateValues" dxfId="619" priority="21"/>
  </conditionalFormatting>
  <conditionalFormatting sqref="O158">
    <cfRule type="duplicateValues" dxfId="618" priority="20"/>
  </conditionalFormatting>
  <conditionalFormatting sqref="O159">
    <cfRule type="duplicateValues" dxfId="617" priority="19"/>
  </conditionalFormatting>
  <conditionalFormatting sqref="O160">
    <cfRule type="duplicateValues" dxfId="616" priority="18"/>
  </conditionalFormatting>
  <conditionalFormatting sqref="O161">
    <cfRule type="duplicateValues" dxfId="615" priority="17"/>
  </conditionalFormatting>
  <conditionalFormatting sqref="O162">
    <cfRule type="duplicateValues" dxfId="614" priority="16"/>
  </conditionalFormatting>
  <conditionalFormatting sqref="O163">
    <cfRule type="duplicateValues" dxfId="613" priority="15"/>
  </conditionalFormatting>
  <conditionalFormatting sqref="G128:G141">
    <cfRule type="duplicateValues" dxfId="612" priority="10"/>
  </conditionalFormatting>
  <conditionalFormatting sqref="G155:G164">
    <cfRule type="duplicateValues" dxfId="611" priority="9"/>
  </conditionalFormatting>
  <conditionalFormatting sqref="G165:G166">
    <cfRule type="duplicateValues" dxfId="610" priority="7"/>
  </conditionalFormatting>
  <conditionalFormatting sqref="G165:G166">
    <cfRule type="duplicateValues" dxfId="609" priority="8"/>
  </conditionalFormatting>
  <conditionalFormatting sqref="M168:M178">
    <cfRule type="containsText" dxfId="608" priority="1" operator="containsText" text="PASS">
      <formula>NOT(ISERROR(SEARCH("PASS", M168)))</formula>
    </cfRule>
    <cfRule type="containsText" dxfId="607" priority="2" operator="containsText" text="FAIL">
      <formula>NOT(ISERROR(SEARCH("FAIL", M168)))</formula>
    </cfRule>
    <cfRule type="containsText" dxfId="606" priority="3" operator="containsText" text="WARN">
      <formula>NOT(ISERROR(SEARCH("WARN", M168)))</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A15D0-117F-694D-8FDB-E7545466ABE8}">
  <dimension ref="A1:CB502"/>
  <sheetViews>
    <sheetView zoomScale="75" workbookViewId="0">
      <pane ySplit="3" topLeftCell="A64" activePane="bottomLeft" state="frozen"/>
      <selection pane="bottomLeft" activeCell="D1" sqref="D1:D1048576"/>
    </sheetView>
  </sheetViews>
  <sheetFormatPr baseColWidth="10" defaultRowHeight="16"/>
  <cols>
    <col min="1" max="1" width="10" style="25" customWidth="1"/>
    <col min="2" max="2" width="20.1640625" style="6" customWidth="1"/>
    <col min="3" max="3" width="13.33203125" style="6" customWidth="1"/>
    <col min="4" max="5" width="29.83203125" style="25" customWidth="1"/>
    <col min="6" max="6" width="16" style="6" customWidth="1"/>
    <col min="7" max="7" width="18.1640625" style="6" customWidth="1"/>
    <col min="8" max="8" width="17" style="6" bestFit="1" customWidth="1"/>
    <col min="9" max="9" width="12.33203125" style="6" bestFit="1" customWidth="1"/>
    <col min="10" max="10" width="14.33203125" style="25" customWidth="1"/>
    <col min="11" max="11" width="19" style="25" customWidth="1"/>
    <col min="12" max="12" width="10.33203125" style="6" customWidth="1"/>
    <col min="13" max="13" width="24" style="6" customWidth="1"/>
    <col min="14" max="14" width="11.5" style="6" customWidth="1"/>
    <col min="15" max="15" width="9.33203125" style="25" bestFit="1" customWidth="1"/>
    <col min="16" max="16" width="129.6640625" style="41" customWidth="1"/>
    <col min="17" max="17" width="17.1640625" style="6" customWidth="1"/>
    <col min="18" max="18" width="16.83203125" style="25" bestFit="1" customWidth="1"/>
    <col min="19" max="19" width="18.1640625" style="25" customWidth="1"/>
    <col min="20" max="20" width="14.6640625" style="25" bestFit="1" customWidth="1"/>
    <col min="22" max="24" width="10.83203125" style="25"/>
    <col min="25" max="25" width="55.1640625" style="25" bestFit="1" customWidth="1"/>
    <col min="26" max="32" width="10.83203125" style="25"/>
    <col min="33" max="33" width="111.6640625" style="25" bestFit="1" customWidth="1"/>
    <col min="34" max="16384" width="10.83203125" style="25"/>
  </cols>
  <sheetData>
    <row r="1" spans="1:20" s="6" customFormat="1" ht="15" customHeight="1">
      <c r="D1" s="6" t="s">
        <v>1597</v>
      </c>
      <c r="F1" s="6">
        <f>COUNTA(#REF!)</f>
        <v>1</v>
      </c>
      <c r="I1" s="56" t="s">
        <v>13666</v>
      </c>
      <c r="P1" s="41"/>
    </row>
    <row r="2" spans="1:20" s="6" customFormat="1" ht="15" customHeight="1" thickBot="1">
      <c r="B2" s="85"/>
      <c r="I2" s="85">
        <f>COUNTIF(I4:I1196,"*Y*")</f>
        <v>144</v>
      </c>
      <c r="P2" s="173"/>
      <c r="Q2" s="85"/>
      <c r="T2" s="85"/>
    </row>
    <row r="3" spans="1:20" s="6" customFormat="1" ht="16" customHeight="1" thickBot="1">
      <c r="A3" s="661" t="s">
        <v>9370</v>
      </c>
      <c r="B3" s="661" t="s">
        <v>10</v>
      </c>
      <c r="C3" s="661" t="s">
        <v>1</v>
      </c>
      <c r="D3" s="661" t="s">
        <v>2</v>
      </c>
      <c r="E3" s="661" t="s">
        <v>22945</v>
      </c>
      <c r="F3" s="661" t="s">
        <v>3</v>
      </c>
      <c r="G3" s="661" t="s">
        <v>12</v>
      </c>
      <c r="H3" s="661" t="s">
        <v>0</v>
      </c>
      <c r="I3" s="661" t="s">
        <v>23695</v>
      </c>
      <c r="J3" s="661" t="s">
        <v>14</v>
      </c>
      <c r="K3" s="661" t="s">
        <v>22920</v>
      </c>
      <c r="L3" s="661" t="s">
        <v>5</v>
      </c>
      <c r="M3" s="661" t="s">
        <v>6</v>
      </c>
      <c r="N3" s="661" t="s">
        <v>7</v>
      </c>
      <c r="O3" s="661" t="s">
        <v>8</v>
      </c>
      <c r="P3" s="661" t="s">
        <v>9</v>
      </c>
      <c r="Q3" s="661" t="s">
        <v>22944</v>
      </c>
      <c r="R3" s="661" t="s">
        <v>22943</v>
      </c>
      <c r="S3" s="661" t="s">
        <v>11</v>
      </c>
      <c r="T3" s="661" t="s">
        <v>22942</v>
      </c>
    </row>
    <row r="4" spans="1:20">
      <c r="A4" s="8">
        <v>1</v>
      </c>
      <c r="B4" s="5" t="s">
        <v>18360</v>
      </c>
      <c r="C4" s="5" t="s">
        <v>692</v>
      </c>
      <c r="D4" s="257" t="s">
        <v>22043</v>
      </c>
      <c r="E4" s="658"/>
      <c r="F4" s="80"/>
      <c r="G4" s="8" t="s">
        <v>6029</v>
      </c>
      <c r="H4" s="136" t="s">
        <v>10819</v>
      </c>
      <c r="I4" s="5" t="s">
        <v>22</v>
      </c>
      <c r="J4" s="5" t="str">
        <f>IF('Liver tumor files'!L4&gt;0, "Y", "N")</f>
        <v>Y</v>
      </c>
      <c r="K4" s="4" t="s">
        <v>455</v>
      </c>
      <c r="L4" s="368" t="s">
        <v>22</v>
      </c>
      <c r="M4" s="350" t="s">
        <v>16089</v>
      </c>
      <c r="N4" s="350" t="s">
        <v>449</v>
      </c>
      <c r="O4" s="350" t="s">
        <v>463</v>
      </c>
      <c r="P4" s="351" t="s">
        <v>10857</v>
      </c>
      <c r="R4" s="8" t="s">
        <v>20</v>
      </c>
      <c r="S4" s="5" t="s">
        <v>270</v>
      </c>
      <c r="T4" s="709"/>
    </row>
    <row r="5" spans="1:20">
      <c r="A5" s="8">
        <v>2</v>
      </c>
      <c r="B5" s="5" t="s">
        <v>18360</v>
      </c>
      <c r="C5" s="5" t="s">
        <v>267</v>
      </c>
      <c r="D5" s="257" t="s">
        <v>22043</v>
      </c>
      <c r="E5" s="658"/>
      <c r="F5" s="113"/>
      <c r="G5" s="8" t="s">
        <v>6030</v>
      </c>
      <c r="H5" s="136" t="s">
        <v>10820</v>
      </c>
      <c r="I5" s="5" t="s">
        <v>22</v>
      </c>
      <c r="J5" s="5" t="str">
        <f>IF('Liver tumor files'!L5&gt;0, "Y", "N")</f>
        <v>Y</v>
      </c>
      <c r="K5" s="4" t="s">
        <v>455</v>
      </c>
      <c r="L5" s="368" t="s">
        <v>21</v>
      </c>
      <c r="M5" s="161" t="s">
        <v>488</v>
      </c>
      <c r="N5" s="161" t="s">
        <v>460</v>
      </c>
      <c r="O5" s="161" t="s">
        <v>454</v>
      </c>
      <c r="P5" s="163" t="s">
        <v>10858</v>
      </c>
      <c r="Q5" s="8" t="s">
        <v>23054</v>
      </c>
      <c r="R5" s="8" t="s">
        <v>20</v>
      </c>
      <c r="S5" s="5" t="s">
        <v>695</v>
      </c>
      <c r="T5" s="34"/>
    </row>
    <row r="6" spans="1:20">
      <c r="A6" s="8">
        <v>3</v>
      </c>
      <c r="B6" s="5" t="s">
        <v>18360</v>
      </c>
      <c r="C6" s="5" t="s">
        <v>3853</v>
      </c>
      <c r="D6" s="38" t="s">
        <v>22043</v>
      </c>
      <c r="E6" s="38"/>
      <c r="F6" s="5" t="s">
        <v>3855</v>
      </c>
      <c r="G6" s="5" t="s">
        <v>3854</v>
      </c>
      <c r="H6" s="136" t="s">
        <v>10756</v>
      </c>
      <c r="I6" s="5" t="s">
        <v>21</v>
      </c>
      <c r="J6" s="5" t="str">
        <f>IF('Liver tumor files'!L6&gt;0, "Y", "N")</f>
        <v>Y</v>
      </c>
      <c r="K6" s="4" t="s">
        <v>455</v>
      </c>
      <c r="L6" s="368" t="s">
        <v>22</v>
      </c>
      <c r="M6" s="20" t="s">
        <v>16089</v>
      </c>
      <c r="N6" s="161" t="s">
        <v>479</v>
      </c>
      <c r="O6" s="161" t="s">
        <v>463</v>
      </c>
      <c r="P6" s="163" t="s">
        <v>10859</v>
      </c>
      <c r="Q6" s="5"/>
      <c r="R6" s="72" t="s">
        <v>3390</v>
      </c>
      <c r="S6" s="72" t="s">
        <v>270</v>
      </c>
      <c r="T6" s="34"/>
    </row>
    <row r="7" spans="1:20">
      <c r="A7" s="8">
        <v>4</v>
      </c>
      <c r="B7" s="5" t="s">
        <v>18360</v>
      </c>
      <c r="C7" s="5" t="s">
        <v>3853</v>
      </c>
      <c r="D7" s="38" t="s">
        <v>22043</v>
      </c>
      <c r="E7" s="38"/>
      <c r="F7" s="5" t="s">
        <v>3860</v>
      </c>
      <c r="G7" s="5" t="s">
        <v>3859</v>
      </c>
      <c r="H7" s="136" t="s">
        <v>10757</v>
      </c>
      <c r="I7" s="5" t="s">
        <v>21</v>
      </c>
      <c r="J7" s="5" t="str">
        <f>IF('Liver tumor files'!L7&gt;0, "Y", "N")</f>
        <v>Y</v>
      </c>
      <c r="K7" s="4" t="s">
        <v>450</v>
      </c>
      <c r="L7" s="368" t="s">
        <v>21</v>
      </c>
      <c r="M7" s="20" t="s">
        <v>488</v>
      </c>
      <c r="N7" s="161" t="s">
        <v>453</v>
      </c>
      <c r="O7" s="161" t="s">
        <v>463</v>
      </c>
      <c r="P7" s="163" t="s">
        <v>10860</v>
      </c>
      <c r="Q7" s="5"/>
      <c r="R7" s="72" t="s">
        <v>3390</v>
      </c>
      <c r="S7" s="72" t="s">
        <v>3858</v>
      </c>
      <c r="T7" s="34"/>
    </row>
    <row r="8" spans="1:20">
      <c r="A8" s="8">
        <v>5</v>
      </c>
      <c r="B8" s="5" t="s">
        <v>18360</v>
      </c>
      <c r="C8" s="56" t="s">
        <v>3870</v>
      </c>
      <c r="D8" s="38" t="s">
        <v>22043</v>
      </c>
      <c r="E8" s="38"/>
      <c r="F8" s="5" t="s">
        <v>3872</v>
      </c>
      <c r="G8" s="5" t="s">
        <v>3871</v>
      </c>
      <c r="H8" s="136" t="s">
        <v>10759</v>
      </c>
      <c r="I8" s="5" t="s">
        <v>21</v>
      </c>
      <c r="J8" s="5" t="str">
        <f>IF('Liver tumor files'!L8&gt;0, "Y", "N")</f>
        <v>Y</v>
      </c>
      <c r="K8" s="4" t="s">
        <v>455</v>
      </c>
      <c r="L8" s="368" t="s">
        <v>22</v>
      </c>
      <c r="M8" s="161" t="s">
        <v>16089</v>
      </c>
      <c r="N8" s="161" t="s">
        <v>10001</v>
      </c>
      <c r="O8" s="161" t="s">
        <v>454</v>
      </c>
      <c r="P8" s="163" t="s">
        <v>10861</v>
      </c>
      <c r="Q8" s="5"/>
      <c r="R8" s="72" t="s">
        <v>3390</v>
      </c>
      <c r="S8" s="72" t="s">
        <v>1621</v>
      </c>
      <c r="T8" s="34"/>
    </row>
    <row r="9" spans="1:20">
      <c r="A9" s="8">
        <v>6</v>
      </c>
      <c r="B9" s="5" t="s">
        <v>18360</v>
      </c>
      <c r="C9" s="5" t="s">
        <v>3947</v>
      </c>
      <c r="D9" s="38" t="s">
        <v>22043</v>
      </c>
      <c r="E9" s="38"/>
      <c r="F9" s="5" t="s">
        <v>3949</v>
      </c>
      <c r="G9" s="5" t="s">
        <v>3948</v>
      </c>
      <c r="H9" s="136" t="s">
        <v>10771</v>
      </c>
      <c r="I9" s="5" t="s">
        <v>21</v>
      </c>
      <c r="J9" s="5" t="str">
        <f>IF('Liver tumor files'!L9&gt;0, "Y", "N")</f>
        <v>Y</v>
      </c>
      <c r="K9" s="4" t="s">
        <v>455</v>
      </c>
      <c r="L9" s="368" t="s">
        <v>21</v>
      </c>
      <c r="M9" s="161" t="s">
        <v>16089</v>
      </c>
      <c r="N9" s="161" t="s">
        <v>460</v>
      </c>
      <c r="O9" s="161" t="s">
        <v>454</v>
      </c>
      <c r="P9" s="163" t="s">
        <v>10862</v>
      </c>
      <c r="Q9" s="8" t="s">
        <v>17560</v>
      </c>
      <c r="R9" s="72" t="s">
        <v>3390</v>
      </c>
      <c r="S9" s="69" t="s">
        <v>22994</v>
      </c>
      <c r="T9" s="34"/>
    </row>
    <row r="10" spans="1:20">
      <c r="A10" s="8">
        <v>7</v>
      </c>
      <c r="B10" s="5" t="s">
        <v>18360</v>
      </c>
      <c r="C10" s="5" t="s">
        <v>3977</v>
      </c>
      <c r="D10" s="38" t="s">
        <v>22043</v>
      </c>
      <c r="E10" s="38"/>
      <c r="F10" s="5" t="s">
        <v>3979</v>
      </c>
      <c r="G10" s="5" t="s">
        <v>3978</v>
      </c>
      <c r="H10" s="136" t="s">
        <v>10776</v>
      </c>
      <c r="I10" s="5" t="s">
        <v>21</v>
      </c>
      <c r="J10" s="5" t="str">
        <f>IF('Liver tumor files'!L10&gt;0, "Y", "N")</f>
        <v>Y</v>
      </c>
      <c r="K10" s="4"/>
      <c r="L10" s="4"/>
      <c r="M10" s="161" t="s">
        <v>16089</v>
      </c>
      <c r="N10" s="161" t="s">
        <v>479</v>
      </c>
      <c r="O10" s="161" t="s">
        <v>463</v>
      </c>
      <c r="P10" s="163" t="s">
        <v>10863</v>
      </c>
      <c r="Q10" s="5"/>
      <c r="R10" s="72" t="s">
        <v>3390</v>
      </c>
      <c r="S10" s="69" t="s">
        <v>3976</v>
      </c>
      <c r="T10" s="34"/>
    </row>
    <row r="11" spans="1:20">
      <c r="A11" s="8">
        <v>8</v>
      </c>
      <c r="B11" s="5" t="s">
        <v>18360</v>
      </c>
      <c r="C11" s="5" t="s">
        <v>4006</v>
      </c>
      <c r="D11" s="38" t="s">
        <v>22043</v>
      </c>
      <c r="E11" s="38"/>
      <c r="F11" s="72" t="s">
        <v>4008</v>
      </c>
      <c r="G11" s="5" t="s">
        <v>4007</v>
      </c>
      <c r="H11" s="136" t="s">
        <v>10781</v>
      </c>
      <c r="I11" s="5" t="s">
        <v>21</v>
      </c>
      <c r="J11" s="5" t="str">
        <f>IF('Liver tumor files'!L11&gt;0, "Y", "N")</f>
        <v>Y</v>
      </c>
      <c r="K11" s="4"/>
      <c r="L11" s="4"/>
      <c r="M11" s="161" t="s">
        <v>16089</v>
      </c>
      <c r="N11" s="161" t="s">
        <v>478</v>
      </c>
      <c r="O11" s="161" t="s">
        <v>454</v>
      </c>
      <c r="P11" s="163" t="s">
        <v>10864</v>
      </c>
      <c r="Q11" s="5"/>
      <c r="R11" s="72" t="s">
        <v>3390</v>
      </c>
      <c r="S11" s="69" t="s">
        <v>270</v>
      </c>
      <c r="T11" s="34"/>
    </row>
    <row r="12" spans="1:20">
      <c r="A12" s="8">
        <v>9</v>
      </c>
      <c r="B12" s="5" t="s">
        <v>18360</v>
      </c>
      <c r="C12" s="8" t="s">
        <v>4065</v>
      </c>
      <c r="D12" s="38" t="s">
        <v>22043</v>
      </c>
      <c r="E12" s="38"/>
      <c r="F12" s="8" t="s">
        <v>4067</v>
      </c>
      <c r="G12" s="8" t="s">
        <v>4066</v>
      </c>
      <c r="H12" s="401" t="s">
        <v>10790</v>
      </c>
      <c r="I12" s="5" t="s">
        <v>21</v>
      </c>
      <c r="J12" s="8" t="str">
        <f>IF('Liver tumor files'!L12&gt;0, "Y", "N")</f>
        <v>Y</v>
      </c>
      <c r="K12" s="4"/>
      <c r="L12" s="4"/>
      <c r="M12" s="407" t="s">
        <v>16089</v>
      </c>
      <c r="N12" s="407" t="s">
        <v>9994</v>
      </c>
      <c r="O12" s="407" t="s">
        <v>463</v>
      </c>
      <c r="P12" s="480" t="s">
        <v>10865</v>
      </c>
      <c r="Q12" s="5"/>
      <c r="R12" s="38" t="s">
        <v>3390</v>
      </c>
      <c r="S12" s="134" t="s">
        <v>291</v>
      </c>
      <c r="T12" s="34"/>
    </row>
    <row r="13" spans="1:20">
      <c r="A13" s="8">
        <v>10</v>
      </c>
      <c r="B13" s="5" t="s">
        <v>18360</v>
      </c>
      <c r="C13" s="8" t="s">
        <v>4076</v>
      </c>
      <c r="D13" s="38" t="s">
        <v>21675</v>
      </c>
      <c r="E13" s="38"/>
      <c r="F13" s="8" t="s">
        <v>4078</v>
      </c>
      <c r="G13" s="8" t="s">
        <v>4077</v>
      </c>
      <c r="H13" s="401" t="s">
        <v>10792</v>
      </c>
      <c r="I13" s="8" t="s">
        <v>21</v>
      </c>
      <c r="J13" s="8" t="str">
        <f>IF('Liver tumor files'!L13&gt;0, "Y", "N")</f>
        <v>Y</v>
      </c>
      <c r="K13" s="4" t="s">
        <v>455</v>
      </c>
      <c r="L13" s="4" t="s">
        <v>22</v>
      </c>
      <c r="M13" s="407" t="s">
        <v>16089</v>
      </c>
      <c r="N13" s="407" t="s">
        <v>473</v>
      </c>
      <c r="O13" s="407" t="s">
        <v>454</v>
      </c>
      <c r="P13" s="480" t="s">
        <v>10866</v>
      </c>
      <c r="Q13" s="8" t="s">
        <v>18381</v>
      </c>
      <c r="R13" s="38" t="s">
        <v>3390</v>
      </c>
      <c r="S13" s="134" t="s">
        <v>13662</v>
      </c>
      <c r="T13" s="34"/>
    </row>
    <row r="14" spans="1:20" ht="17">
      <c r="A14" s="8">
        <v>11</v>
      </c>
      <c r="B14" s="5" t="s">
        <v>18360</v>
      </c>
      <c r="C14" s="50" t="s">
        <v>5431</v>
      </c>
      <c r="D14" s="50" t="s">
        <v>22043</v>
      </c>
      <c r="E14" s="50"/>
      <c r="F14" s="52" t="s">
        <v>5433</v>
      </c>
      <c r="G14" s="51" t="s">
        <v>5432</v>
      </c>
      <c r="H14" s="53" t="s">
        <v>10719</v>
      </c>
      <c r="I14" s="8" t="s">
        <v>21</v>
      </c>
      <c r="J14" s="8" t="str">
        <f>IF('Liver tumor files'!L14&gt;0, "Y", "N")</f>
        <v>Y</v>
      </c>
      <c r="K14" s="4" t="s">
        <v>455</v>
      </c>
      <c r="L14" s="4" t="s">
        <v>22</v>
      </c>
      <c r="M14" s="407" t="s">
        <v>16089</v>
      </c>
      <c r="N14" s="407" t="s">
        <v>476</v>
      </c>
      <c r="O14" s="407" t="s">
        <v>463</v>
      </c>
      <c r="P14" s="480" t="s">
        <v>10867</v>
      </c>
      <c r="Q14" s="5"/>
      <c r="R14" s="50" t="s">
        <v>3390</v>
      </c>
      <c r="S14" s="110" t="s">
        <v>284</v>
      </c>
      <c r="T14" s="34"/>
    </row>
    <row r="15" spans="1:20">
      <c r="A15" s="8">
        <v>12</v>
      </c>
      <c r="B15" s="5" t="s">
        <v>18360</v>
      </c>
      <c r="C15" s="53" t="s">
        <v>5467</v>
      </c>
      <c r="D15" s="53" t="s">
        <v>12395</v>
      </c>
      <c r="E15" s="53"/>
      <c r="F15" s="53" t="s">
        <v>5469</v>
      </c>
      <c r="G15" s="54" t="s">
        <v>5468</v>
      </c>
      <c r="H15" s="53" t="s">
        <v>10730</v>
      </c>
      <c r="I15" s="8" t="s">
        <v>21</v>
      </c>
      <c r="J15" s="8" t="str">
        <f>IF('Liver tumor files'!L15&gt;0, "Y", "N")</f>
        <v>Y</v>
      </c>
      <c r="K15" s="4" t="s">
        <v>450</v>
      </c>
      <c r="L15" s="78" t="s">
        <v>21</v>
      </c>
      <c r="M15" s="43" t="s">
        <v>9997</v>
      </c>
      <c r="N15" s="470" t="s">
        <v>453</v>
      </c>
      <c r="O15" s="43" t="s">
        <v>463</v>
      </c>
      <c r="P15" s="481" t="s">
        <v>10868</v>
      </c>
      <c r="Q15" s="5"/>
      <c r="R15" s="53" t="s">
        <v>3390</v>
      </c>
      <c r="S15" s="111" t="s">
        <v>22995</v>
      </c>
      <c r="T15" s="34"/>
    </row>
    <row r="16" spans="1:20">
      <c r="A16" s="8">
        <v>13</v>
      </c>
      <c r="B16" s="5" t="s">
        <v>18360</v>
      </c>
      <c r="C16" s="53" t="s">
        <v>5474</v>
      </c>
      <c r="D16" s="53" t="s">
        <v>22043</v>
      </c>
      <c r="E16" s="53"/>
      <c r="F16" s="53" t="s">
        <v>5476</v>
      </c>
      <c r="G16" s="54" t="s">
        <v>5475</v>
      </c>
      <c r="H16" s="53" t="s">
        <v>10733</v>
      </c>
      <c r="I16" s="8" t="s">
        <v>21</v>
      </c>
      <c r="J16" s="8" t="str">
        <f>IF('Liver tumor files'!L16&gt;0, "Y", "N")</f>
        <v>Y</v>
      </c>
      <c r="K16" s="4" t="s">
        <v>455</v>
      </c>
      <c r="L16" s="368" t="s">
        <v>22</v>
      </c>
      <c r="M16" s="407" t="s">
        <v>16089</v>
      </c>
      <c r="N16" s="470" t="s">
        <v>448</v>
      </c>
      <c r="O16" s="43" t="s">
        <v>454</v>
      </c>
      <c r="P16" s="480" t="s">
        <v>10869</v>
      </c>
      <c r="Q16" s="5"/>
      <c r="R16" s="53" t="s">
        <v>3390</v>
      </c>
      <c r="S16" s="111" t="s">
        <v>5520</v>
      </c>
      <c r="T16" s="34"/>
    </row>
    <row r="17" spans="1:20">
      <c r="A17" s="8">
        <v>14</v>
      </c>
      <c r="B17" s="5" t="s">
        <v>18360</v>
      </c>
      <c r="C17" s="8" t="s">
        <v>12382</v>
      </c>
      <c r="D17" s="8" t="s">
        <v>22041</v>
      </c>
      <c r="E17" s="8"/>
      <c r="F17" s="8" t="s">
        <v>12383</v>
      </c>
      <c r="G17" s="8" t="s">
        <v>12384</v>
      </c>
      <c r="H17" s="401" t="s">
        <v>12385</v>
      </c>
      <c r="I17" s="8" t="s">
        <v>21</v>
      </c>
      <c r="J17" s="8" t="str">
        <f>IF('Liver tumor files'!L17&gt;0, "Y", "N")</f>
        <v>Y</v>
      </c>
      <c r="K17" s="4" t="s">
        <v>455</v>
      </c>
      <c r="L17" s="4" t="s">
        <v>22</v>
      </c>
      <c r="M17" s="9" t="s">
        <v>16089</v>
      </c>
      <c r="N17" s="9" t="s">
        <v>475</v>
      </c>
      <c r="O17" s="9" t="s">
        <v>463</v>
      </c>
      <c r="P17" s="28" t="s">
        <v>17469</v>
      </c>
      <c r="Q17" s="5"/>
      <c r="R17" s="8" t="s">
        <v>20</v>
      </c>
      <c r="S17" s="8" t="s">
        <v>124</v>
      </c>
      <c r="T17" s="34"/>
    </row>
    <row r="18" spans="1:20">
      <c r="A18" s="8">
        <v>15</v>
      </c>
      <c r="B18" s="5" t="s">
        <v>18360</v>
      </c>
      <c r="C18" s="8" t="s">
        <v>12386</v>
      </c>
      <c r="D18" s="8" t="s">
        <v>22041</v>
      </c>
      <c r="E18" s="8"/>
      <c r="F18" s="8" t="s">
        <v>12387</v>
      </c>
      <c r="G18" s="8" t="s">
        <v>12388</v>
      </c>
      <c r="H18" s="401" t="s">
        <v>12389</v>
      </c>
      <c r="I18" s="8" t="s">
        <v>21</v>
      </c>
      <c r="J18" s="8" t="str">
        <f>IF('Liver tumor files'!L18&gt;0, "Y", "N")</f>
        <v>Y</v>
      </c>
      <c r="K18" s="4" t="s">
        <v>455</v>
      </c>
      <c r="L18" s="4" t="s">
        <v>22</v>
      </c>
      <c r="M18" s="9" t="s">
        <v>16089</v>
      </c>
      <c r="N18" s="9" t="s">
        <v>9981</v>
      </c>
      <c r="O18" s="9" t="s">
        <v>463</v>
      </c>
      <c r="P18" s="28" t="s">
        <v>17470</v>
      </c>
      <c r="Q18" s="5"/>
      <c r="R18" s="8" t="s">
        <v>20</v>
      </c>
      <c r="S18" s="8" t="s">
        <v>518</v>
      </c>
      <c r="T18" s="34"/>
    </row>
    <row r="19" spans="1:20">
      <c r="A19" s="8">
        <v>16</v>
      </c>
      <c r="B19" s="5" t="s">
        <v>18360</v>
      </c>
      <c r="C19" s="8" t="s">
        <v>12390</v>
      </c>
      <c r="D19" s="8" t="s">
        <v>22041</v>
      </c>
      <c r="E19" s="8"/>
      <c r="F19" s="8" t="s">
        <v>12391</v>
      </c>
      <c r="G19" s="8" t="s">
        <v>12392</v>
      </c>
      <c r="H19" s="9" t="s">
        <v>12393</v>
      </c>
      <c r="I19" s="8" t="s">
        <v>21</v>
      </c>
      <c r="J19" s="8" t="str">
        <f>IF('Liver tumor files'!L19&gt;0, "Y", "N")</f>
        <v>Y</v>
      </c>
      <c r="K19" s="4"/>
      <c r="L19" s="4"/>
      <c r="M19" s="9" t="s">
        <v>16089</v>
      </c>
      <c r="N19" s="9" t="s">
        <v>10805</v>
      </c>
      <c r="O19" s="9" t="s">
        <v>454</v>
      </c>
      <c r="P19" s="28"/>
      <c r="Q19" s="5"/>
      <c r="R19" s="8" t="s">
        <v>20</v>
      </c>
      <c r="S19" s="8" t="s">
        <v>124</v>
      </c>
      <c r="T19" s="34"/>
    </row>
    <row r="20" spans="1:20">
      <c r="A20" s="8">
        <v>17</v>
      </c>
      <c r="B20" s="5" t="s">
        <v>18360</v>
      </c>
      <c r="C20" s="8" t="s">
        <v>12394</v>
      </c>
      <c r="D20" s="8" t="s">
        <v>12395</v>
      </c>
      <c r="E20" s="8"/>
      <c r="F20" s="8" t="s">
        <v>12396</v>
      </c>
      <c r="G20" s="8" t="s">
        <v>12397</v>
      </c>
      <c r="H20" s="9" t="s">
        <v>12398</v>
      </c>
      <c r="I20" s="8" t="s">
        <v>21</v>
      </c>
      <c r="J20" s="8" t="str">
        <f>IF('Liver tumor files'!L20&gt;0, "Y", "N")</f>
        <v>Y</v>
      </c>
      <c r="K20" s="4" t="s">
        <v>455</v>
      </c>
      <c r="L20" s="4" t="s">
        <v>21</v>
      </c>
      <c r="M20" s="9" t="s">
        <v>16089</v>
      </c>
      <c r="N20" s="9" t="s">
        <v>475</v>
      </c>
      <c r="O20" s="9" t="s">
        <v>463</v>
      </c>
      <c r="P20" s="448" t="s">
        <v>24030</v>
      </c>
      <c r="Q20" s="5"/>
      <c r="R20" s="8" t="s">
        <v>20</v>
      </c>
      <c r="S20" s="8" t="s">
        <v>270</v>
      </c>
      <c r="T20" s="34"/>
    </row>
    <row r="21" spans="1:20">
      <c r="A21" s="8">
        <v>18</v>
      </c>
      <c r="B21" s="5" t="s">
        <v>18360</v>
      </c>
      <c r="C21" s="8" t="s">
        <v>5467</v>
      </c>
      <c r="D21" s="8" t="s">
        <v>22040</v>
      </c>
      <c r="E21" s="8"/>
      <c r="F21" s="8" t="s">
        <v>12399</v>
      </c>
      <c r="G21" s="8" t="s">
        <v>12400</v>
      </c>
      <c r="H21" s="9" t="s">
        <v>12401</v>
      </c>
      <c r="I21" s="8" t="s">
        <v>21</v>
      </c>
      <c r="J21" s="8" t="str">
        <f>IF('Liver tumor files'!L21&gt;0, "Y", "N")</f>
        <v>Y</v>
      </c>
      <c r="K21" s="4" t="s">
        <v>455</v>
      </c>
      <c r="L21" s="4" t="s">
        <v>22</v>
      </c>
      <c r="M21" s="9" t="s">
        <v>16089</v>
      </c>
      <c r="N21" s="9" t="s">
        <v>479</v>
      </c>
      <c r="O21" s="9" t="s">
        <v>463</v>
      </c>
      <c r="P21" s="28" t="s">
        <v>19228</v>
      </c>
      <c r="Q21" s="5"/>
      <c r="R21" s="8" t="s">
        <v>20</v>
      </c>
      <c r="S21" s="8" t="s">
        <v>270</v>
      </c>
      <c r="T21" s="34"/>
    </row>
    <row r="22" spans="1:20">
      <c r="A22" s="8">
        <v>19</v>
      </c>
      <c r="B22" s="5" t="s">
        <v>18360</v>
      </c>
      <c r="C22" s="8" t="s">
        <v>12402</v>
      </c>
      <c r="D22" s="8" t="s">
        <v>22040</v>
      </c>
      <c r="E22" s="8"/>
      <c r="F22" s="8" t="s">
        <v>12403</v>
      </c>
      <c r="G22" s="8" t="s">
        <v>12404</v>
      </c>
      <c r="H22" s="9" t="s">
        <v>12405</v>
      </c>
      <c r="I22" s="8" t="s">
        <v>22</v>
      </c>
      <c r="J22" s="8" t="str">
        <f>IF('Liver tumor files'!L22&gt;0, "Y", "N")</f>
        <v>Y</v>
      </c>
      <c r="K22" s="4"/>
      <c r="L22" s="4"/>
      <c r="M22" s="9" t="s">
        <v>16089</v>
      </c>
      <c r="N22" s="9" t="s">
        <v>453</v>
      </c>
      <c r="O22" s="9" t="s">
        <v>463</v>
      </c>
      <c r="P22" s="28"/>
      <c r="Q22" s="5"/>
      <c r="R22" s="8" t="s">
        <v>20</v>
      </c>
      <c r="S22" s="8" t="s">
        <v>271</v>
      </c>
      <c r="T22" s="34"/>
    </row>
    <row r="23" spans="1:20">
      <c r="A23" s="8">
        <v>20</v>
      </c>
      <c r="B23" s="5" t="s">
        <v>18360</v>
      </c>
      <c r="C23" s="8" t="s">
        <v>12406</v>
      </c>
      <c r="D23" s="8" t="s">
        <v>22040</v>
      </c>
      <c r="E23" s="8"/>
      <c r="F23" s="8" t="s">
        <v>12407</v>
      </c>
      <c r="G23" s="8" t="s">
        <v>12408</v>
      </c>
      <c r="H23" s="9" t="s">
        <v>12409</v>
      </c>
      <c r="I23" s="8" t="s">
        <v>21</v>
      </c>
      <c r="J23" s="8" t="str">
        <f>IF('Liver tumor files'!L23&gt;0, "Y", "N")</f>
        <v>Y</v>
      </c>
      <c r="K23" s="4"/>
      <c r="L23" s="4"/>
      <c r="M23" s="9" t="s">
        <v>16089</v>
      </c>
      <c r="N23" s="9" t="s">
        <v>466</v>
      </c>
      <c r="O23" s="9" t="s">
        <v>463</v>
      </c>
      <c r="P23" s="28"/>
      <c r="Q23" s="5"/>
      <c r="R23" s="8" t="s">
        <v>20</v>
      </c>
      <c r="S23" s="8" t="s">
        <v>271</v>
      </c>
      <c r="T23" s="34"/>
    </row>
    <row r="24" spans="1:20">
      <c r="A24" s="8">
        <v>21</v>
      </c>
      <c r="B24" s="5" t="s">
        <v>18360</v>
      </c>
      <c r="C24" s="8" t="s">
        <v>12410</v>
      </c>
      <c r="D24" s="8" t="s">
        <v>22040</v>
      </c>
      <c r="E24" s="8"/>
      <c r="F24" s="8" t="s">
        <v>12411</v>
      </c>
      <c r="G24" s="8" t="s">
        <v>12412</v>
      </c>
      <c r="H24" s="9" t="s">
        <v>12413</v>
      </c>
      <c r="I24" s="8" t="s">
        <v>21</v>
      </c>
      <c r="J24" s="8" t="str">
        <f>IF('Liver tumor files'!L24&gt;0, "Y", "N")</f>
        <v>Y</v>
      </c>
      <c r="K24" s="4"/>
      <c r="L24" s="4"/>
      <c r="M24" s="9" t="s">
        <v>16089</v>
      </c>
      <c r="N24" s="9" t="s">
        <v>11192</v>
      </c>
      <c r="O24" s="9" t="s">
        <v>463</v>
      </c>
      <c r="P24" s="28"/>
      <c r="Q24" s="5"/>
      <c r="R24" s="8" t="s">
        <v>20</v>
      </c>
      <c r="S24" s="8" t="s">
        <v>277</v>
      </c>
      <c r="T24" s="34"/>
    </row>
    <row r="25" spans="1:20">
      <c r="A25" s="8">
        <v>22</v>
      </c>
      <c r="B25" s="5" t="s">
        <v>18360</v>
      </c>
      <c r="C25" s="8" t="s">
        <v>12414</v>
      </c>
      <c r="D25" s="8" t="s">
        <v>22040</v>
      </c>
      <c r="E25" s="8"/>
      <c r="F25" s="8" t="s">
        <v>12415</v>
      </c>
      <c r="G25" s="8" t="s">
        <v>12416</v>
      </c>
      <c r="H25" s="9" t="s">
        <v>12417</v>
      </c>
      <c r="I25" s="8" t="s">
        <v>21</v>
      </c>
      <c r="J25" s="8" t="str">
        <f>IF('Liver tumor files'!L25&gt;0, "Y", "N")</f>
        <v>Y</v>
      </c>
      <c r="K25" s="4"/>
      <c r="L25" s="4"/>
      <c r="M25" s="9" t="s">
        <v>16089</v>
      </c>
      <c r="N25" s="9" t="s">
        <v>10813</v>
      </c>
      <c r="O25" s="9" t="s">
        <v>463</v>
      </c>
      <c r="P25" s="28"/>
      <c r="Q25" s="5"/>
      <c r="R25" s="8" t="s">
        <v>20</v>
      </c>
      <c r="S25" s="8" t="s">
        <v>271</v>
      </c>
      <c r="T25" s="34"/>
    </row>
    <row r="26" spans="1:20">
      <c r="A26" s="8">
        <v>23</v>
      </c>
      <c r="B26" s="5" t="s">
        <v>18360</v>
      </c>
      <c r="C26" s="8" t="s">
        <v>5467</v>
      </c>
      <c r="D26" s="8" t="s">
        <v>22040</v>
      </c>
      <c r="E26" s="8"/>
      <c r="F26" s="8" t="s">
        <v>12419</v>
      </c>
      <c r="G26" s="8" t="s">
        <v>12420</v>
      </c>
      <c r="H26" s="9" t="s">
        <v>12421</v>
      </c>
      <c r="I26" s="8" t="s">
        <v>21</v>
      </c>
      <c r="J26" s="8" t="str">
        <f>IF('Liver tumor files'!L26&gt;0, "Y", "N")</f>
        <v>Y</v>
      </c>
      <c r="K26" s="4" t="s">
        <v>450</v>
      </c>
      <c r="L26" s="4" t="s">
        <v>21</v>
      </c>
      <c r="M26" s="9" t="s">
        <v>23094</v>
      </c>
      <c r="N26" s="9" t="s">
        <v>453</v>
      </c>
      <c r="O26" s="9" t="s">
        <v>463</v>
      </c>
      <c r="P26" s="39" t="s">
        <v>10868</v>
      </c>
      <c r="Q26" s="5"/>
      <c r="R26" s="8" t="s">
        <v>20</v>
      </c>
      <c r="S26" s="8" t="s">
        <v>12418</v>
      </c>
      <c r="T26" s="34"/>
    </row>
    <row r="27" spans="1:20">
      <c r="A27" s="8">
        <v>24</v>
      </c>
      <c r="B27" s="5" t="s">
        <v>18360</v>
      </c>
      <c r="C27" s="8" t="s">
        <v>12422</v>
      </c>
      <c r="D27" s="8" t="s">
        <v>22040</v>
      </c>
      <c r="E27" s="8"/>
      <c r="F27" s="8" t="s">
        <v>12423</v>
      </c>
      <c r="G27" s="8" t="s">
        <v>12424</v>
      </c>
      <c r="H27" s="9" t="s">
        <v>12425</v>
      </c>
      <c r="I27" s="8" t="s">
        <v>21</v>
      </c>
      <c r="J27" s="8" t="str">
        <f>IF('Liver tumor files'!L27&gt;0, "Y", "N")</f>
        <v>Y</v>
      </c>
      <c r="K27" s="4" t="s">
        <v>455</v>
      </c>
      <c r="L27" s="4" t="s">
        <v>21</v>
      </c>
      <c r="M27" s="9" t="s">
        <v>23095</v>
      </c>
      <c r="N27" s="9" t="s">
        <v>9998</v>
      </c>
      <c r="O27" s="9" t="s">
        <v>454</v>
      </c>
      <c r="P27" s="353" t="s">
        <v>19221</v>
      </c>
      <c r="Q27" s="5"/>
      <c r="R27" s="8" t="s">
        <v>20</v>
      </c>
      <c r="S27" s="8" t="s">
        <v>292</v>
      </c>
      <c r="T27" s="34"/>
    </row>
    <row r="28" spans="1:20">
      <c r="A28" s="8">
        <v>25</v>
      </c>
      <c r="B28" s="5" t="s">
        <v>18360</v>
      </c>
      <c r="C28" s="8" t="s">
        <v>11689</v>
      </c>
      <c r="D28" s="8" t="s">
        <v>22040</v>
      </c>
      <c r="E28" s="8"/>
      <c r="F28" s="8" t="s">
        <v>12426</v>
      </c>
      <c r="G28" s="8" t="s">
        <v>12427</v>
      </c>
      <c r="H28" s="9" t="s">
        <v>12428</v>
      </c>
      <c r="I28" s="8" t="s">
        <v>21</v>
      </c>
      <c r="J28" s="8" t="str">
        <f>IF('Liver tumor files'!L28&gt;0, "Y", "N")</f>
        <v>Y</v>
      </c>
      <c r="K28" s="4" t="s">
        <v>455</v>
      </c>
      <c r="L28" s="4" t="s">
        <v>22</v>
      </c>
      <c r="M28" s="9" t="s">
        <v>16089</v>
      </c>
      <c r="N28" s="9" t="s">
        <v>10804</v>
      </c>
      <c r="O28" s="9" t="s">
        <v>463</v>
      </c>
      <c r="P28" s="353" t="s">
        <v>19222</v>
      </c>
      <c r="Q28" s="5"/>
      <c r="R28" s="8" t="s">
        <v>20</v>
      </c>
      <c r="S28" s="8" t="s">
        <v>11806</v>
      </c>
      <c r="T28" s="34"/>
    </row>
    <row r="29" spans="1:20">
      <c r="A29" s="8">
        <v>26</v>
      </c>
      <c r="B29" s="5" t="s">
        <v>18360</v>
      </c>
      <c r="C29" s="8" t="s">
        <v>12429</v>
      </c>
      <c r="D29" s="8" t="s">
        <v>22042</v>
      </c>
      <c r="E29" s="8"/>
      <c r="F29" s="8" t="s">
        <v>12430</v>
      </c>
      <c r="G29" s="8" t="s">
        <v>12431</v>
      </c>
      <c r="H29" s="9" t="s">
        <v>12432</v>
      </c>
      <c r="I29" s="8" t="s">
        <v>21</v>
      </c>
      <c r="J29" s="8" t="str">
        <f>IF('Liver tumor files'!L29&gt;0, "Y", "N")</f>
        <v>Y</v>
      </c>
      <c r="K29" s="4"/>
      <c r="L29" s="4"/>
      <c r="M29" s="9" t="s">
        <v>16089</v>
      </c>
      <c r="N29" s="9" t="s">
        <v>453</v>
      </c>
      <c r="O29" s="9" t="s">
        <v>463</v>
      </c>
      <c r="P29" s="353" t="s">
        <v>19386</v>
      </c>
      <c r="Q29" s="5"/>
      <c r="R29" s="8" t="s">
        <v>20</v>
      </c>
      <c r="S29" s="8" t="s">
        <v>919</v>
      </c>
      <c r="T29" s="34"/>
    </row>
    <row r="30" spans="1:20">
      <c r="A30" s="8">
        <v>27</v>
      </c>
      <c r="B30" s="5" t="s">
        <v>18360</v>
      </c>
      <c r="C30" s="8" t="s">
        <v>12433</v>
      </c>
      <c r="D30" s="8" t="s">
        <v>22041</v>
      </c>
      <c r="E30" s="8"/>
      <c r="F30" s="8" t="s">
        <v>12434</v>
      </c>
      <c r="G30" s="8" t="s">
        <v>12435</v>
      </c>
      <c r="H30" s="9" t="s">
        <v>12436</v>
      </c>
      <c r="I30" s="8" t="s">
        <v>21</v>
      </c>
      <c r="J30" s="8" t="str">
        <f>IF('Liver tumor files'!L30&gt;0, "Y", "N")</f>
        <v>Y</v>
      </c>
      <c r="K30" s="4"/>
      <c r="L30" s="4"/>
      <c r="M30" s="9" t="s">
        <v>16089</v>
      </c>
      <c r="N30" s="9" t="s">
        <v>458</v>
      </c>
      <c r="O30" s="9" t="s">
        <v>454</v>
      </c>
      <c r="P30" s="28"/>
      <c r="Q30" s="5"/>
      <c r="R30" s="8" t="s">
        <v>20</v>
      </c>
      <c r="S30" s="8" t="s">
        <v>124</v>
      </c>
      <c r="T30" s="34"/>
    </row>
    <row r="31" spans="1:20">
      <c r="A31" s="8">
        <v>28</v>
      </c>
      <c r="B31" s="5" t="s">
        <v>18360</v>
      </c>
      <c r="C31" s="486" t="s">
        <v>12437</v>
      </c>
      <c r="D31" s="8" t="s">
        <v>22041</v>
      </c>
      <c r="E31" s="8"/>
      <c r="F31" s="9" t="s">
        <v>12438</v>
      </c>
      <c r="G31" s="9" t="s">
        <v>12439</v>
      </c>
      <c r="H31" s="9" t="s">
        <v>12440</v>
      </c>
      <c r="I31" s="8" t="s">
        <v>21</v>
      </c>
      <c r="J31" s="8" t="str">
        <f>IF('Liver tumor files'!L31&gt;0, "Y", "N")</f>
        <v>Y</v>
      </c>
      <c r="K31" s="4"/>
      <c r="L31" s="4"/>
      <c r="M31" s="9" t="s">
        <v>16089</v>
      </c>
      <c r="N31" s="9" t="s">
        <v>10710</v>
      </c>
      <c r="O31" s="9" t="s">
        <v>463</v>
      </c>
      <c r="P31" s="28"/>
      <c r="Q31" s="5"/>
      <c r="R31" s="8" t="s">
        <v>20</v>
      </c>
      <c r="S31" s="8" t="s">
        <v>274</v>
      </c>
      <c r="T31" s="34"/>
    </row>
    <row r="32" spans="1:20">
      <c r="A32" s="8">
        <v>29</v>
      </c>
      <c r="B32" s="5" t="s">
        <v>18360</v>
      </c>
      <c r="C32" s="9" t="s">
        <v>12441</v>
      </c>
      <c r="D32" s="8" t="s">
        <v>22041</v>
      </c>
      <c r="E32" s="8"/>
      <c r="F32" s="8" t="s">
        <v>12442</v>
      </c>
      <c r="G32" s="8" t="s">
        <v>12443</v>
      </c>
      <c r="H32" s="9" t="s">
        <v>12444</v>
      </c>
      <c r="I32" s="8" t="s">
        <v>21</v>
      </c>
      <c r="J32" s="8" t="str">
        <f>IF('Liver tumor files'!L32&gt;0, "Y", "N")</f>
        <v>Y</v>
      </c>
      <c r="K32" s="4"/>
      <c r="L32" s="4"/>
      <c r="M32" s="9" t="s">
        <v>16089</v>
      </c>
      <c r="N32" s="9" t="s">
        <v>479</v>
      </c>
      <c r="O32" s="9" t="s">
        <v>463</v>
      </c>
      <c r="P32" s="28"/>
      <c r="Q32" s="5"/>
      <c r="R32" s="8" t="s">
        <v>20</v>
      </c>
      <c r="S32" s="8" t="s">
        <v>124</v>
      </c>
      <c r="T32" s="34"/>
    </row>
    <row r="33" spans="1:20">
      <c r="A33" s="8">
        <v>30</v>
      </c>
      <c r="B33" s="5" t="s">
        <v>18360</v>
      </c>
      <c r="C33" s="9" t="s">
        <v>22756</v>
      </c>
      <c r="D33" s="8" t="s">
        <v>22041</v>
      </c>
      <c r="E33" s="8"/>
      <c r="F33" s="9" t="s">
        <v>12446</v>
      </c>
      <c r="G33" s="9" t="s">
        <v>12447</v>
      </c>
      <c r="H33" s="9" t="s">
        <v>12448</v>
      </c>
      <c r="I33" s="8" t="s">
        <v>21</v>
      </c>
      <c r="J33" s="8" t="str">
        <f>IF('Liver tumor files'!L33&gt;0, "Y", "N")</f>
        <v>Y</v>
      </c>
      <c r="K33" s="4"/>
      <c r="L33" s="4"/>
      <c r="M33" s="9" t="s">
        <v>16089</v>
      </c>
      <c r="N33" s="9" t="s">
        <v>10804</v>
      </c>
      <c r="O33" s="9" t="s">
        <v>454</v>
      </c>
      <c r="P33" s="28"/>
      <c r="Q33" s="5"/>
      <c r="R33" s="8" t="s">
        <v>20</v>
      </c>
      <c r="S33" s="8" t="s">
        <v>268</v>
      </c>
      <c r="T33" s="34"/>
    </row>
    <row r="34" spans="1:20">
      <c r="A34" s="8">
        <v>31</v>
      </c>
      <c r="B34" s="5" t="s">
        <v>18360</v>
      </c>
      <c r="C34" s="8" t="s">
        <v>12445</v>
      </c>
      <c r="D34" s="8" t="s">
        <v>22041</v>
      </c>
      <c r="E34" s="8"/>
      <c r="F34" s="8" t="s">
        <v>12449</v>
      </c>
      <c r="G34" s="8" t="s">
        <v>12450</v>
      </c>
      <c r="H34" s="9" t="s">
        <v>12451</v>
      </c>
      <c r="I34" s="8" t="s">
        <v>21</v>
      </c>
      <c r="J34" s="8" t="str">
        <f>IF('Liver tumor files'!L34&gt;0, "Y", "N")</f>
        <v>Y</v>
      </c>
      <c r="K34" s="4"/>
      <c r="L34" s="4"/>
      <c r="M34" s="9" t="s">
        <v>16089</v>
      </c>
      <c r="N34" s="9" t="s">
        <v>10805</v>
      </c>
      <c r="O34" s="9" t="s">
        <v>454</v>
      </c>
      <c r="P34" s="28"/>
      <c r="Q34" s="5"/>
      <c r="R34" s="8" t="s">
        <v>20</v>
      </c>
      <c r="S34" s="8" t="s">
        <v>270</v>
      </c>
      <c r="T34" s="34"/>
    </row>
    <row r="35" spans="1:20" ht="17">
      <c r="A35" s="8">
        <v>32</v>
      </c>
      <c r="B35" s="8" t="s">
        <v>22933</v>
      </c>
      <c r="C35" s="8" t="s">
        <v>3947</v>
      </c>
      <c r="D35" s="49" t="s">
        <v>22043</v>
      </c>
      <c r="E35" s="49"/>
      <c r="F35" s="8" t="s">
        <v>3949</v>
      </c>
      <c r="G35" s="8" t="s">
        <v>3948</v>
      </c>
      <c r="H35" s="9" t="s">
        <v>21805</v>
      </c>
      <c r="I35" s="8" t="s">
        <v>21</v>
      </c>
      <c r="J35" s="8" t="str">
        <f>IF('Liver tumor files'!L35&gt;0, "Y", "N")</f>
        <v>N</v>
      </c>
      <c r="K35" s="631" t="s">
        <v>455</v>
      </c>
      <c r="L35" s="631" t="s">
        <v>21</v>
      </c>
      <c r="M35" s="156" t="s">
        <v>16089</v>
      </c>
      <c r="N35" s="156" t="s">
        <v>461</v>
      </c>
      <c r="O35" s="156" t="s">
        <v>454</v>
      </c>
      <c r="P35" s="483" t="s">
        <v>16125</v>
      </c>
      <c r="Q35" s="5" t="s">
        <v>24027</v>
      </c>
      <c r="R35" s="8" t="s">
        <v>3390</v>
      </c>
      <c r="S35" s="8"/>
      <c r="T35" s="34"/>
    </row>
    <row r="36" spans="1:20" ht="16" customHeight="1">
      <c r="A36" s="8">
        <v>33</v>
      </c>
      <c r="B36" s="8" t="s">
        <v>22933</v>
      </c>
      <c r="C36" s="8" t="s">
        <v>267</v>
      </c>
      <c r="D36" s="49" t="s">
        <v>22043</v>
      </c>
      <c r="E36" s="49"/>
      <c r="F36" s="49" t="s">
        <v>15880</v>
      </c>
      <c r="G36" s="49" t="s">
        <v>15986</v>
      </c>
      <c r="H36" s="9" t="s">
        <v>21806</v>
      </c>
      <c r="I36" s="5" t="s">
        <v>21</v>
      </c>
      <c r="J36" s="8" t="str">
        <f>IF('Liver tumor files'!L36&gt;0, "Y", "N")</f>
        <v>N</v>
      </c>
      <c r="K36" s="396" t="s">
        <v>455</v>
      </c>
      <c r="L36" s="396" t="s">
        <v>21</v>
      </c>
      <c r="M36" s="413" t="s">
        <v>488</v>
      </c>
      <c r="N36" s="413" t="s">
        <v>460</v>
      </c>
      <c r="O36" s="413" t="s">
        <v>454</v>
      </c>
      <c r="P36" s="484" t="s">
        <v>21774</v>
      </c>
      <c r="Q36" s="5" t="s">
        <v>24028</v>
      </c>
      <c r="R36" s="8" t="s">
        <v>3390</v>
      </c>
      <c r="S36" s="8"/>
      <c r="T36" s="34"/>
    </row>
    <row r="37" spans="1:20" s="6" customFormat="1" ht="15" customHeight="1">
      <c r="A37" s="8">
        <v>34</v>
      </c>
      <c r="B37" s="8" t="s">
        <v>22933</v>
      </c>
      <c r="C37" s="8" t="s">
        <v>4076</v>
      </c>
      <c r="D37" s="49" t="s">
        <v>15855</v>
      </c>
      <c r="E37" s="49"/>
      <c r="F37" s="49" t="s">
        <v>4078</v>
      </c>
      <c r="G37" s="49" t="s">
        <v>15981</v>
      </c>
      <c r="H37" s="9" t="s">
        <v>22732</v>
      </c>
      <c r="I37" s="5" t="s">
        <v>21</v>
      </c>
      <c r="J37" s="8" t="str">
        <f>IF('Liver tumor files'!L37&gt;0, "Y", "N")</f>
        <v>N</v>
      </c>
      <c r="K37" s="632" t="s">
        <v>455</v>
      </c>
      <c r="L37" s="396" t="s">
        <v>22</v>
      </c>
      <c r="M37" s="413" t="s">
        <v>16089</v>
      </c>
      <c r="N37" s="413" t="s">
        <v>15052</v>
      </c>
      <c r="O37" s="413" t="s">
        <v>454</v>
      </c>
      <c r="P37" s="485" t="s">
        <v>22882</v>
      </c>
      <c r="Q37" s="5" t="s">
        <v>24029</v>
      </c>
      <c r="R37" s="8" t="s">
        <v>3390</v>
      </c>
      <c r="S37" s="8"/>
      <c r="T37" s="5"/>
    </row>
    <row r="38" spans="1:20">
      <c r="A38" s="8">
        <v>35</v>
      </c>
      <c r="B38" s="8" t="s">
        <v>18360</v>
      </c>
      <c r="C38" s="8" t="s">
        <v>19000</v>
      </c>
      <c r="D38" s="8" t="s">
        <v>22043</v>
      </c>
      <c r="E38" s="8"/>
      <c r="F38" s="8" t="s">
        <v>19001</v>
      </c>
      <c r="G38" s="8" t="s">
        <v>19002</v>
      </c>
      <c r="H38" s="9" t="s">
        <v>21807</v>
      </c>
      <c r="I38" s="5" t="s">
        <v>21</v>
      </c>
      <c r="J38" s="8" t="str">
        <f>IF('Liver tumor files'!L38&gt;0, "Y", "N")</f>
        <v>N</v>
      </c>
      <c r="K38" s="153"/>
      <c r="L38" s="633"/>
      <c r="M38" s="9" t="s">
        <v>16089</v>
      </c>
      <c r="N38" s="9" t="s">
        <v>466</v>
      </c>
      <c r="O38" s="486" t="s">
        <v>454</v>
      </c>
      <c r="P38" s="487" t="s">
        <v>19223</v>
      </c>
      <c r="R38" s="8" t="s">
        <v>20</v>
      </c>
      <c r="S38" s="8" t="s">
        <v>1281</v>
      </c>
      <c r="T38" s="34"/>
    </row>
    <row r="39" spans="1:20">
      <c r="A39" s="8">
        <v>36</v>
      </c>
      <c r="B39" s="8" t="s">
        <v>18360</v>
      </c>
      <c r="C39" s="8" t="s">
        <v>19000</v>
      </c>
      <c r="D39" s="8" t="s">
        <v>22043</v>
      </c>
      <c r="E39" s="8"/>
      <c r="F39" s="8" t="s">
        <v>19006</v>
      </c>
      <c r="G39" s="8" t="s">
        <v>19007</v>
      </c>
      <c r="H39" s="9" t="s">
        <v>21808</v>
      </c>
      <c r="I39" s="5" t="s">
        <v>21</v>
      </c>
      <c r="J39" s="8" t="str">
        <f>IF('Liver tumor files'!L39&gt;0, "Y", "N")</f>
        <v>Y</v>
      </c>
      <c r="K39" s="4" t="s">
        <v>455</v>
      </c>
      <c r="L39" s="368" t="s">
        <v>21</v>
      </c>
      <c r="M39" s="488" t="s">
        <v>488</v>
      </c>
      <c r="N39" s="9" t="s">
        <v>466</v>
      </c>
      <c r="O39" s="489" t="s">
        <v>454</v>
      </c>
      <c r="P39" s="487" t="s">
        <v>19223</v>
      </c>
      <c r="Q39" s="5"/>
      <c r="R39" s="8" t="s">
        <v>20</v>
      </c>
      <c r="S39" s="8" t="s">
        <v>19005</v>
      </c>
      <c r="T39" s="34"/>
    </row>
    <row r="40" spans="1:20">
      <c r="A40" s="8">
        <v>37</v>
      </c>
      <c r="B40" s="8" t="s">
        <v>18360</v>
      </c>
      <c r="C40" s="8" t="s">
        <v>19000</v>
      </c>
      <c r="D40" s="8" t="s">
        <v>22043</v>
      </c>
      <c r="E40" s="8"/>
      <c r="F40" s="8" t="s">
        <v>19011</v>
      </c>
      <c r="G40" s="8" t="s">
        <v>19012</v>
      </c>
      <c r="H40" s="9" t="s">
        <v>21809</v>
      </c>
      <c r="I40" s="5" t="s">
        <v>21</v>
      </c>
      <c r="J40" s="8" t="str">
        <f>IF('Liver tumor files'!L40&gt;0, "Y", "N")</f>
        <v>Y</v>
      </c>
      <c r="K40" s="4" t="s">
        <v>455</v>
      </c>
      <c r="L40" s="368" t="s">
        <v>21</v>
      </c>
      <c r="M40" s="9" t="s">
        <v>488</v>
      </c>
      <c r="N40" s="9" t="s">
        <v>466</v>
      </c>
      <c r="O40" s="9" t="s">
        <v>454</v>
      </c>
      <c r="P40" s="28" t="s">
        <v>19223</v>
      </c>
      <c r="Q40" s="5"/>
      <c r="R40" s="8" t="s">
        <v>20</v>
      </c>
      <c r="S40" s="8" t="s">
        <v>19010</v>
      </c>
      <c r="T40" s="34"/>
    </row>
    <row r="41" spans="1:20">
      <c r="A41" s="8">
        <v>38</v>
      </c>
      <c r="B41" s="8" t="s">
        <v>18360</v>
      </c>
      <c r="C41" s="8" t="s">
        <v>19000</v>
      </c>
      <c r="D41" s="8" t="s">
        <v>22043</v>
      </c>
      <c r="E41" s="8"/>
      <c r="F41" s="8" t="s">
        <v>19016</v>
      </c>
      <c r="G41" s="8" t="s">
        <v>19017</v>
      </c>
      <c r="H41" s="9" t="s">
        <v>21810</v>
      </c>
      <c r="I41" s="5" t="s">
        <v>21</v>
      </c>
      <c r="J41" s="8" t="str">
        <f>IF('Liver tumor files'!L41&gt;0, "Y", "N")</f>
        <v>Y</v>
      </c>
      <c r="K41" s="4" t="s">
        <v>455</v>
      </c>
      <c r="L41" s="368" t="s">
        <v>21</v>
      </c>
      <c r="M41" s="9" t="s">
        <v>488</v>
      </c>
      <c r="N41" s="9" t="s">
        <v>466</v>
      </c>
      <c r="O41" s="9" t="s">
        <v>454</v>
      </c>
      <c r="P41" s="28" t="s">
        <v>19223</v>
      </c>
      <c r="Q41" s="5"/>
      <c r="R41" s="8" t="s">
        <v>20</v>
      </c>
      <c r="S41" s="8" t="s">
        <v>19015</v>
      </c>
      <c r="T41" s="34"/>
    </row>
    <row r="42" spans="1:20">
      <c r="A42" s="8">
        <v>39</v>
      </c>
      <c r="B42" s="8" t="s">
        <v>18360</v>
      </c>
      <c r="C42" s="8" t="s">
        <v>19020</v>
      </c>
      <c r="D42" s="8" t="s">
        <v>22043</v>
      </c>
      <c r="E42" s="8"/>
      <c r="F42" s="8" t="s">
        <v>19021</v>
      </c>
      <c r="G42" s="8" t="s">
        <v>19022</v>
      </c>
      <c r="H42" s="9" t="s">
        <v>21811</v>
      </c>
      <c r="I42" s="5" t="s">
        <v>21</v>
      </c>
      <c r="J42" s="8" t="str">
        <f>IF('Liver tumor files'!L42&gt;0, "Y", "N")</f>
        <v>Y</v>
      </c>
      <c r="K42" s="4" t="s">
        <v>455</v>
      </c>
      <c r="L42" s="368" t="s">
        <v>22</v>
      </c>
      <c r="M42" s="403" t="s">
        <v>16089</v>
      </c>
      <c r="N42" s="9" t="s">
        <v>472</v>
      </c>
      <c r="O42" s="403" t="s">
        <v>463</v>
      </c>
      <c r="P42" s="429" t="s">
        <v>19224</v>
      </c>
      <c r="Q42" s="5"/>
      <c r="R42" s="8" t="s">
        <v>20</v>
      </c>
      <c r="S42" s="8" t="s">
        <v>11785</v>
      </c>
      <c r="T42" s="34"/>
    </row>
    <row r="43" spans="1:20">
      <c r="A43" s="8">
        <v>40</v>
      </c>
      <c r="B43" s="8" t="s">
        <v>18360</v>
      </c>
      <c r="C43" s="8" t="s">
        <v>19020</v>
      </c>
      <c r="D43" s="8" t="s">
        <v>22043</v>
      </c>
      <c r="E43" s="8"/>
      <c r="F43" s="8" t="s">
        <v>19025</v>
      </c>
      <c r="G43" s="8" t="s">
        <v>19026</v>
      </c>
      <c r="H43" s="9" t="s">
        <v>21812</v>
      </c>
      <c r="I43" s="5" t="s">
        <v>21</v>
      </c>
      <c r="J43" s="8" t="str">
        <f>IF('Liver tumor files'!L43&gt;0, "Y", "N")</f>
        <v>Y</v>
      </c>
      <c r="K43" s="4" t="s">
        <v>450</v>
      </c>
      <c r="L43" s="368" t="s">
        <v>21</v>
      </c>
      <c r="M43" s="9" t="s">
        <v>23096</v>
      </c>
      <c r="N43" s="9" t="s">
        <v>459</v>
      </c>
      <c r="O43" s="9" t="s">
        <v>463</v>
      </c>
      <c r="P43" s="28" t="s">
        <v>19225</v>
      </c>
      <c r="Q43" s="5"/>
      <c r="R43" s="8" t="s">
        <v>20</v>
      </c>
      <c r="S43" s="8" t="s">
        <v>11785</v>
      </c>
      <c r="T43" s="34"/>
    </row>
    <row r="44" spans="1:20">
      <c r="A44" s="8">
        <v>41</v>
      </c>
      <c r="B44" s="8" t="s">
        <v>18360</v>
      </c>
      <c r="C44" s="8" t="s">
        <v>19020</v>
      </c>
      <c r="D44" s="8" t="s">
        <v>22043</v>
      </c>
      <c r="E44" s="8"/>
      <c r="F44" s="8" t="s">
        <v>19029</v>
      </c>
      <c r="G44" s="8" t="s">
        <v>19030</v>
      </c>
      <c r="H44" s="9" t="s">
        <v>21813</v>
      </c>
      <c r="I44" s="5" t="s">
        <v>21</v>
      </c>
      <c r="J44" s="8" t="str">
        <f>IF('Liver tumor files'!L44&gt;0, "Y", "N")</f>
        <v>Y</v>
      </c>
      <c r="K44" s="4" t="s">
        <v>450</v>
      </c>
      <c r="L44" s="368" t="s">
        <v>21</v>
      </c>
      <c r="M44" s="9" t="s">
        <v>23097</v>
      </c>
      <c r="N44" s="9" t="s">
        <v>459</v>
      </c>
      <c r="O44" s="9" t="s">
        <v>463</v>
      </c>
      <c r="P44" s="28" t="s">
        <v>19225</v>
      </c>
      <c r="Q44" s="5"/>
      <c r="R44" s="8" t="s">
        <v>20</v>
      </c>
      <c r="S44" s="8" t="s">
        <v>7958</v>
      </c>
      <c r="T44" s="34"/>
    </row>
    <row r="45" spans="1:20">
      <c r="A45" s="8">
        <v>42</v>
      </c>
      <c r="B45" s="8" t="s">
        <v>18360</v>
      </c>
      <c r="C45" s="8" t="s">
        <v>19020</v>
      </c>
      <c r="D45" s="8" t="s">
        <v>22044</v>
      </c>
      <c r="E45" s="8"/>
      <c r="F45" s="8" t="s">
        <v>19037</v>
      </c>
      <c r="G45" s="8" t="s">
        <v>19038</v>
      </c>
      <c r="H45" s="9" t="s">
        <v>21814</v>
      </c>
      <c r="I45" s="5" t="s">
        <v>22</v>
      </c>
      <c r="J45" s="8" t="str">
        <f>IF('Liver tumor files'!L45&gt;0, "Y", "N")</f>
        <v>Y</v>
      </c>
      <c r="K45" s="4"/>
      <c r="L45" s="4"/>
      <c r="M45" s="9" t="s">
        <v>16121</v>
      </c>
      <c r="N45" s="9" t="s">
        <v>459</v>
      </c>
      <c r="O45" s="9" t="s">
        <v>463</v>
      </c>
      <c r="P45" s="28" t="s">
        <v>19226</v>
      </c>
      <c r="Q45" s="5"/>
      <c r="R45" s="8" t="s">
        <v>20</v>
      </c>
      <c r="S45" s="8" t="s">
        <v>925</v>
      </c>
      <c r="T45" s="34"/>
    </row>
    <row r="46" spans="1:20">
      <c r="A46" s="8">
        <v>43</v>
      </c>
      <c r="B46" s="8" t="s">
        <v>18360</v>
      </c>
      <c r="C46" s="8" t="s">
        <v>19046</v>
      </c>
      <c r="D46" s="8" t="s">
        <v>22043</v>
      </c>
      <c r="E46" s="8"/>
      <c r="F46" s="8" t="s">
        <v>19047</v>
      </c>
      <c r="G46" s="8" t="s">
        <v>19048</v>
      </c>
      <c r="H46" s="9" t="s">
        <v>21815</v>
      </c>
      <c r="I46" s="5" t="s">
        <v>21</v>
      </c>
      <c r="J46" s="8" t="str">
        <f>IF('Liver tumor files'!L46&gt;0, "Y", "N")</f>
        <v>Y</v>
      </c>
      <c r="K46" s="4" t="s">
        <v>455</v>
      </c>
      <c r="L46" s="4" t="s">
        <v>22</v>
      </c>
      <c r="M46" s="9" t="s">
        <v>23098</v>
      </c>
      <c r="N46" s="9" t="s">
        <v>478</v>
      </c>
      <c r="O46" s="9" t="s">
        <v>463</v>
      </c>
      <c r="P46" s="28" t="s">
        <v>22883</v>
      </c>
      <c r="Q46" s="5"/>
      <c r="R46" s="8" t="s">
        <v>20</v>
      </c>
      <c r="S46" s="8" t="s">
        <v>18707</v>
      </c>
      <c r="T46" s="34"/>
    </row>
    <row r="47" spans="1:20">
      <c r="A47" s="8">
        <v>44</v>
      </c>
      <c r="B47" s="8" t="s">
        <v>18360</v>
      </c>
      <c r="C47" s="8" t="s">
        <v>19046</v>
      </c>
      <c r="D47" s="8" t="s">
        <v>22043</v>
      </c>
      <c r="E47" s="8"/>
      <c r="F47" s="8" t="s">
        <v>19052</v>
      </c>
      <c r="G47" s="8" t="s">
        <v>19053</v>
      </c>
      <c r="H47" s="9" t="s">
        <v>21816</v>
      </c>
      <c r="I47" s="5" t="s">
        <v>21</v>
      </c>
      <c r="J47" s="8" t="str">
        <f>IF('Liver tumor files'!L47&gt;0, "Y", "N")</f>
        <v>Y</v>
      </c>
      <c r="K47" s="4" t="s">
        <v>455</v>
      </c>
      <c r="L47" s="4" t="s">
        <v>22</v>
      </c>
      <c r="M47" s="9" t="s">
        <v>23099</v>
      </c>
      <c r="N47" s="9" t="s">
        <v>478</v>
      </c>
      <c r="O47" s="9" t="s">
        <v>463</v>
      </c>
      <c r="P47" s="28" t="s">
        <v>22883</v>
      </c>
      <c r="Q47" s="5"/>
      <c r="R47" s="8" t="s">
        <v>20</v>
      </c>
      <c r="S47" s="8" t="s">
        <v>19051</v>
      </c>
      <c r="T47" s="34"/>
    </row>
    <row r="48" spans="1:20">
      <c r="A48" s="8">
        <v>45</v>
      </c>
      <c r="B48" s="8" t="s">
        <v>18360</v>
      </c>
      <c r="C48" s="8" t="s">
        <v>19056</v>
      </c>
      <c r="D48" s="8" t="s">
        <v>22043</v>
      </c>
      <c r="E48" s="8"/>
      <c r="F48" s="8" t="s">
        <v>19057</v>
      </c>
      <c r="G48" s="8" t="s">
        <v>19058</v>
      </c>
      <c r="H48" s="9" t="s">
        <v>21817</v>
      </c>
      <c r="I48" s="5" t="s">
        <v>21</v>
      </c>
      <c r="J48" s="8" t="str">
        <f>IF('Liver tumor files'!L48&gt;0, "Y", "N")</f>
        <v>Y</v>
      </c>
      <c r="K48" s="4" t="s">
        <v>455</v>
      </c>
      <c r="L48" s="4" t="s">
        <v>21</v>
      </c>
      <c r="M48" s="9" t="s">
        <v>16702</v>
      </c>
      <c r="N48" s="9" t="s">
        <v>10001</v>
      </c>
      <c r="O48" s="410" t="s">
        <v>454</v>
      </c>
      <c r="P48" s="431" t="s">
        <v>19227</v>
      </c>
      <c r="Q48" s="5"/>
      <c r="R48" s="8" t="s">
        <v>20</v>
      </c>
      <c r="S48" s="8" t="s">
        <v>290</v>
      </c>
      <c r="T48" s="34"/>
    </row>
    <row r="49" spans="1:35">
      <c r="A49" s="8">
        <v>46</v>
      </c>
      <c r="B49" s="8" t="s">
        <v>18360</v>
      </c>
      <c r="C49" s="410" t="s">
        <v>19588</v>
      </c>
      <c r="D49" s="410" t="s">
        <v>22043</v>
      </c>
      <c r="E49" s="410"/>
      <c r="F49" s="35" t="s">
        <v>19589</v>
      </c>
      <c r="G49" s="35" t="s">
        <v>19590</v>
      </c>
      <c r="H49" s="401" t="s">
        <v>21818</v>
      </c>
      <c r="I49" s="5" t="s">
        <v>21</v>
      </c>
      <c r="J49" s="8" t="str">
        <f>IF('Liver tumor files'!L49&gt;0, "Y", "N")</f>
        <v>Y</v>
      </c>
      <c r="K49" s="4" t="s">
        <v>455</v>
      </c>
      <c r="L49" s="368" t="s">
        <v>22</v>
      </c>
      <c r="M49" s="43" t="s">
        <v>16089</v>
      </c>
      <c r="N49" s="410"/>
      <c r="O49" s="43" t="s">
        <v>463</v>
      </c>
      <c r="P49" s="451" t="s">
        <v>24031</v>
      </c>
      <c r="Q49" s="5"/>
      <c r="R49" s="490" t="s">
        <v>20</v>
      </c>
      <c r="S49" s="410" t="s">
        <v>124</v>
      </c>
      <c r="T49" s="34"/>
    </row>
    <row r="50" spans="1:35">
      <c r="A50" s="8">
        <v>47</v>
      </c>
      <c r="B50" s="8" t="s">
        <v>18360</v>
      </c>
      <c r="C50" s="9" t="s">
        <v>19593</v>
      </c>
      <c r="D50" s="9" t="s">
        <v>22043</v>
      </c>
      <c r="E50" s="9"/>
      <c r="F50" s="8" t="s">
        <v>19594</v>
      </c>
      <c r="G50" s="8" t="s">
        <v>19595</v>
      </c>
      <c r="H50" s="401" t="s">
        <v>21819</v>
      </c>
      <c r="I50" s="5" t="s">
        <v>21</v>
      </c>
      <c r="J50" s="8" t="str">
        <f>IF('Liver tumor files'!L50&gt;0, "Y", "N")</f>
        <v>Y</v>
      </c>
      <c r="K50" s="4" t="s">
        <v>455</v>
      </c>
      <c r="L50" s="368" t="s">
        <v>22</v>
      </c>
      <c r="M50" s="43" t="s">
        <v>16089</v>
      </c>
      <c r="N50" s="9"/>
      <c r="O50" s="43" t="s">
        <v>463</v>
      </c>
      <c r="P50" s="451" t="s">
        <v>22884</v>
      </c>
      <c r="Q50" s="5"/>
      <c r="R50" s="407" t="s">
        <v>20</v>
      </c>
      <c r="S50" s="9" t="s">
        <v>518</v>
      </c>
      <c r="T50" s="34"/>
    </row>
    <row r="51" spans="1:35" s="26" customFormat="1">
      <c r="A51" s="8">
        <v>48</v>
      </c>
      <c r="B51" s="8" t="s">
        <v>18360</v>
      </c>
      <c r="C51" s="403" t="s">
        <v>19598</v>
      </c>
      <c r="D51" s="403" t="s">
        <v>22043</v>
      </c>
      <c r="E51" s="403"/>
      <c r="F51" s="376" t="s">
        <v>19599</v>
      </c>
      <c r="G51" s="376" t="s">
        <v>19600</v>
      </c>
      <c r="H51" s="401" t="s">
        <v>21820</v>
      </c>
      <c r="I51" s="5" t="s">
        <v>21</v>
      </c>
      <c r="J51" s="8" t="str">
        <f>IF('Liver tumor files'!L51&gt;0, "Y", "N")</f>
        <v>Y</v>
      </c>
      <c r="K51" s="4" t="s">
        <v>455</v>
      </c>
      <c r="L51" s="4" t="s">
        <v>21</v>
      </c>
      <c r="M51" s="9" t="s">
        <v>16702</v>
      </c>
      <c r="N51" s="452"/>
      <c r="O51" s="9" t="s">
        <v>454</v>
      </c>
      <c r="P51" s="353" t="s">
        <v>24032</v>
      </c>
      <c r="Q51" s="5"/>
      <c r="R51" s="491" t="s">
        <v>20</v>
      </c>
      <c r="S51" s="403" t="s">
        <v>6887</v>
      </c>
      <c r="T51" s="34"/>
    </row>
    <row r="52" spans="1:35">
      <c r="A52" s="8">
        <v>49</v>
      </c>
      <c r="B52" s="8" t="s">
        <v>18360</v>
      </c>
      <c r="C52" s="9" t="s">
        <v>19046</v>
      </c>
      <c r="D52" s="9" t="s">
        <v>22043</v>
      </c>
      <c r="E52" s="9"/>
      <c r="F52" s="8" t="s">
        <v>19603</v>
      </c>
      <c r="G52" s="8" t="s">
        <v>19604</v>
      </c>
      <c r="H52" s="401" t="s">
        <v>21821</v>
      </c>
      <c r="I52" s="5" t="s">
        <v>21</v>
      </c>
      <c r="J52" s="8" t="str">
        <f>IF('Liver tumor files'!L52&gt;0, "Y", "N")</f>
        <v>Y</v>
      </c>
      <c r="K52" s="4" t="s">
        <v>450</v>
      </c>
      <c r="L52" s="4" t="s">
        <v>22</v>
      </c>
      <c r="M52" s="410" t="s">
        <v>16745</v>
      </c>
      <c r="N52" s="43" t="s">
        <v>9978</v>
      </c>
      <c r="O52" s="453" t="s">
        <v>463</v>
      </c>
      <c r="P52" s="454" t="s">
        <v>22885</v>
      </c>
      <c r="Q52" s="5"/>
      <c r="R52" s="407" t="s">
        <v>20</v>
      </c>
      <c r="S52" s="9" t="s">
        <v>270</v>
      </c>
      <c r="T52" s="34"/>
    </row>
    <row r="53" spans="1:35">
      <c r="A53" s="8">
        <v>50</v>
      </c>
      <c r="B53" s="8" t="s">
        <v>18360</v>
      </c>
      <c r="C53" s="9" t="s">
        <v>19607</v>
      </c>
      <c r="D53" s="9" t="s">
        <v>22043</v>
      </c>
      <c r="E53" s="9"/>
      <c r="F53" s="8" t="s">
        <v>19608</v>
      </c>
      <c r="G53" s="8" t="s">
        <v>19609</v>
      </c>
      <c r="H53" s="401" t="s">
        <v>21822</v>
      </c>
      <c r="I53" s="5" t="s">
        <v>21</v>
      </c>
      <c r="J53" s="8" t="str">
        <f>IF('Liver tumor files'!L53&gt;0, "Y", "N")</f>
        <v>Y</v>
      </c>
      <c r="K53" s="4" t="s">
        <v>455</v>
      </c>
      <c r="L53" s="368" t="s">
        <v>21</v>
      </c>
      <c r="M53" s="43" t="s">
        <v>16089</v>
      </c>
      <c r="N53" s="43"/>
      <c r="O53" s="43" t="s">
        <v>463</v>
      </c>
      <c r="P53" s="451" t="s">
        <v>21801</v>
      </c>
      <c r="Q53" s="5"/>
      <c r="R53" s="407" t="s">
        <v>20</v>
      </c>
      <c r="S53" s="9" t="s">
        <v>270</v>
      </c>
      <c r="T53" s="34"/>
    </row>
    <row r="54" spans="1:35">
      <c r="A54" s="8">
        <v>51</v>
      </c>
      <c r="B54" s="8" t="s">
        <v>18360</v>
      </c>
      <c r="C54" s="9" t="s">
        <v>19612</v>
      </c>
      <c r="D54" s="9" t="s">
        <v>22043</v>
      </c>
      <c r="E54" s="9"/>
      <c r="F54" s="8" t="s">
        <v>19614</v>
      </c>
      <c r="G54" s="8" t="s">
        <v>19615</v>
      </c>
      <c r="H54" s="401" t="s">
        <v>21823</v>
      </c>
      <c r="I54" s="5" t="s">
        <v>21</v>
      </c>
      <c r="J54" s="8" t="str">
        <f>IF('Liver tumor files'!L54&gt;0, "Y", "N")</f>
        <v>Y</v>
      </c>
      <c r="K54" s="4" t="s">
        <v>455</v>
      </c>
      <c r="L54" s="368" t="s">
        <v>22</v>
      </c>
      <c r="M54" s="43" t="s">
        <v>16089</v>
      </c>
      <c r="N54" s="43"/>
      <c r="O54" s="43" t="s">
        <v>463</v>
      </c>
      <c r="P54" s="451" t="s">
        <v>21775</v>
      </c>
      <c r="Q54" s="5"/>
      <c r="R54" s="407" t="s">
        <v>20</v>
      </c>
      <c r="S54" s="9" t="s">
        <v>19613</v>
      </c>
      <c r="T54" s="34"/>
    </row>
    <row r="55" spans="1:35">
      <c r="A55" s="8">
        <v>52</v>
      </c>
      <c r="B55" s="8" t="s">
        <v>18360</v>
      </c>
      <c r="C55" s="9" t="s">
        <v>19618</v>
      </c>
      <c r="D55" s="9" t="s">
        <v>22043</v>
      </c>
      <c r="E55" s="9"/>
      <c r="F55" s="8" t="s">
        <v>19619</v>
      </c>
      <c r="G55" s="8" t="s">
        <v>19620</v>
      </c>
      <c r="H55" s="401" t="s">
        <v>21824</v>
      </c>
      <c r="I55" s="5" t="s">
        <v>21</v>
      </c>
      <c r="J55" s="8" t="str">
        <f>IF('Liver tumor files'!L55&gt;0, "Y", "N")</f>
        <v>Y</v>
      </c>
      <c r="K55" s="4" t="s">
        <v>455</v>
      </c>
      <c r="L55" s="368" t="s">
        <v>21</v>
      </c>
      <c r="M55" s="43" t="s">
        <v>16089</v>
      </c>
      <c r="N55" s="43"/>
      <c r="O55" s="43" t="s">
        <v>463</v>
      </c>
      <c r="P55" s="451" t="s">
        <v>22886</v>
      </c>
      <c r="Q55" s="5"/>
      <c r="R55" s="407" t="s">
        <v>20</v>
      </c>
      <c r="S55" s="9" t="s">
        <v>15067</v>
      </c>
      <c r="T55" s="34"/>
    </row>
    <row r="56" spans="1:35">
      <c r="A56" s="8">
        <v>53</v>
      </c>
      <c r="B56" s="8" t="s">
        <v>18360</v>
      </c>
      <c r="C56" s="9" t="s">
        <v>19623</v>
      </c>
      <c r="D56" s="9" t="s">
        <v>22043</v>
      </c>
      <c r="E56" s="9"/>
      <c r="F56" s="8" t="s">
        <v>19624</v>
      </c>
      <c r="G56" s="8" t="s">
        <v>19625</v>
      </c>
      <c r="H56" s="401" t="s">
        <v>21825</v>
      </c>
      <c r="I56" s="33" t="s">
        <v>21</v>
      </c>
      <c r="J56" s="8" t="str">
        <f>IF('Liver tumor files'!L56&gt;0, "Y", "N")</f>
        <v>Y</v>
      </c>
      <c r="K56" s="4" t="s">
        <v>455</v>
      </c>
      <c r="L56" s="368" t="s">
        <v>22</v>
      </c>
      <c r="M56" s="43" t="s">
        <v>16089</v>
      </c>
      <c r="N56" s="43"/>
      <c r="O56" s="43" t="s">
        <v>463</v>
      </c>
      <c r="P56" s="451" t="s">
        <v>22887</v>
      </c>
      <c r="Q56" s="5"/>
      <c r="R56" s="407" t="s">
        <v>20</v>
      </c>
      <c r="S56" s="9" t="s">
        <v>287</v>
      </c>
      <c r="T56" s="34"/>
    </row>
    <row r="57" spans="1:35" s="27" customFormat="1">
      <c r="A57" s="8">
        <v>54</v>
      </c>
      <c r="B57" s="8" t="s">
        <v>18360</v>
      </c>
      <c r="C57" s="9" t="s">
        <v>19628</v>
      </c>
      <c r="D57" s="9" t="s">
        <v>22043</v>
      </c>
      <c r="E57" s="9"/>
      <c r="F57" s="8" t="s">
        <v>19629</v>
      </c>
      <c r="G57" s="8" t="s">
        <v>19630</v>
      </c>
      <c r="H57" s="401" t="s">
        <v>21826</v>
      </c>
      <c r="I57" s="33" t="s">
        <v>21</v>
      </c>
      <c r="J57" s="8" t="str">
        <f>IF('Liver tumor files'!L57&gt;0, "Y", "N")</f>
        <v>Y</v>
      </c>
      <c r="K57" s="4" t="s">
        <v>455</v>
      </c>
      <c r="L57" s="368" t="s">
        <v>22</v>
      </c>
      <c r="M57" s="43" t="s">
        <v>16089</v>
      </c>
      <c r="N57" s="43"/>
      <c r="O57" s="43" t="s">
        <v>463</v>
      </c>
      <c r="P57" s="451" t="s">
        <v>22888</v>
      </c>
      <c r="Q57" s="8"/>
      <c r="R57" s="407" t="s">
        <v>20</v>
      </c>
      <c r="S57" s="9" t="s">
        <v>270</v>
      </c>
      <c r="T57" s="79"/>
    </row>
    <row r="58" spans="1:35" s="27" customFormat="1">
      <c r="A58" s="8">
        <v>55</v>
      </c>
      <c r="B58" s="8" t="s">
        <v>18360</v>
      </c>
      <c r="C58" s="9" t="s">
        <v>19000</v>
      </c>
      <c r="D58" s="9" t="s">
        <v>22043</v>
      </c>
      <c r="E58" s="9"/>
      <c r="F58" s="8" t="s">
        <v>19633</v>
      </c>
      <c r="G58" s="8" t="s">
        <v>19634</v>
      </c>
      <c r="H58" s="401" t="s">
        <v>21827</v>
      </c>
      <c r="I58" s="33" t="s">
        <v>21</v>
      </c>
      <c r="J58" s="8" t="str">
        <f>IF('Liver tumor files'!L58&gt;0, "Y", "N")</f>
        <v>Y</v>
      </c>
      <c r="K58" s="4" t="s">
        <v>455</v>
      </c>
      <c r="L58" s="368" t="s">
        <v>22</v>
      </c>
      <c r="M58" s="43" t="s">
        <v>16089</v>
      </c>
      <c r="N58" s="43"/>
      <c r="O58" s="43" t="s">
        <v>454</v>
      </c>
      <c r="P58" s="451" t="s">
        <v>22889</v>
      </c>
      <c r="Q58" s="8"/>
      <c r="R58" s="407" t="s">
        <v>20</v>
      </c>
      <c r="S58" s="9" t="s">
        <v>271</v>
      </c>
      <c r="T58" s="79"/>
      <c r="V58" s="126"/>
      <c r="W58" s="31"/>
      <c r="Y58" s="31"/>
      <c r="AA58" s="31"/>
      <c r="AE58" s="190"/>
      <c r="AG58" s="31"/>
      <c r="AH58" s="31"/>
      <c r="AI58" s="31"/>
    </row>
    <row r="59" spans="1:35" s="27" customFormat="1">
      <c r="A59" s="8">
        <v>56</v>
      </c>
      <c r="B59" s="8" t="s">
        <v>18360</v>
      </c>
      <c r="C59" s="9" t="s">
        <v>19612</v>
      </c>
      <c r="D59" s="9" t="s">
        <v>22043</v>
      </c>
      <c r="E59" s="9"/>
      <c r="F59" s="8" t="s">
        <v>19637</v>
      </c>
      <c r="G59" s="8" t="s">
        <v>19638</v>
      </c>
      <c r="H59" s="401" t="s">
        <v>21828</v>
      </c>
      <c r="I59" s="33" t="s">
        <v>21</v>
      </c>
      <c r="J59" s="8" t="str">
        <f>IF('Liver tumor files'!L59&gt;0, "Y", "N")</f>
        <v>Y</v>
      </c>
      <c r="K59" s="4" t="s">
        <v>455</v>
      </c>
      <c r="L59" s="368" t="s">
        <v>22</v>
      </c>
      <c r="M59" s="43" t="s">
        <v>16089</v>
      </c>
      <c r="N59" s="43"/>
      <c r="O59" s="43" t="s">
        <v>463</v>
      </c>
      <c r="P59" s="451" t="s">
        <v>21776</v>
      </c>
      <c r="Q59" s="8"/>
      <c r="R59" s="407" t="s">
        <v>20</v>
      </c>
      <c r="S59" s="9" t="s">
        <v>271</v>
      </c>
      <c r="T59" s="79"/>
      <c r="V59" s="126"/>
      <c r="W59" s="31"/>
      <c r="Y59" s="31"/>
      <c r="AA59" s="31"/>
      <c r="AE59" s="190"/>
      <c r="AG59" s="31"/>
      <c r="AH59" s="31"/>
      <c r="AI59" s="31"/>
    </row>
    <row r="60" spans="1:35" s="27" customFormat="1">
      <c r="A60" s="8">
        <v>57</v>
      </c>
      <c r="B60" s="8" t="s">
        <v>18360</v>
      </c>
      <c r="C60" s="9" t="s">
        <v>19641</v>
      </c>
      <c r="D60" s="9" t="s">
        <v>22043</v>
      </c>
      <c r="E60" s="9"/>
      <c r="F60" s="8" t="s">
        <v>19642</v>
      </c>
      <c r="G60" s="8" t="s">
        <v>19643</v>
      </c>
      <c r="H60" s="401" t="s">
        <v>21829</v>
      </c>
      <c r="I60" s="33" t="s">
        <v>21</v>
      </c>
      <c r="J60" s="8" t="str">
        <f>IF('Liver tumor files'!L60&gt;0, "Y", "N")</f>
        <v>Y</v>
      </c>
      <c r="K60" s="4" t="s">
        <v>455</v>
      </c>
      <c r="L60" s="368" t="s">
        <v>22</v>
      </c>
      <c r="M60" s="43" t="s">
        <v>16702</v>
      </c>
      <c r="N60" s="43"/>
      <c r="O60" s="43" t="s">
        <v>463</v>
      </c>
      <c r="P60" s="394" t="s">
        <v>21777</v>
      </c>
      <c r="Q60" s="8"/>
      <c r="R60" s="407" t="s">
        <v>20</v>
      </c>
      <c r="S60" s="9" t="s">
        <v>270</v>
      </c>
      <c r="T60" s="79"/>
      <c r="V60" s="126"/>
      <c r="W60" s="31"/>
      <c r="Y60" s="31"/>
      <c r="AA60" s="31"/>
      <c r="AE60" s="190"/>
      <c r="AG60" s="31"/>
      <c r="AH60" s="31"/>
      <c r="AI60" s="31"/>
    </row>
    <row r="61" spans="1:35" s="27" customFormat="1">
      <c r="A61" s="8">
        <v>58</v>
      </c>
      <c r="B61" s="8" t="s">
        <v>18360</v>
      </c>
      <c r="C61" s="9" t="s">
        <v>19646</v>
      </c>
      <c r="D61" s="9" t="s">
        <v>22043</v>
      </c>
      <c r="E61" s="9"/>
      <c r="F61" s="8" t="s">
        <v>19647</v>
      </c>
      <c r="G61" s="8" t="s">
        <v>19648</v>
      </c>
      <c r="H61" s="401" t="s">
        <v>21830</v>
      </c>
      <c r="I61" s="33" t="s">
        <v>21</v>
      </c>
      <c r="J61" s="8" t="str">
        <f>IF('Liver tumor files'!L61&gt;0, "Y", "N")</f>
        <v>Y</v>
      </c>
      <c r="K61" s="4" t="s">
        <v>455</v>
      </c>
      <c r="L61" s="368" t="s">
        <v>22</v>
      </c>
      <c r="M61" s="43" t="s">
        <v>16702</v>
      </c>
      <c r="N61" s="43"/>
      <c r="O61" s="43" t="s">
        <v>463</v>
      </c>
      <c r="P61" s="394" t="s">
        <v>21778</v>
      </c>
      <c r="Q61" s="8"/>
      <c r="R61" s="407" t="s">
        <v>20</v>
      </c>
      <c r="S61" s="9" t="s">
        <v>270</v>
      </c>
      <c r="T61" s="79"/>
      <c r="V61" s="126"/>
      <c r="W61" s="31"/>
      <c r="Y61" s="31"/>
      <c r="AA61" s="31"/>
      <c r="AE61" s="190"/>
      <c r="AG61" s="31"/>
      <c r="AH61" s="31"/>
      <c r="AI61" s="31"/>
    </row>
    <row r="62" spans="1:35" s="27" customFormat="1">
      <c r="A62" s="8">
        <v>59</v>
      </c>
      <c r="B62" s="8" t="s">
        <v>18360</v>
      </c>
      <c r="C62" s="9" t="s">
        <v>19651</v>
      </c>
      <c r="D62" s="9" t="s">
        <v>22043</v>
      </c>
      <c r="E62" s="9"/>
      <c r="F62" s="8" t="s">
        <v>19652</v>
      </c>
      <c r="G62" s="8" t="s">
        <v>19653</v>
      </c>
      <c r="H62" s="401" t="s">
        <v>21831</v>
      </c>
      <c r="I62" s="33" t="s">
        <v>21</v>
      </c>
      <c r="J62" s="8" t="str">
        <f>IF('Liver tumor files'!L62&gt;0, "Y", "N")</f>
        <v>Y</v>
      </c>
      <c r="K62" s="4" t="s">
        <v>455</v>
      </c>
      <c r="L62" s="368" t="s">
        <v>22</v>
      </c>
      <c r="M62" s="43" t="s">
        <v>16702</v>
      </c>
      <c r="N62" s="43"/>
      <c r="O62" s="43" t="s">
        <v>463</v>
      </c>
      <c r="P62" s="394" t="s">
        <v>21779</v>
      </c>
      <c r="Q62" s="8"/>
      <c r="R62" s="407" t="s">
        <v>20</v>
      </c>
      <c r="S62" s="9" t="s">
        <v>270</v>
      </c>
      <c r="T62" s="79"/>
      <c r="V62" s="126"/>
      <c r="W62" s="31"/>
      <c r="Y62" s="31"/>
      <c r="AA62" s="31"/>
      <c r="AE62" s="190"/>
      <c r="AG62" s="31"/>
      <c r="AH62" s="31"/>
      <c r="AI62" s="31"/>
    </row>
    <row r="63" spans="1:35" s="27" customFormat="1" ht="17">
      <c r="A63" s="8">
        <v>60</v>
      </c>
      <c r="B63" s="8" t="s">
        <v>18360</v>
      </c>
      <c r="C63" s="9" t="s">
        <v>19656</v>
      </c>
      <c r="D63" s="9" t="s">
        <v>22043</v>
      </c>
      <c r="E63" s="9"/>
      <c r="F63" s="8" t="s">
        <v>19657</v>
      </c>
      <c r="G63" s="8" t="s">
        <v>19658</v>
      </c>
      <c r="H63" s="401" t="s">
        <v>21832</v>
      </c>
      <c r="I63" s="33" t="s">
        <v>21</v>
      </c>
      <c r="J63" s="8" t="str">
        <f>IF('Liver tumor files'!L63&gt;0, "Y", "N")</f>
        <v>Y</v>
      </c>
      <c r="K63" s="354" t="s">
        <v>455</v>
      </c>
      <c r="L63" s="4" t="s">
        <v>22</v>
      </c>
      <c r="M63" s="9" t="s">
        <v>22286</v>
      </c>
      <c r="N63" s="43"/>
      <c r="O63" s="9" t="s">
        <v>463</v>
      </c>
      <c r="P63" s="353" t="s">
        <v>21780</v>
      </c>
      <c r="Q63" s="8"/>
      <c r="R63" s="407" t="s">
        <v>20</v>
      </c>
      <c r="S63" s="9" t="s">
        <v>270</v>
      </c>
      <c r="T63" s="79"/>
      <c r="V63" s="126"/>
      <c r="W63" s="31"/>
      <c r="Y63" s="31"/>
      <c r="AA63" s="31"/>
      <c r="AE63" s="190"/>
      <c r="AG63" s="31"/>
      <c r="AH63" s="31"/>
      <c r="AI63" s="31"/>
    </row>
    <row r="64" spans="1:35" s="27" customFormat="1">
      <c r="A64" s="8">
        <v>61</v>
      </c>
      <c r="B64" s="8" t="s">
        <v>18360</v>
      </c>
      <c r="C64" s="9" t="s">
        <v>19661</v>
      </c>
      <c r="D64" s="9" t="s">
        <v>22043</v>
      </c>
      <c r="E64" s="9"/>
      <c r="F64" s="8" t="s">
        <v>19662</v>
      </c>
      <c r="G64" s="8" t="s">
        <v>19663</v>
      </c>
      <c r="H64" s="401" t="s">
        <v>21833</v>
      </c>
      <c r="I64" s="33" t="s">
        <v>21</v>
      </c>
      <c r="J64" s="8" t="str">
        <f>IF('Liver tumor files'!L64&gt;0, "Y", "N")</f>
        <v>Y</v>
      </c>
      <c r="K64" s="4" t="s">
        <v>455</v>
      </c>
      <c r="L64" s="368" t="s">
        <v>22</v>
      </c>
      <c r="M64" s="43" t="s">
        <v>16702</v>
      </c>
      <c r="N64" s="43"/>
      <c r="O64" s="43" t="s">
        <v>454</v>
      </c>
      <c r="P64" s="394" t="s">
        <v>21781</v>
      </c>
      <c r="Q64" s="8"/>
      <c r="R64" s="407" t="s">
        <v>20</v>
      </c>
      <c r="S64" s="9" t="s">
        <v>270</v>
      </c>
      <c r="T64" s="79"/>
      <c r="V64" s="126"/>
      <c r="W64" s="31"/>
      <c r="Y64" s="31"/>
      <c r="AA64" s="31"/>
      <c r="AE64" s="190"/>
      <c r="AG64" s="31"/>
      <c r="AH64" s="31"/>
      <c r="AI64" s="31"/>
    </row>
    <row r="65" spans="1:35" s="27" customFormat="1">
      <c r="A65" s="8">
        <v>62</v>
      </c>
      <c r="B65" s="8" t="s">
        <v>18360</v>
      </c>
      <c r="C65" s="9" t="s">
        <v>19661</v>
      </c>
      <c r="D65" s="9" t="s">
        <v>22043</v>
      </c>
      <c r="E65" s="9"/>
      <c r="F65" s="8" t="s">
        <v>19666</v>
      </c>
      <c r="G65" s="8" t="s">
        <v>19667</v>
      </c>
      <c r="H65" s="401" t="s">
        <v>21834</v>
      </c>
      <c r="I65" s="33" t="s">
        <v>21</v>
      </c>
      <c r="J65" s="8" t="str">
        <f>IF('Liver tumor files'!L65&gt;0, "Y", "N")</f>
        <v>Y</v>
      </c>
      <c r="K65" s="4" t="s">
        <v>455</v>
      </c>
      <c r="L65" s="368" t="s">
        <v>21</v>
      </c>
      <c r="M65" s="43" t="s">
        <v>16702</v>
      </c>
      <c r="N65" s="43"/>
      <c r="O65" s="43" t="s">
        <v>454</v>
      </c>
      <c r="P65" s="394" t="s">
        <v>21782</v>
      </c>
      <c r="Q65" s="8"/>
      <c r="R65" s="407" t="s">
        <v>20</v>
      </c>
      <c r="S65" s="9" t="s">
        <v>560</v>
      </c>
      <c r="T65" s="79"/>
      <c r="V65" s="126"/>
      <c r="W65" s="31"/>
      <c r="Y65" s="31"/>
      <c r="AA65" s="31"/>
      <c r="AE65" s="190"/>
      <c r="AG65" s="31"/>
      <c r="AH65" s="31"/>
      <c r="AI65" s="31"/>
    </row>
    <row r="66" spans="1:35" s="27" customFormat="1">
      <c r="A66" s="8">
        <v>63</v>
      </c>
      <c r="B66" s="8" t="s">
        <v>18360</v>
      </c>
      <c r="C66" s="9" t="s">
        <v>19661</v>
      </c>
      <c r="D66" s="9" t="s">
        <v>22043</v>
      </c>
      <c r="E66" s="9"/>
      <c r="F66" s="8" t="s">
        <v>19670</v>
      </c>
      <c r="G66" s="8" t="s">
        <v>19671</v>
      </c>
      <c r="H66" s="401" t="s">
        <v>21835</v>
      </c>
      <c r="I66" s="33" t="s">
        <v>21</v>
      </c>
      <c r="J66" s="8" t="str">
        <f>IF('Liver tumor files'!L66&gt;0, "Y", "N")</f>
        <v>Y</v>
      </c>
      <c r="K66" s="4"/>
      <c r="L66" s="2"/>
      <c r="M66" s="28" t="s">
        <v>22286</v>
      </c>
      <c r="N66" s="43"/>
      <c r="O66" s="406"/>
      <c r="P66" s="28"/>
      <c r="Q66" s="8"/>
      <c r="R66" s="407" t="s">
        <v>20</v>
      </c>
      <c r="S66" s="9" t="s">
        <v>271</v>
      </c>
      <c r="T66" s="79"/>
      <c r="V66" s="126"/>
      <c r="W66" s="31"/>
      <c r="Y66" s="31"/>
      <c r="AA66" s="31"/>
      <c r="AE66" s="190"/>
      <c r="AG66" s="31"/>
      <c r="AH66" s="31"/>
      <c r="AI66" s="31"/>
    </row>
    <row r="67" spans="1:35" s="27" customFormat="1">
      <c r="A67" s="8">
        <v>64</v>
      </c>
      <c r="B67" s="8" t="s">
        <v>18360</v>
      </c>
      <c r="C67" s="9" t="s">
        <v>3947</v>
      </c>
      <c r="D67" s="9" t="s">
        <v>22043</v>
      </c>
      <c r="E67" s="9"/>
      <c r="F67" s="8" t="s">
        <v>19675</v>
      </c>
      <c r="G67" s="8" t="s">
        <v>19676</v>
      </c>
      <c r="H67" s="401" t="s">
        <v>21836</v>
      </c>
      <c r="I67" s="33" t="s">
        <v>21</v>
      </c>
      <c r="J67" s="8" t="str">
        <f>IF('Liver tumor files'!L67&gt;0, "Y", "N")</f>
        <v>Y</v>
      </c>
      <c r="K67" s="4" t="s">
        <v>455</v>
      </c>
      <c r="L67" s="368" t="s">
        <v>21</v>
      </c>
      <c r="M67" s="43" t="s">
        <v>16745</v>
      </c>
      <c r="N67" s="43"/>
      <c r="O67" s="43" t="s">
        <v>454</v>
      </c>
      <c r="P67" s="394" t="s">
        <v>21783</v>
      </c>
      <c r="Q67" s="8"/>
      <c r="R67" s="407" t="s">
        <v>20</v>
      </c>
      <c r="S67" s="9" t="s">
        <v>19674</v>
      </c>
      <c r="T67" s="79"/>
      <c r="V67" s="126"/>
      <c r="W67" s="31"/>
      <c r="Y67" s="31"/>
      <c r="AA67" s="31"/>
      <c r="AE67" s="190"/>
      <c r="AG67" s="31"/>
      <c r="AH67" s="31"/>
      <c r="AI67" s="31"/>
    </row>
    <row r="68" spans="1:35" s="27" customFormat="1">
      <c r="A68" s="8">
        <v>65</v>
      </c>
      <c r="B68" s="8" t="s">
        <v>18360</v>
      </c>
      <c r="C68" s="9" t="s">
        <v>19056</v>
      </c>
      <c r="D68" s="9" t="s">
        <v>22043</v>
      </c>
      <c r="E68" s="9"/>
      <c r="F68" s="8" t="s">
        <v>19679</v>
      </c>
      <c r="G68" s="8" t="s">
        <v>19680</v>
      </c>
      <c r="H68" s="401" t="s">
        <v>21837</v>
      </c>
      <c r="I68" s="33" t="s">
        <v>21</v>
      </c>
      <c r="J68" s="8" t="str">
        <f>IF('Liver tumor files'!L68&gt;0, "Y", "N")</f>
        <v>Y</v>
      </c>
      <c r="K68" s="4" t="s">
        <v>455</v>
      </c>
      <c r="L68" s="4" t="s">
        <v>22</v>
      </c>
      <c r="M68" s="9" t="s">
        <v>16702</v>
      </c>
      <c r="N68" s="43"/>
      <c r="O68" s="9" t="s">
        <v>454</v>
      </c>
      <c r="P68" s="353" t="s">
        <v>21784</v>
      </c>
      <c r="Q68" s="8"/>
      <c r="R68" s="407" t="s">
        <v>20</v>
      </c>
      <c r="S68" s="9" t="s">
        <v>270</v>
      </c>
      <c r="T68" s="79"/>
      <c r="V68" s="126"/>
      <c r="W68" s="31"/>
      <c r="Y68" s="31"/>
      <c r="AA68" s="31"/>
      <c r="AE68" s="190"/>
      <c r="AG68" s="31"/>
      <c r="AH68" s="31"/>
      <c r="AI68" s="31"/>
    </row>
    <row r="69" spans="1:35" s="27" customFormat="1">
      <c r="A69" s="8">
        <v>66</v>
      </c>
      <c r="B69" s="8" t="s">
        <v>18360</v>
      </c>
      <c r="C69" s="9" t="s">
        <v>19056</v>
      </c>
      <c r="D69" s="9" t="s">
        <v>22043</v>
      </c>
      <c r="E69" s="9"/>
      <c r="F69" s="8" t="s">
        <v>19683</v>
      </c>
      <c r="G69" s="8" t="s">
        <v>19684</v>
      </c>
      <c r="H69" s="401" t="s">
        <v>21838</v>
      </c>
      <c r="I69" s="33" t="s">
        <v>21</v>
      </c>
      <c r="J69" s="8" t="str">
        <f>IF('Liver tumor files'!L69&gt;0, "Y", "N")</f>
        <v>Y</v>
      </c>
      <c r="K69" s="4" t="s">
        <v>455</v>
      </c>
      <c r="L69" s="4" t="s">
        <v>22</v>
      </c>
      <c r="M69" s="9" t="s">
        <v>16702</v>
      </c>
      <c r="N69" s="9"/>
      <c r="O69" s="9" t="s">
        <v>454</v>
      </c>
      <c r="P69" s="353" t="s">
        <v>21784</v>
      </c>
      <c r="Q69" s="8"/>
      <c r="R69" s="407" t="s">
        <v>20</v>
      </c>
      <c r="S69" s="9" t="s">
        <v>275</v>
      </c>
      <c r="T69" s="79"/>
    </row>
    <row r="70" spans="1:35" s="27" customFormat="1">
      <c r="A70" s="8">
        <v>67</v>
      </c>
      <c r="B70" s="8" t="s">
        <v>18360</v>
      </c>
      <c r="C70" s="9" t="s">
        <v>19687</v>
      </c>
      <c r="D70" s="9" t="s">
        <v>22043</v>
      </c>
      <c r="E70" s="9"/>
      <c r="F70" s="8" t="s">
        <v>19688</v>
      </c>
      <c r="G70" s="8" t="s">
        <v>19689</v>
      </c>
      <c r="H70" s="401" t="s">
        <v>21839</v>
      </c>
      <c r="I70" s="33" t="s">
        <v>21</v>
      </c>
      <c r="J70" s="8" t="str">
        <f>IF('Liver tumor files'!L70&gt;0, "Y", "N")</f>
        <v>Y</v>
      </c>
      <c r="K70" s="4" t="s">
        <v>455</v>
      </c>
      <c r="L70" s="4" t="s">
        <v>21</v>
      </c>
      <c r="M70" s="9" t="s">
        <v>22286</v>
      </c>
      <c r="N70" s="9"/>
      <c r="O70" s="9" t="s">
        <v>463</v>
      </c>
      <c r="P70" s="353" t="s">
        <v>21785</v>
      </c>
      <c r="Q70" s="8"/>
      <c r="R70" s="407" t="s">
        <v>20</v>
      </c>
      <c r="S70" s="9" t="s">
        <v>283</v>
      </c>
      <c r="T70" s="79"/>
    </row>
    <row r="71" spans="1:35" s="27" customFormat="1">
      <c r="A71" s="8">
        <v>68</v>
      </c>
      <c r="B71" s="8" t="s">
        <v>18360</v>
      </c>
      <c r="C71" s="9" t="s">
        <v>19046</v>
      </c>
      <c r="D71" s="9" t="s">
        <v>22043</v>
      </c>
      <c r="E71" s="9"/>
      <c r="F71" s="8" t="s">
        <v>19693</v>
      </c>
      <c r="G71" s="8" t="s">
        <v>19694</v>
      </c>
      <c r="H71" s="401" t="s">
        <v>21840</v>
      </c>
      <c r="I71" s="33" t="s">
        <v>21</v>
      </c>
      <c r="J71" s="8" t="str">
        <f>IF('Liver tumor files'!L71&gt;0, "Y", "N")</f>
        <v>Y</v>
      </c>
      <c r="K71" s="4" t="s">
        <v>455</v>
      </c>
      <c r="L71" s="4" t="s">
        <v>22</v>
      </c>
      <c r="M71" s="9" t="s">
        <v>16702</v>
      </c>
      <c r="N71" s="9"/>
      <c r="O71" s="9" t="s">
        <v>463</v>
      </c>
      <c r="P71" s="353" t="s">
        <v>21786</v>
      </c>
      <c r="Q71" s="8"/>
      <c r="R71" s="407" t="s">
        <v>20</v>
      </c>
      <c r="S71" s="9" t="s">
        <v>19692</v>
      </c>
      <c r="T71" s="79"/>
    </row>
    <row r="72" spans="1:35" s="27" customFormat="1">
      <c r="A72" s="8">
        <v>69</v>
      </c>
      <c r="B72" s="8" t="s">
        <v>18360</v>
      </c>
      <c r="C72" s="9" t="s">
        <v>19623</v>
      </c>
      <c r="D72" s="9" t="s">
        <v>22043</v>
      </c>
      <c r="E72" s="9"/>
      <c r="F72" s="8" t="s">
        <v>19697</v>
      </c>
      <c r="G72" s="8" t="s">
        <v>19698</v>
      </c>
      <c r="H72" s="9" t="s">
        <v>21841</v>
      </c>
      <c r="I72" s="33" t="s">
        <v>21</v>
      </c>
      <c r="J72" s="8" t="str">
        <f>IF('Liver tumor files'!L72&gt;0, "Y", "N")</f>
        <v>Y</v>
      </c>
      <c r="K72" s="4" t="s">
        <v>455</v>
      </c>
      <c r="L72" s="368" t="s">
        <v>21</v>
      </c>
      <c r="M72" s="43" t="s">
        <v>488</v>
      </c>
      <c r="N72" s="9"/>
      <c r="O72" s="43" t="s">
        <v>463</v>
      </c>
      <c r="P72" s="451" t="s">
        <v>22895</v>
      </c>
      <c r="Q72" s="8"/>
      <c r="R72" s="407" t="s">
        <v>20</v>
      </c>
      <c r="S72" s="9" t="s">
        <v>279</v>
      </c>
      <c r="T72" s="79"/>
    </row>
    <row r="73" spans="1:35" s="27" customFormat="1">
      <c r="A73" s="8">
        <v>70</v>
      </c>
      <c r="B73" s="8" t="s">
        <v>18360</v>
      </c>
      <c r="C73" s="9" t="s">
        <v>19701</v>
      </c>
      <c r="D73" s="9" t="s">
        <v>22043</v>
      </c>
      <c r="E73" s="9"/>
      <c r="F73" s="8" t="s">
        <v>19702</v>
      </c>
      <c r="G73" s="8" t="s">
        <v>19703</v>
      </c>
      <c r="H73" s="9" t="s">
        <v>21842</v>
      </c>
      <c r="I73" s="33" t="s">
        <v>21</v>
      </c>
      <c r="J73" s="8" t="str">
        <f>IF('Liver tumor files'!L73&gt;0, "Y", "N")</f>
        <v>Y</v>
      </c>
      <c r="K73" s="4" t="s">
        <v>450</v>
      </c>
      <c r="L73" s="368" t="s">
        <v>21</v>
      </c>
      <c r="M73" s="43" t="s">
        <v>16745</v>
      </c>
      <c r="N73" s="9"/>
      <c r="O73" s="43" t="s">
        <v>454</v>
      </c>
      <c r="P73" s="394" t="s">
        <v>24033</v>
      </c>
      <c r="Q73" s="8"/>
      <c r="R73" s="407" t="s">
        <v>20</v>
      </c>
      <c r="S73" s="9" t="s">
        <v>270</v>
      </c>
      <c r="T73" s="79"/>
    </row>
    <row r="74" spans="1:35">
      <c r="A74" s="8">
        <v>71</v>
      </c>
      <c r="B74" s="8" t="s">
        <v>18360</v>
      </c>
      <c r="C74" s="9" t="s">
        <v>19701</v>
      </c>
      <c r="D74" s="9" t="s">
        <v>22043</v>
      </c>
      <c r="E74" s="9"/>
      <c r="F74" s="8" t="s">
        <v>19706</v>
      </c>
      <c r="G74" s="8" t="s">
        <v>19707</v>
      </c>
      <c r="H74" s="9" t="s">
        <v>21843</v>
      </c>
      <c r="I74" s="33" t="s">
        <v>21</v>
      </c>
      <c r="J74" s="8" t="str">
        <f>IF('Liver tumor files'!L74&gt;0, "Y", "N")</f>
        <v>Y</v>
      </c>
      <c r="K74" s="4" t="s">
        <v>455</v>
      </c>
      <c r="L74" s="368" t="s">
        <v>21</v>
      </c>
      <c r="M74" s="43" t="s">
        <v>16745</v>
      </c>
      <c r="N74" s="9"/>
      <c r="O74" s="43" t="s">
        <v>463</v>
      </c>
      <c r="P74" s="394" t="s">
        <v>21787</v>
      </c>
      <c r="Q74" s="5"/>
      <c r="R74" s="407" t="s">
        <v>20</v>
      </c>
      <c r="S74" s="9" t="s">
        <v>270</v>
      </c>
      <c r="T74" s="34"/>
    </row>
    <row r="75" spans="1:35">
      <c r="A75" s="8">
        <v>72</v>
      </c>
      <c r="B75" s="8" t="s">
        <v>18360</v>
      </c>
      <c r="C75" s="9" t="s">
        <v>19710</v>
      </c>
      <c r="D75" s="9" t="s">
        <v>22043</v>
      </c>
      <c r="E75" s="9"/>
      <c r="F75" s="8" t="s">
        <v>19712</v>
      </c>
      <c r="G75" s="8" t="s">
        <v>19713</v>
      </c>
      <c r="H75" s="9" t="s">
        <v>21844</v>
      </c>
      <c r="I75" s="33" t="s">
        <v>21</v>
      </c>
      <c r="J75" s="8" t="str">
        <f>IF('Liver tumor files'!L75&gt;0, "Y", "N")</f>
        <v>Y</v>
      </c>
      <c r="K75" s="2"/>
      <c r="L75" s="2"/>
      <c r="M75" s="28" t="s">
        <v>22286</v>
      </c>
      <c r="N75" s="9"/>
      <c r="O75" s="28"/>
      <c r="P75" s="28"/>
      <c r="Q75" s="5"/>
      <c r="R75" s="407" t="s">
        <v>20</v>
      </c>
      <c r="S75" s="9" t="s">
        <v>19711</v>
      </c>
      <c r="T75" s="34"/>
    </row>
    <row r="76" spans="1:35">
      <c r="A76" s="8">
        <v>73</v>
      </c>
      <c r="B76" s="8" t="s">
        <v>18360</v>
      </c>
      <c r="C76" s="9" t="s">
        <v>19710</v>
      </c>
      <c r="D76" s="9" t="s">
        <v>22043</v>
      </c>
      <c r="E76" s="9"/>
      <c r="F76" s="8" t="s">
        <v>19717</v>
      </c>
      <c r="G76" s="8" t="s">
        <v>19718</v>
      </c>
      <c r="H76" s="9" t="s">
        <v>21845</v>
      </c>
      <c r="I76" s="33" t="s">
        <v>21</v>
      </c>
      <c r="J76" s="8" t="str">
        <f>IF('Liver tumor files'!L76&gt;0, "Y", "N")</f>
        <v>Y</v>
      </c>
      <c r="K76" s="4" t="s">
        <v>455</v>
      </c>
      <c r="L76" s="368" t="s">
        <v>21</v>
      </c>
      <c r="M76" s="43" t="s">
        <v>14328</v>
      </c>
      <c r="N76" s="9"/>
      <c r="O76" s="43" t="s">
        <v>463</v>
      </c>
      <c r="P76" s="451" t="s">
        <v>22890</v>
      </c>
      <c r="Q76" s="5"/>
      <c r="R76" s="407" t="s">
        <v>20</v>
      </c>
      <c r="S76" s="9" t="s">
        <v>19716</v>
      </c>
      <c r="T76" s="34"/>
    </row>
    <row r="77" spans="1:35">
      <c r="A77" s="8">
        <v>74</v>
      </c>
      <c r="B77" s="8" t="s">
        <v>18360</v>
      </c>
      <c r="C77" s="9" t="s">
        <v>19710</v>
      </c>
      <c r="D77" s="9" t="s">
        <v>22043</v>
      </c>
      <c r="E77" s="9"/>
      <c r="F77" s="8" t="s">
        <v>19722</v>
      </c>
      <c r="G77" s="8" t="s">
        <v>19723</v>
      </c>
      <c r="H77" s="9" t="s">
        <v>21846</v>
      </c>
      <c r="I77" s="33" t="s">
        <v>21</v>
      </c>
      <c r="J77" s="8" t="str">
        <f>IF('Liver tumor files'!L77&gt;0, "Y", "N")</f>
        <v>Y</v>
      </c>
      <c r="K77" s="4" t="s">
        <v>455</v>
      </c>
      <c r="L77" s="368" t="s">
        <v>21</v>
      </c>
      <c r="M77" s="43" t="s">
        <v>24034</v>
      </c>
      <c r="N77" s="9"/>
      <c r="O77" s="43" t="s">
        <v>463</v>
      </c>
      <c r="P77" s="451" t="s">
        <v>22890</v>
      </c>
      <c r="Q77" s="5"/>
      <c r="R77" s="407" t="s">
        <v>20</v>
      </c>
      <c r="S77" s="9" t="s">
        <v>19721</v>
      </c>
      <c r="T77" s="34"/>
    </row>
    <row r="78" spans="1:35">
      <c r="A78" s="8">
        <v>75</v>
      </c>
      <c r="B78" s="8" t="s">
        <v>18360</v>
      </c>
      <c r="C78" s="9" t="s">
        <v>3853</v>
      </c>
      <c r="D78" s="9" t="s">
        <v>22043</v>
      </c>
      <c r="E78" s="9"/>
      <c r="F78" s="8" t="s">
        <v>19726</v>
      </c>
      <c r="G78" s="8" t="s">
        <v>19727</v>
      </c>
      <c r="H78" s="43" t="s">
        <v>21847</v>
      </c>
      <c r="I78" s="5" t="s">
        <v>21</v>
      </c>
      <c r="J78" s="8" t="str">
        <f>IF('Liver tumor files'!L78&gt;0, "Y", "N")</f>
        <v>Y</v>
      </c>
      <c r="K78" s="4" t="s">
        <v>450</v>
      </c>
      <c r="L78" s="368" t="s">
        <v>21</v>
      </c>
      <c r="M78" s="43" t="s">
        <v>16745</v>
      </c>
      <c r="N78" s="43" t="s">
        <v>479</v>
      </c>
      <c r="O78" s="452" t="s">
        <v>463</v>
      </c>
      <c r="P78" s="493" t="s">
        <v>19728</v>
      </c>
      <c r="Q78" s="5"/>
      <c r="R78" s="407" t="s">
        <v>20</v>
      </c>
      <c r="S78" s="9" t="s">
        <v>826</v>
      </c>
      <c r="T78" s="34"/>
    </row>
    <row r="79" spans="1:35">
      <c r="A79" s="8">
        <v>76</v>
      </c>
      <c r="B79" s="8" t="s">
        <v>18360</v>
      </c>
      <c r="C79" s="9" t="s">
        <v>19623</v>
      </c>
      <c r="D79" s="9" t="s">
        <v>22043</v>
      </c>
      <c r="E79" s="9"/>
      <c r="F79" s="9" t="s">
        <v>20572</v>
      </c>
      <c r="G79" s="400" t="s">
        <v>20573</v>
      </c>
      <c r="H79" s="401" t="s">
        <v>21848</v>
      </c>
      <c r="I79" s="5" t="s">
        <v>21</v>
      </c>
      <c r="J79" s="8" t="str">
        <f>IF('Liver tumor files'!L79&gt;0, "Y", "N")</f>
        <v>Y</v>
      </c>
      <c r="K79" s="4" t="s">
        <v>455</v>
      </c>
      <c r="L79" s="368" t="s">
        <v>21</v>
      </c>
      <c r="M79" s="43" t="s">
        <v>488</v>
      </c>
      <c r="N79" s="43" t="s">
        <v>449</v>
      </c>
      <c r="O79" s="43" t="s">
        <v>463</v>
      </c>
      <c r="P79" s="405" t="s">
        <v>22895</v>
      </c>
      <c r="Q79" s="5"/>
      <c r="R79" s="407" t="s">
        <v>20</v>
      </c>
      <c r="S79" s="9" t="s">
        <v>826</v>
      </c>
      <c r="T79" s="34"/>
    </row>
    <row r="80" spans="1:35">
      <c r="A80" s="8">
        <v>77</v>
      </c>
      <c r="B80" s="8" t="s">
        <v>18360</v>
      </c>
      <c r="C80" s="9" t="s">
        <v>19623</v>
      </c>
      <c r="D80" s="9" t="s">
        <v>22043</v>
      </c>
      <c r="E80" s="9"/>
      <c r="F80" s="9" t="s">
        <v>20577</v>
      </c>
      <c r="G80" s="400" t="s">
        <v>20578</v>
      </c>
      <c r="H80" s="401" t="s">
        <v>21849</v>
      </c>
      <c r="I80" s="5" t="s">
        <v>21</v>
      </c>
      <c r="J80" s="8" t="str">
        <f>IF('Liver tumor files'!L80&gt;0, "Y", "N")</f>
        <v>Y</v>
      </c>
      <c r="K80" s="4" t="s">
        <v>455</v>
      </c>
      <c r="L80" s="368" t="s">
        <v>21</v>
      </c>
      <c r="M80" s="43" t="s">
        <v>488</v>
      </c>
      <c r="N80" s="43" t="s">
        <v>449</v>
      </c>
      <c r="O80" s="43" t="s">
        <v>463</v>
      </c>
      <c r="P80" s="405" t="s">
        <v>22895</v>
      </c>
      <c r="Q80" s="5"/>
      <c r="R80" s="407" t="s">
        <v>20</v>
      </c>
      <c r="S80" s="9" t="s">
        <v>915</v>
      </c>
      <c r="T80" s="34"/>
    </row>
    <row r="81" spans="1:42">
      <c r="A81" s="8">
        <v>78</v>
      </c>
      <c r="B81" s="8" t="s">
        <v>18360</v>
      </c>
      <c r="C81" s="9" t="s">
        <v>19623</v>
      </c>
      <c r="D81" s="9" t="s">
        <v>22043</v>
      </c>
      <c r="E81" s="9"/>
      <c r="F81" s="9" t="s">
        <v>20581</v>
      </c>
      <c r="G81" s="400" t="s">
        <v>20582</v>
      </c>
      <c r="H81" s="401" t="s">
        <v>21850</v>
      </c>
      <c r="I81" s="5" t="s">
        <v>21</v>
      </c>
      <c r="J81" s="8" t="str">
        <f>IF('Liver tumor files'!L81&gt;0, "Y", "N")</f>
        <v>Y</v>
      </c>
      <c r="K81" s="4" t="s">
        <v>455</v>
      </c>
      <c r="L81" s="368" t="s">
        <v>21</v>
      </c>
      <c r="M81" s="43" t="s">
        <v>488</v>
      </c>
      <c r="N81" s="43" t="s">
        <v>449</v>
      </c>
      <c r="O81" s="43" t="s">
        <v>463</v>
      </c>
      <c r="P81" s="405" t="s">
        <v>22895</v>
      </c>
      <c r="Q81" s="5"/>
      <c r="R81" s="407" t="s">
        <v>20</v>
      </c>
      <c r="S81" s="9" t="s">
        <v>18707</v>
      </c>
      <c r="T81" s="34"/>
    </row>
    <row r="82" spans="1:42">
      <c r="A82" s="8">
        <v>79</v>
      </c>
      <c r="B82" s="8" t="s">
        <v>18360</v>
      </c>
      <c r="C82" s="9" t="s">
        <v>19628</v>
      </c>
      <c r="D82" s="9" t="s">
        <v>22043</v>
      </c>
      <c r="E82" s="9"/>
      <c r="F82" s="9" t="s">
        <v>20585</v>
      </c>
      <c r="G82" s="400" t="s">
        <v>20586</v>
      </c>
      <c r="H82" s="401" t="s">
        <v>21851</v>
      </c>
      <c r="I82" s="5" t="s">
        <v>21</v>
      </c>
      <c r="J82" s="8" t="str">
        <f>IF('Liver tumor files'!L82&gt;0, "Y", "N")</f>
        <v>Y</v>
      </c>
      <c r="K82" s="4" t="s">
        <v>455</v>
      </c>
      <c r="L82" s="368" t="s">
        <v>21</v>
      </c>
      <c r="M82" s="43" t="s">
        <v>488</v>
      </c>
      <c r="N82" s="43" t="s">
        <v>10001</v>
      </c>
      <c r="O82" s="43" t="s">
        <v>463</v>
      </c>
      <c r="P82" s="405" t="s">
        <v>22896</v>
      </c>
      <c r="Q82" s="9"/>
      <c r="R82" s="407" t="s">
        <v>20</v>
      </c>
      <c r="S82" s="9" t="s">
        <v>270</v>
      </c>
      <c r="T82" s="34"/>
      <c r="V82" s="29"/>
      <c r="W82" s="29"/>
      <c r="X82" s="102"/>
      <c r="Y82" s="29"/>
      <c r="Z82" s="102"/>
      <c r="AA82" s="378"/>
      <c r="AB82" s="379"/>
      <c r="AC82" s="379"/>
      <c r="AD82" s="29"/>
      <c r="AE82" s="379"/>
      <c r="AF82" s="102"/>
      <c r="AG82" s="380"/>
      <c r="AH82" s="379"/>
      <c r="AI82" s="380"/>
      <c r="AJ82" s="381"/>
      <c r="AK82" s="30"/>
      <c r="AL82" s="377"/>
      <c r="AM82" s="377"/>
      <c r="AN82" s="377"/>
      <c r="AO82" s="30"/>
      <c r="AP82" s="377"/>
    </row>
    <row r="83" spans="1:42">
      <c r="A83" s="8">
        <v>80</v>
      </c>
      <c r="B83" s="8" t="s">
        <v>18360</v>
      </c>
      <c r="C83" s="9" t="s">
        <v>19628</v>
      </c>
      <c r="D83" s="9" t="s">
        <v>22043</v>
      </c>
      <c r="E83" s="9"/>
      <c r="F83" s="9" t="s">
        <v>20589</v>
      </c>
      <c r="G83" s="400" t="s">
        <v>20590</v>
      </c>
      <c r="H83" s="401" t="s">
        <v>21852</v>
      </c>
      <c r="I83" s="5" t="s">
        <v>21</v>
      </c>
      <c r="J83" s="8" t="str">
        <f>IF('Liver tumor files'!L83&gt;0, "Y", "N")</f>
        <v>Y</v>
      </c>
      <c r="K83" s="4" t="s">
        <v>455</v>
      </c>
      <c r="L83" s="368" t="s">
        <v>21</v>
      </c>
      <c r="M83" s="43" t="s">
        <v>488</v>
      </c>
      <c r="N83" s="43" t="s">
        <v>10001</v>
      </c>
      <c r="O83" s="43" t="s">
        <v>463</v>
      </c>
      <c r="P83" s="405" t="s">
        <v>22896</v>
      </c>
      <c r="Q83" s="9"/>
      <c r="R83" s="407" t="s">
        <v>20</v>
      </c>
      <c r="S83" s="9" t="s">
        <v>270</v>
      </c>
      <c r="T83" s="34"/>
      <c r="V83" s="29"/>
      <c r="W83" s="29"/>
      <c r="X83" s="102"/>
      <c r="Y83" s="29"/>
      <c r="Z83" s="102"/>
      <c r="AA83" s="378"/>
      <c r="AB83" s="379"/>
      <c r="AC83" s="379"/>
      <c r="AD83" s="29"/>
      <c r="AE83" s="379"/>
      <c r="AF83" s="102"/>
      <c r="AG83" s="380"/>
      <c r="AH83" s="379"/>
      <c r="AI83" s="380"/>
      <c r="AJ83" s="381"/>
      <c r="AK83" s="30"/>
      <c r="AL83" s="377"/>
      <c r="AM83" s="377"/>
      <c r="AN83" s="377"/>
      <c r="AO83" s="30"/>
      <c r="AP83" s="377"/>
    </row>
    <row r="84" spans="1:42">
      <c r="A84" s="8">
        <v>81</v>
      </c>
      <c r="B84" s="8" t="s">
        <v>18360</v>
      </c>
      <c r="C84" s="9" t="s">
        <v>19628</v>
      </c>
      <c r="D84" s="9" t="s">
        <v>22043</v>
      </c>
      <c r="E84" s="9"/>
      <c r="F84" s="9" t="s">
        <v>20593</v>
      </c>
      <c r="G84" s="400" t="s">
        <v>20594</v>
      </c>
      <c r="H84" s="401" t="s">
        <v>21853</v>
      </c>
      <c r="I84" s="5" t="s">
        <v>21</v>
      </c>
      <c r="J84" s="8" t="str">
        <f>IF('Liver tumor files'!L84&gt;0, "Y", "N")</f>
        <v>Y</v>
      </c>
      <c r="K84" s="4" t="s">
        <v>450</v>
      </c>
      <c r="L84" s="368" t="s">
        <v>21</v>
      </c>
      <c r="M84" s="43" t="s">
        <v>488</v>
      </c>
      <c r="N84" s="43" t="s">
        <v>10001</v>
      </c>
      <c r="O84" s="43" t="s">
        <v>463</v>
      </c>
      <c r="P84" s="405" t="s">
        <v>22897</v>
      </c>
      <c r="Q84" s="407"/>
      <c r="R84" s="407" t="s">
        <v>20</v>
      </c>
      <c r="S84" s="9" t="s">
        <v>270</v>
      </c>
      <c r="T84" s="34"/>
      <c r="V84" s="29"/>
      <c r="W84" s="377"/>
      <c r="X84" s="102"/>
      <c r="Y84" s="102"/>
      <c r="Z84" s="102"/>
      <c r="AA84" s="378"/>
      <c r="AB84" s="379"/>
      <c r="AC84" s="379"/>
      <c r="AD84" s="29"/>
      <c r="AE84" s="379"/>
      <c r="AF84" s="102"/>
      <c r="AG84" s="380"/>
      <c r="AH84" s="379"/>
      <c r="AI84" s="380"/>
      <c r="AJ84" s="381"/>
      <c r="AK84" s="30"/>
      <c r="AL84" s="377"/>
      <c r="AM84" s="377"/>
      <c r="AN84" s="377"/>
      <c r="AO84" s="30"/>
      <c r="AP84" s="377"/>
    </row>
    <row r="85" spans="1:42">
      <c r="A85" s="8">
        <v>82</v>
      </c>
      <c r="B85" s="8" t="s">
        <v>18360</v>
      </c>
      <c r="C85" s="9" t="s">
        <v>20597</v>
      </c>
      <c r="D85" s="9" t="s">
        <v>22043</v>
      </c>
      <c r="E85" s="9"/>
      <c r="F85" s="9" t="s">
        <v>20598</v>
      </c>
      <c r="G85" s="400" t="s">
        <v>20599</v>
      </c>
      <c r="H85" s="401" t="s">
        <v>21854</v>
      </c>
      <c r="I85" s="5" t="s">
        <v>21</v>
      </c>
      <c r="J85" s="8" t="str">
        <f>IF('Liver tumor files'!L85&gt;0, "Y", "N")</f>
        <v>Y</v>
      </c>
      <c r="K85" s="4" t="s">
        <v>455</v>
      </c>
      <c r="L85" s="368" t="s">
        <v>22</v>
      </c>
      <c r="M85" s="43" t="s">
        <v>16089</v>
      </c>
      <c r="N85" s="43" t="s">
        <v>460</v>
      </c>
      <c r="O85" s="43" t="s">
        <v>463</v>
      </c>
      <c r="P85" s="405" t="s">
        <v>20600</v>
      </c>
      <c r="Q85" s="407"/>
      <c r="R85" s="407" t="s">
        <v>20</v>
      </c>
      <c r="S85" s="9" t="s">
        <v>278</v>
      </c>
      <c r="T85" s="34"/>
      <c r="V85" s="29"/>
      <c r="W85" s="377"/>
      <c r="X85" s="102"/>
      <c r="Y85" s="102"/>
      <c r="Z85" s="102"/>
      <c r="AA85" s="378"/>
      <c r="AB85" s="379"/>
      <c r="AC85" s="379"/>
      <c r="AD85" s="29"/>
      <c r="AE85" s="379"/>
      <c r="AF85" s="102"/>
      <c r="AG85" s="380"/>
      <c r="AH85" s="379"/>
      <c r="AI85" s="380"/>
      <c r="AJ85" s="381"/>
      <c r="AK85" s="30"/>
      <c r="AL85" s="377"/>
      <c r="AM85" s="377"/>
      <c r="AN85" s="377"/>
      <c r="AO85" s="30"/>
      <c r="AP85" s="377"/>
    </row>
    <row r="86" spans="1:42">
      <c r="A86" s="8">
        <v>83</v>
      </c>
      <c r="B86" s="8" t="s">
        <v>18360</v>
      </c>
      <c r="C86" s="9" t="s">
        <v>20603</v>
      </c>
      <c r="D86" s="9" t="s">
        <v>22043</v>
      </c>
      <c r="E86" s="9"/>
      <c r="F86" s="9" t="s">
        <v>20604</v>
      </c>
      <c r="G86" s="400" t="s">
        <v>20605</v>
      </c>
      <c r="H86" s="401" t="s">
        <v>21855</v>
      </c>
      <c r="I86" s="5" t="s">
        <v>21</v>
      </c>
      <c r="J86" s="8" t="str">
        <f>IF('Liver tumor files'!L86&gt;0, "Y", "N")</f>
        <v>Y</v>
      </c>
      <c r="K86" s="4" t="s">
        <v>455</v>
      </c>
      <c r="L86" s="368" t="s">
        <v>22</v>
      </c>
      <c r="M86" s="43" t="s">
        <v>16745</v>
      </c>
      <c r="N86" s="43" t="s">
        <v>9994</v>
      </c>
      <c r="O86" s="43" t="s">
        <v>454</v>
      </c>
      <c r="P86" s="394" t="s">
        <v>21788</v>
      </c>
      <c r="Q86" s="407"/>
      <c r="R86" s="407" t="s">
        <v>20</v>
      </c>
      <c r="S86" s="9" t="s">
        <v>270</v>
      </c>
      <c r="T86" s="34"/>
      <c r="V86" s="29"/>
      <c r="W86" s="377"/>
      <c r="X86" s="102"/>
      <c r="Y86" s="102"/>
      <c r="Z86" s="102"/>
      <c r="AA86" s="378"/>
      <c r="AB86" s="379"/>
      <c r="AC86" s="379"/>
      <c r="AD86" s="29"/>
      <c r="AE86" s="379"/>
      <c r="AF86" s="102"/>
      <c r="AG86" s="380"/>
      <c r="AH86" s="379"/>
      <c r="AI86" s="380"/>
      <c r="AJ86" s="381"/>
      <c r="AK86" s="30"/>
      <c r="AL86" s="377"/>
      <c r="AM86" s="377"/>
      <c r="AN86" s="377"/>
      <c r="AO86" s="30"/>
      <c r="AP86" s="377"/>
    </row>
    <row r="87" spans="1:42" ht="17">
      <c r="A87" s="8">
        <v>84</v>
      </c>
      <c r="B87" s="8" t="s">
        <v>18360</v>
      </c>
      <c r="C87" s="9" t="s">
        <v>19656</v>
      </c>
      <c r="D87" s="9" t="s">
        <v>22043</v>
      </c>
      <c r="E87" s="9"/>
      <c r="F87" s="9" t="s">
        <v>20608</v>
      </c>
      <c r="G87" s="400" t="s">
        <v>20609</v>
      </c>
      <c r="H87" s="401" t="s">
        <v>21856</v>
      </c>
      <c r="I87" s="5" t="s">
        <v>21</v>
      </c>
      <c r="J87" s="8" t="str">
        <f>IF('Liver tumor files'!L87&gt;0, "Y", "N")</f>
        <v>Y</v>
      </c>
      <c r="K87" s="354" t="s">
        <v>455</v>
      </c>
      <c r="L87" s="4" t="s">
        <v>21</v>
      </c>
      <c r="M87" s="9" t="s">
        <v>16089</v>
      </c>
      <c r="N87" s="9" t="s">
        <v>462</v>
      </c>
      <c r="O87" s="9" t="s">
        <v>463</v>
      </c>
      <c r="P87" s="353" t="s">
        <v>22891</v>
      </c>
      <c r="Q87" s="407"/>
      <c r="R87" s="407" t="s">
        <v>20</v>
      </c>
      <c r="S87" s="9" t="s">
        <v>271</v>
      </c>
      <c r="T87" s="34"/>
      <c r="V87" s="29"/>
      <c r="W87" s="377"/>
      <c r="X87" s="102"/>
      <c r="Y87" s="102"/>
      <c r="Z87" s="102"/>
      <c r="AA87" s="378"/>
      <c r="AB87" s="379"/>
      <c r="AC87" s="379"/>
      <c r="AD87" s="29"/>
      <c r="AE87" s="379"/>
      <c r="AF87" s="102"/>
      <c r="AG87" s="380"/>
      <c r="AH87" s="379"/>
      <c r="AI87" s="380"/>
      <c r="AJ87" s="381"/>
      <c r="AK87" s="30"/>
      <c r="AL87" s="377"/>
      <c r="AM87" s="377"/>
      <c r="AN87" s="377"/>
      <c r="AO87" s="30"/>
      <c r="AP87" s="377"/>
    </row>
    <row r="88" spans="1:42">
      <c r="A88" s="8">
        <v>85</v>
      </c>
      <c r="B88" s="8" t="s">
        <v>18360</v>
      </c>
      <c r="C88" s="9" t="s">
        <v>3853</v>
      </c>
      <c r="D88" s="9" t="s">
        <v>22043</v>
      </c>
      <c r="E88" s="9"/>
      <c r="F88" s="9" t="s">
        <v>20612</v>
      </c>
      <c r="G88" s="400" t="s">
        <v>20613</v>
      </c>
      <c r="H88" s="401" t="s">
        <v>21857</v>
      </c>
      <c r="I88" s="5" t="s">
        <v>21</v>
      </c>
      <c r="J88" s="8" t="str">
        <f>IF('Liver tumor files'!L88&gt;0, "Y", "N")</f>
        <v>Y</v>
      </c>
      <c r="K88" s="4" t="s">
        <v>450</v>
      </c>
      <c r="L88" s="368" t="s">
        <v>21</v>
      </c>
      <c r="M88" s="43" t="s">
        <v>20614</v>
      </c>
      <c r="N88" s="43" t="s">
        <v>10804</v>
      </c>
      <c r="O88" s="43" t="s">
        <v>463</v>
      </c>
      <c r="P88" s="394" t="s">
        <v>22892</v>
      </c>
      <c r="Q88" s="407"/>
      <c r="R88" s="407" t="s">
        <v>20</v>
      </c>
      <c r="S88" s="9" t="s">
        <v>283</v>
      </c>
      <c r="T88" s="34"/>
      <c r="V88" s="29"/>
      <c r="W88" s="377"/>
      <c r="X88" s="102"/>
      <c r="Y88" s="102"/>
      <c r="Z88" s="102"/>
      <c r="AA88" s="378"/>
      <c r="AB88" s="379"/>
      <c r="AC88" s="379"/>
      <c r="AD88" s="29"/>
      <c r="AE88" s="379"/>
      <c r="AF88" s="102"/>
      <c r="AG88" s="380"/>
      <c r="AH88" s="379"/>
      <c r="AI88" s="380"/>
      <c r="AJ88" s="381"/>
      <c r="AK88" s="30"/>
      <c r="AL88" s="377"/>
      <c r="AM88" s="377"/>
      <c r="AN88" s="377"/>
      <c r="AO88" s="30"/>
      <c r="AP88" s="377"/>
    </row>
    <row r="89" spans="1:42">
      <c r="A89" s="8">
        <v>86</v>
      </c>
      <c r="B89" s="8" t="s">
        <v>18360</v>
      </c>
      <c r="C89" s="9" t="s">
        <v>19046</v>
      </c>
      <c r="D89" s="9" t="s">
        <v>22043</v>
      </c>
      <c r="E89" s="9"/>
      <c r="F89" s="9" t="s">
        <v>20617</v>
      </c>
      <c r="G89" s="400" t="s">
        <v>20618</v>
      </c>
      <c r="H89" s="9" t="s">
        <v>21858</v>
      </c>
      <c r="I89" s="5" t="s">
        <v>21</v>
      </c>
      <c r="J89" s="8" t="str">
        <f>IF('Liver tumor files'!L89&gt;0, "Y", "N")</f>
        <v>Y</v>
      </c>
      <c r="K89" s="4" t="s">
        <v>455</v>
      </c>
      <c r="L89" s="4" t="s">
        <v>22</v>
      </c>
      <c r="M89" s="9" t="s">
        <v>16745</v>
      </c>
      <c r="N89" s="9" t="s">
        <v>478</v>
      </c>
      <c r="O89" s="9" t="s">
        <v>463</v>
      </c>
      <c r="P89" s="353" t="s">
        <v>20619</v>
      </c>
      <c r="Q89" s="407"/>
      <c r="R89" s="407" t="s">
        <v>20</v>
      </c>
      <c r="S89" s="9" t="s">
        <v>18856</v>
      </c>
      <c r="T89" s="34"/>
      <c r="V89" s="29"/>
      <c r="W89" s="377"/>
      <c r="X89" s="102"/>
      <c r="Y89" s="102"/>
      <c r="Z89" s="102"/>
      <c r="AA89" s="378"/>
      <c r="AB89" s="379"/>
      <c r="AC89" s="379"/>
      <c r="AD89" s="29"/>
      <c r="AE89" s="379"/>
      <c r="AF89" s="102"/>
      <c r="AG89" s="380"/>
      <c r="AH89" s="379"/>
      <c r="AI89" s="380"/>
      <c r="AJ89" s="381"/>
      <c r="AK89" s="30"/>
      <c r="AL89" s="377"/>
      <c r="AM89" s="377"/>
      <c r="AN89" s="377"/>
      <c r="AO89" s="30"/>
      <c r="AP89" s="377"/>
    </row>
    <row r="90" spans="1:42">
      <c r="A90" s="8">
        <v>87</v>
      </c>
      <c r="B90" s="8" t="s">
        <v>18360</v>
      </c>
      <c r="C90" s="9" t="s">
        <v>3947</v>
      </c>
      <c r="D90" s="9" t="s">
        <v>22043</v>
      </c>
      <c r="E90" s="9"/>
      <c r="F90" s="9" t="s">
        <v>20622</v>
      </c>
      <c r="G90" s="400" t="s">
        <v>20623</v>
      </c>
      <c r="H90" s="9" t="s">
        <v>21859</v>
      </c>
      <c r="I90" s="5" t="s">
        <v>21</v>
      </c>
      <c r="J90" s="8" t="str">
        <f>IF('Liver tumor files'!L90&gt;0, "Y", "N")</f>
        <v>Y</v>
      </c>
      <c r="K90" s="4" t="s">
        <v>450</v>
      </c>
      <c r="L90" s="368" t="s">
        <v>21</v>
      </c>
      <c r="M90" s="43" t="s">
        <v>16745</v>
      </c>
      <c r="N90" s="43" t="s">
        <v>9981</v>
      </c>
      <c r="O90" s="43" t="s">
        <v>454</v>
      </c>
      <c r="P90" s="394" t="s">
        <v>24035</v>
      </c>
      <c r="Q90" s="407"/>
      <c r="R90" s="407" t="s">
        <v>20</v>
      </c>
      <c r="S90" s="9" t="s">
        <v>271</v>
      </c>
      <c r="T90" s="34"/>
      <c r="V90" s="29"/>
      <c r="W90" s="377"/>
      <c r="X90" s="102"/>
      <c r="Y90" s="102"/>
      <c r="Z90" s="102"/>
      <c r="AA90" s="378"/>
      <c r="AB90" s="379"/>
      <c r="AC90" s="379"/>
      <c r="AD90" s="29"/>
      <c r="AE90" s="379"/>
      <c r="AF90" s="102"/>
      <c r="AG90" s="380"/>
      <c r="AH90" s="379"/>
      <c r="AI90" s="380"/>
      <c r="AJ90" s="381"/>
      <c r="AK90" s="30"/>
      <c r="AL90" s="377"/>
      <c r="AM90" s="377"/>
      <c r="AN90" s="377"/>
      <c r="AO90" s="30"/>
      <c r="AP90" s="377"/>
    </row>
    <row r="91" spans="1:42">
      <c r="A91" s="8">
        <v>88</v>
      </c>
      <c r="B91" s="8" t="s">
        <v>18360</v>
      </c>
      <c r="C91" s="9" t="s">
        <v>20626</v>
      </c>
      <c r="D91" s="9" t="s">
        <v>22043</v>
      </c>
      <c r="E91" s="9"/>
      <c r="F91" s="9" t="s">
        <v>20627</v>
      </c>
      <c r="G91" s="400" t="s">
        <v>20628</v>
      </c>
      <c r="H91" s="9" t="s">
        <v>21860</v>
      </c>
      <c r="I91" s="5" t="s">
        <v>21</v>
      </c>
      <c r="J91" s="8" t="str">
        <f>IF('Liver tumor files'!L91&gt;0, "Y", "N")</f>
        <v>Y</v>
      </c>
      <c r="K91" s="4" t="s">
        <v>455</v>
      </c>
      <c r="L91" s="368"/>
      <c r="M91" s="43" t="s">
        <v>23100</v>
      </c>
      <c r="N91" s="43" t="s">
        <v>10710</v>
      </c>
      <c r="O91" s="43" t="s">
        <v>463</v>
      </c>
      <c r="P91" s="405" t="s">
        <v>20629</v>
      </c>
      <c r="Q91" s="407"/>
      <c r="R91" s="407" t="s">
        <v>20</v>
      </c>
      <c r="S91" s="9" t="s">
        <v>925</v>
      </c>
      <c r="T91" s="34"/>
      <c r="V91" s="29"/>
      <c r="W91" s="377"/>
      <c r="X91" s="102"/>
      <c r="Y91" s="102"/>
      <c r="Z91" s="102"/>
      <c r="AA91" s="378"/>
      <c r="AB91" s="379"/>
      <c r="AC91" s="379"/>
      <c r="AD91" s="29"/>
      <c r="AE91" s="379"/>
      <c r="AF91" s="102"/>
      <c r="AG91" s="380"/>
      <c r="AH91" s="379"/>
      <c r="AI91" s="380"/>
      <c r="AJ91" s="381"/>
      <c r="AK91" s="30"/>
      <c r="AL91" s="377"/>
      <c r="AM91" s="377"/>
      <c r="AN91" s="377"/>
      <c r="AO91" s="30"/>
      <c r="AP91" s="377"/>
    </row>
    <row r="92" spans="1:42">
      <c r="A92" s="8">
        <v>89</v>
      </c>
      <c r="B92" s="8" t="s">
        <v>18360</v>
      </c>
      <c r="C92" s="9" t="s">
        <v>20626</v>
      </c>
      <c r="D92" s="9" t="s">
        <v>22043</v>
      </c>
      <c r="E92" s="9"/>
      <c r="F92" s="9" t="s">
        <v>20632</v>
      </c>
      <c r="G92" s="400" t="s">
        <v>20633</v>
      </c>
      <c r="H92" s="9" t="s">
        <v>21861</v>
      </c>
      <c r="I92" s="5" t="s">
        <v>21</v>
      </c>
      <c r="J92" s="8" t="str">
        <f>IF('Liver tumor files'!L92&gt;0, "Y", "N")</f>
        <v>Y</v>
      </c>
      <c r="K92" s="4" t="s">
        <v>455</v>
      </c>
      <c r="L92" s="368"/>
      <c r="M92" s="43" t="s">
        <v>23101</v>
      </c>
      <c r="N92" s="43" t="s">
        <v>10710</v>
      </c>
      <c r="O92" s="43" t="s">
        <v>463</v>
      </c>
      <c r="P92" s="405" t="s">
        <v>20629</v>
      </c>
      <c r="Q92" s="407"/>
      <c r="R92" s="407" t="s">
        <v>20</v>
      </c>
      <c r="S92" s="9" t="s">
        <v>14964</v>
      </c>
      <c r="T92" s="34"/>
      <c r="V92" s="29"/>
      <c r="W92" s="377"/>
      <c r="X92" s="102"/>
      <c r="Y92" s="102"/>
      <c r="Z92" s="102"/>
      <c r="AA92" s="378"/>
      <c r="AB92" s="379"/>
      <c r="AC92" s="379"/>
      <c r="AD92" s="29"/>
      <c r="AE92" s="379"/>
      <c r="AF92" s="102"/>
      <c r="AG92" s="380"/>
      <c r="AH92" s="379"/>
      <c r="AI92" s="380"/>
      <c r="AJ92" s="381"/>
      <c r="AK92" s="30"/>
      <c r="AL92" s="377"/>
      <c r="AM92" s="377"/>
      <c r="AN92" s="377"/>
      <c r="AO92" s="30"/>
      <c r="AP92" s="377"/>
    </row>
    <row r="93" spans="1:42">
      <c r="A93" s="8">
        <v>90</v>
      </c>
      <c r="B93" s="8" t="s">
        <v>18360</v>
      </c>
      <c r="C93" s="9" t="s">
        <v>20636</v>
      </c>
      <c r="D93" s="9" t="s">
        <v>22043</v>
      </c>
      <c r="E93" s="9"/>
      <c r="F93" s="9" t="s">
        <v>20637</v>
      </c>
      <c r="G93" s="400" t="s">
        <v>20638</v>
      </c>
      <c r="H93" s="9" t="s">
        <v>21862</v>
      </c>
      <c r="I93" s="5" t="s">
        <v>21</v>
      </c>
      <c r="J93" s="8" t="str">
        <f>IF('Liver tumor files'!L93&gt;0, "Y", "N")</f>
        <v>Y</v>
      </c>
      <c r="K93" s="4" t="s">
        <v>450</v>
      </c>
      <c r="L93" s="368" t="s">
        <v>21</v>
      </c>
      <c r="M93" s="43" t="s">
        <v>23102</v>
      </c>
      <c r="N93" s="43"/>
      <c r="O93" s="53" t="s">
        <v>463</v>
      </c>
      <c r="P93" s="405" t="s">
        <v>24036</v>
      </c>
      <c r="Q93" s="407"/>
      <c r="R93" s="407" t="s">
        <v>20</v>
      </c>
      <c r="S93" s="9" t="s">
        <v>518</v>
      </c>
      <c r="T93" s="34"/>
      <c r="V93" s="29"/>
      <c r="W93" s="377"/>
      <c r="X93" s="102"/>
      <c r="Y93" s="102"/>
      <c r="Z93" s="102"/>
      <c r="AA93" s="378"/>
      <c r="AB93" s="379"/>
      <c r="AC93" s="379"/>
      <c r="AD93" s="29"/>
      <c r="AE93" s="379"/>
      <c r="AF93" s="102"/>
      <c r="AG93" s="380"/>
      <c r="AH93" s="379"/>
      <c r="AI93" s="380"/>
      <c r="AJ93" s="381"/>
      <c r="AK93" s="30"/>
      <c r="AL93" s="377"/>
      <c r="AM93" s="377"/>
      <c r="AN93" s="377"/>
      <c r="AO93" s="30"/>
      <c r="AP93" s="377"/>
    </row>
    <row r="94" spans="1:42">
      <c r="A94" s="8">
        <v>91</v>
      </c>
      <c r="B94" s="8" t="s">
        <v>18360</v>
      </c>
      <c r="C94" s="9" t="s">
        <v>20641</v>
      </c>
      <c r="D94" s="9" t="s">
        <v>22043</v>
      </c>
      <c r="E94" s="9"/>
      <c r="F94" s="9" t="s">
        <v>20643</v>
      </c>
      <c r="G94" s="400" t="s">
        <v>20644</v>
      </c>
      <c r="H94" s="9" t="s">
        <v>21863</v>
      </c>
      <c r="I94" s="5" t="s">
        <v>21</v>
      </c>
      <c r="J94" s="8" t="str">
        <f>IF('Liver tumor files'!L94&gt;0, "Y", "N")</f>
        <v>Y</v>
      </c>
      <c r="K94" s="4" t="s">
        <v>455</v>
      </c>
      <c r="L94" s="368" t="s">
        <v>22</v>
      </c>
      <c r="M94" s="43" t="s">
        <v>16089</v>
      </c>
      <c r="N94" s="43" t="s">
        <v>448</v>
      </c>
      <c r="O94" s="43" t="s">
        <v>463</v>
      </c>
      <c r="P94" s="405" t="s">
        <v>22893</v>
      </c>
      <c r="Q94" s="407"/>
      <c r="R94" s="407" t="s">
        <v>20</v>
      </c>
      <c r="S94" s="9" t="s">
        <v>20642</v>
      </c>
      <c r="T94" s="34"/>
      <c r="V94" s="29"/>
      <c r="W94" s="377"/>
      <c r="X94" s="102"/>
      <c r="Y94" s="102"/>
      <c r="Z94" s="102"/>
      <c r="AA94" s="378"/>
      <c r="AB94" s="379"/>
      <c r="AC94" s="379"/>
      <c r="AD94" s="29"/>
      <c r="AE94" s="379"/>
      <c r="AF94" s="102"/>
      <c r="AG94" s="380"/>
      <c r="AH94" s="379"/>
      <c r="AI94" s="380"/>
      <c r="AJ94" s="381"/>
      <c r="AK94" s="30"/>
      <c r="AL94" s="377"/>
      <c r="AM94" s="377"/>
      <c r="AN94" s="377"/>
      <c r="AO94" s="30"/>
      <c r="AP94" s="377"/>
    </row>
    <row r="95" spans="1:42">
      <c r="A95" s="8">
        <v>92</v>
      </c>
      <c r="B95" s="8" t="s">
        <v>18360</v>
      </c>
      <c r="C95" s="9" t="s">
        <v>20647</v>
      </c>
      <c r="D95" s="9" t="s">
        <v>22043</v>
      </c>
      <c r="E95" s="9"/>
      <c r="F95" s="9" t="s">
        <v>20649</v>
      </c>
      <c r="G95" s="400" t="s">
        <v>20650</v>
      </c>
      <c r="H95" s="9" t="s">
        <v>21864</v>
      </c>
      <c r="I95" s="5" t="s">
        <v>21</v>
      </c>
      <c r="J95" s="8" t="str">
        <f>IF('Liver tumor files'!L95&gt;0, "Y", "N")</f>
        <v>Y</v>
      </c>
      <c r="K95" s="4" t="s">
        <v>455</v>
      </c>
      <c r="L95" s="368" t="s">
        <v>22</v>
      </c>
      <c r="M95" s="43" t="s">
        <v>16089</v>
      </c>
      <c r="N95" s="43" t="s">
        <v>9996</v>
      </c>
      <c r="O95" s="43" t="s">
        <v>454</v>
      </c>
      <c r="P95" s="405" t="s">
        <v>20651</v>
      </c>
      <c r="Q95" s="407"/>
      <c r="R95" s="407" t="s">
        <v>20</v>
      </c>
      <c r="S95" s="9" t="s">
        <v>20648</v>
      </c>
      <c r="T95" s="34"/>
      <c r="V95" s="29"/>
      <c r="W95" s="377"/>
      <c r="X95" s="29"/>
      <c r="Y95" s="102"/>
      <c r="Z95" s="102"/>
      <c r="AA95" s="378"/>
      <c r="AB95" s="379"/>
      <c r="AC95" s="379"/>
      <c r="AD95" s="29"/>
      <c r="AE95" s="379"/>
      <c r="AF95" s="102"/>
      <c r="AG95" s="380"/>
      <c r="AH95" s="379"/>
      <c r="AI95" s="380"/>
      <c r="AJ95" s="381"/>
      <c r="AK95" s="30"/>
      <c r="AL95" s="377"/>
      <c r="AM95" s="377"/>
      <c r="AN95" s="377"/>
      <c r="AO95" s="30"/>
      <c r="AP95" s="377"/>
    </row>
    <row r="96" spans="1:42">
      <c r="A96" s="8">
        <v>93</v>
      </c>
      <c r="B96" s="8" t="s">
        <v>18360</v>
      </c>
      <c r="C96" s="9" t="s">
        <v>20654</v>
      </c>
      <c r="D96" s="9" t="s">
        <v>22043</v>
      </c>
      <c r="E96" s="9"/>
      <c r="F96" s="9" t="s">
        <v>20655</v>
      </c>
      <c r="G96" s="400" t="s">
        <v>20656</v>
      </c>
      <c r="H96" s="9" t="s">
        <v>21865</v>
      </c>
      <c r="I96" s="5" t="s">
        <v>21</v>
      </c>
      <c r="J96" s="8" t="str">
        <f>IF('Liver tumor files'!L96&gt;0, "Y", "N")</f>
        <v>Y</v>
      </c>
      <c r="K96" s="4" t="s">
        <v>455</v>
      </c>
      <c r="L96" s="368" t="s">
        <v>22</v>
      </c>
      <c r="M96" s="43" t="s">
        <v>16089</v>
      </c>
      <c r="N96" s="43" t="s">
        <v>449</v>
      </c>
      <c r="O96" s="43" t="s">
        <v>463</v>
      </c>
      <c r="P96" s="405" t="s">
        <v>20657</v>
      </c>
      <c r="Q96" s="407"/>
      <c r="R96" s="407" t="s">
        <v>20</v>
      </c>
      <c r="S96" s="9" t="s">
        <v>11785</v>
      </c>
      <c r="T96" s="34"/>
      <c r="V96" s="29"/>
      <c r="W96" s="377"/>
      <c r="X96" s="102"/>
      <c r="Y96" s="102"/>
      <c r="Z96" s="102"/>
      <c r="AA96" s="378"/>
      <c r="AB96" s="379"/>
      <c r="AC96" s="379"/>
      <c r="AD96" s="29"/>
      <c r="AE96" s="379"/>
      <c r="AF96" s="102"/>
      <c r="AG96" s="380"/>
      <c r="AH96" s="379"/>
      <c r="AI96" s="380"/>
      <c r="AJ96" s="381"/>
      <c r="AK96" s="30"/>
      <c r="AL96" s="377"/>
      <c r="AM96" s="377"/>
      <c r="AN96" s="377"/>
      <c r="AO96" s="30"/>
      <c r="AP96" s="377"/>
    </row>
    <row r="97" spans="1:42">
      <c r="A97" s="8">
        <v>94</v>
      </c>
      <c r="B97" s="8" t="s">
        <v>18360</v>
      </c>
      <c r="C97" s="9" t="s">
        <v>20660</v>
      </c>
      <c r="D97" s="9" t="s">
        <v>22043</v>
      </c>
      <c r="E97" s="9"/>
      <c r="F97" s="9" t="s">
        <v>20661</v>
      </c>
      <c r="G97" s="400" t="s">
        <v>20662</v>
      </c>
      <c r="H97" s="9" t="s">
        <v>21866</v>
      </c>
      <c r="I97" s="5" t="s">
        <v>21</v>
      </c>
      <c r="J97" s="8" t="str">
        <f>IF('Liver tumor files'!L97&gt;0, "Y", "N")</f>
        <v>Y</v>
      </c>
      <c r="K97" s="4" t="s">
        <v>450</v>
      </c>
      <c r="L97" s="368" t="s">
        <v>21</v>
      </c>
      <c r="M97" s="43" t="s">
        <v>488</v>
      </c>
      <c r="N97" s="43" t="s">
        <v>449</v>
      </c>
      <c r="O97" s="43" t="s">
        <v>463</v>
      </c>
      <c r="P97" s="405" t="s">
        <v>21789</v>
      </c>
      <c r="Q97" s="407"/>
      <c r="R97" s="407" t="s">
        <v>20</v>
      </c>
      <c r="S97" s="9" t="s">
        <v>124</v>
      </c>
      <c r="T97" s="34"/>
      <c r="V97" s="29"/>
      <c r="W97" s="377"/>
      <c r="X97" s="102"/>
      <c r="Y97" s="102"/>
      <c r="Z97" s="102"/>
      <c r="AA97" s="378"/>
      <c r="AB97" s="379"/>
      <c r="AC97" s="379"/>
      <c r="AD97" s="29"/>
      <c r="AE97" s="379"/>
      <c r="AF97" s="102"/>
      <c r="AG97" s="380"/>
      <c r="AH97" s="379"/>
      <c r="AI97" s="380"/>
      <c r="AJ97" s="381"/>
      <c r="AK97" s="30"/>
      <c r="AL97" s="377"/>
      <c r="AM97" s="377"/>
      <c r="AN97" s="377"/>
      <c r="AO97" s="30"/>
      <c r="AP97" s="377"/>
    </row>
    <row r="98" spans="1:42">
      <c r="A98" s="8">
        <v>95</v>
      </c>
      <c r="B98" s="8" t="s">
        <v>18360</v>
      </c>
      <c r="C98" s="9" t="s">
        <v>20660</v>
      </c>
      <c r="D98" s="9" t="s">
        <v>22043</v>
      </c>
      <c r="E98" s="9"/>
      <c r="F98" s="9" t="s">
        <v>20665</v>
      </c>
      <c r="G98" s="400" t="s">
        <v>20666</v>
      </c>
      <c r="H98" s="9" t="s">
        <v>21867</v>
      </c>
      <c r="I98" s="5" t="s">
        <v>21</v>
      </c>
      <c r="J98" s="8" t="str">
        <f>IF('Liver tumor files'!L98&gt;0, "Y", "N")</f>
        <v>Y</v>
      </c>
      <c r="K98" s="4" t="s">
        <v>450</v>
      </c>
      <c r="L98" s="368" t="s">
        <v>21</v>
      </c>
      <c r="M98" s="43" t="s">
        <v>488</v>
      </c>
      <c r="N98" s="43" t="s">
        <v>9996</v>
      </c>
      <c r="O98" s="43" t="s">
        <v>463</v>
      </c>
      <c r="P98" s="405" t="s">
        <v>21789</v>
      </c>
      <c r="Q98" s="407"/>
      <c r="R98" s="407" t="s">
        <v>20</v>
      </c>
      <c r="S98" s="9" t="s">
        <v>20648</v>
      </c>
      <c r="T98" s="34"/>
      <c r="V98" s="377"/>
      <c r="W98" s="377"/>
      <c r="X98" s="102"/>
      <c r="Y98" s="102"/>
      <c r="Z98" s="102"/>
      <c r="AA98" s="378"/>
      <c r="AB98" s="379"/>
      <c r="AC98" s="379"/>
      <c r="AD98" s="29"/>
      <c r="AE98" s="379"/>
      <c r="AF98" s="102"/>
      <c r="AG98" s="380"/>
      <c r="AH98" s="379"/>
      <c r="AI98" s="380"/>
      <c r="AJ98" s="381"/>
      <c r="AK98" s="30"/>
      <c r="AL98" s="377"/>
      <c r="AM98" s="377"/>
      <c r="AN98" s="377"/>
      <c r="AO98" s="30"/>
      <c r="AP98" s="377"/>
    </row>
    <row r="99" spans="1:42">
      <c r="A99" s="8">
        <v>96</v>
      </c>
      <c r="B99" s="8" t="s">
        <v>18360</v>
      </c>
      <c r="C99" s="9" t="s">
        <v>20669</v>
      </c>
      <c r="D99" s="9" t="s">
        <v>22043</v>
      </c>
      <c r="E99" s="9"/>
      <c r="F99" s="9" t="s">
        <v>20670</v>
      </c>
      <c r="G99" s="400" t="s">
        <v>20671</v>
      </c>
      <c r="H99" s="9" t="s">
        <v>21868</v>
      </c>
      <c r="I99" s="5" t="s">
        <v>21</v>
      </c>
      <c r="J99" s="8" t="str">
        <f>IF('Liver tumor files'!L99&gt;0, "Y", "N")</f>
        <v>Y</v>
      </c>
      <c r="K99" s="4" t="s">
        <v>450</v>
      </c>
      <c r="L99" s="368" t="s">
        <v>21</v>
      </c>
      <c r="M99" s="43" t="s">
        <v>488</v>
      </c>
      <c r="N99" s="43" t="s">
        <v>465</v>
      </c>
      <c r="O99" s="43" t="s">
        <v>463</v>
      </c>
      <c r="P99" s="405" t="s">
        <v>21790</v>
      </c>
      <c r="Q99" s="407"/>
      <c r="R99" s="407" t="s">
        <v>20</v>
      </c>
      <c r="S99" s="9" t="s">
        <v>11785</v>
      </c>
      <c r="T99" s="34"/>
      <c r="V99" s="29"/>
      <c r="W99" s="377"/>
      <c r="X99" s="102"/>
      <c r="Y99" s="102"/>
      <c r="Z99" s="102"/>
      <c r="AA99" s="378"/>
      <c r="AB99" s="379"/>
      <c r="AC99" s="379"/>
      <c r="AD99" s="29"/>
      <c r="AE99" s="379"/>
      <c r="AF99" s="102"/>
      <c r="AG99" s="380"/>
      <c r="AH99" s="379"/>
      <c r="AI99" s="380"/>
      <c r="AJ99" s="381"/>
      <c r="AK99" s="30"/>
      <c r="AL99" s="377"/>
      <c r="AM99" s="377"/>
      <c r="AN99" s="377"/>
      <c r="AO99" s="30"/>
      <c r="AP99" s="377"/>
    </row>
    <row r="100" spans="1:42">
      <c r="A100" s="8">
        <v>97</v>
      </c>
      <c r="B100" s="8" t="s">
        <v>18360</v>
      </c>
      <c r="C100" s="9" t="s">
        <v>20674</v>
      </c>
      <c r="D100" s="9" t="s">
        <v>22043</v>
      </c>
      <c r="E100" s="9"/>
      <c r="F100" s="9" t="s">
        <v>20675</v>
      </c>
      <c r="G100" s="400" t="s">
        <v>20676</v>
      </c>
      <c r="H100" s="9" t="s">
        <v>21869</v>
      </c>
      <c r="I100" s="5" t="s">
        <v>21</v>
      </c>
      <c r="J100" s="8" t="str">
        <f>IF('Liver tumor files'!L100&gt;0, "Y", "N")</f>
        <v>Y</v>
      </c>
      <c r="K100" s="4" t="s">
        <v>455</v>
      </c>
      <c r="L100" s="368" t="s">
        <v>22</v>
      </c>
      <c r="M100" s="43" t="s">
        <v>16089</v>
      </c>
      <c r="N100" s="43" t="s">
        <v>461</v>
      </c>
      <c r="O100" s="43" t="s">
        <v>463</v>
      </c>
      <c r="P100" s="405" t="s">
        <v>20677</v>
      </c>
      <c r="Q100" s="407"/>
      <c r="R100" s="407" t="s">
        <v>20</v>
      </c>
      <c r="S100" s="9" t="s">
        <v>518</v>
      </c>
      <c r="T100" s="34"/>
      <c r="V100" s="29"/>
      <c r="W100" s="377"/>
      <c r="X100" s="102"/>
      <c r="Y100" s="102"/>
      <c r="Z100" s="102"/>
      <c r="AA100" s="378"/>
      <c r="AB100" s="379"/>
      <c r="AC100" s="379"/>
      <c r="AD100" s="29"/>
      <c r="AE100" s="379"/>
      <c r="AF100" s="102"/>
      <c r="AG100" s="380"/>
      <c r="AH100" s="379"/>
      <c r="AI100" s="380"/>
      <c r="AJ100" s="381"/>
      <c r="AK100" s="30"/>
      <c r="AL100" s="377"/>
      <c r="AM100" s="377"/>
      <c r="AN100" s="377"/>
      <c r="AO100" s="30"/>
      <c r="AP100" s="377"/>
    </row>
    <row r="101" spans="1:42">
      <c r="A101" s="8">
        <v>98</v>
      </c>
      <c r="B101" s="8" t="s">
        <v>18360</v>
      </c>
      <c r="C101" s="9" t="s">
        <v>20680</v>
      </c>
      <c r="D101" s="9" t="s">
        <v>22043</v>
      </c>
      <c r="E101" s="9"/>
      <c r="F101" s="9" t="s">
        <v>20681</v>
      </c>
      <c r="G101" s="400" t="s">
        <v>20682</v>
      </c>
      <c r="H101" s="9" t="s">
        <v>21870</v>
      </c>
      <c r="I101" s="5" t="s">
        <v>21</v>
      </c>
      <c r="J101" s="8" t="str">
        <f>IF('Liver tumor files'!L101&gt;0, "Y", "N")</f>
        <v>Y</v>
      </c>
      <c r="K101" s="4" t="s">
        <v>455</v>
      </c>
      <c r="L101" s="368" t="s">
        <v>21</v>
      </c>
      <c r="M101" s="43" t="s">
        <v>488</v>
      </c>
      <c r="N101" s="43" t="s">
        <v>458</v>
      </c>
      <c r="O101" s="43" t="s">
        <v>454</v>
      </c>
      <c r="P101" s="405" t="s">
        <v>21791</v>
      </c>
      <c r="Q101" s="407"/>
      <c r="R101" s="407" t="s">
        <v>20</v>
      </c>
      <c r="S101" s="9" t="s">
        <v>124</v>
      </c>
      <c r="T101" s="34"/>
      <c r="V101" s="29"/>
      <c r="W101" s="377"/>
      <c r="X101" s="102"/>
      <c r="Y101" s="102"/>
      <c r="Z101" s="102"/>
      <c r="AA101" s="378"/>
      <c r="AB101" s="379"/>
      <c r="AC101" s="379"/>
      <c r="AD101" s="29"/>
      <c r="AE101" s="379"/>
      <c r="AF101" s="102"/>
      <c r="AG101" s="380"/>
      <c r="AH101" s="379"/>
      <c r="AI101" s="380"/>
      <c r="AJ101" s="381"/>
      <c r="AK101" s="30"/>
      <c r="AL101" s="377"/>
      <c r="AM101" s="377"/>
      <c r="AN101" s="377"/>
      <c r="AO101" s="30"/>
      <c r="AP101" s="377"/>
    </row>
    <row r="102" spans="1:42">
      <c r="A102" s="8">
        <v>99</v>
      </c>
      <c r="B102" s="8" t="s">
        <v>18360</v>
      </c>
      <c r="C102" s="9" t="s">
        <v>20680</v>
      </c>
      <c r="D102" s="9" t="s">
        <v>22043</v>
      </c>
      <c r="E102" s="9"/>
      <c r="F102" s="9" t="s">
        <v>20686</v>
      </c>
      <c r="G102" s="400" t="s">
        <v>20687</v>
      </c>
      <c r="H102" s="9" t="s">
        <v>21871</v>
      </c>
      <c r="I102" s="5" t="s">
        <v>21</v>
      </c>
      <c r="J102" s="8" t="str">
        <f>IF('Liver tumor files'!L102&gt;0, "Y", "N")</f>
        <v>Y</v>
      </c>
      <c r="K102" s="4" t="s">
        <v>455</v>
      </c>
      <c r="L102" s="368" t="s">
        <v>21</v>
      </c>
      <c r="M102" s="43" t="s">
        <v>16089</v>
      </c>
      <c r="N102" s="43" t="s">
        <v>460</v>
      </c>
      <c r="O102" s="43" t="s">
        <v>454</v>
      </c>
      <c r="P102" s="405" t="s">
        <v>21792</v>
      </c>
      <c r="Q102" s="407"/>
      <c r="R102" s="407" t="s">
        <v>20</v>
      </c>
      <c r="S102" s="9" t="s">
        <v>20685</v>
      </c>
      <c r="T102" s="34"/>
      <c r="V102" s="29"/>
      <c r="W102" s="377"/>
      <c r="X102" s="102"/>
      <c r="Y102" s="29"/>
      <c r="Z102" s="29"/>
      <c r="AA102" s="169"/>
      <c r="AB102" s="379"/>
      <c r="AC102" s="377"/>
      <c r="AD102" s="29"/>
      <c r="AE102" s="377"/>
      <c r="AF102" s="102"/>
      <c r="AG102" s="377"/>
      <c r="AH102" s="379"/>
      <c r="AI102" s="377"/>
      <c r="AJ102" s="381"/>
      <c r="AK102" s="30"/>
      <c r="AL102" s="377"/>
      <c r="AM102" s="377"/>
      <c r="AN102" s="377"/>
      <c r="AO102" s="30"/>
      <c r="AP102" s="377"/>
    </row>
    <row r="103" spans="1:42">
      <c r="A103" s="8">
        <v>100</v>
      </c>
      <c r="B103" s="8" t="s">
        <v>18360</v>
      </c>
      <c r="C103" s="9" t="s">
        <v>20669</v>
      </c>
      <c r="D103" s="9" t="s">
        <v>22043</v>
      </c>
      <c r="E103" s="9"/>
      <c r="F103" s="9" t="s">
        <v>20690</v>
      </c>
      <c r="G103" s="400" t="s">
        <v>20691</v>
      </c>
      <c r="H103" s="9" t="s">
        <v>21872</v>
      </c>
      <c r="I103" s="5" t="s">
        <v>21</v>
      </c>
      <c r="J103" s="8" t="str">
        <f>IF('Liver tumor files'!L103&gt;0, "Y", "N")</f>
        <v>Y</v>
      </c>
      <c r="K103" s="4" t="s">
        <v>450</v>
      </c>
      <c r="L103" s="368" t="s">
        <v>21</v>
      </c>
      <c r="M103" s="43" t="s">
        <v>16089</v>
      </c>
      <c r="N103" s="43" t="s">
        <v>9995</v>
      </c>
      <c r="O103" s="43" t="s">
        <v>463</v>
      </c>
      <c r="P103" s="405" t="s">
        <v>21793</v>
      </c>
      <c r="Q103" s="407"/>
      <c r="R103" s="407" t="s">
        <v>20</v>
      </c>
      <c r="S103" s="9" t="s">
        <v>11785</v>
      </c>
      <c r="T103" s="34"/>
      <c r="V103" s="29"/>
      <c r="W103" s="377"/>
      <c r="X103" s="102"/>
      <c r="Y103" s="29"/>
      <c r="Z103" s="29"/>
      <c r="AA103" s="169"/>
      <c r="AB103" s="379"/>
      <c r="AC103" s="377"/>
      <c r="AD103" s="29"/>
      <c r="AE103" s="377"/>
      <c r="AF103" s="102"/>
      <c r="AG103" s="377"/>
      <c r="AH103" s="379"/>
      <c r="AI103" s="377"/>
      <c r="AJ103" s="381"/>
      <c r="AK103" s="30"/>
      <c r="AL103" s="377"/>
      <c r="AM103" s="377"/>
      <c r="AN103" s="377"/>
      <c r="AO103" s="30"/>
      <c r="AP103" s="377"/>
    </row>
    <row r="104" spans="1:42">
      <c r="A104" s="8">
        <v>101</v>
      </c>
      <c r="B104" s="8" t="s">
        <v>18360</v>
      </c>
      <c r="C104" s="9" t="s">
        <v>20694</v>
      </c>
      <c r="D104" s="9" t="s">
        <v>22043</v>
      </c>
      <c r="E104" s="9"/>
      <c r="F104" s="9" t="s">
        <v>20695</v>
      </c>
      <c r="G104" s="400" t="s">
        <v>20696</v>
      </c>
      <c r="H104" s="9" t="s">
        <v>21873</v>
      </c>
      <c r="I104" s="5" t="s">
        <v>21</v>
      </c>
      <c r="J104" s="8" t="str">
        <f>IF('Liver tumor files'!L104&gt;0, "Y", "N")</f>
        <v>Y</v>
      </c>
      <c r="K104" s="4" t="s">
        <v>455</v>
      </c>
      <c r="L104" s="368" t="s">
        <v>22</v>
      </c>
      <c r="M104" s="43" t="s">
        <v>16089</v>
      </c>
      <c r="N104" s="43"/>
      <c r="O104" s="43" t="s">
        <v>463</v>
      </c>
      <c r="P104" s="405" t="s">
        <v>21794</v>
      </c>
      <c r="Q104" s="407"/>
      <c r="R104" s="407" t="s">
        <v>20</v>
      </c>
      <c r="S104" s="9" t="s">
        <v>124</v>
      </c>
      <c r="T104" s="34"/>
      <c r="V104" s="29"/>
      <c r="W104" s="377"/>
      <c r="X104" s="102"/>
      <c r="Y104" s="29"/>
      <c r="Z104" s="29"/>
      <c r="AA104" s="169"/>
      <c r="AB104" s="379"/>
      <c r="AC104" s="377"/>
      <c r="AD104" s="29"/>
      <c r="AE104" s="377"/>
      <c r="AF104" s="102"/>
      <c r="AG104" s="377"/>
      <c r="AH104" s="379"/>
      <c r="AI104" s="377"/>
      <c r="AJ104" s="381"/>
      <c r="AK104" s="30"/>
      <c r="AL104" s="377"/>
      <c r="AM104" s="377"/>
      <c r="AN104" s="377"/>
      <c r="AO104" s="30"/>
      <c r="AP104" s="377"/>
    </row>
    <row r="105" spans="1:42">
      <c r="A105" s="8">
        <v>102</v>
      </c>
      <c r="B105" s="8" t="s">
        <v>18360</v>
      </c>
      <c r="C105" s="9" t="s">
        <v>20699</v>
      </c>
      <c r="D105" s="9" t="s">
        <v>22043</v>
      </c>
      <c r="E105" s="9"/>
      <c r="F105" s="9" t="s">
        <v>20700</v>
      </c>
      <c r="G105" s="400" t="s">
        <v>20701</v>
      </c>
      <c r="H105" s="9" t="s">
        <v>21874</v>
      </c>
      <c r="I105" s="5" t="s">
        <v>21</v>
      </c>
      <c r="J105" s="8" t="str">
        <f>IF('Liver tumor files'!L105&gt;0, "Y", "N")</f>
        <v>Y</v>
      </c>
      <c r="K105" s="4" t="s">
        <v>455</v>
      </c>
      <c r="L105" s="368" t="s">
        <v>22</v>
      </c>
      <c r="M105" s="43" t="s">
        <v>16089</v>
      </c>
      <c r="N105" s="43" t="s">
        <v>465</v>
      </c>
      <c r="O105" s="43" t="s">
        <v>463</v>
      </c>
      <c r="P105" s="405" t="s">
        <v>22894</v>
      </c>
      <c r="Q105" s="407"/>
      <c r="R105" s="407" t="s">
        <v>20</v>
      </c>
      <c r="S105" s="9" t="s">
        <v>124</v>
      </c>
      <c r="T105" s="34"/>
      <c r="V105" s="29"/>
      <c r="W105" s="377"/>
      <c r="X105" s="29"/>
      <c r="Y105" s="29"/>
      <c r="Z105" s="29"/>
      <c r="AA105" s="169"/>
      <c r="AB105" s="379"/>
      <c r="AC105" s="377"/>
      <c r="AD105" s="29"/>
      <c r="AE105" s="377"/>
      <c r="AF105" s="102"/>
      <c r="AG105" s="377"/>
      <c r="AH105" s="379"/>
      <c r="AI105" s="377"/>
      <c r="AJ105" s="381"/>
      <c r="AK105" s="30"/>
      <c r="AL105" s="377"/>
      <c r="AM105" s="377"/>
      <c r="AN105" s="377"/>
      <c r="AO105" s="30"/>
      <c r="AP105" s="377"/>
    </row>
    <row r="106" spans="1:42">
      <c r="A106" s="8">
        <v>103</v>
      </c>
      <c r="B106" s="8" t="s">
        <v>18360</v>
      </c>
      <c r="C106" s="9" t="s">
        <v>20704</v>
      </c>
      <c r="D106" s="9" t="s">
        <v>22043</v>
      </c>
      <c r="E106" s="9"/>
      <c r="F106" s="9" t="s">
        <v>20705</v>
      </c>
      <c r="G106" s="400" t="s">
        <v>20706</v>
      </c>
      <c r="H106" s="9" t="s">
        <v>21875</v>
      </c>
      <c r="I106" s="5" t="s">
        <v>21</v>
      </c>
      <c r="J106" s="8" t="str">
        <f>IF('Liver tumor files'!L106&gt;0, "Y", "N")</f>
        <v>Y</v>
      </c>
      <c r="K106" s="4" t="s">
        <v>455</v>
      </c>
      <c r="L106" s="368" t="s">
        <v>22</v>
      </c>
      <c r="M106" s="43" t="s">
        <v>16089</v>
      </c>
      <c r="N106" s="43" t="s">
        <v>473</v>
      </c>
      <c r="O106" s="43" t="s">
        <v>463</v>
      </c>
      <c r="P106" s="405" t="s">
        <v>20707</v>
      </c>
      <c r="Q106" s="407"/>
      <c r="R106" s="407" t="s">
        <v>20</v>
      </c>
      <c r="S106" s="9" t="s">
        <v>517</v>
      </c>
      <c r="T106" s="34"/>
      <c r="V106" s="29"/>
      <c r="W106" s="377"/>
      <c r="X106" s="29"/>
      <c r="Y106" s="29"/>
      <c r="Z106" s="29"/>
      <c r="AA106" s="169"/>
      <c r="AB106" s="379"/>
      <c r="AC106" s="377"/>
      <c r="AD106" s="29"/>
      <c r="AE106" s="377"/>
      <c r="AF106" s="102"/>
      <c r="AG106" s="377"/>
      <c r="AH106" s="379"/>
      <c r="AI106" s="377"/>
      <c r="AJ106" s="381"/>
      <c r="AK106" s="30"/>
      <c r="AL106" s="377"/>
      <c r="AM106" s="377"/>
      <c r="AN106" s="377"/>
      <c r="AO106" s="30"/>
      <c r="AP106" s="377"/>
    </row>
    <row r="107" spans="1:42">
      <c r="A107" s="8">
        <v>104</v>
      </c>
      <c r="B107" s="8" t="s">
        <v>18360</v>
      </c>
      <c r="C107" s="9" t="s">
        <v>20694</v>
      </c>
      <c r="D107" s="9" t="s">
        <v>22043</v>
      </c>
      <c r="E107" s="9"/>
      <c r="F107" s="9" t="s">
        <v>20710</v>
      </c>
      <c r="G107" s="400" t="s">
        <v>20711</v>
      </c>
      <c r="H107" s="9" t="s">
        <v>21876</v>
      </c>
      <c r="I107" s="5" t="s">
        <v>21</v>
      </c>
      <c r="J107" s="8" t="str">
        <f>IF('Liver tumor files'!L107&gt;0, "Y", "N")</f>
        <v>Y</v>
      </c>
      <c r="K107" s="4" t="s">
        <v>455</v>
      </c>
      <c r="L107" s="368" t="s">
        <v>21</v>
      </c>
      <c r="M107" s="43" t="s">
        <v>16089</v>
      </c>
      <c r="N107" s="43"/>
      <c r="O107" s="43" t="s">
        <v>463</v>
      </c>
      <c r="P107" s="405" t="s">
        <v>20712</v>
      </c>
      <c r="Q107" s="407"/>
      <c r="R107" s="407" t="s">
        <v>20</v>
      </c>
      <c r="S107" s="9" t="s">
        <v>518</v>
      </c>
      <c r="T107" s="34"/>
      <c r="V107" s="29"/>
      <c r="W107" s="377"/>
      <c r="X107" s="29"/>
      <c r="Y107" s="29"/>
      <c r="Z107" s="29"/>
      <c r="AA107" s="169"/>
      <c r="AB107" s="379"/>
      <c r="AC107" s="377"/>
      <c r="AD107" s="29"/>
      <c r="AE107" s="377"/>
      <c r="AF107" s="102"/>
      <c r="AG107" s="377"/>
      <c r="AH107" s="379"/>
      <c r="AI107" s="377"/>
      <c r="AJ107" s="381"/>
      <c r="AK107" s="30"/>
      <c r="AL107" s="377"/>
      <c r="AM107" s="377"/>
      <c r="AN107" s="377"/>
      <c r="AO107" s="30"/>
      <c r="AP107" s="377"/>
    </row>
    <row r="108" spans="1:42">
      <c r="A108" s="8">
        <v>105</v>
      </c>
      <c r="B108" s="8" t="s">
        <v>18360</v>
      </c>
      <c r="C108" s="9" t="s">
        <v>19701</v>
      </c>
      <c r="D108" s="9" t="s">
        <v>22043</v>
      </c>
      <c r="E108" s="9"/>
      <c r="F108" s="9" t="s">
        <v>20715</v>
      </c>
      <c r="G108" s="400" t="s">
        <v>20716</v>
      </c>
      <c r="H108" s="9" t="s">
        <v>21877</v>
      </c>
      <c r="I108" s="5" t="s">
        <v>21</v>
      </c>
      <c r="J108" s="8" t="str">
        <f>IF('Liver tumor files'!L108&gt;0, "Y", "N")</f>
        <v>N</v>
      </c>
      <c r="K108" s="4" t="s">
        <v>455</v>
      </c>
      <c r="L108" s="368" t="s">
        <v>21</v>
      </c>
      <c r="M108" s="43" t="s">
        <v>16702</v>
      </c>
      <c r="N108" s="43" t="s">
        <v>457</v>
      </c>
      <c r="O108" s="43" t="s">
        <v>454</v>
      </c>
      <c r="P108" s="394" t="s">
        <v>24037</v>
      </c>
      <c r="Q108" s="407"/>
      <c r="R108" s="407" t="s">
        <v>20</v>
      </c>
      <c r="S108" s="9" t="s">
        <v>272</v>
      </c>
      <c r="T108" s="34"/>
      <c r="V108" s="29"/>
      <c r="W108" s="377"/>
      <c r="X108" s="102"/>
      <c r="Y108" s="29"/>
      <c r="Z108" s="29"/>
      <c r="AA108" s="169"/>
      <c r="AB108" s="379"/>
      <c r="AC108" s="377"/>
      <c r="AD108" s="29"/>
      <c r="AE108" s="377"/>
      <c r="AF108" s="102"/>
      <c r="AG108" s="377"/>
      <c r="AH108" s="379"/>
      <c r="AI108" s="377"/>
      <c r="AJ108" s="381"/>
      <c r="AK108" s="30"/>
      <c r="AL108" s="377"/>
      <c r="AM108" s="377"/>
      <c r="AN108" s="377"/>
      <c r="AO108" s="30"/>
      <c r="AP108" s="377"/>
    </row>
    <row r="109" spans="1:42">
      <c r="A109" s="8">
        <v>106</v>
      </c>
      <c r="B109" s="8" t="s">
        <v>18360</v>
      </c>
      <c r="C109" s="9" t="s">
        <v>3947</v>
      </c>
      <c r="D109" s="9" t="s">
        <v>22043</v>
      </c>
      <c r="E109" s="9"/>
      <c r="F109" s="9" t="s">
        <v>20719</v>
      </c>
      <c r="G109" s="400" t="s">
        <v>20720</v>
      </c>
      <c r="H109" s="9" t="s">
        <v>21878</v>
      </c>
      <c r="I109" s="5" t="s">
        <v>21</v>
      </c>
      <c r="J109" s="8" t="str">
        <f>IF('Liver tumor files'!L109&gt;0, "Y", "N")</f>
        <v>Y</v>
      </c>
      <c r="K109" s="4" t="s">
        <v>455</v>
      </c>
      <c r="L109" s="368" t="s">
        <v>21</v>
      </c>
      <c r="M109" s="43" t="s">
        <v>16745</v>
      </c>
      <c r="N109" s="43">
        <v>5</v>
      </c>
      <c r="O109" s="43" t="s">
        <v>454</v>
      </c>
      <c r="P109" s="394" t="s">
        <v>21795</v>
      </c>
      <c r="Q109" s="407"/>
      <c r="R109" s="407" t="s">
        <v>20</v>
      </c>
      <c r="S109" s="9" t="s">
        <v>911</v>
      </c>
      <c r="T109" s="34"/>
      <c r="V109" s="29"/>
      <c r="W109" s="377"/>
      <c r="X109" s="102"/>
      <c r="Y109" s="29"/>
      <c r="Z109" s="29"/>
      <c r="AA109" s="169"/>
      <c r="AB109" s="379"/>
      <c r="AC109" s="377"/>
      <c r="AD109" s="29"/>
      <c r="AE109" s="377"/>
      <c r="AF109" s="102"/>
      <c r="AG109" s="377"/>
      <c r="AH109" s="379"/>
      <c r="AI109" s="377"/>
      <c r="AJ109" s="381"/>
      <c r="AK109" s="30"/>
      <c r="AL109" s="377"/>
      <c r="AM109" s="377"/>
      <c r="AN109" s="377"/>
      <c r="AO109" s="30"/>
      <c r="AP109" s="27"/>
    </row>
    <row r="110" spans="1:42">
      <c r="A110" s="8">
        <v>107</v>
      </c>
      <c r="B110" s="8" t="s">
        <v>18360</v>
      </c>
      <c r="C110" s="9" t="s">
        <v>20723</v>
      </c>
      <c r="D110" s="9" t="s">
        <v>22043</v>
      </c>
      <c r="E110" s="9"/>
      <c r="F110" s="9" t="s">
        <v>20724</v>
      </c>
      <c r="G110" s="400" t="s">
        <v>20725</v>
      </c>
      <c r="H110" s="9" t="s">
        <v>21879</v>
      </c>
      <c r="I110" s="5" t="s">
        <v>21</v>
      </c>
      <c r="J110" s="8" t="str">
        <f>IF('Liver tumor files'!L110&gt;0, "Y", "N")</f>
        <v>Y</v>
      </c>
      <c r="K110" s="4"/>
      <c r="L110" s="4"/>
      <c r="M110" s="9" t="s">
        <v>22286</v>
      </c>
      <c r="N110" s="9"/>
      <c r="O110" s="9"/>
      <c r="P110" s="9"/>
      <c r="Q110" s="407"/>
      <c r="R110" s="407" t="s">
        <v>20</v>
      </c>
      <c r="S110" s="9" t="s">
        <v>270</v>
      </c>
      <c r="T110" s="34"/>
      <c r="V110" s="29"/>
      <c r="W110" s="377"/>
      <c r="X110" s="29"/>
      <c r="Y110" s="29"/>
      <c r="Z110" s="29"/>
      <c r="AA110" s="169"/>
      <c r="AB110" s="379"/>
      <c r="AC110" s="377"/>
      <c r="AD110" s="29"/>
      <c r="AE110" s="377"/>
      <c r="AF110" s="102"/>
      <c r="AG110" s="377"/>
      <c r="AH110" s="379"/>
      <c r="AI110" s="377"/>
      <c r="AJ110" s="381"/>
      <c r="AK110" s="30"/>
      <c r="AL110" s="377"/>
      <c r="AM110" s="377"/>
      <c r="AN110" s="377"/>
      <c r="AO110" s="30"/>
      <c r="AP110" s="27"/>
    </row>
    <row r="111" spans="1:42">
      <c r="A111" s="8">
        <v>108</v>
      </c>
      <c r="B111" s="8" t="s">
        <v>18360</v>
      </c>
      <c r="C111" s="9" t="s">
        <v>20728</v>
      </c>
      <c r="D111" s="9" t="s">
        <v>22043</v>
      </c>
      <c r="E111" s="9"/>
      <c r="F111" s="9" t="s">
        <v>20729</v>
      </c>
      <c r="G111" s="400" t="s">
        <v>20730</v>
      </c>
      <c r="H111" s="9" t="s">
        <v>21880</v>
      </c>
      <c r="I111" s="5" t="s">
        <v>21</v>
      </c>
      <c r="J111" s="8" t="str">
        <f>IF('Liver tumor files'!L111&gt;0, "Y", "N")</f>
        <v>Y</v>
      </c>
      <c r="K111" s="4"/>
      <c r="L111" s="4"/>
      <c r="M111" s="9" t="s">
        <v>22286</v>
      </c>
      <c r="N111" s="9"/>
      <c r="O111" s="9"/>
      <c r="P111" s="9"/>
      <c r="Q111" s="407"/>
      <c r="R111" s="407" t="s">
        <v>20</v>
      </c>
      <c r="S111" s="9" t="s">
        <v>271</v>
      </c>
      <c r="T111" s="34"/>
      <c r="V111" s="29"/>
      <c r="W111" s="384"/>
      <c r="X111" s="102"/>
      <c r="Y111" s="102"/>
      <c r="Z111" s="102"/>
      <c r="AA111" s="378"/>
      <c r="AB111" s="379"/>
      <c r="AC111" s="377"/>
      <c r="AD111" s="29"/>
      <c r="AE111" s="377"/>
      <c r="AF111" s="385"/>
      <c r="AG111" s="377"/>
      <c r="AH111" s="379"/>
      <c r="AI111" s="377"/>
      <c r="AJ111" s="381"/>
      <c r="AK111" s="30"/>
      <c r="AL111" s="377"/>
      <c r="AM111" s="377"/>
      <c r="AN111" s="377"/>
      <c r="AO111" s="30"/>
      <c r="AP111" s="27"/>
    </row>
    <row r="112" spans="1:42">
      <c r="A112" s="8">
        <v>109</v>
      </c>
      <c r="B112" s="8" t="s">
        <v>18360</v>
      </c>
      <c r="C112" s="9" t="s">
        <v>20733</v>
      </c>
      <c r="D112" s="9" t="s">
        <v>22043</v>
      </c>
      <c r="E112" s="9"/>
      <c r="F112" s="9" t="s">
        <v>20734</v>
      </c>
      <c r="G112" s="400" t="s">
        <v>20735</v>
      </c>
      <c r="H112" s="9" t="s">
        <v>21881</v>
      </c>
      <c r="I112" s="5" t="s">
        <v>21</v>
      </c>
      <c r="J112" s="8" t="str">
        <f>IF('Liver tumor files'!L112&gt;0, "Y", "N")</f>
        <v>Y</v>
      </c>
      <c r="K112" s="4"/>
      <c r="L112" s="4"/>
      <c r="M112" s="9" t="s">
        <v>22286</v>
      </c>
      <c r="N112" s="9"/>
      <c r="O112" s="9"/>
      <c r="P112" s="9"/>
      <c r="Q112" s="8"/>
      <c r="R112" s="407" t="s">
        <v>20</v>
      </c>
      <c r="S112" s="9" t="s">
        <v>274</v>
      </c>
      <c r="T112" s="34"/>
      <c r="V112" s="27"/>
      <c r="W112" s="27"/>
      <c r="X112" s="27"/>
      <c r="Y112" s="27"/>
      <c r="Z112" s="27"/>
      <c r="AA112" s="27"/>
      <c r="AB112" s="27"/>
      <c r="AC112" s="27"/>
      <c r="AD112" s="27"/>
      <c r="AE112" s="27"/>
      <c r="AF112" s="27"/>
      <c r="AG112" s="27"/>
      <c r="AH112" s="27"/>
      <c r="AI112" s="27"/>
      <c r="AJ112" s="27"/>
      <c r="AK112" s="27"/>
      <c r="AL112" s="27"/>
      <c r="AM112" s="27"/>
      <c r="AN112" s="27"/>
      <c r="AO112" s="27"/>
      <c r="AP112" s="27"/>
    </row>
    <row r="113" spans="1:50">
      <c r="A113" s="8">
        <v>110</v>
      </c>
      <c r="B113" s="8" t="s">
        <v>18360</v>
      </c>
      <c r="C113" s="9" t="s">
        <v>20738</v>
      </c>
      <c r="D113" s="9" t="s">
        <v>22043</v>
      </c>
      <c r="E113" s="9"/>
      <c r="F113" s="9" t="s">
        <v>20739</v>
      </c>
      <c r="G113" s="400" t="s">
        <v>20740</v>
      </c>
      <c r="H113" s="9" t="s">
        <v>21882</v>
      </c>
      <c r="I113" s="5" t="s">
        <v>21</v>
      </c>
      <c r="J113" s="8" t="str">
        <f>IF('Liver tumor files'!L113&gt;0, "Y", "N")</f>
        <v>Y</v>
      </c>
      <c r="K113" s="153"/>
      <c r="L113" s="153"/>
      <c r="M113" s="9" t="s">
        <v>22286</v>
      </c>
      <c r="N113" s="9"/>
      <c r="O113" s="9"/>
      <c r="P113" s="9"/>
      <c r="Q113" s="8"/>
      <c r="R113" s="407" t="s">
        <v>20</v>
      </c>
      <c r="S113" s="9" t="s">
        <v>270</v>
      </c>
      <c r="T113" s="34"/>
      <c r="V113" s="27"/>
      <c r="W113" s="27"/>
      <c r="X113" s="27"/>
      <c r="Y113" s="27"/>
      <c r="Z113" s="27"/>
      <c r="AA113" s="27"/>
      <c r="AB113" s="27"/>
      <c r="AC113" s="27"/>
      <c r="AD113" s="27"/>
      <c r="AE113" s="27"/>
      <c r="AF113" s="27"/>
      <c r="AG113" s="27"/>
      <c r="AH113" s="27"/>
      <c r="AI113" s="27"/>
      <c r="AJ113" s="27"/>
      <c r="AK113" s="27"/>
      <c r="AL113" s="27"/>
      <c r="AM113" s="27"/>
      <c r="AN113" s="27"/>
      <c r="AO113" s="27"/>
      <c r="AP113" s="27"/>
    </row>
    <row r="114" spans="1:50">
      <c r="A114" s="8">
        <v>111</v>
      </c>
      <c r="B114" s="8" t="s">
        <v>18360</v>
      </c>
      <c r="C114" s="9" t="s">
        <v>20793</v>
      </c>
      <c r="D114" s="9" t="s">
        <v>22040</v>
      </c>
      <c r="E114" s="9"/>
      <c r="F114" s="9" t="s">
        <v>20962</v>
      </c>
      <c r="G114" s="9" t="s">
        <v>20963</v>
      </c>
      <c r="H114" s="9" t="s">
        <v>21883</v>
      </c>
      <c r="I114" s="5" t="s">
        <v>21</v>
      </c>
      <c r="J114" s="8" t="str">
        <f>IF('Liver tumor files'!L114&gt;0, "Y", "N")</f>
        <v>Y</v>
      </c>
      <c r="K114" s="4" t="s">
        <v>455</v>
      </c>
      <c r="L114" s="4" t="s">
        <v>22</v>
      </c>
      <c r="M114" s="9" t="s">
        <v>16089</v>
      </c>
      <c r="N114" s="9" t="s">
        <v>10804</v>
      </c>
      <c r="O114" s="9" t="s">
        <v>454</v>
      </c>
      <c r="P114" s="353" t="s">
        <v>20964</v>
      </c>
      <c r="Q114" s="5"/>
      <c r="R114" s="9" t="s">
        <v>20</v>
      </c>
      <c r="S114" s="9" t="s">
        <v>270</v>
      </c>
      <c r="T114" s="34"/>
    </row>
    <row r="115" spans="1:50">
      <c r="A115" s="8">
        <v>112</v>
      </c>
      <c r="B115" s="8" t="s">
        <v>18360</v>
      </c>
      <c r="C115" s="9" t="s">
        <v>20793</v>
      </c>
      <c r="D115" s="9" t="s">
        <v>22045</v>
      </c>
      <c r="E115" s="9"/>
      <c r="F115" s="9" t="s">
        <v>20967</v>
      </c>
      <c r="G115" s="9" t="s">
        <v>20968</v>
      </c>
      <c r="H115" s="9" t="s">
        <v>21884</v>
      </c>
      <c r="I115" s="5" t="s">
        <v>21</v>
      </c>
      <c r="J115" s="8" t="str">
        <f>IF('Liver tumor files'!L115&gt;0, "Y", "N")</f>
        <v>Y</v>
      </c>
      <c r="K115" s="4" t="s">
        <v>455</v>
      </c>
      <c r="L115" s="4" t="s">
        <v>21</v>
      </c>
      <c r="M115" s="9" t="s">
        <v>487</v>
      </c>
      <c r="N115" s="9" t="s">
        <v>10804</v>
      </c>
      <c r="O115" s="9" t="s">
        <v>454</v>
      </c>
      <c r="P115" s="353" t="s">
        <v>20969</v>
      </c>
      <c r="Q115" s="5"/>
      <c r="R115" s="9" t="s">
        <v>20</v>
      </c>
      <c r="S115" s="9" t="s">
        <v>275</v>
      </c>
      <c r="T115" s="34"/>
    </row>
    <row r="116" spans="1:50">
      <c r="A116" s="8">
        <v>113</v>
      </c>
      <c r="B116" s="8" t="s">
        <v>18360</v>
      </c>
      <c r="C116" s="9" t="s">
        <v>20793</v>
      </c>
      <c r="D116" s="9" t="s">
        <v>22045</v>
      </c>
      <c r="E116" s="9"/>
      <c r="F116" s="9" t="s">
        <v>20973</v>
      </c>
      <c r="G116" s="9" t="s">
        <v>20974</v>
      </c>
      <c r="H116" s="9" t="s">
        <v>21885</v>
      </c>
      <c r="I116" s="5" t="s">
        <v>21</v>
      </c>
      <c r="J116" s="8" t="str">
        <f>IF('Liver tumor files'!L116&gt;0, "Y", "N")</f>
        <v>Y</v>
      </c>
      <c r="K116" s="4" t="s">
        <v>455</v>
      </c>
      <c r="L116" s="4" t="s">
        <v>21</v>
      </c>
      <c r="M116" s="9" t="s">
        <v>16089</v>
      </c>
      <c r="N116" s="9" t="s">
        <v>10804</v>
      </c>
      <c r="O116" s="9" t="s">
        <v>454</v>
      </c>
      <c r="P116" s="353" t="s">
        <v>20975</v>
      </c>
      <c r="Q116" s="5"/>
      <c r="R116" s="9" t="s">
        <v>20</v>
      </c>
      <c r="S116" s="9" t="s">
        <v>20972</v>
      </c>
      <c r="T116" s="34"/>
    </row>
    <row r="117" spans="1:50">
      <c r="A117" s="8">
        <v>114</v>
      </c>
      <c r="B117" s="8" t="s">
        <v>18360</v>
      </c>
      <c r="C117" s="9" t="s">
        <v>20793</v>
      </c>
      <c r="D117" s="9" t="s">
        <v>22045</v>
      </c>
      <c r="E117" s="9"/>
      <c r="F117" s="9" t="s">
        <v>20979</v>
      </c>
      <c r="G117" s="9" t="s">
        <v>20980</v>
      </c>
      <c r="H117" s="9" t="s">
        <v>21886</v>
      </c>
      <c r="I117" s="5" t="s">
        <v>21</v>
      </c>
      <c r="J117" s="8" t="str">
        <f>IF('Liver tumor files'!L117&gt;0, "Y", "N")</f>
        <v>Y</v>
      </c>
      <c r="K117" s="4" t="s">
        <v>455</v>
      </c>
      <c r="L117" s="4" t="s">
        <v>21</v>
      </c>
      <c r="M117" s="9" t="s">
        <v>16089</v>
      </c>
      <c r="N117" s="9" t="s">
        <v>10804</v>
      </c>
      <c r="O117" s="9" t="s">
        <v>454</v>
      </c>
      <c r="P117" s="353" t="s">
        <v>20975</v>
      </c>
      <c r="Q117" s="5"/>
      <c r="R117" s="9" t="s">
        <v>20</v>
      </c>
      <c r="S117" s="9" t="s">
        <v>20978</v>
      </c>
      <c r="T117" s="34"/>
    </row>
    <row r="118" spans="1:50">
      <c r="A118" s="8">
        <v>115</v>
      </c>
      <c r="B118" s="8" t="s">
        <v>18360</v>
      </c>
      <c r="C118" s="9" t="s">
        <v>5467</v>
      </c>
      <c r="D118" s="9" t="s">
        <v>22045</v>
      </c>
      <c r="E118" s="9"/>
      <c r="F118" s="9" t="s">
        <v>20983</v>
      </c>
      <c r="G118" s="9" t="s">
        <v>20984</v>
      </c>
      <c r="H118" s="9" t="s">
        <v>21887</v>
      </c>
      <c r="I118" s="5" t="s">
        <v>21</v>
      </c>
      <c r="J118" s="8" t="str">
        <f>IF('Liver tumor files'!L118&gt;0, "Y", "N")</f>
        <v>Y</v>
      </c>
      <c r="K118" s="4" t="s">
        <v>450</v>
      </c>
      <c r="L118" s="78" t="s">
        <v>21</v>
      </c>
      <c r="M118" s="9" t="s">
        <v>23103</v>
      </c>
      <c r="N118" s="9" t="s">
        <v>10804</v>
      </c>
      <c r="O118" s="9" t="s">
        <v>463</v>
      </c>
      <c r="P118" s="353" t="s">
        <v>20985</v>
      </c>
      <c r="Q118" s="8"/>
      <c r="R118" s="9" t="s">
        <v>20</v>
      </c>
      <c r="S118" s="9" t="s">
        <v>13131</v>
      </c>
      <c r="T118" s="34"/>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row>
    <row r="119" spans="1:50">
      <c r="A119" s="8">
        <v>116</v>
      </c>
      <c r="B119" s="8" t="s">
        <v>18360</v>
      </c>
      <c r="C119" s="9" t="s">
        <v>11700</v>
      </c>
      <c r="D119" s="9" t="s">
        <v>22045</v>
      </c>
      <c r="E119" s="9"/>
      <c r="F119" s="9" t="s">
        <v>20988</v>
      </c>
      <c r="G119" s="9" t="s">
        <v>20989</v>
      </c>
      <c r="H119" s="9" t="s">
        <v>21888</v>
      </c>
      <c r="I119" s="5" t="s">
        <v>21</v>
      </c>
      <c r="J119" s="8" t="str">
        <f>IF('Liver tumor files'!L119&gt;0, "Y", "N")</f>
        <v>Y</v>
      </c>
      <c r="K119" s="4" t="s">
        <v>450</v>
      </c>
      <c r="L119" s="78" t="s">
        <v>21</v>
      </c>
      <c r="M119" s="9" t="s">
        <v>488</v>
      </c>
      <c r="N119" s="9" t="s">
        <v>10805</v>
      </c>
      <c r="O119" s="9" t="s">
        <v>463</v>
      </c>
      <c r="P119" s="353" t="s">
        <v>20990</v>
      </c>
      <c r="Q119" s="8"/>
      <c r="R119" s="9" t="s">
        <v>20</v>
      </c>
      <c r="S119" s="9" t="s">
        <v>288</v>
      </c>
      <c r="T119" s="34"/>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row>
    <row r="120" spans="1:50">
      <c r="A120" s="8">
        <v>117</v>
      </c>
      <c r="B120" s="8" t="s">
        <v>18360</v>
      </c>
      <c r="C120" s="9" t="s">
        <v>12394</v>
      </c>
      <c r="D120" s="9" t="s">
        <v>22045</v>
      </c>
      <c r="E120" s="9"/>
      <c r="F120" s="9" t="s">
        <v>20993</v>
      </c>
      <c r="G120" s="9" t="s">
        <v>20994</v>
      </c>
      <c r="H120" s="9" t="s">
        <v>21889</v>
      </c>
      <c r="I120" s="5" t="s">
        <v>21</v>
      </c>
      <c r="J120" s="8" t="str">
        <f>IF('Liver tumor files'!L120&gt;0, "Y", "N")</f>
        <v>Y</v>
      </c>
      <c r="K120" s="4" t="s">
        <v>450</v>
      </c>
      <c r="L120" s="78" t="s">
        <v>21</v>
      </c>
      <c r="M120" s="9" t="s">
        <v>9750</v>
      </c>
      <c r="N120" s="9" t="s">
        <v>10805</v>
      </c>
      <c r="O120" s="9" t="s">
        <v>463</v>
      </c>
      <c r="P120" s="353" t="s">
        <v>20995</v>
      </c>
      <c r="Q120" s="8"/>
      <c r="R120" s="9" t="s">
        <v>20</v>
      </c>
      <c r="S120" s="9" t="s">
        <v>270</v>
      </c>
      <c r="T120" s="34"/>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row>
    <row r="121" spans="1:50">
      <c r="A121" s="8">
        <v>118</v>
      </c>
      <c r="B121" s="8" t="s">
        <v>18360</v>
      </c>
      <c r="C121" s="9" t="s">
        <v>20998</v>
      </c>
      <c r="D121" s="9" t="s">
        <v>22040</v>
      </c>
      <c r="E121" s="9"/>
      <c r="F121" s="9" t="s">
        <v>20999</v>
      </c>
      <c r="G121" s="9" t="s">
        <v>21000</v>
      </c>
      <c r="H121" s="9" t="s">
        <v>21890</v>
      </c>
      <c r="I121" s="5" t="s">
        <v>21</v>
      </c>
      <c r="J121" s="8" t="str">
        <f>IF('Liver tumor files'!L121&gt;0, "Y", "N")</f>
        <v>Y</v>
      </c>
      <c r="K121" s="153"/>
      <c r="L121" s="153"/>
      <c r="M121" s="9" t="s">
        <v>16089</v>
      </c>
      <c r="N121" s="9" t="s">
        <v>457</v>
      </c>
      <c r="O121" s="9" t="s">
        <v>463</v>
      </c>
      <c r="P121" s="353" t="s">
        <v>21001</v>
      </c>
      <c r="Q121" s="8"/>
      <c r="R121" s="9" t="s">
        <v>20</v>
      </c>
      <c r="S121" s="9" t="s">
        <v>271</v>
      </c>
      <c r="T121" s="34"/>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row>
    <row r="122" spans="1:50">
      <c r="A122" s="8">
        <v>119</v>
      </c>
      <c r="B122" s="8" t="s">
        <v>18360</v>
      </c>
      <c r="C122" s="9" t="s">
        <v>12394</v>
      </c>
      <c r="D122" s="9" t="s">
        <v>22040</v>
      </c>
      <c r="E122" s="9"/>
      <c r="F122" s="9" t="s">
        <v>21004</v>
      </c>
      <c r="G122" s="9" t="s">
        <v>21005</v>
      </c>
      <c r="H122" s="9" t="s">
        <v>21891</v>
      </c>
      <c r="I122" s="5" t="s">
        <v>21</v>
      </c>
      <c r="J122" s="8" t="str">
        <f>IF('Liver tumor files'!L122&gt;0, "Y", "N")</f>
        <v>N</v>
      </c>
      <c r="K122" s="4" t="s">
        <v>455</v>
      </c>
      <c r="L122" s="78" t="s">
        <v>22</v>
      </c>
      <c r="M122" s="9" t="s">
        <v>23104</v>
      </c>
      <c r="N122" s="9" t="s">
        <v>457</v>
      </c>
      <c r="O122" s="9" t="s">
        <v>463</v>
      </c>
      <c r="P122" s="353" t="s">
        <v>21006</v>
      </c>
      <c r="Q122" s="9"/>
      <c r="R122" s="9" t="s">
        <v>20</v>
      </c>
      <c r="S122" s="9" t="s">
        <v>270</v>
      </c>
      <c r="T122" s="34"/>
      <c r="V122" s="27"/>
      <c r="W122" s="27"/>
      <c r="X122" s="27"/>
      <c r="Y122" s="27"/>
      <c r="Z122" s="27"/>
      <c r="AA122" s="27"/>
      <c r="AB122" s="27"/>
      <c r="AC122" s="27"/>
      <c r="AD122" s="27"/>
      <c r="AE122" s="29"/>
      <c r="AF122" s="29"/>
      <c r="AG122" s="29"/>
      <c r="AH122" s="383"/>
      <c r="AI122" s="29"/>
      <c r="AJ122" s="30"/>
      <c r="AK122" s="29"/>
      <c r="AL122" s="381"/>
      <c r="AM122" s="30"/>
      <c r="AN122" s="29"/>
      <c r="AO122" s="29"/>
      <c r="AP122" s="29"/>
      <c r="AQ122" s="29"/>
      <c r="AR122" s="29"/>
      <c r="AS122" s="29"/>
      <c r="AT122" s="29"/>
      <c r="AU122" s="29"/>
      <c r="AV122" s="30"/>
      <c r="AW122" s="30"/>
      <c r="AX122" s="27"/>
    </row>
    <row r="123" spans="1:50">
      <c r="A123" s="8">
        <v>120</v>
      </c>
      <c r="B123" s="8" t="s">
        <v>18360</v>
      </c>
      <c r="C123" s="9" t="s">
        <v>21009</v>
      </c>
      <c r="D123" s="9" t="s">
        <v>22041</v>
      </c>
      <c r="E123" s="9"/>
      <c r="F123" s="9" t="s">
        <v>21010</v>
      </c>
      <c r="G123" s="9" t="s">
        <v>21011</v>
      </c>
      <c r="H123" s="9" t="s">
        <v>21892</v>
      </c>
      <c r="I123" s="5" t="s">
        <v>21</v>
      </c>
      <c r="J123" s="8" t="str">
        <f>IF('Liver tumor files'!L123&gt;0, "Y", "N")</f>
        <v>Y</v>
      </c>
      <c r="K123" s="68" t="s">
        <v>455</v>
      </c>
      <c r="L123" s="408" t="s">
        <v>21</v>
      </c>
      <c r="M123" s="495" t="s">
        <v>488</v>
      </c>
      <c r="N123" s="9"/>
      <c r="O123" s="201" t="s">
        <v>463</v>
      </c>
      <c r="P123" s="409" t="s">
        <v>21012</v>
      </c>
      <c r="Q123" s="9"/>
      <c r="R123" s="9" t="s">
        <v>20</v>
      </c>
      <c r="S123" s="9" t="s">
        <v>275</v>
      </c>
      <c r="T123" s="34"/>
      <c r="V123" s="27"/>
      <c r="W123" s="27"/>
      <c r="X123" s="27"/>
      <c r="Y123" s="27"/>
      <c r="Z123" s="27"/>
      <c r="AA123" s="27"/>
      <c r="AB123" s="27"/>
      <c r="AC123" s="27"/>
      <c r="AD123" s="27"/>
      <c r="AE123" s="29"/>
      <c r="AF123" s="29"/>
      <c r="AG123" s="29"/>
      <c r="AH123" s="383"/>
      <c r="AI123" s="29"/>
      <c r="AJ123" s="30"/>
      <c r="AK123" s="29"/>
      <c r="AL123" s="381"/>
      <c r="AM123" s="30"/>
      <c r="AN123" s="29"/>
      <c r="AO123" s="29"/>
      <c r="AP123" s="29"/>
      <c r="AQ123" s="29"/>
      <c r="AR123" s="29"/>
      <c r="AS123" s="29"/>
      <c r="AT123" s="29"/>
      <c r="AU123" s="29"/>
      <c r="AV123" s="30"/>
      <c r="AW123" s="30"/>
      <c r="AX123" s="27"/>
    </row>
    <row r="124" spans="1:50">
      <c r="A124" s="8">
        <v>121</v>
      </c>
      <c r="B124" s="8" t="s">
        <v>18360</v>
      </c>
      <c r="C124" s="9" t="s">
        <v>21009</v>
      </c>
      <c r="D124" s="9" t="s">
        <v>22041</v>
      </c>
      <c r="E124" s="9"/>
      <c r="F124" s="9" t="s">
        <v>21015</v>
      </c>
      <c r="G124" s="9" t="s">
        <v>21016</v>
      </c>
      <c r="H124" s="9" t="s">
        <v>21893</v>
      </c>
      <c r="I124" s="5" t="s">
        <v>21</v>
      </c>
      <c r="J124" s="8" t="str">
        <f>IF('Liver tumor files'!L124&gt;0, "Y", "N")</f>
        <v>Y</v>
      </c>
      <c r="K124" s="68" t="s">
        <v>455</v>
      </c>
      <c r="L124" s="408" t="s">
        <v>21</v>
      </c>
      <c r="M124" s="495" t="s">
        <v>488</v>
      </c>
      <c r="N124" s="9"/>
      <c r="O124" s="201" t="s">
        <v>463</v>
      </c>
      <c r="P124" s="409" t="s">
        <v>21012</v>
      </c>
      <c r="Q124" s="9"/>
      <c r="R124" s="9" t="s">
        <v>20</v>
      </c>
      <c r="S124" s="9" t="s">
        <v>18930</v>
      </c>
      <c r="T124" s="34"/>
      <c r="V124" s="27"/>
      <c r="W124" s="27"/>
      <c r="X124" s="27"/>
      <c r="Y124" s="27"/>
      <c r="Z124" s="27"/>
      <c r="AA124" s="27"/>
      <c r="AB124" s="27"/>
      <c r="AC124" s="27"/>
      <c r="AD124" s="27"/>
      <c r="AE124" s="29"/>
      <c r="AF124" s="29"/>
      <c r="AG124" s="29"/>
      <c r="AH124" s="383"/>
      <c r="AI124" s="29"/>
      <c r="AJ124" s="30"/>
      <c r="AK124" s="29"/>
      <c r="AL124" s="381"/>
      <c r="AM124" s="30"/>
      <c r="AN124" s="29"/>
      <c r="AO124" s="29"/>
      <c r="AP124" s="29"/>
      <c r="AQ124" s="29"/>
      <c r="AR124" s="29"/>
      <c r="AS124" s="29"/>
      <c r="AT124" s="29"/>
      <c r="AU124" s="29"/>
      <c r="AV124" s="30"/>
      <c r="AW124" s="30"/>
      <c r="AX124" s="27"/>
    </row>
    <row r="125" spans="1:50">
      <c r="A125" s="8">
        <v>122</v>
      </c>
      <c r="B125" s="8" t="s">
        <v>18360</v>
      </c>
      <c r="C125" s="9" t="s">
        <v>21009</v>
      </c>
      <c r="D125" s="9" t="s">
        <v>22041</v>
      </c>
      <c r="E125" s="9"/>
      <c r="F125" s="9" t="s">
        <v>21019</v>
      </c>
      <c r="G125" s="9" t="s">
        <v>21020</v>
      </c>
      <c r="H125" s="9" t="s">
        <v>21894</v>
      </c>
      <c r="I125" s="5" t="s">
        <v>21</v>
      </c>
      <c r="J125" s="8" t="str">
        <f>IF('Liver tumor files'!L125&gt;0, "Y", "N")</f>
        <v>Y</v>
      </c>
      <c r="K125" s="68" t="s">
        <v>455</v>
      </c>
      <c r="L125" s="408" t="s">
        <v>22</v>
      </c>
      <c r="M125" s="495" t="s">
        <v>488</v>
      </c>
      <c r="N125" s="9"/>
      <c r="O125" s="201" t="s">
        <v>463</v>
      </c>
      <c r="P125" s="409" t="s">
        <v>21012</v>
      </c>
      <c r="Q125" s="9"/>
      <c r="R125" s="9" t="s">
        <v>20</v>
      </c>
      <c r="S125" s="9" t="s">
        <v>271</v>
      </c>
      <c r="T125" s="34"/>
      <c r="V125" s="27"/>
      <c r="W125" s="27"/>
      <c r="X125" s="27"/>
      <c r="Y125" s="27"/>
      <c r="Z125" s="27"/>
      <c r="AA125" s="27"/>
      <c r="AB125" s="27"/>
      <c r="AC125" s="27"/>
      <c r="AD125" s="27"/>
      <c r="AE125" s="29"/>
      <c r="AF125" s="29"/>
      <c r="AG125" s="29"/>
      <c r="AH125" s="383"/>
      <c r="AI125" s="29"/>
      <c r="AJ125" s="30"/>
      <c r="AK125" s="29"/>
      <c r="AL125" s="381"/>
      <c r="AM125" s="30"/>
      <c r="AN125" s="29"/>
      <c r="AO125" s="29"/>
      <c r="AP125" s="29"/>
      <c r="AQ125" s="29"/>
      <c r="AR125" s="29"/>
      <c r="AS125" s="29"/>
      <c r="AT125" s="29"/>
      <c r="AU125" s="29"/>
      <c r="AV125" s="30"/>
      <c r="AW125" s="30"/>
      <c r="AX125" s="27"/>
    </row>
    <row r="126" spans="1:50">
      <c r="A126" s="8">
        <v>123</v>
      </c>
      <c r="B126" s="8" t="s">
        <v>18360</v>
      </c>
      <c r="C126" s="9" t="s">
        <v>21023</v>
      </c>
      <c r="D126" s="9" t="s">
        <v>22045</v>
      </c>
      <c r="E126" s="9"/>
      <c r="F126" s="9" t="s">
        <v>21024</v>
      </c>
      <c r="G126" s="9" t="s">
        <v>21025</v>
      </c>
      <c r="H126" s="9" t="s">
        <v>21895</v>
      </c>
      <c r="I126" s="5" t="s">
        <v>21</v>
      </c>
      <c r="J126" s="8" t="str">
        <f>IF('Liver tumor files'!L126&gt;0, "Y", "N")</f>
        <v>Y</v>
      </c>
      <c r="K126" s="4" t="s">
        <v>455</v>
      </c>
      <c r="L126" s="408" t="s">
        <v>22</v>
      </c>
      <c r="M126" s="495" t="s">
        <v>488</v>
      </c>
      <c r="N126" s="403"/>
      <c r="O126" s="496" t="s">
        <v>463</v>
      </c>
      <c r="P126" s="449" t="s">
        <v>21796</v>
      </c>
      <c r="Q126" s="9"/>
      <c r="R126" s="9" t="s">
        <v>20</v>
      </c>
      <c r="S126" s="9" t="s">
        <v>270</v>
      </c>
      <c r="T126" s="34"/>
      <c r="V126" s="27"/>
      <c r="W126" s="27"/>
      <c r="X126" s="27"/>
      <c r="Y126" s="27"/>
      <c r="Z126" s="27"/>
      <c r="AA126" s="27"/>
      <c r="AB126" s="27"/>
      <c r="AC126" s="27"/>
      <c r="AD126" s="27"/>
      <c r="AE126" s="29"/>
      <c r="AF126" s="29"/>
      <c r="AG126" s="29"/>
      <c r="AH126" s="383"/>
      <c r="AI126" s="29"/>
      <c r="AJ126" s="30"/>
      <c r="AK126" s="29"/>
      <c r="AL126" s="381"/>
      <c r="AM126" s="30"/>
      <c r="AN126" s="29"/>
      <c r="AO126" s="29"/>
      <c r="AP126" s="29"/>
      <c r="AQ126" s="29"/>
      <c r="AR126" s="29"/>
      <c r="AS126" s="29"/>
      <c r="AT126" s="29"/>
      <c r="AU126" s="29"/>
      <c r="AV126" s="30"/>
      <c r="AW126" s="30"/>
      <c r="AX126" s="27"/>
    </row>
    <row r="127" spans="1:50">
      <c r="A127" s="8">
        <v>124</v>
      </c>
      <c r="B127" s="8" t="s">
        <v>18360</v>
      </c>
      <c r="C127" s="9" t="s">
        <v>21028</v>
      </c>
      <c r="D127" s="9" t="s">
        <v>22041</v>
      </c>
      <c r="E127" s="9"/>
      <c r="F127" s="9" t="s">
        <v>21029</v>
      </c>
      <c r="G127" s="9" t="s">
        <v>21030</v>
      </c>
      <c r="H127" s="9" t="s">
        <v>21896</v>
      </c>
      <c r="I127" s="5" t="s">
        <v>21</v>
      </c>
      <c r="J127" s="8" t="str">
        <f>IF('Liver tumor files'!L127&gt;0, "Y", "N")</f>
        <v>Y</v>
      </c>
      <c r="K127" s="4" t="s">
        <v>450</v>
      </c>
      <c r="L127" s="68" t="s">
        <v>21</v>
      </c>
      <c r="M127" s="495" t="s">
        <v>488</v>
      </c>
      <c r="N127" s="9" t="s">
        <v>9981</v>
      </c>
      <c r="O127" s="201" t="s">
        <v>463</v>
      </c>
      <c r="P127" s="409" t="s">
        <v>21031</v>
      </c>
      <c r="Q127" s="9"/>
      <c r="R127" s="9" t="s">
        <v>20</v>
      </c>
      <c r="S127" s="9" t="s">
        <v>270</v>
      </c>
      <c r="T127" s="34"/>
      <c r="V127" s="27"/>
      <c r="W127" s="27"/>
      <c r="X127" s="27"/>
      <c r="Y127" s="27"/>
      <c r="Z127" s="27"/>
      <c r="AA127" s="27"/>
      <c r="AB127" s="27"/>
      <c r="AC127" s="27"/>
      <c r="AD127" s="27"/>
      <c r="AE127" s="29"/>
      <c r="AF127" s="29"/>
      <c r="AG127" s="29"/>
      <c r="AH127" s="383"/>
      <c r="AI127" s="29"/>
      <c r="AJ127" s="30"/>
      <c r="AK127" s="29"/>
      <c r="AL127" s="381"/>
      <c r="AM127" s="30"/>
      <c r="AN127" s="29"/>
      <c r="AO127" s="29"/>
      <c r="AP127" s="29"/>
      <c r="AQ127" s="29"/>
      <c r="AR127" s="29"/>
      <c r="AS127" s="29"/>
      <c r="AT127" s="29"/>
      <c r="AU127" s="29"/>
      <c r="AV127" s="30"/>
      <c r="AW127" s="30"/>
      <c r="AX127" s="27"/>
    </row>
    <row r="128" spans="1:50">
      <c r="A128" s="8">
        <v>125</v>
      </c>
      <c r="B128" s="8" t="s">
        <v>18360</v>
      </c>
      <c r="C128" s="9" t="s">
        <v>21028</v>
      </c>
      <c r="D128" s="9" t="s">
        <v>22041</v>
      </c>
      <c r="E128" s="9"/>
      <c r="F128" s="9" t="s">
        <v>21034</v>
      </c>
      <c r="G128" s="9" t="s">
        <v>21035</v>
      </c>
      <c r="H128" s="9" t="s">
        <v>21897</v>
      </c>
      <c r="I128" s="5" t="s">
        <v>21</v>
      </c>
      <c r="J128" s="8" t="str">
        <f>IF('Liver tumor files'!L128&gt;0, "Y", "N")</f>
        <v>Y</v>
      </c>
      <c r="K128" s="4" t="s">
        <v>450</v>
      </c>
      <c r="L128" s="68" t="s">
        <v>21</v>
      </c>
      <c r="M128" s="497" t="s">
        <v>488</v>
      </c>
      <c r="N128" s="410" t="s">
        <v>449</v>
      </c>
      <c r="O128" s="498" t="s">
        <v>463</v>
      </c>
      <c r="P128" s="450" t="s">
        <v>21031</v>
      </c>
      <c r="Q128" s="9"/>
      <c r="R128" s="9" t="s">
        <v>20</v>
      </c>
      <c r="S128" s="9" t="s">
        <v>279</v>
      </c>
      <c r="T128" s="34"/>
      <c r="V128" s="27"/>
      <c r="W128" s="27"/>
      <c r="X128" s="27"/>
      <c r="Y128" s="27"/>
      <c r="Z128" s="27"/>
      <c r="AA128" s="27"/>
      <c r="AB128" s="27"/>
      <c r="AC128" s="27"/>
      <c r="AD128" s="27"/>
      <c r="AE128" s="29"/>
      <c r="AF128" s="29"/>
      <c r="AG128" s="29"/>
      <c r="AH128" s="383"/>
      <c r="AI128" s="29"/>
      <c r="AJ128" s="30"/>
      <c r="AK128" s="29"/>
      <c r="AL128" s="381"/>
      <c r="AM128" s="30"/>
      <c r="AN128" s="29"/>
      <c r="AO128" s="29"/>
      <c r="AP128" s="29"/>
      <c r="AQ128" s="29"/>
      <c r="AR128" s="29"/>
      <c r="AS128" s="29"/>
      <c r="AT128" s="29"/>
      <c r="AU128" s="29"/>
      <c r="AV128" s="30"/>
      <c r="AW128" s="30"/>
      <c r="AX128" s="27"/>
    </row>
    <row r="129" spans="1:50" ht="16" customHeight="1">
      <c r="A129" s="8">
        <v>126</v>
      </c>
      <c r="B129" s="8" t="s">
        <v>18360</v>
      </c>
      <c r="C129" s="156" t="s">
        <v>692</v>
      </c>
      <c r="D129" s="9" t="s">
        <v>22043</v>
      </c>
      <c r="E129" s="9"/>
      <c r="F129" s="156" t="s">
        <v>21203</v>
      </c>
      <c r="G129" s="156" t="s">
        <v>21202</v>
      </c>
      <c r="H129" s="156" t="s">
        <v>21898</v>
      </c>
      <c r="I129" s="5" t="s">
        <v>21</v>
      </c>
      <c r="J129" s="8" t="str">
        <f>IF('Liver tumor files'!L129&gt;0, "Y", "N")</f>
        <v>N</v>
      </c>
      <c r="K129" s="4" t="s">
        <v>455</v>
      </c>
      <c r="L129" s="368" t="s">
        <v>22</v>
      </c>
      <c r="M129" s="43" t="s">
        <v>16702</v>
      </c>
      <c r="N129" s="43">
        <v>2</v>
      </c>
      <c r="O129" s="43" t="s">
        <v>463</v>
      </c>
      <c r="P129" s="394" t="s">
        <v>21797</v>
      </c>
      <c r="Q129" s="9"/>
      <c r="R129" s="9" t="s">
        <v>3390</v>
      </c>
      <c r="S129" s="401" t="s">
        <v>284</v>
      </c>
      <c r="T129" s="34"/>
      <c r="V129" s="27"/>
      <c r="W129" s="27"/>
      <c r="X129" s="27"/>
      <c r="Y129" s="27"/>
      <c r="Z129" s="27"/>
      <c r="AA129" s="27"/>
      <c r="AB129" s="27"/>
      <c r="AC129" s="27"/>
      <c r="AD129" s="27"/>
      <c r="AE129" s="29"/>
      <c r="AF129" s="29"/>
      <c r="AG129" s="29"/>
      <c r="AH129" s="383"/>
      <c r="AI129" s="29"/>
      <c r="AJ129" s="30"/>
      <c r="AK129" s="29"/>
      <c r="AL129" s="381"/>
      <c r="AM129" s="30"/>
      <c r="AN129" s="29"/>
      <c r="AO129" s="29"/>
      <c r="AP129" s="29"/>
      <c r="AQ129" s="30"/>
      <c r="AR129" s="29"/>
      <c r="AS129" s="29"/>
      <c r="AT129" s="29"/>
      <c r="AU129" s="29"/>
      <c r="AV129" s="30"/>
      <c r="AW129" s="30"/>
      <c r="AX129" s="27"/>
    </row>
    <row r="130" spans="1:50" ht="16" customHeight="1">
      <c r="A130" s="8">
        <v>127</v>
      </c>
      <c r="B130" s="8" t="s">
        <v>18360</v>
      </c>
      <c r="C130" s="156" t="s">
        <v>267</v>
      </c>
      <c r="D130" s="9" t="s">
        <v>22043</v>
      </c>
      <c r="E130" s="9"/>
      <c r="F130" s="156" t="s">
        <v>21205</v>
      </c>
      <c r="G130" s="156" t="s">
        <v>21204</v>
      </c>
      <c r="H130" s="156" t="s">
        <v>21899</v>
      </c>
      <c r="I130" s="5" t="s">
        <v>21</v>
      </c>
      <c r="J130" s="8" t="str">
        <f>IF('Liver tumor files'!L130&gt;0, "Y", "N")</f>
        <v>N</v>
      </c>
      <c r="K130" s="4" t="s">
        <v>455</v>
      </c>
      <c r="L130" s="368" t="s">
        <v>21</v>
      </c>
      <c r="M130" s="43" t="s">
        <v>23105</v>
      </c>
      <c r="N130" s="43">
        <v>4</v>
      </c>
      <c r="O130" s="43" t="s">
        <v>454</v>
      </c>
      <c r="P130" s="394" t="s">
        <v>21798</v>
      </c>
      <c r="Q130" s="9"/>
      <c r="R130" s="9" t="s">
        <v>3390</v>
      </c>
      <c r="S130" s="401" t="s">
        <v>3700</v>
      </c>
      <c r="T130" s="34"/>
      <c r="V130" s="27"/>
      <c r="W130" s="27"/>
      <c r="X130" s="27"/>
      <c r="Y130" s="27"/>
      <c r="Z130" s="27"/>
      <c r="AA130" s="27"/>
      <c r="AB130" s="27"/>
      <c r="AC130" s="27"/>
      <c r="AD130" s="27"/>
      <c r="AE130" s="29"/>
      <c r="AF130" s="29"/>
      <c r="AG130" s="29"/>
      <c r="AH130" s="383"/>
      <c r="AI130" s="29"/>
      <c r="AJ130" s="30"/>
      <c r="AK130" s="29"/>
      <c r="AL130" s="381"/>
      <c r="AM130" s="30"/>
      <c r="AN130" s="29"/>
      <c r="AO130" s="29"/>
      <c r="AP130" s="29"/>
      <c r="AQ130" s="29"/>
      <c r="AR130" s="29"/>
      <c r="AS130" s="29"/>
      <c r="AT130" s="29"/>
      <c r="AU130" s="29"/>
      <c r="AV130" s="30"/>
      <c r="AW130" s="30"/>
      <c r="AX130" s="27"/>
    </row>
    <row r="131" spans="1:50">
      <c r="A131" s="8">
        <v>128</v>
      </c>
      <c r="B131" s="8" t="s">
        <v>18360</v>
      </c>
      <c r="C131" s="9" t="s">
        <v>21023</v>
      </c>
      <c r="D131" s="9" t="s">
        <v>22045</v>
      </c>
      <c r="E131" s="9"/>
      <c r="F131" s="9" t="s">
        <v>21347</v>
      </c>
      <c r="G131" s="9" t="s">
        <v>21348</v>
      </c>
      <c r="H131" s="401" t="s">
        <v>21900</v>
      </c>
      <c r="I131" s="5" t="s">
        <v>21</v>
      </c>
      <c r="J131" s="8" t="str">
        <f>IF('Liver tumor files'!L131&gt;0, "Y", "N")</f>
        <v>N</v>
      </c>
      <c r="K131" s="4" t="s">
        <v>455</v>
      </c>
      <c r="L131" s="408" t="s">
        <v>21</v>
      </c>
      <c r="M131" s="499" t="s">
        <v>23106</v>
      </c>
      <c r="N131" s="9" t="s">
        <v>453</v>
      </c>
      <c r="O131" s="218" t="s">
        <v>463</v>
      </c>
      <c r="P131" s="409" t="s">
        <v>21349</v>
      </c>
      <c r="Q131" s="9"/>
      <c r="R131" s="9" t="s">
        <v>20</v>
      </c>
      <c r="S131" s="9" t="s">
        <v>270</v>
      </c>
      <c r="T131" s="34"/>
      <c r="V131" s="27"/>
      <c r="W131" s="27"/>
      <c r="X131" s="27"/>
      <c r="Y131" s="27"/>
      <c r="Z131" s="27"/>
      <c r="AA131" s="27"/>
      <c r="AB131" s="27"/>
      <c r="AC131" s="27"/>
      <c r="AD131" s="27"/>
      <c r="AE131" s="29"/>
      <c r="AF131" s="29"/>
      <c r="AG131" s="29"/>
      <c r="AH131" s="383"/>
      <c r="AI131" s="29"/>
      <c r="AJ131" s="30"/>
      <c r="AK131" s="29"/>
      <c r="AL131" s="381"/>
      <c r="AM131" s="30"/>
      <c r="AN131" s="29"/>
      <c r="AO131" s="29"/>
      <c r="AP131" s="29"/>
      <c r="AQ131" s="29"/>
      <c r="AR131" s="29"/>
      <c r="AS131" s="29"/>
      <c r="AT131" s="29"/>
      <c r="AU131" s="29"/>
      <c r="AV131" s="30"/>
      <c r="AW131" s="30"/>
      <c r="AX131" s="27"/>
    </row>
    <row r="132" spans="1:50">
      <c r="A132" s="8">
        <v>129</v>
      </c>
      <c r="B132" s="8" t="s">
        <v>18360</v>
      </c>
      <c r="C132" s="9" t="s">
        <v>21023</v>
      </c>
      <c r="D132" s="9" t="s">
        <v>22045</v>
      </c>
      <c r="E132" s="9"/>
      <c r="F132" s="9" t="s">
        <v>21352</v>
      </c>
      <c r="G132" s="9" t="s">
        <v>21353</v>
      </c>
      <c r="H132" s="401" t="s">
        <v>21901</v>
      </c>
      <c r="I132" s="5" t="s">
        <v>21</v>
      </c>
      <c r="J132" s="8" t="str">
        <f>IF('Liver tumor files'!L132&gt;0, "Y", "N")</f>
        <v>N</v>
      </c>
      <c r="K132" s="4" t="s">
        <v>455</v>
      </c>
      <c r="L132" s="408" t="s">
        <v>21</v>
      </c>
      <c r="M132" s="495" t="s">
        <v>23107</v>
      </c>
      <c r="N132" s="9" t="s">
        <v>453</v>
      </c>
      <c r="O132" s="218" t="s">
        <v>463</v>
      </c>
      <c r="P132" s="409" t="s">
        <v>21349</v>
      </c>
      <c r="Q132" s="9"/>
      <c r="R132" s="9" t="s">
        <v>20</v>
      </c>
      <c r="S132" s="9" t="s">
        <v>271</v>
      </c>
      <c r="T132" s="34"/>
      <c r="V132" s="27"/>
      <c r="W132" s="27"/>
      <c r="X132" s="27"/>
      <c r="Y132" s="27"/>
      <c r="Z132" s="27"/>
      <c r="AA132" s="27"/>
      <c r="AB132" s="27"/>
      <c r="AC132" s="27"/>
      <c r="AD132" s="27"/>
      <c r="AE132" s="29"/>
      <c r="AF132" s="29"/>
      <c r="AG132" s="29"/>
      <c r="AH132" s="383"/>
      <c r="AI132" s="29"/>
      <c r="AJ132" s="30"/>
      <c r="AK132" s="29"/>
      <c r="AL132" s="381"/>
      <c r="AM132" s="30"/>
      <c r="AN132" s="29"/>
      <c r="AO132" s="29"/>
      <c r="AP132" s="29"/>
      <c r="AQ132" s="29"/>
      <c r="AR132" s="29"/>
      <c r="AS132" s="29"/>
      <c r="AT132" s="29"/>
      <c r="AU132" s="29"/>
      <c r="AV132" s="30"/>
      <c r="AW132" s="30"/>
      <c r="AX132" s="27"/>
    </row>
    <row r="133" spans="1:50">
      <c r="A133" s="8">
        <v>130</v>
      </c>
      <c r="B133" s="8" t="s">
        <v>18360</v>
      </c>
      <c r="C133" s="9" t="s">
        <v>21356</v>
      </c>
      <c r="D133" s="9" t="s">
        <v>22040</v>
      </c>
      <c r="E133" s="9"/>
      <c r="F133" s="9" t="s">
        <v>21357</v>
      </c>
      <c r="G133" s="9" t="s">
        <v>21358</v>
      </c>
      <c r="H133" s="401" t="s">
        <v>21902</v>
      </c>
      <c r="I133" s="5" t="s">
        <v>21</v>
      </c>
      <c r="J133" s="8" t="str">
        <f>IF('Liver tumor files'!L133&gt;0, "Y", "N")</f>
        <v>Y</v>
      </c>
      <c r="K133" s="4" t="s">
        <v>455</v>
      </c>
      <c r="L133" s="4" t="s">
        <v>22</v>
      </c>
      <c r="M133" s="9" t="s">
        <v>16089</v>
      </c>
      <c r="N133" s="9"/>
      <c r="O133" s="401" t="s">
        <v>454</v>
      </c>
      <c r="P133" s="353" t="s">
        <v>21359</v>
      </c>
      <c r="Q133" s="9"/>
      <c r="R133" s="9" t="s">
        <v>20</v>
      </c>
      <c r="S133" s="9" t="s">
        <v>124</v>
      </c>
      <c r="T133" s="34"/>
      <c r="V133" s="29"/>
      <c r="W133" s="29"/>
      <c r="X133" s="29"/>
      <c r="Y133" s="29"/>
      <c r="Z133" s="29"/>
      <c r="AA133" s="29"/>
      <c r="AB133" s="29"/>
      <c r="AC133" s="29"/>
      <c r="AD133" s="169"/>
      <c r="AE133" s="102"/>
      <c r="AF133" s="29"/>
      <c r="AG133" s="29"/>
      <c r="AH133" s="29"/>
      <c r="AI133" s="383"/>
      <c r="AJ133" s="29"/>
      <c r="AK133" s="30"/>
      <c r="AL133" s="29"/>
      <c r="AM133" s="381"/>
      <c r="AN133" s="30"/>
      <c r="AO133" s="29"/>
      <c r="AP133" s="29"/>
      <c r="AQ133" s="29"/>
      <c r="AR133" s="29"/>
      <c r="AS133" s="29"/>
      <c r="AT133" s="29"/>
      <c r="AU133" s="29"/>
      <c r="AV133" s="30"/>
      <c r="AW133" s="30"/>
      <c r="AX133" s="27"/>
    </row>
    <row r="134" spans="1:50">
      <c r="A134" s="8">
        <v>131</v>
      </c>
      <c r="B134" s="8" t="s">
        <v>18360</v>
      </c>
      <c r="C134" s="9" t="s">
        <v>21362</v>
      </c>
      <c r="D134" s="9" t="s">
        <v>22043</v>
      </c>
      <c r="E134" s="9"/>
      <c r="F134" s="9" t="s">
        <v>21363</v>
      </c>
      <c r="G134" s="9" t="s">
        <v>21364</v>
      </c>
      <c r="H134" s="401" t="s">
        <v>21903</v>
      </c>
      <c r="I134" s="5" t="s">
        <v>21</v>
      </c>
      <c r="J134" s="8" t="str">
        <f>IF('Liver tumor files'!L134&gt;0, "Y", "N")</f>
        <v>Y</v>
      </c>
      <c r="K134" s="4" t="s">
        <v>455</v>
      </c>
      <c r="L134" s="368" t="s">
        <v>21</v>
      </c>
      <c r="M134" s="43" t="s">
        <v>488</v>
      </c>
      <c r="N134" s="43" t="s">
        <v>458</v>
      </c>
      <c r="O134" s="43" t="s">
        <v>463</v>
      </c>
      <c r="P134" s="405" t="s">
        <v>24038</v>
      </c>
      <c r="Q134" s="9"/>
      <c r="R134" s="9" t="s">
        <v>20</v>
      </c>
      <c r="S134" s="9" t="s">
        <v>274</v>
      </c>
      <c r="T134" s="34"/>
      <c r="V134" s="29"/>
      <c r="W134" s="29"/>
      <c r="X134" s="29"/>
      <c r="Y134" s="378"/>
      <c r="Z134" s="384"/>
      <c r="AA134" s="29"/>
      <c r="AB134" s="384"/>
      <c r="AC134" s="102"/>
      <c r="AD134" s="102"/>
      <c r="AE134" s="102"/>
      <c r="AF134" s="102"/>
      <c r="AG134" s="383"/>
      <c r="AH134" s="29"/>
      <c r="AI134" s="29"/>
      <c r="AJ134" s="30"/>
      <c r="AK134" s="30"/>
      <c r="AL134" s="29"/>
      <c r="AM134" s="381"/>
      <c r="AN134" s="30"/>
      <c r="AO134" s="29"/>
      <c r="AP134" s="29"/>
      <c r="AQ134" s="29"/>
      <c r="AR134" s="29"/>
      <c r="AS134" s="29"/>
      <c r="AT134" s="29"/>
      <c r="AU134" s="29"/>
      <c r="AV134" s="30"/>
      <c r="AW134" s="30"/>
      <c r="AX134" s="27"/>
    </row>
    <row r="135" spans="1:50">
      <c r="A135" s="8">
        <v>132</v>
      </c>
      <c r="B135" s="8" t="s">
        <v>18360</v>
      </c>
      <c r="C135" s="9" t="s">
        <v>21367</v>
      </c>
      <c r="D135" s="9" t="s">
        <v>22043</v>
      </c>
      <c r="E135" s="9"/>
      <c r="F135" s="9" t="s">
        <v>21368</v>
      </c>
      <c r="G135" s="9" t="s">
        <v>21369</v>
      </c>
      <c r="H135" s="401" t="s">
        <v>21904</v>
      </c>
      <c r="I135" s="5" t="s">
        <v>21</v>
      </c>
      <c r="J135" s="8" t="str">
        <f>IF('Liver tumor files'!L135&gt;0, "Y", "N")</f>
        <v>Y</v>
      </c>
      <c r="K135" s="4" t="s">
        <v>455</v>
      </c>
      <c r="L135" s="368" t="s">
        <v>22</v>
      </c>
      <c r="M135" s="43" t="s">
        <v>488</v>
      </c>
      <c r="N135" s="43" t="s">
        <v>9990</v>
      </c>
      <c r="O135" s="43" t="s">
        <v>463</v>
      </c>
      <c r="P135" s="405" t="s">
        <v>21799</v>
      </c>
      <c r="Q135" s="9"/>
      <c r="R135" s="9" t="s">
        <v>20</v>
      </c>
      <c r="S135" s="9" t="s">
        <v>270</v>
      </c>
      <c r="T135" s="34"/>
      <c r="V135" s="29"/>
      <c r="W135" s="29"/>
      <c r="X135" s="29"/>
      <c r="Y135" s="378"/>
      <c r="Z135" s="384"/>
      <c r="AA135" s="29"/>
      <c r="AB135" s="384"/>
      <c r="AC135" s="102"/>
      <c r="AD135" s="102"/>
      <c r="AE135" s="102"/>
      <c r="AF135" s="102"/>
      <c r="AG135" s="383"/>
      <c r="AH135" s="29"/>
      <c r="AI135" s="29"/>
      <c r="AJ135" s="30"/>
      <c r="AK135" s="30"/>
      <c r="AL135" s="29"/>
      <c r="AM135" s="381"/>
      <c r="AN135" s="30"/>
      <c r="AO135" s="29"/>
      <c r="AP135" s="29"/>
      <c r="AQ135" s="29"/>
      <c r="AR135" s="29"/>
      <c r="AS135" s="29"/>
      <c r="AT135" s="29"/>
      <c r="AU135" s="29"/>
      <c r="AV135" s="30"/>
      <c r="AW135" s="30"/>
      <c r="AX135" s="27"/>
    </row>
    <row r="136" spans="1:50">
      <c r="A136" s="8">
        <v>133</v>
      </c>
      <c r="B136" s="8" t="s">
        <v>18360</v>
      </c>
      <c r="C136" s="9" t="s">
        <v>21367</v>
      </c>
      <c r="D136" s="9" t="s">
        <v>22043</v>
      </c>
      <c r="E136" s="9"/>
      <c r="F136" s="9" t="s">
        <v>21372</v>
      </c>
      <c r="G136" s="9" t="s">
        <v>21373</v>
      </c>
      <c r="H136" s="401" t="s">
        <v>21905</v>
      </c>
      <c r="I136" s="5" t="s">
        <v>21</v>
      </c>
      <c r="J136" s="8" t="str">
        <f>IF('Liver tumor files'!L136&gt;0, "Y", "N")</f>
        <v>Y</v>
      </c>
      <c r="K136" s="4" t="s">
        <v>455</v>
      </c>
      <c r="L136" s="368" t="s">
        <v>22</v>
      </c>
      <c r="M136" s="43" t="s">
        <v>488</v>
      </c>
      <c r="N136" s="43" t="s">
        <v>9990</v>
      </c>
      <c r="O136" s="43" t="s">
        <v>463</v>
      </c>
      <c r="P136" s="405" t="s">
        <v>21799</v>
      </c>
      <c r="Q136" s="9"/>
      <c r="R136" s="9" t="s">
        <v>20</v>
      </c>
      <c r="S136" s="9" t="s">
        <v>275</v>
      </c>
      <c r="T136" s="34"/>
      <c r="V136" s="29"/>
      <c r="W136" s="29"/>
      <c r="X136" s="29"/>
      <c r="Y136" s="378"/>
      <c r="Z136" s="384"/>
      <c r="AA136" s="29"/>
      <c r="AB136" s="384"/>
      <c r="AC136" s="102"/>
      <c r="AD136" s="102"/>
      <c r="AE136" s="102"/>
      <c r="AF136" s="102"/>
      <c r="AG136" s="383"/>
      <c r="AH136" s="29"/>
      <c r="AI136" s="29"/>
      <c r="AJ136" s="29"/>
      <c r="AK136" s="30"/>
      <c r="AL136" s="29"/>
      <c r="AM136" s="381"/>
      <c r="AN136" s="30"/>
      <c r="AO136" s="29"/>
      <c r="AP136" s="29"/>
      <c r="AQ136" s="29"/>
      <c r="AR136" s="29"/>
      <c r="AS136" s="29"/>
      <c r="AT136" s="29"/>
      <c r="AU136" s="29"/>
      <c r="AV136" s="30"/>
      <c r="AW136" s="30"/>
      <c r="AX136" s="27"/>
    </row>
    <row r="137" spans="1:50">
      <c r="A137" s="8">
        <v>134</v>
      </c>
      <c r="B137" s="8" t="s">
        <v>18360</v>
      </c>
      <c r="C137" s="9" t="s">
        <v>21376</v>
      </c>
      <c r="D137" s="9" t="s">
        <v>22043</v>
      </c>
      <c r="E137" s="9"/>
      <c r="F137" s="9" t="s">
        <v>21377</v>
      </c>
      <c r="G137" s="9" t="s">
        <v>21378</v>
      </c>
      <c r="H137" s="9" t="s">
        <v>21906</v>
      </c>
      <c r="I137" s="5" t="s">
        <v>21</v>
      </c>
      <c r="J137" s="8" t="str">
        <f>IF('Liver tumor files'!L137&gt;0, "Y", "N")</f>
        <v>Y</v>
      </c>
      <c r="K137" s="4" t="s">
        <v>455</v>
      </c>
      <c r="L137" s="368" t="s">
        <v>21</v>
      </c>
      <c r="M137" s="43" t="s">
        <v>488</v>
      </c>
      <c r="N137" s="43" t="s">
        <v>9995</v>
      </c>
      <c r="O137" s="43" t="s">
        <v>454</v>
      </c>
      <c r="P137" s="405" t="s">
        <v>21800</v>
      </c>
      <c r="Q137" s="9"/>
      <c r="R137" s="9" t="s">
        <v>20</v>
      </c>
      <c r="S137" s="9" t="s">
        <v>518</v>
      </c>
      <c r="T137" s="34"/>
      <c r="V137" s="29"/>
      <c r="W137" s="29"/>
      <c r="X137" s="29"/>
      <c r="Y137" s="378"/>
      <c r="Z137" s="384"/>
      <c r="AA137" s="29"/>
      <c r="AB137" s="384"/>
      <c r="AC137" s="102"/>
      <c r="AD137" s="102"/>
      <c r="AE137" s="102"/>
      <c r="AF137" s="102"/>
      <c r="AG137" s="383"/>
      <c r="AH137" s="29"/>
      <c r="AI137" s="29"/>
      <c r="AJ137" s="30"/>
      <c r="AK137" s="30"/>
      <c r="AL137" s="29"/>
      <c r="AM137" s="381"/>
      <c r="AN137" s="30"/>
      <c r="AO137" s="29"/>
      <c r="AP137" s="29"/>
      <c r="AQ137" s="29"/>
      <c r="AR137" s="29"/>
      <c r="AS137" s="29"/>
      <c r="AT137" s="29"/>
      <c r="AU137" s="29"/>
      <c r="AV137" s="30"/>
      <c r="AW137" s="30"/>
      <c r="AX137" s="27"/>
    </row>
    <row r="138" spans="1:50">
      <c r="A138" s="8">
        <v>135</v>
      </c>
      <c r="B138" s="8" t="s">
        <v>18360</v>
      </c>
      <c r="C138" s="9" t="s">
        <v>19701</v>
      </c>
      <c r="D138" s="9" t="s">
        <v>22043</v>
      </c>
      <c r="E138" s="9"/>
      <c r="F138" s="9" t="s">
        <v>21381</v>
      </c>
      <c r="G138" s="9" t="s">
        <v>21382</v>
      </c>
      <c r="H138" s="401" t="s">
        <v>21907</v>
      </c>
      <c r="I138" s="5" t="s">
        <v>21</v>
      </c>
      <c r="J138" s="8" t="str">
        <f>IF('Liver tumor files'!L138&gt;0, "Y", "N")</f>
        <v>Y</v>
      </c>
      <c r="K138" s="4" t="s">
        <v>455</v>
      </c>
      <c r="L138" s="368" t="s">
        <v>22</v>
      </c>
      <c r="M138" s="43" t="s">
        <v>16702</v>
      </c>
      <c r="N138" s="43" t="s">
        <v>457</v>
      </c>
      <c r="O138" s="43" t="s">
        <v>454</v>
      </c>
      <c r="P138" s="394" t="s">
        <v>21383</v>
      </c>
      <c r="Q138" s="9"/>
      <c r="R138" s="9" t="s">
        <v>20</v>
      </c>
      <c r="S138" s="9" t="s">
        <v>270</v>
      </c>
      <c r="T138" s="34"/>
      <c r="V138" s="29"/>
      <c r="W138" s="29"/>
      <c r="X138" s="29"/>
      <c r="Y138" s="378"/>
      <c r="Z138" s="384"/>
      <c r="AA138" s="29"/>
      <c r="AB138" s="384"/>
      <c r="AC138" s="102"/>
      <c r="AD138" s="102"/>
      <c r="AE138" s="102"/>
      <c r="AF138" s="102"/>
      <c r="AG138" s="378"/>
      <c r="AH138" s="29"/>
      <c r="AI138" s="29"/>
      <c r="AJ138" s="29"/>
      <c r="AK138" s="30"/>
      <c r="AL138" s="29"/>
      <c r="AM138" s="381"/>
      <c r="AN138" s="30"/>
      <c r="AO138" s="29"/>
      <c r="AP138" s="29"/>
      <c r="AQ138" s="29"/>
      <c r="AR138" s="29"/>
      <c r="AS138" s="29"/>
      <c r="AT138" s="29"/>
      <c r="AU138" s="29"/>
      <c r="AV138" s="30"/>
      <c r="AW138" s="30"/>
      <c r="AX138" s="27"/>
    </row>
    <row r="139" spans="1:50">
      <c r="A139" s="8">
        <v>136</v>
      </c>
      <c r="B139" s="8" t="s">
        <v>18360</v>
      </c>
      <c r="C139" s="9" t="s">
        <v>20777</v>
      </c>
      <c r="D139" s="9" t="s">
        <v>22043</v>
      </c>
      <c r="E139" s="9"/>
      <c r="F139" s="9" t="s">
        <v>21386</v>
      </c>
      <c r="G139" s="9" t="s">
        <v>21387</v>
      </c>
      <c r="H139" s="401" t="s">
        <v>21908</v>
      </c>
      <c r="I139" s="5" t="s">
        <v>21</v>
      </c>
      <c r="J139" s="8" t="str">
        <f>IF('Liver tumor files'!L139&gt;0, "Y", "N")</f>
        <v>Y</v>
      </c>
      <c r="K139" s="4" t="s">
        <v>455</v>
      </c>
      <c r="L139" s="368" t="s">
        <v>21</v>
      </c>
      <c r="M139" s="43" t="s">
        <v>16702</v>
      </c>
      <c r="N139" s="43" t="s">
        <v>9978</v>
      </c>
      <c r="O139" s="43" t="s">
        <v>454</v>
      </c>
      <c r="P139" s="394" t="s">
        <v>21388</v>
      </c>
      <c r="Q139" s="9"/>
      <c r="R139" s="9" t="s">
        <v>20</v>
      </c>
      <c r="S139" s="9" t="s">
        <v>20978</v>
      </c>
      <c r="T139" s="34"/>
      <c r="V139" s="29"/>
      <c r="W139" s="29"/>
      <c r="X139" s="29"/>
      <c r="Y139" s="378"/>
      <c r="Z139" s="384"/>
      <c r="AA139" s="29"/>
      <c r="AB139" s="384"/>
      <c r="AC139" s="102"/>
      <c r="AD139" s="102"/>
      <c r="AE139" s="102"/>
      <c r="AF139" s="102"/>
      <c r="AG139" s="378"/>
      <c r="AH139" s="29"/>
      <c r="AI139" s="29"/>
      <c r="AJ139" s="29"/>
      <c r="AK139" s="30"/>
      <c r="AL139" s="29"/>
      <c r="AM139" s="381"/>
      <c r="AN139" s="30"/>
      <c r="AO139" s="29"/>
      <c r="AP139" s="29"/>
      <c r="AQ139" s="29"/>
      <c r="AR139" s="29"/>
      <c r="AS139" s="29"/>
      <c r="AT139" s="29"/>
      <c r="AU139" s="29"/>
      <c r="AV139" s="30"/>
      <c r="AW139" s="30"/>
      <c r="AX139" s="27"/>
    </row>
    <row r="140" spans="1:50">
      <c r="A140" s="8">
        <v>137</v>
      </c>
      <c r="B140" s="8" t="s">
        <v>18360</v>
      </c>
      <c r="C140" s="9" t="s">
        <v>21391</v>
      </c>
      <c r="D140" s="9" t="s">
        <v>22043</v>
      </c>
      <c r="E140" s="9"/>
      <c r="F140" s="9" t="s">
        <v>21392</v>
      </c>
      <c r="G140" s="9" t="s">
        <v>21393</v>
      </c>
      <c r="H140" s="401" t="s">
        <v>21909</v>
      </c>
      <c r="I140" s="5" t="s">
        <v>21</v>
      </c>
      <c r="J140" s="8" t="str">
        <f>IF('Liver tumor files'!L140&gt;0, "Y", "N")</f>
        <v>N</v>
      </c>
      <c r="K140" s="4" t="s">
        <v>455</v>
      </c>
      <c r="L140" s="368" t="s">
        <v>21</v>
      </c>
      <c r="M140" s="43" t="s">
        <v>16702</v>
      </c>
      <c r="N140" s="43" t="s">
        <v>449</v>
      </c>
      <c r="O140" s="43" t="s">
        <v>463</v>
      </c>
      <c r="P140" s="394" t="s">
        <v>21394</v>
      </c>
      <c r="Q140" s="9"/>
      <c r="R140" s="9" t="s">
        <v>20</v>
      </c>
      <c r="S140" s="9" t="s">
        <v>270</v>
      </c>
      <c r="T140" s="34"/>
      <c r="V140" s="29"/>
      <c r="W140" s="29"/>
      <c r="X140" s="29"/>
      <c r="Y140" s="378"/>
      <c r="Z140" s="384"/>
      <c r="AA140" s="29"/>
      <c r="AB140" s="384"/>
      <c r="AC140" s="102"/>
      <c r="AD140" s="102"/>
      <c r="AE140" s="102"/>
      <c r="AF140" s="102"/>
      <c r="AG140" s="378"/>
      <c r="AH140" s="29"/>
      <c r="AI140" s="29"/>
      <c r="AJ140" s="29"/>
      <c r="AK140" s="30"/>
      <c r="AL140" s="29"/>
      <c r="AM140" s="381"/>
      <c r="AN140" s="30"/>
      <c r="AO140" s="29"/>
      <c r="AP140" s="29"/>
      <c r="AQ140" s="29"/>
      <c r="AR140" s="29"/>
      <c r="AS140" s="29"/>
      <c r="AT140" s="29"/>
      <c r="AU140" s="29"/>
      <c r="AV140" s="30"/>
      <c r="AW140" s="30"/>
      <c r="AX140" s="27"/>
    </row>
    <row r="141" spans="1:50">
      <c r="A141" s="8">
        <v>138</v>
      </c>
      <c r="B141" s="8" t="s">
        <v>18360</v>
      </c>
      <c r="C141" s="9" t="s">
        <v>20597</v>
      </c>
      <c r="D141" s="9" t="s">
        <v>22043</v>
      </c>
      <c r="E141" s="9"/>
      <c r="F141" s="9" t="s">
        <v>21397</v>
      </c>
      <c r="G141" s="9" t="s">
        <v>21398</v>
      </c>
      <c r="H141" s="9" t="s">
        <v>21910</v>
      </c>
      <c r="I141" s="5" t="s">
        <v>21</v>
      </c>
      <c r="J141" s="8" t="str">
        <f>IF('Liver tumor files'!L141&gt;0, "Y", "N")</f>
        <v>Y</v>
      </c>
      <c r="K141" s="4" t="s">
        <v>455</v>
      </c>
      <c r="L141" s="368" t="s">
        <v>21</v>
      </c>
      <c r="M141" s="43" t="s">
        <v>16089</v>
      </c>
      <c r="N141" s="43" t="s">
        <v>460</v>
      </c>
      <c r="O141" s="43" t="s">
        <v>463</v>
      </c>
      <c r="P141" s="405" t="s">
        <v>21801</v>
      </c>
      <c r="Q141" s="9"/>
      <c r="R141" s="9" t="s">
        <v>20</v>
      </c>
      <c r="S141" s="9" t="s">
        <v>274</v>
      </c>
      <c r="T141" s="34"/>
      <c r="V141" s="29"/>
      <c r="W141" s="29"/>
      <c r="X141" s="29"/>
      <c r="Y141" s="378"/>
      <c r="Z141" s="384"/>
      <c r="AA141" s="29"/>
      <c r="AB141" s="384"/>
      <c r="AC141" s="102"/>
      <c r="AD141" s="102"/>
      <c r="AE141" s="102"/>
      <c r="AF141" s="102"/>
      <c r="AG141" s="383"/>
      <c r="AH141" s="29"/>
      <c r="AI141" s="29"/>
      <c r="AJ141" s="30"/>
      <c r="AK141" s="30"/>
      <c r="AL141" s="29"/>
      <c r="AM141" s="381"/>
      <c r="AN141" s="30"/>
      <c r="AO141" s="29"/>
      <c r="AP141" s="29"/>
      <c r="AQ141" s="29"/>
      <c r="AR141" s="29"/>
      <c r="AS141" s="29"/>
      <c r="AT141" s="29"/>
      <c r="AU141" s="29"/>
      <c r="AV141" s="30"/>
      <c r="AW141" s="30"/>
      <c r="AX141" s="27"/>
    </row>
    <row r="142" spans="1:50">
      <c r="A142" s="8">
        <v>139</v>
      </c>
      <c r="B142" s="8" t="s">
        <v>18360</v>
      </c>
      <c r="C142" s="9" t="s">
        <v>21401</v>
      </c>
      <c r="D142" s="9" t="s">
        <v>22043</v>
      </c>
      <c r="E142" s="9"/>
      <c r="F142" s="9" t="s">
        <v>21402</v>
      </c>
      <c r="G142" s="9" t="s">
        <v>21403</v>
      </c>
      <c r="H142" s="9" t="s">
        <v>21911</v>
      </c>
      <c r="I142" s="5" t="s">
        <v>21</v>
      </c>
      <c r="J142" s="8" t="str">
        <f>IF('Liver tumor files'!L142&gt;0, "Y", "N")</f>
        <v>Y</v>
      </c>
      <c r="K142" s="4" t="s">
        <v>455</v>
      </c>
      <c r="L142" s="368" t="s">
        <v>21</v>
      </c>
      <c r="M142" s="43" t="s">
        <v>16089</v>
      </c>
      <c r="N142" s="500" t="s">
        <v>471</v>
      </c>
      <c r="O142" s="43" t="s">
        <v>463</v>
      </c>
      <c r="P142" s="405" t="s">
        <v>21802</v>
      </c>
      <c r="Q142" s="9"/>
      <c r="R142" s="9" t="s">
        <v>20</v>
      </c>
      <c r="S142" s="9" t="s">
        <v>518</v>
      </c>
      <c r="T142" s="34"/>
      <c r="V142" s="29"/>
      <c r="W142" s="29"/>
      <c r="X142" s="29"/>
      <c r="Y142" s="378"/>
      <c r="Z142" s="384"/>
      <c r="AA142" s="29"/>
      <c r="AB142" s="384"/>
      <c r="AC142" s="102"/>
      <c r="AD142" s="102"/>
      <c r="AE142" s="102"/>
      <c r="AF142" s="102"/>
      <c r="AG142" s="383"/>
      <c r="AH142" s="29"/>
      <c r="AI142" s="30"/>
      <c r="AJ142" s="30"/>
      <c r="AK142" s="30"/>
      <c r="AL142" s="29"/>
      <c r="AM142" s="381"/>
      <c r="AN142" s="30"/>
      <c r="AO142" s="29"/>
      <c r="AP142" s="29"/>
      <c r="AQ142" s="29"/>
      <c r="AR142" s="29"/>
      <c r="AS142" s="29"/>
      <c r="AT142" s="29"/>
      <c r="AU142" s="29"/>
      <c r="AV142" s="30"/>
      <c r="AW142" s="30"/>
      <c r="AX142" s="27"/>
    </row>
    <row r="143" spans="1:50">
      <c r="A143" s="8">
        <v>140</v>
      </c>
      <c r="B143" s="8" t="s">
        <v>18360</v>
      </c>
      <c r="C143" s="9" t="s">
        <v>21376</v>
      </c>
      <c r="D143" s="9" t="s">
        <v>22043</v>
      </c>
      <c r="E143" s="9"/>
      <c r="F143" s="9" t="s">
        <v>21406</v>
      </c>
      <c r="G143" s="9" t="s">
        <v>21407</v>
      </c>
      <c r="H143" s="9" t="s">
        <v>21912</v>
      </c>
      <c r="I143" s="5" t="s">
        <v>21</v>
      </c>
      <c r="J143" s="8" t="str">
        <f>IF('Liver tumor files'!L143&gt;0, "Y", "N")</f>
        <v>Y</v>
      </c>
      <c r="K143" s="4" t="s">
        <v>450</v>
      </c>
      <c r="L143" s="368" t="s">
        <v>21</v>
      </c>
      <c r="M143" s="43" t="s">
        <v>488</v>
      </c>
      <c r="N143" s="43" t="s">
        <v>9995</v>
      </c>
      <c r="O143" s="43" t="s">
        <v>454</v>
      </c>
      <c r="P143" s="405" t="s">
        <v>24039</v>
      </c>
      <c r="Q143" s="9"/>
      <c r="R143" s="9" t="s">
        <v>20</v>
      </c>
      <c r="S143" s="9" t="s">
        <v>20648</v>
      </c>
      <c r="T143" s="34"/>
      <c r="V143" s="29"/>
      <c r="W143" s="29"/>
      <c r="X143" s="29"/>
      <c r="Y143" s="378"/>
      <c r="Z143" s="384"/>
      <c r="AA143" s="29"/>
      <c r="AB143" s="384"/>
      <c r="AC143" s="102"/>
      <c r="AD143" s="102"/>
      <c r="AE143" s="102"/>
      <c r="AF143" s="102"/>
      <c r="AG143" s="383"/>
      <c r="AH143" s="29"/>
      <c r="AI143" s="29"/>
      <c r="AJ143" s="30"/>
      <c r="AK143" s="30"/>
      <c r="AL143" s="29"/>
      <c r="AM143" s="381"/>
      <c r="AN143" s="30"/>
      <c r="AO143" s="29"/>
      <c r="AP143" s="29"/>
      <c r="AQ143" s="29"/>
      <c r="AR143" s="29"/>
      <c r="AS143" s="29"/>
      <c r="AT143" s="29"/>
      <c r="AU143" s="29"/>
      <c r="AV143" s="30"/>
      <c r="AW143" s="30"/>
      <c r="AX143" s="27"/>
    </row>
    <row r="144" spans="1:50">
      <c r="A144" s="8">
        <v>141</v>
      </c>
      <c r="B144" s="8" t="s">
        <v>18360</v>
      </c>
      <c r="C144" s="9" t="s">
        <v>21376</v>
      </c>
      <c r="D144" s="9" t="s">
        <v>22043</v>
      </c>
      <c r="E144" s="9"/>
      <c r="F144" s="9" t="s">
        <v>21410</v>
      </c>
      <c r="G144" s="9" t="s">
        <v>21411</v>
      </c>
      <c r="H144" s="9" t="s">
        <v>21913</v>
      </c>
      <c r="I144" s="5" t="s">
        <v>21</v>
      </c>
      <c r="J144" s="8" t="str">
        <f>IF('Liver tumor files'!L144&gt;0, "Y", "N")</f>
        <v>Y</v>
      </c>
      <c r="K144" s="4" t="s">
        <v>450</v>
      </c>
      <c r="L144" s="368" t="s">
        <v>21</v>
      </c>
      <c r="M144" s="43" t="s">
        <v>488</v>
      </c>
      <c r="N144" s="43" t="s">
        <v>9995</v>
      </c>
      <c r="O144" s="43" t="s">
        <v>454</v>
      </c>
      <c r="P144" s="405" t="s">
        <v>24040</v>
      </c>
      <c r="Q144" s="9"/>
      <c r="R144" s="9" t="s">
        <v>20</v>
      </c>
      <c r="S144" s="9" t="s">
        <v>518</v>
      </c>
      <c r="T144" s="34"/>
      <c r="V144" s="29"/>
      <c r="W144" s="29"/>
      <c r="X144" s="29"/>
      <c r="Y144" s="378"/>
      <c r="Z144" s="384"/>
      <c r="AA144" s="29"/>
      <c r="AB144" s="384"/>
      <c r="AC144" s="102"/>
      <c r="AD144" s="102"/>
      <c r="AE144" s="102"/>
      <c r="AF144" s="102"/>
      <c r="AG144" s="383"/>
      <c r="AH144" s="29"/>
      <c r="AI144" s="29"/>
      <c r="AJ144" s="30"/>
      <c r="AK144" s="30"/>
      <c r="AL144" s="29"/>
      <c r="AM144" s="381"/>
      <c r="AN144" s="30"/>
      <c r="AO144" s="29"/>
      <c r="AP144" s="29"/>
      <c r="AQ144" s="29"/>
      <c r="AR144" s="29"/>
      <c r="AS144" s="29"/>
      <c r="AT144" s="29"/>
      <c r="AU144" s="29"/>
      <c r="AV144" s="30"/>
      <c r="AW144" s="30"/>
      <c r="AX144" s="27"/>
    </row>
    <row r="145" spans="1:80">
      <c r="A145" s="8">
        <v>142</v>
      </c>
      <c r="B145" s="8" t="s">
        <v>18360</v>
      </c>
      <c r="C145" s="9" t="s">
        <v>21376</v>
      </c>
      <c r="D145" s="9" t="s">
        <v>22043</v>
      </c>
      <c r="E145" s="9"/>
      <c r="F145" s="9" t="s">
        <v>21414</v>
      </c>
      <c r="G145" s="9" t="s">
        <v>21415</v>
      </c>
      <c r="H145" s="9" t="s">
        <v>21914</v>
      </c>
      <c r="I145" s="5" t="s">
        <v>21</v>
      </c>
      <c r="J145" s="8" t="str">
        <f>IF('Liver tumor files'!L145&gt;0, "Y", "N")</f>
        <v>Y</v>
      </c>
      <c r="K145" s="4" t="s">
        <v>450</v>
      </c>
      <c r="L145" s="368" t="s">
        <v>21</v>
      </c>
      <c r="M145" s="43" t="s">
        <v>488</v>
      </c>
      <c r="N145" s="43" t="s">
        <v>458</v>
      </c>
      <c r="O145" s="43" t="s">
        <v>454</v>
      </c>
      <c r="P145" s="405" t="s">
        <v>24041</v>
      </c>
      <c r="Q145" s="9"/>
      <c r="R145" s="9" t="s">
        <v>20</v>
      </c>
      <c r="S145" s="9" t="s">
        <v>518</v>
      </c>
      <c r="T145" s="34"/>
      <c r="X145" s="27"/>
      <c r="Y145" s="378"/>
      <c r="Z145" s="384"/>
      <c r="AA145" s="29"/>
      <c r="AB145" s="384"/>
      <c r="AC145" s="102"/>
      <c r="AD145" s="102"/>
      <c r="AE145" s="102"/>
      <c r="AF145" s="102"/>
      <c r="AG145" s="383"/>
      <c r="AH145" s="29"/>
      <c r="AI145" s="29"/>
      <c r="AJ145" s="30"/>
      <c r="AK145" s="30"/>
      <c r="AL145" s="27"/>
      <c r="AM145" s="27"/>
      <c r="AN145" s="27"/>
      <c r="AO145" s="27"/>
      <c r="AP145" s="27"/>
      <c r="AQ145" s="27"/>
      <c r="AR145" s="27"/>
      <c r="AS145" s="27"/>
      <c r="AT145" s="27"/>
      <c r="AU145" s="27"/>
      <c r="AV145" s="27"/>
      <c r="AW145" s="27"/>
      <c r="AX145" s="27"/>
    </row>
    <row r="146" spans="1:80">
      <c r="A146" s="8">
        <v>143</v>
      </c>
      <c r="B146" s="8" t="s">
        <v>18360</v>
      </c>
      <c r="C146" s="9" t="s">
        <v>21401</v>
      </c>
      <c r="D146" s="9" t="s">
        <v>22043</v>
      </c>
      <c r="E146" s="9"/>
      <c r="F146" s="9" t="s">
        <v>21418</v>
      </c>
      <c r="G146" s="9" t="s">
        <v>21419</v>
      </c>
      <c r="H146" s="9" t="s">
        <v>21915</v>
      </c>
      <c r="I146" s="5" t="s">
        <v>21</v>
      </c>
      <c r="J146" s="8" t="str">
        <f>IF('Liver tumor files'!L146&gt;0, "Y", "N")</f>
        <v>Y</v>
      </c>
      <c r="K146" s="4" t="s">
        <v>450</v>
      </c>
      <c r="L146" s="368" t="s">
        <v>21</v>
      </c>
      <c r="M146" s="43" t="s">
        <v>488</v>
      </c>
      <c r="N146" s="43" t="s">
        <v>10870</v>
      </c>
      <c r="O146" s="43" t="s">
        <v>463</v>
      </c>
      <c r="P146" s="405" t="s">
        <v>21803</v>
      </c>
      <c r="Q146" s="9"/>
      <c r="R146" s="9" t="s">
        <v>20</v>
      </c>
      <c r="S146" s="9" t="s">
        <v>518</v>
      </c>
      <c r="T146" s="34"/>
      <c r="X146" s="27"/>
      <c r="Y146" s="378"/>
      <c r="Z146" s="384"/>
      <c r="AA146" s="29"/>
      <c r="AB146" s="384"/>
      <c r="AC146" s="102"/>
      <c r="AD146" s="102"/>
      <c r="AE146" s="102"/>
      <c r="AF146" s="102"/>
      <c r="AG146" s="383"/>
      <c r="AH146" s="29"/>
      <c r="AI146" s="30"/>
      <c r="AJ146" s="30"/>
      <c r="AK146" s="30"/>
      <c r="AL146" s="27"/>
      <c r="AM146" s="27"/>
      <c r="AN146" s="27"/>
      <c r="AO146" s="27"/>
      <c r="AP146" s="27"/>
      <c r="AQ146" s="27"/>
      <c r="AR146" s="27"/>
      <c r="AS146" s="27"/>
      <c r="AT146" s="27"/>
      <c r="AU146" s="27"/>
      <c r="AV146" s="27"/>
      <c r="AW146" s="27"/>
      <c r="AX146" s="27"/>
    </row>
    <row r="147" spans="1:80">
      <c r="A147" s="8">
        <v>144</v>
      </c>
      <c r="B147" s="8" t="s">
        <v>18360</v>
      </c>
      <c r="C147" s="9" t="s">
        <v>20694</v>
      </c>
      <c r="D147" s="9" t="s">
        <v>22043</v>
      </c>
      <c r="E147" s="9"/>
      <c r="F147" s="9" t="s">
        <v>21422</v>
      </c>
      <c r="G147" s="9" t="s">
        <v>21423</v>
      </c>
      <c r="H147" s="9" t="s">
        <v>21916</v>
      </c>
      <c r="I147" s="5" t="s">
        <v>21</v>
      </c>
      <c r="J147" s="8" t="str">
        <f>IF('Liver tumor files'!L147&gt;0, "Y", "N")</f>
        <v>Y</v>
      </c>
      <c r="K147" s="4" t="s">
        <v>450</v>
      </c>
      <c r="L147" s="368" t="s">
        <v>21</v>
      </c>
      <c r="M147" s="43" t="s">
        <v>23108</v>
      </c>
      <c r="N147" s="43"/>
      <c r="O147" s="43" t="s">
        <v>463</v>
      </c>
      <c r="P147" s="405" t="s">
        <v>21424</v>
      </c>
      <c r="Q147" s="9"/>
      <c r="R147" s="9" t="s">
        <v>20</v>
      </c>
      <c r="S147" s="9" t="s">
        <v>12181</v>
      </c>
      <c r="T147" s="34"/>
      <c r="X147" s="27"/>
      <c r="Y147" s="378"/>
      <c r="Z147" s="384"/>
      <c r="AA147" s="29"/>
      <c r="AB147" s="384"/>
      <c r="AC147" s="102"/>
      <c r="AD147" s="102"/>
      <c r="AE147" s="102"/>
      <c r="AF147" s="102"/>
      <c r="AG147" s="383"/>
      <c r="AH147" s="29"/>
      <c r="AI147" s="29"/>
      <c r="AJ147" s="29"/>
      <c r="AK147" s="30"/>
      <c r="AL147" s="27"/>
      <c r="AM147" s="27"/>
      <c r="AN147" s="27"/>
      <c r="AO147" s="27"/>
      <c r="AP147" s="27"/>
      <c r="AQ147" s="27"/>
      <c r="AR147" s="27"/>
      <c r="AS147" s="27"/>
      <c r="AT147" s="27"/>
      <c r="AU147" s="27"/>
      <c r="AV147" s="27"/>
      <c r="AW147" s="27"/>
      <c r="AX147" s="27"/>
    </row>
    <row r="148" spans="1:80">
      <c r="A148" s="8">
        <v>145</v>
      </c>
      <c r="B148" s="8" t="s">
        <v>18360</v>
      </c>
      <c r="C148" s="9" t="s">
        <v>20694</v>
      </c>
      <c r="D148" s="9" t="s">
        <v>22043</v>
      </c>
      <c r="E148" s="9"/>
      <c r="F148" s="9" t="s">
        <v>21428</v>
      </c>
      <c r="G148" s="9" t="s">
        <v>21429</v>
      </c>
      <c r="H148" s="9" t="s">
        <v>21917</v>
      </c>
      <c r="I148" s="5" t="s">
        <v>21</v>
      </c>
      <c r="J148" s="8" t="str">
        <f>IF('Liver tumor files'!L148&gt;0, "Y", "N")</f>
        <v>Y</v>
      </c>
      <c r="K148" s="4" t="s">
        <v>450</v>
      </c>
      <c r="L148" s="368" t="s">
        <v>21</v>
      </c>
      <c r="M148" s="43" t="s">
        <v>16089</v>
      </c>
      <c r="N148" s="43"/>
      <c r="O148" s="43" t="s">
        <v>463</v>
      </c>
      <c r="P148" s="405" t="s">
        <v>21432</v>
      </c>
      <c r="Q148" s="9"/>
      <c r="R148" s="9" t="s">
        <v>20</v>
      </c>
      <c r="S148" s="9" t="s">
        <v>21427</v>
      </c>
      <c r="T148" s="34"/>
      <c r="X148" s="27"/>
      <c r="Y148" s="378"/>
      <c r="Z148" s="384"/>
      <c r="AA148" s="29"/>
      <c r="AB148" s="384"/>
      <c r="AC148" s="102"/>
      <c r="AD148" s="102"/>
      <c r="AE148" s="102"/>
      <c r="AF148" s="102"/>
      <c r="AG148" s="383"/>
      <c r="AH148" s="29"/>
      <c r="AI148" s="29"/>
      <c r="AJ148" s="29"/>
      <c r="AK148" s="30"/>
      <c r="AL148" s="27"/>
      <c r="AM148" s="27"/>
      <c r="AN148" s="27"/>
      <c r="AO148" s="27"/>
      <c r="AP148" s="27"/>
      <c r="AQ148" s="27"/>
      <c r="AR148" s="27"/>
      <c r="AS148" s="27"/>
      <c r="AT148" s="27"/>
      <c r="AU148" s="27"/>
      <c r="AV148" s="27"/>
      <c r="AW148" s="27"/>
      <c r="AX148" s="27"/>
    </row>
    <row r="149" spans="1:80">
      <c r="A149" s="8">
        <v>146</v>
      </c>
      <c r="B149" s="8" t="s">
        <v>18360</v>
      </c>
      <c r="C149" s="9" t="s">
        <v>21433</v>
      </c>
      <c r="D149" s="410" t="s">
        <v>22041</v>
      </c>
      <c r="E149" s="410"/>
      <c r="F149" s="410" t="s">
        <v>21434</v>
      </c>
      <c r="G149" s="410" t="s">
        <v>21435</v>
      </c>
      <c r="H149" s="401" t="s">
        <v>21918</v>
      </c>
      <c r="I149" s="5" t="s">
        <v>21</v>
      </c>
      <c r="J149" s="8" t="str">
        <f>IF('Liver tumor files'!L149&gt;0, "Y", "N")</f>
        <v>Y</v>
      </c>
      <c r="K149" s="4" t="s">
        <v>455</v>
      </c>
      <c r="L149" s="4" t="s">
        <v>22</v>
      </c>
      <c r="M149" s="9" t="s">
        <v>16089</v>
      </c>
      <c r="N149" s="9" t="s">
        <v>449</v>
      </c>
      <c r="O149" s="401" t="s">
        <v>463</v>
      </c>
      <c r="P149" s="353" t="s">
        <v>21436</v>
      </c>
      <c r="Q149" s="9"/>
      <c r="R149" s="410" t="s">
        <v>20</v>
      </c>
      <c r="S149" s="410" t="s">
        <v>124</v>
      </c>
      <c r="T149" s="34"/>
      <c r="X149" s="27"/>
      <c r="Y149" s="378"/>
      <c r="Z149" s="384"/>
      <c r="AA149" s="29"/>
      <c r="AB149" s="29"/>
      <c r="AC149" s="29"/>
      <c r="AD149" s="29"/>
      <c r="AE149" s="382"/>
      <c r="AF149" s="382"/>
      <c r="AG149" s="169"/>
      <c r="AH149" s="29"/>
      <c r="AI149" s="29"/>
      <c r="AJ149" s="30"/>
      <c r="AK149" s="30"/>
      <c r="AL149" s="27"/>
      <c r="AM149" s="27"/>
      <c r="AN149" s="27"/>
      <c r="AO149" s="27"/>
      <c r="AP149" s="27"/>
      <c r="AQ149" s="27"/>
      <c r="AR149" s="27"/>
      <c r="AS149" s="27"/>
      <c r="AT149" s="27"/>
      <c r="AU149" s="27"/>
      <c r="AV149" s="27"/>
      <c r="AW149" s="27"/>
      <c r="AX149" s="27"/>
    </row>
    <row r="150" spans="1:80">
      <c r="A150" s="8">
        <v>147</v>
      </c>
      <c r="B150" s="8" t="s">
        <v>18360</v>
      </c>
      <c r="C150" s="9" t="s">
        <v>13996</v>
      </c>
      <c r="D150" s="410" t="s">
        <v>22041</v>
      </c>
      <c r="E150" s="410"/>
      <c r="F150" s="9" t="s">
        <v>21439</v>
      </c>
      <c r="G150" s="9" t="s">
        <v>21440</v>
      </c>
      <c r="H150" s="401" t="s">
        <v>21919</v>
      </c>
      <c r="I150" s="5" t="s">
        <v>21</v>
      </c>
      <c r="J150" s="8" t="str">
        <f>IF('Liver tumor files'!L150&gt;0, "Y", "N")</f>
        <v>Y</v>
      </c>
      <c r="K150" s="4" t="s">
        <v>450</v>
      </c>
      <c r="L150" s="4" t="s">
        <v>21</v>
      </c>
      <c r="M150" s="9" t="s">
        <v>488</v>
      </c>
      <c r="N150" s="9" t="s">
        <v>9995</v>
      </c>
      <c r="O150" s="401" t="s">
        <v>454</v>
      </c>
      <c r="P150" s="353" t="s">
        <v>24042</v>
      </c>
      <c r="Q150" s="9"/>
      <c r="R150" s="9" t="s">
        <v>20</v>
      </c>
      <c r="S150" s="9" t="s">
        <v>517</v>
      </c>
      <c r="T150" s="34"/>
      <c r="X150" s="27"/>
      <c r="Y150" s="378"/>
      <c r="Z150" s="384"/>
      <c r="AA150" s="29"/>
      <c r="AB150" s="29"/>
      <c r="AC150" s="29"/>
      <c r="AD150" s="29"/>
      <c r="AE150" s="382"/>
      <c r="AF150" s="382"/>
      <c r="AG150" s="169"/>
      <c r="AH150" s="29"/>
      <c r="AI150" s="29"/>
      <c r="AJ150" s="30"/>
      <c r="AK150" s="30"/>
      <c r="AL150" s="27"/>
      <c r="AM150" s="27"/>
      <c r="AN150" s="27"/>
      <c r="AO150" s="27"/>
      <c r="AP150" s="27"/>
      <c r="AQ150" s="27"/>
      <c r="AR150" s="27"/>
      <c r="AS150" s="27"/>
      <c r="AT150" s="27"/>
      <c r="AU150" s="27"/>
      <c r="AV150" s="27"/>
      <c r="AW150" s="27"/>
      <c r="AX150" s="27"/>
    </row>
    <row r="151" spans="1:80">
      <c r="A151" s="8">
        <v>148</v>
      </c>
      <c r="B151" s="8" t="s">
        <v>18360</v>
      </c>
      <c r="C151" s="9" t="s">
        <v>13996</v>
      </c>
      <c r="D151" s="9" t="s">
        <v>22041</v>
      </c>
      <c r="E151" s="9"/>
      <c r="F151" s="9" t="s">
        <v>21443</v>
      </c>
      <c r="G151" s="9" t="s">
        <v>21444</v>
      </c>
      <c r="H151" s="401" t="s">
        <v>21920</v>
      </c>
      <c r="I151" s="5" t="s">
        <v>21</v>
      </c>
      <c r="J151" s="8" t="str">
        <f>IF('Liver tumor files'!L151&gt;0, "Y", "N")</f>
        <v>Y</v>
      </c>
      <c r="K151" s="4" t="s">
        <v>450</v>
      </c>
      <c r="L151" s="4" t="s">
        <v>21</v>
      </c>
      <c r="M151" s="9" t="s">
        <v>488</v>
      </c>
      <c r="N151" s="9" t="s">
        <v>9995</v>
      </c>
      <c r="O151" s="401" t="s">
        <v>454</v>
      </c>
      <c r="P151" s="353" t="s">
        <v>24042</v>
      </c>
      <c r="Q151" s="9"/>
      <c r="R151" s="9" t="s">
        <v>20</v>
      </c>
      <c r="S151" s="9" t="s">
        <v>20648</v>
      </c>
      <c r="T151" s="34"/>
      <c r="X151" s="27"/>
      <c r="Y151" s="378"/>
      <c r="Z151" s="384"/>
      <c r="AA151" s="29"/>
      <c r="AB151" s="29"/>
      <c r="AC151" s="29"/>
      <c r="AD151" s="29"/>
      <c r="AE151" s="382"/>
      <c r="AF151" s="382"/>
      <c r="AG151" s="169"/>
      <c r="AH151" s="29"/>
      <c r="AI151" s="29"/>
      <c r="AJ151" s="30"/>
      <c r="AK151" s="30"/>
      <c r="AL151" s="27"/>
      <c r="AM151" s="27"/>
      <c r="AN151" s="27"/>
      <c r="AO151" s="27"/>
      <c r="AP151" s="27"/>
      <c r="AQ151" s="27"/>
      <c r="AR151" s="27"/>
      <c r="AS151" s="27"/>
      <c r="AT151" s="27"/>
      <c r="AU151" s="27"/>
      <c r="AV151" s="27"/>
      <c r="AW151" s="27"/>
      <c r="AX151" s="27"/>
    </row>
    <row r="152" spans="1:80">
      <c r="A152" s="27"/>
      <c r="B152" s="31"/>
      <c r="C152" s="31"/>
      <c r="D152" s="27"/>
      <c r="E152" s="27"/>
      <c r="F152" s="31"/>
      <c r="G152" s="31"/>
      <c r="H152" s="31"/>
      <c r="J152" s="27"/>
      <c r="K152" s="27"/>
      <c r="L152" s="31"/>
      <c r="M152" s="31"/>
      <c r="N152" s="31"/>
      <c r="O152" s="27"/>
      <c r="P152" s="194"/>
      <c r="Q152" s="31"/>
      <c r="R152" s="27"/>
      <c r="S152" s="27"/>
      <c r="T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row>
    <row r="153" spans="1:80">
      <c r="A153" s="27"/>
      <c r="B153" s="31"/>
      <c r="C153" s="31"/>
      <c r="D153" s="27"/>
      <c r="E153" s="27"/>
      <c r="F153" s="31"/>
      <c r="G153" s="31"/>
      <c r="H153" s="31"/>
      <c r="J153" s="27"/>
      <c r="K153" s="27"/>
      <c r="L153" s="31"/>
      <c r="M153" s="31"/>
      <c r="N153" s="31"/>
      <c r="O153" s="27"/>
      <c r="P153" s="194"/>
      <c r="Q153" s="31"/>
      <c r="R153" s="27"/>
      <c r="S153" s="27"/>
      <c r="T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row>
    <row r="154" spans="1:80">
      <c r="A154" s="27"/>
      <c r="B154" s="31"/>
      <c r="C154" s="31"/>
      <c r="D154" s="27"/>
      <c r="E154" s="27"/>
      <c r="F154" s="31"/>
      <c r="G154" s="31"/>
      <c r="H154" s="31"/>
      <c r="J154" s="27"/>
      <c r="K154" s="27"/>
      <c r="L154" s="31"/>
      <c r="M154" s="31"/>
      <c r="N154" s="31"/>
      <c r="O154" s="27"/>
      <c r="P154" s="194"/>
      <c r="Q154" s="31"/>
      <c r="R154" s="27"/>
      <c r="S154" s="27"/>
      <c r="T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row>
    <row r="155" spans="1:80">
      <c r="A155" s="27"/>
      <c r="B155" s="31"/>
      <c r="C155" s="31"/>
      <c r="D155" s="27"/>
      <c r="E155" s="27"/>
      <c r="F155" s="31"/>
      <c r="G155" s="31"/>
      <c r="H155" s="31"/>
      <c r="J155" s="27"/>
      <c r="K155" s="27"/>
      <c r="L155" s="31"/>
      <c r="M155" s="31"/>
      <c r="N155" s="31"/>
      <c r="O155" s="27"/>
      <c r="P155" s="194"/>
      <c r="Q155" s="31"/>
      <c r="R155" s="27"/>
      <c r="S155" s="27"/>
      <c r="T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row>
    <row r="156" spans="1:80">
      <c r="A156" s="27"/>
      <c r="B156" s="29"/>
      <c r="C156" s="31"/>
      <c r="D156" s="27"/>
      <c r="E156" s="27"/>
      <c r="F156" s="31"/>
      <c r="G156" s="31"/>
      <c r="H156" s="29"/>
      <c r="J156" s="27"/>
      <c r="K156" s="27"/>
      <c r="L156" s="29"/>
      <c r="M156" s="31"/>
      <c r="N156" s="29"/>
      <c r="O156" s="29"/>
      <c r="P156" s="29"/>
      <c r="Q156" s="29"/>
      <c r="R156" s="29"/>
      <c r="S156" s="29"/>
      <c r="T156" s="29"/>
      <c r="V156" s="29"/>
      <c r="W156" s="29"/>
      <c r="X156" s="27"/>
      <c r="Y156" s="27"/>
      <c r="Z156" s="27"/>
      <c r="AA156" s="27"/>
      <c r="AB156" s="27"/>
      <c r="AC156" s="27"/>
      <c r="AD156" s="415"/>
      <c r="AE156" s="29"/>
      <c r="AF156" s="29"/>
      <c r="AG156" s="29"/>
      <c r="AH156" s="430"/>
      <c r="AI156" s="29"/>
      <c r="AJ156" s="30"/>
      <c r="AK156" s="29"/>
      <c r="AL156" s="381"/>
      <c r="AM156" s="30"/>
      <c r="AN156" s="29"/>
      <c r="AO156" s="29"/>
      <c r="AP156" s="29"/>
      <c r="AQ156" s="30"/>
      <c r="AR156" s="29"/>
      <c r="AS156" s="29"/>
      <c r="AT156" s="29"/>
      <c r="AU156" s="29"/>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row>
    <row r="157" spans="1:80">
      <c r="A157" s="27"/>
      <c r="B157" s="29"/>
      <c r="C157" s="31"/>
      <c r="D157" s="27"/>
      <c r="E157" s="27"/>
      <c r="F157" s="31"/>
      <c r="G157" s="31"/>
      <c r="H157" s="29"/>
      <c r="J157" s="27"/>
      <c r="K157" s="27"/>
      <c r="L157" s="29"/>
      <c r="M157" s="31"/>
      <c r="N157" s="29"/>
      <c r="O157" s="29"/>
      <c r="P157" s="29"/>
      <c r="Q157" s="29"/>
      <c r="R157" s="29"/>
      <c r="S157" s="29"/>
      <c r="T157" s="29"/>
      <c r="V157" s="29"/>
      <c r="W157" s="29"/>
      <c r="X157" s="27"/>
      <c r="Y157" s="27"/>
      <c r="Z157" s="27"/>
      <c r="AA157" s="27"/>
      <c r="AB157" s="27"/>
      <c r="AC157" s="27"/>
      <c r="AD157" s="415"/>
      <c r="AE157" s="29"/>
      <c r="AF157" s="29"/>
      <c r="AG157" s="29"/>
      <c r="AH157" s="430"/>
      <c r="AI157" s="29"/>
      <c r="AJ157" s="30"/>
      <c r="AK157" s="29"/>
      <c r="AL157" s="381"/>
      <c r="AM157" s="30"/>
      <c r="AN157" s="29"/>
      <c r="AO157" s="29"/>
      <c r="AP157" s="29"/>
      <c r="AQ157" s="30"/>
      <c r="AR157" s="29"/>
      <c r="AS157" s="29"/>
      <c r="AT157" s="29"/>
      <c r="AU157" s="29"/>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row>
    <row r="158" spans="1:80">
      <c r="A158" s="27"/>
      <c r="B158" s="29"/>
      <c r="C158" s="31"/>
      <c r="D158" s="27"/>
      <c r="E158" s="27"/>
      <c r="F158" s="31"/>
      <c r="G158" s="31"/>
      <c r="H158" s="29"/>
      <c r="J158" s="27"/>
      <c r="K158" s="27"/>
      <c r="L158" s="29"/>
      <c r="M158" s="31"/>
      <c r="N158" s="29"/>
      <c r="O158" s="29"/>
      <c r="P158" s="29"/>
      <c r="Q158" s="29"/>
      <c r="R158" s="29"/>
      <c r="S158" s="29"/>
      <c r="T158" s="29"/>
      <c r="V158" s="29"/>
      <c r="W158" s="29"/>
      <c r="X158" s="27"/>
      <c r="Y158" s="27"/>
      <c r="Z158" s="27"/>
      <c r="AA158" s="27"/>
      <c r="AB158" s="27"/>
      <c r="AC158" s="27"/>
      <c r="AD158" s="415"/>
      <c r="AE158" s="29"/>
      <c r="AF158" s="29"/>
      <c r="AG158" s="29"/>
      <c r="AH158" s="430"/>
      <c r="AI158" s="29"/>
      <c r="AJ158" s="30"/>
      <c r="AK158" s="29"/>
      <c r="AL158" s="381"/>
      <c r="AM158" s="30"/>
      <c r="AN158" s="29"/>
      <c r="AO158" s="29"/>
      <c r="AP158" s="29"/>
      <c r="AQ158" s="30"/>
      <c r="AR158" s="29"/>
      <c r="AS158" s="29"/>
      <c r="AT158" s="29"/>
      <c r="AU158" s="29"/>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row>
    <row r="159" spans="1:80">
      <c r="A159" s="27"/>
      <c r="B159" s="29"/>
      <c r="C159" s="31"/>
      <c r="D159" s="27"/>
      <c r="E159" s="27"/>
      <c r="F159" s="31"/>
      <c r="G159" s="31"/>
      <c r="H159" s="29"/>
      <c r="J159" s="27"/>
      <c r="K159" s="27"/>
      <c r="L159" s="29"/>
      <c r="M159" s="31"/>
      <c r="N159" s="29"/>
      <c r="O159" s="29"/>
      <c r="P159" s="29"/>
      <c r="Q159" s="29"/>
      <c r="R159" s="29"/>
      <c r="S159" s="29"/>
      <c r="T159" s="29"/>
      <c r="V159" s="29"/>
      <c r="W159" s="29"/>
      <c r="X159" s="27"/>
      <c r="Y159" s="27"/>
      <c r="Z159" s="27"/>
      <c r="AA159" s="27"/>
      <c r="AB159" s="27"/>
      <c r="AC159" s="27"/>
      <c r="AD159" s="415"/>
      <c r="AE159" s="29"/>
      <c r="AF159" s="29"/>
      <c r="AG159" s="29"/>
      <c r="AH159" s="430"/>
      <c r="AI159" s="29"/>
      <c r="AJ159" s="30"/>
      <c r="AK159" s="29"/>
      <c r="AL159" s="381"/>
      <c r="AM159" s="30"/>
      <c r="AN159" s="29"/>
      <c r="AO159" s="29"/>
      <c r="AP159" s="29"/>
      <c r="AQ159" s="30"/>
      <c r="AR159" s="29"/>
      <c r="AS159" s="29"/>
      <c r="AT159" s="29"/>
      <c r="AU159" s="29"/>
      <c r="AV159" s="30"/>
      <c r="AW159" s="30"/>
      <c r="AX159" s="30"/>
      <c r="AY159" s="30"/>
      <c r="AZ159" s="30"/>
      <c r="BA159" s="30"/>
      <c r="BB159" s="30"/>
      <c r="BC159" s="30"/>
      <c r="BD159" s="30"/>
      <c r="BE159" s="30"/>
      <c r="BF159" s="30"/>
      <c r="BG159" s="30"/>
      <c r="BH159" s="30"/>
      <c r="BI159" s="30"/>
      <c r="BJ159" s="30"/>
      <c r="BK159" s="30"/>
      <c r="BL159" s="30"/>
      <c r="BM159" s="30"/>
      <c r="BN159" s="27"/>
      <c r="BO159" s="27"/>
      <c r="BP159" s="27"/>
      <c r="BQ159" s="27"/>
      <c r="BR159" s="27"/>
      <c r="BS159" s="27"/>
      <c r="BT159" s="27"/>
      <c r="BU159" s="27"/>
      <c r="BV159" s="27"/>
      <c r="BW159" s="27"/>
      <c r="BX159" s="27"/>
      <c r="BY159" s="30"/>
      <c r="BZ159" s="30"/>
      <c r="CA159" s="30"/>
      <c r="CB159"/>
    </row>
    <row r="160" spans="1:80">
      <c r="A160" s="27"/>
      <c r="B160" s="29"/>
      <c r="C160" s="31"/>
      <c r="D160" s="27"/>
      <c r="E160" s="27"/>
      <c r="F160" s="31"/>
      <c r="G160" s="31"/>
      <c r="H160" s="29"/>
      <c r="J160" s="27"/>
      <c r="K160" s="27"/>
      <c r="L160" s="29"/>
      <c r="M160" s="31"/>
      <c r="N160" s="29"/>
      <c r="O160" s="29"/>
      <c r="P160" s="29"/>
      <c r="Q160" s="29"/>
      <c r="R160" s="29"/>
      <c r="S160" s="29"/>
      <c r="T160" s="29"/>
      <c r="V160" s="29"/>
      <c r="W160" s="29"/>
      <c r="X160" s="27"/>
      <c r="Y160" s="27"/>
      <c r="Z160" s="27"/>
      <c r="AA160" s="27"/>
      <c r="AB160" s="27"/>
      <c r="AC160" s="27"/>
      <c r="AD160" s="415"/>
      <c r="AE160" s="29"/>
      <c r="AF160" s="29"/>
      <c r="AG160" s="29"/>
      <c r="AH160" s="430"/>
      <c r="AI160" s="29"/>
      <c r="AJ160" s="30"/>
      <c r="AK160" s="29"/>
      <c r="AL160" s="381"/>
      <c r="AM160" s="30"/>
      <c r="AN160" s="29"/>
      <c r="AO160" s="29"/>
      <c r="AP160" s="29"/>
      <c r="AQ160" s="30"/>
      <c r="AR160" s="29"/>
      <c r="AS160" s="29"/>
      <c r="AT160" s="29"/>
      <c r="AU160" s="29"/>
      <c r="AV160" s="30"/>
      <c r="AW160" s="30"/>
      <c r="AX160" s="30"/>
      <c r="AY160" s="30"/>
      <c r="AZ160" s="30"/>
      <c r="BA160" s="30"/>
      <c r="BB160" s="30"/>
      <c r="BC160" s="30"/>
      <c r="BD160" s="30"/>
      <c r="BE160" s="30"/>
      <c r="BF160" s="30"/>
      <c r="BG160" s="30"/>
      <c r="BH160" s="30"/>
      <c r="BI160" s="30"/>
      <c r="BJ160" s="30"/>
      <c r="BK160" s="30"/>
      <c r="BL160" s="30"/>
      <c r="BM160" s="30"/>
      <c r="BN160" s="27"/>
      <c r="BO160" s="27"/>
      <c r="BP160" s="27"/>
      <c r="BQ160" s="27"/>
      <c r="BR160" s="27"/>
      <c r="BS160" s="27"/>
      <c r="BT160" s="27"/>
      <c r="BU160" s="27"/>
      <c r="BV160" s="27"/>
      <c r="BW160" s="27"/>
      <c r="BX160" s="27"/>
      <c r="BY160" s="30"/>
      <c r="BZ160" s="30"/>
      <c r="CA160" s="30"/>
      <c r="CB160"/>
    </row>
    <row r="161" spans="1:80">
      <c r="A161" s="27"/>
      <c r="B161" s="29"/>
      <c r="C161" s="31"/>
      <c r="D161" s="27"/>
      <c r="E161" s="27"/>
      <c r="F161" s="31"/>
      <c r="G161" s="31"/>
      <c r="H161" s="29"/>
      <c r="J161" s="27"/>
      <c r="K161" s="27"/>
      <c r="L161" s="29"/>
      <c r="M161" s="31"/>
      <c r="N161" s="29"/>
      <c r="O161" s="29"/>
      <c r="P161" s="29"/>
      <c r="Q161" s="29"/>
      <c r="R161" s="29"/>
      <c r="S161" s="29"/>
      <c r="T161" s="29"/>
      <c r="V161" s="29"/>
      <c r="W161" s="29"/>
      <c r="X161" s="27"/>
      <c r="Y161" s="27"/>
      <c r="Z161" s="27"/>
      <c r="AA161" s="27"/>
      <c r="AB161" s="27"/>
      <c r="AC161" s="27"/>
      <c r="AD161" s="415"/>
      <c r="AE161" s="29"/>
      <c r="AF161" s="29"/>
      <c r="AG161" s="29"/>
      <c r="AH161" s="430"/>
      <c r="AI161" s="29"/>
      <c r="AJ161" s="30"/>
      <c r="AK161" s="29"/>
      <c r="AL161" s="381"/>
      <c r="AM161" s="30"/>
      <c r="AN161" s="29"/>
      <c r="AO161" s="29"/>
      <c r="AP161" s="29"/>
      <c r="AQ161" s="30"/>
      <c r="AR161" s="29"/>
      <c r="AS161" s="29"/>
      <c r="AT161" s="29"/>
      <c r="AU161" s="29"/>
      <c r="AV161" s="30"/>
      <c r="AW161" s="30"/>
      <c r="AX161" s="30"/>
      <c r="AY161" s="30"/>
      <c r="AZ161" s="30"/>
      <c r="BA161" s="30"/>
      <c r="BB161" s="30"/>
      <c r="BC161" s="30"/>
      <c r="BD161" s="30"/>
      <c r="BE161" s="30"/>
      <c r="BF161" s="30"/>
      <c r="BG161" s="30"/>
      <c r="BH161" s="30"/>
      <c r="BI161" s="30"/>
      <c r="BJ161" s="30"/>
      <c r="BK161" s="30"/>
      <c r="BL161" s="30"/>
      <c r="BM161" s="30"/>
      <c r="BN161" s="27"/>
      <c r="BO161" s="27"/>
      <c r="BP161" s="27"/>
      <c r="BQ161" s="27"/>
      <c r="BR161" s="27"/>
      <c r="BS161" s="27"/>
      <c r="BT161" s="27"/>
      <c r="BU161" s="27"/>
      <c r="BV161" s="27"/>
      <c r="BW161" s="27"/>
      <c r="BX161" s="27"/>
      <c r="BY161" s="29"/>
      <c r="BZ161" s="30"/>
      <c r="CA161" s="30"/>
      <c r="CB161"/>
    </row>
    <row r="162" spans="1:80">
      <c r="A162" s="27"/>
      <c r="B162" s="29"/>
      <c r="C162" s="31"/>
      <c r="D162" s="27"/>
      <c r="E162" s="27"/>
      <c r="F162" s="31"/>
      <c r="G162" s="31"/>
      <c r="H162" s="29"/>
      <c r="J162" s="27"/>
      <c r="K162" s="27"/>
      <c r="L162" s="30"/>
      <c r="M162" s="31"/>
      <c r="N162" s="30"/>
      <c r="O162" s="30"/>
      <c r="P162" s="30"/>
      <c r="Q162" s="29"/>
      <c r="R162" s="29"/>
      <c r="S162" s="29"/>
      <c r="T162" s="30"/>
      <c r="V162" s="29"/>
      <c r="W162" s="29"/>
      <c r="X162" s="27"/>
      <c r="Y162" s="27"/>
      <c r="Z162" s="27"/>
      <c r="AA162" s="27"/>
      <c r="AB162" s="27"/>
      <c r="AC162" s="27"/>
      <c r="AD162" s="415"/>
      <c r="AE162" s="29"/>
      <c r="AF162" s="29"/>
      <c r="AG162" s="29"/>
      <c r="AH162" s="430"/>
      <c r="AI162" s="29"/>
      <c r="AJ162" s="30"/>
      <c r="AK162" s="29"/>
      <c r="AL162" s="381"/>
      <c r="AM162" s="30"/>
      <c r="AN162" s="29"/>
      <c r="AO162" s="29"/>
      <c r="AP162" s="29"/>
      <c r="AQ162" s="30"/>
      <c r="AR162" s="29"/>
      <c r="AS162" s="29"/>
      <c r="AT162" s="29"/>
      <c r="AU162" s="29"/>
      <c r="AV162" s="30"/>
      <c r="AW162" s="30"/>
      <c r="AX162" s="30"/>
      <c r="AY162" s="30"/>
      <c r="AZ162" s="30"/>
      <c r="BA162" s="30"/>
      <c r="BB162" s="30"/>
      <c r="BC162" s="30"/>
      <c r="BD162" s="30"/>
      <c r="BE162" s="30"/>
      <c r="BF162" s="30"/>
      <c r="BG162" s="30"/>
      <c r="BH162" s="30"/>
      <c r="BI162" s="30"/>
      <c r="BJ162" s="30"/>
      <c r="BK162" s="30"/>
      <c r="BL162" s="30"/>
      <c r="BM162" s="30"/>
      <c r="BN162" s="27"/>
      <c r="BO162" s="27"/>
      <c r="BP162" s="27"/>
      <c r="BQ162" s="27"/>
      <c r="BR162" s="27"/>
      <c r="BS162" s="27"/>
      <c r="BT162" s="27"/>
      <c r="BU162" s="27"/>
      <c r="BV162" s="27"/>
      <c r="BW162" s="27"/>
      <c r="BX162" s="27"/>
      <c r="BY162" s="30"/>
      <c r="BZ162" s="30"/>
      <c r="CA162" s="30"/>
      <c r="CB162"/>
    </row>
    <row r="163" spans="1:80">
      <c r="A163" s="27"/>
      <c r="B163" s="29"/>
      <c r="C163" s="31"/>
      <c r="D163" s="27"/>
      <c r="E163" s="27"/>
      <c r="F163" s="31"/>
      <c r="G163" s="31"/>
      <c r="H163" s="29"/>
      <c r="J163" s="27"/>
      <c r="K163" s="27"/>
      <c r="L163" s="29"/>
      <c r="M163" s="31"/>
      <c r="N163" s="29"/>
      <c r="O163" s="29"/>
      <c r="P163" s="29"/>
      <c r="Q163" s="29"/>
      <c r="R163" s="29"/>
      <c r="S163" s="29"/>
      <c r="T163" s="29"/>
      <c r="V163" s="29"/>
      <c r="W163" s="29"/>
      <c r="X163" s="27"/>
      <c r="Y163" s="27"/>
      <c r="Z163" s="27"/>
      <c r="AA163" s="27"/>
      <c r="AB163" s="27"/>
      <c r="AC163" s="27"/>
      <c r="AD163" s="415"/>
      <c r="AE163" s="29"/>
      <c r="AF163" s="29"/>
      <c r="AG163" s="29"/>
      <c r="AH163" s="430"/>
      <c r="AI163" s="29"/>
      <c r="AJ163" s="30"/>
      <c r="AK163" s="29"/>
      <c r="AL163" s="381"/>
      <c r="AM163" s="30"/>
      <c r="AN163" s="29"/>
      <c r="AO163" s="29"/>
      <c r="AP163" s="29"/>
      <c r="AQ163" s="30"/>
      <c r="AR163" s="29"/>
      <c r="AS163" s="29"/>
      <c r="AT163" s="29"/>
      <c r="AU163" s="29"/>
      <c r="AV163" s="30"/>
      <c r="AW163" s="30"/>
      <c r="AX163" s="30"/>
      <c r="AY163" s="30"/>
      <c r="AZ163" s="30"/>
      <c r="BA163" s="30"/>
      <c r="BB163" s="30"/>
      <c r="BC163" s="30"/>
      <c r="BD163" s="30"/>
      <c r="BE163" s="30"/>
      <c r="BF163" s="30"/>
      <c r="BG163" s="30"/>
      <c r="BH163" s="30"/>
      <c r="BI163" s="30"/>
      <c r="BJ163" s="30"/>
      <c r="BK163" s="30"/>
      <c r="BL163" s="30"/>
      <c r="BM163" s="30"/>
      <c r="BN163" s="27"/>
      <c r="BO163" s="27"/>
      <c r="BP163" s="27"/>
      <c r="BQ163" s="27"/>
      <c r="BR163" s="27"/>
      <c r="BS163" s="27"/>
      <c r="BT163" s="27"/>
      <c r="BU163" s="27"/>
      <c r="BV163" s="27"/>
      <c r="BW163" s="27"/>
      <c r="BX163" s="27"/>
      <c r="BY163" s="29"/>
      <c r="BZ163" s="30"/>
      <c r="CA163" s="30"/>
      <c r="CB163"/>
    </row>
    <row r="164" spans="1:80">
      <c r="A164" s="27"/>
      <c r="B164" s="29"/>
      <c r="C164" s="31"/>
      <c r="D164" s="27"/>
      <c r="E164" s="27"/>
      <c r="F164" s="31"/>
      <c r="G164" s="31"/>
      <c r="H164" s="29"/>
      <c r="J164" s="27"/>
      <c r="K164" s="27"/>
      <c r="L164" s="29"/>
      <c r="M164" s="31"/>
      <c r="N164" s="29"/>
      <c r="O164" s="29"/>
      <c r="P164" s="29"/>
      <c r="Q164" s="29"/>
      <c r="R164" s="29"/>
      <c r="S164" s="29"/>
      <c r="T164" s="29"/>
      <c r="V164" s="29"/>
      <c r="W164" s="29"/>
      <c r="X164" s="27"/>
      <c r="Y164" s="27"/>
      <c r="Z164" s="27"/>
      <c r="AA164" s="27"/>
      <c r="AB164" s="27"/>
      <c r="AC164" s="27"/>
      <c r="AD164" s="415"/>
      <c r="AE164" s="29"/>
      <c r="AF164" s="29"/>
      <c r="AG164" s="29"/>
      <c r="AH164" s="430"/>
      <c r="AI164" s="29"/>
      <c r="AJ164" s="30"/>
      <c r="AK164" s="29"/>
      <c r="AL164" s="381"/>
      <c r="AM164" s="30"/>
      <c r="AN164" s="29"/>
      <c r="AO164" s="29"/>
      <c r="AP164" s="29"/>
      <c r="AQ164" s="30"/>
      <c r="AR164" s="29"/>
      <c r="AS164" s="29"/>
      <c r="AT164" s="29"/>
      <c r="AU164" s="29"/>
      <c r="AV164" s="30"/>
      <c r="AW164" s="30"/>
      <c r="AX164" s="30"/>
      <c r="AY164" s="30"/>
      <c r="AZ164" s="30"/>
      <c r="BA164" s="30"/>
      <c r="BB164" s="30"/>
      <c r="BC164" s="30"/>
      <c r="BD164" s="30"/>
      <c r="BE164" s="30"/>
      <c r="BF164" s="30"/>
      <c r="BG164" s="30"/>
      <c r="BH164" s="30"/>
      <c r="BI164" s="30"/>
      <c r="BJ164" s="30"/>
      <c r="BK164" s="30"/>
      <c r="BL164" s="30"/>
      <c r="BM164" s="30"/>
      <c r="BN164" s="27"/>
      <c r="BO164" s="27"/>
      <c r="BP164" s="27"/>
      <c r="BQ164" s="27"/>
      <c r="BR164" s="27"/>
      <c r="BS164" s="27"/>
      <c r="BT164" s="27"/>
      <c r="BU164" s="27"/>
      <c r="BV164" s="27"/>
      <c r="BW164" s="27"/>
      <c r="BX164" s="27"/>
      <c r="BY164" s="29"/>
      <c r="BZ164" s="30"/>
      <c r="CA164" s="30"/>
      <c r="CB164"/>
    </row>
    <row r="165" spans="1:80">
      <c r="A165" s="27"/>
      <c r="B165" s="29"/>
      <c r="C165" s="31"/>
      <c r="D165" s="27"/>
      <c r="E165" s="27"/>
      <c r="F165" s="31"/>
      <c r="G165" s="31"/>
      <c r="H165" s="29"/>
      <c r="J165" s="27"/>
      <c r="K165" s="27"/>
      <c r="L165" s="29"/>
      <c r="M165" s="31"/>
      <c r="N165" s="29"/>
      <c r="O165" s="29"/>
      <c r="P165" s="29"/>
      <c r="Q165" s="29"/>
      <c r="R165" s="29"/>
      <c r="S165" s="29"/>
      <c r="T165" s="29"/>
      <c r="V165" s="29"/>
      <c r="W165" s="29"/>
      <c r="X165" s="27"/>
      <c r="Y165" s="27"/>
      <c r="Z165" s="27"/>
      <c r="AA165" s="27"/>
      <c r="AB165" s="27"/>
      <c r="AC165" s="27"/>
      <c r="AD165" s="415"/>
      <c r="AE165" s="29"/>
      <c r="AF165" s="29"/>
      <c r="AG165" s="29"/>
      <c r="AH165" s="430"/>
      <c r="AI165" s="29"/>
      <c r="AJ165" s="30"/>
      <c r="AK165" s="29"/>
      <c r="AL165" s="381"/>
      <c r="AM165" s="30"/>
      <c r="AN165" s="29"/>
      <c r="AO165" s="29"/>
      <c r="AP165" s="29"/>
      <c r="AQ165" s="30"/>
      <c r="AR165" s="29"/>
      <c r="AS165" s="29"/>
      <c r="AT165" s="29"/>
      <c r="AU165" s="29"/>
      <c r="AV165" s="30"/>
      <c r="AW165" s="30"/>
      <c r="AX165" s="30"/>
      <c r="AY165" s="30"/>
      <c r="AZ165" s="30"/>
      <c r="BA165" s="30"/>
      <c r="BB165" s="30"/>
      <c r="BC165" s="30"/>
      <c r="BD165" s="30"/>
      <c r="BE165" s="30"/>
      <c r="BF165" s="30"/>
      <c r="BG165" s="30"/>
      <c r="BH165" s="30"/>
      <c r="BI165" s="30"/>
      <c r="BJ165" s="30"/>
      <c r="BK165" s="30"/>
      <c r="BL165" s="30"/>
      <c r="BM165" s="30"/>
      <c r="BN165" s="27"/>
      <c r="BO165" s="27"/>
      <c r="BP165" s="27"/>
      <c r="BQ165" s="27"/>
      <c r="BR165" s="27"/>
      <c r="BS165" s="27"/>
      <c r="BT165" s="27"/>
      <c r="BU165" s="27"/>
      <c r="BV165" s="27"/>
      <c r="BW165" s="27"/>
      <c r="BX165" s="27"/>
      <c r="BY165" s="29"/>
      <c r="BZ165" s="30"/>
      <c r="CA165" s="30"/>
      <c r="CB165"/>
    </row>
    <row r="166" spans="1:80">
      <c r="A166" s="27"/>
      <c r="B166" s="29"/>
      <c r="C166" s="31"/>
      <c r="D166" s="27"/>
      <c r="E166" s="27"/>
      <c r="F166" s="31"/>
      <c r="G166" s="31"/>
      <c r="H166" s="29"/>
      <c r="J166" s="27"/>
      <c r="K166" s="27"/>
      <c r="L166" s="30"/>
      <c r="M166" s="31"/>
      <c r="N166" s="30"/>
      <c r="O166" s="30"/>
      <c r="P166" s="30"/>
      <c r="Q166" s="29"/>
      <c r="R166" s="29"/>
      <c r="S166" s="29"/>
      <c r="T166" s="30"/>
      <c r="V166" s="29"/>
      <c r="W166" s="29"/>
      <c r="X166" s="27"/>
      <c r="Y166" s="27"/>
      <c r="Z166" s="27"/>
      <c r="AA166" s="27"/>
      <c r="AB166" s="27"/>
      <c r="AC166" s="27"/>
      <c r="AD166" s="415"/>
      <c r="AE166" s="29"/>
      <c r="AF166" s="29"/>
      <c r="AG166" s="29"/>
      <c r="AH166" s="430"/>
      <c r="AI166" s="29"/>
      <c r="AJ166" s="30"/>
      <c r="AK166" s="29"/>
      <c r="AL166" s="381"/>
      <c r="AM166" s="30"/>
      <c r="AN166" s="29"/>
      <c r="AO166" s="29"/>
      <c r="AP166" s="29"/>
      <c r="AQ166" s="30"/>
      <c r="AR166" s="29"/>
      <c r="AS166" s="29"/>
      <c r="AT166" s="29"/>
      <c r="AU166" s="29"/>
      <c r="AV166" s="30"/>
      <c r="AW166" s="30"/>
      <c r="AX166" s="30"/>
      <c r="AY166" s="30"/>
      <c r="AZ166" s="30"/>
      <c r="BA166" s="30"/>
      <c r="BB166" s="30"/>
      <c r="BC166" s="30"/>
      <c r="BD166" s="30"/>
      <c r="BE166" s="30"/>
      <c r="BF166" s="30"/>
      <c r="BG166" s="30"/>
      <c r="BH166" s="30"/>
      <c r="BI166" s="30"/>
      <c r="BJ166" s="30"/>
      <c r="BK166" s="30"/>
      <c r="BL166" s="30"/>
      <c r="BM166" s="30"/>
      <c r="BN166" s="27"/>
      <c r="BO166" s="27"/>
      <c r="BP166" s="27"/>
      <c r="BQ166" s="27"/>
      <c r="BR166" s="27"/>
      <c r="BS166" s="27"/>
      <c r="BT166" s="27"/>
      <c r="BU166" s="27"/>
      <c r="BV166" s="27"/>
      <c r="BW166" s="27"/>
      <c r="BX166" s="27"/>
      <c r="BY166" s="30"/>
      <c r="BZ166" s="30"/>
      <c r="CA166" s="30"/>
      <c r="CB166"/>
    </row>
    <row r="167" spans="1:80">
      <c r="A167" s="27"/>
      <c r="B167" s="29"/>
      <c r="C167" s="31"/>
      <c r="D167" s="27"/>
      <c r="E167" s="27"/>
      <c r="F167" s="31"/>
      <c r="G167" s="31"/>
      <c r="H167" s="29"/>
      <c r="J167" s="27"/>
      <c r="K167" s="27"/>
      <c r="L167" s="30"/>
      <c r="M167" s="31"/>
      <c r="N167" s="30"/>
      <c r="O167" s="30"/>
      <c r="P167" s="30"/>
      <c r="Q167" s="29"/>
      <c r="R167" s="29"/>
      <c r="S167" s="29"/>
      <c r="T167" s="30"/>
      <c r="V167" s="29"/>
      <c r="W167" s="29"/>
      <c r="X167" s="27"/>
      <c r="Y167" s="27"/>
      <c r="Z167" s="27"/>
      <c r="AA167" s="27"/>
      <c r="AB167" s="27"/>
      <c r="AC167" s="27"/>
      <c r="AD167" s="415"/>
      <c r="AE167" s="29"/>
      <c r="AF167" s="29"/>
      <c r="AG167" s="29"/>
      <c r="AH167" s="430"/>
      <c r="AI167" s="29"/>
      <c r="AJ167" s="30"/>
      <c r="AK167" s="29"/>
      <c r="AL167" s="381"/>
      <c r="AM167" s="30"/>
      <c r="AN167" s="29"/>
      <c r="AO167" s="29"/>
      <c r="AP167" s="29"/>
      <c r="AQ167" s="30"/>
      <c r="AR167" s="29"/>
      <c r="AS167" s="29"/>
      <c r="AT167" s="29"/>
      <c r="AU167" s="29"/>
      <c r="AV167" s="30"/>
      <c r="AW167" s="30"/>
      <c r="AX167" s="30"/>
      <c r="AY167" s="30"/>
      <c r="AZ167" s="30"/>
      <c r="BA167" s="30"/>
      <c r="BB167" s="30"/>
      <c r="BC167" s="30"/>
      <c r="BD167" s="30"/>
      <c r="BE167" s="30"/>
      <c r="BF167" s="30"/>
      <c r="BG167" s="30"/>
      <c r="BH167" s="30"/>
      <c r="BI167" s="30"/>
      <c r="BJ167" s="30"/>
      <c r="BK167" s="30"/>
      <c r="BL167" s="30"/>
      <c r="BM167" s="30"/>
      <c r="BN167" s="27"/>
      <c r="BO167" s="27"/>
      <c r="BP167" s="27"/>
      <c r="BQ167" s="27"/>
      <c r="BR167" s="27"/>
      <c r="BS167" s="27"/>
      <c r="BT167" s="27"/>
      <c r="BU167" s="27"/>
      <c r="BV167" s="27"/>
      <c r="BW167" s="27"/>
      <c r="BX167" s="27"/>
      <c r="BY167" s="30"/>
      <c r="BZ167" s="30"/>
      <c r="CA167" s="30"/>
      <c r="CB167"/>
    </row>
    <row r="168" spans="1:80">
      <c r="A168" s="27"/>
      <c r="B168" s="29"/>
      <c r="C168" s="31"/>
      <c r="D168" s="27"/>
      <c r="E168" s="27"/>
      <c r="F168" s="31"/>
      <c r="G168" s="31"/>
      <c r="H168" s="29"/>
      <c r="J168" s="27"/>
      <c r="K168" s="27"/>
      <c r="L168" s="30"/>
      <c r="M168" s="31"/>
      <c r="N168" s="30"/>
      <c r="O168" s="30"/>
      <c r="P168" s="30"/>
      <c r="Q168" s="29"/>
      <c r="R168" s="29"/>
      <c r="S168" s="29"/>
      <c r="T168" s="30"/>
      <c r="V168" s="29"/>
      <c r="W168" s="29"/>
      <c r="X168" s="27"/>
      <c r="Y168" s="27"/>
      <c r="Z168" s="27"/>
      <c r="AA168" s="27"/>
      <c r="AB168" s="27"/>
      <c r="AC168" s="27"/>
      <c r="AD168" s="415"/>
      <c r="AE168" s="29"/>
      <c r="AF168" s="29"/>
      <c r="AG168" s="29"/>
      <c r="AH168" s="430"/>
      <c r="AI168" s="29"/>
      <c r="AJ168" s="30"/>
      <c r="AK168" s="29"/>
      <c r="AL168" s="381"/>
      <c r="AM168" s="30"/>
      <c r="AN168" s="29"/>
      <c r="AO168" s="29"/>
      <c r="AP168" s="29"/>
      <c r="AQ168" s="30"/>
      <c r="AR168" s="29"/>
      <c r="AS168" s="29"/>
      <c r="AT168" s="29"/>
      <c r="AU168" s="29"/>
      <c r="AV168" s="30"/>
      <c r="AW168" s="30"/>
      <c r="AX168" s="30"/>
      <c r="AY168" s="30"/>
      <c r="AZ168" s="30"/>
      <c r="BA168" s="30"/>
      <c r="BB168" s="30"/>
      <c r="BC168" s="30"/>
      <c r="BD168" s="30"/>
      <c r="BE168" s="30"/>
      <c r="BF168" s="30"/>
      <c r="BG168" s="30"/>
      <c r="BH168" s="30"/>
      <c r="BI168" s="30"/>
      <c r="BJ168" s="30"/>
      <c r="BK168" s="30"/>
      <c r="BL168" s="30"/>
      <c r="BM168" s="30"/>
      <c r="BN168" s="27"/>
      <c r="BO168" s="27"/>
      <c r="BP168" s="27"/>
      <c r="BQ168" s="27"/>
      <c r="BR168" s="27"/>
      <c r="BS168" s="27"/>
      <c r="BT168" s="27"/>
      <c r="BU168" s="27"/>
      <c r="BV168" s="27"/>
      <c r="BW168" s="27"/>
      <c r="BX168" s="27"/>
      <c r="BY168" s="30"/>
      <c r="BZ168" s="30"/>
      <c r="CA168" s="30"/>
      <c r="CB168"/>
    </row>
    <row r="169" spans="1:80">
      <c r="A169" s="27"/>
      <c r="B169" s="29"/>
      <c r="C169" s="31"/>
      <c r="D169" s="27"/>
      <c r="E169" s="27"/>
      <c r="F169" s="31"/>
      <c r="G169" s="31"/>
      <c r="H169" s="29"/>
      <c r="J169" s="27"/>
      <c r="K169" s="27"/>
      <c r="L169" s="30"/>
      <c r="M169" s="31"/>
      <c r="N169" s="30"/>
      <c r="O169" s="30"/>
      <c r="P169" s="30"/>
      <c r="Q169" s="29"/>
      <c r="R169" s="29"/>
      <c r="S169" s="29"/>
      <c r="T169" s="30"/>
      <c r="V169" s="29"/>
      <c r="W169" s="29"/>
      <c r="X169" s="27"/>
      <c r="Y169" s="27"/>
      <c r="Z169" s="27"/>
      <c r="AA169" s="27"/>
      <c r="AB169" s="27"/>
      <c r="AC169" s="27"/>
      <c r="AD169" s="415"/>
      <c r="AE169" s="29"/>
      <c r="AF169" s="29"/>
      <c r="AG169" s="29"/>
      <c r="AH169" s="430"/>
      <c r="AI169" s="29"/>
      <c r="AJ169" s="30"/>
      <c r="AK169" s="29"/>
      <c r="AL169" s="381"/>
      <c r="AM169" s="30"/>
      <c r="AN169" s="29"/>
      <c r="AO169" s="29"/>
      <c r="AP169" s="29"/>
      <c r="AQ169" s="30"/>
      <c r="AR169" s="29"/>
      <c r="AS169" s="29"/>
      <c r="AT169" s="29"/>
      <c r="AU169" s="29"/>
      <c r="AV169" s="30"/>
      <c r="AW169" s="30"/>
      <c r="AX169" s="30"/>
      <c r="AY169" s="30"/>
      <c r="AZ169" s="30"/>
      <c r="BA169" s="30"/>
      <c r="BB169" s="30"/>
      <c r="BC169" s="30"/>
      <c r="BD169" s="30"/>
      <c r="BE169" s="30"/>
      <c r="BF169" s="30"/>
      <c r="BG169" s="30"/>
      <c r="BH169" s="30"/>
      <c r="BI169" s="30"/>
      <c r="BJ169" s="30"/>
      <c r="BK169" s="30"/>
      <c r="BL169" s="30"/>
      <c r="BM169" s="30"/>
      <c r="BN169" s="27"/>
      <c r="BO169" s="27"/>
      <c r="BP169" s="27"/>
      <c r="BQ169" s="27"/>
      <c r="BR169" s="27"/>
      <c r="BS169" s="27"/>
      <c r="BT169" s="27"/>
      <c r="BU169" s="27"/>
      <c r="BV169" s="27"/>
      <c r="BW169" s="27"/>
      <c r="BX169" s="27"/>
      <c r="BY169" s="30"/>
      <c r="BZ169" s="30"/>
      <c r="CA169" s="30"/>
      <c r="CB169"/>
    </row>
    <row r="170" spans="1:80">
      <c r="A170" s="27"/>
      <c r="B170" s="29"/>
      <c r="C170" s="31"/>
      <c r="D170" s="27"/>
      <c r="E170" s="27"/>
      <c r="F170" s="31"/>
      <c r="G170" s="31"/>
      <c r="H170" s="29"/>
      <c r="J170" s="27"/>
      <c r="K170" s="27"/>
      <c r="L170" s="30"/>
      <c r="M170" s="31"/>
      <c r="N170" s="30"/>
      <c r="O170" s="30"/>
      <c r="P170" s="30"/>
      <c r="Q170" s="29"/>
      <c r="R170" s="29"/>
      <c r="S170" s="29"/>
      <c r="T170" s="30"/>
      <c r="V170" s="29"/>
      <c r="W170" s="29"/>
      <c r="X170" s="27"/>
      <c r="Y170" s="27"/>
      <c r="Z170" s="27"/>
      <c r="AA170" s="27"/>
      <c r="AB170" s="27"/>
      <c r="AC170" s="27"/>
      <c r="AD170" s="415"/>
      <c r="AE170" s="29"/>
      <c r="AF170" s="29"/>
      <c r="AG170" s="29"/>
      <c r="AH170" s="430"/>
      <c r="AI170" s="29"/>
      <c r="AJ170" s="30"/>
      <c r="AK170" s="29"/>
      <c r="AL170" s="381"/>
      <c r="AM170" s="30"/>
      <c r="AN170" s="29"/>
      <c r="AO170" s="29"/>
      <c r="AP170" s="29"/>
      <c r="AQ170" s="30"/>
      <c r="AR170" s="29"/>
      <c r="AS170" s="29"/>
      <c r="AT170" s="29"/>
      <c r="AU170" s="29"/>
      <c r="AV170" s="30"/>
      <c r="AW170" s="30"/>
      <c r="AX170" s="30"/>
      <c r="AY170" s="30"/>
      <c r="AZ170" s="30"/>
      <c r="BA170" s="30"/>
      <c r="BB170" s="30"/>
      <c r="BC170" s="30"/>
      <c r="BD170" s="30"/>
      <c r="BE170" s="30"/>
      <c r="BF170" s="30"/>
      <c r="BG170" s="30"/>
      <c r="BH170" s="30"/>
      <c r="BI170" s="30"/>
      <c r="BJ170" s="30"/>
      <c r="BK170" s="30"/>
      <c r="BL170" s="30"/>
      <c r="BM170" s="30"/>
      <c r="BN170" s="27"/>
      <c r="BO170" s="27"/>
      <c r="BP170" s="27"/>
      <c r="BQ170" s="27"/>
      <c r="BR170" s="27"/>
      <c r="BS170" s="27"/>
      <c r="BT170" s="27"/>
      <c r="BU170" s="27"/>
      <c r="BV170" s="27"/>
      <c r="BW170" s="27"/>
      <c r="BX170" s="27"/>
      <c r="BY170" s="30"/>
      <c r="BZ170" s="30"/>
      <c r="CA170" s="30"/>
      <c r="CB170"/>
    </row>
    <row r="171" spans="1:80">
      <c r="A171" s="27"/>
      <c r="B171" s="29"/>
      <c r="C171" s="31"/>
      <c r="D171" s="27"/>
      <c r="E171" s="27"/>
      <c r="F171" s="31"/>
      <c r="G171" s="31"/>
      <c r="H171" s="29"/>
      <c r="J171" s="27"/>
      <c r="K171" s="27"/>
      <c r="L171" s="30"/>
      <c r="M171" s="31"/>
      <c r="N171" s="30"/>
      <c r="O171" s="30"/>
      <c r="P171" s="30"/>
      <c r="Q171" s="29"/>
      <c r="R171" s="29"/>
      <c r="S171" s="29"/>
      <c r="T171" s="30"/>
      <c r="V171" s="29"/>
      <c r="W171" s="29"/>
      <c r="X171" s="27"/>
      <c r="Y171" s="27"/>
      <c r="Z171" s="27"/>
      <c r="AA171" s="27"/>
      <c r="AB171" s="27"/>
      <c r="AC171" s="27"/>
      <c r="AD171" s="415"/>
      <c r="AE171" s="29"/>
      <c r="AF171" s="29"/>
      <c r="AG171" s="29"/>
      <c r="AH171" s="430"/>
      <c r="AI171" s="29"/>
      <c r="AJ171" s="30"/>
      <c r="AK171" s="29"/>
      <c r="AL171" s="381"/>
      <c r="AM171" s="30"/>
      <c r="AN171" s="29"/>
      <c r="AO171" s="29"/>
      <c r="AP171" s="29"/>
      <c r="AQ171" s="30"/>
      <c r="AR171" s="29"/>
      <c r="AS171" s="29"/>
      <c r="AT171" s="29"/>
      <c r="AU171" s="29"/>
      <c r="AV171" s="30"/>
      <c r="AW171" s="30"/>
      <c r="AX171" s="30"/>
      <c r="AY171" s="30"/>
      <c r="AZ171" s="30"/>
      <c r="BA171" s="30"/>
      <c r="BB171" s="30"/>
      <c r="BC171" s="30"/>
      <c r="BD171" s="30"/>
      <c r="BE171" s="30"/>
      <c r="BF171" s="30"/>
      <c r="BG171" s="30"/>
      <c r="BH171" s="30"/>
      <c r="BI171" s="30"/>
      <c r="BJ171" s="30"/>
      <c r="BK171" s="30"/>
      <c r="BL171" s="30"/>
      <c r="BM171" s="30"/>
      <c r="BN171" s="27"/>
      <c r="BO171" s="27"/>
      <c r="BP171" s="27"/>
      <c r="BQ171" s="27"/>
      <c r="BR171" s="27"/>
      <c r="BS171" s="27"/>
      <c r="BT171" s="27"/>
      <c r="BU171" s="27"/>
      <c r="BV171" s="27"/>
      <c r="BW171" s="27"/>
      <c r="BX171" s="27"/>
      <c r="BY171" s="30"/>
      <c r="BZ171" s="30"/>
      <c r="CA171" s="30"/>
      <c r="CB171"/>
    </row>
    <row r="172" spans="1:80">
      <c r="A172" s="27"/>
      <c r="B172" s="29"/>
      <c r="C172" s="31"/>
      <c r="D172" s="27"/>
      <c r="E172" s="27"/>
      <c r="F172" s="31"/>
      <c r="G172" s="31"/>
      <c r="H172" s="29"/>
      <c r="J172" s="27"/>
      <c r="K172" s="27"/>
      <c r="L172" s="30"/>
      <c r="M172" s="31"/>
      <c r="N172" s="30"/>
      <c r="O172" s="30"/>
      <c r="P172" s="30"/>
      <c r="Q172" s="29"/>
      <c r="R172" s="29"/>
      <c r="S172" s="29"/>
      <c r="T172" s="30"/>
      <c r="V172" s="29"/>
      <c r="W172" s="29"/>
      <c r="X172" s="27"/>
      <c r="Y172" s="27"/>
      <c r="Z172" s="27"/>
      <c r="AA172" s="27"/>
      <c r="AB172" s="27"/>
      <c r="AC172" s="27"/>
      <c r="AD172" s="415"/>
      <c r="AE172" s="29"/>
      <c r="AF172" s="29"/>
      <c r="AG172" s="29"/>
      <c r="AH172" s="430"/>
      <c r="AI172" s="29"/>
      <c r="AJ172" s="30"/>
      <c r="AK172" s="29"/>
      <c r="AL172" s="381"/>
      <c r="AM172" s="30"/>
      <c r="AN172" s="29"/>
      <c r="AO172" s="29"/>
      <c r="AP172" s="29"/>
      <c r="AQ172" s="30"/>
      <c r="AR172" s="29"/>
      <c r="AS172" s="29"/>
      <c r="AT172" s="29"/>
      <c r="AU172" s="29"/>
      <c r="AV172" s="30"/>
      <c r="AW172" s="30"/>
      <c r="AX172" s="30"/>
      <c r="AY172" s="30"/>
      <c r="AZ172" s="30"/>
      <c r="BA172" s="30"/>
      <c r="BB172" s="30"/>
      <c r="BC172" s="30"/>
      <c r="BD172" s="30"/>
      <c r="BE172" s="30"/>
      <c r="BF172" s="30"/>
      <c r="BG172" s="30"/>
      <c r="BH172" s="30"/>
      <c r="BI172" s="30"/>
      <c r="BJ172" s="30"/>
      <c r="BK172" s="30"/>
      <c r="BL172" s="30"/>
      <c r="BM172" s="30"/>
      <c r="BN172" s="27"/>
      <c r="BO172" s="27"/>
      <c r="BP172" s="27"/>
      <c r="BQ172" s="27"/>
      <c r="BR172" s="27"/>
      <c r="BS172" s="27"/>
      <c r="BT172" s="27"/>
      <c r="BU172" s="27"/>
      <c r="BV172" s="27"/>
      <c r="BW172" s="27"/>
      <c r="BX172" s="27"/>
      <c r="BY172" s="29"/>
      <c r="BZ172" s="30"/>
      <c r="CA172" s="30"/>
      <c r="CB172"/>
    </row>
    <row r="173" spans="1:80">
      <c r="A173" s="27"/>
      <c r="B173" s="29"/>
      <c r="C173" s="31"/>
      <c r="D173" s="27"/>
      <c r="E173" s="27"/>
      <c r="F173" s="31"/>
      <c r="G173" s="31"/>
      <c r="H173" s="29"/>
      <c r="J173" s="27"/>
      <c r="K173" s="27"/>
      <c r="L173" s="30"/>
      <c r="M173" s="31"/>
      <c r="N173" s="30"/>
      <c r="O173" s="30"/>
      <c r="P173" s="30"/>
      <c r="Q173" s="29"/>
      <c r="R173" s="29"/>
      <c r="S173" s="29"/>
      <c r="T173" s="30"/>
      <c r="V173" s="29"/>
      <c r="W173" s="29"/>
      <c r="X173" s="27"/>
      <c r="Y173" s="27"/>
      <c r="Z173" s="27"/>
      <c r="AA173" s="27"/>
      <c r="AB173" s="27"/>
      <c r="AC173" s="27"/>
      <c r="AD173" s="415"/>
      <c r="AE173" s="29"/>
      <c r="AF173" s="29"/>
      <c r="AG173" s="29"/>
      <c r="AH173" s="430"/>
      <c r="AI173" s="29"/>
      <c r="AJ173" s="30"/>
      <c r="AK173" s="29"/>
      <c r="AL173" s="381"/>
      <c r="AM173" s="30"/>
      <c r="AN173" s="29"/>
      <c r="AO173" s="29"/>
      <c r="AP173" s="29"/>
      <c r="AQ173" s="30"/>
      <c r="AR173" s="29"/>
      <c r="AS173" s="29"/>
      <c r="AT173" s="29"/>
      <c r="AU173" s="29"/>
      <c r="AV173" s="30"/>
      <c r="AW173" s="30"/>
      <c r="AX173" s="30"/>
      <c r="AY173" s="30"/>
      <c r="AZ173" s="30"/>
      <c r="BA173" s="30"/>
      <c r="BB173" s="30"/>
      <c r="BC173" s="30"/>
      <c r="BD173" s="30"/>
      <c r="BE173" s="30"/>
      <c r="BF173" s="30"/>
      <c r="BG173" s="30"/>
      <c r="BH173" s="30"/>
      <c r="BI173" s="30"/>
      <c r="BJ173" s="30"/>
      <c r="BK173" s="30"/>
      <c r="BL173" s="30"/>
      <c r="BM173" s="30"/>
      <c r="BN173" s="27"/>
      <c r="BO173" s="27"/>
      <c r="BP173" s="27"/>
      <c r="BQ173" s="27"/>
      <c r="BR173" s="27"/>
      <c r="BS173" s="27"/>
      <c r="BT173" s="27"/>
      <c r="BU173" s="27"/>
      <c r="BV173" s="27"/>
      <c r="BW173" s="27"/>
      <c r="BX173" s="27"/>
      <c r="BY173" s="29"/>
      <c r="BZ173" s="30"/>
      <c r="CA173" s="30"/>
      <c r="CB173"/>
    </row>
    <row r="174" spans="1:80">
      <c r="A174" s="27"/>
      <c r="B174" s="29"/>
      <c r="C174" s="31"/>
      <c r="D174" s="27"/>
      <c r="E174" s="27"/>
      <c r="F174" s="31"/>
      <c r="G174" s="31"/>
      <c r="H174" s="29"/>
      <c r="J174" s="27"/>
      <c r="K174" s="27"/>
      <c r="L174" s="29"/>
      <c r="M174" s="31"/>
      <c r="N174" s="29"/>
      <c r="O174" s="29"/>
      <c r="P174" s="29"/>
      <c r="Q174" s="29"/>
      <c r="R174" s="29"/>
      <c r="S174" s="29"/>
      <c r="T174" s="29"/>
      <c r="V174" s="29"/>
      <c r="W174" s="29"/>
      <c r="X174" s="27"/>
      <c r="Y174" s="27"/>
      <c r="Z174" s="27"/>
      <c r="AA174" s="27"/>
      <c r="AB174" s="27"/>
      <c r="AC174" s="27"/>
      <c r="AD174" s="415"/>
      <c r="AE174" s="29"/>
      <c r="AF174" s="29"/>
      <c r="AG174" s="29"/>
      <c r="AH174" s="430"/>
      <c r="AI174" s="29"/>
      <c r="AJ174" s="30"/>
      <c r="AK174" s="29"/>
      <c r="AL174" s="381"/>
      <c r="AM174" s="30"/>
      <c r="AN174" s="29"/>
      <c r="AO174" s="29"/>
      <c r="AP174" s="29"/>
      <c r="AQ174" s="30"/>
      <c r="AR174" s="29"/>
      <c r="AS174" s="29"/>
      <c r="AT174" s="29"/>
      <c r="AU174" s="29"/>
      <c r="AV174" s="30"/>
      <c r="AW174" s="30"/>
      <c r="AX174" s="30"/>
      <c r="AY174" s="30"/>
      <c r="AZ174" s="30"/>
      <c r="BA174" s="30"/>
      <c r="BB174" s="30"/>
      <c r="BC174" s="30"/>
      <c r="BD174" s="30"/>
      <c r="BE174" s="30"/>
      <c r="BF174" s="30"/>
      <c r="BG174" s="30"/>
      <c r="BH174" s="30"/>
      <c r="BI174" s="30"/>
      <c r="BJ174" s="30"/>
      <c r="BK174" s="30"/>
      <c r="BL174" s="30"/>
      <c r="BM174" s="30"/>
      <c r="BN174" s="27"/>
      <c r="BO174" s="27"/>
      <c r="BP174" s="27"/>
      <c r="BQ174" s="27"/>
      <c r="BR174" s="27"/>
      <c r="BS174" s="27"/>
      <c r="BT174" s="27"/>
      <c r="BU174" s="27"/>
      <c r="BV174" s="27"/>
      <c r="BW174" s="27"/>
      <c r="BX174" s="27"/>
      <c r="BY174" s="30"/>
      <c r="BZ174" s="30"/>
      <c r="CA174" s="30"/>
      <c r="CB174"/>
    </row>
    <row r="175" spans="1:80">
      <c r="A175" s="27"/>
      <c r="B175" s="29"/>
      <c r="C175" s="31"/>
      <c r="D175" s="27"/>
      <c r="E175" s="27"/>
      <c r="F175" s="31"/>
      <c r="G175" s="31"/>
      <c r="H175" s="29"/>
      <c r="J175" s="27"/>
      <c r="K175" s="27"/>
      <c r="L175" s="29"/>
      <c r="M175" s="31"/>
      <c r="N175" s="29"/>
      <c r="O175" s="29"/>
      <c r="P175" s="29"/>
      <c r="Q175" s="29"/>
      <c r="R175" s="29"/>
      <c r="S175" s="29"/>
      <c r="T175" s="29"/>
      <c r="V175" s="29"/>
      <c r="W175" s="29"/>
      <c r="X175" s="27"/>
      <c r="Y175" s="27"/>
      <c r="Z175" s="27"/>
      <c r="AA175" s="27"/>
      <c r="AB175" s="27"/>
      <c r="AC175" s="27"/>
      <c r="AD175" s="415"/>
      <c r="AE175" s="29"/>
      <c r="AF175" s="29"/>
      <c r="AG175" s="29"/>
      <c r="AH175" s="430"/>
      <c r="AI175" s="29"/>
      <c r="AJ175" s="30"/>
      <c r="AK175" s="29"/>
      <c r="AL175" s="381"/>
      <c r="AM175" s="30"/>
      <c r="AN175" s="29"/>
      <c r="AO175" s="29"/>
      <c r="AP175" s="29"/>
      <c r="AQ175" s="30"/>
      <c r="AR175" s="29"/>
      <c r="AS175" s="29"/>
      <c r="AT175" s="29"/>
      <c r="AU175" s="29"/>
      <c r="AV175" s="30"/>
      <c r="AW175" s="30"/>
      <c r="AX175" s="30"/>
      <c r="AY175" s="30"/>
      <c r="AZ175" s="30"/>
      <c r="BA175" s="30"/>
      <c r="BB175" s="30"/>
      <c r="BC175" s="30"/>
      <c r="BD175" s="30"/>
      <c r="BE175" s="30"/>
      <c r="BF175" s="30"/>
      <c r="BG175" s="30"/>
      <c r="BH175" s="30"/>
      <c r="BI175" s="30"/>
      <c r="BJ175" s="30"/>
      <c r="BK175" s="30"/>
      <c r="BL175" s="30"/>
      <c r="BM175" s="30"/>
      <c r="BN175" s="27"/>
      <c r="BO175" s="27"/>
      <c r="BP175" s="27"/>
      <c r="BQ175" s="27"/>
      <c r="BR175" s="27"/>
      <c r="BS175" s="27"/>
      <c r="BT175" s="27"/>
      <c r="BU175" s="27"/>
      <c r="BV175" s="27"/>
      <c r="BW175" s="27"/>
      <c r="BX175" s="27"/>
      <c r="BY175" s="30"/>
      <c r="BZ175" s="30"/>
      <c r="CA175" s="30"/>
      <c r="CB175"/>
    </row>
    <row r="176" spans="1:80">
      <c r="A176" s="27"/>
      <c r="B176" s="29"/>
      <c r="C176" s="31"/>
      <c r="D176" s="27"/>
      <c r="E176" s="27"/>
      <c r="F176" s="31"/>
      <c r="G176" s="31"/>
      <c r="H176" s="29"/>
      <c r="J176" s="27"/>
      <c r="K176" s="27"/>
      <c r="L176" s="29"/>
      <c r="M176" s="31"/>
      <c r="N176" s="29"/>
      <c r="O176" s="29"/>
      <c r="P176" s="29"/>
      <c r="Q176" s="29"/>
      <c r="R176" s="29"/>
      <c r="S176" s="29"/>
      <c r="T176" s="29"/>
      <c r="V176" s="29"/>
      <c r="W176" s="29"/>
      <c r="X176" s="27"/>
      <c r="Y176" s="27"/>
      <c r="Z176" s="27"/>
      <c r="AA176" s="27"/>
      <c r="AB176" s="27"/>
      <c r="AC176" s="27"/>
      <c r="AD176" s="415"/>
      <c r="AE176" s="29"/>
      <c r="AF176" s="29"/>
      <c r="AG176" s="29"/>
      <c r="AH176" s="430"/>
      <c r="AI176" s="29"/>
      <c r="AJ176" s="30"/>
      <c r="AK176" s="29"/>
      <c r="AL176" s="381"/>
      <c r="AM176" s="30"/>
      <c r="AN176" s="29"/>
      <c r="AO176" s="29"/>
      <c r="AP176" s="29"/>
      <c r="AQ176" s="30"/>
      <c r="AR176" s="29"/>
      <c r="AS176" s="29"/>
      <c r="AT176" s="29"/>
      <c r="AU176" s="29"/>
      <c r="AV176" s="30"/>
      <c r="AW176" s="30"/>
      <c r="AX176" s="30"/>
      <c r="AY176" s="30"/>
      <c r="AZ176" s="30"/>
      <c r="BA176" s="30"/>
      <c r="BB176" s="30"/>
      <c r="BC176" s="30"/>
      <c r="BD176" s="30"/>
      <c r="BE176" s="30"/>
      <c r="BF176" s="30"/>
      <c r="BG176" s="30"/>
      <c r="BH176" s="30"/>
      <c r="BI176" s="30"/>
      <c r="BJ176" s="30"/>
      <c r="BK176" s="30"/>
      <c r="BL176" s="30"/>
      <c r="BM176" s="30"/>
      <c r="BN176" s="27"/>
      <c r="BO176" s="27"/>
      <c r="BP176" s="27"/>
      <c r="BQ176" s="27"/>
      <c r="BR176" s="27"/>
      <c r="BS176" s="27"/>
      <c r="BT176" s="27"/>
      <c r="BU176" s="27"/>
      <c r="BV176" s="27"/>
      <c r="BW176" s="27"/>
      <c r="BX176" s="27"/>
      <c r="BY176" s="30"/>
      <c r="BZ176" s="30"/>
      <c r="CA176" s="30"/>
      <c r="CB176"/>
    </row>
    <row r="177" spans="1:79">
      <c r="A177" s="27"/>
      <c r="B177" s="31"/>
      <c r="C177" s="31"/>
      <c r="D177" s="27"/>
      <c r="E177" s="27"/>
      <c r="F177" s="31"/>
      <c r="G177" s="31"/>
      <c r="H177" s="31"/>
      <c r="J177" s="27"/>
      <c r="K177" s="27"/>
      <c r="L177" s="31"/>
      <c r="M177" s="31"/>
      <c r="N177" s="31"/>
      <c r="O177" s="27"/>
      <c r="P177" s="194"/>
      <c r="Q177" s="31"/>
      <c r="R177" s="27"/>
      <c r="S177" s="27"/>
      <c r="T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row>
    <row r="178" spans="1:79">
      <c r="A178" s="27"/>
      <c r="B178" s="31"/>
      <c r="C178" s="31"/>
      <c r="D178" s="27"/>
      <c r="E178" s="27"/>
      <c r="F178" s="31"/>
      <c r="G178" s="31"/>
      <c r="H178" s="31"/>
      <c r="J178" s="27"/>
      <c r="K178" s="27"/>
      <c r="L178" s="31"/>
      <c r="M178" s="31"/>
      <c r="N178" s="31"/>
      <c r="O178" s="27"/>
      <c r="P178" s="194"/>
      <c r="Q178" s="31"/>
      <c r="R178" s="27"/>
      <c r="S178" s="27"/>
      <c r="T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row>
    <row r="179" spans="1:79">
      <c r="A179" s="27"/>
      <c r="B179" s="31"/>
      <c r="C179" s="31"/>
      <c r="D179" s="27"/>
      <c r="E179" s="27"/>
      <c r="F179" s="31"/>
      <c r="G179" s="31"/>
      <c r="H179" s="31"/>
      <c r="J179" s="27"/>
      <c r="K179" s="27"/>
      <c r="L179" s="31"/>
      <c r="M179" s="31"/>
      <c r="N179" s="31"/>
      <c r="O179" s="27"/>
      <c r="P179" s="194"/>
      <c r="Q179" s="31"/>
      <c r="R179" s="27"/>
      <c r="S179" s="27"/>
      <c r="T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row>
    <row r="180" spans="1:79">
      <c r="A180" s="27"/>
      <c r="B180" s="31"/>
      <c r="C180" s="31"/>
      <c r="D180" s="27"/>
      <c r="E180" s="27"/>
      <c r="F180" s="31"/>
      <c r="G180" s="31"/>
      <c r="H180" s="31"/>
      <c r="J180" s="27"/>
      <c r="K180" s="27"/>
      <c r="L180" s="31"/>
      <c r="M180" s="31"/>
      <c r="N180" s="31"/>
      <c r="O180" s="27"/>
      <c r="P180" s="194"/>
      <c r="Q180" s="31"/>
      <c r="R180" s="27"/>
      <c r="S180" s="27"/>
      <c r="T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row>
    <row r="181" spans="1:79">
      <c r="A181" s="27"/>
      <c r="B181" s="31"/>
      <c r="C181" s="31"/>
      <c r="D181" s="27"/>
      <c r="E181" s="27"/>
      <c r="F181" s="31"/>
      <c r="G181" s="31"/>
      <c r="H181" s="31"/>
      <c r="J181" s="27"/>
      <c r="K181" s="27"/>
      <c r="L181" s="31"/>
      <c r="M181" s="31"/>
      <c r="N181" s="31"/>
      <c r="O181" s="27"/>
      <c r="P181" s="194"/>
      <c r="Q181" s="31"/>
      <c r="R181" s="27"/>
      <c r="S181" s="27"/>
      <c r="T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row>
    <row r="182" spans="1:79">
      <c r="A182" s="27"/>
      <c r="B182" s="31"/>
      <c r="C182" s="31"/>
      <c r="D182" s="27"/>
      <c r="E182" s="27"/>
      <c r="F182" s="31"/>
      <c r="G182" s="31"/>
      <c r="H182" s="31"/>
      <c r="J182" s="27"/>
      <c r="K182" s="27"/>
      <c r="L182" s="31"/>
      <c r="M182" s="31"/>
      <c r="N182" s="31"/>
      <c r="O182" s="27"/>
      <c r="P182" s="194"/>
      <c r="Q182" s="31"/>
      <c r="R182" s="27"/>
      <c r="S182" s="27"/>
      <c r="T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row>
    <row r="183" spans="1:79">
      <c r="C183" s="31"/>
      <c r="M183" s="31"/>
      <c r="R183" s="27"/>
    </row>
    <row r="184" spans="1:79">
      <c r="C184" s="31"/>
      <c r="M184" s="31"/>
      <c r="R184" s="27"/>
    </row>
    <row r="185" spans="1:79">
      <c r="C185" s="31"/>
      <c r="M185" s="31"/>
      <c r="R185" s="27"/>
    </row>
    <row r="186" spans="1:79">
      <c r="C186" s="31"/>
      <c r="M186" s="31"/>
      <c r="R186" s="27"/>
    </row>
    <row r="187" spans="1:79">
      <c r="C187" s="31"/>
      <c r="M187" s="31"/>
      <c r="R187" s="27"/>
    </row>
    <row r="188" spans="1:79">
      <c r="C188" s="31"/>
      <c r="M188" s="31"/>
      <c r="R188" s="27"/>
    </row>
    <row r="189" spans="1:79">
      <c r="C189" s="31"/>
      <c r="M189" s="31"/>
      <c r="R189" s="27"/>
    </row>
    <row r="190" spans="1:79">
      <c r="C190" s="31"/>
      <c r="M190" s="31"/>
      <c r="R190" s="27"/>
    </row>
    <row r="191" spans="1:79">
      <c r="C191" s="31"/>
      <c r="M191" s="31"/>
      <c r="R191" s="27"/>
    </row>
    <row r="192" spans="1:79">
      <c r="C192" s="31"/>
      <c r="M192" s="31"/>
      <c r="R192" s="27"/>
    </row>
    <row r="193" spans="3:18">
      <c r="C193" s="31"/>
      <c r="M193" s="31"/>
      <c r="R193" s="27"/>
    </row>
    <row r="194" spans="3:18">
      <c r="C194" s="31"/>
      <c r="M194" s="31"/>
      <c r="R194" s="27"/>
    </row>
    <row r="195" spans="3:18">
      <c r="C195" s="31"/>
      <c r="M195" s="31"/>
      <c r="R195" s="27"/>
    </row>
    <row r="196" spans="3:18">
      <c r="C196" s="31"/>
      <c r="M196" s="31"/>
      <c r="R196" s="27"/>
    </row>
    <row r="197" spans="3:18">
      <c r="C197" s="31"/>
      <c r="M197" s="31"/>
      <c r="R197" s="27"/>
    </row>
    <row r="198" spans="3:18">
      <c r="C198" s="31"/>
      <c r="M198" s="31"/>
      <c r="R198" s="27"/>
    </row>
    <row r="199" spans="3:18">
      <c r="C199" s="31"/>
      <c r="M199" s="31"/>
      <c r="R199" s="27"/>
    </row>
    <row r="200" spans="3:18">
      <c r="C200" s="31"/>
      <c r="M200" s="31"/>
      <c r="R200" s="27"/>
    </row>
    <row r="201" spans="3:18">
      <c r="C201" s="31"/>
      <c r="M201" s="31"/>
      <c r="R201" s="27"/>
    </row>
    <row r="202" spans="3:18">
      <c r="C202" s="31"/>
      <c r="M202" s="31"/>
      <c r="R202" s="27"/>
    </row>
    <row r="203" spans="3:18">
      <c r="C203" s="31"/>
      <c r="M203" s="31"/>
      <c r="R203" s="27"/>
    </row>
    <row r="204" spans="3:18">
      <c r="C204" s="31"/>
      <c r="M204" s="31"/>
      <c r="R204" s="27"/>
    </row>
    <row r="205" spans="3:18">
      <c r="C205" s="31"/>
      <c r="M205" s="31"/>
      <c r="R205" s="27"/>
    </row>
    <row r="206" spans="3:18">
      <c r="C206" s="31"/>
      <c r="M206" s="31"/>
      <c r="R206" s="27"/>
    </row>
    <row r="207" spans="3:18">
      <c r="C207" s="31"/>
      <c r="M207" s="31"/>
      <c r="R207" s="27"/>
    </row>
    <row r="208" spans="3:18">
      <c r="C208" s="31"/>
      <c r="M208" s="31"/>
      <c r="R208" s="27"/>
    </row>
    <row r="209" spans="3:18">
      <c r="C209" s="31"/>
      <c r="M209" s="31"/>
      <c r="R209" s="27"/>
    </row>
    <row r="210" spans="3:18">
      <c r="C210" s="31"/>
      <c r="M210" s="31"/>
      <c r="R210" s="27"/>
    </row>
    <row r="211" spans="3:18">
      <c r="C211" s="31"/>
      <c r="M211" s="31"/>
      <c r="R211" s="27"/>
    </row>
    <row r="212" spans="3:18">
      <c r="C212" s="31"/>
      <c r="M212" s="31"/>
      <c r="R212" s="27"/>
    </row>
    <row r="213" spans="3:18">
      <c r="C213" s="31"/>
      <c r="M213" s="31"/>
      <c r="R213" s="27"/>
    </row>
    <row r="214" spans="3:18">
      <c r="C214" s="31"/>
      <c r="M214" s="31"/>
      <c r="R214" s="27"/>
    </row>
    <row r="215" spans="3:18">
      <c r="C215" s="31"/>
      <c r="M215" s="31"/>
      <c r="R215" s="27"/>
    </row>
    <row r="216" spans="3:18">
      <c r="C216" s="31"/>
      <c r="M216" s="31"/>
      <c r="R216" s="27"/>
    </row>
    <row r="217" spans="3:18">
      <c r="C217" s="31"/>
      <c r="M217" s="31"/>
      <c r="R217" s="27"/>
    </row>
    <row r="218" spans="3:18">
      <c r="C218" s="31"/>
      <c r="M218" s="31"/>
      <c r="R218" s="27"/>
    </row>
    <row r="219" spans="3:18">
      <c r="C219" s="31"/>
      <c r="M219" s="31"/>
      <c r="R219" s="27"/>
    </row>
    <row r="220" spans="3:18">
      <c r="C220" s="31"/>
      <c r="M220" s="31"/>
      <c r="R220" s="27"/>
    </row>
    <row r="221" spans="3:18">
      <c r="C221" s="31"/>
      <c r="M221" s="31"/>
      <c r="R221" s="27"/>
    </row>
    <row r="222" spans="3:18">
      <c r="C222" s="31"/>
      <c r="M222" s="31"/>
      <c r="R222" s="27"/>
    </row>
    <row r="223" spans="3:18">
      <c r="C223" s="31"/>
      <c r="M223" s="31"/>
      <c r="R223" s="27"/>
    </row>
    <row r="224" spans="3:18">
      <c r="C224" s="31"/>
      <c r="M224" s="31"/>
      <c r="R224" s="27"/>
    </row>
    <row r="225" spans="3:18">
      <c r="C225" s="31"/>
      <c r="M225" s="31"/>
      <c r="R225" s="27"/>
    </row>
    <row r="226" spans="3:18">
      <c r="C226" s="31"/>
      <c r="M226" s="31"/>
      <c r="R226" s="27"/>
    </row>
    <row r="227" spans="3:18">
      <c r="C227" s="31"/>
      <c r="M227" s="31"/>
      <c r="R227" s="27"/>
    </row>
    <row r="228" spans="3:18">
      <c r="C228" s="31"/>
      <c r="M228" s="31"/>
      <c r="R228" s="27"/>
    </row>
    <row r="229" spans="3:18">
      <c r="C229" s="31"/>
      <c r="M229" s="31"/>
      <c r="R229" s="27"/>
    </row>
    <row r="230" spans="3:18">
      <c r="C230" s="31"/>
      <c r="M230" s="31"/>
      <c r="R230" s="27"/>
    </row>
    <row r="231" spans="3:18">
      <c r="C231" s="31"/>
      <c r="M231" s="31"/>
      <c r="R231" s="27"/>
    </row>
    <row r="232" spans="3:18">
      <c r="C232" s="31"/>
      <c r="M232" s="31"/>
      <c r="R232" s="27"/>
    </row>
    <row r="233" spans="3:18">
      <c r="C233" s="31"/>
      <c r="M233" s="31"/>
      <c r="R233" s="27"/>
    </row>
    <row r="234" spans="3:18">
      <c r="C234" s="31"/>
      <c r="M234" s="31"/>
      <c r="R234" s="27"/>
    </row>
    <row r="235" spans="3:18">
      <c r="C235" s="31"/>
      <c r="M235" s="31"/>
      <c r="R235" s="27"/>
    </row>
    <row r="236" spans="3:18">
      <c r="C236" s="31"/>
      <c r="M236" s="31"/>
      <c r="R236" s="27"/>
    </row>
    <row r="237" spans="3:18">
      <c r="C237" s="31"/>
      <c r="M237" s="31"/>
      <c r="R237" s="27"/>
    </row>
    <row r="238" spans="3:18">
      <c r="C238" s="31"/>
      <c r="M238" s="31"/>
      <c r="R238" s="27"/>
    </row>
    <row r="239" spans="3:18">
      <c r="C239" s="31"/>
      <c r="M239" s="31"/>
      <c r="R239" s="27"/>
    </row>
    <row r="240" spans="3:18">
      <c r="C240" s="31"/>
      <c r="M240" s="31"/>
      <c r="R240" s="27"/>
    </row>
    <row r="241" spans="3:18">
      <c r="C241" s="31"/>
      <c r="M241" s="31"/>
      <c r="R241" s="27"/>
    </row>
    <row r="242" spans="3:18">
      <c r="C242" s="31"/>
      <c r="M242" s="31"/>
      <c r="R242" s="27"/>
    </row>
    <row r="243" spans="3:18">
      <c r="C243" s="31"/>
      <c r="M243" s="31"/>
      <c r="R243" s="27"/>
    </row>
    <row r="244" spans="3:18">
      <c r="C244" s="31"/>
      <c r="M244" s="31"/>
      <c r="R244" s="27"/>
    </row>
    <row r="245" spans="3:18">
      <c r="C245" s="31"/>
      <c r="M245" s="31"/>
      <c r="R245" s="27"/>
    </row>
    <row r="246" spans="3:18">
      <c r="C246" s="31"/>
      <c r="M246" s="31"/>
      <c r="R246" s="27"/>
    </row>
    <row r="247" spans="3:18">
      <c r="C247" s="31"/>
      <c r="M247" s="31"/>
      <c r="R247" s="27"/>
    </row>
    <row r="248" spans="3:18">
      <c r="C248" s="31"/>
      <c r="M248" s="31"/>
      <c r="R248" s="27"/>
    </row>
    <row r="249" spans="3:18">
      <c r="C249" s="31"/>
      <c r="M249" s="31"/>
      <c r="R249" s="27"/>
    </row>
    <row r="250" spans="3:18">
      <c r="C250" s="31"/>
      <c r="M250" s="31"/>
      <c r="R250" s="27"/>
    </row>
    <row r="251" spans="3:18">
      <c r="C251" s="31"/>
      <c r="M251" s="31"/>
      <c r="R251" s="27"/>
    </row>
    <row r="252" spans="3:18">
      <c r="C252" s="31"/>
      <c r="M252" s="31"/>
      <c r="R252" s="27"/>
    </row>
    <row r="253" spans="3:18">
      <c r="C253" s="31"/>
      <c r="M253" s="31"/>
      <c r="R253" s="27"/>
    </row>
    <row r="254" spans="3:18">
      <c r="C254" s="31"/>
      <c r="M254" s="31"/>
      <c r="R254" s="27"/>
    </row>
    <row r="255" spans="3:18">
      <c r="C255" s="31"/>
      <c r="M255" s="31"/>
      <c r="R255" s="27"/>
    </row>
    <row r="256" spans="3:18">
      <c r="C256" s="31"/>
      <c r="M256" s="31"/>
      <c r="R256" s="27"/>
    </row>
    <row r="257" spans="3:18">
      <c r="C257" s="31"/>
      <c r="M257" s="31"/>
      <c r="R257" s="27"/>
    </row>
    <row r="258" spans="3:18">
      <c r="C258" s="31"/>
      <c r="M258" s="31"/>
      <c r="R258" s="27"/>
    </row>
    <row r="259" spans="3:18">
      <c r="C259" s="31"/>
      <c r="M259" s="31"/>
      <c r="R259" s="27"/>
    </row>
    <row r="260" spans="3:18">
      <c r="C260" s="31"/>
      <c r="M260" s="31"/>
      <c r="R260" s="27"/>
    </row>
    <row r="261" spans="3:18">
      <c r="C261" s="31"/>
      <c r="M261" s="31"/>
      <c r="R261" s="27"/>
    </row>
    <row r="262" spans="3:18">
      <c r="C262" s="31"/>
      <c r="M262" s="31"/>
      <c r="R262" s="27"/>
    </row>
    <row r="263" spans="3:18">
      <c r="C263" s="31"/>
      <c r="M263" s="31"/>
      <c r="R263" s="27"/>
    </row>
    <row r="264" spans="3:18">
      <c r="C264" s="31"/>
      <c r="M264" s="31"/>
      <c r="R264" s="27"/>
    </row>
    <row r="265" spans="3:18">
      <c r="C265" s="31"/>
      <c r="M265" s="31"/>
      <c r="R265" s="27"/>
    </row>
    <row r="266" spans="3:18">
      <c r="C266" s="31"/>
      <c r="M266" s="31"/>
      <c r="R266" s="27"/>
    </row>
    <row r="267" spans="3:18">
      <c r="C267" s="31"/>
      <c r="M267" s="31"/>
      <c r="R267" s="27"/>
    </row>
    <row r="268" spans="3:18">
      <c r="C268" s="31"/>
      <c r="M268" s="31"/>
      <c r="R268" s="27"/>
    </row>
    <row r="269" spans="3:18">
      <c r="C269" s="31"/>
      <c r="M269" s="31"/>
      <c r="R269" s="27"/>
    </row>
    <row r="270" spans="3:18">
      <c r="C270" s="31"/>
      <c r="M270" s="31"/>
      <c r="R270" s="27"/>
    </row>
    <row r="271" spans="3:18">
      <c r="C271" s="31"/>
      <c r="M271" s="31"/>
      <c r="R271" s="27"/>
    </row>
    <row r="272" spans="3:18">
      <c r="C272" s="31"/>
      <c r="M272" s="31"/>
      <c r="R272" s="27"/>
    </row>
    <row r="273" spans="3:18">
      <c r="C273" s="31"/>
      <c r="M273" s="31"/>
      <c r="R273" s="27"/>
    </row>
    <row r="274" spans="3:18">
      <c r="C274" s="31"/>
      <c r="M274" s="31"/>
      <c r="R274" s="27"/>
    </row>
    <row r="275" spans="3:18">
      <c r="C275" s="31"/>
      <c r="M275" s="31"/>
      <c r="R275" s="27"/>
    </row>
    <row r="276" spans="3:18">
      <c r="C276" s="31"/>
      <c r="M276" s="31"/>
      <c r="R276" s="27"/>
    </row>
    <row r="277" spans="3:18">
      <c r="C277" s="31"/>
      <c r="M277" s="31"/>
      <c r="R277" s="27"/>
    </row>
    <row r="278" spans="3:18">
      <c r="C278" s="31"/>
      <c r="M278" s="31"/>
      <c r="R278" s="27"/>
    </row>
    <row r="279" spans="3:18">
      <c r="C279" s="31"/>
      <c r="M279" s="31"/>
      <c r="R279" s="27"/>
    </row>
    <row r="280" spans="3:18">
      <c r="C280" s="31"/>
      <c r="M280" s="31"/>
      <c r="R280" s="27"/>
    </row>
    <row r="281" spans="3:18">
      <c r="C281" s="31"/>
      <c r="M281" s="31"/>
      <c r="R281" s="27"/>
    </row>
    <row r="282" spans="3:18">
      <c r="C282" s="31"/>
      <c r="M282" s="31"/>
      <c r="R282" s="27"/>
    </row>
    <row r="283" spans="3:18">
      <c r="C283" s="31"/>
      <c r="M283" s="31"/>
      <c r="R283" s="27"/>
    </row>
    <row r="284" spans="3:18">
      <c r="C284" s="31"/>
      <c r="M284" s="31"/>
      <c r="R284" s="27"/>
    </row>
    <row r="285" spans="3:18">
      <c r="C285" s="31"/>
      <c r="M285" s="31"/>
      <c r="R285" s="27"/>
    </row>
    <row r="286" spans="3:18">
      <c r="C286" s="31"/>
      <c r="M286" s="31"/>
      <c r="R286" s="27"/>
    </row>
    <row r="287" spans="3:18">
      <c r="C287" s="31"/>
      <c r="M287" s="31"/>
      <c r="R287" s="27"/>
    </row>
    <row r="288" spans="3:18">
      <c r="C288" s="31"/>
      <c r="M288" s="31"/>
      <c r="R288" s="27"/>
    </row>
    <row r="289" spans="3:18">
      <c r="C289" s="31"/>
      <c r="M289" s="31"/>
      <c r="R289" s="27"/>
    </row>
    <row r="290" spans="3:18">
      <c r="C290" s="31"/>
      <c r="M290" s="31"/>
      <c r="R290" s="27"/>
    </row>
    <row r="291" spans="3:18">
      <c r="C291" s="31"/>
      <c r="M291" s="31"/>
      <c r="R291" s="27"/>
    </row>
    <row r="292" spans="3:18">
      <c r="C292" s="31"/>
      <c r="M292" s="31"/>
      <c r="R292" s="27"/>
    </row>
    <row r="293" spans="3:18">
      <c r="C293" s="31"/>
      <c r="M293" s="31"/>
      <c r="R293" s="27"/>
    </row>
    <row r="294" spans="3:18">
      <c r="C294" s="31"/>
      <c r="M294" s="31"/>
      <c r="R294" s="27"/>
    </row>
    <row r="295" spans="3:18">
      <c r="C295" s="31"/>
      <c r="M295" s="31"/>
      <c r="R295" s="27"/>
    </row>
    <row r="296" spans="3:18">
      <c r="C296" s="31"/>
      <c r="M296" s="31"/>
      <c r="R296" s="27"/>
    </row>
    <row r="297" spans="3:18">
      <c r="C297" s="31"/>
      <c r="M297" s="31"/>
      <c r="R297" s="27"/>
    </row>
    <row r="298" spans="3:18">
      <c r="C298" s="31"/>
      <c r="M298" s="31"/>
      <c r="R298" s="27"/>
    </row>
    <row r="299" spans="3:18">
      <c r="C299" s="31"/>
      <c r="M299" s="31"/>
      <c r="R299" s="27"/>
    </row>
    <row r="300" spans="3:18">
      <c r="C300" s="31"/>
      <c r="M300" s="31"/>
      <c r="R300" s="27"/>
    </row>
    <row r="301" spans="3:18">
      <c r="C301" s="31"/>
      <c r="M301" s="31"/>
      <c r="R301" s="27"/>
    </row>
    <row r="302" spans="3:18">
      <c r="C302" s="31"/>
      <c r="M302" s="31"/>
      <c r="R302" s="27"/>
    </row>
    <row r="303" spans="3:18">
      <c r="C303" s="31"/>
      <c r="M303" s="31"/>
      <c r="R303" s="27"/>
    </row>
    <row r="304" spans="3:18">
      <c r="C304" s="31"/>
      <c r="M304" s="31"/>
      <c r="R304" s="27"/>
    </row>
    <row r="305" spans="3:18">
      <c r="C305" s="31"/>
      <c r="M305" s="31"/>
      <c r="R305" s="27"/>
    </row>
    <row r="306" spans="3:18">
      <c r="C306" s="31"/>
      <c r="M306" s="31"/>
      <c r="R306" s="27"/>
    </row>
    <row r="307" spans="3:18">
      <c r="C307" s="31"/>
      <c r="M307" s="31"/>
      <c r="R307" s="27"/>
    </row>
    <row r="308" spans="3:18">
      <c r="C308" s="31"/>
      <c r="M308" s="31"/>
      <c r="R308" s="27"/>
    </row>
    <row r="309" spans="3:18">
      <c r="C309" s="31"/>
      <c r="M309" s="31"/>
      <c r="R309" s="27"/>
    </row>
    <row r="310" spans="3:18">
      <c r="C310" s="31"/>
      <c r="M310" s="31"/>
      <c r="R310" s="27"/>
    </row>
    <row r="311" spans="3:18">
      <c r="C311" s="31"/>
      <c r="M311" s="31"/>
      <c r="R311" s="27"/>
    </row>
    <row r="312" spans="3:18">
      <c r="C312" s="31"/>
      <c r="M312" s="31"/>
      <c r="R312" s="27"/>
    </row>
    <row r="313" spans="3:18">
      <c r="C313" s="31"/>
      <c r="M313" s="31"/>
      <c r="R313" s="27"/>
    </row>
    <row r="314" spans="3:18">
      <c r="C314" s="31"/>
      <c r="M314" s="31"/>
      <c r="R314" s="27"/>
    </row>
    <row r="315" spans="3:18">
      <c r="C315" s="31"/>
      <c r="M315" s="31"/>
      <c r="R315" s="27"/>
    </row>
    <row r="316" spans="3:18">
      <c r="C316" s="31"/>
      <c r="M316" s="31"/>
      <c r="R316" s="27"/>
    </row>
    <row r="317" spans="3:18">
      <c r="C317" s="31"/>
      <c r="M317" s="31"/>
      <c r="R317" s="27"/>
    </row>
    <row r="318" spans="3:18">
      <c r="C318" s="31"/>
      <c r="M318" s="31"/>
      <c r="R318" s="27"/>
    </row>
    <row r="319" spans="3:18">
      <c r="C319" s="31"/>
      <c r="M319" s="31"/>
      <c r="R319" s="27"/>
    </row>
    <row r="320" spans="3:18">
      <c r="C320" s="31"/>
      <c r="M320" s="31"/>
      <c r="R320" s="27"/>
    </row>
    <row r="321" spans="3:18">
      <c r="C321" s="31"/>
      <c r="M321" s="31"/>
      <c r="R321" s="27"/>
    </row>
    <row r="322" spans="3:18">
      <c r="C322" s="31"/>
      <c r="M322" s="31"/>
      <c r="R322" s="27"/>
    </row>
    <row r="323" spans="3:18">
      <c r="C323" s="31"/>
      <c r="M323" s="31"/>
      <c r="R323" s="27"/>
    </row>
    <row r="324" spans="3:18">
      <c r="C324" s="31"/>
      <c r="M324" s="31"/>
      <c r="R324" s="27"/>
    </row>
    <row r="325" spans="3:18">
      <c r="C325" s="31"/>
      <c r="M325" s="31"/>
      <c r="R325" s="27"/>
    </row>
    <row r="326" spans="3:18">
      <c r="C326" s="31"/>
      <c r="M326" s="31"/>
      <c r="R326" s="27"/>
    </row>
    <row r="327" spans="3:18">
      <c r="C327" s="31"/>
      <c r="M327" s="31"/>
      <c r="R327" s="27"/>
    </row>
    <row r="328" spans="3:18">
      <c r="C328" s="31"/>
      <c r="M328" s="31"/>
      <c r="R328" s="27"/>
    </row>
    <row r="329" spans="3:18">
      <c r="C329" s="31"/>
      <c r="M329" s="31"/>
      <c r="R329" s="27"/>
    </row>
    <row r="330" spans="3:18">
      <c r="C330" s="31"/>
      <c r="M330" s="31"/>
      <c r="R330" s="27"/>
    </row>
    <row r="331" spans="3:18">
      <c r="C331" s="31"/>
      <c r="M331" s="31"/>
      <c r="R331" s="27"/>
    </row>
    <row r="332" spans="3:18">
      <c r="C332" s="31"/>
      <c r="M332" s="31"/>
      <c r="R332" s="27"/>
    </row>
    <row r="333" spans="3:18">
      <c r="C333" s="31"/>
      <c r="M333" s="31"/>
      <c r="R333" s="27"/>
    </row>
    <row r="334" spans="3:18">
      <c r="C334" s="31"/>
      <c r="M334" s="31"/>
      <c r="R334" s="27"/>
    </row>
    <row r="335" spans="3:18">
      <c r="C335" s="31"/>
      <c r="M335" s="31"/>
      <c r="R335" s="27"/>
    </row>
    <row r="336" spans="3:18">
      <c r="C336" s="31"/>
      <c r="M336" s="31"/>
      <c r="R336" s="27"/>
    </row>
    <row r="337" spans="3:18">
      <c r="C337" s="31"/>
      <c r="M337" s="31"/>
      <c r="R337" s="27"/>
    </row>
    <row r="338" spans="3:18">
      <c r="C338" s="31"/>
      <c r="M338" s="31"/>
      <c r="R338" s="27"/>
    </row>
    <row r="339" spans="3:18">
      <c r="C339" s="31"/>
      <c r="M339" s="31"/>
      <c r="R339" s="27"/>
    </row>
    <row r="340" spans="3:18">
      <c r="C340" s="31"/>
      <c r="M340" s="31"/>
      <c r="R340" s="27"/>
    </row>
    <row r="341" spans="3:18">
      <c r="C341" s="31"/>
      <c r="M341" s="31"/>
      <c r="R341" s="27"/>
    </row>
    <row r="342" spans="3:18">
      <c r="C342" s="31"/>
      <c r="M342" s="31"/>
      <c r="R342" s="27"/>
    </row>
    <row r="343" spans="3:18">
      <c r="C343" s="31"/>
      <c r="M343" s="31"/>
      <c r="R343" s="27"/>
    </row>
    <row r="344" spans="3:18">
      <c r="C344" s="31"/>
      <c r="M344" s="31"/>
      <c r="R344" s="27"/>
    </row>
    <row r="345" spans="3:18">
      <c r="C345" s="31"/>
      <c r="M345" s="31"/>
      <c r="R345" s="27"/>
    </row>
    <row r="346" spans="3:18">
      <c r="C346" s="31"/>
      <c r="M346" s="31"/>
      <c r="R346" s="27"/>
    </row>
    <row r="347" spans="3:18">
      <c r="C347" s="31"/>
      <c r="M347" s="31"/>
      <c r="R347" s="27"/>
    </row>
    <row r="348" spans="3:18">
      <c r="C348" s="31"/>
      <c r="M348" s="31"/>
      <c r="R348" s="27"/>
    </row>
    <row r="349" spans="3:18">
      <c r="C349" s="31"/>
      <c r="M349" s="31"/>
      <c r="R349" s="27"/>
    </row>
    <row r="350" spans="3:18">
      <c r="C350" s="31"/>
      <c r="M350" s="31"/>
      <c r="R350" s="27"/>
    </row>
    <row r="351" spans="3:18">
      <c r="C351" s="31"/>
      <c r="M351" s="31"/>
      <c r="R351" s="27"/>
    </row>
    <row r="352" spans="3:18">
      <c r="C352" s="31"/>
      <c r="M352" s="31"/>
      <c r="R352" s="27"/>
    </row>
    <row r="353" spans="3:18">
      <c r="C353" s="31"/>
      <c r="M353" s="31"/>
      <c r="R353" s="27"/>
    </row>
    <row r="354" spans="3:18">
      <c r="C354" s="31"/>
      <c r="M354" s="31"/>
      <c r="R354" s="27"/>
    </row>
    <row r="355" spans="3:18">
      <c r="C355" s="31"/>
      <c r="M355" s="31"/>
      <c r="R355" s="27"/>
    </row>
    <row r="356" spans="3:18">
      <c r="C356" s="31"/>
      <c r="M356" s="31"/>
      <c r="R356" s="27"/>
    </row>
    <row r="357" spans="3:18">
      <c r="C357" s="31"/>
      <c r="M357" s="31"/>
      <c r="R357" s="27"/>
    </row>
    <row r="358" spans="3:18">
      <c r="C358" s="31"/>
      <c r="M358" s="31"/>
      <c r="R358" s="27"/>
    </row>
    <row r="359" spans="3:18">
      <c r="C359" s="31"/>
      <c r="M359" s="31"/>
      <c r="R359" s="27"/>
    </row>
    <row r="360" spans="3:18">
      <c r="C360" s="31"/>
      <c r="M360" s="31"/>
      <c r="R360" s="27"/>
    </row>
    <row r="361" spans="3:18">
      <c r="C361" s="31"/>
      <c r="M361" s="31"/>
      <c r="R361" s="27"/>
    </row>
    <row r="362" spans="3:18">
      <c r="C362" s="31"/>
      <c r="M362" s="31"/>
      <c r="R362" s="27"/>
    </row>
    <row r="363" spans="3:18">
      <c r="C363" s="31"/>
      <c r="M363" s="31"/>
      <c r="R363" s="27"/>
    </row>
    <row r="364" spans="3:18">
      <c r="C364" s="31"/>
      <c r="M364" s="31"/>
      <c r="R364" s="27"/>
    </row>
    <row r="365" spans="3:18">
      <c r="C365" s="31"/>
      <c r="M365" s="31"/>
      <c r="R365" s="27"/>
    </row>
    <row r="366" spans="3:18">
      <c r="C366" s="31"/>
      <c r="M366" s="31"/>
      <c r="R366" s="27"/>
    </row>
    <row r="367" spans="3:18">
      <c r="C367" s="31"/>
      <c r="M367" s="31"/>
      <c r="R367" s="27"/>
    </row>
    <row r="368" spans="3:18">
      <c r="C368" s="31"/>
      <c r="M368" s="31"/>
      <c r="R368" s="27"/>
    </row>
    <row r="369" spans="3:18">
      <c r="C369" s="31"/>
      <c r="M369" s="31"/>
      <c r="R369" s="27"/>
    </row>
    <row r="370" spans="3:18">
      <c r="C370" s="31"/>
      <c r="M370" s="31"/>
      <c r="R370" s="27"/>
    </row>
    <row r="371" spans="3:18">
      <c r="C371" s="31"/>
      <c r="M371" s="31"/>
      <c r="R371" s="27"/>
    </row>
    <row r="372" spans="3:18">
      <c r="C372" s="31"/>
      <c r="M372" s="31"/>
      <c r="R372" s="27"/>
    </row>
    <row r="373" spans="3:18">
      <c r="C373" s="31"/>
      <c r="M373" s="31"/>
      <c r="R373" s="27"/>
    </row>
    <row r="374" spans="3:18">
      <c r="C374" s="31"/>
      <c r="M374" s="31"/>
      <c r="R374" s="27"/>
    </row>
    <row r="375" spans="3:18">
      <c r="C375" s="31"/>
      <c r="M375" s="31"/>
      <c r="R375" s="27"/>
    </row>
    <row r="376" spans="3:18">
      <c r="C376" s="31"/>
      <c r="M376" s="31"/>
      <c r="R376" s="27"/>
    </row>
    <row r="377" spans="3:18">
      <c r="C377" s="31"/>
      <c r="M377" s="31"/>
      <c r="R377" s="27"/>
    </row>
    <row r="378" spans="3:18">
      <c r="C378" s="31"/>
      <c r="M378" s="31"/>
      <c r="R378" s="27"/>
    </row>
    <row r="379" spans="3:18">
      <c r="C379" s="31"/>
      <c r="M379" s="31"/>
      <c r="R379" s="27"/>
    </row>
    <row r="380" spans="3:18">
      <c r="C380" s="31"/>
      <c r="M380" s="31"/>
      <c r="R380" s="27"/>
    </row>
    <row r="381" spans="3:18">
      <c r="C381" s="31"/>
      <c r="M381" s="31"/>
      <c r="R381" s="27"/>
    </row>
    <row r="382" spans="3:18">
      <c r="C382" s="31"/>
      <c r="M382" s="31"/>
      <c r="R382" s="27"/>
    </row>
    <row r="383" spans="3:18">
      <c r="C383" s="31"/>
      <c r="M383" s="31"/>
      <c r="R383" s="27"/>
    </row>
    <row r="384" spans="3:18">
      <c r="C384" s="31"/>
      <c r="M384" s="31"/>
      <c r="R384" s="27"/>
    </row>
    <row r="385" spans="3:18">
      <c r="C385" s="31"/>
      <c r="M385" s="31"/>
      <c r="R385" s="27"/>
    </row>
    <row r="386" spans="3:18">
      <c r="C386" s="31"/>
      <c r="M386" s="31"/>
      <c r="R386" s="27"/>
    </row>
    <row r="387" spans="3:18">
      <c r="C387" s="31"/>
      <c r="M387" s="31"/>
      <c r="R387" s="27"/>
    </row>
    <row r="388" spans="3:18">
      <c r="C388" s="31"/>
      <c r="M388" s="31"/>
      <c r="R388" s="27"/>
    </row>
    <row r="389" spans="3:18">
      <c r="C389" s="31"/>
      <c r="M389" s="31"/>
      <c r="R389" s="27"/>
    </row>
    <row r="390" spans="3:18">
      <c r="C390" s="31"/>
      <c r="M390" s="31"/>
      <c r="R390" s="27"/>
    </row>
    <row r="391" spans="3:18">
      <c r="C391" s="31"/>
      <c r="M391" s="31"/>
      <c r="R391" s="27"/>
    </row>
    <row r="392" spans="3:18">
      <c r="C392" s="31"/>
      <c r="M392" s="31"/>
      <c r="R392" s="27"/>
    </row>
    <row r="393" spans="3:18">
      <c r="C393" s="31"/>
      <c r="M393" s="31"/>
      <c r="R393" s="27"/>
    </row>
    <row r="394" spans="3:18">
      <c r="C394" s="31"/>
      <c r="M394" s="31"/>
      <c r="R394" s="27"/>
    </row>
    <row r="395" spans="3:18">
      <c r="C395" s="31"/>
      <c r="M395" s="31"/>
      <c r="R395" s="27"/>
    </row>
    <row r="396" spans="3:18">
      <c r="C396" s="31"/>
      <c r="M396" s="31"/>
      <c r="R396" s="27"/>
    </row>
    <row r="397" spans="3:18">
      <c r="C397" s="31"/>
      <c r="M397" s="31"/>
      <c r="R397" s="27"/>
    </row>
    <row r="398" spans="3:18">
      <c r="C398" s="31"/>
      <c r="M398" s="31"/>
      <c r="R398" s="27"/>
    </row>
    <row r="399" spans="3:18">
      <c r="C399" s="31"/>
      <c r="M399" s="31"/>
      <c r="R399" s="27"/>
    </row>
    <row r="400" spans="3:18">
      <c r="C400" s="31"/>
      <c r="M400" s="31"/>
      <c r="R400" s="27"/>
    </row>
    <row r="401" spans="3:18">
      <c r="C401" s="31"/>
      <c r="M401" s="31"/>
      <c r="R401" s="27"/>
    </row>
    <row r="402" spans="3:18">
      <c r="C402" s="31"/>
      <c r="M402" s="31"/>
      <c r="R402" s="27"/>
    </row>
    <row r="403" spans="3:18">
      <c r="C403" s="31"/>
      <c r="M403" s="31"/>
      <c r="R403" s="27"/>
    </row>
    <row r="404" spans="3:18">
      <c r="C404" s="31"/>
      <c r="M404" s="31"/>
      <c r="R404" s="27"/>
    </row>
    <row r="405" spans="3:18">
      <c r="C405" s="31"/>
      <c r="M405" s="31"/>
      <c r="R405" s="27"/>
    </row>
    <row r="406" spans="3:18">
      <c r="C406" s="31"/>
      <c r="M406" s="31"/>
      <c r="R406" s="27"/>
    </row>
    <row r="407" spans="3:18">
      <c r="C407" s="31"/>
      <c r="M407" s="31"/>
      <c r="R407" s="27"/>
    </row>
    <row r="408" spans="3:18">
      <c r="C408" s="31"/>
      <c r="M408" s="31"/>
      <c r="R408" s="27"/>
    </row>
    <row r="409" spans="3:18">
      <c r="C409" s="31"/>
      <c r="M409" s="31"/>
      <c r="R409" s="27"/>
    </row>
    <row r="410" spans="3:18">
      <c r="C410" s="31"/>
      <c r="M410" s="31"/>
      <c r="R410" s="27"/>
    </row>
    <row r="411" spans="3:18">
      <c r="C411" s="31"/>
      <c r="M411" s="31"/>
      <c r="R411" s="27"/>
    </row>
    <row r="412" spans="3:18">
      <c r="C412" s="31"/>
      <c r="M412" s="31"/>
      <c r="R412" s="27"/>
    </row>
    <row r="413" spans="3:18">
      <c r="C413" s="31"/>
      <c r="M413" s="31"/>
      <c r="R413" s="27"/>
    </row>
    <row r="414" spans="3:18">
      <c r="C414" s="31"/>
      <c r="M414" s="31"/>
      <c r="R414" s="27"/>
    </row>
    <row r="415" spans="3:18">
      <c r="C415" s="31"/>
      <c r="M415" s="31"/>
      <c r="R415" s="27"/>
    </row>
    <row r="416" spans="3:18">
      <c r="C416" s="31"/>
      <c r="M416" s="31"/>
      <c r="R416" s="27"/>
    </row>
    <row r="417" spans="3:18">
      <c r="C417" s="31"/>
      <c r="M417" s="31"/>
      <c r="R417" s="27"/>
    </row>
    <row r="418" spans="3:18">
      <c r="C418" s="31"/>
      <c r="M418" s="31"/>
      <c r="R418" s="27"/>
    </row>
    <row r="419" spans="3:18">
      <c r="C419" s="31"/>
      <c r="M419" s="31"/>
      <c r="R419" s="27"/>
    </row>
    <row r="420" spans="3:18">
      <c r="C420" s="31"/>
      <c r="M420" s="31"/>
      <c r="R420" s="27"/>
    </row>
    <row r="421" spans="3:18">
      <c r="C421" s="31"/>
      <c r="M421" s="31"/>
      <c r="R421" s="27"/>
    </row>
    <row r="422" spans="3:18">
      <c r="C422" s="31"/>
      <c r="M422" s="31"/>
      <c r="R422" s="27"/>
    </row>
    <row r="423" spans="3:18">
      <c r="C423" s="31"/>
      <c r="M423" s="31"/>
      <c r="R423" s="27"/>
    </row>
    <row r="424" spans="3:18">
      <c r="C424" s="31"/>
      <c r="M424" s="31"/>
      <c r="R424" s="27"/>
    </row>
    <row r="425" spans="3:18">
      <c r="C425" s="31"/>
      <c r="M425" s="31"/>
      <c r="R425" s="27"/>
    </row>
    <row r="426" spans="3:18">
      <c r="C426" s="31"/>
      <c r="M426" s="31"/>
      <c r="R426" s="27"/>
    </row>
    <row r="427" spans="3:18">
      <c r="C427" s="31"/>
      <c r="M427" s="31"/>
      <c r="R427" s="27"/>
    </row>
    <row r="428" spans="3:18">
      <c r="C428" s="31"/>
      <c r="M428" s="31"/>
      <c r="R428" s="27"/>
    </row>
    <row r="429" spans="3:18">
      <c r="C429" s="31"/>
      <c r="M429" s="31"/>
      <c r="R429" s="27"/>
    </row>
    <row r="430" spans="3:18">
      <c r="C430" s="31"/>
      <c r="M430" s="31"/>
      <c r="R430" s="27"/>
    </row>
    <row r="431" spans="3:18">
      <c r="C431" s="31"/>
      <c r="M431" s="31"/>
      <c r="R431" s="27"/>
    </row>
    <row r="432" spans="3:18">
      <c r="C432" s="31"/>
      <c r="M432" s="31"/>
      <c r="R432" s="27"/>
    </row>
    <row r="433" spans="3:18">
      <c r="C433" s="31"/>
      <c r="M433" s="31"/>
      <c r="R433" s="27"/>
    </row>
    <row r="434" spans="3:18">
      <c r="C434" s="31"/>
      <c r="M434" s="31"/>
      <c r="R434" s="27"/>
    </row>
    <row r="435" spans="3:18">
      <c r="C435" s="31"/>
      <c r="M435" s="31"/>
      <c r="R435" s="27"/>
    </row>
    <row r="436" spans="3:18">
      <c r="C436" s="31"/>
      <c r="M436" s="31"/>
      <c r="R436" s="27"/>
    </row>
    <row r="437" spans="3:18">
      <c r="C437" s="31"/>
      <c r="M437" s="31"/>
      <c r="R437" s="27"/>
    </row>
    <row r="438" spans="3:18">
      <c r="C438" s="31"/>
      <c r="M438" s="31"/>
      <c r="R438" s="27"/>
    </row>
    <row r="439" spans="3:18">
      <c r="C439" s="31"/>
      <c r="M439" s="31"/>
      <c r="R439" s="27"/>
    </row>
    <row r="440" spans="3:18">
      <c r="C440" s="31"/>
      <c r="M440" s="31"/>
      <c r="R440" s="27"/>
    </row>
    <row r="441" spans="3:18">
      <c r="C441" s="31"/>
      <c r="M441" s="31"/>
      <c r="R441" s="27"/>
    </row>
    <row r="442" spans="3:18">
      <c r="C442" s="31"/>
      <c r="M442" s="31"/>
      <c r="R442" s="27"/>
    </row>
    <row r="443" spans="3:18">
      <c r="C443" s="31"/>
      <c r="M443" s="31"/>
      <c r="R443" s="27"/>
    </row>
    <row r="444" spans="3:18">
      <c r="C444" s="31"/>
      <c r="M444" s="31"/>
      <c r="R444" s="27"/>
    </row>
    <row r="445" spans="3:18">
      <c r="C445" s="31"/>
      <c r="M445" s="31"/>
      <c r="R445" s="27"/>
    </row>
    <row r="446" spans="3:18">
      <c r="C446" s="31"/>
      <c r="M446" s="31"/>
      <c r="R446" s="27"/>
    </row>
    <row r="447" spans="3:18">
      <c r="C447" s="31"/>
      <c r="M447" s="31"/>
      <c r="R447" s="27"/>
    </row>
    <row r="448" spans="3:18">
      <c r="C448" s="31"/>
      <c r="M448" s="31"/>
      <c r="R448" s="27"/>
    </row>
    <row r="449" spans="3:18">
      <c r="C449" s="31"/>
      <c r="M449" s="31"/>
      <c r="R449" s="27"/>
    </row>
    <row r="450" spans="3:18">
      <c r="C450" s="31"/>
      <c r="M450" s="31"/>
      <c r="R450" s="27"/>
    </row>
    <row r="451" spans="3:18">
      <c r="C451" s="31"/>
      <c r="M451" s="31"/>
      <c r="R451" s="27"/>
    </row>
    <row r="452" spans="3:18">
      <c r="C452" s="31"/>
      <c r="M452" s="31"/>
      <c r="R452" s="27"/>
    </row>
    <row r="453" spans="3:18">
      <c r="C453" s="31"/>
      <c r="M453" s="31"/>
      <c r="R453" s="27"/>
    </row>
    <row r="454" spans="3:18">
      <c r="C454" s="31"/>
      <c r="M454" s="31"/>
      <c r="R454" s="27"/>
    </row>
    <row r="455" spans="3:18">
      <c r="C455" s="31"/>
      <c r="M455" s="31"/>
      <c r="R455" s="27"/>
    </row>
    <row r="456" spans="3:18">
      <c r="C456" s="31"/>
      <c r="M456" s="31"/>
      <c r="R456" s="27"/>
    </row>
    <row r="457" spans="3:18">
      <c r="C457" s="31"/>
      <c r="M457" s="31"/>
      <c r="R457" s="27"/>
    </row>
    <row r="458" spans="3:18">
      <c r="C458" s="31"/>
      <c r="M458" s="31"/>
      <c r="R458" s="27"/>
    </row>
    <row r="459" spans="3:18">
      <c r="C459" s="31"/>
      <c r="M459" s="31"/>
      <c r="R459" s="27"/>
    </row>
    <row r="460" spans="3:18">
      <c r="C460" s="31"/>
      <c r="M460" s="31"/>
      <c r="R460" s="27"/>
    </row>
    <row r="461" spans="3:18">
      <c r="C461" s="31"/>
      <c r="M461" s="31"/>
      <c r="R461" s="27"/>
    </row>
    <row r="462" spans="3:18">
      <c r="C462" s="31"/>
      <c r="M462" s="31"/>
      <c r="R462" s="27"/>
    </row>
    <row r="463" spans="3:18">
      <c r="C463" s="31"/>
      <c r="M463" s="31"/>
      <c r="R463" s="27"/>
    </row>
    <row r="464" spans="3:18">
      <c r="C464" s="31"/>
      <c r="M464" s="31"/>
      <c r="R464" s="27"/>
    </row>
    <row r="465" spans="3:18">
      <c r="C465" s="31"/>
      <c r="M465" s="31"/>
      <c r="R465" s="27"/>
    </row>
    <row r="466" spans="3:18">
      <c r="C466" s="31"/>
      <c r="M466" s="31"/>
      <c r="R466" s="27"/>
    </row>
    <row r="467" spans="3:18">
      <c r="C467" s="31"/>
      <c r="M467" s="31"/>
      <c r="R467" s="27"/>
    </row>
    <row r="468" spans="3:18">
      <c r="C468" s="31"/>
      <c r="M468" s="31"/>
      <c r="R468" s="27"/>
    </row>
    <row r="469" spans="3:18">
      <c r="C469" s="31"/>
      <c r="M469" s="31"/>
      <c r="R469" s="27"/>
    </row>
    <row r="470" spans="3:18">
      <c r="C470" s="31"/>
      <c r="M470" s="31"/>
      <c r="R470" s="27"/>
    </row>
    <row r="471" spans="3:18">
      <c r="C471" s="31"/>
      <c r="M471" s="31"/>
      <c r="R471" s="27"/>
    </row>
    <row r="472" spans="3:18">
      <c r="C472" s="31"/>
      <c r="M472" s="31"/>
      <c r="R472" s="27"/>
    </row>
    <row r="473" spans="3:18">
      <c r="C473" s="31"/>
      <c r="M473" s="31"/>
      <c r="R473" s="27"/>
    </row>
    <row r="474" spans="3:18">
      <c r="C474" s="31"/>
      <c r="M474" s="31"/>
      <c r="R474" s="27"/>
    </row>
    <row r="475" spans="3:18">
      <c r="C475" s="31"/>
      <c r="M475" s="31"/>
      <c r="R475" s="27"/>
    </row>
    <row r="476" spans="3:18">
      <c r="C476" s="31"/>
      <c r="M476" s="31"/>
      <c r="R476" s="27"/>
    </row>
    <row r="477" spans="3:18">
      <c r="C477" s="31"/>
      <c r="M477" s="31"/>
      <c r="R477" s="27"/>
    </row>
    <row r="478" spans="3:18">
      <c r="C478" s="31"/>
      <c r="M478" s="31"/>
      <c r="R478" s="27"/>
    </row>
    <row r="479" spans="3:18">
      <c r="C479" s="31"/>
      <c r="M479" s="31"/>
      <c r="R479" s="27"/>
    </row>
    <row r="480" spans="3:18">
      <c r="C480" s="31"/>
      <c r="M480" s="31"/>
      <c r="R480" s="27"/>
    </row>
    <row r="481" spans="3:18">
      <c r="C481" s="31"/>
      <c r="M481" s="31"/>
      <c r="R481" s="27"/>
    </row>
    <row r="482" spans="3:18">
      <c r="C482" s="31"/>
      <c r="M482" s="31"/>
      <c r="R482" s="27"/>
    </row>
    <row r="483" spans="3:18">
      <c r="C483" s="31"/>
      <c r="M483" s="31"/>
      <c r="R483" s="27"/>
    </row>
    <row r="484" spans="3:18">
      <c r="C484" s="31"/>
      <c r="M484" s="31"/>
      <c r="R484" s="27"/>
    </row>
    <row r="485" spans="3:18">
      <c r="C485" s="31"/>
      <c r="M485" s="31"/>
      <c r="R485" s="27"/>
    </row>
    <row r="486" spans="3:18">
      <c r="C486" s="31"/>
      <c r="M486" s="31"/>
      <c r="R486" s="27"/>
    </row>
    <row r="487" spans="3:18">
      <c r="C487" s="31"/>
      <c r="M487" s="31"/>
      <c r="R487" s="27"/>
    </row>
    <row r="488" spans="3:18">
      <c r="C488" s="31"/>
      <c r="M488" s="31"/>
      <c r="R488" s="27"/>
    </row>
    <row r="489" spans="3:18">
      <c r="C489" s="31"/>
      <c r="M489" s="31"/>
      <c r="R489" s="27"/>
    </row>
    <row r="490" spans="3:18">
      <c r="C490" s="31"/>
      <c r="M490" s="31"/>
      <c r="R490" s="27"/>
    </row>
    <row r="491" spans="3:18">
      <c r="C491" s="31"/>
      <c r="M491" s="31"/>
      <c r="R491" s="27"/>
    </row>
    <row r="492" spans="3:18">
      <c r="C492" s="31"/>
      <c r="M492" s="31"/>
      <c r="R492" s="27"/>
    </row>
    <row r="493" spans="3:18">
      <c r="C493" s="31"/>
      <c r="M493" s="31"/>
      <c r="R493" s="27"/>
    </row>
    <row r="494" spans="3:18">
      <c r="C494" s="31"/>
      <c r="M494" s="31"/>
      <c r="R494" s="27"/>
    </row>
    <row r="495" spans="3:18">
      <c r="C495" s="31"/>
      <c r="M495" s="31"/>
      <c r="R495" s="27"/>
    </row>
    <row r="496" spans="3:18">
      <c r="C496" s="31"/>
      <c r="M496" s="31"/>
      <c r="R496" s="27"/>
    </row>
    <row r="497" spans="3:18">
      <c r="C497" s="31"/>
      <c r="M497" s="31"/>
      <c r="R497" s="27"/>
    </row>
    <row r="498" spans="3:18">
      <c r="C498" s="31"/>
      <c r="M498" s="31"/>
      <c r="R498" s="27"/>
    </row>
    <row r="499" spans="3:18">
      <c r="C499" s="31"/>
      <c r="M499" s="31"/>
      <c r="R499" s="27"/>
    </row>
    <row r="500" spans="3:18">
      <c r="C500" s="31"/>
      <c r="M500" s="31"/>
      <c r="R500" s="27"/>
    </row>
    <row r="501" spans="3:18">
      <c r="C501" s="31"/>
      <c r="M501" s="31"/>
      <c r="R501" s="27"/>
    </row>
    <row r="502" spans="3:18">
      <c r="C502" s="31"/>
      <c r="R502" s="27"/>
    </row>
  </sheetData>
  <phoneticPr fontId="11" type="noConversion"/>
  <conditionalFormatting sqref="H37">
    <cfRule type="duplicateValues" dxfId="605" priority="11"/>
  </conditionalFormatting>
  <conditionalFormatting sqref="H129:H130">
    <cfRule type="duplicateValues" dxfId="604" priority="10"/>
  </conditionalFormatting>
  <conditionalFormatting sqref="I4:I34">
    <cfRule type="containsText" dxfId="603" priority="7" operator="containsText" text="PASS">
      <formula>NOT(ISERROR(SEARCH("PASS", I4)))</formula>
    </cfRule>
    <cfRule type="containsText" dxfId="602" priority="8" operator="containsText" text="FAIL">
      <formula>NOT(ISERROR(SEARCH("FAIL", I4)))</formula>
    </cfRule>
    <cfRule type="containsText" dxfId="601" priority="9" operator="containsText" text="WARN">
      <formula>NOT(ISERROR(SEARCH("WARN", I4)))</formula>
    </cfRule>
  </conditionalFormatting>
  <conditionalFormatting sqref="I35:I36">
    <cfRule type="containsText" dxfId="600" priority="4" operator="containsText" text="PASS">
      <formula>NOT(ISERROR(SEARCH("PASS", I35)))</formula>
    </cfRule>
    <cfRule type="containsText" dxfId="599" priority="5" operator="containsText" text="FAIL">
      <formula>NOT(ISERROR(SEARCH("FAIL", I35)))</formula>
    </cfRule>
    <cfRule type="containsText" dxfId="598" priority="6" operator="containsText" text="WARN">
      <formula>NOT(ISERROR(SEARCH("WARN", I35)))</formula>
    </cfRule>
  </conditionalFormatting>
  <conditionalFormatting sqref="I37:I44">
    <cfRule type="containsText" dxfId="597" priority="1" operator="containsText" text="PASS">
      <formula>NOT(ISERROR(SEARCH("PASS", I37)))</formula>
    </cfRule>
    <cfRule type="containsText" dxfId="596" priority="2" operator="containsText" text="FAIL">
      <formula>NOT(ISERROR(SEARCH("FAIL", I37)))</formula>
    </cfRule>
    <cfRule type="containsText" dxfId="595" priority="3" operator="containsText" text="WARN">
      <formula>NOT(ISERROR(SEARCH("WARN", I37)))</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84482-5209-1F49-B73F-423D1A06517C}">
  <dimension ref="A1:Q151"/>
  <sheetViews>
    <sheetView zoomScale="84" workbookViewId="0">
      <pane ySplit="3" topLeftCell="A4" activePane="bottomLeft" state="frozen"/>
      <selection activeCell="G1" sqref="G1"/>
      <selection pane="bottomLeft" activeCell="D1" sqref="D1:D1048576"/>
    </sheetView>
  </sheetViews>
  <sheetFormatPr baseColWidth="10" defaultRowHeight="16"/>
  <cols>
    <col min="1" max="1" width="10.83203125" style="25"/>
    <col min="2" max="2" width="12.6640625" style="25" bestFit="1" customWidth="1"/>
    <col min="3" max="3" width="10.83203125" style="25"/>
    <col min="4" max="4" width="31.83203125" style="25" customWidth="1"/>
    <col min="5" max="5" width="11.6640625" style="25" bestFit="1" customWidth="1"/>
    <col min="6" max="6" width="14" style="25" bestFit="1" customWidth="1"/>
    <col min="7" max="7" width="19.83203125" style="6" customWidth="1"/>
    <col min="8" max="8" width="25.5" style="6" customWidth="1"/>
    <col min="9" max="9" width="10.83203125" style="25"/>
    <col min="10" max="10" width="26.33203125" style="25" bestFit="1" customWidth="1"/>
    <col min="11" max="11" width="88.1640625" style="25" customWidth="1"/>
    <col min="12" max="12" width="15" style="25" customWidth="1"/>
    <col min="13" max="13" width="15.5" style="6" customWidth="1"/>
    <col min="14" max="14" width="14" style="25" bestFit="1" customWidth="1"/>
    <col min="15" max="15" width="18.1640625" style="25" customWidth="1"/>
    <col min="16" max="16" width="15.33203125" style="25" bestFit="1" customWidth="1"/>
    <col min="18" max="16384" width="10.83203125" style="25"/>
  </cols>
  <sheetData>
    <row r="1" spans="1:16" s="6" customFormat="1">
      <c r="C1" s="45"/>
      <c r="D1" s="10"/>
      <c r="H1" s="6" t="s">
        <v>1603</v>
      </c>
      <c r="K1" s="62" t="s">
        <v>2980</v>
      </c>
      <c r="L1" s="6" t="s">
        <v>1604</v>
      </c>
      <c r="M1" s="56" t="s">
        <v>13666</v>
      </c>
    </row>
    <row r="2" spans="1:16" s="6" customFormat="1" ht="17" thickBot="1">
      <c r="B2" s="85"/>
      <c r="H2" s="6">
        <f>COUNTA(H4:H294)</f>
        <v>148</v>
      </c>
      <c r="K2" s="115">
        <f>COUNTA(K4:K307)</f>
        <v>148</v>
      </c>
      <c r="L2" s="6">
        <f>COUNTA(L4:L218)</f>
        <v>137</v>
      </c>
      <c r="M2" s="85">
        <f>COUNTIF(M4:M1196,"*Y*")</f>
        <v>144</v>
      </c>
      <c r="N2" s="85"/>
      <c r="O2" s="85"/>
      <c r="P2" s="85"/>
    </row>
    <row r="3" spans="1:16" s="6" customFormat="1" ht="17" thickBot="1">
      <c r="A3" s="661" t="s">
        <v>9370</v>
      </c>
      <c r="B3" s="661" t="s">
        <v>10</v>
      </c>
      <c r="C3" s="661" t="s">
        <v>1</v>
      </c>
      <c r="D3" s="661" t="s">
        <v>2</v>
      </c>
      <c r="E3" s="661" t="s">
        <v>3</v>
      </c>
      <c r="F3" s="661" t="s">
        <v>17</v>
      </c>
      <c r="G3" s="661" t="s">
        <v>0</v>
      </c>
      <c r="H3" s="661" t="s">
        <v>16</v>
      </c>
      <c r="I3" s="661" t="s">
        <v>15</v>
      </c>
      <c r="J3" s="661" t="s">
        <v>23</v>
      </c>
      <c r="K3" s="661" t="s">
        <v>532</v>
      </c>
      <c r="L3" s="661" t="s">
        <v>1505</v>
      </c>
      <c r="M3" s="661" t="s">
        <v>23695</v>
      </c>
      <c r="N3" s="661" t="s">
        <v>1624</v>
      </c>
      <c r="O3" s="661" t="s">
        <v>22944</v>
      </c>
      <c r="P3" s="661" t="s">
        <v>22942</v>
      </c>
    </row>
    <row r="4" spans="1:16">
      <c r="A4" s="51">
        <v>1</v>
      </c>
      <c r="B4" s="8" t="s">
        <v>18360</v>
      </c>
      <c r="C4" s="48" t="s">
        <v>692</v>
      </c>
      <c r="D4" s="257" t="s">
        <v>22043</v>
      </c>
      <c r="E4" s="80"/>
      <c r="F4" s="8" t="s">
        <v>6029</v>
      </c>
      <c r="G4" s="72" t="s">
        <v>10819</v>
      </c>
      <c r="H4" s="5" t="s">
        <v>693</v>
      </c>
      <c r="I4" s="5"/>
      <c r="J4" s="5"/>
      <c r="K4" s="66" t="s">
        <v>13829</v>
      </c>
      <c r="L4" s="8" t="s">
        <v>17377</v>
      </c>
      <c r="M4" s="5" t="s">
        <v>22</v>
      </c>
      <c r="N4" s="5" t="s">
        <v>4305</v>
      </c>
      <c r="O4" s="34"/>
      <c r="P4" s="709"/>
    </row>
    <row r="5" spans="1:16">
      <c r="A5" s="8">
        <v>2</v>
      </c>
      <c r="B5" s="8" t="s">
        <v>18360</v>
      </c>
      <c r="C5" s="48" t="s">
        <v>267</v>
      </c>
      <c r="D5" s="257" t="s">
        <v>22043</v>
      </c>
      <c r="E5" s="113"/>
      <c r="F5" s="8" t="s">
        <v>6030</v>
      </c>
      <c r="G5" s="72" t="s">
        <v>10820</v>
      </c>
      <c r="H5" s="5" t="s">
        <v>696</v>
      </c>
      <c r="I5" s="5"/>
      <c r="J5" s="5"/>
      <c r="K5" s="66" t="s">
        <v>13829</v>
      </c>
      <c r="L5" s="8" t="s">
        <v>17377</v>
      </c>
      <c r="M5" s="5" t="s">
        <v>22</v>
      </c>
      <c r="N5" s="5" t="s">
        <v>4305</v>
      </c>
      <c r="O5" s="8" t="s">
        <v>18434</v>
      </c>
      <c r="P5" s="34"/>
    </row>
    <row r="6" spans="1:16">
      <c r="A6" s="51">
        <v>3</v>
      </c>
      <c r="B6" s="8" t="s">
        <v>18360</v>
      </c>
      <c r="C6" s="48" t="s">
        <v>3853</v>
      </c>
      <c r="D6" s="38" t="s">
        <v>22043</v>
      </c>
      <c r="E6" s="80" t="s">
        <v>3855</v>
      </c>
      <c r="F6" s="8" t="s">
        <v>3854</v>
      </c>
      <c r="G6" s="72" t="s">
        <v>10756</v>
      </c>
      <c r="H6" s="13" t="s">
        <v>3857</v>
      </c>
      <c r="I6" s="5" t="str">
        <f t="shared" ref="I6:I13" si="0">LEFT(J6, 7)</f>
        <v>DYE3784</v>
      </c>
      <c r="J6" s="5" t="s">
        <v>3856</v>
      </c>
      <c r="K6" s="116" t="s">
        <v>4304</v>
      </c>
      <c r="L6" s="8" t="s">
        <v>17377</v>
      </c>
      <c r="M6" s="5" t="s">
        <v>21</v>
      </c>
      <c r="N6" s="5" t="s">
        <v>2981</v>
      </c>
      <c r="O6" s="34"/>
      <c r="P6" s="34"/>
    </row>
    <row r="7" spans="1:16">
      <c r="A7" s="8">
        <v>4</v>
      </c>
      <c r="B7" s="8" t="s">
        <v>18360</v>
      </c>
      <c r="C7" s="48" t="s">
        <v>3853</v>
      </c>
      <c r="D7" s="38" t="s">
        <v>22043</v>
      </c>
      <c r="E7" s="80" t="s">
        <v>3860</v>
      </c>
      <c r="F7" s="8" t="s">
        <v>3859</v>
      </c>
      <c r="G7" s="72" t="s">
        <v>10757</v>
      </c>
      <c r="H7" s="13" t="s">
        <v>3862</v>
      </c>
      <c r="I7" s="5" t="str">
        <f t="shared" si="0"/>
        <v>DYE3785</v>
      </c>
      <c r="J7" s="5" t="s">
        <v>3861</v>
      </c>
      <c r="K7" s="116" t="s">
        <v>4304</v>
      </c>
      <c r="L7" s="8" t="s">
        <v>17377</v>
      </c>
      <c r="M7" s="5" t="s">
        <v>21</v>
      </c>
      <c r="N7" s="5" t="s">
        <v>2981</v>
      </c>
      <c r="O7" s="34"/>
      <c r="P7" s="34"/>
    </row>
    <row r="8" spans="1:16">
      <c r="A8" s="51">
        <v>5</v>
      </c>
      <c r="B8" s="8" t="s">
        <v>18360</v>
      </c>
      <c r="C8" s="48" t="s">
        <v>3870</v>
      </c>
      <c r="D8" s="38" t="s">
        <v>22043</v>
      </c>
      <c r="E8" s="80" t="s">
        <v>3872</v>
      </c>
      <c r="F8" s="8" t="s">
        <v>3871</v>
      </c>
      <c r="G8" s="72" t="s">
        <v>10759</v>
      </c>
      <c r="H8" s="13" t="s">
        <v>3874</v>
      </c>
      <c r="I8" s="5" t="str">
        <f t="shared" si="0"/>
        <v>DYE3788</v>
      </c>
      <c r="J8" s="5" t="s">
        <v>3873</v>
      </c>
      <c r="K8" s="116" t="s">
        <v>4304</v>
      </c>
      <c r="L8" s="8" t="s">
        <v>17377</v>
      </c>
      <c r="M8" s="5" t="s">
        <v>21</v>
      </c>
      <c r="N8" s="5" t="s">
        <v>2981</v>
      </c>
      <c r="O8" s="34"/>
      <c r="P8" s="34"/>
    </row>
    <row r="9" spans="1:16">
      <c r="A9" s="8">
        <v>6</v>
      </c>
      <c r="B9" s="8" t="s">
        <v>18360</v>
      </c>
      <c r="C9" s="48" t="s">
        <v>3947</v>
      </c>
      <c r="D9" s="38" t="s">
        <v>22043</v>
      </c>
      <c r="E9" s="80" t="s">
        <v>3949</v>
      </c>
      <c r="F9" s="5" t="s">
        <v>3948</v>
      </c>
      <c r="G9" s="72" t="s">
        <v>10771</v>
      </c>
      <c r="H9" s="13" t="s">
        <v>3951</v>
      </c>
      <c r="I9" s="5" t="str">
        <f t="shared" si="0"/>
        <v>DYE3819</v>
      </c>
      <c r="J9" s="5" t="s">
        <v>3950</v>
      </c>
      <c r="K9" s="116" t="s">
        <v>4304</v>
      </c>
      <c r="L9" s="8" t="s">
        <v>17377</v>
      </c>
      <c r="M9" s="5" t="s">
        <v>21</v>
      </c>
      <c r="N9" s="5" t="s">
        <v>2981</v>
      </c>
      <c r="O9" s="8" t="s">
        <v>17560</v>
      </c>
      <c r="P9" s="34"/>
    </row>
    <row r="10" spans="1:16">
      <c r="A10" s="51">
        <v>7</v>
      </c>
      <c r="B10" s="8" t="s">
        <v>18360</v>
      </c>
      <c r="C10" s="48" t="s">
        <v>3977</v>
      </c>
      <c r="D10" s="38" t="s">
        <v>22043</v>
      </c>
      <c r="E10" s="80" t="s">
        <v>3979</v>
      </c>
      <c r="F10" s="5" t="s">
        <v>3978</v>
      </c>
      <c r="G10" s="72" t="s">
        <v>10776</v>
      </c>
      <c r="H10" s="13" t="s">
        <v>3981</v>
      </c>
      <c r="I10" s="5" t="str">
        <f t="shared" si="0"/>
        <v>DYE3827</v>
      </c>
      <c r="J10" s="5" t="s">
        <v>3980</v>
      </c>
      <c r="K10" s="116" t="s">
        <v>4304</v>
      </c>
      <c r="L10" s="8" t="s">
        <v>17377</v>
      </c>
      <c r="M10" s="5" t="s">
        <v>21</v>
      </c>
      <c r="N10" s="5" t="s">
        <v>2981</v>
      </c>
      <c r="O10" s="34"/>
      <c r="P10" s="34"/>
    </row>
    <row r="11" spans="1:16">
      <c r="A11" s="8">
        <v>8</v>
      </c>
      <c r="B11" s="8" t="s">
        <v>18360</v>
      </c>
      <c r="C11" s="48" t="s">
        <v>4006</v>
      </c>
      <c r="D11" s="38" t="s">
        <v>22043</v>
      </c>
      <c r="E11" s="91" t="s">
        <v>4008</v>
      </c>
      <c r="F11" s="5" t="s">
        <v>4007</v>
      </c>
      <c r="G11" s="72" t="s">
        <v>10781</v>
      </c>
      <c r="H11" s="13" t="s">
        <v>4010</v>
      </c>
      <c r="I11" s="5" t="str">
        <f t="shared" si="0"/>
        <v>DYE3836</v>
      </c>
      <c r="J11" s="5" t="s">
        <v>4009</v>
      </c>
      <c r="K11" s="116" t="s">
        <v>4304</v>
      </c>
      <c r="L11" s="8" t="s">
        <v>17377</v>
      </c>
      <c r="M11" s="5" t="s">
        <v>21</v>
      </c>
      <c r="N11" s="5" t="s">
        <v>2981</v>
      </c>
      <c r="O11" s="34"/>
      <c r="P11" s="34"/>
    </row>
    <row r="12" spans="1:16">
      <c r="A12" s="51">
        <v>9</v>
      </c>
      <c r="B12" s="8" t="s">
        <v>18360</v>
      </c>
      <c r="C12" s="48" t="s">
        <v>4065</v>
      </c>
      <c r="D12" s="38" t="s">
        <v>22043</v>
      </c>
      <c r="E12" s="80" t="s">
        <v>4067</v>
      </c>
      <c r="F12" s="5" t="s">
        <v>4066</v>
      </c>
      <c r="G12" s="72" t="s">
        <v>10790</v>
      </c>
      <c r="H12" s="13" t="s">
        <v>4069</v>
      </c>
      <c r="I12" s="5" t="str">
        <f t="shared" si="0"/>
        <v>DYE3855</v>
      </c>
      <c r="J12" s="5" t="s">
        <v>4068</v>
      </c>
      <c r="K12" s="116" t="s">
        <v>4302</v>
      </c>
      <c r="L12" s="8" t="s">
        <v>17377</v>
      </c>
      <c r="M12" s="5" t="s">
        <v>21</v>
      </c>
      <c r="N12" s="5" t="s">
        <v>2981</v>
      </c>
      <c r="O12" s="34"/>
      <c r="P12" s="34"/>
    </row>
    <row r="13" spans="1:16" ht="17" customHeight="1">
      <c r="A13" s="8">
        <v>10</v>
      </c>
      <c r="B13" s="8" t="s">
        <v>18360</v>
      </c>
      <c r="C13" s="67" t="s">
        <v>4076</v>
      </c>
      <c r="D13" s="38" t="s">
        <v>21675</v>
      </c>
      <c r="E13" s="83" t="s">
        <v>4078</v>
      </c>
      <c r="F13" s="8" t="s">
        <v>4077</v>
      </c>
      <c r="G13" s="38" t="s">
        <v>10792</v>
      </c>
      <c r="H13" s="44" t="s">
        <v>4080</v>
      </c>
      <c r="I13" s="8" t="str">
        <f t="shared" si="0"/>
        <v>DYE3858</v>
      </c>
      <c r="J13" s="8" t="s">
        <v>4079</v>
      </c>
      <c r="K13" s="125" t="s">
        <v>4302</v>
      </c>
      <c r="L13" s="8" t="s">
        <v>17377</v>
      </c>
      <c r="M13" s="8" t="s">
        <v>21</v>
      </c>
      <c r="N13" s="8" t="s">
        <v>2981</v>
      </c>
      <c r="O13" s="8" t="s">
        <v>18381</v>
      </c>
      <c r="P13" s="34"/>
    </row>
    <row r="14" spans="1:16" ht="17">
      <c r="A14" s="51">
        <v>11</v>
      </c>
      <c r="B14" s="8" t="s">
        <v>18360</v>
      </c>
      <c r="C14" s="110" t="s">
        <v>5431</v>
      </c>
      <c r="D14" s="50" t="s">
        <v>22043</v>
      </c>
      <c r="E14" s="155" t="s">
        <v>5433</v>
      </c>
      <c r="F14" s="51" t="s">
        <v>5432</v>
      </c>
      <c r="G14" s="53" t="s">
        <v>10719</v>
      </c>
      <c r="H14" s="54" t="s">
        <v>5532</v>
      </c>
      <c r="I14" s="117" t="s">
        <v>5534</v>
      </c>
      <c r="J14" s="8" t="s">
        <v>5533</v>
      </c>
      <c r="K14" s="280" t="s">
        <v>5401</v>
      </c>
      <c r="L14" s="8" t="s">
        <v>17377</v>
      </c>
      <c r="M14" s="8" t="s">
        <v>21</v>
      </c>
      <c r="N14" s="8" t="s">
        <v>5355</v>
      </c>
      <c r="O14" s="79"/>
      <c r="P14" s="34"/>
    </row>
    <row r="15" spans="1:16">
      <c r="A15" s="8">
        <v>12</v>
      </c>
      <c r="B15" s="8" t="s">
        <v>18360</v>
      </c>
      <c r="C15" s="111" t="s">
        <v>5467</v>
      </c>
      <c r="D15" s="53" t="s">
        <v>12395</v>
      </c>
      <c r="E15" s="154" t="s">
        <v>5469</v>
      </c>
      <c r="F15" s="54" t="s">
        <v>5468</v>
      </c>
      <c r="G15" s="53" t="s">
        <v>10730</v>
      </c>
      <c r="H15" s="54" t="s">
        <v>5574</v>
      </c>
      <c r="I15" s="117" t="s">
        <v>5576</v>
      </c>
      <c r="J15" s="8" t="s">
        <v>5575</v>
      </c>
      <c r="K15" s="280" t="s">
        <v>5401</v>
      </c>
      <c r="L15" s="8" t="s">
        <v>17377</v>
      </c>
      <c r="M15" s="8" t="s">
        <v>21</v>
      </c>
      <c r="N15" s="8" t="s">
        <v>5355</v>
      </c>
      <c r="O15" s="79"/>
      <c r="P15" s="34"/>
    </row>
    <row r="16" spans="1:16">
      <c r="A16" s="51">
        <v>13</v>
      </c>
      <c r="B16" s="8" t="s">
        <v>18360</v>
      </c>
      <c r="C16" s="111" t="s">
        <v>5474</v>
      </c>
      <c r="D16" s="53" t="s">
        <v>22043</v>
      </c>
      <c r="E16" s="154" t="s">
        <v>5476</v>
      </c>
      <c r="F16" s="54" t="s">
        <v>5475</v>
      </c>
      <c r="G16" s="53" t="s">
        <v>10733</v>
      </c>
      <c r="H16" s="54" t="s">
        <v>5583</v>
      </c>
      <c r="I16" s="117" t="s">
        <v>5585</v>
      </c>
      <c r="J16" s="8" t="s">
        <v>5584</v>
      </c>
      <c r="K16" s="280" t="s">
        <v>5401</v>
      </c>
      <c r="L16" s="8" t="s">
        <v>17377</v>
      </c>
      <c r="M16" s="8" t="s">
        <v>21</v>
      </c>
      <c r="N16" s="8" t="s">
        <v>5355</v>
      </c>
      <c r="O16" s="79"/>
      <c r="P16" s="34"/>
    </row>
    <row r="17" spans="1:16">
      <c r="A17" s="8">
        <v>14</v>
      </c>
      <c r="B17" s="8" t="s">
        <v>18360</v>
      </c>
      <c r="C17" s="8" t="s">
        <v>12382</v>
      </c>
      <c r="D17" s="8" t="s">
        <v>22041</v>
      </c>
      <c r="E17" s="8" t="s">
        <v>12383</v>
      </c>
      <c r="F17" s="8" t="s">
        <v>12384</v>
      </c>
      <c r="G17" s="38" t="s">
        <v>12385</v>
      </c>
      <c r="H17" s="8" t="s">
        <v>12452</v>
      </c>
      <c r="I17" s="8" t="str">
        <f t="shared" ref="I17:I36" si="1">LEFT(J17,7)</f>
        <v>DYE5135</v>
      </c>
      <c r="J17" s="79" t="s">
        <v>12453</v>
      </c>
      <c r="K17" s="79" t="s">
        <v>11656</v>
      </c>
      <c r="L17" s="8">
        <v>5440</v>
      </c>
      <c r="M17" s="8" t="s">
        <v>21</v>
      </c>
      <c r="N17" s="8">
        <v>211546</v>
      </c>
      <c r="O17" s="79"/>
      <c r="P17" s="34"/>
    </row>
    <row r="18" spans="1:16">
      <c r="A18" s="51">
        <v>15</v>
      </c>
      <c r="B18" s="8" t="s">
        <v>18360</v>
      </c>
      <c r="C18" s="8" t="s">
        <v>12386</v>
      </c>
      <c r="D18" s="8" t="s">
        <v>22041</v>
      </c>
      <c r="E18" s="8" t="s">
        <v>12387</v>
      </c>
      <c r="F18" s="8" t="s">
        <v>12388</v>
      </c>
      <c r="G18" s="38" t="s">
        <v>12389</v>
      </c>
      <c r="H18" s="8" t="s">
        <v>12454</v>
      </c>
      <c r="I18" s="8" t="str">
        <f t="shared" si="1"/>
        <v>DYE5136</v>
      </c>
      <c r="J18" s="79" t="s">
        <v>12455</v>
      </c>
      <c r="K18" s="79" t="s">
        <v>11656</v>
      </c>
      <c r="L18" s="8">
        <v>5442</v>
      </c>
      <c r="M18" s="8" t="s">
        <v>21</v>
      </c>
      <c r="N18" s="8">
        <v>211546</v>
      </c>
      <c r="O18" s="79"/>
      <c r="P18" s="34"/>
    </row>
    <row r="19" spans="1:16">
      <c r="A19" s="8">
        <v>16</v>
      </c>
      <c r="B19" s="8" t="s">
        <v>18360</v>
      </c>
      <c r="C19" s="8" t="s">
        <v>12390</v>
      </c>
      <c r="D19" s="8" t="s">
        <v>22041</v>
      </c>
      <c r="E19" s="8" t="s">
        <v>12391</v>
      </c>
      <c r="F19" s="8" t="s">
        <v>12392</v>
      </c>
      <c r="G19" s="8" t="s">
        <v>12393</v>
      </c>
      <c r="H19" s="8" t="s">
        <v>14697</v>
      </c>
      <c r="I19" s="8" t="str">
        <f t="shared" si="1"/>
        <v>DYE6243</v>
      </c>
      <c r="J19" s="79" t="s">
        <v>14698</v>
      </c>
      <c r="K19" s="79" t="s">
        <v>20248</v>
      </c>
      <c r="L19" s="8">
        <v>5445</v>
      </c>
      <c r="M19" s="8" t="s">
        <v>21</v>
      </c>
      <c r="N19" s="8" t="s">
        <v>14563</v>
      </c>
      <c r="O19" s="79"/>
      <c r="P19" s="34"/>
    </row>
    <row r="20" spans="1:16">
      <c r="A20" s="51">
        <v>17</v>
      </c>
      <c r="B20" s="8" t="s">
        <v>18360</v>
      </c>
      <c r="C20" s="8" t="s">
        <v>12394</v>
      </c>
      <c r="D20" s="8" t="s">
        <v>12395</v>
      </c>
      <c r="E20" s="8" t="s">
        <v>12396</v>
      </c>
      <c r="F20" s="8" t="s">
        <v>12397</v>
      </c>
      <c r="G20" s="8" t="s">
        <v>12398</v>
      </c>
      <c r="H20" s="8" t="s">
        <v>12456</v>
      </c>
      <c r="I20" s="8" t="str">
        <f t="shared" si="1"/>
        <v>DYE5137</v>
      </c>
      <c r="J20" s="79" t="s">
        <v>12457</v>
      </c>
      <c r="K20" s="79" t="s">
        <v>11656</v>
      </c>
      <c r="L20" s="8">
        <v>5444</v>
      </c>
      <c r="M20" s="8" t="s">
        <v>21</v>
      </c>
      <c r="N20" s="8">
        <v>211546</v>
      </c>
      <c r="O20" s="79"/>
      <c r="P20" s="34"/>
    </row>
    <row r="21" spans="1:16">
      <c r="A21" s="8">
        <v>18</v>
      </c>
      <c r="B21" s="8" t="s">
        <v>18360</v>
      </c>
      <c r="C21" s="8" t="s">
        <v>5467</v>
      </c>
      <c r="D21" s="8" t="s">
        <v>22040</v>
      </c>
      <c r="E21" s="8" t="s">
        <v>12399</v>
      </c>
      <c r="F21" s="8" t="s">
        <v>12400</v>
      </c>
      <c r="G21" s="8" t="s">
        <v>12401</v>
      </c>
      <c r="H21" s="8" t="s">
        <v>14699</v>
      </c>
      <c r="I21" s="8" t="str">
        <f t="shared" si="1"/>
        <v>DYE6252</v>
      </c>
      <c r="J21" s="79" t="s">
        <v>14700</v>
      </c>
      <c r="K21" s="79" t="s">
        <v>20248</v>
      </c>
      <c r="L21" s="8">
        <v>5452</v>
      </c>
      <c r="M21" s="8" t="s">
        <v>21</v>
      </c>
      <c r="N21" s="8" t="s">
        <v>14563</v>
      </c>
      <c r="O21" s="79"/>
      <c r="P21" s="34"/>
    </row>
    <row r="22" spans="1:16">
      <c r="A22" s="51">
        <v>19</v>
      </c>
      <c r="B22" s="8" t="s">
        <v>18360</v>
      </c>
      <c r="C22" s="8" t="s">
        <v>12402</v>
      </c>
      <c r="D22" s="8" t="s">
        <v>22040</v>
      </c>
      <c r="E22" s="8" t="s">
        <v>12403</v>
      </c>
      <c r="F22" s="8" t="s">
        <v>12404</v>
      </c>
      <c r="G22" s="8" t="s">
        <v>12405</v>
      </c>
      <c r="H22" s="8" t="s">
        <v>14701</v>
      </c>
      <c r="I22" s="8" t="str">
        <f t="shared" si="1"/>
        <v>DYE6253</v>
      </c>
      <c r="J22" s="79" t="s">
        <v>14702</v>
      </c>
      <c r="K22" s="79" t="s">
        <v>20248</v>
      </c>
      <c r="L22" s="8">
        <v>5455</v>
      </c>
      <c r="M22" s="8" t="s">
        <v>22</v>
      </c>
      <c r="N22" s="8" t="s">
        <v>14563</v>
      </c>
      <c r="O22" s="79"/>
      <c r="P22" s="34"/>
    </row>
    <row r="23" spans="1:16">
      <c r="A23" s="8">
        <v>20</v>
      </c>
      <c r="B23" s="8" t="s">
        <v>18360</v>
      </c>
      <c r="C23" s="8" t="s">
        <v>12406</v>
      </c>
      <c r="D23" s="8" t="s">
        <v>22040</v>
      </c>
      <c r="E23" s="8" t="s">
        <v>12407</v>
      </c>
      <c r="F23" s="8" t="s">
        <v>12408</v>
      </c>
      <c r="G23" s="8" t="s">
        <v>12409</v>
      </c>
      <c r="H23" s="8" t="s">
        <v>12458</v>
      </c>
      <c r="I23" s="8" t="str">
        <f t="shared" si="1"/>
        <v>DYE5264</v>
      </c>
      <c r="J23" s="79" t="s">
        <v>12459</v>
      </c>
      <c r="K23" s="79" t="s">
        <v>11719</v>
      </c>
      <c r="L23" s="8">
        <v>5457</v>
      </c>
      <c r="M23" s="8" t="s">
        <v>21</v>
      </c>
      <c r="N23" s="8">
        <v>213503</v>
      </c>
      <c r="O23" s="79"/>
      <c r="P23" s="34"/>
    </row>
    <row r="24" spans="1:16">
      <c r="A24" s="51">
        <v>21</v>
      </c>
      <c r="B24" s="8" t="s">
        <v>18360</v>
      </c>
      <c r="C24" s="8" t="s">
        <v>12410</v>
      </c>
      <c r="D24" s="8" t="s">
        <v>22040</v>
      </c>
      <c r="E24" s="8" t="s">
        <v>12411</v>
      </c>
      <c r="F24" s="8" t="s">
        <v>12412</v>
      </c>
      <c r="G24" s="8" t="s">
        <v>12413</v>
      </c>
      <c r="H24" s="8" t="s">
        <v>14703</v>
      </c>
      <c r="I24" s="8" t="str">
        <f t="shared" si="1"/>
        <v>DYE6254</v>
      </c>
      <c r="J24" s="79" t="s">
        <v>14704</v>
      </c>
      <c r="K24" s="79" t="s">
        <v>20248</v>
      </c>
      <c r="L24" s="8">
        <v>5458</v>
      </c>
      <c r="M24" s="8" t="s">
        <v>21</v>
      </c>
      <c r="N24" s="8" t="s">
        <v>14563</v>
      </c>
      <c r="O24" s="79"/>
      <c r="P24" s="34"/>
    </row>
    <row r="25" spans="1:16">
      <c r="A25" s="8">
        <v>22</v>
      </c>
      <c r="B25" s="8" t="s">
        <v>18360</v>
      </c>
      <c r="C25" s="8" t="s">
        <v>12414</v>
      </c>
      <c r="D25" s="8" t="s">
        <v>22040</v>
      </c>
      <c r="E25" s="8" t="s">
        <v>12415</v>
      </c>
      <c r="F25" s="8" t="s">
        <v>12416</v>
      </c>
      <c r="G25" s="8" t="s">
        <v>12417</v>
      </c>
      <c r="H25" s="8" t="s">
        <v>14705</v>
      </c>
      <c r="I25" s="8" t="str">
        <f t="shared" si="1"/>
        <v>DYE6255</v>
      </c>
      <c r="J25" s="79" t="s">
        <v>14706</v>
      </c>
      <c r="K25" s="79" t="s">
        <v>20248</v>
      </c>
      <c r="L25" s="8">
        <v>5460</v>
      </c>
      <c r="M25" s="8" t="s">
        <v>21</v>
      </c>
      <c r="N25" s="8" t="s">
        <v>14563</v>
      </c>
      <c r="O25" s="79"/>
      <c r="P25" s="34"/>
    </row>
    <row r="26" spans="1:16">
      <c r="A26" s="51">
        <v>23</v>
      </c>
      <c r="B26" s="8" t="s">
        <v>18360</v>
      </c>
      <c r="C26" s="8" t="s">
        <v>5467</v>
      </c>
      <c r="D26" s="8" t="s">
        <v>22040</v>
      </c>
      <c r="E26" s="8" t="s">
        <v>12419</v>
      </c>
      <c r="F26" s="8" t="s">
        <v>12420</v>
      </c>
      <c r="G26" s="8" t="s">
        <v>12421</v>
      </c>
      <c r="H26" s="8" t="s">
        <v>12460</v>
      </c>
      <c r="I26" s="8" t="str">
        <f t="shared" si="1"/>
        <v>DYE5259</v>
      </c>
      <c r="J26" s="79" t="s">
        <v>12461</v>
      </c>
      <c r="K26" s="79" t="s">
        <v>11719</v>
      </c>
      <c r="L26" s="8">
        <v>5451</v>
      </c>
      <c r="M26" s="8" t="s">
        <v>21</v>
      </c>
      <c r="N26" s="8">
        <v>213503</v>
      </c>
      <c r="O26" s="79"/>
      <c r="P26" s="34"/>
    </row>
    <row r="27" spans="1:16">
      <c r="A27" s="8">
        <v>24</v>
      </c>
      <c r="B27" s="8" t="s">
        <v>18360</v>
      </c>
      <c r="C27" s="8" t="s">
        <v>12422</v>
      </c>
      <c r="D27" s="8" t="s">
        <v>22040</v>
      </c>
      <c r="E27" s="8" t="s">
        <v>12423</v>
      </c>
      <c r="F27" s="8" t="s">
        <v>12424</v>
      </c>
      <c r="G27" s="8" t="s">
        <v>12425</v>
      </c>
      <c r="H27" s="8" t="s">
        <v>12462</v>
      </c>
      <c r="I27" s="8" t="str">
        <f t="shared" si="1"/>
        <v>DYE5261</v>
      </c>
      <c r="J27" s="79" t="s">
        <v>12463</v>
      </c>
      <c r="K27" s="79" t="s">
        <v>11719</v>
      </c>
      <c r="L27" s="8">
        <v>5453</v>
      </c>
      <c r="M27" s="8" t="s">
        <v>21</v>
      </c>
      <c r="N27" s="8">
        <v>213503</v>
      </c>
      <c r="O27" s="79"/>
      <c r="P27" s="34"/>
    </row>
    <row r="28" spans="1:16">
      <c r="A28" s="51">
        <v>25</v>
      </c>
      <c r="B28" s="8" t="s">
        <v>18360</v>
      </c>
      <c r="C28" s="8" t="s">
        <v>11689</v>
      </c>
      <c r="D28" s="8" t="s">
        <v>22040</v>
      </c>
      <c r="E28" s="8" t="s">
        <v>12426</v>
      </c>
      <c r="F28" s="8" t="s">
        <v>12427</v>
      </c>
      <c r="G28" s="8" t="s">
        <v>12428</v>
      </c>
      <c r="H28" s="8" t="s">
        <v>14707</v>
      </c>
      <c r="I28" s="8" t="str">
        <f t="shared" si="1"/>
        <v>DYE6256</v>
      </c>
      <c r="J28" s="79" t="s">
        <v>14708</v>
      </c>
      <c r="K28" s="79" t="s">
        <v>20248</v>
      </c>
      <c r="L28" s="8">
        <v>5449</v>
      </c>
      <c r="M28" s="8" t="s">
        <v>21</v>
      </c>
      <c r="N28" s="8" t="s">
        <v>14563</v>
      </c>
      <c r="O28" s="79"/>
      <c r="P28" s="34"/>
    </row>
    <row r="29" spans="1:16">
      <c r="A29" s="8">
        <v>26</v>
      </c>
      <c r="B29" s="8" t="s">
        <v>18360</v>
      </c>
      <c r="C29" s="8" t="s">
        <v>12429</v>
      </c>
      <c r="D29" s="8" t="s">
        <v>22042</v>
      </c>
      <c r="E29" s="8" t="s">
        <v>12430</v>
      </c>
      <c r="F29" s="8" t="s">
        <v>12431</v>
      </c>
      <c r="G29" s="8" t="s">
        <v>12432</v>
      </c>
      <c r="H29" s="8" t="s">
        <v>14709</v>
      </c>
      <c r="I29" s="8" t="str">
        <f t="shared" si="1"/>
        <v>DYE6257</v>
      </c>
      <c r="J29" s="79" t="s">
        <v>14710</v>
      </c>
      <c r="K29" s="79" t="s">
        <v>20248</v>
      </c>
      <c r="L29" s="8">
        <v>5450</v>
      </c>
      <c r="M29" s="8" t="s">
        <v>21</v>
      </c>
      <c r="N29" s="8" t="s">
        <v>14563</v>
      </c>
      <c r="O29" s="79"/>
      <c r="P29" s="34"/>
    </row>
    <row r="30" spans="1:16">
      <c r="A30" s="51">
        <v>27</v>
      </c>
      <c r="B30" s="8" t="s">
        <v>18360</v>
      </c>
      <c r="C30" s="8" t="s">
        <v>12433</v>
      </c>
      <c r="D30" s="8" t="s">
        <v>22041</v>
      </c>
      <c r="E30" s="8" t="s">
        <v>12434</v>
      </c>
      <c r="F30" s="8" t="s">
        <v>12435</v>
      </c>
      <c r="G30" s="8" t="s">
        <v>12436</v>
      </c>
      <c r="H30" s="8" t="s">
        <v>14711</v>
      </c>
      <c r="I30" s="8" t="str">
        <f t="shared" si="1"/>
        <v>DYE6244</v>
      </c>
      <c r="J30" s="79" t="s">
        <v>14712</v>
      </c>
      <c r="K30" s="79" t="s">
        <v>20248</v>
      </c>
      <c r="L30" s="8">
        <v>5447</v>
      </c>
      <c r="M30" s="8" t="s">
        <v>21</v>
      </c>
      <c r="N30" s="8" t="s">
        <v>14563</v>
      </c>
      <c r="O30" s="79"/>
      <c r="P30" s="34"/>
    </row>
    <row r="31" spans="1:16">
      <c r="A31" s="8">
        <v>28</v>
      </c>
      <c r="B31" s="8" t="s">
        <v>18360</v>
      </c>
      <c r="C31" s="8" t="s">
        <v>12437</v>
      </c>
      <c r="D31" s="8" t="s">
        <v>22041</v>
      </c>
      <c r="E31" s="8" t="s">
        <v>12438</v>
      </c>
      <c r="F31" s="8" t="s">
        <v>12439</v>
      </c>
      <c r="G31" s="8" t="s">
        <v>12440</v>
      </c>
      <c r="H31" s="8" t="s">
        <v>12464</v>
      </c>
      <c r="I31" s="8" t="str">
        <f t="shared" si="1"/>
        <v>DYE5263</v>
      </c>
      <c r="J31" s="79" t="s">
        <v>12465</v>
      </c>
      <c r="K31" s="79" t="s">
        <v>11719</v>
      </c>
      <c r="L31" s="8">
        <v>5456</v>
      </c>
      <c r="M31" s="8" t="s">
        <v>21</v>
      </c>
      <c r="N31" s="8">
        <v>213503</v>
      </c>
      <c r="O31" s="79"/>
      <c r="P31" s="34"/>
    </row>
    <row r="32" spans="1:16">
      <c r="A32" s="51">
        <v>29</v>
      </c>
      <c r="B32" s="8" t="s">
        <v>18360</v>
      </c>
      <c r="C32" s="8" t="s">
        <v>12441</v>
      </c>
      <c r="D32" s="8" t="s">
        <v>22041</v>
      </c>
      <c r="E32" s="8" t="s">
        <v>12442</v>
      </c>
      <c r="F32" s="8" t="s">
        <v>12443</v>
      </c>
      <c r="G32" s="8" t="s">
        <v>12444</v>
      </c>
      <c r="H32" s="8" t="s">
        <v>12466</v>
      </c>
      <c r="I32" s="8" t="str">
        <f t="shared" si="1"/>
        <v>DYE5266</v>
      </c>
      <c r="J32" s="79" t="s">
        <v>12467</v>
      </c>
      <c r="K32" s="79" t="s">
        <v>11719</v>
      </c>
      <c r="L32" s="8">
        <v>5459</v>
      </c>
      <c r="M32" s="8" t="s">
        <v>21</v>
      </c>
      <c r="N32" s="8">
        <v>213503</v>
      </c>
      <c r="O32" s="79"/>
      <c r="P32" s="34"/>
    </row>
    <row r="33" spans="1:16">
      <c r="A33" s="8">
        <v>30</v>
      </c>
      <c r="B33" s="8" t="s">
        <v>18360</v>
      </c>
      <c r="C33" s="8" t="s">
        <v>12445</v>
      </c>
      <c r="D33" s="8" t="s">
        <v>22041</v>
      </c>
      <c r="E33" s="8" t="s">
        <v>12446</v>
      </c>
      <c r="F33" s="8" t="s">
        <v>12447</v>
      </c>
      <c r="G33" s="8" t="s">
        <v>12448</v>
      </c>
      <c r="H33" s="8" t="s">
        <v>12468</v>
      </c>
      <c r="I33" s="8" t="str">
        <f t="shared" si="1"/>
        <v>DYE5268</v>
      </c>
      <c r="J33" s="79" t="s">
        <v>12469</v>
      </c>
      <c r="K33" s="79" t="s">
        <v>11719</v>
      </c>
      <c r="L33" s="8">
        <v>5461</v>
      </c>
      <c r="M33" s="8" t="s">
        <v>21</v>
      </c>
      <c r="N33" s="8">
        <v>213503</v>
      </c>
      <c r="O33" s="79"/>
      <c r="P33" s="34"/>
    </row>
    <row r="34" spans="1:16">
      <c r="A34" s="51">
        <v>31</v>
      </c>
      <c r="B34" s="8" t="s">
        <v>18360</v>
      </c>
      <c r="C34" s="8" t="s">
        <v>12445</v>
      </c>
      <c r="D34" s="8" t="s">
        <v>22041</v>
      </c>
      <c r="E34" s="8" t="s">
        <v>12449</v>
      </c>
      <c r="F34" s="8" t="s">
        <v>12450</v>
      </c>
      <c r="G34" s="8" t="s">
        <v>12451</v>
      </c>
      <c r="H34" s="8" t="s">
        <v>12470</v>
      </c>
      <c r="I34" s="8" t="str">
        <f t="shared" si="1"/>
        <v>DYE5269</v>
      </c>
      <c r="J34" s="79" t="s">
        <v>12471</v>
      </c>
      <c r="K34" s="79" t="s">
        <v>11719</v>
      </c>
      <c r="L34" s="8">
        <v>5462</v>
      </c>
      <c r="M34" s="8" t="s">
        <v>21</v>
      </c>
      <c r="N34" s="8">
        <v>213503</v>
      </c>
      <c r="O34" s="79"/>
      <c r="P34" s="34"/>
    </row>
    <row r="35" spans="1:16" ht="17">
      <c r="A35" s="8">
        <v>32</v>
      </c>
      <c r="B35" s="8" t="s">
        <v>22933</v>
      </c>
      <c r="C35" s="8" t="s">
        <v>3947</v>
      </c>
      <c r="D35" s="49" t="s">
        <v>22043</v>
      </c>
      <c r="E35" s="8" t="s">
        <v>3949</v>
      </c>
      <c r="F35" s="8" t="s">
        <v>3948</v>
      </c>
      <c r="G35" s="8" t="s">
        <v>21805</v>
      </c>
      <c r="H35" s="8" t="s">
        <v>15602</v>
      </c>
      <c r="I35" s="8" t="str">
        <f t="shared" si="1"/>
        <v>DYE6047</v>
      </c>
      <c r="J35" s="8" t="s">
        <v>15372</v>
      </c>
      <c r="K35" s="60" t="s">
        <v>15754</v>
      </c>
      <c r="L35" s="8"/>
      <c r="M35" s="8" t="s">
        <v>21</v>
      </c>
      <c r="N35" s="8">
        <v>218579</v>
      </c>
      <c r="O35" s="60" t="s">
        <v>24027</v>
      </c>
      <c r="P35" s="34"/>
    </row>
    <row r="36" spans="1:16" ht="17">
      <c r="A36" s="73">
        <v>33</v>
      </c>
      <c r="B36" s="8" t="s">
        <v>22933</v>
      </c>
      <c r="C36" s="5" t="s">
        <v>267</v>
      </c>
      <c r="D36" s="74" t="s">
        <v>22043</v>
      </c>
      <c r="E36" s="74" t="s">
        <v>15880</v>
      </c>
      <c r="F36" s="74" t="s">
        <v>15986</v>
      </c>
      <c r="G36" s="5" t="s">
        <v>21806</v>
      </c>
      <c r="H36" s="5" t="s">
        <v>15639</v>
      </c>
      <c r="I36" s="5" t="str">
        <f t="shared" si="1"/>
        <v>DYE6084</v>
      </c>
      <c r="J36" s="5" t="s">
        <v>15409</v>
      </c>
      <c r="K36" s="66" t="s">
        <v>15755</v>
      </c>
      <c r="L36" s="5"/>
      <c r="M36" s="5" t="s">
        <v>21</v>
      </c>
      <c r="N36" s="5">
        <v>218580</v>
      </c>
      <c r="O36" s="66" t="s">
        <v>24028</v>
      </c>
      <c r="P36" s="34"/>
    </row>
    <row r="37" spans="1:16" s="6" customFormat="1" ht="17">
      <c r="A37" s="5">
        <v>34</v>
      </c>
      <c r="B37" s="8" t="s">
        <v>22933</v>
      </c>
      <c r="C37" s="5" t="s">
        <v>4076</v>
      </c>
      <c r="D37" s="49" t="s">
        <v>15855</v>
      </c>
      <c r="E37" s="74" t="s">
        <v>4078</v>
      </c>
      <c r="F37" s="74" t="s">
        <v>15981</v>
      </c>
      <c r="G37" s="5" t="s">
        <v>22732</v>
      </c>
      <c r="H37" s="5" t="s">
        <v>15628</v>
      </c>
      <c r="I37" s="5" t="str">
        <f>LEFT(J37,7)</f>
        <v>DYE6073</v>
      </c>
      <c r="J37" s="152" t="s">
        <v>15398</v>
      </c>
      <c r="K37" s="84" t="s">
        <v>15755</v>
      </c>
      <c r="L37" s="5"/>
      <c r="M37" s="5" t="s">
        <v>21</v>
      </c>
      <c r="N37" s="80">
        <v>218580</v>
      </c>
      <c r="O37" s="5" t="s">
        <v>24029</v>
      </c>
      <c r="P37" s="5"/>
    </row>
    <row r="38" spans="1:16">
      <c r="A38" s="73">
        <v>35</v>
      </c>
      <c r="B38" s="8" t="s">
        <v>18360</v>
      </c>
      <c r="C38" s="5" t="s">
        <v>19000</v>
      </c>
      <c r="D38" s="5" t="s">
        <v>22043</v>
      </c>
      <c r="E38" s="34" t="s">
        <v>19001</v>
      </c>
      <c r="F38" s="5" t="s">
        <v>19002</v>
      </c>
      <c r="G38" s="5" t="s">
        <v>21807</v>
      </c>
      <c r="H38" s="5" t="s">
        <v>19004</v>
      </c>
      <c r="I38" s="5" t="str">
        <f t="shared" ref="I38:I101" si="2">LEFT(J38,7)</f>
        <v>DYE7183</v>
      </c>
      <c r="J38" s="5" t="s">
        <v>19003</v>
      </c>
      <c r="K38" s="34" t="s">
        <v>18645</v>
      </c>
      <c r="L38" s="34"/>
      <c r="M38" s="5" t="s">
        <v>21</v>
      </c>
      <c r="N38" s="5">
        <v>237634</v>
      </c>
      <c r="O38" s="34"/>
      <c r="P38" s="34"/>
    </row>
    <row r="39" spans="1:16">
      <c r="A39" s="5">
        <v>36</v>
      </c>
      <c r="B39" s="8" t="s">
        <v>18360</v>
      </c>
      <c r="C39" s="5" t="s">
        <v>19000</v>
      </c>
      <c r="D39" s="5" t="s">
        <v>22043</v>
      </c>
      <c r="E39" s="34" t="s">
        <v>19006</v>
      </c>
      <c r="F39" s="5" t="s">
        <v>19007</v>
      </c>
      <c r="G39" s="5" t="s">
        <v>21808</v>
      </c>
      <c r="H39" s="5" t="s">
        <v>19009</v>
      </c>
      <c r="I39" s="5" t="str">
        <f t="shared" si="2"/>
        <v>DYE7184</v>
      </c>
      <c r="J39" s="5" t="s">
        <v>19008</v>
      </c>
      <c r="K39" s="34" t="s">
        <v>18645</v>
      </c>
      <c r="L39" s="9">
        <v>8941</v>
      </c>
      <c r="M39" s="5" t="s">
        <v>21</v>
      </c>
      <c r="N39" s="5">
        <v>237634</v>
      </c>
      <c r="O39" s="34"/>
      <c r="P39" s="34"/>
    </row>
    <row r="40" spans="1:16">
      <c r="A40" s="73">
        <v>37</v>
      </c>
      <c r="B40" s="8" t="s">
        <v>18360</v>
      </c>
      <c r="C40" s="5" t="s">
        <v>19000</v>
      </c>
      <c r="D40" s="5" t="s">
        <v>22043</v>
      </c>
      <c r="E40" s="34" t="s">
        <v>19011</v>
      </c>
      <c r="F40" s="5" t="s">
        <v>19012</v>
      </c>
      <c r="G40" s="5" t="s">
        <v>21809</v>
      </c>
      <c r="H40" s="5" t="s">
        <v>19014</v>
      </c>
      <c r="I40" s="5" t="str">
        <f t="shared" si="2"/>
        <v>DYE7185</v>
      </c>
      <c r="J40" s="5" t="s">
        <v>19013</v>
      </c>
      <c r="K40" s="34" t="s">
        <v>18645</v>
      </c>
      <c r="L40" s="9">
        <v>8942</v>
      </c>
      <c r="M40" s="5" t="s">
        <v>21</v>
      </c>
      <c r="N40" s="5">
        <v>237634</v>
      </c>
      <c r="O40" s="34"/>
      <c r="P40" s="34"/>
    </row>
    <row r="41" spans="1:16">
      <c r="A41" s="5">
        <v>38</v>
      </c>
      <c r="B41" s="8" t="s">
        <v>18360</v>
      </c>
      <c r="C41" s="5" t="s">
        <v>19000</v>
      </c>
      <c r="D41" s="5" t="s">
        <v>22043</v>
      </c>
      <c r="E41" s="34" t="s">
        <v>19016</v>
      </c>
      <c r="F41" s="5" t="s">
        <v>19017</v>
      </c>
      <c r="G41" s="5" t="s">
        <v>21810</v>
      </c>
      <c r="H41" s="5" t="s">
        <v>19019</v>
      </c>
      <c r="I41" s="5" t="str">
        <f t="shared" si="2"/>
        <v>DYE7186</v>
      </c>
      <c r="J41" s="5" t="s">
        <v>19018</v>
      </c>
      <c r="K41" s="34" t="s">
        <v>18645</v>
      </c>
      <c r="L41" s="9">
        <v>8943</v>
      </c>
      <c r="M41" s="5" t="s">
        <v>21</v>
      </c>
      <c r="N41" s="5">
        <v>237634</v>
      </c>
      <c r="O41" s="34"/>
      <c r="P41" s="34"/>
    </row>
    <row r="42" spans="1:16">
      <c r="A42" s="73">
        <v>39</v>
      </c>
      <c r="B42" s="8" t="s">
        <v>18360</v>
      </c>
      <c r="C42" s="5" t="s">
        <v>19020</v>
      </c>
      <c r="D42" s="5" t="s">
        <v>22043</v>
      </c>
      <c r="E42" s="34" t="s">
        <v>19021</v>
      </c>
      <c r="F42" s="5" t="s">
        <v>19022</v>
      </c>
      <c r="G42" s="5" t="s">
        <v>21811</v>
      </c>
      <c r="H42" s="5" t="s">
        <v>19024</v>
      </c>
      <c r="I42" s="5" t="str">
        <f t="shared" si="2"/>
        <v>DYE7187</v>
      </c>
      <c r="J42" s="5" t="s">
        <v>19023</v>
      </c>
      <c r="K42" s="34" t="s">
        <v>18645</v>
      </c>
      <c r="L42" s="9">
        <v>8944</v>
      </c>
      <c r="M42" s="5" t="s">
        <v>21</v>
      </c>
      <c r="N42" s="5">
        <v>237634</v>
      </c>
      <c r="O42" s="34"/>
      <c r="P42" s="34"/>
    </row>
    <row r="43" spans="1:16">
      <c r="A43" s="5">
        <v>40</v>
      </c>
      <c r="B43" s="8" t="s">
        <v>18360</v>
      </c>
      <c r="C43" s="5" t="s">
        <v>19020</v>
      </c>
      <c r="D43" s="5" t="s">
        <v>22043</v>
      </c>
      <c r="E43" s="34" t="s">
        <v>19025</v>
      </c>
      <c r="F43" s="5" t="s">
        <v>19026</v>
      </c>
      <c r="G43" s="5" t="s">
        <v>21812</v>
      </c>
      <c r="H43" s="5" t="s">
        <v>19028</v>
      </c>
      <c r="I43" s="5" t="str">
        <f t="shared" si="2"/>
        <v>DYE7188</v>
      </c>
      <c r="J43" s="5" t="s">
        <v>19027</v>
      </c>
      <c r="K43" s="34" t="s">
        <v>18645</v>
      </c>
      <c r="L43" s="9">
        <v>8945</v>
      </c>
      <c r="M43" s="5" t="s">
        <v>21</v>
      </c>
      <c r="N43" s="5">
        <v>237634</v>
      </c>
      <c r="O43" s="34"/>
      <c r="P43" s="34"/>
    </row>
    <row r="44" spans="1:16">
      <c r="A44" s="73">
        <v>41</v>
      </c>
      <c r="B44" s="8" t="s">
        <v>18360</v>
      </c>
      <c r="C44" s="5" t="s">
        <v>19020</v>
      </c>
      <c r="D44" s="5" t="s">
        <v>22043</v>
      </c>
      <c r="E44" s="34" t="s">
        <v>19029</v>
      </c>
      <c r="F44" s="5" t="s">
        <v>19030</v>
      </c>
      <c r="G44" s="5" t="s">
        <v>21813</v>
      </c>
      <c r="H44" s="5" t="s">
        <v>19032</v>
      </c>
      <c r="I44" s="5" t="str">
        <f t="shared" si="2"/>
        <v>DYE7189</v>
      </c>
      <c r="J44" s="5" t="s">
        <v>19031</v>
      </c>
      <c r="K44" s="34" t="s">
        <v>18645</v>
      </c>
      <c r="L44" s="9">
        <v>8946</v>
      </c>
      <c r="M44" s="5" t="s">
        <v>21</v>
      </c>
      <c r="N44" s="5">
        <v>237634</v>
      </c>
      <c r="O44" s="34"/>
      <c r="P44" s="34"/>
    </row>
    <row r="45" spans="1:16">
      <c r="A45" s="5">
        <v>42</v>
      </c>
      <c r="B45" s="8" t="s">
        <v>18360</v>
      </c>
      <c r="C45" s="5" t="s">
        <v>19020</v>
      </c>
      <c r="D45" s="5" t="s">
        <v>22044</v>
      </c>
      <c r="E45" s="375" t="s">
        <v>19037</v>
      </c>
      <c r="F45" s="5" t="s">
        <v>19038</v>
      </c>
      <c r="G45" s="5" t="s">
        <v>21814</v>
      </c>
      <c r="H45" s="5" t="s">
        <v>19040</v>
      </c>
      <c r="I45" s="5" t="str">
        <f t="shared" si="2"/>
        <v>DYE7191</v>
      </c>
      <c r="J45" s="5" t="s">
        <v>19039</v>
      </c>
      <c r="K45" s="34" t="s">
        <v>18645</v>
      </c>
      <c r="L45" s="9">
        <v>8947</v>
      </c>
      <c r="M45" s="5" t="s">
        <v>22</v>
      </c>
      <c r="N45" s="5">
        <v>237634</v>
      </c>
      <c r="O45" s="34"/>
      <c r="P45" s="34"/>
    </row>
    <row r="46" spans="1:16">
      <c r="A46" s="73">
        <v>43</v>
      </c>
      <c r="B46" s="8" t="s">
        <v>18360</v>
      </c>
      <c r="C46" s="5" t="s">
        <v>19046</v>
      </c>
      <c r="D46" s="5" t="s">
        <v>22043</v>
      </c>
      <c r="E46" s="375" t="s">
        <v>19047</v>
      </c>
      <c r="F46" s="5" t="s">
        <v>19048</v>
      </c>
      <c r="G46" s="5" t="s">
        <v>21815</v>
      </c>
      <c r="H46" s="5" t="s">
        <v>19050</v>
      </c>
      <c r="I46" s="5" t="str">
        <f t="shared" si="2"/>
        <v>DYE7193</v>
      </c>
      <c r="J46" s="5" t="s">
        <v>19049</v>
      </c>
      <c r="K46" s="34" t="s">
        <v>18645</v>
      </c>
      <c r="L46" s="9">
        <v>9049</v>
      </c>
      <c r="M46" s="5" t="s">
        <v>21</v>
      </c>
      <c r="N46" s="5">
        <v>237634</v>
      </c>
      <c r="O46" s="34"/>
      <c r="P46" s="34"/>
    </row>
    <row r="47" spans="1:16">
      <c r="A47" s="5">
        <v>44</v>
      </c>
      <c r="B47" s="8" t="s">
        <v>18360</v>
      </c>
      <c r="C47" s="5" t="s">
        <v>19046</v>
      </c>
      <c r="D47" s="5" t="s">
        <v>22043</v>
      </c>
      <c r="E47" s="375" t="s">
        <v>19052</v>
      </c>
      <c r="F47" s="5" t="s">
        <v>19053</v>
      </c>
      <c r="G47" s="5" t="s">
        <v>21816</v>
      </c>
      <c r="H47" s="5" t="s">
        <v>19055</v>
      </c>
      <c r="I47" s="5" t="str">
        <f t="shared" si="2"/>
        <v>DYE7194</v>
      </c>
      <c r="J47" s="5" t="s">
        <v>19054</v>
      </c>
      <c r="K47" s="34" t="s">
        <v>18645</v>
      </c>
      <c r="L47" s="9">
        <v>10173</v>
      </c>
      <c r="M47" s="5" t="s">
        <v>21</v>
      </c>
      <c r="N47" s="5">
        <v>237634</v>
      </c>
      <c r="O47" s="34"/>
      <c r="P47" s="34"/>
    </row>
    <row r="48" spans="1:16">
      <c r="A48" s="73">
        <v>45</v>
      </c>
      <c r="B48" s="8" t="s">
        <v>18360</v>
      </c>
      <c r="C48" s="5" t="s">
        <v>19056</v>
      </c>
      <c r="D48" s="5" t="s">
        <v>22043</v>
      </c>
      <c r="E48" s="34" t="s">
        <v>19057</v>
      </c>
      <c r="F48" s="5" t="s">
        <v>19058</v>
      </c>
      <c r="G48" s="5" t="s">
        <v>21817</v>
      </c>
      <c r="H48" s="5" t="s">
        <v>19060</v>
      </c>
      <c r="I48" s="5" t="str">
        <f t="shared" si="2"/>
        <v>DYE7195</v>
      </c>
      <c r="J48" s="5" t="s">
        <v>19059</v>
      </c>
      <c r="K48" s="34" t="s">
        <v>18645</v>
      </c>
      <c r="L48" s="9">
        <v>8935</v>
      </c>
      <c r="M48" s="5" t="s">
        <v>21</v>
      </c>
      <c r="N48" s="5">
        <v>237634</v>
      </c>
      <c r="O48" s="34"/>
      <c r="P48" s="34"/>
    </row>
    <row r="49" spans="1:16" s="26" customFormat="1">
      <c r="A49" s="5">
        <v>46</v>
      </c>
      <c r="B49" s="8" t="s">
        <v>18360</v>
      </c>
      <c r="C49" s="4" t="s">
        <v>19588</v>
      </c>
      <c r="D49" s="4" t="s">
        <v>22043</v>
      </c>
      <c r="E49" s="5" t="s">
        <v>19589</v>
      </c>
      <c r="F49" s="5" t="s">
        <v>19590</v>
      </c>
      <c r="G49" s="72" t="s">
        <v>21818</v>
      </c>
      <c r="H49" s="7" t="s">
        <v>19592</v>
      </c>
      <c r="I49" s="5" t="str">
        <f t="shared" si="2"/>
        <v>DYE7198</v>
      </c>
      <c r="J49" s="71" t="s">
        <v>19591</v>
      </c>
      <c r="K49" s="71" t="s">
        <v>19587</v>
      </c>
      <c r="L49" s="9">
        <v>8939</v>
      </c>
      <c r="M49" s="5" t="s">
        <v>21</v>
      </c>
      <c r="N49" s="4">
        <v>238423</v>
      </c>
      <c r="O49" s="34"/>
      <c r="P49" s="34"/>
    </row>
    <row r="50" spans="1:16">
      <c r="A50" s="73">
        <v>47</v>
      </c>
      <c r="B50" s="8" t="s">
        <v>18360</v>
      </c>
      <c r="C50" s="4" t="s">
        <v>19593</v>
      </c>
      <c r="D50" s="4" t="s">
        <v>22043</v>
      </c>
      <c r="E50" s="5" t="s">
        <v>19594</v>
      </c>
      <c r="F50" s="5" t="s">
        <v>19595</v>
      </c>
      <c r="G50" s="72" t="s">
        <v>21819</v>
      </c>
      <c r="H50" s="7" t="s">
        <v>19597</v>
      </c>
      <c r="I50" s="5" t="str">
        <f t="shared" si="2"/>
        <v>DYE7199</v>
      </c>
      <c r="J50" s="71" t="s">
        <v>19596</v>
      </c>
      <c r="K50" s="71" t="s">
        <v>19587</v>
      </c>
      <c r="L50" s="9">
        <v>8919</v>
      </c>
      <c r="M50" s="5" t="s">
        <v>21</v>
      </c>
      <c r="N50" s="4">
        <v>238423</v>
      </c>
      <c r="O50" s="34"/>
      <c r="P50" s="34"/>
    </row>
    <row r="51" spans="1:16" s="26" customFormat="1">
      <c r="A51" s="5">
        <v>48</v>
      </c>
      <c r="B51" s="8" t="s">
        <v>18360</v>
      </c>
      <c r="C51" s="4" t="s">
        <v>19598</v>
      </c>
      <c r="D51" s="4" t="s">
        <v>22043</v>
      </c>
      <c r="E51" s="5" t="s">
        <v>19599</v>
      </c>
      <c r="F51" s="5" t="s">
        <v>19600</v>
      </c>
      <c r="G51" s="72" t="s">
        <v>21820</v>
      </c>
      <c r="H51" s="7" t="s">
        <v>19602</v>
      </c>
      <c r="I51" s="5" t="str">
        <f t="shared" si="2"/>
        <v>DYE7202</v>
      </c>
      <c r="J51" s="71" t="s">
        <v>19601</v>
      </c>
      <c r="K51" s="71" t="s">
        <v>19587</v>
      </c>
      <c r="L51" s="9">
        <v>8925</v>
      </c>
      <c r="M51" s="5" t="s">
        <v>21</v>
      </c>
      <c r="N51" s="4">
        <v>238423</v>
      </c>
      <c r="O51" s="34"/>
      <c r="P51" s="34"/>
    </row>
    <row r="52" spans="1:16" s="26" customFormat="1">
      <c r="A52" s="130">
        <v>49</v>
      </c>
      <c r="B52" s="8" t="s">
        <v>18360</v>
      </c>
      <c r="C52" s="4" t="s">
        <v>19046</v>
      </c>
      <c r="D52" s="399" t="s">
        <v>22043</v>
      </c>
      <c r="E52" s="5" t="s">
        <v>19603</v>
      </c>
      <c r="F52" s="5" t="s">
        <v>19604</v>
      </c>
      <c r="G52" s="72" t="s">
        <v>21821</v>
      </c>
      <c r="H52" s="7" t="s">
        <v>19606</v>
      </c>
      <c r="I52" s="5" t="str">
        <f t="shared" si="2"/>
        <v>DYE7203</v>
      </c>
      <c r="J52" s="71" t="s">
        <v>19605</v>
      </c>
      <c r="K52" s="71" t="s">
        <v>19587</v>
      </c>
      <c r="L52" s="9">
        <v>8936</v>
      </c>
      <c r="M52" s="5" t="s">
        <v>21</v>
      </c>
      <c r="N52" s="4">
        <v>238423</v>
      </c>
      <c r="O52" s="34"/>
      <c r="P52" s="34"/>
    </row>
    <row r="53" spans="1:16" s="26" customFormat="1">
      <c r="A53" s="5">
        <v>50</v>
      </c>
      <c r="B53" s="8" t="s">
        <v>18360</v>
      </c>
      <c r="C53" s="4" t="s">
        <v>19607</v>
      </c>
      <c r="D53" s="399" t="s">
        <v>22043</v>
      </c>
      <c r="E53" s="5" t="s">
        <v>19608</v>
      </c>
      <c r="F53" s="5" t="s">
        <v>19609</v>
      </c>
      <c r="G53" s="72" t="s">
        <v>21822</v>
      </c>
      <c r="H53" s="7" t="s">
        <v>19611</v>
      </c>
      <c r="I53" s="5" t="str">
        <f t="shared" si="2"/>
        <v>DYE7204</v>
      </c>
      <c r="J53" s="71" t="s">
        <v>19610</v>
      </c>
      <c r="K53" s="71" t="s">
        <v>19587</v>
      </c>
      <c r="L53" s="9">
        <v>8937</v>
      </c>
      <c r="M53" s="5" t="s">
        <v>21</v>
      </c>
      <c r="N53" s="4">
        <v>238423</v>
      </c>
      <c r="O53" s="34"/>
      <c r="P53" s="34"/>
    </row>
    <row r="54" spans="1:16" s="26" customFormat="1">
      <c r="A54" s="130">
        <v>51</v>
      </c>
      <c r="B54" s="8" t="s">
        <v>18360</v>
      </c>
      <c r="C54" s="367" t="s">
        <v>19612</v>
      </c>
      <c r="D54" s="399" t="s">
        <v>22043</v>
      </c>
      <c r="E54" s="5" t="s">
        <v>19614</v>
      </c>
      <c r="F54" s="5" t="s">
        <v>19615</v>
      </c>
      <c r="G54" s="72" t="s">
        <v>21823</v>
      </c>
      <c r="H54" s="7" t="s">
        <v>19617</v>
      </c>
      <c r="I54" s="5" t="str">
        <f t="shared" si="2"/>
        <v>DYE7205</v>
      </c>
      <c r="J54" s="71" t="s">
        <v>19616</v>
      </c>
      <c r="K54" s="71" t="s">
        <v>19587</v>
      </c>
      <c r="L54" s="9">
        <v>8926</v>
      </c>
      <c r="M54" s="5" t="s">
        <v>21</v>
      </c>
      <c r="N54" s="4">
        <v>238423</v>
      </c>
      <c r="O54" s="34"/>
      <c r="P54" s="34"/>
    </row>
    <row r="55" spans="1:16" s="26" customFormat="1">
      <c r="A55" s="5">
        <v>52</v>
      </c>
      <c r="B55" s="8" t="s">
        <v>18360</v>
      </c>
      <c r="C55" s="4" t="s">
        <v>19618</v>
      </c>
      <c r="D55" s="399" t="s">
        <v>22043</v>
      </c>
      <c r="E55" s="5" t="s">
        <v>19619</v>
      </c>
      <c r="F55" s="5" t="s">
        <v>19620</v>
      </c>
      <c r="G55" s="72" t="s">
        <v>21824</v>
      </c>
      <c r="H55" s="7" t="s">
        <v>19622</v>
      </c>
      <c r="I55" s="5" t="str">
        <f t="shared" si="2"/>
        <v>DYE7206</v>
      </c>
      <c r="J55" s="71" t="s">
        <v>19621</v>
      </c>
      <c r="K55" s="71" t="s">
        <v>19587</v>
      </c>
      <c r="L55" s="9">
        <v>8938</v>
      </c>
      <c r="M55" s="5" t="s">
        <v>21</v>
      </c>
      <c r="N55" s="4">
        <v>238423</v>
      </c>
      <c r="O55" s="34"/>
      <c r="P55" s="34"/>
    </row>
    <row r="56" spans="1:16" s="26" customFormat="1">
      <c r="A56" s="130">
        <v>53</v>
      </c>
      <c r="B56" s="8" t="s">
        <v>18360</v>
      </c>
      <c r="C56" s="4" t="s">
        <v>19623</v>
      </c>
      <c r="D56" s="4" t="s">
        <v>22043</v>
      </c>
      <c r="E56" s="5" t="s">
        <v>19624</v>
      </c>
      <c r="F56" s="5" t="s">
        <v>19625</v>
      </c>
      <c r="G56" s="72" t="s">
        <v>21825</v>
      </c>
      <c r="H56" s="7" t="s">
        <v>19627</v>
      </c>
      <c r="I56" s="5" t="str">
        <f t="shared" si="2"/>
        <v>DYE7207</v>
      </c>
      <c r="J56" s="71" t="s">
        <v>19626</v>
      </c>
      <c r="K56" s="71" t="s">
        <v>19587</v>
      </c>
      <c r="L56" s="9">
        <v>8948</v>
      </c>
      <c r="M56" s="33" t="s">
        <v>21</v>
      </c>
      <c r="N56" s="153">
        <v>238423</v>
      </c>
      <c r="O56" s="34"/>
      <c r="P56" s="34"/>
    </row>
    <row r="57" spans="1:16" s="26" customFormat="1">
      <c r="A57" s="5">
        <v>54</v>
      </c>
      <c r="B57" s="8" t="s">
        <v>18360</v>
      </c>
      <c r="C57" s="4" t="s">
        <v>19628</v>
      </c>
      <c r="D57" s="4" t="s">
        <v>22043</v>
      </c>
      <c r="E57" s="5" t="s">
        <v>19629</v>
      </c>
      <c r="F57" s="5" t="s">
        <v>19630</v>
      </c>
      <c r="G57" s="72" t="s">
        <v>21826</v>
      </c>
      <c r="H57" s="7" t="s">
        <v>19632</v>
      </c>
      <c r="I57" s="5" t="str">
        <f t="shared" si="2"/>
        <v>DYE7208</v>
      </c>
      <c r="J57" s="71" t="s">
        <v>19631</v>
      </c>
      <c r="K57" s="71" t="s">
        <v>19587</v>
      </c>
      <c r="L57" s="9">
        <v>8951</v>
      </c>
      <c r="M57" s="33" t="s">
        <v>21</v>
      </c>
      <c r="N57" s="153">
        <v>238423</v>
      </c>
      <c r="O57" s="34"/>
      <c r="P57" s="34"/>
    </row>
    <row r="58" spans="1:16" s="26" customFormat="1">
      <c r="A58" s="130">
        <v>55</v>
      </c>
      <c r="B58" s="8" t="s">
        <v>18360</v>
      </c>
      <c r="C58" s="4" t="s">
        <v>19000</v>
      </c>
      <c r="D58" s="4" t="s">
        <v>22043</v>
      </c>
      <c r="E58" s="5" t="s">
        <v>19633</v>
      </c>
      <c r="F58" s="5" t="s">
        <v>19634</v>
      </c>
      <c r="G58" s="72" t="s">
        <v>21827</v>
      </c>
      <c r="H58" s="7" t="s">
        <v>19636</v>
      </c>
      <c r="I58" s="5" t="str">
        <f t="shared" si="2"/>
        <v>DYE7209</v>
      </c>
      <c r="J58" s="71" t="s">
        <v>19635</v>
      </c>
      <c r="K58" s="71" t="s">
        <v>19587</v>
      </c>
      <c r="L58" s="9">
        <v>8952</v>
      </c>
      <c r="M58" s="33" t="s">
        <v>21</v>
      </c>
      <c r="N58" s="153">
        <v>238423</v>
      </c>
      <c r="O58" s="34"/>
      <c r="P58" s="34"/>
    </row>
    <row r="59" spans="1:16" s="26" customFormat="1">
      <c r="A59" s="5">
        <v>56</v>
      </c>
      <c r="B59" s="8" t="s">
        <v>18360</v>
      </c>
      <c r="C59" s="4" t="s">
        <v>19612</v>
      </c>
      <c r="D59" s="4" t="s">
        <v>22043</v>
      </c>
      <c r="E59" s="5" t="s">
        <v>19637</v>
      </c>
      <c r="F59" s="5" t="s">
        <v>19638</v>
      </c>
      <c r="G59" s="72" t="s">
        <v>21828</v>
      </c>
      <c r="H59" s="7" t="s">
        <v>19640</v>
      </c>
      <c r="I59" s="5" t="str">
        <f t="shared" si="2"/>
        <v>DYE7210</v>
      </c>
      <c r="J59" s="71" t="s">
        <v>19639</v>
      </c>
      <c r="K59" s="71" t="s">
        <v>19587</v>
      </c>
      <c r="L59" s="9">
        <v>8953</v>
      </c>
      <c r="M59" s="33" t="s">
        <v>21</v>
      </c>
      <c r="N59" s="153">
        <v>238423</v>
      </c>
      <c r="O59" s="34"/>
      <c r="P59" s="34"/>
    </row>
    <row r="60" spans="1:16" s="26" customFormat="1">
      <c r="A60" s="130">
        <v>57</v>
      </c>
      <c r="B60" s="8" t="s">
        <v>18360</v>
      </c>
      <c r="C60" s="4" t="s">
        <v>19641</v>
      </c>
      <c r="D60" s="4" t="s">
        <v>22043</v>
      </c>
      <c r="E60" s="5" t="s">
        <v>19642</v>
      </c>
      <c r="F60" s="5" t="s">
        <v>19643</v>
      </c>
      <c r="G60" s="72" t="s">
        <v>21829</v>
      </c>
      <c r="H60" s="7" t="s">
        <v>19645</v>
      </c>
      <c r="I60" s="5" t="str">
        <f t="shared" si="2"/>
        <v>DYE7211</v>
      </c>
      <c r="J60" s="71" t="s">
        <v>19644</v>
      </c>
      <c r="K60" s="71" t="s">
        <v>19587</v>
      </c>
      <c r="L60" s="9">
        <v>8954</v>
      </c>
      <c r="M60" s="33" t="s">
        <v>21</v>
      </c>
      <c r="N60" s="153">
        <v>238423</v>
      </c>
      <c r="O60" s="34"/>
      <c r="P60" s="34"/>
    </row>
    <row r="61" spans="1:16" s="26" customFormat="1">
      <c r="A61" s="5">
        <v>58</v>
      </c>
      <c r="B61" s="8" t="s">
        <v>18360</v>
      </c>
      <c r="C61" s="4" t="s">
        <v>19646</v>
      </c>
      <c r="D61" s="4" t="s">
        <v>22043</v>
      </c>
      <c r="E61" s="5" t="s">
        <v>19647</v>
      </c>
      <c r="F61" s="5" t="s">
        <v>19648</v>
      </c>
      <c r="G61" s="72" t="s">
        <v>21830</v>
      </c>
      <c r="H61" s="7" t="s">
        <v>19650</v>
      </c>
      <c r="I61" s="5" t="str">
        <f t="shared" si="2"/>
        <v>DYE7212</v>
      </c>
      <c r="J61" s="71" t="s">
        <v>19649</v>
      </c>
      <c r="K61" s="71" t="s">
        <v>19587</v>
      </c>
      <c r="L61" s="9">
        <v>8955</v>
      </c>
      <c r="M61" s="33" t="s">
        <v>21</v>
      </c>
      <c r="N61" s="153">
        <v>238423</v>
      </c>
      <c r="O61" s="34"/>
      <c r="P61" s="34"/>
    </row>
    <row r="62" spans="1:16" s="26" customFormat="1">
      <c r="A62" s="130">
        <v>59</v>
      </c>
      <c r="B62" s="8" t="s">
        <v>18360</v>
      </c>
      <c r="C62" s="4" t="s">
        <v>19651</v>
      </c>
      <c r="D62" s="4" t="s">
        <v>22043</v>
      </c>
      <c r="E62" s="5" t="s">
        <v>19652</v>
      </c>
      <c r="F62" s="5" t="s">
        <v>19653</v>
      </c>
      <c r="G62" s="72" t="s">
        <v>21831</v>
      </c>
      <c r="H62" s="7" t="s">
        <v>19655</v>
      </c>
      <c r="I62" s="5" t="str">
        <f t="shared" si="2"/>
        <v>DYE7213</v>
      </c>
      <c r="J62" s="71" t="s">
        <v>19654</v>
      </c>
      <c r="K62" s="71" t="s">
        <v>19587</v>
      </c>
      <c r="L62" s="9">
        <v>8956</v>
      </c>
      <c r="M62" s="33" t="s">
        <v>21</v>
      </c>
      <c r="N62" s="153">
        <v>238423</v>
      </c>
      <c r="O62" s="34"/>
      <c r="P62" s="34"/>
    </row>
    <row r="63" spans="1:16" s="26" customFormat="1">
      <c r="A63" s="5">
        <v>60</v>
      </c>
      <c r="B63" s="8" t="s">
        <v>18360</v>
      </c>
      <c r="C63" s="4" t="s">
        <v>19656</v>
      </c>
      <c r="D63" s="4" t="s">
        <v>22043</v>
      </c>
      <c r="E63" s="5" t="s">
        <v>19657</v>
      </c>
      <c r="F63" s="5" t="s">
        <v>19658</v>
      </c>
      <c r="G63" s="72" t="s">
        <v>21832</v>
      </c>
      <c r="H63" s="7" t="s">
        <v>19660</v>
      </c>
      <c r="I63" s="5" t="str">
        <f t="shared" si="2"/>
        <v>DYE7214</v>
      </c>
      <c r="J63" s="71" t="s">
        <v>19659</v>
      </c>
      <c r="K63" s="71" t="s">
        <v>19587</v>
      </c>
      <c r="L63" s="9">
        <v>8957</v>
      </c>
      <c r="M63" s="33" t="s">
        <v>21</v>
      </c>
      <c r="N63" s="153">
        <v>238423</v>
      </c>
      <c r="O63" s="34"/>
      <c r="P63" s="34"/>
    </row>
    <row r="64" spans="1:16" s="26" customFormat="1">
      <c r="A64" s="130">
        <v>61</v>
      </c>
      <c r="B64" s="8" t="s">
        <v>18360</v>
      </c>
      <c r="C64" s="4" t="s">
        <v>19661</v>
      </c>
      <c r="D64" s="4" t="s">
        <v>22043</v>
      </c>
      <c r="E64" s="5" t="s">
        <v>19662</v>
      </c>
      <c r="F64" s="5" t="s">
        <v>19663</v>
      </c>
      <c r="G64" s="72" t="s">
        <v>21833</v>
      </c>
      <c r="H64" s="7" t="s">
        <v>19665</v>
      </c>
      <c r="I64" s="5" t="str">
        <f t="shared" si="2"/>
        <v>DYE7215</v>
      </c>
      <c r="J64" s="71" t="s">
        <v>19664</v>
      </c>
      <c r="K64" s="71" t="s">
        <v>19587</v>
      </c>
      <c r="L64" s="9">
        <v>8949</v>
      </c>
      <c r="M64" s="33" t="s">
        <v>21</v>
      </c>
      <c r="N64" s="153">
        <v>238423</v>
      </c>
      <c r="O64" s="34"/>
      <c r="P64" s="34"/>
    </row>
    <row r="65" spans="1:16">
      <c r="A65" s="5">
        <v>62</v>
      </c>
      <c r="B65" s="8" t="s">
        <v>18360</v>
      </c>
      <c r="C65" s="367" t="s">
        <v>19661</v>
      </c>
      <c r="D65" s="4" t="s">
        <v>22043</v>
      </c>
      <c r="E65" s="5" t="s">
        <v>19666</v>
      </c>
      <c r="F65" s="5" t="s">
        <v>19667</v>
      </c>
      <c r="G65" s="72" t="s">
        <v>21834</v>
      </c>
      <c r="H65" s="7" t="s">
        <v>19669</v>
      </c>
      <c r="I65" s="5" t="str">
        <f t="shared" si="2"/>
        <v>DYE7217</v>
      </c>
      <c r="J65" s="71" t="s">
        <v>19668</v>
      </c>
      <c r="K65" s="71" t="s">
        <v>19587</v>
      </c>
      <c r="L65" s="9">
        <v>8934</v>
      </c>
      <c r="M65" s="33" t="s">
        <v>21</v>
      </c>
      <c r="N65" s="153">
        <v>238423</v>
      </c>
      <c r="O65" s="34"/>
      <c r="P65" s="34"/>
    </row>
    <row r="66" spans="1:16">
      <c r="A66" s="130">
        <v>63</v>
      </c>
      <c r="B66" s="8" t="s">
        <v>18360</v>
      </c>
      <c r="C66" s="4" t="s">
        <v>19661</v>
      </c>
      <c r="D66" s="4" t="s">
        <v>22043</v>
      </c>
      <c r="E66" s="5" t="s">
        <v>19670</v>
      </c>
      <c r="F66" s="5" t="s">
        <v>19671</v>
      </c>
      <c r="G66" s="72" t="s">
        <v>21835</v>
      </c>
      <c r="H66" s="7" t="s">
        <v>19673</v>
      </c>
      <c r="I66" s="5" t="str">
        <f t="shared" si="2"/>
        <v>DYE7218</v>
      </c>
      <c r="J66" s="71" t="s">
        <v>19672</v>
      </c>
      <c r="K66" s="71" t="s">
        <v>19587</v>
      </c>
      <c r="L66" s="9">
        <v>9052</v>
      </c>
      <c r="M66" s="33" t="s">
        <v>21</v>
      </c>
      <c r="N66" s="153">
        <v>238423</v>
      </c>
      <c r="O66" s="34"/>
      <c r="P66" s="34"/>
    </row>
    <row r="67" spans="1:16">
      <c r="A67" s="5">
        <v>64</v>
      </c>
      <c r="B67" s="8" t="s">
        <v>18360</v>
      </c>
      <c r="C67" s="4" t="s">
        <v>3947</v>
      </c>
      <c r="D67" s="4" t="s">
        <v>22043</v>
      </c>
      <c r="E67" s="5" t="s">
        <v>19675</v>
      </c>
      <c r="F67" s="5" t="s">
        <v>19676</v>
      </c>
      <c r="G67" s="72" t="s">
        <v>21836</v>
      </c>
      <c r="H67" s="7" t="s">
        <v>19678</v>
      </c>
      <c r="I67" s="5" t="str">
        <f t="shared" si="2"/>
        <v>DYE7219</v>
      </c>
      <c r="J67" s="71" t="s">
        <v>19677</v>
      </c>
      <c r="K67" s="71" t="s">
        <v>19587</v>
      </c>
      <c r="L67" s="9">
        <v>8931</v>
      </c>
      <c r="M67" s="33" t="s">
        <v>21</v>
      </c>
      <c r="N67" s="153">
        <v>238423</v>
      </c>
      <c r="O67" s="34"/>
      <c r="P67" s="34"/>
    </row>
    <row r="68" spans="1:16">
      <c r="A68" s="130">
        <v>65</v>
      </c>
      <c r="B68" s="8" t="s">
        <v>18360</v>
      </c>
      <c r="C68" s="4" t="s">
        <v>19056</v>
      </c>
      <c r="D68" s="4" t="s">
        <v>22043</v>
      </c>
      <c r="E68" s="5" t="s">
        <v>19679</v>
      </c>
      <c r="F68" s="5" t="s">
        <v>19680</v>
      </c>
      <c r="G68" s="72" t="s">
        <v>21837</v>
      </c>
      <c r="H68" s="7" t="s">
        <v>19682</v>
      </c>
      <c r="I68" s="5" t="str">
        <f t="shared" si="2"/>
        <v>DYE7221</v>
      </c>
      <c r="J68" s="71" t="s">
        <v>19681</v>
      </c>
      <c r="K68" s="71" t="s">
        <v>19587</v>
      </c>
      <c r="L68" s="9">
        <v>8927</v>
      </c>
      <c r="M68" s="33" t="s">
        <v>21</v>
      </c>
      <c r="N68" s="153">
        <v>238423</v>
      </c>
      <c r="O68" s="34"/>
      <c r="P68" s="34"/>
    </row>
    <row r="69" spans="1:16">
      <c r="A69" s="5">
        <v>66</v>
      </c>
      <c r="B69" s="8" t="s">
        <v>18360</v>
      </c>
      <c r="C69" s="4" t="s">
        <v>19056</v>
      </c>
      <c r="D69" s="4" t="s">
        <v>22043</v>
      </c>
      <c r="E69" s="5" t="s">
        <v>19683</v>
      </c>
      <c r="F69" s="5" t="s">
        <v>19684</v>
      </c>
      <c r="G69" s="72" t="s">
        <v>21838</v>
      </c>
      <c r="H69" s="7" t="s">
        <v>19686</v>
      </c>
      <c r="I69" s="5" t="str">
        <f t="shared" si="2"/>
        <v>DYE7222</v>
      </c>
      <c r="J69" s="71" t="s">
        <v>19685</v>
      </c>
      <c r="K69" s="71" t="s">
        <v>19587</v>
      </c>
      <c r="L69" s="9">
        <v>9051</v>
      </c>
      <c r="M69" s="33" t="s">
        <v>21</v>
      </c>
      <c r="N69" s="153">
        <v>238423</v>
      </c>
      <c r="O69" s="34"/>
      <c r="P69" s="34"/>
    </row>
    <row r="70" spans="1:16">
      <c r="A70" s="130">
        <v>67</v>
      </c>
      <c r="B70" s="8" t="s">
        <v>18360</v>
      </c>
      <c r="C70" s="4" t="s">
        <v>19687</v>
      </c>
      <c r="D70" s="4" t="s">
        <v>22043</v>
      </c>
      <c r="E70" s="5" t="s">
        <v>19688</v>
      </c>
      <c r="F70" s="5" t="s">
        <v>19689</v>
      </c>
      <c r="G70" s="72" t="s">
        <v>21839</v>
      </c>
      <c r="H70" s="7" t="s">
        <v>19691</v>
      </c>
      <c r="I70" s="5" t="str">
        <f t="shared" si="2"/>
        <v>DYE7223</v>
      </c>
      <c r="J70" s="71" t="s">
        <v>19690</v>
      </c>
      <c r="K70" s="71" t="s">
        <v>19587</v>
      </c>
      <c r="L70" s="9">
        <v>8932</v>
      </c>
      <c r="M70" s="33" t="s">
        <v>21</v>
      </c>
      <c r="N70" s="153">
        <v>238423</v>
      </c>
      <c r="O70" s="34"/>
      <c r="P70" s="34"/>
    </row>
    <row r="71" spans="1:16">
      <c r="A71" s="5">
        <v>68</v>
      </c>
      <c r="B71" s="8" t="s">
        <v>18360</v>
      </c>
      <c r="C71" s="4" t="s">
        <v>19046</v>
      </c>
      <c r="D71" s="4" t="s">
        <v>22043</v>
      </c>
      <c r="E71" s="5" t="s">
        <v>19693</v>
      </c>
      <c r="F71" s="5" t="s">
        <v>19694</v>
      </c>
      <c r="G71" s="72" t="s">
        <v>21840</v>
      </c>
      <c r="H71" s="7" t="s">
        <v>19696</v>
      </c>
      <c r="I71" s="5" t="str">
        <f t="shared" si="2"/>
        <v>DYE7225</v>
      </c>
      <c r="J71" s="71" t="s">
        <v>19695</v>
      </c>
      <c r="K71" s="71" t="s">
        <v>19587</v>
      </c>
      <c r="L71" s="9">
        <v>8933</v>
      </c>
      <c r="M71" s="33" t="s">
        <v>21</v>
      </c>
      <c r="N71" s="153">
        <v>238423</v>
      </c>
      <c r="O71" s="34"/>
      <c r="P71" s="34"/>
    </row>
    <row r="72" spans="1:16">
      <c r="A72" s="130">
        <v>69</v>
      </c>
      <c r="B72" s="8" t="s">
        <v>18360</v>
      </c>
      <c r="C72" s="4" t="s">
        <v>19623</v>
      </c>
      <c r="D72" s="4" t="s">
        <v>22043</v>
      </c>
      <c r="E72" s="5" t="s">
        <v>19697</v>
      </c>
      <c r="F72" s="5" t="s">
        <v>19698</v>
      </c>
      <c r="G72" s="5" t="s">
        <v>21841</v>
      </c>
      <c r="H72" s="7" t="s">
        <v>19700</v>
      </c>
      <c r="I72" s="5" t="str">
        <f t="shared" si="2"/>
        <v>DYE7286</v>
      </c>
      <c r="J72" s="71" t="s">
        <v>19699</v>
      </c>
      <c r="K72" s="71" t="s">
        <v>19587</v>
      </c>
      <c r="L72" s="9">
        <v>8959</v>
      </c>
      <c r="M72" s="33" t="s">
        <v>21</v>
      </c>
      <c r="N72" s="153">
        <v>238423</v>
      </c>
      <c r="O72" s="34"/>
      <c r="P72" s="34"/>
    </row>
    <row r="73" spans="1:16">
      <c r="A73" s="5">
        <v>70</v>
      </c>
      <c r="B73" s="8" t="s">
        <v>18360</v>
      </c>
      <c r="C73" s="4" t="s">
        <v>19701</v>
      </c>
      <c r="D73" s="4" t="s">
        <v>22043</v>
      </c>
      <c r="E73" s="5" t="s">
        <v>19702</v>
      </c>
      <c r="F73" s="5" t="s">
        <v>19703</v>
      </c>
      <c r="G73" s="5" t="s">
        <v>21842</v>
      </c>
      <c r="H73" s="7" t="s">
        <v>19705</v>
      </c>
      <c r="I73" s="5" t="str">
        <f t="shared" si="2"/>
        <v>DYE7287</v>
      </c>
      <c r="J73" s="71" t="s">
        <v>19704</v>
      </c>
      <c r="K73" s="71" t="s">
        <v>19587</v>
      </c>
      <c r="L73" s="9">
        <v>8971</v>
      </c>
      <c r="M73" s="33" t="s">
        <v>21</v>
      </c>
      <c r="N73" s="153">
        <v>238423</v>
      </c>
      <c r="O73" s="34"/>
      <c r="P73" s="34"/>
    </row>
    <row r="74" spans="1:16">
      <c r="A74" s="130">
        <v>71</v>
      </c>
      <c r="B74" s="8" t="s">
        <v>18360</v>
      </c>
      <c r="C74" s="4" t="s">
        <v>19701</v>
      </c>
      <c r="D74" s="4" t="s">
        <v>22043</v>
      </c>
      <c r="E74" s="5" t="s">
        <v>19706</v>
      </c>
      <c r="F74" s="5" t="s">
        <v>19707</v>
      </c>
      <c r="G74" s="5" t="s">
        <v>21843</v>
      </c>
      <c r="H74" s="7" t="s">
        <v>19709</v>
      </c>
      <c r="I74" s="5" t="str">
        <f t="shared" si="2"/>
        <v>DYE7288</v>
      </c>
      <c r="J74" s="71" t="s">
        <v>19708</v>
      </c>
      <c r="K74" s="71" t="s">
        <v>19587</v>
      </c>
      <c r="L74" s="9">
        <v>8972</v>
      </c>
      <c r="M74" s="33" t="s">
        <v>21</v>
      </c>
      <c r="N74" s="153">
        <v>238423</v>
      </c>
      <c r="O74" s="34"/>
      <c r="P74" s="34"/>
    </row>
    <row r="75" spans="1:16">
      <c r="A75" s="5">
        <v>72</v>
      </c>
      <c r="B75" s="8" t="s">
        <v>18360</v>
      </c>
      <c r="C75" s="4" t="s">
        <v>19710</v>
      </c>
      <c r="D75" s="4" t="s">
        <v>22043</v>
      </c>
      <c r="E75" s="5" t="s">
        <v>19712</v>
      </c>
      <c r="F75" s="5" t="s">
        <v>19713</v>
      </c>
      <c r="G75" s="5" t="s">
        <v>21844</v>
      </c>
      <c r="H75" s="7" t="s">
        <v>19715</v>
      </c>
      <c r="I75" s="5" t="str">
        <f t="shared" si="2"/>
        <v>DYE7289</v>
      </c>
      <c r="J75" s="71" t="s">
        <v>19714</v>
      </c>
      <c r="K75" s="71" t="s">
        <v>19587</v>
      </c>
      <c r="L75" s="9">
        <v>8973</v>
      </c>
      <c r="M75" s="33" t="s">
        <v>21</v>
      </c>
      <c r="N75" s="153">
        <v>238423</v>
      </c>
      <c r="O75" s="34"/>
      <c r="P75" s="34"/>
    </row>
    <row r="76" spans="1:16">
      <c r="A76" s="130">
        <v>73</v>
      </c>
      <c r="B76" s="8" t="s">
        <v>18360</v>
      </c>
      <c r="C76" s="4" t="s">
        <v>19710</v>
      </c>
      <c r="D76" s="4" t="s">
        <v>22043</v>
      </c>
      <c r="E76" s="5" t="s">
        <v>19717</v>
      </c>
      <c r="F76" s="5" t="s">
        <v>19718</v>
      </c>
      <c r="G76" s="5" t="s">
        <v>21845</v>
      </c>
      <c r="H76" s="7" t="s">
        <v>19720</v>
      </c>
      <c r="I76" s="5" t="str">
        <f t="shared" si="2"/>
        <v>DYE7290</v>
      </c>
      <c r="J76" s="71" t="s">
        <v>19719</v>
      </c>
      <c r="K76" s="71" t="s">
        <v>19587</v>
      </c>
      <c r="L76" s="9">
        <v>8974</v>
      </c>
      <c r="M76" s="33" t="s">
        <v>21</v>
      </c>
      <c r="N76" s="153">
        <v>238423</v>
      </c>
      <c r="O76" s="34"/>
      <c r="P76" s="34"/>
    </row>
    <row r="77" spans="1:16">
      <c r="A77" s="5">
        <v>74</v>
      </c>
      <c r="B77" s="8" t="s">
        <v>18360</v>
      </c>
      <c r="C77" s="4" t="s">
        <v>19710</v>
      </c>
      <c r="D77" s="4" t="s">
        <v>22043</v>
      </c>
      <c r="E77" s="5" t="s">
        <v>19722</v>
      </c>
      <c r="F77" s="5" t="s">
        <v>19723</v>
      </c>
      <c r="G77" s="5" t="s">
        <v>21846</v>
      </c>
      <c r="H77" s="7" t="s">
        <v>19725</v>
      </c>
      <c r="I77" s="5" t="str">
        <f t="shared" si="2"/>
        <v>DYE7291</v>
      </c>
      <c r="J77" s="71" t="s">
        <v>19724</v>
      </c>
      <c r="K77" s="71" t="s">
        <v>19587</v>
      </c>
      <c r="L77" s="9">
        <v>8975</v>
      </c>
      <c r="M77" s="33" t="s">
        <v>21</v>
      </c>
      <c r="N77" s="153">
        <v>238423</v>
      </c>
      <c r="O77" s="34"/>
      <c r="P77" s="34"/>
    </row>
    <row r="78" spans="1:16">
      <c r="A78" s="73">
        <v>75</v>
      </c>
      <c r="B78" s="8" t="s">
        <v>18360</v>
      </c>
      <c r="C78" s="4" t="s">
        <v>3853</v>
      </c>
      <c r="D78" s="4" t="s">
        <v>22043</v>
      </c>
      <c r="E78" s="5" t="s">
        <v>19726</v>
      </c>
      <c r="F78" s="5" t="s">
        <v>19727</v>
      </c>
      <c r="G78" s="7" t="s">
        <v>21847</v>
      </c>
      <c r="H78" s="7" t="s">
        <v>19730</v>
      </c>
      <c r="I78" s="5" t="str">
        <f t="shared" si="2"/>
        <v>DYE7292</v>
      </c>
      <c r="J78" s="71" t="s">
        <v>19729</v>
      </c>
      <c r="K78" s="71" t="s">
        <v>19587</v>
      </c>
      <c r="L78" s="9">
        <v>8976</v>
      </c>
      <c r="M78" s="5" t="s">
        <v>21</v>
      </c>
      <c r="N78" s="4">
        <v>238423</v>
      </c>
      <c r="O78" s="34"/>
      <c r="P78" s="34"/>
    </row>
    <row r="79" spans="1:16">
      <c r="A79" s="5">
        <v>76</v>
      </c>
      <c r="B79" s="8" t="s">
        <v>18360</v>
      </c>
      <c r="C79" s="4" t="s">
        <v>19623</v>
      </c>
      <c r="D79" s="4" t="s">
        <v>22043</v>
      </c>
      <c r="E79" s="4" t="s">
        <v>20572</v>
      </c>
      <c r="F79" s="399" t="s">
        <v>20573</v>
      </c>
      <c r="G79" s="136" t="s">
        <v>21848</v>
      </c>
      <c r="H79" s="7" t="s">
        <v>20575</v>
      </c>
      <c r="I79" s="5" t="str">
        <f t="shared" si="2"/>
        <v>DYE7300</v>
      </c>
      <c r="J79" s="7" t="s">
        <v>20574</v>
      </c>
      <c r="K79" s="2" t="s">
        <v>20576</v>
      </c>
      <c r="L79" s="9">
        <v>8962</v>
      </c>
      <c r="M79" s="5" t="s">
        <v>21</v>
      </c>
      <c r="N79" s="4">
        <v>240980</v>
      </c>
      <c r="O79" s="34"/>
      <c r="P79" s="34"/>
    </row>
    <row r="80" spans="1:16">
      <c r="A80" s="73">
        <v>77</v>
      </c>
      <c r="B80" s="8" t="s">
        <v>18360</v>
      </c>
      <c r="C80" s="4" t="s">
        <v>19623</v>
      </c>
      <c r="D80" s="4" t="s">
        <v>22043</v>
      </c>
      <c r="E80" s="4" t="s">
        <v>20577</v>
      </c>
      <c r="F80" s="399" t="s">
        <v>20578</v>
      </c>
      <c r="G80" s="136" t="s">
        <v>21849</v>
      </c>
      <c r="H80" s="7" t="s">
        <v>20580</v>
      </c>
      <c r="I80" s="5" t="str">
        <f t="shared" si="2"/>
        <v>DYE7301</v>
      </c>
      <c r="J80" s="7" t="s">
        <v>20579</v>
      </c>
      <c r="K80" s="2" t="s">
        <v>20576</v>
      </c>
      <c r="L80" s="9">
        <v>8961</v>
      </c>
      <c r="M80" s="5" t="s">
        <v>21</v>
      </c>
      <c r="N80" s="4">
        <v>240980</v>
      </c>
      <c r="O80" s="34"/>
      <c r="P80" s="34"/>
    </row>
    <row r="81" spans="1:16">
      <c r="A81" s="5">
        <v>78</v>
      </c>
      <c r="B81" s="8" t="s">
        <v>18360</v>
      </c>
      <c r="C81" s="4" t="s">
        <v>19623</v>
      </c>
      <c r="D81" s="4" t="s">
        <v>22043</v>
      </c>
      <c r="E81" s="4" t="s">
        <v>20581</v>
      </c>
      <c r="F81" s="399" t="s">
        <v>20582</v>
      </c>
      <c r="G81" s="136" t="s">
        <v>21850</v>
      </c>
      <c r="H81" s="7" t="s">
        <v>20584</v>
      </c>
      <c r="I81" s="5" t="str">
        <f t="shared" si="2"/>
        <v>DYE7302</v>
      </c>
      <c r="J81" s="7" t="s">
        <v>20583</v>
      </c>
      <c r="K81" s="2" t="s">
        <v>20576</v>
      </c>
      <c r="L81" s="9">
        <v>8963</v>
      </c>
      <c r="M81" s="5" t="s">
        <v>21</v>
      </c>
      <c r="N81" s="4">
        <v>240980</v>
      </c>
      <c r="O81" s="34"/>
      <c r="P81" s="34"/>
    </row>
    <row r="82" spans="1:16">
      <c r="A82" s="73">
        <v>79</v>
      </c>
      <c r="B82" s="8" t="s">
        <v>18360</v>
      </c>
      <c r="C82" s="4" t="s">
        <v>19628</v>
      </c>
      <c r="D82" s="4" t="s">
        <v>22043</v>
      </c>
      <c r="E82" s="4" t="s">
        <v>20585</v>
      </c>
      <c r="F82" s="399" t="s">
        <v>20586</v>
      </c>
      <c r="G82" s="136" t="s">
        <v>21851</v>
      </c>
      <c r="H82" s="7" t="s">
        <v>20588</v>
      </c>
      <c r="I82" s="5" t="str">
        <f t="shared" si="2"/>
        <v>DYE7303</v>
      </c>
      <c r="J82" s="7" t="s">
        <v>20587</v>
      </c>
      <c r="K82" s="2" t="s">
        <v>20576</v>
      </c>
      <c r="L82" s="9">
        <v>8964</v>
      </c>
      <c r="M82" s="5" t="s">
        <v>21</v>
      </c>
      <c r="N82" s="4">
        <v>240980</v>
      </c>
      <c r="O82" s="9"/>
      <c r="P82" s="34"/>
    </row>
    <row r="83" spans="1:16">
      <c r="A83" s="5">
        <v>80</v>
      </c>
      <c r="B83" s="8" t="s">
        <v>18360</v>
      </c>
      <c r="C83" s="4" t="s">
        <v>19628</v>
      </c>
      <c r="D83" s="4" t="s">
        <v>22043</v>
      </c>
      <c r="E83" s="4" t="s">
        <v>20589</v>
      </c>
      <c r="F83" s="399" t="s">
        <v>20590</v>
      </c>
      <c r="G83" s="136" t="s">
        <v>21852</v>
      </c>
      <c r="H83" s="7" t="s">
        <v>20592</v>
      </c>
      <c r="I83" s="5" t="str">
        <f t="shared" si="2"/>
        <v>DYE7304</v>
      </c>
      <c r="J83" s="7" t="s">
        <v>20591</v>
      </c>
      <c r="K83" s="2" t="s">
        <v>20576</v>
      </c>
      <c r="L83" s="9">
        <v>8965</v>
      </c>
      <c r="M83" s="5" t="s">
        <v>21</v>
      </c>
      <c r="N83" s="4">
        <v>240980</v>
      </c>
      <c r="O83" s="9"/>
      <c r="P83" s="34"/>
    </row>
    <row r="84" spans="1:16">
      <c r="A84" s="73">
        <v>81</v>
      </c>
      <c r="B84" s="8" t="s">
        <v>18360</v>
      </c>
      <c r="C84" s="4" t="s">
        <v>19628</v>
      </c>
      <c r="D84" s="4" t="s">
        <v>22043</v>
      </c>
      <c r="E84" s="4" t="s">
        <v>20593</v>
      </c>
      <c r="F84" s="399" t="s">
        <v>20594</v>
      </c>
      <c r="G84" s="136" t="s">
        <v>21853</v>
      </c>
      <c r="H84" s="7" t="s">
        <v>20596</v>
      </c>
      <c r="I84" s="5" t="str">
        <f t="shared" si="2"/>
        <v>DYE7305</v>
      </c>
      <c r="J84" s="7" t="s">
        <v>20595</v>
      </c>
      <c r="K84" s="2" t="s">
        <v>20576</v>
      </c>
      <c r="L84" s="9">
        <v>8966</v>
      </c>
      <c r="M84" s="5" t="s">
        <v>21</v>
      </c>
      <c r="N84" s="4">
        <v>240980</v>
      </c>
      <c r="O84" s="407"/>
      <c r="P84" s="34"/>
    </row>
    <row r="85" spans="1:16">
      <c r="A85" s="5">
        <v>82</v>
      </c>
      <c r="B85" s="8" t="s">
        <v>18360</v>
      </c>
      <c r="C85" s="4" t="s">
        <v>20597</v>
      </c>
      <c r="D85" s="4" t="s">
        <v>22043</v>
      </c>
      <c r="E85" s="4" t="s">
        <v>20598</v>
      </c>
      <c r="F85" s="399" t="s">
        <v>20599</v>
      </c>
      <c r="G85" s="136" t="s">
        <v>21854</v>
      </c>
      <c r="H85" s="7" t="s">
        <v>20602</v>
      </c>
      <c r="I85" s="5" t="str">
        <f t="shared" si="2"/>
        <v>DYE7306</v>
      </c>
      <c r="J85" s="7" t="s">
        <v>20601</v>
      </c>
      <c r="K85" s="2" t="s">
        <v>20576</v>
      </c>
      <c r="L85" s="9">
        <v>8967</v>
      </c>
      <c r="M85" s="5" t="s">
        <v>21</v>
      </c>
      <c r="N85" s="4">
        <v>240980</v>
      </c>
      <c r="O85" s="407"/>
      <c r="P85" s="34"/>
    </row>
    <row r="86" spans="1:16">
      <c r="A86" s="73">
        <v>83</v>
      </c>
      <c r="B86" s="8" t="s">
        <v>18360</v>
      </c>
      <c r="C86" s="4" t="s">
        <v>20603</v>
      </c>
      <c r="D86" s="4" t="s">
        <v>22043</v>
      </c>
      <c r="E86" s="4" t="s">
        <v>20604</v>
      </c>
      <c r="F86" s="399" t="s">
        <v>20605</v>
      </c>
      <c r="G86" s="136" t="s">
        <v>21855</v>
      </c>
      <c r="H86" s="7" t="s">
        <v>20607</v>
      </c>
      <c r="I86" s="5" t="str">
        <f t="shared" si="2"/>
        <v>DYE7308</v>
      </c>
      <c r="J86" s="7" t="s">
        <v>20606</v>
      </c>
      <c r="K86" s="2" t="s">
        <v>20576</v>
      </c>
      <c r="L86" s="9">
        <v>8970</v>
      </c>
      <c r="M86" s="5" t="s">
        <v>21</v>
      </c>
      <c r="N86" s="4">
        <v>240980</v>
      </c>
      <c r="O86" s="407"/>
      <c r="P86" s="34"/>
    </row>
    <row r="87" spans="1:16">
      <c r="A87" s="5">
        <v>84</v>
      </c>
      <c r="B87" s="8" t="s">
        <v>18360</v>
      </c>
      <c r="C87" s="4" t="s">
        <v>19656</v>
      </c>
      <c r="D87" s="4" t="s">
        <v>22043</v>
      </c>
      <c r="E87" s="4" t="s">
        <v>20608</v>
      </c>
      <c r="F87" s="399" t="s">
        <v>20609</v>
      </c>
      <c r="G87" s="136" t="s">
        <v>21856</v>
      </c>
      <c r="H87" s="7" t="s">
        <v>20611</v>
      </c>
      <c r="I87" s="5" t="str">
        <f t="shared" si="2"/>
        <v>DYE7310</v>
      </c>
      <c r="J87" s="7" t="s">
        <v>20610</v>
      </c>
      <c r="K87" s="2" t="s">
        <v>20576</v>
      </c>
      <c r="L87" s="9">
        <v>8977</v>
      </c>
      <c r="M87" s="5" t="s">
        <v>21</v>
      </c>
      <c r="N87" s="4">
        <v>240980</v>
      </c>
      <c r="O87" s="407"/>
      <c r="P87" s="34"/>
    </row>
    <row r="88" spans="1:16">
      <c r="A88" s="73">
        <v>85</v>
      </c>
      <c r="B88" s="8" t="s">
        <v>18360</v>
      </c>
      <c r="C88" s="4" t="s">
        <v>3853</v>
      </c>
      <c r="D88" s="4" t="s">
        <v>22043</v>
      </c>
      <c r="E88" s="4" t="s">
        <v>20612</v>
      </c>
      <c r="F88" s="399" t="s">
        <v>20613</v>
      </c>
      <c r="G88" s="136" t="s">
        <v>21857</v>
      </c>
      <c r="H88" s="7" t="s">
        <v>20616</v>
      </c>
      <c r="I88" s="5" t="str">
        <f t="shared" si="2"/>
        <v>DYE7311</v>
      </c>
      <c r="J88" s="7" t="s">
        <v>20615</v>
      </c>
      <c r="K88" s="2" t="s">
        <v>20576</v>
      </c>
      <c r="L88" s="9">
        <v>8969</v>
      </c>
      <c r="M88" s="5" t="s">
        <v>21</v>
      </c>
      <c r="N88" s="4">
        <v>240980</v>
      </c>
      <c r="O88" s="407"/>
      <c r="P88" s="34"/>
    </row>
    <row r="89" spans="1:16">
      <c r="A89" s="5">
        <v>86</v>
      </c>
      <c r="B89" s="8" t="s">
        <v>18360</v>
      </c>
      <c r="C89" s="4" t="s">
        <v>19046</v>
      </c>
      <c r="D89" s="4" t="s">
        <v>22043</v>
      </c>
      <c r="E89" s="4" t="s">
        <v>20617</v>
      </c>
      <c r="F89" s="399" t="s">
        <v>20618</v>
      </c>
      <c r="G89" s="4" t="s">
        <v>21858</v>
      </c>
      <c r="H89" s="7" t="s">
        <v>20621</v>
      </c>
      <c r="I89" s="5" t="str">
        <f t="shared" si="2"/>
        <v>DYE7343</v>
      </c>
      <c r="J89" s="7" t="s">
        <v>20620</v>
      </c>
      <c r="K89" s="2" t="s">
        <v>20576</v>
      </c>
      <c r="L89" s="9">
        <v>9962</v>
      </c>
      <c r="M89" s="5" t="s">
        <v>21</v>
      </c>
      <c r="N89" s="4">
        <v>240980</v>
      </c>
      <c r="O89" s="407"/>
      <c r="P89" s="34"/>
    </row>
    <row r="90" spans="1:16">
      <c r="A90" s="73">
        <v>87</v>
      </c>
      <c r="B90" s="8" t="s">
        <v>18360</v>
      </c>
      <c r="C90" s="4" t="s">
        <v>3947</v>
      </c>
      <c r="D90" s="4" t="s">
        <v>22043</v>
      </c>
      <c r="E90" s="4" t="s">
        <v>20622</v>
      </c>
      <c r="F90" s="399" t="s">
        <v>20623</v>
      </c>
      <c r="G90" s="4" t="s">
        <v>21859</v>
      </c>
      <c r="H90" s="7" t="s">
        <v>20625</v>
      </c>
      <c r="I90" s="5" t="str">
        <f t="shared" si="2"/>
        <v>DYE7344</v>
      </c>
      <c r="J90" s="7" t="s">
        <v>20624</v>
      </c>
      <c r="K90" s="2" t="s">
        <v>20576</v>
      </c>
      <c r="L90" s="9">
        <v>9963</v>
      </c>
      <c r="M90" s="5" t="s">
        <v>21</v>
      </c>
      <c r="N90" s="4">
        <v>240980</v>
      </c>
      <c r="O90" s="407"/>
      <c r="P90" s="34"/>
    </row>
    <row r="91" spans="1:16">
      <c r="A91" s="5">
        <v>88</v>
      </c>
      <c r="B91" s="8" t="s">
        <v>18360</v>
      </c>
      <c r="C91" s="4" t="s">
        <v>20626</v>
      </c>
      <c r="D91" s="4" t="s">
        <v>22043</v>
      </c>
      <c r="E91" s="4" t="s">
        <v>20627</v>
      </c>
      <c r="F91" s="399" t="s">
        <v>20628</v>
      </c>
      <c r="G91" s="4" t="s">
        <v>21860</v>
      </c>
      <c r="H91" s="7" t="s">
        <v>20631</v>
      </c>
      <c r="I91" s="5" t="str">
        <f t="shared" si="2"/>
        <v>DYE7345</v>
      </c>
      <c r="J91" s="7" t="s">
        <v>20630</v>
      </c>
      <c r="K91" s="2" t="s">
        <v>20576</v>
      </c>
      <c r="L91" s="9">
        <v>9964</v>
      </c>
      <c r="M91" s="5" t="s">
        <v>21</v>
      </c>
      <c r="N91" s="4">
        <v>240980</v>
      </c>
      <c r="O91" s="407"/>
      <c r="P91" s="34"/>
    </row>
    <row r="92" spans="1:16">
      <c r="A92" s="73">
        <v>89</v>
      </c>
      <c r="B92" s="8" t="s">
        <v>18360</v>
      </c>
      <c r="C92" s="4" t="s">
        <v>20626</v>
      </c>
      <c r="D92" s="4" t="s">
        <v>22043</v>
      </c>
      <c r="E92" s="4" t="s">
        <v>20632</v>
      </c>
      <c r="F92" s="399" t="s">
        <v>20633</v>
      </c>
      <c r="G92" s="4" t="s">
        <v>21861</v>
      </c>
      <c r="H92" s="7" t="s">
        <v>20635</v>
      </c>
      <c r="I92" s="5" t="str">
        <f t="shared" si="2"/>
        <v>DYE7346</v>
      </c>
      <c r="J92" s="7" t="s">
        <v>20634</v>
      </c>
      <c r="K92" s="2" t="s">
        <v>20576</v>
      </c>
      <c r="L92" s="9">
        <v>9950</v>
      </c>
      <c r="M92" s="5" t="s">
        <v>21</v>
      </c>
      <c r="N92" s="4">
        <v>240980</v>
      </c>
      <c r="O92" s="407"/>
      <c r="P92" s="34"/>
    </row>
    <row r="93" spans="1:16">
      <c r="A93" s="5">
        <v>90</v>
      </c>
      <c r="B93" s="8" t="s">
        <v>18360</v>
      </c>
      <c r="C93" s="4" t="s">
        <v>20636</v>
      </c>
      <c r="D93" s="4" t="s">
        <v>22043</v>
      </c>
      <c r="E93" s="4" t="s">
        <v>20637</v>
      </c>
      <c r="F93" s="399" t="s">
        <v>20638</v>
      </c>
      <c r="G93" s="4" t="s">
        <v>21862</v>
      </c>
      <c r="H93" s="7" t="s">
        <v>20640</v>
      </c>
      <c r="I93" s="5" t="str">
        <f t="shared" si="2"/>
        <v>DYE7347</v>
      </c>
      <c r="J93" s="7" t="s">
        <v>20639</v>
      </c>
      <c r="K93" s="2" t="s">
        <v>20576</v>
      </c>
      <c r="L93" s="9">
        <v>9951</v>
      </c>
      <c r="M93" s="5" t="s">
        <v>21</v>
      </c>
      <c r="N93" s="4">
        <v>240980</v>
      </c>
      <c r="O93" s="407"/>
      <c r="P93" s="34"/>
    </row>
    <row r="94" spans="1:16">
      <c r="A94" s="73">
        <v>91</v>
      </c>
      <c r="B94" s="8" t="s">
        <v>18360</v>
      </c>
      <c r="C94" s="4" t="s">
        <v>20641</v>
      </c>
      <c r="D94" s="4" t="s">
        <v>22043</v>
      </c>
      <c r="E94" s="4" t="s">
        <v>20643</v>
      </c>
      <c r="F94" s="399" t="s">
        <v>20644</v>
      </c>
      <c r="G94" s="4" t="s">
        <v>21863</v>
      </c>
      <c r="H94" s="7" t="s">
        <v>20646</v>
      </c>
      <c r="I94" s="5" t="str">
        <f t="shared" si="2"/>
        <v>DYE7348</v>
      </c>
      <c r="J94" s="7" t="s">
        <v>20645</v>
      </c>
      <c r="K94" s="2" t="s">
        <v>20576</v>
      </c>
      <c r="L94" s="9">
        <v>9965</v>
      </c>
      <c r="M94" s="5" t="s">
        <v>21</v>
      </c>
      <c r="N94" s="4">
        <v>240980</v>
      </c>
      <c r="O94" s="407"/>
      <c r="P94" s="34"/>
    </row>
    <row r="95" spans="1:16">
      <c r="A95" s="5">
        <v>92</v>
      </c>
      <c r="B95" s="8" t="s">
        <v>18360</v>
      </c>
      <c r="C95" s="4" t="s">
        <v>20647</v>
      </c>
      <c r="D95" s="4" t="s">
        <v>22043</v>
      </c>
      <c r="E95" s="4" t="s">
        <v>20649</v>
      </c>
      <c r="F95" s="399" t="s">
        <v>20650</v>
      </c>
      <c r="G95" s="4" t="s">
        <v>21864</v>
      </c>
      <c r="H95" s="7" t="s">
        <v>20653</v>
      </c>
      <c r="I95" s="5" t="str">
        <f t="shared" si="2"/>
        <v>DYE7349</v>
      </c>
      <c r="J95" s="7" t="s">
        <v>20652</v>
      </c>
      <c r="K95" s="2" t="s">
        <v>20576</v>
      </c>
      <c r="L95" s="9">
        <v>9949</v>
      </c>
      <c r="M95" s="5" t="s">
        <v>21</v>
      </c>
      <c r="N95" s="4">
        <v>240980</v>
      </c>
      <c r="O95" s="407"/>
      <c r="P95" s="34"/>
    </row>
    <row r="96" spans="1:16">
      <c r="A96" s="73">
        <v>93</v>
      </c>
      <c r="B96" s="8" t="s">
        <v>18360</v>
      </c>
      <c r="C96" s="4" t="s">
        <v>20654</v>
      </c>
      <c r="D96" s="4" t="s">
        <v>22043</v>
      </c>
      <c r="E96" s="4" t="s">
        <v>20655</v>
      </c>
      <c r="F96" s="399" t="s">
        <v>20656</v>
      </c>
      <c r="G96" s="4" t="s">
        <v>21865</v>
      </c>
      <c r="H96" s="7" t="s">
        <v>20659</v>
      </c>
      <c r="I96" s="5" t="str">
        <f t="shared" si="2"/>
        <v>DYE7350</v>
      </c>
      <c r="J96" s="7" t="s">
        <v>20658</v>
      </c>
      <c r="K96" s="2" t="s">
        <v>20576</v>
      </c>
      <c r="L96" s="9">
        <v>9948</v>
      </c>
      <c r="M96" s="5" t="s">
        <v>21</v>
      </c>
      <c r="N96" s="4">
        <v>240980</v>
      </c>
      <c r="O96" s="407"/>
      <c r="P96" s="34"/>
    </row>
    <row r="97" spans="1:16">
      <c r="A97" s="5">
        <v>94</v>
      </c>
      <c r="B97" s="8" t="s">
        <v>18360</v>
      </c>
      <c r="C97" s="4" t="s">
        <v>20660</v>
      </c>
      <c r="D97" s="4" t="s">
        <v>22043</v>
      </c>
      <c r="E97" s="4" t="s">
        <v>20661</v>
      </c>
      <c r="F97" s="399" t="s">
        <v>20662</v>
      </c>
      <c r="G97" s="4" t="s">
        <v>21866</v>
      </c>
      <c r="H97" s="7" t="s">
        <v>20664</v>
      </c>
      <c r="I97" s="5" t="str">
        <f t="shared" si="2"/>
        <v>DYE7351</v>
      </c>
      <c r="J97" s="7" t="s">
        <v>20663</v>
      </c>
      <c r="K97" s="2" t="s">
        <v>20576</v>
      </c>
      <c r="L97" s="9">
        <v>9947</v>
      </c>
      <c r="M97" s="5" t="s">
        <v>21</v>
      </c>
      <c r="N97" s="4">
        <v>240980</v>
      </c>
      <c r="O97" s="407"/>
      <c r="P97" s="34"/>
    </row>
    <row r="98" spans="1:16">
      <c r="A98" s="73">
        <v>95</v>
      </c>
      <c r="B98" s="8" t="s">
        <v>18360</v>
      </c>
      <c r="C98" s="4" t="s">
        <v>20660</v>
      </c>
      <c r="D98" s="4" t="s">
        <v>22043</v>
      </c>
      <c r="E98" s="4" t="s">
        <v>20665</v>
      </c>
      <c r="F98" s="399" t="s">
        <v>20666</v>
      </c>
      <c r="G98" s="4" t="s">
        <v>21867</v>
      </c>
      <c r="H98" s="7" t="s">
        <v>20668</v>
      </c>
      <c r="I98" s="5" t="str">
        <f t="shared" si="2"/>
        <v>DYE7352</v>
      </c>
      <c r="J98" s="7" t="s">
        <v>20667</v>
      </c>
      <c r="K98" s="2" t="s">
        <v>20576</v>
      </c>
      <c r="L98" s="9">
        <v>9966</v>
      </c>
      <c r="M98" s="5" t="s">
        <v>21</v>
      </c>
      <c r="N98" s="4">
        <v>240980</v>
      </c>
      <c r="O98" s="407"/>
      <c r="P98" s="34"/>
    </row>
    <row r="99" spans="1:16">
      <c r="A99" s="5">
        <v>96</v>
      </c>
      <c r="B99" s="8" t="s">
        <v>18360</v>
      </c>
      <c r="C99" s="4" t="s">
        <v>20669</v>
      </c>
      <c r="D99" s="4" t="s">
        <v>22043</v>
      </c>
      <c r="E99" s="4" t="s">
        <v>20670</v>
      </c>
      <c r="F99" s="399" t="s">
        <v>20671</v>
      </c>
      <c r="G99" s="4" t="s">
        <v>21868</v>
      </c>
      <c r="H99" s="7" t="s">
        <v>20673</v>
      </c>
      <c r="I99" s="5" t="str">
        <f t="shared" si="2"/>
        <v>DYE7364</v>
      </c>
      <c r="J99" s="7" t="s">
        <v>20672</v>
      </c>
      <c r="K99" s="2" t="s">
        <v>20576</v>
      </c>
      <c r="L99" s="9">
        <v>9930</v>
      </c>
      <c r="M99" s="5" t="s">
        <v>21</v>
      </c>
      <c r="N99" s="4">
        <v>240980</v>
      </c>
      <c r="O99" s="407"/>
      <c r="P99" s="34"/>
    </row>
    <row r="100" spans="1:16">
      <c r="A100" s="73">
        <v>97</v>
      </c>
      <c r="B100" s="8" t="s">
        <v>18360</v>
      </c>
      <c r="C100" s="4" t="s">
        <v>20674</v>
      </c>
      <c r="D100" s="4" t="s">
        <v>22043</v>
      </c>
      <c r="E100" s="4" t="s">
        <v>20675</v>
      </c>
      <c r="F100" s="399" t="s">
        <v>20676</v>
      </c>
      <c r="G100" s="4" t="s">
        <v>21869</v>
      </c>
      <c r="H100" s="7" t="s">
        <v>20679</v>
      </c>
      <c r="I100" s="5" t="str">
        <f t="shared" si="2"/>
        <v>DYE7365</v>
      </c>
      <c r="J100" s="7" t="s">
        <v>20678</v>
      </c>
      <c r="K100" s="2" t="s">
        <v>20576</v>
      </c>
      <c r="L100" s="9">
        <v>9931</v>
      </c>
      <c r="M100" s="5" t="s">
        <v>21</v>
      </c>
      <c r="N100" s="4">
        <v>240980</v>
      </c>
      <c r="O100" s="407"/>
      <c r="P100" s="34"/>
    </row>
    <row r="101" spans="1:16">
      <c r="A101" s="5">
        <v>98</v>
      </c>
      <c r="B101" s="8" t="s">
        <v>18360</v>
      </c>
      <c r="C101" s="4" t="s">
        <v>20680</v>
      </c>
      <c r="D101" s="4" t="s">
        <v>22043</v>
      </c>
      <c r="E101" s="4" t="s">
        <v>20681</v>
      </c>
      <c r="F101" s="399" t="s">
        <v>20682</v>
      </c>
      <c r="G101" s="4" t="s">
        <v>21870</v>
      </c>
      <c r="H101" s="7" t="s">
        <v>20684</v>
      </c>
      <c r="I101" s="5" t="str">
        <f t="shared" si="2"/>
        <v>DYE7366</v>
      </c>
      <c r="J101" s="7" t="s">
        <v>20683</v>
      </c>
      <c r="K101" s="2" t="s">
        <v>20576</v>
      </c>
      <c r="L101" s="9">
        <v>9933</v>
      </c>
      <c r="M101" s="5" t="s">
        <v>21</v>
      </c>
      <c r="N101" s="4">
        <v>240980</v>
      </c>
      <c r="O101" s="407"/>
      <c r="P101" s="34"/>
    </row>
    <row r="102" spans="1:16">
      <c r="A102" s="73">
        <v>99</v>
      </c>
      <c r="B102" s="8" t="s">
        <v>18360</v>
      </c>
      <c r="C102" s="4" t="s">
        <v>20680</v>
      </c>
      <c r="D102" s="4" t="s">
        <v>22043</v>
      </c>
      <c r="E102" s="4" t="s">
        <v>20686</v>
      </c>
      <c r="F102" s="399" t="s">
        <v>20687</v>
      </c>
      <c r="G102" s="4" t="s">
        <v>21871</v>
      </c>
      <c r="H102" s="7" t="s">
        <v>20689</v>
      </c>
      <c r="I102" s="5" t="str">
        <f t="shared" ref="I102:I128" si="3">LEFT(J102,7)</f>
        <v>DYE7367</v>
      </c>
      <c r="J102" s="7" t="s">
        <v>20688</v>
      </c>
      <c r="K102" s="2" t="s">
        <v>20576</v>
      </c>
      <c r="L102" s="9">
        <v>9934</v>
      </c>
      <c r="M102" s="5" t="s">
        <v>21</v>
      </c>
      <c r="N102" s="4">
        <v>240980</v>
      </c>
      <c r="O102" s="407"/>
      <c r="P102" s="34"/>
    </row>
    <row r="103" spans="1:16">
      <c r="A103" s="5">
        <v>100</v>
      </c>
      <c r="B103" s="8" t="s">
        <v>18360</v>
      </c>
      <c r="C103" s="4" t="s">
        <v>20669</v>
      </c>
      <c r="D103" s="4" t="s">
        <v>22043</v>
      </c>
      <c r="E103" s="4" t="s">
        <v>20690</v>
      </c>
      <c r="F103" s="399" t="s">
        <v>20691</v>
      </c>
      <c r="G103" s="4" t="s">
        <v>21872</v>
      </c>
      <c r="H103" s="7" t="s">
        <v>20693</v>
      </c>
      <c r="I103" s="5" t="str">
        <f t="shared" si="3"/>
        <v>DYE7369</v>
      </c>
      <c r="J103" s="7" t="s">
        <v>20692</v>
      </c>
      <c r="K103" s="2" t="s">
        <v>20576</v>
      </c>
      <c r="L103" s="9">
        <v>9936</v>
      </c>
      <c r="M103" s="5" t="s">
        <v>21</v>
      </c>
      <c r="N103" s="4">
        <v>240980</v>
      </c>
      <c r="O103" s="407"/>
      <c r="P103" s="34"/>
    </row>
    <row r="104" spans="1:16">
      <c r="A104" s="73">
        <v>101</v>
      </c>
      <c r="B104" s="8" t="s">
        <v>18360</v>
      </c>
      <c r="C104" s="4" t="s">
        <v>20694</v>
      </c>
      <c r="D104" s="4" t="s">
        <v>22043</v>
      </c>
      <c r="E104" s="4" t="s">
        <v>20695</v>
      </c>
      <c r="F104" s="399" t="s">
        <v>20696</v>
      </c>
      <c r="G104" s="4" t="s">
        <v>21873</v>
      </c>
      <c r="H104" s="7" t="s">
        <v>20698</v>
      </c>
      <c r="I104" s="5" t="str">
        <f t="shared" si="3"/>
        <v>DYE7370</v>
      </c>
      <c r="J104" s="7" t="s">
        <v>20697</v>
      </c>
      <c r="K104" s="2" t="s">
        <v>20576</v>
      </c>
      <c r="L104" s="9">
        <v>9937</v>
      </c>
      <c r="M104" s="5" t="s">
        <v>21</v>
      </c>
      <c r="N104" s="4">
        <v>240980</v>
      </c>
      <c r="O104" s="407"/>
      <c r="P104" s="34"/>
    </row>
    <row r="105" spans="1:16">
      <c r="A105" s="5">
        <v>102</v>
      </c>
      <c r="B105" s="8" t="s">
        <v>18360</v>
      </c>
      <c r="C105" s="4" t="s">
        <v>20699</v>
      </c>
      <c r="D105" s="4" t="s">
        <v>22043</v>
      </c>
      <c r="E105" s="4" t="s">
        <v>20700</v>
      </c>
      <c r="F105" s="399" t="s">
        <v>20701</v>
      </c>
      <c r="G105" s="4" t="s">
        <v>21874</v>
      </c>
      <c r="H105" s="7" t="s">
        <v>20703</v>
      </c>
      <c r="I105" s="5" t="str">
        <f t="shared" si="3"/>
        <v>DYE7371</v>
      </c>
      <c r="J105" s="7" t="s">
        <v>20702</v>
      </c>
      <c r="K105" s="2" t="s">
        <v>20576</v>
      </c>
      <c r="L105" s="9">
        <v>9939</v>
      </c>
      <c r="M105" s="5" t="s">
        <v>21</v>
      </c>
      <c r="N105" s="4">
        <v>240980</v>
      </c>
      <c r="O105" s="407"/>
      <c r="P105" s="34"/>
    </row>
    <row r="106" spans="1:16">
      <c r="A106" s="73">
        <v>103</v>
      </c>
      <c r="B106" s="8" t="s">
        <v>18360</v>
      </c>
      <c r="C106" s="4" t="s">
        <v>20704</v>
      </c>
      <c r="D106" s="4" t="s">
        <v>22043</v>
      </c>
      <c r="E106" s="4" t="s">
        <v>20705</v>
      </c>
      <c r="F106" s="399" t="s">
        <v>20706</v>
      </c>
      <c r="G106" s="4" t="s">
        <v>21875</v>
      </c>
      <c r="H106" s="7" t="s">
        <v>20709</v>
      </c>
      <c r="I106" s="5" t="str">
        <f t="shared" si="3"/>
        <v>DYE7372</v>
      </c>
      <c r="J106" s="7" t="s">
        <v>20708</v>
      </c>
      <c r="K106" s="2" t="s">
        <v>20576</v>
      </c>
      <c r="L106" s="9">
        <v>9940</v>
      </c>
      <c r="M106" s="5" t="s">
        <v>21</v>
      </c>
      <c r="N106" s="4">
        <v>240980</v>
      </c>
      <c r="O106" s="407"/>
      <c r="P106" s="34"/>
    </row>
    <row r="107" spans="1:16">
      <c r="A107" s="5">
        <v>104</v>
      </c>
      <c r="B107" s="8" t="s">
        <v>18360</v>
      </c>
      <c r="C107" s="4" t="s">
        <v>20694</v>
      </c>
      <c r="D107" s="4" t="s">
        <v>22043</v>
      </c>
      <c r="E107" s="4" t="s">
        <v>20710</v>
      </c>
      <c r="F107" s="399" t="s">
        <v>20711</v>
      </c>
      <c r="G107" s="4" t="s">
        <v>21876</v>
      </c>
      <c r="H107" s="7" t="s">
        <v>20714</v>
      </c>
      <c r="I107" s="5" t="str">
        <f t="shared" si="3"/>
        <v>DYE7373</v>
      </c>
      <c r="J107" s="7" t="s">
        <v>20713</v>
      </c>
      <c r="K107" s="2" t="s">
        <v>20576</v>
      </c>
      <c r="L107" s="9">
        <v>9941</v>
      </c>
      <c r="M107" s="5" t="s">
        <v>21</v>
      </c>
      <c r="N107" s="4">
        <v>240980</v>
      </c>
      <c r="O107" s="407"/>
      <c r="P107" s="34"/>
    </row>
    <row r="108" spans="1:16">
      <c r="A108" s="73">
        <v>105</v>
      </c>
      <c r="B108" s="8" t="s">
        <v>18360</v>
      </c>
      <c r="C108" s="4" t="s">
        <v>19701</v>
      </c>
      <c r="D108" s="4" t="s">
        <v>22043</v>
      </c>
      <c r="E108" s="4" t="s">
        <v>20715</v>
      </c>
      <c r="F108" s="399" t="s">
        <v>20716</v>
      </c>
      <c r="G108" s="4" t="s">
        <v>21877</v>
      </c>
      <c r="H108" s="7" t="s">
        <v>20718</v>
      </c>
      <c r="I108" s="5" t="str">
        <f t="shared" si="3"/>
        <v>DYE7387</v>
      </c>
      <c r="J108" s="7" t="s">
        <v>20717</v>
      </c>
      <c r="K108" s="2" t="s">
        <v>20576</v>
      </c>
      <c r="L108" s="9"/>
      <c r="M108" s="5" t="s">
        <v>21</v>
      </c>
      <c r="N108" s="4">
        <v>240980</v>
      </c>
      <c r="O108" s="407"/>
      <c r="P108" s="34"/>
    </row>
    <row r="109" spans="1:16">
      <c r="A109" s="5">
        <v>106</v>
      </c>
      <c r="B109" s="8" t="s">
        <v>18360</v>
      </c>
      <c r="C109" s="4" t="s">
        <v>3947</v>
      </c>
      <c r="D109" s="4" t="s">
        <v>22043</v>
      </c>
      <c r="E109" s="4" t="s">
        <v>20719</v>
      </c>
      <c r="F109" s="399" t="s">
        <v>20720</v>
      </c>
      <c r="G109" s="4" t="s">
        <v>21878</v>
      </c>
      <c r="H109" s="7" t="s">
        <v>20722</v>
      </c>
      <c r="I109" s="5" t="str">
        <f t="shared" si="3"/>
        <v>DYE7531</v>
      </c>
      <c r="J109" s="7" t="s">
        <v>20721</v>
      </c>
      <c r="K109" s="2" t="s">
        <v>20570</v>
      </c>
      <c r="L109" s="9">
        <v>9991</v>
      </c>
      <c r="M109" s="5" t="s">
        <v>21</v>
      </c>
      <c r="N109" s="4">
        <v>243594</v>
      </c>
      <c r="O109" s="407"/>
      <c r="P109" s="34"/>
    </row>
    <row r="110" spans="1:16">
      <c r="A110" s="73">
        <v>107</v>
      </c>
      <c r="B110" s="8" t="s">
        <v>18360</v>
      </c>
      <c r="C110" s="4" t="s">
        <v>20723</v>
      </c>
      <c r="D110" s="4" t="s">
        <v>22043</v>
      </c>
      <c r="E110" s="4" t="s">
        <v>20724</v>
      </c>
      <c r="F110" s="399" t="s">
        <v>20725</v>
      </c>
      <c r="G110" s="4" t="s">
        <v>21879</v>
      </c>
      <c r="H110" s="7" t="s">
        <v>20727</v>
      </c>
      <c r="I110" s="5" t="str">
        <f t="shared" si="3"/>
        <v>DYE7542</v>
      </c>
      <c r="J110" s="7" t="s">
        <v>20726</v>
      </c>
      <c r="K110" s="2" t="s">
        <v>20570</v>
      </c>
      <c r="L110" s="9">
        <v>9986</v>
      </c>
      <c r="M110" s="5" t="s">
        <v>21</v>
      </c>
      <c r="N110" s="4">
        <v>243594</v>
      </c>
      <c r="O110" s="407"/>
      <c r="P110" s="34"/>
    </row>
    <row r="111" spans="1:16">
      <c r="A111" s="5">
        <v>108</v>
      </c>
      <c r="B111" s="8" t="s">
        <v>18360</v>
      </c>
      <c r="C111" s="4" t="s">
        <v>20728</v>
      </c>
      <c r="D111" s="4" t="s">
        <v>22043</v>
      </c>
      <c r="E111" s="4" t="s">
        <v>20729</v>
      </c>
      <c r="F111" s="399" t="s">
        <v>20730</v>
      </c>
      <c r="G111" s="4" t="s">
        <v>21880</v>
      </c>
      <c r="H111" s="7" t="s">
        <v>20732</v>
      </c>
      <c r="I111" s="5" t="str">
        <f t="shared" si="3"/>
        <v>DYE7543</v>
      </c>
      <c r="J111" s="7" t="s">
        <v>20731</v>
      </c>
      <c r="K111" s="2" t="s">
        <v>20570</v>
      </c>
      <c r="L111" s="9">
        <v>9987</v>
      </c>
      <c r="M111" s="5" t="s">
        <v>21</v>
      </c>
      <c r="N111" s="4">
        <v>243594</v>
      </c>
      <c r="O111" s="407"/>
      <c r="P111" s="34"/>
    </row>
    <row r="112" spans="1:16">
      <c r="A112" s="73">
        <v>109</v>
      </c>
      <c r="B112" s="8" t="s">
        <v>18360</v>
      </c>
      <c r="C112" s="4" t="s">
        <v>20733</v>
      </c>
      <c r="D112" s="4" t="s">
        <v>22043</v>
      </c>
      <c r="E112" s="4" t="s">
        <v>20734</v>
      </c>
      <c r="F112" s="399" t="s">
        <v>20735</v>
      </c>
      <c r="G112" s="4" t="s">
        <v>21881</v>
      </c>
      <c r="H112" s="7" t="s">
        <v>20737</v>
      </c>
      <c r="I112" s="5" t="str">
        <f t="shared" si="3"/>
        <v>DYE7544</v>
      </c>
      <c r="J112" s="7" t="s">
        <v>20736</v>
      </c>
      <c r="K112" s="2" t="s">
        <v>20570</v>
      </c>
      <c r="L112" s="9">
        <v>9988</v>
      </c>
      <c r="M112" s="5" t="s">
        <v>21</v>
      </c>
      <c r="N112" s="4">
        <v>243594</v>
      </c>
      <c r="O112" s="79"/>
      <c r="P112" s="34"/>
    </row>
    <row r="113" spans="1:16">
      <c r="A113" s="5">
        <v>110</v>
      </c>
      <c r="B113" s="8" t="s">
        <v>18360</v>
      </c>
      <c r="C113" s="4" t="s">
        <v>20738</v>
      </c>
      <c r="D113" s="4" t="s">
        <v>22043</v>
      </c>
      <c r="E113" s="4" t="s">
        <v>20739</v>
      </c>
      <c r="F113" s="399" t="s">
        <v>20740</v>
      </c>
      <c r="G113" s="4" t="s">
        <v>21882</v>
      </c>
      <c r="H113" s="7" t="s">
        <v>20742</v>
      </c>
      <c r="I113" s="5" t="str">
        <f t="shared" si="3"/>
        <v>DYE7545</v>
      </c>
      <c r="J113" s="7" t="s">
        <v>20741</v>
      </c>
      <c r="K113" s="2" t="s">
        <v>20570</v>
      </c>
      <c r="L113" s="9">
        <v>9983</v>
      </c>
      <c r="M113" s="5" t="s">
        <v>21</v>
      </c>
      <c r="N113" s="4">
        <v>243594</v>
      </c>
      <c r="O113" s="79"/>
      <c r="P113" s="34"/>
    </row>
    <row r="114" spans="1:16">
      <c r="A114" s="73">
        <v>111</v>
      </c>
      <c r="B114" s="8" t="s">
        <v>18360</v>
      </c>
      <c r="C114" s="4" t="s">
        <v>20793</v>
      </c>
      <c r="D114" s="4" t="s">
        <v>22040</v>
      </c>
      <c r="E114" s="4" t="s">
        <v>20962</v>
      </c>
      <c r="F114" s="4" t="s">
        <v>20963</v>
      </c>
      <c r="G114" s="4" t="s">
        <v>21883</v>
      </c>
      <c r="H114" s="7" t="s">
        <v>20966</v>
      </c>
      <c r="I114" s="5" t="str">
        <f t="shared" si="3"/>
        <v>DYE7374</v>
      </c>
      <c r="J114" s="7" t="s">
        <v>20965</v>
      </c>
      <c r="K114" s="2" t="s">
        <v>20576</v>
      </c>
      <c r="L114" s="9">
        <v>9942</v>
      </c>
      <c r="M114" s="5" t="s">
        <v>21</v>
      </c>
      <c r="N114" s="4">
        <v>240980</v>
      </c>
      <c r="O114" s="79"/>
      <c r="P114" s="34"/>
    </row>
    <row r="115" spans="1:16">
      <c r="A115" s="5">
        <v>112</v>
      </c>
      <c r="B115" s="8" t="s">
        <v>18360</v>
      </c>
      <c r="C115" s="4" t="s">
        <v>20793</v>
      </c>
      <c r="D115" s="4" t="s">
        <v>22045</v>
      </c>
      <c r="E115" s="4" t="s">
        <v>20967</v>
      </c>
      <c r="F115" s="4" t="s">
        <v>20968</v>
      </c>
      <c r="G115" s="4" t="s">
        <v>21884</v>
      </c>
      <c r="H115" s="7" t="s">
        <v>20971</v>
      </c>
      <c r="I115" s="5" t="str">
        <f t="shared" si="3"/>
        <v>DYE7376</v>
      </c>
      <c r="J115" s="7" t="s">
        <v>20970</v>
      </c>
      <c r="K115" s="2" t="s">
        <v>20576</v>
      </c>
      <c r="L115" s="9">
        <v>9959</v>
      </c>
      <c r="M115" s="5" t="s">
        <v>21</v>
      </c>
      <c r="N115" s="4">
        <v>240980</v>
      </c>
      <c r="O115" s="79"/>
      <c r="P115" s="34"/>
    </row>
    <row r="116" spans="1:16">
      <c r="A116" s="73">
        <v>113</v>
      </c>
      <c r="B116" s="8" t="s">
        <v>18360</v>
      </c>
      <c r="C116" s="4" t="s">
        <v>20793</v>
      </c>
      <c r="D116" s="4" t="s">
        <v>22045</v>
      </c>
      <c r="E116" s="4" t="s">
        <v>20973</v>
      </c>
      <c r="F116" s="4" t="s">
        <v>20974</v>
      </c>
      <c r="G116" s="4" t="s">
        <v>21885</v>
      </c>
      <c r="H116" s="7" t="s">
        <v>20977</v>
      </c>
      <c r="I116" s="5" t="str">
        <f t="shared" si="3"/>
        <v>DYE7377</v>
      </c>
      <c r="J116" s="7" t="s">
        <v>20976</v>
      </c>
      <c r="K116" s="2" t="s">
        <v>20576</v>
      </c>
      <c r="L116" s="9">
        <v>9960</v>
      </c>
      <c r="M116" s="5" t="s">
        <v>21</v>
      </c>
      <c r="N116" s="4">
        <v>240980</v>
      </c>
      <c r="O116" s="79"/>
      <c r="P116" s="34"/>
    </row>
    <row r="117" spans="1:16">
      <c r="A117" s="5">
        <v>114</v>
      </c>
      <c r="B117" s="8" t="s">
        <v>18360</v>
      </c>
      <c r="C117" s="4" t="s">
        <v>20793</v>
      </c>
      <c r="D117" s="4" t="s">
        <v>22045</v>
      </c>
      <c r="E117" s="4" t="s">
        <v>20979</v>
      </c>
      <c r="F117" s="4" t="s">
        <v>20980</v>
      </c>
      <c r="G117" s="4" t="s">
        <v>21886</v>
      </c>
      <c r="H117" s="7" t="s">
        <v>20982</v>
      </c>
      <c r="I117" s="5" t="str">
        <f t="shared" si="3"/>
        <v>DYE7378</v>
      </c>
      <c r="J117" s="7" t="s">
        <v>20981</v>
      </c>
      <c r="K117" s="2" t="s">
        <v>20576</v>
      </c>
      <c r="L117" s="9">
        <v>10026</v>
      </c>
      <c r="M117" s="5" t="s">
        <v>21</v>
      </c>
      <c r="N117" s="4">
        <v>240980</v>
      </c>
      <c r="O117" s="79"/>
      <c r="P117" s="34"/>
    </row>
    <row r="118" spans="1:16">
      <c r="A118" s="73">
        <v>115</v>
      </c>
      <c r="B118" s="8" t="s">
        <v>18360</v>
      </c>
      <c r="C118" s="4" t="s">
        <v>5467</v>
      </c>
      <c r="D118" s="4" t="s">
        <v>22045</v>
      </c>
      <c r="E118" s="4" t="s">
        <v>20983</v>
      </c>
      <c r="F118" s="4" t="s">
        <v>20984</v>
      </c>
      <c r="G118" s="4" t="s">
        <v>21887</v>
      </c>
      <c r="H118" s="7" t="s">
        <v>20987</v>
      </c>
      <c r="I118" s="5" t="str">
        <f t="shared" si="3"/>
        <v>DYE7382</v>
      </c>
      <c r="J118" s="7" t="s">
        <v>20986</v>
      </c>
      <c r="K118" s="2" t="s">
        <v>20576</v>
      </c>
      <c r="L118" s="9">
        <v>9958</v>
      </c>
      <c r="M118" s="5" t="s">
        <v>21</v>
      </c>
      <c r="N118" s="4">
        <v>240980</v>
      </c>
      <c r="O118" s="79"/>
      <c r="P118" s="34"/>
    </row>
    <row r="119" spans="1:16">
      <c r="A119" s="5">
        <v>116</v>
      </c>
      <c r="B119" s="8" t="s">
        <v>18360</v>
      </c>
      <c r="C119" s="4" t="s">
        <v>11700</v>
      </c>
      <c r="D119" s="4" t="s">
        <v>22045</v>
      </c>
      <c r="E119" s="4" t="s">
        <v>20988</v>
      </c>
      <c r="F119" s="4" t="s">
        <v>20989</v>
      </c>
      <c r="G119" s="4" t="s">
        <v>21888</v>
      </c>
      <c r="H119" s="7" t="s">
        <v>20992</v>
      </c>
      <c r="I119" s="5" t="str">
        <f t="shared" si="3"/>
        <v>DYE7383</v>
      </c>
      <c r="J119" s="7" t="s">
        <v>20991</v>
      </c>
      <c r="K119" s="2" t="s">
        <v>20576</v>
      </c>
      <c r="L119" s="9">
        <v>9957</v>
      </c>
      <c r="M119" s="5" t="s">
        <v>21</v>
      </c>
      <c r="N119" s="4">
        <v>240980</v>
      </c>
      <c r="O119" s="79"/>
      <c r="P119" s="34"/>
    </row>
    <row r="120" spans="1:16">
      <c r="A120" s="73">
        <v>117</v>
      </c>
      <c r="B120" s="8" t="s">
        <v>18360</v>
      </c>
      <c r="C120" s="4" t="s">
        <v>12394</v>
      </c>
      <c r="D120" s="4" t="s">
        <v>22045</v>
      </c>
      <c r="E120" s="4" t="s">
        <v>20993</v>
      </c>
      <c r="F120" s="4" t="s">
        <v>20994</v>
      </c>
      <c r="G120" s="4" t="s">
        <v>21889</v>
      </c>
      <c r="H120" s="7" t="s">
        <v>20997</v>
      </c>
      <c r="I120" s="5" t="str">
        <f t="shared" si="3"/>
        <v>DYE7384</v>
      </c>
      <c r="J120" s="7" t="s">
        <v>20996</v>
      </c>
      <c r="K120" s="2" t="s">
        <v>20576</v>
      </c>
      <c r="L120" s="9">
        <v>9918</v>
      </c>
      <c r="M120" s="5" t="s">
        <v>21</v>
      </c>
      <c r="N120" s="4">
        <v>240980</v>
      </c>
      <c r="O120" s="79"/>
      <c r="P120" s="34"/>
    </row>
    <row r="121" spans="1:16">
      <c r="A121" s="5">
        <v>118</v>
      </c>
      <c r="B121" s="8" t="s">
        <v>18360</v>
      </c>
      <c r="C121" s="4" t="s">
        <v>20998</v>
      </c>
      <c r="D121" s="4" t="s">
        <v>22040</v>
      </c>
      <c r="E121" s="4" t="s">
        <v>20999</v>
      </c>
      <c r="F121" s="4" t="s">
        <v>21000</v>
      </c>
      <c r="G121" s="4" t="s">
        <v>21890</v>
      </c>
      <c r="H121" s="7" t="s">
        <v>21003</v>
      </c>
      <c r="I121" s="5" t="str">
        <f t="shared" si="3"/>
        <v>DYE7385</v>
      </c>
      <c r="J121" s="7" t="s">
        <v>21002</v>
      </c>
      <c r="K121" s="2" t="s">
        <v>20576</v>
      </c>
      <c r="L121" s="9">
        <v>9919</v>
      </c>
      <c r="M121" s="5" t="s">
        <v>21</v>
      </c>
      <c r="N121" s="4">
        <v>240980</v>
      </c>
      <c r="O121" s="79"/>
      <c r="P121" s="34"/>
    </row>
    <row r="122" spans="1:16">
      <c r="A122" s="73">
        <v>119</v>
      </c>
      <c r="B122" s="8" t="s">
        <v>18360</v>
      </c>
      <c r="C122" s="4" t="s">
        <v>12394</v>
      </c>
      <c r="D122" s="4" t="s">
        <v>22040</v>
      </c>
      <c r="E122" s="4" t="s">
        <v>21004</v>
      </c>
      <c r="F122" s="4" t="s">
        <v>21005</v>
      </c>
      <c r="G122" s="4" t="s">
        <v>21891</v>
      </c>
      <c r="H122" s="7" t="s">
        <v>21008</v>
      </c>
      <c r="I122" s="5" t="str">
        <f t="shared" si="3"/>
        <v>DYE7386</v>
      </c>
      <c r="J122" s="7" t="s">
        <v>21007</v>
      </c>
      <c r="K122" s="2" t="s">
        <v>20576</v>
      </c>
      <c r="L122" s="9"/>
      <c r="M122" s="5" t="s">
        <v>21</v>
      </c>
      <c r="N122" s="4">
        <v>240980</v>
      </c>
      <c r="O122" s="79"/>
      <c r="P122" s="34"/>
    </row>
    <row r="123" spans="1:16">
      <c r="A123" s="5">
        <v>120</v>
      </c>
      <c r="B123" s="8" t="s">
        <v>18360</v>
      </c>
      <c r="C123" s="4" t="s">
        <v>21009</v>
      </c>
      <c r="D123" s="4" t="s">
        <v>22041</v>
      </c>
      <c r="E123" s="4" t="s">
        <v>21010</v>
      </c>
      <c r="F123" s="4" t="s">
        <v>21011</v>
      </c>
      <c r="G123" s="4" t="s">
        <v>21892</v>
      </c>
      <c r="H123" s="7" t="s">
        <v>21014</v>
      </c>
      <c r="I123" s="5" t="str">
        <f t="shared" si="3"/>
        <v>DYE7388</v>
      </c>
      <c r="J123" s="7" t="s">
        <v>21013</v>
      </c>
      <c r="K123" s="2" t="s">
        <v>20576</v>
      </c>
      <c r="L123" s="9">
        <v>9921</v>
      </c>
      <c r="M123" s="5" t="s">
        <v>21</v>
      </c>
      <c r="N123" s="4">
        <v>240980</v>
      </c>
      <c r="O123" s="79"/>
      <c r="P123" s="34"/>
    </row>
    <row r="124" spans="1:16">
      <c r="A124" s="73">
        <v>121</v>
      </c>
      <c r="B124" s="8" t="s">
        <v>18360</v>
      </c>
      <c r="C124" s="4" t="s">
        <v>21009</v>
      </c>
      <c r="D124" s="4" t="s">
        <v>22041</v>
      </c>
      <c r="E124" s="4" t="s">
        <v>21015</v>
      </c>
      <c r="F124" s="4" t="s">
        <v>21016</v>
      </c>
      <c r="G124" s="4" t="s">
        <v>21893</v>
      </c>
      <c r="H124" s="7" t="s">
        <v>21018</v>
      </c>
      <c r="I124" s="5" t="str">
        <f t="shared" si="3"/>
        <v>DYE7389</v>
      </c>
      <c r="J124" s="7" t="s">
        <v>21017</v>
      </c>
      <c r="K124" s="2" t="s">
        <v>20576</v>
      </c>
      <c r="L124" s="9">
        <v>9922</v>
      </c>
      <c r="M124" s="5" t="s">
        <v>21</v>
      </c>
      <c r="N124" s="4">
        <v>240980</v>
      </c>
      <c r="O124" s="79"/>
      <c r="P124" s="34"/>
    </row>
    <row r="125" spans="1:16">
      <c r="A125" s="5">
        <v>122</v>
      </c>
      <c r="B125" s="8" t="s">
        <v>18360</v>
      </c>
      <c r="C125" s="4" t="s">
        <v>21009</v>
      </c>
      <c r="D125" s="4" t="s">
        <v>22041</v>
      </c>
      <c r="E125" s="4" t="s">
        <v>21019</v>
      </c>
      <c r="F125" s="4" t="s">
        <v>21020</v>
      </c>
      <c r="G125" s="4" t="s">
        <v>21894</v>
      </c>
      <c r="H125" s="7" t="s">
        <v>21022</v>
      </c>
      <c r="I125" s="5" t="str">
        <f t="shared" si="3"/>
        <v>DYE7391</v>
      </c>
      <c r="J125" s="7" t="s">
        <v>21021</v>
      </c>
      <c r="K125" s="2" t="s">
        <v>20576</v>
      </c>
      <c r="L125" s="9">
        <v>9968</v>
      </c>
      <c r="M125" s="5" t="s">
        <v>21</v>
      </c>
      <c r="N125" s="4">
        <v>240980</v>
      </c>
      <c r="O125" s="79"/>
      <c r="P125" s="34"/>
    </row>
    <row r="126" spans="1:16">
      <c r="A126" s="73">
        <v>123</v>
      </c>
      <c r="B126" s="8" t="s">
        <v>18360</v>
      </c>
      <c r="C126" s="4" t="s">
        <v>21023</v>
      </c>
      <c r="D126" s="4" t="s">
        <v>22045</v>
      </c>
      <c r="E126" s="4" t="s">
        <v>21024</v>
      </c>
      <c r="F126" s="4" t="s">
        <v>21025</v>
      </c>
      <c r="G126" s="4" t="s">
        <v>21895</v>
      </c>
      <c r="H126" s="7" t="s">
        <v>21027</v>
      </c>
      <c r="I126" s="5" t="str">
        <f t="shared" si="3"/>
        <v>DYE7392</v>
      </c>
      <c r="J126" s="7" t="s">
        <v>21026</v>
      </c>
      <c r="K126" s="2" t="s">
        <v>20576</v>
      </c>
      <c r="L126" s="9">
        <v>9956</v>
      </c>
      <c r="M126" s="5" t="s">
        <v>21</v>
      </c>
      <c r="N126" s="4">
        <v>240980</v>
      </c>
      <c r="O126" s="79"/>
      <c r="P126" s="34"/>
    </row>
    <row r="127" spans="1:16">
      <c r="A127" s="5">
        <v>124</v>
      </c>
      <c r="B127" s="8" t="s">
        <v>18360</v>
      </c>
      <c r="C127" s="4" t="s">
        <v>21028</v>
      </c>
      <c r="D127" s="4" t="s">
        <v>22041</v>
      </c>
      <c r="E127" s="4" t="s">
        <v>21029</v>
      </c>
      <c r="F127" s="4" t="s">
        <v>21030</v>
      </c>
      <c r="G127" s="4" t="s">
        <v>21896</v>
      </c>
      <c r="H127" s="7" t="s">
        <v>21033</v>
      </c>
      <c r="I127" s="5" t="str">
        <f t="shared" si="3"/>
        <v>DYE7393</v>
      </c>
      <c r="J127" s="7" t="s">
        <v>21032</v>
      </c>
      <c r="K127" s="2" t="s">
        <v>20576</v>
      </c>
      <c r="L127" s="9">
        <v>9920</v>
      </c>
      <c r="M127" s="5" t="s">
        <v>21</v>
      </c>
      <c r="N127" s="4">
        <v>240980</v>
      </c>
      <c r="O127" s="79"/>
      <c r="P127" s="34"/>
    </row>
    <row r="128" spans="1:16">
      <c r="A128" s="73">
        <v>125</v>
      </c>
      <c r="B128" s="8" t="s">
        <v>18360</v>
      </c>
      <c r="C128" s="4" t="s">
        <v>21028</v>
      </c>
      <c r="D128" s="4" t="s">
        <v>22041</v>
      </c>
      <c r="E128" s="4" t="s">
        <v>21034</v>
      </c>
      <c r="F128" s="4" t="s">
        <v>21035</v>
      </c>
      <c r="G128" s="4" t="s">
        <v>21897</v>
      </c>
      <c r="H128" s="7" t="s">
        <v>21037</v>
      </c>
      <c r="I128" s="5" t="str">
        <f t="shared" si="3"/>
        <v>DYE7394</v>
      </c>
      <c r="J128" s="7" t="s">
        <v>21036</v>
      </c>
      <c r="K128" s="2" t="s">
        <v>20576</v>
      </c>
      <c r="L128" s="9">
        <v>9967</v>
      </c>
      <c r="M128" s="5" t="s">
        <v>21</v>
      </c>
      <c r="N128" s="4">
        <v>240980</v>
      </c>
      <c r="O128" s="79"/>
      <c r="P128" s="34"/>
    </row>
    <row r="129" spans="1:16">
      <c r="A129" s="5">
        <v>126</v>
      </c>
      <c r="B129" s="8" t="s">
        <v>18360</v>
      </c>
      <c r="C129" s="156" t="s">
        <v>692</v>
      </c>
      <c r="D129" s="9" t="s">
        <v>22043</v>
      </c>
      <c r="E129" s="156" t="s">
        <v>21203</v>
      </c>
      <c r="F129" s="156" t="s">
        <v>21202</v>
      </c>
      <c r="G129" s="156" t="s">
        <v>21898</v>
      </c>
      <c r="H129" s="414" t="s">
        <v>21207</v>
      </c>
      <c r="I129" s="34"/>
      <c r="J129" s="34"/>
      <c r="K129" s="34" t="s">
        <v>21191</v>
      </c>
      <c r="L129" s="9"/>
      <c r="M129" s="5" t="s">
        <v>21</v>
      </c>
      <c r="N129" s="5" t="s">
        <v>2981</v>
      </c>
      <c r="O129" s="34"/>
      <c r="P129" s="34"/>
    </row>
    <row r="130" spans="1:16">
      <c r="A130" s="73">
        <v>127</v>
      </c>
      <c r="B130" s="8" t="s">
        <v>18360</v>
      </c>
      <c r="C130" s="156" t="s">
        <v>267</v>
      </c>
      <c r="D130" s="9" t="s">
        <v>22043</v>
      </c>
      <c r="E130" s="156" t="s">
        <v>21205</v>
      </c>
      <c r="F130" s="156" t="s">
        <v>21204</v>
      </c>
      <c r="G130" s="156" t="s">
        <v>21899</v>
      </c>
      <c r="H130" s="414" t="s">
        <v>21206</v>
      </c>
      <c r="I130" s="34"/>
      <c r="J130" s="34"/>
      <c r="K130" s="34" t="s">
        <v>21191</v>
      </c>
      <c r="L130" s="9"/>
      <c r="M130" s="5" t="s">
        <v>21</v>
      </c>
      <c r="N130" s="5" t="s">
        <v>2981</v>
      </c>
      <c r="O130" s="34"/>
      <c r="P130" s="34"/>
    </row>
    <row r="131" spans="1:16">
      <c r="A131" s="5">
        <v>128</v>
      </c>
      <c r="B131" s="8" t="s">
        <v>18360</v>
      </c>
      <c r="C131" s="9" t="s">
        <v>21023</v>
      </c>
      <c r="D131" s="4" t="s">
        <v>22045</v>
      </c>
      <c r="E131" s="9" t="s">
        <v>21347</v>
      </c>
      <c r="F131" s="9" t="s">
        <v>21348</v>
      </c>
      <c r="G131" s="401" t="s">
        <v>21900</v>
      </c>
      <c r="H131" s="7" t="s">
        <v>21351</v>
      </c>
      <c r="I131" s="5" t="str">
        <f t="shared" ref="I131:I151" si="4">LEFT(J131,7)</f>
        <v>DYE7432</v>
      </c>
      <c r="J131" s="71" t="s">
        <v>21350</v>
      </c>
      <c r="K131" s="34" t="s">
        <v>21275</v>
      </c>
      <c r="L131" s="34"/>
      <c r="M131" s="5" t="s">
        <v>21</v>
      </c>
      <c r="N131" s="4">
        <v>243199</v>
      </c>
      <c r="O131" s="34"/>
      <c r="P131" s="34"/>
    </row>
    <row r="132" spans="1:16">
      <c r="A132" s="73">
        <v>129</v>
      </c>
      <c r="B132" s="8" t="s">
        <v>18360</v>
      </c>
      <c r="C132" s="9" t="s">
        <v>21023</v>
      </c>
      <c r="D132" s="4" t="s">
        <v>22045</v>
      </c>
      <c r="E132" s="9" t="s">
        <v>21352</v>
      </c>
      <c r="F132" s="9" t="s">
        <v>21353</v>
      </c>
      <c r="G132" s="401" t="s">
        <v>21901</v>
      </c>
      <c r="H132" s="7" t="s">
        <v>21355</v>
      </c>
      <c r="I132" s="5" t="str">
        <f t="shared" si="4"/>
        <v>DYE7433</v>
      </c>
      <c r="J132" s="71" t="s">
        <v>21354</v>
      </c>
      <c r="K132" s="34" t="s">
        <v>21275</v>
      </c>
      <c r="L132" s="34"/>
      <c r="M132" s="5" t="s">
        <v>21</v>
      </c>
      <c r="N132" s="4">
        <v>243199</v>
      </c>
      <c r="O132" s="34"/>
      <c r="P132" s="34"/>
    </row>
    <row r="133" spans="1:16">
      <c r="A133" s="5">
        <v>130</v>
      </c>
      <c r="B133" s="8" t="s">
        <v>18360</v>
      </c>
      <c r="C133" s="9" t="s">
        <v>21356</v>
      </c>
      <c r="D133" s="4" t="s">
        <v>22040</v>
      </c>
      <c r="E133" s="9" t="s">
        <v>21357</v>
      </c>
      <c r="F133" s="9" t="s">
        <v>21358</v>
      </c>
      <c r="G133" s="401" t="s">
        <v>21902</v>
      </c>
      <c r="H133" s="7" t="s">
        <v>21361</v>
      </c>
      <c r="I133" s="5" t="str">
        <f t="shared" si="4"/>
        <v>DYE7418</v>
      </c>
      <c r="J133" s="71" t="s">
        <v>21360</v>
      </c>
      <c r="K133" s="34" t="s">
        <v>21275</v>
      </c>
      <c r="L133" s="156">
        <v>9955</v>
      </c>
      <c r="M133" s="5" t="s">
        <v>21</v>
      </c>
      <c r="N133" s="4">
        <v>243199</v>
      </c>
      <c r="O133" s="34"/>
      <c r="P133" s="34"/>
    </row>
    <row r="134" spans="1:16">
      <c r="A134" s="73">
        <v>131</v>
      </c>
      <c r="B134" s="8" t="s">
        <v>18360</v>
      </c>
      <c r="C134" s="9" t="s">
        <v>21362</v>
      </c>
      <c r="D134" s="4" t="s">
        <v>22043</v>
      </c>
      <c r="E134" s="9" t="s">
        <v>21363</v>
      </c>
      <c r="F134" s="9" t="s">
        <v>21364</v>
      </c>
      <c r="G134" s="401" t="s">
        <v>21903</v>
      </c>
      <c r="H134" s="7" t="s">
        <v>21366</v>
      </c>
      <c r="I134" s="5" t="str">
        <f t="shared" si="4"/>
        <v>DYE7455</v>
      </c>
      <c r="J134" s="71" t="s">
        <v>21365</v>
      </c>
      <c r="K134" s="34" t="s">
        <v>21275</v>
      </c>
      <c r="L134" s="156">
        <v>9928</v>
      </c>
      <c r="M134" s="5" t="s">
        <v>21</v>
      </c>
      <c r="N134" s="4">
        <v>243199</v>
      </c>
      <c r="O134" s="34"/>
      <c r="P134" s="34"/>
    </row>
    <row r="135" spans="1:16">
      <c r="A135" s="5">
        <v>132</v>
      </c>
      <c r="B135" s="8" t="s">
        <v>18360</v>
      </c>
      <c r="C135" s="9" t="s">
        <v>21367</v>
      </c>
      <c r="D135" s="4" t="s">
        <v>22043</v>
      </c>
      <c r="E135" s="9" t="s">
        <v>21368</v>
      </c>
      <c r="F135" s="9" t="s">
        <v>21369</v>
      </c>
      <c r="G135" s="401" t="s">
        <v>21904</v>
      </c>
      <c r="H135" s="7" t="s">
        <v>21371</v>
      </c>
      <c r="I135" s="5" t="str">
        <f t="shared" si="4"/>
        <v>DYE7456</v>
      </c>
      <c r="J135" s="71" t="s">
        <v>21370</v>
      </c>
      <c r="K135" s="34" t="s">
        <v>21275</v>
      </c>
      <c r="L135" s="156">
        <v>9971</v>
      </c>
      <c r="M135" s="5" t="s">
        <v>21</v>
      </c>
      <c r="N135" s="4">
        <v>243199</v>
      </c>
      <c r="O135" s="34"/>
      <c r="P135" s="34"/>
    </row>
    <row r="136" spans="1:16">
      <c r="A136" s="73">
        <v>133</v>
      </c>
      <c r="B136" s="8" t="s">
        <v>18360</v>
      </c>
      <c r="C136" s="9" t="s">
        <v>21367</v>
      </c>
      <c r="D136" s="4" t="s">
        <v>22043</v>
      </c>
      <c r="E136" s="9" t="s">
        <v>21372</v>
      </c>
      <c r="F136" s="9" t="s">
        <v>21373</v>
      </c>
      <c r="G136" s="401" t="s">
        <v>21905</v>
      </c>
      <c r="H136" s="7" t="s">
        <v>21375</v>
      </c>
      <c r="I136" s="5" t="str">
        <f t="shared" si="4"/>
        <v>DYE7457</v>
      </c>
      <c r="J136" s="71" t="s">
        <v>21374</v>
      </c>
      <c r="K136" s="34" t="s">
        <v>21275</v>
      </c>
      <c r="L136" s="156">
        <v>9973</v>
      </c>
      <c r="M136" s="5" t="s">
        <v>21</v>
      </c>
      <c r="N136" s="4">
        <v>243199</v>
      </c>
      <c r="O136" s="34"/>
      <c r="P136" s="34"/>
    </row>
    <row r="137" spans="1:16">
      <c r="A137" s="5">
        <v>134</v>
      </c>
      <c r="B137" s="8" t="s">
        <v>18360</v>
      </c>
      <c r="C137" s="9" t="s">
        <v>21376</v>
      </c>
      <c r="D137" s="4" t="s">
        <v>22043</v>
      </c>
      <c r="E137" s="9" t="s">
        <v>21377</v>
      </c>
      <c r="F137" s="9" t="s">
        <v>21378</v>
      </c>
      <c r="G137" s="9" t="s">
        <v>21906</v>
      </c>
      <c r="H137" s="7" t="s">
        <v>21380</v>
      </c>
      <c r="I137" s="5" t="str">
        <f t="shared" si="4"/>
        <v>DYE7468</v>
      </c>
      <c r="J137" s="71" t="s">
        <v>21379</v>
      </c>
      <c r="K137" s="34" t="s">
        <v>21275</v>
      </c>
      <c r="L137" s="156">
        <v>10167</v>
      </c>
      <c r="M137" s="5" t="s">
        <v>21</v>
      </c>
      <c r="N137" s="4">
        <v>243199</v>
      </c>
      <c r="O137" s="34"/>
      <c r="P137" s="34"/>
    </row>
    <row r="138" spans="1:16">
      <c r="A138" s="73">
        <v>135</v>
      </c>
      <c r="B138" s="8" t="s">
        <v>18360</v>
      </c>
      <c r="C138" s="9" t="s">
        <v>19701</v>
      </c>
      <c r="D138" s="4" t="s">
        <v>22043</v>
      </c>
      <c r="E138" s="9" t="s">
        <v>21381</v>
      </c>
      <c r="F138" s="9" t="s">
        <v>21382</v>
      </c>
      <c r="G138" s="401" t="s">
        <v>21907</v>
      </c>
      <c r="H138" s="7" t="s">
        <v>21385</v>
      </c>
      <c r="I138" s="5" t="str">
        <f t="shared" si="4"/>
        <v>DYE7458</v>
      </c>
      <c r="J138" s="71" t="s">
        <v>21384</v>
      </c>
      <c r="K138" s="34" t="s">
        <v>21275</v>
      </c>
      <c r="L138" s="156">
        <v>9929</v>
      </c>
      <c r="M138" s="5" t="s">
        <v>21</v>
      </c>
      <c r="N138" s="4">
        <v>243199</v>
      </c>
      <c r="O138" s="34"/>
      <c r="P138" s="34"/>
    </row>
    <row r="139" spans="1:16">
      <c r="A139" s="5">
        <v>136</v>
      </c>
      <c r="B139" s="8" t="s">
        <v>18360</v>
      </c>
      <c r="C139" s="9" t="s">
        <v>20777</v>
      </c>
      <c r="D139" s="4" t="s">
        <v>22043</v>
      </c>
      <c r="E139" s="9" t="s">
        <v>21386</v>
      </c>
      <c r="F139" s="9" t="s">
        <v>21387</v>
      </c>
      <c r="G139" s="401" t="s">
        <v>21908</v>
      </c>
      <c r="H139" s="7" t="s">
        <v>21390</v>
      </c>
      <c r="I139" s="5" t="str">
        <f t="shared" si="4"/>
        <v>DYE7459</v>
      </c>
      <c r="J139" s="71" t="s">
        <v>21389</v>
      </c>
      <c r="K139" s="34" t="s">
        <v>21275</v>
      </c>
      <c r="L139" s="156">
        <v>9970</v>
      </c>
      <c r="M139" s="5" t="s">
        <v>21</v>
      </c>
      <c r="N139" s="4">
        <v>243199</v>
      </c>
      <c r="O139" s="34"/>
      <c r="P139" s="34"/>
    </row>
    <row r="140" spans="1:16">
      <c r="A140" s="73">
        <v>137</v>
      </c>
      <c r="B140" s="8" t="s">
        <v>18360</v>
      </c>
      <c r="C140" s="9" t="s">
        <v>21391</v>
      </c>
      <c r="D140" s="4" t="s">
        <v>22043</v>
      </c>
      <c r="E140" s="9" t="s">
        <v>21392</v>
      </c>
      <c r="F140" s="9" t="s">
        <v>21393</v>
      </c>
      <c r="G140" s="401" t="s">
        <v>21909</v>
      </c>
      <c r="H140" s="7" t="s">
        <v>21396</v>
      </c>
      <c r="I140" s="5" t="str">
        <f t="shared" si="4"/>
        <v>DYE7460</v>
      </c>
      <c r="J140" s="71" t="s">
        <v>21395</v>
      </c>
      <c r="K140" s="34" t="s">
        <v>21275</v>
      </c>
      <c r="L140" s="156"/>
      <c r="M140" s="5" t="s">
        <v>21</v>
      </c>
      <c r="N140" s="4">
        <v>243199</v>
      </c>
      <c r="O140" s="34"/>
      <c r="P140" s="34"/>
    </row>
    <row r="141" spans="1:16">
      <c r="A141" s="5">
        <v>138</v>
      </c>
      <c r="B141" s="8" t="s">
        <v>18360</v>
      </c>
      <c r="C141" s="9" t="s">
        <v>20597</v>
      </c>
      <c r="D141" s="4" t="s">
        <v>22043</v>
      </c>
      <c r="E141" s="9" t="s">
        <v>21397</v>
      </c>
      <c r="F141" s="9" t="s">
        <v>21398</v>
      </c>
      <c r="G141" s="9" t="s">
        <v>21910</v>
      </c>
      <c r="H141" s="7" t="s">
        <v>21400</v>
      </c>
      <c r="I141" s="5" t="str">
        <f t="shared" si="4"/>
        <v>DYE7467</v>
      </c>
      <c r="J141" s="71" t="s">
        <v>21399</v>
      </c>
      <c r="K141" s="34" t="s">
        <v>21275</v>
      </c>
      <c r="L141" s="156">
        <v>9974</v>
      </c>
      <c r="M141" s="5" t="s">
        <v>21</v>
      </c>
      <c r="N141" s="4">
        <v>243199</v>
      </c>
      <c r="O141" s="34"/>
      <c r="P141" s="34"/>
    </row>
    <row r="142" spans="1:16">
      <c r="A142" s="73">
        <v>139</v>
      </c>
      <c r="B142" s="8" t="s">
        <v>18360</v>
      </c>
      <c r="C142" s="9" t="s">
        <v>21401</v>
      </c>
      <c r="D142" s="4" t="s">
        <v>22043</v>
      </c>
      <c r="E142" s="9" t="s">
        <v>21402</v>
      </c>
      <c r="F142" s="9" t="s">
        <v>21403</v>
      </c>
      <c r="G142" s="9" t="s">
        <v>21911</v>
      </c>
      <c r="H142" s="7" t="s">
        <v>21405</v>
      </c>
      <c r="I142" s="5" t="str">
        <f t="shared" si="4"/>
        <v>DYE7471</v>
      </c>
      <c r="J142" s="71" t="s">
        <v>21404</v>
      </c>
      <c r="K142" s="34" t="s">
        <v>21275</v>
      </c>
      <c r="L142" s="156">
        <v>9977</v>
      </c>
      <c r="M142" s="5" t="s">
        <v>21</v>
      </c>
      <c r="N142" s="4">
        <v>243199</v>
      </c>
      <c r="O142" s="34"/>
      <c r="P142" s="34"/>
    </row>
    <row r="143" spans="1:16">
      <c r="A143" s="5">
        <v>140</v>
      </c>
      <c r="B143" s="8" t="s">
        <v>18360</v>
      </c>
      <c r="C143" s="9" t="s">
        <v>21376</v>
      </c>
      <c r="D143" s="4" t="s">
        <v>22043</v>
      </c>
      <c r="E143" s="9" t="s">
        <v>21406</v>
      </c>
      <c r="F143" s="9" t="s">
        <v>21407</v>
      </c>
      <c r="G143" s="9" t="s">
        <v>21912</v>
      </c>
      <c r="H143" s="43" t="s">
        <v>21409</v>
      </c>
      <c r="I143" s="5" t="str">
        <f t="shared" si="4"/>
        <v>DYE7469</v>
      </c>
      <c r="J143" s="71" t="s">
        <v>21408</v>
      </c>
      <c r="K143" s="34" t="s">
        <v>21275</v>
      </c>
      <c r="L143" s="156">
        <v>9953</v>
      </c>
      <c r="M143" s="5" t="s">
        <v>21</v>
      </c>
      <c r="N143" s="4">
        <v>243199</v>
      </c>
      <c r="O143" s="34"/>
      <c r="P143" s="34"/>
    </row>
    <row r="144" spans="1:16">
      <c r="A144" s="73">
        <v>141</v>
      </c>
      <c r="B144" s="8" t="s">
        <v>18360</v>
      </c>
      <c r="C144" s="9" t="s">
        <v>21376</v>
      </c>
      <c r="D144" s="4" t="s">
        <v>22043</v>
      </c>
      <c r="E144" s="9" t="s">
        <v>21410</v>
      </c>
      <c r="F144" s="9" t="s">
        <v>21411</v>
      </c>
      <c r="G144" s="9" t="s">
        <v>21913</v>
      </c>
      <c r="H144" s="7" t="s">
        <v>21413</v>
      </c>
      <c r="I144" s="5" t="str">
        <f t="shared" si="4"/>
        <v>DYE7470</v>
      </c>
      <c r="J144" s="71" t="s">
        <v>21412</v>
      </c>
      <c r="K144" s="34" t="s">
        <v>21275</v>
      </c>
      <c r="L144" s="156">
        <v>9976</v>
      </c>
      <c r="M144" s="5" t="s">
        <v>21</v>
      </c>
      <c r="N144" s="4">
        <v>243199</v>
      </c>
      <c r="O144" s="34"/>
      <c r="P144" s="34"/>
    </row>
    <row r="145" spans="1:16">
      <c r="A145" s="5">
        <v>142</v>
      </c>
      <c r="B145" s="8" t="s">
        <v>18360</v>
      </c>
      <c r="C145" s="9" t="s">
        <v>21376</v>
      </c>
      <c r="D145" s="4" t="s">
        <v>22043</v>
      </c>
      <c r="E145" s="9" t="s">
        <v>21414</v>
      </c>
      <c r="F145" s="9" t="s">
        <v>21415</v>
      </c>
      <c r="G145" s="9" t="s">
        <v>21914</v>
      </c>
      <c r="H145" s="7" t="s">
        <v>21417</v>
      </c>
      <c r="I145" s="5" t="str">
        <f t="shared" si="4"/>
        <v>DYE7472</v>
      </c>
      <c r="J145" s="71" t="s">
        <v>21416</v>
      </c>
      <c r="K145" s="34" t="s">
        <v>21275</v>
      </c>
      <c r="L145" s="156">
        <v>9978</v>
      </c>
      <c r="M145" s="5" t="s">
        <v>21</v>
      </c>
      <c r="N145" s="4">
        <v>243199</v>
      </c>
      <c r="O145" s="34"/>
      <c r="P145" s="34"/>
    </row>
    <row r="146" spans="1:16">
      <c r="A146" s="73">
        <v>143</v>
      </c>
      <c r="B146" s="8" t="s">
        <v>18360</v>
      </c>
      <c r="C146" s="9" t="s">
        <v>21401</v>
      </c>
      <c r="D146" s="4" t="s">
        <v>22043</v>
      </c>
      <c r="E146" s="9" t="s">
        <v>21418</v>
      </c>
      <c r="F146" s="9" t="s">
        <v>21419</v>
      </c>
      <c r="G146" s="9" t="s">
        <v>21915</v>
      </c>
      <c r="H146" s="7" t="s">
        <v>21421</v>
      </c>
      <c r="I146" s="5" t="str">
        <f t="shared" si="4"/>
        <v>DYE7473</v>
      </c>
      <c r="J146" s="71" t="s">
        <v>21420</v>
      </c>
      <c r="K146" s="34" t="s">
        <v>21275</v>
      </c>
      <c r="L146" s="156">
        <v>9980</v>
      </c>
      <c r="M146" s="5" t="s">
        <v>21</v>
      </c>
      <c r="N146" s="4">
        <v>243199</v>
      </c>
      <c r="O146" s="34"/>
      <c r="P146" s="34"/>
    </row>
    <row r="147" spans="1:16">
      <c r="A147" s="5">
        <v>144</v>
      </c>
      <c r="B147" s="8" t="s">
        <v>18360</v>
      </c>
      <c r="C147" s="9" t="s">
        <v>20694</v>
      </c>
      <c r="D147" s="4" t="s">
        <v>22043</v>
      </c>
      <c r="E147" s="9" t="s">
        <v>21422</v>
      </c>
      <c r="F147" s="9" t="s">
        <v>21423</v>
      </c>
      <c r="G147" s="9" t="s">
        <v>21916</v>
      </c>
      <c r="H147" s="7" t="s">
        <v>21426</v>
      </c>
      <c r="I147" s="5" t="str">
        <f t="shared" si="4"/>
        <v>DYE7474</v>
      </c>
      <c r="J147" s="71" t="s">
        <v>21425</v>
      </c>
      <c r="K147" s="34" t="s">
        <v>21275</v>
      </c>
      <c r="L147" s="156">
        <v>9981</v>
      </c>
      <c r="M147" s="5" t="s">
        <v>21</v>
      </c>
      <c r="N147" s="4">
        <v>243199</v>
      </c>
      <c r="O147" s="34"/>
      <c r="P147" s="34"/>
    </row>
    <row r="148" spans="1:16">
      <c r="A148" s="73">
        <v>145</v>
      </c>
      <c r="B148" s="8" t="s">
        <v>18360</v>
      </c>
      <c r="C148" s="9" t="s">
        <v>20694</v>
      </c>
      <c r="D148" s="4" t="s">
        <v>22043</v>
      </c>
      <c r="E148" s="9" t="s">
        <v>21428</v>
      </c>
      <c r="F148" s="9" t="s">
        <v>21429</v>
      </c>
      <c r="G148" s="9" t="s">
        <v>21917</v>
      </c>
      <c r="H148" s="7" t="s">
        <v>21431</v>
      </c>
      <c r="I148" s="5" t="str">
        <f t="shared" si="4"/>
        <v>DYE7475</v>
      </c>
      <c r="J148" s="71" t="s">
        <v>21430</v>
      </c>
      <c r="K148" s="34" t="s">
        <v>21275</v>
      </c>
      <c r="L148" s="156">
        <v>9982</v>
      </c>
      <c r="M148" s="5" t="s">
        <v>21</v>
      </c>
      <c r="N148" s="4">
        <v>243199</v>
      </c>
      <c r="O148" s="34"/>
      <c r="P148" s="34"/>
    </row>
    <row r="149" spans="1:16">
      <c r="A149" s="5">
        <v>146</v>
      </c>
      <c r="B149" s="8" t="s">
        <v>18360</v>
      </c>
      <c r="C149" s="9" t="s">
        <v>21433</v>
      </c>
      <c r="D149" s="153" t="s">
        <v>22041</v>
      </c>
      <c r="E149" s="410" t="s">
        <v>21434</v>
      </c>
      <c r="F149" s="410" t="s">
        <v>21435</v>
      </c>
      <c r="G149" s="401" t="s">
        <v>21918</v>
      </c>
      <c r="H149" s="7" t="s">
        <v>21438</v>
      </c>
      <c r="I149" s="5" t="str">
        <f t="shared" si="4"/>
        <v>DYE7421</v>
      </c>
      <c r="J149" s="71" t="s">
        <v>21437</v>
      </c>
      <c r="K149" s="34" t="s">
        <v>21275</v>
      </c>
      <c r="L149" s="156">
        <v>9969</v>
      </c>
      <c r="M149" s="5" t="s">
        <v>21</v>
      </c>
      <c r="N149" s="4">
        <v>243199</v>
      </c>
      <c r="O149" s="34"/>
      <c r="P149" s="34"/>
    </row>
    <row r="150" spans="1:16">
      <c r="A150" s="73">
        <v>147</v>
      </c>
      <c r="B150" s="8" t="s">
        <v>18360</v>
      </c>
      <c r="C150" s="9" t="s">
        <v>13996</v>
      </c>
      <c r="D150" s="153" t="s">
        <v>22041</v>
      </c>
      <c r="E150" s="9" t="s">
        <v>21439</v>
      </c>
      <c r="F150" s="9" t="s">
        <v>21440</v>
      </c>
      <c r="G150" s="401" t="s">
        <v>21919</v>
      </c>
      <c r="H150" s="7" t="s">
        <v>21442</v>
      </c>
      <c r="I150" s="5" t="str">
        <f t="shared" si="4"/>
        <v>DYE7419</v>
      </c>
      <c r="J150" s="71" t="s">
        <v>21441</v>
      </c>
      <c r="K150" s="34" t="s">
        <v>21275</v>
      </c>
      <c r="L150" s="156">
        <v>9925</v>
      </c>
      <c r="M150" s="5" t="s">
        <v>21</v>
      </c>
      <c r="N150" s="4">
        <v>243199</v>
      </c>
      <c r="O150" s="34"/>
      <c r="P150" s="34"/>
    </row>
    <row r="151" spans="1:16">
      <c r="A151" s="5">
        <v>148</v>
      </c>
      <c r="B151" s="8" t="s">
        <v>18360</v>
      </c>
      <c r="C151" s="9" t="s">
        <v>13996</v>
      </c>
      <c r="D151" s="4" t="s">
        <v>22041</v>
      </c>
      <c r="E151" s="9" t="s">
        <v>21443</v>
      </c>
      <c r="F151" s="9" t="s">
        <v>21444</v>
      </c>
      <c r="G151" s="401" t="s">
        <v>21920</v>
      </c>
      <c r="H151" s="7" t="s">
        <v>21446</v>
      </c>
      <c r="I151" s="5" t="str">
        <f t="shared" si="4"/>
        <v>DYE7420</v>
      </c>
      <c r="J151" s="71" t="s">
        <v>21445</v>
      </c>
      <c r="K151" s="34" t="s">
        <v>21275</v>
      </c>
      <c r="L151" s="156">
        <v>9926</v>
      </c>
      <c r="M151" s="5" t="s">
        <v>21</v>
      </c>
      <c r="N151" s="4">
        <v>243199</v>
      </c>
      <c r="O151" s="34"/>
      <c r="P151" s="34"/>
    </row>
  </sheetData>
  <conditionalFormatting sqref="M4:M34">
    <cfRule type="containsText" dxfId="594" priority="15" operator="containsText" text="PASS">
      <formula>NOT(ISERROR(SEARCH("PASS", M4)))</formula>
    </cfRule>
    <cfRule type="containsText" dxfId="593" priority="16" operator="containsText" text="FAIL">
      <formula>NOT(ISERROR(SEARCH("FAIL", M4)))</formula>
    </cfRule>
    <cfRule type="containsText" dxfId="592" priority="17" operator="containsText" text="WARN">
      <formula>NOT(ISERROR(SEARCH("WARN", M4)))</formula>
    </cfRule>
  </conditionalFormatting>
  <conditionalFormatting sqref="M35:M36">
    <cfRule type="containsText" dxfId="591" priority="12" operator="containsText" text="PASS">
      <formula>NOT(ISERROR(SEARCH("PASS", M35)))</formula>
    </cfRule>
    <cfRule type="containsText" dxfId="590" priority="13" operator="containsText" text="FAIL">
      <formula>NOT(ISERROR(SEARCH("FAIL", M35)))</formula>
    </cfRule>
    <cfRule type="containsText" dxfId="589" priority="14" operator="containsText" text="WARN">
      <formula>NOT(ISERROR(SEARCH("WARN", M35)))</formula>
    </cfRule>
  </conditionalFormatting>
  <conditionalFormatting sqref="M37:M44">
    <cfRule type="containsText" dxfId="588" priority="9" operator="containsText" text="PASS">
      <formula>NOT(ISERROR(SEARCH("PASS", M37)))</formula>
    </cfRule>
    <cfRule type="containsText" dxfId="587" priority="10" operator="containsText" text="FAIL">
      <formula>NOT(ISERROR(SEARCH("FAIL", M37)))</formula>
    </cfRule>
    <cfRule type="containsText" dxfId="586" priority="11" operator="containsText" text="WARN">
      <formula>NOT(ISERROR(SEARCH("WARN", M37)))</formula>
    </cfRule>
  </conditionalFormatting>
  <conditionalFormatting sqref="H37">
    <cfRule type="duplicateValues" dxfId="585" priority="8"/>
  </conditionalFormatting>
  <conditionalFormatting sqref="G129:G130">
    <cfRule type="duplicateValues" dxfId="584"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BFD3F-BF58-584B-98BB-C66798D34802}">
  <dimension ref="A1:AY204"/>
  <sheetViews>
    <sheetView zoomScale="85" workbookViewId="0">
      <pane ySplit="3" topLeftCell="A35" activePane="bottomLeft" state="frozen"/>
      <selection activeCell="J1" sqref="J1"/>
      <selection pane="bottomLeft" activeCell="D1" sqref="D1:D1048576"/>
    </sheetView>
  </sheetViews>
  <sheetFormatPr baseColWidth="10" defaultRowHeight="15" customHeight="1"/>
  <cols>
    <col min="1" max="1" width="10.83203125" style="6"/>
    <col min="2" max="2" width="12.5" style="25" bestFit="1" customWidth="1"/>
    <col min="3" max="3" width="12.83203125" style="6" bestFit="1" customWidth="1"/>
    <col min="4" max="5" width="9.5" style="6" customWidth="1"/>
    <col min="6" max="6" width="15.83203125" style="6" bestFit="1" customWidth="1"/>
    <col min="7" max="7" width="14.83203125" style="6" bestFit="1" customWidth="1"/>
    <col min="8" max="8" width="20.6640625" style="6" customWidth="1"/>
    <col min="9" max="9" width="14.83203125" style="6" customWidth="1"/>
    <col min="10" max="10" width="10.83203125" style="6"/>
    <col min="11" max="11" width="18.83203125" style="6" customWidth="1"/>
    <col min="12" max="12" width="10.83203125" style="6"/>
    <col min="13" max="13" width="32.83203125" style="6" bestFit="1" customWidth="1"/>
    <col min="14" max="14" width="12.6640625" style="6" customWidth="1"/>
    <col min="15" max="15" width="10.83203125" style="6"/>
    <col min="16" max="16" width="102.83203125" style="62" customWidth="1"/>
    <col min="17" max="17" width="20" style="6" customWidth="1"/>
    <col min="18" max="18" width="10.83203125" style="6"/>
    <col min="19" max="19" width="12.5" style="6" customWidth="1"/>
    <col min="20" max="20" width="15.6640625" style="25" bestFit="1" customWidth="1"/>
    <col min="23" max="23" width="46.33203125" style="27" customWidth="1"/>
    <col min="24" max="25" width="10.83203125" style="25"/>
    <col min="26" max="26" width="86.5" style="25" bestFit="1" customWidth="1"/>
    <col min="27" max="16384" width="10.83203125" style="25"/>
  </cols>
  <sheetData>
    <row r="1" spans="1:23" ht="15" customHeight="1">
      <c r="B1" s="6"/>
      <c r="D1" s="45" t="s">
        <v>17326</v>
      </c>
      <c r="E1" s="45"/>
      <c r="F1" s="45">
        <f>COUNTA(#REF!)</f>
        <v>1</v>
      </c>
      <c r="I1" s="6" t="s">
        <v>13665</v>
      </c>
      <c r="T1" s="6"/>
    </row>
    <row r="2" spans="1:23" ht="15" customHeight="1" thickBot="1">
      <c r="B2" s="85"/>
      <c r="I2" s="85">
        <f>COUNTIF(I4:I1188,"*Y*")</f>
        <v>59</v>
      </c>
      <c r="T2" s="85"/>
    </row>
    <row r="3" spans="1:23" s="41" customFormat="1" ht="16" customHeight="1" thickBot="1">
      <c r="A3" s="661" t="s">
        <v>9370</v>
      </c>
      <c r="B3" s="661" t="s">
        <v>10</v>
      </c>
      <c r="C3" s="661" t="s">
        <v>1</v>
      </c>
      <c r="D3" s="661" t="s">
        <v>2</v>
      </c>
      <c r="E3" s="661" t="s">
        <v>22945</v>
      </c>
      <c r="F3" s="661" t="s">
        <v>3</v>
      </c>
      <c r="G3" s="661" t="s">
        <v>12</v>
      </c>
      <c r="H3" s="661" t="s">
        <v>0</v>
      </c>
      <c r="I3" s="661" t="s">
        <v>23695</v>
      </c>
      <c r="J3" s="661" t="s">
        <v>14</v>
      </c>
      <c r="K3" s="661" t="s">
        <v>4</v>
      </c>
      <c r="L3" s="661" t="s">
        <v>5</v>
      </c>
      <c r="M3" s="661" t="s">
        <v>6</v>
      </c>
      <c r="N3" s="661" t="s">
        <v>7</v>
      </c>
      <c r="O3" s="661" t="s">
        <v>8</v>
      </c>
      <c r="P3" s="661" t="s">
        <v>9</v>
      </c>
      <c r="Q3" s="661" t="s">
        <v>22944</v>
      </c>
      <c r="R3" s="661" t="s">
        <v>22943</v>
      </c>
      <c r="S3" s="661" t="s">
        <v>11</v>
      </c>
      <c r="T3" s="661" t="s">
        <v>22942</v>
      </c>
      <c r="V3" s="647"/>
      <c r="W3" s="336"/>
    </row>
    <row r="4" spans="1:23" ht="15" customHeight="1">
      <c r="A4" s="8">
        <v>1</v>
      </c>
      <c r="B4" s="34" t="s">
        <v>18360</v>
      </c>
      <c r="C4" s="8" t="s">
        <v>3759</v>
      </c>
      <c r="D4" s="38" t="s">
        <v>4328</v>
      </c>
      <c r="E4" s="38"/>
      <c r="F4" s="8" t="s">
        <v>3761</v>
      </c>
      <c r="G4" s="8" t="s">
        <v>3760</v>
      </c>
      <c r="H4" s="8" t="s">
        <v>10854</v>
      </c>
      <c r="I4" s="8" t="s">
        <v>21</v>
      </c>
      <c r="J4" s="8" t="str">
        <f>IF('MEL files'!L4&gt;0, "Y", "N")</f>
        <v>Y</v>
      </c>
      <c r="K4" s="9" t="s">
        <v>450</v>
      </c>
      <c r="L4" s="9" t="s">
        <v>22</v>
      </c>
      <c r="M4" s="401" t="s">
        <v>493</v>
      </c>
      <c r="N4" s="9" t="s">
        <v>466</v>
      </c>
      <c r="O4" s="9" t="s">
        <v>463</v>
      </c>
      <c r="P4" s="353" t="s">
        <v>19487</v>
      </c>
      <c r="Q4" s="8"/>
      <c r="R4" s="38" t="s">
        <v>3390</v>
      </c>
      <c r="S4" s="38" t="s">
        <v>3858</v>
      </c>
      <c r="T4" s="709"/>
      <c r="W4" s="31"/>
    </row>
    <row r="5" spans="1:23" ht="15" customHeight="1">
      <c r="A5" s="8">
        <v>2</v>
      </c>
      <c r="B5" s="34" t="s">
        <v>18360</v>
      </c>
      <c r="C5" s="8" t="s">
        <v>3764</v>
      </c>
      <c r="D5" s="38" t="s">
        <v>4328</v>
      </c>
      <c r="E5" s="38"/>
      <c r="F5" s="8" t="s">
        <v>3766</v>
      </c>
      <c r="G5" s="8" t="s">
        <v>3765</v>
      </c>
      <c r="H5" s="8" t="s">
        <v>10853</v>
      </c>
      <c r="I5" s="8" t="s">
        <v>21</v>
      </c>
      <c r="J5" s="8" t="str">
        <f>IF('MEL files'!L5&gt;0, "Y", "N")</f>
        <v>Y</v>
      </c>
      <c r="K5" s="9" t="s">
        <v>455</v>
      </c>
      <c r="L5" s="9" t="s">
        <v>21</v>
      </c>
      <c r="M5" s="401" t="s">
        <v>10005</v>
      </c>
      <c r="N5" s="9" t="s">
        <v>457</v>
      </c>
      <c r="O5" s="9" t="s">
        <v>454</v>
      </c>
      <c r="P5" s="353" t="s">
        <v>24024</v>
      </c>
      <c r="Q5" s="8"/>
      <c r="R5" s="38" t="s">
        <v>3390</v>
      </c>
      <c r="S5" s="38" t="s">
        <v>3858</v>
      </c>
      <c r="T5" s="34"/>
      <c r="W5" s="31"/>
    </row>
    <row r="6" spans="1:23" ht="15" customHeight="1">
      <c r="A6" s="8">
        <v>3</v>
      </c>
      <c r="B6" s="34" t="s">
        <v>18360</v>
      </c>
      <c r="C6" s="8" t="s">
        <v>5260</v>
      </c>
      <c r="D6" s="38" t="s">
        <v>4328</v>
      </c>
      <c r="E6" s="38"/>
      <c r="F6" s="8" t="s">
        <v>5259</v>
      </c>
      <c r="G6" s="67" t="s">
        <v>5261</v>
      </c>
      <c r="H6" s="38" t="s">
        <v>5262</v>
      </c>
      <c r="I6" s="8" t="s">
        <v>21</v>
      </c>
      <c r="J6" s="8" t="str">
        <f>IF('MEL files'!L6&gt;0, "Y", "N")</f>
        <v>Y</v>
      </c>
      <c r="K6" s="9"/>
      <c r="L6" s="9" t="s">
        <v>21</v>
      </c>
      <c r="M6" s="9" t="s">
        <v>9851</v>
      </c>
      <c r="N6" s="9" t="s">
        <v>475</v>
      </c>
      <c r="O6" s="9" t="s">
        <v>454</v>
      </c>
      <c r="P6" s="353" t="s">
        <v>22764</v>
      </c>
      <c r="Q6" s="8" t="s">
        <v>18385</v>
      </c>
      <c r="R6" s="8"/>
      <c r="S6" s="8" t="s">
        <v>270</v>
      </c>
      <c r="T6" s="34"/>
      <c r="W6" s="31"/>
    </row>
    <row r="7" spans="1:23" ht="15" customHeight="1">
      <c r="A7" s="8">
        <v>4</v>
      </c>
      <c r="B7" s="34" t="s">
        <v>18360</v>
      </c>
      <c r="C7" s="53" t="s">
        <v>5405</v>
      </c>
      <c r="D7" s="38" t="s">
        <v>4328</v>
      </c>
      <c r="E7" s="38"/>
      <c r="F7" s="53" t="s">
        <v>5407</v>
      </c>
      <c r="G7" s="501" t="s">
        <v>5406</v>
      </c>
      <c r="H7" s="53" t="s">
        <v>10852</v>
      </c>
      <c r="I7" s="8" t="s">
        <v>21</v>
      </c>
      <c r="J7" s="8" t="str">
        <f>IF('MEL files'!L7&gt;0, "Y", "N")</f>
        <v>Y</v>
      </c>
      <c r="K7" s="9" t="s">
        <v>455</v>
      </c>
      <c r="L7" s="9" t="s">
        <v>21</v>
      </c>
      <c r="M7" s="9" t="s">
        <v>487</v>
      </c>
      <c r="N7" s="9" t="s">
        <v>10710</v>
      </c>
      <c r="O7" s="9" t="s">
        <v>454</v>
      </c>
      <c r="P7" s="353" t="s">
        <v>22765</v>
      </c>
      <c r="Q7" s="8"/>
      <c r="R7" s="53" t="s">
        <v>3390</v>
      </c>
      <c r="S7" s="53" t="s">
        <v>6928</v>
      </c>
      <c r="T7" s="34"/>
      <c r="W7" s="31"/>
    </row>
    <row r="8" spans="1:23" ht="15" customHeight="1">
      <c r="A8" s="8">
        <v>5</v>
      </c>
      <c r="B8" s="34" t="s">
        <v>18360</v>
      </c>
      <c r="C8" s="53" t="s">
        <v>5408</v>
      </c>
      <c r="D8" s="38" t="s">
        <v>4328</v>
      </c>
      <c r="E8" s="38"/>
      <c r="F8" s="53" t="s">
        <v>5410</v>
      </c>
      <c r="G8" s="112" t="s">
        <v>5409</v>
      </c>
      <c r="H8" s="53" t="s">
        <v>10851</v>
      </c>
      <c r="I8" s="8" t="s">
        <v>21</v>
      </c>
      <c r="J8" s="8" t="str">
        <f>IF('MEL files'!L8&gt;0, "Y", "N")</f>
        <v>Y</v>
      </c>
      <c r="K8" s="9" t="s">
        <v>450</v>
      </c>
      <c r="L8" s="9" t="s">
        <v>22</v>
      </c>
      <c r="M8" s="9" t="s">
        <v>9860</v>
      </c>
      <c r="N8" s="9" t="s">
        <v>466</v>
      </c>
      <c r="O8" s="9" t="s">
        <v>454</v>
      </c>
      <c r="P8" s="639" t="s">
        <v>16129</v>
      </c>
      <c r="Q8" s="8" t="s">
        <v>22921</v>
      </c>
      <c r="R8" s="53" t="s">
        <v>3390</v>
      </c>
      <c r="S8" s="53" t="s">
        <v>270</v>
      </c>
      <c r="T8" s="34"/>
      <c r="W8" s="31"/>
    </row>
    <row r="9" spans="1:23" ht="15" customHeight="1">
      <c r="A9" s="8">
        <v>6</v>
      </c>
      <c r="B9" s="34" t="s">
        <v>18360</v>
      </c>
      <c r="C9" s="54" t="s">
        <v>5411</v>
      </c>
      <c r="D9" s="38" t="s">
        <v>4328</v>
      </c>
      <c r="E9" s="38"/>
      <c r="F9" s="53"/>
      <c r="G9" s="54" t="s">
        <v>5412</v>
      </c>
      <c r="H9" s="53" t="s">
        <v>5413</v>
      </c>
      <c r="I9" s="8" t="s">
        <v>21</v>
      </c>
      <c r="J9" s="8" t="str">
        <f>IF('MEL files'!L9&gt;0, "Y", "N")</f>
        <v>Y</v>
      </c>
      <c r="K9" s="9"/>
      <c r="L9" s="9"/>
      <c r="M9" s="9" t="s">
        <v>17334</v>
      </c>
      <c r="N9" s="401" t="s">
        <v>466</v>
      </c>
      <c r="O9" s="9" t="s">
        <v>463</v>
      </c>
      <c r="P9" s="125" t="s">
        <v>19486</v>
      </c>
      <c r="Q9" s="8"/>
      <c r="R9" s="53" t="s">
        <v>20</v>
      </c>
      <c r="S9" s="53" t="s">
        <v>270</v>
      </c>
      <c r="T9" s="34"/>
      <c r="W9" s="31"/>
    </row>
    <row r="10" spans="1:23" ht="15" customHeight="1">
      <c r="A10" s="8">
        <v>7</v>
      </c>
      <c r="B10" s="34" t="s">
        <v>18360</v>
      </c>
      <c r="C10" s="8" t="s">
        <v>9422</v>
      </c>
      <c r="D10" s="38" t="s">
        <v>4328</v>
      </c>
      <c r="E10" s="38"/>
      <c r="F10" s="8" t="s">
        <v>9417</v>
      </c>
      <c r="G10" s="8" t="s">
        <v>4821</v>
      </c>
      <c r="H10" s="53" t="s">
        <v>9423</v>
      </c>
      <c r="I10" s="8" t="s">
        <v>21</v>
      </c>
      <c r="J10" s="8" t="str">
        <f>IF('MEL files'!L10&gt;0, "Y", "N")</f>
        <v>Y</v>
      </c>
      <c r="K10" s="9" t="s">
        <v>455</v>
      </c>
      <c r="L10" s="9" t="s">
        <v>21</v>
      </c>
      <c r="M10" s="486" t="s">
        <v>488</v>
      </c>
      <c r="N10" s="401" t="s">
        <v>453</v>
      </c>
      <c r="O10" s="9" t="s">
        <v>463</v>
      </c>
      <c r="P10" s="125" t="s">
        <v>22766</v>
      </c>
      <c r="Q10" s="8"/>
      <c r="R10" s="53" t="s">
        <v>3390</v>
      </c>
      <c r="S10" s="53" t="s">
        <v>284</v>
      </c>
      <c r="T10" s="34"/>
      <c r="W10" s="31"/>
    </row>
    <row r="11" spans="1:23" ht="15" customHeight="1">
      <c r="A11" s="8">
        <v>8</v>
      </c>
      <c r="B11" s="34" t="s">
        <v>18360</v>
      </c>
      <c r="C11" s="8" t="s">
        <v>6863</v>
      </c>
      <c r="D11" s="38" t="s">
        <v>4328</v>
      </c>
      <c r="E11" s="38"/>
      <c r="F11" s="8" t="s">
        <v>6861</v>
      </c>
      <c r="G11" s="8" t="s">
        <v>4715</v>
      </c>
      <c r="H11" s="8" t="s">
        <v>6898</v>
      </c>
      <c r="I11" s="8" t="s">
        <v>21</v>
      </c>
      <c r="J11" s="8" t="str">
        <f>IF('MEL files'!L11&gt;0, "Y", "N")</f>
        <v>Y</v>
      </c>
      <c r="K11" s="9" t="s">
        <v>450</v>
      </c>
      <c r="L11" s="9"/>
      <c r="M11" s="9" t="s">
        <v>9860</v>
      </c>
      <c r="N11" s="401" t="s">
        <v>449</v>
      </c>
      <c r="O11" s="9" t="s">
        <v>463</v>
      </c>
      <c r="P11" s="125" t="s">
        <v>19488</v>
      </c>
      <c r="Q11" s="8"/>
      <c r="R11" s="53" t="s">
        <v>3390</v>
      </c>
      <c r="S11" s="8" t="s">
        <v>6860</v>
      </c>
      <c r="T11" s="34"/>
      <c r="W11" s="31"/>
    </row>
    <row r="12" spans="1:23" ht="15" customHeight="1">
      <c r="A12" s="8">
        <v>9</v>
      </c>
      <c r="B12" s="34" t="s">
        <v>18360</v>
      </c>
      <c r="C12" s="8" t="s">
        <v>6870</v>
      </c>
      <c r="D12" s="38" t="s">
        <v>4328</v>
      </c>
      <c r="E12" s="38"/>
      <c r="F12" s="8" t="s">
        <v>6868</v>
      </c>
      <c r="G12" s="8" t="s">
        <v>4716</v>
      </c>
      <c r="H12" s="8" t="s">
        <v>6899</v>
      </c>
      <c r="I12" s="8" t="s">
        <v>21</v>
      </c>
      <c r="J12" s="8" t="str">
        <f>IF('MEL files'!L12&gt;0, "Y", "N")</f>
        <v>Y</v>
      </c>
      <c r="K12" s="9" t="s">
        <v>455</v>
      </c>
      <c r="L12" s="9"/>
      <c r="M12" s="9" t="s">
        <v>487</v>
      </c>
      <c r="N12" s="9" t="s">
        <v>466</v>
      </c>
      <c r="O12" s="9" t="s">
        <v>454</v>
      </c>
      <c r="P12" s="353" t="s">
        <v>22871</v>
      </c>
      <c r="Q12" s="8"/>
      <c r="R12" s="53" t="s">
        <v>3390</v>
      </c>
      <c r="S12" s="8" t="s">
        <v>6867</v>
      </c>
      <c r="T12" s="34"/>
      <c r="W12" s="31"/>
    </row>
    <row r="13" spans="1:23" ht="15" customHeight="1">
      <c r="A13" s="8">
        <v>10</v>
      </c>
      <c r="B13" s="34" t="s">
        <v>18360</v>
      </c>
      <c r="C13" s="8" t="s">
        <v>6875</v>
      </c>
      <c r="D13" s="38" t="s">
        <v>4328</v>
      </c>
      <c r="E13" s="38"/>
      <c r="F13" s="8" t="s">
        <v>6873</v>
      </c>
      <c r="G13" s="8" t="s">
        <v>4717</v>
      </c>
      <c r="H13" s="8" t="s">
        <v>6900</v>
      </c>
      <c r="I13" s="8" t="s">
        <v>21</v>
      </c>
      <c r="J13" s="8" t="str">
        <f>IF('MEL files'!L13&gt;0, "Y", "N")</f>
        <v>Y</v>
      </c>
      <c r="K13" s="9" t="s">
        <v>455</v>
      </c>
      <c r="L13" s="9"/>
      <c r="M13" s="9" t="s">
        <v>23202</v>
      </c>
      <c r="N13" s="486" t="s">
        <v>479</v>
      </c>
      <c r="O13" s="9" t="s">
        <v>454</v>
      </c>
      <c r="P13" s="353" t="s">
        <v>19489</v>
      </c>
      <c r="Q13" s="8"/>
      <c r="R13" s="53" t="s">
        <v>3390</v>
      </c>
      <c r="S13" s="8">
        <v>1</v>
      </c>
      <c r="T13" s="34"/>
      <c r="W13" s="31"/>
    </row>
    <row r="14" spans="1:23" ht="15" customHeight="1">
      <c r="A14" s="8">
        <v>11</v>
      </c>
      <c r="B14" s="34" t="s">
        <v>18360</v>
      </c>
      <c r="C14" s="8" t="s">
        <v>6875</v>
      </c>
      <c r="D14" s="38" t="s">
        <v>4328</v>
      </c>
      <c r="E14" s="38"/>
      <c r="F14" s="8" t="s">
        <v>6878</v>
      </c>
      <c r="G14" s="8" t="s">
        <v>4718</v>
      </c>
      <c r="H14" s="8" t="s">
        <v>6902</v>
      </c>
      <c r="I14" s="8" t="s">
        <v>21</v>
      </c>
      <c r="J14" s="8" t="str">
        <f>IF('MEL files'!L14&gt;0, "Y", "N")</f>
        <v>Y</v>
      </c>
      <c r="K14" s="9" t="s">
        <v>455</v>
      </c>
      <c r="L14" s="9"/>
      <c r="M14" s="9" t="s">
        <v>23397</v>
      </c>
      <c r="N14" s="9" t="s">
        <v>479</v>
      </c>
      <c r="O14" s="9" t="s">
        <v>454</v>
      </c>
      <c r="P14" s="353" t="s">
        <v>19490</v>
      </c>
      <c r="Q14" s="8"/>
      <c r="R14" s="53" t="s">
        <v>3390</v>
      </c>
      <c r="S14" s="8">
        <v>7</v>
      </c>
      <c r="T14" s="34"/>
      <c r="W14" s="31"/>
    </row>
    <row r="15" spans="1:23" ht="15" customHeight="1">
      <c r="A15" s="8">
        <v>12</v>
      </c>
      <c r="B15" s="34" t="s">
        <v>18360</v>
      </c>
      <c r="C15" s="8" t="s">
        <v>6884</v>
      </c>
      <c r="D15" s="38" t="s">
        <v>4328</v>
      </c>
      <c r="E15" s="38"/>
      <c r="F15" s="8" t="s">
        <v>6882</v>
      </c>
      <c r="G15" s="8" t="s">
        <v>4719</v>
      </c>
      <c r="H15" s="8" t="s">
        <v>6901</v>
      </c>
      <c r="I15" s="8" t="s">
        <v>21</v>
      </c>
      <c r="J15" s="8" t="str">
        <f>IF('MEL files'!L15&gt;0, "Y", "N")</f>
        <v>Y</v>
      </c>
      <c r="K15" s="9" t="s">
        <v>450</v>
      </c>
      <c r="L15" s="9"/>
      <c r="M15" s="9" t="s">
        <v>487</v>
      </c>
      <c r="N15" s="9" t="s">
        <v>10810</v>
      </c>
      <c r="O15" s="9" t="s">
        <v>463</v>
      </c>
      <c r="P15" s="353" t="s">
        <v>22872</v>
      </c>
      <c r="Q15" s="8"/>
      <c r="R15" s="53" t="s">
        <v>3390</v>
      </c>
      <c r="S15" s="8" t="s">
        <v>3700</v>
      </c>
      <c r="T15" s="34"/>
      <c r="W15" s="31"/>
    </row>
    <row r="16" spans="1:23" ht="15" customHeight="1">
      <c r="A16" s="8">
        <v>13</v>
      </c>
      <c r="B16" s="34" t="s">
        <v>18360</v>
      </c>
      <c r="C16" s="8" t="s">
        <v>6884</v>
      </c>
      <c r="D16" s="38" t="s">
        <v>4328</v>
      </c>
      <c r="E16" s="38"/>
      <c r="F16" s="8" t="s">
        <v>6888</v>
      </c>
      <c r="G16" s="8" t="s">
        <v>4720</v>
      </c>
      <c r="H16" s="8" t="s">
        <v>6903</v>
      </c>
      <c r="I16" s="8" t="s">
        <v>21</v>
      </c>
      <c r="J16" s="8" t="str">
        <f>IF('MEL files'!L16&gt;0, "Y", "N")</f>
        <v>Y</v>
      </c>
      <c r="K16" s="9" t="s">
        <v>450</v>
      </c>
      <c r="L16" s="9"/>
      <c r="M16" s="9" t="s">
        <v>487</v>
      </c>
      <c r="N16" s="9" t="s">
        <v>10810</v>
      </c>
      <c r="O16" s="9" t="s">
        <v>463</v>
      </c>
      <c r="P16" s="353" t="s">
        <v>22760</v>
      </c>
      <c r="Q16" s="8"/>
      <c r="R16" s="53" t="s">
        <v>3390</v>
      </c>
      <c r="S16" s="8" t="s">
        <v>3700</v>
      </c>
      <c r="T16" s="34"/>
      <c r="W16" s="31"/>
    </row>
    <row r="17" spans="1:30" ht="15" customHeight="1">
      <c r="A17" s="8">
        <v>14</v>
      </c>
      <c r="B17" s="34" t="s">
        <v>18360</v>
      </c>
      <c r="C17" s="8" t="s">
        <v>6894</v>
      </c>
      <c r="D17" s="38" t="s">
        <v>4328</v>
      </c>
      <c r="E17" s="38"/>
      <c r="F17" s="8" t="s">
        <v>6892</v>
      </c>
      <c r="G17" s="8" t="s">
        <v>4721</v>
      </c>
      <c r="H17" s="8" t="s">
        <v>6904</v>
      </c>
      <c r="I17" s="8" t="s">
        <v>21</v>
      </c>
      <c r="J17" s="8" t="str">
        <f>IF('MEL files'!L17&gt;0, "Y", "N")</f>
        <v>Y</v>
      </c>
      <c r="K17" s="9" t="s">
        <v>455</v>
      </c>
      <c r="L17" s="9"/>
      <c r="M17" s="9" t="s">
        <v>487</v>
      </c>
      <c r="N17" s="9" t="s">
        <v>458</v>
      </c>
      <c r="O17" s="9" t="s">
        <v>463</v>
      </c>
      <c r="P17" s="353" t="s">
        <v>22761</v>
      </c>
      <c r="Q17" s="8"/>
      <c r="R17" s="53" t="s">
        <v>3390</v>
      </c>
      <c r="S17" s="8" t="s">
        <v>284</v>
      </c>
      <c r="T17" s="34"/>
      <c r="W17" s="31"/>
    </row>
    <row r="18" spans="1:30" ht="15" customHeight="1">
      <c r="A18" s="8">
        <v>15</v>
      </c>
      <c r="B18" s="34" t="s">
        <v>18360</v>
      </c>
      <c r="C18" s="8" t="s">
        <v>16366</v>
      </c>
      <c r="D18" s="8" t="s">
        <v>4328</v>
      </c>
      <c r="E18" s="8"/>
      <c r="F18" s="8" t="s">
        <v>16367</v>
      </c>
      <c r="G18" s="8" t="s">
        <v>16368</v>
      </c>
      <c r="H18" s="8" t="s">
        <v>16369</v>
      </c>
      <c r="I18" s="8" t="s">
        <v>21</v>
      </c>
      <c r="J18" s="8" t="str">
        <f>IF('MEL files'!L18&gt;0, "Y", "N")</f>
        <v>Y</v>
      </c>
      <c r="K18" s="9" t="s">
        <v>450</v>
      </c>
      <c r="L18" s="9" t="s">
        <v>21</v>
      </c>
      <c r="M18" s="9" t="s">
        <v>19397</v>
      </c>
      <c r="N18" s="9" t="s">
        <v>10805</v>
      </c>
      <c r="O18" s="9" t="s">
        <v>454</v>
      </c>
      <c r="P18" s="353" t="s">
        <v>22759</v>
      </c>
      <c r="Q18" s="8"/>
      <c r="R18" s="8" t="s">
        <v>20</v>
      </c>
      <c r="S18" s="8" t="s">
        <v>11785</v>
      </c>
      <c r="T18" s="34"/>
      <c r="W18" s="31"/>
      <c r="X18" s="81"/>
      <c r="Y18" s="81"/>
      <c r="Z18" s="81"/>
      <c r="AA18" s="81"/>
      <c r="AB18" s="81"/>
      <c r="AC18" s="81"/>
      <c r="AD18" s="81"/>
    </row>
    <row r="19" spans="1:30" ht="15" customHeight="1">
      <c r="A19" s="8">
        <v>16</v>
      </c>
      <c r="B19" s="34" t="s">
        <v>18360</v>
      </c>
      <c r="C19" s="8" t="s">
        <v>16372</v>
      </c>
      <c r="D19" s="8" t="s">
        <v>4328</v>
      </c>
      <c r="E19" s="8"/>
      <c r="F19" s="8" t="s">
        <v>16374</v>
      </c>
      <c r="G19" s="8" t="s">
        <v>16375</v>
      </c>
      <c r="H19" s="8" t="s">
        <v>16376</v>
      </c>
      <c r="I19" s="8" t="s">
        <v>21</v>
      </c>
      <c r="J19" s="8" t="str">
        <f>IF('MEL files'!L19&gt;0, "Y", "N")</f>
        <v>Y</v>
      </c>
      <c r="K19" s="9" t="s">
        <v>450</v>
      </c>
      <c r="L19" s="9"/>
      <c r="M19" s="9" t="s">
        <v>488</v>
      </c>
      <c r="N19" s="9" t="s">
        <v>10805</v>
      </c>
      <c r="O19" s="9" t="s">
        <v>463</v>
      </c>
      <c r="P19" s="353" t="s">
        <v>22758</v>
      </c>
      <c r="Q19" s="8"/>
      <c r="R19" s="8" t="s">
        <v>20</v>
      </c>
      <c r="S19" s="8" t="s">
        <v>16373</v>
      </c>
      <c r="T19" s="34"/>
      <c r="W19" s="31"/>
      <c r="X19" s="81"/>
      <c r="Y19" s="81"/>
      <c r="Z19" s="81"/>
      <c r="AA19" s="81"/>
      <c r="AB19" s="81"/>
      <c r="AC19" s="81"/>
      <c r="AD19" s="81"/>
    </row>
    <row r="20" spans="1:30" ht="15" customHeight="1">
      <c r="A20" s="8">
        <v>17</v>
      </c>
      <c r="B20" s="34" t="s">
        <v>18360</v>
      </c>
      <c r="C20" s="8" t="s">
        <v>14502</v>
      </c>
      <c r="D20" s="8" t="s">
        <v>4328</v>
      </c>
      <c r="E20" s="8"/>
      <c r="F20" s="8" t="s">
        <v>16379</v>
      </c>
      <c r="G20" s="8" t="s">
        <v>16380</v>
      </c>
      <c r="H20" s="8" t="s">
        <v>16381</v>
      </c>
      <c r="I20" s="8" t="s">
        <v>21</v>
      </c>
      <c r="J20" s="8" t="str">
        <f>IF('MEL files'!L20&gt;0, "Y", "N")</f>
        <v>Y</v>
      </c>
      <c r="K20" s="9" t="s">
        <v>455</v>
      </c>
      <c r="L20" s="9"/>
      <c r="M20" s="9" t="s">
        <v>17335</v>
      </c>
      <c r="N20" s="9" t="s">
        <v>10710</v>
      </c>
      <c r="O20" s="9" t="s">
        <v>454</v>
      </c>
      <c r="P20" s="353" t="s">
        <v>22873</v>
      </c>
      <c r="Q20" s="8"/>
      <c r="R20" s="8" t="s">
        <v>20</v>
      </c>
      <c r="S20" s="8" t="s">
        <v>124</v>
      </c>
      <c r="T20" s="34"/>
      <c r="W20" s="31"/>
      <c r="X20" s="81"/>
      <c r="Y20" s="81"/>
      <c r="Z20" s="81"/>
      <c r="AA20" s="81"/>
      <c r="AB20" s="81"/>
      <c r="AC20" s="81"/>
      <c r="AD20" s="81"/>
    </row>
    <row r="21" spans="1:30" ht="15" customHeight="1">
      <c r="A21" s="8">
        <v>18</v>
      </c>
      <c r="B21" s="34" t="s">
        <v>18360</v>
      </c>
      <c r="C21" s="8" t="s">
        <v>16384</v>
      </c>
      <c r="D21" s="8" t="s">
        <v>4328</v>
      </c>
      <c r="E21" s="8"/>
      <c r="F21" s="8" t="s">
        <v>16385</v>
      </c>
      <c r="G21" s="8" t="s">
        <v>16386</v>
      </c>
      <c r="H21" s="8" t="s">
        <v>16387</v>
      </c>
      <c r="I21" s="8" t="s">
        <v>21</v>
      </c>
      <c r="J21" s="8" t="str">
        <f>IF('MEL files'!L21&gt;0, "Y", "N")</f>
        <v>Y</v>
      </c>
      <c r="K21" s="9"/>
      <c r="L21" s="9"/>
      <c r="M21" s="9" t="s">
        <v>23268</v>
      </c>
      <c r="N21" s="9" t="s">
        <v>449</v>
      </c>
      <c r="O21" s="9" t="s">
        <v>463</v>
      </c>
      <c r="P21" s="353" t="s">
        <v>22767</v>
      </c>
      <c r="Q21" s="8"/>
      <c r="R21" s="8" t="s">
        <v>20</v>
      </c>
      <c r="S21" s="8" t="s">
        <v>274</v>
      </c>
      <c r="T21" s="34"/>
      <c r="W21" s="31"/>
      <c r="X21" s="81"/>
      <c r="Y21" s="81"/>
      <c r="Z21" s="81"/>
      <c r="AA21" s="81"/>
      <c r="AB21" s="81"/>
      <c r="AC21" s="81"/>
      <c r="AD21" s="81"/>
    </row>
    <row r="22" spans="1:30" ht="15" customHeight="1">
      <c r="A22" s="5">
        <v>19</v>
      </c>
      <c r="B22" s="34" t="s">
        <v>18360</v>
      </c>
      <c r="C22" s="5" t="s">
        <v>16390</v>
      </c>
      <c r="D22" s="5" t="s">
        <v>4328</v>
      </c>
      <c r="E22" s="5"/>
      <c r="F22" s="5" t="s">
        <v>16391</v>
      </c>
      <c r="G22" s="5" t="s">
        <v>16392</v>
      </c>
      <c r="H22" s="5" t="s">
        <v>16393</v>
      </c>
      <c r="I22" s="8" t="s">
        <v>21</v>
      </c>
      <c r="J22" s="5" t="str">
        <f>IF('MEL files'!L22&gt;0, "Y", "N")</f>
        <v>Y</v>
      </c>
      <c r="K22" s="9" t="s">
        <v>455</v>
      </c>
      <c r="L22" s="9"/>
      <c r="M22" s="9" t="s">
        <v>17335</v>
      </c>
      <c r="N22" s="9" t="s">
        <v>479</v>
      </c>
      <c r="O22" s="9" t="s">
        <v>463</v>
      </c>
      <c r="P22" s="353" t="s">
        <v>22874</v>
      </c>
      <c r="Q22" s="666"/>
      <c r="R22" s="5" t="s">
        <v>20</v>
      </c>
      <c r="S22" s="5" t="s">
        <v>281</v>
      </c>
      <c r="T22" s="34"/>
      <c r="W22" s="31"/>
      <c r="X22" s="81"/>
      <c r="Y22" s="81"/>
      <c r="Z22" s="81"/>
      <c r="AA22" s="81"/>
      <c r="AB22" s="81"/>
      <c r="AC22" s="81"/>
      <c r="AD22" s="81"/>
    </row>
    <row r="23" spans="1:30" ht="15" customHeight="1">
      <c r="A23" s="5">
        <v>20</v>
      </c>
      <c r="B23" s="34" t="s">
        <v>18360</v>
      </c>
      <c r="C23" s="5" t="s">
        <v>16396</v>
      </c>
      <c r="D23" s="5" t="s">
        <v>4328</v>
      </c>
      <c r="E23" s="5"/>
      <c r="F23" s="5" t="s">
        <v>16397</v>
      </c>
      <c r="G23" s="5" t="s">
        <v>16398</v>
      </c>
      <c r="H23" s="5" t="s">
        <v>16399</v>
      </c>
      <c r="I23" s="8" t="s">
        <v>21</v>
      </c>
      <c r="J23" s="5" t="str">
        <f>IF('MEL files'!L23&gt;0, "Y", "N")</f>
        <v>Y</v>
      </c>
      <c r="K23" s="9" t="s">
        <v>450</v>
      </c>
      <c r="L23" s="9" t="s">
        <v>21</v>
      </c>
      <c r="M23" s="9" t="s">
        <v>17334</v>
      </c>
      <c r="N23" s="9" t="s">
        <v>459</v>
      </c>
      <c r="O23" s="9" t="s">
        <v>463</v>
      </c>
      <c r="P23" s="353" t="s">
        <v>22763</v>
      </c>
      <c r="Q23" s="666"/>
      <c r="R23" s="5" t="s">
        <v>20</v>
      </c>
      <c r="S23" s="5" t="s">
        <v>271</v>
      </c>
      <c r="T23" s="34"/>
      <c r="W23" s="31"/>
      <c r="X23" s="81"/>
      <c r="Y23" s="81"/>
      <c r="Z23" s="81"/>
      <c r="AA23" s="81"/>
      <c r="AB23" s="81"/>
      <c r="AC23" s="81"/>
      <c r="AD23" s="81"/>
    </row>
    <row r="24" spans="1:30" ht="15" customHeight="1">
      <c r="A24" s="5">
        <v>21</v>
      </c>
      <c r="B24" s="34" t="s">
        <v>18360</v>
      </c>
      <c r="C24" s="5" t="s">
        <v>16402</v>
      </c>
      <c r="D24" s="5" t="s">
        <v>4328</v>
      </c>
      <c r="E24" s="5"/>
      <c r="F24" s="5" t="s">
        <v>16403</v>
      </c>
      <c r="G24" s="5" t="s">
        <v>16404</v>
      </c>
      <c r="H24" s="5" t="s">
        <v>16405</v>
      </c>
      <c r="I24" s="8" t="s">
        <v>21</v>
      </c>
      <c r="J24" s="5" t="str">
        <f>IF('MEL files'!L24&gt;0, "Y", "N")</f>
        <v>Y</v>
      </c>
      <c r="K24" s="9"/>
      <c r="L24" s="9"/>
      <c r="M24" s="9" t="s">
        <v>500</v>
      </c>
      <c r="N24" s="9" t="s">
        <v>461</v>
      </c>
      <c r="O24" s="9" t="s">
        <v>454</v>
      </c>
      <c r="P24" s="353" t="s">
        <v>22875</v>
      </c>
      <c r="Q24" s="666"/>
      <c r="R24" s="5" t="s">
        <v>20</v>
      </c>
      <c r="S24" s="5" t="s">
        <v>270</v>
      </c>
      <c r="T24" s="34"/>
      <c r="W24" s="31"/>
      <c r="X24" s="81"/>
      <c r="Y24" s="81"/>
      <c r="Z24" s="81"/>
      <c r="AA24" s="81"/>
      <c r="AB24" s="81"/>
      <c r="AC24" s="81"/>
      <c r="AD24" s="81"/>
    </row>
    <row r="25" spans="1:30" ht="15" customHeight="1">
      <c r="A25" s="5">
        <v>22</v>
      </c>
      <c r="B25" s="34" t="s">
        <v>18360</v>
      </c>
      <c r="C25" s="5" t="s">
        <v>16408</v>
      </c>
      <c r="D25" s="5" t="s">
        <v>4328</v>
      </c>
      <c r="E25" s="5"/>
      <c r="F25" s="5" t="s">
        <v>16410</v>
      </c>
      <c r="G25" s="5" t="s">
        <v>16411</v>
      </c>
      <c r="H25" s="5" t="s">
        <v>16412</v>
      </c>
      <c r="I25" s="8" t="s">
        <v>21</v>
      </c>
      <c r="J25" s="5" t="str">
        <f>IF('MEL files'!L25&gt;0, "Y", "N")</f>
        <v>Y</v>
      </c>
      <c r="K25" s="9" t="s">
        <v>455</v>
      </c>
      <c r="L25" s="9" t="s">
        <v>22</v>
      </c>
      <c r="M25" s="9" t="s">
        <v>9750</v>
      </c>
      <c r="N25" s="9" t="s">
        <v>9981</v>
      </c>
      <c r="O25" s="9" t="s">
        <v>463</v>
      </c>
      <c r="P25" s="353" t="s">
        <v>22762</v>
      </c>
      <c r="Q25" s="666"/>
      <c r="R25" s="5" t="s">
        <v>20</v>
      </c>
      <c r="S25" s="5" t="s">
        <v>16409</v>
      </c>
      <c r="T25" s="34"/>
      <c r="W25" s="31"/>
      <c r="X25" s="81"/>
      <c r="Y25" s="81"/>
      <c r="Z25" s="81"/>
      <c r="AA25" s="81"/>
      <c r="AB25" s="81"/>
      <c r="AC25" s="81"/>
      <c r="AD25" s="81"/>
    </row>
    <row r="26" spans="1:30" ht="15" customHeight="1">
      <c r="A26" s="5">
        <v>23</v>
      </c>
      <c r="B26" s="34" t="s">
        <v>18360</v>
      </c>
      <c r="C26" s="5" t="s">
        <v>3759</v>
      </c>
      <c r="D26" s="5" t="s">
        <v>4328</v>
      </c>
      <c r="E26" s="5"/>
      <c r="F26" s="5" t="s">
        <v>16415</v>
      </c>
      <c r="G26" s="5" t="s">
        <v>16416</v>
      </c>
      <c r="H26" s="5" t="s">
        <v>16417</v>
      </c>
      <c r="I26" s="8" t="s">
        <v>21</v>
      </c>
      <c r="J26" s="5" t="str">
        <f>IF('MEL files'!L26&gt;0, "Y", "N")</f>
        <v>Y</v>
      </c>
      <c r="K26" s="9" t="s">
        <v>450</v>
      </c>
      <c r="L26" s="9" t="s">
        <v>21</v>
      </c>
      <c r="M26" s="9" t="s">
        <v>23398</v>
      </c>
      <c r="N26" s="9" t="s">
        <v>466</v>
      </c>
      <c r="O26" s="9" t="s">
        <v>463</v>
      </c>
      <c r="P26" s="353" t="s">
        <v>22768</v>
      </c>
      <c r="Q26" s="666"/>
      <c r="R26" s="5" t="s">
        <v>20</v>
      </c>
      <c r="S26" s="5" t="s">
        <v>270</v>
      </c>
      <c r="T26" s="34"/>
      <c r="W26" s="31"/>
      <c r="X26" s="81"/>
      <c r="Y26" s="81"/>
      <c r="Z26" s="81"/>
      <c r="AA26" s="81"/>
      <c r="AB26" s="81"/>
      <c r="AC26" s="81"/>
      <c r="AD26" s="81"/>
    </row>
    <row r="27" spans="1:30" ht="15" customHeight="1">
      <c r="A27" s="5">
        <v>24</v>
      </c>
      <c r="B27" s="34" t="s">
        <v>18360</v>
      </c>
      <c r="C27" s="5" t="s">
        <v>16420</v>
      </c>
      <c r="D27" s="5" t="s">
        <v>4328</v>
      </c>
      <c r="E27" s="5"/>
      <c r="F27" s="5" t="s">
        <v>16421</v>
      </c>
      <c r="G27" s="5" t="s">
        <v>16422</v>
      </c>
      <c r="H27" s="5" t="s">
        <v>16423</v>
      </c>
      <c r="I27" s="8" t="s">
        <v>21</v>
      </c>
      <c r="J27" s="5" t="str">
        <f>IF('MEL files'!L27&gt;0, "Y", "N")</f>
        <v>Y</v>
      </c>
      <c r="K27" s="9" t="s">
        <v>450</v>
      </c>
      <c r="L27" s="9"/>
      <c r="M27" s="9" t="s">
        <v>23115</v>
      </c>
      <c r="N27" s="9" t="s">
        <v>10710</v>
      </c>
      <c r="O27" s="9" t="s">
        <v>454</v>
      </c>
      <c r="P27" s="353" t="s">
        <v>22777</v>
      </c>
      <c r="Q27" s="666"/>
      <c r="R27" s="5" t="s">
        <v>20</v>
      </c>
      <c r="S27" s="5" t="s">
        <v>270</v>
      </c>
      <c r="T27" s="34"/>
      <c r="W27" s="31"/>
      <c r="X27" s="81"/>
      <c r="Y27" s="81"/>
      <c r="Z27" s="81"/>
      <c r="AA27" s="81"/>
      <c r="AB27" s="81"/>
      <c r="AC27" s="81"/>
      <c r="AD27" s="81"/>
    </row>
    <row r="28" spans="1:30" ht="15" customHeight="1">
      <c r="A28" s="5">
        <v>25</v>
      </c>
      <c r="B28" s="34" t="s">
        <v>18360</v>
      </c>
      <c r="C28" s="5" t="s">
        <v>16426</v>
      </c>
      <c r="D28" s="5" t="s">
        <v>4328</v>
      </c>
      <c r="E28" s="5"/>
      <c r="F28" s="5" t="s">
        <v>16427</v>
      </c>
      <c r="G28" s="5" t="s">
        <v>16428</v>
      </c>
      <c r="H28" s="5" t="s">
        <v>16429</v>
      </c>
      <c r="I28" s="8" t="s">
        <v>21</v>
      </c>
      <c r="J28" s="5" t="str">
        <f>IF('MEL files'!L28&gt;0, "Y", "N")</f>
        <v>Y</v>
      </c>
      <c r="K28" s="9" t="s">
        <v>455</v>
      </c>
      <c r="L28" s="9"/>
      <c r="M28" s="9" t="s">
        <v>500</v>
      </c>
      <c r="N28" s="9" t="s">
        <v>460</v>
      </c>
      <c r="O28" s="9" t="s">
        <v>463</v>
      </c>
      <c r="P28" s="353" t="s">
        <v>22769</v>
      </c>
      <c r="Q28" s="666"/>
      <c r="R28" s="5" t="s">
        <v>20</v>
      </c>
      <c r="S28" s="5" t="s">
        <v>270</v>
      </c>
      <c r="T28" s="34"/>
      <c r="W28" s="31"/>
      <c r="X28" s="81"/>
      <c r="Y28" s="81"/>
      <c r="Z28" s="81"/>
      <c r="AA28" s="81"/>
      <c r="AB28" s="81"/>
      <c r="AC28" s="81"/>
      <c r="AD28" s="81"/>
    </row>
    <row r="29" spans="1:30" ht="15" customHeight="1">
      <c r="A29" s="5">
        <v>26</v>
      </c>
      <c r="B29" s="34" t="s">
        <v>18360</v>
      </c>
      <c r="C29" s="5" t="s">
        <v>16432</v>
      </c>
      <c r="D29" s="5" t="s">
        <v>4328</v>
      </c>
      <c r="E29" s="5"/>
      <c r="F29" s="5" t="s">
        <v>16433</v>
      </c>
      <c r="G29" s="5" t="s">
        <v>16434</v>
      </c>
      <c r="H29" s="5" t="s">
        <v>16435</v>
      </c>
      <c r="I29" s="8" t="s">
        <v>21</v>
      </c>
      <c r="J29" s="5" t="str">
        <f>IF('MEL files'!L29&gt;0, "Y", "N")</f>
        <v>Y</v>
      </c>
      <c r="K29" s="9"/>
      <c r="L29" s="9"/>
      <c r="M29" s="9" t="s">
        <v>17334</v>
      </c>
      <c r="N29" s="9" t="s">
        <v>9981</v>
      </c>
      <c r="O29" s="9" t="s">
        <v>463</v>
      </c>
      <c r="P29" s="353" t="s">
        <v>22770</v>
      </c>
      <c r="Q29" s="5"/>
      <c r="R29" s="5" t="s">
        <v>20</v>
      </c>
      <c r="S29" s="5" t="s">
        <v>270</v>
      </c>
      <c r="T29" s="34"/>
      <c r="W29" s="31"/>
      <c r="X29" s="81"/>
      <c r="Y29" s="81"/>
      <c r="Z29" s="81"/>
      <c r="AA29" s="81"/>
      <c r="AB29" s="81"/>
      <c r="AC29" s="81"/>
      <c r="AD29" s="81"/>
    </row>
    <row r="30" spans="1:30" ht="15" customHeight="1">
      <c r="A30" s="5">
        <v>27</v>
      </c>
      <c r="B30" s="34" t="s">
        <v>18360</v>
      </c>
      <c r="C30" s="5" t="s">
        <v>16438</v>
      </c>
      <c r="D30" s="5" t="s">
        <v>4328</v>
      </c>
      <c r="E30" s="5"/>
      <c r="F30" s="5" t="s">
        <v>16439</v>
      </c>
      <c r="G30" s="5" t="s">
        <v>16440</v>
      </c>
      <c r="H30" s="5" t="s">
        <v>16441</v>
      </c>
      <c r="I30" s="8" t="s">
        <v>21</v>
      </c>
      <c r="J30" s="5" t="str">
        <f>IF('MEL files'!L30&gt;0, "Y", "N")</f>
        <v>Y</v>
      </c>
      <c r="K30" s="9"/>
      <c r="L30" s="9"/>
      <c r="M30" s="9" t="s">
        <v>9848</v>
      </c>
      <c r="N30" s="9" t="s">
        <v>10710</v>
      </c>
      <c r="O30" s="9" t="s">
        <v>454</v>
      </c>
      <c r="P30" s="353" t="s">
        <v>22778</v>
      </c>
      <c r="Q30" s="5"/>
      <c r="R30" s="5" t="s">
        <v>20</v>
      </c>
      <c r="S30" s="5" t="s">
        <v>270</v>
      </c>
      <c r="T30" s="34"/>
      <c r="W30" s="31"/>
    </row>
    <row r="31" spans="1:30" ht="15" customHeight="1">
      <c r="A31" s="5">
        <v>28</v>
      </c>
      <c r="B31" s="34" t="s">
        <v>18360</v>
      </c>
      <c r="C31" s="5" t="s">
        <v>16444</v>
      </c>
      <c r="D31" s="5" t="s">
        <v>4328</v>
      </c>
      <c r="E31" s="5"/>
      <c r="F31" s="5" t="s">
        <v>16445</v>
      </c>
      <c r="G31" s="5" t="s">
        <v>16446</v>
      </c>
      <c r="H31" s="5" t="s">
        <v>16447</v>
      </c>
      <c r="I31" s="8" t="s">
        <v>21</v>
      </c>
      <c r="J31" s="5" t="str">
        <f>IF('MEL files'!L31&gt;0, "Y", "N")</f>
        <v>Y</v>
      </c>
      <c r="K31" s="9"/>
      <c r="L31" s="9"/>
      <c r="M31" s="9" t="s">
        <v>493</v>
      </c>
      <c r="N31" s="9" t="s">
        <v>9995</v>
      </c>
      <c r="O31" s="9" t="s">
        <v>463</v>
      </c>
      <c r="P31" s="353" t="s">
        <v>22771</v>
      </c>
      <c r="Q31" s="5"/>
      <c r="R31" s="5" t="s">
        <v>20</v>
      </c>
      <c r="S31" s="5" t="s">
        <v>270</v>
      </c>
      <c r="T31" s="34"/>
      <c r="W31" s="31"/>
    </row>
    <row r="32" spans="1:30" ht="15" customHeight="1">
      <c r="A32" s="5">
        <v>29</v>
      </c>
      <c r="B32" s="34" t="s">
        <v>18360</v>
      </c>
      <c r="C32" s="5" t="s">
        <v>16450</v>
      </c>
      <c r="D32" s="5" t="s">
        <v>4328</v>
      </c>
      <c r="E32" s="5"/>
      <c r="F32" s="5" t="s">
        <v>16451</v>
      </c>
      <c r="G32" s="5" t="s">
        <v>16452</v>
      </c>
      <c r="H32" s="5" t="s">
        <v>16453</v>
      </c>
      <c r="I32" s="8" t="s">
        <v>21</v>
      </c>
      <c r="J32" s="5" t="str">
        <f>IF('MEL files'!L32&gt;0, "Y", "N")</f>
        <v>Y</v>
      </c>
      <c r="K32" s="9" t="s">
        <v>455</v>
      </c>
      <c r="L32" s="9"/>
      <c r="M32" s="9" t="s">
        <v>23399</v>
      </c>
      <c r="N32" s="9" t="s">
        <v>449</v>
      </c>
      <c r="O32" s="9" t="s">
        <v>463</v>
      </c>
      <c r="P32" s="353" t="s">
        <v>22779</v>
      </c>
      <c r="Q32" s="5"/>
      <c r="R32" s="5" t="s">
        <v>20</v>
      </c>
      <c r="S32" s="5" t="s">
        <v>270</v>
      </c>
      <c r="T32" s="34"/>
      <c r="W32" s="31"/>
    </row>
    <row r="33" spans="1:23" ht="15" customHeight="1">
      <c r="A33" s="5">
        <v>30</v>
      </c>
      <c r="B33" s="34" t="s">
        <v>18360</v>
      </c>
      <c r="C33" s="8" t="s">
        <v>5405</v>
      </c>
      <c r="D33" s="8" t="s">
        <v>4328</v>
      </c>
      <c r="E33" s="8"/>
      <c r="F33" s="8" t="s">
        <v>16456</v>
      </c>
      <c r="G33" s="8" t="s">
        <v>16457</v>
      </c>
      <c r="H33" s="8" t="s">
        <v>16458</v>
      </c>
      <c r="I33" s="8" t="s">
        <v>21</v>
      </c>
      <c r="J33" s="8" t="str">
        <f>IF('MEL files'!L33&gt;0, "Y", "N")</f>
        <v>Y</v>
      </c>
      <c r="K33" s="9" t="s">
        <v>455</v>
      </c>
      <c r="L33" s="9"/>
      <c r="M33" s="9" t="s">
        <v>493</v>
      </c>
      <c r="N33" s="9" t="s">
        <v>10710</v>
      </c>
      <c r="O33" s="9" t="s">
        <v>454</v>
      </c>
      <c r="P33" s="353" t="s">
        <v>22772</v>
      </c>
      <c r="Q33" s="5"/>
      <c r="R33" s="8" t="s">
        <v>20</v>
      </c>
      <c r="S33" s="8" t="s">
        <v>270</v>
      </c>
      <c r="T33" s="34"/>
      <c r="W33" s="31"/>
    </row>
    <row r="34" spans="1:23" ht="15" customHeight="1">
      <c r="A34" s="5">
        <v>31</v>
      </c>
      <c r="B34" s="34" t="s">
        <v>18360</v>
      </c>
      <c r="C34" s="5" t="s">
        <v>16461</v>
      </c>
      <c r="D34" s="5" t="s">
        <v>4328</v>
      </c>
      <c r="E34" s="5"/>
      <c r="F34" s="5" t="s">
        <v>16462</v>
      </c>
      <c r="G34" s="5" t="s">
        <v>16463</v>
      </c>
      <c r="H34" s="5" t="s">
        <v>16464</v>
      </c>
      <c r="I34" s="8" t="s">
        <v>21</v>
      </c>
      <c r="J34" s="5" t="str">
        <f>IF('MEL files'!L34&gt;0, "Y", "N")</f>
        <v>Y</v>
      </c>
      <c r="K34" s="9"/>
      <c r="L34" s="9"/>
      <c r="M34" s="9" t="s">
        <v>17335</v>
      </c>
      <c r="N34" s="9" t="s">
        <v>479</v>
      </c>
      <c r="O34" s="9" t="s">
        <v>454</v>
      </c>
      <c r="P34" s="353" t="s">
        <v>22773</v>
      </c>
      <c r="Q34" s="5"/>
      <c r="R34" s="5" t="s">
        <v>20</v>
      </c>
      <c r="S34" s="5" t="s">
        <v>270</v>
      </c>
      <c r="T34" s="34"/>
      <c r="W34" s="31"/>
    </row>
    <row r="35" spans="1:23" ht="15" customHeight="1">
      <c r="A35" s="8">
        <v>32</v>
      </c>
      <c r="B35" s="34" t="s">
        <v>18360</v>
      </c>
      <c r="C35" s="8" t="s">
        <v>16467</v>
      </c>
      <c r="D35" s="8" t="s">
        <v>4328</v>
      </c>
      <c r="E35" s="8"/>
      <c r="F35" s="8" t="s">
        <v>16468</v>
      </c>
      <c r="G35" s="8" t="s">
        <v>16469</v>
      </c>
      <c r="H35" s="8" t="s">
        <v>16470</v>
      </c>
      <c r="I35" s="8" t="s">
        <v>21</v>
      </c>
      <c r="J35" s="8" t="str">
        <f>IF('MEL files'!L35&gt;0, "Y", "N")</f>
        <v>Y</v>
      </c>
      <c r="K35" s="9" t="s">
        <v>455</v>
      </c>
      <c r="L35" s="9"/>
      <c r="M35" s="9" t="s">
        <v>17335</v>
      </c>
      <c r="N35" s="9" t="s">
        <v>460</v>
      </c>
      <c r="O35" s="9" t="s">
        <v>454</v>
      </c>
      <c r="P35" s="353" t="s">
        <v>22876</v>
      </c>
      <c r="Q35" s="5"/>
      <c r="R35" s="8" t="s">
        <v>20</v>
      </c>
      <c r="S35" s="8" t="s">
        <v>270</v>
      </c>
      <c r="T35" s="34"/>
      <c r="W35" s="31"/>
    </row>
    <row r="36" spans="1:23" ht="15" customHeight="1">
      <c r="A36" s="8">
        <v>33</v>
      </c>
      <c r="B36" s="34" t="s">
        <v>18360</v>
      </c>
      <c r="C36" s="8" t="s">
        <v>16473</v>
      </c>
      <c r="D36" s="8" t="s">
        <v>4328</v>
      </c>
      <c r="E36" s="8"/>
      <c r="F36" s="8" t="s">
        <v>16474</v>
      </c>
      <c r="G36" s="8" t="s">
        <v>16475</v>
      </c>
      <c r="H36" s="8" t="s">
        <v>16476</v>
      </c>
      <c r="I36" s="8" t="s">
        <v>21</v>
      </c>
      <c r="J36" s="8" t="str">
        <f>IF('MEL files'!L36&gt;0, "Y", "N")</f>
        <v>Y</v>
      </c>
      <c r="K36" s="9"/>
      <c r="L36" s="9"/>
      <c r="M36" s="9" t="s">
        <v>500</v>
      </c>
      <c r="N36" s="9" t="s">
        <v>458</v>
      </c>
      <c r="O36" s="9" t="s">
        <v>454</v>
      </c>
      <c r="P36" s="353" t="s">
        <v>22877</v>
      </c>
      <c r="Q36" s="5"/>
      <c r="R36" s="8" t="s">
        <v>20</v>
      </c>
      <c r="S36" s="8" t="s">
        <v>270</v>
      </c>
      <c r="T36" s="34"/>
      <c r="W36" s="31"/>
    </row>
    <row r="37" spans="1:23" ht="15" customHeight="1">
      <c r="A37" s="8">
        <v>34</v>
      </c>
      <c r="B37" s="34" t="s">
        <v>18360</v>
      </c>
      <c r="C37" s="8" t="s">
        <v>16479</v>
      </c>
      <c r="D37" s="8" t="s">
        <v>4328</v>
      </c>
      <c r="E37" s="8"/>
      <c r="F37" s="8" t="s">
        <v>16480</v>
      </c>
      <c r="G37" s="8" t="s">
        <v>16481</v>
      </c>
      <c r="H37" s="8" t="s">
        <v>16482</v>
      </c>
      <c r="I37" s="8" t="s">
        <v>21</v>
      </c>
      <c r="J37" s="8" t="str">
        <f>IF('MEL files'!L37&gt;0, "Y", "N")</f>
        <v>Y</v>
      </c>
      <c r="K37" s="9"/>
      <c r="L37" s="9"/>
      <c r="M37" s="9" t="s">
        <v>501</v>
      </c>
      <c r="N37" s="9" t="s">
        <v>475</v>
      </c>
      <c r="O37" s="9" t="s">
        <v>454</v>
      </c>
      <c r="P37" s="353" t="s">
        <v>24025</v>
      </c>
      <c r="Q37" s="5"/>
      <c r="R37" s="8" t="s">
        <v>20</v>
      </c>
      <c r="S37" s="8" t="s">
        <v>270</v>
      </c>
      <c r="T37" s="34"/>
      <c r="W37" s="31"/>
    </row>
    <row r="38" spans="1:23" ht="15" customHeight="1">
      <c r="A38" s="8">
        <v>35</v>
      </c>
      <c r="B38" s="34" t="s">
        <v>18360</v>
      </c>
      <c r="C38" s="8" t="s">
        <v>16485</v>
      </c>
      <c r="D38" s="8" t="s">
        <v>4328</v>
      </c>
      <c r="E38" s="8"/>
      <c r="F38" s="8" t="s">
        <v>16486</v>
      </c>
      <c r="G38" s="8" t="s">
        <v>16487</v>
      </c>
      <c r="H38" s="8" t="s">
        <v>16488</v>
      </c>
      <c r="I38" s="8" t="s">
        <v>21</v>
      </c>
      <c r="J38" s="8" t="str">
        <f>IF('MEL files'!L38&gt;0, "Y", "N")</f>
        <v>Y</v>
      </c>
      <c r="K38" s="9"/>
      <c r="L38" s="9"/>
      <c r="M38" s="9" t="s">
        <v>493</v>
      </c>
      <c r="N38" s="9" t="s">
        <v>16489</v>
      </c>
      <c r="O38" s="9" t="s">
        <v>454</v>
      </c>
      <c r="P38" s="353" t="s">
        <v>22780</v>
      </c>
      <c r="Q38" s="5"/>
      <c r="R38" s="8" t="s">
        <v>20</v>
      </c>
      <c r="S38" s="8" t="s">
        <v>270</v>
      </c>
      <c r="T38" s="34"/>
      <c r="W38" s="31"/>
    </row>
    <row r="39" spans="1:23" ht="15" customHeight="1">
      <c r="A39" s="8">
        <v>36</v>
      </c>
      <c r="B39" s="34" t="s">
        <v>18360</v>
      </c>
      <c r="C39" s="8" t="s">
        <v>16492</v>
      </c>
      <c r="D39" s="8" t="s">
        <v>4328</v>
      </c>
      <c r="E39" s="8"/>
      <c r="F39" s="8" t="s">
        <v>16493</v>
      </c>
      <c r="G39" s="8" t="s">
        <v>16494</v>
      </c>
      <c r="H39" s="8" t="s">
        <v>16495</v>
      </c>
      <c r="I39" s="8" t="s">
        <v>21</v>
      </c>
      <c r="J39" s="8" t="str">
        <f>IF('MEL files'!L39&gt;0, "Y", "N")</f>
        <v>Y</v>
      </c>
      <c r="K39" s="9"/>
      <c r="L39" s="9"/>
      <c r="M39" s="9" t="s">
        <v>23115</v>
      </c>
      <c r="N39" s="9" t="s">
        <v>458</v>
      </c>
      <c r="O39" s="9" t="s">
        <v>463</v>
      </c>
      <c r="P39" s="353" t="s">
        <v>24026</v>
      </c>
      <c r="Q39" s="5"/>
      <c r="R39" s="8" t="s">
        <v>20</v>
      </c>
      <c r="S39" s="8" t="s">
        <v>270</v>
      </c>
      <c r="T39" s="34"/>
      <c r="W39" s="31"/>
    </row>
    <row r="40" spans="1:23" ht="15" customHeight="1">
      <c r="A40" s="8">
        <v>37</v>
      </c>
      <c r="B40" s="34" t="s">
        <v>18360</v>
      </c>
      <c r="C40" s="8" t="s">
        <v>6884</v>
      </c>
      <c r="D40" s="8" t="s">
        <v>4328</v>
      </c>
      <c r="E40" s="8"/>
      <c r="F40" s="8" t="s">
        <v>16498</v>
      </c>
      <c r="G40" s="8" t="s">
        <v>16499</v>
      </c>
      <c r="H40" s="8" t="s">
        <v>16500</v>
      </c>
      <c r="I40" s="8" t="s">
        <v>21</v>
      </c>
      <c r="J40" s="8" t="str">
        <f>IF('MEL files'!L40&gt;0, "Y", "N")</f>
        <v>Y</v>
      </c>
      <c r="K40" s="9" t="s">
        <v>450</v>
      </c>
      <c r="L40" s="9"/>
      <c r="M40" s="9" t="s">
        <v>487</v>
      </c>
      <c r="N40" s="9" t="s">
        <v>10810</v>
      </c>
      <c r="O40" s="9" t="s">
        <v>463</v>
      </c>
      <c r="P40" s="353" t="s">
        <v>22872</v>
      </c>
      <c r="Q40" s="5"/>
      <c r="R40" s="8" t="s">
        <v>20</v>
      </c>
      <c r="S40" s="8" t="s">
        <v>275</v>
      </c>
      <c r="T40" s="34"/>
      <c r="W40" s="31"/>
    </row>
    <row r="41" spans="1:23" ht="15" customHeight="1">
      <c r="A41" s="8">
        <v>38</v>
      </c>
      <c r="B41" s="34" t="s">
        <v>18360</v>
      </c>
      <c r="C41" s="8" t="s">
        <v>6884</v>
      </c>
      <c r="D41" s="8" t="s">
        <v>4328</v>
      </c>
      <c r="E41" s="8"/>
      <c r="F41" s="8" t="s">
        <v>16503</v>
      </c>
      <c r="G41" s="8" t="s">
        <v>16504</v>
      </c>
      <c r="H41" s="8" t="s">
        <v>16505</v>
      </c>
      <c r="I41" s="8" t="s">
        <v>21</v>
      </c>
      <c r="J41" s="8" t="str">
        <f>IF('MEL files'!L41&gt;0, "Y", "N")</f>
        <v>Y</v>
      </c>
      <c r="K41" s="9" t="s">
        <v>450</v>
      </c>
      <c r="L41" s="9"/>
      <c r="M41" s="9" t="s">
        <v>487</v>
      </c>
      <c r="N41" s="9" t="s">
        <v>10810</v>
      </c>
      <c r="O41" s="9" t="s">
        <v>463</v>
      </c>
      <c r="P41" s="353" t="s">
        <v>22760</v>
      </c>
      <c r="Q41" s="5"/>
      <c r="R41" s="8" t="s">
        <v>20</v>
      </c>
      <c r="S41" s="8" t="s">
        <v>279</v>
      </c>
      <c r="T41" s="34"/>
      <c r="W41" s="31"/>
    </row>
    <row r="42" spans="1:23" ht="15" customHeight="1">
      <c r="A42" s="8">
        <v>39</v>
      </c>
      <c r="B42" s="34" t="s">
        <v>18360</v>
      </c>
      <c r="C42" s="8" t="s">
        <v>6894</v>
      </c>
      <c r="D42" s="8" t="s">
        <v>4328</v>
      </c>
      <c r="E42" s="8"/>
      <c r="F42" s="8" t="s">
        <v>16508</v>
      </c>
      <c r="G42" s="8" t="s">
        <v>16509</v>
      </c>
      <c r="H42" s="8" t="s">
        <v>16510</v>
      </c>
      <c r="I42" s="8" t="s">
        <v>21</v>
      </c>
      <c r="J42" s="8" t="str">
        <f>IF('MEL files'!L42&gt;0, "Y", "N")</f>
        <v>Y</v>
      </c>
      <c r="K42" s="9" t="s">
        <v>455</v>
      </c>
      <c r="L42" s="9"/>
      <c r="M42" s="9" t="s">
        <v>487</v>
      </c>
      <c r="N42" s="9" t="s">
        <v>458</v>
      </c>
      <c r="O42" s="9" t="s">
        <v>463</v>
      </c>
      <c r="P42" s="353" t="s">
        <v>22761</v>
      </c>
      <c r="Q42" s="5"/>
      <c r="R42" s="8" t="s">
        <v>20</v>
      </c>
      <c r="S42" s="8" t="s">
        <v>283</v>
      </c>
      <c r="T42" s="34"/>
      <c r="W42" s="31"/>
    </row>
    <row r="43" spans="1:23" ht="15" customHeight="1">
      <c r="A43" s="8">
        <v>40</v>
      </c>
      <c r="B43" s="34" t="s">
        <v>18360</v>
      </c>
      <c r="C43" s="8" t="s">
        <v>3759</v>
      </c>
      <c r="D43" s="8" t="s">
        <v>4328</v>
      </c>
      <c r="E43" s="8"/>
      <c r="F43" s="8" t="s">
        <v>16513</v>
      </c>
      <c r="G43" s="8" t="s">
        <v>16514</v>
      </c>
      <c r="H43" s="8" t="s">
        <v>16515</v>
      </c>
      <c r="I43" s="8" t="s">
        <v>21</v>
      </c>
      <c r="J43" s="8" t="str">
        <f>IF('MEL files'!L43&gt;0, "Y", "N")</f>
        <v>Y</v>
      </c>
      <c r="K43" s="9" t="s">
        <v>450</v>
      </c>
      <c r="L43" s="9" t="s">
        <v>22</v>
      </c>
      <c r="M43" s="401" t="s">
        <v>493</v>
      </c>
      <c r="N43" s="9" t="s">
        <v>466</v>
      </c>
      <c r="O43" s="9" t="s">
        <v>463</v>
      </c>
      <c r="P43" s="353" t="s">
        <v>19487</v>
      </c>
      <c r="Q43" s="5"/>
      <c r="R43" s="8" t="s">
        <v>20</v>
      </c>
      <c r="S43" s="8" t="s">
        <v>272</v>
      </c>
      <c r="T43" s="34"/>
      <c r="W43" s="31"/>
    </row>
    <row r="44" spans="1:23" ht="15" customHeight="1">
      <c r="A44" s="8">
        <v>41</v>
      </c>
      <c r="B44" s="34" t="s">
        <v>18360</v>
      </c>
      <c r="C44" s="8" t="s">
        <v>3764</v>
      </c>
      <c r="D44" s="8" t="s">
        <v>4328</v>
      </c>
      <c r="E44" s="8"/>
      <c r="F44" s="8" t="s">
        <v>16518</v>
      </c>
      <c r="G44" s="8" t="s">
        <v>16519</v>
      </c>
      <c r="H44" s="8" t="s">
        <v>16520</v>
      </c>
      <c r="I44" s="8" t="s">
        <v>21</v>
      </c>
      <c r="J44" s="8" t="str">
        <f>IF('MEL files'!L44&gt;0, "Y", "N")</f>
        <v>Y</v>
      </c>
      <c r="K44" s="9" t="s">
        <v>455</v>
      </c>
      <c r="L44" s="9" t="s">
        <v>21</v>
      </c>
      <c r="M44" s="401" t="s">
        <v>10005</v>
      </c>
      <c r="N44" s="9" t="s">
        <v>457</v>
      </c>
      <c r="O44" s="9" t="s">
        <v>454</v>
      </c>
      <c r="P44" s="353" t="s">
        <v>24024</v>
      </c>
      <c r="Q44" s="5"/>
      <c r="R44" s="8" t="s">
        <v>20</v>
      </c>
      <c r="S44" s="8" t="s">
        <v>274</v>
      </c>
      <c r="T44" s="34"/>
      <c r="W44" s="31"/>
    </row>
    <row r="45" spans="1:23" ht="15" customHeight="1">
      <c r="A45" s="8">
        <v>42</v>
      </c>
      <c r="B45" s="34" t="s">
        <v>18360</v>
      </c>
      <c r="C45" s="8" t="s">
        <v>5405</v>
      </c>
      <c r="D45" s="8" t="s">
        <v>4328</v>
      </c>
      <c r="E45" s="8"/>
      <c r="F45" s="8" t="s">
        <v>16523</v>
      </c>
      <c r="G45" s="8" t="s">
        <v>16524</v>
      </c>
      <c r="H45" s="8" t="s">
        <v>16525</v>
      </c>
      <c r="I45" s="8" t="s">
        <v>21</v>
      </c>
      <c r="J45" s="8" t="str">
        <f>IF('MEL files'!L45&gt;0, "Y", "N")</f>
        <v>Y</v>
      </c>
      <c r="K45" s="9" t="s">
        <v>455</v>
      </c>
      <c r="L45" s="9" t="s">
        <v>21</v>
      </c>
      <c r="M45" s="9" t="s">
        <v>487</v>
      </c>
      <c r="N45" s="9" t="s">
        <v>10710</v>
      </c>
      <c r="O45" s="9" t="s">
        <v>454</v>
      </c>
      <c r="P45" s="353" t="s">
        <v>22765</v>
      </c>
      <c r="Q45" s="5"/>
      <c r="R45" s="8" t="s">
        <v>20</v>
      </c>
      <c r="S45" s="8" t="s">
        <v>270</v>
      </c>
      <c r="T45" s="34"/>
      <c r="W45" s="31"/>
    </row>
    <row r="46" spans="1:23" ht="15" customHeight="1">
      <c r="A46" s="8">
        <v>43</v>
      </c>
      <c r="B46" s="34" t="s">
        <v>18360</v>
      </c>
      <c r="C46" s="8" t="s">
        <v>9422</v>
      </c>
      <c r="D46" s="8" t="s">
        <v>4328</v>
      </c>
      <c r="E46" s="8"/>
      <c r="F46" s="8" t="s">
        <v>16528</v>
      </c>
      <c r="G46" s="8" t="s">
        <v>16529</v>
      </c>
      <c r="H46" s="8" t="s">
        <v>16530</v>
      </c>
      <c r="I46" s="8" t="s">
        <v>21</v>
      </c>
      <c r="J46" s="8" t="str">
        <f>IF('MEL files'!L46&gt;0, "Y", "N")</f>
        <v>Y</v>
      </c>
      <c r="K46" s="9" t="s">
        <v>455</v>
      </c>
      <c r="L46" s="9" t="s">
        <v>21</v>
      </c>
      <c r="M46" s="9" t="s">
        <v>488</v>
      </c>
      <c r="N46" s="401" t="s">
        <v>453</v>
      </c>
      <c r="O46" s="9" t="s">
        <v>463</v>
      </c>
      <c r="P46" s="125" t="s">
        <v>22878</v>
      </c>
      <c r="Q46" s="5"/>
      <c r="R46" s="8" t="s">
        <v>20</v>
      </c>
      <c r="S46" s="8" t="s">
        <v>270</v>
      </c>
      <c r="T46" s="34"/>
      <c r="W46" s="31"/>
    </row>
    <row r="47" spans="1:23" ht="15" customHeight="1">
      <c r="A47" s="8">
        <v>44</v>
      </c>
      <c r="B47" s="34" t="s">
        <v>18360</v>
      </c>
      <c r="C47" s="8" t="s">
        <v>6875</v>
      </c>
      <c r="D47" s="8" t="s">
        <v>4328</v>
      </c>
      <c r="E47" s="8"/>
      <c r="F47" s="8" t="s">
        <v>16533</v>
      </c>
      <c r="G47" s="8" t="s">
        <v>22934</v>
      </c>
      <c r="H47" s="8" t="s">
        <v>16534</v>
      </c>
      <c r="I47" s="8" t="s">
        <v>21</v>
      </c>
      <c r="J47" s="8" t="str">
        <f>IF('MEL files'!L47&gt;0, "Y", "N")</f>
        <v>Y</v>
      </c>
      <c r="K47" s="9" t="s">
        <v>455</v>
      </c>
      <c r="L47" s="9"/>
      <c r="M47" s="9" t="s">
        <v>23400</v>
      </c>
      <c r="N47" s="9" t="s">
        <v>479</v>
      </c>
      <c r="O47" s="9" t="s">
        <v>454</v>
      </c>
      <c r="P47" s="353" t="s">
        <v>19489</v>
      </c>
      <c r="Q47" s="5"/>
      <c r="R47" s="8" t="s">
        <v>20</v>
      </c>
      <c r="S47" s="8" t="s">
        <v>124</v>
      </c>
      <c r="T47" s="34"/>
      <c r="W47" s="31"/>
    </row>
    <row r="48" spans="1:23" ht="15" customHeight="1">
      <c r="A48" s="8">
        <v>45</v>
      </c>
      <c r="B48" s="34" t="s">
        <v>18360</v>
      </c>
      <c r="C48" s="8" t="s">
        <v>6875</v>
      </c>
      <c r="D48" s="8" t="s">
        <v>4328</v>
      </c>
      <c r="E48" s="8"/>
      <c r="F48" s="8" t="s">
        <v>16537</v>
      </c>
      <c r="G48" s="8" t="s">
        <v>16538</v>
      </c>
      <c r="H48" s="8" t="s">
        <v>16539</v>
      </c>
      <c r="I48" s="8" t="s">
        <v>21</v>
      </c>
      <c r="J48" s="8" t="str">
        <f>IF('MEL files'!L48&gt;0, "Y", "N")</f>
        <v>Y</v>
      </c>
      <c r="K48" s="9" t="s">
        <v>455</v>
      </c>
      <c r="L48" s="9"/>
      <c r="M48" s="9" t="s">
        <v>19382</v>
      </c>
      <c r="N48" s="9" t="s">
        <v>479</v>
      </c>
      <c r="O48" s="9" t="s">
        <v>454</v>
      </c>
      <c r="P48" s="353" t="s">
        <v>19490</v>
      </c>
      <c r="Q48" s="5"/>
      <c r="R48" s="8" t="s">
        <v>20</v>
      </c>
      <c r="S48" s="8" t="s">
        <v>12197</v>
      </c>
      <c r="T48" s="34"/>
      <c r="W48" s="31"/>
    </row>
    <row r="49" spans="1:51" ht="15" customHeight="1">
      <c r="A49" s="8">
        <v>46</v>
      </c>
      <c r="B49" s="34" t="s">
        <v>18360</v>
      </c>
      <c r="C49" s="8" t="s">
        <v>16542</v>
      </c>
      <c r="D49" s="8" t="s">
        <v>4328</v>
      </c>
      <c r="E49" s="8"/>
      <c r="F49" s="8" t="s">
        <v>16543</v>
      </c>
      <c r="G49" s="8" t="s">
        <v>16544</v>
      </c>
      <c r="H49" s="8" t="s">
        <v>16545</v>
      </c>
      <c r="I49" s="8" t="s">
        <v>21</v>
      </c>
      <c r="J49" s="8" t="str">
        <f>IF('MEL files'!L49&gt;0, "Y", "N")</f>
        <v>Y</v>
      </c>
      <c r="K49" s="9" t="s">
        <v>16546</v>
      </c>
      <c r="L49" s="9"/>
      <c r="M49" s="9" t="s">
        <v>9773</v>
      </c>
      <c r="N49" s="9" t="s">
        <v>473</v>
      </c>
      <c r="O49" s="9" t="s">
        <v>463</v>
      </c>
      <c r="P49" s="353" t="s">
        <v>22879</v>
      </c>
      <c r="Q49" s="5"/>
      <c r="R49" s="8" t="s">
        <v>20</v>
      </c>
      <c r="S49" s="8" t="s">
        <v>271</v>
      </c>
      <c r="T49" s="34"/>
      <c r="W49" s="31"/>
    </row>
    <row r="50" spans="1:51" ht="15" customHeight="1">
      <c r="A50" s="8">
        <v>47</v>
      </c>
      <c r="B50" s="34" t="s">
        <v>18360</v>
      </c>
      <c r="C50" s="8" t="s">
        <v>16549</v>
      </c>
      <c r="D50" s="8" t="s">
        <v>4328</v>
      </c>
      <c r="E50" s="8"/>
      <c r="F50" s="8" t="s">
        <v>16550</v>
      </c>
      <c r="G50" s="8" t="s">
        <v>16551</v>
      </c>
      <c r="H50" s="8" t="s">
        <v>16552</v>
      </c>
      <c r="I50" s="8" t="s">
        <v>21</v>
      </c>
      <c r="J50" s="8" t="str">
        <f>IF('MEL files'!L50&gt;0, "Y", "N")</f>
        <v>Y</v>
      </c>
      <c r="K50" s="9"/>
      <c r="L50" s="9"/>
      <c r="M50" s="9" t="s">
        <v>17334</v>
      </c>
      <c r="N50" s="9" t="s">
        <v>479</v>
      </c>
      <c r="O50" s="9" t="s">
        <v>463</v>
      </c>
      <c r="P50" s="353" t="s">
        <v>22774</v>
      </c>
      <c r="Q50" s="5"/>
      <c r="R50" s="8" t="s">
        <v>20</v>
      </c>
      <c r="S50" s="8" t="s">
        <v>270</v>
      </c>
      <c r="T50" s="34"/>
      <c r="W50" s="31"/>
    </row>
    <row r="51" spans="1:51" ht="15" customHeight="1">
      <c r="A51" s="8">
        <v>48</v>
      </c>
      <c r="B51" s="34" t="s">
        <v>18360</v>
      </c>
      <c r="C51" s="8" t="s">
        <v>16555</v>
      </c>
      <c r="D51" s="8" t="s">
        <v>4328</v>
      </c>
      <c r="E51" s="8"/>
      <c r="F51" s="8" t="s">
        <v>16556</v>
      </c>
      <c r="G51" s="8" t="s">
        <v>16557</v>
      </c>
      <c r="H51" s="8" t="s">
        <v>16558</v>
      </c>
      <c r="I51" s="8" t="s">
        <v>21</v>
      </c>
      <c r="J51" s="8" t="str">
        <f>IF('MEL files'!L51&gt;0, "Y", "N")</f>
        <v>Y</v>
      </c>
      <c r="K51" s="9"/>
      <c r="L51" s="9"/>
      <c r="M51" s="9" t="s">
        <v>17335</v>
      </c>
      <c r="N51" s="9" t="s">
        <v>10710</v>
      </c>
      <c r="O51" s="9" t="s">
        <v>463</v>
      </c>
      <c r="P51" s="353" t="s">
        <v>22775</v>
      </c>
      <c r="Q51" s="5"/>
      <c r="R51" s="8" t="s">
        <v>20</v>
      </c>
      <c r="S51" s="8" t="s">
        <v>270</v>
      </c>
      <c r="T51" s="34"/>
      <c r="W51" s="31"/>
    </row>
    <row r="52" spans="1:51" ht="15" customHeight="1">
      <c r="A52" s="8">
        <v>49</v>
      </c>
      <c r="B52" s="34" t="s">
        <v>18360</v>
      </c>
      <c r="C52" s="8" t="s">
        <v>16561</v>
      </c>
      <c r="D52" s="8" t="s">
        <v>4328</v>
      </c>
      <c r="E52" s="8"/>
      <c r="F52" s="8" t="s">
        <v>16562</v>
      </c>
      <c r="G52" s="8" t="s">
        <v>16563</v>
      </c>
      <c r="H52" s="8" t="s">
        <v>16564</v>
      </c>
      <c r="I52" s="8" t="s">
        <v>21</v>
      </c>
      <c r="J52" s="8" t="str">
        <f>IF('MEL files'!L52&gt;0, "Y", "N")</f>
        <v>Y</v>
      </c>
      <c r="K52" s="9"/>
      <c r="L52" s="9"/>
      <c r="M52" s="9" t="s">
        <v>23399</v>
      </c>
      <c r="N52" s="9" t="s">
        <v>9995</v>
      </c>
      <c r="O52" s="9" t="s">
        <v>454</v>
      </c>
      <c r="P52" s="353" t="s">
        <v>22776</v>
      </c>
      <c r="Q52" s="5"/>
      <c r="R52" s="8" t="s">
        <v>20</v>
      </c>
      <c r="S52" s="8" t="s">
        <v>278</v>
      </c>
      <c r="T52" s="34"/>
      <c r="W52" s="31"/>
      <c r="AJ52" s="27"/>
      <c r="AK52" s="27"/>
      <c r="AL52" s="27"/>
      <c r="AM52" s="27"/>
      <c r="AN52" s="27"/>
      <c r="AO52" s="27"/>
      <c r="AP52" s="27"/>
      <c r="AQ52" s="27"/>
      <c r="AR52" s="27"/>
      <c r="AS52" s="27"/>
      <c r="AT52" s="27"/>
      <c r="AU52" s="27"/>
      <c r="AV52" s="27"/>
      <c r="AW52" s="27"/>
      <c r="AX52" s="27"/>
      <c r="AY52" s="27"/>
    </row>
    <row r="53" spans="1:51" ht="15" customHeight="1">
      <c r="A53" s="8">
        <v>50</v>
      </c>
      <c r="B53" s="8" t="s">
        <v>22933</v>
      </c>
      <c r="C53" s="8" t="s">
        <v>5408</v>
      </c>
      <c r="D53" s="8" t="s">
        <v>4328</v>
      </c>
      <c r="E53" s="8"/>
      <c r="F53" s="8" t="s">
        <v>15917</v>
      </c>
      <c r="G53" s="8" t="s">
        <v>5409</v>
      </c>
      <c r="H53" s="8" t="s">
        <v>22297</v>
      </c>
      <c r="I53" s="8" t="s">
        <v>21</v>
      </c>
      <c r="J53" s="8" t="str">
        <f>IF('MEL files'!L53&gt;0, "Y", "N")</f>
        <v>N</v>
      </c>
      <c r="K53" s="156" t="s">
        <v>450</v>
      </c>
      <c r="L53" s="640" t="s">
        <v>22</v>
      </c>
      <c r="M53" s="156" t="s">
        <v>9860</v>
      </c>
      <c r="N53" s="156" t="s">
        <v>466</v>
      </c>
      <c r="O53" s="156" t="s">
        <v>454</v>
      </c>
      <c r="P53" s="641" t="s">
        <v>16129</v>
      </c>
      <c r="Q53" s="5" t="s">
        <v>24016</v>
      </c>
      <c r="R53" s="8" t="s">
        <v>3390</v>
      </c>
      <c r="S53" s="8"/>
      <c r="T53" s="34"/>
      <c r="W53" s="31"/>
      <c r="AJ53" s="27"/>
      <c r="AK53" s="27"/>
      <c r="AL53" s="27"/>
      <c r="AM53" s="27"/>
      <c r="AN53" s="27"/>
      <c r="AO53" s="27"/>
      <c r="AP53" s="27"/>
      <c r="AQ53" s="27"/>
      <c r="AR53" s="27"/>
      <c r="AS53" s="27"/>
      <c r="AT53" s="27"/>
      <c r="AU53" s="27"/>
      <c r="AV53" s="27"/>
      <c r="AW53" s="27"/>
      <c r="AX53" s="27"/>
      <c r="AY53" s="27"/>
    </row>
    <row r="54" spans="1:51" ht="15" customHeight="1">
      <c r="A54" s="8">
        <v>51</v>
      </c>
      <c r="B54" s="8" t="s">
        <v>22933</v>
      </c>
      <c r="C54" s="8" t="s">
        <v>5408</v>
      </c>
      <c r="D54" s="8" t="s">
        <v>4328</v>
      </c>
      <c r="E54" s="8"/>
      <c r="F54" s="8" t="s">
        <v>15918</v>
      </c>
      <c r="G54" s="8" t="s">
        <v>16028</v>
      </c>
      <c r="H54" s="8" t="s">
        <v>22298</v>
      </c>
      <c r="I54" s="8" t="s">
        <v>21</v>
      </c>
      <c r="J54" s="8" t="str">
        <f>IF('MEL files'!L54&gt;0, "Y", "N")</f>
        <v>N</v>
      </c>
      <c r="K54" s="156" t="s">
        <v>450</v>
      </c>
      <c r="L54" s="156" t="s">
        <v>22</v>
      </c>
      <c r="M54" s="156" t="s">
        <v>9860</v>
      </c>
      <c r="N54" s="156" t="s">
        <v>466</v>
      </c>
      <c r="O54" s="156" t="s">
        <v>454</v>
      </c>
      <c r="P54" s="641" t="s">
        <v>16129</v>
      </c>
      <c r="Q54" s="5" t="s">
        <v>24017</v>
      </c>
      <c r="R54" s="8" t="s">
        <v>3390</v>
      </c>
      <c r="S54" s="8"/>
      <c r="T54" s="34"/>
      <c r="W54" s="31"/>
      <c r="X54" s="27"/>
      <c r="Y54" s="31"/>
      <c r="Z54" s="31"/>
      <c r="AA54" s="190"/>
      <c r="AB54" s="27"/>
      <c r="AC54" s="31"/>
      <c r="AD54" s="31"/>
      <c r="AE54" s="31"/>
      <c r="AF54" s="27"/>
      <c r="AG54" s="27"/>
      <c r="AH54" s="31"/>
      <c r="AI54" s="31"/>
      <c r="AJ54" s="27"/>
      <c r="AK54" s="27"/>
      <c r="AL54" s="27"/>
      <c r="AM54" s="27"/>
      <c r="AN54" s="27"/>
      <c r="AO54" s="27"/>
      <c r="AP54" s="27"/>
      <c r="AQ54" s="27"/>
      <c r="AR54" s="27"/>
      <c r="AS54" s="27"/>
      <c r="AT54" s="27"/>
      <c r="AU54" s="27"/>
      <c r="AV54" s="27"/>
      <c r="AW54" s="27"/>
      <c r="AX54" s="27"/>
      <c r="AY54" s="27"/>
    </row>
    <row r="55" spans="1:51" ht="15" customHeight="1">
      <c r="A55" s="8">
        <v>52</v>
      </c>
      <c r="B55" s="8" t="s">
        <v>22933</v>
      </c>
      <c r="C55" s="8" t="s">
        <v>5260</v>
      </c>
      <c r="D55" s="8" t="s">
        <v>4328</v>
      </c>
      <c r="E55" s="8"/>
      <c r="F55" s="49" t="s">
        <v>15878</v>
      </c>
      <c r="G55" s="49" t="s">
        <v>5261</v>
      </c>
      <c r="H55" s="8" t="s">
        <v>22299</v>
      </c>
      <c r="I55" s="8" t="s">
        <v>21</v>
      </c>
      <c r="J55" s="8" t="str">
        <f>IF('MEL files'!L55&gt;0, "Y", "N")</f>
        <v>N</v>
      </c>
      <c r="K55" s="413" t="s">
        <v>455</v>
      </c>
      <c r="L55" s="413" t="s">
        <v>21</v>
      </c>
      <c r="M55" s="413" t="s">
        <v>23109</v>
      </c>
      <c r="N55" s="413" t="s">
        <v>475</v>
      </c>
      <c r="O55" s="413" t="s">
        <v>454</v>
      </c>
      <c r="P55" s="485" t="s">
        <v>22880</v>
      </c>
      <c r="Q55" s="5" t="s">
        <v>24018</v>
      </c>
      <c r="R55" s="8" t="s">
        <v>3390</v>
      </c>
      <c r="S55" s="8"/>
      <c r="T55" s="34"/>
      <c r="W55" s="31"/>
      <c r="X55" s="27"/>
      <c r="Y55" s="31"/>
      <c r="Z55" s="31"/>
      <c r="AA55" s="190"/>
      <c r="AB55" s="27"/>
      <c r="AC55" s="31"/>
      <c r="AD55" s="31"/>
      <c r="AE55" s="31"/>
      <c r="AF55" s="27"/>
      <c r="AG55" s="27"/>
      <c r="AH55" s="31"/>
      <c r="AI55" s="31"/>
      <c r="AJ55" s="27"/>
      <c r="AK55" s="27"/>
      <c r="AL55" s="27"/>
      <c r="AM55" s="27"/>
      <c r="AN55" s="27"/>
      <c r="AO55" s="27"/>
      <c r="AP55" s="27"/>
      <c r="AQ55" s="27"/>
      <c r="AR55" s="27"/>
      <c r="AS55" s="27"/>
      <c r="AT55" s="27"/>
      <c r="AU55" s="27"/>
      <c r="AV55" s="27"/>
      <c r="AW55" s="27"/>
      <c r="AX55" s="27"/>
      <c r="AY55" s="27"/>
    </row>
    <row r="56" spans="1:51" ht="15" customHeight="1">
      <c r="A56" s="8">
        <v>53</v>
      </c>
      <c r="B56" s="8" t="s">
        <v>22933</v>
      </c>
      <c r="C56" s="8" t="s">
        <v>3759</v>
      </c>
      <c r="D56" s="8" t="s">
        <v>4328</v>
      </c>
      <c r="E56" s="8"/>
      <c r="F56" s="49" t="s">
        <v>15876</v>
      </c>
      <c r="G56" s="49" t="s">
        <v>15983</v>
      </c>
      <c r="H56" s="8" t="s">
        <v>22300</v>
      </c>
      <c r="I56" s="8" t="s">
        <v>21</v>
      </c>
      <c r="J56" s="8" t="str">
        <f>IF('MEL files'!L56&gt;0, "Y", "N")</f>
        <v>N</v>
      </c>
      <c r="K56" s="413" t="s">
        <v>450</v>
      </c>
      <c r="L56" s="413" t="s">
        <v>21</v>
      </c>
      <c r="M56" s="413" t="s">
        <v>18484</v>
      </c>
      <c r="N56" s="413" t="s">
        <v>479</v>
      </c>
      <c r="O56" s="413" t="s">
        <v>463</v>
      </c>
      <c r="P56" s="485" t="s">
        <v>16094</v>
      </c>
      <c r="Q56" s="5" t="s">
        <v>24019</v>
      </c>
      <c r="R56" s="8" t="s">
        <v>3390</v>
      </c>
      <c r="S56" s="8"/>
      <c r="T56" s="34"/>
      <c r="W56" s="31"/>
      <c r="X56" s="27"/>
      <c r="Y56" s="31"/>
      <c r="Z56" s="31"/>
      <c r="AA56" s="190"/>
      <c r="AB56" s="27"/>
      <c r="AC56" s="31"/>
      <c r="AD56" s="31"/>
      <c r="AE56" s="31"/>
      <c r="AF56" s="27"/>
      <c r="AG56" s="31"/>
      <c r="AH56" s="31"/>
      <c r="AI56" s="31"/>
      <c r="AJ56" s="27"/>
      <c r="AK56" s="27"/>
      <c r="AL56" s="27"/>
      <c r="AM56" s="27"/>
      <c r="AN56" s="27"/>
      <c r="AO56" s="27"/>
      <c r="AP56" s="27"/>
      <c r="AQ56" s="27"/>
      <c r="AR56" s="27"/>
      <c r="AS56" s="27"/>
      <c r="AT56" s="27"/>
      <c r="AU56" s="27"/>
      <c r="AV56" s="27"/>
      <c r="AW56" s="27"/>
      <c r="AX56" s="27"/>
      <c r="AY56" s="27"/>
    </row>
    <row r="57" spans="1:51" ht="15" customHeight="1">
      <c r="A57" s="8">
        <v>54</v>
      </c>
      <c r="B57" s="8" t="s">
        <v>22933</v>
      </c>
      <c r="C57" s="8" t="s">
        <v>3759</v>
      </c>
      <c r="D57" s="8" t="s">
        <v>4328</v>
      </c>
      <c r="E57" s="8"/>
      <c r="F57" s="49" t="s">
        <v>15877</v>
      </c>
      <c r="G57" s="49" t="s">
        <v>15984</v>
      </c>
      <c r="H57" s="8" t="s">
        <v>22301</v>
      </c>
      <c r="I57" s="8" t="s">
        <v>21</v>
      </c>
      <c r="J57" s="8" t="str">
        <f>IF('MEL files'!L57&gt;0, "Y", "N")</f>
        <v>N</v>
      </c>
      <c r="K57" s="413" t="s">
        <v>450</v>
      </c>
      <c r="L57" s="413" t="s">
        <v>21</v>
      </c>
      <c r="M57" s="413" t="s">
        <v>18484</v>
      </c>
      <c r="N57" s="413" t="s">
        <v>479</v>
      </c>
      <c r="O57" s="413" t="s">
        <v>463</v>
      </c>
      <c r="P57" s="485" t="s">
        <v>16094</v>
      </c>
      <c r="Q57" s="5" t="s">
        <v>24020</v>
      </c>
      <c r="R57" s="8" t="s">
        <v>3390</v>
      </c>
      <c r="S57" s="8"/>
      <c r="T57" s="34"/>
      <c r="W57" s="31"/>
      <c r="X57" s="27"/>
      <c r="Y57" s="31"/>
      <c r="Z57" s="31"/>
      <c r="AA57" s="190"/>
      <c r="AB57" s="27"/>
      <c r="AC57" s="31"/>
      <c r="AD57" s="31"/>
      <c r="AE57" s="31"/>
      <c r="AF57" s="27"/>
      <c r="AG57" s="31"/>
      <c r="AH57" s="31"/>
      <c r="AI57" s="31"/>
      <c r="AJ57" s="27"/>
      <c r="AK57" s="27"/>
      <c r="AL57" s="27"/>
      <c r="AM57" s="27"/>
      <c r="AN57" s="27"/>
      <c r="AO57" s="27"/>
      <c r="AP57" s="27"/>
      <c r="AQ57" s="27"/>
      <c r="AR57" s="27"/>
      <c r="AS57" s="27"/>
      <c r="AT57" s="27"/>
      <c r="AU57" s="27"/>
      <c r="AV57" s="27"/>
      <c r="AW57" s="27"/>
      <c r="AX57" s="27"/>
      <c r="AY57" s="27"/>
    </row>
    <row r="58" spans="1:51" ht="15" customHeight="1">
      <c r="A58" s="8">
        <v>55</v>
      </c>
      <c r="B58" s="8" t="s">
        <v>18360</v>
      </c>
      <c r="C58" s="67" t="s">
        <v>3759</v>
      </c>
      <c r="D58" s="51" t="s">
        <v>4328</v>
      </c>
      <c r="E58" s="51"/>
      <c r="F58" s="51" t="s">
        <v>16172</v>
      </c>
      <c r="G58" s="8" t="s">
        <v>17580</v>
      </c>
      <c r="H58" s="51" t="s">
        <v>20252</v>
      </c>
      <c r="I58" s="8" t="s">
        <v>21</v>
      </c>
      <c r="J58" s="8" t="str">
        <f>IF('MEL files'!L58&gt;0, "Y", "N")</f>
        <v>Y</v>
      </c>
      <c r="K58" s="9" t="s">
        <v>450</v>
      </c>
      <c r="L58" s="9" t="s">
        <v>21</v>
      </c>
      <c r="M58" s="156" t="s">
        <v>18484</v>
      </c>
      <c r="N58" s="9" t="s">
        <v>479</v>
      </c>
      <c r="O58" s="9" t="s">
        <v>463</v>
      </c>
      <c r="P58" s="353" t="s">
        <v>16094</v>
      </c>
      <c r="Q58" s="5" t="s">
        <v>24021</v>
      </c>
      <c r="R58" s="51" t="s">
        <v>20</v>
      </c>
      <c r="S58" s="8" t="s">
        <v>271</v>
      </c>
      <c r="T58" s="34"/>
      <c r="W58" s="31"/>
      <c r="X58" s="27"/>
      <c r="Y58" s="31"/>
      <c r="Z58" s="31"/>
      <c r="AA58" s="190"/>
      <c r="AB58" s="27"/>
      <c r="AC58" s="31"/>
      <c r="AD58" s="31"/>
      <c r="AE58" s="31"/>
      <c r="AF58" s="27"/>
      <c r="AG58" s="31"/>
      <c r="AH58" s="31"/>
      <c r="AI58" s="31"/>
      <c r="AJ58" s="27"/>
      <c r="AK58" s="27"/>
      <c r="AL58" s="27"/>
      <c r="AM58" s="27"/>
      <c r="AN58" s="27"/>
      <c r="AO58" s="27"/>
      <c r="AP58" s="27"/>
      <c r="AQ58" s="27"/>
      <c r="AR58" s="27"/>
      <c r="AS58" s="27"/>
      <c r="AT58" s="27"/>
      <c r="AU58" s="27"/>
      <c r="AV58" s="27"/>
      <c r="AW58" s="27"/>
      <c r="AX58" s="27"/>
      <c r="AY58" s="27"/>
    </row>
    <row r="59" spans="1:51" ht="15" customHeight="1">
      <c r="A59" s="8">
        <v>56</v>
      </c>
      <c r="B59" s="8" t="s">
        <v>18360</v>
      </c>
      <c r="C59" s="67" t="s">
        <v>3759</v>
      </c>
      <c r="D59" s="51" t="s">
        <v>4328</v>
      </c>
      <c r="E59" s="51"/>
      <c r="F59" s="51" t="s">
        <v>16173</v>
      </c>
      <c r="G59" s="8" t="s">
        <v>17581</v>
      </c>
      <c r="H59" s="51" t="s">
        <v>20251</v>
      </c>
      <c r="I59" s="8" t="s">
        <v>21</v>
      </c>
      <c r="J59" s="8" t="str">
        <f>IF('MEL files'!L59&gt;0, "Y", "N")</f>
        <v>Y</v>
      </c>
      <c r="K59" s="9" t="s">
        <v>450</v>
      </c>
      <c r="L59" s="9" t="s">
        <v>21</v>
      </c>
      <c r="M59" s="156" t="s">
        <v>18484</v>
      </c>
      <c r="N59" s="9" t="s">
        <v>479</v>
      </c>
      <c r="O59" s="9" t="s">
        <v>463</v>
      </c>
      <c r="P59" s="353" t="s">
        <v>16094</v>
      </c>
      <c r="Q59" s="5" t="s">
        <v>24022</v>
      </c>
      <c r="R59" s="51" t="s">
        <v>20</v>
      </c>
      <c r="S59" s="8" t="s">
        <v>276</v>
      </c>
      <c r="T59" s="34"/>
      <c r="W59" s="31"/>
      <c r="X59" s="27"/>
      <c r="Y59" s="31"/>
      <c r="Z59" s="31"/>
      <c r="AA59" s="190"/>
      <c r="AB59" s="27"/>
      <c r="AC59" s="31"/>
      <c r="AD59" s="31"/>
      <c r="AE59" s="31"/>
      <c r="AF59" s="27"/>
      <c r="AG59" s="31"/>
      <c r="AH59" s="31"/>
      <c r="AI59" s="31"/>
      <c r="AJ59" s="27"/>
      <c r="AK59" s="27"/>
      <c r="AL59" s="27"/>
      <c r="AM59" s="27"/>
      <c r="AN59" s="27"/>
      <c r="AO59" s="27"/>
      <c r="AP59" s="27"/>
      <c r="AQ59" s="27"/>
      <c r="AR59" s="27"/>
      <c r="AS59" s="27"/>
      <c r="AT59" s="27"/>
      <c r="AU59" s="27"/>
      <c r="AV59" s="27"/>
      <c r="AW59" s="27"/>
      <c r="AX59" s="27"/>
      <c r="AY59" s="27"/>
    </row>
    <row r="60" spans="1:51" ht="15" customHeight="1">
      <c r="A60" s="8">
        <v>57</v>
      </c>
      <c r="B60" s="8" t="s">
        <v>18360</v>
      </c>
      <c r="C60" s="67" t="s">
        <v>5408</v>
      </c>
      <c r="D60" s="51" t="s">
        <v>4328</v>
      </c>
      <c r="E60" s="51"/>
      <c r="F60" s="51" t="s">
        <v>16181</v>
      </c>
      <c r="G60" s="8" t="s">
        <v>17587</v>
      </c>
      <c r="H60" s="51" t="s">
        <v>20250</v>
      </c>
      <c r="I60" s="8" t="s">
        <v>21</v>
      </c>
      <c r="J60" s="8" t="str">
        <f>IF('MEL files'!L60&gt;0, "Y", "N")</f>
        <v>Y</v>
      </c>
      <c r="K60" s="9" t="s">
        <v>450</v>
      </c>
      <c r="L60" s="9" t="s">
        <v>22</v>
      </c>
      <c r="M60" s="9" t="s">
        <v>9860</v>
      </c>
      <c r="N60" s="9" t="s">
        <v>466</v>
      </c>
      <c r="O60" s="9" t="s">
        <v>454</v>
      </c>
      <c r="P60" s="353" t="s">
        <v>16129</v>
      </c>
      <c r="Q60" s="5" t="s">
        <v>24023</v>
      </c>
      <c r="R60" s="51" t="s">
        <v>20</v>
      </c>
      <c r="S60" s="8" t="s">
        <v>275</v>
      </c>
      <c r="T60" s="34"/>
      <c r="W60" s="31"/>
      <c r="X60" s="27"/>
      <c r="Y60" s="31"/>
      <c r="Z60" s="31"/>
      <c r="AA60" s="190"/>
      <c r="AB60" s="27"/>
      <c r="AC60" s="31"/>
      <c r="AD60" s="31"/>
      <c r="AE60" s="31"/>
      <c r="AF60" s="27"/>
      <c r="AG60" s="31"/>
      <c r="AH60" s="31"/>
      <c r="AI60" s="31"/>
      <c r="AJ60" s="27"/>
      <c r="AK60" s="27"/>
      <c r="AL60" s="27"/>
      <c r="AM60" s="27"/>
      <c r="AN60" s="27"/>
      <c r="AO60" s="27"/>
      <c r="AP60" s="27"/>
      <c r="AQ60" s="27"/>
      <c r="AR60" s="27"/>
      <c r="AS60" s="27"/>
      <c r="AT60" s="27"/>
      <c r="AU60" s="27"/>
      <c r="AV60" s="27"/>
      <c r="AW60" s="27"/>
      <c r="AX60" s="27"/>
      <c r="AY60" s="27"/>
    </row>
    <row r="61" spans="1:51" ht="15" customHeight="1">
      <c r="A61" s="8">
        <v>58</v>
      </c>
      <c r="B61" s="8" t="s">
        <v>18360</v>
      </c>
      <c r="C61" s="9" t="s">
        <v>20743</v>
      </c>
      <c r="D61" s="51" t="s">
        <v>4328</v>
      </c>
      <c r="E61" s="51"/>
      <c r="F61" s="9" t="s">
        <v>20744</v>
      </c>
      <c r="G61" s="400" t="s">
        <v>20745</v>
      </c>
      <c r="H61" s="9" t="s">
        <v>22302</v>
      </c>
      <c r="I61" s="8" t="s">
        <v>21</v>
      </c>
      <c r="J61" s="8" t="str">
        <f>IF('MEL files'!L61&gt;0, "Y", "N")</f>
        <v>N</v>
      </c>
      <c r="K61" s="9" t="s">
        <v>455</v>
      </c>
      <c r="L61" s="9"/>
      <c r="M61" s="9" t="s">
        <v>500</v>
      </c>
      <c r="N61" s="9" t="s">
        <v>457</v>
      </c>
      <c r="O61" s="9" t="s">
        <v>454</v>
      </c>
      <c r="P61" s="353" t="s">
        <v>20746</v>
      </c>
      <c r="Q61" s="5"/>
      <c r="R61" s="407" t="s">
        <v>20</v>
      </c>
      <c r="S61" s="9" t="s">
        <v>271</v>
      </c>
      <c r="T61" s="34"/>
      <c r="X61" s="27"/>
      <c r="Y61" s="27"/>
      <c r="Z61" s="31"/>
      <c r="AA61" s="31"/>
      <c r="AB61" s="190"/>
      <c r="AC61" s="27"/>
      <c r="AD61" s="31"/>
      <c r="AE61" s="31"/>
      <c r="AF61" s="31"/>
      <c r="AG61" s="27"/>
      <c r="AH61" s="31"/>
      <c r="AI61" s="31"/>
      <c r="AJ61" s="31"/>
      <c r="AK61" s="27"/>
      <c r="AL61" s="27"/>
      <c r="AM61" s="27"/>
      <c r="AN61" s="27"/>
      <c r="AO61" s="27"/>
      <c r="AP61" s="27"/>
      <c r="AQ61" s="27"/>
      <c r="AR61" s="27"/>
      <c r="AS61" s="27"/>
      <c r="AT61" s="27"/>
      <c r="AU61" s="27"/>
      <c r="AV61" s="27"/>
      <c r="AW61" s="27"/>
      <c r="AX61" s="27"/>
      <c r="AY61" s="27"/>
    </row>
    <row r="62" spans="1:51" ht="15" customHeight="1">
      <c r="A62" s="8">
        <v>59</v>
      </c>
      <c r="B62" s="8" t="s">
        <v>18360</v>
      </c>
      <c r="C62" s="9" t="s">
        <v>20749</v>
      </c>
      <c r="D62" s="51" t="s">
        <v>4328</v>
      </c>
      <c r="E62" s="51"/>
      <c r="F62" s="9" t="s">
        <v>20750</v>
      </c>
      <c r="G62" s="400" t="s">
        <v>20751</v>
      </c>
      <c r="H62" s="9" t="s">
        <v>22303</v>
      </c>
      <c r="I62" s="5" t="s">
        <v>21</v>
      </c>
      <c r="J62" s="8" t="str">
        <f>IF('MEL files'!L62&gt;0, "Y", "N")</f>
        <v>N</v>
      </c>
      <c r="K62" s="9"/>
      <c r="L62" s="9"/>
      <c r="M62" s="9" t="s">
        <v>23110</v>
      </c>
      <c r="N62" s="9" t="s">
        <v>9981</v>
      </c>
      <c r="O62" s="9" t="s">
        <v>463</v>
      </c>
      <c r="P62" s="353" t="s">
        <v>22881</v>
      </c>
      <c r="Q62" s="5"/>
      <c r="R62" s="407" t="s">
        <v>20</v>
      </c>
      <c r="S62" s="9" t="s">
        <v>270</v>
      </c>
      <c r="T62" s="34"/>
      <c r="X62" s="27"/>
      <c r="Y62" s="27"/>
      <c r="Z62" s="31"/>
      <c r="AA62" s="31"/>
      <c r="AB62" s="190"/>
      <c r="AC62" s="27"/>
      <c r="AD62" s="31"/>
      <c r="AE62" s="31"/>
      <c r="AF62" s="31"/>
      <c r="AG62" s="27"/>
      <c r="AH62" s="31"/>
      <c r="AI62" s="31"/>
      <c r="AJ62" s="31"/>
      <c r="AK62" s="27"/>
      <c r="AL62" s="27"/>
      <c r="AM62" s="27"/>
      <c r="AN62" s="27"/>
      <c r="AO62" s="27"/>
      <c r="AP62" s="27"/>
      <c r="AQ62" s="27"/>
      <c r="AR62" s="27"/>
      <c r="AS62" s="27"/>
      <c r="AT62" s="27"/>
      <c r="AU62" s="27"/>
      <c r="AV62" s="27"/>
      <c r="AW62" s="27"/>
      <c r="AX62" s="27"/>
      <c r="AY62" s="27"/>
    </row>
    <row r="63" spans="1:51" ht="15" customHeight="1">
      <c r="A63" s="10"/>
      <c r="C63" s="31"/>
      <c r="D63" s="31"/>
      <c r="E63" s="31"/>
      <c r="F63" s="31"/>
      <c r="G63" s="31"/>
      <c r="H63" s="31"/>
      <c r="J63" s="31"/>
      <c r="K63" s="31"/>
      <c r="L63" s="31"/>
      <c r="M63" s="31" t="s">
        <v>22286</v>
      </c>
      <c r="N63" s="31"/>
      <c r="O63" s="31"/>
      <c r="P63" s="126"/>
      <c r="Q63" s="31"/>
      <c r="R63" s="31"/>
      <c r="S63" s="31"/>
      <c r="X63" s="27"/>
      <c r="Y63" s="27"/>
      <c r="Z63" s="31"/>
      <c r="AA63" s="31"/>
      <c r="AB63" s="190"/>
      <c r="AC63" s="27"/>
      <c r="AD63" s="31"/>
      <c r="AE63" s="31"/>
      <c r="AF63" s="31"/>
      <c r="AG63" s="27"/>
      <c r="AH63" s="31"/>
      <c r="AI63" s="31"/>
      <c r="AJ63" s="31"/>
      <c r="AK63" s="27"/>
      <c r="AL63" s="27"/>
      <c r="AM63" s="27"/>
      <c r="AN63" s="27"/>
      <c r="AO63" s="27"/>
      <c r="AP63" s="27"/>
      <c r="AQ63" s="27"/>
      <c r="AR63" s="27"/>
      <c r="AS63" s="27"/>
      <c r="AT63" s="27"/>
      <c r="AU63" s="27"/>
      <c r="AV63" s="27"/>
      <c r="AW63" s="27"/>
      <c r="AX63" s="27"/>
      <c r="AY63" s="27"/>
    </row>
    <row r="64" spans="1:51" ht="15" customHeight="1">
      <c r="A64" s="10"/>
      <c r="C64" s="31"/>
      <c r="D64" s="31"/>
      <c r="E64" s="31"/>
      <c r="F64" s="31"/>
      <c r="G64" s="31"/>
      <c r="H64" s="31"/>
      <c r="J64" s="31"/>
      <c r="K64" s="31"/>
      <c r="L64" s="31"/>
      <c r="M64" s="31" t="s">
        <v>22286</v>
      </c>
      <c r="N64" s="31"/>
      <c r="O64" s="31"/>
      <c r="P64" s="126"/>
      <c r="Q64" s="31"/>
      <c r="R64" s="31"/>
      <c r="S64" s="31"/>
      <c r="X64" s="27"/>
      <c r="Y64" s="27"/>
      <c r="Z64" s="31"/>
      <c r="AA64" s="31"/>
      <c r="AB64" s="190"/>
      <c r="AC64" s="27"/>
      <c r="AD64" s="31"/>
      <c r="AE64" s="31"/>
      <c r="AF64" s="31"/>
      <c r="AG64" s="27"/>
      <c r="AH64" s="31"/>
      <c r="AI64" s="31"/>
      <c r="AJ64" s="31"/>
      <c r="AK64" s="27"/>
      <c r="AL64" s="27"/>
      <c r="AM64" s="27"/>
      <c r="AN64" s="27"/>
      <c r="AO64" s="27"/>
      <c r="AP64" s="27"/>
      <c r="AQ64" s="27"/>
      <c r="AR64" s="27"/>
      <c r="AS64" s="27"/>
      <c r="AT64" s="27"/>
      <c r="AU64" s="27"/>
      <c r="AV64" s="27"/>
      <c r="AW64" s="27"/>
      <c r="AX64" s="27"/>
      <c r="AY64" s="27"/>
    </row>
    <row r="65" spans="1:51" ht="15" customHeight="1">
      <c r="A65" s="10"/>
      <c r="C65" s="31"/>
      <c r="D65" s="31"/>
      <c r="E65" s="31"/>
      <c r="F65" s="31"/>
      <c r="G65" s="31"/>
      <c r="H65" s="31"/>
      <c r="J65" s="31"/>
      <c r="K65" s="31"/>
      <c r="L65" s="31"/>
      <c r="M65" s="31"/>
      <c r="N65" s="31"/>
      <c r="O65" s="31"/>
      <c r="P65" s="126"/>
      <c r="Q65" s="31"/>
      <c r="R65" s="31"/>
      <c r="S65" s="31"/>
      <c r="X65" s="27"/>
      <c r="Y65" s="27"/>
      <c r="Z65" s="31"/>
      <c r="AA65" s="31"/>
      <c r="AB65" s="190"/>
      <c r="AC65" s="27"/>
      <c r="AD65" s="31"/>
      <c r="AE65" s="31"/>
      <c r="AF65" s="31"/>
      <c r="AG65" s="27"/>
      <c r="AH65" s="31"/>
      <c r="AI65" s="31"/>
      <c r="AJ65" s="31"/>
      <c r="AK65" s="27"/>
      <c r="AL65" s="27"/>
      <c r="AM65" s="27"/>
      <c r="AN65" s="27"/>
      <c r="AO65" s="27"/>
      <c r="AP65" s="27"/>
      <c r="AQ65" s="27"/>
      <c r="AR65" s="27"/>
      <c r="AS65" s="27"/>
      <c r="AT65" s="27"/>
      <c r="AU65" s="27"/>
      <c r="AV65" s="27"/>
      <c r="AW65" s="27"/>
      <c r="AX65" s="27"/>
      <c r="AY65" s="27"/>
    </row>
    <row r="66" spans="1:51" ht="15" customHeight="1">
      <c r="A66" s="10"/>
      <c r="C66" s="31"/>
      <c r="D66" s="31"/>
      <c r="E66" s="31"/>
      <c r="F66" s="31"/>
      <c r="G66" s="31"/>
      <c r="H66" s="31"/>
      <c r="J66" s="31"/>
      <c r="K66" s="31"/>
      <c r="L66" s="31"/>
      <c r="M66" s="31"/>
      <c r="N66" s="31"/>
      <c r="O66" s="31"/>
      <c r="P66" s="126"/>
      <c r="Q66" s="31"/>
      <c r="R66" s="31"/>
      <c r="S66" s="31"/>
      <c r="X66" s="27"/>
      <c r="Y66" s="27"/>
      <c r="Z66" s="31"/>
      <c r="AA66" s="31"/>
      <c r="AB66" s="190"/>
      <c r="AC66" s="27"/>
      <c r="AD66" s="31"/>
      <c r="AE66" s="31"/>
      <c r="AF66" s="31"/>
      <c r="AG66" s="27"/>
      <c r="AH66" s="31"/>
      <c r="AI66" s="31"/>
      <c r="AJ66" s="31"/>
      <c r="AK66" s="27"/>
      <c r="AL66" s="27"/>
      <c r="AM66" s="27"/>
      <c r="AN66" s="27"/>
      <c r="AO66" s="27"/>
      <c r="AP66" s="27"/>
      <c r="AQ66" s="27"/>
      <c r="AR66" s="27"/>
      <c r="AS66" s="27"/>
      <c r="AT66" s="27"/>
      <c r="AU66" s="27"/>
      <c r="AV66" s="27"/>
      <c r="AW66" s="27"/>
      <c r="AX66" s="27"/>
      <c r="AY66" s="27"/>
    </row>
    <row r="67" spans="1:51" ht="15" customHeight="1">
      <c r="A67" s="10"/>
      <c r="C67" s="31"/>
      <c r="D67" s="31"/>
      <c r="E67" s="31"/>
      <c r="F67" s="31"/>
      <c r="G67" s="31"/>
      <c r="H67" s="31"/>
      <c r="J67" s="31"/>
      <c r="K67" s="31"/>
      <c r="L67" s="31"/>
      <c r="M67" s="31"/>
      <c r="N67" s="31"/>
      <c r="O67" s="31"/>
      <c r="P67" s="126"/>
      <c r="Q67" s="31"/>
      <c r="R67" s="31"/>
      <c r="S67" s="31"/>
      <c r="X67" s="27"/>
      <c r="Y67" s="27"/>
      <c r="Z67" s="31"/>
      <c r="AA67" s="31"/>
      <c r="AB67" s="190"/>
      <c r="AC67" s="27"/>
      <c r="AD67" s="31"/>
      <c r="AE67" s="31"/>
      <c r="AF67" s="31"/>
      <c r="AG67" s="27"/>
      <c r="AH67" s="31"/>
      <c r="AI67" s="31"/>
      <c r="AJ67" s="31"/>
      <c r="AK67" s="27"/>
      <c r="AL67" s="27"/>
      <c r="AM67" s="27"/>
      <c r="AN67" s="27"/>
      <c r="AO67" s="27"/>
      <c r="AP67" s="27"/>
      <c r="AQ67" s="27"/>
      <c r="AR67" s="27"/>
      <c r="AS67" s="27"/>
      <c r="AT67" s="27"/>
      <c r="AU67" s="27"/>
      <c r="AV67" s="27"/>
      <c r="AW67" s="27"/>
      <c r="AX67" s="27"/>
      <c r="AY67" s="27"/>
    </row>
    <row r="68" spans="1:51" ht="15" customHeight="1">
      <c r="A68" s="10"/>
      <c r="C68" s="31"/>
      <c r="D68" s="31"/>
      <c r="E68" s="31"/>
      <c r="F68" s="31"/>
      <c r="G68" s="31"/>
      <c r="H68" s="31"/>
      <c r="J68" s="31"/>
      <c r="K68" s="31"/>
      <c r="L68" s="31"/>
      <c r="M68" s="31"/>
      <c r="N68" s="31"/>
      <c r="O68" s="31"/>
      <c r="P68" s="126"/>
      <c r="Q68" s="31"/>
      <c r="R68" s="31"/>
      <c r="S68" s="31"/>
      <c r="X68" s="27"/>
      <c r="Y68" s="27"/>
      <c r="Z68" s="31"/>
      <c r="AA68" s="31"/>
      <c r="AB68" s="190"/>
      <c r="AC68" s="27"/>
      <c r="AD68" s="31"/>
      <c r="AE68" s="31"/>
      <c r="AF68" s="31"/>
      <c r="AG68" s="27"/>
      <c r="AH68" s="31"/>
      <c r="AI68" s="31"/>
      <c r="AJ68" s="31"/>
      <c r="AK68" s="27"/>
      <c r="AL68" s="27"/>
      <c r="AM68" s="27"/>
      <c r="AN68" s="27"/>
      <c r="AO68" s="27"/>
      <c r="AP68" s="27"/>
      <c r="AQ68" s="27"/>
      <c r="AR68" s="27"/>
      <c r="AS68" s="27"/>
      <c r="AT68" s="27"/>
      <c r="AU68" s="27"/>
      <c r="AV68" s="27"/>
      <c r="AW68" s="27"/>
      <c r="AX68" s="27"/>
      <c r="AY68" s="27"/>
    </row>
    <row r="69" spans="1:51" ht="15" customHeight="1">
      <c r="A69" s="10"/>
      <c r="C69" s="10"/>
      <c r="D69" s="10"/>
      <c r="E69" s="10"/>
      <c r="F69" s="10"/>
      <c r="G69" s="10"/>
      <c r="H69" s="31"/>
      <c r="J69" s="10"/>
      <c r="K69" s="10"/>
      <c r="L69" s="10"/>
      <c r="M69" s="31"/>
      <c r="N69" s="10"/>
      <c r="O69" s="10"/>
      <c r="P69" s="393"/>
      <c r="Q69" s="10"/>
      <c r="R69" s="10"/>
      <c r="S69" s="10"/>
    </row>
    <row r="70" spans="1:51" ht="15" customHeight="1">
      <c r="A70" s="10"/>
      <c r="C70" s="10"/>
      <c r="D70" s="10"/>
      <c r="E70" s="10"/>
      <c r="F70" s="10"/>
      <c r="G70" s="10"/>
      <c r="H70" s="31"/>
      <c r="J70" s="10"/>
      <c r="K70" s="10"/>
      <c r="L70" s="10"/>
      <c r="M70" s="31"/>
      <c r="N70" s="10"/>
      <c r="O70" s="10"/>
      <c r="P70" s="393"/>
      <c r="Q70" s="10"/>
      <c r="R70" s="10"/>
      <c r="S70" s="10"/>
      <c r="X70" s="27"/>
      <c r="Y70" s="27"/>
      <c r="Z70" s="31"/>
      <c r="AA70" s="31"/>
      <c r="AB70" s="190"/>
      <c r="AC70" s="27"/>
      <c r="AD70" s="31"/>
      <c r="AE70" s="31"/>
      <c r="AF70" s="31"/>
      <c r="AG70" s="27"/>
      <c r="AH70" s="31"/>
      <c r="AI70" s="31"/>
      <c r="AJ70" s="31"/>
      <c r="AK70" s="27"/>
      <c r="AL70" s="27"/>
      <c r="AM70" s="27"/>
      <c r="AN70" s="27"/>
      <c r="AO70" s="27"/>
      <c r="AP70" s="27"/>
      <c r="AQ70" s="27"/>
      <c r="AR70" s="27"/>
      <c r="AS70" s="27"/>
      <c r="AT70" s="27"/>
      <c r="AU70" s="27"/>
      <c r="AV70" s="27"/>
      <c r="AW70" s="27"/>
      <c r="AX70" s="27"/>
      <c r="AY70" s="27"/>
    </row>
    <row r="71" spans="1:51" ht="15" customHeight="1">
      <c r="A71" s="10"/>
      <c r="B71" s="420"/>
      <c r="C71" s="10"/>
      <c r="D71" s="387"/>
      <c r="E71" s="387"/>
      <c r="F71" s="387"/>
      <c r="G71" s="387"/>
      <c r="H71" s="31"/>
      <c r="J71" s="387"/>
      <c r="K71" s="387"/>
      <c r="L71" s="387"/>
      <c r="M71" s="31"/>
      <c r="N71" s="387"/>
      <c r="O71" s="387"/>
      <c r="P71" s="422"/>
      <c r="Q71" s="387"/>
      <c r="R71" s="387"/>
      <c r="S71" s="387"/>
      <c r="T71" s="420"/>
      <c r="W71" s="420"/>
      <c r="X71" s="420"/>
      <c r="Y71" s="420"/>
      <c r="Z71" s="387"/>
      <c r="AA71" s="387"/>
      <c r="AB71" s="421"/>
      <c r="AC71" s="420"/>
      <c r="AD71" s="387"/>
      <c r="AE71" s="387"/>
      <c r="AF71" s="387"/>
      <c r="AG71" s="420"/>
      <c r="AH71" s="387"/>
      <c r="AI71" s="387"/>
      <c r="AJ71" s="387"/>
      <c r="AK71" s="420"/>
      <c r="AL71" s="420"/>
      <c r="AM71" s="420"/>
      <c r="AN71" s="420"/>
      <c r="AO71" s="27"/>
      <c r="AP71" s="27"/>
      <c r="AQ71" s="27"/>
      <c r="AR71" s="27"/>
      <c r="AS71" s="27"/>
      <c r="AT71" s="27"/>
      <c r="AU71" s="27"/>
      <c r="AV71" s="27"/>
      <c r="AW71" s="27"/>
      <c r="AX71" s="27"/>
      <c r="AY71" s="27"/>
    </row>
    <row r="72" spans="1:51" ht="16">
      <c r="A72" s="81"/>
      <c r="B72" s="387"/>
      <c r="C72" s="81"/>
      <c r="D72" s="387"/>
      <c r="E72" s="387"/>
      <c r="F72" s="387"/>
      <c r="G72" s="387"/>
      <c r="H72" s="31"/>
      <c r="J72" s="420"/>
      <c r="K72" s="420"/>
      <c r="L72" s="420"/>
      <c r="M72" s="31"/>
      <c r="N72" s="387"/>
      <c r="O72" s="387"/>
      <c r="P72" s="387"/>
      <c r="Q72" s="387"/>
      <c r="R72" s="420"/>
      <c r="S72" s="387"/>
      <c r="T72" s="387"/>
      <c r="W72" s="420"/>
      <c r="X72" s="420"/>
      <c r="Y72" s="420"/>
      <c r="Z72" s="420"/>
      <c r="AA72" s="420"/>
      <c r="AB72" s="420"/>
      <c r="AC72" s="420"/>
      <c r="AD72" s="420"/>
      <c r="AE72" s="420"/>
      <c r="AF72" s="420"/>
      <c r="AG72" s="420"/>
      <c r="AH72" s="420"/>
      <c r="AI72" s="420"/>
      <c r="AJ72" s="420"/>
      <c r="AK72" s="420"/>
      <c r="AL72" s="421"/>
      <c r="AM72" s="420"/>
      <c r="AN72" s="420"/>
      <c r="AO72" s="30"/>
      <c r="AP72" s="30"/>
      <c r="AQ72" s="30"/>
      <c r="AR72" s="30"/>
      <c r="AS72" s="29"/>
      <c r="AT72" s="30"/>
      <c r="AU72" s="30"/>
      <c r="AV72" s="30"/>
      <c r="AW72" s="30"/>
      <c r="AX72" s="27"/>
      <c r="AY72" s="27"/>
    </row>
    <row r="73" spans="1:51" ht="16">
      <c r="A73" s="81"/>
      <c r="B73" s="387"/>
      <c r="C73" s="81"/>
      <c r="D73" s="387"/>
      <c r="E73" s="387"/>
      <c r="F73" s="387"/>
      <c r="G73" s="387"/>
      <c r="H73" s="31"/>
      <c r="J73" s="420"/>
      <c r="K73" s="420"/>
      <c r="L73" s="420"/>
      <c r="M73" s="31"/>
      <c r="N73" s="387"/>
      <c r="O73" s="387"/>
      <c r="P73" s="387"/>
      <c r="Q73" s="387"/>
      <c r="R73" s="420"/>
      <c r="S73" s="387"/>
      <c r="T73" s="387"/>
      <c r="W73" s="420"/>
      <c r="X73" s="420"/>
      <c r="Y73" s="420"/>
      <c r="Z73" s="420"/>
      <c r="AA73" s="420"/>
      <c r="AB73" s="420"/>
      <c r="AC73" s="420"/>
      <c r="AD73" s="420"/>
      <c r="AE73" s="420"/>
      <c r="AF73" s="420"/>
      <c r="AG73" s="420"/>
      <c r="AH73" s="420"/>
      <c r="AI73" s="420"/>
      <c r="AJ73" s="420"/>
      <c r="AK73" s="420"/>
      <c r="AL73" s="421"/>
      <c r="AM73" s="420"/>
      <c r="AN73" s="420"/>
      <c r="AO73" s="30"/>
      <c r="AP73" s="30"/>
      <c r="AQ73" s="30"/>
      <c r="AR73" s="30"/>
      <c r="AS73" s="29"/>
      <c r="AT73" s="30"/>
      <c r="AU73" s="30"/>
      <c r="AV73" s="30"/>
      <c r="AW73" s="30"/>
      <c r="AX73" s="27"/>
      <c r="AY73" s="27"/>
    </row>
    <row r="74" spans="1:51" ht="15" customHeight="1">
      <c r="B74" s="420"/>
      <c r="C74" s="31"/>
      <c r="D74" s="387"/>
      <c r="E74" s="387"/>
      <c r="F74" s="387"/>
      <c r="G74" s="387"/>
      <c r="H74" s="31"/>
      <c r="J74" s="387"/>
      <c r="K74" s="387"/>
      <c r="L74" s="387"/>
      <c r="M74" s="31"/>
      <c r="N74" s="387"/>
      <c r="O74" s="387"/>
      <c r="P74" s="422"/>
      <c r="Q74" s="387"/>
      <c r="R74" s="387"/>
      <c r="S74" s="387"/>
      <c r="T74" s="420"/>
      <c r="W74" s="420"/>
      <c r="X74" s="420"/>
      <c r="Y74" s="420"/>
      <c r="Z74" s="387"/>
      <c r="AA74" s="387"/>
      <c r="AB74" s="421"/>
      <c r="AC74" s="420"/>
      <c r="AD74" s="387"/>
      <c r="AE74" s="387"/>
      <c r="AF74" s="387"/>
      <c r="AG74" s="420"/>
      <c r="AH74" s="387"/>
      <c r="AI74" s="387"/>
      <c r="AJ74" s="387"/>
      <c r="AK74" s="420"/>
      <c r="AL74" s="420"/>
      <c r="AM74" s="420"/>
      <c r="AN74" s="420"/>
      <c r="AO74" s="27"/>
      <c r="AP74" s="27"/>
      <c r="AQ74" s="27"/>
      <c r="AR74" s="27"/>
      <c r="AS74" s="27"/>
      <c r="AT74" s="27"/>
      <c r="AU74" s="27"/>
      <c r="AV74" s="27"/>
      <c r="AW74" s="27"/>
      <c r="AX74" s="27"/>
      <c r="AY74" s="27"/>
    </row>
    <row r="75" spans="1:51" ht="15" customHeight="1">
      <c r="B75" s="420"/>
      <c r="C75" s="31"/>
      <c r="D75" s="387"/>
      <c r="E75" s="387"/>
      <c r="F75" s="387"/>
      <c r="G75" s="387"/>
      <c r="H75" s="31"/>
      <c r="J75" s="387"/>
      <c r="K75" s="387"/>
      <c r="L75" s="387"/>
      <c r="M75" s="31"/>
      <c r="N75" s="387"/>
      <c r="O75" s="387"/>
      <c r="P75" s="422"/>
      <c r="Q75" s="387"/>
      <c r="R75" s="387"/>
      <c r="S75" s="387"/>
      <c r="T75" s="420"/>
      <c r="W75" s="420"/>
      <c r="X75" s="420"/>
      <c r="Y75" s="420"/>
      <c r="Z75" s="387"/>
      <c r="AA75" s="387"/>
      <c r="AB75" s="421"/>
      <c r="AC75" s="420"/>
      <c r="AD75" s="387"/>
      <c r="AE75" s="387"/>
      <c r="AF75" s="387"/>
      <c r="AG75" s="420"/>
      <c r="AH75" s="387"/>
      <c r="AI75" s="387"/>
      <c r="AJ75" s="387"/>
      <c r="AK75" s="420"/>
      <c r="AL75" s="420"/>
      <c r="AM75" s="420"/>
      <c r="AN75" s="420"/>
      <c r="AO75" s="27"/>
      <c r="AP75" s="27"/>
      <c r="AQ75" s="27"/>
      <c r="AR75" s="27"/>
      <c r="AS75" s="27"/>
      <c r="AT75" s="27"/>
      <c r="AU75" s="27"/>
      <c r="AV75" s="27"/>
      <c r="AW75" s="27"/>
      <c r="AX75" s="27"/>
      <c r="AY75" s="27"/>
    </row>
    <row r="76" spans="1:51" ht="15" customHeight="1">
      <c r="B76" s="420"/>
      <c r="C76" s="31"/>
      <c r="D76" s="387"/>
      <c r="E76" s="387"/>
      <c r="F76" s="387"/>
      <c r="G76" s="387"/>
      <c r="H76" s="31"/>
      <c r="J76" s="387"/>
      <c r="K76" s="387"/>
      <c r="L76" s="387"/>
      <c r="M76" s="31"/>
      <c r="N76" s="387"/>
      <c r="O76" s="387"/>
      <c r="P76" s="422"/>
      <c r="Q76" s="387"/>
      <c r="R76" s="387"/>
      <c r="S76" s="387"/>
      <c r="T76" s="420"/>
      <c r="W76" s="420"/>
      <c r="X76" s="420"/>
      <c r="Y76" s="420"/>
      <c r="Z76" s="387"/>
      <c r="AA76" s="387"/>
      <c r="AB76" s="421"/>
      <c r="AC76" s="420"/>
      <c r="AD76" s="387"/>
      <c r="AE76" s="387"/>
      <c r="AF76" s="387"/>
      <c r="AG76" s="420"/>
      <c r="AH76" s="387"/>
      <c r="AI76" s="387"/>
      <c r="AJ76" s="387"/>
      <c r="AK76" s="420"/>
      <c r="AL76" s="420"/>
      <c r="AM76" s="420"/>
      <c r="AN76" s="420"/>
      <c r="AO76" s="27"/>
      <c r="AP76" s="27"/>
      <c r="AQ76" s="27"/>
      <c r="AR76" s="27"/>
      <c r="AS76" s="27"/>
      <c r="AT76" s="27"/>
      <c r="AU76" s="27"/>
      <c r="AV76" s="27"/>
      <c r="AW76" s="27"/>
      <c r="AX76" s="27"/>
      <c r="AY76" s="27"/>
    </row>
    <row r="77" spans="1:51" ht="15" customHeight="1">
      <c r="B77" s="420"/>
      <c r="C77" s="31"/>
      <c r="D77" s="387"/>
      <c r="E77" s="387"/>
      <c r="F77" s="387"/>
      <c r="G77" s="387"/>
      <c r="H77" s="31"/>
      <c r="J77" s="387"/>
      <c r="K77" s="387"/>
      <c r="L77" s="387"/>
      <c r="M77" s="31"/>
      <c r="N77" s="387"/>
      <c r="O77" s="387"/>
      <c r="P77" s="422"/>
      <c r="Q77" s="387"/>
      <c r="R77" s="387"/>
      <c r="S77" s="387"/>
      <c r="T77" s="420"/>
      <c r="W77" s="420"/>
      <c r="X77" s="420"/>
      <c r="Y77" s="420"/>
      <c r="Z77" s="387"/>
      <c r="AA77" s="387"/>
      <c r="AB77" s="421"/>
      <c r="AC77" s="420"/>
      <c r="AD77" s="387"/>
      <c r="AE77" s="387"/>
      <c r="AF77" s="387"/>
      <c r="AG77" s="420"/>
      <c r="AH77" s="387"/>
      <c r="AI77" s="387"/>
      <c r="AJ77" s="387"/>
      <c r="AK77" s="420"/>
      <c r="AL77" s="420"/>
      <c r="AM77" s="420"/>
      <c r="AN77" s="420"/>
      <c r="AO77" s="27"/>
      <c r="AP77" s="27"/>
      <c r="AQ77" s="27"/>
      <c r="AR77" s="27"/>
      <c r="AS77" s="27"/>
      <c r="AT77" s="27"/>
      <c r="AU77" s="27"/>
      <c r="AV77" s="27"/>
      <c r="AW77" s="27"/>
      <c r="AX77" s="27"/>
      <c r="AY77" s="27"/>
    </row>
    <row r="78" spans="1:51" ht="15" customHeight="1">
      <c r="B78" s="420"/>
      <c r="C78" s="31"/>
      <c r="D78" s="387"/>
      <c r="E78" s="387"/>
      <c r="F78" s="387"/>
      <c r="G78" s="387"/>
      <c r="H78" s="387"/>
      <c r="J78" s="387"/>
      <c r="K78" s="387"/>
      <c r="L78" s="387"/>
      <c r="M78" s="31"/>
      <c r="N78" s="387"/>
      <c r="O78" s="387"/>
      <c r="P78" s="422"/>
      <c r="Q78" s="387"/>
      <c r="R78" s="387"/>
      <c r="S78" s="387"/>
      <c r="T78" s="420"/>
      <c r="W78" s="420"/>
      <c r="X78" s="420"/>
      <c r="Y78" s="420"/>
      <c r="Z78" s="387"/>
      <c r="AA78" s="387"/>
      <c r="AB78" s="421"/>
      <c r="AC78" s="420"/>
      <c r="AD78" s="387"/>
      <c r="AE78" s="387"/>
      <c r="AF78" s="387"/>
      <c r="AG78" s="420"/>
      <c r="AH78" s="387"/>
      <c r="AI78" s="387"/>
      <c r="AJ78" s="387"/>
      <c r="AK78" s="420"/>
      <c r="AL78" s="420"/>
      <c r="AM78" s="420"/>
      <c r="AN78" s="420"/>
    </row>
    <row r="79" spans="1:51" ht="15" customHeight="1">
      <c r="B79" s="420"/>
      <c r="C79" s="31"/>
      <c r="D79" s="387"/>
      <c r="E79" s="387"/>
      <c r="F79" s="387"/>
      <c r="G79" s="387"/>
      <c r="H79" s="387"/>
      <c r="J79" s="387"/>
      <c r="K79" s="387"/>
      <c r="L79" s="387"/>
      <c r="M79" s="31"/>
      <c r="N79" s="387"/>
      <c r="O79" s="387"/>
      <c r="P79" s="422"/>
      <c r="Q79" s="387"/>
      <c r="R79" s="387"/>
      <c r="S79" s="387"/>
      <c r="T79" s="420"/>
      <c r="W79" s="420"/>
      <c r="X79" s="420"/>
      <c r="Y79" s="420"/>
      <c r="Z79" s="387"/>
      <c r="AA79" s="387"/>
      <c r="AB79" s="421"/>
      <c r="AC79" s="420"/>
      <c r="AD79" s="387"/>
      <c r="AE79" s="387"/>
      <c r="AF79" s="387"/>
      <c r="AG79" s="420"/>
      <c r="AH79" s="387"/>
      <c r="AI79" s="387"/>
      <c r="AJ79" s="387"/>
      <c r="AK79" s="420"/>
      <c r="AL79" s="420"/>
      <c r="AM79" s="420"/>
      <c r="AN79" s="420"/>
    </row>
    <row r="80" spans="1:51" ht="15" customHeight="1">
      <c r="B80" s="420"/>
      <c r="C80" s="31"/>
      <c r="D80" s="387"/>
      <c r="E80" s="387"/>
      <c r="F80" s="387"/>
      <c r="G80" s="387"/>
      <c r="H80" s="387"/>
      <c r="J80" s="387"/>
      <c r="K80" s="387"/>
      <c r="L80" s="387"/>
      <c r="M80" s="31"/>
      <c r="N80" s="387"/>
      <c r="O80" s="387"/>
      <c r="P80" s="422"/>
      <c r="Q80" s="387"/>
      <c r="R80" s="387"/>
      <c r="S80" s="387"/>
      <c r="T80" s="420"/>
      <c r="W80" s="420"/>
      <c r="X80" s="420"/>
      <c r="Y80" s="420"/>
      <c r="Z80" s="387"/>
      <c r="AA80" s="387"/>
      <c r="AB80" s="421"/>
      <c r="AC80" s="420"/>
      <c r="AD80" s="387"/>
      <c r="AE80" s="387"/>
      <c r="AF80" s="387"/>
      <c r="AG80" s="420"/>
      <c r="AH80" s="387"/>
      <c r="AI80" s="387"/>
      <c r="AJ80" s="387"/>
      <c r="AK80" s="420"/>
      <c r="AL80" s="420"/>
      <c r="AM80" s="420"/>
      <c r="AN80" s="420"/>
    </row>
    <row r="81" spans="2:40" ht="15" customHeight="1">
      <c r="B81" s="420"/>
      <c r="C81" s="31"/>
      <c r="D81" s="387"/>
      <c r="E81" s="387"/>
      <c r="F81" s="387"/>
      <c r="G81" s="387"/>
      <c r="H81" s="387"/>
      <c r="J81" s="387"/>
      <c r="K81" s="387"/>
      <c r="L81" s="387"/>
      <c r="M81" s="31"/>
      <c r="N81" s="387"/>
      <c r="O81" s="387"/>
      <c r="P81" s="422"/>
      <c r="Q81" s="387"/>
      <c r="R81" s="387"/>
      <c r="S81" s="387"/>
      <c r="T81" s="420"/>
      <c r="W81" s="420"/>
      <c r="X81" s="420"/>
      <c r="Y81" s="420"/>
      <c r="Z81" s="387"/>
      <c r="AA81" s="387"/>
      <c r="AB81" s="421"/>
      <c r="AC81" s="420"/>
      <c r="AD81" s="387"/>
      <c r="AE81" s="387"/>
      <c r="AF81" s="387"/>
      <c r="AG81" s="420"/>
      <c r="AH81" s="387"/>
      <c r="AI81" s="387"/>
      <c r="AJ81" s="387"/>
      <c r="AK81" s="420"/>
      <c r="AL81" s="420"/>
      <c r="AM81" s="420"/>
      <c r="AN81" s="420"/>
    </row>
    <row r="82" spans="2:40" ht="15" customHeight="1">
      <c r="B82" s="420"/>
      <c r="C82" s="31"/>
      <c r="D82" s="387"/>
      <c r="E82" s="387"/>
      <c r="F82" s="387"/>
      <c r="G82" s="387"/>
      <c r="H82" s="387"/>
      <c r="J82" s="387"/>
      <c r="K82" s="387"/>
      <c r="L82" s="387"/>
      <c r="M82" s="31"/>
      <c r="N82" s="387"/>
      <c r="O82" s="387"/>
      <c r="P82" s="422"/>
      <c r="Q82" s="387"/>
      <c r="R82" s="387"/>
      <c r="S82" s="387"/>
      <c r="T82" s="420"/>
      <c r="W82" s="420"/>
      <c r="X82" s="420"/>
      <c r="Y82" s="420"/>
      <c r="Z82" s="387"/>
      <c r="AA82" s="387"/>
      <c r="AB82" s="421"/>
      <c r="AC82" s="420"/>
      <c r="AD82" s="387"/>
      <c r="AE82" s="387"/>
      <c r="AF82" s="387"/>
      <c r="AG82" s="420"/>
      <c r="AH82" s="387"/>
      <c r="AI82" s="387"/>
      <c r="AJ82" s="387"/>
      <c r="AK82" s="420"/>
      <c r="AL82" s="420"/>
      <c r="AM82" s="420"/>
      <c r="AN82" s="420"/>
    </row>
    <row r="83" spans="2:40" ht="15" customHeight="1">
      <c r="B83" s="420"/>
      <c r="C83" s="31"/>
      <c r="D83" s="387"/>
      <c r="E83" s="387"/>
      <c r="F83" s="387"/>
      <c r="G83" s="387"/>
      <c r="H83" s="387"/>
      <c r="J83" s="387"/>
      <c r="K83" s="387"/>
      <c r="L83" s="387"/>
      <c r="M83" s="31"/>
      <c r="N83" s="387"/>
      <c r="O83" s="387"/>
      <c r="P83" s="422"/>
      <c r="Q83" s="387"/>
      <c r="R83" s="387"/>
      <c r="S83" s="387"/>
      <c r="T83" s="420"/>
      <c r="W83" s="420"/>
      <c r="X83" s="420"/>
      <c r="Y83" s="420"/>
      <c r="Z83" s="387"/>
      <c r="AA83" s="387"/>
      <c r="AB83" s="421"/>
      <c r="AC83" s="420"/>
      <c r="AD83" s="387"/>
      <c r="AE83" s="387"/>
      <c r="AF83" s="387"/>
      <c r="AG83" s="420"/>
      <c r="AH83" s="387"/>
      <c r="AI83" s="387"/>
      <c r="AJ83" s="387"/>
      <c r="AK83" s="420"/>
      <c r="AL83" s="420"/>
      <c r="AM83" s="420"/>
      <c r="AN83" s="420"/>
    </row>
    <row r="84" spans="2:40" ht="15" customHeight="1">
      <c r="B84" s="420"/>
      <c r="C84" s="31"/>
      <c r="D84" s="387"/>
      <c r="E84" s="387"/>
      <c r="F84" s="387"/>
      <c r="G84" s="387"/>
      <c r="H84" s="387"/>
      <c r="J84" s="387"/>
      <c r="K84" s="387"/>
      <c r="L84" s="387"/>
      <c r="M84" s="31"/>
      <c r="N84" s="387"/>
      <c r="O84" s="387"/>
      <c r="P84" s="422"/>
      <c r="Q84" s="387"/>
      <c r="R84" s="387"/>
      <c r="S84" s="387"/>
      <c r="T84" s="420"/>
      <c r="W84" s="420"/>
      <c r="X84" s="420"/>
      <c r="Y84" s="420"/>
      <c r="Z84" s="387"/>
      <c r="AA84" s="387"/>
      <c r="AB84" s="421"/>
      <c r="AC84" s="420"/>
      <c r="AD84" s="387"/>
      <c r="AE84" s="387"/>
      <c r="AF84" s="387"/>
      <c r="AG84" s="420"/>
      <c r="AH84" s="387"/>
      <c r="AI84" s="387"/>
      <c r="AJ84" s="387"/>
      <c r="AK84" s="420"/>
      <c r="AL84" s="420"/>
      <c r="AM84" s="420"/>
      <c r="AN84" s="420"/>
    </row>
    <row r="85" spans="2:40" ht="15" customHeight="1">
      <c r="B85" s="420"/>
      <c r="C85" s="31"/>
      <c r="D85" s="387"/>
      <c r="E85" s="387"/>
      <c r="F85" s="387"/>
      <c r="G85" s="387"/>
      <c r="H85" s="387"/>
      <c r="J85" s="387"/>
      <c r="K85" s="387"/>
      <c r="L85" s="387"/>
      <c r="M85" s="31"/>
      <c r="N85" s="387"/>
      <c r="O85" s="387"/>
      <c r="P85" s="422"/>
      <c r="Q85" s="387"/>
      <c r="R85" s="387"/>
      <c r="S85" s="387"/>
      <c r="T85" s="420"/>
      <c r="W85" s="420"/>
      <c r="X85" s="420"/>
      <c r="Y85" s="420"/>
      <c r="Z85" s="387"/>
      <c r="AA85" s="387"/>
      <c r="AB85" s="421"/>
      <c r="AC85" s="420"/>
      <c r="AD85" s="387"/>
      <c r="AE85" s="387"/>
      <c r="AF85" s="387"/>
      <c r="AG85" s="420"/>
      <c r="AH85" s="387"/>
      <c r="AI85" s="387"/>
      <c r="AJ85" s="387"/>
      <c r="AK85" s="420"/>
      <c r="AL85" s="420"/>
      <c r="AM85" s="420"/>
      <c r="AN85" s="420"/>
    </row>
    <row r="86" spans="2:40" ht="15" customHeight="1">
      <c r="B86" s="420"/>
      <c r="C86" s="31"/>
      <c r="D86" s="387"/>
      <c r="E86" s="387"/>
      <c r="F86" s="387"/>
      <c r="G86" s="387"/>
      <c r="H86" s="387"/>
      <c r="J86" s="387"/>
      <c r="K86" s="387"/>
      <c r="L86" s="387"/>
      <c r="M86" s="31"/>
      <c r="N86" s="387"/>
      <c r="O86" s="387"/>
      <c r="P86" s="422"/>
      <c r="Q86" s="387"/>
      <c r="R86" s="387"/>
      <c r="S86" s="387"/>
      <c r="T86" s="420"/>
      <c r="W86" s="420"/>
      <c r="X86" s="420"/>
      <c r="Y86" s="420"/>
      <c r="Z86" s="387"/>
      <c r="AA86" s="387"/>
      <c r="AB86" s="421"/>
      <c r="AC86" s="420"/>
      <c r="AD86" s="387"/>
      <c r="AE86" s="387"/>
      <c r="AF86" s="387"/>
      <c r="AG86" s="420"/>
      <c r="AH86" s="387"/>
      <c r="AI86" s="387"/>
      <c r="AJ86" s="387"/>
      <c r="AK86" s="420"/>
      <c r="AL86" s="420"/>
      <c r="AM86" s="420"/>
      <c r="AN86" s="420"/>
    </row>
    <row r="87" spans="2:40" ht="15" customHeight="1">
      <c r="B87" s="420"/>
      <c r="C87" s="31"/>
      <c r="D87" s="387"/>
      <c r="E87" s="387"/>
      <c r="F87" s="387"/>
      <c r="G87" s="387"/>
      <c r="H87" s="387"/>
      <c r="J87" s="387"/>
      <c r="K87" s="387"/>
      <c r="L87" s="387"/>
      <c r="M87" s="31"/>
      <c r="N87" s="387"/>
      <c r="O87" s="387"/>
      <c r="P87" s="422"/>
      <c r="Q87" s="387"/>
      <c r="R87" s="387"/>
      <c r="S87" s="387"/>
      <c r="T87" s="420"/>
      <c r="W87" s="420"/>
      <c r="X87" s="420"/>
      <c r="Y87" s="420"/>
      <c r="Z87" s="387"/>
      <c r="AA87" s="387"/>
      <c r="AB87" s="421"/>
      <c r="AC87" s="420"/>
      <c r="AD87" s="387"/>
      <c r="AE87" s="387"/>
      <c r="AF87" s="387"/>
      <c r="AG87" s="420"/>
      <c r="AH87" s="387"/>
      <c r="AI87" s="387"/>
      <c r="AJ87" s="387"/>
      <c r="AK87" s="420"/>
      <c r="AL87" s="420"/>
      <c r="AM87" s="420"/>
      <c r="AN87" s="420"/>
    </row>
    <row r="88" spans="2:40" ht="15" customHeight="1">
      <c r="B88" s="420"/>
      <c r="C88" s="31"/>
      <c r="D88" s="387"/>
      <c r="E88" s="387"/>
      <c r="F88" s="387"/>
      <c r="G88" s="387"/>
      <c r="H88" s="387"/>
      <c r="J88" s="387"/>
      <c r="K88" s="387"/>
      <c r="L88" s="387"/>
      <c r="M88" s="31"/>
      <c r="N88" s="387"/>
      <c r="O88" s="387"/>
      <c r="P88" s="422"/>
      <c r="Q88" s="387"/>
      <c r="R88" s="387"/>
      <c r="S88" s="387"/>
      <c r="T88" s="420"/>
      <c r="W88" s="420"/>
      <c r="X88" s="420"/>
      <c r="Y88" s="420"/>
      <c r="Z88" s="387"/>
      <c r="AA88" s="387"/>
      <c r="AB88" s="421"/>
      <c r="AC88" s="420"/>
      <c r="AD88" s="387"/>
      <c r="AE88" s="387"/>
      <c r="AF88" s="387"/>
      <c r="AG88" s="420"/>
      <c r="AH88" s="387"/>
      <c r="AI88" s="387"/>
      <c r="AJ88" s="387"/>
      <c r="AK88" s="420"/>
      <c r="AL88" s="420"/>
      <c r="AM88" s="420"/>
      <c r="AN88" s="420"/>
    </row>
    <row r="89" spans="2:40" ht="15" customHeight="1">
      <c r="B89" s="420"/>
      <c r="D89" s="387"/>
      <c r="E89" s="387"/>
      <c r="F89" s="387"/>
      <c r="G89" s="387"/>
      <c r="H89" s="387"/>
      <c r="J89" s="387"/>
      <c r="K89" s="387"/>
      <c r="L89" s="387"/>
      <c r="M89" s="31"/>
      <c r="N89" s="387"/>
      <c r="O89" s="387"/>
      <c r="P89" s="422"/>
      <c r="Q89" s="387"/>
      <c r="R89" s="387"/>
      <c r="S89" s="387"/>
      <c r="T89" s="420"/>
      <c r="W89" s="420"/>
      <c r="X89" s="420"/>
      <c r="Y89" s="420"/>
      <c r="Z89" s="420"/>
      <c r="AA89" s="420"/>
      <c r="AB89" s="420"/>
      <c r="AC89" s="420"/>
      <c r="AD89" s="420"/>
      <c r="AE89" s="420"/>
      <c r="AF89" s="420"/>
      <c r="AG89" s="420"/>
      <c r="AH89" s="420"/>
      <c r="AI89" s="420"/>
      <c r="AJ89" s="420"/>
      <c r="AK89" s="420"/>
      <c r="AL89" s="420"/>
      <c r="AM89" s="420"/>
      <c r="AN89" s="420"/>
    </row>
    <row r="90" spans="2:40" ht="15" customHeight="1">
      <c r="B90" s="420"/>
      <c r="D90" s="387"/>
      <c r="E90" s="387"/>
      <c r="F90" s="387"/>
      <c r="G90" s="387"/>
      <c r="H90" s="387"/>
      <c r="J90" s="387"/>
      <c r="K90" s="387"/>
      <c r="L90" s="387"/>
      <c r="M90" s="31"/>
      <c r="N90" s="387"/>
      <c r="O90" s="387"/>
      <c r="P90" s="422"/>
      <c r="Q90" s="387"/>
      <c r="R90" s="387"/>
      <c r="S90" s="387"/>
      <c r="T90" s="420"/>
      <c r="W90" s="420"/>
      <c r="X90" s="420"/>
      <c r="Y90" s="420"/>
      <c r="Z90" s="420"/>
      <c r="AA90" s="420"/>
      <c r="AB90" s="420"/>
      <c r="AC90" s="420"/>
      <c r="AD90" s="420"/>
      <c r="AE90" s="420"/>
      <c r="AF90" s="420"/>
      <c r="AG90" s="420"/>
      <c r="AH90" s="420"/>
      <c r="AI90" s="420"/>
      <c r="AJ90" s="420"/>
      <c r="AK90" s="420"/>
      <c r="AL90" s="420"/>
      <c r="AM90" s="420"/>
      <c r="AN90" s="420"/>
    </row>
    <row r="91" spans="2:40" ht="15" customHeight="1">
      <c r="B91" s="420"/>
      <c r="D91" s="387"/>
      <c r="E91" s="387"/>
      <c r="F91" s="387"/>
      <c r="G91" s="387"/>
      <c r="H91" s="387"/>
      <c r="J91" s="387"/>
      <c r="K91" s="387"/>
      <c r="L91" s="387"/>
      <c r="M91" s="31"/>
      <c r="N91" s="387"/>
      <c r="O91" s="387"/>
      <c r="P91" s="422"/>
      <c r="Q91" s="387"/>
      <c r="R91" s="387"/>
      <c r="S91" s="387"/>
      <c r="T91" s="420"/>
      <c r="W91" s="420"/>
      <c r="X91" s="420"/>
      <c r="Y91" s="420"/>
      <c r="Z91" s="420"/>
      <c r="AA91" s="420"/>
      <c r="AB91" s="420"/>
      <c r="AC91" s="420"/>
      <c r="AD91" s="420"/>
      <c r="AE91" s="420"/>
      <c r="AF91" s="420"/>
      <c r="AG91" s="420"/>
      <c r="AH91" s="420"/>
      <c r="AI91" s="420"/>
      <c r="AJ91" s="420"/>
      <c r="AK91" s="420"/>
      <c r="AL91" s="420"/>
      <c r="AM91" s="420"/>
      <c r="AN91" s="420"/>
    </row>
    <row r="92" spans="2:40" ht="15" customHeight="1">
      <c r="M92" s="31"/>
    </row>
    <row r="93" spans="2:40" ht="15" customHeight="1">
      <c r="M93" s="31"/>
    </row>
    <row r="94" spans="2:40" ht="15" customHeight="1">
      <c r="M94" s="31"/>
    </row>
    <row r="95" spans="2:40" ht="15" customHeight="1">
      <c r="M95" s="31"/>
    </row>
    <row r="96" spans="2:40" ht="15" customHeight="1">
      <c r="M96" s="31"/>
    </row>
    <row r="97" spans="13:13" ht="15" customHeight="1">
      <c r="M97" s="31"/>
    </row>
    <row r="98" spans="13:13" ht="15" customHeight="1">
      <c r="M98" s="31"/>
    </row>
    <row r="99" spans="13:13" ht="15" customHeight="1">
      <c r="M99" s="31"/>
    </row>
    <row r="100" spans="13:13" ht="15" customHeight="1">
      <c r="M100" s="31"/>
    </row>
    <row r="101" spans="13:13" ht="15" customHeight="1">
      <c r="M101" s="31"/>
    </row>
    <row r="102" spans="13:13" ht="15" customHeight="1">
      <c r="M102" s="31"/>
    </row>
    <row r="103" spans="13:13" ht="15" customHeight="1">
      <c r="M103" s="31"/>
    </row>
    <row r="104" spans="13:13" ht="15" customHeight="1">
      <c r="M104" s="31"/>
    </row>
    <row r="105" spans="13:13" ht="15" customHeight="1">
      <c r="M105" s="31"/>
    </row>
    <row r="106" spans="13:13" ht="15" customHeight="1">
      <c r="M106" s="31"/>
    </row>
    <row r="107" spans="13:13" ht="15" customHeight="1">
      <c r="M107" s="31"/>
    </row>
    <row r="108" spans="13:13" ht="15" customHeight="1">
      <c r="M108" s="31"/>
    </row>
    <row r="109" spans="13:13" ht="15" customHeight="1">
      <c r="M109" s="31"/>
    </row>
    <row r="110" spans="13:13" ht="15" customHeight="1">
      <c r="M110" s="31"/>
    </row>
    <row r="111" spans="13:13" ht="15" customHeight="1">
      <c r="M111" s="31"/>
    </row>
    <row r="112" spans="13:13" ht="15" customHeight="1">
      <c r="M112" s="31"/>
    </row>
    <row r="113" spans="13:13" ht="15" customHeight="1">
      <c r="M113" s="31"/>
    </row>
    <row r="114" spans="13:13" ht="15" customHeight="1">
      <c r="M114" s="31"/>
    </row>
    <row r="115" spans="13:13" ht="15" customHeight="1">
      <c r="M115" s="31"/>
    </row>
    <row r="116" spans="13:13" ht="15" customHeight="1">
      <c r="M116" s="31"/>
    </row>
    <row r="117" spans="13:13" ht="15" customHeight="1">
      <c r="M117" s="31"/>
    </row>
    <row r="118" spans="13:13" ht="15" customHeight="1">
      <c r="M118" s="31"/>
    </row>
    <row r="119" spans="13:13" ht="15" customHeight="1">
      <c r="M119" s="31"/>
    </row>
    <row r="120" spans="13:13" ht="15" customHeight="1">
      <c r="M120" s="31"/>
    </row>
    <row r="121" spans="13:13" ht="15" customHeight="1">
      <c r="M121" s="31"/>
    </row>
    <row r="122" spans="13:13" ht="15" customHeight="1">
      <c r="M122" s="31"/>
    </row>
    <row r="123" spans="13:13" ht="15" customHeight="1">
      <c r="M123" s="31"/>
    </row>
    <row r="124" spans="13:13" ht="15" customHeight="1">
      <c r="M124" s="31"/>
    </row>
    <row r="125" spans="13:13" ht="15" customHeight="1">
      <c r="M125" s="31"/>
    </row>
    <row r="126" spans="13:13" ht="15" customHeight="1">
      <c r="M126" s="31"/>
    </row>
    <row r="127" spans="13:13" ht="15" customHeight="1">
      <c r="M127" s="31"/>
    </row>
    <row r="128" spans="13:13" ht="15" customHeight="1">
      <c r="M128" s="31"/>
    </row>
    <row r="129" spans="13:13" ht="15" customHeight="1">
      <c r="M129" s="31"/>
    </row>
    <row r="130" spans="13:13" ht="15" customHeight="1">
      <c r="M130" s="31"/>
    </row>
    <row r="131" spans="13:13" ht="15" customHeight="1">
      <c r="M131" s="31"/>
    </row>
    <row r="132" spans="13:13" ht="15" customHeight="1">
      <c r="M132" s="31"/>
    </row>
    <row r="133" spans="13:13" ht="15" customHeight="1">
      <c r="M133" s="31"/>
    </row>
    <row r="134" spans="13:13" ht="15" customHeight="1">
      <c r="M134" s="31"/>
    </row>
    <row r="135" spans="13:13" ht="15" customHeight="1">
      <c r="M135" s="31"/>
    </row>
    <row r="136" spans="13:13" ht="15" customHeight="1">
      <c r="M136" s="31"/>
    </row>
    <row r="137" spans="13:13" ht="15" customHeight="1">
      <c r="M137" s="31"/>
    </row>
    <row r="138" spans="13:13" ht="15" customHeight="1">
      <c r="M138" s="31"/>
    </row>
    <row r="139" spans="13:13" ht="15" customHeight="1">
      <c r="M139" s="31"/>
    </row>
    <row r="140" spans="13:13" ht="15" customHeight="1">
      <c r="M140" s="31"/>
    </row>
    <row r="141" spans="13:13" ht="15" customHeight="1">
      <c r="M141" s="31"/>
    </row>
    <row r="142" spans="13:13" ht="15" customHeight="1">
      <c r="M142" s="31"/>
    </row>
    <row r="143" spans="13:13" ht="15" customHeight="1">
      <c r="M143" s="31"/>
    </row>
    <row r="144" spans="13:13" ht="15" customHeight="1">
      <c r="M144" s="31"/>
    </row>
    <row r="145" spans="13:13" ht="15" customHeight="1">
      <c r="M145" s="31"/>
    </row>
    <row r="146" spans="13:13" ht="15" customHeight="1">
      <c r="M146" s="31"/>
    </row>
    <row r="147" spans="13:13" ht="15" customHeight="1">
      <c r="M147" s="31"/>
    </row>
    <row r="148" spans="13:13" ht="15" customHeight="1">
      <c r="M148" s="31"/>
    </row>
    <row r="149" spans="13:13" ht="15" customHeight="1">
      <c r="M149" s="31"/>
    </row>
    <row r="150" spans="13:13" ht="15" customHeight="1">
      <c r="M150" s="31"/>
    </row>
    <row r="151" spans="13:13" ht="15" customHeight="1">
      <c r="M151" s="31"/>
    </row>
    <row r="152" spans="13:13" ht="15" customHeight="1">
      <c r="M152" s="31"/>
    </row>
    <row r="153" spans="13:13" ht="15" customHeight="1">
      <c r="M153" s="31"/>
    </row>
    <row r="154" spans="13:13" ht="15" customHeight="1">
      <c r="M154" s="31"/>
    </row>
    <row r="155" spans="13:13" ht="15" customHeight="1">
      <c r="M155" s="31"/>
    </row>
    <row r="156" spans="13:13" ht="15" customHeight="1">
      <c r="M156" s="31"/>
    </row>
    <row r="157" spans="13:13" ht="15" customHeight="1">
      <c r="M157" s="31"/>
    </row>
    <row r="158" spans="13:13" ht="15" customHeight="1">
      <c r="M158" s="31"/>
    </row>
    <row r="159" spans="13:13" ht="15" customHeight="1">
      <c r="M159" s="31"/>
    </row>
    <row r="160" spans="13:13" ht="15" customHeight="1">
      <c r="M160" s="31"/>
    </row>
    <row r="161" spans="13:13" ht="15" customHeight="1">
      <c r="M161" s="31"/>
    </row>
    <row r="162" spans="13:13" ht="15" customHeight="1">
      <c r="M162" s="31"/>
    </row>
    <row r="163" spans="13:13" ht="15" customHeight="1">
      <c r="M163" s="31"/>
    </row>
    <row r="164" spans="13:13" ht="15" customHeight="1">
      <c r="M164" s="31"/>
    </row>
    <row r="165" spans="13:13" ht="15" customHeight="1">
      <c r="M165" s="31"/>
    </row>
    <row r="166" spans="13:13" ht="15" customHeight="1">
      <c r="M166" s="31"/>
    </row>
    <row r="167" spans="13:13" ht="15" customHeight="1">
      <c r="M167" s="31"/>
    </row>
    <row r="168" spans="13:13" ht="15" customHeight="1">
      <c r="M168" s="31"/>
    </row>
    <row r="169" spans="13:13" ht="15" customHeight="1">
      <c r="M169" s="31"/>
    </row>
    <row r="170" spans="13:13" ht="15" customHeight="1">
      <c r="M170" s="31"/>
    </row>
    <row r="171" spans="13:13" ht="15" customHeight="1">
      <c r="M171" s="31"/>
    </row>
    <row r="172" spans="13:13" ht="15" customHeight="1">
      <c r="M172" s="31"/>
    </row>
    <row r="173" spans="13:13" ht="15" customHeight="1">
      <c r="M173" s="31"/>
    </row>
    <row r="174" spans="13:13" ht="15" customHeight="1">
      <c r="M174" s="31"/>
    </row>
    <row r="175" spans="13:13" ht="15" customHeight="1">
      <c r="M175" s="31"/>
    </row>
    <row r="176" spans="13:13" ht="15" customHeight="1">
      <c r="M176" s="31"/>
    </row>
    <row r="177" spans="13:13" ht="15" customHeight="1">
      <c r="M177" s="31"/>
    </row>
    <row r="178" spans="13:13" ht="15" customHeight="1">
      <c r="M178" s="31"/>
    </row>
    <row r="179" spans="13:13" ht="15" customHeight="1">
      <c r="M179" s="31"/>
    </row>
    <row r="180" spans="13:13" ht="15" customHeight="1">
      <c r="M180" s="31"/>
    </row>
    <row r="181" spans="13:13" ht="15" customHeight="1">
      <c r="M181" s="31"/>
    </row>
    <row r="182" spans="13:13" ht="15" customHeight="1">
      <c r="M182" s="31"/>
    </row>
    <row r="183" spans="13:13" ht="15" customHeight="1">
      <c r="M183" s="31"/>
    </row>
    <row r="184" spans="13:13" ht="15" customHeight="1">
      <c r="M184" s="31"/>
    </row>
    <row r="185" spans="13:13" ht="15" customHeight="1">
      <c r="M185" s="31"/>
    </row>
    <row r="186" spans="13:13" ht="15" customHeight="1">
      <c r="M186" s="31"/>
    </row>
    <row r="187" spans="13:13" ht="15" customHeight="1">
      <c r="M187" s="31"/>
    </row>
    <row r="188" spans="13:13" ht="15" customHeight="1">
      <c r="M188" s="31"/>
    </row>
    <row r="189" spans="13:13" ht="15" customHeight="1">
      <c r="M189" s="31"/>
    </row>
    <row r="190" spans="13:13" ht="15" customHeight="1">
      <c r="M190" s="31"/>
    </row>
    <row r="191" spans="13:13" ht="15" customHeight="1">
      <c r="M191" s="31"/>
    </row>
    <row r="192" spans="13:13" ht="15" customHeight="1">
      <c r="M192" s="31"/>
    </row>
    <row r="193" spans="13:13" ht="15" customHeight="1">
      <c r="M193" s="31"/>
    </row>
    <row r="194" spans="13:13" ht="15" customHeight="1">
      <c r="M194" s="31"/>
    </row>
    <row r="195" spans="13:13" ht="15" customHeight="1">
      <c r="M195" s="31"/>
    </row>
    <row r="196" spans="13:13" ht="15" customHeight="1">
      <c r="M196" s="31"/>
    </row>
    <row r="197" spans="13:13" ht="15" customHeight="1">
      <c r="M197" s="31"/>
    </row>
    <row r="198" spans="13:13" ht="15" customHeight="1">
      <c r="M198" s="31"/>
    </row>
    <row r="199" spans="13:13" ht="15" customHeight="1">
      <c r="M199" s="31"/>
    </row>
    <row r="200" spans="13:13" ht="15" customHeight="1">
      <c r="M200" s="31"/>
    </row>
    <row r="201" spans="13:13" ht="15" customHeight="1">
      <c r="M201" s="31"/>
    </row>
    <row r="202" spans="13:13" ht="15" customHeight="1">
      <c r="M202" s="31"/>
    </row>
    <row r="203" spans="13:13" ht="15" customHeight="1">
      <c r="M203" s="31"/>
    </row>
    <row r="204" spans="13:13" ht="15" customHeight="1">
      <c r="M204" s="31"/>
    </row>
  </sheetData>
  <conditionalFormatting sqref="G10">
    <cfRule type="duplicateValues" dxfId="583" priority="23"/>
  </conditionalFormatting>
  <conditionalFormatting sqref="G10">
    <cfRule type="duplicateValues" dxfId="582" priority="21"/>
    <cfRule type="duplicateValues" dxfId="581" priority="22"/>
  </conditionalFormatting>
  <conditionalFormatting sqref="F10">
    <cfRule type="duplicateValues" dxfId="580" priority="20"/>
  </conditionalFormatting>
  <conditionalFormatting sqref="AD55">
    <cfRule type="cellIs" dxfId="579" priority="15" operator="greaterThan">
      <formula>5</formula>
    </cfRule>
  </conditionalFormatting>
  <conditionalFormatting sqref="H53:H57">
    <cfRule type="duplicateValues" dxfId="578" priority="14"/>
  </conditionalFormatting>
  <conditionalFormatting sqref="H58:H60">
    <cfRule type="duplicateValues" dxfId="577" priority="12"/>
  </conditionalFormatting>
  <conditionalFormatting sqref="M58:N58">
    <cfRule type="cellIs" dxfId="576" priority="7" operator="between">
      <formula>6</formula>
      <formula>12</formula>
    </cfRule>
  </conditionalFormatting>
  <conditionalFormatting sqref="I53:I57">
    <cfRule type="containsText" dxfId="575" priority="4" operator="containsText" text="PASS">
      <formula>NOT(ISERROR(SEARCH("PASS", I53)))</formula>
    </cfRule>
    <cfRule type="containsText" dxfId="574" priority="5" operator="containsText" text="FAIL">
      <formula>NOT(ISERROR(SEARCH("FAIL", I53)))</formula>
    </cfRule>
    <cfRule type="containsText" dxfId="573" priority="6" operator="containsText" text="WARN">
      <formula>NOT(ISERROR(SEARCH("WARN", I53)))</formula>
    </cfRule>
  </conditionalFormatting>
  <conditionalFormatting sqref="I58:I62">
    <cfRule type="containsText" dxfId="572" priority="1" operator="containsText" text="PASS">
      <formula>NOT(ISERROR(SEARCH("PASS", I58)))</formula>
    </cfRule>
    <cfRule type="containsText" dxfId="571" priority="2" operator="containsText" text="FAIL">
      <formula>NOT(ISERROR(SEARCH("FAIL", I58)))</formula>
    </cfRule>
    <cfRule type="containsText" dxfId="570" priority="3" operator="containsText" text="WARN">
      <formula>NOT(ISERROR(SEARCH("WARN", I58)))</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648B1-D7D7-674C-890F-4AB42F3E92D3}">
  <dimension ref="A1:Z88"/>
  <sheetViews>
    <sheetView workbookViewId="0">
      <pane ySplit="3" topLeftCell="A4" activePane="bottomLeft" state="frozen"/>
      <selection activeCell="I1" sqref="I1"/>
      <selection pane="bottomLeft" activeCell="D1" sqref="D1:D1048576"/>
    </sheetView>
  </sheetViews>
  <sheetFormatPr baseColWidth="10" defaultRowHeight="16"/>
  <cols>
    <col min="1" max="1" width="10.83203125" style="6"/>
    <col min="2" max="2" width="12.5" style="25" bestFit="1" customWidth="1"/>
    <col min="3" max="3" width="16.5" style="6" customWidth="1"/>
    <col min="4" max="4" width="9.1640625" style="6" customWidth="1"/>
    <col min="5" max="5" width="15.1640625" style="6" bestFit="1" customWidth="1"/>
    <col min="6" max="6" width="15.83203125" style="6" bestFit="1" customWidth="1"/>
    <col min="7" max="7" width="21" style="6" customWidth="1"/>
    <col min="8" max="8" width="22.1640625" style="6" bestFit="1" customWidth="1"/>
    <col min="9" max="9" width="12.1640625" style="6" customWidth="1"/>
    <col min="10" max="10" width="28" style="6" customWidth="1"/>
    <col min="11" max="11" width="89.83203125" style="62" customWidth="1"/>
    <col min="12" max="12" width="14.1640625" style="6" customWidth="1"/>
    <col min="13" max="13" width="14.83203125" style="6" customWidth="1"/>
    <col min="14" max="14" width="14" style="6" bestFit="1" customWidth="1"/>
    <col min="15" max="15" width="19.6640625" style="6" customWidth="1"/>
    <col min="16" max="16" width="14.6640625" style="25" bestFit="1" customWidth="1"/>
    <col min="18" max="16384" width="10.83203125" style="25"/>
  </cols>
  <sheetData>
    <row r="1" spans="1:16" s="6" customFormat="1">
      <c r="C1" s="45" t="s">
        <v>4316</v>
      </c>
      <c r="E1" s="21"/>
      <c r="F1" s="21"/>
      <c r="H1" s="6" t="s">
        <v>1603</v>
      </c>
      <c r="K1" s="62" t="s">
        <v>2980</v>
      </c>
      <c r="L1" s="6" t="s">
        <v>1604</v>
      </c>
      <c r="M1" s="6" t="s">
        <v>13665</v>
      </c>
    </row>
    <row r="2" spans="1:16" s="6" customFormat="1" ht="17" thickBot="1">
      <c r="B2" s="85"/>
      <c r="E2" s="21"/>
      <c r="F2" s="21"/>
      <c r="H2" s="6">
        <f>COUNTA(H4:H80)</f>
        <v>59</v>
      </c>
      <c r="K2" s="115">
        <f>COUNTA(K4:K312)</f>
        <v>59</v>
      </c>
      <c r="L2" s="6">
        <f>COUNTA(L4:L94)</f>
        <v>52</v>
      </c>
      <c r="M2" s="85">
        <f>COUNTIF(M4:M1188,"*Y*")</f>
        <v>59</v>
      </c>
      <c r="N2" s="85"/>
      <c r="O2" s="85"/>
      <c r="P2" s="85"/>
    </row>
    <row r="3" spans="1:16" s="6" customFormat="1" ht="17" thickBot="1">
      <c r="A3" s="661" t="s">
        <v>9370</v>
      </c>
      <c r="B3" s="661" t="s">
        <v>10</v>
      </c>
      <c r="C3" s="661" t="s">
        <v>1</v>
      </c>
      <c r="D3" s="661" t="s">
        <v>2</v>
      </c>
      <c r="E3" s="661" t="s">
        <v>3</v>
      </c>
      <c r="F3" s="661" t="s">
        <v>17</v>
      </c>
      <c r="G3" s="661" t="s">
        <v>0</v>
      </c>
      <c r="H3" s="661" t="s">
        <v>16</v>
      </c>
      <c r="I3" s="661" t="s">
        <v>15</v>
      </c>
      <c r="J3" s="661" t="s">
        <v>23</v>
      </c>
      <c r="K3" s="661" t="s">
        <v>444</v>
      </c>
      <c r="L3" s="661" t="s">
        <v>1505</v>
      </c>
      <c r="M3" s="661" t="s">
        <v>23695</v>
      </c>
      <c r="N3" s="661" t="s">
        <v>1624</v>
      </c>
      <c r="O3" s="661" t="s">
        <v>22944</v>
      </c>
      <c r="P3" s="661" t="s">
        <v>22942</v>
      </c>
    </row>
    <row r="4" spans="1:16">
      <c r="A4" s="8">
        <v>1</v>
      </c>
      <c r="B4" s="8" t="s">
        <v>18360</v>
      </c>
      <c r="C4" s="8" t="s">
        <v>3759</v>
      </c>
      <c r="D4" s="38" t="s">
        <v>4328</v>
      </c>
      <c r="E4" s="8" t="s">
        <v>3761</v>
      </c>
      <c r="F4" s="8" t="s">
        <v>3760</v>
      </c>
      <c r="G4" s="8" t="s">
        <v>10854</v>
      </c>
      <c r="H4" s="44" t="s">
        <v>3763</v>
      </c>
      <c r="I4" s="8" t="s">
        <v>4317</v>
      </c>
      <c r="J4" s="8" t="s">
        <v>3762</v>
      </c>
      <c r="K4" s="125" t="s">
        <v>4304</v>
      </c>
      <c r="L4" s="8" t="s">
        <v>17377</v>
      </c>
      <c r="M4" s="8" t="s">
        <v>21</v>
      </c>
      <c r="N4" s="8" t="s">
        <v>2981</v>
      </c>
      <c r="O4" s="5"/>
      <c r="P4" s="709"/>
    </row>
    <row r="5" spans="1:16">
      <c r="A5" s="8">
        <v>2</v>
      </c>
      <c r="B5" s="8" t="s">
        <v>18360</v>
      </c>
      <c r="C5" s="8" t="s">
        <v>3764</v>
      </c>
      <c r="D5" s="38" t="s">
        <v>4328</v>
      </c>
      <c r="E5" s="8" t="s">
        <v>3766</v>
      </c>
      <c r="F5" s="8" t="s">
        <v>3765</v>
      </c>
      <c r="G5" s="8" t="s">
        <v>10853</v>
      </c>
      <c r="H5" s="44" t="s">
        <v>3768</v>
      </c>
      <c r="I5" s="8" t="s">
        <v>4318</v>
      </c>
      <c r="J5" s="8" t="s">
        <v>3767</v>
      </c>
      <c r="K5" s="125" t="s">
        <v>4302</v>
      </c>
      <c r="L5" s="8" t="s">
        <v>17377</v>
      </c>
      <c r="M5" s="8" t="s">
        <v>21</v>
      </c>
      <c r="N5" s="8" t="s">
        <v>2981</v>
      </c>
      <c r="O5" s="5"/>
      <c r="P5" s="34"/>
    </row>
    <row r="6" spans="1:16">
      <c r="A6" s="8">
        <v>3</v>
      </c>
      <c r="B6" s="8" t="s">
        <v>18360</v>
      </c>
      <c r="C6" s="8" t="s">
        <v>5260</v>
      </c>
      <c r="D6" s="38" t="s">
        <v>4328</v>
      </c>
      <c r="E6" s="8" t="s">
        <v>5259</v>
      </c>
      <c r="F6" s="8" t="s">
        <v>5261</v>
      </c>
      <c r="G6" s="38" t="s">
        <v>5262</v>
      </c>
      <c r="H6" s="8" t="s">
        <v>5263</v>
      </c>
      <c r="I6" s="8" t="s">
        <v>5255</v>
      </c>
      <c r="J6" s="8"/>
      <c r="K6" s="292" t="s">
        <v>13819</v>
      </c>
      <c r="L6" s="8" t="s">
        <v>17377</v>
      </c>
      <c r="M6" s="8" t="s">
        <v>21</v>
      </c>
      <c r="N6" s="8" t="s">
        <v>5225</v>
      </c>
      <c r="O6" s="8" t="s">
        <v>18385</v>
      </c>
      <c r="P6" s="34"/>
    </row>
    <row r="7" spans="1:16">
      <c r="A7" s="8">
        <v>4</v>
      </c>
      <c r="B7" s="8" t="s">
        <v>18360</v>
      </c>
      <c r="C7" s="53" t="s">
        <v>5405</v>
      </c>
      <c r="D7" s="38" t="s">
        <v>4328</v>
      </c>
      <c r="E7" s="53" t="s">
        <v>5407</v>
      </c>
      <c r="F7" s="54" t="s">
        <v>5406</v>
      </c>
      <c r="G7" s="53" t="s">
        <v>10852</v>
      </c>
      <c r="H7" s="54" t="s">
        <v>5414</v>
      </c>
      <c r="I7" s="117" t="s">
        <v>5420</v>
      </c>
      <c r="J7" s="8" t="s">
        <v>5417</v>
      </c>
      <c r="K7" s="280" t="s">
        <v>5401</v>
      </c>
      <c r="L7" s="8" t="s">
        <v>17377</v>
      </c>
      <c r="M7" s="8" t="s">
        <v>21</v>
      </c>
      <c r="N7" s="8" t="s">
        <v>5355</v>
      </c>
      <c r="O7" s="5"/>
      <c r="P7" s="34"/>
    </row>
    <row r="8" spans="1:16">
      <c r="A8" s="8">
        <v>5</v>
      </c>
      <c r="B8" s="8" t="s">
        <v>18360</v>
      </c>
      <c r="C8" s="53" t="s">
        <v>5408</v>
      </c>
      <c r="D8" s="38" t="s">
        <v>4328</v>
      </c>
      <c r="E8" s="53" t="s">
        <v>5410</v>
      </c>
      <c r="F8" s="54" t="s">
        <v>5409</v>
      </c>
      <c r="G8" s="53" t="s">
        <v>10851</v>
      </c>
      <c r="H8" s="54" t="s">
        <v>5415</v>
      </c>
      <c r="I8" s="117" t="s">
        <v>5421</v>
      </c>
      <c r="J8" s="8" t="s">
        <v>5418</v>
      </c>
      <c r="K8" s="280" t="s">
        <v>5401</v>
      </c>
      <c r="L8" s="8" t="s">
        <v>17377</v>
      </c>
      <c r="M8" s="8" t="s">
        <v>21</v>
      </c>
      <c r="N8" s="8" t="s">
        <v>5355</v>
      </c>
      <c r="O8" s="8" t="s">
        <v>18384</v>
      </c>
      <c r="P8" s="34"/>
    </row>
    <row r="9" spans="1:16">
      <c r="A9" s="8">
        <v>6</v>
      </c>
      <c r="B9" s="8" t="s">
        <v>18360</v>
      </c>
      <c r="C9" s="54" t="s">
        <v>5411</v>
      </c>
      <c r="D9" s="38" t="s">
        <v>4328</v>
      </c>
      <c r="E9" s="53"/>
      <c r="F9" s="54" t="s">
        <v>5412</v>
      </c>
      <c r="G9" s="53" t="s">
        <v>5413</v>
      </c>
      <c r="H9" s="54" t="s">
        <v>5416</v>
      </c>
      <c r="I9" s="117" t="s">
        <v>5422</v>
      </c>
      <c r="J9" s="8" t="s">
        <v>5419</v>
      </c>
      <c r="K9" s="280" t="s">
        <v>5401</v>
      </c>
      <c r="L9" s="8" t="s">
        <v>17377</v>
      </c>
      <c r="M9" s="8" t="s">
        <v>21</v>
      </c>
      <c r="N9" s="8" t="s">
        <v>5355</v>
      </c>
      <c r="O9" s="5"/>
      <c r="P9" s="34"/>
    </row>
    <row r="10" spans="1:16">
      <c r="A10" s="8">
        <v>7</v>
      </c>
      <c r="B10" s="8" t="s">
        <v>18360</v>
      </c>
      <c r="C10" s="8" t="s">
        <v>9422</v>
      </c>
      <c r="D10" s="38" t="s">
        <v>4328</v>
      </c>
      <c r="E10" s="8" t="s">
        <v>9417</v>
      </c>
      <c r="F10" s="8" t="s">
        <v>4821</v>
      </c>
      <c r="G10" s="53" t="s">
        <v>9423</v>
      </c>
      <c r="H10" s="8" t="s">
        <v>9418</v>
      </c>
      <c r="I10" s="117" t="s">
        <v>9419</v>
      </c>
      <c r="J10" s="79" t="s">
        <v>9420</v>
      </c>
      <c r="K10" s="181" t="s">
        <v>6738</v>
      </c>
      <c r="L10" s="8" t="s">
        <v>17377</v>
      </c>
      <c r="M10" s="8" t="s">
        <v>21</v>
      </c>
      <c r="N10" s="8" t="s">
        <v>9421</v>
      </c>
      <c r="O10" s="5"/>
      <c r="P10" s="34"/>
    </row>
    <row r="11" spans="1:16">
      <c r="A11" s="8">
        <v>8</v>
      </c>
      <c r="B11" s="8" t="s">
        <v>18360</v>
      </c>
      <c r="C11" s="8" t="s">
        <v>6863</v>
      </c>
      <c r="D11" s="38" t="s">
        <v>4328</v>
      </c>
      <c r="E11" s="8" t="s">
        <v>6861</v>
      </c>
      <c r="F11" s="8" t="s">
        <v>4715</v>
      </c>
      <c r="G11" s="8" t="s">
        <v>6898</v>
      </c>
      <c r="H11" s="8" t="s">
        <v>17623</v>
      </c>
      <c r="I11" s="117" t="s">
        <v>6864</v>
      </c>
      <c r="J11" s="8" t="s">
        <v>6862</v>
      </c>
      <c r="K11" s="181" t="s">
        <v>6866</v>
      </c>
      <c r="L11" s="8" t="s">
        <v>17377</v>
      </c>
      <c r="M11" s="8" t="s">
        <v>21</v>
      </c>
      <c r="N11" s="44" t="s">
        <v>6897</v>
      </c>
      <c r="O11" s="5"/>
      <c r="P11" s="34"/>
    </row>
    <row r="12" spans="1:16">
      <c r="A12" s="8">
        <v>9</v>
      </c>
      <c r="B12" s="8" t="s">
        <v>18360</v>
      </c>
      <c r="C12" s="8" t="s">
        <v>6870</v>
      </c>
      <c r="D12" s="38" t="s">
        <v>4328</v>
      </c>
      <c r="E12" s="8" t="s">
        <v>6868</v>
      </c>
      <c r="F12" s="8" t="s">
        <v>4716</v>
      </c>
      <c r="G12" s="8" t="s">
        <v>6899</v>
      </c>
      <c r="H12" s="8" t="s">
        <v>17624</v>
      </c>
      <c r="I12" s="117" t="s">
        <v>6871</v>
      </c>
      <c r="J12" s="8" t="s">
        <v>6869</v>
      </c>
      <c r="K12" s="181" t="s">
        <v>6866</v>
      </c>
      <c r="L12" s="8" t="s">
        <v>17377</v>
      </c>
      <c r="M12" s="8" t="s">
        <v>21</v>
      </c>
      <c r="N12" s="44" t="s">
        <v>6897</v>
      </c>
      <c r="O12" s="5"/>
      <c r="P12" s="34"/>
    </row>
    <row r="13" spans="1:16">
      <c r="A13" s="8">
        <v>10</v>
      </c>
      <c r="B13" s="8" t="s">
        <v>18360</v>
      </c>
      <c r="C13" s="8" t="s">
        <v>6875</v>
      </c>
      <c r="D13" s="38" t="s">
        <v>4328</v>
      </c>
      <c r="E13" s="8" t="s">
        <v>6873</v>
      </c>
      <c r="F13" s="8" t="s">
        <v>4717</v>
      </c>
      <c r="G13" s="8" t="s">
        <v>6900</v>
      </c>
      <c r="H13" s="8" t="s">
        <v>17625</v>
      </c>
      <c r="I13" s="117" t="s">
        <v>6876</v>
      </c>
      <c r="J13" s="8" t="s">
        <v>6874</v>
      </c>
      <c r="K13" s="181" t="s">
        <v>6866</v>
      </c>
      <c r="L13" s="8" t="s">
        <v>17377</v>
      </c>
      <c r="M13" s="8" t="s">
        <v>21</v>
      </c>
      <c r="N13" s="44" t="s">
        <v>6897</v>
      </c>
      <c r="O13" s="5"/>
      <c r="P13" s="34"/>
    </row>
    <row r="14" spans="1:16">
      <c r="A14" s="8">
        <v>11</v>
      </c>
      <c r="B14" s="8" t="s">
        <v>18360</v>
      </c>
      <c r="C14" s="8" t="s">
        <v>6875</v>
      </c>
      <c r="D14" s="38" t="s">
        <v>4328</v>
      </c>
      <c r="E14" s="8" t="s">
        <v>6878</v>
      </c>
      <c r="F14" s="8" t="s">
        <v>4718</v>
      </c>
      <c r="G14" s="8" t="s">
        <v>6902</v>
      </c>
      <c r="H14" s="8" t="s">
        <v>17626</v>
      </c>
      <c r="I14" s="117" t="s">
        <v>6880</v>
      </c>
      <c r="J14" s="8" t="s">
        <v>6879</v>
      </c>
      <c r="K14" s="181" t="s">
        <v>6866</v>
      </c>
      <c r="L14" s="8" t="s">
        <v>17377</v>
      </c>
      <c r="M14" s="8" t="s">
        <v>21</v>
      </c>
      <c r="N14" s="44" t="s">
        <v>6897</v>
      </c>
      <c r="O14" s="5"/>
      <c r="P14" s="34"/>
    </row>
    <row r="15" spans="1:16">
      <c r="A15" s="8">
        <v>12</v>
      </c>
      <c r="B15" s="8" t="s">
        <v>18360</v>
      </c>
      <c r="C15" s="8" t="s">
        <v>6884</v>
      </c>
      <c r="D15" s="38" t="s">
        <v>4328</v>
      </c>
      <c r="E15" s="8" t="s">
        <v>6882</v>
      </c>
      <c r="F15" s="8" t="s">
        <v>4719</v>
      </c>
      <c r="G15" s="8" t="s">
        <v>6901</v>
      </c>
      <c r="H15" s="8" t="s">
        <v>17627</v>
      </c>
      <c r="I15" s="117" t="s">
        <v>6885</v>
      </c>
      <c r="J15" s="8" t="s">
        <v>6883</v>
      </c>
      <c r="K15" s="181" t="s">
        <v>6866</v>
      </c>
      <c r="L15" s="8" t="s">
        <v>17377</v>
      </c>
      <c r="M15" s="8" t="s">
        <v>21</v>
      </c>
      <c r="N15" s="44" t="s">
        <v>6897</v>
      </c>
      <c r="O15" s="5"/>
      <c r="P15" s="34"/>
    </row>
    <row r="16" spans="1:16">
      <c r="A16" s="8">
        <v>13</v>
      </c>
      <c r="B16" s="8" t="s">
        <v>18360</v>
      </c>
      <c r="C16" s="8" t="s">
        <v>6884</v>
      </c>
      <c r="D16" s="38" t="s">
        <v>4328</v>
      </c>
      <c r="E16" s="8" t="s">
        <v>6888</v>
      </c>
      <c r="F16" s="8" t="s">
        <v>4720</v>
      </c>
      <c r="G16" s="8" t="s">
        <v>6903</v>
      </c>
      <c r="H16" s="8" t="s">
        <v>17628</v>
      </c>
      <c r="I16" s="117" t="s">
        <v>6890</v>
      </c>
      <c r="J16" s="8" t="s">
        <v>6889</v>
      </c>
      <c r="K16" s="181" t="s">
        <v>6866</v>
      </c>
      <c r="L16" s="8" t="s">
        <v>17377</v>
      </c>
      <c r="M16" s="8" t="s">
        <v>21</v>
      </c>
      <c r="N16" s="44" t="s">
        <v>6897</v>
      </c>
      <c r="O16" s="5"/>
      <c r="P16" s="34"/>
    </row>
    <row r="17" spans="1:26">
      <c r="A17" s="8">
        <v>14</v>
      </c>
      <c r="B17" s="8" t="s">
        <v>18360</v>
      </c>
      <c r="C17" s="8" t="s">
        <v>6894</v>
      </c>
      <c r="D17" s="38" t="s">
        <v>4328</v>
      </c>
      <c r="E17" s="8" t="s">
        <v>6892</v>
      </c>
      <c r="F17" s="8" t="s">
        <v>4721</v>
      </c>
      <c r="G17" s="8" t="s">
        <v>6904</v>
      </c>
      <c r="H17" s="8" t="s">
        <v>17629</v>
      </c>
      <c r="I17" s="117" t="s">
        <v>6895</v>
      </c>
      <c r="J17" s="8" t="s">
        <v>6893</v>
      </c>
      <c r="K17" s="181" t="s">
        <v>6866</v>
      </c>
      <c r="L17" s="8" t="s">
        <v>17377</v>
      </c>
      <c r="M17" s="8" t="s">
        <v>21</v>
      </c>
      <c r="N17" s="44" t="s">
        <v>6897</v>
      </c>
      <c r="O17" s="5"/>
      <c r="P17" s="34"/>
    </row>
    <row r="18" spans="1:26">
      <c r="A18" s="8">
        <v>15</v>
      </c>
      <c r="B18" s="8" t="s">
        <v>18360</v>
      </c>
      <c r="C18" s="8" t="s">
        <v>16366</v>
      </c>
      <c r="D18" s="8" t="s">
        <v>4328</v>
      </c>
      <c r="E18" s="8" t="s">
        <v>16367</v>
      </c>
      <c r="F18" s="8" t="s">
        <v>16368</v>
      </c>
      <c r="G18" s="8" t="s">
        <v>16369</v>
      </c>
      <c r="H18" s="8" t="s">
        <v>16371</v>
      </c>
      <c r="I18" s="8" t="str">
        <f t="shared" ref="I18:I62" si="0">LEFT(J18,7)</f>
        <v>DYE6558</v>
      </c>
      <c r="J18" s="79" t="s">
        <v>16370</v>
      </c>
      <c r="K18" s="60" t="s">
        <v>16294</v>
      </c>
      <c r="L18" s="8">
        <v>7390</v>
      </c>
      <c r="M18" s="8" t="s">
        <v>21</v>
      </c>
      <c r="N18" s="8">
        <v>226544</v>
      </c>
      <c r="O18" s="5"/>
      <c r="P18" s="34"/>
    </row>
    <row r="19" spans="1:26">
      <c r="A19" s="8">
        <v>16</v>
      </c>
      <c r="B19" s="8" t="s">
        <v>18360</v>
      </c>
      <c r="C19" s="8" t="s">
        <v>16372</v>
      </c>
      <c r="D19" s="8" t="s">
        <v>4328</v>
      </c>
      <c r="E19" s="8" t="s">
        <v>16374</v>
      </c>
      <c r="F19" s="8" t="s">
        <v>16375</v>
      </c>
      <c r="G19" s="8" t="s">
        <v>16376</v>
      </c>
      <c r="H19" s="8" t="s">
        <v>16378</v>
      </c>
      <c r="I19" s="8" t="str">
        <f t="shared" si="0"/>
        <v>DYE6559</v>
      </c>
      <c r="J19" s="79" t="s">
        <v>16377</v>
      </c>
      <c r="K19" s="60" t="s">
        <v>16294</v>
      </c>
      <c r="L19" s="8">
        <v>7392</v>
      </c>
      <c r="M19" s="8" t="s">
        <v>21</v>
      </c>
      <c r="N19" s="8">
        <v>226544</v>
      </c>
      <c r="O19" s="5"/>
      <c r="P19" s="34"/>
    </row>
    <row r="20" spans="1:26">
      <c r="A20" s="8">
        <v>17</v>
      </c>
      <c r="B20" s="8" t="s">
        <v>18360</v>
      </c>
      <c r="C20" s="8" t="s">
        <v>14502</v>
      </c>
      <c r="D20" s="8" t="s">
        <v>4328</v>
      </c>
      <c r="E20" s="8" t="s">
        <v>16379</v>
      </c>
      <c r="F20" s="8" t="s">
        <v>16380</v>
      </c>
      <c r="G20" s="8" t="s">
        <v>16381</v>
      </c>
      <c r="H20" s="8" t="s">
        <v>16383</v>
      </c>
      <c r="I20" s="8" t="str">
        <f t="shared" si="0"/>
        <v>DYE6560</v>
      </c>
      <c r="J20" s="79" t="s">
        <v>16382</v>
      </c>
      <c r="K20" s="60" t="s">
        <v>16294</v>
      </c>
      <c r="L20" s="8">
        <v>7395</v>
      </c>
      <c r="M20" s="8" t="s">
        <v>21</v>
      </c>
      <c r="N20" s="8">
        <v>226544</v>
      </c>
      <c r="O20" s="5"/>
      <c r="P20" s="34"/>
      <c r="U20" s="81"/>
    </row>
    <row r="21" spans="1:26">
      <c r="A21" s="8">
        <v>18</v>
      </c>
      <c r="B21" s="8" t="s">
        <v>18360</v>
      </c>
      <c r="C21" s="8" t="s">
        <v>16384</v>
      </c>
      <c r="D21" s="8" t="s">
        <v>4328</v>
      </c>
      <c r="E21" s="8" t="s">
        <v>16385</v>
      </c>
      <c r="F21" s="8" t="s">
        <v>16386</v>
      </c>
      <c r="G21" s="8" t="s">
        <v>16387</v>
      </c>
      <c r="H21" s="8" t="s">
        <v>16389</v>
      </c>
      <c r="I21" s="8" t="str">
        <f t="shared" si="0"/>
        <v>DYE6561</v>
      </c>
      <c r="J21" s="79" t="s">
        <v>16388</v>
      </c>
      <c r="K21" s="60" t="s">
        <v>16294</v>
      </c>
      <c r="L21" s="8">
        <v>7397</v>
      </c>
      <c r="M21" s="8" t="s">
        <v>21</v>
      </c>
      <c r="N21" s="8">
        <v>226544</v>
      </c>
      <c r="O21" s="5"/>
      <c r="P21" s="34"/>
      <c r="U21" s="81"/>
    </row>
    <row r="22" spans="1:26">
      <c r="A22" s="8">
        <v>19</v>
      </c>
      <c r="B22" s="8" t="s">
        <v>18360</v>
      </c>
      <c r="C22" s="8" t="s">
        <v>16390</v>
      </c>
      <c r="D22" s="8" t="s">
        <v>4328</v>
      </c>
      <c r="E22" s="8" t="s">
        <v>16391</v>
      </c>
      <c r="F22" s="8" t="s">
        <v>16392</v>
      </c>
      <c r="G22" s="8" t="s">
        <v>16393</v>
      </c>
      <c r="H22" s="8" t="s">
        <v>16395</v>
      </c>
      <c r="I22" s="8" t="str">
        <f t="shared" si="0"/>
        <v>DYE6562</v>
      </c>
      <c r="J22" s="79" t="s">
        <v>16394</v>
      </c>
      <c r="K22" s="60" t="s">
        <v>16294</v>
      </c>
      <c r="L22" s="8">
        <v>7398</v>
      </c>
      <c r="M22" s="8" t="s">
        <v>21</v>
      </c>
      <c r="N22" s="8">
        <v>226544</v>
      </c>
      <c r="O22" s="666"/>
      <c r="P22" s="34"/>
      <c r="U22" s="81"/>
      <c r="W22" s="61"/>
      <c r="Z22" s="270"/>
    </row>
    <row r="23" spans="1:26">
      <c r="A23" s="8">
        <v>20</v>
      </c>
      <c r="B23" s="8" t="s">
        <v>18360</v>
      </c>
      <c r="C23" s="8" t="s">
        <v>16396</v>
      </c>
      <c r="D23" s="8" t="s">
        <v>4328</v>
      </c>
      <c r="E23" s="8" t="s">
        <v>16397</v>
      </c>
      <c r="F23" s="8" t="s">
        <v>16398</v>
      </c>
      <c r="G23" s="8" t="s">
        <v>16399</v>
      </c>
      <c r="H23" s="8" t="s">
        <v>16401</v>
      </c>
      <c r="I23" s="8" t="str">
        <f t="shared" si="0"/>
        <v>DYE6563</v>
      </c>
      <c r="J23" s="79" t="s">
        <v>16400</v>
      </c>
      <c r="K23" s="60" t="s">
        <v>16294</v>
      </c>
      <c r="L23" s="8">
        <v>7409</v>
      </c>
      <c r="M23" s="8" t="s">
        <v>21</v>
      </c>
      <c r="N23" s="8">
        <v>226544</v>
      </c>
      <c r="O23" s="666"/>
      <c r="P23" s="34"/>
      <c r="U23" s="81"/>
      <c r="W23" s="61"/>
      <c r="Z23" s="270"/>
    </row>
    <row r="24" spans="1:26">
      <c r="A24" s="8">
        <v>21</v>
      </c>
      <c r="B24" s="8" t="s">
        <v>18360</v>
      </c>
      <c r="C24" s="8" t="s">
        <v>16402</v>
      </c>
      <c r="D24" s="8" t="s">
        <v>4328</v>
      </c>
      <c r="E24" s="8" t="s">
        <v>16403</v>
      </c>
      <c r="F24" s="8" t="s">
        <v>16404</v>
      </c>
      <c r="G24" s="8" t="s">
        <v>16405</v>
      </c>
      <c r="H24" s="8" t="s">
        <v>16407</v>
      </c>
      <c r="I24" s="8" t="str">
        <f t="shared" si="0"/>
        <v>DYE6564</v>
      </c>
      <c r="J24" s="79" t="s">
        <v>16406</v>
      </c>
      <c r="K24" s="60" t="s">
        <v>16294</v>
      </c>
      <c r="L24" s="8">
        <v>7411</v>
      </c>
      <c r="M24" s="8" t="s">
        <v>21</v>
      </c>
      <c r="N24" s="8">
        <v>226544</v>
      </c>
      <c r="O24" s="666"/>
      <c r="P24" s="34"/>
      <c r="U24" s="81"/>
      <c r="W24" s="61"/>
      <c r="Z24" s="270"/>
    </row>
    <row r="25" spans="1:26">
      <c r="A25" s="8">
        <v>22</v>
      </c>
      <c r="B25" s="8" t="s">
        <v>18360</v>
      </c>
      <c r="C25" s="8" t="s">
        <v>16408</v>
      </c>
      <c r="D25" s="8" t="s">
        <v>4328</v>
      </c>
      <c r="E25" s="8" t="s">
        <v>16410</v>
      </c>
      <c r="F25" s="8" t="s">
        <v>16411</v>
      </c>
      <c r="G25" s="8" t="s">
        <v>16412</v>
      </c>
      <c r="H25" s="8" t="s">
        <v>16414</v>
      </c>
      <c r="I25" s="8" t="str">
        <f t="shared" si="0"/>
        <v>DYE6565</v>
      </c>
      <c r="J25" s="79" t="s">
        <v>16413</v>
      </c>
      <c r="K25" s="60" t="s">
        <v>16294</v>
      </c>
      <c r="L25" s="8">
        <v>7413</v>
      </c>
      <c r="M25" s="8" t="s">
        <v>21</v>
      </c>
      <c r="N25" s="8">
        <v>226544</v>
      </c>
      <c r="O25" s="666"/>
      <c r="P25" s="34"/>
      <c r="U25" s="81"/>
      <c r="W25" s="61"/>
      <c r="Z25" s="270"/>
    </row>
    <row r="26" spans="1:26">
      <c r="A26" s="8">
        <v>23</v>
      </c>
      <c r="B26" s="8" t="s">
        <v>18360</v>
      </c>
      <c r="C26" s="8" t="s">
        <v>3759</v>
      </c>
      <c r="D26" s="8" t="s">
        <v>4328</v>
      </c>
      <c r="E26" s="8" t="s">
        <v>16415</v>
      </c>
      <c r="F26" s="8" t="s">
        <v>16416</v>
      </c>
      <c r="G26" s="8" t="s">
        <v>16417</v>
      </c>
      <c r="H26" s="8" t="s">
        <v>16419</v>
      </c>
      <c r="I26" s="8" t="str">
        <f t="shared" si="0"/>
        <v>DYE6566</v>
      </c>
      <c r="J26" s="79" t="s">
        <v>16418</v>
      </c>
      <c r="K26" s="60" t="s">
        <v>16294</v>
      </c>
      <c r="L26" s="8">
        <v>7414</v>
      </c>
      <c r="M26" s="8" t="s">
        <v>21</v>
      </c>
      <c r="N26" s="8">
        <v>226544</v>
      </c>
      <c r="O26" s="666"/>
      <c r="P26" s="34"/>
      <c r="U26" s="81"/>
      <c r="W26" s="61"/>
      <c r="Z26" s="270"/>
    </row>
    <row r="27" spans="1:26">
      <c r="A27" s="8">
        <v>24</v>
      </c>
      <c r="B27" s="8" t="s">
        <v>18360</v>
      </c>
      <c r="C27" s="8" t="s">
        <v>16420</v>
      </c>
      <c r="D27" s="8" t="s">
        <v>4328</v>
      </c>
      <c r="E27" s="8" t="s">
        <v>16421</v>
      </c>
      <c r="F27" s="8" t="s">
        <v>16422</v>
      </c>
      <c r="G27" s="8" t="s">
        <v>16423</v>
      </c>
      <c r="H27" s="8" t="s">
        <v>16425</v>
      </c>
      <c r="I27" s="8" t="str">
        <f t="shared" si="0"/>
        <v>DYE6567</v>
      </c>
      <c r="J27" s="79" t="s">
        <v>16424</v>
      </c>
      <c r="K27" s="60" t="s">
        <v>16294</v>
      </c>
      <c r="L27" s="8">
        <v>7415</v>
      </c>
      <c r="M27" s="8" t="s">
        <v>21</v>
      </c>
      <c r="N27" s="8">
        <v>226544</v>
      </c>
      <c r="O27" s="666"/>
      <c r="P27" s="34"/>
      <c r="U27" s="81"/>
      <c r="W27" s="61"/>
      <c r="Z27" s="270"/>
    </row>
    <row r="28" spans="1:26">
      <c r="A28" s="8">
        <v>25</v>
      </c>
      <c r="B28" s="8" t="s">
        <v>18360</v>
      </c>
      <c r="C28" s="8" t="s">
        <v>16426</v>
      </c>
      <c r="D28" s="8" t="s">
        <v>4328</v>
      </c>
      <c r="E28" s="8" t="s">
        <v>16427</v>
      </c>
      <c r="F28" s="8" t="s">
        <v>16428</v>
      </c>
      <c r="G28" s="8" t="s">
        <v>16429</v>
      </c>
      <c r="H28" s="8" t="s">
        <v>16431</v>
      </c>
      <c r="I28" s="8" t="str">
        <f t="shared" si="0"/>
        <v>DYE6568</v>
      </c>
      <c r="J28" s="79" t="s">
        <v>16430</v>
      </c>
      <c r="K28" s="60" t="s">
        <v>16294</v>
      </c>
      <c r="L28" s="8">
        <v>7416</v>
      </c>
      <c r="M28" s="8" t="s">
        <v>21</v>
      </c>
      <c r="N28" s="8">
        <v>226544</v>
      </c>
      <c r="O28" s="666"/>
      <c r="P28" s="34"/>
      <c r="U28" s="81"/>
      <c r="W28" s="61"/>
      <c r="Z28" s="270"/>
    </row>
    <row r="29" spans="1:26">
      <c r="A29" s="8">
        <v>26</v>
      </c>
      <c r="B29" s="8" t="s">
        <v>18360</v>
      </c>
      <c r="C29" s="8" t="s">
        <v>16432</v>
      </c>
      <c r="D29" s="8" t="s">
        <v>4328</v>
      </c>
      <c r="E29" s="8" t="s">
        <v>16433</v>
      </c>
      <c r="F29" s="8" t="s">
        <v>16434</v>
      </c>
      <c r="G29" s="8" t="s">
        <v>16435</v>
      </c>
      <c r="H29" s="8" t="s">
        <v>16437</v>
      </c>
      <c r="I29" s="8" t="str">
        <f t="shared" si="0"/>
        <v>DYE6569</v>
      </c>
      <c r="J29" s="79" t="s">
        <v>16436</v>
      </c>
      <c r="K29" s="60" t="s">
        <v>16294</v>
      </c>
      <c r="L29" s="8">
        <v>7417</v>
      </c>
      <c r="M29" s="8" t="s">
        <v>21</v>
      </c>
      <c r="N29" s="8">
        <v>226544</v>
      </c>
      <c r="O29" s="5"/>
      <c r="P29" s="34"/>
      <c r="U29" s="81"/>
    </row>
    <row r="30" spans="1:26">
      <c r="A30" s="8">
        <v>27</v>
      </c>
      <c r="B30" s="8" t="s">
        <v>18360</v>
      </c>
      <c r="C30" s="8" t="s">
        <v>16438</v>
      </c>
      <c r="D30" s="8" t="s">
        <v>4328</v>
      </c>
      <c r="E30" s="8" t="s">
        <v>16439</v>
      </c>
      <c r="F30" s="8" t="s">
        <v>16440</v>
      </c>
      <c r="G30" s="8" t="s">
        <v>16441</v>
      </c>
      <c r="H30" s="8" t="s">
        <v>16443</v>
      </c>
      <c r="I30" s="8" t="str">
        <f t="shared" si="0"/>
        <v>DYE6570</v>
      </c>
      <c r="J30" s="79" t="s">
        <v>16442</v>
      </c>
      <c r="K30" s="60" t="s">
        <v>16294</v>
      </c>
      <c r="L30" s="8">
        <v>7418</v>
      </c>
      <c r="M30" s="8" t="s">
        <v>21</v>
      </c>
      <c r="N30" s="8">
        <v>226544</v>
      </c>
      <c r="O30" s="5"/>
      <c r="P30" s="34"/>
      <c r="U30" s="81"/>
    </row>
    <row r="31" spans="1:26">
      <c r="A31" s="8">
        <v>28</v>
      </c>
      <c r="B31" s="8" t="s">
        <v>18360</v>
      </c>
      <c r="C31" s="8" t="s">
        <v>16444</v>
      </c>
      <c r="D31" s="8" t="s">
        <v>4328</v>
      </c>
      <c r="E31" s="8" t="s">
        <v>16445</v>
      </c>
      <c r="F31" s="8" t="s">
        <v>16446</v>
      </c>
      <c r="G31" s="8" t="s">
        <v>16447</v>
      </c>
      <c r="H31" s="8" t="s">
        <v>16449</v>
      </c>
      <c r="I31" s="8" t="str">
        <f t="shared" si="0"/>
        <v>DYE6571</v>
      </c>
      <c r="J31" s="79" t="s">
        <v>16448</v>
      </c>
      <c r="K31" s="60" t="s">
        <v>16294</v>
      </c>
      <c r="L31" s="8">
        <v>7400</v>
      </c>
      <c r="M31" s="8" t="s">
        <v>21</v>
      </c>
      <c r="N31" s="8">
        <v>226544</v>
      </c>
      <c r="O31" s="5"/>
      <c r="P31" s="34"/>
    </row>
    <row r="32" spans="1:26">
      <c r="A32" s="8">
        <v>29</v>
      </c>
      <c r="B32" s="8" t="s">
        <v>18360</v>
      </c>
      <c r="C32" s="8" t="s">
        <v>16450</v>
      </c>
      <c r="D32" s="8" t="s">
        <v>4328</v>
      </c>
      <c r="E32" s="8" t="s">
        <v>16451</v>
      </c>
      <c r="F32" s="8" t="s">
        <v>16452</v>
      </c>
      <c r="G32" s="8" t="s">
        <v>16453</v>
      </c>
      <c r="H32" s="8" t="s">
        <v>16455</v>
      </c>
      <c r="I32" s="8" t="str">
        <f t="shared" si="0"/>
        <v>DYE6572</v>
      </c>
      <c r="J32" s="79" t="s">
        <v>16454</v>
      </c>
      <c r="K32" s="60" t="s">
        <v>16294</v>
      </c>
      <c r="L32" s="8">
        <v>7401</v>
      </c>
      <c r="M32" s="8" t="s">
        <v>21</v>
      </c>
      <c r="N32" s="8">
        <v>226544</v>
      </c>
      <c r="O32" s="5"/>
      <c r="P32" s="34"/>
    </row>
    <row r="33" spans="1:16">
      <c r="A33" s="8">
        <v>30</v>
      </c>
      <c r="B33" s="8" t="s">
        <v>18360</v>
      </c>
      <c r="C33" s="8" t="s">
        <v>5405</v>
      </c>
      <c r="D33" s="8" t="s">
        <v>4328</v>
      </c>
      <c r="E33" s="8" t="s">
        <v>16456</v>
      </c>
      <c r="F33" s="8" t="s">
        <v>16457</v>
      </c>
      <c r="G33" s="8" t="s">
        <v>16458</v>
      </c>
      <c r="H33" s="8" t="s">
        <v>16460</v>
      </c>
      <c r="I33" s="8" t="str">
        <f t="shared" si="0"/>
        <v>DYE6573</v>
      </c>
      <c r="J33" s="79" t="s">
        <v>16459</v>
      </c>
      <c r="K33" s="60" t="s">
        <v>16294</v>
      </c>
      <c r="L33" s="8">
        <v>7402</v>
      </c>
      <c r="M33" s="8" t="s">
        <v>21</v>
      </c>
      <c r="N33" s="8">
        <v>226544</v>
      </c>
      <c r="O33" s="5"/>
      <c r="P33" s="34"/>
    </row>
    <row r="34" spans="1:16">
      <c r="A34" s="8">
        <v>31</v>
      </c>
      <c r="B34" s="8" t="s">
        <v>18360</v>
      </c>
      <c r="C34" s="8" t="s">
        <v>16461</v>
      </c>
      <c r="D34" s="8" t="s">
        <v>4328</v>
      </c>
      <c r="E34" s="8" t="s">
        <v>16462</v>
      </c>
      <c r="F34" s="8" t="s">
        <v>16463</v>
      </c>
      <c r="G34" s="8" t="s">
        <v>16464</v>
      </c>
      <c r="H34" s="8" t="s">
        <v>16466</v>
      </c>
      <c r="I34" s="8" t="str">
        <f t="shared" si="0"/>
        <v>DYE6574</v>
      </c>
      <c r="J34" s="79" t="s">
        <v>16465</v>
      </c>
      <c r="K34" s="60" t="s">
        <v>16294</v>
      </c>
      <c r="L34" s="8">
        <v>7403</v>
      </c>
      <c r="M34" s="8" t="s">
        <v>21</v>
      </c>
      <c r="N34" s="8">
        <v>226544</v>
      </c>
      <c r="O34" s="5"/>
      <c r="P34" s="34"/>
    </row>
    <row r="35" spans="1:16">
      <c r="A35" s="8">
        <v>32</v>
      </c>
      <c r="B35" s="8" t="s">
        <v>18360</v>
      </c>
      <c r="C35" s="8" t="s">
        <v>16467</v>
      </c>
      <c r="D35" s="8" t="s">
        <v>4328</v>
      </c>
      <c r="E35" s="8" t="s">
        <v>16468</v>
      </c>
      <c r="F35" s="8" t="s">
        <v>16469</v>
      </c>
      <c r="G35" s="8" t="s">
        <v>16470</v>
      </c>
      <c r="H35" s="8" t="s">
        <v>16472</v>
      </c>
      <c r="I35" s="8" t="str">
        <f t="shared" si="0"/>
        <v>DYE6575</v>
      </c>
      <c r="J35" s="79" t="s">
        <v>16471</v>
      </c>
      <c r="K35" s="60" t="s">
        <v>16294</v>
      </c>
      <c r="L35" s="8">
        <v>7404</v>
      </c>
      <c r="M35" s="8" t="s">
        <v>21</v>
      </c>
      <c r="N35" s="8">
        <v>226544</v>
      </c>
      <c r="O35" s="5"/>
      <c r="P35" s="34"/>
    </row>
    <row r="36" spans="1:16">
      <c r="A36" s="8">
        <v>33</v>
      </c>
      <c r="B36" s="8" t="s">
        <v>18360</v>
      </c>
      <c r="C36" s="8" t="s">
        <v>16473</v>
      </c>
      <c r="D36" s="8" t="s">
        <v>4328</v>
      </c>
      <c r="E36" s="8" t="s">
        <v>16474</v>
      </c>
      <c r="F36" s="8" t="s">
        <v>16475</v>
      </c>
      <c r="G36" s="8" t="s">
        <v>16476</v>
      </c>
      <c r="H36" s="8" t="s">
        <v>16478</v>
      </c>
      <c r="I36" s="8" t="str">
        <f t="shared" si="0"/>
        <v>DYE6576</v>
      </c>
      <c r="J36" s="79" t="s">
        <v>16477</v>
      </c>
      <c r="K36" s="60" t="s">
        <v>16294</v>
      </c>
      <c r="L36" s="8">
        <v>7405</v>
      </c>
      <c r="M36" s="8" t="s">
        <v>21</v>
      </c>
      <c r="N36" s="8">
        <v>226544</v>
      </c>
      <c r="O36" s="5"/>
      <c r="P36" s="34"/>
    </row>
    <row r="37" spans="1:16">
      <c r="A37" s="8">
        <v>34</v>
      </c>
      <c r="B37" s="8" t="s">
        <v>18360</v>
      </c>
      <c r="C37" s="8" t="s">
        <v>16479</v>
      </c>
      <c r="D37" s="8" t="s">
        <v>4328</v>
      </c>
      <c r="E37" s="8" t="s">
        <v>16480</v>
      </c>
      <c r="F37" s="8" t="s">
        <v>16481</v>
      </c>
      <c r="G37" s="8" t="s">
        <v>16482</v>
      </c>
      <c r="H37" s="8" t="s">
        <v>16484</v>
      </c>
      <c r="I37" s="8" t="str">
        <f t="shared" si="0"/>
        <v>DYE6577</v>
      </c>
      <c r="J37" s="79" t="s">
        <v>16483</v>
      </c>
      <c r="K37" s="60" t="s">
        <v>16294</v>
      </c>
      <c r="L37" s="8">
        <v>7406</v>
      </c>
      <c r="M37" s="8" t="s">
        <v>21</v>
      </c>
      <c r="N37" s="8">
        <v>226544</v>
      </c>
      <c r="O37" s="5"/>
      <c r="P37" s="34"/>
    </row>
    <row r="38" spans="1:16">
      <c r="A38" s="8">
        <v>35</v>
      </c>
      <c r="B38" s="8" t="s">
        <v>18360</v>
      </c>
      <c r="C38" s="8" t="s">
        <v>16485</v>
      </c>
      <c r="D38" s="8" t="s">
        <v>4328</v>
      </c>
      <c r="E38" s="8" t="s">
        <v>16486</v>
      </c>
      <c r="F38" s="8" t="s">
        <v>16487</v>
      </c>
      <c r="G38" s="8" t="s">
        <v>16488</v>
      </c>
      <c r="H38" s="8" t="s">
        <v>16491</v>
      </c>
      <c r="I38" s="8" t="str">
        <f t="shared" si="0"/>
        <v>DYE6578</v>
      </c>
      <c r="J38" s="79" t="s">
        <v>16490</v>
      </c>
      <c r="K38" s="60" t="s">
        <v>16294</v>
      </c>
      <c r="L38" s="8">
        <v>7407</v>
      </c>
      <c r="M38" s="8" t="s">
        <v>21</v>
      </c>
      <c r="N38" s="8">
        <v>226544</v>
      </c>
      <c r="O38" s="5"/>
      <c r="P38" s="34"/>
    </row>
    <row r="39" spans="1:16">
      <c r="A39" s="8">
        <v>36</v>
      </c>
      <c r="B39" s="8" t="s">
        <v>18360</v>
      </c>
      <c r="C39" s="8" t="s">
        <v>16492</v>
      </c>
      <c r="D39" s="8" t="s">
        <v>4328</v>
      </c>
      <c r="E39" s="8" t="s">
        <v>16493</v>
      </c>
      <c r="F39" s="8" t="s">
        <v>16494</v>
      </c>
      <c r="G39" s="8" t="s">
        <v>16495</v>
      </c>
      <c r="H39" s="8" t="s">
        <v>16497</v>
      </c>
      <c r="I39" s="8" t="str">
        <f t="shared" si="0"/>
        <v>DYE6579</v>
      </c>
      <c r="J39" s="79" t="s">
        <v>16496</v>
      </c>
      <c r="K39" s="60" t="s">
        <v>16294</v>
      </c>
      <c r="L39" s="8">
        <v>7408</v>
      </c>
      <c r="M39" s="8" t="s">
        <v>21</v>
      </c>
      <c r="N39" s="8">
        <v>226544</v>
      </c>
      <c r="O39" s="5"/>
      <c r="P39" s="34"/>
    </row>
    <row r="40" spans="1:16">
      <c r="A40" s="8">
        <v>37</v>
      </c>
      <c r="B40" s="8" t="s">
        <v>18360</v>
      </c>
      <c r="C40" s="8" t="s">
        <v>6884</v>
      </c>
      <c r="D40" s="8" t="s">
        <v>4328</v>
      </c>
      <c r="E40" s="8" t="s">
        <v>16498</v>
      </c>
      <c r="F40" s="8" t="s">
        <v>16499</v>
      </c>
      <c r="G40" s="8" t="s">
        <v>16500</v>
      </c>
      <c r="H40" s="8" t="s">
        <v>16502</v>
      </c>
      <c r="I40" s="8" t="str">
        <f t="shared" si="0"/>
        <v>DYE6580</v>
      </c>
      <c r="J40" s="79" t="s">
        <v>16501</v>
      </c>
      <c r="K40" s="60" t="s">
        <v>16294</v>
      </c>
      <c r="L40" s="8">
        <v>7419</v>
      </c>
      <c r="M40" s="8" t="s">
        <v>21</v>
      </c>
      <c r="N40" s="8">
        <v>226544</v>
      </c>
      <c r="O40" s="5"/>
      <c r="P40" s="34"/>
    </row>
    <row r="41" spans="1:16">
      <c r="A41" s="8">
        <v>38</v>
      </c>
      <c r="B41" s="8" t="s">
        <v>18360</v>
      </c>
      <c r="C41" s="8" t="s">
        <v>6884</v>
      </c>
      <c r="D41" s="8" t="s">
        <v>4328</v>
      </c>
      <c r="E41" s="8" t="s">
        <v>16503</v>
      </c>
      <c r="F41" s="8" t="s">
        <v>16504</v>
      </c>
      <c r="G41" s="8" t="s">
        <v>16505</v>
      </c>
      <c r="H41" s="8" t="s">
        <v>16507</v>
      </c>
      <c r="I41" s="8" t="str">
        <f t="shared" si="0"/>
        <v>DYE6581</v>
      </c>
      <c r="J41" s="79" t="s">
        <v>16506</v>
      </c>
      <c r="K41" s="60" t="s">
        <v>16294</v>
      </c>
      <c r="L41" s="8">
        <v>7420</v>
      </c>
      <c r="M41" s="8" t="s">
        <v>21</v>
      </c>
      <c r="N41" s="8">
        <v>226544</v>
      </c>
      <c r="O41" s="5"/>
      <c r="P41" s="34"/>
    </row>
    <row r="42" spans="1:16">
      <c r="A42" s="8">
        <v>39</v>
      </c>
      <c r="B42" s="8" t="s">
        <v>18360</v>
      </c>
      <c r="C42" s="8" t="s">
        <v>6894</v>
      </c>
      <c r="D42" s="8" t="s">
        <v>4328</v>
      </c>
      <c r="E42" s="8" t="s">
        <v>16508</v>
      </c>
      <c r="F42" s="8" t="s">
        <v>16509</v>
      </c>
      <c r="G42" s="8" t="s">
        <v>16510</v>
      </c>
      <c r="H42" s="8" t="s">
        <v>16512</v>
      </c>
      <c r="I42" s="8" t="str">
        <f t="shared" si="0"/>
        <v>DYE6582</v>
      </c>
      <c r="J42" s="79" t="s">
        <v>16511</v>
      </c>
      <c r="K42" s="60" t="s">
        <v>16294</v>
      </c>
      <c r="L42" s="8">
        <v>7421</v>
      </c>
      <c r="M42" s="8" t="s">
        <v>21</v>
      </c>
      <c r="N42" s="8">
        <v>226544</v>
      </c>
      <c r="O42" s="5"/>
      <c r="P42" s="34"/>
    </row>
    <row r="43" spans="1:16">
      <c r="A43" s="8">
        <v>40</v>
      </c>
      <c r="B43" s="8" t="s">
        <v>18360</v>
      </c>
      <c r="C43" s="8" t="s">
        <v>3759</v>
      </c>
      <c r="D43" s="8" t="s">
        <v>4328</v>
      </c>
      <c r="E43" s="8" t="s">
        <v>16513</v>
      </c>
      <c r="F43" s="8" t="s">
        <v>16514</v>
      </c>
      <c r="G43" s="8" t="s">
        <v>16515</v>
      </c>
      <c r="H43" s="8" t="s">
        <v>16517</v>
      </c>
      <c r="I43" s="8" t="str">
        <f t="shared" si="0"/>
        <v>DYE6583</v>
      </c>
      <c r="J43" s="79" t="s">
        <v>16516</v>
      </c>
      <c r="K43" s="60" t="s">
        <v>16294</v>
      </c>
      <c r="L43" s="8">
        <v>7428</v>
      </c>
      <c r="M43" s="8" t="s">
        <v>21</v>
      </c>
      <c r="N43" s="8">
        <v>226544</v>
      </c>
      <c r="O43" s="5"/>
      <c r="P43" s="34"/>
    </row>
    <row r="44" spans="1:16">
      <c r="A44" s="8">
        <v>41</v>
      </c>
      <c r="B44" s="8" t="s">
        <v>18360</v>
      </c>
      <c r="C44" s="8" t="s">
        <v>3764</v>
      </c>
      <c r="D44" s="8" t="s">
        <v>4328</v>
      </c>
      <c r="E44" s="8" t="s">
        <v>16518</v>
      </c>
      <c r="F44" s="8" t="s">
        <v>16519</v>
      </c>
      <c r="G44" s="8" t="s">
        <v>16520</v>
      </c>
      <c r="H44" s="8" t="s">
        <v>16522</v>
      </c>
      <c r="I44" s="8" t="str">
        <f t="shared" si="0"/>
        <v>DYE6584</v>
      </c>
      <c r="J44" s="79" t="s">
        <v>16521</v>
      </c>
      <c r="K44" s="60" t="s">
        <v>16294</v>
      </c>
      <c r="L44" s="8">
        <v>7429</v>
      </c>
      <c r="M44" s="8" t="s">
        <v>21</v>
      </c>
      <c r="N44" s="8">
        <v>226544</v>
      </c>
      <c r="O44" s="5"/>
      <c r="P44" s="34"/>
    </row>
    <row r="45" spans="1:16">
      <c r="A45" s="8">
        <v>42</v>
      </c>
      <c r="B45" s="8" t="s">
        <v>18360</v>
      </c>
      <c r="C45" s="8" t="s">
        <v>5405</v>
      </c>
      <c r="D45" s="8" t="s">
        <v>4328</v>
      </c>
      <c r="E45" s="8" t="s">
        <v>16523</v>
      </c>
      <c r="F45" s="8" t="s">
        <v>16524</v>
      </c>
      <c r="G45" s="8" t="s">
        <v>16525</v>
      </c>
      <c r="H45" s="8" t="s">
        <v>16527</v>
      </c>
      <c r="I45" s="8" t="str">
        <f t="shared" si="0"/>
        <v>DYE6585</v>
      </c>
      <c r="J45" s="79" t="s">
        <v>16526</v>
      </c>
      <c r="K45" s="60" t="s">
        <v>16294</v>
      </c>
      <c r="L45" s="8">
        <v>7430</v>
      </c>
      <c r="M45" s="8" t="s">
        <v>21</v>
      </c>
      <c r="N45" s="8">
        <v>226544</v>
      </c>
      <c r="O45" s="5"/>
      <c r="P45" s="34"/>
    </row>
    <row r="46" spans="1:16">
      <c r="A46" s="8">
        <v>43</v>
      </c>
      <c r="B46" s="8" t="s">
        <v>18360</v>
      </c>
      <c r="C46" s="8" t="s">
        <v>9422</v>
      </c>
      <c r="D46" s="8" t="s">
        <v>4328</v>
      </c>
      <c r="E46" s="8" t="s">
        <v>16528</v>
      </c>
      <c r="F46" s="8" t="s">
        <v>16529</v>
      </c>
      <c r="G46" s="8" t="s">
        <v>16530</v>
      </c>
      <c r="H46" s="8" t="s">
        <v>16532</v>
      </c>
      <c r="I46" s="8" t="str">
        <f t="shared" si="0"/>
        <v>DYE6586</v>
      </c>
      <c r="J46" s="79" t="s">
        <v>16531</v>
      </c>
      <c r="K46" s="60" t="s">
        <v>16294</v>
      </c>
      <c r="L46" s="8">
        <v>7431</v>
      </c>
      <c r="M46" s="8" t="s">
        <v>21</v>
      </c>
      <c r="N46" s="8">
        <v>226544</v>
      </c>
      <c r="O46" s="5"/>
      <c r="P46" s="34"/>
    </row>
    <row r="47" spans="1:16">
      <c r="A47" s="8">
        <v>44</v>
      </c>
      <c r="B47" s="8" t="s">
        <v>18360</v>
      </c>
      <c r="C47" s="8" t="s">
        <v>6875</v>
      </c>
      <c r="D47" s="8" t="s">
        <v>4328</v>
      </c>
      <c r="E47" s="8" t="s">
        <v>16533</v>
      </c>
      <c r="F47" s="8" t="s">
        <v>22934</v>
      </c>
      <c r="G47" s="8" t="s">
        <v>16534</v>
      </c>
      <c r="H47" s="8" t="s">
        <v>16536</v>
      </c>
      <c r="I47" s="8" t="str">
        <f t="shared" si="0"/>
        <v>DYE6587</v>
      </c>
      <c r="J47" s="79" t="s">
        <v>16535</v>
      </c>
      <c r="K47" s="60" t="s">
        <v>16294</v>
      </c>
      <c r="L47" s="8">
        <v>7432</v>
      </c>
      <c r="M47" s="8" t="s">
        <v>21</v>
      </c>
      <c r="N47" s="8">
        <v>226544</v>
      </c>
      <c r="O47" s="5"/>
      <c r="P47" s="34"/>
    </row>
    <row r="48" spans="1:16">
      <c r="A48" s="8">
        <v>45</v>
      </c>
      <c r="B48" s="8" t="s">
        <v>18360</v>
      </c>
      <c r="C48" s="8" t="s">
        <v>6875</v>
      </c>
      <c r="D48" s="8" t="s">
        <v>4328</v>
      </c>
      <c r="E48" s="8" t="s">
        <v>16537</v>
      </c>
      <c r="F48" s="8" t="s">
        <v>16538</v>
      </c>
      <c r="G48" s="8" t="s">
        <v>16539</v>
      </c>
      <c r="H48" s="8" t="s">
        <v>16541</v>
      </c>
      <c r="I48" s="8" t="str">
        <f t="shared" si="0"/>
        <v>DYE6588</v>
      </c>
      <c r="J48" s="79" t="s">
        <v>16540</v>
      </c>
      <c r="K48" s="60" t="s">
        <v>16294</v>
      </c>
      <c r="L48" s="8">
        <v>7433</v>
      </c>
      <c r="M48" s="8" t="s">
        <v>21</v>
      </c>
      <c r="N48" s="8">
        <v>226544</v>
      </c>
      <c r="O48" s="5"/>
      <c r="P48" s="34"/>
    </row>
    <row r="49" spans="1:16">
      <c r="A49" s="8">
        <v>46</v>
      </c>
      <c r="B49" s="8" t="s">
        <v>18360</v>
      </c>
      <c r="C49" s="8" t="s">
        <v>16542</v>
      </c>
      <c r="D49" s="8" t="s">
        <v>4328</v>
      </c>
      <c r="E49" s="8" t="s">
        <v>16543</v>
      </c>
      <c r="F49" s="8" t="s">
        <v>16544</v>
      </c>
      <c r="G49" s="8" t="s">
        <v>16545</v>
      </c>
      <c r="H49" s="8" t="s">
        <v>16548</v>
      </c>
      <c r="I49" s="8" t="str">
        <f t="shared" si="0"/>
        <v>DYE6589</v>
      </c>
      <c r="J49" s="79" t="s">
        <v>16547</v>
      </c>
      <c r="K49" s="60" t="s">
        <v>16294</v>
      </c>
      <c r="L49" s="8">
        <v>7424</v>
      </c>
      <c r="M49" s="8" t="s">
        <v>21</v>
      </c>
      <c r="N49" s="8">
        <v>226544</v>
      </c>
      <c r="O49" s="5"/>
      <c r="P49" s="34"/>
    </row>
    <row r="50" spans="1:16">
      <c r="A50" s="8">
        <v>47</v>
      </c>
      <c r="B50" s="8" t="s">
        <v>18360</v>
      </c>
      <c r="C50" s="8" t="s">
        <v>16549</v>
      </c>
      <c r="D50" s="8" t="s">
        <v>4328</v>
      </c>
      <c r="E50" s="8" t="s">
        <v>16550</v>
      </c>
      <c r="F50" s="8" t="s">
        <v>16551</v>
      </c>
      <c r="G50" s="8" t="s">
        <v>16552</v>
      </c>
      <c r="H50" s="8" t="s">
        <v>16554</v>
      </c>
      <c r="I50" s="8" t="str">
        <f t="shared" si="0"/>
        <v>DYE6590</v>
      </c>
      <c r="J50" s="79" t="s">
        <v>16553</v>
      </c>
      <c r="K50" s="60" t="s">
        <v>16294</v>
      </c>
      <c r="L50" s="8">
        <v>7425</v>
      </c>
      <c r="M50" s="8" t="s">
        <v>21</v>
      </c>
      <c r="N50" s="8">
        <v>226544</v>
      </c>
      <c r="O50" s="5"/>
      <c r="P50" s="34"/>
    </row>
    <row r="51" spans="1:16">
      <c r="A51" s="8">
        <v>48</v>
      </c>
      <c r="B51" s="8" t="s">
        <v>18360</v>
      </c>
      <c r="C51" s="8" t="s">
        <v>16555</v>
      </c>
      <c r="D51" s="8" t="s">
        <v>4328</v>
      </c>
      <c r="E51" s="8" t="s">
        <v>16556</v>
      </c>
      <c r="F51" s="8" t="s">
        <v>16557</v>
      </c>
      <c r="G51" s="8" t="s">
        <v>16558</v>
      </c>
      <c r="H51" s="8" t="s">
        <v>16560</v>
      </c>
      <c r="I51" s="8" t="str">
        <f t="shared" si="0"/>
        <v>DYE6591</v>
      </c>
      <c r="J51" s="79" t="s">
        <v>16559</v>
      </c>
      <c r="K51" s="60" t="s">
        <v>16294</v>
      </c>
      <c r="L51" s="8">
        <v>7423</v>
      </c>
      <c r="M51" s="8" t="s">
        <v>21</v>
      </c>
      <c r="N51" s="8">
        <v>226544</v>
      </c>
      <c r="O51" s="5"/>
      <c r="P51" s="34"/>
    </row>
    <row r="52" spans="1:16">
      <c r="A52" s="8">
        <v>49</v>
      </c>
      <c r="B52" s="8" t="s">
        <v>18360</v>
      </c>
      <c r="C52" s="8" t="s">
        <v>16561</v>
      </c>
      <c r="D52" s="8" t="s">
        <v>4328</v>
      </c>
      <c r="E52" s="8" t="s">
        <v>16562</v>
      </c>
      <c r="F52" s="8" t="s">
        <v>16563</v>
      </c>
      <c r="G52" s="8" t="s">
        <v>16564</v>
      </c>
      <c r="H52" s="8" t="s">
        <v>16566</v>
      </c>
      <c r="I52" s="8" t="str">
        <f t="shared" si="0"/>
        <v>DYE6592</v>
      </c>
      <c r="J52" s="79" t="s">
        <v>16565</v>
      </c>
      <c r="K52" s="60" t="s">
        <v>16294</v>
      </c>
      <c r="L52" s="8">
        <v>7427</v>
      </c>
      <c r="M52" s="8" t="s">
        <v>21</v>
      </c>
      <c r="N52" s="8">
        <v>226544</v>
      </c>
      <c r="O52" s="5"/>
      <c r="P52" s="34"/>
    </row>
    <row r="53" spans="1:16">
      <c r="A53" s="8">
        <v>50</v>
      </c>
      <c r="B53" s="8" t="s">
        <v>22933</v>
      </c>
      <c r="C53" s="8" t="s">
        <v>5408</v>
      </c>
      <c r="D53" s="8" t="s">
        <v>4328</v>
      </c>
      <c r="E53" s="8" t="s">
        <v>15917</v>
      </c>
      <c r="F53" s="8" t="s">
        <v>5409</v>
      </c>
      <c r="G53" s="8" t="s">
        <v>22297</v>
      </c>
      <c r="H53" s="8" t="s">
        <v>15547</v>
      </c>
      <c r="I53" s="8" t="str">
        <f t="shared" si="0"/>
        <v>DYE5992</v>
      </c>
      <c r="J53" s="8" t="s">
        <v>15317</v>
      </c>
      <c r="K53" s="60" t="s">
        <v>15754</v>
      </c>
      <c r="L53" s="8"/>
      <c r="M53" s="8" t="s">
        <v>21</v>
      </c>
      <c r="N53" s="8">
        <v>218579</v>
      </c>
      <c r="O53" s="5" t="s">
        <v>24016</v>
      </c>
      <c r="P53" s="34"/>
    </row>
    <row r="54" spans="1:16">
      <c r="A54" s="8">
        <v>51</v>
      </c>
      <c r="B54" s="8" t="s">
        <v>22933</v>
      </c>
      <c r="C54" s="8" t="s">
        <v>5408</v>
      </c>
      <c r="D54" s="8" t="s">
        <v>4328</v>
      </c>
      <c r="E54" s="8" t="s">
        <v>15918</v>
      </c>
      <c r="F54" s="8" t="s">
        <v>16028</v>
      </c>
      <c r="G54" s="8" t="s">
        <v>22298</v>
      </c>
      <c r="H54" s="8" t="s">
        <v>15610</v>
      </c>
      <c r="I54" s="8" t="str">
        <f t="shared" si="0"/>
        <v>DYE6055</v>
      </c>
      <c r="J54" s="8" t="s">
        <v>15380</v>
      </c>
      <c r="K54" s="60" t="s">
        <v>15754</v>
      </c>
      <c r="L54" s="8"/>
      <c r="M54" s="8" t="s">
        <v>21</v>
      </c>
      <c r="N54" s="8">
        <v>218579</v>
      </c>
      <c r="O54" s="5" t="s">
        <v>24017</v>
      </c>
      <c r="P54" s="34"/>
    </row>
    <row r="55" spans="1:16" ht="17">
      <c r="A55" s="8">
        <v>52</v>
      </c>
      <c r="B55" s="8" t="s">
        <v>22933</v>
      </c>
      <c r="C55" s="8" t="s">
        <v>5260</v>
      </c>
      <c r="D55" s="8" t="s">
        <v>4328</v>
      </c>
      <c r="E55" s="49" t="s">
        <v>15878</v>
      </c>
      <c r="F55" s="49" t="s">
        <v>5261</v>
      </c>
      <c r="G55" s="8" t="s">
        <v>22299</v>
      </c>
      <c r="H55" s="8" t="s">
        <v>15634</v>
      </c>
      <c r="I55" s="8" t="str">
        <f t="shared" si="0"/>
        <v>DYE6079</v>
      </c>
      <c r="J55" s="8" t="s">
        <v>15404</v>
      </c>
      <c r="K55" s="60" t="s">
        <v>15755</v>
      </c>
      <c r="L55" s="8"/>
      <c r="M55" s="8" t="s">
        <v>21</v>
      </c>
      <c r="N55" s="8">
        <v>218580</v>
      </c>
      <c r="O55" s="5" t="s">
        <v>24018</v>
      </c>
      <c r="P55" s="34"/>
    </row>
    <row r="56" spans="1:16" ht="17">
      <c r="A56" s="8">
        <v>53</v>
      </c>
      <c r="B56" s="8" t="s">
        <v>22933</v>
      </c>
      <c r="C56" s="8" t="s">
        <v>3759</v>
      </c>
      <c r="D56" s="8" t="s">
        <v>4328</v>
      </c>
      <c r="E56" s="49" t="s">
        <v>15876</v>
      </c>
      <c r="F56" s="49" t="s">
        <v>15983</v>
      </c>
      <c r="G56" s="8" t="s">
        <v>22300</v>
      </c>
      <c r="H56" s="8" t="s">
        <v>15632</v>
      </c>
      <c r="I56" s="8" t="str">
        <f t="shared" si="0"/>
        <v>DYE6077</v>
      </c>
      <c r="J56" s="8" t="s">
        <v>15402</v>
      </c>
      <c r="K56" s="60" t="s">
        <v>15755</v>
      </c>
      <c r="L56" s="8"/>
      <c r="M56" s="8" t="s">
        <v>21</v>
      </c>
      <c r="N56" s="8">
        <v>218580</v>
      </c>
      <c r="O56" s="5" t="s">
        <v>24019</v>
      </c>
      <c r="P56" s="34"/>
    </row>
    <row r="57" spans="1:16" ht="17">
      <c r="A57" s="8">
        <v>54</v>
      </c>
      <c r="B57" s="8" t="s">
        <v>22933</v>
      </c>
      <c r="C57" s="8" t="s">
        <v>3759</v>
      </c>
      <c r="D57" s="8" t="s">
        <v>4328</v>
      </c>
      <c r="E57" s="49" t="s">
        <v>15877</v>
      </c>
      <c r="F57" s="49" t="s">
        <v>15984</v>
      </c>
      <c r="G57" s="8" t="s">
        <v>22301</v>
      </c>
      <c r="H57" s="8" t="s">
        <v>15633</v>
      </c>
      <c r="I57" s="8" t="str">
        <f t="shared" si="0"/>
        <v>DYE6078</v>
      </c>
      <c r="J57" s="8" t="s">
        <v>15403</v>
      </c>
      <c r="K57" s="60" t="s">
        <v>15755</v>
      </c>
      <c r="L57" s="8"/>
      <c r="M57" s="8" t="s">
        <v>21</v>
      </c>
      <c r="N57" s="8">
        <v>218580</v>
      </c>
      <c r="O57" s="5" t="s">
        <v>24020</v>
      </c>
      <c r="P57" s="34"/>
    </row>
    <row r="58" spans="1:16" ht="16" customHeight="1">
      <c r="A58" s="8">
        <v>55</v>
      </c>
      <c r="B58" s="8" t="s">
        <v>18360</v>
      </c>
      <c r="C58" s="67" t="s">
        <v>3759</v>
      </c>
      <c r="D58" s="51" t="s">
        <v>4328</v>
      </c>
      <c r="E58" s="51" t="s">
        <v>16172</v>
      </c>
      <c r="F58" s="8" t="s">
        <v>17580</v>
      </c>
      <c r="G58" s="51" t="s">
        <v>20252</v>
      </c>
      <c r="H58" s="8" t="s">
        <v>15677</v>
      </c>
      <c r="I58" s="8" t="str">
        <f t="shared" si="0"/>
        <v>DYE6543</v>
      </c>
      <c r="J58" s="8" t="s">
        <v>15446</v>
      </c>
      <c r="K58" s="60" t="s">
        <v>15756</v>
      </c>
      <c r="L58" s="8">
        <v>6899</v>
      </c>
      <c r="M58" s="8" t="s">
        <v>21</v>
      </c>
      <c r="N58" s="83" t="s">
        <v>17562</v>
      </c>
      <c r="O58" s="5" t="s">
        <v>24021</v>
      </c>
      <c r="P58" s="34"/>
    </row>
    <row r="59" spans="1:16" ht="16" customHeight="1">
      <c r="A59" s="8">
        <v>56</v>
      </c>
      <c r="B59" s="8" t="s">
        <v>18360</v>
      </c>
      <c r="C59" s="67" t="s">
        <v>3759</v>
      </c>
      <c r="D59" s="51" t="s">
        <v>4328</v>
      </c>
      <c r="E59" s="51" t="s">
        <v>16173</v>
      </c>
      <c r="F59" s="8" t="s">
        <v>17581</v>
      </c>
      <c r="G59" s="51" t="s">
        <v>20251</v>
      </c>
      <c r="H59" s="8" t="s">
        <v>15678</v>
      </c>
      <c r="I59" s="8" t="str">
        <f t="shared" si="0"/>
        <v>DYE6544</v>
      </c>
      <c r="J59" s="8" t="s">
        <v>15447</v>
      </c>
      <c r="K59" s="60" t="s">
        <v>15756</v>
      </c>
      <c r="L59" s="8">
        <v>6826</v>
      </c>
      <c r="M59" s="8" t="s">
        <v>21</v>
      </c>
      <c r="N59" s="83" t="s">
        <v>17562</v>
      </c>
      <c r="O59" s="5" t="s">
        <v>24022</v>
      </c>
      <c r="P59" s="34"/>
    </row>
    <row r="60" spans="1:16" ht="16" customHeight="1">
      <c r="A60" s="8">
        <v>57</v>
      </c>
      <c r="B60" s="8" t="s">
        <v>18360</v>
      </c>
      <c r="C60" s="67" t="s">
        <v>5408</v>
      </c>
      <c r="D60" s="51" t="s">
        <v>4328</v>
      </c>
      <c r="E60" s="51" t="s">
        <v>16181</v>
      </c>
      <c r="F60" s="8" t="s">
        <v>17587</v>
      </c>
      <c r="G60" s="51" t="s">
        <v>20250</v>
      </c>
      <c r="H60" s="8" t="s">
        <v>15686</v>
      </c>
      <c r="I60" s="8" t="str">
        <f t="shared" si="0"/>
        <v>DYE6552</v>
      </c>
      <c r="J60" s="8" t="s">
        <v>15455</v>
      </c>
      <c r="K60" s="60" t="s">
        <v>15756</v>
      </c>
      <c r="L60" s="8">
        <v>6830</v>
      </c>
      <c r="M60" s="8" t="s">
        <v>21</v>
      </c>
      <c r="N60" s="83" t="s">
        <v>17562</v>
      </c>
      <c r="O60" s="5" t="s">
        <v>24023</v>
      </c>
      <c r="P60" s="34"/>
    </row>
    <row r="61" spans="1:16" ht="16" customHeight="1">
      <c r="A61" s="8">
        <v>58</v>
      </c>
      <c r="B61" s="8" t="s">
        <v>18360</v>
      </c>
      <c r="C61" s="9" t="s">
        <v>20743</v>
      </c>
      <c r="D61" s="51" t="s">
        <v>4328</v>
      </c>
      <c r="E61" s="9" t="s">
        <v>20744</v>
      </c>
      <c r="F61" s="400" t="s">
        <v>20745</v>
      </c>
      <c r="G61" s="9" t="s">
        <v>22302</v>
      </c>
      <c r="H61" s="43" t="s">
        <v>20748</v>
      </c>
      <c r="I61" s="8" t="str">
        <f t="shared" si="0"/>
        <v>DYE7537</v>
      </c>
      <c r="J61" s="43" t="s">
        <v>20747</v>
      </c>
      <c r="K61" s="28" t="s">
        <v>20570</v>
      </c>
      <c r="L61" s="28"/>
      <c r="M61" s="8" t="s">
        <v>21</v>
      </c>
      <c r="N61" s="9">
        <v>243594</v>
      </c>
      <c r="O61" s="5"/>
      <c r="P61" s="34"/>
    </row>
    <row r="62" spans="1:16" ht="16" customHeight="1">
      <c r="A62" s="5">
        <v>59</v>
      </c>
      <c r="B62" s="8" t="s">
        <v>18360</v>
      </c>
      <c r="C62" s="4" t="s">
        <v>20749</v>
      </c>
      <c r="D62" s="73" t="s">
        <v>4328</v>
      </c>
      <c r="E62" s="4" t="s">
        <v>20750</v>
      </c>
      <c r="F62" s="399" t="s">
        <v>20751</v>
      </c>
      <c r="G62" s="9" t="s">
        <v>22303</v>
      </c>
      <c r="H62" s="7" t="s">
        <v>20753</v>
      </c>
      <c r="I62" s="5" t="str">
        <f t="shared" si="0"/>
        <v>DYE7538</v>
      </c>
      <c r="J62" s="7" t="s">
        <v>20752</v>
      </c>
      <c r="K62" s="2" t="s">
        <v>20570</v>
      </c>
      <c r="L62" s="2"/>
      <c r="M62" s="5" t="s">
        <v>21</v>
      </c>
      <c r="N62" s="4">
        <v>243594</v>
      </c>
      <c r="O62" s="5"/>
      <c r="P62" s="34"/>
    </row>
    <row r="63" spans="1:16" ht="16" customHeight="1">
      <c r="G63" s="31"/>
    </row>
    <row r="64" spans="1:16" ht="16" customHeight="1">
      <c r="G64" s="31"/>
    </row>
    <row r="65" spans="7:7" ht="16" customHeight="1">
      <c r="G65" s="31"/>
    </row>
    <row r="66" spans="7:7" ht="16" customHeight="1">
      <c r="G66" s="31"/>
    </row>
    <row r="67" spans="7:7">
      <c r="G67" s="31"/>
    </row>
    <row r="68" spans="7:7">
      <c r="G68" s="31"/>
    </row>
    <row r="72" spans="7:7">
      <c r="G72" s="31"/>
    </row>
    <row r="73" spans="7:7">
      <c r="G73" s="31"/>
    </row>
    <row r="74" spans="7:7">
      <c r="G74" s="31"/>
    </row>
    <row r="75" spans="7:7">
      <c r="G75" s="31"/>
    </row>
    <row r="76" spans="7:7">
      <c r="G76" s="31"/>
    </row>
    <row r="77" spans="7:7">
      <c r="G77" s="31"/>
    </row>
    <row r="78" spans="7:7">
      <c r="G78" s="31"/>
    </row>
    <row r="79" spans="7:7">
      <c r="G79" s="31"/>
    </row>
    <row r="80" spans="7:7">
      <c r="G80" s="31"/>
    </row>
    <row r="81" spans="7:7">
      <c r="G81" s="31"/>
    </row>
    <row r="82" spans="7:7">
      <c r="G82" s="31"/>
    </row>
    <row r="83" spans="7:7">
      <c r="G83" s="31"/>
    </row>
    <row r="84" spans="7:7">
      <c r="G84" s="31"/>
    </row>
    <row r="85" spans="7:7">
      <c r="G85" s="31"/>
    </row>
    <row r="86" spans="7:7">
      <c r="G86" s="31"/>
    </row>
    <row r="87" spans="7:7">
      <c r="G87" s="31"/>
    </row>
    <row r="88" spans="7:7">
      <c r="G88" s="31"/>
    </row>
  </sheetData>
  <conditionalFormatting sqref="M53:M57">
    <cfRule type="containsText" dxfId="569" priority="11" operator="containsText" text="PASS">
      <formula>NOT(ISERROR(SEARCH("PASS", M53)))</formula>
    </cfRule>
    <cfRule type="containsText" dxfId="568" priority="12" operator="containsText" text="FAIL">
      <formula>NOT(ISERROR(SEARCH("FAIL", M53)))</formula>
    </cfRule>
    <cfRule type="containsText" dxfId="567" priority="13" operator="containsText" text="WARN">
      <formula>NOT(ISERROR(SEARCH("WARN", M53)))</formula>
    </cfRule>
  </conditionalFormatting>
  <conditionalFormatting sqref="M58:M62">
    <cfRule type="containsText" dxfId="566" priority="5" operator="containsText" text="PASS">
      <formula>NOT(ISERROR(SEARCH("PASS", M58)))</formula>
    </cfRule>
    <cfRule type="containsText" dxfId="565" priority="6" operator="containsText" text="FAIL">
      <formula>NOT(ISERROR(SEARCH("FAIL", M58)))</formula>
    </cfRule>
    <cfRule type="containsText" dxfId="564" priority="7" operator="containsText" text="WARN">
      <formula>NOT(ISERROR(SEARCH("WARN", M58)))</formula>
    </cfRule>
  </conditionalFormatting>
  <conditionalFormatting sqref="G53:G57">
    <cfRule type="duplicateValues" dxfId="563" priority="2"/>
  </conditionalFormatting>
  <conditionalFormatting sqref="G58:G60">
    <cfRule type="duplicateValues" dxfId="56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89244-F6D4-7C4B-846D-AD2BCC4FC92A}">
  <dimension ref="A1:BG596"/>
  <sheetViews>
    <sheetView zoomScale="90" workbookViewId="0">
      <pane ySplit="3" topLeftCell="A169" activePane="bottomLeft" state="frozen"/>
      <selection activeCell="F1" sqref="F1"/>
      <selection pane="bottomLeft" activeCell="D1" sqref="D1:D1048576"/>
    </sheetView>
  </sheetViews>
  <sheetFormatPr baseColWidth="10" defaultRowHeight="15" customHeight="1"/>
  <cols>
    <col min="1" max="1" width="8" style="206" bestFit="1" customWidth="1"/>
    <col min="2" max="2" width="13.83203125" style="206" customWidth="1"/>
    <col min="3" max="3" width="14.6640625" style="206" customWidth="1"/>
    <col min="4" max="4" width="51.33203125" style="206" customWidth="1"/>
    <col min="5" max="5" width="10.5" style="206" customWidth="1"/>
    <col min="6" max="6" width="16.83203125" style="206" bestFit="1" customWidth="1"/>
    <col min="7" max="7" width="14.5" style="206" bestFit="1" customWidth="1"/>
    <col min="8" max="8" width="20.6640625" style="206" customWidth="1"/>
    <col min="9" max="9" width="10.83203125" style="206"/>
    <col min="10" max="10" width="14.1640625" style="206" bestFit="1" customWidth="1"/>
    <col min="11" max="11" width="20.1640625" style="235" customWidth="1"/>
    <col min="12" max="12" width="13.5" style="235" customWidth="1"/>
    <col min="13" max="13" width="30.6640625" style="206" customWidth="1"/>
    <col min="14" max="14" width="11.33203125" style="206" bestFit="1" customWidth="1"/>
    <col min="15" max="15" width="7.1640625" style="206" bestFit="1" customWidth="1"/>
    <col min="16" max="16" width="142" style="206" customWidth="1"/>
    <col min="17" max="17" width="19.5" style="206" customWidth="1"/>
    <col min="18" max="18" width="11.83203125" style="206" bestFit="1" customWidth="1"/>
    <col min="19" max="19" width="28.5" style="206" customWidth="1"/>
    <col min="20" max="20" width="20.83203125" style="206" customWidth="1"/>
    <col min="22" max="22" width="5.6640625" style="206" bestFit="1" customWidth="1"/>
    <col min="23" max="23" width="8.83203125" style="206" bestFit="1" customWidth="1"/>
    <col min="24" max="24" width="20.5" style="206" bestFit="1" customWidth="1"/>
    <col min="25" max="25" width="7" style="206" customWidth="1"/>
    <col min="26" max="26" width="83" style="206" bestFit="1" customWidth="1"/>
    <col min="27" max="27" width="7.1640625" style="206" bestFit="1" customWidth="1"/>
    <col min="28" max="28" width="4.83203125" style="206" bestFit="1" customWidth="1"/>
    <col min="29" max="29" width="7.1640625" style="206" bestFit="1" customWidth="1"/>
    <col min="30" max="30" width="27.5" style="206" bestFit="1" customWidth="1"/>
    <col min="31" max="31" width="7.5" style="206" bestFit="1" customWidth="1"/>
    <col min="32" max="32" width="7.83203125" style="206" bestFit="1" customWidth="1"/>
    <col min="33" max="33" width="3.6640625" style="206" bestFit="1" customWidth="1"/>
    <col min="34" max="37" width="10.83203125" style="206"/>
    <col min="38" max="38" width="20.5" style="206" bestFit="1" customWidth="1"/>
    <col min="39" max="39" width="10.83203125" style="206"/>
    <col min="40" max="40" width="98.83203125" style="206" bestFit="1" customWidth="1"/>
    <col min="41" max="16384" width="10.83203125" style="206"/>
  </cols>
  <sheetData>
    <row r="1" spans="1:33" ht="15" customHeight="1">
      <c r="D1" s="214" t="s">
        <v>1597</v>
      </c>
      <c r="E1" s="214"/>
      <c r="F1" s="206">
        <f>COUNTA(C4:C297)</f>
        <v>294</v>
      </c>
      <c r="I1" s="205" t="s">
        <v>13665</v>
      </c>
      <c r="K1" s="206"/>
      <c r="L1" s="206"/>
    </row>
    <row r="2" spans="1:33" ht="15" customHeight="1" thickBot="1">
      <c r="B2" s="208"/>
      <c r="I2" s="208">
        <f>COUNTIF(I4:I1191,"*Y*")</f>
        <v>263</v>
      </c>
      <c r="K2" s="206"/>
      <c r="L2" s="206"/>
    </row>
    <row r="3" spans="1:33" ht="16" customHeight="1" thickBot="1">
      <c r="A3" s="661" t="s">
        <v>9370</v>
      </c>
      <c r="B3" s="661" t="s">
        <v>10</v>
      </c>
      <c r="C3" s="661" t="s">
        <v>1</v>
      </c>
      <c r="D3" s="661" t="s">
        <v>2</v>
      </c>
      <c r="E3" s="661" t="s">
        <v>22945</v>
      </c>
      <c r="F3" s="661" t="s">
        <v>3</v>
      </c>
      <c r="G3" s="661" t="s">
        <v>12</v>
      </c>
      <c r="H3" s="661" t="s">
        <v>0</v>
      </c>
      <c r="I3" s="661" t="s">
        <v>23695</v>
      </c>
      <c r="J3" s="661" t="s">
        <v>14</v>
      </c>
      <c r="K3" s="661" t="s">
        <v>22920</v>
      </c>
      <c r="L3" s="661" t="s">
        <v>5</v>
      </c>
      <c r="M3" s="661" t="s">
        <v>6</v>
      </c>
      <c r="N3" s="661" t="s">
        <v>7</v>
      </c>
      <c r="O3" s="661" t="s">
        <v>8</v>
      </c>
      <c r="P3" s="661" t="s">
        <v>9</v>
      </c>
      <c r="Q3" s="661" t="s">
        <v>22944</v>
      </c>
      <c r="R3" s="661" t="s">
        <v>22943</v>
      </c>
      <c r="S3" s="661" t="s">
        <v>11</v>
      </c>
      <c r="T3" s="661" t="s">
        <v>22942</v>
      </c>
    </row>
    <row r="4" spans="1:33" ht="15" customHeight="1">
      <c r="A4" s="72">
        <v>1</v>
      </c>
      <c r="B4" s="72" t="s">
        <v>18360</v>
      </c>
      <c r="C4" s="72" t="s">
        <v>534</v>
      </c>
      <c r="D4" s="38" t="s">
        <v>537</v>
      </c>
      <c r="E4" s="151"/>
      <c r="F4" s="91"/>
      <c r="G4" s="38" t="s">
        <v>6026</v>
      </c>
      <c r="H4" s="72" t="s">
        <v>10816</v>
      </c>
      <c r="I4" s="38" t="s">
        <v>22</v>
      </c>
      <c r="J4" s="72" t="str">
        <f>IF('MISC files'!L4&gt;0, "Y", "N")</f>
        <v>Y</v>
      </c>
      <c r="K4" s="72"/>
      <c r="L4" s="38"/>
      <c r="M4" s="72" t="s">
        <v>9851</v>
      </c>
      <c r="N4" s="72" t="s">
        <v>461</v>
      </c>
      <c r="O4" s="72" t="s">
        <v>454</v>
      </c>
      <c r="P4" s="120" t="s">
        <v>19435</v>
      </c>
      <c r="Q4" s="72"/>
      <c r="R4" s="72" t="s">
        <v>20</v>
      </c>
      <c r="S4" s="69" t="s">
        <v>270</v>
      </c>
      <c r="T4" s="263"/>
    </row>
    <row r="5" spans="1:33" ht="15" customHeight="1">
      <c r="A5" s="72">
        <v>2</v>
      </c>
      <c r="B5" s="72" t="s">
        <v>18360</v>
      </c>
      <c r="C5" s="38" t="s">
        <v>535</v>
      </c>
      <c r="D5" s="36" t="s">
        <v>3005</v>
      </c>
      <c r="E5" s="211"/>
      <c r="F5" s="151"/>
      <c r="G5" s="38" t="s">
        <v>6027</v>
      </c>
      <c r="H5" s="38" t="s">
        <v>10817</v>
      </c>
      <c r="I5" s="38" t="s">
        <v>22</v>
      </c>
      <c r="J5" s="72" t="str">
        <f>IF('MISC files'!L5&gt;0, "Y", "N")</f>
        <v>Y</v>
      </c>
      <c r="K5" s="38" t="s">
        <v>450</v>
      </c>
      <c r="L5" s="38" t="s">
        <v>21</v>
      </c>
      <c r="M5" s="38" t="s">
        <v>494</v>
      </c>
      <c r="N5" s="38" t="s">
        <v>10710</v>
      </c>
      <c r="O5" s="38" t="s">
        <v>463</v>
      </c>
      <c r="P5" s="292" t="s">
        <v>23884</v>
      </c>
      <c r="Q5" s="72" t="s">
        <v>18469</v>
      </c>
      <c r="R5" s="38" t="s">
        <v>20</v>
      </c>
      <c r="S5" s="179" t="s">
        <v>536</v>
      </c>
      <c r="T5" s="72"/>
    </row>
    <row r="6" spans="1:33" ht="15" customHeight="1">
      <c r="A6" s="72">
        <v>3</v>
      </c>
      <c r="B6" s="72" t="s">
        <v>18360</v>
      </c>
      <c r="C6" s="38" t="s">
        <v>660</v>
      </c>
      <c r="D6" s="36" t="s">
        <v>661</v>
      </c>
      <c r="E6" s="211"/>
      <c r="F6" s="151"/>
      <c r="G6" s="38" t="s">
        <v>6028</v>
      </c>
      <c r="H6" s="38" t="s">
        <v>10818</v>
      </c>
      <c r="I6" s="38" t="s">
        <v>22</v>
      </c>
      <c r="J6" s="72" t="str">
        <f>IF('MISC files'!L6&gt;0, "Y", "N")</f>
        <v>Y</v>
      </c>
      <c r="K6" s="38" t="s">
        <v>455</v>
      </c>
      <c r="L6" s="38" t="s">
        <v>22</v>
      </c>
      <c r="M6" s="38" t="s">
        <v>23111</v>
      </c>
      <c r="N6" s="38" t="s">
        <v>10711</v>
      </c>
      <c r="O6" s="38" t="s">
        <v>463</v>
      </c>
      <c r="P6" s="292" t="s">
        <v>23885</v>
      </c>
      <c r="Q6" s="72"/>
      <c r="R6" s="38" t="s">
        <v>20</v>
      </c>
      <c r="S6" s="134" t="s">
        <v>276</v>
      </c>
      <c r="T6" s="72"/>
    </row>
    <row r="7" spans="1:33" s="214" customFormat="1" ht="15" customHeight="1">
      <c r="A7" s="72">
        <v>4</v>
      </c>
      <c r="B7" s="72" t="s">
        <v>18360</v>
      </c>
      <c r="C7" s="38" t="s">
        <v>698</v>
      </c>
      <c r="D7" s="38" t="s">
        <v>699</v>
      </c>
      <c r="E7" s="151"/>
      <c r="F7" s="151"/>
      <c r="G7" s="38" t="s">
        <v>6031</v>
      </c>
      <c r="H7" s="38" t="s">
        <v>10821</v>
      </c>
      <c r="I7" s="38" t="s">
        <v>21</v>
      </c>
      <c r="J7" s="72" t="str">
        <f>IF('MISC files'!L7&gt;0, "Y", "N")</f>
        <v>Y</v>
      </c>
      <c r="K7" s="151" t="s">
        <v>450</v>
      </c>
      <c r="L7" s="38" t="s">
        <v>21</v>
      </c>
      <c r="M7" s="38" t="s">
        <v>17335</v>
      </c>
      <c r="N7" s="38" t="s">
        <v>10001</v>
      </c>
      <c r="O7" s="38" t="s">
        <v>454</v>
      </c>
      <c r="P7" s="292" t="s">
        <v>23886</v>
      </c>
      <c r="Q7" s="72"/>
      <c r="R7" s="38" t="s">
        <v>20</v>
      </c>
      <c r="S7" s="504" t="s">
        <v>271</v>
      </c>
      <c r="T7" s="38"/>
      <c r="V7" s="206"/>
      <c r="X7" s="206"/>
      <c r="Y7" s="206"/>
      <c r="Z7" s="206"/>
      <c r="AA7" s="206"/>
      <c r="AB7" s="206"/>
      <c r="AC7" s="206"/>
      <c r="AD7" s="206"/>
      <c r="AE7" s="206"/>
      <c r="AF7" s="206"/>
      <c r="AG7" s="206"/>
    </row>
    <row r="8" spans="1:33" ht="15" customHeight="1">
      <c r="A8" s="72">
        <v>5</v>
      </c>
      <c r="B8" s="72" t="s">
        <v>18360</v>
      </c>
      <c r="C8" s="38" t="s">
        <v>701</v>
      </c>
      <c r="D8" s="38" t="s">
        <v>699</v>
      </c>
      <c r="E8" s="151"/>
      <c r="F8" s="151"/>
      <c r="G8" s="38" t="s">
        <v>6032</v>
      </c>
      <c r="H8" s="38" t="s">
        <v>10822</v>
      </c>
      <c r="I8" s="38" t="s">
        <v>21</v>
      </c>
      <c r="J8" s="72" t="str">
        <f>IF('MISC files'!L8&gt;0, "Y", "N")</f>
        <v>Y</v>
      </c>
      <c r="K8" s="151"/>
      <c r="L8" s="38"/>
      <c r="M8" s="38" t="s">
        <v>9871</v>
      </c>
      <c r="N8" s="38" t="s">
        <v>10713</v>
      </c>
      <c r="O8" s="38" t="s">
        <v>463</v>
      </c>
      <c r="P8" s="292" t="s">
        <v>19436</v>
      </c>
      <c r="Q8" s="72"/>
      <c r="R8" s="38" t="s">
        <v>20</v>
      </c>
      <c r="S8" s="504" t="s">
        <v>270</v>
      </c>
      <c r="T8" s="72"/>
    </row>
    <row r="9" spans="1:33" ht="15" customHeight="1">
      <c r="A9" s="72">
        <v>6</v>
      </c>
      <c r="B9" s="72" t="s">
        <v>18360</v>
      </c>
      <c r="C9" s="38" t="s">
        <v>698</v>
      </c>
      <c r="D9" s="38" t="s">
        <v>699</v>
      </c>
      <c r="E9" s="151"/>
      <c r="F9" s="151"/>
      <c r="G9" s="38" t="s">
        <v>6033</v>
      </c>
      <c r="H9" s="38" t="s">
        <v>10823</v>
      </c>
      <c r="I9" s="38" t="s">
        <v>21</v>
      </c>
      <c r="J9" s="72" t="str">
        <f>IF('MISC files'!L9&gt;0, "Y", "N")</f>
        <v>Y</v>
      </c>
      <c r="K9" s="151"/>
      <c r="L9" s="38"/>
      <c r="M9" s="38" t="s">
        <v>17335</v>
      </c>
      <c r="N9" s="38" t="s">
        <v>477</v>
      </c>
      <c r="O9" s="38" t="s">
        <v>454</v>
      </c>
      <c r="P9" s="292" t="s">
        <v>23887</v>
      </c>
      <c r="Q9" s="72"/>
      <c r="R9" s="38" t="s">
        <v>20</v>
      </c>
      <c r="S9" s="504" t="s">
        <v>562</v>
      </c>
      <c r="T9" s="72"/>
    </row>
    <row r="10" spans="1:33" ht="15" customHeight="1">
      <c r="A10" s="72">
        <v>7</v>
      </c>
      <c r="B10" s="72" t="s">
        <v>18360</v>
      </c>
      <c r="C10" s="38" t="s">
        <v>704</v>
      </c>
      <c r="D10" s="38" t="s">
        <v>699</v>
      </c>
      <c r="E10" s="151"/>
      <c r="F10" s="151"/>
      <c r="G10" s="38" t="s">
        <v>6034</v>
      </c>
      <c r="H10" s="38" t="s">
        <v>10824</v>
      </c>
      <c r="I10" s="38" t="s">
        <v>21</v>
      </c>
      <c r="J10" s="72" t="str">
        <f>IF('MISC files'!L10&gt;0, "Y", "N")</f>
        <v>Y</v>
      </c>
      <c r="K10" s="151"/>
      <c r="L10" s="38"/>
      <c r="M10" s="38" t="s">
        <v>23112</v>
      </c>
      <c r="N10" s="38" t="s">
        <v>467</v>
      </c>
      <c r="O10" s="38" t="s">
        <v>454</v>
      </c>
      <c r="P10" s="292" t="s">
        <v>19437</v>
      </c>
      <c r="Q10" s="72"/>
      <c r="R10" s="38" t="s">
        <v>20</v>
      </c>
      <c r="S10" s="504" t="s">
        <v>562</v>
      </c>
      <c r="T10" s="72"/>
    </row>
    <row r="11" spans="1:33" ht="15" customHeight="1">
      <c r="A11" s="72">
        <v>8</v>
      </c>
      <c r="B11" s="72" t="s">
        <v>18360</v>
      </c>
      <c r="C11" s="38" t="s">
        <v>706</v>
      </c>
      <c r="D11" s="38" t="s">
        <v>699</v>
      </c>
      <c r="E11" s="151"/>
      <c r="F11" s="151"/>
      <c r="G11" s="38" t="s">
        <v>6035</v>
      </c>
      <c r="H11" s="38" t="s">
        <v>10825</v>
      </c>
      <c r="I11" s="38" t="s">
        <v>22</v>
      </c>
      <c r="J11" s="72" t="str">
        <f>IF('MISC files'!L11&gt;0, "Y", "N")</f>
        <v>Y</v>
      </c>
      <c r="K11" s="100"/>
      <c r="L11" s="38"/>
      <c r="M11" s="38" t="s">
        <v>494</v>
      </c>
      <c r="N11" s="38" t="s">
        <v>10713</v>
      </c>
      <c r="O11" s="38" t="s">
        <v>463</v>
      </c>
      <c r="P11" s="292" t="s">
        <v>19438</v>
      </c>
      <c r="Q11" s="72"/>
      <c r="R11" s="38" t="s">
        <v>20</v>
      </c>
      <c r="S11" s="504" t="s">
        <v>270</v>
      </c>
      <c r="T11" s="72"/>
    </row>
    <row r="12" spans="1:33" ht="15" customHeight="1">
      <c r="A12" s="72">
        <v>9</v>
      </c>
      <c r="B12" s="72" t="s">
        <v>18360</v>
      </c>
      <c r="C12" s="38" t="s">
        <v>708</v>
      </c>
      <c r="D12" s="38" t="s">
        <v>699</v>
      </c>
      <c r="E12" s="151"/>
      <c r="F12" s="151"/>
      <c r="G12" s="38" t="s">
        <v>6036</v>
      </c>
      <c r="H12" s="38" t="s">
        <v>10826</v>
      </c>
      <c r="I12" s="38" t="s">
        <v>22</v>
      </c>
      <c r="J12" s="72" t="str">
        <f>IF('MISC files'!L12&gt;0, "Y", "N")</f>
        <v>Y</v>
      </c>
      <c r="K12" s="151"/>
      <c r="L12" s="38"/>
      <c r="M12" s="38" t="s">
        <v>494</v>
      </c>
      <c r="N12" s="38" t="s">
        <v>476</v>
      </c>
      <c r="O12" s="38" t="s">
        <v>454</v>
      </c>
      <c r="P12" s="292" t="s">
        <v>19439</v>
      </c>
      <c r="Q12" s="72"/>
      <c r="R12" s="38" t="s">
        <v>20</v>
      </c>
      <c r="S12" s="504" t="s">
        <v>270</v>
      </c>
      <c r="T12" s="72"/>
    </row>
    <row r="13" spans="1:33" ht="15" customHeight="1">
      <c r="A13" s="72">
        <v>10</v>
      </c>
      <c r="B13" s="72" t="s">
        <v>18360</v>
      </c>
      <c r="C13" s="38" t="s">
        <v>710</v>
      </c>
      <c r="D13" s="38" t="s">
        <v>699</v>
      </c>
      <c r="E13" s="151"/>
      <c r="F13" s="151"/>
      <c r="G13" s="38" t="s">
        <v>6037</v>
      </c>
      <c r="H13" s="38" t="s">
        <v>10827</v>
      </c>
      <c r="I13" s="38" t="s">
        <v>21</v>
      </c>
      <c r="J13" s="72" t="str">
        <f>IF('MISC files'!L13&gt;0, "Y", "N")</f>
        <v>Y</v>
      </c>
      <c r="K13" s="100"/>
      <c r="L13" s="38"/>
      <c r="M13" s="38" t="s">
        <v>23112</v>
      </c>
      <c r="N13" s="38" t="s">
        <v>471</v>
      </c>
      <c r="O13" s="38" t="s">
        <v>463</v>
      </c>
      <c r="P13" s="292" t="s">
        <v>19440</v>
      </c>
      <c r="Q13" s="72"/>
      <c r="R13" s="38" t="s">
        <v>20</v>
      </c>
      <c r="S13" s="504" t="s">
        <v>271</v>
      </c>
      <c r="T13" s="72"/>
    </row>
    <row r="14" spans="1:33" ht="15" customHeight="1">
      <c r="A14" s="72">
        <v>11</v>
      </c>
      <c r="B14" s="72" t="s">
        <v>18360</v>
      </c>
      <c r="C14" s="38" t="s">
        <v>712</v>
      </c>
      <c r="D14" s="38" t="s">
        <v>713</v>
      </c>
      <c r="E14" s="151"/>
      <c r="F14" s="151"/>
      <c r="G14" s="38" t="s">
        <v>6038</v>
      </c>
      <c r="H14" s="38" t="s">
        <v>10828</v>
      </c>
      <c r="I14" s="38" t="s">
        <v>21</v>
      </c>
      <c r="J14" s="72" t="str">
        <f>IF('MISC files'!L14&gt;0, "Y", "N")</f>
        <v>Y</v>
      </c>
      <c r="K14" s="151" t="s">
        <v>455</v>
      </c>
      <c r="L14" s="38" t="s">
        <v>22</v>
      </c>
      <c r="M14" s="38" t="s">
        <v>493</v>
      </c>
      <c r="N14" s="38" t="s">
        <v>9978</v>
      </c>
      <c r="O14" s="38" t="s">
        <v>463</v>
      </c>
      <c r="P14" s="292" t="s">
        <v>23888</v>
      </c>
      <c r="Q14" s="72"/>
      <c r="R14" s="38" t="s">
        <v>20</v>
      </c>
      <c r="S14" s="134" t="s">
        <v>270</v>
      </c>
      <c r="T14" s="72"/>
    </row>
    <row r="15" spans="1:33" ht="15" customHeight="1">
      <c r="A15" s="72">
        <v>12</v>
      </c>
      <c r="B15" s="72" t="s">
        <v>18360</v>
      </c>
      <c r="C15" s="38" t="s">
        <v>714</v>
      </c>
      <c r="D15" s="38" t="s">
        <v>713</v>
      </c>
      <c r="E15" s="151"/>
      <c r="F15" s="151"/>
      <c r="G15" s="38" t="s">
        <v>6039</v>
      </c>
      <c r="H15" s="38" t="s">
        <v>10829</v>
      </c>
      <c r="I15" s="38" t="s">
        <v>21</v>
      </c>
      <c r="J15" s="72" t="str">
        <f>IF('MISC files'!L15&gt;0, "Y", "N")</f>
        <v>Y</v>
      </c>
      <c r="K15" s="151" t="s">
        <v>455</v>
      </c>
      <c r="L15" s="38" t="s">
        <v>22</v>
      </c>
      <c r="M15" s="38" t="s">
        <v>23113</v>
      </c>
      <c r="N15" s="38" t="s">
        <v>468</v>
      </c>
      <c r="O15" s="38" t="s">
        <v>463</v>
      </c>
      <c r="P15" s="292" t="s">
        <v>23889</v>
      </c>
      <c r="Q15" s="72"/>
      <c r="R15" s="38" t="s">
        <v>20</v>
      </c>
      <c r="S15" s="134" t="s">
        <v>270</v>
      </c>
      <c r="T15" s="72"/>
    </row>
    <row r="16" spans="1:33" ht="15" customHeight="1">
      <c r="A16" s="72">
        <v>13</v>
      </c>
      <c r="B16" s="72" t="s">
        <v>18360</v>
      </c>
      <c r="C16" s="38" t="s">
        <v>716</v>
      </c>
      <c r="D16" s="38" t="s">
        <v>713</v>
      </c>
      <c r="E16" s="38"/>
      <c r="F16" s="38"/>
      <c r="G16" s="38" t="s">
        <v>6040</v>
      </c>
      <c r="H16" s="38" t="s">
        <v>10830</v>
      </c>
      <c r="I16" s="38" t="s">
        <v>21</v>
      </c>
      <c r="J16" s="72" t="str">
        <f>IF('MISC files'!L16&gt;0, "Y", "N")</f>
        <v>Y</v>
      </c>
      <c r="K16" s="38"/>
      <c r="L16" s="38"/>
      <c r="M16" s="38" t="s">
        <v>23114</v>
      </c>
      <c r="N16" s="38" t="s">
        <v>464</v>
      </c>
      <c r="O16" s="38" t="s">
        <v>454</v>
      </c>
      <c r="P16" s="292" t="s">
        <v>19441</v>
      </c>
      <c r="Q16" s="72"/>
      <c r="R16" s="38" t="s">
        <v>20</v>
      </c>
      <c r="S16" s="124" t="s">
        <v>271</v>
      </c>
      <c r="T16" s="72"/>
    </row>
    <row r="17" spans="1:33" ht="15" customHeight="1">
      <c r="A17" s="72">
        <v>14</v>
      </c>
      <c r="B17" s="72" t="s">
        <v>18360</v>
      </c>
      <c r="C17" s="38" t="s">
        <v>718</v>
      </c>
      <c r="D17" s="38" t="s">
        <v>713</v>
      </c>
      <c r="E17" s="38"/>
      <c r="F17" s="38"/>
      <c r="G17" s="38" t="s">
        <v>6041</v>
      </c>
      <c r="H17" s="38" t="s">
        <v>10831</v>
      </c>
      <c r="I17" s="38" t="s">
        <v>21</v>
      </c>
      <c r="J17" s="72" t="str">
        <f>IF('MISC files'!L17&gt;0, "Y", "N")</f>
        <v>Y</v>
      </c>
      <c r="K17" s="38"/>
      <c r="L17" s="38"/>
      <c r="M17" s="38" t="s">
        <v>23129</v>
      </c>
      <c r="N17" s="38" t="s">
        <v>468</v>
      </c>
      <c r="O17" s="38" t="s">
        <v>463</v>
      </c>
      <c r="P17" s="292" t="s">
        <v>19450</v>
      </c>
      <c r="Q17" s="72"/>
      <c r="R17" s="38" t="s">
        <v>20</v>
      </c>
      <c r="S17" s="124" t="s">
        <v>270</v>
      </c>
      <c r="T17" s="72"/>
    </row>
    <row r="18" spans="1:33" ht="15" customHeight="1">
      <c r="A18" s="72">
        <v>15</v>
      </c>
      <c r="B18" s="72" t="s">
        <v>18360</v>
      </c>
      <c r="C18" s="38" t="s">
        <v>776</v>
      </c>
      <c r="D18" s="38" t="s">
        <v>777</v>
      </c>
      <c r="E18" s="38"/>
      <c r="F18" s="38"/>
      <c r="G18" s="38" t="s">
        <v>6042</v>
      </c>
      <c r="H18" s="38" t="s">
        <v>10832</v>
      </c>
      <c r="I18" s="38" t="s">
        <v>21</v>
      </c>
      <c r="J18" s="72" t="str">
        <f>IF('MISC files'!L18&gt;0, "Y", "N")</f>
        <v>Y</v>
      </c>
      <c r="K18" s="38" t="s">
        <v>455</v>
      </c>
      <c r="L18" s="38" t="s">
        <v>22</v>
      </c>
      <c r="M18" s="38" t="s">
        <v>493</v>
      </c>
      <c r="N18" s="38" t="s">
        <v>479</v>
      </c>
      <c r="O18" s="38" t="s">
        <v>463</v>
      </c>
      <c r="P18" s="292" t="s">
        <v>23890</v>
      </c>
      <c r="Q18" s="72"/>
      <c r="R18" s="38" t="s">
        <v>20</v>
      </c>
      <c r="S18" s="134" t="s">
        <v>271</v>
      </c>
      <c r="T18" s="72"/>
      <c r="V18" s="214"/>
      <c r="X18" s="214"/>
      <c r="Y18" s="214"/>
      <c r="Z18" s="214"/>
      <c r="AA18" s="214"/>
      <c r="AB18" s="214"/>
      <c r="AC18" s="214"/>
      <c r="AD18" s="214"/>
      <c r="AE18" s="214"/>
      <c r="AF18" s="214"/>
      <c r="AG18" s="214"/>
    </row>
    <row r="19" spans="1:33" ht="15" customHeight="1">
      <c r="A19" s="72">
        <v>16</v>
      </c>
      <c r="B19" s="72" t="s">
        <v>18360</v>
      </c>
      <c r="C19" s="38" t="s">
        <v>778</v>
      </c>
      <c r="D19" s="38" t="s">
        <v>777</v>
      </c>
      <c r="E19" s="38"/>
      <c r="F19" s="38"/>
      <c r="G19" s="38" t="s">
        <v>6043</v>
      </c>
      <c r="H19" s="38" t="s">
        <v>10833</v>
      </c>
      <c r="I19" s="38" t="s">
        <v>21</v>
      </c>
      <c r="J19" s="72" t="str">
        <f>IF('MISC files'!L19&gt;0, "Y", "N")</f>
        <v>Y</v>
      </c>
      <c r="K19" s="38" t="s">
        <v>450</v>
      </c>
      <c r="L19" s="38" t="s">
        <v>22</v>
      </c>
      <c r="M19" s="38" t="s">
        <v>23113</v>
      </c>
      <c r="N19" s="38" t="s">
        <v>9998</v>
      </c>
      <c r="O19" s="38" t="s">
        <v>454</v>
      </c>
      <c r="P19" s="292" t="s">
        <v>23891</v>
      </c>
      <c r="Q19" s="72"/>
      <c r="R19" s="38" t="s">
        <v>20</v>
      </c>
      <c r="S19" s="134" t="s">
        <v>293</v>
      </c>
      <c r="T19" s="72"/>
    </row>
    <row r="20" spans="1:33" ht="15" customHeight="1">
      <c r="A20" s="72">
        <v>17</v>
      </c>
      <c r="B20" s="72" t="s">
        <v>18360</v>
      </c>
      <c r="C20" s="38" t="s">
        <v>780</v>
      </c>
      <c r="D20" s="38" t="s">
        <v>777</v>
      </c>
      <c r="E20" s="38"/>
      <c r="F20" s="38"/>
      <c r="G20" s="38" t="s">
        <v>6044</v>
      </c>
      <c r="H20" s="38" t="s">
        <v>10834</v>
      </c>
      <c r="I20" s="38" t="s">
        <v>21</v>
      </c>
      <c r="J20" s="72" t="str">
        <f>IF('MISC files'!L20&gt;0, "Y", "N")</f>
        <v>Y</v>
      </c>
      <c r="K20" s="38" t="s">
        <v>450</v>
      </c>
      <c r="L20" s="38" t="s">
        <v>21</v>
      </c>
      <c r="M20" s="38" t="s">
        <v>23115</v>
      </c>
      <c r="N20" s="38" t="s">
        <v>475</v>
      </c>
      <c r="O20" s="38" t="s">
        <v>463</v>
      </c>
      <c r="P20" s="292" t="s">
        <v>19451</v>
      </c>
      <c r="Q20" s="72"/>
      <c r="R20" s="38" t="s">
        <v>20</v>
      </c>
      <c r="S20" s="134" t="s">
        <v>781</v>
      </c>
      <c r="T20" s="72"/>
    </row>
    <row r="21" spans="1:33" ht="15" customHeight="1">
      <c r="A21" s="72">
        <v>18</v>
      </c>
      <c r="B21" s="72" t="s">
        <v>18360</v>
      </c>
      <c r="C21" s="38" t="s">
        <v>778</v>
      </c>
      <c r="D21" s="38" t="s">
        <v>777</v>
      </c>
      <c r="E21" s="38"/>
      <c r="F21" s="36"/>
      <c r="G21" s="38" t="s">
        <v>6045</v>
      </c>
      <c r="H21" s="38" t="s">
        <v>10835</v>
      </c>
      <c r="I21" s="38" t="s">
        <v>21</v>
      </c>
      <c r="J21" s="72" t="str">
        <f>IF('MISC files'!L21&gt;0, "Y", "N")</f>
        <v>Y</v>
      </c>
      <c r="K21" s="38" t="s">
        <v>450</v>
      </c>
      <c r="L21" s="38" t="s">
        <v>21</v>
      </c>
      <c r="M21" s="38" t="s">
        <v>9750</v>
      </c>
      <c r="N21" s="38" t="s">
        <v>10810</v>
      </c>
      <c r="O21" s="38" t="s">
        <v>454</v>
      </c>
      <c r="P21" s="292" t="s">
        <v>23892</v>
      </c>
      <c r="Q21" s="72" t="s">
        <v>17654</v>
      </c>
      <c r="R21" s="38" t="s">
        <v>20</v>
      </c>
      <c r="S21" s="134" t="s">
        <v>783</v>
      </c>
      <c r="T21" s="72"/>
    </row>
    <row r="22" spans="1:33" ht="15" customHeight="1">
      <c r="A22" s="72">
        <v>19</v>
      </c>
      <c r="B22" s="72" t="s">
        <v>18360</v>
      </c>
      <c r="C22" s="38" t="s">
        <v>785</v>
      </c>
      <c r="D22" s="38" t="s">
        <v>777</v>
      </c>
      <c r="E22" s="38"/>
      <c r="F22" s="38"/>
      <c r="G22" s="38" t="s">
        <v>6046</v>
      </c>
      <c r="H22" s="38" t="s">
        <v>10836</v>
      </c>
      <c r="I22" s="38" t="s">
        <v>21</v>
      </c>
      <c r="J22" s="72" t="str">
        <f>IF('MISC files'!L22&gt;0, "Y", "N")</f>
        <v>Y</v>
      </c>
      <c r="K22" s="38" t="s">
        <v>455</v>
      </c>
      <c r="L22" s="38" t="s">
        <v>22</v>
      </c>
      <c r="M22" s="38" t="s">
        <v>493</v>
      </c>
      <c r="N22" s="38" t="s">
        <v>466</v>
      </c>
      <c r="O22" s="38" t="s">
        <v>454</v>
      </c>
      <c r="P22" s="292" t="s">
        <v>23893</v>
      </c>
      <c r="Q22" s="72"/>
      <c r="R22" s="38" t="s">
        <v>20</v>
      </c>
      <c r="S22" s="134" t="s">
        <v>281</v>
      </c>
      <c r="T22" s="72"/>
    </row>
    <row r="23" spans="1:33" ht="15" customHeight="1">
      <c r="A23" s="72">
        <v>20</v>
      </c>
      <c r="B23" s="72" t="s">
        <v>18360</v>
      </c>
      <c r="C23" s="38" t="s">
        <v>787</v>
      </c>
      <c r="D23" s="38" t="s">
        <v>777</v>
      </c>
      <c r="E23" s="38"/>
      <c r="F23" s="38"/>
      <c r="G23" s="38" t="s">
        <v>6047</v>
      </c>
      <c r="H23" s="38" t="s">
        <v>10837</v>
      </c>
      <c r="I23" s="38" t="s">
        <v>21</v>
      </c>
      <c r="J23" s="72" t="str">
        <f>IF('MISC files'!L23&gt;0, "Y", "N")</f>
        <v>Y</v>
      </c>
      <c r="K23" s="38"/>
      <c r="L23" s="38"/>
      <c r="M23" s="38" t="s">
        <v>19372</v>
      </c>
      <c r="N23" s="38" t="s">
        <v>466</v>
      </c>
      <c r="O23" s="38" t="s">
        <v>463</v>
      </c>
      <c r="P23" s="292" t="s">
        <v>19442</v>
      </c>
      <c r="Q23" s="72"/>
      <c r="R23" s="38" t="s">
        <v>20</v>
      </c>
      <c r="S23" s="134" t="s">
        <v>270</v>
      </c>
      <c r="T23" s="72"/>
    </row>
    <row r="24" spans="1:33" ht="15" customHeight="1">
      <c r="A24" s="72">
        <v>21</v>
      </c>
      <c r="B24" s="72" t="s">
        <v>18360</v>
      </c>
      <c r="C24" s="38" t="s">
        <v>789</v>
      </c>
      <c r="D24" s="38" t="s">
        <v>777</v>
      </c>
      <c r="E24" s="38"/>
      <c r="F24" s="38"/>
      <c r="G24" s="38" t="s">
        <v>6048</v>
      </c>
      <c r="H24" s="38" t="s">
        <v>10838</v>
      </c>
      <c r="I24" s="38" t="s">
        <v>21</v>
      </c>
      <c r="J24" s="72" t="str">
        <f>IF('MISC files'!L24&gt;0, "Y", "N")</f>
        <v>Y</v>
      </c>
      <c r="K24" s="38"/>
      <c r="L24" s="38"/>
      <c r="M24" s="38" t="s">
        <v>9750</v>
      </c>
      <c r="N24" s="38" t="s">
        <v>458</v>
      </c>
      <c r="O24" s="38" t="s">
        <v>463</v>
      </c>
      <c r="P24" s="292" t="s">
        <v>19443</v>
      </c>
      <c r="Q24" s="72"/>
      <c r="R24" s="38" t="s">
        <v>20</v>
      </c>
      <c r="S24" s="134" t="s">
        <v>270</v>
      </c>
      <c r="T24" s="72"/>
    </row>
    <row r="25" spans="1:33" ht="15" customHeight="1">
      <c r="A25" s="72">
        <v>22</v>
      </c>
      <c r="B25" s="72" t="s">
        <v>18360</v>
      </c>
      <c r="C25" s="38" t="s">
        <v>791</v>
      </c>
      <c r="D25" s="38" t="s">
        <v>777</v>
      </c>
      <c r="E25" s="38"/>
      <c r="F25" s="38"/>
      <c r="G25" s="38" t="s">
        <v>6049</v>
      </c>
      <c r="H25" s="38" t="s">
        <v>10839</v>
      </c>
      <c r="I25" s="38" t="s">
        <v>21</v>
      </c>
      <c r="J25" s="72" t="str">
        <f>IF('MISC files'!L25&gt;0, "Y", "N")</f>
        <v>Y</v>
      </c>
      <c r="K25" s="38"/>
      <c r="L25" s="38"/>
      <c r="M25" s="38" t="s">
        <v>493</v>
      </c>
      <c r="N25" s="38" t="s">
        <v>479</v>
      </c>
      <c r="O25" s="38" t="s">
        <v>454</v>
      </c>
      <c r="P25" s="292" t="s">
        <v>22858</v>
      </c>
      <c r="Q25" s="72"/>
      <c r="R25" s="38" t="s">
        <v>20</v>
      </c>
      <c r="S25" s="134" t="s">
        <v>272</v>
      </c>
      <c r="T25" s="72"/>
    </row>
    <row r="26" spans="1:33" ht="15" customHeight="1">
      <c r="A26" s="72">
        <v>23</v>
      </c>
      <c r="B26" s="72" t="s">
        <v>18360</v>
      </c>
      <c r="C26" s="38" t="s">
        <v>1032</v>
      </c>
      <c r="D26" s="38" t="s">
        <v>1040</v>
      </c>
      <c r="E26" s="38"/>
      <c r="F26" s="38"/>
      <c r="G26" s="38" t="s">
        <v>6050</v>
      </c>
      <c r="H26" s="38" t="s">
        <v>10840</v>
      </c>
      <c r="I26" s="38" t="s">
        <v>21</v>
      </c>
      <c r="J26" s="72" t="str">
        <f>IF('MISC files'!L26&gt;0, "Y", "N")</f>
        <v>Y</v>
      </c>
      <c r="K26" s="38"/>
      <c r="L26" s="38"/>
      <c r="M26" s="38" t="s">
        <v>23116</v>
      </c>
      <c r="N26" s="38" t="s">
        <v>465</v>
      </c>
      <c r="O26" s="38" t="s">
        <v>463</v>
      </c>
      <c r="P26" s="292" t="s">
        <v>19444</v>
      </c>
      <c r="Q26" s="72"/>
      <c r="R26" s="38" t="s">
        <v>20</v>
      </c>
      <c r="S26" s="134" t="s">
        <v>270</v>
      </c>
      <c r="T26" s="72"/>
    </row>
    <row r="27" spans="1:33" ht="15" customHeight="1">
      <c r="A27" s="72">
        <v>24</v>
      </c>
      <c r="B27" s="72" t="s">
        <v>18360</v>
      </c>
      <c r="C27" s="38" t="s">
        <v>1034</v>
      </c>
      <c r="D27" s="38" t="s">
        <v>1040</v>
      </c>
      <c r="E27" s="38"/>
      <c r="F27" s="38"/>
      <c r="G27" s="38" t="s">
        <v>6051</v>
      </c>
      <c r="H27" s="124" t="s">
        <v>10841</v>
      </c>
      <c r="I27" s="38" t="s">
        <v>21</v>
      </c>
      <c r="J27" s="72" t="str">
        <f>IF('MISC files'!L27&gt;0, "Y", "N")</f>
        <v>Y</v>
      </c>
      <c r="K27" s="38"/>
      <c r="L27" s="124"/>
      <c r="M27" s="38" t="s">
        <v>23117</v>
      </c>
      <c r="N27" s="38" t="s">
        <v>10811</v>
      </c>
      <c r="O27" s="38" t="s">
        <v>454</v>
      </c>
      <c r="P27" s="292" t="s">
        <v>19445</v>
      </c>
      <c r="Q27" s="38"/>
      <c r="R27" s="38" t="s">
        <v>20</v>
      </c>
      <c r="S27" s="38" t="s">
        <v>270</v>
      </c>
      <c r="T27" s="72"/>
    </row>
    <row r="28" spans="1:33" ht="15" customHeight="1">
      <c r="A28" s="72">
        <v>25</v>
      </c>
      <c r="B28" s="72" t="s">
        <v>18360</v>
      </c>
      <c r="C28" s="38" t="s">
        <v>1036</v>
      </c>
      <c r="D28" s="38" t="s">
        <v>1040</v>
      </c>
      <c r="E28" s="38"/>
      <c r="F28" s="38"/>
      <c r="G28" s="38" t="s">
        <v>6052</v>
      </c>
      <c r="H28" s="124" t="s">
        <v>10842</v>
      </c>
      <c r="I28" s="38" t="s">
        <v>21</v>
      </c>
      <c r="J28" s="72" t="str">
        <f>IF('MISC files'!L28&gt;0, "Y", "N")</f>
        <v>Y</v>
      </c>
      <c r="K28" s="38"/>
      <c r="L28" s="124"/>
      <c r="M28" s="38" t="s">
        <v>17334</v>
      </c>
      <c r="N28" s="38" t="s">
        <v>10001</v>
      </c>
      <c r="O28" s="38" t="s">
        <v>454</v>
      </c>
      <c r="P28" s="292" t="s">
        <v>19446</v>
      </c>
      <c r="Q28" s="72"/>
      <c r="R28" s="38" t="s">
        <v>20</v>
      </c>
      <c r="S28" s="38" t="s">
        <v>270</v>
      </c>
      <c r="T28" s="72"/>
    </row>
    <row r="29" spans="1:33" ht="15" customHeight="1">
      <c r="A29" s="72">
        <v>26</v>
      </c>
      <c r="B29" s="72" t="s">
        <v>18360</v>
      </c>
      <c r="C29" s="38" t="s">
        <v>1038</v>
      </c>
      <c r="D29" s="38" t="s">
        <v>1040</v>
      </c>
      <c r="E29" s="38"/>
      <c r="F29" s="38"/>
      <c r="G29" s="38" t="s">
        <v>6053</v>
      </c>
      <c r="H29" s="124" t="s">
        <v>10843</v>
      </c>
      <c r="I29" s="38" t="s">
        <v>21</v>
      </c>
      <c r="J29" s="72" t="str">
        <f>IF('MISC files'!L29&gt;0, "Y", "N")</f>
        <v>Y</v>
      </c>
      <c r="K29" s="38"/>
      <c r="L29" s="124"/>
      <c r="M29" s="38" t="s">
        <v>23115</v>
      </c>
      <c r="N29" s="38" t="s">
        <v>474</v>
      </c>
      <c r="O29" s="38" t="s">
        <v>463</v>
      </c>
      <c r="P29" s="292" t="s">
        <v>19447</v>
      </c>
      <c r="Q29" s="72"/>
      <c r="R29" s="38" t="s">
        <v>20</v>
      </c>
      <c r="S29" s="38" t="s">
        <v>270</v>
      </c>
      <c r="T29" s="72"/>
    </row>
    <row r="30" spans="1:33" ht="15" customHeight="1">
      <c r="A30" s="72">
        <v>27</v>
      </c>
      <c r="B30" s="72" t="s">
        <v>18360</v>
      </c>
      <c r="C30" s="38" t="s">
        <v>1233</v>
      </c>
      <c r="D30" s="38" t="s">
        <v>1234</v>
      </c>
      <c r="E30" s="38"/>
      <c r="F30" s="38"/>
      <c r="G30" s="38" t="s">
        <v>6054</v>
      </c>
      <c r="H30" s="124" t="s">
        <v>10844</v>
      </c>
      <c r="I30" s="38" t="s">
        <v>22</v>
      </c>
      <c r="J30" s="72" t="str">
        <f>IF('MISC files'!L30&gt;0, "Y", "N")</f>
        <v>Y</v>
      </c>
      <c r="K30" s="38" t="s">
        <v>455</v>
      </c>
      <c r="L30" s="124" t="s">
        <v>22</v>
      </c>
      <c r="M30" s="38" t="s">
        <v>23894</v>
      </c>
      <c r="N30" s="38" t="s">
        <v>466</v>
      </c>
      <c r="O30" s="38" t="s">
        <v>454</v>
      </c>
      <c r="P30" s="292" t="s">
        <v>23895</v>
      </c>
      <c r="Q30" s="72"/>
      <c r="R30" s="38" t="s">
        <v>20</v>
      </c>
      <c r="S30" s="38" t="s">
        <v>281</v>
      </c>
      <c r="T30" s="72"/>
    </row>
    <row r="31" spans="1:33" ht="15" customHeight="1">
      <c r="A31" s="72">
        <v>28</v>
      </c>
      <c r="B31" s="72" t="s">
        <v>18360</v>
      </c>
      <c r="C31" s="38" t="s">
        <v>535</v>
      </c>
      <c r="D31" s="307" t="s">
        <v>1236</v>
      </c>
      <c r="E31" s="307"/>
      <c r="F31" s="36"/>
      <c r="G31" s="36" t="s">
        <v>6055</v>
      </c>
      <c r="H31" s="124" t="s">
        <v>10845</v>
      </c>
      <c r="I31" s="38" t="s">
        <v>22</v>
      </c>
      <c r="J31" s="72" t="str">
        <f>IF('MISC files'!L31&gt;0, "Y", "N")</f>
        <v>Y</v>
      </c>
      <c r="K31" s="38" t="s">
        <v>450</v>
      </c>
      <c r="L31" s="124" t="s">
        <v>22</v>
      </c>
      <c r="M31" s="38" t="s">
        <v>494</v>
      </c>
      <c r="N31" s="38" t="s">
        <v>10812</v>
      </c>
      <c r="O31" s="38" t="s">
        <v>463</v>
      </c>
      <c r="P31" s="292" t="s">
        <v>23896</v>
      </c>
      <c r="Q31" s="72"/>
      <c r="R31" s="38" t="s">
        <v>20</v>
      </c>
      <c r="S31" s="38" t="s">
        <v>270</v>
      </c>
      <c r="T31" s="72"/>
    </row>
    <row r="32" spans="1:33" ht="15" customHeight="1">
      <c r="A32" s="72">
        <v>29</v>
      </c>
      <c r="B32" s="72" t="s">
        <v>18360</v>
      </c>
      <c r="C32" s="38" t="s">
        <v>1238</v>
      </c>
      <c r="D32" s="506" t="s">
        <v>1239</v>
      </c>
      <c r="E32" s="506"/>
      <c r="F32" s="38"/>
      <c r="G32" s="36" t="s">
        <v>6056</v>
      </c>
      <c r="H32" s="124" t="s">
        <v>10846</v>
      </c>
      <c r="I32" s="38" t="s">
        <v>22</v>
      </c>
      <c r="J32" s="72" t="str">
        <f>IF('MISC files'!L32&gt;0, "Y", "N")</f>
        <v>Y</v>
      </c>
      <c r="K32" s="38" t="s">
        <v>455</v>
      </c>
      <c r="L32" s="124" t="s">
        <v>22</v>
      </c>
      <c r="M32" s="38" t="s">
        <v>9848</v>
      </c>
      <c r="N32" s="38" t="s">
        <v>457</v>
      </c>
      <c r="O32" s="38" t="s">
        <v>454</v>
      </c>
      <c r="P32" s="292" t="s">
        <v>23897</v>
      </c>
      <c r="Q32" s="72"/>
      <c r="R32" s="38" t="s">
        <v>20</v>
      </c>
      <c r="S32" s="38" t="s">
        <v>270</v>
      </c>
      <c r="T32" s="72"/>
    </row>
    <row r="33" spans="1:20" ht="15" customHeight="1">
      <c r="A33" s="72">
        <v>30</v>
      </c>
      <c r="B33" s="72" t="s">
        <v>18360</v>
      </c>
      <c r="C33" s="38" t="s">
        <v>1241</v>
      </c>
      <c r="D33" s="38" t="s">
        <v>1239</v>
      </c>
      <c r="E33" s="38"/>
      <c r="F33" s="38"/>
      <c r="G33" s="36" t="s">
        <v>6057</v>
      </c>
      <c r="H33" s="124" t="s">
        <v>10847</v>
      </c>
      <c r="I33" s="38" t="s">
        <v>21</v>
      </c>
      <c r="J33" s="72" t="str">
        <f>IF('MISC files'!L33&gt;0, "Y", "N")</f>
        <v>Y</v>
      </c>
      <c r="K33" s="38"/>
      <c r="L33" s="124"/>
      <c r="M33" s="38" t="s">
        <v>23898</v>
      </c>
      <c r="N33" s="38" t="s">
        <v>10710</v>
      </c>
      <c r="O33" s="38" t="s">
        <v>454</v>
      </c>
      <c r="P33" s="292" t="s">
        <v>22859</v>
      </c>
      <c r="Q33" s="72"/>
      <c r="R33" s="38" t="s">
        <v>20</v>
      </c>
      <c r="S33" s="38" t="s">
        <v>270</v>
      </c>
      <c r="T33" s="72"/>
    </row>
    <row r="34" spans="1:20" ht="15" customHeight="1">
      <c r="A34" s="72">
        <v>31</v>
      </c>
      <c r="B34" s="72" t="s">
        <v>18360</v>
      </c>
      <c r="C34" s="38" t="s">
        <v>1243</v>
      </c>
      <c r="D34" s="38" t="s">
        <v>1239</v>
      </c>
      <c r="E34" s="38"/>
      <c r="F34" s="38"/>
      <c r="G34" s="36" t="s">
        <v>6058</v>
      </c>
      <c r="H34" s="124" t="s">
        <v>10848</v>
      </c>
      <c r="I34" s="38" t="s">
        <v>21</v>
      </c>
      <c r="J34" s="72" t="str">
        <f>IF('MISC files'!L34&gt;0, "Y", "N")</f>
        <v>Y</v>
      </c>
      <c r="K34" s="38"/>
      <c r="L34" s="124"/>
      <c r="M34" s="38" t="s">
        <v>23115</v>
      </c>
      <c r="N34" s="38" t="s">
        <v>453</v>
      </c>
      <c r="O34" s="38" t="s">
        <v>463</v>
      </c>
      <c r="P34" s="292" t="s">
        <v>19448</v>
      </c>
      <c r="Q34" s="72"/>
      <c r="R34" s="38" t="s">
        <v>20</v>
      </c>
      <c r="S34" s="38" t="s">
        <v>271</v>
      </c>
      <c r="T34" s="72"/>
    </row>
    <row r="35" spans="1:20" ht="15" customHeight="1">
      <c r="A35" s="72">
        <v>32</v>
      </c>
      <c r="B35" s="72" t="s">
        <v>18360</v>
      </c>
      <c r="C35" s="38" t="s">
        <v>1245</v>
      </c>
      <c r="D35" s="38" t="s">
        <v>1239</v>
      </c>
      <c r="E35" s="38"/>
      <c r="F35" s="38"/>
      <c r="G35" s="36" t="s">
        <v>6059</v>
      </c>
      <c r="H35" s="124" t="s">
        <v>10849</v>
      </c>
      <c r="I35" s="38" t="s">
        <v>21</v>
      </c>
      <c r="J35" s="72" t="str">
        <f>IF('MISC files'!L35&gt;0, "Y", "N")</f>
        <v>Y</v>
      </c>
      <c r="K35" s="38"/>
      <c r="L35" s="124"/>
      <c r="M35" s="38" t="s">
        <v>23899</v>
      </c>
      <c r="N35" s="38" t="s">
        <v>466</v>
      </c>
      <c r="O35" s="38" t="s">
        <v>454</v>
      </c>
      <c r="P35" s="292" t="s">
        <v>19449</v>
      </c>
      <c r="Q35" s="72"/>
      <c r="R35" s="38" t="s">
        <v>20</v>
      </c>
      <c r="S35" s="38" t="s">
        <v>270</v>
      </c>
      <c r="T35" s="72"/>
    </row>
    <row r="36" spans="1:20" ht="15" customHeight="1">
      <c r="A36" s="72">
        <v>33</v>
      </c>
      <c r="B36" s="72" t="s">
        <v>18360</v>
      </c>
      <c r="C36" s="38" t="s">
        <v>1247</v>
      </c>
      <c r="D36" s="38" t="s">
        <v>1249</v>
      </c>
      <c r="E36" s="38"/>
      <c r="F36" s="38"/>
      <c r="G36" s="36" t="s">
        <v>6060</v>
      </c>
      <c r="H36" s="124" t="s">
        <v>10850</v>
      </c>
      <c r="I36" s="38" t="s">
        <v>22</v>
      </c>
      <c r="J36" s="72" t="str">
        <f>IF('MISC files'!L36&gt;0, "Y", "N")</f>
        <v>Y</v>
      </c>
      <c r="K36" s="38" t="s">
        <v>455</v>
      </c>
      <c r="L36" s="124" t="s">
        <v>22</v>
      </c>
      <c r="M36" s="38" t="s">
        <v>9890</v>
      </c>
      <c r="N36" s="38" t="s">
        <v>10804</v>
      </c>
      <c r="O36" s="38" t="s">
        <v>463</v>
      </c>
      <c r="P36" s="292" t="s">
        <v>23900</v>
      </c>
      <c r="Q36" s="72" t="s">
        <v>18419</v>
      </c>
      <c r="R36" s="38" t="s">
        <v>20</v>
      </c>
      <c r="S36" s="38" t="s">
        <v>1248</v>
      </c>
      <c r="T36" s="72"/>
    </row>
    <row r="37" spans="1:20" ht="15" customHeight="1">
      <c r="A37" s="72">
        <v>34</v>
      </c>
      <c r="B37" s="72" t="s">
        <v>18360</v>
      </c>
      <c r="C37" s="38" t="s">
        <v>1251</v>
      </c>
      <c r="D37" s="38" t="s">
        <v>1249</v>
      </c>
      <c r="E37" s="38"/>
      <c r="F37" s="38"/>
      <c r="G37" s="38" t="s">
        <v>6636</v>
      </c>
      <c r="H37" s="38" t="s">
        <v>10855</v>
      </c>
      <c r="I37" s="38" t="s">
        <v>22</v>
      </c>
      <c r="J37" s="72" t="str">
        <f>IF('MISC files'!L37&gt;0, "Y", "N")</f>
        <v>Y</v>
      </c>
      <c r="K37" s="38"/>
      <c r="L37" s="124"/>
      <c r="M37" s="38" t="s">
        <v>17334</v>
      </c>
      <c r="N37" s="38" t="s">
        <v>458</v>
      </c>
      <c r="O37" s="38" t="s">
        <v>454</v>
      </c>
      <c r="P37" s="292" t="s">
        <v>23901</v>
      </c>
      <c r="Q37" s="72"/>
      <c r="R37" s="38" t="s">
        <v>20</v>
      </c>
      <c r="S37" s="38" t="s">
        <v>279</v>
      </c>
      <c r="T37" s="72"/>
    </row>
    <row r="38" spans="1:20" ht="15" customHeight="1">
      <c r="A38" s="72">
        <v>35</v>
      </c>
      <c r="B38" s="72" t="s">
        <v>18360</v>
      </c>
      <c r="C38" s="38" t="s">
        <v>3770</v>
      </c>
      <c r="D38" s="38" t="s">
        <v>3769</v>
      </c>
      <c r="E38" s="38"/>
      <c r="F38" s="38" t="s">
        <v>3772</v>
      </c>
      <c r="G38" s="38" t="s">
        <v>3771</v>
      </c>
      <c r="H38" s="124" t="s">
        <v>10743</v>
      </c>
      <c r="I38" s="38" t="s">
        <v>21</v>
      </c>
      <c r="J38" s="72" t="str">
        <f>IF('MISC files'!L38&gt;0, "Y", "N")</f>
        <v>Y</v>
      </c>
      <c r="K38" s="38" t="s">
        <v>455</v>
      </c>
      <c r="L38" s="124" t="s">
        <v>21</v>
      </c>
      <c r="M38" s="38" t="s">
        <v>501</v>
      </c>
      <c r="N38" s="38" t="s">
        <v>466</v>
      </c>
      <c r="O38" s="38" t="s">
        <v>454</v>
      </c>
      <c r="P38" s="292" t="s">
        <v>23902</v>
      </c>
      <c r="Q38" s="72"/>
      <c r="R38" s="38" t="s">
        <v>3390</v>
      </c>
      <c r="S38" s="38" t="s">
        <v>1360</v>
      </c>
      <c r="T38" s="72"/>
    </row>
    <row r="39" spans="1:20" ht="15" customHeight="1">
      <c r="A39" s="72">
        <v>36</v>
      </c>
      <c r="B39" s="72" t="s">
        <v>18360</v>
      </c>
      <c r="C39" s="38" t="s">
        <v>3777</v>
      </c>
      <c r="D39" s="38" t="s">
        <v>3776</v>
      </c>
      <c r="E39" s="38"/>
      <c r="F39" s="38" t="s">
        <v>3779</v>
      </c>
      <c r="G39" s="38" t="s">
        <v>3778</v>
      </c>
      <c r="H39" s="124" t="s">
        <v>10744</v>
      </c>
      <c r="I39" s="38" t="s">
        <v>21</v>
      </c>
      <c r="J39" s="72" t="str">
        <f>IF('MISC files'!L39&gt;0, "Y", "N")</f>
        <v>Y</v>
      </c>
      <c r="K39" s="38" t="s">
        <v>455</v>
      </c>
      <c r="L39" s="124" t="s">
        <v>22</v>
      </c>
      <c r="M39" s="38" t="s">
        <v>23118</v>
      </c>
      <c r="N39" s="38" t="s">
        <v>479</v>
      </c>
      <c r="O39" s="38" t="s">
        <v>463</v>
      </c>
      <c r="P39" s="292" t="s">
        <v>23903</v>
      </c>
      <c r="Q39" s="72"/>
      <c r="R39" s="38" t="s">
        <v>3390</v>
      </c>
      <c r="S39" s="38" t="s">
        <v>3775</v>
      </c>
      <c r="T39" s="72"/>
    </row>
    <row r="40" spans="1:20" ht="15" customHeight="1">
      <c r="A40" s="72">
        <v>37</v>
      </c>
      <c r="B40" s="72" t="s">
        <v>18360</v>
      </c>
      <c r="C40" s="38" t="s">
        <v>134</v>
      </c>
      <c r="D40" s="38" t="s">
        <v>3783</v>
      </c>
      <c r="E40" s="38"/>
      <c r="F40" s="38" t="s">
        <v>3785</v>
      </c>
      <c r="G40" s="38" t="s">
        <v>3784</v>
      </c>
      <c r="H40" s="124" t="s">
        <v>10745</v>
      </c>
      <c r="I40" s="38" t="s">
        <v>21</v>
      </c>
      <c r="J40" s="72" t="str">
        <f>IF('MISC files'!L40&gt;0, "Y", "N")</f>
        <v>Y</v>
      </c>
      <c r="K40" s="38" t="s">
        <v>455</v>
      </c>
      <c r="L40" s="124" t="s">
        <v>22</v>
      </c>
      <c r="M40" s="38" t="s">
        <v>17335</v>
      </c>
      <c r="N40" s="38" t="s">
        <v>473</v>
      </c>
      <c r="O40" s="38" t="s">
        <v>463</v>
      </c>
      <c r="P40" s="292" t="s">
        <v>23904</v>
      </c>
      <c r="Q40" s="72"/>
      <c r="R40" s="38" t="s">
        <v>3390</v>
      </c>
      <c r="S40" s="38" t="s">
        <v>3782</v>
      </c>
      <c r="T40" s="72"/>
    </row>
    <row r="41" spans="1:20" ht="15" customHeight="1">
      <c r="A41" s="72">
        <v>38</v>
      </c>
      <c r="B41" s="72" t="s">
        <v>18360</v>
      </c>
      <c r="C41" s="38" t="s">
        <v>3789</v>
      </c>
      <c r="D41" s="38" t="s">
        <v>3788</v>
      </c>
      <c r="E41" s="38"/>
      <c r="F41" s="38" t="s">
        <v>3791</v>
      </c>
      <c r="G41" s="38" t="s">
        <v>3790</v>
      </c>
      <c r="H41" s="124" t="s">
        <v>10746</v>
      </c>
      <c r="I41" s="38" t="s">
        <v>21</v>
      </c>
      <c r="J41" s="72" t="str">
        <f>IF('MISC files'!L41&gt;0, "Y", "N")</f>
        <v>Y</v>
      </c>
      <c r="K41" s="38" t="s">
        <v>455</v>
      </c>
      <c r="L41" s="124" t="s">
        <v>22</v>
      </c>
      <c r="M41" s="38" t="s">
        <v>23401</v>
      </c>
      <c r="N41" s="38" t="s">
        <v>458</v>
      </c>
      <c r="O41" s="38" t="s">
        <v>463</v>
      </c>
      <c r="P41" s="292" t="s">
        <v>23905</v>
      </c>
      <c r="Q41" s="72"/>
      <c r="R41" s="38" t="s">
        <v>3390</v>
      </c>
      <c r="S41" s="38" t="s">
        <v>23019</v>
      </c>
      <c r="T41" s="72"/>
    </row>
    <row r="42" spans="1:20" ht="15" customHeight="1">
      <c r="A42" s="72">
        <v>39</v>
      </c>
      <c r="B42" s="72" t="s">
        <v>18360</v>
      </c>
      <c r="C42" s="38" t="s">
        <v>3795</v>
      </c>
      <c r="D42" s="38" t="s">
        <v>3794</v>
      </c>
      <c r="E42" s="38"/>
      <c r="F42" s="38" t="s">
        <v>3797</v>
      </c>
      <c r="G42" s="38" t="s">
        <v>3796</v>
      </c>
      <c r="H42" s="124" t="s">
        <v>10747</v>
      </c>
      <c r="I42" s="38" t="s">
        <v>21</v>
      </c>
      <c r="J42" s="72" t="str">
        <f>IF('MISC files'!L42&gt;0, "Y", "N")</f>
        <v>Y</v>
      </c>
      <c r="K42" s="38" t="s">
        <v>450</v>
      </c>
      <c r="L42" s="124" t="s">
        <v>21</v>
      </c>
      <c r="M42" s="38" t="s">
        <v>9750</v>
      </c>
      <c r="N42" s="38" t="s">
        <v>10711</v>
      </c>
      <c r="O42" s="38" t="s">
        <v>454</v>
      </c>
      <c r="P42" s="292" t="s">
        <v>23906</v>
      </c>
      <c r="Q42" s="72"/>
      <c r="R42" s="38" t="s">
        <v>3390</v>
      </c>
      <c r="S42" s="38" t="s">
        <v>270</v>
      </c>
      <c r="T42" s="72"/>
    </row>
    <row r="43" spans="1:20" ht="15" customHeight="1">
      <c r="A43" s="72">
        <v>40</v>
      </c>
      <c r="B43" s="72" t="s">
        <v>18360</v>
      </c>
      <c r="C43" s="38" t="s">
        <v>3800</v>
      </c>
      <c r="D43" s="38" t="s">
        <v>23871</v>
      </c>
      <c r="E43" s="38"/>
      <c r="F43" s="38" t="s">
        <v>3802</v>
      </c>
      <c r="G43" s="38" t="s">
        <v>3801</v>
      </c>
      <c r="H43" s="124" t="s">
        <v>10748</v>
      </c>
      <c r="I43" s="38" t="s">
        <v>21</v>
      </c>
      <c r="J43" s="72" t="str">
        <f>IF('MISC files'!L43&gt;0, "Y", "N")</f>
        <v>Y</v>
      </c>
      <c r="K43" s="38" t="s">
        <v>450</v>
      </c>
      <c r="L43" s="124" t="s">
        <v>22</v>
      </c>
      <c r="M43" s="38" t="s">
        <v>488</v>
      </c>
      <c r="N43" s="38" t="s">
        <v>472</v>
      </c>
      <c r="O43" s="38" t="s">
        <v>463</v>
      </c>
      <c r="P43" s="292" t="s">
        <v>23907</v>
      </c>
      <c r="Q43" s="72"/>
      <c r="R43" s="38" t="s">
        <v>3390</v>
      </c>
      <c r="S43" s="38" t="s">
        <v>291</v>
      </c>
      <c r="T43" s="72"/>
    </row>
    <row r="44" spans="1:20" ht="15" customHeight="1">
      <c r="A44" s="72">
        <v>41</v>
      </c>
      <c r="B44" s="72" t="s">
        <v>18360</v>
      </c>
      <c r="C44" s="38" t="s">
        <v>3806</v>
      </c>
      <c r="D44" s="38" t="s">
        <v>3805</v>
      </c>
      <c r="E44" s="38"/>
      <c r="F44" s="38" t="s">
        <v>3808</v>
      </c>
      <c r="G44" s="38" t="s">
        <v>3807</v>
      </c>
      <c r="H44" s="124" t="s">
        <v>10801</v>
      </c>
      <c r="I44" s="38" t="s">
        <v>21</v>
      </c>
      <c r="J44" s="72" t="str">
        <f>IF('MISC files'!L44&gt;0, "Y", "N")</f>
        <v>Y</v>
      </c>
      <c r="K44" s="38" t="s">
        <v>450</v>
      </c>
      <c r="L44" s="124" t="s">
        <v>22</v>
      </c>
      <c r="M44" s="38" t="s">
        <v>23119</v>
      </c>
      <c r="N44" s="38" t="s">
        <v>10803</v>
      </c>
      <c r="O44" s="38" t="s">
        <v>463</v>
      </c>
      <c r="P44" s="292" t="s">
        <v>23908</v>
      </c>
      <c r="Q44" s="72"/>
      <c r="R44" s="38" t="s">
        <v>3390</v>
      </c>
      <c r="S44" s="38" t="s">
        <v>22996</v>
      </c>
      <c r="T44" s="72"/>
    </row>
    <row r="45" spans="1:20" ht="15" customHeight="1">
      <c r="A45" s="72">
        <v>42</v>
      </c>
      <c r="B45" s="72" t="s">
        <v>18360</v>
      </c>
      <c r="C45" s="38" t="s">
        <v>3812</v>
      </c>
      <c r="D45" s="38" t="s">
        <v>3811</v>
      </c>
      <c r="E45" s="38"/>
      <c r="F45" s="38" t="s">
        <v>3814</v>
      </c>
      <c r="G45" s="38" t="s">
        <v>3813</v>
      </c>
      <c r="H45" s="124" t="s">
        <v>10749</v>
      </c>
      <c r="I45" s="38" t="s">
        <v>21</v>
      </c>
      <c r="J45" s="72" t="str">
        <f>IF('MISC files'!L45&gt;0, "Y", "N")</f>
        <v>Y</v>
      </c>
      <c r="K45" s="38" t="s">
        <v>455</v>
      </c>
      <c r="L45" s="124" t="s">
        <v>22</v>
      </c>
      <c r="M45" s="38" t="s">
        <v>23118</v>
      </c>
      <c r="N45" s="38" t="s">
        <v>453</v>
      </c>
      <c r="O45" s="38" t="s">
        <v>463</v>
      </c>
      <c r="P45" s="292" t="s">
        <v>23909</v>
      </c>
      <c r="Q45" s="72"/>
      <c r="R45" s="38" t="s">
        <v>3390</v>
      </c>
      <c r="S45" s="38" t="s">
        <v>275</v>
      </c>
      <c r="T45" s="72"/>
    </row>
    <row r="46" spans="1:20" ht="15" customHeight="1">
      <c r="A46" s="72">
        <v>43</v>
      </c>
      <c r="B46" s="72" t="s">
        <v>18360</v>
      </c>
      <c r="C46" s="38" t="s">
        <v>3819</v>
      </c>
      <c r="D46" s="38" t="s">
        <v>3818</v>
      </c>
      <c r="E46" s="38"/>
      <c r="F46" s="38" t="s">
        <v>3821</v>
      </c>
      <c r="G46" s="38" t="s">
        <v>3820</v>
      </c>
      <c r="H46" s="124" t="s">
        <v>10750</v>
      </c>
      <c r="I46" s="38" t="s">
        <v>21</v>
      </c>
      <c r="J46" s="72" t="str">
        <f>IF('MISC files'!L46&gt;0, "Y", "N")</f>
        <v>Y</v>
      </c>
      <c r="K46" s="38" t="s">
        <v>455</v>
      </c>
      <c r="L46" s="124" t="s">
        <v>22</v>
      </c>
      <c r="M46" s="38" t="s">
        <v>23124</v>
      </c>
      <c r="N46" s="38" t="s">
        <v>453</v>
      </c>
      <c r="O46" s="38" t="s">
        <v>454</v>
      </c>
      <c r="P46" s="292" t="s">
        <v>23910</v>
      </c>
      <c r="Q46" s="72"/>
      <c r="R46" s="38" t="s">
        <v>3390</v>
      </c>
      <c r="S46" s="38" t="s">
        <v>3817</v>
      </c>
      <c r="T46" s="72"/>
    </row>
    <row r="47" spans="1:20" ht="15" customHeight="1">
      <c r="A47" s="72">
        <v>44</v>
      </c>
      <c r="B47" s="72" t="s">
        <v>18360</v>
      </c>
      <c r="C47" s="38" t="s">
        <v>3824</v>
      </c>
      <c r="D47" s="38" t="s">
        <v>3776</v>
      </c>
      <c r="E47" s="38"/>
      <c r="F47" s="38" t="s">
        <v>3826</v>
      </c>
      <c r="G47" s="38" t="s">
        <v>3825</v>
      </c>
      <c r="H47" s="124" t="s">
        <v>10751</v>
      </c>
      <c r="I47" s="38" t="s">
        <v>21</v>
      </c>
      <c r="J47" s="72" t="str">
        <f>IF('MISC files'!L47&gt;0, "Y", "N")</f>
        <v>Y</v>
      </c>
      <c r="K47" s="38" t="s">
        <v>450</v>
      </c>
      <c r="L47" s="124" t="s">
        <v>22</v>
      </c>
      <c r="M47" s="38" t="s">
        <v>23118</v>
      </c>
      <c r="N47" s="38" t="s">
        <v>10710</v>
      </c>
      <c r="O47" s="38" t="s">
        <v>454</v>
      </c>
      <c r="P47" s="292" t="s">
        <v>23911</v>
      </c>
      <c r="Q47" s="72" t="s">
        <v>18417</v>
      </c>
      <c r="R47" s="38" t="s">
        <v>3390</v>
      </c>
      <c r="S47" s="38" t="s">
        <v>13764</v>
      </c>
      <c r="T47" s="72"/>
    </row>
    <row r="48" spans="1:20" ht="15" customHeight="1">
      <c r="A48" s="72">
        <v>45</v>
      </c>
      <c r="B48" s="72" t="s">
        <v>18360</v>
      </c>
      <c r="C48" s="38" t="s">
        <v>3831</v>
      </c>
      <c r="D48" s="38" t="s">
        <v>3830</v>
      </c>
      <c r="E48" s="38"/>
      <c r="F48" s="38" t="s">
        <v>3833</v>
      </c>
      <c r="G48" s="38" t="s">
        <v>3832</v>
      </c>
      <c r="H48" s="124" t="s">
        <v>10752</v>
      </c>
      <c r="I48" s="38" t="s">
        <v>21</v>
      </c>
      <c r="J48" s="72" t="str">
        <f>IF('MISC files'!L48&gt;0, "Y", "N")</f>
        <v>Y</v>
      </c>
      <c r="K48" s="38" t="s">
        <v>455</v>
      </c>
      <c r="L48" s="124" t="s">
        <v>22</v>
      </c>
      <c r="M48" s="38" t="s">
        <v>492</v>
      </c>
      <c r="N48" s="38" t="s">
        <v>10803</v>
      </c>
      <c r="O48" s="38" t="s">
        <v>463</v>
      </c>
      <c r="P48" s="292" t="s">
        <v>23912</v>
      </c>
      <c r="Q48" s="72"/>
      <c r="R48" s="38" t="s">
        <v>3829</v>
      </c>
      <c r="S48" s="38" t="s">
        <v>272</v>
      </c>
      <c r="T48" s="72"/>
    </row>
    <row r="49" spans="1:20" ht="15" customHeight="1">
      <c r="A49" s="72">
        <v>46</v>
      </c>
      <c r="B49" s="72" t="s">
        <v>18360</v>
      </c>
      <c r="C49" s="38" t="s">
        <v>3837</v>
      </c>
      <c r="D49" s="38" t="s">
        <v>3836</v>
      </c>
      <c r="E49" s="38"/>
      <c r="F49" s="38" t="s">
        <v>3839</v>
      </c>
      <c r="G49" s="38" t="s">
        <v>3838</v>
      </c>
      <c r="H49" s="124" t="s">
        <v>10753</v>
      </c>
      <c r="I49" s="38" t="s">
        <v>21</v>
      </c>
      <c r="J49" s="72" t="str">
        <f>IF('MISC files'!L49&gt;0, "Y", "N")</f>
        <v>Y</v>
      </c>
      <c r="K49" s="38" t="s">
        <v>450</v>
      </c>
      <c r="L49" s="124" t="s">
        <v>22</v>
      </c>
      <c r="M49" s="38" t="s">
        <v>23402</v>
      </c>
      <c r="N49" s="38" t="s">
        <v>472</v>
      </c>
      <c r="O49" s="38" t="s">
        <v>463</v>
      </c>
      <c r="P49" s="292" t="s">
        <v>23913</v>
      </c>
      <c r="Q49" s="72"/>
      <c r="R49" s="38" t="s">
        <v>3829</v>
      </c>
      <c r="S49" s="38" t="s">
        <v>23914</v>
      </c>
      <c r="T49" s="72"/>
    </row>
    <row r="50" spans="1:20" ht="15" customHeight="1">
      <c r="A50" s="72">
        <v>47</v>
      </c>
      <c r="B50" s="72" t="s">
        <v>18360</v>
      </c>
      <c r="C50" s="38" t="s">
        <v>1247</v>
      </c>
      <c r="D50" s="38" t="s">
        <v>3842</v>
      </c>
      <c r="E50" s="38"/>
      <c r="F50" s="38" t="s">
        <v>3844</v>
      </c>
      <c r="G50" s="38" t="s">
        <v>3843</v>
      </c>
      <c r="H50" s="124" t="s">
        <v>10754</v>
      </c>
      <c r="I50" s="38" t="s">
        <v>21</v>
      </c>
      <c r="J50" s="72" t="str">
        <f>IF('MISC files'!L50&gt;0, "Y", "N")</f>
        <v>Y</v>
      </c>
      <c r="K50" s="38" t="s">
        <v>450</v>
      </c>
      <c r="L50" s="124" t="s">
        <v>22</v>
      </c>
      <c r="M50" s="38" t="s">
        <v>487</v>
      </c>
      <c r="N50" s="38" t="s">
        <v>10805</v>
      </c>
      <c r="O50" s="38" t="s">
        <v>463</v>
      </c>
      <c r="P50" s="292" t="s">
        <v>23915</v>
      </c>
      <c r="Q50" s="72"/>
      <c r="R50" s="38" t="s">
        <v>3390</v>
      </c>
      <c r="S50" s="38" t="s">
        <v>270</v>
      </c>
      <c r="T50" s="72"/>
    </row>
    <row r="51" spans="1:20" ht="15" customHeight="1">
      <c r="A51" s="72">
        <v>48</v>
      </c>
      <c r="B51" s="72" t="s">
        <v>18360</v>
      </c>
      <c r="C51" s="38" t="s">
        <v>3848</v>
      </c>
      <c r="D51" s="38" t="s">
        <v>3847</v>
      </c>
      <c r="E51" s="38"/>
      <c r="F51" s="38" t="s">
        <v>3850</v>
      </c>
      <c r="G51" s="38" t="s">
        <v>3849</v>
      </c>
      <c r="H51" s="124" t="s">
        <v>10755</v>
      </c>
      <c r="I51" s="38" t="s">
        <v>21</v>
      </c>
      <c r="J51" s="72" t="str">
        <f>IF('MISC files'!L51&gt;0, "Y", "N")</f>
        <v>Y</v>
      </c>
      <c r="K51" s="38" t="s">
        <v>455</v>
      </c>
      <c r="L51" s="124" t="s">
        <v>22</v>
      </c>
      <c r="M51" s="38" t="s">
        <v>488</v>
      </c>
      <c r="N51" s="38" t="s">
        <v>10803</v>
      </c>
      <c r="O51" s="38" t="s">
        <v>463</v>
      </c>
      <c r="P51" s="292" t="s">
        <v>23916</v>
      </c>
      <c r="Q51" s="72"/>
      <c r="R51" s="38" t="s">
        <v>3829</v>
      </c>
      <c r="S51" s="38" t="s">
        <v>271</v>
      </c>
      <c r="T51" s="72"/>
    </row>
    <row r="52" spans="1:20" ht="15" customHeight="1">
      <c r="A52" s="72">
        <v>49</v>
      </c>
      <c r="B52" s="72" t="s">
        <v>18360</v>
      </c>
      <c r="C52" s="38" t="s">
        <v>3865</v>
      </c>
      <c r="D52" s="38" t="s">
        <v>3864</v>
      </c>
      <c r="E52" s="38"/>
      <c r="F52" s="38" t="s">
        <v>3867</v>
      </c>
      <c r="G52" s="38" t="s">
        <v>3866</v>
      </c>
      <c r="H52" s="124" t="s">
        <v>10758</v>
      </c>
      <c r="I52" s="38" t="s">
        <v>21</v>
      </c>
      <c r="J52" s="72" t="str">
        <f>IF('MISC files'!L52&gt;0, "Y", "N")</f>
        <v>Y</v>
      </c>
      <c r="K52" s="38" t="s">
        <v>450</v>
      </c>
      <c r="L52" s="124" t="s">
        <v>21</v>
      </c>
      <c r="M52" s="38" t="s">
        <v>23268</v>
      </c>
      <c r="N52" s="38" t="s">
        <v>453</v>
      </c>
      <c r="O52" s="38" t="s">
        <v>463</v>
      </c>
      <c r="P52" s="292" t="s">
        <v>23917</v>
      </c>
      <c r="Q52" s="72"/>
      <c r="R52" s="38" t="s">
        <v>3390</v>
      </c>
      <c r="S52" s="38" t="s">
        <v>3863</v>
      </c>
      <c r="T52" s="72"/>
    </row>
    <row r="53" spans="1:20" ht="15" customHeight="1">
      <c r="A53" s="72">
        <v>50</v>
      </c>
      <c r="B53" s="72" t="s">
        <v>18360</v>
      </c>
      <c r="C53" s="38" t="s">
        <v>3881</v>
      </c>
      <c r="D53" s="38" t="s">
        <v>3880</v>
      </c>
      <c r="E53" s="38"/>
      <c r="F53" s="38" t="s">
        <v>3883</v>
      </c>
      <c r="G53" s="38" t="s">
        <v>3882</v>
      </c>
      <c r="H53" s="124" t="s">
        <v>10760</v>
      </c>
      <c r="I53" s="38" t="s">
        <v>21</v>
      </c>
      <c r="J53" s="72" t="str">
        <f>IF('MISC files'!L53&gt;0, "Y", "N")</f>
        <v>Y</v>
      </c>
      <c r="K53" s="38" t="s">
        <v>450</v>
      </c>
      <c r="L53" s="124" t="s">
        <v>21</v>
      </c>
      <c r="M53" s="38" t="s">
        <v>493</v>
      </c>
      <c r="N53" s="38" t="s">
        <v>10000</v>
      </c>
      <c r="O53" s="38" t="s">
        <v>463</v>
      </c>
      <c r="P53" s="292" t="s">
        <v>23918</v>
      </c>
      <c r="Q53" s="72"/>
      <c r="R53" s="38" t="s">
        <v>3390</v>
      </c>
      <c r="S53" s="38" t="s">
        <v>281</v>
      </c>
      <c r="T53" s="72"/>
    </row>
    <row r="54" spans="1:20" ht="15" customHeight="1">
      <c r="A54" s="72">
        <v>51</v>
      </c>
      <c r="B54" s="72" t="s">
        <v>18360</v>
      </c>
      <c r="C54" s="38" t="s">
        <v>3887</v>
      </c>
      <c r="D54" s="38" t="s">
        <v>3811</v>
      </c>
      <c r="E54" s="38"/>
      <c r="F54" s="38" t="s">
        <v>3889</v>
      </c>
      <c r="G54" s="38" t="s">
        <v>3888</v>
      </c>
      <c r="H54" s="124" t="s">
        <v>10761</v>
      </c>
      <c r="I54" s="38" t="s">
        <v>21</v>
      </c>
      <c r="J54" s="72" t="str">
        <f>IF('MISC files'!L54&gt;0, "Y", "N")</f>
        <v>Y</v>
      </c>
      <c r="K54" s="38" t="s">
        <v>455</v>
      </c>
      <c r="L54" s="124" t="s">
        <v>22</v>
      </c>
      <c r="M54" s="38" t="s">
        <v>23118</v>
      </c>
      <c r="N54" s="38" t="s">
        <v>475</v>
      </c>
      <c r="O54" s="38" t="s">
        <v>454</v>
      </c>
      <c r="P54" s="292" t="s">
        <v>22860</v>
      </c>
      <c r="Q54" s="72"/>
      <c r="R54" s="38" t="s">
        <v>3390</v>
      </c>
      <c r="S54" s="38" t="s">
        <v>3886</v>
      </c>
      <c r="T54" s="72"/>
    </row>
    <row r="55" spans="1:20" ht="15" customHeight="1">
      <c r="A55" s="72">
        <v>52</v>
      </c>
      <c r="B55" s="72" t="s">
        <v>18360</v>
      </c>
      <c r="C55" s="38" t="s">
        <v>3893</v>
      </c>
      <c r="D55" s="38" t="s">
        <v>3892</v>
      </c>
      <c r="E55" s="38"/>
      <c r="F55" s="38" t="s">
        <v>3895</v>
      </c>
      <c r="G55" s="38" t="s">
        <v>3894</v>
      </c>
      <c r="H55" s="124" t="s">
        <v>10762</v>
      </c>
      <c r="I55" s="38" t="s">
        <v>21</v>
      </c>
      <c r="J55" s="72" t="str">
        <f>IF('MISC files'!L55&gt;0, "Y", "N")</f>
        <v>Y</v>
      </c>
      <c r="K55" s="38" t="s">
        <v>455</v>
      </c>
      <c r="L55" s="124" t="s">
        <v>22</v>
      </c>
      <c r="M55" s="38" t="s">
        <v>23121</v>
      </c>
      <c r="N55" s="38" t="s">
        <v>457</v>
      </c>
      <c r="O55" s="38" t="s">
        <v>454</v>
      </c>
      <c r="P55" s="292" t="s">
        <v>23919</v>
      </c>
      <c r="Q55" s="72"/>
      <c r="R55" s="38" t="s">
        <v>3390</v>
      </c>
      <c r="S55" s="38" t="s">
        <v>3700</v>
      </c>
      <c r="T55" s="72"/>
    </row>
    <row r="56" spans="1:20" ht="15" customHeight="1">
      <c r="A56" s="72">
        <v>53</v>
      </c>
      <c r="B56" s="72" t="s">
        <v>18360</v>
      </c>
      <c r="C56" s="38" t="s">
        <v>3899</v>
      </c>
      <c r="D56" s="38" t="s">
        <v>3898</v>
      </c>
      <c r="E56" s="38"/>
      <c r="F56" s="38" t="s">
        <v>3901</v>
      </c>
      <c r="G56" s="38" t="s">
        <v>3900</v>
      </c>
      <c r="H56" s="124" t="s">
        <v>10763</v>
      </c>
      <c r="I56" s="38" t="s">
        <v>21</v>
      </c>
      <c r="J56" s="72" t="str">
        <f>IF('MISC files'!L56&gt;0, "Y", "N")</f>
        <v>Y</v>
      </c>
      <c r="K56" s="38"/>
      <c r="L56" s="124"/>
      <c r="M56" s="38" t="s">
        <v>17538</v>
      </c>
      <c r="N56" s="38" t="s">
        <v>468</v>
      </c>
      <c r="O56" s="38" t="s">
        <v>463</v>
      </c>
      <c r="P56" s="292" t="s">
        <v>19122</v>
      </c>
      <c r="Q56" s="72"/>
      <c r="R56" s="38" t="s">
        <v>3390</v>
      </c>
      <c r="S56" s="38" t="s">
        <v>23055</v>
      </c>
      <c r="T56" s="72"/>
    </row>
    <row r="57" spans="1:20" ht="15" customHeight="1">
      <c r="A57" s="72">
        <v>54</v>
      </c>
      <c r="B57" s="72" t="s">
        <v>18360</v>
      </c>
      <c r="C57" s="38" t="s">
        <v>3905</v>
      </c>
      <c r="D57" s="38" t="s">
        <v>3904</v>
      </c>
      <c r="E57" s="38"/>
      <c r="F57" s="38" t="s">
        <v>3907</v>
      </c>
      <c r="G57" s="38" t="s">
        <v>3906</v>
      </c>
      <c r="H57" s="124" t="s">
        <v>10764</v>
      </c>
      <c r="I57" s="38" t="s">
        <v>21</v>
      </c>
      <c r="J57" s="72" t="str">
        <f>IF('MISC files'!L57&gt;0, "Y", "N")</f>
        <v>Y</v>
      </c>
      <c r="K57" s="38" t="s">
        <v>455</v>
      </c>
      <c r="L57" s="124" t="s">
        <v>22</v>
      </c>
      <c r="M57" s="38" t="s">
        <v>489</v>
      </c>
      <c r="N57" s="38" t="s">
        <v>10805</v>
      </c>
      <c r="O57" s="38" t="s">
        <v>454</v>
      </c>
      <c r="P57" s="292" t="s">
        <v>23920</v>
      </c>
      <c r="Q57" s="72"/>
      <c r="R57" s="38" t="s">
        <v>3390</v>
      </c>
      <c r="S57" s="38" t="s">
        <v>22997</v>
      </c>
      <c r="T57" s="72"/>
    </row>
    <row r="58" spans="1:20" ht="15" customHeight="1">
      <c r="A58" s="72">
        <v>55</v>
      </c>
      <c r="B58" s="72" t="s">
        <v>18360</v>
      </c>
      <c r="C58" s="38" t="s">
        <v>3912</v>
      </c>
      <c r="D58" s="38" t="s">
        <v>3911</v>
      </c>
      <c r="E58" s="38"/>
      <c r="F58" s="38" t="s">
        <v>3914</v>
      </c>
      <c r="G58" s="38" t="s">
        <v>3913</v>
      </c>
      <c r="H58" s="124" t="s">
        <v>10765</v>
      </c>
      <c r="I58" s="38" t="s">
        <v>21</v>
      </c>
      <c r="J58" s="72" t="str">
        <f>IF('MISC files'!L58&gt;0, "Y", "N")</f>
        <v>Y</v>
      </c>
      <c r="K58" s="38" t="s">
        <v>455</v>
      </c>
      <c r="L58" s="124" t="s">
        <v>22</v>
      </c>
      <c r="M58" s="38" t="s">
        <v>23112</v>
      </c>
      <c r="N58" s="38" t="s">
        <v>457</v>
      </c>
      <c r="O58" s="38" t="s">
        <v>454</v>
      </c>
      <c r="P58" s="292" t="s">
        <v>23921</v>
      </c>
      <c r="Q58" s="72"/>
      <c r="R58" s="38" t="s">
        <v>3390</v>
      </c>
      <c r="S58" s="38" t="s">
        <v>3910</v>
      </c>
      <c r="T58" s="72"/>
    </row>
    <row r="59" spans="1:20" ht="15" customHeight="1">
      <c r="A59" s="72">
        <v>56</v>
      </c>
      <c r="B59" s="72" t="s">
        <v>18360</v>
      </c>
      <c r="C59" s="38" t="s">
        <v>3919</v>
      </c>
      <c r="D59" s="38" t="s">
        <v>3918</v>
      </c>
      <c r="E59" s="38"/>
      <c r="F59" s="38" t="s">
        <v>3921</v>
      </c>
      <c r="G59" s="38" t="s">
        <v>3920</v>
      </c>
      <c r="H59" s="124" t="s">
        <v>10766</v>
      </c>
      <c r="I59" s="38" t="s">
        <v>21</v>
      </c>
      <c r="J59" s="72" t="str">
        <f>IF('MISC files'!L59&gt;0, "Y", "N")</f>
        <v>Y</v>
      </c>
      <c r="K59" s="38" t="s">
        <v>455</v>
      </c>
      <c r="L59" s="124" t="s">
        <v>22</v>
      </c>
      <c r="M59" s="38" t="s">
        <v>23122</v>
      </c>
      <c r="N59" s="100" t="s">
        <v>10804</v>
      </c>
      <c r="O59" s="38" t="s">
        <v>463</v>
      </c>
      <c r="P59" s="292" t="s">
        <v>23922</v>
      </c>
      <c r="Q59" s="72"/>
      <c r="R59" s="38" t="s">
        <v>3390</v>
      </c>
      <c r="S59" s="38" t="s">
        <v>3917</v>
      </c>
      <c r="T59" s="72"/>
    </row>
    <row r="60" spans="1:20" ht="15" customHeight="1">
      <c r="A60" s="72">
        <v>57</v>
      </c>
      <c r="B60" s="72" t="s">
        <v>18360</v>
      </c>
      <c r="C60" s="38" t="s">
        <v>3924</v>
      </c>
      <c r="D60" s="38" t="s">
        <v>3898</v>
      </c>
      <c r="E60" s="38"/>
      <c r="F60" s="38" t="s">
        <v>3926</v>
      </c>
      <c r="G60" s="38" t="s">
        <v>3925</v>
      </c>
      <c r="H60" s="124" t="s">
        <v>10767</v>
      </c>
      <c r="I60" s="38" t="s">
        <v>21</v>
      </c>
      <c r="J60" s="72" t="str">
        <f>IF('MISC files'!L60&gt;0, "Y", "N")</f>
        <v>Y</v>
      </c>
      <c r="K60" s="38" t="s">
        <v>455</v>
      </c>
      <c r="L60" s="124" t="s">
        <v>22</v>
      </c>
      <c r="M60" s="38" t="s">
        <v>23147</v>
      </c>
      <c r="N60" s="38" t="s">
        <v>10804</v>
      </c>
      <c r="O60" s="38" t="s">
        <v>454</v>
      </c>
      <c r="P60" s="292" t="s">
        <v>23923</v>
      </c>
      <c r="Q60" s="72"/>
      <c r="R60" s="38" t="s">
        <v>3390</v>
      </c>
      <c r="S60" s="38" t="s">
        <v>274</v>
      </c>
      <c r="T60" s="72"/>
    </row>
    <row r="61" spans="1:20" ht="15" customHeight="1">
      <c r="A61" s="72">
        <v>58</v>
      </c>
      <c r="B61" s="72" t="s">
        <v>18360</v>
      </c>
      <c r="C61" s="38" t="s">
        <v>3930</v>
      </c>
      <c r="D61" s="38" t="s">
        <v>3776</v>
      </c>
      <c r="E61" s="38"/>
      <c r="F61" s="38" t="s">
        <v>3932</v>
      </c>
      <c r="G61" s="38" t="s">
        <v>3931</v>
      </c>
      <c r="H61" s="124" t="s">
        <v>10768</v>
      </c>
      <c r="I61" s="38" t="s">
        <v>21</v>
      </c>
      <c r="J61" s="72" t="str">
        <f>IF('MISC files'!L61&gt;0, "Y", "N")</f>
        <v>Y</v>
      </c>
      <c r="K61" s="38" t="s">
        <v>455</v>
      </c>
      <c r="L61" s="124" t="s">
        <v>22</v>
      </c>
      <c r="M61" s="38" t="s">
        <v>23118</v>
      </c>
      <c r="N61" s="38" t="s">
        <v>479</v>
      </c>
      <c r="O61" s="38" t="s">
        <v>454</v>
      </c>
      <c r="P61" s="292" t="s">
        <v>23924</v>
      </c>
      <c r="Q61" s="72"/>
      <c r="R61" s="38" t="s">
        <v>3390</v>
      </c>
      <c r="S61" s="38" t="s">
        <v>3929</v>
      </c>
      <c r="T61" s="72"/>
    </row>
    <row r="62" spans="1:20" ht="15" customHeight="1">
      <c r="A62" s="72">
        <v>59</v>
      </c>
      <c r="B62" s="72" t="s">
        <v>18360</v>
      </c>
      <c r="C62" s="38" t="s">
        <v>3936</v>
      </c>
      <c r="D62" s="38" t="s">
        <v>3935</v>
      </c>
      <c r="E62" s="38"/>
      <c r="F62" s="38" t="s">
        <v>3938</v>
      </c>
      <c r="G62" s="38" t="s">
        <v>3937</v>
      </c>
      <c r="H62" s="124" t="s">
        <v>10769</v>
      </c>
      <c r="I62" s="38" t="s">
        <v>21</v>
      </c>
      <c r="J62" s="72" t="str">
        <f>IF('MISC files'!L62&gt;0, "Y", "N")</f>
        <v>Y</v>
      </c>
      <c r="K62" s="38" t="s">
        <v>455</v>
      </c>
      <c r="L62" s="124" t="s">
        <v>22</v>
      </c>
      <c r="M62" s="38" t="s">
        <v>9882</v>
      </c>
      <c r="N62" s="38" t="s">
        <v>475</v>
      </c>
      <c r="O62" s="38" t="s">
        <v>454</v>
      </c>
      <c r="P62" s="292" t="s">
        <v>23925</v>
      </c>
      <c r="Q62" s="72"/>
      <c r="R62" s="38" t="s">
        <v>3390</v>
      </c>
      <c r="S62" s="38" t="s">
        <v>291</v>
      </c>
      <c r="T62" s="72"/>
    </row>
    <row r="63" spans="1:20" ht="15" customHeight="1">
      <c r="A63" s="72">
        <v>60</v>
      </c>
      <c r="B63" s="72" t="s">
        <v>18360</v>
      </c>
      <c r="C63" s="38" t="s">
        <v>3942</v>
      </c>
      <c r="D63" s="38" t="s">
        <v>3811</v>
      </c>
      <c r="E63" s="38"/>
      <c r="F63" s="38" t="s">
        <v>3944</v>
      </c>
      <c r="G63" s="38" t="s">
        <v>3943</v>
      </c>
      <c r="H63" s="124" t="s">
        <v>10770</v>
      </c>
      <c r="I63" s="38" t="s">
        <v>21</v>
      </c>
      <c r="J63" s="72" t="str">
        <f>IF('MISC files'!L63&gt;0, "Y", "N")</f>
        <v>Y</v>
      </c>
      <c r="K63" s="38" t="s">
        <v>455</v>
      </c>
      <c r="L63" s="124" t="s">
        <v>22</v>
      </c>
      <c r="M63" s="38" t="s">
        <v>23118</v>
      </c>
      <c r="N63" s="38" t="s">
        <v>10813</v>
      </c>
      <c r="O63" s="38" t="s">
        <v>454</v>
      </c>
      <c r="P63" s="292" t="s">
        <v>23926</v>
      </c>
      <c r="Q63" s="72"/>
      <c r="R63" s="38" t="s">
        <v>3390</v>
      </c>
      <c r="S63" s="38" t="s">
        <v>3941</v>
      </c>
      <c r="T63" s="72"/>
    </row>
    <row r="64" spans="1:20" ht="15" customHeight="1">
      <c r="A64" s="72">
        <v>61</v>
      </c>
      <c r="B64" s="72" t="s">
        <v>18360</v>
      </c>
      <c r="C64" s="38" t="s">
        <v>3953</v>
      </c>
      <c r="D64" s="38" t="s">
        <v>3952</v>
      </c>
      <c r="E64" s="38"/>
      <c r="F64" s="38" t="s">
        <v>3955</v>
      </c>
      <c r="G64" s="38" t="s">
        <v>3954</v>
      </c>
      <c r="H64" s="124" t="s">
        <v>10772</v>
      </c>
      <c r="I64" s="38" t="s">
        <v>21</v>
      </c>
      <c r="J64" s="72" t="str">
        <f>IF('MISC files'!L64&gt;0, "Y", "N")</f>
        <v>Y</v>
      </c>
      <c r="K64" s="38" t="s">
        <v>455</v>
      </c>
      <c r="L64" s="124" t="s">
        <v>22</v>
      </c>
      <c r="M64" s="38" t="s">
        <v>9852</v>
      </c>
      <c r="N64" s="38" t="s">
        <v>466</v>
      </c>
      <c r="O64" s="38" t="s">
        <v>454</v>
      </c>
      <c r="P64" s="292" t="s">
        <v>23927</v>
      </c>
      <c r="Q64" s="72"/>
      <c r="R64" s="38" t="s">
        <v>3390</v>
      </c>
      <c r="S64" s="38" t="s">
        <v>22998</v>
      </c>
      <c r="T64" s="72"/>
    </row>
    <row r="65" spans="1:20" ht="15" customHeight="1">
      <c r="A65" s="72">
        <v>62</v>
      </c>
      <c r="B65" s="72" t="s">
        <v>18360</v>
      </c>
      <c r="C65" s="38" t="s">
        <v>3959</v>
      </c>
      <c r="D65" s="38" t="s">
        <v>3958</v>
      </c>
      <c r="E65" s="38"/>
      <c r="F65" s="38" t="s">
        <v>3961</v>
      </c>
      <c r="G65" s="38" t="s">
        <v>3960</v>
      </c>
      <c r="H65" s="124" t="s">
        <v>10773</v>
      </c>
      <c r="I65" s="38" t="s">
        <v>21</v>
      </c>
      <c r="J65" s="72" t="str">
        <f>IF('MISC files'!L65&gt;0, "Y", "N")</f>
        <v>Y</v>
      </c>
      <c r="K65" s="38"/>
      <c r="L65" s="124"/>
      <c r="M65" s="38" t="s">
        <v>17334</v>
      </c>
      <c r="N65" s="38" t="s">
        <v>9980</v>
      </c>
      <c r="O65" s="38" t="s">
        <v>454</v>
      </c>
      <c r="P65" s="292" t="s">
        <v>23928</v>
      </c>
      <c r="Q65" s="72"/>
      <c r="R65" s="38" t="s">
        <v>3390</v>
      </c>
      <c r="S65" s="38" t="s">
        <v>284</v>
      </c>
      <c r="T65" s="72"/>
    </row>
    <row r="66" spans="1:20" ht="15" customHeight="1">
      <c r="A66" s="72">
        <v>63</v>
      </c>
      <c r="B66" s="72" t="s">
        <v>18360</v>
      </c>
      <c r="C66" s="38" t="s">
        <v>3965</v>
      </c>
      <c r="D66" s="95" t="s">
        <v>3964</v>
      </c>
      <c r="E66" s="95"/>
      <c r="F66" s="38" t="s">
        <v>3967</v>
      </c>
      <c r="G66" s="38" t="s">
        <v>3966</v>
      </c>
      <c r="H66" s="124" t="s">
        <v>10774</v>
      </c>
      <c r="I66" s="38" t="s">
        <v>21</v>
      </c>
      <c r="J66" s="72" t="str">
        <f>IF('MISC files'!L66&gt;0, "Y", "N")</f>
        <v>Y</v>
      </c>
      <c r="K66" s="38" t="s">
        <v>455</v>
      </c>
      <c r="L66" s="507" t="s">
        <v>22</v>
      </c>
      <c r="M66" s="95" t="s">
        <v>23123</v>
      </c>
      <c r="N66" s="38" t="s">
        <v>479</v>
      </c>
      <c r="O66" s="38" t="s">
        <v>463</v>
      </c>
      <c r="P66" s="292" t="s">
        <v>23929</v>
      </c>
      <c r="Q66" s="72"/>
      <c r="R66" s="95" t="s">
        <v>3390</v>
      </c>
      <c r="S66" s="95" t="s">
        <v>270</v>
      </c>
      <c r="T66" s="72"/>
    </row>
    <row r="67" spans="1:20" ht="15" customHeight="1">
      <c r="A67" s="72">
        <v>64</v>
      </c>
      <c r="B67" s="72" t="s">
        <v>18360</v>
      </c>
      <c r="C67" s="38" t="s">
        <v>3971</v>
      </c>
      <c r="D67" s="38" t="s">
        <v>3970</v>
      </c>
      <c r="E67" s="38"/>
      <c r="F67" s="38" t="s">
        <v>3973</v>
      </c>
      <c r="G67" s="38" t="s">
        <v>3972</v>
      </c>
      <c r="H67" s="124" t="s">
        <v>10775</v>
      </c>
      <c r="I67" s="38" t="s">
        <v>21</v>
      </c>
      <c r="J67" s="72" t="str">
        <f>IF('MISC files'!L67&gt;0, "Y", "N")</f>
        <v>Y</v>
      </c>
      <c r="K67" s="38" t="s">
        <v>455</v>
      </c>
      <c r="L67" s="124" t="s">
        <v>22</v>
      </c>
      <c r="M67" s="38" t="s">
        <v>456</v>
      </c>
      <c r="N67" s="38" t="s">
        <v>10710</v>
      </c>
      <c r="O67" s="38" t="s">
        <v>463</v>
      </c>
      <c r="P67" s="292" t="s">
        <v>23930</v>
      </c>
      <c r="Q67" s="72"/>
      <c r="R67" s="38" t="s">
        <v>3390</v>
      </c>
      <c r="S67" s="38" t="s">
        <v>268</v>
      </c>
      <c r="T67" s="72"/>
    </row>
    <row r="68" spans="1:20" ht="15" customHeight="1">
      <c r="A68" s="72">
        <v>65</v>
      </c>
      <c r="B68" s="72" t="s">
        <v>18360</v>
      </c>
      <c r="C68" s="38" t="s">
        <v>3982</v>
      </c>
      <c r="D68" s="38" t="s">
        <v>3811</v>
      </c>
      <c r="E68" s="38"/>
      <c r="F68" s="38" t="s">
        <v>3984</v>
      </c>
      <c r="G68" s="38" t="s">
        <v>3983</v>
      </c>
      <c r="H68" s="124" t="s">
        <v>10777</v>
      </c>
      <c r="I68" s="38" t="s">
        <v>21</v>
      </c>
      <c r="J68" s="72" t="str">
        <f>IF('MISC files'!L68&gt;0, "Y", "N")</f>
        <v>Y</v>
      </c>
      <c r="K68" s="38" t="s">
        <v>455</v>
      </c>
      <c r="L68" s="124" t="s">
        <v>22</v>
      </c>
      <c r="M68" s="38" t="s">
        <v>23118</v>
      </c>
      <c r="N68" s="38" t="s">
        <v>10803</v>
      </c>
      <c r="O68" s="38" t="s">
        <v>454</v>
      </c>
      <c r="P68" s="292" t="s">
        <v>23931</v>
      </c>
      <c r="Q68" s="72"/>
      <c r="R68" s="38" t="s">
        <v>3390</v>
      </c>
      <c r="S68" s="38" t="s">
        <v>292</v>
      </c>
      <c r="T68" s="72"/>
    </row>
    <row r="69" spans="1:20" ht="15" customHeight="1">
      <c r="A69" s="72">
        <v>66</v>
      </c>
      <c r="B69" s="72" t="s">
        <v>18360</v>
      </c>
      <c r="C69" s="38" t="s">
        <v>3989</v>
      </c>
      <c r="D69" s="38" t="s">
        <v>3988</v>
      </c>
      <c r="E69" s="38"/>
      <c r="F69" s="38" t="s">
        <v>3991</v>
      </c>
      <c r="G69" s="38" t="s">
        <v>3990</v>
      </c>
      <c r="H69" s="124" t="s">
        <v>10778</v>
      </c>
      <c r="I69" s="38" t="s">
        <v>21</v>
      </c>
      <c r="J69" s="72" t="str">
        <f>IF('MISC files'!L69&gt;0, "Y", "N")</f>
        <v>Y</v>
      </c>
      <c r="K69" s="38" t="s">
        <v>455</v>
      </c>
      <c r="L69" s="124" t="s">
        <v>22</v>
      </c>
      <c r="M69" s="38" t="s">
        <v>492</v>
      </c>
      <c r="N69" s="38" t="s">
        <v>10805</v>
      </c>
      <c r="O69" s="38" t="s">
        <v>463</v>
      </c>
      <c r="P69" s="292" t="s">
        <v>23932</v>
      </c>
      <c r="Q69" s="72"/>
      <c r="R69" s="38" t="s">
        <v>3390</v>
      </c>
      <c r="S69" s="38" t="s">
        <v>3987</v>
      </c>
      <c r="T69" s="72"/>
    </row>
    <row r="70" spans="1:20" ht="15" customHeight="1">
      <c r="A70" s="72">
        <v>67</v>
      </c>
      <c r="B70" s="72" t="s">
        <v>18360</v>
      </c>
      <c r="C70" s="38" t="s">
        <v>3995</v>
      </c>
      <c r="D70" s="38" t="s">
        <v>3994</v>
      </c>
      <c r="E70" s="38"/>
      <c r="F70" s="38" t="s">
        <v>3997</v>
      </c>
      <c r="G70" s="38" t="s">
        <v>3996</v>
      </c>
      <c r="H70" s="124" t="s">
        <v>10779</v>
      </c>
      <c r="I70" s="38" t="s">
        <v>21</v>
      </c>
      <c r="J70" s="72" t="str">
        <f>IF('MISC files'!L70&gt;0, "Y", "N")</f>
        <v>Y</v>
      </c>
      <c r="K70" s="38" t="s">
        <v>455</v>
      </c>
      <c r="L70" s="124" t="s">
        <v>22</v>
      </c>
      <c r="M70" s="38" t="s">
        <v>23112</v>
      </c>
      <c r="N70" s="38" t="s">
        <v>9995</v>
      </c>
      <c r="O70" s="38" t="s">
        <v>454</v>
      </c>
      <c r="P70" s="292" t="s">
        <v>23933</v>
      </c>
      <c r="Q70" s="72"/>
      <c r="R70" s="38" t="s">
        <v>3390</v>
      </c>
      <c r="S70" s="38" t="s">
        <v>821</v>
      </c>
      <c r="T70" s="72"/>
    </row>
    <row r="71" spans="1:20" ht="15" customHeight="1">
      <c r="A71" s="72">
        <v>68</v>
      </c>
      <c r="B71" s="72" t="s">
        <v>18360</v>
      </c>
      <c r="C71" s="38" t="s">
        <v>4001</v>
      </c>
      <c r="D71" s="38" t="s">
        <v>4000</v>
      </c>
      <c r="E71" s="38"/>
      <c r="F71" s="38" t="s">
        <v>4003</v>
      </c>
      <c r="G71" s="38" t="s">
        <v>4002</v>
      </c>
      <c r="H71" s="124" t="s">
        <v>10780</v>
      </c>
      <c r="I71" s="38" t="s">
        <v>22</v>
      </c>
      <c r="J71" s="72" t="str">
        <f>IF('MISC files'!L71&gt;0, "Y", "N")</f>
        <v>Y</v>
      </c>
      <c r="K71" s="38" t="s">
        <v>455</v>
      </c>
      <c r="L71" s="124" t="s">
        <v>22</v>
      </c>
      <c r="M71" s="38" t="s">
        <v>493</v>
      </c>
      <c r="N71" s="38" t="s">
        <v>458</v>
      </c>
      <c r="O71" s="38" t="s">
        <v>454</v>
      </c>
      <c r="P71" s="292" t="s">
        <v>23934</v>
      </c>
      <c r="Q71" s="72"/>
      <c r="R71" s="38" t="s">
        <v>3390</v>
      </c>
      <c r="S71" s="38" t="s">
        <v>270</v>
      </c>
      <c r="T71" s="72"/>
    </row>
    <row r="72" spans="1:20" ht="15" customHeight="1">
      <c r="A72" s="72">
        <v>69</v>
      </c>
      <c r="B72" s="72" t="s">
        <v>18360</v>
      </c>
      <c r="C72" s="38" t="s">
        <v>4012</v>
      </c>
      <c r="D72" s="38" t="s">
        <v>4011</v>
      </c>
      <c r="E72" s="38"/>
      <c r="F72" s="38" t="s">
        <v>4014</v>
      </c>
      <c r="G72" s="38" t="s">
        <v>4013</v>
      </c>
      <c r="H72" s="124" t="s">
        <v>10782</v>
      </c>
      <c r="I72" s="38" t="s">
        <v>21</v>
      </c>
      <c r="J72" s="72" t="str">
        <f>IF('MISC files'!L72&gt;0, "Y", "N")</f>
        <v>Y</v>
      </c>
      <c r="K72" s="38" t="s">
        <v>455</v>
      </c>
      <c r="L72" s="124" t="s">
        <v>22</v>
      </c>
      <c r="M72" s="38" t="s">
        <v>23128</v>
      </c>
      <c r="N72" s="38" t="s">
        <v>466</v>
      </c>
      <c r="O72" s="38" t="s">
        <v>463</v>
      </c>
      <c r="P72" s="292" t="s">
        <v>23935</v>
      </c>
      <c r="Q72" s="72"/>
      <c r="R72" s="38" t="s">
        <v>3390</v>
      </c>
      <c r="S72" s="38" t="s">
        <v>287</v>
      </c>
      <c r="T72" s="72"/>
    </row>
    <row r="73" spans="1:20" ht="15" customHeight="1">
      <c r="A73" s="72">
        <v>70</v>
      </c>
      <c r="B73" s="72" t="s">
        <v>18360</v>
      </c>
      <c r="C73" s="38" t="s">
        <v>4018</v>
      </c>
      <c r="D73" s="38" t="s">
        <v>4017</v>
      </c>
      <c r="E73" s="38"/>
      <c r="F73" s="38" t="s">
        <v>4020</v>
      </c>
      <c r="G73" s="38" t="s">
        <v>4019</v>
      </c>
      <c r="H73" s="124" t="s">
        <v>10783</v>
      </c>
      <c r="I73" s="38" t="s">
        <v>21</v>
      </c>
      <c r="J73" s="72" t="str">
        <f>IF('MISC files'!L73&gt;0, "Y", "N")</f>
        <v>Y</v>
      </c>
      <c r="K73" s="38" t="s">
        <v>455</v>
      </c>
      <c r="L73" s="124" t="s">
        <v>22</v>
      </c>
      <c r="M73" s="38" t="s">
        <v>23403</v>
      </c>
      <c r="N73" s="38" t="s">
        <v>473</v>
      </c>
      <c r="O73" s="38" t="s">
        <v>463</v>
      </c>
      <c r="P73" s="292" t="s">
        <v>23936</v>
      </c>
      <c r="Q73" s="72"/>
      <c r="R73" s="38" t="s">
        <v>3390</v>
      </c>
      <c r="S73" s="38" t="s">
        <v>272</v>
      </c>
      <c r="T73" s="72"/>
    </row>
    <row r="74" spans="1:20" ht="15" customHeight="1">
      <c r="A74" s="72">
        <v>71</v>
      </c>
      <c r="B74" s="72" t="s">
        <v>18360</v>
      </c>
      <c r="C74" s="38" t="s">
        <v>4024</v>
      </c>
      <c r="D74" s="38" t="s">
        <v>4023</v>
      </c>
      <c r="E74" s="38"/>
      <c r="F74" s="38" t="s">
        <v>4026</v>
      </c>
      <c r="G74" s="38" t="s">
        <v>4025</v>
      </c>
      <c r="H74" s="124" t="s">
        <v>10784</v>
      </c>
      <c r="I74" s="38" t="s">
        <v>21</v>
      </c>
      <c r="J74" s="72" t="str">
        <f>IF('MISC files'!L74&gt;0, "Y", "N")</f>
        <v>Y</v>
      </c>
      <c r="K74" s="38" t="s">
        <v>450</v>
      </c>
      <c r="L74" s="124" t="s">
        <v>22</v>
      </c>
      <c r="M74" s="38" t="s">
        <v>494</v>
      </c>
      <c r="N74" s="38" t="s">
        <v>10805</v>
      </c>
      <c r="O74" s="38" t="s">
        <v>454</v>
      </c>
      <c r="P74" s="292" t="s">
        <v>23937</v>
      </c>
      <c r="Q74" s="72"/>
      <c r="R74" s="38" t="s">
        <v>3390</v>
      </c>
      <c r="S74" s="38" t="s">
        <v>16210</v>
      </c>
      <c r="T74" s="72"/>
    </row>
    <row r="75" spans="1:20" ht="15" customHeight="1">
      <c r="A75" s="72">
        <v>72</v>
      </c>
      <c r="B75" s="72" t="s">
        <v>18360</v>
      </c>
      <c r="C75" s="38" t="s">
        <v>4030</v>
      </c>
      <c r="D75" s="38" t="s">
        <v>4029</v>
      </c>
      <c r="E75" s="38"/>
      <c r="F75" s="38" t="s">
        <v>4032</v>
      </c>
      <c r="G75" s="38" t="s">
        <v>4031</v>
      </c>
      <c r="H75" s="124" t="s">
        <v>10785</v>
      </c>
      <c r="I75" s="38" t="s">
        <v>21</v>
      </c>
      <c r="J75" s="72" t="str">
        <f>IF('MISC files'!L75&gt;0, "Y", "N")</f>
        <v>Y</v>
      </c>
      <c r="K75" s="38" t="s">
        <v>455</v>
      </c>
      <c r="L75" s="124" t="s">
        <v>22</v>
      </c>
      <c r="M75" s="38" t="s">
        <v>23136</v>
      </c>
      <c r="N75" s="38" t="s">
        <v>453</v>
      </c>
      <c r="O75" s="38" t="s">
        <v>454</v>
      </c>
      <c r="P75" s="292" t="s">
        <v>23938</v>
      </c>
      <c r="Q75" s="72"/>
      <c r="R75" s="38" t="s">
        <v>20</v>
      </c>
      <c r="S75" s="38" t="s">
        <v>995</v>
      </c>
      <c r="T75" s="72"/>
    </row>
    <row r="76" spans="1:20" ht="15" customHeight="1">
      <c r="A76" s="72">
        <v>73</v>
      </c>
      <c r="B76" s="72" t="s">
        <v>18360</v>
      </c>
      <c r="C76" s="38" t="s">
        <v>4036</v>
      </c>
      <c r="D76" s="38" t="s">
        <v>4035</v>
      </c>
      <c r="E76" s="38"/>
      <c r="F76" s="38" t="s">
        <v>4038</v>
      </c>
      <c r="G76" s="38" t="s">
        <v>4037</v>
      </c>
      <c r="H76" s="124" t="s">
        <v>10786</v>
      </c>
      <c r="I76" s="38" t="s">
        <v>21</v>
      </c>
      <c r="J76" s="72" t="str">
        <f>IF('MISC files'!L76&gt;0, "Y", "N")</f>
        <v>Y</v>
      </c>
      <c r="K76" s="38" t="s">
        <v>455</v>
      </c>
      <c r="L76" s="124" t="s">
        <v>22</v>
      </c>
      <c r="M76" s="38" t="s">
        <v>9848</v>
      </c>
      <c r="N76" s="38" t="s">
        <v>459</v>
      </c>
      <c r="O76" s="38" t="s">
        <v>454</v>
      </c>
      <c r="P76" s="292" t="s">
        <v>23939</v>
      </c>
      <c r="Q76" s="72"/>
      <c r="R76" s="38" t="s">
        <v>3390</v>
      </c>
      <c r="S76" s="38" t="s">
        <v>23049</v>
      </c>
      <c r="T76" s="72"/>
    </row>
    <row r="77" spans="1:20" ht="15" customHeight="1">
      <c r="A77" s="72">
        <v>74</v>
      </c>
      <c r="B77" s="72" t="s">
        <v>18360</v>
      </c>
      <c r="C77" s="38" t="s">
        <v>4042</v>
      </c>
      <c r="D77" s="38" t="s">
        <v>4041</v>
      </c>
      <c r="E77" s="38"/>
      <c r="F77" s="38" t="s">
        <v>4044</v>
      </c>
      <c r="G77" s="38" t="s">
        <v>4043</v>
      </c>
      <c r="H77" s="124" t="s">
        <v>10787</v>
      </c>
      <c r="I77" s="38" t="s">
        <v>21</v>
      </c>
      <c r="J77" s="72" t="str">
        <f>IF('MISC files'!L77&gt;0, "Y", "N")</f>
        <v>Y</v>
      </c>
      <c r="K77" s="38" t="s">
        <v>450</v>
      </c>
      <c r="L77" s="124"/>
      <c r="M77" s="38" t="s">
        <v>496</v>
      </c>
      <c r="N77" s="38" t="s">
        <v>453</v>
      </c>
      <c r="O77" s="38" t="s">
        <v>463</v>
      </c>
      <c r="P77" s="292" t="s">
        <v>23940</v>
      </c>
      <c r="Q77" s="72"/>
      <c r="R77" s="38" t="s">
        <v>3390</v>
      </c>
      <c r="S77" s="38" t="s">
        <v>22999</v>
      </c>
      <c r="T77" s="72"/>
    </row>
    <row r="78" spans="1:20" ht="15" customHeight="1">
      <c r="A78" s="72">
        <v>75</v>
      </c>
      <c r="B78" s="72" t="s">
        <v>18360</v>
      </c>
      <c r="C78" s="38" t="s">
        <v>4048</v>
      </c>
      <c r="D78" s="38" t="s">
        <v>4047</v>
      </c>
      <c r="E78" s="38"/>
      <c r="F78" s="38" t="s">
        <v>4050</v>
      </c>
      <c r="G78" s="38" t="s">
        <v>4049</v>
      </c>
      <c r="H78" s="124" t="s">
        <v>10788</v>
      </c>
      <c r="I78" s="38" t="s">
        <v>21</v>
      </c>
      <c r="J78" s="72" t="str">
        <f>IF('MISC files'!L78&gt;0, "Y", "N")</f>
        <v>Y</v>
      </c>
      <c r="K78" s="38" t="s">
        <v>455</v>
      </c>
      <c r="L78" s="124" t="s">
        <v>22</v>
      </c>
      <c r="M78" s="38" t="s">
        <v>12476</v>
      </c>
      <c r="N78" s="38" t="s">
        <v>453</v>
      </c>
      <c r="O78" s="38" t="s">
        <v>463</v>
      </c>
      <c r="P78" s="292" t="s">
        <v>23941</v>
      </c>
      <c r="Q78" s="72"/>
      <c r="R78" s="38" t="s">
        <v>3390</v>
      </c>
      <c r="S78" s="38" t="s">
        <v>270</v>
      </c>
      <c r="T78" s="72"/>
    </row>
    <row r="79" spans="1:20" ht="15" customHeight="1">
      <c r="A79" s="72">
        <v>76</v>
      </c>
      <c r="B79" s="72" t="s">
        <v>18360</v>
      </c>
      <c r="C79" s="38" t="s">
        <v>4055</v>
      </c>
      <c r="D79" s="38" t="s">
        <v>4054</v>
      </c>
      <c r="E79" s="38"/>
      <c r="F79" s="38" t="s">
        <v>4057</v>
      </c>
      <c r="G79" s="38" t="s">
        <v>4056</v>
      </c>
      <c r="H79" s="124" t="s">
        <v>10789</v>
      </c>
      <c r="I79" s="38" t="s">
        <v>21</v>
      </c>
      <c r="J79" s="72" t="str">
        <f>IF('MISC files'!L79&gt;0, "Y", "N")</f>
        <v>Y</v>
      </c>
      <c r="K79" s="38" t="s">
        <v>450</v>
      </c>
      <c r="L79" s="124" t="s">
        <v>21</v>
      </c>
      <c r="M79" s="38" t="s">
        <v>5107</v>
      </c>
      <c r="N79" s="38" t="s">
        <v>461</v>
      </c>
      <c r="O79" s="38" t="s">
        <v>463</v>
      </c>
      <c r="P79" s="292" t="s">
        <v>23942</v>
      </c>
      <c r="Q79" s="72"/>
      <c r="R79" s="38" t="s">
        <v>3390</v>
      </c>
      <c r="S79" s="38" t="s">
        <v>4053</v>
      </c>
      <c r="T79" s="72"/>
    </row>
    <row r="80" spans="1:20" ht="15" customHeight="1">
      <c r="A80" s="72">
        <v>77</v>
      </c>
      <c r="B80" s="72" t="s">
        <v>18360</v>
      </c>
      <c r="C80" s="38" t="s">
        <v>4071</v>
      </c>
      <c r="D80" s="38" t="s">
        <v>4070</v>
      </c>
      <c r="E80" s="38"/>
      <c r="F80" s="38" t="s">
        <v>4073</v>
      </c>
      <c r="G80" s="38" t="s">
        <v>4072</v>
      </c>
      <c r="H80" s="124" t="s">
        <v>10791</v>
      </c>
      <c r="I80" s="38" t="s">
        <v>21</v>
      </c>
      <c r="J80" s="72" t="str">
        <f>IF('MISC files'!L80&gt;0, "Y", "N")</f>
        <v>Y</v>
      </c>
      <c r="K80" s="38" t="s">
        <v>455</v>
      </c>
      <c r="L80" s="124" t="s">
        <v>22</v>
      </c>
      <c r="M80" s="38" t="s">
        <v>9864</v>
      </c>
      <c r="N80" s="38" t="s">
        <v>475</v>
      </c>
      <c r="O80" s="38" t="s">
        <v>463</v>
      </c>
      <c r="P80" s="292" t="s">
        <v>23943</v>
      </c>
      <c r="Q80" s="72" t="s">
        <v>17705</v>
      </c>
      <c r="R80" s="38" t="s">
        <v>3390</v>
      </c>
      <c r="S80" s="38" t="s">
        <v>271</v>
      </c>
      <c r="T80" s="72"/>
    </row>
    <row r="81" spans="1:33" ht="15" customHeight="1">
      <c r="A81" s="72">
        <v>78</v>
      </c>
      <c r="B81" s="72" t="s">
        <v>18360</v>
      </c>
      <c r="C81" s="38" t="s">
        <v>4082</v>
      </c>
      <c r="D81" s="38" t="s">
        <v>4081</v>
      </c>
      <c r="E81" s="38"/>
      <c r="F81" s="38" t="s">
        <v>4084</v>
      </c>
      <c r="G81" s="38" t="s">
        <v>4083</v>
      </c>
      <c r="H81" s="124" t="s">
        <v>10793</v>
      </c>
      <c r="I81" s="38" t="s">
        <v>21</v>
      </c>
      <c r="J81" s="72" t="str">
        <f>IF('MISC files'!L81&gt;0, "Y", "N")</f>
        <v>Y</v>
      </c>
      <c r="K81" s="38" t="s">
        <v>450</v>
      </c>
      <c r="L81" s="124" t="s">
        <v>22</v>
      </c>
      <c r="M81" s="38" t="s">
        <v>494</v>
      </c>
      <c r="N81" s="38" t="s">
        <v>10710</v>
      </c>
      <c r="O81" s="38" t="s">
        <v>454</v>
      </c>
      <c r="P81" s="292" t="s">
        <v>23944</v>
      </c>
      <c r="Q81" s="72"/>
      <c r="R81" s="38" t="s">
        <v>3390</v>
      </c>
      <c r="S81" s="38" t="s">
        <v>270</v>
      </c>
      <c r="T81" s="72"/>
    </row>
    <row r="82" spans="1:33" ht="15" customHeight="1">
      <c r="A82" s="72">
        <v>79</v>
      </c>
      <c r="B82" s="72" t="s">
        <v>18360</v>
      </c>
      <c r="C82" s="38" t="s">
        <v>4087</v>
      </c>
      <c r="D82" s="38" t="s">
        <v>3898</v>
      </c>
      <c r="E82" s="38"/>
      <c r="F82" s="38" t="s">
        <v>4089</v>
      </c>
      <c r="G82" s="38" t="s">
        <v>4088</v>
      </c>
      <c r="H82" s="124" t="s">
        <v>10794</v>
      </c>
      <c r="I82" s="38" t="s">
        <v>21</v>
      </c>
      <c r="J82" s="72" t="str">
        <f>IF('MISC files'!L82&gt;0, "Y", "N")</f>
        <v>Y</v>
      </c>
      <c r="K82" s="38" t="s">
        <v>455</v>
      </c>
      <c r="L82" s="124" t="s">
        <v>22</v>
      </c>
      <c r="M82" s="38" t="s">
        <v>23412</v>
      </c>
      <c r="N82" s="38" t="s">
        <v>9980</v>
      </c>
      <c r="O82" s="38" t="s">
        <v>454</v>
      </c>
      <c r="P82" s="292" t="s">
        <v>23945</v>
      </c>
      <c r="Q82" s="72"/>
      <c r="R82" s="38" t="s">
        <v>3390</v>
      </c>
      <c r="S82" s="38" t="s">
        <v>275</v>
      </c>
      <c r="T82" s="72"/>
    </row>
    <row r="83" spans="1:33" ht="15" customHeight="1">
      <c r="A83" s="72">
        <v>80</v>
      </c>
      <c r="B83" s="72" t="s">
        <v>18360</v>
      </c>
      <c r="C83" s="38" t="s">
        <v>4093</v>
      </c>
      <c r="D83" s="38" t="s">
        <v>4092</v>
      </c>
      <c r="E83" s="38"/>
      <c r="F83" s="38" t="s">
        <v>4095</v>
      </c>
      <c r="G83" s="38" t="s">
        <v>4094</v>
      </c>
      <c r="H83" s="124" t="s">
        <v>10795</v>
      </c>
      <c r="I83" s="38" t="s">
        <v>21</v>
      </c>
      <c r="J83" s="72" t="str">
        <f>IF('MISC files'!L83&gt;0, "Y", "N")</f>
        <v>Y</v>
      </c>
      <c r="K83" s="38"/>
      <c r="L83" s="124"/>
      <c r="M83" s="38" t="s">
        <v>487</v>
      </c>
      <c r="N83" s="38" t="s">
        <v>479</v>
      </c>
      <c r="O83" s="38" t="s">
        <v>454</v>
      </c>
      <c r="P83" s="292" t="s">
        <v>23946</v>
      </c>
      <c r="Q83" s="72"/>
      <c r="R83" s="38" t="s">
        <v>20</v>
      </c>
      <c r="S83" s="38" t="s">
        <v>270</v>
      </c>
      <c r="T83" s="72"/>
    </row>
    <row r="84" spans="1:33" ht="15" customHeight="1">
      <c r="A84" s="72">
        <v>81</v>
      </c>
      <c r="B84" s="72" t="s">
        <v>18360</v>
      </c>
      <c r="C84" s="38" t="s">
        <v>4100</v>
      </c>
      <c r="D84" s="38" t="s">
        <v>4099</v>
      </c>
      <c r="E84" s="38"/>
      <c r="F84" s="38" t="s">
        <v>4102</v>
      </c>
      <c r="G84" s="38" t="s">
        <v>4101</v>
      </c>
      <c r="H84" s="124" t="s">
        <v>10796</v>
      </c>
      <c r="I84" s="38" t="s">
        <v>21</v>
      </c>
      <c r="J84" s="72" t="str">
        <f>IF('MISC files'!L84&gt;0, "Y", "N")</f>
        <v>Y</v>
      </c>
      <c r="K84" s="38" t="s">
        <v>450</v>
      </c>
      <c r="L84" s="124" t="s">
        <v>22</v>
      </c>
      <c r="M84" s="38" t="s">
        <v>23412</v>
      </c>
      <c r="N84" s="38" t="s">
        <v>453</v>
      </c>
      <c r="O84" s="38" t="s">
        <v>463</v>
      </c>
      <c r="P84" s="292" t="s">
        <v>23947</v>
      </c>
      <c r="Q84" s="72"/>
      <c r="R84" s="38" t="s">
        <v>3390</v>
      </c>
      <c r="S84" s="38" t="s">
        <v>4098</v>
      </c>
      <c r="T84" s="72"/>
      <c r="X84" s="293"/>
      <c r="Y84" s="293"/>
      <c r="Z84" s="293"/>
      <c r="AA84" s="293"/>
      <c r="AB84" s="293"/>
      <c r="AC84" s="293"/>
    </row>
    <row r="85" spans="1:33" ht="15" customHeight="1">
      <c r="A85" s="72">
        <v>82</v>
      </c>
      <c r="B85" s="72" t="s">
        <v>18360</v>
      </c>
      <c r="C85" s="38" t="s">
        <v>4105</v>
      </c>
      <c r="D85" s="38" t="s">
        <v>3904</v>
      </c>
      <c r="E85" s="38"/>
      <c r="F85" s="38" t="s">
        <v>4107</v>
      </c>
      <c r="G85" s="38" t="s">
        <v>4106</v>
      </c>
      <c r="H85" s="124" t="s">
        <v>10797</v>
      </c>
      <c r="I85" s="38" t="s">
        <v>21</v>
      </c>
      <c r="J85" s="72" t="str">
        <f>IF('MISC files'!L85&gt;0, "Y", "N")</f>
        <v>Y</v>
      </c>
      <c r="K85" s="38" t="s">
        <v>455</v>
      </c>
      <c r="L85" s="124" t="s">
        <v>22</v>
      </c>
      <c r="M85" s="38" t="s">
        <v>506</v>
      </c>
      <c r="N85" s="38" t="s">
        <v>9980</v>
      </c>
      <c r="O85" s="38" t="s">
        <v>454</v>
      </c>
      <c r="P85" s="292" t="s">
        <v>23948</v>
      </c>
      <c r="Q85" s="72"/>
      <c r="R85" s="38" t="s">
        <v>3390</v>
      </c>
      <c r="S85" s="38" t="s">
        <v>275</v>
      </c>
      <c r="T85" s="72"/>
      <c r="X85" s="293"/>
      <c r="Y85" s="293"/>
      <c r="Z85" s="293"/>
      <c r="AA85" s="293"/>
      <c r="AB85" s="293"/>
      <c r="AC85" s="293"/>
    </row>
    <row r="86" spans="1:33" ht="15" customHeight="1">
      <c r="A86" s="72">
        <v>83</v>
      </c>
      <c r="B86" s="72" t="s">
        <v>18360</v>
      </c>
      <c r="C86" s="38" t="s">
        <v>4110</v>
      </c>
      <c r="D86" s="38" t="s">
        <v>3811</v>
      </c>
      <c r="E86" s="228"/>
      <c r="F86" s="228" t="s">
        <v>4112</v>
      </c>
      <c r="G86" s="151" t="s">
        <v>4111</v>
      </c>
      <c r="H86" s="38" t="s">
        <v>10798</v>
      </c>
      <c r="I86" s="38" t="s">
        <v>21</v>
      </c>
      <c r="J86" s="72" t="str">
        <f>IF('MISC files'!L86&gt;0, "Y", "N")</f>
        <v>Y</v>
      </c>
      <c r="K86" s="38" t="s">
        <v>455</v>
      </c>
      <c r="L86" s="38" t="s">
        <v>22</v>
      </c>
      <c r="M86" s="38" t="s">
        <v>23118</v>
      </c>
      <c r="N86" s="38" t="s">
        <v>466</v>
      </c>
      <c r="O86" s="38" t="s">
        <v>454</v>
      </c>
      <c r="P86" s="642" t="s">
        <v>23949</v>
      </c>
      <c r="Q86" s="72"/>
      <c r="R86" s="38" t="s">
        <v>3390</v>
      </c>
      <c r="S86" s="38" t="s">
        <v>275</v>
      </c>
      <c r="T86" s="72"/>
      <c r="X86" s="293"/>
      <c r="Y86" s="293"/>
      <c r="Z86" s="293"/>
      <c r="AA86" s="293"/>
      <c r="AB86" s="293"/>
      <c r="AC86" s="293"/>
    </row>
    <row r="87" spans="1:33" ht="15" customHeight="1">
      <c r="A87" s="72">
        <v>84</v>
      </c>
      <c r="B87" s="72" t="s">
        <v>18360</v>
      </c>
      <c r="C87" s="38" t="s">
        <v>4116</v>
      </c>
      <c r="D87" s="38" t="s">
        <v>4115</v>
      </c>
      <c r="E87" s="38"/>
      <c r="F87" s="38" t="s">
        <v>4118</v>
      </c>
      <c r="G87" s="100" t="s">
        <v>4117</v>
      </c>
      <c r="H87" s="38" t="s">
        <v>10799</v>
      </c>
      <c r="I87" s="38" t="s">
        <v>21</v>
      </c>
      <c r="J87" s="72" t="str">
        <f>IF('MISC files'!L87&gt;0, "Y", "N")</f>
        <v>Y</v>
      </c>
      <c r="K87" s="38" t="s">
        <v>455</v>
      </c>
      <c r="L87" s="38" t="s">
        <v>22</v>
      </c>
      <c r="M87" s="38" t="s">
        <v>23118</v>
      </c>
      <c r="N87" s="38" t="s">
        <v>475</v>
      </c>
      <c r="O87" s="38" t="s">
        <v>463</v>
      </c>
      <c r="P87" s="292" t="s">
        <v>23949</v>
      </c>
      <c r="Q87" s="72"/>
      <c r="R87" s="38"/>
      <c r="S87" s="38" t="s">
        <v>284</v>
      </c>
      <c r="T87" s="72"/>
      <c r="X87" s="293"/>
      <c r="Y87" s="293"/>
      <c r="Z87" s="293"/>
      <c r="AA87" s="293"/>
      <c r="AB87" s="293"/>
      <c r="AC87" s="293"/>
    </row>
    <row r="88" spans="1:33" ht="15" customHeight="1">
      <c r="A88" s="72">
        <v>85</v>
      </c>
      <c r="B88" s="72" t="s">
        <v>18360</v>
      </c>
      <c r="C88" s="38" t="s">
        <v>4122</v>
      </c>
      <c r="D88" s="38" t="s">
        <v>4121</v>
      </c>
      <c r="E88" s="38"/>
      <c r="F88" s="38" t="s">
        <v>4124</v>
      </c>
      <c r="G88" s="151" t="s">
        <v>4123</v>
      </c>
      <c r="H88" s="38" t="s">
        <v>10800</v>
      </c>
      <c r="I88" s="38" t="s">
        <v>21</v>
      </c>
      <c r="J88" s="72" t="str">
        <f>IF('MISC files'!L88&gt;0, "Y", "N")</f>
        <v>Y</v>
      </c>
      <c r="K88" s="38" t="s">
        <v>455</v>
      </c>
      <c r="L88" s="38" t="s">
        <v>22</v>
      </c>
      <c r="M88" s="38" t="s">
        <v>9891</v>
      </c>
      <c r="N88" s="38" t="s">
        <v>10710</v>
      </c>
      <c r="O88" s="38" t="s">
        <v>463</v>
      </c>
      <c r="P88" s="292" t="s">
        <v>23950</v>
      </c>
      <c r="Q88" s="72"/>
      <c r="R88" s="38" t="s">
        <v>3390</v>
      </c>
      <c r="S88" s="38" t="s">
        <v>23000</v>
      </c>
      <c r="T88" s="72"/>
      <c r="X88" s="293"/>
      <c r="Y88" s="293"/>
      <c r="Z88" s="293"/>
      <c r="AA88" s="293"/>
      <c r="AB88" s="293"/>
      <c r="AC88" s="293"/>
    </row>
    <row r="89" spans="1:33" ht="15" customHeight="1">
      <c r="A89" s="72">
        <v>86</v>
      </c>
      <c r="B89" s="72" t="s">
        <v>18360</v>
      </c>
      <c r="C89" s="38" t="s">
        <v>4998</v>
      </c>
      <c r="D89" s="38" t="s">
        <v>5212</v>
      </c>
      <c r="E89" s="38"/>
      <c r="F89" s="38" t="s">
        <v>4999</v>
      </c>
      <c r="G89" s="151" t="s">
        <v>5000</v>
      </c>
      <c r="H89" s="38" t="s">
        <v>5381</v>
      </c>
      <c r="I89" s="38" t="s">
        <v>21</v>
      </c>
      <c r="J89" s="72" t="str">
        <f>IF('MISC files'!L89&gt;0, "Y", "N")</f>
        <v>Y</v>
      </c>
      <c r="K89" s="38" t="s">
        <v>455</v>
      </c>
      <c r="L89" s="38" t="s">
        <v>22</v>
      </c>
      <c r="M89" s="38" t="s">
        <v>5093</v>
      </c>
      <c r="N89" s="38" t="s">
        <v>461</v>
      </c>
      <c r="O89" s="38" t="s">
        <v>463</v>
      </c>
      <c r="P89" s="292" t="s">
        <v>23951</v>
      </c>
      <c r="Q89" s="72"/>
      <c r="R89" s="38" t="s">
        <v>20</v>
      </c>
      <c r="S89" s="38" t="s">
        <v>274</v>
      </c>
      <c r="T89" s="72"/>
    </row>
    <row r="90" spans="1:33" ht="15" customHeight="1">
      <c r="A90" s="72">
        <v>87</v>
      </c>
      <c r="B90" s="72" t="s">
        <v>18360</v>
      </c>
      <c r="C90" s="201" t="s">
        <v>5424</v>
      </c>
      <c r="D90" s="201" t="s">
        <v>5499</v>
      </c>
      <c r="E90" s="201"/>
      <c r="F90" s="219" t="s">
        <v>5426</v>
      </c>
      <c r="G90" s="151" t="s">
        <v>5425</v>
      </c>
      <c r="H90" s="53" t="s">
        <v>10716</v>
      </c>
      <c r="I90" s="38" t="s">
        <v>21</v>
      </c>
      <c r="J90" s="72" t="str">
        <f>IF('MISC files'!L90&gt;0, "Y", "N")</f>
        <v>Y</v>
      </c>
      <c r="K90" s="201" t="s">
        <v>450</v>
      </c>
      <c r="L90" s="38" t="s">
        <v>22</v>
      </c>
      <c r="M90" s="201" t="s">
        <v>23124</v>
      </c>
      <c r="N90" s="38" t="s">
        <v>457</v>
      </c>
      <c r="O90" s="38" t="s">
        <v>454</v>
      </c>
      <c r="P90" s="292" t="s">
        <v>23952</v>
      </c>
      <c r="Q90" s="72"/>
      <c r="R90" s="201" t="s">
        <v>3390</v>
      </c>
      <c r="S90" s="201" t="s">
        <v>23001</v>
      </c>
      <c r="T90" s="72"/>
      <c r="X90" s="293"/>
      <c r="Y90" s="293"/>
      <c r="Z90" s="293"/>
      <c r="AA90" s="293"/>
      <c r="AB90" s="293"/>
      <c r="AC90" s="293"/>
    </row>
    <row r="91" spans="1:33" ht="15" customHeight="1">
      <c r="A91" s="72">
        <v>88</v>
      </c>
      <c r="B91" s="72" t="s">
        <v>18360</v>
      </c>
      <c r="C91" s="38" t="s">
        <v>3881</v>
      </c>
      <c r="D91" s="201" t="s">
        <v>5500</v>
      </c>
      <c r="E91" s="201"/>
      <c r="F91" s="38" t="s">
        <v>5428</v>
      </c>
      <c r="G91" s="151" t="s">
        <v>5427</v>
      </c>
      <c r="H91" s="53" t="s">
        <v>10717</v>
      </c>
      <c r="I91" s="38" t="s">
        <v>21</v>
      </c>
      <c r="J91" s="72" t="str">
        <f>IF('MISC files'!L91&gt;0, "Y", "N")</f>
        <v>Y</v>
      </c>
      <c r="K91" s="201" t="s">
        <v>450</v>
      </c>
      <c r="L91" s="38" t="s">
        <v>21</v>
      </c>
      <c r="M91" s="201" t="s">
        <v>23125</v>
      </c>
      <c r="N91" s="38" t="s">
        <v>449</v>
      </c>
      <c r="O91" s="38" t="s">
        <v>463</v>
      </c>
      <c r="P91" s="292" t="s">
        <v>23953</v>
      </c>
      <c r="Q91" s="72" t="s">
        <v>17709</v>
      </c>
      <c r="R91" s="201" t="s">
        <v>3390</v>
      </c>
      <c r="S91" s="201" t="s">
        <v>5517</v>
      </c>
      <c r="T91" s="72"/>
      <c r="X91" s="293"/>
      <c r="Y91" s="293"/>
      <c r="Z91" s="293"/>
      <c r="AA91" s="293"/>
      <c r="AB91" s="293"/>
      <c r="AC91" s="293"/>
    </row>
    <row r="92" spans="1:33" ht="15" customHeight="1">
      <c r="A92" s="72">
        <v>89</v>
      </c>
      <c r="B92" s="72" t="s">
        <v>18360</v>
      </c>
      <c r="C92" s="201" t="s">
        <v>5429</v>
      </c>
      <c r="D92" s="201" t="s">
        <v>3776</v>
      </c>
      <c r="E92" s="201"/>
      <c r="F92" s="219" t="s">
        <v>446</v>
      </c>
      <c r="G92" s="151" t="s">
        <v>5430</v>
      </c>
      <c r="H92" s="53" t="s">
        <v>10718</v>
      </c>
      <c r="I92" s="38" t="s">
        <v>21</v>
      </c>
      <c r="J92" s="72" t="str">
        <f>IF('MISC files'!L92&gt;0, "Y", "N")</f>
        <v>Y</v>
      </c>
      <c r="K92" s="201" t="s">
        <v>455</v>
      </c>
      <c r="L92" s="100" t="s">
        <v>22</v>
      </c>
      <c r="M92" s="201" t="s">
        <v>23118</v>
      </c>
      <c r="N92" s="38" t="s">
        <v>466</v>
      </c>
      <c r="O92" s="38" t="s">
        <v>454</v>
      </c>
      <c r="P92" s="292" t="s">
        <v>23954</v>
      </c>
      <c r="Q92" s="72"/>
      <c r="R92" s="201" t="s">
        <v>20</v>
      </c>
      <c r="S92" s="201" t="s">
        <v>284</v>
      </c>
      <c r="T92" s="72"/>
      <c r="X92" s="293"/>
      <c r="Y92" s="293"/>
      <c r="Z92" s="293"/>
      <c r="AA92" s="293"/>
      <c r="AB92" s="293"/>
      <c r="AC92" s="293"/>
    </row>
    <row r="93" spans="1:33" ht="15" customHeight="1">
      <c r="A93" s="72">
        <v>90</v>
      </c>
      <c r="B93" s="72" t="s">
        <v>18360</v>
      </c>
      <c r="C93" s="201" t="s">
        <v>5434</v>
      </c>
      <c r="D93" s="201" t="s">
        <v>5501</v>
      </c>
      <c r="E93" s="201"/>
      <c r="F93" s="219" t="s">
        <v>5436</v>
      </c>
      <c r="G93" s="151" t="s">
        <v>5435</v>
      </c>
      <c r="H93" s="53" t="s">
        <v>10714</v>
      </c>
      <c r="I93" s="38" t="s">
        <v>21</v>
      </c>
      <c r="J93" s="72" t="str">
        <f>IF('MISC files'!L93&gt;0, "Y", "N")</f>
        <v>Y</v>
      </c>
      <c r="K93" s="201" t="s">
        <v>455</v>
      </c>
      <c r="L93" s="38" t="s">
        <v>22</v>
      </c>
      <c r="M93" s="201" t="s">
        <v>23177</v>
      </c>
      <c r="N93" s="38" t="s">
        <v>465</v>
      </c>
      <c r="O93" s="38" t="s">
        <v>463</v>
      </c>
      <c r="P93" s="292" t="s">
        <v>23955</v>
      </c>
      <c r="Q93" s="72"/>
      <c r="R93" s="201" t="s">
        <v>3390</v>
      </c>
      <c r="S93" s="201" t="s">
        <v>270</v>
      </c>
      <c r="T93" s="72"/>
      <c r="X93" s="293"/>
      <c r="Y93" s="293"/>
      <c r="Z93" s="293"/>
      <c r="AA93" s="293"/>
      <c r="AB93" s="293"/>
      <c r="AC93" s="293"/>
    </row>
    <row r="94" spans="1:33" ht="15" customHeight="1">
      <c r="A94" s="72">
        <v>91</v>
      </c>
      <c r="B94" s="72" t="s">
        <v>18360</v>
      </c>
      <c r="C94" s="201" t="s">
        <v>5437</v>
      </c>
      <c r="D94" s="201" t="s">
        <v>5502</v>
      </c>
      <c r="E94" s="201"/>
      <c r="F94" s="219" t="s">
        <v>5439</v>
      </c>
      <c r="G94" s="151" t="s">
        <v>5438</v>
      </c>
      <c r="H94" s="53" t="s">
        <v>10720</v>
      </c>
      <c r="I94" s="38" t="s">
        <v>21</v>
      </c>
      <c r="J94" s="72" t="str">
        <f>IF('MISC files'!L94&gt;0, "Y", "N")</f>
        <v>Y</v>
      </c>
      <c r="K94" s="201" t="s">
        <v>455</v>
      </c>
      <c r="L94" s="38" t="s">
        <v>22</v>
      </c>
      <c r="M94" s="201" t="s">
        <v>5107</v>
      </c>
      <c r="N94" s="38" t="s">
        <v>458</v>
      </c>
      <c r="O94" s="38" t="s">
        <v>463</v>
      </c>
      <c r="P94" s="508" t="s">
        <v>23956</v>
      </c>
      <c r="Q94" s="72"/>
      <c r="R94" s="201" t="s">
        <v>3390</v>
      </c>
      <c r="S94" s="201" t="s">
        <v>562</v>
      </c>
      <c r="T94" s="72"/>
      <c r="V94" s="294"/>
      <c r="X94" s="294"/>
      <c r="Y94" s="294"/>
      <c r="Z94" s="294"/>
      <c r="AA94" s="294"/>
      <c r="AB94" s="294"/>
      <c r="AC94" s="294"/>
      <c r="AD94" s="100"/>
      <c r="AE94" s="100"/>
      <c r="AF94" s="100"/>
      <c r="AG94" s="100"/>
    </row>
    <row r="95" spans="1:33" ht="15" customHeight="1">
      <c r="A95" s="72">
        <v>92</v>
      </c>
      <c r="B95" s="72" t="s">
        <v>18360</v>
      </c>
      <c r="C95" s="201" t="s">
        <v>5442</v>
      </c>
      <c r="D95" s="201" t="s">
        <v>3788</v>
      </c>
      <c r="E95" s="201"/>
      <c r="F95" s="219" t="s">
        <v>5444</v>
      </c>
      <c r="G95" s="151" t="s">
        <v>5443</v>
      </c>
      <c r="H95" s="53" t="s">
        <v>10721</v>
      </c>
      <c r="I95" s="38" t="s">
        <v>21</v>
      </c>
      <c r="J95" s="72" t="str">
        <f>IF('MISC files'!L95&gt;0, "Y", "N")</f>
        <v>Y</v>
      </c>
      <c r="K95" s="201" t="s">
        <v>455</v>
      </c>
      <c r="L95" s="38" t="s">
        <v>22</v>
      </c>
      <c r="M95" s="201" t="s">
        <v>494</v>
      </c>
      <c r="N95" s="38" t="s">
        <v>9990</v>
      </c>
      <c r="O95" s="38" t="s">
        <v>454</v>
      </c>
      <c r="P95" s="508" t="s">
        <v>23957</v>
      </c>
      <c r="Q95" s="72"/>
      <c r="R95" s="201" t="s">
        <v>3390</v>
      </c>
      <c r="S95" s="201" t="s">
        <v>278</v>
      </c>
      <c r="T95" s="72"/>
      <c r="V95" s="294"/>
      <c r="X95" s="294"/>
      <c r="Y95" s="294"/>
      <c r="Z95" s="294"/>
      <c r="AA95" s="294"/>
      <c r="AB95" s="294"/>
      <c r="AC95" s="294"/>
      <c r="AD95" s="100"/>
      <c r="AE95" s="100"/>
      <c r="AF95" s="100"/>
      <c r="AG95" s="100"/>
    </row>
    <row r="96" spans="1:33" ht="15" customHeight="1">
      <c r="A96" s="72">
        <v>93</v>
      </c>
      <c r="B96" s="72" t="s">
        <v>18360</v>
      </c>
      <c r="C96" s="53" t="s">
        <v>5451</v>
      </c>
      <c r="D96" s="53" t="s">
        <v>5504</v>
      </c>
      <c r="E96" s="53"/>
      <c r="F96" s="53" t="s">
        <v>5453</v>
      </c>
      <c r="G96" s="154" t="s">
        <v>5452</v>
      </c>
      <c r="H96" s="53" t="s">
        <v>10723</v>
      </c>
      <c r="I96" s="38" t="s">
        <v>21</v>
      </c>
      <c r="J96" s="72" t="str">
        <f>IF('MISC files'!L96&gt;0, "Y", "N")</f>
        <v>Y</v>
      </c>
      <c r="K96" s="53" t="s">
        <v>450</v>
      </c>
      <c r="L96" s="38" t="s">
        <v>22</v>
      </c>
      <c r="M96" s="53" t="s">
        <v>23126</v>
      </c>
      <c r="N96" s="38" t="s">
        <v>10711</v>
      </c>
      <c r="O96" s="38" t="s">
        <v>463</v>
      </c>
      <c r="P96" s="508" t="s">
        <v>23958</v>
      </c>
      <c r="Q96" s="72"/>
      <c r="R96" s="53" t="s">
        <v>3390</v>
      </c>
      <c r="S96" s="53" t="s">
        <v>278</v>
      </c>
      <c r="T96" s="72"/>
      <c r="V96" s="294"/>
      <c r="X96" s="294"/>
      <c r="Y96" s="294"/>
      <c r="Z96" s="294"/>
      <c r="AA96" s="294"/>
      <c r="AB96" s="294"/>
      <c r="AC96" s="294"/>
      <c r="AD96" s="100"/>
      <c r="AE96" s="100"/>
      <c r="AF96" s="100"/>
      <c r="AG96" s="100"/>
    </row>
    <row r="97" spans="1:33" ht="15" customHeight="1">
      <c r="A97" s="72">
        <v>94</v>
      </c>
      <c r="B97" s="72" t="s">
        <v>18360</v>
      </c>
      <c r="C97" s="53" t="s">
        <v>5454</v>
      </c>
      <c r="D97" s="53" t="s">
        <v>5505</v>
      </c>
      <c r="E97" s="53"/>
      <c r="F97" s="53" t="s">
        <v>5456</v>
      </c>
      <c r="G97" s="53" t="s">
        <v>5455</v>
      </c>
      <c r="H97" s="53" t="s">
        <v>10724</v>
      </c>
      <c r="I97" s="38" t="s">
        <v>21</v>
      </c>
      <c r="J97" s="72" t="str">
        <f>IF('MISC files'!L97&gt;0, "Y", "N")</f>
        <v>Y</v>
      </c>
      <c r="K97" s="53" t="s">
        <v>455</v>
      </c>
      <c r="L97" s="38" t="s">
        <v>22</v>
      </c>
      <c r="M97" s="53" t="s">
        <v>23118</v>
      </c>
      <c r="N97" s="38" t="s">
        <v>479</v>
      </c>
      <c r="O97" s="38" t="s">
        <v>454</v>
      </c>
      <c r="P97" s="508" t="s">
        <v>22870</v>
      </c>
      <c r="Q97" s="72"/>
      <c r="R97" s="53" t="s">
        <v>3390</v>
      </c>
      <c r="S97" s="53" t="s">
        <v>3858</v>
      </c>
      <c r="T97" s="72"/>
      <c r="V97" s="294"/>
      <c r="X97" s="294"/>
      <c r="Y97" s="294"/>
      <c r="Z97" s="294"/>
      <c r="AA97" s="294"/>
      <c r="AB97" s="294"/>
      <c r="AC97" s="294"/>
      <c r="AD97" s="100"/>
      <c r="AE97" s="100"/>
      <c r="AF97" s="100"/>
      <c r="AG97" s="100"/>
    </row>
    <row r="98" spans="1:33" ht="15" customHeight="1">
      <c r="A98" s="72">
        <v>95</v>
      </c>
      <c r="B98" s="72" t="s">
        <v>18360</v>
      </c>
      <c r="C98" s="53" t="s">
        <v>5457</v>
      </c>
      <c r="D98" s="55" t="s">
        <v>5506</v>
      </c>
      <c r="E98" s="55"/>
      <c r="F98" s="55" t="s">
        <v>446</v>
      </c>
      <c r="G98" s="53" t="s">
        <v>5458</v>
      </c>
      <c r="H98" s="53" t="s">
        <v>10725</v>
      </c>
      <c r="I98" s="38" t="s">
        <v>21</v>
      </c>
      <c r="J98" s="72" t="str">
        <f>IF('MISC files'!L98&gt;0, "Y", "N")</f>
        <v>Y</v>
      </c>
      <c r="K98" s="55" t="s">
        <v>455</v>
      </c>
      <c r="L98" s="38" t="s">
        <v>22</v>
      </c>
      <c r="M98" s="55" t="s">
        <v>487</v>
      </c>
      <c r="N98" s="38" t="s">
        <v>457</v>
      </c>
      <c r="O98" s="38" t="s">
        <v>454</v>
      </c>
      <c r="P98" s="508" t="s">
        <v>23959</v>
      </c>
      <c r="Q98" s="72"/>
      <c r="R98" s="55" t="s">
        <v>20</v>
      </c>
      <c r="S98" s="55" t="s">
        <v>621</v>
      </c>
      <c r="T98" s="72"/>
      <c r="V98" s="294"/>
      <c r="X98" s="294"/>
      <c r="Y98" s="294"/>
      <c r="Z98" s="294"/>
      <c r="AA98" s="294"/>
      <c r="AB98" s="294"/>
      <c r="AC98" s="294"/>
      <c r="AD98" s="100"/>
      <c r="AE98" s="100"/>
      <c r="AF98" s="100"/>
      <c r="AG98" s="100"/>
    </row>
    <row r="99" spans="1:33" ht="15" customHeight="1">
      <c r="A99" s="72">
        <v>96</v>
      </c>
      <c r="B99" s="72" t="s">
        <v>18360</v>
      </c>
      <c r="C99" s="53" t="s">
        <v>3824</v>
      </c>
      <c r="D99" s="53" t="s">
        <v>5507</v>
      </c>
      <c r="E99" s="53"/>
      <c r="F99" s="53" t="s">
        <v>5460</v>
      </c>
      <c r="G99" s="53" t="s">
        <v>5459</v>
      </c>
      <c r="H99" s="53" t="s">
        <v>10726</v>
      </c>
      <c r="I99" s="38" t="s">
        <v>21</v>
      </c>
      <c r="J99" s="72" t="str">
        <f>IF('MISC files'!L99&gt;0, "Y", "N")</f>
        <v>Y</v>
      </c>
      <c r="K99" s="53" t="s">
        <v>455</v>
      </c>
      <c r="L99" s="38" t="s">
        <v>22</v>
      </c>
      <c r="M99" s="53" t="s">
        <v>23147</v>
      </c>
      <c r="N99" s="38" t="s">
        <v>457</v>
      </c>
      <c r="O99" s="38" t="s">
        <v>454</v>
      </c>
      <c r="P99" s="508" t="s">
        <v>23960</v>
      </c>
      <c r="Q99" s="72"/>
      <c r="R99" s="53" t="s">
        <v>3390</v>
      </c>
      <c r="S99" s="53" t="s">
        <v>271</v>
      </c>
      <c r="T99" s="72"/>
      <c r="V99" s="294"/>
      <c r="X99" s="294"/>
      <c r="Y99" s="294"/>
      <c r="Z99" s="294"/>
      <c r="AA99" s="294"/>
      <c r="AB99" s="294"/>
      <c r="AC99" s="294"/>
      <c r="AD99" s="100"/>
      <c r="AE99" s="100"/>
      <c r="AF99" s="100"/>
      <c r="AG99" s="100"/>
    </row>
    <row r="100" spans="1:33" ht="15" customHeight="1">
      <c r="A100" s="72">
        <v>97</v>
      </c>
      <c r="B100" s="72" t="s">
        <v>18360</v>
      </c>
      <c r="C100" s="53" t="s">
        <v>5461</v>
      </c>
      <c r="D100" s="53" t="s">
        <v>5506</v>
      </c>
      <c r="E100" s="53"/>
      <c r="F100" s="53" t="s">
        <v>446</v>
      </c>
      <c r="G100" s="53" t="s">
        <v>5462</v>
      </c>
      <c r="H100" s="53" t="s">
        <v>10727</v>
      </c>
      <c r="I100" s="38" t="s">
        <v>21</v>
      </c>
      <c r="J100" s="72" t="str">
        <f>IF('MISC files'!L100&gt;0, "Y", "N")</f>
        <v>Y</v>
      </c>
      <c r="K100" s="53" t="s">
        <v>450</v>
      </c>
      <c r="L100" s="38" t="s">
        <v>22</v>
      </c>
      <c r="M100" s="53" t="s">
        <v>487</v>
      </c>
      <c r="N100" s="38" t="s">
        <v>10804</v>
      </c>
      <c r="O100" s="38" t="s">
        <v>454</v>
      </c>
      <c r="P100" s="508" t="s">
        <v>23961</v>
      </c>
      <c r="Q100" s="72"/>
      <c r="R100" s="53" t="s">
        <v>3829</v>
      </c>
      <c r="S100" s="53" t="s">
        <v>277</v>
      </c>
      <c r="T100" s="72"/>
      <c r="V100" s="294"/>
      <c r="X100" s="294"/>
      <c r="Y100" s="294"/>
      <c r="Z100" s="294"/>
      <c r="AA100" s="294"/>
      <c r="AB100" s="294"/>
      <c r="AC100" s="294"/>
      <c r="AD100" s="100"/>
      <c r="AE100" s="100"/>
      <c r="AF100" s="100"/>
      <c r="AG100" s="100"/>
    </row>
    <row r="101" spans="1:33" ht="15" customHeight="1">
      <c r="A101" s="72">
        <v>98</v>
      </c>
      <c r="B101" s="72" t="s">
        <v>18360</v>
      </c>
      <c r="C101" s="158" t="s">
        <v>5463</v>
      </c>
      <c r="D101" s="53" t="s">
        <v>5508</v>
      </c>
      <c r="E101" s="53"/>
      <c r="F101" s="53" t="s">
        <v>446</v>
      </c>
      <c r="G101" s="53" t="s">
        <v>5464</v>
      </c>
      <c r="H101" s="53" t="s">
        <v>10728</v>
      </c>
      <c r="I101" s="38" t="s">
        <v>22</v>
      </c>
      <c r="J101" s="72" t="str">
        <f>IF('MISC files'!L101&gt;0, "Y", "N")</f>
        <v>Y</v>
      </c>
      <c r="K101" s="53"/>
      <c r="L101" s="38"/>
      <c r="M101" s="53" t="s">
        <v>23129</v>
      </c>
      <c r="N101" s="38" t="s">
        <v>459</v>
      </c>
      <c r="O101" s="38" t="s">
        <v>463</v>
      </c>
      <c r="P101" s="508" t="s">
        <v>23962</v>
      </c>
      <c r="Q101" s="72"/>
      <c r="R101" s="158" t="s">
        <v>3390</v>
      </c>
      <c r="S101" s="158"/>
      <c r="T101" s="72"/>
      <c r="V101" s="294"/>
      <c r="X101" s="294"/>
      <c r="Y101" s="294"/>
      <c r="Z101" s="294"/>
      <c r="AA101" s="294"/>
      <c r="AB101" s="294"/>
      <c r="AC101" s="294"/>
      <c r="AD101" s="100"/>
      <c r="AE101" s="100"/>
      <c r="AF101" s="100"/>
      <c r="AG101" s="100"/>
    </row>
    <row r="102" spans="1:33" ht="15" customHeight="1">
      <c r="A102" s="72">
        <v>99</v>
      </c>
      <c r="B102" s="72" t="s">
        <v>18360</v>
      </c>
      <c r="C102" s="158" t="s">
        <v>3881</v>
      </c>
      <c r="D102" s="53" t="s">
        <v>5509</v>
      </c>
      <c r="E102" s="53"/>
      <c r="F102" s="53" t="s">
        <v>5466</v>
      </c>
      <c r="G102" s="53" t="s">
        <v>5465</v>
      </c>
      <c r="H102" s="53" t="s">
        <v>10729</v>
      </c>
      <c r="I102" s="38" t="s">
        <v>21</v>
      </c>
      <c r="J102" s="72" t="str">
        <f>IF('MISC files'!L102&gt;0, "Y", "N")</f>
        <v>Y</v>
      </c>
      <c r="K102" s="53" t="s">
        <v>450</v>
      </c>
      <c r="L102" s="38" t="s">
        <v>22</v>
      </c>
      <c r="M102" s="53" t="s">
        <v>493</v>
      </c>
      <c r="N102" s="38" t="s">
        <v>458</v>
      </c>
      <c r="O102" s="38" t="s">
        <v>463</v>
      </c>
      <c r="P102" s="508" t="s">
        <v>23963</v>
      </c>
      <c r="Q102" s="72"/>
      <c r="R102" s="158" t="s">
        <v>3390</v>
      </c>
      <c r="S102" s="158" t="s">
        <v>5518</v>
      </c>
      <c r="T102" s="72"/>
      <c r="V102" s="294"/>
      <c r="X102" s="294"/>
      <c r="Y102" s="294"/>
      <c r="Z102" s="294"/>
      <c r="AA102" s="294"/>
      <c r="AB102" s="294"/>
      <c r="AC102" s="294"/>
      <c r="AD102" s="100"/>
      <c r="AE102" s="100"/>
      <c r="AF102" s="100"/>
      <c r="AG102" s="100"/>
    </row>
    <row r="103" spans="1:33" ht="15" customHeight="1">
      <c r="A103" s="72">
        <v>100</v>
      </c>
      <c r="B103" s="72" t="s">
        <v>18360</v>
      </c>
      <c r="C103" s="158" t="s">
        <v>5470</v>
      </c>
      <c r="D103" s="55" t="s">
        <v>5510</v>
      </c>
      <c r="E103" s="55"/>
      <c r="F103" s="53" t="s">
        <v>446</v>
      </c>
      <c r="G103" s="53" t="s">
        <v>5471</v>
      </c>
      <c r="H103" s="53" t="s">
        <v>10731</v>
      </c>
      <c r="I103" s="38" t="s">
        <v>21</v>
      </c>
      <c r="J103" s="72" t="str">
        <f>IF('MISC files'!L103&gt;0, "Y", "N")</f>
        <v>Y</v>
      </c>
      <c r="K103" s="160"/>
      <c r="L103" s="38"/>
      <c r="M103" s="160" t="s">
        <v>9864</v>
      </c>
      <c r="N103" s="38" t="s">
        <v>472</v>
      </c>
      <c r="O103" s="38" t="s">
        <v>463</v>
      </c>
      <c r="P103" s="508" t="s">
        <v>23964</v>
      </c>
      <c r="Q103" s="72"/>
      <c r="R103" s="160" t="s">
        <v>20</v>
      </c>
      <c r="S103" s="160" t="s">
        <v>5519</v>
      </c>
      <c r="T103" s="72"/>
      <c r="V103" s="294"/>
      <c r="X103" s="294"/>
      <c r="Y103" s="294"/>
      <c r="Z103" s="294"/>
      <c r="AA103" s="294"/>
      <c r="AB103" s="294"/>
      <c r="AC103" s="294"/>
      <c r="AD103" s="100"/>
      <c r="AE103" s="100"/>
      <c r="AF103" s="100"/>
      <c r="AG103" s="100"/>
    </row>
    <row r="104" spans="1:33" ht="15" customHeight="1">
      <c r="A104" s="72">
        <v>101</v>
      </c>
      <c r="B104" s="72" t="s">
        <v>18360</v>
      </c>
      <c r="C104" s="158" t="s">
        <v>5470</v>
      </c>
      <c r="D104" s="53" t="s">
        <v>5510</v>
      </c>
      <c r="E104" s="53"/>
      <c r="F104" s="53" t="s">
        <v>5473</v>
      </c>
      <c r="G104" s="53" t="s">
        <v>5472</v>
      </c>
      <c r="H104" s="53" t="s">
        <v>10732</v>
      </c>
      <c r="I104" s="38" t="s">
        <v>21</v>
      </c>
      <c r="J104" s="72" t="str">
        <f>IF('MISC files'!L104&gt;0, "Y", "N")</f>
        <v>Y</v>
      </c>
      <c r="K104" s="158" t="s">
        <v>450</v>
      </c>
      <c r="L104" s="38" t="s">
        <v>22</v>
      </c>
      <c r="M104" s="158" t="s">
        <v>487</v>
      </c>
      <c r="N104" s="38" t="s">
        <v>459</v>
      </c>
      <c r="O104" s="38" t="s">
        <v>463</v>
      </c>
      <c r="P104" s="508" t="s">
        <v>23965</v>
      </c>
      <c r="Q104" s="72"/>
      <c r="R104" s="158" t="s">
        <v>3390</v>
      </c>
      <c r="S104" s="158" t="s">
        <v>23002</v>
      </c>
      <c r="T104" s="72"/>
      <c r="V104" s="294"/>
      <c r="X104" s="294"/>
      <c r="Y104" s="294"/>
      <c r="Z104" s="294"/>
      <c r="AA104" s="294"/>
      <c r="AB104" s="294"/>
      <c r="AC104" s="294"/>
      <c r="AD104" s="100"/>
      <c r="AE104" s="100"/>
      <c r="AF104" s="100"/>
      <c r="AG104" s="100"/>
    </row>
    <row r="105" spans="1:33" ht="15" customHeight="1">
      <c r="A105" s="72">
        <v>102</v>
      </c>
      <c r="B105" s="72" t="s">
        <v>18360</v>
      </c>
      <c r="C105" s="158" t="s">
        <v>5477</v>
      </c>
      <c r="D105" s="53" t="s">
        <v>4070</v>
      </c>
      <c r="E105" s="53"/>
      <c r="F105" s="53" t="s">
        <v>446</v>
      </c>
      <c r="G105" s="53" t="s">
        <v>5478</v>
      </c>
      <c r="H105" s="53" t="s">
        <v>10734</v>
      </c>
      <c r="I105" s="38" t="s">
        <v>21</v>
      </c>
      <c r="J105" s="72" t="str">
        <f>IF('MISC files'!L105&gt;0, "Y", "N")</f>
        <v>Y</v>
      </c>
      <c r="K105" s="158"/>
      <c r="L105" s="38"/>
      <c r="M105" s="158" t="s">
        <v>489</v>
      </c>
      <c r="N105" s="38" t="s">
        <v>475</v>
      </c>
      <c r="O105" s="38" t="s">
        <v>454</v>
      </c>
      <c r="P105" s="508" t="s">
        <v>23966</v>
      </c>
      <c r="Q105" s="72"/>
      <c r="R105" s="158" t="s">
        <v>20</v>
      </c>
      <c r="S105" s="158" t="s">
        <v>288</v>
      </c>
      <c r="T105" s="72"/>
      <c r="V105" s="294"/>
      <c r="X105" s="294"/>
      <c r="Y105" s="294"/>
      <c r="Z105" s="294"/>
      <c r="AA105" s="294"/>
      <c r="AB105" s="294"/>
      <c r="AC105" s="294"/>
      <c r="AD105" s="100"/>
      <c r="AE105" s="100"/>
      <c r="AF105" s="100"/>
      <c r="AG105" s="100"/>
    </row>
    <row r="106" spans="1:33" ht="15" customHeight="1">
      <c r="A106" s="72">
        <v>103</v>
      </c>
      <c r="B106" s="72" t="s">
        <v>18360</v>
      </c>
      <c r="C106" s="158" t="s">
        <v>5479</v>
      </c>
      <c r="D106" s="53" t="s">
        <v>4017</v>
      </c>
      <c r="E106" s="53"/>
      <c r="F106" s="53" t="s">
        <v>446</v>
      </c>
      <c r="G106" s="295" t="s">
        <v>5480</v>
      </c>
      <c r="H106" s="53" t="s">
        <v>10735</v>
      </c>
      <c r="I106" s="38" t="s">
        <v>21</v>
      </c>
      <c r="J106" s="72" t="str">
        <f>IF('MISC files'!L106&gt;0, "Y", "N")</f>
        <v>Y</v>
      </c>
      <c r="K106" s="158"/>
      <c r="L106" s="38"/>
      <c r="M106" s="158" t="s">
        <v>10005</v>
      </c>
      <c r="N106" s="38" t="s">
        <v>453</v>
      </c>
      <c r="O106" s="38" t="s">
        <v>454</v>
      </c>
      <c r="P106" s="508" t="s">
        <v>23967</v>
      </c>
      <c r="Q106" s="72"/>
      <c r="R106" s="158" t="s">
        <v>20</v>
      </c>
      <c r="S106" s="158" t="s">
        <v>270</v>
      </c>
      <c r="T106" s="72"/>
      <c r="V106" s="294"/>
      <c r="X106" s="294"/>
      <c r="Y106" s="294"/>
      <c r="Z106" s="294"/>
      <c r="AA106" s="294"/>
      <c r="AB106" s="294"/>
      <c r="AC106" s="294"/>
      <c r="AD106" s="100"/>
      <c r="AE106" s="100"/>
      <c r="AF106" s="100"/>
      <c r="AG106" s="100"/>
    </row>
    <row r="107" spans="1:33" ht="15" customHeight="1">
      <c r="A107" s="72">
        <v>104</v>
      </c>
      <c r="B107" s="72" t="s">
        <v>18360</v>
      </c>
      <c r="C107" s="158" t="s">
        <v>5481</v>
      </c>
      <c r="D107" s="53" t="s">
        <v>5511</v>
      </c>
      <c r="E107" s="53"/>
      <c r="F107" s="53" t="s">
        <v>5483</v>
      </c>
      <c r="G107" s="295" t="s">
        <v>5482</v>
      </c>
      <c r="H107" s="53" t="s">
        <v>10736</v>
      </c>
      <c r="I107" s="38" t="s">
        <v>21</v>
      </c>
      <c r="J107" s="72" t="str">
        <f>IF('MISC files'!L107&gt;0, "Y", "N")</f>
        <v>Y</v>
      </c>
      <c r="K107" s="158" t="s">
        <v>455</v>
      </c>
      <c r="L107" s="38" t="s">
        <v>22</v>
      </c>
      <c r="M107" s="158" t="s">
        <v>12835</v>
      </c>
      <c r="N107" s="38" t="s">
        <v>10804</v>
      </c>
      <c r="O107" s="38" t="s">
        <v>454</v>
      </c>
      <c r="P107" s="508" t="s">
        <v>23968</v>
      </c>
      <c r="Q107" s="72"/>
      <c r="R107" s="158" t="s">
        <v>3390</v>
      </c>
      <c r="S107" s="158" t="s">
        <v>562</v>
      </c>
      <c r="T107" s="72"/>
      <c r="V107" s="294"/>
      <c r="X107" s="294"/>
      <c r="Y107" s="294"/>
      <c r="Z107" s="294"/>
      <c r="AA107" s="294"/>
      <c r="AB107" s="294"/>
      <c r="AC107" s="294"/>
      <c r="AD107" s="100"/>
      <c r="AE107" s="100"/>
      <c r="AF107" s="100"/>
      <c r="AG107" s="100"/>
    </row>
    <row r="108" spans="1:33" ht="15" customHeight="1">
      <c r="A108" s="72">
        <v>105</v>
      </c>
      <c r="B108" s="72" t="s">
        <v>18360</v>
      </c>
      <c r="C108" s="158" t="s">
        <v>5484</v>
      </c>
      <c r="D108" s="53" t="s">
        <v>5512</v>
      </c>
      <c r="E108" s="53"/>
      <c r="F108" s="53" t="s">
        <v>446</v>
      </c>
      <c r="G108" s="295" t="s">
        <v>5485</v>
      </c>
      <c r="H108" s="53" t="s">
        <v>10737</v>
      </c>
      <c r="I108" s="38" t="s">
        <v>21</v>
      </c>
      <c r="J108" s="72" t="str">
        <f>IF('MISC files'!L108&gt;0, "Y", "N")</f>
        <v>Y</v>
      </c>
      <c r="K108" s="158"/>
      <c r="L108" s="38"/>
      <c r="M108" s="158" t="s">
        <v>17333</v>
      </c>
      <c r="N108" s="38" t="s">
        <v>475</v>
      </c>
      <c r="O108" s="38" t="s">
        <v>463</v>
      </c>
      <c r="P108" s="508" t="s">
        <v>23969</v>
      </c>
      <c r="Q108" s="72"/>
      <c r="R108" s="158" t="s">
        <v>20</v>
      </c>
      <c r="S108" s="158" t="s">
        <v>19452</v>
      </c>
      <c r="T108" s="72"/>
      <c r="V108" s="294"/>
      <c r="X108" s="294"/>
      <c r="Y108" s="294"/>
      <c r="Z108" s="294"/>
      <c r="AA108" s="294"/>
      <c r="AB108" s="294"/>
      <c r="AC108" s="294"/>
      <c r="AD108" s="100"/>
      <c r="AE108" s="100"/>
      <c r="AF108" s="100"/>
      <c r="AG108" s="100"/>
    </row>
    <row r="109" spans="1:33" ht="15" customHeight="1">
      <c r="A109" s="72">
        <v>106</v>
      </c>
      <c r="B109" s="72" t="s">
        <v>18360</v>
      </c>
      <c r="C109" s="158" t="s">
        <v>5486</v>
      </c>
      <c r="D109" s="53" t="s">
        <v>5513</v>
      </c>
      <c r="E109" s="53"/>
      <c r="F109" s="53" t="s">
        <v>446</v>
      </c>
      <c r="G109" s="295" t="s">
        <v>5487</v>
      </c>
      <c r="H109" s="53" t="s">
        <v>10738</v>
      </c>
      <c r="I109" s="38" t="s">
        <v>21</v>
      </c>
      <c r="J109" s="72" t="str">
        <f>IF('MISC files'!L109&gt;0, "Y", "N")</f>
        <v>Y</v>
      </c>
      <c r="K109" s="158"/>
      <c r="L109" s="38"/>
      <c r="M109" s="158" t="s">
        <v>497</v>
      </c>
      <c r="N109" s="38" t="s">
        <v>449</v>
      </c>
      <c r="O109" s="38" t="s">
        <v>454</v>
      </c>
      <c r="P109" s="508" t="s">
        <v>19456</v>
      </c>
      <c r="Q109" s="72"/>
      <c r="R109" s="158" t="s">
        <v>20</v>
      </c>
      <c r="S109" s="158" t="s">
        <v>23003</v>
      </c>
      <c r="T109" s="72"/>
      <c r="V109" s="294"/>
      <c r="X109" s="294"/>
      <c r="Y109" s="294"/>
      <c r="Z109" s="294"/>
      <c r="AA109" s="294"/>
      <c r="AB109" s="294"/>
      <c r="AC109" s="294"/>
      <c r="AD109" s="100"/>
      <c r="AE109" s="100"/>
      <c r="AF109" s="100"/>
      <c r="AG109" s="100"/>
    </row>
    <row r="110" spans="1:33" ht="15" customHeight="1">
      <c r="A110" s="72">
        <v>107</v>
      </c>
      <c r="B110" s="72" t="s">
        <v>18360</v>
      </c>
      <c r="C110" s="158" t="s">
        <v>5488</v>
      </c>
      <c r="D110" s="53" t="s">
        <v>5514</v>
      </c>
      <c r="E110" s="53"/>
      <c r="F110" s="53" t="s">
        <v>446</v>
      </c>
      <c r="G110" s="295" t="s">
        <v>5489</v>
      </c>
      <c r="H110" s="53" t="s">
        <v>10739</v>
      </c>
      <c r="I110" s="38" t="s">
        <v>21</v>
      </c>
      <c r="J110" s="72" t="str">
        <f>IF('MISC files'!L110&gt;0, "Y", "N")</f>
        <v>Y</v>
      </c>
      <c r="K110" s="158"/>
      <c r="L110" s="38"/>
      <c r="M110" s="158" t="s">
        <v>5093</v>
      </c>
      <c r="N110" s="38" t="s">
        <v>10804</v>
      </c>
      <c r="O110" s="38" t="s">
        <v>454</v>
      </c>
      <c r="P110" s="508" t="s">
        <v>19457</v>
      </c>
      <c r="Q110" s="72"/>
      <c r="R110" s="158" t="s">
        <v>20</v>
      </c>
      <c r="S110" s="158" t="s">
        <v>19454</v>
      </c>
      <c r="T110" s="72"/>
      <c r="V110" s="294"/>
      <c r="X110" s="294"/>
      <c r="Y110" s="294"/>
      <c r="Z110" s="294"/>
      <c r="AA110" s="294"/>
      <c r="AB110" s="294"/>
      <c r="AC110" s="294"/>
      <c r="AD110" s="100"/>
      <c r="AE110" s="100"/>
      <c r="AF110" s="100"/>
      <c r="AG110" s="100"/>
    </row>
    <row r="111" spans="1:33" ht="15" customHeight="1">
      <c r="A111" s="72">
        <v>108</v>
      </c>
      <c r="B111" s="72" t="s">
        <v>18360</v>
      </c>
      <c r="C111" s="158" t="s">
        <v>5490</v>
      </c>
      <c r="D111" s="53" t="s">
        <v>5515</v>
      </c>
      <c r="E111" s="53"/>
      <c r="F111" s="53" t="s">
        <v>446</v>
      </c>
      <c r="G111" s="295" t="s">
        <v>5491</v>
      </c>
      <c r="H111" s="53" t="s">
        <v>10740</v>
      </c>
      <c r="I111" s="38" t="s">
        <v>21</v>
      </c>
      <c r="J111" s="72" t="str">
        <f>IF('MISC files'!L111&gt;0, "Y", "N")</f>
        <v>Y</v>
      </c>
      <c r="K111" s="158"/>
      <c r="L111" s="38"/>
      <c r="M111" s="158" t="s">
        <v>9853</v>
      </c>
      <c r="N111" s="38" t="s">
        <v>472</v>
      </c>
      <c r="O111" s="38" t="s">
        <v>454</v>
      </c>
      <c r="P111" s="508" t="s">
        <v>22861</v>
      </c>
      <c r="Q111" s="72"/>
      <c r="R111" s="158" t="s">
        <v>20</v>
      </c>
      <c r="S111" s="158" t="s">
        <v>19455</v>
      </c>
      <c r="T111" s="72"/>
      <c r="V111" s="294"/>
      <c r="X111" s="294"/>
      <c r="Y111" s="294"/>
      <c r="Z111" s="294"/>
      <c r="AA111" s="294"/>
      <c r="AB111" s="294"/>
      <c r="AC111" s="294"/>
      <c r="AD111" s="100"/>
      <c r="AE111" s="100"/>
      <c r="AF111" s="100"/>
      <c r="AG111" s="100"/>
    </row>
    <row r="112" spans="1:33" ht="15" customHeight="1">
      <c r="A112" s="72">
        <v>109</v>
      </c>
      <c r="B112" s="72" t="s">
        <v>18360</v>
      </c>
      <c r="C112" s="158" t="s">
        <v>5492</v>
      </c>
      <c r="D112" s="53" t="s">
        <v>5516</v>
      </c>
      <c r="E112" s="53"/>
      <c r="F112" s="53" t="s">
        <v>446</v>
      </c>
      <c r="G112" s="295" t="s">
        <v>5493</v>
      </c>
      <c r="H112" s="53" t="s">
        <v>10741</v>
      </c>
      <c r="I112" s="38" t="s">
        <v>21</v>
      </c>
      <c r="J112" s="72" t="str">
        <f>IF('MISC files'!L112&gt;0, "Y", "N")</f>
        <v>Y</v>
      </c>
      <c r="K112" s="158"/>
      <c r="L112" s="38"/>
      <c r="M112" s="158" t="s">
        <v>488</v>
      </c>
      <c r="N112" s="38" t="s">
        <v>460</v>
      </c>
      <c r="O112" s="38" t="s">
        <v>454</v>
      </c>
      <c r="P112" s="508" t="s">
        <v>23970</v>
      </c>
      <c r="Q112" s="72"/>
      <c r="R112" s="158" t="s">
        <v>20</v>
      </c>
      <c r="S112" s="158" t="s">
        <v>19453</v>
      </c>
      <c r="T112" s="72"/>
      <c r="V112" s="294"/>
      <c r="X112" s="294"/>
      <c r="Y112" s="294"/>
      <c r="Z112" s="294"/>
      <c r="AA112" s="294"/>
      <c r="AB112" s="294"/>
      <c r="AC112" s="294"/>
      <c r="AD112" s="100"/>
      <c r="AE112" s="100"/>
      <c r="AF112" s="100"/>
      <c r="AG112" s="100"/>
    </row>
    <row r="113" spans="1:33" ht="15" customHeight="1">
      <c r="A113" s="72">
        <v>110</v>
      </c>
      <c r="B113" s="72" t="s">
        <v>18360</v>
      </c>
      <c r="C113" s="158" t="s">
        <v>5494</v>
      </c>
      <c r="D113" s="53" t="s">
        <v>5511</v>
      </c>
      <c r="E113" s="53"/>
      <c r="F113" s="99" t="s">
        <v>5496</v>
      </c>
      <c r="G113" s="295" t="s">
        <v>5495</v>
      </c>
      <c r="H113" s="53" t="s">
        <v>10742</v>
      </c>
      <c r="I113" s="38" t="s">
        <v>21</v>
      </c>
      <c r="J113" s="72" t="str">
        <f>IF('MISC files'!L113&gt;0, "Y", "N")</f>
        <v>Y</v>
      </c>
      <c r="K113" s="158" t="s">
        <v>455</v>
      </c>
      <c r="L113" s="38" t="s">
        <v>22</v>
      </c>
      <c r="M113" s="158" t="s">
        <v>9890</v>
      </c>
      <c r="N113" s="38" t="s">
        <v>10803</v>
      </c>
      <c r="O113" s="38" t="s">
        <v>454</v>
      </c>
      <c r="P113" s="508" t="s">
        <v>23971</v>
      </c>
      <c r="Q113" s="72"/>
      <c r="R113" s="158" t="s">
        <v>3390</v>
      </c>
      <c r="S113" s="158"/>
      <c r="T113" s="72"/>
      <c r="V113" s="294"/>
      <c r="X113" s="294"/>
      <c r="Y113" s="294"/>
      <c r="Z113" s="294"/>
      <c r="AA113" s="294"/>
      <c r="AB113" s="294"/>
      <c r="AC113" s="294"/>
      <c r="AD113" s="100"/>
      <c r="AE113" s="100"/>
      <c r="AF113" s="100"/>
      <c r="AG113" s="100"/>
    </row>
    <row r="114" spans="1:33" ht="15" customHeight="1">
      <c r="A114" s="72">
        <v>111</v>
      </c>
      <c r="B114" s="72" t="s">
        <v>18360</v>
      </c>
      <c r="C114" s="159" t="s">
        <v>5497</v>
      </c>
      <c r="D114" s="53" t="s">
        <v>5522</v>
      </c>
      <c r="E114" s="57"/>
      <c r="F114" s="57" t="s">
        <v>446</v>
      </c>
      <c r="G114" s="265" t="s">
        <v>5498</v>
      </c>
      <c r="H114" s="53" t="s">
        <v>10715</v>
      </c>
      <c r="I114" s="38" t="s">
        <v>21</v>
      </c>
      <c r="J114" s="72" t="str">
        <f>IF('MISC files'!L114&gt;0, "Y", "N")</f>
        <v>Y</v>
      </c>
      <c r="K114" s="158" t="s">
        <v>455</v>
      </c>
      <c r="L114" s="38" t="s">
        <v>22</v>
      </c>
      <c r="M114" s="158" t="s">
        <v>490</v>
      </c>
      <c r="N114" s="38" t="s">
        <v>10805</v>
      </c>
      <c r="O114" s="38" t="s">
        <v>463</v>
      </c>
      <c r="P114" s="508" t="s">
        <v>23972</v>
      </c>
      <c r="Q114" s="38" t="s">
        <v>18383</v>
      </c>
      <c r="R114" s="159" t="s">
        <v>20</v>
      </c>
      <c r="S114" s="159" t="s">
        <v>5521</v>
      </c>
      <c r="T114" s="72"/>
      <c r="V114" s="294"/>
      <c r="X114" s="294"/>
      <c r="Y114" s="294"/>
      <c r="Z114" s="294"/>
      <c r="AA114" s="294"/>
      <c r="AB114" s="294"/>
      <c r="AC114" s="294"/>
      <c r="AD114" s="100"/>
      <c r="AE114" s="100"/>
      <c r="AF114" s="100"/>
      <c r="AG114" s="100"/>
    </row>
    <row r="115" spans="1:33" ht="15" customHeight="1">
      <c r="A115" s="72">
        <v>112</v>
      </c>
      <c r="B115" s="72" t="s">
        <v>18360</v>
      </c>
      <c r="C115" s="38" t="s">
        <v>8219</v>
      </c>
      <c r="D115" s="38" t="s">
        <v>8215</v>
      </c>
      <c r="E115" s="38"/>
      <c r="F115" s="38" t="s">
        <v>8217</v>
      </c>
      <c r="G115" s="151" t="s">
        <v>4824</v>
      </c>
      <c r="H115" s="38" t="s">
        <v>8227</v>
      </c>
      <c r="I115" s="38" t="s">
        <v>21</v>
      </c>
      <c r="J115" s="72" t="str">
        <f>IF('MISC files'!L115&gt;0, "Y", "N")</f>
        <v>Y</v>
      </c>
      <c r="K115" s="38" t="s">
        <v>450</v>
      </c>
      <c r="L115" s="38" t="s">
        <v>22</v>
      </c>
      <c r="M115" s="38" t="s">
        <v>12660</v>
      </c>
      <c r="N115" s="38" t="s">
        <v>9998</v>
      </c>
      <c r="O115" s="38" t="s">
        <v>454</v>
      </c>
      <c r="P115" s="508" t="s">
        <v>23973</v>
      </c>
      <c r="Q115" s="72" t="s">
        <v>17736</v>
      </c>
      <c r="R115" s="201" t="s">
        <v>3390</v>
      </c>
      <c r="S115" s="38" t="s">
        <v>8216</v>
      </c>
      <c r="T115" s="72"/>
      <c r="V115" s="294"/>
      <c r="X115" s="294"/>
      <c r="Y115" s="294"/>
      <c r="Z115" s="294"/>
      <c r="AA115" s="294"/>
      <c r="AB115" s="294"/>
      <c r="AC115" s="294"/>
      <c r="AD115" s="100"/>
      <c r="AE115" s="100"/>
      <c r="AF115" s="100"/>
      <c r="AG115" s="100"/>
    </row>
    <row r="116" spans="1:33" ht="15" customHeight="1">
      <c r="A116" s="72">
        <v>113</v>
      </c>
      <c r="B116" s="72" t="s">
        <v>18360</v>
      </c>
      <c r="C116" s="38" t="s">
        <v>8225</v>
      </c>
      <c r="D116" s="38" t="s">
        <v>8222</v>
      </c>
      <c r="E116" s="38"/>
      <c r="F116" s="38" t="s">
        <v>8223</v>
      </c>
      <c r="G116" s="151" t="s">
        <v>4830</v>
      </c>
      <c r="H116" s="38" t="s">
        <v>8228</v>
      </c>
      <c r="I116" s="38" t="s">
        <v>21</v>
      </c>
      <c r="J116" s="72" t="str">
        <f>IF('MISC files'!L116&gt;0, "Y", "N")</f>
        <v>Y</v>
      </c>
      <c r="K116" s="38" t="s">
        <v>450</v>
      </c>
      <c r="L116" s="38" t="s">
        <v>21</v>
      </c>
      <c r="M116" s="38" t="s">
        <v>488</v>
      </c>
      <c r="N116" s="38" t="s">
        <v>457</v>
      </c>
      <c r="O116" s="38" t="s">
        <v>463</v>
      </c>
      <c r="P116" s="508" t="s">
        <v>23974</v>
      </c>
      <c r="Q116" s="72" t="s">
        <v>17743</v>
      </c>
      <c r="R116" s="201" t="s">
        <v>3390</v>
      </c>
      <c r="S116" s="38" t="s">
        <v>291</v>
      </c>
      <c r="T116" s="72"/>
      <c r="V116" s="294"/>
      <c r="X116" s="294"/>
      <c r="Y116" s="294"/>
      <c r="Z116" s="294"/>
      <c r="AA116" s="294"/>
      <c r="AB116" s="294"/>
      <c r="AC116" s="294"/>
      <c r="AD116" s="100"/>
      <c r="AE116" s="100"/>
      <c r="AF116" s="100"/>
      <c r="AG116" s="100"/>
    </row>
    <row r="117" spans="1:33" ht="15" customHeight="1">
      <c r="A117" s="72">
        <v>114</v>
      </c>
      <c r="B117" s="72" t="s">
        <v>18360</v>
      </c>
      <c r="C117" s="38" t="s">
        <v>8916</v>
      </c>
      <c r="D117" s="38" t="s">
        <v>8915</v>
      </c>
      <c r="E117" s="38"/>
      <c r="F117" s="38" t="s">
        <v>8912</v>
      </c>
      <c r="G117" s="151" t="s">
        <v>8913</v>
      </c>
      <c r="H117" s="38" t="s">
        <v>10808</v>
      </c>
      <c r="I117" s="38" t="s">
        <v>21</v>
      </c>
      <c r="J117" s="72" t="str">
        <f>IF('MISC files'!L117&gt;0, "Y", "N")</f>
        <v>Y</v>
      </c>
      <c r="K117" s="38"/>
      <c r="L117" s="38"/>
      <c r="M117" s="38" t="s">
        <v>19372</v>
      </c>
      <c r="N117" s="38" t="s">
        <v>475</v>
      </c>
      <c r="O117" s="38" t="s">
        <v>454</v>
      </c>
      <c r="P117" s="508" t="s">
        <v>19458</v>
      </c>
      <c r="Q117" s="72"/>
      <c r="R117" s="38" t="s">
        <v>20</v>
      </c>
      <c r="S117" s="38" t="s">
        <v>271</v>
      </c>
      <c r="T117" s="72"/>
      <c r="V117" s="294"/>
      <c r="X117" s="294"/>
      <c r="Y117" s="294"/>
      <c r="Z117" s="294"/>
      <c r="AA117" s="294"/>
      <c r="AB117" s="294"/>
      <c r="AC117" s="294"/>
      <c r="AD117" s="100"/>
      <c r="AE117" s="100"/>
      <c r="AF117" s="100"/>
      <c r="AG117" s="100"/>
    </row>
    <row r="118" spans="1:33" ht="15" customHeight="1">
      <c r="A118" s="72">
        <v>115</v>
      </c>
      <c r="B118" s="72" t="s">
        <v>18360</v>
      </c>
      <c r="C118" s="38" t="s">
        <v>8922</v>
      </c>
      <c r="D118" s="38" t="s">
        <v>10815</v>
      </c>
      <c r="E118" s="38"/>
      <c r="F118" s="38" t="s">
        <v>8918</v>
      </c>
      <c r="G118" s="151" t="s">
        <v>8919</v>
      </c>
      <c r="H118" s="38" t="s">
        <v>8921</v>
      </c>
      <c r="I118" s="38" t="s">
        <v>21</v>
      </c>
      <c r="J118" s="72" t="str">
        <f>IF('MISC files'!L118&gt;0, "Y", "N")</f>
        <v>Y</v>
      </c>
      <c r="K118" s="38"/>
      <c r="L118" s="38"/>
      <c r="M118" s="38" t="s">
        <v>5093</v>
      </c>
      <c r="N118" s="38" t="s">
        <v>457</v>
      </c>
      <c r="O118" s="38" t="s">
        <v>463</v>
      </c>
      <c r="P118" s="508" t="s">
        <v>19459</v>
      </c>
      <c r="Q118" s="72"/>
      <c r="R118" s="38" t="s">
        <v>20</v>
      </c>
      <c r="S118" s="38" t="s">
        <v>286</v>
      </c>
      <c r="T118" s="72"/>
      <c r="V118" s="294"/>
      <c r="X118" s="294"/>
      <c r="Y118" s="294"/>
      <c r="Z118" s="294"/>
      <c r="AA118" s="294"/>
      <c r="AB118" s="294"/>
      <c r="AC118" s="294"/>
      <c r="AD118" s="100"/>
      <c r="AE118" s="100"/>
      <c r="AF118" s="100"/>
      <c r="AG118" s="100"/>
    </row>
    <row r="119" spans="1:33" ht="15" customHeight="1">
      <c r="A119" s="72">
        <v>116</v>
      </c>
      <c r="B119" s="72" t="s">
        <v>18360</v>
      </c>
      <c r="C119" s="38" t="s">
        <v>8927</v>
      </c>
      <c r="D119" s="38" t="s">
        <v>8925</v>
      </c>
      <c r="E119" s="38"/>
      <c r="F119" s="38" t="s">
        <v>8923</v>
      </c>
      <c r="G119" s="38" t="s">
        <v>8924</v>
      </c>
      <c r="H119" s="38" t="s">
        <v>8926</v>
      </c>
      <c r="I119" s="38" t="s">
        <v>21</v>
      </c>
      <c r="J119" s="72" t="str">
        <f>IF('MISC files'!L119&gt;0, "Y", "N")</f>
        <v>Y</v>
      </c>
      <c r="K119" s="38"/>
      <c r="L119" s="38"/>
      <c r="M119" s="38" t="s">
        <v>23147</v>
      </c>
      <c r="N119" s="38" t="s">
        <v>453</v>
      </c>
      <c r="O119" s="38" t="s">
        <v>454</v>
      </c>
      <c r="P119" s="508" t="s">
        <v>19460</v>
      </c>
      <c r="Q119" s="72"/>
      <c r="R119" s="38" t="s">
        <v>20</v>
      </c>
      <c r="S119" s="38" t="s">
        <v>271</v>
      </c>
      <c r="T119" s="38" t="s">
        <v>23975</v>
      </c>
      <c r="V119" s="294"/>
      <c r="X119" s="294"/>
      <c r="Y119" s="294"/>
      <c r="Z119" s="294"/>
      <c r="AA119" s="294"/>
      <c r="AB119" s="294"/>
      <c r="AC119" s="294"/>
      <c r="AD119" s="100"/>
      <c r="AE119" s="100"/>
      <c r="AF119" s="100"/>
      <c r="AG119" s="100"/>
    </row>
    <row r="120" spans="1:33" ht="15" customHeight="1">
      <c r="A120" s="72">
        <v>117</v>
      </c>
      <c r="B120" s="72" t="s">
        <v>18360</v>
      </c>
      <c r="C120" s="38" t="s">
        <v>8933</v>
      </c>
      <c r="D120" s="38" t="s">
        <v>8932</v>
      </c>
      <c r="E120" s="38"/>
      <c r="F120" s="38" t="s">
        <v>8929</v>
      </c>
      <c r="G120" s="38" t="s">
        <v>8930</v>
      </c>
      <c r="H120" s="38" t="s">
        <v>11507</v>
      </c>
      <c r="I120" s="38" t="s">
        <v>21</v>
      </c>
      <c r="J120" s="72" t="str">
        <f>IF('MISC files'!L120&gt;0, "Y", "N")</f>
        <v>Y</v>
      </c>
      <c r="K120" s="38"/>
      <c r="L120" s="38"/>
      <c r="M120" s="38" t="s">
        <v>23128</v>
      </c>
      <c r="N120" s="38" t="s">
        <v>10710</v>
      </c>
      <c r="O120" s="38" t="s">
        <v>454</v>
      </c>
      <c r="P120" s="508" t="s">
        <v>19461</v>
      </c>
      <c r="Q120" s="72"/>
      <c r="R120" s="38" t="s">
        <v>20</v>
      </c>
      <c r="S120" s="38" t="s">
        <v>286</v>
      </c>
      <c r="T120" s="72"/>
      <c r="V120" s="294"/>
      <c r="X120" s="294"/>
      <c r="Y120" s="294"/>
      <c r="Z120" s="294"/>
      <c r="AA120" s="294"/>
      <c r="AB120" s="294"/>
      <c r="AC120" s="294"/>
      <c r="AD120" s="100"/>
      <c r="AE120" s="100"/>
      <c r="AF120" s="100"/>
      <c r="AG120" s="100"/>
    </row>
    <row r="121" spans="1:33" ht="15" customHeight="1">
      <c r="A121" s="72">
        <v>118</v>
      </c>
      <c r="B121" s="72" t="s">
        <v>18360</v>
      </c>
      <c r="C121" s="38" t="s">
        <v>8944</v>
      </c>
      <c r="D121" s="38" t="s">
        <v>8942</v>
      </c>
      <c r="E121" s="38"/>
      <c r="F121" s="38" t="s">
        <v>8940</v>
      </c>
      <c r="G121" s="38" t="s">
        <v>8941</v>
      </c>
      <c r="H121" s="38" t="s">
        <v>8943</v>
      </c>
      <c r="I121" s="38" t="s">
        <v>21</v>
      </c>
      <c r="J121" s="72" t="str">
        <f>IF('MISC files'!L121&gt;0, "Y", "N")</f>
        <v>Y</v>
      </c>
      <c r="K121" s="38"/>
      <c r="L121" s="230"/>
      <c r="M121" s="38" t="s">
        <v>5107</v>
      </c>
      <c r="N121" s="38" t="s">
        <v>470</v>
      </c>
      <c r="O121" s="38" t="s">
        <v>454</v>
      </c>
      <c r="P121" s="292" t="s">
        <v>19462</v>
      </c>
      <c r="Q121" s="72"/>
      <c r="R121" s="38" t="s">
        <v>20</v>
      </c>
      <c r="S121" s="38" t="s">
        <v>272</v>
      </c>
      <c r="T121" s="72"/>
      <c r="V121" s="240"/>
      <c r="X121" s="294"/>
      <c r="Y121" s="296"/>
      <c r="Z121" s="294"/>
      <c r="AA121" s="294"/>
      <c r="AB121" s="294"/>
      <c r="AC121" s="294"/>
      <c r="AD121" s="100"/>
      <c r="AE121" s="100"/>
      <c r="AF121" s="100"/>
      <c r="AG121" s="100"/>
    </row>
    <row r="122" spans="1:33" ht="15" customHeight="1">
      <c r="A122" s="72">
        <v>119</v>
      </c>
      <c r="B122" s="72" t="s">
        <v>18360</v>
      </c>
      <c r="C122" s="38" t="s">
        <v>8951</v>
      </c>
      <c r="D122" s="38" t="s">
        <v>8949</v>
      </c>
      <c r="E122" s="38"/>
      <c r="F122" s="38" t="s">
        <v>8946</v>
      </c>
      <c r="G122" s="38" t="s">
        <v>8947</v>
      </c>
      <c r="H122" s="38" t="s">
        <v>8950</v>
      </c>
      <c r="I122" s="38" t="s">
        <v>21</v>
      </c>
      <c r="J122" s="72" t="str">
        <f>IF('MISC files'!L122&gt;0, "Y", "N")</f>
        <v>Y</v>
      </c>
      <c r="K122" s="38"/>
      <c r="L122" s="230"/>
      <c r="M122" s="38" t="s">
        <v>9890</v>
      </c>
      <c r="N122" s="38" t="s">
        <v>473</v>
      </c>
      <c r="O122" s="38" t="s">
        <v>463</v>
      </c>
      <c r="P122" s="508" t="s">
        <v>19463</v>
      </c>
      <c r="Q122" s="72"/>
      <c r="R122" s="38" t="s">
        <v>20</v>
      </c>
      <c r="S122" s="38" t="s">
        <v>286</v>
      </c>
      <c r="T122" s="72"/>
      <c r="V122" s="294"/>
      <c r="X122" s="294"/>
      <c r="Y122" s="294"/>
      <c r="Z122" s="294"/>
      <c r="AA122" s="294"/>
      <c r="AB122" s="294"/>
      <c r="AC122" s="294"/>
      <c r="AD122" s="100"/>
      <c r="AE122" s="100"/>
      <c r="AF122" s="100"/>
      <c r="AG122" s="100"/>
    </row>
    <row r="123" spans="1:33" ht="15" customHeight="1">
      <c r="A123" s="72">
        <v>120</v>
      </c>
      <c r="B123" s="72" t="s">
        <v>18360</v>
      </c>
      <c r="C123" s="38" t="s">
        <v>8958</v>
      </c>
      <c r="D123" s="38" t="s">
        <v>8956</v>
      </c>
      <c r="E123" s="38"/>
      <c r="F123" s="38" t="s">
        <v>8953</v>
      </c>
      <c r="G123" s="38" t="s">
        <v>8954</v>
      </c>
      <c r="H123" s="38" t="s">
        <v>8957</v>
      </c>
      <c r="I123" s="38" t="s">
        <v>21</v>
      </c>
      <c r="J123" s="72" t="str">
        <f>IF('MISC files'!L123&gt;0, "Y", "N")</f>
        <v>Y</v>
      </c>
      <c r="K123" s="38"/>
      <c r="L123" s="230"/>
      <c r="M123" s="38" t="s">
        <v>494</v>
      </c>
      <c r="N123" s="38" t="s">
        <v>458</v>
      </c>
      <c r="O123" s="38" t="s">
        <v>463</v>
      </c>
      <c r="P123" s="508" t="s">
        <v>19464</v>
      </c>
      <c r="Q123" s="72"/>
      <c r="R123" s="38" t="s">
        <v>20</v>
      </c>
      <c r="S123" s="38" t="s">
        <v>271</v>
      </c>
      <c r="T123" s="72"/>
      <c r="V123" s="294"/>
      <c r="X123" s="294"/>
      <c r="Y123" s="294"/>
      <c r="Z123" s="294"/>
      <c r="AA123" s="294"/>
      <c r="AB123" s="294"/>
      <c r="AC123" s="294"/>
      <c r="AD123" s="100"/>
      <c r="AE123" s="100"/>
      <c r="AF123" s="100"/>
      <c r="AG123" s="100"/>
    </row>
    <row r="124" spans="1:33" ht="15" customHeight="1">
      <c r="A124" s="72">
        <v>121</v>
      </c>
      <c r="B124" s="72" t="s">
        <v>18360</v>
      </c>
      <c r="C124" s="38" t="s">
        <v>8976</v>
      </c>
      <c r="D124" s="38" t="s">
        <v>8974</v>
      </c>
      <c r="E124" s="38"/>
      <c r="F124" s="38" t="s">
        <v>8971</v>
      </c>
      <c r="G124" s="38" t="s">
        <v>8972</v>
      </c>
      <c r="H124" s="38" t="s">
        <v>8975</v>
      </c>
      <c r="I124" s="38" t="s">
        <v>21</v>
      </c>
      <c r="J124" s="72" t="str">
        <f>IF('MISC files'!L124&gt;0, "Y", "N")</f>
        <v>Y</v>
      </c>
      <c r="K124" s="38"/>
      <c r="L124" s="230"/>
      <c r="M124" s="38" t="s">
        <v>5093</v>
      </c>
      <c r="N124" s="38" t="s">
        <v>458</v>
      </c>
      <c r="O124" s="38" t="s">
        <v>463</v>
      </c>
      <c r="P124" s="508" t="s">
        <v>19465</v>
      </c>
      <c r="Q124" s="72"/>
      <c r="R124" s="38" t="s">
        <v>20</v>
      </c>
      <c r="S124" s="38" t="s">
        <v>271</v>
      </c>
      <c r="T124" s="72"/>
      <c r="V124" s="294"/>
      <c r="X124" s="294"/>
      <c r="Y124" s="294"/>
      <c r="Z124" s="294"/>
      <c r="AA124" s="294"/>
      <c r="AB124" s="294"/>
      <c r="AC124" s="294"/>
      <c r="AD124" s="100"/>
      <c r="AE124" s="100"/>
      <c r="AF124" s="100"/>
      <c r="AG124" s="100"/>
    </row>
    <row r="125" spans="1:33" ht="15" customHeight="1">
      <c r="A125" s="72">
        <v>122</v>
      </c>
      <c r="B125" s="72" t="s">
        <v>18360</v>
      </c>
      <c r="C125" s="38" t="s">
        <v>8982</v>
      </c>
      <c r="D125" s="38" t="s">
        <v>8974</v>
      </c>
      <c r="E125" s="38"/>
      <c r="F125" s="38" t="s">
        <v>8978</v>
      </c>
      <c r="G125" s="38" t="s">
        <v>8979</v>
      </c>
      <c r="H125" s="38" t="s">
        <v>8981</v>
      </c>
      <c r="I125" s="38" t="s">
        <v>21</v>
      </c>
      <c r="J125" s="72" t="str">
        <f>IF('MISC files'!L125&gt;0, "Y", "N")</f>
        <v>Y</v>
      </c>
      <c r="K125" s="38"/>
      <c r="L125" s="230"/>
      <c r="M125" s="38" t="s">
        <v>494</v>
      </c>
      <c r="N125" s="38" t="s">
        <v>473</v>
      </c>
      <c r="O125" s="38" t="s">
        <v>463</v>
      </c>
      <c r="P125" s="508" t="s">
        <v>19466</v>
      </c>
      <c r="Q125" s="72"/>
      <c r="R125" s="38" t="s">
        <v>20</v>
      </c>
      <c r="S125" s="38" t="s">
        <v>270</v>
      </c>
      <c r="T125" s="72"/>
      <c r="V125" s="294"/>
      <c r="X125" s="294"/>
      <c r="Y125" s="294"/>
      <c r="Z125" s="294"/>
      <c r="AA125" s="294"/>
      <c r="AB125" s="294"/>
      <c r="AC125" s="294"/>
      <c r="AD125" s="100"/>
      <c r="AE125" s="100"/>
      <c r="AF125" s="100"/>
      <c r="AG125" s="100"/>
    </row>
    <row r="126" spans="1:33" ht="15" customHeight="1">
      <c r="A126" s="72">
        <v>123</v>
      </c>
      <c r="B126" s="72" t="s">
        <v>18360</v>
      </c>
      <c r="C126" s="38" t="s">
        <v>11645</v>
      </c>
      <c r="D126" s="38" t="s">
        <v>11646</v>
      </c>
      <c r="E126" s="38"/>
      <c r="F126" s="38" t="s">
        <v>11647</v>
      </c>
      <c r="G126" s="38" t="s">
        <v>11648</v>
      </c>
      <c r="H126" s="38" t="s">
        <v>22636</v>
      </c>
      <c r="I126" s="38" t="s">
        <v>21</v>
      </c>
      <c r="J126" s="72" t="str">
        <f>IF('MISC files'!L126&gt;0, "Y", "N")</f>
        <v>Y</v>
      </c>
      <c r="K126" s="38"/>
      <c r="L126" s="230"/>
      <c r="M126" s="134" t="s">
        <v>19381</v>
      </c>
      <c r="N126" s="38" t="s">
        <v>460</v>
      </c>
      <c r="O126" s="151" t="s">
        <v>463</v>
      </c>
      <c r="P126" s="292" t="s">
        <v>19467</v>
      </c>
      <c r="Q126" s="38"/>
      <c r="R126" s="38" t="s">
        <v>20</v>
      </c>
      <c r="S126" s="38" t="s">
        <v>270</v>
      </c>
      <c r="T126" s="72"/>
    </row>
    <row r="127" spans="1:33" ht="15" customHeight="1">
      <c r="A127" s="72">
        <v>124</v>
      </c>
      <c r="B127" s="72" t="s">
        <v>18360</v>
      </c>
      <c r="C127" s="38" t="s">
        <v>11651</v>
      </c>
      <c r="D127" s="38" t="s">
        <v>11652</v>
      </c>
      <c r="E127" s="38"/>
      <c r="F127" s="38" t="s">
        <v>11653</v>
      </c>
      <c r="G127" s="38" t="s">
        <v>11654</v>
      </c>
      <c r="H127" s="38" t="s">
        <v>11655</v>
      </c>
      <c r="I127" s="38" t="s">
        <v>21</v>
      </c>
      <c r="J127" s="72" t="str">
        <f>IF('MISC files'!L127&gt;0, "Y", "N")</f>
        <v>Y</v>
      </c>
      <c r="K127" s="38" t="s">
        <v>455</v>
      </c>
      <c r="L127" s="38" t="s">
        <v>22</v>
      </c>
      <c r="M127" s="134" t="s">
        <v>23129</v>
      </c>
      <c r="N127" s="38" t="s">
        <v>475</v>
      </c>
      <c r="O127" s="151" t="s">
        <v>454</v>
      </c>
      <c r="P127" s="292" t="s">
        <v>23976</v>
      </c>
      <c r="Q127" s="230"/>
      <c r="R127" s="38" t="s">
        <v>20</v>
      </c>
      <c r="S127" s="38" t="s">
        <v>11782</v>
      </c>
      <c r="T127" s="72"/>
    </row>
    <row r="128" spans="1:33" ht="15" customHeight="1">
      <c r="A128" s="72">
        <v>125</v>
      </c>
      <c r="B128" s="72" t="s">
        <v>18360</v>
      </c>
      <c r="C128" s="38" t="s">
        <v>11651</v>
      </c>
      <c r="D128" s="38" t="s">
        <v>11652</v>
      </c>
      <c r="E128" s="38"/>
      <c r="F128" s="38" t="s">
        <v>11657</v>
      </c>
      <c r="G128" s="38" t="s">
        <v>11658</v>
      </c>
      <c r="H128" s="38" t="s">
        <v>11659</v>
      </c>
      <c r="I128" s="38" t="s">
        <v>21</v>
      </c>
      <c r="J128" s="72" t="str">
        <f>IF('MISC files'!L128&gt;0, "Y", "N")</f>
        <v>Y</v>
      </c>
      <c r="K128" s="38" t="s">
        <v>450</v>
      </c>
      <c r="L128" s="38" t="s">
        <v>22</v>
      </c>
      <c r="M128" s="134" t="s">
        <v>23129</v>
      </c>
      <c r="N128" s="38" t="s">
        <v>9998</v>
      </c>
      <c r="O128" s="151" t="s">
        <v>454</v>
      </c>
      <c r="P128" s="508" t="s">
        <v>23977</v>
      </c>
      <c r="Q128" s="230"/>
      <c r="R128" s="38" t="s">
        <v>20</v>
      </c>
      <c r="S128" s="38" t="s">
        <v>11783</v>
      </c>
      <c r="T128" s="72"/>
    </row>
    <row r="129" spans="1:33" ht="15" customHeight="1">
      <c r="A129" s="72">
        <v>126</v>
      </c>
      <c r="B129" s="72" t="s">
        <v>18360</v>
      </c>
      <c r="C129" s="38" t="s">
        <v>11662</v>
      </c>
      <c r="D129" s="38" t="s">
        <v>11652</v>
      </c>
      <c r="E129" s="38"/>
      <c r="F129" s="38" t="s">
        <v>11663</v>
      </c>
      <c r="G129" s="38" t="s">
        <v>11664</v>
      </c>
      <c r="H129" s="38" t="s">
        <v>11665</v>
      </c>
      <c r="I129" s="38" t="s">
        <v>21</v>
      </c>
      <c r="J129" s="72" t="str">
        <f>IF('MISC files'!L129&gt;0, "Y", "N")</f>
        <v>Y</v>
      </c>
      <c r="K129" s="38" t="s">
        <v>450</v>
      </c>
      <c r="L129" s="38" t="s">
        <v>22</v>
      </c>
      <c r="M129" s="134" t="s">
        <v>23130</v>
      </c>
      <c r="N129" s="38" t="s">
        <v>472</v>
      </c>
      <c r="O129" s="151" t="s">
        <v>463</v>
      </c>
      <c r="P129" s="508" t="s">
        <v>23978</v>
      </c>
      <c r="Q129" s="38"/>
      <c r="R129" s="38" t="s">
        <v>20</v>
      </c>
      <c r="S129" s="38" t="s">
        <v>518</v>
      </c>
      <c r="T129" s="72"/>
    </row>
    <row r="130" spans="1:33" ht="15" customHeight="1">
      <c r="A130" s="72">
        <v>127</v>
      </c>
      <c r="B130" s="72" t="s">
        <v>18360</v>
      </c>
      <c r="C130" s="38" t="s">
        <v>11668</v>
      </c>
      <c r="D130" s="38" t="s">
        <v>11652</v>
      </c>
      <c r="E130" s="38"/>
      <c r="F130" s="38" t="s">
        <v>11669</v>
      </c>
      <c r="G130" s="38" t="s">
        <v>11670</v>
      </c>
      <c r="H130" s="38" t="s">
        <v>11671</v>
      </c>
      <c r="I130" s="38" t="s">
        <v>21</v>
      </c>
      <c r="J130" s="72" t="str">
        <f>IF('MISC files'!L130&gt;0, "Y", "N")</f>
        <v>Y</v>
      </c>
      <c r="K130" s="38" t="s">
        <v>455</v>
      </c>
      <c r="L130" s="38" t="s">
        <v>22</v>
      </c>
      <c r="M130" s="134" t="s">
        <v>23131</v>
      </c>
      <c r="N130" s="38" t="s">
        <v>457</v>
      </c>
      <c r="O130" s="151" t="s">
        <v>463</v>
      </c>
      <c r="P130" s="508" t="s">
        <v>23979</v>
      </c>
      <c r="Q130" s="38"/>
      <c r="R130" s="38" t="s">
        <v>20</v>
      </c>
      <c r="S130" s="38" t="s">
        <v>11784</v>
      </c>
      <c r="T130" s="72"/>
      <c r="V130" s="294"/>
      <c r="X130" s="294"/>
      <c r="Y130" s="294"/>
      <c r="Z130" s="294"/>
      <c r="AA130" s="294"/>
      <c r="AB130" s="294"/>
      <c r="AC130" s="294"/>
      <c r="AD130" s="100"/>
      <c r="AE130" s="100"/>
      <c r="AF130" s="100"/>
      <c r="AG130" s="100"/>
    </row>
    <row r="131" spans="1:33" ht="15" customHeight="1">
      <c r="A131" s="72">
        <v>128</v>
      </c>
      <c r="B131" s="72" t="s">
        <v>18360</v>
      </c>
      <c r="C131" s="38" t="s">
        <v>11674</v>
      </c>
      <c r="D131" s="38" t="s">
        <v>11675</v>
      </c>
      <c r="E131" s="38"/>
      <c r="F131" s="38" t="s">
        <v>11676</v>
      </c>
      <c r="G131" s="38" t="s">
        <v>11677</v>
      </c>
      <c r="H131" s="38" t="s">
        <v>11678</v>
      </c>
      <c r="I131" s="38" t="s">
        <v>21</v>
      </c>
      <c r="J131" s="72" t="str">
        <f>IF('MISC files'!L131&gt;0, "Y", "N")</f>
        <v>Y</v>
      </c>
      <c r="K131" s="38" t="s">
        <v>450</v>
      </c>
      <c r="L131" s="38" t="s">
        <v>18600</v>
      </c>
      <c r="M131" s="134" t="s">
        <v>488</v>
      </c>
      <c r="N131" s="38" t="s">
        <v>472</v>
      </c>
      <c r="O131" s="151" t="s">
        <v>454</v>
      </c>
      <c r="P131" s="508" t="s">
        <v>23980</v>
      </c>
      <c r="Q131" s="38"/>
      <c r="R131" s="38" t="s">
        <v>20</v>
      </c>
      <c r="S131" s="38" t="s">
        <v>11785</v>
      </c>
      <c r="T131" s="72"/>
      <c r="V131" s="294"/>
      <c r="X131" s="294"/>
      <c r="Y131" s="294"/>
      <c r="Z131" s="294"/>
      <c r="AA131" s="294"/>
      <c r="AB131" s="294"/>
      <c r="AC131" s="294"/>
      <c r="AD131" s="100"/>
      <c r="AE131" s="100"/>
      <c r="AF131" s="100"/>
      <c r="AG131" s="100"/>
    </row>
    <row r="132" spans="1:33" ht="15" customHeight="1">
      <c r="A132" s="72">
        <v>129</v>
      </c>
      <c r="B132" s="72" t="s">
        <v>18360</v>
      </c>
      <c r="C132" s="38" t="s">
        <v>11674</v>
      </c>
      <c r="D132" s="38" t="s">
        <v>11675</v>
      </c>
      <c r="E132" s="38"/>
      <c r="F132" s="38" t="s">
        <v>11679</v>
      </c>
      <c r="G132" s="38" t="s">
        <v>11680</v>
      </c>
      <c r="H132" s="38" t="s">
        <v>11681</v>
      </c>
      <c r="I132" s="38" t="s">
        <v>21</v>
      </c>
      <c r="J132" s="72" t="str">
        <f>IF('MISC files'!L132&gt;0, "Y", "N")</f>
        <v>Y</v>
      </c>
      <c r="K132" s="38" t="s">
        <v>450</v>
      </c>
      <c r="L132" s="38" t="s">
        <v>22</v>
      </c>
      <c r="M132" s="134" t="s">
        <v>23405</v>
      </c>
      <c r="N132" s="38" t="s">
        <v>459</v>
      </c>
      <c r="O132" s="151" t="s">
        <v>454</v>
      </c>
      <c r="P132" s="508" t="s">
        <v>23981</v>
      </c>
      <c r="Q132" s="72"/>
      <c r="R132" s="38" t="s">
        <v>20</v>
      </c>
      <c r="S132" s="38" t="s">
        <v>6920</v>
      </c>
      <c r="T132" s="72"/>
      <c r="V132" s="294"/>
      <c r="X132" s="294"/>
      <c r="Y132" s="294"/>
      <c r="Z132" s="294"/>
      <c r="AA132" s="294"/>
      <c r="AB132" s="294"/>
      <c r="AC132" s="294"/>
      <c r="AD132" s="100"/>
      <c r="AE132" s="100"/>
      <c r="AF132" s="100"/>
      <c r="AG132" s="100"/>
    </row>
    <row r="133" spans="1:33" ht="15" customHeight="1">
      <c r="A133" s="72">
        <v>130</v>
      </c>
      <c r="B133" s="72" t="s">
        <v>18360</v>
      </c>
      <c r="C133" s="38" t="s">
        <v>11682</v>
      </c>
      <c r="D133" s="38" t="s">
        <v>11683</v>
      </c>
      <c r="E133" s="38"/>
      <c r="F133" s="38" t="s">
        <v>11684</v>
      </c>
      <c r="G133" s="38" t="s">
        <v>11685</v>
      </c>
      <c r="H133" s="38" t="s">
        <v>11686</v>
      </c>
      <c r="I133" s="38" t="s">
        <v>21</v>
      </c>
      <c r="J133" s="72" t="str">
        <f>IF('MISC files'!L133&gt;0, "Y", "N")</f>
        <v>Y</v>
      </c>
      <c r="K133" s="38" t="s">
        <v>455</v>
      </c>
      <c r="L133" s="230" t="s">
        <v>22</v>
      </c>
      <c r="M133" s="134" t="s">
        <v>23133</v>
      </c>
      <c r="N133" s="38" t="s">
        <v>459</v>
      </c>
      <c r="O133" s="151" t="s">
        <v>454</v>
      </c>
      <c r="P133" s="508" t="s">
        <v>23982</v>
      </c>
      <c r="Q133" s="72"/>
      <c r="R133" s="38" t="s">
        <v>20</v>
      </c>
      <c r="S133" s="38" t="s">
        <v>11786</v>
      </c>
      <c r="T133" s="72"/>
      <c r="V133" s="294"/>
      <c r="X133" s="294"/>
      <c r="Y133" s="294"/>
      <c r="Z133" s="294"/>
      <c r="AA133" s="294"/>
      <c r="AB133" s="294"/>
      <c r="AC133" s="294"/>
      <c r="AD133" s="100"/>
      <c r="AE133" s="100"/>
      <c r="AF133" s="100"/>
      <c r="AG133" s="100"/>
    </row>
    <row r="134" spans="1:33" ht="15" customHeight="1">
      <c r="A134" s="72">
        <v>131</v>
      </c>
      <c r="B134" s="72" t="s">
        <v>18360</v>
      </c>
      <c r="C134" s="38" t="s">
        <v>11689</v>
      </c>
      <c r="D134" s="38" t="s">
        <v>12395</v>
      </c>
      <c r="E134" s="38"/>
      <c r="F134" s="38" t="s">
        <v>11690</v>
      </c>
      <c r="G134" s="38" t="s">
        <v>11691</v>
      </c>
      <c r="H134" s="38" t="s">
        <v>11692</v>
      </c>
      <c r="I134" s="38" t="s">
        <v>21</v>
      </c>
      <c r="J134" s="72" t="str">
        <f>IF('MISC files'!L134&gt;0, "Y", "N")</f>
        <v>Y</v>
      </c>
      <c r="K134" s="38" t="s">
        <v>450</v>
      </c>
      <c r="L134" s="230" t="s">
        <v>22</v>
      </c>
      <c r="M134" s="134" t="s">
        <v>23404</v>
      </c>
      <c r="N134" s="38" t="s">
        <v>11788</v>
      </c>
      <c r="O134" s="151" t="s">
        <v>463</v>
      </c>
      <c r="P134" s="508" t="s">
        <v>23983</v>
      </c>
      <c r="Q134" s="72"/>
      <c r="R134" s="38" t="s">
        <v>20</v>
      </c>
      <c r="S134" s="38" t="s">
        <v>11787</v>
      </c>
      <c r="T134" s="72"/>
      <c r="V134" s="294"/>
      <c r="X134" s="294"/>
      <c r="Y134" s="294"/>
      <c r="Z134" s="294"/>
      <c r="AA134" s="294"/>
      <c r="AB134" s="294"/>
      <c r="AC134" s="294"/>
      <c r="AD134" s="100"/>
      <c r="AE134" s="100"/>
      <c r="AF134" s="100"/>
      <c r="AG134" s="100"/>
    </row>
    <row r="135" spans="1:33" ht="15" customHeight="1">
      <c r="A135" s="72">
        <v>132</v>
      </c>
      <c r="B135" s="72" t="s">
        <v>18360</v>
      </c>
      <c r="C135" s="38" t="s">
        <v>11689</v>
      </c>
      <c r="D135" s="38" t="s">
        <v>12395</v>
      </c>
      <c r="E135" s="38"/>
      <c r="F135" s="38" t="s">
        <v>11695</v>
      </c>
      <c r="G135" s="38" t="s">
        <v>11696</v>
      </c>
      <c r="H135" s="38" t="s">
        <v>11697</v>
      </c>
      <c r="I135" s="38" t="s">
        <v>21</v>
      </c>
      <c r="J135" s="72" t="str">
        <f>IF('MISC files'!L135&gt;0, "Y", "N")</f>
        <v>Y</v>
      </c>
      <c r="K135" s="38" t="s">
        <v>450</v>
      </c>
      <c r="L135" s="38" t="s">
        <v>22</v>
      </c>
      <c r="M135" s="134" t="s">
        <v>23134</v>
      </c>
      <c r="N135" s="38" t="s">
        <v>475</v>
      </c>
      <c r="O135" s="151" t="s">
        <v>463</v>
      </c>
      <c r="P135" s="508" t="s">
        <v>23984</v>
      </c>
      <c r="Q135" s="72"/>
      <c r="R135" s="38" t="s">
        <v>20</v>
      </c>
      <c r="S135" s="38" t="s">
        <v>7958</v>
      </c>
      <c r="T135" s="72"/>
      <c r="V135" s="294"/>
      <c r="X135" s="100"/>
      <c r="Y135" s="100"/>
      <c r="Z135" s="100"/>
      <c r="AA135" s="100"/>
      <c r="AB135" s="100"/>
      <c r="AC135" s="100"/>
      <c r="AD135" s="100"/>
      <c r="AE135" s="100"/>
      <c r="AF135" s="100"/>
      <c r="AG135" s="100"/>
    </row>
    <row r="136" spans="1:33" ht="15" customHeight="1">
      <c r="A136" s="72">
        <v>133</v>
      </c>
      <c r="B136" s="72" t="s">
        <v>18360</v>
      </c>
      <c r="C136" s="38" t="s">
        <v>11700</v>
      </c>
      <c r="D136" s="38" t="s">
        <v>12395</v>
      </c>
      <c r="E136" s="38"/>
      <c r="F136" s="38" t="s">
        <v>11701</v>
      </c>
      <c r="G136" s="38" t="s">
        <v>11702</v>
      </c>
      <c r="H136" s="38" t="s">
        <v>11703</v>
      </c>
      <c r="I136" s="38" t="s">
        <v>21</v>
      </c>
      <c r="J136" s="72" t="str">
        <f>IF('MISC files'!L136&gt;0, "Y", "N")</f>
        <v>Y</v>
      </c>
      <c r="K136" s="38" t="s">
        <v>450</v>
      </c>
      <c r="L136" s="38" t="s">
        <v>22</v>
      </c>
      <c r="M136" s="134" t="s">
        <v>488</v>
      </c>
      <c r="N136" s="38" t="s">
        <v>10805</v>
      </c>
      <c r="O136" s="151" t="s">
        <v>463</v>
      </c>
      <c r="P136" s="508" t="s">
        <v>23985</v>
      </c>
      <c r="Q136" s="72"/>
      <c r="R136" s="38" t="s">
        <v>20</v>
      </c>
      <c r="S136" s="38" t="s">
        <v>274</v>
      </c>
      <c r="T136" s="72"/>
      <c r="V136" s="294"/>
      <c r="X136" s="100"/>
      <c r="Y136" s="100"/>
      <c r="Z136" s="100"/>
      <c r="AA136" s="100"/>
      <c r="AB136" s="100"/>
      <c r="AC136" s="100"/>
      <c r="AD136" s="100"/>
      <c r="AE136" s="100"/>
      <c r="AF136" s="100"/>
      <c r="AG136" s="100"/>
    </row>
    <row r="137" spans="1:33" ht="15" customHeight="1">
      <c r="A137" s="72">
        <v>134</v>
      </c>
      <c r="B137" s="72" t="s">
        <v>18360</v>
      </c>
      <c r="C137" s="38" t="s">
        <v>11706</v>
      </c>
      <c r="D137" s="38" t="s">
        <v>11707</v>
      </c>
      <c r="E137" s="38"/>
      <c r="F137" s="38" t="s">
        <v>11708</v>
      </c>
      <c r="G137" s="38" t="s">
        <v>11709</v>
      </c>
      <c r="H137" s="100" t="s">
        <v>22637</v>
      </c>
      <c r="I137" s="38" t="s">
        <v>21</v>
      </c>
      <c r="J137" s="72" t="str">
        <f>IF('MISC files'!L137&gt;0, "Y", "N")</f>
        <v>Y</v>
      </c>
      <c r="K137" s="38" t="s">
        <v>455</v>
      </c>
      <c r="L137" s="38" t="s">
        <v>22</v>
      </c>
      <c r="M137" s="134" t="s">
        <v>23135</v>
      </c>
      <c r="N137" s="38" t="s">
        <v>10711</v>
      </c>
      <c r="O137" s="151" t="s">
        <v>463</v>
      </c>
      <c r="P137" s="508" t="s">
        <v>23986</v>
      </c>
      <c r="Q137" s="72"/>
      <c r="R137" s="38" t="s">
        <v>20</v>
      </c>
      <c r="S137" s="38" t="s">
        <v>11782</v>
      </c>
      <c r="T137" s="72"/>
      <c r="V137" s="294"/>
      <c r="X137" s="100"/>
      <c r="Y137" s="100"/>
      <c r="Z137" s="100"/>
      <c r="AA137" s="100"/>
      <c r="AB137" s="100"/>
      <c r="AC137" s="100"/>
      <c r="AD137" s="100"/>
      <c r="AE137" s="100"/>
      <c r="AF137" s="100"/>
      <c r="AG137" s="100"/>
    </row>
    <row r="138" spans="1:33" ht="15" customHeight="1">
      <c r="A138" s="72">
        <v>135</v>
      </c>
      <c r="B138" s="72" t="s">
        <v>18360</v>
      </c>
      <c r="C138" s="38" t="s">
        <v>11712</v>
      </c>
      <c r="D138" s="38" t="s">
        <v>11713</v>
      </c>
      <c r="E138" s="38"/>
      <c r="F138" s="38" t="s">
        <v>11714</v>
      </c>
      <c r="G138" s="38" t="s">
        <v>11715</v>
      </c>
      <c r="H138" s="38" t="s">
        <v>11716</v>
      </c>
      <c r="I138" s="38" t="s">
        <v>21</v>
      </c>
      <c r="J138" s="72" t="str">
        <f>IF('MISC files'!L138&gt;0, "Y", "N")</f>
        <v>Y</v>
      </c>
      <c r="K138" s="38"/>
      <c r="L138" s="230"/>
      <c r="M138" s="134" t="s">
        <v>19372</v>
      </c>
      <c r="N138" s="38" t="s">
        <v>461</v>
      </c>
      <c r="O138" s="151" t="s">
        <v>463</v>
      </c>
      <c r="P138" s="508" t="s">
        <v>19468</v>
      </c>
      <c r="Q138" s="72"/>
      <c r="R138" s="38" t="s">
        <v>20</v>
      </c>
      <c r="S138" s="38" t="s">
        <v>283</v>
      </c>
      <c r="T138" s="72"/>
      <c r="V138" s="294"/>
      <c r="X138" s="100"/>
      <c r="Y138" s="100"/>
      <c r="Z138" s="100"/>
      <c r="AA138" s="100"/>
      <c r="AB138" s="100"/>
      <c r="AC138" s="100"/>
      <c r="AD138" s="100"/>
      <c r="AE138" s="100"/>
      <c r="AF138" s="100"/>
      <c r="AG138" s="100"/>
    </row>
    <row r="139" spans="1:33" ht="15" customHeight="1">
      <c r="A139" s="72">
        <v>136</v>
      </c>
      <c r="B139" s="72" t="s">
        <v>18360</v>
      </c>
      <c r="C139" s="38" t="s">
        <v>11720</v>
      </c>
      <c r="D139" s="38" t="s">
        <v>11721</v>
      </c>
      <c r="E139" s="38"/>
      <c r="F139" s="38" t="s">
        <v>11722</v>
      </c>
      <c r="G139" s="38" t="s">
        <v>11723</v>
      </c>
      <c r="H139" s="38" t="s">
        <v>11724</v>
      </c>
      <c r="I139" s="38" t="s">
        <v>21</v>
      </c>
      <c r="J139" s="72" t="str">
        <f>IF('MISC files'!L139&gt;0, "Y", "N")</f>
        <v>Y</v>
      </c>
      <c r="K139" s="38"/>
      <c r="L139" s="230"/>
      <c r="M139" s="134" t="s">
        <v>9851</v>
      </c>
      <c r="N139" s="38" t="s">
        <v>459</v>
      </c>
      <c r="O139" s="151" t="s">
        <v>454</v>
      </c>
      <c r="P139" s="508" t="s">
        <v>19469</v>
      </c>
      <c r="Q139" s="72"/>
      <c r="R139" s="38" t="s">
        <v>20</v>
      </c>
      <c r="S139" s="38" t="s">
        <v>270</v>
      </c>
      <c r="T139" s="72"/>
      <c r="V139" s="294"/>
      <c r="X139" s="100"/>
      <c r="Y139" s="100"/>
      <c r="Z139" s="100"/>
      <c r="AA139" s="100"/>
      <c r="AB139" s="100"/>
      <c r="AC139" s="100"/>
      <c r="AD139" s="100"/>
      <c r="AE139" s="100"/>
      <c r="AF139" s="100"/>
      <c r="AG139" s="100"/>
    </row>
    <row r="140" spans="1:33" ht="15" customHeight="1">
      <c r="A140" s="72">
        <v>137</v>
      </c>
      <c r="B140" s="72" t="s">
        <v>18360</v>
      </c>
      <c r="C140" s="38" t="s">
        <v>11727</v>
      </c>
      <c r="D140" s="38" t="s">
        <v>11728</v>
      </c>
      <c r="E140" s="38"/>
      <c r="F140" s="38" t="s">
        <v>11729</v>
      </c>
      <c r="G140" s="38" t="s">
        <v>11730</v>
      </c>
      <c r="H140" s="38" t="s">
        <v>11731</v>
      </c>
      <c r="I140" s="38" t="s">
        <v>21</v>
      </c>
      <c r="J140" s="72" t="str">
        <f>IF('MISC files'!L140&gt;0, "Y", "N")</f>
        <v>Y</v>
      </c>
      <c r="K140" s="38"/>
      <c r="L140" s="230"/>
      <c r="M140" s="134" t="s">
        <v>19372</v>
      </c>
      <c r="N140" s="38" t="s">
        <v>449</v>
      </c>
      <c r="O140" s="151" t="s">
        <v>463</v>
      </c>
      <c r="P140" s="508" t="s">
        <v>19470</v>
      </c>
      <c r="Q140" s="72"/>
      <c r="R140" s="38" t="s">
        <v>20</v>
      </c>
      <c r="S140" s="38" t="s">
        <v>271</v>
      </c>
      <c r="T140" s="72"/>
      <c r="V140" s="294"/>
      <c r="X140" s="100"/>
      <c r="Y140" s="100"/>
      <c r="Z140" s="100"/>
      <c r="AA140" s="100"/>
      <c r="AB140" s="100"/>
      <c r="AC140" s="100"/>
      <c r="AD140" s="100"/>
      <c r="AE140" s="100"/>
      <c r="AF140" s="100"/>
      <c r="AG140" s="100"/>
    </row>
    <row r="141" spans="1:33" ht="15" customHeight="1">
      <c r="A141" s="72">
        <v>138</v>
      </c>
      <c r="B141" s="72" t="s">
        <v>18360</v>
      </c>
      <c r="C141" s="38" t="s">
        <v>11734</v>
      </c>
      <c r="D141" s="38" t="s">
        <v>11728</v>
      </c>
      <c r="E141" s="38"/>
      <c r="F141" s="38" t="s">
        <v>11735</v>
      </c>
      <c r="G141" s="38" t="s">
        <v>11736</v>
      </c>
      <c r="H141" s="38" t="s">
        <v>11737</v>
      </c>
      <c r="I141" s="38" t="s">
        <v>21</v>
      </c>
      <c r="J141" s="72" t="str">
        <f>IF('MISC files'!L141&gt;0, "Y", "N")</f>
        <v>Y</v>
      </c>
      <c r="K141" s="38"/>
      <c r="L141" s="230"/>
      <c r="M141" s="134" t="s">
        <v>23136</v>
      </c>
      <c r="N141" s="38" t="s">
        <v>11789</v>
      </c>
      <c r="O141" s="151" t="s">
        <v>463</v>
      </c>
      <c r="P141" s="508" t="s">
        <v>19471</v>
      </c>
      <c r="Q141" s="72"/>
      <c r="R141" s="38" t="s">
        <v>20</v>
      </c>
      <c r="S141" s="38" t="s">
        <v>274</v>
      </c>
      <c r="T141" s="72"/>
      <c r="V141" s="294"/>
      <c r="X141" s="100"/>
      <c r="Y141" s="100"/>
      <c r="Z141" s="100"/>
      <c r="AA141" s="100"/>
      <c r="AB141" s="100"/>
      <c r="AC141" s="100"/>
      <c r="AD141" s="100"/>
      <c r="AE141" s="100"/>
      <c r="AF141" s="100"/>
      <c r="AG141" s="100"/>
    </row>
    <row r="142" spans="1:33" ht="15" customHeight="1">
      <c r="A142" s="72">
        <v>139</v>
      </c>
      <c r="B142" s="72" t="s">
        <v>18360</v>
      </c>
      <c r="C142" s="38" t="s">
        <v>11740</v>
      </c>
      <c r="D142" s="38" t="s">
        <v>11728</v>
      </c>
      <c r="E142" s="38"/>
      <c r="F142" s="38" t="s">
        <v>11741</v>
      </c>
      <c r="G142" s="38" t="s">
        <v>11742</v>
      </c>
      <c r="H142" s="38" t="s">
        <v>11743</v>
      </c>
      <c r="I142" s="38" t="s">
        <v>21</v>
      </c>
      <c r="J142" s="72" t="str">
        <f>IF('MISC files'!L142&gt;0, "Y", "N")</f>
        <v>Y</v>
      </c>
      <c r="K142" s="38"/>
      <c r="L142" s="38"/>
      <c r="M142" s="134" t="s">
        <v>23136</v>
      </c>
      <c r="N142" s="38" t="s">
        <v>9990</v>
      </c>
      <c r="O142" s="151" t="s">
        <v>454</v>
      </c>
      <c r="P142" s="508" t="s">
        <v>23987</v>
      </c>
      <c r="Q142" s="72"/>
      <c r="R142" s="38" t="s">
        <v>20</v>
      </c>
      <c r="S142" s="38" t="s">
        <v>270</v>
      </c>
      <c r="T142" s="72"/>
      <c r="V142" s="294"/>
      <c r="X142" s="100"/>
      <c r="Y142" s="100"/>
      <c r="Z142" s="100"/>
      <c r="AA142" s="100"/>
      <c r="AB142" s="100"/>
      <c r="AC142" s="100"/>
      <c r="AD142" s="100"/>
      <c r="AE142" s="100"/>
      <c r="AF142" s="100"/>
      <c r="AG142" s="100"/>
    </row>
    <row r="143" spans="1:33" ht="15" customHeight="1">
      <c r="A143" s="72">
        <v>140</v>
      </c>
      <c r="B143" s="72" t="s">
        <v>18360</v>
      </c>
      <c r="C143" s="38" t="s">
        <v>11740</v>
      </c>
      <c r="D143" s="38" t="s">
        <v>11728</v>
      </c>
      <c r="E143" s="38"/>
      <c r="F143" s="38" t="s">
        <v>11746</v>
      </c>
      <c r="G143" s="38" t="s">
        <v>11747</v>
      </c>
      <c r="H143" s="38" t="s">
        <v>11748</v>
      </c>
      <c r="I143" s="38" t="s">
        <v>21</v>
      </c>
      <c r="J143" s="72" t="str">
        <f>IF('MISC files'!L143&gt;0, "Y", "N")</f>
        <v>Y</v>
      </c>
      <c r="K143" s="38"/>
      <c r="L143" s="38"/>
      <c r="M143" s="134" t="s">
        <v>23136</v>
      </c>
      <c r="N143" s="38" t="s">
        <v>9990</v>
      </c>
      <c r="O143" s="151" t="s">
        <v>454</v>
      </c>
      <c r="P143" s="508" t="s">
        <v>23987</v>
      </c>
      <c r="Q143" s="72"/>
      <c r="R143" s="38" t="s">
        <v>20</v>
      </c>
      <c r="S143" s="38" t="s">
        <v>275</v>
      </c>
      <c r="T143" s="72"/>
      <c r="V143" s="294"/>
      <c r="X143" s="100"/>
      <c r="Y143" s="100"/>
      <c r="Z143" s="100"/>
      <c r="AA143" s="100"/>
      <c r="AB143" s="100"/>
      <c r="AC143" s="100"/>
      <c r="AD143" s="100"/>
      <c r="AE143" s="100"/>
      <c r="AF143" s="100"/>
      <c r="AG143" s="100"/>
    </row>
    <row r="144" spans="1:33" ht="15" customHeight="1">
      <c r="A144" s="72">
        <v>141</v>
      </c>
      <c r="B144" s="72" t="s">
        <v>18360</v>
      </c>
      <c r="C144" s="38" t="s">
        <v>11751</v>
      </c>
      <c r="D144" s="38" t="s">
        <v>11728</v>
      </c>
      <c r="E144" s="38"/>
      <c r="F144" s="38" t="s">
        <v>11752</v>
      </c>
      <c r="G144" s="38" t="s">
        <v>11753</v>
      </c>
      <c r="H144" s="38" t="s">
        <v>11754</v>
      </c>
      <c r="I144" s="38" t="s">
        <v>21</v>
      </c>
      <c r="J144" s="72" t="str">
        <f>IF('MISC files'!L144&gt;0, "Y", "N")</f>
        <v>Y</v>
      </c>
      <c r="K144" s="38"/>
      <c r="L144" s="38"/>
      <c r="M144" s="134" t="s">
        <v>23136</v>
      </c>
      <c r="N144" s="38" t="s">
        <v>449</v>
      </c>
      <c r="O144" s="151" t="s">
        <v>463</v>
      </c>
      <c r="P144" s="292" t="s">
        <v>19472</v>
      </c>
      <c r="Q144" s="72"/>
      <c r="R144" s="38" t="s">
        <v>20</v>
      </c>
      <c r="S144" s="38" t="s">
        <v>275</v>
      </c>
      <c r="T144" s="72"/>
      <c r="V144" s="294"/>
      <c r="X144" s="100"/>
      <c r="Y144" s="100"/>
      <c r="Z144" s="100"/>
      <c r="AA144" s="100"/>
      <c r="AB144" s="100"/>
      <c r="AC144" s="100"/>
      <c r="AD144" s="100"/>
      <c r="AE144" s="100"/>
      <c r="AF144" s="100"/>
      <c r="AG144" s="100"/>
    </row>
    <row r="145" spans="1:46" ht="15" customHeight="1">
      <c r="A145" s="72">
        <v>142</v>
      </c>
      <c r="B145" s="72" t="s">
        <v>18360</v>
      </c>
      <c r="C145" s="38" t="s">
        <v>11757</v>
      </c>
      <c r="D145" s="38" t="s">
        <v>11728</v>
      </c>
      <c r="E145" s="38"/>
      <c r="F145" s="38" t="s">
        <v>11758</v>
      </c>
      <c r="G145" s="38" t="s">
        <v>11759</v>
      </c>
      <c r="H145" s="38" t="s">
        <v>11760</v>
      </c>
      <c r="I145" s="38" t="s">
        <v>21</v>
      </c>
      <c r="J145" s="72" t="str">
        <f>IF('MISC files'!L145&gt;0, "Y", "N")</f>
        <v>Y</v>
      </c>
      <c r="K145" s="38" t="s">
        <v>455</v>
      </c>
      <c r="L145" s="38" t="s">
        <v>22</v>
      </c>
      <c r="M145" s="134" t="s">
        <v>23136</v>
      </c>
      <c r="N145" s="38" t="s">
        <v>475</v>
      </c>
      <c r="O145" s="151" t="s">
        <v>463</v>
      </c>
      <c r="P145" s="292" t="s">
        <v>23988</v>
      </c>
      <c r="Q145" s="72"/>
      <c r="R145" s="38" t="s">
        <v>20</v>
      </c>
      <c r="S145" s="38" t="s">
        <v>781</v>
      </c>
      <c r="T145" s="72"/>
      <c r="V145" s="294"/>
      <c r="X145" s="100"/>
      <c r="Y145" s="100"/>
      <c r="Z145" s="100"/>
      <c r="AA145" s="100"/>
      <c r="AB145" s="100"/>
      <c r="AC145" s="100"/>
      <c r="AD145" s="100"/>
      <c r="AE145" s="100"/>
      <c r="AF145" s="100"/>
      <c r="AG145" s="100"/>
    </row>
    <row r="146" spans="1:46" ht="15" customHeight="1">
      <c r="A146" s="72">
        <v>143</v>
      </c>
      <c r="B146" s="72" t="s">
        <v>18360</v>
      </c>
      <c r="C146" s="38" t="s">
        <v>11763</v>
      </c>
      <c r="D146" s="38" t="s">
        <v>11728</v>
      </c>
      <c r="E146" s="38"/>
      <c r="F146" s="38" t="s">
        <v>11764</v>
      </c>
      <c r="G146" s="38" t="s">
        <v>11765</v>
      </c>
      <c r="H146" s="38" t="s">
        <v>11766</v>
      </c>
      <c r="I146" s="38" t="s">
        <v>21</v>
      </c>
      <c r="J146" s="72" t="str">
        <f>IF('MISC files'!L146&gt;0, "Y", "N")</f>
        <v>Y</v>
      </c>
      <c r="K146" s="38" t="s">
        <v>455</v>
      </c>
      <c r="L146" s="38" t="s">
        <v>22</v>
      </c>
      <c r="M146" s="134" t="s">
        <v>16745</v>
      </c>
      <c r="N146" s="38" t="s">
        <v>9987</v>
      </c>
      <c r="O146" s="151" t="s">
        <v>463</v>
      </c>
      <c r="P146" s="292" t="s">
        <v>23989</v>
      </c>
      <c r="Q146" s="72"/>
      <c r="R146" s="38" t="s">
        <v>20</v>
      </c>
      <c r="S146" s="38" t="s">
        <v>271</v>
      </c>
      <c r="T146" s="134" t="s">
        <v>23137</v>
      </c>
      <c r="V146" s="294"/>
      <c r="X146" s="100"/>
      <c r="Y146" s="100"/>
      <c r="Z146" s="100"/>
      <c r="AA146" s="100"/>
      <c r="AB146" s="100"/>
      <c r="AC146" s="100"/>
      <c r="AD146" s="100"/>
      <c r="AE146" s="100"/>
      <c r="AF146" s="100"/>
      <c r="AG146" s="100"/>
    </row>
    <row r="147" spans="1:46" ht="15" customHeight="1">
      <c r="A147" s="72">
        <v>144</v>
      </c>
      <c r="B147" s="72" t="s">
        <v>18360</v>
      </c>
      <c r="C147" s="38" t="s">
        <v>11769</v>
      </c>
      <c r="D147" s="38" t="s">
        <v>11728</v>
      </c>
      <c r="E147" s="38"/>
      <c r="F147" s="38" t="s">
        <v>11770</v>
      </c>
      <c r="G147" s="38" t="s">
        <v>11771</v>
      </c>
      <c r="H147" s="38" t="s">
        <v>11772</v>
      </c>
      <c r="I147" s="38" t="s">
        <v>21</v>
      </c>
      <c r="J147" s="72" t="str">
        <f>IF('MISC files'!L147&gt;0, "Y", "N")</f>
        <v>Y</v>
      </c>
      <c r="K147" s="38" t="s">
        <v>450</v>
      </c>
      <c r="L147" s="38"/>
      <c r="M147" s="134" t="s">
        <v>19376</v>
      </c>
      <c r="N147" s="38" t="s">
        <v>460</v>
      </c>
      <c r="O147" s="151" t="s">
        <v>463</v>
      </c>
      <c r="P147" s="292" t="s">
        <v>23990</v>
      </c>
      <c r="Q147" s="72"/>
      <c r="R147" s="38" t="s">
        <v>20</v>
      </c>
      <c r="S147" s="38" t="s">
        <v>925</v>
      </c>
      <c r="T147" s="72"/>
      <c r="V147" s="100"/>
      <c r="X147" s="100"/>
      <c r="Y147" s="100"/>
      <c r="Z147" s="100"/>
      <c r="AA147" s="100"/>
      <c r="AB147" s="100"/>
      <c r="AC147" s="100"/>
      <c r="AD147" s="100"/>
      <c r="AE147" s="100"/>
      <c r="AF147" s="100"/>
      <c r="AG147" s="100"/>
    </row>
    <row r="148" spans="1:46" ht="15" customHeight="1">
      <c r="A148" s="72">
        <v>145</v>
      </c>
      <c r="B148" s="72" t="s">
        <v>18360</v>
      </c>
      <c r="C148" s="38" t="s">
        <v>11775</v>
      </c>
      <c r="D148" s="38" t="s">
        <v>11776</v>
      </c>
      <c r="E148" s="38"/>
      <c r="F148" s="38" t="s">
        <v>11777</v>
      </c>
      <c r="G148" s="38" t="s">
        <v>11778</v>
      </c>
      <c r="H148" s="38" t="s">
        <v>11779</v>
      </c>
      <c r="I148" s="38" t="s">
        <v>21</v>
      </c>
      <c r="J148" s="72" t="str">
        <f>IF('MISC files'!L148&gt;0, "Y", "N")</f>
        <v>Y</v>
      </c>
      <c r="K148" s="38"/>
      <c r="L148" s="38"/>
      <c r="M148" s="38" t="s">
        <v>23136</v>
      </c>
      <c r="N148" s="38" t="s">
        <v>460</v>
      </c>
      <c r="O148" s="38" t="s">
        <v>454</v>
      </c>
      <c r="P148" s="292" t="s">
        <v>19473</v>
      </c>
      <c r="Q148" s="72"/>
      <c r="R148" s="38" t="s">
        <v>20</v>
      </c>
      <c r="S148" s="38" t="s">
        <v>270</v>
      </c>
      <c r="T148" s="72"/>
      <c r="V148" s="205"/>
      <c r="X148" s="205"/>
    </row>
    <row r="149" spans="1:46" ht="15" customHeight="1">
      <c r="A149" s="72">
        <v>146</v>
      </c>
      <c r="B149" s="72" t="s">
        <v>18360</v>
      </c>
      <c r="C149" s="38" t="s">
        <v>11662</v>
      </c>
      <c r="D149" s="38" t="s">
        <v>11652</v>
      </c>
      <c r="E149" s="38"/>
      <c r="F149" s="38" t="s">
        <v>13832</v>
      </c>
      <c r="G149" s="38" t="s">
        <v>13833</v>
      </c>
      <c r="H149" s="38" t="s">
        <v>13834</v>
      </c>
      <c r="I149" s="38" t="s">
        <v>21</v>
      </c>
      <c r="J149" s="72" t="str">
        <f>IF('MISC files'!L149&gt;0, "Y", "N")</f>
        <v>Y</v>
      </c>
      <c r="K149" s="38" t="s">
        <v>455</v>
      </c>
      <c r="L149" s="38" t="s">
        <v>22</v>
      </c>
      <c r="M149" s="38" t="s">
        <v>23138</v>
      </c>
      <c r="N149" s="38" t="s">
        <v>9981</v>
      </c>
      <c r="O149" s="38" t="s">
        <v>463</v>
      </c>
      <c r="P149" s="292" t="s">
        <v>23991</v>
      </c>
      <c r="Q149" s="72"/>
      <c r="R149" s="38" t="s">
        <v>20</v>
      </c>
      <c r="S149" s="38" t="s">
        <v>919</v>
      </c>
      <c r="T149" s="72"/>
      <c r="V149" s="205"/>
      <c r="X149" s="205"/>
      <c r="AT149" s="205"/>
    </row>
    <row r="150" spans="1:46" ht="15" customHeight="1">
      <c r="A150" s="72">
        <v>147</v>
      </c>
      <c r="B150" s="72" t="s">
        <v>18360</v>
      </c>
      <c r="C150" s="38" t="s">
        <v>13989</v>
      </c>
      <c r="D150" s="38" t="s">
        <v>13990</v>
      </c>
      <c r="E150" s="38"/>
      <c r="F150" s="38" t="s">
        <v>13991</v>
      </c>
      <c r="G150" s="38" t="s">
        <v>13992</v>
      </c>
      <c r="H150" s="38" t="s">
        <v>13993</v>
      </c>
      <c r="I150" s="38" t="s">
        <v>21</v>
      </c>
      <c r="J150" s="72" t="str">
        <f>IF('MISC files'!L150&gt;0, "Y", "N")</f>
        <v>Y</v>
      </c>
      <c r="K150" s="38" t="s">
        <v>455</v>
      </c>
      <c r="L150" s="38" t="s">
        <v>22</v>
      </c>
      <c r="M150" s="38" t="s">
        <v>23139</v>
      </c>
      <c r="N150" s="38" t="s">
        <v>473</v>
      </c>
      <c r="O150" s="38" t="s">
        <v>454</v>
      </c>
      <c r="P150" s="292" t="s">
        <v>23992</v>
      </c>
      <c r="Q150" s="72"/>
      <c r="R150" s="38" t="s">
        <v>20</v>
      </c>
      <c r="S150" s="38" t="s">
        <v>925</v>
      </c>
      <c r="T150" s="72"/>
    </row>
    <row r="151" spans="1:46" ht="15" customHeight="1">
      <c r="A151" s="72">
        <v>148</v>
      </c>
      <c r="B151" s="72" t="s">
        <v>18360</v>
      </c>
      <c r="C151" s="38" t="s">
        <v>13996</v>
      </c>
      <c r="D151" s="38" t="s">
        <v>22721</v>
      </c>
      <c r="E151" s="38"/>
      <c r="F151" s="38" t="s">
        <v>13997</v>
      </c>
      <c r="G151" s="38" t="s">
        <v>13998</v>
      </c>
      <c r="H151" s="38" t="s">
        <v>13999</v>
      </c>
      <c r="I151" s="38" t="s">
        <v>21</v>
      </c>
      <c r="J151" s="72" t="str">
        <f>IF('MISC files'!L151&gt;0, "Y", "N")</f>
        <v>Y</v>
      </c>
      <c r="K151" s="38" t="s">
        <v>455</v>
      </c>
      <c r="L151" s="38" t="s">
        <v>22</v>
      </c>
      <c r="M151" s="38" t="s">
        <v>16089</v>
      </c>
      <c r="N151" s="38" t="s">
        <v>453</v>
      </c>
      <c r="O151" s="38" t="s">
        <v>454</v>
      </c>
      <c r="P151" s="292" t="s">
        <v>23993</v>
      </c>
      <c r="Q151" s="72"/>
      <c r="R151" s="38" t="s">
        <v>20</v>
      </c>
      <c r="S151" s="38" t="s">
        <v>12197</v>
      </c>
      <c r="T151" s="72"/>
    </row>
    <row r="152" spans="1:46" ht="15" customHeight="1">
      <c r="A152" s="72">
        <v>149</v>
      </c>
      <c r="B152" s="72" t="s">
        <v>18360</v>
      </c>
      <c r="C152" s="38" t="s">
        <v>14002</v>
      </c>
      <c r="D152" s="38" t="s">
        <v>22722</v>
      </c>
      <c r="E152" s="38"/>
      <c r="F152" s="38" t="s">
        <v>14003</v>
      </c>
      <c r="G152" s="38" t="s">
        <v>14004</v>
      </c>
      <c r="H152" s="38" t="s">
        <v>14005</v>
      </c>
      <c r="I152" s="38" t="s">
        <v>21</v>
      </c>
      <c r="J152" s="72" t="str">
        <f>IF('MISC files'!L152&gt;0, "Y", "N")</f>
        <v>Y</v>
      </c>
      <c r="K152" s="38"/>
      <c r="L152" s="38"/>
      <c r="M152" s="38" t="s">
        <v>9882</v>
      </c>
      <c r="N152" s="38" t="s">
        <v>453</v>
      </c>
      <c r="O152" s="38" t="s">
        <v>463</v>
      </c>
      <c r="P152" s="292" t="s">
        <v>22862</v>
      </c>
      <c r="Q152" s="72"/>
      <c r="R152" s="38" t="s">
        <v>20</v>
      </c>
      <c r="S152" s="38" t="s">
        <v>274</v>
      </c>
      <c r="T152" s="72"/>
    </row>
    <row r="153" spans="1:46" ht="15" customHeight="1">
      <c r="A153" s="72">
        <v>150</v>
      </c>
      <c r="B153" s="72" t="s">
        <v>18360</v>
      </c>
      <c r="C153" s="38" t="s">
        <v>14008</v>
      </c>
      <c r="D153" s="38" t="s">
        <v>22723</v>
      </c>
      <c r="E153" s="38"/>
      <c r="F153" s="38" t="s">
        <v>14009</v>
      </c>
      <c r="G153" s="38" t="s">
        <v>14010</v>
      </c>
      <c r="H153" s="38" t="s">
        <v>14011</v>
      </c>
      <c r="I153" s="38" t="s">
        <v>21</v>
      </c>
      <c r="J153" s="72" t="str">
        <f>IF('MISC files'!L153&gt;0, "Y", "N")</f>
        <v>Y</v>
      </c>
      <c r="K153" s="38"/>
      <c r="L153" s="38"/>
      <c r="M153" s="38" t="s">
        <v>506</v>
      </c>
      <c r="N153" s="38" t="s">
        <v>479</v>
      </c>
      <c r="O153" s="38" t="s">
        <v>463</v>
      </c>
      <c r="P153" s="292" t="s">
        <v>19474</v>
      </c>
      <c r="Q153" s="72"/>
      <c r="R153" s="38" t="s">
        <v>20</v>
      </c>
      <c r="S153" s="38" t="s">
        <v>270</v>
      </c>
      <c r="T153" s="72"/>
    </row>
    <row r="154" spans="1:46" ht="15" customHeight="1">
      <c r="A154" s="72">
        <v>151</v>
      </c>
      <c r="B154" s="72" t="s">
        <v>18360</v>
      </c>
      <c r="C154" s="38" t="s">
        <v>14014</v>
      </c>
      <c r="D154" s="38" t="s">
        <v>22723</v>
      </c>
      <c r="E154" s="38"/>
      <c r="F154" s="38" t="s">
        <v>14015</v>
      </c>
      <c r="G154" s="38" t="s">
        <v>14016</v>
      </c>
      <c r="H154" s="38" t="s">
        <v>14017</v>
      </c>
      <c r="I154" s="38" t="s">
        <v>21</v>
      </c>
      <c r="J154" s="72" t="str">
        <f>IF('MISC files'!L154&gt;0, "Y", "N")</f>
        <v>Y</v>
      </c>
      <c r="K154" s="38"/>
      <c r="L154" s="38"/>
      <c r="M154" s="38" t="s">
        <v>9890</v>
      </c>
      <c r="N154" s="38" t="s">
        <v>10804</v>
      </c>
      <c r="O154" s="38" t="s">
        <v>454</v>
      </c>
      <c r="P154" s="292" t="s">
        <v>19475</v>
      </c>
      <c r="Q154" s="72"/>
      <c r="R154" s="38" t="s">
        <v>20</v>
      </c>
      <c r="S154" s="38" t="s">
        <v>286</v>
      </c>
      <c r="T154" s="72"/>
    </row>
    <row r="155" spans="1:46" ht="15" customHeight="1">
      <c r="A155" s="72">
        <v>152</v>
      </c>
      <c r="B155" s="72" t="s">
        <v>18360</v>
      </c>
      <c r="C155" s="38" t="s">
        <v>14020</v>
      </c>
      <c r="D155" s="38" t="s">
        <v>22724</v>
      </c>
      <c r="E155" s="38"/>
      <c r="F155" s="38" t="s">
        <v>14021</v>
      </c>
      <c r="G155" s="38" t="s">
        <v>14022</v>
      </c>
      <c r="H155" s="38" t="s">
        <v>14023</v>
      </c>
      <c r="I155" s="38" t="s">
        <v>21</v>
      </c>
      <c r="J155" s="72" t="str">
        <f>IF('MISC files'!L155&gt;0, "Y", "N")</f>
        <v>Y</v>
      </c>
      <c r="K155" s="38"/>
      <c r="L155" s="38"/>
      <c r="M155" s="38" t="s">
        <v>494</v>
      </c>
      <c r="N155" s="38" t="s">
        <v>479</v>
      </c>
      <c r="O155" s="38" t="s">
        <v>463</v>
      </c>
      <c r="P155" s="292" t="s">
        <v>19476</v>
      </c>
      <c r="Q155" s="72"/>
      <c r="R155" s="38" t="s">
        <v>20</v>
      </c>
      <c r="S155" s="38" t="s">
        <v>270</v>
      </c>
      <c r="T155" s="72"/>
    </row>
    <row r="156" spans="1:46" ht="15" customHeight="1">
      <c r="A156" s="72">
        <v>153</v>
      </c>
      <c r="B156" s="72" t="s">
        <v>18360</v>
      </c>
      <c r="C156" s="38" t="s">
        <v>14026</v>
      </c>
      <c r="D156" s="38" t="s">
        <v>23872</v>
      </c>
      <c r="E156" s="38"/>
      <c r="F156" s="38" t="s">
        <v>14027</v>
      </c>
      <c r="G156" s="38" t="s">
        <v>14028</v>
      </c>
      <c r="H156" s="38" t="s">
        <v>14029</v>
      </c>
      <c r="I156" s="38" t="s">
        <v>21</v>
      </c>
      <c r="J156" s="72" t="str">
        <f>IF('MISC files'!L156&gt;0, "Y", "N")</f>
        <v>Y</v>
      </c>
      <c r="K156" s="38"/>
      <c r="L156" s="38"/>
      <c r="M156" s="38" t="s">
        <v>23140</v>
      </c>
      <c r="N156" s="38" t="s">
        <v>475</v>
      </c>
      <c r="O156" s="38" t="s">
        <v>454</v>
      </c>
      <c r="P156" s="292" t="s">
        <v>19477</v>
      </c>
      <c r="Q156" s="72"/>
      <c r="R156" s="38" t="s">
        <v>20</v>
      </c>
      <c r="S156" s="38" t="s">
        <v>270</v>
      </c>
      <c r="T156" s="72"/>
    </row>
    <row r="157" spans="1:46" ht="15" customHeight="1">
      <c r="A157" s="72">
        <v>154</v>
      </c>
      <c r="B157" s="72" t="s">
        <v>18360</v>
      </c>
      <c r="C157" s="38" t="s">
        <v>14032</v>
      </c>
      <c r="D157" s="38" t="s">
        <v>22725</v>
      </c>
      <c r="E157" s="38"/>
      <c r="F157" s="38" t="s">
        <v>14033</v>
      </c>
      <c r="G157" s="38" t="s">
        <v>14034</v>
      </c>
      <c r="H157" s="38" t="s">
        <v>14035</v>
      </c>
      <c r="I157" s="38" t="s">
        <v>21</v>
      </c>
      <c r="J157" s="72" t="str">
        <f>IF('MISC files'!L157&gt;0, "Y", "N")</f>
        <v>Y</v>
      </c>
      <c r="K157" s="38"/>
      <c r="L157" s="38"/>
      <c r="M157" s="38" t="s">
        <v>23141</v>
      </c>
      <c r="N157" s="38" t="s">
        <v>479</v>
      </c>
      <c r="O157" s="38" t="s">
        <v>463</v>
      </c>
      <c r="P157" s="292" t="s">
        <v>19478</v>
      </c>
      <c r="Q157" s="72"/>
      <c r="R157" s="38" t="s">
        <v>20</v>
      </c>
      <c r="S157" s="38" t="s">
        <v>272</v>
      </c>
      <c r="T157" s="72"/>
    </row>
    <row r="158" spans="1:46" ht="15" customHeight="1">
      <c r="A158" s="72">
        <v>155</v>
      </c>
      <c r="B158" s="72" t="s">
        <v>18360</v>
      </c>
      <c r="C158" s="38" t="s">
        <v>14038</v>
      </c>
      <c r="D158" s="38" t="s">
        <v>22726</v>
      </c>
      <c r="E158" s="38"/>
      <c r="F158" s="38" t="s">
        <v>14039</v>
      </c>
      <c r="G158" s="38" t="s">
        <v>14040</v>
      </c>
      <c r="H158" s="38" t="s">
        <v>14041</v>
      </c>
      <c r="I158" s="38" t="s">
        <v>21</v>
      </c>
      <c r="J158" s="72" t="str">
        <f>IF('MISC files'!L158&gt;0, "Y", "N")</f>
        <v>Y</v>
      </c>
      <c r="K158" s="38"/>
      <c r="L158" s="38"/>
      <c r="M158" s="38" t="s">
        <v>493</v>
      </c>
      <c r="N158" s="38" t="s">
        <v>9980</v>
      </c>
      <c r="O158" s="38" t="s">
        <v>454</v>
      </c>
      <c r="P158" s="292" t="s">
        <v>19479</v>
      </c>
      <c r="Q158" s="72"/>
      <c r="R158" s="38" t="s">
        <v>20</v>
      </c>
      <c r="S158" s="38" t="s">
        <v>270</v>
      </c>
      <c r="T158" s="72"/>
    </row>
    <row r="159" spans="1:46" ht="15" customHeight="1">
      <c r="A159" s="72">
        <v>156</v>
      </c>
      <c r="B159" s="72" t="s">
        <v>18360</v>
      </c>
      <c r="C159" s="38" t="s">
        <v>14044</v>
      </c>
      <c r="D159" s="38" t="s">
        <v>22727</v>
      </c>
      <c r="E159" s="38"/>
      <c r="F159" s="38" t="s">
        <v>14045</v>
      </c>
      <c r="G159" s="38" t="s">
        <v>14046</v>
      </c>
      <c r="H159" s="38" t="s">
        <v>14047</v>
      </c>
      <c r="I159" s="38" t="s">
        <v>21</v>
      </c>
      <c r="J159" s="72" t="str">
        <f>IF('MISC files'!L159&gt;0, "Y", "N")</f>
        <v>Y</v>
      </c>
      <c r="K159" s="38"/>
      <c r="L159" s="38"/>
      <c r="M159" s="38" t="s">
        <v>9891</v>
      </c>
      <c r="N159" s="38" t="s">
        <v>9995</v>
      </c>
      <c r="O159" s="38" t="s">
        <v>463</v>
      </c>
      <c r="P159" s="292" t="s">
        <v>19480</v>
      </c>
      <c r="Q159" s="72"/>
      <c r="R159" s="38" t="s">
        <v>20</v>
      </c>
      <c r="S159" s="38" t="s">
        <v>274</v>
      </c>
      <c r="T159" s="72"/>
    </row>
    <row r="160" spans="1:46" ht="15" customHeight="1">
      <c r="A160" s="72">
        <v>157</v>
      </c>
      <c r="B160" s="72" t="s">
        <v>18360</v>
      </c>
      <c r="C160" s="38" t="s">
        <v>14050</v>
      </c>
      <c r="D160" s="38" t="s">
        <v>22728</v>
      </c>
      <c r="E160" s="38"/>
      <c r="F160" s="38" t="s">
        <v>14051</v>
      </c>
      <c r="G160" s="38" t="s">
        <v>14052</v>
      </c>
      <c r="H160" s="38" t="s">
        <v>14053</v>
      </c>
      <c r="I160" s="38" t="s">
        <v>21</v>
      </c>
      <c r="J160" s="72" t="str">
        <f>IF('MISC files'!L160&gt;0, "Y", "N")</f>
        <v>Y</v>
      </c>
      <c r="K160" s="38"/>
      <c r="L160" s="38"/>
      <c r="M160" s="38" t="s">
        <v>9750</v>
      </c>
      <c r="N160" s="38" t="s">
        <v>10710</v>
      </c>
      <c r="O160" s="38" t="s">
        <v>454</v>
      </c>
      <c r="P160" s="292" t="s">
        <v>19481</v>
      </c>
      <c r="Q160" s="72"/>
      <c r="R160" s="38" t="s">
        <v>20</v>
      </c>
      <c r="S160" s="38" t="s">
        <v>275</v>
      </c>
      <c r="T160" s="72"/>
    </row>
    <row r="161" spans="1:40" ht="15" customHeight="1">
      <c r="A161" s="72">
        <v>158</v>
      </c>
      <c r="B161" s="72" t="s">
        <v>18360</v>
      </c>
      <c r="C161" s="38" t="s">
        <v>14056</v>
      </c>
      <c r="D161" s="38" t="s">
        <v>22047</v>
      </c>
      <c r="E161" s="38"/>
      <c r="F161" s="38" t="s">
        <v>14057</v>
      </c>
      <c r="G161" s="38" t="s">
        <v>14058</v>
      </c>
      <c r="H161" s="38" t="s">
        <v>14059</v>
      </c>
      <c r="I161" s="38" t="s">
        <v>21</v>
      </c>
      <c r="J161" s="72" t="str">
        <f>IF('MISC files'!L161&gt;0, "Y", "N")</f>
        <v>Y</v>
      </c>
      <c r="K161" s="38"/>
      <c r="L161" s="38"/>
      <c r="M161" s="38" t="s">
        <v>23133</v>
      </c>
      <c r="N161" s="38" t="s">
        <v>479</v>
      </c>
      <c r="O161" s="38" t="s">
        <v>463</v>
      </c>
      <c r="P161" s="292" t="s">
        <v>19482</v>
      </c>
      <c r="Q161" s="72"/>
      <c r="R161" s="38" t="s">
        <v>20</v>
      </c>
      <c r="S161" s="38" t="s">
        <v>274</v>
      </c>
      <c r="T161" s="72"/>
    </row>
    <row r="162" spans="1:40" ht="15" customHeight="1">
      <c r="A162" s="72">
        <v>159</v>
      </c>
      <c r="B162" s="72" t="s">
        <v>18360</v>
      </c>
      <c r="C162" s="38" t="s">
        <v>14966</v>
      </c>
      <c r="D162" s="38" t="s">
        <v>14967</v>
      </c>
      <c r="E162" s="38"/>
      <c r="F162" s="38" t="s">
        <v>14968</v>
      </c>
      <c r="G162" s="38" t="s">
        <v>14969</v>
      </c>
      <c r="H162" s="38" t="s">
        <v>14970</v>
      </c>
      <c r="I162" s="38" t="s">
        <v>21</v>
      </c>
      <c r="J162" s="72" t="str">
        <f>IF('MISC files'!L162&gt;0, "Y", "N")</f>
        <v>Y</v>
      </c>
      <c r="K162" s="38"/>
      <c r="L162" s="38"/>
      <c r="M162" s="38" t="s">
        <v>5107</v>
      </c>
      <c r="N162" s="38" t="s">
        <v>461</v>
      </c>
      <c r="O162" s="38" t="s">
        <v>463</v>
      </c>
      <c r="P162" s="292" t="s">
        <v>19483</v>
      </c>
      <c r="Q162" s="72"/>
      <c r="R162" s="38" t="s">
        <v>20</v>
      </c>
      <c r="S162" s="38" t="s">
        <v>281</v>
      </c>
      <c r="T162" s="72"/>
    </row>
    <row r="163" spans="1:40" ht="15" customHeight="1">
      <c r="A163" s="72">
        <v>160</v>
      </c>
      <c r="B163" s="72" t="s">
        <v>18360</v>
      </c>
      <c r="C163" s="38" t="s">
        <v>14971</v>
      </c>
      <c r="D163" s="38" t="s">
        <v>4023</v>
      </c>
      <c r="E163" s="38"/>
      <c r="F163" s="38" t="s">
        <v>14972</v>
      </c>
      <c r="G163" s="38" t="s">
        <v>14973</v>
      </c>
      <c r="H163" s="38" t="s">
        <v>14974</v>
      </c>
      <c r="I163" s="38" t="s">
        <v>21</v>
      </c>
      <c r="J163" s="72" t="str">
        <f>IF('MISC files'!L163&gt;0, "Y", "N")</f>
        <v>Y</v>
      </c>
      <c r="K163" s="38"/>
      <c r="L163" s="38"/>
      <c r="M163" s="38" t="s">
        <v>23154</v>
      </c>
      <c r="N163" s="38" t="s">
        <v>10710</v>
      </c>
      <c r="O163" s="38" t="s">
        <v>463</v>
      </c>
      <c r="P163" s="292" t="s">
        <v>23994</v>
      </c>
      <c r="Q163" s="72"/>
      <c r="R163" s="38" t="s">
        <v>20</v>
      </c>
      <c r="S163" s="38" t="s">
        <v>11783</v>
      </c>
      <c r="T163" s="72"/>
    </row>
    <row r="164" spans="1:40" ht="15" customHeight="1">
      <c r="A164" s="72">
        <v>161</v>
      </c>
      <c r="B164" s="72" t="s">
        <v>18360</v>
      </c>
      <c r="C164" s="38" t="s">
        <v>11674</v>
      </c>
      <c r="D164" s="38" t="s">
        <v>13990</v>
      </c>
      <c r="E164" s="38"/>
      <c r="F164" s="38" t="s">
        <v>14975</v>
      </c>
      <c r="G164" s="38" t="s">
        <v>14976</v>
      </c>
      <c r="H164" s="38" t="s">
        <v>14977</v>
      </c>
      <c r="I164" s="38" t="s">
        <v>21</v>
      </c>
      <c r="J164" s="72" t="str">
        <f>IF('MISC files'!L164&gt;0, "Y", "N")</f>
        <v>Y</v>
      </c>
      <c r="K164" s="38" t="s">
        <v>450</v>
      </c>
      <c r="L164" s="38" t="s">
        <v>22</v>
      </c>
      <c r="M164" s="38" t="s">
        <v>23273</v>
      </c>
      <c r="N164" s="38" t="s">
        <v>459</v>
      </c>
      <c r="O164" s="38" t="s">
        <v>454</v>
      </c>
      <c r="P164" s="508" t="s">
        <v>23981</v>
      </c>
      <c r="Q164" s="72"/>
      <c r="R164" s="38" t="s">
        <v>20</v>
      </c>
      <c r="S164" s="38" t="s">
        <v>124</v>
      </c>
      <c r="T164" s="72"/>
    </row>
    <row r="165" spans="1:40" ht="15" customHeight="1">
      <c r="A165" s="72">
        <v>162</v>
      </c>
      <c r="B165" s="72" t="s">
        <v>18360</v>
      </c>
      <c r="C165" s="38" t="s">
        <v>11674</v>
      </c>
      <c r="D165" s="38" t="s">
        <v>13990</v>
      </c>
      <c r="E165" s="38"/>
      <c r="F165" s="38" t="s">
        <v>14978</v>
      </c>
      <c r="G165" s="38" t="s">
        <v>14979</v>
      </c>
      <c r="H165" s="38" t="s">
        <v>14980</v>
      </c>
      <c r="I165" s="38" t="s">
        <v>21</v>
      </c>
      <c r="J165" s="72" t="str">
        <f>IF('MISC files'!L165&gt;0, "Y", "N")</f>
        <v>Y</v>
      </c>
      <c r="K165" s="38" t="s">
        <v>450</v>
      </c>
      <c r="L165" s="38" t="s">
        <v>22</v>
      </c>
      <c r="M165" s="38" t="s">
        <v>488</v>
      </c>
      <c r="N165" s="38" t="s">
        <v>472</v>
      </c>
      <c r="O165" s="38" t="s">
        <v>454</v>
      </c>
      <c r="P165" s="292" t="s">
        <v>23995</v>
      </c>
      <c r="Q165" s="72"/>
      <c r="R165" s="38" t="s">
        <v>20</v>
      </c>
      <c r="S165" s="38" t="s">
        <v>13947</v>
      </c>
      <c r="T165" s="72"/>
    </row>
    <row r="166" spans="1:40" ht="15" customHeight="1">
      <c r="A166" s="72">
        <v>163</v>
      </c>
      <c r="B166" s="72" t="s">
        <v>18360</v>
      </c>
      <c r="C166" s="38" t="s">
        <v>11674</v>
      </c>
      <c r="D166" s="38" t="s">
        <v>13990</v>
      </c>
      <c r="E166" s="38"/>
      <c r="F166" s="38" t="s">
        <v>14981</v>
      </c>
      <c r="G166" s="38" t="s">
        <v>14982</v>
      </c>
      <c r="H166" s="38" t="s">
        <v>14983</v>
      </c>
      <c r="I166" s="38" t="s">
        <v>21</v>
      </c>
      <c r="J166" s="72" t="str">
        <f>IF('MISC files'!L166&gt;0, "Y", "N")</f>
        <v>Y</v>
      </c>
      <c r="K166" s="38" t="s">
        <v>450</v>
      </c>
      <c r="L166" s="38"/>
      <c r="M166" s="38" t="s">
        <v>19376</v>
      </c>
      <c r="N166" s="38" t="s">
        <v>460</v>
      </c>
      <c r="O166" s="38" t="s">
        <v>454</v>
      </c>
      <c r="P166" s="292" t="s">
        <v>23996</v>
      </c>
      <c r="Q166" s="72"/>
      <c r="R166" s="38" t="s">
        <v>20</v>
      </c>
      <c r="S166" s="38" t="s">
        <v>812</v>
      </c>
      <c r="T166" s="72"/>
    </row>
    <row r="167" spans="1:40" ht="15" customHeight="1">
      <c r="A167" s="72">
        <v>164</v>
      </c>
      <c r="B167" s="72" t="s">
        <v>18360</v>
      </c>
      <c r="C167" s="38" t="s">
        <v>14953</v>
      </c>
      <c r="D167" s="38" t="s">
        <v>14987</v>
      </c>
      <c r="E167" s="38"/>
      <c r="F167" s="38" t="s">
        <v>14988</v>
      </c>
      <c r="G167" s="38" t="s">
        <v>14989</v>
      </c>
      <c r="H167" s="38" t="s">
        <v>14990</v>
      </c>
      <c r="I167" s="38" t="s">
        <v>21</v>
      </c>
      <c r="J167" s="72" t="str">
        <f>IF('MISC files'!L167&gt;0, "Y", "N")</f>
        <v>Y</v>
      </c>
      <c r="K167" s="38" t="s">
        <v>455</v>
      </c>
      <c r="L167" s="38" t="s">
        <v>22</v>
      </c>
      <c r="M167" s="38" t="s">
        <v>23115</v>
      </c>
      <c r="N167" s="38" t="s">
        <v>466</v>
      </c>
      <c r="O167" s="38" t="s">
        <v>463</v>
      </c>
      <c r="P167" s="292" t="s">
        <v>23997</v>
      </c>
      <c r="Q167" s="72"/>
      <c r="R167" s="38" t="s">
        <v>20</v>
      </c>
      <c r="S167" s="38" t="s">
        <v>270</v>
      </c>
      <c r="T167" s="72"/>
      <c r="V167" s="205"/>
      <c r="X167" s="205"/>
      <c r="Y167" s="205"/>
      <c r="Z167" s="297"/>
      <c r="AA167" s="205"/>
      <c r="AB167" s="205"/>
      <c r="AC167" s="298"/>
      <c r="AD167" s="205"/>
      <c r="AE167" s="205"/>
      <c r="AF167" s="205"/>
      <c r="AG167" s="205"/>
      <c r="AH167" s="205"/>
      <c r="AI167" s="205"/>
      <c r="AJ167" s="205"/>
      <c r="AK167" s="205"/>
      <c r="AL167" s="205"/>
      <c r="AM167" s="205"/>
      <c r="AN167" s="205"/>
    </row>
    <row r="168" spans="1:40" ht="15" customHeight="1">
      <c r="A168" s="72">
        <v>165</v>
      </c>
      <c r="B168" s="72" t="s">
        <v>18360</v>
      </c>
      <c r="C168" s="38" t="s">
        <v>11674</v>
      </c>
      <c r="D168" s="38" t="s">
        <v>5509</v>
      </c>
      <c r="E168" s="38"/>
      <c r="F168" s="38" t="s">
        <v>14991</v>
      </c>
      <c r="G168" s="38" t="s">
        <v>14992</v>
      </c>
      <c r="H168" s="38" t="s">
        <v>14993</v>
      </c>
      <c r="I168" s="38" t="s">
        <v>21</v>
      </c>
      <c r="J168" s="72" t="str">
        <f>IF('MISC files'!L168&gt;0, "Y", "N")</f>
        <v>Y</v>
      </c>
      <c r="K168" s="38" t="s">
        <v>455</v>
      </c>
      <c r="L168" s="38" t="s">
        <v>22</v>
      </c>
      <c r="M168" s="38" t="s">
        <v>23129</v>
      </c>
      <c r="N168" s="38" t="s">
        <v>458</v>
      </c>
      <c r="O168" s="38" t="s">
        <v>454</v>
      </c>
      <c r="P168" s="292" t="s">
        <v>23998</v>
      </c>
      <c r="Q168" s="72"/>
      <c r="R168" s="38" t="s">
        <v>20</v>
      </c>
      <c r="S168" s="38" t="s">
        <v>518</v>
      </c>
      <c r="T168" s="72"/>
      <c r="V168" s="205"/>
      <c r="X168" s="205"/>
      <c r="Y168" s="205"/>
      <c r="Z168" s="297"/>
      <c r="AA168" s="205"/>
      <c r="AB168" s="205"/>
      <c r="AC168" s="298"/>
      <c r="AD168" s="205"/>
      <c r="AE168" s="205"/>
      <c r="AF168" s="205"/>
      <c r="AG168" s="205"/>
      <c r="AH168" s="205"/>
      <c r="AI168" s="205"/>
      <c r="AJ168" s="205"/>
      <c r="AK168" s="205"/>
      <c r="AL168" s="205"/>
      <c r="AM168" s="205"/>
      <c r="AN168" s="205"/>
    </row>
    <row r="169" spans="1:40" ht="15" customHeight="1">
      <c r="A169" s="72">
        <v>166</v>
      </c>
      <c r="B169" s="72" t="s">
        <v>18360</v>
      </c>
      <c r="C169" s="38" t="s">
        <v>14994</v>
      </c>
      <c r="D169" s="38" t="s">
        <v>14995</v>
      </c>
      <c r="E169" s="38"/>
      <c r="F169" s="38" t="s">
        <v>14996</v>
      </c>
      <c r="G169" s="38" t="s">
        <v>14997</v>
      </c>
      <c r="H169" s="38" t="s">
        <v>14998</v>
      </c>
      <c r="I169" s="38" t="s">
        <v>21</v>
      </c>
      <c r="J169" s="72" t="str">
        <f>IF('MISC files'!L169&gt;0, "Y", "N")</f>
        <v>Y</v>
      </c>
      <c r="K169" s="38"/>
      <c r="L169" s="38"/>
      <c r="M169" s="38" t="s">
        <v>23143</v>
      </c>
      <c r="N169" s="38" t="s">
        <v>449</v>
      </c>
      <c r="O169" s="38" t="s">
        <v>454</v>
      </c>
      <c r="P169" s="292" t="s">
        <v>22863</v>
      </c>
      <c r="Q169" s="72"/>
      <c r="R169" s="38" t="s">
        <v>20</v>
      </c>
      <c r="S169" s="38" t="s">
        <v>276</v>
      </c>
      <c r="T169" s="72"/>
      <c r="V169" s="205"/>
      <c r="X169" s="205"/>
      <c r="Y169" s="205"/>
      <c r="Z169" s="297"/>
      <c r="AA169" s="205"/>
      <c r="AB169" s="205"/>
      <c r="AC169" s="298"/>
      <c r="AD169" s="205"/>
      <c r="AE169" s="205"/>
      <c r="AF169" s="205"/>
      <c r="AG169" s="205"/>
      <c r="AH169" s="205"/>
      <c r="AI169" s="205"/>
      <c r="AJ169" s="205"/>
      <c r="AK169" s="205"/>
      <c r="AL169" s="205"/>
      <c r="AM169" s="205"/>
      <c r="AN169" s="205"/>
    </row>
    <row r="170" spans="1:40" ht="15" customHeight="1">
      <c r="A170" s="72">
        <v>167</v>
      </c>
      <c r="B170" s="72" t="s">
        <v>18360</v>
      </c>
      <c r="C170" s="38" t="s">
        <v>14999</v>
      </c>
      <c r="D170" s="38" t="s">
        <v>15000</v>
      </c>
      <c r="E170" s="38"/>
      <c r="F170" s="38" t="s">
        <v>15001</v>
      </c>
      <c r="G170" s="38" t="s">
        <v>15002</v>
      </c>
      <c r="H170" s="38" t="s">
        <v>15003</v>
      </c>
      <c r="I170" s="38" t="s">
        <v>21</v>
      </c>
      <c r="J170" s="72" t="str">
        <f>IF('MISC files'!L170&gt;0, "Y", "N")</f>
        <v>Y</v>
      </c>
      <c r="K170" s="38" t="s">
        <v>455</v>
      </c>
      <c r="L170" s="38" t="s">
        <v>22</v>
      </c>
      <c r="M170" s="38" t="s">
        <v>493</v>
      </c>
      <c r="N170" s="38" t="s">
        <v>9987</v>
      </c>
      <c r="O170" s="38" t="s">
        <v>454</v>
      </c>
      <c r="P170" s="292" t="s">
        <v>23999</v>
      </c>
      <c r="Q170" s="72"/>
      <c r="R170" s="38" t="s">
        <v>20</v>
      </c>
      <c r="S170" s="38" t="s">
        <v>11785</v>
      </c>
      <c r="T170" s="72"/>
      <c r="V170" s="205"/>
      <c r="X170" s="205"/>
      <c r="Y170" s="205"/>
      <c r="Z170" s="297"/>
      <c r="AA170" s="205"/>
      <c r="AB170" s="205"/>
      <c r="AC170" s="298"/>
      <c r="AD170" s="205"/>
      <c r="AE170" s="205"/>
      <c r="AF170" s="205"/>
      <c r="AG170" s="205"/>
      <c r="AH170" s="205"/>
      <c r="AI170" s="205"/>
      <c r="AJ170" s="205"/>
      <c r="AK170" s="205"/>
      <c r="AL170" s="205"/>
      <c r="AM170" s="205"/>
      <c r="AN170" s="205"/>
    </row>
    <row r="171" spans="1:40" ht="15" customHeight="1">
      <c r="A171" s="72">
        <v>168</v>
      </c>
      <c r="B171" s="72" t="s">
        <v>18360</v>
      </c>
      <c r="C171" s="38" t="s">
        <v>14999</v>
      </c>
      <c r="D171" s="38" t="s">
        <v>15004</v>
      </c>
      <c r="E171" s="38"/>
      <c r="F171" s="38" t="s">
        <v>15005</v>
      </c>
      <c r="G171" s="38" t="s">
        <v>15006</v>
      </c>
      <c r="H171" s="38" t="s">
        <v>15007</v>
      </c>
      <c r="I171" s="38" t="s">
        <v>21</v>
      </c>
      <c r="J171" s="72" t="str">
        <f>IF('MISC files'!L171&gt;0, "Y", "N")</f>
        <v>Y</v>
      </c>
      <c r="K171" s="38" t="s">
        <v>455</v>
      </c>
      <c r="L171" s="38" t="s">
        <v>22</v>
      </c>
      <c r="M171" s="38" t="s">
        <v>23140</v>
      </c>
      <c r="N171" s="38" t="s">
        <v>9987</v>
      </c>
      <c r="O171" s="38" t="s">
        <v>454</v>
      </c>
      <c r="P171" s="292" t="s">
        <v>24000</v>
      </c>
      <c r="Q171" s="72"/>
      <c r="R171" s="38" t="s">
        <v>20</v>
      </c>
      <c r="S171" s="38" t="s">
        <v>124</v>
      </c>
      <c r="T171" s="72"/>
      <c r="V171" s="205"/>
      <c r="X171" s="205"/>
      <c r="Y171" s="205"/>
      <c r="Z171" s="297"/>
      <c r="AA171" s="205"/>
      <c r="AB171" s="205"/>
      <c r="AC171" s="298"/>
      <c r="AD171" s="205"/>
      <c r="AE171" s="205"/>
      <c r="AF171" s="205"/>
      <c r="AG171" s="205"/>
      <c r="AH171" s="205"/>
      <c r="AI171" s="205"/>
      <c r="AJ171" s="205"/>
      <c r="AK171" s="205"/>
      <c r="AL171" s="205"/>
      <c r="AM171" s="205"/>
      <c r="AN171" s="205"/>
    </row>
    <row r="172" spans="1:40" ht="15" customHeight="1">
      <c r="A172" s="72">
        <v>169</v>
      </c>
      <c r="B172" s="72" t="s">
        <v>18360</v>
      </c>
      <c r="C172" s="38" t="s">
        <v>15008</v>
      </c>
      <c r="D172" s="38" t="s">
        <v>15009</v>
      </c>
      <c r="E172" s="38"/>
      <c r="F172" s="38" t="s">
        <v>15010</v>
      </c>
      <c r="G172" s="38" t="s">
        <v>15011</v>
      </c>
      <c r="H172" s="38" t="s">
        <v>15012</v>
      </c>
      <c r="I172" s="38" t="s">
        <v>21</v>
      </c>
      <c r="J172" s="72" t="str">
        <f>IF('MISC files'!L172&gt;0, "Y", "N")</f>
        <v>Y</v>
      </c>
      <c r="K172" s="38" t="s">
        <v>455</v>
      </c>
      <c r="L172" s="38" t="s">
        <v>22</v>
      </c>
      <c r="M172" s="38" t="s">
        <v>23115</v>
      </c>
      <c r="N172" s="38" t="s">
        <v>466</v>
      </c>
      <c r="O172" s="38" t="s">
        <v>463</v>
      </c>
      <c r="P172" s="292" t="s">
        <v>24001</v>
      </c>
      <c r="Q172" s="72"/>
      <c r="R172" s="38" t="s">
        <v>20</v>
      </c>
      <c r="S172" s="38" t="s">
        <v>925</v>
      </c>
      <c r="T172" s="72"/>
      <c r="V172" s="205"/>
      <c r="X172" s="205"/>
      <c r="Y172" s="205"/>
      <c r="Z172" s="297"/>
      <c r="AA172" s="205"/>
      <c r="AB172" s="205"/>
      <c r="AC172" s="298"/>
      <c r="AD172" s="205"/>
      <c r="AE172" s="224"/>
      <c r="AF172" s="205"/>
      <c r="AG172" s="205"/>
      <c r="AH172" s="205"/>
      <c r="AI172" s="205"/>
      <c r="AJ172" s="205"/>
      <c r="AK172" s="205"/>
      <c r="AL172" s="205"/>
      <c r="AM172" s="205"/>
      <c r="AN172" s="205"/>
    </row>
    <row r="173" spans="1:40" ht="15" customHeight="1">
      <c r="A173" s="72">
        <v>170</v>
      </c>
      <c r="B173" s="72" t="s">
        <v>18360</v>
      </c>
      <c r="C173" s="38" t="s">
        <v>15013</v>
      </c>
      <c r="D173" s="38" t="s">
        <v>15014</v>
      </c>
      <c r="E173" s="38"/>
      <c r="F173" s="38" t="s">
        <v>15015</v>
      </c>
      <c r="G173" s="38" t="s">
        <v>15016</v>
      </c>
      <c r="H173" s="38" t="s">
        <v>15017</v>
      </c>
      <c r="I173" s="38" t="s">
        <v>22</v>
      </c>
      <c r="J173" s="72" t="str">
        <f>IF('MISC files'!L173&gt;0, "Y", "N")</f>
        <v>Y</v>
      </c>
      <c r="K173" s="38" t="s">
        <v>17377</v>
      </c>
      <c r="L173" s="38"/>
      <c r="M173" s="38" t="s">
        <v>487</v>
      </c>
      <c r="N173" s="38" t="s">
        <v>479</v>
      </c>
      <c r="O173" s="38" t="s">
        <v>463</v>
      </c>
      <c r="P173" s="292" t="s">
        <v>22864</v>
      </c>
      <c r="Q173" s="72"/>
      <c r="R173" s="38" t="s">
        <v>20</v>
      </c>
      <c r="S173" s="38" t="s">
        <v>270</v>
      </c>
      <c r="T173" s="72"/>
      <c r="V173" s="205"/>
      <c r="X173" s="205"/>
      <c r="Y173" s="205"/>
      <c r="Z173" s="297"/>
      <c r="AA173" s="205"/>
      <c r="AB173" s="205"/>
      <c r="AC173" s="298"/>
      <c r="AD173" s="205"/>
      <c r="AE173" s="205"/>
      <c r="AF173" s="205"/>
      <c r="AG173" s="205"/>
      <c r="AH173" s="205"/>
      <c r="AI173" s="205"/>
      <c r="AJ173" s="205"/>
      <c r="AK173" s="205"/>
      <c r="AL173" s="205"/>
      <c r="AM173" s="205"/>
      <c r="AN173" s="205"/>
    </row>
    <row r="174" spans="1:40" ht="15" customHeight="1">
      <c r="A174" s="72">
        <v>171</v>
      </c>
      <c r="B174" s="72" t="s">
        <v>18360</v>
      </c>
      <c r="C174" s="38" t="s">
        <v>15018</v>
      </c>
      <c r="D174" s="38" t="s">
        <v>15019</v>
      </c>
      <c r="E174" s="38"/>
      <c r="F174" s="38" t="s">
        <v>15020</v>
      </c>
      <c r="G174" s="38" t="s">
        <v>15021</v>
      </c>
      <c r="H174" s="38" t="s">
        <v>15022</v>
      </c>
      <c r="I174" s="38" t="s">
        <v>22</v>
      </c>
      <c r="J174" s="72" t="str">
        <f>IF('MISC files'!L174&gt;0, "Y", "N")</f>
        <v>Y</v>
      </c>
      <c r="K174" s="38"/>
      <c r="L174" s="38"/>
      <c r="M174" s="38" t="s">
        <v>23142</v>
      </c>
      <c r="N174" s="38" t="s">
        <v>462</v>
      </c>
      <c r="O174" s="38" t="s">
        <v>454</v>
      </c>
      <c r="P174" s="292" t="s">
        <v>19484</v>
      </c>
      <c r="Q174" s="72"/>
      <c r="R174" s="38" t="s">
        <v>20</v>
      </c>
      <c r="S174" s="38" t="s">
        <v>268</v>
      </c>
      <c r="T174" s="72"/>
      <c r="V174" s="205"/>
      <c r="X174" s="205"/>
      <c r="Y174" s="205"/>
      <c r="Z174" s="297"/>
      <c r="AA174" s="205"/>
      <c r="AB174" s="205"/>
      <c r="AC174" s="298"/>
      <c r="AD174" s="205"/>
      <c r="AE174" s="224"/>
      <c r="AF174" s="205"/>
      <c r="AG174" s="205"/>
      <c r="AH174" s="205"/>
      <c r="AI174" s="205"/>
      <c r="AJ174" s="205"/>
      <c r="AK174" s="205"/>
      <c r="AL174" s="205"/>
      <c r="AM174" s="205"/>
      <c r="AN174" s="205"/>
    </row>
    <row r="175" spans="1:40" ht="15" customHeight="1">
      <c r="A175" s="72">
        <v>172</v>
      </c>
      <c r="B175" s="72" t="s">
        <v>18360</v>
      </c>
      <c r="C175" s="38" t="s">
        <v>11805</v>
      </c>
      <c r="D175" s="38" t="s">
        <v>15023</v>
      </c>
      <c r="E175" s="38"/>
      <c r="F175" s="38" t="s">
        <v>15024</v>
      </c>
      <c r="G175" s="38" t="s">
        <v>15025</v>
      </c>
      <c r="H175" s="38" t="s">
        <v>15026</v>
      </c>
      <c r="I175" s="38" t="s">
        <v>21</v>
      </c>
      <c r="J175" s="72" t="str">
        <f>IF('MISC files'!L175&gt;0, "Y", "N")</f>
        <v>Y</v>
      </c>
      <c r="K175" s="38"/>
      <c r="L175" s="38"/>
      <c r="M175" s="38" t="s">
        <v>23133</v>
      </c>
      <c r="N175" s="38" t="s">
        <v>461</v>
      </c>
      <c r="O175" s="38" t="s">
        <v>454</v>
      </c>
      <c r="P175" s="292" t="s">
        <v>24002</v>
      </c>
      <c r="Q175" s="72"/>
      <c r="R175" s="38" t="s">
        <v>20</v>
      </c>
      <c r="S175" s="38" t="s">
        <v>124</v>
      </c>
      <c r="T175" s="72"/>
      <c r="V175" s="205"/>
      <c r="X175" s="205"/>
      <c r="Y175" s="205"/>
      <c r="Z175" s="297"/>
      <c r="AA175" s="205"/>
      <c r="AB175" s="205"/>
      <c r="AC175" s="298"/>
      <c r="AD175" s="205"/>
      <c r="AE175" s="224"/>
      <c r="AF175" s="205"/>
      <c r="AG175" s="205"/>
      <c r="AH175" s="205"/>
      <c r="AI175" s="205"/>
      <c r="AJ175" s="205"/>
      <c r="AK175" s="205"/>
      <c r="AL175" s="205"/>
      <c r="AM175" s="205"/>
      <c r="AN175" s="205"/>
    </row>
    <row r="176" spans="1:40" ht="15" customHeight="1">
      <c r="A176" s="72">
        <v>173</v>
      </c>
      <c r="B176" s="72" t="s">
        <v>18360</v>
      </c>
      <c r="C176" s="38" t="s">
        <v>15027</v>
      </c>
      <c r="D176" s="38" t="s">
        <v>15028</v>
      </c>
      <c r="E176" s="38"/>
      <c r="F176" s="38" t="s">
        <v>15029</v>
      </c>
      <c r="G176" s="38" t="s">
        <v>15030</v>
      </c>
      <c r="H176" s="38" t="s">
        <v>15031</v>
      </c>
      <c r="I176" s="38" t="s">
        <v>21</v>
      </c>
      <c r="J176" s="72" t="str">
        <f>IF('MISC files'!L176&gt;0, "Y", "N")</f>
        <v>Y</v>
      </c>
      <c r="K176" s="38"/>
      <c r="L176" s="38"/>
      <c r="M176" s="38" t="s">
        <v>19380</v>
      </c>
      <c r="N176" s="38" t="s">
        <v>453</v>
      </c>
      <c r="O176" s="38" t="s">
        <v>463</v>
      </c>
      <c r="P176" s="292" t="s">
        <v>18599</v>
      </c>
      <c r="Q176" s="72"/>
      <c r="R176" s="38" t="s">
        <v>20</v>
      </c>
      <c r="S176" s="38" t="s">
        <v>621</v>
      </c>
      <c r="T176" s="72"/>
      <c r="V176" s="205"/>
      <c r="X176" s="205"/>
      <c r="Y176" s="205"/>
      <c r="Z176" s="297"/>
      <c r="AA176" s="205"/>
      <c r="AB176" s="205"/>
      <c r="AC176" s="298"/>
      <c r="AD176" s="205"/>
      <c r="AE176" s="224"/>
      <c r="AF176" s="205"/>
      <c r="AG176" s="205"/>
      <c r="AH176" s="205"/>
      <c r="AI176" s="205"/>
      <c r="AJ176" s="205"/>
      <c r="AK176" s="205"/>
      <c r="AL176" s="205"/>
      <c r="AM176" s="205"/>
      <c r="AN176" s="205"/>
    </row>
    <row r="177" spans="1:40" ht="15" customHeight="1">
      <c r="A177" s="72">
        <v>174</v>
      </c>
      <c r="B177" s="72" t="s">
        <v>18360</v>
      </c>
      <c r="C177" s="38" t="s">
        <v>15032</v>
      </c>
      <c r="D177" s="38" t="s">
        <v>15033</v>
      </c>
      <c r="E177" s="38"/>
      <c r="F177" s="38" t="s">
        <v>15034</v>
      </c>
      <c r="G177" s="38" t="s">
        <v>15035</v>
      </c>
      <c r="H177" s="38" t="s">
        <v>15036</v>
      </c>
      <c r="I177" s="38" t="s">
        <v>21</v>
      </c>
      <c r="J177" s="72" t="str">
        <f>IF('MISC files'!L177&gt;0, "Y", "N")</f>
        <v>Y</v>
      </c>
      <c r="K177" s="38"/>
      <c r="L177" s="38"/>
      <c r="M177" s="38" t="s">
        <v>9858</v>
      </c>
      <c r="N177" s="38" t="s">
        <v>453</v>
      </c>
      <c r="O177" s="38" t="s">
        <v>454</v>
      </c>
      <c r="P177" s="292" t="s">
        <v>18599</v>
      </c>
      <c r="Q177" s="72"/>
      <c r="R177" s="38" t="s">
        <v>20</v>
      </c>
      <c r="S177" s="38" t="s">
        <v>517</v>
      </c>
      <c r="T177" s="72"/>
      <c r="V177" s="205"/>
      <c r="X177" s="205"/>
      <c r="Y177" s="205"/>
      <c r="Z177" s="297"/>
      <c r="AA177" s="205"/>
      <c r="AB177" s="205"/>
      <c r="AC177" s="298"/>
      <c r="AD177" s="205"/>
      <c r="AE177" s="224"/>
      <c r="AF177" s="205"/>
      <c r="AG177" s="205"/>
      <c r="AH177" s="205"/>
      <c r="AI177" s="205"/>
      <c r="AJ177" s="205"/>
      <c r="AK177" s="205"/>
      <c r="AL177" s="205"/>
      <c r="AM177" s="205"/>
      <c r="AN177" s="205"/>
    </row>
    <row r="178" spans="1:40" ht="15" customHeight="1">
      <c r="A178" s="72">
        <v>175</v>
      </c>
      <c r="B178" s="72" t="s">
        <v>18360</v>
      </c>
      <c r="C178" s="38" t="s">
        <v>15027</v>
      </c>
      <c r="D178" s="38" t="s">
        <v>15033</v>
      </c>
      <c r="E178" s="38"/>
      <c r="F178" s="38" t="s">
        <v>15037</v>
      </c>
      <c r="G178" s="38" t="s">
        <v>15038</v>
      </c>
      <c r="H178" s="38" t="s">
        <v>15039</v>
      </c>
      <c r="I178" s="38" t="s">
        <v>22</v>
      </c>
      <c r="J178" s="72" t="str">
        <f>IF('MISC files'!L178&gt;0, "Y", "N")</f>
        <v>Y</v>
      </c>
      <c r="K178" s="38"/>
      <c r="L178" s="38"/>
      <c r="M178" s="38" t="s">
        <v>19372</v>
      </c>
      <c r="N178" s="38" t="s">
        <v>453</v>
      </c>
      <c r="O178" s="38" t="s">
        <v>463</v>
      </c>
      <c r="P178" s="292" t="s">
        <v>18599</v>
      </c>
      <c r="Q178" s="72"/>
      <c r="R178" s="38" t="s">
        <v>20</v>
      </c>
      <c r="S178" s="38" t="s">
        <v>290</v>
      </c>
      <c r="T178" s="72"/>
      <c r="V178" s="205"/>
      <c r="X178" s="205"/>
      <c r="Y178" s="205"/>
      <c r="Z178" s="297"/>
      <c r="AA178" s="205"/>
      <c r="AB178" s="205"/>
      <c r="AC178" s="298"/>
      <c r="AD178" s="205"/>
      <c r="AE178" s="224"/>
      <c r="AF178" s="205"/>
      <c r="AG178" s="205"/>
      <c r="AH178" s="205"/>
      <c r="AI178" s="205"/>
      <c r="AJ178" s="205"/>
      <c r="AK178" s="205"/>
      <c r="AL178" s="205"/>
      <c r="AM178" s="205"/>
      <c r="AN178" s="205"/>
    </row>
    <row r="179" spans="1:40" ht="15" customHeight="1">
      <c r="A179" s="72">
        <v>176</v>
      </c>
      <c r="B179" s="72" t="s">
        <v>18360</v>
      </c>
      <c r="C179" s="38" t="s">
        <v>15040</v>
      </c>
      <c r="D179" s="38" t="s">
        <v>15041</v>
      </c>
      <c r="E179" s="38"/>
      <c r="F179" s="38" t="s">
        <v>15042</v>
      </c>
      <c r="G179" s="38" t="s">
        <v>15043</v>
      </c>
      <c r="H179" s="38" t="s">
        <v>15044</v>
      </c>
      <c r="I179" s="38" t="s">
        <v>21</v>
      </c>
      <c r="J179" s="72" t="str">
        <f>IF('MISC files'!L179&gt;0, "Y", "N")</f>
        <v>Y</v>
      </c>
      <c r="K179" s="38" t="s">
        <v>455</v>
      </c>
      <c r="L179" s="38" t="s">
        <v>22</v>
      </c>
      <c r="M179" s="38" t="s">
        <v>19372</v>
      </c>
      <c r="N179" s="38" t="s">
        <v>10804</v>
      </c>
      <c r="O179" s="38" t="s">
        <v>463</v>
      </c>
      <c r="P179" s="292" t="s">
        <v>24003</v>
      </c>
      <c r="Q179" s="72"/>
      <c r="R179" s="38" t="s">
        <v>20</v>
      </c>
      <c r="S179" s="38" t="s">
        <v>11783</v>
      </c>
      <c r="T179" s="72"/>
      <c r="V179" s="205"/>
      <c r="X179" s="205"/>
      <c r="Y179" s="205"/>
      <c r="Z179" s="297"/>
      <c r="AA179" s="205"/>
      <c r="AB179" s="205"/>
      <c r="AC179" s="298"/>
      <c r="AD179" s="205"/>
      <c r="AE179" s="224"/>
      <c r="AF179" s="205"/>
      <c r="AG179" s="205"/>
      <c r="AH179" s="205"/>
      <c r="AI179" s="205"/>
      <c r="AJ179" s="205"/>
      <c r="AK179" s="205"/>
      <c r="AL179" s="205"/>
      <c r="AM179" s="205"/>
      <c r="AN179" s="205"/>
    </row>
    <row r="180" spans="1:40" ht="15" customHeight="1">
      <c r="A180" s="72">
        <v>177</v>
      </c>
      <c r="B180" s="72" t="s">
        <v>18360</v>
      </c>
      <c r="C180" s="38" t="s">
        <v>11662</v>
      </c>
      <c r="D180" s="38" t="s">
        <v>11652</v>
      </c>
      <c r="E180" s="38"/>
      <c r="F180" s="38" t="s">
        <v>15045</v>
      </c>
      <c r="G180" s="38" t="s">
        <v>15046</v>
      </c>
      <c r="H180" s="38" t="s">
        <v>15047</v>
      </c>
      <c r="I180" s="38" t="s">
        <v>21</v>
      </c>
      <c r="J180" s="72" t="str">
        <f>IF('MISC files'!L180&gt;0, "Y", "N")</f>
        <v>Y</v>
      </c>
      <c r="K180" s="38" t="s">
        <v>450</v>
      </c>
      <c r="L180" s="38" t="s">
        <v>22</v>
      </c>
      <c r="M180" s="38" t="s">
        <v>23144</v>
      </c>
      <c r="N180" s="38" t="s">
        <v>457</v>
      </c>
      <c r="O180" s="38" t="s">
        <v>463</v>
      </c>
      <c r="P180" s="292" t="s">
        <v>24004</v>
      </c>
      <c r="Q180" s="72"/>
      <c r="R180" s="38" t="s">
        <v>20</v>
      </c>
      <c r="S180" s="38" t="s">
        <v>925</v>
      </c>
      <c r="T180" s="72"/>
    </row>
    <row r="181" spans="1:40" ht="15" customHeight="1">
      <c r="A181" s="72">
        <v>178</v>
      </c>
      <c r="B181" s="72" t="s">
        <v>18360</v>
      </c>
      <c r="C181" s="38" t="s">
        <v>15048</v>
      </c>
      <c r="D181" s="38" t="s">
        <v>11652</v>
      </c>
      <c r="E181" s="38"/>
      <c r="F181" s="38" t="s">
        <v>15049</v>
      </c>
      <c r="G181" s="38" t="s">
        <v>15050</v>
      </c>
      <c r="H181" s="38" t="s">
        <v>15051</v>
      </c>
      <c r="I181" s="38" t="s">
        <v>21</v>
      </c>
      <c r="J181" s="72" t="str">
        <f>IF('MISC files'!L181&gt;0, "Y", "N")</f>
        <v>Y</v>
      </c>
      <c r="K181" s="38" t="s">
        <v>455</v>
      </c>
      <c r="L181" s="38" t="s">
        <v>22</v>
      </c>
      <c r="M181" s="38" t="s">
        <v>23114</v>
      </c>
      <c r="N181" s="38" t="s">
        <v>15052</v>
      </c>
      <c r="O181" s="38" t="s">
        <v>463</v>
      </c>
      <c r="P181" s="292" t="s">
        <v>24005</v>
      </c>
      <c r="Q181" s="72"/>
      <c r="R181" s="38" t="s">
        <v>20</v>
      </c>
      <c r="S181" s="38" t="s">
        <v>517</v>
      </c>
      <c r="T181" s="72"/>
    </row>
    <row r="182" spans="1:40" ht="15" customHeight="1">
      <c r="A182" s="72">
        <v>179</v>
      </c>
      <c r="B182" s="72" t="s">
        <v>18360</v>
      </c>
      <c r="C182" s="38" t="s">
        <v>11651</v>
      </c>
      <c r="D182" s="38" t="s">
        <v>11652</v>
      </c>
      <c r="E182" s="38"/>
      <c r="F182" s="38" t="s">
        <v>15053</v>
      </c>
      <c r="G182" s="38" t="s">
        <v>15054</v>
      </c>
      <c r="H182" s="38" t="s">
        <v>15055</v>
      </c>
      <c r="I182" s="38" t="s">
        <v>21</v>
      </c>
      <c r="J182" s="72" t="str">
        <f>IF('MISC files'!L182&gt;0, "Y", "N")</f>
        <v>Y</v>
      </c>
      <c r="K182" s="38" t="s">
        <v>455</v>
      </c>
      <c r="L182" s="38" t="s">
        <v>22</v>
      </c>
      <c r="M182" s="38" t="s">
        <v>23129</v>
      </c>
      <c r="N182" s="38" t="s">
        <v>475</v>
      </c>
      <c r="O182" s="38" t="s">
        <v>454</v>
      </c>
      <c r="P182" s="292" t="s">
        <v>24006</v>
      </c>
      <c r="Q182" s="72"/>
      <c r="R182" s="38" t="s">
        <v>20</v>
      </c>
      <c r="S182" s="38" t="s">
        <v>518</v>
      </c>
      <c r="T182" s="72"/>
    </row>
    <row r="183" spans="1:40" ht="15" customHeight="1">
      <c r="A183" s="72">
        <v>180</v>
      </c>
      <c r="B183" s="72" t="s">
        <v>18360</v>
      </c>
      <c r="C183" s="38" t="s">
        <v>11662</v>
      </c>
      <c r="D183" s="38" t="s">
        <v>11652</v>
      </c>
      <c r="E183" s="38"/>
      <c r="F183" s="38" t="s">
        <v>15056</v>
      </c>
      <c r="G183" s="38" t="s">
        <v>15057</v>
      </c>
      <c r="H183" s="38" t="s">
        <v>15058</v>
      </c>
      <c r="I183" s="38" t="s">
        <v>21</v>
      </c>
      <c r="J183" s="72" t="str">
        <f>IF('MISC files'!L183&gt;0, "Y", "N")</f>
        <v>Y</v>
      </c>
      <c r="K183" s="38" t="s">
        <v>450</v>
      </c>
      <c r="L183" s="38" t="s">
        <v>22</v>
      </c>
      <c r="M183" s="38" t="s">
        <v>23144</v>
      </c>
      <c r="N183" s="38" t="s">
        <v>459</v>
      </c>
      <c r="O183" s="38" t="s">
        <v>463</v>
      </c>
      <c r="P183" s="292" t="s">
        <v>24007</v>
      </c>
      <c r="Q183" s="72"/>
      <c r="R183" s="38" t="s">
        <v>20</v>
      </c>
      <c r="S183" s="38" t="s">
        <v>124</v>
      </c>
      <c r="T183" s="72"/>
    </row>
    <row r="184" spans="1:40" ht="15" customHeight="1">
      <c r="A184" s="72">
        <v>181</v>
      </c>
      <c r="B184" s="72" t="s">
        <v>18360</v>
      </c>
      <c r="C184" s="38" t="s">
        <v>15059</v>
      </c>
      <c r="D184" s="38" t="s">
        <v>11652</v>
      </c>
      <c r="E184" s="38"/>
      <c r="F184" s="38" t="s">
        <v>15060</v>
      </c>
      <c r="G184" s="38" t="s">
        <v>15061</v>
      </c>
      <c r="H184" s="38" t="s">
        <v>15062</v>
      </c>
      <c r="I184" s="38" t="s">
        <v>21</v>
      </c>
      <c r="J184" s="72" t="str">
        <f>IF('MISC files'!L184&gt;0, "Y", "N")</f>
        <v>Y</v>
      </c>
      <c r="K184" s="38" t="s">
        <v>455</v>
      </c>
      <c r="L184" s="38" t="s">
        <v>22</v>
      </c>
      <c r="M184" s="38" t="s">
        <v>18482</v>
      </c>
      <c r="N184" s="38" t="s">
        <v>449</v>
      </c>
      <c r="O184" s="38" t="s">
        <v>454</v>
      </c>
      <c r="P184" s="292" t="s">
        <v>24008</v>
      </c>
      <c r="Q184" s="72"/>
      <c r="R184" s="38" t="s">
        <v>20</v>
      </c>
      <c r="S184" s="38" t="s">
        <v>13947</v>
      </c>
      <c r="T184" s="72"/>
    </row>
    <row r="185" spans="1:40" ht="15" customHeight="1">
      <c r="A185" s="72">
        <v>182</v>
      </c>
      <c r="B185" s="72" t="s">
        <v>18360</v>
      </c>
      <c r="C185" s="38" t="s">
        <v>15063</v>
      </c>
      <c r="D185" s="38" t="s">
        <v>11652</v>
      </c>
      <c r="E185" s="38"/>
      <c r="F185" s="38" t="s">
        <v>15064</v>
      </c>
      <c r="G185" s="38" t="s">
        <v>15065</v>
      </c>
      <c r="H185" s="38" t="s">
        <v>15066</v>
      </c>
      <c r="I185" s="38" t="s">
        <v>21</v>
      </c>
      <c r="J185" s="72" t="str">
        <f>IF('MISC files'!L185&gt;0, "Y", "N")</f>
        <v>Y</v>
      </c>
      <c r="K185" s="38"/>
      <c r="L185" s="38"/>
      <c r="M185" s="38" t="s">
        <v>5099</v>
      </c>
      <c r="N185" s="38" t="s">
        <v>10805</v>
      </c>
      <c r="O185" s="38" t="s">
        <v>463</v>
      </c>
      <c r="P185" s="292" t="s">
        <v>24009</v>
      </c>
      <c r="Q185" s="72"/>
      <c r="R185" s="38" t="s">
        <v>20</v>
      </c>
      <c r="S185" s="38" t="s">
        <v>274</v>
      </c>
      <c r="T185" s="72"/>
    </row>
    <row r="186" spans="1:40" ht="15" customHeight="1">
      <c r="A186" s="72">
        <v>183</v>
      </c>
      <c r="B186" s="72" t="s">
        <v>18360</v>
      </c>
      <c r="C186" s="38" t="s">
        <v>15063</v>
      </c>
      <c r="D186" s="38" t="s">
        <v>11652</v>
      </c>
      <c r="E186" s="38"/>
      <c r="F186" s="38" t="s">
        <v>15068</v>
      </c>
      <c r="G186" s="38" t="s">
        <v>15069</v>
      </c>
      <c r="H186" s="38" t="s">
        <v>15070</v>
      </c>
      <c r="I186" s="38" t="s">
        <v>21</v>
      </c>
      <c r="J186" s="72" t="str">
        <f>IF('MISC files'!L186&gt;0, "Y", "N")</f>
        <v>Y</v>
      </c>
      <c r="K186" s="38"/>
      <c r="L186" s="38"/>
      <c r="M186" s="38" t="s">
        <v>23145</v>
      </c>
      <c r="N186" s="38" t="s">
        <v>457</v>
      </c>
      <c r="O186" s="38" t="s">
        <v>463</v>
      </c>
      <c r="P186" s="292" t="s">
        <v>24010</v>
      </c>
      <c r="Q186" s="72"/>
      <c r="R186" s="38" t="s">
        <v>20</v>
      </c>
      <c r="S186" s="38" t="s">
        <v>15067</v>
      </c>
      <c r="T186" s="72"/>
    </row>
    <row r="187" spans="1:40" ht="15" customHeight="1">
      <c r="A187" s="72">
        <v>184</v>
      </c>
      <c r="B187" s="72" t="s">
        <v>18360</v>
      </c>
      <c r="C187" s="38" t="s">
        <v>15071</v>
      </c>
      <c r="D187" s="38" t="s">
        <v>11652</v>
      </c>
      <c r="E187" s="38"/>
      <c r="F187" s="38" t="s">
        <v>15072</v>
      </c>
      <c r="G187" s="38" t="s">
        <v>15073</v>
      </c>
      <c r="H187" s="38" t="s">
        <v>15074</v>
      </c>
      <c r="I187" s="38" t="s">
        <v>21</v>
      </c>
      <c r="J187" s="72" t="str">
        <f>IF('MISC files'!L187&gt;0, "Y", "N")</f>
        <v>Y</v>
      </c>
      <c r="K187" s="38"/>
      <c r="L187" s="38"/>
      <c r="M187" s="38" t="s">
        <v>17333</v>
      </c>
      <c r="N187" s="38" t="s">
        <v>479</v>
      </c>
      <c r="O187" s="38" t="s">
        <v>454</v>
      </c>
      <c r="P187" s="292" t="s">
        <v>24011</v>
      </c>
      <c r="Q187" s="72"/>
      <c r="R187" s="38" t="s">
        <v>20</v>
      </c>
      <c r="S187" s="38" t="s">
        <v>11786</v>
      </c>
      <c r="T187" s="72"/>
    </row>
    <row r="188" spans="1:40" ht="15" customHeight="1">
      <c r="A188" s="72">
        <v>185</v>
      </c>
      <c r="B188" s="72" t="s">
        <v>18360</v>
      </c>
      <c r="C188" s="38" t="s">
        <v>16710</v>
      </c>
      <c r="D188" s="38" t="s">
        <v>22729</v>
      </c>
      <c r="E188" s="38"/>
      <c r="F188" s="38" t="s">
        <v>16711</v>
      </c>
      <c r="G188" s="38" t="s">
        <v>16712</v>
      </c>
      <c r="H188" s="38" t="s">
        <v>16715</v>
      </c>
      <c r="I188" s="38" t="s">
        <v>21</v>
      </c>
      <c r="J188" s="72" t="str">
        <f>IF('MISC files'!L188&gt;0, "Y", "N")</f>
        <v>Y</v>
      </c>
      <c r="K188" s="38"/>
      <c r="L188" s="100"/>
      <c r="M188" s="38" t="s">
        <v>23146</v>
      </c>
      <c r="N188" s="38" t="s">
        <v>458</v>
      </c>
      <c r="O188" s="38" t="s">
        <v>454</v>
      </c>
      <c r="P188" s="292" t="s">
        <v>19485</v>
      </c>
      <c r="Q188" s="72"/>
      <c r="R188" s="38" t="s">
        <v>20</v>
      </c>
      <c r="S188" s="38" t="s">
        <v>271</v>
      </c>
      <c r="T188" s="72"/>
    </row>
    <row r="189" spans="1:40" ht="15" customHeight="1">
      <c r="A189" s="72">
        <v>186</v>
      </c>
      <c r="B189" s="72" t="s">
        <v>22933</v>
      </c>
      <c r="C189" s="38" t="s">
        <v>4024</v>
      </c>
      <c r="D189" s="36" t="s">
        <v>15861</v>
      </c>
      <c r="E189" s="36"/>
      <c r="F189" s="38" t="s">
        <v>4026</v>
      </c>
      <c r="G189" s="38" t="s">
        <v>4025</v>
      </c>
      <c r="H189" s="38" t="s">
        <v>22638</v>
      </c>
      <c r="I189" s="38" t="s">
        <v>21</v>
      </c>
      <c r="J189" s="72" t="str">
        <f>IF('MISC files'!L189&gt;0, "Y", "N")</f>
        <v>N</v>
      </c>
      <c r="K189" s="38" t="s">
        <v>455</v>
      </c>
      <c r="L189" s="38" t="s">
        <v>21</v>
      </c>
      <c r="M189" s="38" t="s">
        <v>494</v>
      </c>
      <c r="N189" s="38" t="s">
        <v>10805</v>
      </c>
      <c r="O189" s="38" t="s">
        <v>454</v>
      </c>
      <c r="P189" s="316" t="s">
        <v>16140</v>
      </c>
      <c r="Q189" s="72" t="s">
        <v>23873</v>
      </c>
      <c r="R189" s="38" t="s">
        <v>3390</v>
      </c>
      <c r="S189" s="38"/>
      <c r="T189" s="72"/>
    </row>
    <row r="190" spans="1:40" ht="15" customHeight="1">
      <c r="A190" s="72">
        <v>187</v>
      </c>
      <c r="B190" s="72" t="s">
        <v>22933</v>
      </c>
      <c r="C190" s="38" t="s">
        <v>3819</v>
      </c>
      <c r="D190" s="36" t="s">
        <v>15858</v>
      </c>
      <c r="E190" s="36"/>
      <c r="F190" s="38" t="s">
        <v>15882</v>
      </c>
      <c r="G190" s="38" t="s">
        <v>15988</v>
      </c>
      <c r="H190" s="38" t="s">
        <v>22639</v>
      </c>
      <c r="I190" s="38" t="s">
        <v>21</v>
      </c>
      <c r="J190" s="72" t="str">
        <f>IF('MISC files'!L190&gt;0, "Y", "N")</f>
        <v>N</v>
      </c>
      <c r="K190" s="38" t="s">
        <v>450</v>
      </c>
      <c r="L190" s="38" t="s">
        <v>21</v>
      </c>
      <c r="M190" s="38" t="s">
        <v>488</v>
      </c>
      <c r="N190" s="38" t="s">
        <v>10805</v>
      </c>
      <c r="O190" s="38" t="s">
        <v>454</v>
      </c>
      <c r="P190" s="316" t="s">
        <v>16099</v>
      </c>
      <c r="Q190" s="72" t="s">
        <v>23874</v>
      </c>
      <c r="R190" s="38" t="s">
        <v>3390</v>
      </c>
      <c r="S190" s="38"/>
      <c r="T190" s="72"/>
    </row>
    <row r="191" spans="1:40" s="205" customFormat="1" ht="15" customHeight="1">
      <c r="A191" s="72">
        <v>188</v>
      </c>
      <c r="B191" s="72" t="s">
        <v>22933</v>
      </c>
      <c r="C191" s="38" t="s">
        <v>5497</v>
      </c>
      <c r="D191" s="36" t="s">
        <v>15859</v>
      </c>
      <c r="E191" s="36"/>
      <c r="F191" s="36" t="s">
        <v>15883</v>
      </c>
      <c r="G191" s="36" t="s">
        <v>15989</v>
      </c>
      <c r="H191" s="38" t="s">
        <v>22640</v>
      </c>
      <c r="I191" s="38" t="s">
        <v>21</v>
      </c>
      <c r="J191" s="72" t="str">
        <f>IF('MISC files'!L191&gt;0, "Y", "N")</f>
        <v>N</v>
      </c>
      <c r="K191" s="36" t="s">
        <v>455</v>
      </c>
      <c r="L191" s="36" t="s">
        <v>22</v>
      </c>
      <c r="M191" s="36" t="s">
        <v>490</v>
      </c>
      <c r="N191" s="36" t="s">
        <v>10805</v>
      </c>
      <c r="O191" s="36" t="s">
        <v>463</v>
      </c>
      <c r="P191" s="509" t="s">
        <v>16100</v>
      </c>
      <c r="Q191" s="72" t="s">
        <v>23875</v>
      </c>
      <c r="R191" s="38" t="s">
        <v>3390</v>
      </c>
      <c r="S191" s="38"/>
      <c r="T191" s="72"/>
      <c r="X191" s="224"/>
      <c r="AA191" s="297"/>
      <c r="AE191" s="299"/>
      <c r="AF191" s="224"/>
      <c r="AG191" s="224"/>
      <c r="AJ191" s="300"/>
      <c r="AK191" s="300"/>
    </row>
    <row r="192" spans="1:40" ht="15" customHeight="1">
      <c r="A192" s="72">
        <v>189</v>
      </c>
      <c r="B192" s="72" t="s">
        <v>22933</v>
      </c>
      <c r="C192" s="38" t="s">
        <v>3824</v>
      </c>
      <c r="D192" s="36" t="s">
        <v>15860</v>
      </c>
      <c r="E192" s="36"/>
      <c r="F192" s="38" t="s">
        <v>3826</v>
      </c>
      <c r="G192" s="38" t="s">
        <v>3825</v>
      </c>
      <c r="H192" s="38" t="s">
        <v>22641</v>
      </c>
      <c r="I192" s="38" t="s">
        <v>21</v>
      </c>
      <c r="J192" s="72" t="str">
        <f>IF('MISC files'!L192&gt;0, "Y", "N")</f>
        <v>N</v>
      </c>
      <c r="K192" s="38" t="s">
        <v>450</v>
      </c>
      <c r="L192" s="38" t="s">
        <v>22</v>
      </c>
      <c r="M192" s="38" t="s">
        <v>494</v>
      </c>
      <c r="N192" s="38" t="s">
        <v>10710</v>
      </c>
      <c r="O192" s="38" t="s">
        <v>454</v>
      </c>
      <c r="P192" s="316" t="s">
        <v>16115</v>
      </c>
      <c r="Q192" s="72" t="s">
        <v>23876</v>
      </c>
      <c r="R192" s="38" t="s">
        <v>3390</v>
      </c>
      <c r="S192" s="38"/>
      <c r="T192" s="72"/>
    </row>
    <row r="193" spans="1:22" ht="15" customHeight="1">
      <c r="A193" s="72">
        <v>190</v>
      </c>
      <c r="B193" s="72" t="s">
        <v>22933</v>
      </c>
      <c r="C193" s="38" t="s">
        <v>1247</v>
      </c>
      <c r="D193" s="36" t="s">
        <v>14987</v>
      </c>
      <c r="E193" s="36"/>
      <c r="F193" s="36" t="s">
        <v>15870</v>
      </c>
      <c r="G193" s="36" t="s">
        <v>15978</v>
      </c>
      <c r="H193" s="38" t="s">
        <v>22642</v>
      </c>
      <c r="I193" s="38" t="s">
        <v>21</v>
      </c>
      <c r="J193" s="72" t="str">
        <f>IF('MISC files'!L193&gt;0, "Y", "N")</f>
        <v>N</v>
      </c>
      <c r="K193" s="36" t="s">
        <v>455</v>
      </c>
      <c r="L193" s="36" t="s">
        <v>22</v>
      </c>
      <c r="M193" s="36" t="s">
        <v>9890</v>
      </c>
      <c r="N193" s="36" t="s">
        <v>10804</v>
      </c>
      <c r="O193" s="36" t="s">
        <v>16082</v>
      </c>
      <c r="P193" s="509" t="s">
        <v>16083</v>
      </c>
      <c r="Q193" s="72" t="s">
        <v>23877</v>
      </c>
      <c r="R193" s="38" t="s">
        <v>3390</v>
      </c>
      <c r="S193" s="38"/>
      <c r="T193" s="72"/>
    </row>
    <row r="194" spans="1:22" ht="15" customHeight="1">
      <c r="A194" s="72">
        <v>191</v>
      </c>
      <c r="B194" s="72" t="s">
        <v>22933</v>
      </c>
      <c r="C194" s="38" t="s">
        <v>535</v>
      </c>
      <c r="D194" s="36" t="s">
        <v>15856</v>
      </c>
      <c r="E194" s="36"/>
      <c r="F194" s="38" t="s">
        <v>15919</v>
      </c>
      <c r="G194" s="38" t="s">
        <v>16030</v>
      </c>
      <c r="H194" s="38" t="s">
        <v>22643</v>
      </c>
      <c r="I194" s="38" t="s">
        <v>21</v>
      </c>
      <c r="J194" s="72" t="str">
        <f>IF('MISC files'!L194&gt;0, "Y", "N")</f>
        <v>N</v>
      </c>
      <c r="K194" s="38" t="s">
        <v>450</v>
      </c>
      <c r="L194" s="38" t="s">
        <v>21</v>
      </c>
      <c r="M194" s="38" t="s">
        <v>488</v>
      </c>
      <c r="N194" s="38" t="s">
        <v>466</v>
      </c>
      <c r="O194" s="38" t="s">
        <v>463</v>
      </c>
      <c r="P194" s="316" t="s">
        <v>16133</v>
      </c>
      <c r="Q194" s="72" t="s">
        <v>23878</v>
      </c>
      <c r="R194" s="38" t="s">
        <v>3390</v>
      </c>
      <c r="S194" s="38"/>
      <c r="T194" s="72"/>
    </row>
    <row r="195" spans="1:22" ht="15" customHeight="1">
      <c r="A195" s="72">
        <v>192</v>
      </c>
      <c r="B195" s="72" t="s">
        <v>22933</v>
      </c>
      <c r="C195" s="38" t="s">
        <v>535</v>
      </c>
      <c r="D195" s="36" t="s">
        <v>15856</v>
      </c>
      <c r="E195" s="36"/>
      <c r="F195" s="38" t="s">
        <v>15903</v>
      </c>
      <c r="G195" s="38" t="s">
        <v>16010</v>
      </c>
      <c r="H195" s="38" t="s">
        <v>22644</v>
      </c>
      <c r="I195" s="38" t="s">
        <v>21</v>
      </c>
      <c r="J195" s="72" t="str">
        <f>IF('MISC files'!L195&gt;0, "Y", "N")</f>
        <v>N</v>
      </c>
      <c r="K195" s="38" t="s">
        <v>450</v>
      </c>
      <c r="L195" s="38" t="s">
        <v>21</v>
      </c>
      <c r="M195" s="38" t="s">
        <v>488</v>
      </c>
      <c r="N195" s="38" t="s">
        <v>457</v>
      </c>
      <c r="O195" s="38" t="s">
        <v>463</v>
      </c>
      <c r="P195" s="316" t="s">
        <v>16117</v>
      </c>
      <c r="Q195" s="72" t="s">
        <v>23879</v>
      </c>
      <c r="R195" s="38" t="s">
        <v>3390</v>
      </c>
      <c r="S195" s="38"/>
      <c r="T195" s="72"/>
    </row>
    <row r="196" spans="1:22" ht="15" customHeight="1">
      <c r="A196" s="72">
        <v>193</v>
      </c>
      <c r="B196" s="72" t="s">
        <v>22933</v>
      </c>
      <c r="C196" s="38" t="s">
        <v>535</v>
      </c>
      <c r="D196" s="36" t="s">
        <v>15856</v>
      </c>
      <c r="E196" s="36"/>
      <c r="F196" s="36" t="s">
        <v>15874</v>
      </c>
      <c r="G196" s="36" t="s">
        <v>15982</v>
      </c>
      <c r="H196" s="38" t="s">
        <v>22645</v>
      </c>
      <c r="I196" s="38" t="s">
        <v>21</v>
      </c>
      <c r="J196" s="72" t="str">
        <f>IF('MISC files'!L196&gt;0, "Y", "N")</f>
        <v>N</v>
      </c>
      <c r="K196" s="36" t="s">
        <v>455</v>
      </c>
      <c r="L196" s="36" t="s">
        <v>21</v>
      </c>
      <c r="M196" s="36" t="s">
        <v>487</v>
      </c>
      <c r="N196" s="36" t="s">
        <v>10710</v>
      </c>
      <c r="O196" s="36" t="s">
        <v>463</v>
      </c>
      <c r="P196" s="509" t="s">
        <v>16090</v>
      </c>
      <c r="Q196" s="72" t="s">
        <v>23880</v>
      </c>
      <c r="R196" s="38" t="s">
        <v>3390</v>
      </c>
      <c r="S196" s="38"/>
      <c r="T196" s="72"/>
    </row>
    <row r="197" spans="1:22" ht="15" customHeight="1">
      <c r="A197" s="72">
        <v>194</v>
      </c>
      <c r="B197" s="72" t="s">
        <v>18360</v>
      </c>
      <c r="C197" s="134" t="s">
        <v>4024</v>
      </c>
      <c r="D197" s="38" t="s">
        <v>16200</v>
      </c>
      <c r="E197" s="38"/>
      <c r="F197" s="38" t="s">
        <v>16185</v>
      </c>
      <c r="G197" s="38" t="s">
        <v>17589</v>
      </c>
      <c r="H197" s="38" t="s">
        <v>20091</v>
      </c>
      <c r="I197" s="38" t="s">
        <v>21</v>
      </c>
      <c r="J197" s="72" t="str">
        <f>IF('MISC files'!L197&gt;0, "Y", "N")</f>
        <v>Y</v>
      </c>
      <c r="K197" s="38" t="s">
        <v>455</v>
      </c>
      <c r="L197" s="38" t="s">
        <v>21</v>
      </c>
      <c r="M197" s="38" t="s">
        <v>494</v>
      </c>
      <c r="N197" s="38" t="s">
        <v>10805</v>
      </c>
      <c r="O197" s="38" t="s">
        <v>454</v>
      </c>
      <c r="P197" s="186" t="s">
        <v>16140</v>
      </c>
      <c r="Q197" s="72" t="s">
        <v>23881</v>
      </c>
      <c r="R197" s="38" t="s">
        <v>20</v>
      </c>
      <c r="S197" s="38" t="s">
        <v>16210</v>
      </c>
      <c r="T197" s="72"/>
    </row>
    <row r="198" spans="1:22" ht="15" customHeight="1">
      <c r="A198" s="72">
        <v>195</v>
      </c>
      <c r="B198" s="72" t="s">
        <v>18360</v>
      </c>
      <c r="C198" s="134" t="s">
        <v>3819</v>
      </c>
      <c r="D198" s="38" t="s">
        <v>16204</v>
      </c>
      <c r="E198" s="38"/>
      <c r="F198" s="38" t="s">
        <v>16197</v>
      </c>
      <c r="G198" s="38" t="s">
        <v>17616</v>
      </c>
      <c r="H198" s="38" t="s">
        <v>20092</v>
      </c>
      <c r="I198" s="38" t="s">
        <v>21</v>
      </c>
      <c r="J198" s="72" t="str">
        <f>IF('MISC files'!L198&gt;0, "Y", "N")</f>
        <v>Y</v>
      </c>
      <c r="K198" s="38" t="s">
        <v>450</v>
      </c>
      <c r="L198" s="38" t="s">
        <v>21</v>
      </c>
      <c r="M198" s="38" t="s">
        <v>488</v>
      </c>
      <c r="N198" s="38" t="s">
        <v>10805</v>
      </c>
      <c r="O198" s="38" t="s">
        <v>454</v>
      </c>
      <c r="P198" s="186" t="s">
        <v>16099</v>
      </c>
      <c r="Q198" s="72" t="s">
        <v>23882</v>
      </c>
      <c r="R198" s="38" t="s">
        <v>20</v>
      </c>
      <c r="S198" s="38" t="s">
        <v>13131</v>
      </c>
      <c r="T198" s="72"/>
    </row>
    <row r="199" spans="1:22" ht="15" customHeight="1">
      <c r="A199" s="72">
        <v>196</v>
      </c>
      <c r="B199" s="72" t="s">
        <v>18360</v>
      </c>
      <c r="C199" s="134" t="s">
        <v>8225</v>
      </c>
      <c r="D199" s="38" t="s">
        <v>16202</v>
      </c>
      <c r="E199" s="38"/>
      <c r="F199" s="38" t="s">
        <v>16189</v>
      </c>
      <c r="G199" s="38" t="s">
        <v>17605</v>
      </c>
      <c r="H199" s="38" t="s">
        <v>20093</v>
      </c>
      <c r="I199" s="38" t="s">
        <v>21</v>
      </c>
      <c r="J199" s="72" t="str">
        <f>IF('MISC files'!L199&gt;0, "Y", "N")</f>
        <v>Y</v>
      </c>
      <c r="K199" s="38" t="s">
        <v>450</v>
      </c>
      <c r="L199" s="38" t="s">
        <v>21</v>
      </c>
      <c r="M199" s="38" t="s">
        <v>12660</v>
      </c>
      <c r="N199" s="38" t="s">
        <v>457</v>
      </c>
      <c r="O199" s="38" t="s">
        <v>463</v>
      </c>
      <c r="P199" s="186" t="s">
        <v>17555</v>
      </c>
      <c r="Q199" s="72" t="s">
        <v>17741</v>
      </c>
      <c r="R199" s="38" t="s">
        <v>20</v>
      </c>
      <c r="S199" s="38" t="s">
        <v>277</v>
      </c>
      <c r="T199" s="72"/>
    </row>
    <row r="200" spans="1:22" ht="15" customHeight="1">
      <c r="A200" s="72">
        <v>197</v>
      </c>
      <c r="B200" s="72" t="s">
        <v>18360</v>
      </c>
      <c r="C200" s="134" t="s">
        <v>535</v>
      </c>
      <c r="D200" s="38" t="s">
        <v>16201</v>
      </c>
      <c r="E200" s="38"/>
      <c r="F200" s="38" t="s">
        <v>15794</v>
      </c>
      <c r="G200" s="38" t="s">
        <v>17603</v>
      </c>
      <c r="H200" s="38" t="s">
        <v>22646</v>
      </c>
      <c r="I200" s="38" t="s">
        <v>21</v>
      </c>
      <c r="J200" s="72" t="str">
        <f>IF('MISC files'!L200&gt;0, "Y", "N")</f>
        <v>Y</v>
      </c>
      <c r="K200" s="38" t="s">
        <v>450</v>
      </c>
      <c r="L200" s="38" t="s">
        <v>21</v>
      </c>
      <c r="M200" s="38" t="s">
        <v>488</v>
      </c>
      <c r="N200" s="38" t="s">
        <v>457</v>
      </c>
      <c r="O200" s="38" t="s">
        <v>463</v>
      </c>
      <c r="P200" s="186" t="s">
        <v>16117</v>
      </c>
      <c r="Q200" s="193" t="s">
        <v>17553</v>
      </c>
      <c r="R200" s="38" t="s">
        <v>20</v>
      </c>
      <c r="S200" s="38" t="s">
        <v>16214</v>
      </c>
      <c r="T200" s="72"/>
    </row>
    <row r="201" spans="1:22" ht="15" customHeight="1">
      <c r="A201" s="72">
        <v>198</v>
      </c>
      <c r="B201" s="72" t="s">
        <v>18360</v>
      </c>
      <c r="C201" s="262" t="s">
        <v>535</v>
      </c>
      <c r="D201" s="38" t="s">
        <v>16203</v>
      </c>
      <c r="E201" s="42"/>
      <c r="F201" s="42" t="s">
        <v>15967</v>
      </c>
      <c r="G201" s="42" t="s">
        <v>17607</v>
      </c>
      <c r="H201" s="510" t="s">
        <v>20094</v>
      </c>
      <c r="I201" s="38" t="s">
        <v>21</v>
      </c>
      <c r="J201" s="72" t="str">
        <f>IF('MISC files'!L201&gt;0, "Y", "N")</f>
        <v>Y</v>
      </c>
      <c r="K201" s="42" t="s">
        <v>450</v>
      </c>
      <c r="L201" s="42" t="s">
        <v>21</v>
      </c>
      <c r="M201" s="42" t="s">
        <v>488</v>
      </c>
      <c r="N201" s="42" t="s">
        <v>466</v>
      </c>
      <c r="O201" s="42" t="s">
        <v>463</v>
      </c>
      <c r="P201" s="301" t="s">
        <v>16133</v>
      </c>
      <c r="Q201" s="72" t="s">
        <v>23883</v>
      </c>
      <c r="R201" s="42" t="s">
        <v>20</v>
      </c>
      <c r="S201" s="42" t="s">
        <v>274</v>
      </c>
      <c r="T201" s="72"/>
    </row>
    <row r="202" spans="1:22" s="214" customFormat="1" ht="15" customHeight="1">
      <c r="A202" s="72">
        <v>199</v>
      </c>
      <c r="B202" s="72" t="s">
        <v>18360</v>
      </c>
      <c r="C202" s="9" t="s">
        <v>19583</v>
      </c>
      <c r="D202" s="9" t="s">
        <v>22730</v>
      </c>
      <c r="E202" s="9"/>
      <c r="F202" s="9" t="s">
        <v>19584</v>
      </c>
      <c r="G202" s="9" t="s">
        <v>19585</v>
      </c>
      <c r="H202" s="9" t="s">
        <v>22647</v>
      </c>
      <c r="I202" s="38" t="s">
        <v>21</v>
      </c>
      <c r="J202" s="72" t="e">
        <f>IF('MISC files'!L202&gt;0, "Y", "N")</f>
        <v>#N/A</v>
      </c>
      <c r="K202" s="38"/>
      <c r="L202" s="407"/>
      <c r="M202" s="9" t="s">
        <v>23147</v>
      </c>
      <c r="N202" s="9" t="s">
        <v>453</v>
      </c>
      <c r="O202" s="9" t="s">
        <v>454</v>
      </c>
      <c r="P202" s="353" t="s">
        <v>24012</v>
      </c>
      <c r="Q202" s="72"/>
      <c r="R202" s="407" t="s">
        <v>20</v>
      </c>
      <c r="S202" s="9" t="s">
        <v>6642</v>
      </c>
      <c r="T202" s="38"/>
      <c r="V202" s="72"/>
    </row>
    <row r="203" spans="1:22" ht="15" customHeight="1">
      <c r="A203" s="72">
        <v>200</v>
      </c>
      <c r="B203" s="72" t="s">
        <v>18360</v>
      </c>
      <c r="C203" s="9" t="s">
        <v>4093</v>
      </c>
      <c r="D203" s="9" t="s">
        <v>22731</v>
      </c>
      <c r="E203" s="9"/>
      <c r="F203" s="9" t="s">
        <v>20812</v>
      </c>
      <c r="G203" s="9" t="s">
        <v>20813</v>
      </c>
      <c r="H203" s="401" t="s">
        <v>22648</v>
      </c>
      <c r="I203" s="38" t="s">
        <v>21</v>
      </c>
      <c r="J203" s="72" t="str">
        <f>IF('MISC files'!L203&gt;0, "Y", "N")</f>
        <v>N</v>
      </c>
      <c r="K203" s="186"/>
      <c r="L203" s="9"/>
      <c r="M203" s="9" t="s">
        <v>9889</v>
      </c>
      <c r="N203" s="9" t="s">
        <v>453</v>
      </c>
      <c r="O203" s="9" t="s">
        <v>454</v>
      </c>
      <c r="P203" s="353" t="s">
        <v>22865</v>
      </c>
      <c r="Q203" s="72"/>
      <c r="R203" s="9" t="s">
        <v>20</v>
      </c>
      <c r="S203" s="9" t="s">
        <v>898</v>
      </c>
      <c r="T203" s="72"/>
    </row>
    <row r="204" spans="1:22" ht="15" customHeight="1">
      <c r="A204" s="72">
        <v>201</v>
      </c>
      <c r="B204" s="72" t="s">
        <v>18360</v>
      </c>
      <c r="C204" s="9" t="s">
        <v>20956</v>
      </c>
      <c r="D204" s="9" t="s">
        <v>22046</v>
      </c>
      <c r="E204" s="9"/>
      <c r="F204" s="9" t="s">
        <v>20957</v>
      </c>
      <c r="G204" s="9" t="s">
        <v>20958</v>
      </c>
      <c r="H204" s="9" t="s">
        <v>22649</v>
      </c>
      <c r="I204" s="38" t="s">
        <v>21</v>
      </c>
      <c r="J204" s="72" t="e">
        <f>IF('MISC files'!L204&gt;0, "Y", "N")</f>
        <v>#N/A</v>
      </c>
      <c r="K204" s="186"/>
      <c r="L204" s="9"/>
      <c r="M204" s="9" t="s">
        <v>23118</v>
      </c>
      <c r="N204" s="9" t="s">
        <v>473</v>
      </c>
      <c r="O204" s="9" t="s">
        <v>454</v>
      </c>
      <c r="P204" s="353" t="s">
        <v>20959</v>
      </c>
      <c r="Q204" s="72"/>
      <c r="R204" s="9" t="s">
        <v>20</v>
      </c>
      <c r="S204" s="9" t="s">
        <v>272</v>
      </c>
      <c r="T204" s="72"/>
    </row>
    <row r="205" spans="1:22" ht="15" customHeight="1">
      <c r="A205" s="72">
        <v>202</v>
      </c>
      <c r="B205" s="72" t="s">
        <v>18360</v>
      </c>
      <c r="C205" s="9" t="s">
        <v>21038</v>
      </c>
      <c r="D205" s="9" t="s">
        <v>22047</v>
      </c>
      <c r="E205" s="9"/>
      <c r="F205" s="9" t="s">
        <v>21039</v>
      </c>
      <c r="G205" s="9" t="s">
        <v>21040</v>
      </c>
      <c r="H205" s="9" t="s">
        <v>22650</v>
      </c>
      <c r="I205" s="38" t="s">
        <v>21</v>
      </c>
      <c r="J205" s="72" t="str">
        <f>IF('MISC files'!L205&gt;0, "Y", "N")</f>
        <v>Y</v>
      </c>
      <c r="K205" s="186"/>
      <c r="L205" s="9"/>
      <c r="M205" s="9" t="s">
        <v>22286</v>
      </c>
      <c r="N205" s="9"/>
      <c r="O205" s="9"/>
      <c r="P205" s="353"/>
      <c r="Q205" s="72"/>
      <c r="R205" s="9" t="s">
        <v>20</v>
      </c>
      <c r="S205" s="9" t="s">
        <v>270</v>
      </c>
      <c r="T205" s="72"/>
    </row>
    <row r="206" spans="1:22" ht="15" customHeight="1">
      <c r="A206" s="72">
        <v>203</v>
      </c>
      <c r="B206" s="72" t="s">
        <v>18360</v>
      </c>
      <c r="C206" s="9" t="s">
        <v>21043</v>
      </c>
      <c r="D206" s="9" t="s">
        <v>22048</v>
      </c>
      <c r="E206" s="9"/>
      <c r="F206" s="9" t="s">
        <v>21044</v>
      </c>
      <c r="G206" s="9" t="s">
        <v>21045</v>
      </c>
      <c r="H206" s="9" t="s">
        <v>22651</v>
      </c>
      <c r="I206" s="38" t="s">
        <v>21</v>
      </c>
      <c r="J206" s="72" t="str">
        <f>IF('MISC files'!L206&gt;0, "Y", "N")</f>
        <v>Y</v>
      </c>
      <c r="K206" s="186"/>
      <c r="L206" s="9"/>
      <c r="M206" s="9" t="s">
        <v>22286</v>
      </c>
      <c r="N206" s="9"/>
      <c r="O206" s="9"/>
      <c r="P206" s="353"/>
      <c r="Q206" s="72"/>
      <c r="R206" s="9" t="s">
        <v>20</v>
      </c>
      <c r="S206" s="9" t="s">
        <v>271</v>
      </c>
      <c r="T206" s="72"/>
    </row>
    <row r="207" spans="1:22" ht="15" customHeight="1">
      <c r="A207" s="72">
        <v>204</v>
      </c>
      <c r="B207" s="72" t="s">
        <v>18360</v>
      </c>
      <c r="C207" s="9" t="s">
        <v>21048</v>
      </c>
      <c r="D207" s="9" t="s">
        <v>22049</v>
      </c>
      <c r="E207" s="9"/>
      <c r="F207" s="9" t="s">
        <v>21049</v>
      </c>
      <c r="G207" s="9" t="s">
        <v>21050</v>
      </c>
      <c r="H207" s="9" t="s">
        <v>22652</v>
      </c>
      <c r="I207" s="38" t="s">
        <v>21</v>
      </c>
      <c r="J207" s="72" t="str">
        <f>IF('MISC files'!L207&gt;0, "Y", "N")</f>
        <v>Y</v>
      </c>
      <c r="K207" s="186"/>
      <c r="L207" s="9"/>
      <c r="M207" s="9" t="s">
        <v>22286</v>
      </c>
      <c r="N207" s="9"/>
      <c r="O207" s="9"/>
      <c r="P207" s="353"/>
      <c r="Q207" s="72"/>
      <c r="R207" s="9" t="s">
        <v>20</v>
      </c>
      <c r="S207" s="9" t="s">
        <v>270</v>
      </c>
      <c r="T207" s="72"/>
    </row>
    <row r="208" spans="1:22" ht="15" customHeight="1">
      <c r="A208" s="72">
        <v>205</v>
      </c>
      <c r="B208" s="72" t="s">
        <v>18360</v>
      </c>
      <c r="C208" s="9" t="s">
        <v>21053</v>
      </c>
      <c r="D208" s="9" t="s">
        <v>22050</v>
      </c>
      <c r="E208" s="9"/>
      <c r="F208" s="9" t="s">
        <v>21054</v>
      </c>
      <c r="G208" s="9" t="s">
        <v>21055</v>
      </c>
      <c r="H208" s="9" t="s">
        <v>22653</v>
      </c>
      <c r="I208" s="38" t="s">
        <v>21</v>
      </c>
      <c r="J208" s="72" t="str">
        <f>IF('MISC files'!L208&gt;0, "Y", "N")</f>
        <v>Y</v>
      </c>
      <c r="K208" s="186"/>
      <c r="L208" s="9"/>
      <c r="M208" s="9" t="s">
        <v>22286</v>
      </c>
      <c r="N208" s="9"/>
      <c r="O208" s="9"/>
      <c r="P208" s="353"/>
      <c r="Q208" s="72"/>
      <c r="R208" s="9" t="s">
        <v>20</v>
      </c>
      <c r="S208" s="9" t="s">
        <v>277</v>
      </c>
      <c r="T208" s="72"/>
    </row>
    <row r="209" spans="1:21" ht="15" customHeight="1">
      <c r="A209" s="72">
        <v>206</v>
      </c>
      <c r="B209" s="72" t="s">
        <v>18360</v>
      </c>
      <c r="C209" s="9" t="s">
        <v>21058</v>
      </c>
      <c r="D209" s="9" t="s">
        <v>22047</v>
      </c>
      <c r="E209" s="9"/>
      <c r="F209" s="9" t="s">
        <v>21059</v>
      </c>
      <c r="G209" s="9" t="s">
        <v>21060</v>
      </c>
      <c r="H209" s="9" t="s">
        <v>22654</v>
      </c>
      <c r="I209" s="38" t="s">
        <v>21</v>
      </c>
      <c r="J209" s="72" t="str">
        <f>IF('MISC files'!L209&gt;0, "Y", "N")</f>
        <v>Y</v>
      </c>
      <c r="K209" s="186"/>
      <c r="L209" s="9"/>
      <c r="M209" s="9" t="s">
        <v>22286</v>
      </c>
      <c r="N209" s="9"/>
      <c r="O209" s="9"/>
      <c r="P209" s="353"/>
      <c r="Q209" s="72"/>
      <c r="R209" s="9" t="s">
        <v>20</v>
      </c>
      <c r="S209" s="9" t="s">
        <v>562</v>
      </c>
      <c r="T209" s="72"/>
      <c r="U209" s="206"/>
    </row>
    <row r="210" spans="1:21" ht="15" customHeight="1">
      <c r="A210" s="72">
        <v>207</v>
      </c>
      <c r="B210" s="72" t="s">
        <v>18360</v>
      </c>
      <c r="C210" s="9" t="s">
        <v>21063</v>
      </c>
      <c r="D210" s="9" t="s">
        <v>22049</v>
      </c>
      <c r="E210" s="9"/>
      <c r="F210" s="9" t="s">
        <v>21064</v>
      </c>
      <c r="G210" s="9" t="s">
        <v>21065</v>
      </c>
      <c r="H210" s="9" t="s">
        <v>22655</v>
      </c>
      <c r="I210" s="38" t="s">
        <v>21</v>
      </c>
      <c r="J210" s="72" t="str">
        <f>IF('MISC files'!L210&gt;0, "Y", "N")</f>
        <v>Y</v>
      </c>
      <c r="K210" s="186"/>
      <c r="L210" s="9"/>
      <c r="M210" s="9" t="s">
        <v>22286</v>
      </c>
      <c r="N210" s="9"/>
      <c r="O210" s="9"/>
      <c r="P210" s="353"/>
      <c r="Q210" s="72"/>
      <c r="R210" s="9" t="s">
        <v>20</v>
      </c>
      <c r="S210" s="9" t="s">
        <v>271</v>
      </c>
      <c r="T210" s="72"/>
      <c r="U210" s="206"/>
    </row>
    <row r="211" spans="1:21" ht="15" customHeight="1">
      <c r="A211" s="72">
        <v>208</v>
      </c>
      <c r="B211" s="72" t="s">
        <v>18360</v>
      </c>
      <c r="C211" s="9" t="s">
        <v>21068</v>
      </c>
      <c r="D211" s="9" t="s">
        <v>22047</v>
      </c>
      <c r="E211" s="9"/>
      <c r="F211" s="9" t="s">
        <v>21069</v>
      </c>
      <c r="G211" s="9" t="s">
        <v>21070</v>
      </c>
      <c r="H211" s="9" t="s">
        <v>22656</v>
      </c>
      <c r="I211" s="38" t="s">
        <v>21</v>
      </c>
      <c r="J211" s="72" t="str">
        <f>IF('MISC files'!L211&gt;0, "Y", "N")</f>
        <v>Y</v>
      </c>
      <c r="K211" s="186"/>
      <c r="L211" s="403"/>
      <c r="M211" s="403" t="s">
        <v>22286</v>
      </c>
      <c r="N211" s="403"/>
      <c r="O211" s="403"/>
      <c r="P211" s="404"/>
      <c r="Q211" s="72"/>
      <c r="R211" s="9" t="s">
        <v>20</v>
      </c>
      <c r="S211" s="9" t="s">
        <v>271</v>
      </c>
      <c r="T211" s="72"/>
      <c r="U211" s="206"/>
    </row>
    <row r="212" spans="1:21" ht="15" customHeight="1">
      <c r="A212" s="72">
        <v>209</v>
      </c>
      <c r="B212" s="72" t="s">
        <v>18360</v>
      </c>
      <c r="C212" s="9" t="s">
        <v>21073</v>
      </c>
      <c r="D212" s="9" t="s">
        <v>22047</v>
      </c>
      <c r="E212" s="9"/>
      <c r="F212" s="9" t="s">
        <v>21074</v>
      </c>
      <c r="G212" s="9" t="s">
        <v>21075</v>
      </c>
      <c r="H212" s="9" t="s">
        <v>22657</v>
      </c>
      <c r="I212" s="38" t="s">
        <v>21</v>
      </c>
      <c r="J212" s="72" t="str">
        <f>IF('MISC files'!L212&gt;0, "Y", "N")</f>
        <v>Y</v>
      </c>
      <c r="K212" s="186"/>
      <c r="L212" s="9"/>
      <c r="M212" s="9" t="s">
        <v>22286</v>
      </c>
      <c r="N212" s="9"/>
      <c r="O212" s="9"/>
      <c r="P212" s="353"/>
      <c r="Q212" s="72"/>
      <c r="R212" s="9" t="s">
        <v>20</v>
      </c>
      <c r="S212" s="9" t="s">
        <v>270</v>
      </c>
      <c r="T212" s="72"/>
      <c r="U212" s="206"/>
    </row>
    <row r="213" spans="1:21" ht="16" customHeight="1">
      <c r="A213" s="72">
        <v>210</v>
      </c>
      <c r="B213" s="72" t="s">
        <v>18360</v>
      </c>
      <c r="C213" s="9" t="s">
        <v>21078</v>
      </c>
      <c r="D213" s="9" t="s">
        <v>22051</v>
      </c>
      <c r="E213" s="9"/>
      <c r="F213" s="9" t="s">
        <v>21079</v>
      </c>
      <c r="G213" s="9" t="s">
        <v>21080</v>
      </c>
      <c r="H213" s="9" t="s">
        <v>22658</v>
      </c>
      <c r="I213" s="38" t="s">
        <v>21</v>
      </c>
      <c r="J213" s="72" t="str">
        <f>IF('MISC files'!L213&gt;0, "Y", "N")</f>
        <v>Y</v>
      </c>
      <c r="K213" s="186"/>
      <c r="L213" s="9"/>
      <c r="M213" s="9" t="s">
        <v>22286</v>
      </c>
      <c r="N213" s="9"/>
      <c r="O213" s="9"/>
      <c r="P213" s="353"/>
      <c r="Q213" s="72"/>
      <c r="R213" s="9" t="s">
        <v>20</v>
      </c>
      <c r="S213" s="9" t="s">
        <v>20024</v>
      </c>
      <c r="T213" s="72"/>
      <c r="U213" s="206"/>
    </row>
    <row r="214" spans="1:21" ht="15" customHeight="1">
      <c r="A214" s="72">
        <v>211</v>
      </c>
      <c r="B214" s="72" t="s">
        <v>18360</v>
      </c>
      <c r="C214" s="9" t="s">
        <v>21083</v>
      </c>
      <c r="D214" s="9" t="s">
        <v>22052</v>
      </c>
      <c r="E214" s="9"/>
      <c r="F214" s="9" t="s">
        <v>21084</v>
      </c>
      <c r="G214" s="9" t="s">
        <v>21085</v>
      </c>
      <c r="H214" s="9" t="s">
        <v>22659</v>
      </c>
      <c r="I214" s="38" t="s">
        <v>21</v>
      </c>
      <c r="J214" s="72" t="str">
        <f>IF('MISC files'!L214&gt;0, "Y", "N")</f>
        <v>Y</v>
      </c>
      <c r="K214" s="186"/>
      <c r="L214" s="9"/>
      <c r="M214" s="9" t="s">
        <v>22286</v>
      </c>
      <c r="N214" s="9"/>
      <c r="O214" s="9"/>
      <c r="P214" s="353"/>
      <c r="Q214" s="72"/>
      <c r="R214" s="9" t="s">
        <v>20</v>
      </c>
      <c r="S214" s="9" t="s">
        <v>562</v>
      </c>
      <c r="T214" s="72"/>
      <c r="U214" s="206"/>
    </row>
    <row r="215" spans="1:21" s="100" customFormat="1" ht="15" customHeight="1">
      <c r="A215" s="72">
        <v>212</v>
      </c>
      <c r="B215" s="72" t="s">
        <v>18360</v>
      </c>
      <c r="C215" s="9" t="s">
        <v>21088</v>
      </c>
      <c r="D215" s="9" t="s">
        <v>22053</v>
      </c>
      <c r="E215" s="9"/>
      <c r="F215" s="9" t="s">
        <v>21089</v>
      </c>
      <c r="G215" s="9" t="s">
        <v>21090</v>
      </c>
      <c r="H215" s="9" t="s">
        <v>22660</v>
      </c>
      <c r="I215" s="38" t="s">
        <v>21</v>
      </c>
      <c r="J215" s="72" t="str">
        <f>IF('MISC files'!L215&gt;0, "Y", "N")</f>
        <v>Y</v>
      </c>
      <c r="K215" s="38"/>
      <c r="L215" s="9"/>
      <c r="M215" s="9" t="s">
        <v>22286</v>
      </c>
      <c r="N215" s="9"/>
      <c r="O215" s="9"/>
      <c r="P215" s="353"/>
      <c r="Q215" s="72"/>
      <c r="R215" s="9" t="s">
        <v>20</v>
      </c>
      <c r="S215" s="9" t="s">
        <v>274</v>
      </c>
      <c r="T215" s="38"/>
    </row>
    <row r="216" spans="1:21" ht="15" customHeight="1">
      <c r="A216" s="72">
        <v>213</v>
      </c>
      <c r="B216" s="72" t="s">
        <v>18360</v>
      </c>
      <c r="C216" s="9" t="s">
        <v>21093</v>
      </c>
      <c r="D216" s="9" t="s">
        <v>21094</v>
      </c>
      <c r="E216" s="9"/>
      <c r="F216" s="9" t="s">
        <v>21095</v>
      </c>
      <c r="G216" s="9" t="s">
        <v>21096</v>
      </c>
      <c r="H216" s="9" t="s">
        <v>22661</v>
      </c>
      <c r="I216" s="38" t="s">
        <v>21</v>
      </c>
      <c r="J216" s="72" t="str">
        <f>IF('MISC files'!L216&gt;0, "Y", "N")</f>
        <v>Y</v>
      </c>
      <c r="K216" s="186"/>
      <c r="L216" s="9"/>
      <c r="M216" s="9" t="s">
        <v>22286</v>
      </c>
      <c r="N216" s="9"/>
      <c r="O216" s="9"/>
      <c r="P216" s="353"/>
      <c r="Q216" s="72"/>
      <c r="R216" s="9" t="s">
        <v>20</v>
      </c>
      <c r="S216" s="9" t="s">
        <v>292</v>
      </c>
      <c r="T216" s="72"/>
      <c r="U216" s="206"/>
    </row>
    <row r="217" spans="1:21" ht="15" customHeight="1">
      <c r="A217" s="72">
        <v>214</v>
      </c>
      <c r="B217" s="72" t="s">
        <v>18360</v>
      </c>
      <c r="C217" s="9" t="s">
        <v>21099</v>
      </c>
      <c r="D217" s="9" t="s">
        <v>22054</v>
      </c>
      <c r="E217" s="9"/>
      <c r="F217" s="9" t="s">
        <v>21100</v>
      </c>
      <c r="G217" s="9" t="s">
        <v>21101</v>
      </c>
      <c r="H217" s="9" t="s">
        <v>22662</v>
      </c>
      <c r="I217" s="38" t="s">
        <v>21</v>
      </c>
      <c r="J217" s="72" t="str">
        <f>IF('MISC files'!L217&gt;0, "Y", "N")</f>
        <v>Y</v>
      </c>
      <c r="K217" s="186"/>
      <c r="L217" s="9"/>
      <c r="M217" s="9" t="s">
        <v>23148</v>
      </c>
      <c r="N217" s="9" t="s">
        <v>457</v>
      </c>
      <c r="O217" s="9" t="s">
        <v>454</v>
      </c>
      <c r="P217" s="353" t="s">
        <v>21102</v>
      </c>
      <c r="Q217" s="72"/>
      <c r="R217" s="9" t="s">
        <v>20</v>
      </c>
      <c r="S217" s="9" t="s">
        <v>275</v>
      </c>
      <c r="T217" s="72"/>
      <c r="U217" s="206"/>
    </row>
    <row r="218" spans="1:21" ht="15" customHeight="1">
      <c r="A218" s="72">
        <v>215</v>
      </c>
      <c r="B218" s="72" t="s">
        <v>18360</v>
      </c>
      <c r="C218" s="9" t="s">
        <v>21105</v>
      </c>
      <c r="D218" s="9" t="s">
        <v>22055</v>
      </c>
      <c r="E218" s="9"/>
      <c r="F218" s="9" t="s">
        <v>21106</v>
      </c>
      <c r="G218" s="9" t="s">
        <v>21107</v>
      </c>
      <c r="H218" s="9" t="s">
        <v>22663</v>
      </c>
      <c r="I218" s="38" t="s">
        <v>21</v>
      </c>
      <c r="J218" s="72" t="str">
        <f>IF('MISC files'!L218&gt;0, "Y", "N")</f>
        <v>Y</v>
      </c>
      <c r="K218" s="186"/>
      <c r="L218" s="9"/>
      <c r="M218" s="9" t="s">
        <v>22286</v>
      </c>
      <c r="N218" s="9"/>
      <c r="O218" s="9"/>
      <c r="P218" s="353"/>
      <c r="Q218" s="72"/>
      <c r="R218" s="9" t="s">
        <v>20</v>
      </c>
      <c r="S218" s="9" t="s">
        <v>272</v>
      </c>
      <c r="T218" s="72"/>
      <c r="U218" s="206"/>
    </row>
    <row r="219" spans="1:21" ht="15" customHeight="1">
      <c r="A219" s="72">
        <v>216</v>
      </c>
      <c r="B219" s="72" t="s">
        <v>18360</v>
      </c>
      <c r="C219" s="9" t="s">
        <v>21110</v>
      </c>
      <c r="D219" s="9" t="s">
        <v>22056</v>
      </c>
      <c r="E219" s="9"/>
      <c r="F219" s="9" t="s">
        <v>21111</v>
      </c>
      <c r="G219" s="9" t="s">
        <v>21112</v>
      </c>
      <c r="H219" s="9" t="s">
        <v>22664</v>
      </c>
      <c r="I219" s="38" t="s">
        <v>21</v>
      </c>
      <c r="J219" s="72" t="str">
        <f>IF('MISC files'!L219&gt;0, "Y", "N")</f>
        <v>Y</v>
      </c>
      <c r="K219" s="186"/>
      <c r="L219" s="9"/>
      <c r="M219" s="9" t="s">
        <v>22286</v>
      </c>
      <c r="N219" s="9"/>
      <c r="O219" s="9"/>
      <c r="P219" s="353"/>
      <c r="Q219" s="72"/>
      <c r="R219" s="9" t="s">
        <v>20</v>
      </c>
      <c r="S219" s="9" t="s">
        <v>275</v>
      </c>
      <c r="T219" s="72"/>
      <c r="U219" s="206"/>
    </row>
    <row r="220" spans="1:21" ht="15" customHeight="1">
      <c r="A220" s="72">
        <v>217</v>
      </c>
      <c r="B220" s="72" t="s">
        <v>18360</v>
      </c>
      <c r="C220" s="9" t="s">
        <v>21115</v>
      </c>
      <c r="D220" s="9" t="s">
        <v>22047</v>
      </c>
      <c r="E220" s="9"/>
      <c r="F220" s="9" t="s">
        <v>21116</v>
      </c>
      <c r="G220" s="9" t="s">
        <v>21117</v>
      </c>
      <c r="H220" s="9" t="s">
        <v>22665</v>
      </c>
      <c r="I220" s="38" t="s">
        <v>21</v>
      </c>
      <c r="J220" s="72" t="str">
        <f>IF('MISC files'!L220&gt;0, "Y", "N")</f>
        <v>Y</v>
      </c>
      <c r="K220" s="186"/>
      <c r="L220" s="9"/>
      <c r="M220" s="9" t="s">
        <v>22286</v>
      </c>
      <c r="N220" s="9"/>
      <c r="O220" s="9"/>
      <c r="P220" s="353"/>
      <c r="Q220" s="72"/>
      <c r="R220" s="9" t="s">
        <v>20</v>
      </c>
      <c r="S220" s="9" t="s">
        <v>270</v>
      </c>
      <c r="T220" s="72"/>
      <c r="U220" s="206"/>
    </row>
    <row r="221" spans="1:21" ht="15" customHeight="1">
      <c r="A221" s="72">
        <v>218</v>
      </c>
      <c r="B221" s="72" t="s">
        <v>18360</v>
      </c>
      <c r="C221" s="9" t="s">
        <v>21120</v>
      </c>
      <c r="D221" s="9" t="s">
        <v>22057</v>
      </c>
      <c r="E221" s="9"/>
      <c r="F221" s="9" t="s">
        <v>21121</v>
      </c>
      <c r="G221" s="9" t="s">
        <v>21122</v>
      </c>
      <c r="H221" s="9" t="s">
        <v>22666</v>
      </c>
      <c r="I221" s="38" t="s">
        <v>21</v>
      </c>
      <c r="J221" s="72" t="str">
        <f>IF('MISC files'!L221&gt;0, "Y", "N")</f>
        <v>Y</v>
      </c>
      <c r="K221" s="186"/>
      <c r="L221" s="9"/>
      <c r="M221" s="9" t="s">
        <v>23118</v>
      </c>
      <c r="N221" s="9" t="s">
        <v>473</v>
      </c>
      <c r="O221" s="9" t="s">
        <v>463</v>
      </c>
      <c r="P221" s="353" t="s">
        <v>21123</v>
      </c>
      <c r="Q221" s="72"/>
      <c r="R221" s="9" t="s">
        <v>20</v>
      </c>
      <c r="S221" s="9" t="s">
        <v>915</v>
      </c>
      <c r="T221" s="72"/>
      <c r="U221" s="206"/>
    </row>
    <row r="222" spans="1:21" ht="15" customHeight="1">
      <c r="A222" s="72">
        <v>219</v>
      </c>
      <c r="B222" s="72" t="s">
        <v>18360</v>
      </c>
      <c r="C222" s="9" t="s">
        <v>20783</v>
      </c>
      <c r="D222" s="9" t="s">
        <v>22058</v>
      </c>
      <c r="E222" s="9"/>
      <c r="F222" s="9" t="s">
        <v>21126</v>
      </c>
      <c r="G222" s="9" t="s">
        <v>21127</v>
      </c>
      <c r="H222" s="9" t="s">
        <v>22667</v>
      </c>
      <c r="I222" s="38" t="s">
        <v>21</v>
      </c>
      <c r="J222" s="72" t="str">
        <f>IF('MISC files'!L222&gt;0, "Y", "N")</f>
        <v>Y</v>
      </c>
      <c r="K222" s="186"/>
      <c r="L222" s="482"/>
      <c r="M222" s="43" t="s">
        <v>23118</v>
      </c>
      <c r="N222" s="43" t="s">
        <v>468</v>
      </c>
      <c r="O222" s="43" t="s">
        <v>463</v>
      </c>
      <c r="P222" s="405" t="s">
        <v>20786</v>
      </c>
      <c r="Q222" s="72"/>
      <c r="R222" s="9" t="s">
        <v>20</v>
      </c>
      <c r="S222" s="9" t="s">
        <v>292</v>
      </c>
      <c r="T222" s="72"/>
      <c r="U222" s="206"/>
    </row>
    <row r="223" spans="1:21" ht="15" customHeight="1">
      <c r="A223" s="72">
        <v>220</v>
      </c>
      <c r="B223" s="72" t="s">
        <v>18360</v>
      </c>
      <c r="C223" s="9" t="s">
        <v>21130</v>
      </c>
      <c r="D223" s="9" t="s">
        <v>22057</v>
      </c>
      <c r="E223" s="9"/>
      <c r="F223" s="9" t="s">
        <v>21131</v>
      </c>
      <c r="G223" s="9" t="s">
        <v>21132</v>
      </c>
      <c r="H223" s="9" t="s">
        <v>22668</v>
      </c>
      <c r="I223" s="38" t="s">
        <v>21</v>
      </c>
      <c r="J223" s="72" t="str">
        <f>IF('MISC files'!L223&gt;0, "Y", "N")</f>
        <v>Y</v>
      </c>
      <c r="K223" s="186"/>
      <c r="L223" s="9"/>
      <c r="M223" s="9" t="s">
        <v>23118</v>
      </c>
      <c r="N223" s="9" t="s">
        <v>457</v>
      </c>
      <c r="O223" s="9" t="s">
        <v>454</v>
      </c>
      <c r="P223" s="353" t="s">
        <v>21133</v>
      </c>
      <c r="Q223" s="72"/>
      <c r="R223" s="9" t="s">
        <v>20</v>
      </c>
      <c r="S223" s="9" t="s">
        <v>986</v>
      </c>
      <c r="T223" s="72"/>
      <c r="U223" s="206"/>
    </row>
    <row r="224" spans="1:21" ht="15" customHeight="1">
      <c r="A224" s="72">
        <v>221</v>
      </c>
      <c r="B224" s="72" t="s">
        <v>18360</v>
      </c>
      <c r="C224" s="9" t="s">
        <v>21136</v>
      </c>
      <c r="D224" s="9" t="s">
        <v>22057</v>
      </c>
      <c r="E224" s="9"/>
      <c r="F224" s="9" t="s">
        <v>21137</v>
      </c>
      <c r="G224" s="9" t="s">
        <v>21138</v>
      </c>
      <c r="H224" s="9" t="s">
        <v>22669</v>
      </c>
      <c r="I224" s="38" t="s">
        <v>21</v>
      </c>
      <c r="J224" s="72" t="str">
        <f>IF('MISC files'!L224&gt;0, "Y", "N")</f>
        <v>Y</v>
      </c>
      <c r="K224" s="186"/>
      <c r="L224" s="9"/>
      <c r="M224" s="9" t="s">
        <v>23118</v>
      </c>
      <c r="N224" s="9" t="s">
        <v>461</v>
      </c>
      <c r="O224" s="9" t="s">
        <v>454</v>
      </c>
      <c r="P224" s="353" t="s">
        <v>21139</v>
      </c>
      <c r="Q224" s="72"/>
      <c r="R224" s="9" t="s">
        <v>20</v>
      </c>
      <c r="S224" s="9" t="s">
        <v>274</v>
      </c>
      <c r="T224" s="72"/>
      <c r="U224" s="206"/>
    </row>
    <row r="225" spans="1:51" ht="15" customHeight="1">
      <c r="A225" s="72">
        <v>222</v>
      </c>
      <c r="B225" s="72" t="s">
        <v>18360</v>
      </c>
      <c r="C225" s="9" t="s">
        <v>21142</v>
      </c>
      <c r="D225" s="9" t="s">
        <v>22057</v>
      </c>
      <c r="E225" s="9"/>
      <c r="F225" s="9" t="s">
        <v>21143</v>
      </c>
      <c r="G225" s="9" t="s">
        <v>21144</v>
      </c>
      <c r="H225" s="9" t="s">
        <v>22670</v>
      </c>
      <c r="I225" s="38" t="s">
        <v>21</v>
      </c>
      <c r="J225" s="72" t="str">
        <f>IF('MISC files'!L225&gt;0, "Y", "N")</f>
        <v>Y</v>
      </c>
      <c r="K225" s="186"/>
      <c r="L225" s="9"/>
      <c r="M225" s="9" t="s">
        <v>23118</v>
      </c>
      <c r="N225" s="9" t="s">
        <v>473</v>
      </c>
      <c r="O225" s="9" t="s">
        <v>463</v>
      </c>
      <c r="P225" s="353" t="s">
        <v>21145</v>
      </c>
      <c r="Q225" s="72"/>
      <c r="R225" s="9" t="s">
        <v>20</v>
      </c>
      <c r="S225" s="9" t="s">
        <v>19005</v>
      </c>
      <c r="T225" s="72"/>
    </row>
    <row r="226" spans="1:51" ht="15" customHeight="1">
      <c r="A226" s="72">
        <v>223</v>
      </c>
      <c r="B226" s="72" t="s">
        <v>18360</v>
      </c>
      <c r="C226" s="9" t="s">
        <v>21148</v>
      </c>
      <c r="D226" s="9" t="s">
        <v>22057</v>
      </c>
      <c r="E226" s="9"/>
      <c r="F226" s="9" t="s">
        <v>21149</v>
      </c>
      <c r="G226" s="9" t="s">
        <v>21150</v>
      </c>
      <c r="H226" s="9" t="s">
        <v>22671</v>
      </c>
      <c r="I226" s="38" t="s">
        <v>21</v>
      </c>
      <c r="J226" s="72" t="str">
        <f>IF('MISC files'!L226&gt;0, "Y", "N")</f>
        <v>Y</v>
      </c>
      <c r="K226" s="186"/>
      <c r="L226" s="9"/>
      <c r="M226" s="9" t="s">
        <v>487</v>
      </c>
      <c r="N226" s="9" t="s">
        <v>10804</v>
      </c>
      <c r="O226" s="9" t="s">
        <v>463</v>
      </c>
      <c r="P226" s="353" t="s">
        <v>21151</v>
      </c>
      <c r="Q226" s="72"/>
      <c r="R226" s="9" t="s">
        <v>20</v>
      </c>
      <c r="S226" s="9" t="s">
        <v>8332</v>
      </c>
      <c r="T226" s="72"/>
    </row>
    <row r="227" spans="1:51" ht="15" customHeight="1">
      <c r="A227" s="72">
        <v>224</v>
      </c>
      <c r="B227" s="72" t="s">
        <v>18360</v>
      </c>
      <c r="C227" s="9" t="s">
        <v>5461</v>
      </c>
      <c r="D227" s="9" t="s">
        <v>22057</v>
      </c>
      <c r="E227" s="9"/>
      <c r="F227" s="9" t="s">
        <v>21154</v>
      </c>
      <c r="G227" s="9" t="s">
        <v>21155</v>
      </c>
      <c r="H227" s="9" t="s">
        <v>22672</v>
      </c>
      <c r="I227" s="38" t="s">
        <v>21</v>
      </c>
      <c r="J227" s="72" t="str">
        <f>IF('MISC files'!L227&gt;0, "Y", "N")</f>
        <v>Y</v>
      </c>
      <c r="K227" s="186"/>
      <c r="L227" s="9"/>
      <c r="M227" s="9" t="s">
        <v>23118</v>
      </c>
      <c r="N227" s="9" t="s">
        <v>10804</v>
      </c>
      <c r="O227" s="9" t="s">
        <v>454</v>
      </c>
      <c r="P227" s="353" t="s">
        <v>21156</v>
      </c>
      <c r="Q227" s="72"/>
      <c r="R227" s="9" t="s">
        <v>20</v>
      </c>
      <c r="S227" s="9" t="s">
        <v>936</v>
      </c>
      <c r="T227" s="72"/>
    </row>
    <row r="228" spans="1:51" ht="15" customHeight="1">
      <c r="A228" s="72">
        <v>225</v>
      </c>
      <c r="B228" s="72" t="s">
        <v>18360</v>
      </c>
      <c r="C228" s="9" t="s">
        <v>21159</v>
      </c>
      <c r="D228" s="9" t="s">
        <v>22057</v>
      </c>
      <c r="E228" s="9"/>
      <c r="F228" s="9" t="s">
        <v>21160</v>
      </c>
      <c r="G228" s="9" t="s">
        <v>21161</v>
      </c>
      <c r="H228" s="9" t="s">
        <v>22673</v>
      </c>
      <c r="I228" s="38" t="s">
        <v>21</v>
      </c>
      <c r="J228" s="72" t="str">
        <f>IF('MISC files'!L228&gt;0, "Y", "N")</f>
        <v>Y</v>
      </c>
      <c r="K228" s="186"/>
      <c r="L228" s="9"/>
      <c r="M228" s="9" t="s">
        <v>487</v>
      </c>
      <c r="N228" s="9" t="s">
        <v>9998</v>
      </c>
      <c r="O228" s="9" t="s">
        <v>454</v>
      </c>
      <c r="P228" s="353" t="s">
        <v>21162</v>
      </c>
      <c r="Q228" s="72"/>
      <c r="R228" s="9" t="s">
        <v>20</v>
      </c>
      <c r="S228" s="9" t="s">
        <v>279</v>
      </c>
      <c r="T228" s="72"/>
    </row>
    <row r="229" spans="1:51" ht="15" customHeight="1">
      <c r="A229" s="72">
        <v>226</v>
      </c>
      <c r="B229" s="72" t="s">
        <v>18360</v>
      </c>
      <c r="C229" s="9" t="s">
        <v>21165</v>
      </c>
      <c r="D229" s="9" t="s">
        <v>22057</v>
      </c>
      <c r="E229" s="9"/>
      <c r="F229" s="9" t="s">
        <v>21166</v>
      </c>
      <c r="G229" s="9" t="s">
        <v>21167</v>
      </c>
      <c r="H229" s="9" t="s">
        <v>22674</v>
      </c>
      <c r="I229" s="38" t="s">
        <v>21</v>
      </c>
      <c r="J229" s="72" t="str">
        <f>IF('MISC files'!L229&gt;0, "Y", "N")</f>
        <v>Y</v>
      </c>
      <c r="K229" s="186"/>
      <c r="L229" s="9"/>
      <c r="M229" s="9" t="s">
        <v>23118</v>
      </c>
      <c r="N229" s="9" t="s">
        <v>457</v>
      </c>
      <c r="O229" s="9" t="s">
        <v>454</v>
      </c>
      <c r="P229" s="353" t="s">
        <v>21133</v>
      </c>
      <c r="Q229" s="72"/>
      <c r="R229" s="9" t="s">
        <v>20</v>
      </c>
      <c r="S229" s="9" t="s">
        <v>275</v>
      </c>
      <c r="T229" s="72"/>
    </row>
    <row r="230" spans="1:51" ht="15" customHeight="1">
      <c r="A230" s="72">
        <v>227</v>
      </c>
      <c r="B230" s="72" t="s">
        <v>18360</v>
      </c>
      <c r="C230" s="9" t="s">
        <v>21170</v>
      </c>
      <c r="D230" s="9" t="s">
        <v>22057</v>
      </c>
      <c r="E230" s="9"/>
      <c r="F230" s="9" t="s">
        <v>21171</v>
      </c>
      <c r="G230" s="9" t="s">
        <v>21172</v>
      </c>
      <c r="H230" s="9" t="s">
        <v>22675</v>
      </c>
      <c r="I230" s="38" t="s">
        <v>21</v>
      </c>
      <c r="J230" s="72" t="str">
        <f>IF('MISC files'!L230&gt;0, "Y", "N")</f>
        <v>Y</v>
      </c>
      <c r="K230" s="186"/>
      <c r="L230" s="9"/>
      <c r="M230" s="9" t="s">
        <v>22286</v>
      </c>
      <c r="N230" s="9"/>
      <c r="O230" s="9"/>
      <c r="P230" s="353"/>
      <c r="Q230" s="72"/>
      <c r="R230" s="9" t="s">
        <v>20</v>
      </c>
      <c r="S230" s="9" t="s">
        <v>562</v>
      </c>
      <c r="T230" s="72"/>
    </row>
    <row r="231" spans="1:51" ht="15" customHeight="1">
      <c r="A231" s="72">
        <v>228</v>
      </c>
      <c r="B231" s="72" t="s">
        <v>18360</v>
      </c>
      <c r="C231" s="9" t="s">
        <v>21175</v>
      </c>
      <c r="D231" s="9" t="s">
        <v>22057</v>
      </c>
      <c r="E231" s="9"/>
      <c r="F231" s="9" t="s">
        <v>21176</v>
      </c>
      <c r="G231" s="9" t="s">
        <v>21177</v>
      </c>
      <c r="H231" s="9" t="s">
        <v>22676</v>
      </c>
      <c r="I231" s="38" t="s">
        <v>21</v>
      </c>
      <c r="J231" s="72" t="str">
        <f>IF('MISC files'!L231&gt;0, "Y", "N")</f>
        <v>Y</v>
      </c>
      <c r="K231" s="186"/>
      <c r="L231" s="9"/>
      <c r="M231" s="9" t="s">
        <v>22286</v>
      </c>
      <c r="N231" s="9"/>
      <c r="O231" s="9"/>
      <c r="P231" s="353"/>
      <c r="Q231" s="72"/>
      <c r="R231" s="9" t="s">
        <v>20</v>
      </c>
      <c r="S231" s="9" t="s">
        <v>11785</v>
      </c>
      <c r="T231" s="72"/>
    </row>
    <row r="232" spans="1:51" ht="15" customHeight="1">
      <c r="A232" s="72">
        <v>229</v>
      </c>
      <c r="B232" s="72" t="s">
        <v>18360</v>
      </c>
      <c r="C232" s="9" t="s">
        <v>21088</v>
      </c>
      <c r="D232" s="9" t="s">
        <v>22057</v>
      </c>
      <c r="E232" s="9"/>
      <c r="F232" s="9" t="s">
        <v>21180</v>
      </c>
      <c r="G232" s="9" t="s">
        <v>21181</v>
      </c>
      <c r="H232" s="9" t="s">
        <v>22677</v>
      </c>
      <c r="I232" s="38" t="s">
        <v>21</v>
      </c>
      <c r="J232" s="72" t="str">
        <f>IF('MISC files'!L232&gt;0, "Y", "N")</f>
        <v>Y</v>
      </c>
      <c r="K232" s="186"/>
      <c r="L232" s="9"/>
      <c r="M232" s="156" t="s">
        <v>23149</v>
      </c>
      <c r="N232" s="9"/>
      <c r="O232" s="9"/>
      <c r="P232" s="353"/>
      <c r="Q232" s="72"/>
      <c r="R232" s="9" t="s">
        <v>20</v>
      </c>
      <c r="S232" s="9" t="s">
        <v>271</v>
      </c>
      <c r="T232" s="72"/>
    </row>
    <row r="233" spans="1:51" ht="15" customHeight="1">
      <c r="A233" s="72">
        <v>230</v>
      </c>
      <c r="B233" s="72" t="s">
        <v>18360</v>
      </c>
      <c r="C233" s="156" t="s">
        <v>21193</v>
      </c>
      <c r="D233" s="156" t="s">
        <v>3811</v>
      </c>
      <c r="E233" s="156"/>
      <c r="F233" s="38"/>
      <c r="G233" s="43" t="s">
        <v>21194</v>
      </c>
      <c r="H233" s="156" t="s">
        <v>22678</v>
      </c>
      <c r="I233" s="38" t="s">
        <v>21</v>
      </c>
      <c r="J233" s="72" t="str">
        <f>IF('MISC files'!L233&gt;0, "Y", "N")</f>
        <v>N</v>
      </c>
      <c r="K233" s="186"/>
      <c r="L233" s="186"/>
      <c r="M233" s="38" t="s">
        <v>22286</v>
      </c>
      <c r="N233" s="38"/>
      <c r="O233" s="38"/>
      <c r="P233" s="38"/>
      <c r="Q233" s="72"/>
      <c r="R233" s="38" t="s">
        <v>20</v>
      </c>
      <c r="S233" s="156" t="s">
        <v>272</v>
      </c>
      <c r="T233" s="72"/>
    </row>
    <row r="234" spans="1:51" ht="15" customHeight="1">
      <c r="A234" s="72">
        <v>231</v>
      </c>
      <c r="B234" s="72" t="s">
        <v>18360</v>
      </c>
      <c r="C234" s="156" t="s">
        <v>535</v>
      </c>
      <c r="D234" s="156" t="s">
        <v>21195</v>
      </c>
      <c r="E234" s="156"/>
      <c r="F234" s="467" t="s">
        <v>21197</v>
      </c>
      <c r="G234" s="413" t="s">
        <v>21196</v>
      </c>
      <c r="H234" s="156" t="s">
        <v>22679</v>
      </c>
      <c r="I234" s="38" t="s">
        <v>21</v>
      </c>
      <c r="J234" s="72" t="str">
        <f>IF('MISC files'!L234&gt;0, "Y", "N")</f>
        <v>N</v>
      </c>
      <c r="K234" s="186"/>
      <c r="L234" s="186"/>
      <c r="M234" s="156" t="s">
        <v>23150</v>
      </c>
      <c r="N234" s="38"/>
      <c r="O234" s="38"/>
      <c r="P234" s="38"/>
      <c r="Q234" s="72"/>
      <c r="R234" s="38" t="s">
        <v>3390</v>
      </c>
      <c r="S234" s="156" t="s">
        <v>270</v>
      </c>
      <c r="T234" s="72"/>
      <c r="V234" s="100"/>
      <c r="W234" s="100"/>
      <c r="X234" s="100"/>
      <c r="Y234" s="100"/>
      <c r="Z234" s="100"/>
      <c r="AA234" s="100"/>
      <c r="AB234" s="100"/>
      <c r="AC234" s="100"/>
      <c r="AD234" s="100"/>
      <c r="AE234" s="100"/>
      <c r="AF234" s="100"/>
      <c r="AG234" s="100"/>
      <c r="AH234" s="100"/>
      <c r="AI234" s="100"/>
      <c r="AJ234" s="100"/>
      <c r="AK234" s="100"/>
      <c r="AL234" s="100"/>
      <c r="AM234" s="100"/>
      <c r="AN234" s="100"/>
      <c r="AO234" s="100"/>
      <c r="AP234" s="100"/>
      <c r="AQ234" s="100"/>
      <c r="AR234" s="100"/>
      <c r="AS234" s="100"/>
    </row>
    <row r="235" spans="1:51" ht="15" customHeight="1">
      <c r="A235" s="72">
        <v>232</v>
      </c>
      <c r="B235" s="72" t="s">
        <v>18360</v>
      </c>
      <c r="C235" s="9" t="s">
        <v>21269</v>
      </c>
      <c r="D235" s="9" t="s">
        <v>22059</v>
      </c>
      <c r="E235" s="9"/>
      <c r="F235" s="9" t="s">
        <v>21270</v>
      </c>
      <c r="G235" s="9" t="s">
        <v>21271</v>
      </c>
      <c r="H235" s="401" t="s">
        <v>22680</v>
      </c>
      <c r="I235" s="38" t="s">
        <v>21</v>
      </c>
      <c r="J235" s="72" t="str">
        <f>IF('MISC files'!L235&gt;0, "Y", "N")</f>
        <v>N</v>
      </c>
      <c r="K235" s="9"/>
      <c r="L235" s="9"/>
      <c r="M235" s="9" t="s">
        <v>16089</v>
      </c>
      <c r="N235" s="9" t="s">
        <v>461</v>
      </c>
      <c r="O235" s="9" t="s">
        <v>454</v>
      </c>
      <c r="P235" s="353" t="s">
        <v>21272</v>
      </c>
      <c r="Q235" s="72"/>
      <c r="R235" s="9" t="s">
        <v>20</v>
      </c>
      <c r="S235" s="9" t="s">
        <v>270</v>
      </c>
      <c r="T235" s="72"/>
      <c r="V235" s="29"/>
      <c r="W235" s="29"/>
      <c r="X235" s="29"/>
      <c r="Y235" s="29"/>
      <c r="Z235" s="29"/>
      <c r="AA235" s="29"/>
      <c r="AB235" s="29"/>
      <c r="AC235" s="169"/>
      <c r="AD235" s="102"/>
      <c r="AE235" s="29"/>
      <c r="AF235" s="29"/>
      <c r="AG235" s="29"/>
      <c r="AH235" s="100"/>
      <c r="AI235" s="29"/>
      <c r="AJ235" s="100"/>
      <c r="AK235" s="29"/>
      <c r="AL235" s="381"/>
      <c r="AM235" s="30"/>
      <c r="AN235" s="29"/>
      <c r="AO235" s="29"/>
      <c r="AP235" s="29"/>
      <c r="AQ235" s="29"/>
      <c r="AR235" s="29"/>
      <c r="AS235" s="29"/>
      <c r="AT235" s="175"/>
    </row>
    <row r="236" spans="1:51" ht="15" customHeight="1">
      <c r="A236" s="72">
        <v>233</v>
      </c>
      <c r="B236" s="72" t="s">
        <v>18360</v>
      </c>
      <c r="C236" s="9" t="s">
        <v>21175</v>
      </c>
      <c r="D236" s="9" t="s">
        <v>22048</v>
      </c>
      <c r="E236" s="9"/>
      <c r="F236" s="9" t="s">
        <v>21282</v>
      </c>
      <c r="G236" s="9" t="s">
        <v>21283</v>
      </c>
      <c r="H236" s="9" t="s">
        <v>22681</v>
      </c>
      <c r="I236" s="38" t="s">
        <v>21</v>
      </c>
      <c r="J236" s="72" t="str">
        <f>IF('MISC files'!L236&gt;0, "Y", "N")</f>
        <v>N</v>
      </c>
      <c r="K236" s="9"/>
      <c r="L236" s="9"/>
      <c r="M236" s="9" t="s">
        <v>22286</v>
      </c>
      <c r="N236" s="9"/>
      <c r="O236" s="9" t="s">
        <v>463</v>
      </c>
      <c r="P236" s="353"/>
      <c r="Q236" s="72"/>
      <c r="R236" s="9" t="s">
        <v>20</v>
      </c>
      <c r="S236" s="9" t="s">
        <v>21281</v>
      </c>
      <c r="T236" s="72"/>
      <c r="V236" s="29"/>
      <c r="W236" s="29"/>
      <c r="X236" s="29"/>
      <c r="Y236" s="29"/>
      <c r="Z236" s="29"/>
      <c r="AA236" s="29"/>
      <c r="AB236" s="29"/>
      <c r="AC236" s="169"/>
      <c r="AD236" s="102"/>
      <c r="AE236" s="29"/>
      <c r="AF236" s="29"/>
      <c r="AG236" s="29"/>
      <c r="AH236" s="100"/>
      <c r="AI236" s="29"/>
      <c r="AJ236" s="100"/>
      <c r="AK236" s="29"/>
      <c r="AL236" s="381"/>
      <c r="AM236" s="30"/>
      <c r="AN236" s="29"/>
      <c r="AO236" s="29"/>
      <c r="AP236" s="29"/>
      <c r="AQ236" s="29"/>
      <c r="AR236" s="29"/>
      <c r="AS236" s="29"/>
    </row>
    <row r="237" spans="1:51" ht="15" customHeight="1">
      <c r="A237" s="72">
        <v>234</v>
      </c>
      <c r="B237" s="72" t="s">
        <v>18360</v>
      </c>
      <c r="C237" s="9" t="s">
        <v>21286</v>
      </c>
      <c r="D237" s="9" t="s">
        <v>22048</v>
      </c>
      <c r="E237" s="9"/>
      <c r="F237" s="9" t="s">
        <v>21287</v>
      </c>
      <c r="G237" s="9" t="s">
        <v>21288</v>
      </c>
      <c r="H237" s="9" t="s">
        <v>22682</v>
      </c>
      <c r="I237" s="38" t="s">
        <v>21</v>
      </c>
      <c r="J237" s="72" t="str">
        <f>IF('MISC files'!L237&gt;0, "Y", "N")</f>
        <v>N</v>
      </c>
      <c r="K237" s="9"/>
      <c r="L237" s="9"/>
      <c r="M237" s="9" t="s">
        <v>22286</v>
      </c>
      <c r="N237" s="9"/>
      <c r="O237" s="9" t="s">
        <v>463</v>
      </c>
      <c r="P237" s="353"/>
      <c r="Q237" s="72"/>
      <c r="R237" s="9" t="s">
        <v>20</v>
      </c>
      <c r="S237" s="9" t="s">
        <v>20648</v>
      </c>
      <c r="T237" s="72"/>
      <c r="V237" s="29"/>
      <c r="W237" s="29"/>
      <c r="X237" s="29"/>
      <c r="Y237" s="29"/>
      <c r="Z237" s="29"/>
      <c r="AA237" s="29"/>
      <c r="AB237" s="29"/>
      <c r="AC237" s="169"/>
      <c r="AD237" s="102"/>
      <c r="AE237" s="29"/>
      <c r="AF237" s="29"/>
      <c r="AG237" s="29"/>
      <c r="AH237" s="100"/>
      <c r="AI237" s="29"/>
      <c r="AJ237" s="100"/>
      <c r="AK237" s="29"/>
      <c r="AL237" s="381"/>
      <c r="AM237" s="30"/>
      <c r="AN237" s="29"/>
      <c r="AO237" s="29"/>
      <c r="AP237" s="29"/>
      <c r="AQ237" s="30"/>
      <c r="AR237" s="29"/>
      <c r="AS237" s="29"/>
      <c r="AT237" s="100"/>
    </row>
    <row r="238" spans="1:51" s="31" customFormat="1" ht="15" customHeight="1">
      <c r="A238" s="72">
        <v>235</v>
      </c>
      <c r="B238" s="72" t="s">
        <v>18360</v>
      </c>
      <c r="C238" s="9" t="s">
        <v>21291</v>
      </c>
      <c r="D238" s="9" t="s">
        <v>22048</v>
      </c>
      <c r="E238" s="9"/>
      <c r="F238" s="9" t="s">
        <v>21292</v>
      </c>
      <c r="G238" s="9" t="s">
        <v>21293</v>
      </c>
      <c r="H238" s="9" t="s">
        <v>22683</v>
      </c>
      <c r="I238" s="38" t="s">
        <v>21</v>
      </c>
      <c r="J238" s="72" t="str">
        <f>IF('MISC files'!L238&gt;0, "Y", "N")</f>
        <v>N</v>
      </c>
      <c r="K238" s="9"/>
      <c r="L238" s="9"/>
      <c r="M238" s="9" t="s">
        <v>22286</v>
      </c>
      <c r="N238" s="9"/>
      <c r="O238" s="9"/>
      <c r="P238" s="353"/>
      <c r="Q238" s="72"/>
      <c r="R238" s="9" t="s">
        <v>20</v>
      </c>
      <c r="S238" s="9" t="s">
        <v>274</v>
      </c>
      <c r="T238" s="8"/>
      <c r="V238" s="416"/>
      <c r="W238" s="397"/>
      <c r="X238" s="417"/>
      <c r="Y238" s="418"/>
      <c r="Z238" s="419"/>
      <c r="AA238" s="27"/>
      <c r="AB238" s="27"/>
      <c r="AD238" s="247"/>
      <c r="AG238" s="27"/>
      <c r="AK238" s="27"/>
      <c r="AL238" s="27"/>
    </row>
    <row r="239" spans="1:51" ht="15" customHeight="1">
      <c r="A239" s="72">
        <v>236</v>
      </c>
      <c r="B239" s="72" t="s">
        <v>18360</v>
      </c>
      <c r="C239" s="9" t="s">
        <v>21447</v>
      </c>
      <c r="D239" s="9" t="s">
        <v>22058</v>
      </c>
      <c r="E239" s="9"/>
      <c r="F239" s="9" t="s">
        <v>21448</v>
      </c>
      <c r="G239" s="9" t="s">
        <v>21449</v>
      </c>
      <c r="H239" s="401" t="s">
        <v>22684</v>
      </c>
      <c r="I239" s="38" t="s">
        <v>21</v>
      </c>
      <c r="J239" s="72" t="str">
        <f>IF('MISC files'!L239&gt;0, "Y", "N")</f>
        <v>N</v>
      </c>
      <c r="K239" s="9"/>
      <c r="L239" s="482"/>
      <c r="M239" s="43" t="s">
        <v>23118</v>
      </c>
      <c r="N239" s="43" t="s">
        <v>459</v>
      </c>
      <c r="O239" s="43" t="s">
        <v>463</v>
      </c>
      <c r="P239" s="405" t="s">
        <v>21450</v>
      </c>
      <c r="Q239" s="72"/>
      <c r="R239" s="9" t="s">
        <v>20</v>
      </c>
      <c r="S239" s="9" t="s">
        <v>283</v>
      </c>
      <c r="T239" s="72"/>
      <c r="V239" s="416"/>
      <c r="W239" s="397"/>
      <c r="X239" s="417"/>
      <c r="Y239" s="418"/>
      <c r="Z239" s="29"/>
      <c r="AA239" s="29"/>
      <c r="AB239" s="29"/>
      <c r="AC239" s="169"/>
      <c r="AD239" s="102"/>
      <c r="AE239" s="29"/>
      <c r="AF239" s="29"/>
      <c r="AG239" s="29"/>
      <c r="AH239" s="100"/>
      <c r="AI239" s="29"/>
      <c r="AJ239" s="100"/>
      <c r="AK239" s="29"/>
      <c r="AL239" s="381"/>
      <c r="AM239" s="30"/>
      <c r="AN239" s="29"/>
      <c r="AO239" s="29"/>
      <c r="AP239" s="29"/>
      <c r="AQ239" s="30"/>
      <c r="AR239" s="29"/>
      <c r="AS239" s="29"/>
      <c r="AT239" s="100"/>
    </row>
    <row r="240" spans="1:51" ht="15" customHeight="1">
      <c r="A240" s="72">
        <v>237</v>
      </c>
      <c r="B240" s="72" t="s">
        <v>18360</v>
      </c>
      <c r="C240" s="9" t="s">
        <v>21453</v>
      </c>
      <c r="D240" s="9" t="s">
        <v>22047</v>
      </c>
      <c r="E240" s="9"/>
      <c r="F240" s="9" t="s">
        <v>21454</v>
      </c>
      <c r="G240" s="9" t="s">
        <v>21455</v>
      </c>
      <c r="H240" s="401" t="s">
        <v>22685</v>
      </c>
      <c r="I240" s="38" t="s">
        <v>21</v>
      </c>
      <c r="J240" s="72" t="str">
        <f>IF('MISC files'!L240&gt;0, "Y", "N")</f>
        <v>N</v>
      </c>
      <c r="K240" s="9"/>
      <c r="L240" s="9"/>
      <c r="M240" s="9" t="s">
        <v>22286</v>
      </c>
      <c r="N240" s="9"/>
      <c r="O240" s="9"/>
      <c r="P240" s="353"/>
      <c r="Q240" s="72"/>
      <c r="R240" s="9" t="s">
        <v>20</v>
      </c>
      <c r="S240" s="9" t="s">
        <v>270</v>
      </c>
      <c r="T240" s="72"/>
      <c r="V240" s="29"/>
      <c r="W240" s="29"/>
      <c r="X240" s="29"/>
      <c r="Y240" s="29"/>
      <c r="Z240" s="29"/>
      <c r="AA240" s="29"/>
      <c r="AB240" s="29"/>
      <c r="AC240" s="169"/>
      <c r="AD240" s="102"/>
      <c r="AE240" s="29"/>
      <c r="AF240" s="29"/>
      <c r="AG240" s="29"/>
      <c r="AH240" s="100"/>
      <c r="AI240" s="29"/>
      <c r="AJ240" s="100"/>
      <c r="AK240" s="29"/>
      <c r="AL240" s="381"/>
      <c r="AM240" s="30"/>
      <c r="AN240" s="29"/>
      <c r="AO240" s="29"/>
      <c r="AP240" s="29"/>
      <c r="AQ240" s="30"/>
      <c r="AR240" s="29"/>
      <c r="AS240" s="29"/>
      <c r="AT240" s="100"/>
      <c r="AU240" s="100"/>
      <c r="AV240" s="100"/>
      <c r="AW240" s="100"/>
      <c r="AX240" s="100"/>
      <c r="AY240" s="100"/>
    </row>
    <row r="241" spans="1:49" ht="15" customHeight="1">
      <c r="A241" s="72">
        <v>238</v>
      </c>
      <c r="B241" s="72" t="s">
        <v>18360</v>
      </c>
      <c r="C241" s="9" t="s">
        <v>21458</v>
      </c>
      <c r="D241" s="9" t="s">
        <v>22047</v>
      </c>
      <c r="E241" s="9"/>
      <c r="F241" s="9" t="s">
        <v>21459</v>
      </c>
      <c r="G241" s="9" t="s">
        <v>21460</v>
      </c>
      <c r="H241" s="401" t="s">
        <v>22686</v>
      </c>
      <c r="I241" s="38" t="s">
        <v>21</v>
      </c>
      <c r="J241" s="72" t="str">
        <f>IF('MISC files'!L241&gt;0, "Y", "N")</f>
        <v>N</v>
      </c>
      <c r="K241" s="9"/>
      <c r="L241" s="482"/>
      <c r="M241" s="43" t="s">
        <v>22286</v>
      </c>
      <c r="N241" s="43"/>
      <c r="O241" s="43"/>
      <c r="P241" s="405"/>
      <c r="Q241" s="72"/>
      <c r="R241" s="9" t="s">
        <v>20</v>
      </c>
      <c r="S241" s="9" t="s">
        <v>270</v>
      </c>
      <c r="T241" s="72"/>
      <c r="V241" s="29"/>
      <c r="W241" s="29"/>
      <c r="X241" s="29"/>
      <c r="Y241" s="29"/>
      <c r="Z241" s="29"/>
      <c r="AA241" s="29"/>
      <c r="AB241" s="29"/>
      <c r="AC241" s="169"/>
      <c r="AD241" s="102"/>
      <c r="AE241" s="29"/>
      <c r="AF241" s="29"/>
      <c r="AG241" s="29"/>
      <c r="AH241" s="100"/>
      <c r="AI241" s="29"/>
      <c r="AJ241" s="100"/>
      <c r="AK241" s="29"/>
      <c r="AL241" s="381"/>
      <c r="AM241" s="30"/>
      <c r="AN241" s="29"/>
      <c r="AO241" s="29"/>
      <c r="AP241" s="29"/>
      <c r="AQ241" s="30"/>
      <c r="AR241" s="29"/>
      <c r="AS241" s="29"/>
      <c r="AT241" s="100"/>
    </row>
    <row r="242" spans="1:49" ht="15" customHeight="1">
      <c r="A242" s="72">
        <v>239</v>
      </c>
      <c r="B242" s="72" t="s">
        <v>18360</v>
      </c>
      <c r="C242" s="9" t="s">
        <v>21463</v>
      </c>
      <c r="D242" s="9" t="s">
        <v>22047</v>
      </c>
      <c r="E242" s="9"/>
      <c r="F242" s="9" t="s">
        <v>21464</v>
      </c>
      <c r="G242" s="9" t="s">
        <v>21465</v>
      </c>
      <c r="H242" s="401" t="s">
        <v>22687</v>
      </c>
      <c r="I242" s="38" t="s">
        <v>21</v>
      </c>
      <c r="J242" s="72" t="str">
        <f>IF('MISC files'!L242&gt;0, "Y", "N")</f>
        <v>N</v>
      </c>
      <c r="K242" s="9"/>
      <c r="L242" s="482"/>
      <c r="M242" s="43" t="s">
        <v>22286</v>
      </c>
      <c r="N242" s="43"/>
      <c r="O242" s="43"/>
      <c r="P242" s="405"/>
      <c r="Q242" s="72"/>
      <c r="R242" s="9" t="s">
        <v>20</v>
      </c>
      <c r="S242" s="9" t="s">
        <v>275</v>
      </c>
      <c r="T242" s="72"/>
      <c r="V242" s="29"/>
      <c r="W242" s="29"/>
      <c r="X242" s="29"/>
      <c r="Y242" s="29"/>
      <c r="Z242" s="29"/>
      <c r="AA242" s="29"/>
      <c r="AB242" s="29"/>
      <c r="AC242" s="169"/>
      <c r="AD242" s="102"/>
      <c r="AE242" s="29"/>
      <c r="AF242" s="29"/>
      <c r="AG242" s="29"/>
      <c r="AH242" s="100"/>
      <c r="AI242" s="29"/>
      <c r="AJ242" s="100"/>
      <c r="AK242" s="29"/>
      <c r="AL242" s="381"/>
      <c r="AM242" s="30"/>
      <c r="AN242" s="29"/>
      <c r="AO242" s="29"/>
      <c r="AP242" s="29"/>
      <c r="AQ242" s="30"/>
      <c r="AR242" s="29"/>
      <c r="AS242" s="29"/>
      <c r="AT242" s="100"/>
    </row>
    <row r="243" spans="1:49" ht="15" customHeight="1">
      <c r="A243" s="72">
        <v>240</v>
      </c>
      <c r="B243" s="72" t="s">
        <v>18360</v>
      </c>
      <c r="C243" s="9" t="s">
        <v>21468</v>
      </c>
      <c r="D243" s="9" t="s">
        <v>22047</v>
      </c>
      <c r="E243" s="9"/>
      <c r="F243" s="9" t="s">
        <v>21469</v>
      </c>
      <c r="G243" s="9" t="s">
        <v>21470</v>
      </c>
      <c r="H243" s="401" t="s">
        <v>22688</v>
      </c>
      <c r="I243" s="38" t="s">
        <v>21</v>
      </c>
      <c r="J243" s="72" t="str">
        <f>IF('MISC files'!L243&gt;0, "Y", "N")</f>
        <v>N</v>
      </c>
      <c r="K243" s="9"/>
      <c r="L243" s="482"/>
      <c r="M243" s="43" t="s">
        <v>22286</v>
      </c>
      <c r="N243" s="43"/>
      <c r="O243" s="43"/>
      <c r="P243" s="405"/>
      <c r="Q243" s="72"/>
      <c r="R243" s="9" t="s">
        <v>20</v>
      </c>
      <c r="S243" s="9" t="s">
        <v>270</v>
      </c>
      <c r="T243" s="72"/>
      <c r="V243" s="30"/>
      <c r="W243" s="29"/>
      <c r="X243" s="29"/>
      <c r="Y243" s="29"/>
      <c r="Z243" s="29"/>
      <c r="AA243" s="29"/>
      <c r="AB243" s="29"/>
      <c r="AC243" s="169"/>
      <c r="AD243" s="102"/>
      <c r="AE243" s="30"/>
      <c r="AF243" s="29"/>
      <c r="AG243" s="30"/>
      <c r="AH243" s="100"/>
      <c r="AI243" s="30"/>
      <c r="AJ243" s="100"/>
      <c r="AK243" s="30"/>
      <c r="AL243" s="381"/>
      <c r="AM243" s="30"/>
      <c r="AN243" s="30"/>
      <c r="AO243" s="30"/>
      <c r="AP243" s="30"/>
      <c r="AQ243" s="30"/>
      <c r="AR243" s="30"/>
      <c r="AS243" s="29"/>
      <c r="AT243" s="100"/>
    </row>
    <row r="244" spans="1:49" ht="15" customHeight="1">
      <c r="A244" s="72">
        <v>241</v>
      </c>
      <c r="B244" s="72" t="s">
        <v>18360</v>
      </c>
      <c r="C244" s="9" t="s">
        <v>21473</v>
      </c>
      <c r="D244" s="9" t="s">
        <v>22047</v>
      </c>
      <c r="E244" s="9"/>
      <c r="F244" s="9" t="s">
        <v>21474</v>
      </c>
      <c r="G244" s="9" t="s">
        <v>21475</v>
      </c>
      <c r="H244" s="401" t="s">
        <v>22689</v>
      </c>
      <c r="I244" s="38" t="s">
        <v>21</v>
      </c>
      <c r="J244" s="72" t="str">
        <f>IF('MISC files'!L244&gt;0, "Y", "N")</f>
        <v>N</v>
      </c>
      <c r="K244" s="9"/>
      <c r="L244" s="482"/>
      <c r="M244" s="43" t="s">
        <v>22286</v>
      </c>
      <c r="N244" s="43"/>
      <c r="O244" s="43"/>
      <c r="P244" s="405"/>
      <c r="Q244" s="72"/>
      <c r="R244" s="9" t="s">
        <v>20</v>
      </c>
      <c r="S244" s="9" t="s">
        <v>284</v>
      </c>
      <c r="T244" s="72"/>
      <c r="V244" s="30"/>
      <c r="W244" s="29"/>
      <c r="X244" s="29"/>
      <c r="Y244" s="29"/>
      <c r="Z244" s="29"/>
      <c r="AA244" s="29"/>
      <c r="AB244" s="29"/>
      <c r="AC244" s="169"/>
      <c r="AD244" s="102"/>
      <c r="AE244" s="30"/>
      <c r="AF244" s="29"/>
      <c r="AG244" s="30"/>
      <c r="AH244" s="100"/>
      <c r="AI244" s="30"/>
      <c r="AJ244" s="100"/>
      <c r="AK244" s="30"/>
      <c r="AL244" s="381"/>
      <c r="AM244" s="30"/>
      <c r="AN244" s="30"/>
      <c r="AO244" s="30"/>
      <c r="AP244" s="30"/>
      <c r="AQ244" s="30"/>
      <c r="AR244" s="30"/>
      <c r="AS244" s="29"/>
      <c r="AT244" s="100"/>
    </row>
    <row r="245" spans="1:49" ht="15" customHeight="1">
      <c r="A245" s="72">
        <v>242</v>
      </c>
      <c r="B245" s="72" t="s">
        <v>18360</v>
      </c>
      <c r="C245" s="9" t="s">
        <v>21478</v>
      </c>
      <c r="D245" s="9" t="s">
        <v>22047</v>
      </c>
      <c r="E245" s="9"/>
      <c r="F245" s="9" t="s">
        <v>21479</v>
      </c>
      <c r="G245" s="9" t="s">
        <v>21480</v>
      </c>
      <c r="H245" s="9" t="s">
        <v>22690</v>
      </c>
      <c r="I245" s="38" t="s">
        <v>21</v>
      </c>
      <c r="J245" s="72" t="str">
        <f>IF('MISC files'!L245&gt;0, "Y", "N")</f>
        <v>Y</v>
      </c>
      <c r="K245" s="9"/>
      <c r="L245" s="482"/>
      <c r="M245" s="43" t="s">
        <v>22286</v>
      </c>
      <c r="N245" s="43"/>
      <c r="O245" s="43"/>
      <c r="P245" s="405"/>
      <c r="Q245" s="72"/>
      <c r="R245" s="9" t="s">
        <v>20</v>
      </c>
      <c r="S245" s="9" t="s">
        <v>270</v>
      </c>
      <c r="T245" s="72"/>
      <c r="V245" s="30"/>
      <c r="W245" s="29"/>
      <c r="X245" s="29"/>
      <c r="Y245" s="29"/>
      <c r="Z245" s="29"/>
      <c r="AA245" s="29"/>
      <c r="AB245" s="29"/>
      <c r="AC245" s="169"/>
      <c r="AD245" s="102"/>
      <c r="AE245" s="30"/>
      <c r="AF245" s="29"/>
      <c r="AG245" s="30"/>
      <c r="AH245" s="100"/>
      <c r="AI245" s="30"/>
      <c r="AJ245" s="100"/>
      <c r="AK245" s="30"/>
      <c r="AL245" s="381"/>
      <c r="AM245" s="30"/>
      <c r="AN245" s="30"/>
      <c r="AO245" s="30"/>
      <c r="AP245" s="30"/>
      <c r="AQ245" s="30"/>
      <c r="AR245" s="30"/>
      <c r="AS245" s="29"/>
      <c r="AT245" s="100"/>
    </row>
    <row r="246" spans="1:49" ht="15" customHeight="1">
      <c r="A246" s="72">
        <v>243</v>
      </c>
      <c r="B246" s="72" t="s">
        <v>18360</v>
      </c>
      <c r="C246" s="9" t="s">
        <v>21483</v>
      </c>
      <c r="D246" s="9" t="s">
        <v>22047</v>
      </c>
      <c r="E246" s="9"/>
      <c r="F246" s="9" t="s">
        <v>21484</v>
      </c>
      <c r="G246" s="9" t="s">
        <v>21485</v>
      </c>
      <c r="H246" s="9" t="s">
        <v>22691</v>
      </c>
      <c r="I246" s="38" t="s">
        <v>21</v>
      </c>
      <c r="J246" s="72" t="str">
        <f>IF('MISC files'!L246&gt;0, "Y", "N")</f>
        <v>Y</v>
      </c>
      <c r="K246" s="9"/>
      <c r="L246" s="482"/>
      <c r="M246" s="43" t="s">
        <v>22286</v>
      </c>
      <c r="N246" s="43"/>
      <c r="O246" s="43"/>
      <c r="P246" s="405"/>
      <c r="Q246" s="72"/>
      <c r="R246" s="9" t="s">
        <v>20</v>
      </c>
      <c r="S246" s="9" t="s">
        <v>275</v>
      </c>
      <c r="T246" s="72"/>
      <c r="V246" s="30"/>
      <c r="W246" s="29"/>
      <c r="X246" s="29"/>
      <c r="Y246" s="29"/>
      <c r="Z246" s="29"/>
      <c r="AA246" s="29"/>
      <c r="AB246" s="29"/>
      <c r="AC246" s="169"/>
      <c r="AD246" s="102"/>
      <c r="AE246" s="30"/>
      <c r="AF246" s="29"/>
      <c r="AG246" s="30"/>
      <c r="AH246" s="100"/>
      <c r="AI246" s="30"/>
      <c r="AJ246" s="100"/>
      <c r="AK246" s="30"/>
      <c r="AL246" s="381"/>
      <c r="AM246" s="30"/>
      <c r="AN246" s="30"/>
      <c r="AO246" s="30"/>
      <c r="AP246" s="30"/>
      <c r="AQ246" s="30"/>
      <c r="AR246" s="30"/>
      <c r="AS246" s="29"/>
    </row>
    <row r="247" spans="1:49" ht="15" customHeight="1">
      <c r="A247" s="72">
        <v>244</v>
      </c>
      <c r="B247" s="72" t="s">
        <v>18360</v>
      </c>
      <c r="C247" s="9" t="s">
        <v>21488</v>
      </c>
      <c r="D247" s="9" t="s">
        <v>22047</v>
      </c>
      <c r="E247" s="9"/>
      <c r="F247" s="9" t="s">
        <v>21489</v>
      </c>
      <c r="G247" s="9" t="s">
        <v>21490</v>
      </c>
      <c r="H247" s="9" t="s">
        <v>22692</v>
      </c>
      <c r="I247" s="38" t="s">
        <v>21</v>
      </c>
      <c r="J247" s="72" t="str">
        <f>IF('MISC files'!L247&gt;0, "Y", "N")</f>
        <v>Y</v>
      </c>
      <c r="K247" s="9"/>
      <c r="L247" s="9"/>
      <c r="M247" s="9" t="s">
        <v>22286</v>
      </c>
      <c r="N247" s="9"/>
      <c r="O247" s="9"/>
      <c r="P247" s="353"/>
      <c r="Q247" s="72"/>
      <c r="R247" s="9" t="s">
        <v>20</v>
      </c>
      <c r="S247" s="9" t="s">
        <v>12244</v>
      </c>
      <c r="T247" s="72"/>
      <c r="V247" s="30"/>
      <c r="W247" s="29"/>
      <c r="X247" s="29"/>
      <c r="Y247" s="29"/>
      <c r="Z247" s="29"/>
      <c r="AA247" s="29"/>
      <c r="AB247" s="29"/>
      <c r="AC247" s="169"/>
      <c r="AD247" s="102"/>
      <c r="AE247" s="30"/>
      <c r="AF247" s="29"/>
      <c r="AG247" s="30"/>
      <c r="AH247" s="100"/>
      <c r="AI247" s="30"/>
      <c r="AJ247" s="100"/>
      <c r="AK247" s="30"/>
      <c r="AL247" s="381"/>
      <c r="AM247" s="30"/>
      <c r="AN247" s="30"/>
      <c r="AO247" s="30"/>
      <c r="AP247" s="30"/>
      <c r="AQ247" s="30"/>
      <c r="AR247" s="30"/>
      <c r="AS247" s="29"/>
    </row>
    <row r="248" spans="1:49" ht="15" customHeight="1">
      <c r="A248" s="72">
        <v>245</v>
      </c>
      <c r="B248" s="72" t="s">
        <v>18360</v>
      </c>
      <c r="C248" s="9" t="s">
        <v>21488</v>
      </c>
      <c r="D248" s="9" t="s">
        <v>22047</v>
      </c>
      <c r="E248" s="9"/>
      <c r="F248" s="9" t="s">
        <v>21493</v>
      </c>
      <c r="G248" s="9" t="s">
        <v>21494</v>
      </c>
      <c r="H248" s="9" t="s">
        <v>22693</v>
      </c>
      <c r="I248" s="38" t="s">
        <v>21</v>
      </c>
      <c r="J248" s="72" t="str">
        <f>IF('MISC files'!L248&gt;0, "Y", "N")</f>
        <v>Y</v>
      </c>
      <c r="K248" s="9"/>
      <c r="L248" s="9"/>
      <c r="M248" s="9" t="s">
        <v>22286</v>
      </c>
      <c r="N248" s="9"/>
      <c r="O248" s="9"/>
      <c r="P248" s="353"/>
      <c r="Q248" s="72"/>
      <c r="R248" s="9" t="s">
        <v>20</v>
      </c>
      <c r="S248" s="9" t="s">
        <v>518</v>
      </c>
      <c r="T248" s="72"/>
      <c r="V248" s="30"/>
      <c r="W248" s="29"/>
      <c r="X248" s="29"/>
      <c r="Y248" s="29"/>
      <c r="Z248" s="29"/>
      <c r="AA248" s="29"/>
      <c r="AB248" s="29"/>
      <c r="AC248" s="169"/>
      <c r="AD248" s="102"/>
      <c r="AE248" s="30"/>
      <c r="AF248" s="29"/>
      <c r="AG248" s="30"/>
      <c r="AH248" s="100"/>
      <c r="AI248" s="30"/>
      <c r="AJ248" s="100"/>
      <c r="AK248" s="30"/>
      <c r="AL248" s="381"/>
      <c r="AM248" s="30"/>
      <c r="AN248" s="30"/>
      <c r="AO248" s="30"/>
      <c r="AP248" s="30"/>
      <c r="AQ248" s="30"/>
      <c r="AR248" s="30"/>
      <c r="AS248" s="29"/>
    </row>
    <row r="249" spans="1:49" ht="15" customHeight="1">
      <c r="A249" s="72">
        <v>246</v>
      </c>
      <c r="B249" s="72" t="s">
        <v>18360</v>
      </c>
      <c r="C249" s="9" t="s">
        <v>21497</v>
      </c>
      <c r="D249" s="9" t="s">
        <v>22047</v>
      </c>
      <c r="E249" s="9"/>
      <c r="F249" s="9" t="s">
        <v>21498</v>
      </c>
      <c r="G249" s="9" t="s">
        <v>21499</v>
      </c>
      <c r="H249" s="9" t="s">
        <v>22694</v>
      </c>
      <c r="I249" s="38" t="s">
        <v>21</v>
      </c>
      <c r="J249" s="72" t="str">
        <f>IF('MISC files'!L249&gt;0, "Y", "N")</f>
        <v>Y</v>
      </c>
      <c r="K249" s="9"/>
      <c r="L249" s="9"/>
      <c r="M249" s="9" t="s">
        <v>22286</v>
      </c>
      <c r="N249" s="9"/>
      <c r="O249" s="9"/>
      <c r="P249" s="353"/>
      <c r="Q249" s="72"/>
      <c r="R249" s="9" t="s">
        <v>20</v>
      </c>
      <c r="S249" s="9" t="s">
        <v>286</v>
      </c>
      <c r="T249" s="72"/>
      <c r="V249" s="30"/>
      <c r="W249" s="29"/>
      <c r="X249" s="29"/>
      <c r="Y249" s="29"/>
      <c r="Z249" s="29"/>
      <c r="AA249" s="29"/>
      <c r="AB249" s="29"/>
      <c r="AC249" s="169"/>
      <c r="AD249" s="102"/>
      <c r="AE249" s="30"/>
      <c r="AF249" s="29"/>
      <c r="AG249" s="30"/>
      <c r="AH249" s="100"/>
      <c r="AI249" s="30"/>
      <c r="AJ249" s="100"/>
      <c r="AK249" s="30"/>
      <c r="AL249" s="381"/>
      <c r="AM249" s="30"/>
      <c r="AN249" s="30"/>
      <c r="AO249" s="30"/>
      <c r="AP249" s="30"/>
      <c r="AQ249" s="30"/>
      <c r="AR249" s="30"/>
      <c r="AS249" s="29"/>
    </row>
    <row r="250" spans="1:49" ht="15" customHeight="1">
      <c r="A250" s="72">
        <v>247</v>
      </c>
      <c r="B250" s="72" t="s">
        <v>18360</v>
      </c>
      <c r="C250" s="9" t="s">
        <v>21502</v>
      </c>
      <c r="D250" s="9" t="s">
        <v>22047</v>
      </c>
      <c r="E250" s="9"/>
      <c r="F250" s="9" t="s">
        <v>21503</v>
      </c>
      <c r="G250" s="9" t="s">
        <v>21504</v>
      </c>
      <c r="H250" s="9" t="s">
        <v>22695</v>
      </c>
      <c r="I250" s="38" t="s">
        <v>21</v>
      </c>
      <c r="J250" s="72" t="str">
        <f>IF('MISC files'!L250&gt;0, "Y", "N")</f>
        <v>Y</v>
      </c>
      <c r="K250" s="9"/>
      <c r="L250" s="9"/>
      <c r="M250" s="9" t="s">
        <v>22286</v>
      </c>
      <c r="N250" s="9"/>
      <c r="O250" s="9"/>
      <c r="P250" s="353"/>
      <c r="Q250" s="72"/>
      <c r="R250" s="9" t="s">
        <v>20</v>
      </c>
      <c r="S250" s="9" t="s">
        <v>6911</v>
      </c>
      <c r="T250" s="72"/>
      <c r="V250" s="30"/>
      <c r="W250" s="29"/>
      <c r="X250" s="29"/>
      <c r="Y250" s="29"/>
      <c r="Z250" s="29"/>
      <c r="AA250" s="29"/>
      <c r="AB250" s="29"/>
      <c r="AC250" s="169"/>
      <c r="AD250" s="102"/>
      <c r="AE250" s="30"/>
      <c r="AF250" s="29"/>
      <c r="AG250" s="30"/>
      <c r="AH250" s="100"/>
      <c r="AI250" s="30"/>
      <c r="AJ250" s="100"/>
      <c r="AK250" s="30"/>
      <c r="AL250" s="381"/>
      <c r="AM250" s="30"/>
      <c r="AN250" s="30"/>
      <c r="AO250" s="30"/>
      <c r="AP250" s="30"/>
      <c r="AQ250" s="30"/>
      <c r="AR250" s="30"/>
      <c r="AS250" s="29"/>
      <c r="AT250" s="224"/>
      <c r="AU250" s="224"/>
      <c r="AV250" s="224"/>
      <c r="AW250" s="224"/>
    </row>
    <row r="251" spans="1:49" ht="15" customHeight="1">
      <c r="A251" s="72">
        <v>248</v>
      </c>
      <c r="B251" s="72" t="s">
        <v>18360</v>
      </c>
      <c r="C251" s="9" t="s">
        <v>21564</v>
      </c>
      <c r="D251" s="9" t="s">
        <v>22060</v>
      </c>
      <c r="E251" s="9"/>
      <c r="F251" s="9" t="s">
        <v>21565</v>
      </c>
      <c r="G251" s="9" t="s">
        <v>21566</v>
      </c>
      <c r="H251" s="401" t="s">
        <v>22696</v>
      </c>
      <c r="I251" s="38" t="s">
        <v>21</v>
      </c>
      <c r="J251" s="72" t="str">
        <f>IF('MISC files'!L251&gt;0, "Y", "N")</f>
        <v>Y</v>
      </c>
      <c r="K251" s="9"/>
      <c r="L251" s="9"/>
      <c r="M251" s="9" t="s">
        <v>23118</v>
      </c>
      <c r="N251" s="9" t="s">
        <v>21567</v>
      </c>
      <c r="O251" s="9" t="s">
        <v>454</v>
      </c>
      <c r="P251" s="353" t="s">
        <v>21568</v>
      </c>
      <c r="Q251" s="72"/>
      <c r="R251" s="9" t="s">
        <v>20</v>
      </c>
      <c r="S251" s="9" t="s">
        <v>560</v>
      </c>
      <c r="T251" s="72"/>
      <c r="V251" s="30"/>
      <c r="W251" s="29"/>
      <c r="X251" s="29"/>
      <c r="Y251" s="29"/>
      <c r="Z251" s="29"/>
      <c r="AA251" s="29"/>
      <c r="AB251" s="29"/>
      <c r="AC251" s="169"/>
      <c r="AD251" s="102"/>
      <c r="AE251" s="30"/>
      <c r="AF251" s="29"/>
      <c r="AG251" s="30"/>
      <c r="AH251" s="100"/>
      <c r="AI251" s="30"/>
      <c r="AJ251" s="100"/>
      <c r="AK251" s="30"/>
      <c r="AL251" s="381"/>
      <c r="AM251" s="30"/>
      <c r="AN251" s="30"/>
      <c r="AO251" s="30"/>
      <c r="AP251" s="30"/>
      <c r="AQ251" s="30"/>
      <c r="AR251" s="30"/>
      <c r="AS251" s="29"/>
      <c r="AT251" s="224"/>
      <c r="AU251" s="224"/>
      <c r="AV251" s="224"/>
      <c r="AW251" s="224"/>
    </row>
    <row r="252" spans="1:49" ht="15" customHeight="1">
      <c r="A252" s="72">
        <v>249</v>
      </c>
      <c r="B252" s="72" t="s">
        <v>18360</v>
      </c>
      <c r="C252" s="9" t="s">
        <v>21571</v>
      </c>
      <c r="D252" s="9" t="s">
        <v>22060</v>
      </c>
      <c r="E252" s="9"/>
      <c r="F252" s="9" t="s">
        <v>21572</v>
      </c>
      <c r="G252" s="9" t="s">
        <v>21573</v>
      </c>
      <c r="H252" s="401" t="s">
        <v>22697</v>
      </c>
      <c r="I252" s="38" t="s">
        <v>21</v>
      </c>
      <c r="J252" s="72" t="str">
        <f>IF('MISC files'!L252&gt;0, "Y", "N")</f>
        <v>Y</v>
      </c>
      <c r="K252" s="9"/>
      <c r="L252" s="9"/>
      <c r="M252" s="9" t="s">
        <v>23118</v>
      </c>
      <c r="N252" s="9" t="s">
        <v>475</v>
      </c>
      <c r="O252" s="9" t="s">
        <v>454</v>
      </c>
      <c r="P252" s="353" t="s">
        <v>21574</v>
      </c>
      <c r="Q252" s="72"/>
      <c r="R252" s="9" t="s">
        <v>20</v>
      </c>
      <c r="S252" s="9" t="s">
        <v>564</v>
      </c>
      <c r="T252" s="72"/>
      <c r="V252" s="30"/>
      <c r="W252" s="29"/>
      <c r="X252" s="29"/>
      <c r="Y252" s="29"/>
      <c r="Z252" s="29"/>
      <c r="AA252" s="29"/>
      <c r="AB252" s="29"/>
      <c r="AC252" s="169"/>
      <c r="AD252" s="102"/>
      <c r="AE252" s="30"/>
      <c r="AF252" s="29"/>
      <c r="AG252" s="30"/>
      <c r="AH252" s="100"/>
      <c r="AI252" s="30"/>
      <c r="AJ252" s="100"/>
      <c r="AK252" s="30"/>
      <c r="AL252" s="381"/>
      <c r="AM252" s="30"/>
      <c r="AN252" s="30"/>
      <c r="AO252" s="30"/>
      <c r="AP252" s="30"/>
      <c r="AQ252" s="30"/>
      <c r="AR252" s="30"/>
      <c r="AS252" s="29"/>
      <c r="AT252" s="224"/>
      <c r="AU252" s="224"/>
      <c r="AV252" s="224"/>
      <c r="AW252" s="224"/>
    </row>
    <row r="253" spans="1:49" ht="15" customHeight="1">
      <c r="A253" s="72">
        <v>250</v>
      </c>
      <c r="B253" s="72" t="s">
        <v>18360</v>
      </c>
      <c r="C253" s="9" t="s">
        <v>21115</v>
      </c>
      <c r="D253" s="9" t="s">
        <v>22060</v>
      </c>
      <c r="E253" s="9"/>
      <c r="F253" s="9" t="s">
        <v>21577</v>
      </c>
      <c r="G253" s="9" t="s">
        <v>21578</v>
      </c>
      <c r="H253" s="401" t="s">
        <v>22698</v>
      </c>
      <c r="I253" s="38" t="s">
        <v>21</v>
      </c>
      <c r="J253" s="72" t="str">
        <f>IF('MISC files'!L253&gt;0, "Y", "N")</f>
        <v>Y</v>
      </c>
      <c r="K253" s="9"/>
      <c r="L253" s="9"/>
      <c r="M253" s="9" t="s">
        <v>23118</v>
      </c>
      <c r="N253" s="9" t="s">
        <v>10711</v>
      </c>
      <c r="O253" s="9" t="s">
        <v>454</v>
      </c>
      <c r="P253" s="353" t="s">
        <v>22866</v>
      </c>
      <c r="Q253" s="72"/>
      <c r="R253" s="9" t="s">
        <v>20</v>
      </c>
      <c r="S253" s="9" t="s">
        <v>286</v>
      </c>
      <c r="T253" s="72"/>
      <c r="V253" s="29"/>
      <c r="W253" s="29"/>
      <c r="X253" s="29"/>
      <c r="Y253" s="29"/>
      <c r="Z253" s="29"/>
      <c r="AA253" s="29"/>
      <c r="AB253" s="29"/>
      <c r="AC253" s="169"/>
      <c r="AD253" s="102"/>
      <c r="AE253" s="29"/>
      <c r="AF253" s="29"/>
      <c r="AG253" s="29"/>
      <c r="AH253" s="100"/>
      <c r="AI253" s="29"/>
      <c r="AJ253" s="100"/>
      <c r="AK253" s="29"/>
      <c r="AL253" s="381"/>
      <c r="AM253" s="30"/>
      <c r="AN253" s="29"/>
      <c r="AO253" s="29"/>
      <c r="AP253" s="29"/>
      <c r="AQ253" s="29"/>
      <c r="AR253" s="29"/>
      <c r="AS253" s="29"/>
      <c r="AT253" s="224"/>
      <c r="AU253" s="224"/>
      <c r="AV253" s="224"/>
      <c r="AW253" s="224"/>
    </row>
    <row r="254" spans="1:49" ht="15" customHeight="1">
      <c r="A254" s="72">
        <v>251</v>
      </c>
      <c r="B254" s="72" t="s">
        <v>18360</v>
      </c>
      <c r="C254" s="9" t="s">
        <v>21581</v>
      </c>
      <c r="D254" s="9" t="s">
        <v>22060</v>
      </c>
      <c r="E254" s="9"/>
      <c r="F254" s="9" t="s">
        <v>21582</v>
      </c>
      <c r="G254" s="9" t="s">
        <v>21583</v>
      </c>
      <c r="H254" s="401" t="s">
        <v>22699</v>
      </c>
      <c r="I254" s="38" t="s">
        <v>21</v>
      </c>
      <c r="J254" s="72" t="str">
        <f>IF('MISC files'!L254&gt;0, "Y", "N")</f>
        <v>Y</v>
      </c>
      <c r="K254" s="9"/>
      <c r="L254" s="9"/>
      <c r="M254" s="9" t="s">
        <v>23118</v>
      </c>
      <c r="N254" s="9" t="s">
        <v>10805</v>
      </c>
      <c r="O254" s="9" t="s">
        <v>454</v>
      </c>
      <c r="P254" s="353" t="s">
        <v>22867</v>
      </c>
      <c r="Q254" s="72"/>
      <c r="R254" s="9" t="s">
        <v>20</v>
      </c>
      <c r="S254" s="9" t="s">
        <v>268</v>
      </c>
      <c r="T254" s="72"/>
      <c r="V254" s="29"/>
      <c r="W254" s="29"/>
      <c r="X254" s="29"/>
      <c r="Y254" s="384"/>
      <c r="Z254" s="102"/>
      <c r="AA254" s="102"/>
      <c r="AB254" s="102"/>
      <c r="AC254" s="383"/>
      <c r="AD254" s="102"/>
      <c r="AE254" s="29"/>
      <c r="AF254" s="29"/>
      <c r="AG254" s="29"/>
      <c r="AH254" s="100"/>
      <c r="AI254" s="29"/>
      <c r="AJ254" s="100"/>
      <c r="AK254" s="29"/>
      <c r="AL254" s="381"/>
      <c r="AM254" s="30"/>
      <c r="AN254" s="29"/>
      <c r="AO254" s="29"/>
      <c r="AP254" s="29"/>
      <c r="AQ254" s="29"/>
      <c r="AR254" s="29"/>
      <c r="AS254" s="29"/>
      <c r="AT254" s="224"/>
      <c r="AU254" s="224"/>
      <c r="AV254" s="224"/>
      <c r="AW254" s="224"/>
    </row>
    <row r="255" spans="1:49" ht="15" customHeight="1">
      <c r="A255" s="72">
        <v>252</v>
      </c>
      <c r="B255" s="72" t="s">
        <v>18360</v>
      </c>
      <c r="C255" s="9" t="s">
        <v>21586</v>
      </c>
      <c r="D255" s="9" t="s">
        <v>22060</v>
      </c>
      <c r="E255" s="9"/>
      <c r="F255" s="9" t="s">
        <v>21587</v>
      </c>
      <c r="G255" s="9" t="s">
        <v>21588</v>
      </c>
      <c r="H255" s="401" t="s">
        <v>22700</v>
      </c>
      <c r="I255" s="38" t="s">
        <v>21</v>
      </c>
      <c r="J255" s="72" t="str">
        <f>IF('MISC files'!L255&gt;0, "Y", "N")</f>
        <v>Y</v>
      </c>
      <c r="K255" s="9"/>
      <c r="L255" s="9"/>
      <c r="M255" s="9" t="s">
        <v>22286</v>
      </c>
      <c r="N255" s="9"/>
      <c r="O255" s="9"/>
      <c r="P255" s="353"/>
      <c r="Q255" s="72"/>
      <c r="R255" s="9" t="s">
        <v>20</v>
      </c>
      <c r="S255" s="9" t="s">
        <v>276</v>
      </c>
      <c r="T255" s="72"/>
      <c r="V255" s="29"/>
      <c r="W255" s="29"/>
      <c r="X255" s="29"/>
      <c r="Y255" s="384"/>
      <c r="Z255" s="102"/>
      <c r="AA255" s="102"/>
      <c r="AB255" s="102"/>
      <c r="AC255" s="383"/>
      <c r="AD255" s="102"/>
      <c r="AE255" s="29"/>
      <c r="AF255" s="29"/>
      <c r="AG255" s="29"/>
      <c r="AH255" s="100"/>
      <c r="AI255" s="29"/>
      <c r="AJ255" s="100"/>
      <c r="AK255" s="29"/>
      <c r="AL255" s="381"/>
      <c r="AM255" s="30"/>
      <c r="AN255" s="29"/>
      <c r="AO255" s="29"/>
      <c r="AP255" s="29"/>
      <c r="AQ255" s="29"/>
      <c r="AR255" s="29"/>
      <c r="AS255" s="29"/>
      <c r="AT255" s="224"/>
      <c r="AU255" s="224"/>
      <c r="AV255" s="224"/>
      <c r="AW255" s="224"/>
    </row>
    <row r="256" spans="1:49" ht="15" customHeight="1">
      <c r="A256" s="72">
        <v>253</v>
      </c>
      <c r="B256" s="72" t="s">
        <v>18360</v>
      </c>
      <c r="C256" s="9" t="s">
        <v>21591</v>
      </c>
      <c r="D256" s="9" t="s">
        <v>22060</v>
      </c>
      <c r="E256" s="9"/>
      <c r="F256" s="9" t="s">
        <v>21592</v>
      </c>
      <c r="G256" s="9" t="s">
        <v>21593</v>
      </c>
      <c r="H256" s="9" t="s">
        <v>22701</v>
      </c>
      <c r="I256" s="38" t="s">
        <v>21</v>
      </c>
      <c r="J256" s="72" t="str">
        <f>IF('MISC files'!L256&gt;0, "Y", "N")</f>
        <v>Y</v>
      </c>
      <c r="K256" s="9"/>
      <c r="L256" s="9"/>
      <c r="M256" s="9" t="s">
        <v>22286</v>
      </c>
      <c r="N256" s="9"/>
      <c r="O256" s="9"/>
      <c r="P256" s="353"/>
      <c r="Q256" s="72"/>
      <c r="R256" s="9" t="s">
        <v>20</v>
      </c>
      <c r="S256" s="9" t="s">
        <v>279</v>
      </c>
      <c r="T256" s="72"/>
      <c r="V256" s="29"/>
      <c r="W256" s="29"/>
      <c r="X256" s="29"/>
      <c r="Y256" s="384"/>
      <c r="Z256" s="102"/>
      <c r="AA256" s="102"/>
      <c r="AB256" s="102"/>
      <c r="AC256" s="383"/>
      <c r="AD256" s="102"/>
      <c r="AE256" s="29"/>
      <c r="AF256" s="29"/>
      <c r="AG256" s="29"/>
      <c r="AH256" s="100"/>
      <c r="AI256" s="29"/>
      <c r="AJ256" s="100"/>
      <c r="AK256" s="29"/>
      <c r="AL256" s="381"/>
      <c r="AM256" s="30"/>
      <c r="AN256" s="29"/>
      <c r="AO256" s="29"/>
      <c r="AP256" s="29"/>
      <c r="AQ256" s="29"/>
      <c r="AR256" s="29"/>
      <c r="AS256" s="29"/>
      <c r="AT256" s="224"/>
      <c r="AU256" s="224"/>
      <c r="AV256" s="224"/>
      <c r="AW256" s="224"/>
    </row>
    <row r="257" spans="1:59" ht="15" customHeight="1">
      <c r="A257" s="72">
        <v>254</v>
      </c>
      <c r="B257" s="72" t="s">
        <v>18360</v>
      </c>
      <c r="C257" s="9" t="s">
        <v>21596</v>
      </c>
      <c r="D257" s="9" t="s">
        <v>22057</v>
      </c>
      <c r="E257" s="9"/>
      <c r="F257" s="9" t="s">
        <v>21597</v>
      </c>
      <c r="G257" s="9" t="s">
        <v>21598</v>
      </c>
      <c r="H257" s="401" t="s">
        <v>22702</v>
      </c>
      <c r="I257" s="38" t="s">
        <v>21</v>
      </c>
      <c r="J257" s="72" t="str">
        <f>IF('MISC files'!L257&gt;0, "Y", "N")</f>
        <v>Y</v>
      </c>
      <c r="K257" s="9"/>
      <c r="L257" s="9"/>
      <c r="M257" s="9" t="s">
        <v>23118</v>
      </c>
      <c r="N257" s="9" t="s">
        <v>10805</v>
      </c>
      <c r="O257" s="9" t="s">
        <v>454</v>
      </c>
      <c r="P257" s="353" t="s">
        <v>21599</v>
      </c>
      <c r="Q257" s="72"/>
      <c r="R257" s="9" t="s">
        <v>20</v>
      </c>
      <c r="S257" s="9" t="s">
        <v>286</v>
      </c>
      <c r="T257" s="72"/>
      <c r="V257" s="29"/>
      <c r="W257" s="29"/>
      <c r="X257" s="29"/>
      <c r="Y257" s="384"/>
      <c r="Z257" s="102"/>
      <c r="AA257" s="102"/>
      <c r="AB257" s="102"/>
      <c r="AC257" s="383"/>
      <c r="AD257" s="102"/>
      <c r="AE257" s="29"/>
      <c r="AF257" s="29"/>
      <c r="AG257" s="29"/>
      <c r="AH257" s="100"/>
      <c r="AI257" s="29"/>
      <c r="AJ257" s="100"/>
      <c r="AK257" s="29"/>
      <c r="AL257" s="381"/>
      <c r="AM257" s="30"/>
      <c r="AN257" s="29"/>
      <c r="AO257" s="29"/>
      <c r="AP257" s="29"/>
      <c r="AQ257" s="29"/>
      <c r="AR257" s="29"/>
      <c r="AS257" s="29"/>
      <c r="AT257" s="224"/>
      <c r="AU257" s="224"/>
      <c r="AV257" s="224"/>
      <c r="AW257" s="224"/>
    </row>
    <row r="258" spans="1:59" ht="15" customHeight="1">
      <c r="A258" s="72">
        <v>255</v>
      </c>
      <c r="B258" s="72" t="s">
        <v>18360</v>
      </c>
      <c r="C258" s="9" t="s">
        <v>21602</v>
      </c>
      <c r="D258" s="9" t="s">
        <v>22057</v>
      </c>
      <c r="E258" s="9"/>
      <c r="F258" s="9" t="s">
        <v>21603</v>
      </c>
      <c r="G258" s="9" t="s">
        <v>21604</v>
      </c>
      <c r="H258" s="401" t="s">
        <v>22703</v>
      </c>
      <c r="I258" s="38" t="s">
        <v>21</v>
      </c>
      <c r="J258" s="72" t="str">
        <f>IF('MISC files'!L258&gt;0, "Y", "N")</f>
        <v>Y</v>
      </c>
      <c r="K258" s="9"/>
      <c r="L258" s="9"/>
      <c r="M258" s="9" t="s">
        <v>23118</v>
      </c>
      <c r="N258" s="9" t="s">
        <v>475</v>
      </c>
      <c r="O258" s="9" t="s">
        <v>463</v>
      </c>
      <c r="P258" s="353" t="s">
        <v>21605</v>
      </c>
      <c r="Q258" s="72"/>
      <c r="R258" s="9" t="s">
        <v>20</v>
      </c>
      <c r="S258" s="9" t="s">
        <v>277</v>
      </c>
      <c r="T258" s="72"/>
      <c r="V258" s="29"/>
      <c r="W258" s="29"/>
      <c r="X258" s="29"/>
      <c r="Y258" s="384"/>
      <c r="Z258" s="102"/>
      <c r="AA258" s="102"/>
      <c r="AB258" s="102"/>
      <c r="AC258" s="383"/>
      <c r="AD258" s="102"/>
      <c r="AE258" s="29"/>
      <c r="AF258" s="29"/>
      <c r="AG258" s="29"/>
      <c r="AH258" s="100"/>
      <c r="AI258" s="29"/>
      <c r="AJ258" s="100"/>
      <c r="AK258" s="29"/>
      <c r="AL258" s="381"/>
      <c r="AM258" s="30"/>
      <c r="AN258" s="29"/>
      <c r="AO258" s="29"/>
      <c r="AP258" s="29"/>
      <c r="AQ258" s="29"/>
      <c r="AR258" s="29"/>
      <c r="AS258" s="29"/>
      <c r="AT258" s="224"/>
      <c r="AU258" s="224"/>
      <c r="AV258" s="224"/>
      <c r="AW258" s="224"/>
    </row>
    <row r="259" spans="1:59" ht="15" customHeight="1">
      <c r="A259" s="72">
        <v>256</v>
      </c>
      <c r="B259" s="72" t="s">
        <v>18360</v>
      </c>
      <c r="C259" s="9" t="s">
        <v>21608</v>
      </c>
      <c r="D259" s="9" t="s">
        <v>22057</v>
      </c>
      <c r="E259" s="9"/>
      <c r="F259" s="9" t="s">
        <v>21609</v>
      </c>
      <c r="G259" s="9" t="s">
        <v>21610</v>
      </c>
      <c r="H259" s="401" t="s">
        <v>22704</v>
      </c>
      <c r="I259" s="38" t="s">
        <v>21</v>
      </c>
      <c r="J259" s="72" t="str">
        <f>IF('MISC files'!L259&gt;0, "Y", "N")</f>
        <v>Y</v>
      </c>
      <c r="K259" s="9"/>
      <c r="L259" s="9"/>
      <c r="M259" s="9" t="s">
        <v>23118</v>
      </c>
      <c r="N259" s="9" t="s">
        <v>459</v>
      </c>
      <c r="O259" s="9" t="s">
        <v>463</v>
      </c>
      <c r="P259" s="353" t="s">
        <v>22868</v>
      </c>
      <c r="Q259" s="72"/>
      <c r="R259" s="9" t="s">
        <v>20</v>
      </c>
      <c r="S259" s="9" t="s">
        <v>274</v>
      </c>
      <c r="T259" s="72"/>
      <c r="V259" s="29"/>
      <c r="W259" s="29"/>
      <c r="X259" s="29"/>
      <c r="Y259" s="384"/>
      <c r="Z259" s="102"/>
      <c r="AA259" s="102"/>
      <c r="AB259" s="102"/>
      <c r="AC259" s="383"/>
      <c r="AD259" s="102"/>
      <c r="AE259" s="29"/>
      <c r="AF259" s="29"/>
      <c r="AG259" s="29"/>
      <c r="AH259" s="100"/>
      <c r="AI259" s="29"/>
      <c r="AJ259" s="100"/>
      <c r="AK259" s="29"/>
      <c r="AL259" s="381"/>
      <c r="AM259" s="30"/>
      <c r="AN259" s="29"/>
      <c r="AO259" s="29"/>
      <c r="AP259" s="29"/>
      <c r="AQ259" s="29"/>
      <c r="AR259" s="29"/>
      <c r="AS259" s="29"/>
      <c r="AT259" s="224"/>
      <c r="AU259" s="224"/>
      <c r="AV259" s="224"/>
      <c r="AW259" s="224"/>
    </row>
    <row r="260" spans="1:59" ht="15" customHeight="1">
      <c r="A260" s="72">
        <v>257</v>
      </c>
      <c r="B260" s="72" t="s">
        <v>18360</v>
      </c>
      <c r="C260" s="9" t="s">
        <v>21613</v>
      </c>
      <c r="D260" s="9" t="s">
        <v>22057</v>
      </c>
      <c r="E260" s="9"/>
      <c r="F260" s="9" t="s">
        <v>21614</v>
      </c>
      <c r="G260" s="9" t="s">
        <v>21615</v>
      </c>
      <c r="H260" s="9" t="s">
        <v>22705</v>
      </c>
      <c r="I260" s="38" t="s">
        <v>21</v>
      </c>
      <c r="J260" s="72" t="str">
        <f>IF('MISC files'!L260&gt;0, "Y", "N")</f>
        <v>Y</v>
      </c>
      <c r="K260" s="9"/>
      <c r="L260" s="9"/>
      <c r="M260" s="9" t="s">
        <v>22286</v>
      </c>
      <c r="N260" s="9"/>
      <c r="O260" s="9"/>
      <c r="P260" s="353"/>
      <c r="Q260" s="72"/>
      <c r="R260" s="9" t="s">
        <v>20</v>
      </c>
      <c r="S260" s="9" t="s">
        <v>124</v>
      </c>
      <c r="T260" s="72"/>
      <c r="V260" s="29"/>
      <c r="W260" s="29"/>
      <c r="X260" s="29"/>
      <c r="Y260" s="384"/>
      <c r="Z260" s="102"/>
      <c r="AA260" s="102"/>
      <c r="AB260" s="102"/>
      <c r="AC260" s="383"/>
      <c r="AD260" s="102"/>
      <c r="AE260" s="29"/>
      <c r="AF260" s="29"/>
      <c r="AG260" s="29"/>
      <c r="AH260" s="100"/>
      <c r="AI260" s="29"/>
      <c r="AJ260" s="100"/>
      <c r="AK260" s="29"/>
      <c r="AL260" s="381"/>
      <c r="AM260" s="30"/>
      <c r="AN260" s="29"/>
      <c r="AO260" s="29"/>
      <c r="AP260" s="29"/>
      <c r="AQ260" s="29"/>
      <c r="AR260" s="29"/>
      <c r="AS260" s="29"/>
      <c r="AT260" s="224"/>
      <c r="AU260" s="224"/>
      <c r="AV260" s="224"/>
      <c r="AW260" s="224"/>
    </row>
    <row r="261" spans="1:59" ht="15" customHeight="1">
      <c r="A261" s="72">
        <v>258</v>
      </c>
      <c r="B261" s="72" t="s">
        <v>18360</v>
      </c>
      <c r="C261" s="9" t="s">
        <v>21618</v>
      </c>
      <c r="D261" s="9" t="s">
        <v>22057</v>
      </c>
      <c r="E261" s="9"/>
      <c r="F261" s="9" t="s">
        <v>21619</v>
      </c>
      <c r="G261" s="9" t="s">
        <v>21620</v>
      </c>
      <c r="H261" s="9" t="s">
        <v>22706</v>
      </c>
      <c r="I261" s="38" t="s">
        <v>21</v>
      </c>
      <c r="J261" s="72" t="str">
        <f>IF('MISC files'!L261&gt;0, "Y", "N")</f>
        <v>Y</v>
      </c>
      <c r="K261" s="9"/>
      <c r="L261" s="9"/>
      <c r="M261" s="9" t="s">
        <v>22286</v>
      </c>
      <c r="N261" s="9"/>
      <c r="O261" s="9"/>
      <c r="P261" s="353"/>
      <c r="Q261" s="72"/>
      <c r="R261" s="9" t="s">
        <v>20</v>
      </c>
      <c r="S261" s="9" t="s">
        <v>270</v>
      </c>
      <c r="T261" s="72"/>
      <c r="V261" s="29"/>
      <c r="W261" s="29"/>
      <c r="X261" s="29"/>
      <c r="Y261" s="384"/>
      <c r="Z261" s="102"/>
      <c r="AA261" s="102"/>
      <c r="AB261" s="102"/>
      <c r="AC261" s="383"/>
      <c r="AD261" s="102"/>
      <c r="AE261" s="29"/>
      <c r="AF261" s="29"/>
      <c r="AG261" s="29"/>
      <c r="AH261" s="100"/>
      <c r="AI261" s="29"/>
      <c r="AJ261" s="100"/>
      <c r="AK261" s="29"/>
      <c r="AL261" s="381"/>
      <c r="AM261" s="30"/>
      <c r="AN261" s="29"/>
      <c r="AO261" s="29"/>
      <c r="AP261" s="29"/>
      <c r="AQ261" s="29"/>
      <c r="AR261" s="29"/>
      <c r="AS261" s="29"/>
      <c r="AT261" s="222"/>
      <c r="AU261" s="222"/>
      <c r="AV261" s="222"/>
      <c r="AW261" s="222"/>
      <c r="AX261" s="100"/>
      <c r="AY261" s="100"/>
      <c r="AZ261" s="100"/>
      <c r="BA261" s="100"/>
      <c r="BB261" s="100"/>
      <c r="BC261" s="100"/>
      <c r="BD261" s="100"/>
      <c r="BE261" s="100"/>
      <c r="BF261" s="100"/>
      <c r="BG261" s="100"/>
    </row>
    <row r="262" spans="1:59" ht="15" customHeight="1">
      <c r="A262" s="72">
        <v>259</v>
      </c>
      <c r="B262" s="72" t="s">
        <v>18360</v>
      </c>
      <c r="C262" s="9" t="s">
        <v>21623</v>
      </c>
      <c r="D262" s="9" t="s">
        <v>22061</v>
      </c>
      <c r="E262" s="9"/>
      <c r="F262" s="9" t="s">
        <v>21624</v>
      </c>
      <c r="G262" s="9" t="s">
        <v>21625</v>
      </c>
      <c r="H262" s="401" t="s">
        <v>22707</v>
      </c>
      <c r="I262" s="38" t="s">
        <v>21</v>
      </c>
      <c r="J262" s="72" t="str">
        <f>IF('MISC files'!L262&gt;0, "Y", "N")</f>
        <v>Y</v>
      </c>
      <c r="K262" s="9"/>
      <c r="L262" s="9"/>
      <c r="M262" s="9" t="s">
        <v>23118</v>
      </c>
      <c r="N262" s="9" t="s">
        <v>479</v>
      </c>
      <c r="O262" s="9" t="s">
        <v>463</v>
      </c>
      <c r="P262" s="353" t="s">
        <v>21626</v>
      </c>
      <c r="Q262" s="72"/>
      <c r="R262" s="9" t="s">
        <v>20</v>
      </c>
      <c r="S262" s="9" t="s">
        <v>271</v>
      </c>
      <c r="T262" s="72"/>
      <c r="V262" s="29"/>
      <c r="W262" s="29"/>
      <c r="X262" s="29"/>
      <c r="Y262" s="384"/>
      <c r="Z262" s="102"/>
      <c r="AA262" s="102"/>
      <c r="AB262" s="102"/>
      <c r="AC262" s="383"/>
      <c r="AD262" s="102"/>
      <c r="AE262" s="29"/>
      <c r="AF262" s="29"/>
      <c r="AG262" s="29"/>
      <c r="AH262" s="100"/>
      <c r="AI262" s="29"/>
      <c r="AJ262" s="100"/>
      <c r="AK262" s="29"/>
      <c r="AL262" s="381"/>
      <c r="AM262" s="30"/>
      <c r="AN262" s="29"/>
      <c r="AO262" s="29"/>
      <c r="AP262" s="29"/>
      <c r="AQ262" s="29"/>
      <c r="AR262" s="29"/>
      <c r="AS262" s="29"/>
      <c r="AT262" s="222"/>
      <c r="AU262" s="222"/>
      <c r="AV262" s="222"/>
      <c r="AW262" s="222"/>
      <c r="AX262" s="100"/>
      <c r="AY262" s="100"/>
      <c r="AZ262" s="100"/>
      <c r="BA262" s="100"/>
      <c r="BB262" s="100"/>
      <c r="BC262" s="100"/>
      <c r="BD262" s="100"/>
      <c r="BE262" s="100"/>
      <c r="BF262" s="100"/>
      <c r="BG262" s="100"/>
    </row>
    <row r="263" spans="1:59" ht="15" customHeight="1">
      <c r="A263" s="72">
        <v>260</v>
      </c>
      <c r="B263" s="72" t="s">
        <v>18360</v>
      </c>
      <c r="C263" s="9" t="s">
        <v>21623</v>
      </c>
      <c r="D263" s="9" t="s">
        <v>22061</v>
      </c>
      <c r="E263" s="9"/>
      <c r="F263" s="9" t="s">
        <v>21629</v>
      </c>
      <c r="G263" s="9" t="s">
        <v>21630</v>
      </c>
      <c r="H263" s="401" t="s">
        <v>22708</v>
      </c>
      <c r="I263" s="38" t="s">
        <v>21</v>
      </c>
      <c r="J263" s="72" t="str">
        <f>IF('MISC files'!L263&gt;0, "Y", "N")</f>
        <v>Y</v>
      </c>
      <c r="K263" s="9"/>
      <c r="L263" s="9"/>
      <c r="M263" s="9" t="s">
        <v>23118</v>
      </c>
      <c r="N263" s="9" t="s">
        <v>479</v>
      </c>
      <c r="O263" s="9" t="s">
        <v>463</v>
      </c>
      <c r="P263" s="353" t="s">
        <v>21626</v>
      </c>
      <c r="Q263" s="72"/>
      <c r="R263" s="9" t="s">
        <v>20</v>
      </c>
      <c r="S263" s="9" t="s">
        <v>272</v>
      </c>
      <c r="T263" s="72"/>
      <c r="V263" s="29"/>
      <c r="W263" s="29"/>
      <c r="X263" s="29"/>
      <c r="Y263" s="384"/>
      <c r="Z263" s="102"/>
      <c r="AA263" s="102"/>
      <c r="AB263" s="102"/>
      <c r="AC263" s="383"/>
      <c r="AD263" s="102"/>
      <c r="AE263" s="29"/>
      <c r="AF263" s="29"/>
      <c r="AG263" s="29"/>
      <c r="AH263" s="100"/>
      <c r="AI263" s="29"/>
      <c r="AJ263" s="100"/>
      <c r="AK263" s="29"/>
      <c r="AL263" s="381"/>
      <c r="AM263" s="30"/>
      <c r="AN263" s="29"/>
      <c r="AO263" s="29"/>
      <c r="AP263" s="29"/>
      <c r="AQ263" s="29"/>
      <c r="AR263" s="29"/>
      <c r="AS263" s="29"/>
      <c r="AT263" s="222"/>
      <c r="AU263" s="222"/>
      <c r="AV263" s="222"/>
      <c r="AW263" s="222"/>
      <c r="AX263" s="100"/>
      <c r="AY263" s="100"/>
      <c r="AZ263" s="100"/>
      <c r="BA263" s="100"/>
      <c r="BB263" s="100"/>
      <c r="BC263" s="100"/>
      <c r="BD263" s="100"/>
      <c r="BE263" s="100"/>
      <c r="BF263" s="100"/>
      <c r="BG263" s="100"/>
    </row>
    <row r="264" spans="1:59" ht="15" customHeight="1">
      <c r="A264" s="72">
        <v>261</v>
      </c>
      <c r="B264" s="72" t="s">
        <v>18360</v>
      </c>
      <c r="C264" s="9" t="s">
        <v>21664</v>
      </c>
      <c r="D264" s="9" t="s">
        <v>22062</v>
      </c>
      <c r="E264" s="9"/>
      <c r="F264" s="9" t="s">
        <v>21665</v>
      </c>
      <c r="G264" s="9" t="s">
        <v>21666</v>
      </c>
      <c r="H264" s="401" t="s">
        <v>22709</v>
      </c>
      <c r="I264" s="38" t="s">
        <v>21</v>
      </c>
      <c r="J264" s="72" t="str">
        <f>IF('MISC files'!L264&gt;0, "Y", "N")</f>
        <v>Y</v>
      </c>
      <c r="K264" s="9"/>
      <c r="L264" s="9"/>
      <c r="M264" s="9" t="s">
        <v>23118</v>
      </c>
      <c r="N264" s="9" t="s">
        <v>479</v>
      </c>
      <c r="O264" s="9" t="s">
        <v>454</v>
      </c>
      <c r="P264" s="353" t="s">
        <v>21667</v>
      </c>
      <c r="Q264" s="72"/>
      <c r="R264" s="9" t="s">
        <v>20</v>
      </c>
      <c r="S264" s="9" t="s">
        <v>271</v>
      </c>
      <c r="T264" s="72"/>
      <c r="V264" s="29"/>
      <c r="W264" s="29"/>
      <c r="X264" s="29"/>
      <c r="Y264" s="384"/>
      <c r="Z264" s="102"/>
      <c r="AA264" s="102"/>
      <c r="AB264" s="102"/>
      <c r="AC264" s="383"/>
      <c r="AD264" s="102"/>
      <c r="AE264" s="29"/>
      <c r="AF264" s="29"/>
      <c r="AG264" s="29"/>
      <c r="AH264" s="100"/>
      <c r="AI264" s="29"/>
      <c r="AJ264" s="100"/>
      <c r="AK264" s="29"/>
      <c r="AL264" s="381"/>
      <c r="AM264" s="30"/>
      <c r="AN264" s="29"/>
      <c r="AO264" s="29"/>
      <c r="AP264" s="29"/>
      <c r="AQ264" s="29"/>
      <c r="AR264" s="29"/>
      <c r="AS264" s="29"/>
      <c r="AT264" s="222"/>
      <c r="AU264" s="222"/>
      <c r="AV264" s="222"/>
      <c r="AW264" s="222"/>
      <c r="AX264" s="100"/>
      <c r="AY264" s="100"/>
      <c r="AZ264" s="100"/>
      <c r="BA264" s="100"/>
      <c r="BB264" s="100"/>
      <c r="BC264" s="100"/>
      <c r="BD264" s="100"/>
      <c r="BE264" s="100"/>
      <c r="BF264" s="100"/>
      <c r="BG264" s="100"/>
    </row>
    <row r="265" spans="1:59" ht="15" customHeight="1">
      <c r="A265" s="72">
        <v>262</v>
      </c>
      <c r="B265" s="72" t="s">
        <v>18360</v>
      </c>
      <c r="C265" s="9" t="s">
        <v>21670</v>
      </c>
      <c r="D265" s="9" t="s">
        <v>22063</v>
      </c>
      <c r="E265" s="9"/>
      <c r="F265" s="9" t="s">
        <v>21671</v>
      </c>
      <c r="G265" s="9" t="s">
        <v>21672</v>
      </c>
      <c r="H265" s="401" t="s">
        <v>22710</v>
      </c>
      <c r="I265" s="38" t="s">
        <v>21</v>
      </c>
      <c r="J265" s="72" t="str">
        <f>IF('MISC files'!L265&gt;0, "Y", "N")</f>
        <v>Y</v>
      </c>
      <c r="K265" s="9"/>
      <c r="L265" s="9"/>
      <c r="M265" s="9" t="s">
        <v>23118</v>
      </c>
      <c r="N265" s="9" t="s">
        <v>9998</v>
      </c>
      <c r="O265" s="9" t="s">
        <v>454</v>
      </c>
      <c r="P265" s="353" t="s">
        <v>23671</v>
      </c>
      <c r="Q265" s="72"/>
      <c r="R265" s="9" t="s">
        <v>20</v>
      </c>
      <c r="S265" s="9" t="s">
        <v>270</v>
      </c>
      <c r="T265" s="72"/>
      <c r="V265" s="29"/>
      <c r="W265" s="29"/>
      <c r="X265" s="29"/>
      <c r="Y265" s="384"/>
      <c r="Z265" s="102"/>
      <c r="AA265" s="102"/>
      <c r="AB265" s="102"/>
      <c r="AC265" s="383"/>
      <c r="AD265" s="102"/>
      <c r="AE265" s="29"/>
      <c r="AF265" s="29"/>
      <c r="AG265" s="29"/>
      <c r="AH265" s="100"/>
      <c r="AI265" s="29"/>
      <c r="AJ265" s="100"/>
      <c r="AK265" s="29"/>
      <c r="AL265" s="381"/>
      <c r="AM265" s="30"/>
      <c r="AN265" s="29"/>
      <c r="AO265" s="29"/>
      <c r="AP265" s="29"/>
      <c r="AQ265" s="29"/>
      <c r="AR265" s="29"/>
      <c r="AS265" s="29"/>
      <c r="AT265" s="222"/>
      <c r="AU265" s="222"/>
      <c r="AV265" s="222"/>
      <c r="AW265" s="222"/>
      <c r="AX265" s="100"/>
      <c r="AY265" s="100"/>
      <c r="AZ265" s="100"/>
      <c r="BA265" s="100"/>
      <c r="BB265" s="100"/>
      <c r="BC265" s="100"/>
      <c r="BD265" s="100"/>
      <c r="BE265" s="100"/>
      <c r="BF265" s="100"/>
      <c r="BG265" s="100"/>
    </row>
    <row r="266" spans="1:59" ht="15" customHeight="1">
      <c r="A266" s="72">
        <v>263</v>
      </c>
      <c r="B266" s="72" t="s">
        <v>18360</v>
      </c>
      <c r="C266" s="9" t="s">
        <v>21559</v>
      </c>
      <c r="D266" s="9" t="s">
        <v>21675</v>
      </c>
      <c r="E266" s="9"/>
      <c r="F266" s="9" t="s">
        <v>21676</v>
      </c>
      <c r="G266" s="9" t="s">
        <v>21677</v>
      </c>
      <c r="H266" s="401" t="s">
        <v>22711</v>
      </c>
      <c r="I266" s="38" t="s">
        <v>21</v>
      </c>
      <c r="J266" s="72" t="str">
        <f>IF('MISC files'!L266&gt;0, "Y", "N")</f>
        <v>Y</v>
      </c>
      <c r="K266" s="9"/>
      <c r="L266" s="9"/>
      <c r="M266" s="9" t="s">
        <v>16089</v>
      </c>
      <c r="N266" s="9" t="s">
        <v>466</v>
      </c>
      <c r="O266" s="9" t="s">
        <v>454</v>
      </c>
      <c r="P266" s="353" t="s">
        <v>22869</v>
      </c>
      <c r="Q266" s="72"/>
      <c r="R266" s="9" t="s">
        <v>20</v>
      </c>
      <c r="S266" s="9" t="s">
        <v>271</v>
      </c>
      <c r="T266" s="72"/>
      <c r="V266" s="29"/>
      <c r="W266" s="29"/>
      <c r="X266" s="29"/>
      <c r="Y266" s="384"/>
      <c r="Z266" s="102"/>
      <c r="AA266" s="102"/>
      <c r="AB266" s="102"/>
      <c r="AC266" s="383"/>
      <c r="AD266" s="102"/>
      <c r="AE266" s="29"/>
      <c r="AF266" s="29"/>
      <c r="AG266" s="29"/>
      <c r="AH266" s="100"/>
      <c r="AI266" s="29"/>
      <c r="AJ266" s="100"/>
      <c r="AK266" s="29"/>
      <c r="AL266" s="381"/>
      <c r="AM266" s="30"/>
      <c r="AN266" s="29"/>
      <c r="AO266" s="29"/>
      <c r="AP266" s="29"/>
      <c r="AQ266" s="29"/>
      <c r="AR266" s="29"/>
      <c r="AS266" s="29"/>
      <c r="AT266" s="222"/>
      <c r="AU266" s="222"/>
      <c r="AV266" s="222"/>
      <c r="AW266" s="222"/>
      <c r="AX266" s="100"/>
      <c r="AY266" s="100"/>
      <c r="AZ266" s="100"/>
      <c r="BA266" s="100"/>
      <c r="BB266" s="100"/>
      <c r="BC266" s="100"/>
      <c r="BD266" s="100"/>
      <c r="BE266" s="100"/>
      <c r="BF266" s="100"/>
      <c r="BG266" s="100"/>
    </row>
    <row r="267" spans="1:59" ht="15" customHeight="1">
      <c r="A267" s="72">
        <v>264</v>
      </c>
      <c r="B267" s="72" t="s">
        <v>18360</v>
      </c>
      <c r="C267" s="9" t="s">
        <v>4076</v>
      </c>
      <c r="D267" s="9" t="s">
        <v>21675</v>
      </c>
      <c r="E267" s="9"/>
      <c r="F267" s="9" t="s">
        <v>21680</v>
      </c>
      <c r="G267" s="9" t="s">
        <v>21681</v>
      </c>
      <c r="H267" s="401" t="s">
        <v>22712</v>
      </c>
      <c r="I267" s="38" t="s">
        <v>21</v>
      </c>
      <c r="J267" s="72" t="str">
        <f>IF('MISC files'!L267&gt;0, "Y", "N")</f>
        <v>N</v>
      </c>
      <c r="K267" s="9"/>
      <c r="L267" s="9"/>
      <c r="M267" s="9" t="s">
        <v>16089</v>
      </c>
      <c r="N267" s="9" t="s">
        <v>473</v>
      </c>
      <c r="O267" s="9" t="s">
        <v>454</v>
      </c>
      <c r="P267" s="353" t="s">
        <v>21682</v>
      </c>
      <c r="Q267" s="72"/>
      <c r="R267" s="9" t="s">
        <v>20</v>
      </c>
      <c r="S267" s="9" t="s">
        <v>18646</v>
      </c>
      <c r="T267" s="72"/>
      <c r="V267" s="29"/>
      <c r="W267" s="29"/>
      <c r="X267" s="29"/>
      <c r="Y267" s="384"/>
      <c r="Z267" s="102"/>
      <c r="AA267" s="102"/>
      <c r="AB267" s="102"/>
      <c r="AC267" s="383"/>
      <c r="AD267" s="102"/>
      <c r="AE267" s="29"/>
      <c r="AF267" s="29"/>
      <c r="AG267" s="29"/>
      <c r="AH267" s="100"/>
      <c r="AI267" s="29"/>
      <c r="AJ267" s="100"/>
      <c r="AK267" s="29"/>
      <c r="AL267" s="381"/>
      <c r="AM267" s="30"/>
      <c r="AN267" s="29"/>
      <c r="AO267" s="29"/>
      <c r="AP267" s="29"/>
      <c r="AQ267" s="29"/>
      <c r="AR267" s="29"/>
      <c r="AS267" s="29"/>
      <c r="AT267" s="222"/>
      <c r="AU267" s="222"/>
      <c r="AV267" s="222"/>
      <c r="AW267" s="222"/>
      <c r="AX267" s="100"/>
      <c r="AY267" s="100"/>
      <c r="AZ267" s="100"/>
      <c r="BA267" s="100"/>
      <c r="BB267" s="100"/>
      <c r="BC267" s="100"/>
      <c r="BD267" s="100"/>
      <c r="BE267" s="100"/>
      <c r="BF267" s="100"/>
      <c r="BG267" s="100"/>
    </row>
    <row r="268" spans="1:59" ht="15" customHeight="1">
      <c r="A268" s="72">
        <v>265</v>
      </c>
      <c r="B268" s="72" t="s">
        <v>18360</v>
      </c>
      <c r="C268" s="9" t="s">
        <v>21306</v>
      </c>
      <c r="D268" s="9" t="s">
        <v>22064</v>
      </c>
      <c r="E268" s="9"/>
      <c r="F268" s="9" t="s">
        <v>21307</v>
      </c>
      <c r="G268" s="9" t="s">
        <v>21308</v>
      </c>
      <c r="H268" s="9" t="s">
        <v>22713</v>
      </c>
      <c r="I268" s="38" t="s">
        <v>21</v>
      </c>
      <c r="J268" s="72" t="str">
        <f>IF('MISC files'!L268&gt;0, "Y", "N")</f>
        <v>Y</v>
      </c>
      <c r="K268" s="9"/>
      <c r="L268" s="9"/>
      <c r="M268" s="9" t="s">
        <v>22286</v>
      </c>
      <c r="N268" s="9"/>
      <c r="O268" s="9"/>
      <c r="P268" s="353"/>
      <c r="Q268" s="72"/>
      <c r="R268" s="9" t="s">
        <v>20</v>
      </c>
      <c r="S268" s="9" t="s">
        <v>270</v>
      </c>
      <c r="T268" s="72"/>
      <c r="V268" s="29"/>
      <c r="W268" s="29"/>
      <c r="X268" s="29"/>
      <c r="Y268" s="384"/>
      <c r="Z268" s="102"/>
      <c r="AA268" s="102"/>
      <c r="AB268" s="102"/>
      <c r="AC268" s="383"/>
      <c r="AD268" s="102"/>
      <c r="AE268" s="29"/>
      <c r="AF268" s="29"/>
      <c r="AG268" s="29"/>
      <c r="AH268" s="100"/>
      <c r="AI268" s="29"/>
      <c r="AJ268" s="100"/>
      <c r="AK268" s="29"/>
      <c r="AL268" s="381"/>
      <c r="AM268" s="30"/>
      <c r="AN268" s="29"/>
      <c r="AO268" s="29"/>
      <c r="AP268" s="29"/>
      <c r="AQ268" s="29"/>
      <c r="AR268" s="29"/>
      <c r="AS268" s="29"/>
      <c r="AT268" s="222"/>
      <c r="AU268" s="222"/>
      <c r="AV268" s="222"/>
      <c r="AW268" s="222"/>
      <c r="AX268" s="100"/>
      <c r="AY268" s="100"/>
      <c r="AZ268" s="100"/>
      <c r="BA268" s="100"/>
      <c r="BB268" s="100"/>
      <c r="BC268" s="100"/>
      <c r="BD268" s="100"/>
      <c r="BE268" s="100"/>
      <c r="BF268" s="100"/>
      <c r="BG268" s="100"/>
    </row>
    <row r="269" spans="1:59" ht="15" customHeight="1">
      <c r="A269" s="72">
        <v>266</v>
      </c>
      <c r="B269" s="72" t="s">
        <v>18360</v>
      </c>
      <c r="C269" s="9" t="s">
        <v>21311</v>
      </c>
      <c r="D269" s="9" t="s">
        <v>22064</v>
      </c>
      <c r="E269" s="9"/>
      <c r="F269" s="9" t="s">
        <v>21312</v>
      </c>
      <c r="G269" s="9" t="s">
        <v>21313</v>
      </c>
      <c r="H269" s="9" t="s">
        <v>22714</v>
      </c>
      <c r="I269" s="38" t="s">
        <v>21</v>
      </c>
      <c r="J269" s="72" t="str">
        <f>IF('MISC files'!L269&gt;0, "Y", "N")</f>
        <v>Y</v>
      </c>
      <c r="K269" s="9"/>
      <c r="L269" s="9"/>
      <c r="M269" s="9" t="s">
        <v>22286</v>
      </c>
      <c r="N269" s="9"/>
      <c r="O269" s="9"/>
      <c r="P269" s="353"/>
      <c r="Q269" s="72"/>
      <c r="R269" s="9" t="s">
        <v>20</v>
      </c>
      <c r="S269" s="9" t="s">
        <v>286</v>
      </c>
      <c r="T269" s="72"/>
      <c r="V269" s="29"/>
      <c r="W269" s="29"/>
      <c r="X269" s="29"/>
      <c r="Y269" s="29"/>
      <c r="Z269" s="29"/>
      <c r="AA269" s="29"/>
      <c r="AB269" s="29"/>
      <c r="AC269" s="169"/>
      <c r="AD269" s="102"/>
      <c r="AE269" s="29"/>
      <c r="AF269" s="29"/>
      <c r="AG269" s="29"/>
      <c r="AH269" s="100"/>
      <c r="AI269" s="29"/>
      <c r="AJ269" s="100"/>
      <c r="AK269" s="29"/>
      <c r="AL269" s="381"/>
      <c r="AM269" s="30"/>
      <c r="AN269" s="29"/>
      <c r="AO269" s="29"/>
      <c r="AP269" s="29"/>
      <c r="AQ269" s="29"/>
      <c r="AR269" s="29"/>
      <c r="AS269" s="29"/>
      <c r="AT269" s="222"/>
      <c r="AU269" s="222"/>
      <c r="AV269" s="222"/>
      <c r="AW269" s="222"/>
      <c r="AX269" s="100"/>
      <c r="AY269" s="100"/>
      <c r="AZ269" s="100"/>
      <c r="BA269" s="100"/>
      <c r="BB269" s="100"/>
      <c r="BC269" s="100"/>
      <c r="BD269" s="100"/>
      <c r="BE269" s="100"/>
      <c r="BF269" s="100"/>
      <c r="BG269" s="100"/>
    </row>
    <row r="270" spans="1:59" ht="15" customHeight="1">
      <c r="A270" s="72">
        <v>267</v>
      </c>
      <c r="B270" s="72" t="s">
        <v>18360</v>
      </c>
      <c r="C270" s="9" t="s">
        <v>21316</v>
      </c>
      <c r="D270" s="9" t="s">
        <v>22064</v>
      </c>
      <c r="E270" s="9"/>
      <c r="F270" s="9" t="s">
        <v>21317</v>
      </c>
      <c r="G270" s="9" t="s">
        <v>21318</v>
      </c>
      <c r="H270" s="9" t="s">
        <v>22715</v>
      </c>
      <c r="I270" s="38" t="s">
        <v>21</v>
      </c>
      <c r="J270" s="72" t="str">
        <f>IF('MISC files'!L270&gt;0, "Y", "N")</f>
        <v>Y</v>
      </c>
      <c r="K270" s="9"/>
      <c r="L270" s="9"/>
      <c r="M270" s="9" t="s">
        <v>22286</v>
      </c>
      <c r="N270" s="9"/>
      <c r="O270" s="9"/>
      <c r="P270" s="353"/>
      <c r="Q270" s="72"/>
      <c r="R270" s="9" t="s">
        <v>20</v>
      </c>
      <c r="S270" s="9" t="s">
        <v>290</v>
      </c>
      <c r="T270" s="72"/>
      <c r="V270" s="29"/>
      <c r="W270" s="29"/>
      <c r="X270" s="29"/>
      <c r="Y270" s="29"/>
      <c r="Z270" s="29"/>
      <c r="AA270" s="29"/>
      <c r="AB270" s="29"/>
      <c r="AC270" s="169"/>
      <c r="AD270" s="102"/>
      <c r="AE270" s="29"/>
      <c r="AF270" s="29"/>
      <c r="AG270" s="29"/>
      <c r="AH270" s="100"/>
      <c r="AI270" s="29"/>
      <c r="AJ270" s="100"/>
      <c r="AK270" s="29"/>
      <c r="AL270" s="381"/>
      <c r="AM270" s="30"/>
      <c r="AN270" s="29"/>
      <c r="AO270" s="29"/>
      <c r="AP270" s="29"/>
      <c r="AQ270" s="29"/>
      <c r="AR270" s="29"/>
      <c r="AS270" s="29"/>
      <c r="AT270" s="222"/>
      <c r="AU270" s="222"/>
      <c r="AV270" s="222"/>
      <c r="AW270" s="222"/>
      <c r="AX270" s="100"/>
      <c r="AY270" s="100"/>
      <c r="AZ270" s="100"/>
      <c r="BA270" s="100"/>
      <c r="BB270" s="100"/>
      <c r="BC270" s="100"/>
      <c r="BD270" s="100"/>
      <c r="BE270" s="100"/>
      <c r="BF270" s="100"/>
      <c r="BG270" s="100"/>
    </row>
    <row r="271" spans="1:59" ht="15" customHeight="1">
      <c r="A271" s="72">
        <v>268</v>
      </c>
      <c r="B271" s="72" t="s">
        <v>18360</v>
      </c>
      <c r="C271" s="9" t="s">
        <v>21321</v>
      </c>
      <c r="D271" s="9" t="s">
        <v>22052</v>
      </c>
      <c r="E271" s="9"/>
      <c r="F271" s="9" t="s">
        <v>21322</v>
      </c>
      <c r="G271" s="9" t="s">
        <v>21323</v>
      </c>
      <c r="H271" s="401" t="s">
        <v>22716</v>
      </c>
      <c r="I271" s="38" t="s">
        <v>21</v>
      </c>
      <c r="J271" s="72" t="str">
        <f>IF('MISC files'!L271&gt;0, "Y", "N")</f>
        <v>Y</v>
      </c>
      <c r="K271" s="9"/>
      <c r="L271" s="9"/>
      <c r="M271" s="9" t="s">
        <v>23118</v>
      </c>
      <c r="N271" s="9" t="s">
        <v>473</v>
      </c>
      <c r="O271" s="9" t="s">
        <v>463</v>
      </c>
      <c r="P271" s="353" t="s">
        <v>21324</v>
      </c>
      <c r="Q271" s="72"/>
      <c r="R271" s="9" t="s">
        <v>20</v>
      </c>
      <c r="S271" s="9" t="s">
        <v>286</v>
      </c>
      <c r="T271" s="72"/>
      <c r="V271" s="29"/>
      <c r="W271" s="29"/>
      <c r="X271" s="29"/>
      <c r="Y271" s="29"/>
      <c r="Z271" s="29"/>
      <c r="AA271" s="29"/>
      <c r="AB271" s="29"/>
      <c r="AC271" s="169"/>
      <c r="AD271" s="415"/>
      <c r="AE271" s="29"/>
      <c r="AF271" s="100"/>
      <c r="AG271" s="29"/>
      <c r="AH271" s="430"/>
      <c r="AI271" s="29"/>
      <c r="AJ271" s="30"/>
      <c r="AK271" s="29"/>
      <c r="AL271" s="381"/>
      <c r="AM271" s="30"/>
      <c r="AN271" s="29"/>
      <c r="AO271" s="29"/>
      <c r="AP271" s="29"/>
      <c r="AQ271" s="30"/>
      <c r="AR271" s="29"/>
      <c r="AS271" s="29"/>
      <c r="AT271" s="222"/>
      <c r="AU271" s="222"/>
      <c r="AV271" s="222"/>
      <c r="AW271" s="222"/>
      <c r="AX271" s="100"/>
      <c r="AY271" s="100"/>
      <c r="AZ271" s="100"/>
      <c r="BA271" s="100"/>
      <c r="BB271" s="100"/>
      <c r="BC271" s="100"/>
      <c r="BD271" s="100"/>
      <c r="BE271" s="100"/>
      <c r="BF271" s="100"/>
      <c r="BG271" s="100"/>
    </row>
    <row r="272" spans="1:59" ht="15" customHeight="1">
      <c r="A272" s="72">
        <v>269</v>
      </c>
      <c r="B272" s="72" t="s">
        <v>18360</v>
      </c>
      <c r="C272" s="9" t="s">
        <v>21327</v>
      </c>
      <c r="D272" s="9" t="s">
        <v>22052</v>
      </c>
      <c r="E272" s="9"/>
      <c r="F272" s="9" t="s">
        <v>21328</v>
      </c>
      <c r="G272" s="9" t="s">
        <v>21329</v>
      </c>
      <c r="H272" s="401" t="s">
        <v>22717</v>
      </c>
      <c r="I272" s="38" t="s">
        <v>21</v>
      </c>
      <c r="J272" s="72" t="str">
        <f>IF('MISC files'!L272&gt;0, "Y", "N")</f>
        <v>Y</v>
      </c>
      <c r="K272" s="9"/>
      <c r="L272" s="9"/>
      <c r="M272" s="9" t="s">
        <v>22286</v>
      </c>
      <c r="N272" s="9"/>
      <c r="O272" s="9"/>
      <c r="P272" s="353"/>
      <c r="Q272" s="72"/>
      <c r="R272" s="9" t="s">
        <v>20</v>
      </c>
      <c r="S272" s="9" t="s">
        <v>279</v>
      </c>
      <c r="T272" s="72"/>
      <c r="V272" s="29"/>
      <c r="W272" s="29"/>
      <c r="X272" s="29"/>
      <c r="Y272" s="29"/>
      <c r="Z272" s="29"/>
      <c r="AA272" s="29"/>
      <c r="AB272" s="29"/>
      <c r="AC272" s="169"/>
      <c r="AD272" s="415"/>
      <c r="AE272" s="29"/>
      <c r="AF272" s="100"/>
      <c r="AG272" s="29"/>
      <c r="AH272" s="430"/>
      <c r="AI272" s="29"/>
      <c r="AJ272" s="30"/>
      <c r="AK272" s="29"/>
      <c r="AL272" s="381"/>
      <c r="AM272" s="30"/>
      <c r="AN272" s="29"/>
      <c r="AO272" s="29"/>
      <c r="AP272" s="29"/>
      <c r="AQ272" s="30"/>
      <c r="AR272" s="29"/>
      <c r="AS272" s="29"/>
      <c r="AT272" s="29"/>
      <c r="AU272" s="29"/>
      <c r="AV272" s="30"/>
      <c r="AW272" s="30"/>
      <c r="AX272" s="30"/>
      <c r="AY272" s="30"/>
      <c r="AZ272" s="30"/>
      <c r="BA272" s="30"/>
      <c r="BB272" s="30"/>
      <c r="BC272" s="30"/>
      <c r="BD272" s="30"/>
      <c r="BE272" s="100"/>
      <c r="BF272" s="100"/>
      <c r="BG272" s="100"/>
    </row>
    <row r="273" spans="1:59" ht="15" customHeight="1">
      <c r="A273" s="72">
        <v>270</v>
      </c>
      <c r="B273" s="72" t="s">
        <v>18360</v>
      </c>
      <c r="C273" s="9" t="s">
        <v>21332</v>
      </c>
      <c r="D273" s="9" t="s">
        <v>22052</v>
      </c>
      <c r="E273" s="9"/>
      <c r="F273" s="9" t="s">
        <v>21333</v>
      </c>
      <c r="G273" s="9" t="s">
        <v>21334</v>
      </c>
      <c r="H273" s="9" t="s">
        <v>22718</v>
      </c>
      <c r="I273" s="38" t="s">
        <v>21</v>
      </c>
      <c r="J273" s="72" t="str">
        <f>IF('MISC files'!L273&gt;0, "Y", "N")</f>
        <v>Y</v>
      </c>
      <c r="K273" s="9"/>
      <c r="L273" s="9"/>
      <c r="M273" s="9" t="s">
        <v>22286</v>
      </c>
      <c r="N273" s="9"/>
      <c r="O273" s="9"/>
      <c r="P273" s="353"/>
      <c r="Q273" s="72"/>
      <c r="R273" s="9" t="s">
        <v>20</v>
      </c>
      <c r="S273" s="9" t="s">
        <v>270</v>
      </c>
      <c r="T273" s="72"/>
      <c r="V273" s="29"/>
      <c r="W273" s="29"/>
      <c r="X273" s="29"/>
      <c r="Y273" s="29"/>
      <c r="Z273" s="29"/>
      <c r="AA273" s="29"/>
      <c r="AB273" s="29"/>
      <c r="AC273" s="169"/>
      <c r="AD273" s="415"/>
      <c r="AE273" s="29"/>
      <c r="AF273" s="100"/>
      <c r="AG273" s="29"/>
      <c r="AH273" s="430"/>
      <c r="AI273" s="29"/>
      <c r="AJ273" s="30"/>
      <c r="AK273" s="29"/>
      <c r="AL273" s="381"/>
      <c r="AM273" s="30"/>
      <c r="AN273" s="29"/>
      <c r="AO273" s="29"/>
      <c r="AP273" s="29"/>
      <c r="AQ273" s="30"/>
      <c r="AR273" s="29"/>
      <c r="AS273" s="29"/>
      <c r="AT273" s="29"/>
      <c r="AU273" s="29"/>
      <c r="AV273" s="30"/>
      <c r="AW273" s="30"/>
      <c r="AX273" s="30"/>
      <c r="AY273" s="30"/>
      <c r="AZ273" s="30"/>
      <c r="BA273" s="30"/>
      <c r="BB273" s="30"/>
      <c r="BC273" s="30"/>
      <c r="BD273" s="30"/>
      <c r="BE273" s="100"/>
      <c r="BF273" s="100"/>
      <c r="BG273" s="100"/>
    </row>
    <row r="274" spans="1:59" ht="15" customHeight="1">
      <c r="A274" s="72">
        <v>271</v>
      </c>
      <c r="B274" s="72" t="s">
        <v>18360</v>
      </c>
      <c r="C274" s="9" t="s">
        <v>21337</v>
      </c>
      <c r="D274" s="9" t="s">
        <v>22065</v>
      </c>
      <c r="E274" s="9"/>
      <c r="F274" s="9" t="s">
        <v>21338</v>
      </c>
      <c r="G274" s="9" t="s">
        <v>21339</v>
      </c>
      <c r="H274" s="401" t="s">
        <v>22719</v>
      </c>
      <c r="I274" s="38" t="s">
        <v>21</v>
      </c>
      <c r="J274" s="72" t="str">
        <f>IF('MISC files'!L274&gt;0, "Y", "N")</f>
        <v>Y</v>
      </c>
      <c r="K274" s="9"/>
      <c r="L274" s="9"/>
      <c r="M274" s="9" t="s">
        <v>23118</v>
      </c>
      <c r="N274" s="9" t="s">
        <v>9998</v>
      </c>
      <c r="O274" s="9" t="s">
        <v>454</v>
      </c>
      <c r="P274" s="353" t="s">
        <v>21340</v>
      </c>
      <c r="Q274" s="72"/>
      <c r="R274" s="9" t="s">
        <v>20</v>
      </c>
      <c r="S274" s="9" t="s">
        <v>821</v>
      </c>
      <c r="T274" s="72"/>
      <c r="V274" s="29"/>
      <c r="W274" s="29"/>
      <c r="X274" s="29"/>
      <c r="Y274" s="29"/>
      <c r="Z274" s="29"/>
      <c r="AA274" s="29"/>
      <c r="AB274" s="29"/>
      <c r="AC274" s="169"/>
      <c r="AD274" s="415"/>
      <c r="AE274" s="29"/>
      <c r="AF274" s="100"/>
      <c r="AG274" s="29"/>
      <c r="AH274" s="430"/>
      <c r="AI274" s="29"/>
      <c r="AJ274" s="30"/>
      <c r="AK274" s="29"/>
      <c r="AL274" s="381"/>
      <c r="AM274" s="30"/>
      <c r="AN274" s="29"/>
      <c r="AO274" s="29"/>
      <c r="AP274" s="29"/>
      <c r="AQ274" s="30"/>
      <c r="AR274" s="29"/>
      <c r="AS274" s="29"/>
      <c r="AT274" s="29"/>
      <c r="AU274" s="29"/>
      <c r="AV274" s="30"/>
      <c r="AW274" s="30"/>
      <c r="AX274" s="30"/>
      <c r="AY274" s="30"/>
      <c r="AZ274" s="30"/>
      <c r="BA274" s="30"/>
      <c r="BB274" s="30"/>
      <c r="BC274" s="30"/>
      <c r="BD274" s="30"/>
      <c r="BE274" s="100"/>
      <c r="BF274" s="100"/>
      <c r="BG274" s="100"/>
    </row>
    <row r="275" spans="1:59" ht="15" customHeight="1">
      <c r="A275" s="72">
        <v>272</v>
      </c>
      <c r="B275" s="72" t="s">
        <v>18360</v>
      </c>
      <c r="C275" s="9" t="s">
        <v>5454</v>
      </c>
      <c r="D275" s="9" t="s">
        <v>22065</v>
      </c>
      <c r="E275" s="9"/>
      <c r="F275" s="9" t="s">
        <v>21343</v>
      </c>
      <c r="G275" s="9" t="s">
        <v>21344</v>
      </c>
      <c r="H275" s="401" t="s">
        <v>22720</v>
      </c>
      <c r="I275" s="38" t="s">
        <v>21</v>
      </c>
      <c r="J275" s="72" t="str">
        <f>IF('MISC files'!L275&gt;0, "Y", "N")</f>
        <v>Y</v>
      </c>
      <c r="K275" s="9" t="s">
        <v>455</v>
      </c>
      <c r="L275" s="43" t="s">
        <v>22</v>
      </c>
      <c r="M275" s="77" t="s">
        <v>23118</v>
      </c>
      <c r="N275" s="401" t="s">
        <v>479</v>
      </c>
      <c r="O275" s="43" t="s">
        <v>454</v>
      </c>
      <c r="P275" s="125" t="s">
        <v>22870</v>
      </c>
      <c r="Q275" s="72"/>
      <c r="R275" s="9" t="s">
        <v>20</v>
      </c>
      <c r="S275" s="9" t="s">
        <v>271</v>
      </c>
      <c r="T275" s="72"/>
      <c r="V275" s="29"/>
      <c r="W275" s="29"/>
      <c r="X275" s="29"/>
      <c r="Y275" s="384"/>
      <c r="Z275" s="102"/>
      <c r="AA275" s="102"/>
      <c r="AB275" s="102"/>
      <c r="AC275" s="383"/>
      <c r="AD275" s="415"/>
      <c r="AE275" s="29"/>
      <c r="AF275" s="100"/>
      <c r="AG275" s="29"/>
      <c r="AH275" s="430"/>
      <c r="AI275" s="29"/>
      <c r="AJ275" s="30"/>
      <c r="AK275" s="29"/>
      <c r="AL275" s="381"/>
      <c r="AM275" s="30"/>
      <c r="AN275" s="29"/>
      <c r="AO275" s="29"/>
      <c r="AP275" s="29"/>
      <c r="AQ275" s="30"/>
      <c r="AR275" s="29"/>
      <c r="AS275" s="29"/>
      <c r="AT275" s="222"/>
      <c r="AU275" s="222"/>
      <c r="AV275" s="222"/>
      <c r="AW275" s="222"/>
      <c r="AX275" s="100"/>
      <c r="AY275" s="100"/>
      <c r="AZ275" s="100"/>
      <c r="BA275" s="100"/>
      <c r="BB275" s="100"/>
      <c r="BC275" s="100"/>
      <c r="BD275" s="100"/>
      <c r="BE275" s="100"/>
      <c r="BF275" s="100"/>
      <c r="BG275" s="100"/>
    </row>
    <row r="276" spans="1:59" ht="15" customHeight="1">
      <c r="A276" s="72">
        <v>273</v>
      </c>
      <c r="B276" s="186" t="s">
        <v>18360</v>
      </c>
      <c r="C276" s="72" t="s">
        <v>16215</v>
      </c>
      <c r="D276" s="38" t="s">
        <v>4322</v>
      </c>
      <c r="E276" s="38"/>
      <c r="F276" s="38"/>
      <c r="G276" s="72" t="s">
        <v>16216</v>
      </c>
      <c r="H276" s="72" t="s">
        <v>17344</v>
      </c>
      <c r="I276" s="72" t="s">
        <v>21</v>
      </c>
      <c r="J276" s="72" t="str">
        <f>IF('MISC files'!L276&gt;0, "Y", "N")</f>
        <v>Y</v>
      </c>
      <c r="K276" s="38" t="s">
        <v>455</v>
      </c>
      <c r="L276" s="38"/>
      <c r="M276" s="38" t="s">
        <v>23151</v>
      </c>
      <c r="N276" s="38" t="s">
        <v>457</v>
      </c>
      <c r="O276" s="38" t="s">
        <v>454</v>
      </c>
      <c r="P276" s="38"/>
      <c r="Q276" s="151" t="s">
        <v>520</v>
      </c>
      <c r="R276" s="38" t="s">
        <v>20</v>
      </c>
      <c r="S276" s="36" t="s">
        <v>22948</v>
      </c>
      <c r="T276" s="38" t="s">
        <v>2995</v>
      </c>
      <c r="V276" s="29"/>
      <c r="W276" s="29"/>
      <c r="X276" s="29"/>
      <c r="Y276" s="29"/>
      <c r="Z276" s="29"/>
      <c r="AA276" s="29"/>
      <c r="AB276" s="29"/>
      <c r="AC276" s="169"/>
      <c r="AD276" s="415"/>
      <c r="AE276" s="29"/>
      <c r="AF276" s="100"/>
      <c r="AG276" s="29"/>
      <c r="AH276" s="430"/>
      <c r="AI276" s="29"/>
      <c r="AJ276" s="30"/>
      <c r="AK276" s="29"/>
      <c r="AL276" s="381"/>
      <c r="AM276" s="30"/>
      <c r="AN276" s="29"/>
      <c r="AO276" s="29"/>
      <c r="AP276" s="29"/>
      <c r="AQ276" s="30"/>
      <c r="AR276" s="29"/>
      <c r="AS276" s="29"/>
      <c r="AT276" s="222"/>
      <c r="AU276" s="222"/>
      <c r="AV276" s="222"/>
      <c r="AW276" s="222"/>
      <c r="AX276" s="100"/>
      <c r="AY276" s="100"/>
      <c r="AZ276" s="100"/>
      <c r="BA276" s="100"/>
      <c r="BB276" s="100"/>
      <c r="BC276" s="100"/>
      <c r="BD276" s="100"/>
      <c r="BE276" s="100"/>
      <c r="BF276" s="100"/>
      <c r="BG276" s="100"/>
    </row>
    <row r="277" spans="1:59" ht="15" customHeight="1">
      <c r="A277" s="72">
        <v>274</v>
      </c>
      <c r="B277" s="186" t="s">
        <v>18360</v>
      </c>
      <c r="C277" s="72" t="s">
        <v>16217</v>
      </c>
      <c r="D277" s="38" t="s">
        <v>4322</v>
      </c>
      <c r="E277" s="38"/>
      <c r="F277" s="38"/>
      <c r="G277" s="72" t="s">
        <v>16218</v>
      </c>
      <c r="H277" s="72" t="s">
        <v>17345</v>
      </c>
      <c r="I277" s="72" t="s">
        <v>21</v>
      </c>
      <c r="J277" s="72" t="str">
        <f>IF('MISC files'!L277&gt;0, "Y", "N")</f>
        <v>Y</v>
      </c>
      <c r="K277" s="38" t="s">
        <v>455</v>
      </c>
      <c r="L277" s="38"/>
      <c r="M277" s="38" t="s">
        <v>23152</v>
      </c>
      <c r="N277" s="38" t="s">
        <v>11440</v>
      </c>
      <c r="O277" s="38" t="s">
        <v>454</v>
      </c>
      <c r="P277" s="38"/>
      <c r="Q277" s="151" t="s">
        <v>521</v>
      </c>
      <c r="R277" s="38" t="s">
        <v>20</v>
      </c>
      <c r="S277" s="36" t="s">
        <v>24013</v>
      </c>
      <c r="T277" s="38" t="s">
        <v>2995</v>
      </c>
      <c r="V277" s="29"/>
      <c r="W277" s="29"/>
      <c r="X277" s="29"/>
      <c r="Y277" s="384"/>
      <c r="Z277" s="102"/>
      <c r="AA277" s="102"/>
      <c r="AB277" s="102"/>
      <c r="AC277" s="383"/>
      <c r="AD277" s="415"/>
      <c r="AE277" s="29"/>
      <c r="AF277" s="100"/>
      <c r="AG277" s="29"/>
      <c r="AH277" s="430"/>
      <c r="AI277" s="29"/>
      <c r="AJ277" s="30"/>
      <c r="AK277" s="29"/>
      <c r="AL277" s="381"/>
      <c r="AM277" s="30"/>
      <c r="AN277" s="29"/>
      <c r="AO277" s="29"/>
      <c r="AP277" s="29"/>
      <c r="AQ277" s="30"/>
      <c r="AR277" s="29"/>
      <c r="AS277" s="29"/>
      <c r="AT277" s="222"/>
      <c r="AU277" s="222"/>
      <c r="AV277" s="222"/>
      <c r="AW277" s="222"/>
      <c r="AX277" s="100"/>
      <c r="AY277" s="100"/>
      <c r="AZ277" s="100"/>
      <c r="BA277" s="100"/>
      <c r="BB277" s="100"/>
      <c r="BC277" s="100"/>
      <c r="BD277" s="100"/>
      <c r="BE277" s="100"/>
      <c r="BF277" s="100"/>
      <c r="BG277" s="100"/>
    </row>
    <row r="278" spans="1:59" ht="15" customHeight="1">
      <c r="A278" s="72">
        <v>275</v>
      </c>
      <c r="B278" s="186" t="s">
        <v>18360</v>
      </c>
      <c r="C278" s="72" t="s">
        <v>16219</v>
      </c>
      <c r="D278" s="38" t="s">
        <v>4322</v>
      </c>
      <c r="E278" s="38"/>
      <c r="F278" s="72"/>
      <c r="G278" s="72" t="s">
        <v>16220</v>
      </c>
      <c r="H278" s="72" t="s">
        <v>17346</v>
      </c>
      <c r="I278" s="72" t="s">
        <v>22</v>
      </c>
      <c r="J278" s="72" t="str">
        <f>IF('MISC files'!L278&gt;0, "Y", "N")</f>
        <v>N</v>
      </c>
      <c r="K278" s="72" t="s">
        <v>455</v>
      </c>
      <c r="L278" s="72"/>
      <c r="M278" s="38" t="s">
        <v>21753</v>
      </c>
      <c r="N278" s="38"/>
      <c r="O278" s="38"/>
      <c r="P278" s="72"/>
      <c r="Q278" s="91" t="s">
        <v>522</v>
      </c>
      <c r="R278" s="72" t="s">
        <v>20</v>
      </c>
      <c r="S278" s="88" t="s">
        <v>22949</v>
      </c>
      <c r="T278" s="38" t="s">
        <v>2995</v>
      </c>
      <c r="V278" s="29"/>
      <c r="W278" s="29"/>
      <c r="X278" s="29"/>
      <c r="Y278" s="384"/>
      <c r="Z278" s="102"/>
      <c r="AA278" s="102"/>
      <c r="AB278" s="102"/>
      <c r="AC278" s="383"/>
      <c r="AD278" s="415"/>
      <c r="AE278" s="29"/>
      <c r="AF278" s="100"/>
      <c r="AG278" s="29"/>
      <c r="AH278" s="430"/>
      <c r="AI278" s="29"/>
      <c r="AJ278" s="30"/>
      <c r="AK278" s="29"/>
      <c r="AL278" s="381"/>
      <c r="AM278" s="30"/>
      <c r="AN278" s="29"/>
      <c r="AO278" s="29"/>
      <c r="AP278" s="29"/>
      <c r="AQ278" s="30"/>
      <c r="AR278" s="30"/>
      <c r="AS278" s="29"/>
      <c r="AT278" s="222"/>
      <c r="AU278" s="222"/>
      <c r="AV278" s="222"/>
      <c r="AW278" s="222"/>
      <c r="AX278" s="100"/>
      <c r="AY278" s="100"/>
      <c r="AZ278" s="100"/>
      <c r="BA278" s="100"/>
      <c r="BB278" s="100"/>
      <c r="BC278" s="100"/>
      <c r="BD278" s="100"/>
      <c r="BE278" s="100"/>
      <c r="BF278" s="100"/>
      <c r="BG278" s="100"/>
    </row>
    <row r="279" spans="1:59" ht="15" customHeight="1">
      <c r="A279" s="72">
        <v>276</v>
      </c>
      <c r="B279" s="186" t="s">
        <v>18360</v>
      </c>
      <c r="C279" s="72" t="s">
        <v>16221</v>
      </c>
      <c r="D279" s="38" t="s">
        <v>4322</v>
      </c>
      <c r="E279" s="38"/>
      <c r="F279" s="72"/>
      <c r="G279" s="72" t="s">
        <v>16222</v>
      </c>
      <c r="H279" s="72" t="s">
        <v>17347</v>
      </c>
      <c r="I279" s="72" t="s">
        <v>22</v>
      </c>
      <c r="J279" s="72" t="str">
        <f>IF('MISC files'!L279&gt;0, "Y", "N")</f>
        <v>Y</v>
      </c>
      <c r="K279" s="72" t="s">
        <v>455</v>
      </c>
      <c r="L279" s="72"/>
      <c r="M279" s="38" t="s">
        <v>23150</v>
      </c>
      <c r="N279" s="38" t="s">
        <v>10711</v>
      </c>
      <c r="O279" s="38" t="s">
        <v>454</v>
      </c>
      <c r="P279" s="72"/>
      <c r="Q279" s="91" t="s">
        <v>523</v>
      </c>
      <c r="R279" s="72" t="s">
        <v>20</v>
      </c>
      <c r="S279" s="88" t="s">
        <v>22950</v>
      </c>
      <c r="T279" s="38" t="s">
        <v>2995</v>
      </c>
      <c r="V279" s="29"/>
      <c r="W279" s="29"/>
      <c r="X279" s="29"/>
      <c r="Y279" s="384"/>
      <c r="Z279" s="102"/>
      <c r="AA279" s="102"/>
      <c r="AB279" s="102"/>
      <c r="AC279" s="383"/>
      <c r="AD279" s="415"/>
      <c r="AE279" s="29"/>
      <c r="AF279" s="100"/>
      <c r="AG279" s="29"/>
      <c r="AH279" s="430"/>
      <c r="AI279" s="29"/>
      <c r="AJ279" s="30"/>
      <c r="AK279" s="29"/>
      <c r="AL279" s="381"/>
      <c r="AM279" s="30"/>
      <c r="AN279" s="29"/>
      <c r="AO279" s="29"/>
      <c r="AP279" s="29"/>
      <c r="AQ279" s="30"/>
      <c r="AR279" s="222"/>
      <c r="AS279" s="222"/>
      <c r="AT279" s="222"/>
      <c r="AU279" s="222"/>
      <c r="AV279" s="222"/>
      <c r="AW279" s="222"/>
      <c r="AX279" s="100"/>
      <c r="AY279" s="100"/>
      <c r="AZ279" s="100"/>
      <c r="BA279" s="100"/>
      <c r="BB279" s="100"/>
      <c r="BC279" s="100"/>
      <c r="BD279" s="100"/>
      <c r="BE279" s="100"/>
      <c r="BF279" s="100"/>
      <c r="BG279" s="100"/>
    </row>
    <row r="280" spans="1:59" ht="15" customHeight="1">
      <c r="A280" s="72">
        <v>277</v>
      </c>
      <c r="B280" s="186" t="s">
        <v>18360</v>
      </c>
      <c r="C280" s="72" t="s">
        <v>16223</v>
      </c>
      <c r="D280" s="38" t="s">
        <v>4322</v>
      </c>
      <c r="E280" s="38"/>
      <c r="F280" s="72"/>
      <c r="G280" s="72" t="s">
        <v>16224</v>
      </c>
      <c r="H280" s="72" t="s">
        <v>17348</v>
      </c>
      <c r="I280" s="72" t="s">
        <v>22</v>
      </c>
      <c r="J280" s="72" t="str">
        <f>IF('MISC files'!L280&gt;0, "Y", "N")</f>
        <v>N</v>
      </c>
      <c r="K280" s="72" t="s">
        <v>455</v>
      </c>
      <c r="L280" s="72"/>
      <c r="M280" s="186" t="s">
        <v>22286</v>
      </c>
      <c r="N280" s="186"/>
      <c r="O280" s="186"/>
      <c r="P280" s="72"/>
      <c r="Q280" s="91" t="s">
        <v>524</v>
      </c>
      <c r="R280" s="72" t="s">
        <v>20</v>
      </c>
      <c r="S280" s="72" t="s">
        <v>22951</v>
      </c>
      <c r="T280" s="38" t="s">
        <v>2995</v>
      </c>
      <c r="V280" s="29"/>
      <c r="W280" s="29"/>
      <c r="X280" s="29"/>
      <c r="Y280" s="29"/>
      <c r="Z280" s="29"/>
      <c r="AA280" s="29"/>
      <c r="AB280" s="29"/>
      <c r="AC280" s="169"/>
      <c r="AD280" s="415"/>
      <c r="AE280" s="29"/>
      <c r="AF280" s="29"/>
      <c r="AG280" s="29"/>
      <c r="AH280" s="430"/>
      <c r="AI280" s="29"/>
      <c r="AJ280" s="30"/>
      <c r="AK280" s="29"/>
      <c r="AL280" s="381"/>
      <c r="AM280" s="30"/>
      <c r="AN280" s="29"/>
      <c r="AO280" s="29"/>
      <c r="AP280" s="29"/>
      <c r="AQ280" s="30"/>
      <c r="AR280" s="31"/>
      <c r="AS280" s="31"/>
      <c r="AT280" s="31"/>
      <c r="AU280" s="222"/>
      <c r="AV280" s="222"/>
      <c r="AW280" s="222"/>
      <c r="AX280" s="100"/>
      <c r="AY280" s="100"/>
      <c r="AZ280" s="100"/>
      <c r="BA280" s="100"/>
      <c r="BB280" s="100"/>
      <c r="BC280" s="100"/>
      <c r="BD280" s="100"/>
      <c r="BE280" s="100"/>
      <c r="BF280" s="100"/>
      <c r="BG280" s="100"/>
    </row>
    <row r="281" spans="1:59" ht="15" customHeight="1">
      <c r="A281" s="72">
        <v>278</v>
      </c>
      <c r="B281" s="186" t="s">
        <v>18360</v>
      </c>
      <c r="C281" s="72" t="s">
        <v>16225</v>
      </c>
      <c r="D281" s="38" t="s">
        <v>4322</v>
      </c>
      <c r="E281" s="38"/>
      <c r="F281" s="72"/>
      <c r="G281" s="72" t="s">
        <v>16226</v>
      </c>
      <c r="H281" s="72" t="s">
        <v>17349</v>
      </c>
      <c r="I281" s="72" t="s">
        <v>22</v>
      </c>
      <c r="J281" s="72" t="str">
        <f>IF('MISC files'!L281&gt;0, "Y", "N")</f>
        <v>Y</v>
      </c>
      <c r="K281" s="72" t="s">
        <v>455</v>
      </c>
      <c r="L281" s="72"/>
      <c r="M281" s="38" t="s">
        <v>23153</v>
      </c>
      <c r="N281" s="38" t="s">
        <v>13725</v>
      </c>
      <c r="O281" s="38" t="s">
        <v>454</v>
      </c>
      <c r="P281" s="72"/>
      <c r="Q281" s="91" t="s">
        <v>525</v>
      </c>
      <c r="R281" s="72" t="s">
        <v>20</v>
      </c>
      <c r="S281" s="72" t="s">
        <v>22952</v>
      </c>
      <c r="T281" s="38" t="s">
        <v>2995</v>
      </c>
      <c r="V281" s="29"/>
      <c r="W281" s="29"/>
      <c r="X281" s="29"/>
      <c r="Y281" s="29"/>
      <c r="Z281" s="29"/>
      <c r="AA281" s="29"/>
      <c r="AB281" s="29"/>
      <c r="AC281" s="169"/>
      <c r="AD281" s="415"/>
      <c r="AE281" s="29"/>
      <c r="AF281" s="29"/>
      <c r="AG281" s="29"/>
      <c r="AH281" s="430"/>
      <c r="AI281" s="29"/>
      <c r="AJ281" s="30"/>
      <c r="AK281" s="29"/>
      <c r="AL281" s="381"/>
      <c r="AM281" s="30"/>
      <c r="AN281" s="29"/>
      <c r="AO281" s="29"/>
      <c r="AP281" s="29"/>
      <c r="AQ281" s="30"/>
      <c r="AR281" s="31"/>
      <c r="AS281" s="31"/>
      <c r="AT281" s="31"/>
      <c r="AU281" s="222"/>
      <c r="AV281" s="222"/>
      <c r="AW281" s="222"/>
      <c r="AX281" s="100"/>
      <c r="AY281" s="100"/>
      <c r="AZ281" s="100"/>
      <c r="BA281" s="100"/>
      <c r="BB281" s="100"/>
      <c r="BC281" s="100"/>
      <c r="BD281" s="100"/>
      <c r="BE281" s="100"/>
      <c r="BF281" s="100"/>
      <c r="BG281" s="100"/>
    </row>
    <row r="282" spans="1:59" ht="15" customHeight="1">
      <c r="A282" s="72">
        <v>279</v>
      </c>
      <c r="B282" s="186" t="s">
        <v>18360</v>
      </c>
      <c r="C282" s="72" t="s">
        <v>16227</v>
      </c>
      <c r="D282" s="38" t="s">
        <v>4322</v>
      </c>
      <c r="E282" s="38"/>
      <c r="F282" s="72"/>
      <c r="G282" s="72" t="s">
        <v>16228</v>
      </c>
      <c r="H282" s="72" t="s">
        <v>17350</v>
      </c>
      <c r="I282" s="72" t="s">
        <v>22</v>
      </c>
      <c r="J282" s="72" t="str">
        <f>IF('MISC files'!L282&gt;0, "Y", "N")</f>
        <v>Y</v>
      </c>
      <c r="K282" s="72" t="s">
        <v>455</v>
      </c>
      <c r="L282" s="72"/>
      <c r="M282" s="38" t="s">
        <v>23154</v>
      </c>
      <c r="N282" s="38" t="s">
        <v>473</v>
      </c>
      <c r="O282" s="38" t="s">
        <v>463</v>
      </c>
      <c r="P282" s="72"/>
      <c r="Q282" s="91" t="s">
        <v>526</v>
      </c>
      <c r="R282" s="72" t="s">
        <v>20</v>
      </c>
      <c r="S282" s="72" t="s">
        <v>22953</v>
      </c>
      <c r="T282" s="38" t="s">
        <v>2995</v>
      </c>
      <c r="V282" s="29"/>
      <c r="W282" s="29"/>
      <c r="X282" s="29"/>
      <c r="Y282" s="29"/>
      <c r="Z282" s="29"/>
      <c r="AA282" s="29"/>
      <c r="AB282" s="29"/>
      <c r="AC282" s="169"/>
      <c r="AD282" s="415"/>
      <c r="AE282" s="29"/>
      <c r="AF282" s="29"/>
      <c r="AG282" s="29"/>
      <c r="AH282" s="430"/>
      <c r="AI282" s="29"/>
      <c r="AJ282" s="30"/>
      <c r="AK282" s="29"/>
      <c r="AL282" s="381"/>
      <c r="AM282" s="30"/>
      <c r="AN282" s="29"/>
      <c r="AO282" s="29"/>
      <c r="AP282" s="29"/>
      <c r="AQ282" s="30"/>
      <c r="AR282" s="31"/>
      <c r="AS282" s="31"/>
      <c r="AT282" s="31"/>
      <c r="AU282" s="100"/>
      <c r="AV282" s="100"/>
      <c r="AW282" s="100"/>
      <c r="AX282" s="100"/>
      <c r="AY282" s="100"/>
      <c r="AZ282" s="100"/>
      <c r="BA282" s="100"/>
      <c r="BB282" s="100"/>
      <c r="BC282" s="100"/>
      <c r="BD282" s="100"/>
      <c r="BE282" s="100"/>
      <c r="BF282" s="100"/>
      <c r="BG282" s="100"/>
    </row>
    <row r="283" spans="1:59" ht="15" customHeight="1">
      <c r="A283" s="72">
        <v>280</v>
      </c>
      <c r="B283" s="38" t="s">
        <v>18360</v>
      </c>
      <c r="C283" s="38" t="s">
        <v>513</v>
      </c>
      <c r="D283" s="38" t="s">
        <v>4321</v>
      </c>
      <c r="E283" s="38"/>
      <c r="F283" s="38"/>
      <c r="G283" s="36" t="s">
        <v>5974</v>
      </c>
      <c r="H283" s="72" t="s">
        <v>11148</v>
      </c>
      <c r="I283" s="72" t="s">
        <v>21</v>
      </c>
      <c r="J283" s="72" t="str">
        <f>IF('MISC files'!L283&gt;0, "Y", "N")</f>
        <v>N</v>
      </c>
      <c r="K283" s="38"/>
      <c r="L283" s="38"/>
      <c r="M283" s="38" t="s">
        <v>23155</v>
      </c>
      <c r="N283" s="38" t="s">
        <v>453</v>
      </c>
      <c r="O283" s="38" t="s">
        <v>454</v>
      </c>
      <c r="P283" s="292" t="s">
        <v>19403</v>
      </c>
      <c r="Q283" s="292"/>
      <c r="R283" s="38" t="s">
        <v>20</v>
      </c>
      <c r="S283" s="38" t="s">
        <v>516</v>
      </c>
      <c r="T283" s="38"/>
      <c r="V283" s="29"/>
      <c r="W283" s="29"/>
      <c r="X283" s="29"/>
      <c r="Y283" s="29"/>
      <c r="Z283" s="29"/>
      <c r="AA283" s="29"/>
      <c r="AB283" s="29"/>
      <c r="AC283" s="169"/>
      <c r="AD283" s="415"/>
      <c r="AE283" s="29"/>
      <c r="AF283" s="29"/>
      <c r="AG283" s="29"/>
      <c r="AH283" s="430"/>
      <c r="AI283" s="29"/>
      <c r="AJ283" s="30"/>
      <c r="AK283" s="29"/>
      <c r="AL283" s="381"/>
      <c r="AM283" s="30"/>
      <c r="AN283" s="29"/>
      <c r="AO283" s="29"/>
      <c r="AP283" s="29"/>
      <c r="AQ283" s="30"/>
      <c r="AR283" s="31"/>
      <c r="AS283" s="31"/>
      <c r="AT283" s="31"/>
      <c r="AU283" s="100"/>
      <c r="AV283" s="100"/>
      <c r="AW283" s="100"/>
      <c r="AX283" s="100"/>
      <c r="AY283" s="100"/>
      <c r="AZ283" s="100"/>
      <c r="BA283" s="100"/>
      <c r="BB283" s="100"/>
      <c r="BC283" s="100"/>
      <c r="BD283" s="100"/>
      <c r="BE283" s="100"/>
      <c r="BF283" s="100"/>
      <c r="BG283" s="100"/>
    </row>
    <row r="284" spans="1:59" ht="15" customHeight="1">
      <c r="A284" s="72">
        <v>281</v>
      </c>
      <c r="B284" s="38" t="s">
        <v>18360</v>
      </c>
      <c r="C284" s="38" t="s">
        <v>514</v>
      </c>
      <c r="D284" s="38" t="s">
        <v>4321</v>
      </c>
      <c r="E284" s="38"/>
      <c r="F284" s="38"/>
      <c r="G284" s="36" t="s">
        <v>5975</v>
      </c>
      <c r="H284" s="72" t="s">
        <v>11149</v>
      </c>
      <c r="I284" s="72" t="s">
        <v>22</v>
      </c>
      <c r="J284" s="72" t="str">
        <f>IF('MISC files'!L284&gt;0, "Y", "N")</f>
        <v>N</v>
      </c>
      <c r="K284" s="38"/>
      <c r="L284" s="38"/>
      <c r="M284" s="38" t="s">
        <v>23406</v>
      </c>
      <c r="N284" s="38" t="s">
        <v>10710</v>
      </c>
      <c r="O284" s="38" t="s">
        <v>454</v>
      </c>
      <c r="P284" s="292" t="s">
        <v>19404</v>
      </c>
      <c r="Q284" s="292"/>
      <c r="R284" s="38" t="s">
        <v>20</v>
      </c>
      <c r="S284" s="38" t="s">
        <v>517</v>
      </c>
      <c r="T284" s="38"/>
      <c r="V284" s="29"/>
      <c r="W284" s="29"/>
      <c r="X284" s="29"/>
      <c r="Y284" s="29"/>
      <c r="Z284" s="29"/>
      <c r="AA284" s="29"/>
      <c r="AB284" s="29"/>
      <c r="AC284" s="169"/>
      <c r="AD284" s="415"/>
      <c r="AE284" s="29"/>
      <c r="AF284" s="29"/>
      <c r="AG284" s="29"/>
      <c r="AH284" s="430"/>
      <c r="AI284" s="29"/>
      <c r="AJ284" s="30"/>
      <c r="AK284" s="29"/>
      <c r="AL284" s="381"/>
      <c r="AM284" s="30"/>
      <c r="AN284" s="29"/>
      <c r="AO284" s="29"/>
      <c r="AP284" s="29"/>
      <c r="AQ284" s="30"/>
      <c r="AR284" s="31"/>
      <c r="AS284" s="31"/>
      <c r="AT284" s="31"/>
      <c r="AU284" s="100"/>
      <c r="AV284" s="100"/>
      <c r="AW284" s="100"/>
      <c r="AX284" s="100"/>
      <c r="AY284" s="100"/>
      <c r="AZ284" s="100"/>
      <c r="BA284" s="100"/>
      <c r="BB284" s="100"/>
      <c r="BC284" s="100"/>
      <c r="BD284" s="100"/>
      <c r="BE284" s="100"/>
      <c r="BF284" s="100"/>
      <c r="BG284" s="100"/>
    </row>
    <row r="285" spans="1:59" ht="15" customHeight="1">
      <c r="A285" s="72">
        <v>282</v>
      </c>
      <c r="B285" s="38" t="s">
        <v>18360</v>
      </c>
      <c r="C285" s="72" t="s">
        <v>515</v>
      </c>
      <c r="D285" s="38" t="s">
        <v>4321</v>
      </c>
      <c r="E285" s="38"/>
      <c r="F285" s="72"/>
      <c r="G285" s="36" t="s">
        <v>5976</v>
      </c>
      <c r="H285" s="72" t="s">
        <v>11150</v>
      </c>
      <c r="I285" s="72" t="s">
        <v>21</v>
      </c>
      <c r="J285" s="72" t="str">
        <f>IF('MISC files'!L285&gt;0, "Y", "N")</f>
        <v>N</v>
      </c>
      <c r="K285" s="72"/>
      <c r="L285" s="72"/>
      <c r="M285" s="72" t="s">
        <v>488</v>
      </c>
      <c r="N285" s="72" t="s">
        <v>10805</v>
      </c>
      <c r="O285" s="72" t="s">
        <v>454</v>
      </c>
      <c r="P285" s="120" t="s">
        <v>19405</v>
      </c>
      <c r="Q285" s="120"/>
      <c r="R285" s="72" t="s">
        <v>20</v>
      </c>
      <c r="S285" s="72" t="s">
        <v>518</v>
      </c>
      <c r="T285" s="72"/>
      <c r="V285" s="29"/>
      <c r="W285" s="29"/>
      <c r="X285" s="29"/>
      <c r="Y285" s="29"/>
      <c r="Z285" s="29"/>
      <c r="AA285" s="29"/>
      <c r="AB285" s="29"/>
      <c r="AC285" s="169"/>
      <c r="AD285" s="415"/>
      <c r="AE285" s="29"/>
      <c r="AF285" s="29"/>
      <c r="AG285" s="29"/>
      <c r="AH285" s="430"/>
      <c r="AI285" s="29"/>
      <c r="AJ285" s="30"/>
      <c r="AK285" s="29"/>
      <c r="AL285" s="381"/>
      <c r="AM285" s="30"/>
      <c r="AN285" s="29"/>
      <c r="AO285" s="29"/>
      <c r="AP285" s="29"/>
      <c r="AQ285" s="30"/>
      <c r="AR285" s="31"/>
      <c r="AS285" s="31"/>
      <c r="AT285" s="31"/>
      <c r="AU285" s="100"/>
      <c r="AV285" s="100"/>
      <c r="AW285" s="100"/>
      <c r="AX285" s="100"/>
      <c r="AY285" s="100"/>
      <c r="AZ285" s="100"/>
      <c r="BA285" s="100"/>
      <c r="BB285" s="100"/>
      <c r="BC285" s="100"/>
      <c r="BD285" s="100"/>
      <c r="BE285" s="100"/>
      <c r="BF285" s="100"/>
      <c r="BG285" s="100"/>
    </row>
    <row r="286" spans="1:59" ht="15" customHeight="1">
      <c r="A286" s="72">
        <v>283</v>
      </c>
      <c r="B286" s="72" t="s">
        <v>18360</v>
      </c>
      <c r="C286" s="72" t="s">
        <v>16229</v>
      </c>
      <c r="D286" s="72" t="s">
        <v>4324</v>
      </c>
      <c r="E286" s="72"/>
      <c r="F286" s="72"/>
      <c r="G286" s="72" t="s">
        <v>16230</v>
      </c>
      <c r="H286" s="72" t="s">
        <v>17351</v>
      </c>
      <c r="I286" s="72" t="s">
        <v>21</v>
      </c>
      <c r="J286" s="72" t="str">
        <f>IF('MISC files'!L286&gt;0, "Y", "N")</f>
        <v>N</v>
      </c>
      <c r="K286" s="72" t="s">
        <v>455</v>
      </c>
      <c r="L286" s="72"/>
      <c r="M286" s="38" t="s">
        <v>23156</v>
      </c>
      <c r="N286" s="72" t="s">
        <v>13724</v>
      </c>
      <c r="O286" s="72" t="s">
        <v>463</v>
      </c>
      <c r="P286" s="120" t="s">
        <v>19426</v>
      </c>
      <c r="Q286" s="91" t="s">
        <v>540</v>
      </c>
      <c r="R286" s="72" t="s">
        <v>20</v>
      </c>
      <c r="S286" s="69" t="s">
        <v>24014</v>
      </c>
      <c r="T286" s="72" t="s">
        <v>2995</v>
      </c>
      <c r="V286" s="29"/>
      <c r="W286" s="29"/>
      <c r="X286" s="29"/>
      <c r="Y286" s="29"/>
      <c r="Z286" s="29"/>
      <c r="AA286" s="29"/>
      <c r="AB286" s="29"/>
      <c r="AC286" s="169"/>
      <c r="AD286" s="415"/>
      <c r="AE286" s="29"/>
      <c r="AF286" s="29"/>
      <c r="AG286" s="29"/>
      <c r="AH286" s="430"/>
      <c r="AI286" s="29"/>
      <c r="AJ286" s="30"/>
      <c r="AK286" s="29"/>
      <c r="AL286" s="381"/>
      <c r="AM286" s="30"/>
      <c r="AN286" s="29"/>
      <c r="AO286" s="29"/>
      <c r="AP286" s="29"/>
      <c r="AQ286" s="30"/>
      <c r="AR286" s="31"/>
      <c r="AS286" s="31"/>
      <c r="AT286" s="31"/>
      <c r="AU286" s="100"/>
      <c r="AV286" s="100"/>
      <c r="AW286" s="100"/>
      <c r="AX286" s="100"/>
      <c r="AY286" s="100"/>
      <c r="AZ286" s="100"/>
      <c r="BA286" s="100"/>
      <c r="BB286" s="100"/>
      <c r="BC286" s="100"/>
      <c r="BD286" s="100"/>
      <c r="BE286" s="100"/>
      <c r="BF286" s="100"/>
      <c r="BG286" s="100"/>
    </row>
    <row r="287" spans="1:59" ht="15" customHeight="1">
      <c r="A287" s="72">
        <v>284</v>
      </c>
      <c r="B287" s="72" t="s">
        <v>18360</v>
      </c>
      <c r="C287" s="72" t="s">
        <v>16231</v>
      </c>
      <c r="D287" s="72" t="s">
        <v>4324</v>
      </c>
      <c r="E287" s="72"/>
      <c r="F287" s="72"/>
      <c r="G287" s="72" t="s">
        <v>16232</v>
      </c>
      <c r="H287" s="72" t="s">
        <v>17352</v>
      </c>
      <c r="I287" s="72" t="s">
        <v>22</v>
      </c>
      <c r="J287" s="72" t="str">
        <f>IF('MISC files'!L287&gt;0, "Y", "N")</f>
        <v>N</v>
      </c>
      <c r="K287" s="72" t="s">
        <v>455</v>
      </c>
      <c r="L287" s="72"/>
      <c r="M287" s="38" t="s">
        <v>23157</v>
      </c>
      <c r="N287" s="72" t="s">
        <v>13724</v>
      </c>
      <c r="O287" s="72" t="s">
        <v>454</v>
      </c>
      <c r="P287" s="120" t="s">
        <v>19427</v>
      </c>
      <c r="Q287" s="305" t="s">
        <v>541</v>
      </c>
      <c r="R287" s="72" t="s">
        <v>20</v>
      </c>
      <c r="S287" s="147" t="s">
        <v>22954</v>
      </c>
      <c r="T287" s="72" t="s">
        <v>2995</v>
      </c>
      <c r="V287" s="29"/>
      <c r="W287" s="29"/>
      <c r="X287" s="435"/>
      <c r="Y287" s="102"/>
      <c r="Z287" s="435"/>
      <c r="AA287" s="382"/>
      <c r="AB287" s="102"/>
      <c r="AC287" s="127"/>
      <c r="AD287" s="415"/>
      <c r="AE287" s="29"/>
      <c r="AF287" s="29"/>
      <c r="AG287" s="29"/>
      <c r="AH287" s="430"/>
      <c r="AI287" s="29"/>
      <c r="AJ287" s="30"/>
      <c r="AK287" s="29"/>
      <c r="AL287" s="381"/>
      <c r="AM287" s="30"/>
      <c r="AN287" s="29"/>
      <c r="AO287" s="29"/>
      <c r="AP287" s="29"/>
      <c r="AQ287" s="30"/>
      <c r="AR287" s="31"/>
      <c r="AS287" s="31"/>
      <c r="AT287" s="31"/>
      <c r="AU287" s="100"/>
      <c r="AV287" s="100"/>
      <c r="AW287" s="100"/>
      <c r="AX287" s="100"/>
      <c r="AY287" s="100"/>
      <c r="AZ287" s="100"/>
      <c r="BA287" s="100"/>
      <c r="BB287" s="100"/>
      <c r="BC287" s="100"/>
      <c r="BD287" s="100"/>
      <c r="BE287" s="100"/>
      <c r="BF287" s="100"/>
      <c r="BG287" s="100"/>
    </row>
    <row r="288" spans="1:59" ht="15" customHeight="1">
      <c r="A288" s="72">
        <v>285</v>
      </c>
      <c r="B288" s="72" t="s">
        <v>18360</v>
      </c>
      <c r="C288" s="72" t="s">
        <v>16233</v>
      </c>
      <c r="D288" s="72" t="s">
        <v>4324</v>
      </c>
      <c r="E288" s="72"/>
      <c r="F288" s="38"/>
      <c r="G288" s="72" t="s">
        <v>16234</v>
      </c>
      <c r="H288" s="38" t="s">
        <v>17353</v>
      </c>
      <c r="I288" s="72" t="s">
        <v>22</v>
      </c>
      <c r="J288" s="72" t="str">
        <f>IF('MISC files'!L288&gt;0, "Y", "N")</f>
        <v>Y</v>
      </c>
      <c r="K288" s="72" t="s">
        <v>455</v>
      </c>
      <c r="L288" s="38"/>
      <c r="M288" s="38" t="s">
        <v>23158</v>
      </c>
      <c r="N288" s="72" t="s">
        <v>479</v>
      </c>
      <c r="O288" s="72" t="s">
        <v>463</v>
      </c>
      <c r="P288" s="292" t="s">
        <v>19428</v>
      </c>
      <c r="Q288" s="306" t="s">
        <v>542</v>
      </c>
      <c r="R288" s="38" t="s">
        <v>20</v>
      </c>
      <c r="S288" s="124" t="s">
        <v>22955</v>
      </c>
      <c r="T288" s="72" t="s">
        <v>2995</v>
      </c>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100"/>
      <c r="AV288" s="100"/>
      <c r="AW288" s="100"/>
      <c r="AX288" s="100"/>
      <c r="AY288" s="100"/>
      <c r="AZ288" s="100"/>
      <c r="BA288" s="100"/>
      <c r="BB288" s="100"/>
      <c r="BC288" s="100"/>
      <c r="BD288" s="100"/>
      <c r="BE288" s="100"/>
      <c r="BF288" s="100"/>
      <c r="BG288" s="100"/>
    </row>
    <row r="289" spans="1:59" ht="15" customHeight="1">
      <c r="A289" s="72">
        <v>286</v>
      </c>
      <c r="B289" s="72" t="s">
        <v>18360</v>
      </c>
      <c r="C289" s="72" t="s">
        <v>16235</v>
      </c>
      <c r="D289" s="72" t="s">
        <v>4324</v>
      </c>
      <c r="E289" s="72"/>
      <c r="F289" s="38"/>
      <c r="G289" s="72" t="s">
        <v>16236</v>
      </c>
      <c r="H289" s="38" t="s">
        <v>17354</v>
      </c>
      <c r="I289" s="72" t="s">
        <v>22</v>
      </c>
      <c r="J289" s="72" t="str">
        <f>IF('MISC files'!L289&gt;0, "Y", "N")</f>
        <v>N</v>
      </c>
      <c r="K289" s="72" t="s">
        <v>455</v>
      </c>
      <c r="L289" s="38"/>
      <c r="M289" s="38" t="s">
        <v>23153</v>
      </c>
      <c r="N289" s="72" t="s">
        <v>13729</v>
      </c>
      <c r="O289" s="72" t="s">
        <v>454</v>
      </c>
      <c r="P289" s="292" t="s">
        <v>19429</v>
      </c>
      <c r="Q289" s="306" t="s">
        <v>543</v>
      </c>
      <c r="R289" s="38" t="s">
        <v>20</v>
      </c>
      <c r="S289" s="124" t="s">
        <v>22956</v>
      </c>
      <c r="T289" s="72" t="s">
        <v>2995</v>
      </c>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100"/>
      <c r="AV289" s="100"/>
      <c r="AW289" s="100"/>
      <c r="AX289" s="100"/>
      <c r="AY289" s="100"/>
      <c r="AZ289" s="100"/>
      <c r="BA289" s="100"/>
      <c r="BB289" s="100"/>
      <c r="BC289" s="100"/>
      <c r="BD289" s="100"/>
      <c r="BE289" s="100"/>
      <c r="BF289" s="100"/>
      <c r="BG289" s="100"/>
    </row>
    <row r="290" spans="1:59" ht="15" customHeight="1">
      <c r="A290" s="72">
        <v>287</v>
      </c>
      <c r="B290" s="72" t="s">
        <v>18360</v>
      </c>
      <c r="C290" s="72" t="s">
        <v>16237</v>
      </c>
      <c r="D290" s="72" t="s">
        <v>4324</v>
      </c>
      <c r="E290" s="72"/>
      <c r="F290" s="38"/>
      <c r="G290" s="72" t="s">
        <v>16238</v>
      </c>
      <c r="H290" s="38" t="s">
        <v>17355</v>
      </c>
      <c r="I290" s="72" t="s">
        <v>22</v>
      </c>
      <c r="J290" s="72" t="str">
        <f>IF('MISC files'!L290&gt;0, "Y", "N")</f>
        <v>Y</v>
      </c>
      <c r="K290" s="72" t="s">
        <v>455</v>
      </c>
      <c r="L290" s="38"/>
      <c r="M290" s="38" t="s">
        <v>22286</v>
      </c>
      <c r="N290" s="38"/>
      <c r="O290" s="38"/>
      <c r="P290" s="292"/>
      <c r="Q290" s="306" t="s">
        <v>544</v>
      </c>
      <c r="R290" s="38" t="s">
        <v>20</v>
      </c>
      <c r="S290" s="124" t="s">
        <v>22957</v>
      </c>
      <c r="T290" s="72" t="s">
        <v>2995</v>
      </c>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6"/>
    </row>
    <row r="291" spans="1:59" ht="15" customHeight="1">
      <c r="A291" s="72">
        <v>288</v>
      </c>
      <c r="B291" s="72" t="s">
        <v>18360</v>
      </c>
      <c r="C291" s="72" t="s">
        <v>16239</v>
      </c>
      <c r="D291" s="72" t="s">
        <v>4324</v>
      </c>
      <c r="E291" s="72"/>
      <c r="F291" s="38"/>
      <c r="G291" s="72" t="s">
        <v>16240</v>
      </c>
      <c r="H291" s="38" t="s">
        <v>17356</v>
      </c>
      <c r="I291" s="72" t="s">
        <v>22</v>
      </c>
      <c r="J291" s="72" t="str">
        <f>IF('MISC files'!L291&gt;0, "Y", "N")</f>
        <v>N</v>
      </c>
      <c r="K291" s="72" t="s">
        <v>455</v>
      </c>
      <c r="L291" s="38"/>
      <c r="M291" s="38" t="s">
        <v>23159</v>
      </c>
      <c r="N291" s="72" t="s">
        <v>13724</v>
      </c>
      <c r="O291" s="72" t="s">
        <v>454</v>
      </c>
      <c r="P291" s="292" t="s">
        <v>19427</v>
      </c>
      <c r="Q291" s="306" t="s">
        <v>545</v>
      </c>
      <c r="R291" s="38" t="s">
        <v>20</v>
      </c>
      <c r="S291" s="124" t="s">
        <v>22958</v>
      </c>
      <c r="T291" s="72" t="s">
        <v>2995</v>
      </c>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6"/>
    </row>
    <row r="292" spans="1:59" ht="15" customHeight="1">
      <c r="A292" s="72">
        <v>289</v>
      </c>
      <c r="B292" s="72" t="s">
        <v>18360</v>
      </c>
      <c r="C292" s="72" t="s">
        <v>16241</v>
      </c>
      <c r="D292" s="72" t="s">
        <v>4324</v>
      </c>
      <c r="E292" s="72"/>
      <c r="F292" s="72"/>
      <c r="G292" s="72" t="s">
        <v>16242</v>
      </c>
      <c r="H292" s="72" t="s">
        <v>17357</v>
      </c>
      <c r="I292" s="72" t="s">
        <v>22</v>
      </c>
      <c r="J292" s="72" t="str">
        <f>IF('MISC files'!L292&gt;0, "Y", "N")</f>
        <v>N</v>
      </c>
      <c r="K292" s="72" t="s">
        <v>455</v>
      </c>
      <c r="L292" s="72"/>
      <c r="M292" s="38" t="s">
        <v>16746</v>
      </c>
      <c r="N292" s="72" t="s">
        <v>13730</v>
      </c>
      <c r="O292" s="72" t="s">
        <v>463</v>
      </c>
      <c r="P292" s="120" t="s">
        <v>19430</v>
      </c>
      <c r="Q292" s="305" t="s">
        <v>546</v>
      </c>
      <c r="R292" s="72" t="s">
        <v>20</v>
      </c>
      <c r="S292" s="147" t="s">
        <v>22959</v>
      </c>
      <c r="T292" s="72" t="s">
        <v>2995</v>
      </c>
      <c r="V292" s="29"/>
      <c r="W292" s="29"/>
      <c r="X292" s="29"/>
      <c r="Y292" s="29"/>
      <c r="Z292" s="29"/>
      <c r="AA292" s="29"/>
      <c r="AB292" s="29"/>
      <c r="AC292" s="169"/>
      <c r="AD292" s="415"/>
      <c r="AE292" s="29"/>
      <c r="AF292" s="100"/>
      <c r="AG292" s="29"/>
      <c r="AH292" s="430"/>
      <c r="AI292" s="29"/>
      <c r="AJ292" s="30"/>
      <c r="AK292" s="29"/>
      <c r="AL292" s="381"/>
      <c r="AM292" s="30"/>
      <c r="AN292" s="29"/>
      <c r="AO292" s="29"/>
      <c r="AP292" s="29"/>
      <c r="AQ292" s="30"/>
      <c r="AR292" s="100"/>
      <c r="AS292" s="100"/>
    </row>
    <row r="293" spans="1:59" ht="15" customHeight="1">
      <c r="A293" s="72">
        <v>290</v>
      </c>
      <c r="B293" s="72" t="s">
        <v>18360</v>
      </c>
      <c r="C293" s="72" t="s">
        <v>16243</v>
      </c>
      <c r="D293" s="72" t="s">
        <v>4324</v>
      </c>
      <c r="E293" s="72"/>
      <c r="F293" s="72"/>
      <c r="G293" s="72" t="s">
        <v>16244</v>
      </c>
      <c r="H293" s="72" t="s">
        <v>17358</v>
      </c>
      <c r="I293" s="72" t="s">
        <v>22</v>
      </c>
      <c r="J293" s="72" t="str">
        <f>IF('MISC files'!L293&gt;0, "Y", "N")</f>
        <v>N</v>
      </c>
      <c r="K293" s="72" t="s">
        <v>455</v>
      </c>
      <c r="L293" s="72"/>
      <c r="M293" s="38" t="s">
        <v>23160</v>
      </c>
      <c r="N293" s="72" t="s">
        <v>13731</v>
      </c>
      <c r="O293" s="72" t="s">
        <v>463</v>
      </c>
      <c r="P293" s="120" t="s">
        <v>19431</v>
      </c>
      <c r="Q293" s="305" t="s">
        <v>547</v>
      </c>
      <c r="R293" s="72" t="s">
        <v>20</v>
      </c>
      <c r="S293" s="147" t="s">
        <v>22960</v>
      </c>
      <c r="T293" s="72" t="s">
        <v>2995</v>
      </c>
      <c r="V293" s="29"/>
      <c r="W293" s="29"/>
      <c r="X293" s="29"/>
      <c r="Y293" s="29"/>
      <c r="Z293" s="29"/>
      <c r="AA293" s="29"/>
      <c r="AB293" s="29"/>
      <c r="AC293" s="169"/>
      <c r="AD293" s="415"/>
      <c r="AE293" s="29"/>
      <c r="AF293" s="100"/>
      <c r="AG293" s="29"/>
      <c r="AH293" s="430"/>
      <c r="AI293" s="29"/>
      <c r="AJ293" s="30"/>
      <c r="AK293" s="29"/>
      <c r="AL293" s="381"/>
      <c r="AM293" s="30"/>
      <c r="AN293" s="29"/>
      <c r="AO293" s="29"/>
      <c r="AP293" s="29"/>
      <c r="AQ293" s="30"/>
      <c r="AR293" s="100"/>
      <c r="AS293" s="100"/>
    </row>
    <row r="294" spans="1:59" ht="15" customHeight="1">
      <c r="A294" s="72">
        <v>291</v>
      </c>
      <c r="B294" s="72" t="s">
        <v>18360</v>
      </c>
      <c r="C294" s="72" t="s">
        <v>16245</v>
      </c>
      <c r="D294" s="72" t="s">
        <v>4324</v>
      </c>
      <c r="E294" s="72"/>
      <c r="F294" s="72"/>
      <c r="G294" s="72" t="s">
        <v>16246</v>
      </c>
      <c r="H294" s="72" t="s">
        <v>17359</v>
      </c>
      <c r="I294" s="72" t="s">
        <v>22</v>
      </c>
      <c r="J294" s="72" t="str">
        <f>IF('MISC files'!L294&gt;0, "Y", "N")</f>
        <v>N</v>
      </c>
      <c r="K294" s="72" t="s">
        <v>455</v>
      </c>
      <c r="L294" s="72"/>
      <c r="M294" s="38" t="s">
        <v>22286</v>
      </c>
      <c r="N294" s="72"/>
      <c r="O294" s="72"/>
      <c r="P294" s="120"/>
      <c r="Q294" s="305" t="s">
        <v>548</v>
      </c>
      <c r="R294" s="72" t="s">
        <v>20</v>
      </c>
      <c r="S294" s="147" t="s">
        <v>22961</v>
      </c>
      <c r="T294" s="72" t="s">
        <v>2995</v>
      </c>
      <c r="V294" s="29"/>
      <c r="W294" s="29"/>
      <c r="X294" s="29"/>
      <c r="Y294" s="29"/>
      <c r="Z294" s="29"/>
      <c r="AA294" s="29"/>
      <c r="AB294" s="29"/>
      <c r="AC294" s="169"/>
      <c r="AD294" s="415"/>
      <c r="AE294" s="29"/>
      <c r="AF294" s="100"/>
      <c r="AG294" s="29"/>
      <c r="AH294" s="430"/>
      <c r="AI294" s="29"/>
      <c r="AJ294" s="30"/>
      <c r="AK294" s="29"/>
      <c r="AL294" s="381"/>
      <c r="AM294" s="30"/>
      <c r="AN294" s="29"/>
      <c r="AO294" s="29"/>
      <c r="AP294" s="29"/>
      <c r="AQ294" s="30"/>
      <c r="AR294" s="100"/>
      <c r="AS294" s="100"/>
    </row>
    <row r="295" spans="1:59" ht="15" customHeight="1">
      <c r="A295" s="72">
        <v>292</v>
      </c>
      <c r="B295" s="72" t="s">
        <v>18360</v>
      </c>
      <c r="C295" s="72" t="s">
        <v>16247</v>
      </c>
      <c r="D295" s="72" t="s">
        <v>4324</v>
      </c>
      <c r="E295" s="72"/>
      <c r="F295" s="72"/>
      <c r="G295" s="72" t="s">
        <v>16248</v>
      </c>
      <c r="H295" s="72" t="s">
        <v>17360</v>
      </c>
      <c r="I295" s="72" t="s">
        <v>22</v>
      </c>
      <c r="J295" s="72" t="str">
        <f>IF('MISC files'!L295&gt;0, "Y", "N")</f>
        <v>N</v>
      </c>
      <c r="K295" s="72" t="s">
        <v>455</v>
      </c>
      <c r="L295" s="72"/>
      <c r="M295" s="38" t="s">
        <v>22286</v>
      </c>
      <c r="N295" s="72"/>
      <c r="O295" s="72"/>
      <c r="P295" s="120"/>
      <c r="Q295" s="305" t="s">
        <v>549</v>
      </c>
      <c r="R295" s="72" t="s">
        <v>20</v>
      </c>
      <c r="S295" s="147" t="s">
        <v>22962</v>
      </c>
      <c r="T295" s="72" t="s">
        <v>2995</v>
      </c>
      <c r="V295" s="29"/>
      <c r="W295" s="29"/>
      <c r="X295" s="29"/>
      <c r="Y295" s="29"/>
      <c r="Z295" s="29"/>
      <c r="AA295" s="29"/>
      <c r="AB295" s="29"/>
      <c r="AC295" s="169"/>
      <c r="AD295" s="415"/>
      <c r="AE295" s="29"/>
      <c r="AF295" s="100"/>
      <c r="AG295" s="29"/>
      <c r="AH295" s="430"/>
      <c r="AI295" s="29"/>
      <c r="AJ295" s="30"/>
      <c r="AK295" s="29"/>
      <c r="AL295" s="381"/>
      <c r="AM295" s="30"/>
      <c r="AN295" s="29"/>
      <c r="AO295" s="29"/>
      <c r="AP295" s="29"/>
      <c r="AQ295" s="30"/>
      <c r="AR295" s="100"/>
      <c r="AS295" s="100"/>
    </row>
    <row r="296" spans="1:59" ht="15" customHeight="1">
      <c r="A296" s="72">
        <v>293</v>
      </c>
      <c r="B296" s="72" t="s">
        <v>18360</v>
      </c>
      <c r="C296" s="72" t="s">
        <v>16249</v>
      </c>
      <c r="D296" s="72" t="s">
        <v>4324</v>
      </c>
      <c r="E296" s="72"/>
      <c r="F296" s="72"/>
      <c r="G296" s="72" t="s">
        <v>16250</v>
      </c>
      <c r="H296" s="72" t="s">
        <v>17361</v>
      </c>
      <c r="I296" s="72" t="s">
        <v>22</v>
      </c>
      <c r="J296" s="72" t="str">
        <f>IF('MISC files'!L296&gt;0, "Y", "N")</f>
        <v>N</v>
      </c>
      <c r="K296" s="72" t="s">
        <v>455</v>
      </c>
      <c r="L296" s="72"/>
      <c r="M296" s="38" t="s">
        <v>22286</v>
      </c>
      <c r="N296" s="72"/>
      <c r="O296" s="72"/>
      <c r="P296" s="120"/>
      <c r="Q296" s="305" t="s">
        <v>550</v>
      </c>
      <c r="R296" s="72" t="s">
        <v>20</v>
      </c>
      <c r="S296" s="147" t="s">
        <v>22963</v>
      </c>
      <c r="T296" s="72" t="s">
        <v>2995</v>
      </c>
      <c r="V296" s="29"/>
      <c r="W296" s="29"/>
      <c r="X296" s="29"/>
      <c r="Y296" s="29"/>
      <c r="Z296" s="29"/>
      <c r="AA296" s="29"/>
      <c r="AB296" s="29"/>
      <c r="AC296" s="169"/>
      <c r="AD296" s="415"/>
      <c r="AE296" s="29"/>
      <c r="AF296" s="100"/>
      <c r="AG296" s="29"/>
      <c r="AH296" s="430"/>
      <c r="AI296" s="29"/>
      <c r="AJ296" s="30"/>
      <c r="AK296" s="29"/>
      <c r="AL296" s="381"/>
      <c r="AM296" s="30"/>
      <c r="AN296" s="29"/>
      <c r="AO296" s="29"/>
      <c r="AP296" s="29"/>
      <c r="AQ296" s="30"/>
      <c r="AR296" s="100"/>
      <c r="AS296" s="100"/>
    </row>
    <row r="297" spans="1:59" ht="15" customHeight="1">
      <c r="A297" s="72">
        <v>294</v>
      </c>
      <c r="B297" s="72" t="s">
        <v>18360</v>
      </c>
      <c r="C297" s="69" t="s">
        <v>17578</v>
      </c>
      <c r="D297" s="72" t="s">
        <v>4324</v>
      </c>
      <c r="E297" s="72"/>
      <c r="F297" s="72" t="s">
        <v>16176</v>
      </c>
      <c r="G297" s="72" t="s">
        <v>17583</v>
      </c>
      <c r="H297" s="38" t="s">
        <v>20095</v>
      </c>
      <c r="I297" s="72" t="s">
        <v>21</v>
      </c>
      <c r="J297" s="72" t="str">
        <f>IF('MISC files'!L297&gt;0, "Y", "N")</f>
        <v>Y</v>
      </c>
      <c r="K297" s="38" t="s">
        <v>450</v>
      </c>
      <c r="L297" s="38" t="s">
        <v>21</v>
      </c>
      <c r="M297" s="38" t="s">
        <v>23161</v>
      </c>
      <c r="N297" s="72" t="s">
        <v>10810</v>
      </c>
      <c r="O297" s="38" t="s">
        <v>454</v>
      </c>
      <c r="P297" s="292" t="s">
        <v>19432</v>
      </c>
      <c r="Q297" s="263" t="s">
        <v>24015</v>
      </c>
      <c r="R297" s="72" t="s">
        <v>20</v>
      </c>
      <c r="S297" s="38" t="s">
        <v>16205</v>
      </c>
      <c r="T297" s="72"/>
      <c r="V297" s="29"/>
      <c r="W297" s="29"/>
      <c r="X297" s="29"/>
      <c r="Y297" s="29"/>
      <c r="Z297" s="29"/>
      <c r="AA297" s="29"/>
      <c r="AB297" s="29"/>
      <c r="AC297" s="169"/>
      <c r="AD297" s="415"/>
      <c r="AE297" s="29"/>
      <c r="AF297" s="100"/>
      <c r="AG297" s="29"/>
      <c r="AH297" s="430"/>
      <c r="AI297" s="29"/>
      <c r="AJ297" s="30"/>
      <c r="AK297" s="29"/>
      <c r="AL297" s="381"/>
      <c r="AM297" s="30"/>
      <c r="AN297" s="29"/>
      <c r="AO297" s="29"/>
      <c r="AP297" s="29"/>
      <c r="AQ297" s="30"/>
      <c r="AR297" s="100"/>
      <c r="AS297" s="100"/>
    </row>
    <row r="298" spans="1:59" ht="15" customHeight="1">
      <c r="A298" s="72">
        <v>295</v>
      </c>
      <c r="B298" s="9" t="s">
        <v>22933</v>
      </c>
      <c r="C298" s="715" t="s">
        <v>23482</v>
      </c>
      <c r="D298" s="716" t="s">
        <v>4023</v>
      </c>
      <c r="E298" s="72"/>
      <c r="F298" s="713" t="s">
        <v>23483</v>
      </c>
      <c r="G298" s="715" t="s">
        <v>23481</v>
      </c>
      <c r="H298" s="713" t="s">
        <v>23480</v>
      </c>
      <c r="I298" s="72"/>
      <c r="J298" s="72" t="str">
        <f>IF('MISC files'!L298&gt;0, "Y", "N")</f>
        <v>N</v>
      </c>
      <c r="K298" s="713" t="s">
        <v>455</v>
      </c>
      <c r="L298" s="713" t="s">
        <v>22</v>
      </c>
      <c r="M298" s="713" t="s">
        <v>16078</v>
      </c>
      <c r="N298" s="713" t="s">
        <v>10805</v>
      </c>
      <c r="O298" s="713" t="s">
        <v>463</v>
      </c>
      <c r="P298" s="714" t="s">
        <v>23484</v>
      </c>
      <c r="Q298" s="716" t="s">
        <v>23479</v>
      </c>
      <c r="R298" s="9" t="s">
        <v>20</v>
      </c>
      <c r="S298" s="9"/>
      <c r="T298" s="9"/>
      <c r="V298" s="29"/>
      <c r="W298" s="29"/>
      <c r="X298" s="29"/>
      <c r="Y298" s="29"/>
      <c r="Z298" s="29"/>
      <c r="AA298" s="29"/>
      <c r="AB298" s="29"/>
      <c r="AC298" s="169"/>
      <c r="AD298" s="415"/>
      <c r="AE298" s="29"/>
      <c r="AF298" s="100"/>
      <c r="AG298" s="29"/>
      <c r="AH298" s="430"/>
      <c r="AI298" s="29"/>
      <c r="AJ298" s="30"/>
      <c r="AK298" s="29"/>
      <c r="AL298" s="381"/>
      <c r="AM298" s="30"/>
      <c r="AN298" s="29"/>
      <c r="AO298" s="29"/>
      <c r="AP298" s="29"/>
      <c r="AQ298" s="30"/>
      <c r="AR298" s="100"/>
      <c r="AS298" s="100"/>
    </row>
    <row r="299" spans="1:59" ht="15" customHeight="1">
      <c r="A299" s="72">
        <v>296</v>
      </c>
      <c r="B299" s="9" t="s">
        <v>22933</v>
      </c>
      <c r="C299" s="715" t="s">
        <v>8219</v>
      </c>
      <c r="D299" s="715" t="s">
        <v>16202</v>
      </c>
      <c r="E299" s="72"/>
      <c r="F299" s="720" t="s">
        <v>23486</v>
      </c>
      <c r="G299" s="715" t="s">
        <v>4824</v>
      </c>
      <c r="H299" s="715" t="s">
        <v>23485</v>
      </c>
      <c r="I299" s="72"/>
      <c r="J299" s="72" t="str">
        <f>IF('MISC files'!L299&gt;0, "Y", "N")</f>
        <v>N</v>
      </c>
      <c r="K299" s="161" t="s">
        <v>450</v>
      </c>
      <c r="L299" s="161" t="s">
        <v>22</v>
      </c>
      <c r="M299" s="161" t="s">
        <v>16078</v>
      </c>
      <c r="N299" s="161" t="s">
        <v>9998</v>
      </c>
      <c r="O299" s="161" t="s">
        <v>454</v>
      </c>
      <c r="P299" s="724" t="s">
        <v>23487</v>
      </c>
      <c r="Q299" s="715" t="s">
        <v>17736</v>
      </c>
      <c r="R299" s="9" t="s">
        <v>20</v>
      </c>
      <c r="S299" s="9"/>
      <c r="T299" s="9"/>
      <c r="V299" s="29"/>
      <c r="W299" s="29"/>
      <c r="X299" s="29"/>
      <c r="Y299" s="29"/>
      <c r="Z299" s="29"/>
      <c r="AA299" s="29"/>
      <c r="AB299" s="29"/>
      <c r="AC299" s="169"/>
      <c r="AD299" s="415"/>
      <c r="AE299" s="29"/>
      <c r="AF299" s="100"/>
      <c r="AG299" s="29"/>
      <c r="AH299" s="430"/>
      <c r="AI299" s="29"/>
      <c r="AJ299" s="30"/>
      <c r="AK299" s="29"/>
      <c r="AL299" s="381"/>
      <c r="AM299" s="30"/>
      <c r="AN299" s="29"/>
      <c r="AO299" s="29"/>
      <c r="AP299" s="29"/>
      <c r="AQ299" s="30"/>
      <c r="AR299" s="100"/>
      <c r="AS299" s="100"/>
    </row>
    <row r="300" spans="1:59" ht="15" customHeight="1">
      <c r="A300" s="72">
        <v>297</v>
      </c>
      <c r="B300" s="9" t="s">
        <v>22933</v>
      </c>
      <c r="C300" s="715" t="s">
        <v>23490</v>
      </c>
      <c r="D300" s="715" t="s">
        <v>16202</v>
      </c>
      <c r="E300" s="72"/>
      <c r="F300" s="720" t="s">
        <v>23491</v>
      </c>
      <c r="G300" s="715" t="s">
        <v>23489</v>
      </c>
      <c r="H300" s="715" t="s">
        <v>23488</v>
      </c>
      <c r="I300" s="72"/>
      <c r="J300" s="72" t="str">
        <f>IF('MISC files'!L300&gt;0, "Y", "N")</f>
        <v>N</v>
      </c>
      <c r="K300" s="161" t="s">
        <v>450</v>
      </c>
      <c r="L300" s="161" t="s">
        <v>21</v>
      </c>
      <c r="M300" s="161" t="s">
        <v>16078</v>
      </c>
      <c r="N300" s="161" t="s">
        <v>457</v>
      </c>
      <c r="O300" s="161" t="s">
        <v>463</v>
      </c>
      <c r="P300" s="724" t="s">
        <v>17555</v>
      </c>
      <c r="Q300" s="715" t="s">
        <v>17741</v>
      </c>
      <c r="R300" s="9" t="s">
        <v>20</v>
      </c>
      <c r="S300" s="9"/>
      <c r="T300" s="9"/>
      <c r="V300" s="29"/>
      <c r="W300" s="29"/>
      <c r="X300" s="29"/>
      <c r="Y300" s="29"/>
      <c r="Z300" s="29"/>
      <c r="AA300" s="29"/>
      <c r="AB300" s="29"/>
      <c r="AC300" s="169"/>
      <c r="AD300" s="415"/>
      <c r="AE300" s="29"/>
      <c r="AF300" s="100"/>
      <c r="AG300" s="29"/>
      <c r="AH300" s="430"/>
      <c r="AI300" s="29"/>
      <c r="AJ300" s="30"/>
      <c r="AK300" s="29"/>
      <c r="AL300" s="381"/>
      <c r="AM300" s="30"/>
      <c r="AN300" s="100"/>
      <c r="AO300" s="100"/>
      <c r="AP300" s="100"/>
      <c r="AQ300" s="100"/>
      <c r="AR300" s="100"/>
      <c r="AS300" s="100"/>
    </row>
    <row r="301" spans="1:59" ht="15" customHeight="1">
      <c r="A301" s="72">
        <v>298</v>
      </c>
      <c r="B301" s="9" t="s">
        <v>22933</v>
      </c>
      <c r="C301" s="715" t="s">
        <v>23495</v>
      </c>
      <c r="D301" s="715" t="s">
        <v>16202</v>
      </c>
      <c r="E301" s="72"/>
      <c r="F301" s="713" t="s">
        <v>23496</v>
      </c>
      <c r="G301" s="715" t="s">
        <v>23494</v>
      </c>
      <c r="H301" s="715" t="s">
        <v>23493</v>
      </c>
      <c r="I301" s="72"/>
      <c r="J301" s="72" t="str">
        <f>IF('MISC files'!L301&gt;0, "Y", "N")</f>
        <v>N</v>
      </c>
      <c r="K301" s="161" t="s">
        <v>455</v>
      </c>
      <c r="L301" s="161" t="s">
        <v>22</v>
      </c>
      <c r="M301" s="161" t="s">
        <v>463</v>
      </c>
      <c r="N301" s="161" t="s">
        <v>10803</v>
      </c>
      <c r="O301" s="161" t="s">
        <v>454</v>
      </c>
      <c r="P301" s="724" t="s">
        <v>23497</v>
      </c>
      <c r="Q301" s="715" t="s">
        <v>23492</v>
      </c>
      <c r="R301" s="9" t="s">
        <v>3390</v>
      </c>
      <c r="S301" s="9"/>
      <c r="T301" s="9"/>
      <c r="V301" s="29"/>
      <c r="W301" s="29"/>
      <c r="X301" s="29"/>
      <c r="Y301" s="29"/>
      <c r="Z301" s="29"/>
      <c r="AA301" s="29"/>
      <c r="AB301" s="29"/>
      <c r="AC301" s="169"/>
      <c r="AD301" s="415"/>
      <c r="AE301" s="29"/>
      <c r="AF301" s="100"/>
      <c r="AG301" s="29"/>
      <c r="AH301" s="430"/>
      <c r="AI301" s="29"/>
      <c r="AJ301" s="30"/>
      <c r="AK301" s="29"/>
      <c r="AL301" s="381"/>
      <c r="AM301" s="30"/>
      <c r="AN301" s="100"/>
      <c r="AO301" s="100"/>
      <c r="AP301" s="100"/>
      <c r="AQ301" s="100"/>
      <c r="AR301" s="100"/>
      <c r="AS301" s="100"/>
    </row>
    <row r="302" spans="1:59" ht="15" customHeight="1">
      <c r="A302" s="72">
        <v>299</v>
      </c>
      <c r="B302" s="9" t="s">
        <v>22933</v>
      </c>
      <c r="C302" s="715" t="s">
        <v>8225</v>
      </c>
      <c r="D302" s="715" t="s">
        <v>16202</v>
      </c>
      <c r="E302" s="72"/>
      <c r="F302" s="720" t="s">
        <v>23499</v>
      </c>
      <c r="G302" s="715" t="s">
        <v>4830</v>
      </c>
      <c r="H302" s="715" t="s">
        <v>23498</v>
      </c>
      <c r="I302" s="72"/>
      <c r="J302" s="72" t="str">
        <f>IF('MISC files'!L302&gt;0, "Y", "N")</f>
        <v>N</v>
      </c>
      <c r="K302" s="161" t="s">
        <v>450</v>
      </c>
      <c r="L302" s="161" t="s">
        <v>21</v>
      </c>
      <c r="M302" s="161" t="s">
        <v>463</v>
      </c>
      <c r="N302" s="161" t="s">
        <v>457</v>
      </c>
      <c r="O302" s="161" t="s">
        <v>463</v>
      </c>
      <c r="P302" s="724" t="s">
        <v>23500</v>
      </c>
      <c r="Q302" s="715" t="s">
        <v>17743</v>
      </c>
      <c r="R302" s="9" t="s">
        <v>3390</v>
      </c>
      <c r="S302" s="9"/>
      <c r="T302" s="9"/>
      <c r="V302" s="29"/>
      <c r="W302" s="29"/>
      <c r="X302" s="29"/>
      <c r="Y302" s="29"/>
      <c r="Z302" s="29"/>
      <c r="AA302" s="29"/>
      <c r="AB302" s="29"/>
      <c r="AC302" s="169"/>
      <c r="AD302" s="415"/>
      <c r="AE302" s="29"/>
      <c r="AF302" s="100"/>
      <c r="AG302" s="29"/>
      <c r="AH302" s="430"/>
      <c r="AI302" s="29"/>
      <c r="AJ302" s="30"/>
      <c r="AK302" s="29"/>
      <c r="AL302" s="381"/>
      <c r="AM302" s="30"/>
      <c r="AN302" s="100"/>
      <c r="AO302" s="100"/>
      <c r="AP302" s="100"/>
      <c r="AQ302" s="100"/>
      <c r="AR302" s="100"/>
      <c r="AS302" s="100"/>
    </row>
    <row r="303" spans="1:59" ht="15" customHeight="1">
      <c r="A303" s="72">
        <v>300</v>
      </c>
      <c r="B303" s="9" t="s">
        <v>22933</v>
      </c>
      <c r="C303" s="715" t="s">
        <v>778</v>
      </c>
      <c r="D303" s="715" t="s">
        <v>23503</v>
      </c>
      <c r="E303" s="72"/>
      <c r="F303" s="644" t="s">
        <v>23504</v>
      </c>
      <c r="G303" s="715" t="s">
        <v>23502</v>
      </c>
      <c r="H303" s="715" t="s">
        <v>23501</v>
      </c>
      <c r="I303" s="72"/>
      <c r="J303" s="72" t="str">
        <f>IF('MISC files'!L303&gt;0, "Y", "N")</f>
        <v>N</v>
      </c>
      <c r="K303" s="161" t="s">
        <v>450</v>
      </c>
      <c r="L303" s="161" t="s">
        <v>21</v>
      </c>
      <c r="M303" s="161" t="s">
        <v>463</v>
      </c>
      <c r="N303" s="161" t="s">
        <v>10810</v>
      </c>
      <c r="O303" s="161" t="s">
        <v>454</v>
      </c>
      <c r="P303" s="724" t="s">
        <v>23505</v>
      </c>
      <c r="Q303" s="715" t="s">
        <v>17654</v>
      </c>
      <c r="R303" s="9" t="s">
        <v>3390</v>
      </c>
      <c r="S303" s="9"/>
      <c r="T303" s="9"/>
      <c r="V303" s="29"/>
      <c r="W303" s="29"/>
      <c r="X303" s="29"/>
      <c r="Y303" s="29"/>
      <c r="Z303" s="29"/>
      <c r="AA303" s="29"/>
      <c r="AB303" s="29"/>
      <c r="AC303" s="169"/>
      <c r="AD303" s="415"/>
      <c r="AE303" s="29"/>
      <c r="AF303" s="100"/>
      <c r="AG303" s="29"/>
      <c r="AH303" s="430"/>
      <c r="AI303" s="29"/>
      <c r="AJ303" s="30"/>
      <c r="AK303" s="29"/>
      <c r="AL303" s="381"/>
      <c r="AM303" s="30"/>
      <c r="AN303" s="100"/>
      <c r="AO303" s="100"/>
      <c r="AP303" s="100"/>
      <c r="AQ303" s="100"/>
      <c r="AR303" s="100"/>
      <c r="AS303" s="100"/>
    </row>
    <row r="304" spans="1:59" ht="15" customHeight="1">
      <c r="A304" s="72">
        <v>301</v>
      </c>
      <c r="B304" s="9" t="s">
        <v>22933</v>
      </c>
      <c r="C304" s="715" t="s">
        <v>535</v>
      </c>
      <c r="D304" s="644" t="s">
        <v>15856</v>
      </c>
      <c r="E304" s="72"/>
      <c r="F304" s="644" t="s">
        <v>23509</v>
      </c>
      <c r="G304" s="722" t="s">
        <v>23508</v>
      </c>
      <c r="H304" s="721" t="s">
        <v>23507</v>
      </c>
      <c r="I304" s="72"/>
      <c r="J304" s="72" t="str">
        <f>IF('MISC files'!L304&gt;0, "Y", "N")</f>
        <v>N</v>
      </c>
      <c r="K304" s="723" t="s">
        <v>455</v>
      </c>
      <c r="L304" s="723" t="s">
        <v>21</v>
      </c>
      <c r="M304" s="723" t="s">
        <v>494</v>
      </c>
      <c r="N304" s="723" t="s">
        <v>11192</v>
      </c>
      <c r="O304" s="723" t="s">
        <v>463</v>
      </c>
      <c r="P304" s="725" t="s">
        <v>23510</v>
      </c>
      <c r="Q304" s="644" t="s">
        <v>23506</v>
      </c>
      <c r="R304" s="38" t="s">
        <v>20</v>
      </c>
      <c r="S304" s="38"/>
      <c r="T304" s="38"/>
      <c r="V304" s="100"/>
      <c r="W304" s="100"/>
      <c r="X304" s="100"/>
      <c r="Y304" s="100"/>
      <c r="Z304" s="100"/>
      <c r="AA304" s="100"/>
      <c r="AB304" s="100"/>
      <c r="AC304" s="100"/>
      <c r="AD304" s="100"/>
      <c r="AE304" s="100"/>
      <c r="AF304" s="100"/>
      <c r="AG304" s="100"/>
      <c r="AH304" s="100"/>
      <c r="AI304" s="100"/>
      <c r="AJ304" s="100"/>
      <c r="AK304" s="100"/>
      <c r="AL304" s="100"/>
      <c r="AM304" s="100"/>
      <c r="AN304" s="100"/>
      <c r="AO304" s="100"/>
      <c r="AP304" s="100"/>
      <c r="AQ304" s="100"/>
      <c r="AR304" s="100"/>
      <c r="AS304" s="100"/>
    </row>
    <row r="305" spans="2:45" ht="15" customHeight="1">
      <c r="B305" s="100"/>
      <c r="C305" s="205"/>
      <c r="D305" s="205"/>
      <c r="E305" s="205"/>
      <c r="F305" s="205"/>
      <c r="G305" s="205"/>
      <c r="H305" s="717"/>
      <c r="I305" s="205"/>
      <c r="J305" s="205"/>
      <c r="K305" s="224"/>
      <c r="L305" s="224"/>
      <c r="M305" s="205"/>
      <c r="N305" s="718"/>
      <c r="O305" s="205"/>
      <c r="P305" s="717"/>
      <c r="Q305" s="205"/>
      <c r="R305" s="100"/>
      <c r="S305" s="100"/>
      <c r="T305" s="100"/>
      <c r="V305" s="100"/>
      <c r="W305" s="100"/>
      <c r="X305" s="100"/>
      <c r="Y305" s="100"/>
      <c r="Z305" s="100"/>
      <c r="AA305" s="100"/>
      <c r="AB305" s="100"/>
      <c r="AC305" s="100"/>
      <c r="AD305" s="100"/>
      <c r="AE305" s="100"/>
      <c r="AF305" s="100"/>
      <c r="AG305" s="100"/>
      <c r="AH305" s="100"/>
      <c r="AI305" s="100"/>
      <c r="AJ305" s="100"/>
      <c r="AK305" s="100"/>
      <c r="AL305" s="100"/>
      <c r="AM305" s="100"/>
      <c r="AN305" s="100"/>
      <c r="AO305" s="100"/>
      <c r="AP305" s="100"/>
      <c r="AQ305" s="100"/>
      <c r="AR305" s="100"/>
      <c r="AS305" s="100"/>
    </row>
    <row r="306" spans="2:45" ht="15" customHeight="1">
      <c r="B306" s="100"/>
      <c r="C306" s="205"/>
      <c r="D306" s="205"/>
      <c r="E306" s="205"/>
      <c r="F306" s="205"/>
      <c r="G306" s="205"/>
      <c r="H306" s="166"/>
      <c r="I306" s="205"/>
      <c r="J306" s="205"/>
      <c r="K306" s="224"/>
      <c r="L306" s="224"/>
      <c r="M306" s="205"/>
      <c r="N306" s="166"/>
      <c r="O306" s="205"/>
      <c r="P306" s="727"/>
      <c r="Q306" s="100"/>
      <c r="R306" s="100"/>
      <c r="S306" s="100"/>
      <c r="T306" s="100"/>
      <c r="V306" s="100"/>
      <c r="W306" s="100"/>
      <c r="X306" s="100"/>
      <c r="Y306" s="100"/>
      <c r="Z306" s="100"/>
      <c r="AA306" s="100"/>
      <c r="AB306" s="100"/>
      <c r="AC306" s="100"/>
      <c r="AD306" s="100"/>
      <c r="AE306" s="100"/>
      <c r="AF306" s="100"/>
      <c r="AG306" s="100"/>
      <c r="AH306" s="100"/>
      <c r="AI306" s="100"/>
      <c r="AJ306" s="100"/>
      <c r="AK306" s="100"/>
      <c r="AL306" s="100"/>
      <c r="AM306" s="100"/>
      <c r="AN306" s="100"/>
      <c r="AO306" s="100"/>
      <c r="AP306" s="100"/>
      <c r="AQ306" s="100"/>
      <c r="AR306" s="100"/>
      <c r="AS306" s="100"/>
    </row>
    <row r="307" spans="2:45" ht="15" customHeight="1">
      <c r="B307" s="100"/>
      <c r="C307" s="205"/>
      <c r="D307" s="205"/>
      <c r="E307" s="205"/>
      <c r="F307" s="205"/>
      <c r="G307" s="205"/>
      <c r="H307" s="166"/>
      <c r="I307" s="205"/>
      <c r="J307" s="205"/>
      <c r="K307" s="224"/>
      <c r="L307" s="224"/>
      <c r="M307" s="205"/>
      <c r="N307" s="166"/>
      <c r="O307" s="205"/>
      <c r="P307" s="727"/>
      <c r="Q307" s="100"/>
      <c r="R307" s="100"/>
      <c r="S307" s="100"/>
      <c r="T307" s="100"/>
      <c r="V307" s="100"/>
      <c r="W307" s="100"/>
      <c r="X307" s="100"/>
      <c r="Y307" s="100"/>
      <c r="Z307" s="100"/>
      <c r="AA307" s="100"/>
      <c r="AB307" s="100"/>
      <c r="AC307" s="100"/>
      <c r="AD307" s="100"/>
      <c r="AE307" s="100"/>
      <c r="AF307" s="100"/>
      <c r="AG307" s="100"/>
      <c r="AH307" s="100"/>
      <c r="AI307" s="100"/>
      <c r="AJ307" s="100"/>
      <c r="AK307" s="100"/>
      <c r="AL307" s="100"/>
      <c r="AM307" s="100"/>
      <c r="AN307" s="100"/>
      <c r="AO307" s="100"/>
      <c r="AP307" s="100"/>
      <c r="AQ307" s="100"/>
      <c r="AR307" s="100"/>
      <c r="AS307" s="100"/>
    </row>
    <row r="308" spans="2:45" ht="15" customHeight="1">
      <c r="B308" s="100"/>
      <c r="C308" s="205"/>
      <c r="D308" s="205"/>
      <c r="E308" s="205"/>
      <c r="F308" s="205"/>
      <c r="G308" s="205"/>
      <c r="H308" s="166"/>
      <c r="I308" s="205"/>
      <c r="J308" s="205"/>
      <c r="K308" s="224"/>
      <c r="L308" s="224"/>
      <c r="M308" s="205"/>
      <c r="N308" s="166"/>
      <c r="O308" s="205"/>
      <c r="P308" s="717"/>
      <c r="Q308" s="100"/>
      <c r="R308" s="100"/>
      <c r="S308" s="100"/>
      <c r="T308" s="100"/>
      <c r="V308" s="100"/>
      <c r="W308" s="100"/>
      <c r="X308" s="100"/>
      <c r="Y308" s="100"/>
      <c r="Z308" s="100"/>
      <c r="AA308" s="100"/>
      <c r="AB308" s="100"/>
      <c r="AC308" s="100"/>
      <c r="AD308" s="100"/>
      <c r="AE308" s="100"/>
      <c r="AF308" s="100"/>
      <c r="AG308" s="100"/>
      <c r="AH308" s="100"/>
      <c r="AI308" s="100"/>
      <c r="AJ308" s="100"/>
      <c r="AK308" s="100"/>
      <c r="AL308" s="100"/>
      <c r="AM308" s="100"/>
      <c r="AN308" s="100"/>
    </row>
    <row r="309" spans="2:45" ht="15" customHeight="1">
      <c r="B309" s="100"/>
      <c r="C309" s="205"/>
      <c r="D309" s="205"/>
      <c r="E309" s="205"/>
      <c r="F309" s="205"/>
      <c r="G309" s="205"/>
      <c r="H309" s="166"/>
      <c r="I309" s="205"/>
      <c r="J309" s="205"/>
      <c r="K309" s="224"/>
      <c r="L309" s="224"/>
      <c r="M309" s="205"/>
      <c r="N309" s="166"/>
      <c r="O309" s="205"/>
      <c r="P309" s="727"/>
      <c r="Q309" s="100"/>
      <c r="R309" s="100"/>
      <c r="S309" s="100"/>
      <c r="T309" s="100"/>
      <c r="V309" s="100"/>
      <c r="W309" s="100"/>
      <c r="X309" s="100"/>
      <c r="Y309" s="100"/>
      <c r="Z309" s="100"/>
      <c r="AA309" s="100"/>
      <c r="AB309" s="100"/>
      <c r="AC309" s="100"/>
      <c r="AD309" s="100"/>
      <c r="AE309" s="100"/>
      <c r="AF309" s="100"/>
      <c r="AG309" s="100"/>
      <c r="AH309" s="100"/>
      <c r="AI309" s="100"/>
      <c r="AJ309" s="100"/>
      <c r="AK309" s="100"/>
      <c r="AL309" s="100"/>
      <c r="AM309" s="100"/>
      <c r="AN309" s="100"/>
    </row>
    <row r="310" spans="2:45" ht="15" customHeight="1">
      <c r="B310" s="100"/>
      <c r="C310" s="205"/>
      <c r="D310" s="205"/>
      <c r="E310" s="205"/>
      <c r="F310" s="205"/>
      <c r="G310" s="205"/>
      <c r="H310" s="166"/>
      <c r="I310" s="205"/>
      <c r="J310" s="205"/>
      <c r="K310" s="205"/>
      <c r="L310" s="205"/>
      <c r="M310" s="205"/>
      <c r="N310" s="166"/>
      <c r="O310" s="205"/>
      <c r="P310" s="728"/>
      <c r="Q310" s="100"/>
      <c r="R310" s="100"/>
      <c r="S310" s="100"/>
      <c r="T310" s="100"/>
      <c r="V310" s="100"/>
      <c r="W310" s="100"/>
      <c r="X310" s="100"/>
      <c r="Y310" s="100"/>
      <c r="Z310" s="100"/>
      <c r="AA310" s="100"/>
      <c r="AB310" s="100"/>
      <c r="AC310" s="100"/>
      <c r="AD310" s="100"/>
      <c r="AE310" s="100"/>
      <c r="AF310" s="100"/>
      <c r="AG310" s="100"/>
      <c r="AH310" s="100"/>
      <c r="AI310" s="100"/>
      <c r="AJ310" s="100"/>
      <c r="AK310" s="100"/>
      <c r="AL310" s="100"/>
      <c r="AM310" s="100"/>
      <c r="AN310" s="100"/>
    </row>
    <row r="311" spans="2:45" ht="15" customHeight="1">
      <c r="B311" s="100"/>
      <c r="C311" s="205"/>
      <c r="D311" s="205"/>
      <c r="E311" s="205"/>
      <c r="F311" s="205"/>
      <c r="G311" s="205"/>
      <c r="H311" s="730"/>
      <c r="I311" s="205"/>
      <c r="J311" s="205"/>
      <c r="K311" s="205"/>
      <c r="L311" s="205"/>
      <c r="M311" s="205"/>
      <c r="N311" s="728"/>
      <c r="O311" s="205"/>
      <c r="P311" s="728"/>
      <c r="Q311" s="100"/>
      <c r="R311" s="100"/>
      <c r="S311" s="100"/>
      <c r="T311" s="100"/>
      <c r="V311" s="100"/>
      <c r="W311" s="100"/>
      <c r="X311" s="100"/>
      <c r="Y311" s="100"/>
      <c r="Z311" s="100"/>
      <c r="AA311" s="100"/>
      <c r="AB311" s="100"/>
      <c r="AC311" s="100"/>
      <c r="AD311" s="100"/>
      <c r="AE311" s="100"/>
      <c r="AF311" s="100"/>
      <c r="AG311" s="100"/>
      <c r="AH311" s="100"/>
      <c r="AI311" s="100"/>
      <c r="AJ311" s="100"/>
      <c r="AK311" s="100"/>
      <c r="AL311" s="100"/>
      <c r="AM311" s="100"/>
      <c r="AN311" s="100"/>
    </row>
    <row r="312" spans="2:45" ht="15" customHeight="1">
      <c r="B312" s="100"/>
      <c r="C312" s="100"/>
      <c r="D312" s="205"/>
      <c r="E312" s="205"/>
      <c r="F312" s="100"/>
      <c r="G312" s="100"/>
      <c r="H312" s="29"/>
      <c r="I312" s="205"/>
      <c r="J312" s="100"/>
      <c r="K312" s="222"/>
      <c r="L312" s="222"/>
      <c r="M312" s="29"/>
      <c r="N312" s="100"/>
      <c r="O312" s="100"/>
      <c r="P312" s="100"/>
      <c r="Q312" s="100"/>
      <c r="R312" s="100"/>
      <c r="S312" s="100"/>
      <c r="T312" s="100"/>
      <c r="V312" s="100"/>
      <c r="W312" s="100"/>
      <c r="X312" s="100"/>
      <c r="Y312" s="100"/>
      <c r="Z312" s="100"/>
      <c r="AA312" s="100"/>
      <c r="AB312" s="100"/>
      <c r="AC312" s="100"/>
      <c r="AD312" s="100"/>
      <c r="AE312" s="100"/>
      <c r="AF312" s="100"/>
      <c r="AG312" s="100"/>
      <c r="AH312" s="100"/>
      <c r="AI312" s="100"/>
      <c r="AJ312" s="100"/>
      <c r="AK312" s="100"/>
      <c r="AL312" s="100"/>
      <c r="AM312" s="100"/>
      <c r="AN312" s="100"/>
    </row>
    <row r="313" spans="2:45" ht="15" customHeight="1">
      <c r="B313" s="100"/>
      <c r="C313" s="100"/>
      <c r="D313" s="205"/>
      <c r="E313" s="205"/>
      <c r="F313" s="100"/>
      <c r="G313" s="100"/>
      <c r="H313" s="29"/>
      <c r="I313" s="205"/>
      <c r="J313" s="100"/>
      <c r="K313" s="222"/>
      <c r="L313" s="222"/>
      <c r="M313" s="29"/>
      <c r="N313" s="100"/>
      <c r="O313" s="100"/>
      <c r="P313" s="100"/>
      <c r="Q313" s="100"/>
      <c r="R313" s="100"/>
      <c r="S313" s="100"/>
      <c r="T313" s="100"/>
      <c r="V313" s="100"/>
      <c r="W313" s="100"/>
      <c r="X313" s="100"/>
      <c r="Y313" s="100"/>
      <c r="Z313" s="100"/>
      <c r="AA313" s="100"/>
      <c r="AB313" s="100"/>
      <c r="AC313" s="100"/>
      <c r="AD313" s="100"/>
      <c r="AE313" s="100"/>
      <c r="AF313" s="100"/>
      <c r="AG313" s="100"/>
      <c r="AH313" s="100"/>
      <c r="AI313" s="100"/>
      <c r="AJ313" s="100"/>
      <c r="AK313" s="100"/>
      <c r="AL313" s="100"/>
      <c r="AM313" s="100"/>
      <c r="AN313" s="100"/>
    </row>
    <row r="314" spans="2:45" ht="15" customHeight="1">
      <c r="B314" s="100"/>
      <c r="C314" s="100"/>
      <c r="F314" s="100"/>
      <c r="G314" s="100"/>
      <c r="H314" s="29"/>
      <c r="J314" s="100"/>
      <c r="K314" s="222"/>
      <c r="L314" s="222"/>
      <c r="M314" s="29"/>
      <c r="N314" s="100"/>
      <c r="O314" s="100"/>
      <c r="P314" s="100"/>
      <c r="Q314" s="100"/>
      <c r="R314" s="100"/>
      <c r="S314" s="100"/>
      <c r="T314" s="100"/>
      <c r="V314" s="100"/>
      <c r="W314" s="100"/>
      <c r="X314" s="100"/>
      <c r="Y314" s="100"/>
      <c r="Z314" s="100"/>
      <c r="AA314" s="100"/>
      <c r="AB314" s="100"/>
      <c r="AC314" s="100"/>
      <c r="AD314" s="100"/>
      <c r="AE314" s="100"/>
      <c r="AF314" s="100"/>
      <c r="AG314" s="100"/>
      <c r="AH314" s="100"/>
      <c r="AI314" s="100"/>
      <c r="AJ314" s="100"/>
      <c r="AK314" s="100"/>
      <c r="AL314" s="100"/>
      <c r="AM314" s="100"/>
      <c r="AN314" s="100"/>
    </row>
    <row r="315" spans="2:45" ht="15" customHeight="1">
      <c r="B315" s="100"/>
      <c r="C315" s="100"/>
      <c r="F315" s="100"/>
      <c r="G315" s="100"/>
      <c r="H315" s="29"/>
      <c r="J315" s="100"/>
      <c r="K315" s="222"/>
      <c r="L315" s="222"/>
      <c r="M315" s="29"/>
      <c r="N315" s="100"/>
      <c r="O315" s="100"/>
      <c r="P315" s="100"/>
      <c r="Q315" s="100"/>
      <c r="R315" s="100"/>
      <c r="S315" s="100"/>
      <c r="T315" s="100"/>
      <c r="V315" s="100"/>
      <c r="W315" s="100"/>
      <c r="X315" s="100"/>
      <c r="Y315" s="100"/>
      <c r="Z315" s="100"/>
      <c r="AA315" s="100"/>
      <c r="AB315" s="100"/>
      <c r="AC315" s="100"/>
      <c r="AD315" s="100"/>
      <c r="AE315" s="100"/>
      <c r="AF315" s="100"/>
      <c r="AG315" s="100"/>
      <c r="AH315" s="100"/>
      <c r="AI315" s="100"/>
      <c r="AJ315" s="100"/>
      <c r="AK315" s="100"/>
      <c r="AL315" s="100"/>
      <c r="AM315" s="100"/>
      <c r="AN315" s="100"/>
    </row>
    <row r="316" spans="2:45" ht="15" customHeight="1">
      <c r="B316" s="100"/>
      <c r="C316" s="100"/>
      <c r="F316" s="100"/>
      <c r="G316" s="100"/>
      <c r="H316" s="29"/>
      <c r="J316" s="100"/>
      <c r="K316" s="222"/>
      <c r="L316" s="222"/>
      <c r="M316" s="29"/>
      <c r="N316" s="100"/>
      <c r="O316" s="100"/>
      <c r="P316" s="100"/>
      <c r="Q316" s="100"/>
      <c r="R316" s="100"/>
      <c r="S316" s="100"/>
      <c r="T316" s="100"/>
      <c r="V316" s="100"/>
      <c r="W316" s="100"/>
      <c r="X316" s="100"/>
      <c r="Y316" s="100"/>
      <c r="Z316" s="100"/>
      <c r="AA316" s="100"/>
      <c r="AB316" s="100"/>
      <c r="AC316" s="100"/>
      <c r="AD316" s="100"/>
      <c r="AE316" s="100"/>
      <c r="AF316" s="100"/>
      <c r="AG316" s="100"/>
      <c r="AH316" s="100"/>
      <c r="AI316" s="100"/>
      <c r="AJ316" s="100"/>
      <c r="AK316" s="100"/>
      <c r="AL316" s="100"/>
      <c r="AM316" s="100"/>
      <c r="AN316" s="100"/>
    </row>
    <row r="317" spans="2:45" ht="15" customHeight="1">
      <c r="B317" s="100"/>
      <c r="C317" s="100"/>
      <c r="F317" s="100"/>
      <c r="G317" s="100"/>
      <c r="H317" s="29"/>
      <c r="J317" s="100"/>
      <c r="K317" s="222"/>
      <c r="L317" s="222"/>
      <c r="M317" s="29"/>
      <c r="N317" s="100"/>
      <c r="O317" s="100"/>
      <c r="P317" s="100"/>
      <c r="Q317" s="100"/>
      <c r="R317" s="100"/>
      <c r="S317" s="100"/>
      <c r="T317" s="100"/>
      <c r="V317" s="100"/>
      <c r="W317" s="100"/>
      <c r="X317" s="100"/>
      <c r="Y317" s="100"/>
      <c r="Z317" s="100"/>
      <c r="AA317" s="100"/>
      <c r="AB317" s="100"/>
      <c r="AC317" s="100"/>
      <c r="AD317" s="100"/>
      <c r="AE317" s="100"/>
      <c r="AF317" s="100"/>
      <c r="AG317" s="100"/>
      <c r="AH317" s="100"/>
      <c r="AI317" s="100"/>
      <c r="AJ317" s="100"/>
      <c r="AK317" s="100"/>
      <c r="AL317" s="100"/>
      <c r="AM317" s="100"/>
      <c r="AN317" s="100"/>
    </row>
    <row r="318" spans="2:45" ht="15" customHeight="1">
      <c r="B318" s="100"/>
      <c r="C318" s="100"/>
      <c r="F318" s="100"/>
      <c r="G318" s="100"/>
      <c r="H318" s="29"/>
      <c r="J318" s="100"/>
      <c r="K318" s="222"/>
      <c r="L318" s="222"/>
      <c r="M318" s="29"/>
      <c r="N318" s="100"/>
      <c r="O318" s="100"/>
      <c r="P318" s="100"/>
      <c r="Q318" s="100"/>
      <c r="R318" s="100"/>
      <c r="S318" s="100"/>
      <c r="T318" s="100"/>
      <c r="V318" s="100"/>
      <c r="W318" s="100"/>
      <c r="X318" s="100"/>
      <c r="Y318" s="100"/>
      <c r="Z318" s="100"/>
      <c r="AA318" s="100"/>
      <c r="AB318" s="100"/>
      <c r="AC318" s="100"/>
      <c r="AD318" s="100"/>
      <c r="AE318" s="100"/>
      <c r="AF318" s="100"/>
      <c r="AG318" s="100"/>
      <c r="AH318" s="100"/>
      <c r="AI318" s="100"/>
      <c r="AJ318" s="100"/>
      <c r="AK318" s="100"/>
      <c r="AL318" s="100"/>
      <c r="AM318" s="100"/>
      <c r="AN318" s="100"/>
    </row>
    <row r="319" spans="2:45" ht="15" customHeight="1">
      <c r="B319" s="100"/>
      <c r="C319" s="100"/>
      <c r="F319" s="100"/>
      <c r="G319" s="100"/>
      <c r="H319" s="29"/>
      <c r="J319" s="100"/>
      <c r="K319" s="222"/>
      <c r="L319" s="222"/>
      <c r="M319" s="29"/>
      <c r="N319" s="100"/>
      <c r="O319" s="100"/>
      <c r="P319" s="100"/>
      <c r="Q319" s="100"/>
      <c r="R319" s="100"/>
      <c r="S319" s="100"/>
      <c r="T319" s="100"/>
      <c r="V319" s="100"/>
      <c r="W319" s="100"/>
      <c r="X319" s="100"/>
      <c r="Y319" s="100"/>
      <c r="Z319" s="100"/>
      <c r="AA319" s="100"/>
      <c r="AB319" s="100"/>
      <c r="AC319" s="100"/>
      <c r="AD319" s="100"/>
      <c r="AE319" s="100"/>
      <c r="AF319" s="100"/>
      <c r="AG319" s="100"/>
      <c r="AH319" s="100"/>
      <c r="AI319" s="100"/>
      <c r="AJ319" s="100"/>
      <c r="AK319" s="100"/>
      <c r="AL319" s="100"/>
      <c r="AM319" s="100"/>
      <c r="AN319" s="100"/>
    </row>
    <row r="320" spans="2:45" ht="15" customHeight="1">
      <c r="B320" s="100"/>
      <c r="C320" s="100"/>
      <c r="F320" s="100"/>
      <c r="G320" s="100"/>
      <c r="H320" s="29"/>
      <c r="J320" s="100"/>
      <c r="K320" s="222"/>
      <c r="L320" s="222"/>
      <c r="M320" s="29"/>
      <c r="N320" s="100"/>
      <c r="O320" s="100"/>
      <c r="P320" s="100"/>
      <c r="Q320" s="100"/>
      <c r="R320" s="100"/>
      <c r="S320" s="100"/>
      <c r="T320" s="100"/>
      <c r="V320" s="100"/>
      <c r="W320" s="100"/>
      <c r="X320" s="100"/>
      <c r="Y320" s="100"/>
      <c r="Z320" s="100"/>
      <c r="AA320" s="100"/>
      <c r="AB320" s="100"/>
      <c r="AC320" s="100"/>
      <c r="AD320" s="100"/>
      <c r="AE320" s="100"/>
      <c r="AF320" s="100"/>
      <c r="AG320" s="100"/>
      <c r="AH320" s="100"/>
      <c r="AI320" s="100"/>
      <c r="AJ320" s="100"/>
      <c r="AK320" s="100"/>
      <c r="AL320" s="100"/>
      <c r="AM320" s="100"/>
      <c r="AN320" s="100"/>
    </row>
    <row r="321" spans="2:40" ht="15" customHeight="1">
      <c r="B321" s="100"/>
      <c r="C321" s="100"/>
      <c r="F321" s="100"/>
      <c r="G321" s="100"/>
      <c r="H321" s="29"/>
      <c r="J321" s="100"/>
      <c r="K321" s="222"/>
      <c r="L321" s="222"/>
      <c r="M321" s="29"/>
      <c r="N321" s="100"/>
      <c r="O321" s="100"/>
      <c r="P321" s="100"/>
      <c r="Q321" s="100"/>
      <c r="R321" s="100"/>
      <c r="S321" s="100"/>
      <c r="T321" s="100"/>
      <c r="V321" s="100"/>
      <c r="W321" s="100"/>
      <c r="X321" s="100"/>
      <c r="Y321" s="100"/>
      <c r="Z321" s="100"/>
      <c r="AA321" s="100"/>
      <c r="AB321" s="100"/>
      <c r="AC321" s="100"/>
      <c r="AD321" s="100"/>
      <c r="AE321" s="100"/>
      <c r="AF321" s="100"/>
      <c r="AG321" s="100"/>
      <c r="AH321" s="100"/>
      <c r="AI321" s="100"/>
      <c r="AJ321" s="100"/>
      <c r="AK321" s="100"/>
      <c r="AL321" s="100"/>
      <c r="AM321" s="100"/>
      <c r="AN321" s="100"/>
    </row>
    <row r="322" spans="2:40" ht="15" customHeight="1">
      <c r="B322" s="100"/>
      <c r="C322" s="100"/>
      <c r="F322" s="100"/>
      <c r="G322" s="100"/>
      <c r="H322" s="29"/>
      <c r="J322" s="100"/>
      <c r="K322" s="222"/>
      <c r="L322" s="222"/>
      <c r="M322" s="29"/>
      <c r="N322" s="100"/>
      <c r="O322" s="100"/>
      <c r="P322" s="100"/>
      <c r="Q322" s="100"/>
      <c r="R322" s="100"/>
      <c r="S322" s="100"/>
      <c r="T322" s="100"/>
      <c r="V322" s="100"/>
      <c r="W322" s="100"/>
      <c r="X322" s="100"/>
      <c r="Y322" s="100"/>
      <c r="Z322" s="100"/>
      <c r="AA322" s="100"/>
      <c r="AB322" s="100"/>
      <c r="AC322" s="100"/>
      <c r="AD322" s="100"/>
      <c r="AE322" s="100"/>
      <c r="AF322" s="100"/>
      <c r="AG322" s="100"/>
      <c r="AH322" s="100"/>
      <c r="AI322" s="100"/>
      <c r="AJ322" s="100"/>
      <c r="AK322" s="100"/>
      <c r="AL322" s="100"/>
      <c r="AM322" s="100"/>
      <c r="AN322" s="100"/>
    </row>
    <row r="323" spans="2:40" ht="15" customHeight="1">
      <c r="B323" s="100"/>
      <c r="C323" s="100"/>
      <c r="F323" s="100"/>
      <c r="G323" s="100"/>
      <c r="H323" s="29"/>
      <c r="J323" s="100"/>
      <c r="K323" s="222"/>
      <c r="L323" s="222"/>
      <c r="M323" s="29"/>
      <c r="N323" s="100"/>
      <c r="O323" s="100"/>
      <c r="P323" s="100"/>
      <c r="Q323" s="100"/>
      <c r="R323" s="100"/>
      <c r="S323" s="100"/>
      <c r="T323" s="100"/>
      <c r="V323" s="100"/>
      <c r="W323" s="100"/>
      <c r="X323" s="100"/>
      <c r="Y323" s="100"/>
      <c r="Z323" s="100"/>
      <c r="AA323" s="100"/>
      <c r="AB323" s="100"/>
      <c r="AC323" s="100"/>
      <c r="AD323" s="100"/>
      <c r="AE323" s="100"/>
      <c r="AF323" s="100"/>
      <c r="AG323" s="100"/>
      <c r="AH323" s="100"/>
      <c r="AI323" s="100"/>
      <c r="AJ323" s="100"/>
      <c r="AK323" s="100"/>
      <c r="AL323" s="100"/>
      <c r="AM323" s="100"/>
      <c r="AN323" s="100"/>
    </row>
    <row r="324" spans="2:40" ht="15" customHeight="1">
      <c r="B324" s="100"/>
      <c r="C324" s="100"/>
      <c r="F324" s="100"/>
      <c r="G324" s="100"/>
      <c r="H324" s="29"/>
      <c r="J324" s="100"/>
      <c r="K324" s="222"/>
      <c r="L324" s="222"/>
      <c r="M324" s="29"/>
      <c r="N324" s="100"/>
      <c r="O324" s="100"/>
      <c r="P324" s="100"/>
      <c r="Q324" s="100"/>
      <c r="R324" s="100"/>
      <c r="S324" s="100"/>
      <c r="T324" s="100"/>
      <c r="V324" s="100"/>
      <c r="W324" s="100"/>
      <c r="X324" s="100"/>
      <c r="Y324" s="100"/>
      <c r="Z324" s="100"/>
      <c r="AA324" s="100"/>
      <c r="AB324" s="100"/>
      <c r="AC324" s="100"/>
      <c r="AD324" s="100"/>
      <c r="AE324" s="100"/>
      <c r="AF324" s="100"/>
      <c r="AG324" s="100"/>
      <c r="AH324" s="100"/>
      <c r="AI324" s="100"/>
      <c r="AJ324" s="100"/>
      <c r="AK324" s="100"/>
      <c r="AL324" s="100"/>
      <c r="AM324" s="100"/>
      <c r="AN324" s="100"/>
    </row>
    <row r="325" spans="2:40" ht="15" customHeight="1">
      <c r="B325" s="100"/>
      <c r="C325" s="100"/>
      <c r="F325" s="100"/>
      <c r="G325" s="100"/>
      <c r="H325" s="29"/>
      <c r="J325" s="100"/>
      <c r="K325" s="222"/>
      <c r="L325" s="222"/>
      <c r="M325" s="29"/>
      <c r="N325" s="100"/>
      <c r="O325" s="100"/>
      <c r="P325" s="100"/>
      <c r="Q325" s="100"/>
      <c r="R325" s="100"/>
      <c r="S325" s="100"/>
      <c r="T325" s="100"/>
      <c r="V325" s="100"/>
      <c r="W325" s="100"/>
      <c r="X325" s="100"/>
      <c r="Y325" s="100"/>
      <c r="Z325" s="100"/>
      <c r="AA325" s="100"/>
      <c r="AB325" s="100"/>
      <c r="AC325" s="100"/>
      <c r="AD325" s="100"/>
      <c r="AE325" s="100"/>
      <c r="AF325" s="100"/>
      <c r="AG325" s="100"/>
      <c r="AH325" s="100"/>
      <c r="AI325" s="100"/>
      <c r="AJ325" s="100"/>
      <c r="AK325" s="100"/>
      <c r="AL325" s="100"/>
      <c r="AM325" s="100"/>
      <c r="AN325" s="100"/>
    </row>
    <row r="326" spans="2:40" ht="15" customHeight="1">
      <c r="B326" s="100"/>
      <c r="C326" s="100"/>
      <c r="F326" s="100"/>
      <c r="G326" s="100"/>
      <c r="H326" s="29"/>
      <c r="J326" s="100"/>
      <c r="K326" s="222"/>
      <c r="L326" s="222"/>
      <c r="M326" s="29"/>
      <c r="N326" s="100"/>
      <c r="O326" s="100"/>
      <c r="P326" s="100"/>
      <c r="Q326" s="100"/>
      <c r="R326" s="100"/>
      <c r="S326" s="100"/>
      <c r="T326" s="100"/>
      <c r="V326" s="100"/>
      <c r="W326" s="100"/>
      <c r="X326" s="100"/>
      <c r="Y326" s="100"/>
      <c r="Z326" s="100"/>
      <c r="AA326" s="100"/>
      <c r="AB326" s="100"/>
      <c r="AC326" s="100"/>
      <c r="AD326" s="100"/>
      <c r="AE326" s="100"/>
      <c r="AF326" s="100"/>
      <c r="AG326" s="100"/>
      <c r="AH326" s="100"/>
      <c r="AI326" s="100"/>
      <c r="AJ326" s="100"/>
      <c r="AK326" s="100"/>
      <c r="AL326" s="100"/>
      <c r="AM326" s="100"/>
      <c r="AN326" s="100"/>
    </row>
    <row r="327" spans="2:40" ht="15" customHeight="1">
      <c r="B327" s="100"/>
      <c r="C327" s="100"/>
      <c r="F327" s="100"/>
      <c r="G327" s="100"/>
      <c r="H327" s="29"/>
      <c r="J327" s="100"/>
      <c r="K327" s="222"/>
      <c r="L327" s="222"/>
      <c r="M327" s="29"/>
      <c r="N327" s="100"/>
      <c r="O327" s="100"/>
      <c r="P327" s="100"/>
      <c r="Q327" s="100"/>
      <c r="R327" s="100"/>
      <c r="S327" s="100"/>
      <c r="T327" s="100"/>
      <c r="V327" s="100"/>
      <c r="W327" s="100"/>
      <c r="X327" s="100"/>
      <c r="Y327" s="100"/>
      <c r="Z327" s="100"/>
      <c r="AA327" s="100"/>
      <c r="AB327" s="100"/>
      <c r="AC327" s="100"/>
      <c r="AD327" s="100"/>
      <c r="AE327" s="100"/>
      <c r="AF327" s="100"/>
      <c r="AG327" s="100"/>
      <c r="AH327" s="100"/>
      <c r="AI327" s="100"/>
      <c r="AJ327" s="100"/>
      <c r="AK327" s="100"/>
      <c r="AL327" s="100"/>
      <c r="AM327" s="100"/>
      <c r="AN327" s="100"/>
    </row>
    <row r="328" spans="2:40" ht="15" customHeight="1">
      <c r="B328" s="100"/>
      <c r="C328" s="100"/>
      <c r="F328" s="100"/>
      <c r="G328" s="100"/>
      <c r="H328" s="29"/>
      <c r="J328" s="100"/>
      <c r="K328" s="222"/>
      <c r="L328" s="222"/>
      <c r="M328" s="29"/>
      <c r="N328" s="100"/>
      <c r="O328" s="100"/>
      <c r="P328" s="100"/>
      <c r="Q328" s="100"/>
      <c r="R328" s="100"/>
      <c r="S328" s="100"/>
      <c r="T328" s="100"/>
      <c r="V328" s="100"/>
      <c r="W328" s="100"/>
      <c r="X328" s="100"/>
      <c r="Y328" s="100"/>
      <c r="Z328" s="100"/>
      <c r="AA328" s="100"/>
      <c r="AB328" s="100"/>
      <c r="AC328" s="100"/>
      <c r="AD328" s="100"/>
      <c r="AE328" s="100"/>
      <c r="AF328" s="100"/>
      <c r="AG328" s="100"/>
      <c r="AH328" s="100"/>
      <c r="AI328" s="100"/>
      <c r="AJ328" s="100"/>
      <c r="AK328" s="100"/>
      <c r="AL328" s="100"/>
      <c r="AM328" s="100"/>
      <c r="AN328" s="100"/>
    </row>
    <row r="329" spans="2:40" ht="15" customHeight="1">
      <c r="B329" s="100"/>
      <c r="C329" s="100"/>
      <c r="F329" s="100"/>
      <c r="G329" s="100"/>
      <c r="H329" s="29"/>
      <c r="J329" s="100"/>
      <c r="K329" s="222"/>
      <c r="L329" s="222"/>
      <c r="M329" s="29"/>
      <c r="N329" s="100"/>
      <c r="O329" s="100"/>
      <c r="P329" s="100"/>
      <c r="Q329" s="100"/>
      <c r="R329" s="100"/>
      <c r="S329" s="100"/>
      <c r="T329" s="100"/>
      <c r="V329" s="100"/>
      <c r="W329" s="100"/>
      <c r="X329" s="100"/>
      <c r="Y329" s="100"/>
      <c r="Z329" s="100"/>
      <c r="AA329" s="100"/>
      <c r="AB329" s="100"/>
      <c r="AC329" s="100"/>
      <c r="AD329" s="100"/>
      <c r="AE329" s="100"/>
      <c r="AF329" s="100"/>
      <c r="AG329" s="100"/>
      <c r="AH329" s="100"/>
      <c r="AI329" s="100"/>
      <c r="AJ329" s="100"/>
      <c r="AK329" s="100"/>
      <c r="AL329" s="100"/>
      <c r="AM329" s="100"/>
      <c r="AN329" s="100"/>
    </row>
    <row r="330" spans="2:40" ht="15" customHeight="1">
      <c r="B330" s="100"/>
      <c r="C330" s="100"/>
      <c r="F330" s="100"/>
      <c r="G330" s="100"/>
      <c r="H330" s="29"/>
      <c r="J330" s="100"/>
      <c r="K330" s="222"/>
      <c r="L330" s="222"/>
      <c r="M330" s="29"/>
      <c r="N330" s="100"/>
      <c r="O330" s="100"/>
      <c r="P330" s="100"/>
      <c r="Q330" s="100"/>
      <c r="R330" s="100"/>
      <c r="S330" s="100"/>
      <c r="T330" s="100"/>
      <c r="V330" s="100"/>
      <c r="W330" s="100"/>
      <c r="X330" s="100"/>
      <c r="Y330" s="100"/>
      <c r="Z330" s="100"/>
      <c r="AA330" s="100"/>
      <c r="AB330" s="100"/>
      <c r="AC330" s="100"/>
      <c r="AD330" s="100"/>
      <c r="AE330" s="100"/>
      <c r="AF330" s="100"/>
      <c r="AG330" s="100"/>
      <c r="AH330" s="100"/>
      <c r="AI330" s="100"/>
      <c r="AJ330" s="100"/>
      <c r="AK330" s="100"/>
      <c r="AL330" s="100"/>
      <c r="AM330" s="100"/>
      <c r="AN330" s="100"/>
    </row>
    <row r="331" spans="2:40" ht="15" customHeight="1">
      <c r="B331" s="100"/>
      <c r="C331" s="100"/>
      <c r="F331" s="100"/>
      <c r="G331" s="100"/>
      <c r="H331" s="29"/>
      <c r="J331" s="100"/>
      <c r="K331" s="222"/>
      <c r="L331" s="222"/>
      <c r="M331" s="29"/>
      <c r="N331" s="100"/>
      <c r="O331" s="100"/>
      <c r="P331" s="100"/>
      <c r="Q331" s="100"/>
      <c r="R331" s="100"/>
      <c r="S331" s="100"/>
      <c r="T331" s="100"/>
      <c r="V331" s="100"/>
      <c r="W331" s="100"/>
      <c r="X331" s="100"/>
      <c r="Y331" s="100"/>
      <c r="Z331" s="100"/>
      <c r="AA331" s="100"/>
      <c r="AB331" s="100"/>
      <c r="AC331" s="100"/>
      <c r="AD331" s="100"/>
      <c r="AE331" s="100"/>
      <c r="AF331" s="100"/>
      <c r="AG331" s="100"/>
      <c r="AH331" s="100"/>
      <c r="AI331" s="100"/>
      <c r="AJ331" s="100"/>
      <c r="AK331" s="100"/>
      <c r="AL331" s="100"/>
      <c r="AM331" s="100"/>
      <c r="AN331" s="100"/>
    </row>
    <row r="332" spans="2:40" ht="15" customHeight="1">
      <c r="B332" s="100"/>
      <c r="C332" s="100"/>
      <c r="F332" s="100"/>
      <c r="G332" s="100"/>
      <c r="H332" s="29"/>
      <c r="J332" s="100"/>
      <c r="K332" s="222"/>
      <c r="L332" s="222"/>
      <c r="M332" s="29"/>
      <c r="N332" s="100"/>
      <c r="O332" s="100"/>
      <c r="P332" s="100"/>
      <c r="Q332" s="100"/>
      <c r="R332" s="100"/>
      <c r="S332" s="100"/>
      <c r="T332" s="100"/>
      <c r="V332" s="100"/>
      <c r="W332" s="100"/>
      <c r="X332" s="100"/>
      <c r="Y332" s="100"/>
      <c r="Z332" s="100"/>
      <c r="AA332" s="100"/>
      <c r="AB332" s="100"/>
      <c r="AC332" s="100"/>
      <c r="AD332" s="100"/>
      <c r="AE332" s="100"/>
      <c r="AF332" s="100"/>
      <c r="AG332" s="100"/>
      <c r="AH332" s="100"/>
      <c r="AI332" s="100"/>
      <c r="AJ332" s="100"/>
      <c r="AK332" s="100"/>
      <c r="AL332" s="100"/>
      <c r="AM332" s="100"/>
      <c r="AN332" s="100"/>
    </row>
    <row r="333" spans="2:40" ht="15" customHeight="1">
      <c r="B333" s="100"/>
      <c r="C333" s="100"/>
      <c r="F333" s="100"/>
      <c r="G333" s="100"/>
      <c r="H333" s="29"/>
      <c r="J333" s="100"/>
      <c r="K333" s="222"/>
      <c r="L333" s="222"/>
      <c r="M333" s="29"/>
      <c r="N333" s="100"/>
      <c r="O333" s="100"/>
      <c r="P333" s="100"/>
      <c r="Q333" s="100"/>
      <c r="R333" s="100"/>
      <c r="S333" s="100"/>
      <c r="T333" s="100"/>
      <c r="V333" s="100"/>
      <c r="W333" s="100"/>
      <c r="X333" s="100"/>
      <c r="Y333" s="100"/>
      <c r="Z333" s="100"/>
      <c r="AA333" s="100"/>
      <c r="AB333" s="100"/>
      <c r="AC333" s="100"/>
      <c r="AD333" s="100"/>
      <c r="AE333" s="100"/>
      <c r="AF333" s="100"/>
      <c r="AG333" s="100"/>
      <c r="AH333" s="100"/>
      <c r="AI333" s="100"/>
      <c r="AJ333" s="100"/>
      <c r="AK333" s="100"/>
      <c r="AL333" s="100"/>
      <c r="AM333" s="100"/>
      <c r="AN333" s="100"/>
    </row>
    <row r="334" spans="2:40" ht="15" customHeight="1">
      <c r="B334" s="100"/>
      <c r="C334" s="100"/>
      <c r="F334" s="100"/>
      <c r="G334" s="100"/>
      <c r="H334" s="29"/>
      <c r="J334" s="100"/>
      <c r="K334" s="222"/>
      <c r="L334" s="222"/>
      <c r="M334" s="29"/>
      <c r="N334" s="100"/>
      <c r="O334" s="100"/>
      <c r="P334" s="100"/>
      <c r="Q334" s="100"/>
      <c r="R334" s="100"/>
      <c r="S334" s="100"/>
      <c r="T334" s="100"/>
      <c r="V334" s="100"/>
      <c r="W334" s="100"/>
      <c r="X334" s="100"/>
      <c r="Y334" s="100"/>
      <c r="Z334" s="100"/>
      <c r="AA334" s="100"/>
      <c r="AB334" s="100"/>
      <c r="AC334" s="100"/>
      <c r="AD334" s="100"/>
      <c r="AE334" s="100"/>
      <c r="AF334" s="100"/>
      <c r="AG334" s="100"/>
      <c r="AH334" s="100"/>
      <c r="AI334" s="100"/>
      <c r="AJ334" s="100"/>
      <c r="AK334" s="100"/>
      <c r="AL334" s="100"/>
      <c r="AM334" s="100"/>
      <c r="AN334" s="100"/>
    </row>
    <row r="335" spans="2:40" ht="15" customHeight="1">
      <c r="B335" s="100"/>
      <c r="C335" s="100"/>
      <c r="F335" s="100"/>
      <c r="G335" s="100"/>
      <c r="H335" s="29"/>
      <c r="J335" s="100"/>
      <c r="K335" s="222"/>
      <c r="L335" s="222"/>
      <c r="M335" s="29"/>
      <c r="N335" s="100"/>
      <c r="O335" s="100"/>
      <c r="P335" s="100"/>
      <c r="Q335" s="100"/>
      <c r="R335" s="100"/>
      <c r="S335" s="100"/>
      <c r="T335" s="100"/>
      <c r="V335" s="100"/>
      <c r="W335" s="100"/>
      <c r="X335" s="100"/>
      <c r="Y335" s="100"/>
      <c r="Z335" s="100"/>
      <c r="AA335" s="100"/>
      <c r="AB335" s="100"/>
      <c r="AC335" s="100"/>
      <c r="AD335" s="100"/>
      <c r="AE335" s="100"/>
      <c r="AF335" s="100"/>
      <c r="AG335" s="100"/>
      <c r="AH335" s="100"/>
      <c r="AI335" s="100"/>
      <c r="AJ335" s="100"/>
      <c r="AK335" s="100"/>
      <c r="AL335" s="100"/>
      <c r="AM335" s="100"/>
      <c r="AN335" s="100"/>
    </row>
    <row r="336" spans="2:40" ht="15" customHeight="1">
      <c r="B336" s="100"/>
      <c r="C336" s="100"/>
      <c r="F336" s="100"/>
      <c r="G336" s="100"/>
      <c r="H336" s="29"/>
      <c r="J336" s="100"/>
      <c r="K336" s="222"/>
      <c r="L336" s="222"/>
      <c r="M336" s="29"/>
      <c r="N336" s="100"/>
      <c r="O336" s="100"/>
      <c r="P336" s="100"/>
      <c r="Q336" s="100"/>
      <c r="R336" s="100"/>
      <c r="S336" s="100"/>
      <c r="T336" s="100"/>
      <c r="V336" s="100"/>
      <c r="W336" s="100"/>
      <c r="X336" s="100"/>
      <c r="Y336" s="100"/>
      <c r="Z336" s="100"/>
      <c r="AA336" s="100"/>
      <c r="AB336" s="100"/>
      <c r="AC336" s="100"/>
      <c r="AD336" s="100"/>
      <c r="AE336" s="100"/>
      <c r="AF336" s="100"/>
      <c r="AG336" s="100"/>
      <c r="AH336" s="100"/>
      <c r="AI336" s="100"/>
      <c r="AJ336" s="100"/>
      <c r="AK336" s="100"/>
      <c r="AL336" s="100"/>
      <c r="AM336" s="100"/>
      <c r="AN336" s="100"/>
    </row>
    <row r="337" spans="2:40" ht="15" customHeight="1">
      <c r="B337" s="100"/>
      <c r="C337" s="100"/>
      <c r="F337" s="100"/>
      <c r="G337" s="100"/>
      <c r="H337" s="29"/>
      <c r="J337" s="100"/>
      <c r="K337" s="222"/>
      <c r="L337" s="222"/>
      <c r="M337" s="29"/>
      <c r="N337" s="100"/>
      <c r="O337" s="100"/>
      <c r="P337" s="100"/>
      <c r="Q337" s="100"/>
      <c r="R337" s="100"/>
      <c r="S337" s="100"/>
      <c r="T337" s="100"/>
      <c r="V337" s="100"/>
      <c r="W337" s="100"/>
      <c r="X337" s="100"/>
      <c r="Y337" s="100"/>
      <c r="Z337" s="100"/>
      <c r="AA337" s="100"/>
      <c r="AB337" s="100"/>
      <c r="AC337" s="100"/>
      <c r="AD337" s="100"/>
      <c r="AE337" s="100"/>
      <c r="AF337" s="100"/>
      <c r="AG337" s="100"/>
      <c r="AH337" s="100"/>
      <c r="AI337" s="100"/>
      <c r="AJ337" s="100"/>
      <c r="AK337" s="100"/>
      <c r="AL337" s="100"/>
      <c r="AM337" s="100"/>
      <c r="AN337" s="100"/>
    </row>
    <row r="338" spans="2:40" ht="15" customHeight="1">
      <c r="B338" s="100"/>
      <c r="C338" s="100"/>
      <c r="F338" s="100"/>
      <c r="G338" s="100"/>
      <c r="H338" s="29"/>
      <c r="J338" s="100"/>
      <c r="K338" s="222"/>
      <c r="L338" s="222"/>
      <c r="M338" s="29"/>
      <c r="N338" s="100"/>
      <c r="O338" s="100"/>
      <c r="P338" s="100"/>
      <c r="Q338" s="100"/>
      <c r="R338" s="100"/>
      <c r="S338" s="100"/>
      <c r="T338" s="100"/>
      <c r="V338" s="100"/>
      <c r="W338" s="100"/>
      <c r="X338" s="100"/>
      <c r="Y338" s="100"/>
      <c r="Z338" s="100"/>
      <c r="AA338" s="100"/>
      <c r="AB338" s="100"/>
      <c r="AC338" s="100"/>
      <c r="AD338" s="100"/>
      <c r="AE338" s="100"/>
      <c r="AF338" s="100"/>
      <c r="AG338" s="100"/>
      <c r="AH338" s="100"/>
      <c r="AI338" s="100"/>
      <c r="AJ338" s="100"/>
      <c r="AK338" s="100"/>
      <c r="AL338" s="100"/>
      <c r="AM338" s="100"/>
      <c r="AN338" s="100"/>
    </row>
    <row r="339" spans="2:40" ht="15" customHeight="1">
      <c r="B339" s="100"/>
      <c r="C339" s="100"/>
      <c r="F339" s="100"/>
      <c r="G339" s="100"/>
      <c r="H339" s="29"/>
      <c r="J339" s="100"/>
      <c r="K339" s="222"/>
      <c r="L339" s="222"/>
      <c r="M339" s="29"/>
      <c r="N339" s="100"/>
      <c r="O339" s="100"/>
      <c r="P339" s="100"/>
      <c r="Q339" s="100"/>
      <c r="R339" s="100"/>
      <c r="S339" s="100"/>
      <c r="T339" s="100"/>
      <c r="V339" s="100"/>
      <c r="W339" s="100"/>
      <c r="X339" s="100"/>
      <c r="Y339" s="100"/>
      <c r="Z339" s="100"/>
      <c r="AA339" s="100"/>
      <c r="AB339" s="100"/>
      <c r="AC339" s="100"/>
      <c r="AD339" s="100"/>
      <c r="AE339" s="100"/>
      <c r="AF339" s="100"/>
      <c r="AG339" s="100"/>
      <c r="AH339" s="100"/>
      <c r="AI339" s="100"/>
      <c r="AJ339" s="100"/>
      <c r="AK339" s="100"/>
      <c r="AL339" s="100"/>
      <c r="AM339" s="100"/>
      <c r="AN339" s="100"/>
    </row>
    <row r="340" spans="2:40" ht="15" customHeight="1">
      <c r="B340" s="100"/>
      <c r="C340" s="100"/>
      <c r="F340" s="100"/>
      <c r="G340" s="100"/>
      <c r="H340" s="29"/>
      <c r="J340" s="100"/>
      <c r="K340" s="222"/>
      <c r="L340" s="222"/>
      <c r="M340" s="29"/>
      <c r="N340" s="100"/>
      <c r="O340" s="100"/>
      <c r="P340" s="100"/>
      <c r="Q340" s="100"/>
      <c r="R340" s="100"/>
      <c r="S340" s="100"/>
      <c r="T340" s="100"/>
      <c r="V340" s="100"/>
      <c r="W340" s="100"/>
      <c r="X340" s="100"/>
      <c r="Y340" s="100"/>
      <c r="Z340" s="100"/>
      <c r="AA340" s="100"/>
      <c r="AB340" s="100"/>
      <c r="AC340" s="100"/>
      <c r="AD340" s="100"/>
      <c r="AE340" s="100"/>
      <c r="AF340" s="100"/>
      <c r="AG340" s="100"/>
      <c r="AH340" s="100"/>
      <c r="AI340" s="100"/>
      <c r="AJ340" s="100"/>
      <c r="AK340" s="100"/>
      <c r="AL340" s="100"/>
      <c r="AM340" s="100"/>
      <c r="AN340" s="100"/>
    </row>
    <row r="341" spans="2:40" ht="15" customHeight="1">
      <c r="B341" s="100"/>
      <c r="C341" s="100"/>
      <c r="F341" s="100"/>
      <c r="G341" s="100"/>
      <c r="H341" s="29"/>
      <c r="J341" s="100"/>
      <c r="K341" s="222"/>
      <c r="L341" s="222"/>
      <c r="M341" s="29"/>
      <c r="N341" s="100"/>
      <c r="O341" s="100"/>
      <c r="P341" s="100"/>
      <c r="Q341" s="100"/>
      <c r="R341" s="100"/>
      <c r="S341" s="100"/>
      <c r="T341" s="100"/>
      <c r="V341" s="100"/>
      <c r="W341" s="100"/>
      <c r="X341" s="100"/>
      <c r="Y341" s="100"/>
      <c r="Z341" s="100"/>
      <c r="AA341" s="100"/>
      <c r="AB341" s="100"/>
      <c r="AC341" s="100"/>
      <c r="AD341" s="100"/>
      <c r="AE341" s="100"/>
      <c r="AF341" s="100"/>
      <c r="AG341" s="100"/>
      <c r="AH341" s="100"/>
      <c r="AI341" s="100"/>
      <c r="AJ341" s="100"/>
      <c r="AK341" s="100"/>
      <c r="AL341" s="100"/>
      <c r="AM341" s="100"/>
      <c r="AN341" s="100"/>
    </row>
    <row r="342" spans="2:40" ht="15" customHeight="1">
      <c r="B342" s="100"/>
      <c r="C342" s="100"/>
      <c r="F342" s="100"/>
      <c r="G342" s="100"/>
      <c r="H342" s="29"/>
      <c r="J342" s="100"/>
      <c r="K342" s="222"/>
      <c r="L342" s="222"/>
      <c r="M342" s="29"/>
      <c r="N342" s="100"/>
      <c r="O342" s="100"/>
      <c r="P342" s="100"/>
      <c r="Q342" s="100"/>
      <c r="R342" s="100"/>
      <c r="S342" s="100"/>
      <c r="T342" s="100"/>
      <c r="V342" s="100"/>
      <c r="W342" s="100"/>
      <c r="X342" s="100"/>
      <c r="Y342" s="100"/>
      <c r="Z342" s="100"/>
      <c r="AA342" s="100"/>
      <c r="AB342" s="100"/>
      <c r="AC342" s="100"/>
      <c r="AD342" s="100"/>
      <c r="AE342" s="100"/>
      <c r="AF342" s="100"/>
      <c r="AG342" s="100"/>
      <c r="AH342" s="100"/>
      <c r="AI342" s="100"/>
      <c r="AJ342" s="100"/>
      <c r="AK342" s="100"/>
      <c r="AL342" s="100"/>
      <c r="AM342" s="100"/>
      <c r="AN342" s="100"/>
    </row>
    <row r="343" spans="2:40" ht="15" customHeight="1">
      <c r="B343" s="100"/>
      <c r="C343" s="100"/>
      <c r="F343" s="100"/>
      <c r="G343" s="100"/>
      <c r="H343" s="29"/>
      <c r="J343" s="100"/>
      <c r="K343" s="222"/>
      <c r="L343" s="222"/>
      <c r="M343" s="29"/>
      <c r="N343" s="100"/>
      <c r="O343" s="100"/>
      <c r="P343" s="100"/>
      <c r="Q343" s="100"/>
      <c r="R343" s="100"/>
      <c r="S343" s="100"/>
      <c r="T343" s="100"/>
      <c r="V343" s="100"/>
      <c r="W343" s="100"/>
      <c r="X343" s="100"/>
      <c r="Y343" s="100"/>
      <c r="Z343" s="100"/>
      <c r="AA343" s="100"/>
      <c r="AB343" s="100"/>
      <c r="AC343" s="100"/>
      <c r="AD343" s="100"/>
      <c r="AE343" s="100"/>
      <c r="AF343" s="100"/>
      <c r="AG343" s="100"/>
      <c r="AH343" s="100"/>
      <c r="AI343" s="100"/>
      <c r="AJ343" s="100"/>
      <c r="AK343" s="100"/>
      <c r="AL343" s="100"/>
      <c r="AM343" s="100"/>
      <c r="AN343" s="100"/>
    </row>
    <row r="344" spans="2:40" ht="15" customHeight="1">
      <c r="B344" s="100"/>
      <c r="C344" s="100"/>
      <c r="F344" s="100"/>
      <c r="G344" s="100"/>
      <c r="H344" s="29"/>
      <c r="J344" s="100"/>
      <c r="K344" s="222"/>
      <c r="L344" s="222"/>
      <c r="M344" s="29"/>
      <c r="N344" s="100"/>
      <c r="O344" s="100"/>
      <c r="P344" s="100"/>
      <c r="Q344" s="100"/>
      <c r="R344" s="100"/>
      <c r="S344" s="100"/>
      <c r="T344" s="100"/>
      <c r="V344" s="100"/>
      <c r="W344" s="100"/>
      <c r="X344" s="100"/>
      <c r="Y344" s="100"/>
      <c r="Z344" s="100"/>
      <c r="AA344" s="100"/>
      <c r="AB344" s="100"/>
      <c r="AC344" s="100"/>
      <c r="AD344" s="100"/>
      <c r="AE344" s="100"/>
      <c r="AF344" s="100"/>
      <c r="AG344" s="100"/>
      <c r="AH344" s="100"/>
      <c r="AI344" s="100"/>
      <c r="AJ344" s="100"/>
      <c r="AK344" s="100"/>
      <c r="AL344" s="100"/>
      <c r="AM344" s="100"/>
      <c r="AN344" s="100"/>
    </row>
    <row r="345" spans="2:40" ht="15" customHeight="1">
      <c r="B345" s="100"/>
      <c r="C345" s="100"/>
      <c r="F345" s="100"/>
      <c r="G345" s="100"/>
      <c r="H345" s="29"/>
      <c r="J345" s="100"/>
      <c r="K345" s="222"/>
      <c r="L345" s="222"/>
      <c r="M345" s="29"/>
      <c r="N345" s="100"/>
      <c r="O345" s="100"/>
      <c r="P345" s="100"/>
      <c r="Q345" s="100"/>
      <c r="R345" s="100"/>
      <c r="S345" s="100"/>
      <c r="T345" s="100"/>
      <c r="V345" s="100"/>
      <c r="W345" s="100"/>
      <c r="X345" s="100"/>
      <c r="Y345" s="100"/>
      <c r="Z345" s="100"/>
      <c r="AA345" s="100"/>
      <c r="AB345" s="100"/>
      <c r="AC345" s="100"/>
      <c r="AD345" s="100"/>
      <c r="AE345" s="100"/>
      <c r="AF345" s="100"/>
      <c r="AG345" s="100"/>
      <c r="AH345" s="100"/>
      <c r="AI345" s="100"/>
      <c r="AJ345" s="100"/>
      <c r="AK345" s="100"/>
      <c r="AL345" s="100"/>
      <c r="AM345" s="100"/>
      <c r="AN345" s="100"/>
    </row>
    <row r="346" spans="2:40" ht="15" customHeight="1">
      <c r="B346" s="100"/>
      <c r="C346" s="100"/>
      <c r="F346" s="100"/>
      <c r="G346" s="100"/>
      <c r="H346" s="29"/>
      <c r="J346" s="100"/>
      <c r="K346" s="222"/>
      <c r="L346" s="222"/>
      <c r="M346" s="29"/>
      <c r="N346" s="100"/>
      <c r="O346" s="100"/>
      <c r="P346" s="100"/>
      <c r="Q346" s="100"/>
      <c r="R346" s="100"/>
      <c r="S346" s="100"/>
      <c r="T346" s="100"/>
      <c r="V346" s="100"/>
      <c r="W346" s="100"/>
      <c r="X346" s="100"/>
      <c r="Y346" s="100"/>
      <c r="Z346" s="100"/>
      <c r="AA346" s="100"/>
      <c r="AB346" s="100"/>
      <c r="AC346" s="100"/>
      <c r="AD346" s="100"/>
      <c r="AE346" s="100"/>
      <c r="AF346" s="100"/>
      <c r="AG346" s="100"/>
      <c r="AH346" s="100"/>
      <c r="AI346" s="100"/>
      <c r="AJ346" s="100"/>
      <c r="AK346" s="100"/>
      <c r="AL346" s="100"/>
      <c r="AM346" s="100"/>
      <c r="AN346" s="100"/>
    </row>
    <row r="347" spans="2:40" ht="15" customHeight="1">
      <c r="B347" s="100"/>
      <c r="C347" s="100"/>
      <c r="F347" s="100"/>
      <c r="G347" s="100"/>
      <c r="H347" s="29"/>
      <c r="J347" s="100"/>
      <c r="K347" s="222"/>
      <c r="L347" s="222"/>
      <c r="M347" s="29"/>
      <c r="N347" s="100"/>
      <c r="O347" s="100"/>
      <c r="P347" s="100"/>
      <c r="Q347" s="100"/>
      <c r="R347" s="100"/>
      <c r="S347" s="100"/>
      <c r="T347" s="100"/>
      <c r="V347" s="100"/>
      <c r="W347" s="100"/>
      <c r="X347" s="100"/>
      <c r="Y347" s="100"/>
      <c r="Z347" s="100"/>
      <c r="AA347" s="100"/>
      <c r="AB347" s="100"/>
      <c r="AC347" s="100"/>
      <c r="AD347" s="100"/>
      <c r="AE347" s="100"/>
      <c r="AF347" s="100"/>
      <c r="AG347" s="100"/>
      <c r="AH347" s="100"/>
      <c r="AI347" s="100"/>
      <c r="AJ347" s="100"/>
      <c r="AK347" s="100"/>
      <c r="AL347" s="100"/>
      <c r="AM347" s="100"/>
      <c r="AN347" s="100"/>
    </row>
    <row r="348" spans="2:40" ht="15" customHeight="1">
      <c r="B348" s="100"/>
      <c r="C348" s="100"/>
      <c r="F348" s="100"/>
      <c r="G348" s="100"/>
      <c r="H348" s="29"/>
      <c r="J348" s="100"/>
      <c r="K348" s="222"/>
      <c r="L348" s="222"/>
      <c r="M348" s="29"/>
      <c r="N348" s="100"/>
      <c r="O348" s="100"/>
      <c r="P348" s="100"/>
      <c r="Q348" s="100"/>
      <c r="R348" s="100"/>
      <c r="S348" s="100"/>
      <c r="T348" s="100"/>
      <c r="V348" s="100"/>
      <c r="W348" s="100"/>
      <c r="X348" s="100"/>
      <c r="Y348" s="100"/>
      <c r="Z348" s="100"/>
      <c r="AA348" s="100"/>
      <c r="AB348" s="100"/>
      <c r="AC348" s="100"/>
      <c r="AD348" s="100"/>
      <c r="AE348" s="100"/>
      <c r="AF348" s="100"/>
      <c r="AG348" s="100"/>
      <c r="AH348" s="100"/>
      <c r="AI348" s="100"/>
      <c r="AJ348" s="100"/>
      <c r="AK348" s="100"/>
      <c r="AL348" s="100"/>
      <c r="AM348" s="100"/>
      <c r="AN348" s="100"/>
    </row>
    <row r="349" spans="2:40" ht="15" customHeight="1">
      <c r="B349" s="100"/>
      <c r="C349" s="100"/>
      <c r="F349" s="100"/>
      <c r="G349" s="100"/>
      <c r="H349" s="29"/>
      <c r="J349" s="100"/>
      <c r="K349" s="222"/>
      <c r="L349" s="222"/>
      <c r="M349" s="29"/>
      <c r="N349" s="100"/>
      <c r="O349" s="100"/>
      <c r="P349" s="100"/>
      <c r="Q349" s="100"/>
      <c r="R349" s="100"/>
      <c r="S349" s="100"/>
      <c r="T349" s="100"/>
      <c r="V349" s="100"/>
      <c r="W349" s="100"/>
      <c r="X349" s="100"/>
      <c r="Y349" s="100"/>
      <c r="Z349" s="100"/>
      <c r="AA349" s="100"/>
      <c r="AB349" s="100"/>
      <c r="AC349" s="100"/>
      <c r="AD349" s="100"/>
      <c r="AE349" s="100"/>
      <c r="AF349" s="100"/>
      <c r="AG349" s="100"/>
      <c r="AH349" s="100"/>
      <c r="AI349" s="100"/>
      <c r="AJ349" s="100"/>
      <c r="AK349" s="100"/>
      <c r="AL349" s="100"/>
      <c r="AM349" s="100"/>
      <c r="AN349" s="100"/>
    </row>
    <row r="350" spans="2:40" ht="15" customHeight="1">
      <c r="B350" s="100"/>
      <c r="C350" s="100"/>
      <c r="F350" s="100"/>
      <c r="G350" s="100"/>
      <c r="H350" s="29"/>
      <c r="J350" s="100"/>
      <c r="K350" s="222"/>
      <c r="L350" s="222"/>
      <c r="M350" s="29"/>
      <c r="N350" s="100"/>
      <c r="O350" s="100"/>
      <c r="P350" s="100"/>
      <c r="Q350" s="100"/>
      <c r="R350" s="100"/>
      <c r="S350" s="100"/>
      <c r="T350" s="100"/>
      <c r="V350" s="100"/>
      <c r="W350" s="100"/>
      <c r="X350" s="100"/>
      <c r="Y350" s="100"/>
      <c r="Z350" s="100"/>
      <c r="AA350" s="100"/>
      <c r="AB350" s="100"/>
      <c r="AC350" s="100"/>
      <c r="AD350" s="100"/>
      <c r="AE350" s="100"/>
      <c r="AF350" s="100"/>
      <c r="AG350" s="100"/>
      <c r="AH350" s="100"/>
      <c r="AI350" s="100"/>
      <c r="AJ350" s="100"/>
      <c r="AK350" s="100"/>
      <c r="AL350" s="100"/>
      <c r="AM350" s="100"/>
      <c r="AN350" s="100"/>
    </row>
    <row r="351" spans="2:40" ht="15" customHeight="1">
      <c r="B351" s="100"/>
      <c r="C351" s="100"/>
      <c r="F351" s="100"/>
      <c r="G351" s="100"/>
      <c r="H351" s="29"/>
      <c r="J351" s="100"/>
      <c r="K351" s="222"/>
      <c r="L351" s="222"/>
      <c r="M351" s="29"/>
      <c r="N351" s="100"/>
      <c r="O351" s="100"/>
      <c r="P351" s="100"/>
      <c r="Q351" s="100"/>
      <c r="R351" s="100"/>
      <c r="S351" s="100"/>
      <c r="T351" s="100"/>
      <c r="V351" s="100"/>
      <c r="W351" s="100"/>
      <c r="X351" s="100"/>
      <c r="Y351" s="100"/>
      <c r="Z351" s="100"/>
      <c r="AA351" s="100"/>
      <c r="AB351" s="100"/>
      <c r="AC351" s="100"/>
      <c r="AD351" s="100"/>
      <c r="AE351" s="100"/>
      <c r="AF351" s="100"/>
      <c r="AG351" s="100"/>
      <c r="AH351" s="100"/>
      <c r="AI351" s="100"/>
      <c r="AJ351" s="100"/>
      <c r="AK351" s="100"/>
      <c r="AL351" s="100"/>
      <c r="AM351" s="100"/>
      <c r="AN351" s="100"/>
    </row>
    <row r="352" spans="2:40" ht="15" customHeight="1">
      <c r="B352" s="100"/>
      <c r="C352" s="100"/>
      <c r="F352" s="100"/>
      <c r="G352" s="100"/>
      <c r="H352" s="29"/>
      <c r="J352" s="100"/>
      <c r="K352" s="222"/>
      <c r="L352" s="222"/>
      <c r="M352" s="29"/>
      <c r="N352" s="100"/>
      <c r="O352" s="100"/>
      <c r="P352" s="100"/>
      <c r="Q352" s="100"/>
      <c r="R352" s="100"/>
      <c r="S352" s="100"/>
      <c r="T352" s="100"/>
      <c r="V352" s="100"/>
      <c r="W352" s="100"/>
      <c r="X352" s="100"/>
      <c r="Y352" s="100"/>
      <c r="Z352" s="100"/>
      <c r="AA352" s="100"/>
      <c r="AB352" s="100"/>
      <c r="AC352" s="100"/>
      <c r="AD352" s="100"/>
      <c r="AE352" s="100"/>
      <c r="AF352" s="100"/>
      <c r="AG352" s="100"/>
      <c r="AH352" s="100"/>
      <c r="AI352" s="100"/>
      <c r="AJ352" s="100"/>
      <c r="AK352" s="100"/>
      <c r="AL352" s="100"/>
      <c r="AM352" s="100"/>
      <c r="AN352" s="100"/>
    </row>
    <row r="353" spans="2:40" ht="15" customHeight="1">
      <c r="B353" s="100"/>
      <c r="C353" s="100"/>
      <c r="F353" s="100"/>
      <c r="G353" s="100"/>
      <c r="H353" s="29"/>
      <c r="J353" s="100"/>
      <c r="K353" s="222"/>
      <c r="L353" s="222"/>
      <c r="M353" s="29"/>
      <c r="N353" s="100"/>
      <c r="O353" s="100"/>
      <c r="P353" s="100"/>
      <c r="Q353" s="100"/>
      <c r="R353" s="100"/>
      <c r="S353" s="100"/>
      <c r="T353" s="100"/>
      <c r="V353" s="100"/>
      <c r="W353" s="100"/>
      <c r="X353" s="100"/>
      <c r="Y353" s="100"/>
      <c r="Z353" s="100"/>
      <c r="AA353" s="100"/>
      <c r="AB353" s="100"/>
      <c r="AC353" s="100"/>
      <c r="AD353" s="100"/>
      <c r="AE353" s="100"/>
      <c r="AF353" s="100"/>
      <c r="AG353" s="100"/>
      <c r="AH353" s="100"/>
      <c r="AI353" s="100"/>
      <c r="AJ353" s="100"/>
      <c r="AK353" s="100"/>
      <c r="AL353" s="100"/>
      <c r="AM353" s="100"/>
      <c r="AN353" s="100"/>
    </row>
    <row r="354" spans="2:40" ht="15" customHeight="1">
      <c r="B354" s="100"/>
      <c r="C354" s="100"/>
      <c r="F354" s="100"/>
      <c r="G354" s="100"/>
      <c r="H354" s="29"/>
      <c r="J354" s="100"/>
      <c r="K354" s="222"/>
      <c r="L354" s="222"/>
      <c r="M354" s="29"/>
      <c r="N354" s="100"/>
      <c r="O354" s="100"/>
      <c r="P354" s="100"/>
      <c r="Q354" s="100"/>
      <c r="R354" s="100"/>
      <c r="S354" s="100"/>
      <c r="T354" s="100"/>
      <c r="V354" s="100"/>
      <c r="W354" s="100"/>
      <c r="X354" s="100"/>
      <c r="Y354" s="100"/>
      <c r="Z354" s="100"/>
      <c r="AA354" s="100"/>
      <c r="AB354" s="100"/>
      <c r="AC354" s="100"/>
      <c r="AD354" s="100"/>
      <c r="AE354" s="100"/>
      <c r="AF354" s="100"/>
      <c r="AG354" s="100"/>
      <c r="AH354" s="100"/>
      <c r="AI354" s="100"/>
      <c r="AJ354" s="100"/>
      <c r="AK354" s="100"/>
      <c r="AL354" s="100"/>
      <c r="AM354" s="100"/>
      <c r="AN354" s="100"/>
    </row>
    <row r="355" spans="2:40" ht="15" customHeight="1">
      <c r="B355" s="100"/>
      <c r="C355" s="100"/>
      <c r="F355" s="100"/>
      <c r="G355" s="100"/>
      <c r="H355" s="29"/>
      <c r="J355" s="100"/>
      <c r="K355" s="222"/>
      <c r="L355" s="222"/>
      <c r="M355" s="29"/>
      <c r="N355" s="100"/>
      <c r="O355" s="100"/>
      <c r="P355" s="100"/>
      <c r="Q355" s="100"/>
      <c r="R355" s="100"/>
      <c r="S355" s="100"/>
      <c r="T355" s="100"/>
      <c r="V355" s="100"/>
      <c r="W355" s="100"/>
      <c r="X355" s="100"/>
      <c r="Y355" s="100"/>
      <c r="Z355" s="100"/>
      <c r="AA355" s="100"/>
      <c r="AB355" s="100"/>
      <c r="AC355" s="100"/>
      <c r="AD355" s="100"/>
      <c r="AE355" s="100"/>
      <c r="AF355" s="100"/>
      <c r="AG355" s="100"/>
      <c r="AH355" s="100"/>
      <c r="AI355" s="100"/>
      <c r="AJ355" s="100"/>
      <c r="AK355" s="100"/>
      <c r="AL355" s="100"/>
      <c r="AM355" s="100"/>
      <c r="AN355" s="100"/>
    </row>
    <row r="356" spans="2:40" ht="15" customHeight="1">
      <c r="B356" s="100"/>
      <c r="C356" s="100"/>
      <c r="F356" s="100"/>
      <c r="G356" s="100"/>
      <c r="H356" s="29"/>
      <c r="J356" s="100"/>
      <c r="K356" s="222"/>
      <c r="L356" s="222"/>
      <c r="M356" s="29"/>
      <c r="N356" s="100"/>
      <c r="O356" s="100"/>
      <c r="P356" s="100"/>
      <c r="Q356" s="100"/>
      <c r="R356" s="100"/>
      <c r="S356" s="100"/>
      <c r="T356" s="100"/>
      <c r="V356" s="100"/>
      <c r="W356" s="100"/>
      <c r="X356" s="100"/>
      <c r="Y356" s="100"/>
      <c r="Z356" s="100"/>
      <c r="AA356" s="100"/>
      <c r="AB356" s="100"/>
      <c r="AC356" s="100"/>
      <c r="AD356" s="100"/>
      <c r="AE356" s="100"/>
      <c r="AF356" s="100"/>
      <c r="AG356" s="100"/>
      <c r="AH356" s="100"/>
      <c r="AI356" s="100"/>
      <c r="AJ356" s="100"/>
      <c r="AK356" s="100"/>
      <c r="AL356" s="100"/>
      <c r="AM356" s="100"/>
      <c r="AN356" s="100"/>
    </row>
    <row r="357" spans="2:40" ht="15" customHeight="1">
      <c r="B357" s="100"/>
      <c r="C357" s="100"/>
      <c r="F357" s="100"/>
      <c r="G357" s="100"/>
      <c r="H357" s="29"/>
      <c r="J357" s="100"/>
      <c r="K357" s="222"/>
      <c r="L357" s="222"/>
      <c r="M357" s="29"/>
      <c r="N357" s="100"/>
      <c r="O357" s="100"/>
      <c r="P357" s="100"/>
      <c r="Q357" s="100"/>
      <c r="R357" s="100"/>
      <c r="S357" s="100"/>
      <c r="T357" s="100"/>
      <c r="V357" s="100"/>
      <c r="W357" s="100"/>
      <c r="X357" s="100"/>
      <c r="Y357" s="100"/>
      <c r="Z357" s="100"/>
      <c r="AA357" s="100"/>
      <c r="AB357" s="100"/>
      <c r="AC357" s="100"/>
      <c r="AD357" s="100"/>
      <c r="AE357" s="100"/>
      <c r="AF357" s="100"/>
      <c r="AG357" s="100"/>
      <c r="AH357" s="100"/>
      <c r="AI357" s="100"/>
      <c r="AJ357" s="100"/>
      <c r="AK357" s="100"/>
      <c r="AL357" s="100"/>
      <c r="AM357" s="100"/>
      <c r="AN357" s="100"/>
    </row>
    <row r="358" spans="2:40" ht="15" customHeight="1">
      <c r="B358" s="100"/>
      <c r="C358" s="100"/>
      <c r="F358" s="100"/>
      <c r="G358" s="100"/>
      <c r="H358" s="29"/>
      <c r="J358" s="100"/>
      <c r="K358" s="222"/>
      <c r="L358" s="222"/>
      <c r="M358" s="29"/>
      <c r="N358" s="100"/>
      <c r="O358" s="100"/>
      <c r="P358" s="100"/>
      <c r="Q358" s="100"/>
      <c r="R358" s="100"/>
      <c r="S358" s="100"/>
      <c r="T358" s="100"/>
      <c r="V358" s="100"/>
      <c r="W358" s="100"/>
      <c r="X358" s="100"/>
      <c r="Y358" s="100"/>
      <c r="Z358" s="100"/>
      <c r="AA358" s="100"/>
      <c r="AB358" s="100"/>
      <c r="AC358" s="100"/>
      <c r="AD358" s="100"/>
      <c r="AE358" s="100"/>
      <c r="AF358" s="100"/>
      <c r="AG358" s="100"/>
      <c r="AH358" s="100"/>
      <c r="AI358" s="100"/>
      <c r="AJ358" s="100"/>
      <c r="AK358" s="100"/>
      <c r="AL358" s="100"/>
      <c r="AM358" s="100"/>
      <c r="AN358" s="100"/>
    </row>
    <row r="359" spans="2:40" ht="15" customHeight="1">
      <c r="B359" s="100"/>
      <c r="C359" s="100"/>
      <c r="F359" s="100"/>
      <c r="G359" s="100"/>
      <c r="H359" s="29"/>
      <c r="J359" s="100"/>
      <c r="K359" s="222"/>
      <c r="L359" s="222"/>
      <c r="M359" s="29"/>
      <c r="N359" s="100"/>
      <c r="O359" s="100"/>
      <c r="P359" s="100"/>
      <c r="Q359" s="100"/>
      <c r="R359" s="100"/>
      <c r="S359" s="100"/>
      <c r="T359" s="100"/>
      <c r="V359" s="100"/>
      <c r="W359" s="100"/>
      <c r="X359" s="100"/>
      <c r="Y359" s="100"/>
      <c r="Z359" s="100"/>
      <c r="AA359" s="100"/>
      <c r="AB359" s="100"/>
      <c r="AC359" s="100"/>
      <c r="AD359" s="100"/>
      <c r="AE359" s="100"/>
      <c r="AF359" s="100"/>
      <c r="AG359" s="100"/>
      <c r="AH359" s="100"/>
      <c r="AI359" s="100"/>
      <c r="AJ359" s="100"/>
      <c r="AK359" s="100"/>
      <c r="AL359" s="100"/>
      <c r="AM359" s="100"/>
      <c r="AN359" s="100"/>
    </row>
    <row r="360" spans="2:40" ht="15" customHeight="1">
      <c r="B360" s="100"/>
      <c r="C360" s="100"/>
      <c r="F360" s="100"/>
      <c r="G360" s="100"/>
      <c r="H360" s="29"/>
      <c r="J360" s="100"/>
      <c r="K360" s="222"/>
      <c r="L360" s="222"/>
      <c r="M360" s="29"/>
      <c r="N360" s="100"/>
      <c r="O360" s="100"/>
      <c r="P360" s="100"/>
      <c r="Q360" s="100"/>
      <c r="R360" s="100"/>
      <c r="S360" s="100"/>
      <c r="T360" s="100"/>
      <c r="V360" s="100"/>
      <c r="W360" s="100"/>
      <c r="X360" s="100"/>
      <c r="Y360" s="100"/>
      <c r="Z360" s="100"/>
      <c r="AA360" s="100"/>
      <c r="AB360" s="100"/>
      <c r="AC360" s="100"/>
      <c r="AD360" s="100"/>
      <c r="AE360" s="100"/>
      <c r="AF360" s="100"/>
      <c r="AG360" s="100"/>
      <c r="AH360" s="100"/>
      <c r="AI360" s="100"/>
      <c r="AJ360" s="100"/>
      <c r="AK360" s="100"/>
      <c r="AL360" s="100"/>
      <c r="AM360" s="100"/>
      <c r="AN360" s="100"/>
    </row>
    <row r="361" spans="2:40" ht="15" customHeight="1">
      <c r="B361" s="100"/>
      <c r="C361" s="100"/>
      <c r="F361" s="100"/>
      <c r="G361" s="100"/>
      <c r="H361" s="29"/>
      <c r="J361" s="100"/>
      <c r="K361" s="222"/>
      <c r="L361" s="222"/>
      <c r="M361" s="29"/>
      <c r="N361" s="100"/>
      <c r="O361" s="100"/>
      <c r="P361" s="100"/>
      <c r="Q361" s="100"/>
      <c r="R361" s="100"/>
      <c r="S361" s="100"/>
      <c r="T361" s="100"/>
      <c r="V361" s="100"/>
      <c r="W361" s="100"/>
      <c r="X361" s="100"/>
      <c r="Y361" s="100"/>
      <c r="Z361" s="100"/>
      <c r="AA361" s="100"/>
      <c r="AB361" s="100"/>
      <c r="AC361" s="100"/>
      <c r="AD361" s="100"/>
      <c r="AE361" s="100"/>
      <c r="AF361" s="100"/>
      <c r="AG361" s="100"/>
      <c r="AH361" s="100"/>
      <c r="AI361" s="100"/>
      <c r="AJ361" s="100"/>
      <c r="AK361" s="100"/>
      <c r="AL361" s="100"/>
      <c r="AM361" s="100"/>
      <c r="AN361" s="100"/>
    </row>
    <row r="362" spans="2:40" ht="15" customHeight="1">
      <c r="B362" s="100"/>
      <c r="C362" s="100"/>
      <c r="F362" s="100"/>
      <c r="G362" s="100"/>
      <c r="H362" s="29"/>
      <c r="J362" s="100"/>
      <c r="K362" s="222"/>
      <c r="L362" s="222"/>
      <c r="M362" s="29"/>
      <c r="N362" s="100"/>
      <c r="O362" s="100"/>
      <c r="P362" s="100"/>
      <c r="Q362" s="100"/>
      <c r="R362" s="100"/>
      <c r="S362" s="100"/>
      <c r="T362" s="100"/>
      <c r="V362" s="100"/>
      <c r="W362" s="100"/>
      <c r="X362" s="100"/>
      <c r="Y362" s="100"/>
      <c r="Z362" s="100"/>
      <c r="AA362" s="100"/>
      <c r="AB362" s="100"/>
      <c r="AC362" s="100"/>
      <c r="AD362" s="100"/>
      <c r="AE362" s="100"/>
      <c r="AF362" s="100"/>
      <c r="AG362" s="100"/>
      <c r="AH362" s="100"/>
      <c r="AI362" s="100"/>
      <c r="AJ362" s="100"/>
      <c r="AK362" s="100"/>
      <c r="AL362" s="100"/>
      <c r="AM362" s="100"/>
      <c r="AN362" s="100"/>
    </row>
    <row r="363" spans="2:40" ht="15" customHeight="1">
      <c r="B363" s="100"/>
      <c r="C363" s="100"/>
      <c r="F363" s="100"/>
      <c r="G363" s="100"/>
      <c r="H363" s="29"/>
      <c r="J363" s="100"/>
      <c r="K363" s="222"/>
      <c r="L363" s="222"/>
      <c r="M363" s="29"/>
      <c r="N363" s="100"/>
      <c r="O363" s="100"/>
      <c r="P363" s="100"/>
      <c r="Q363" s="100"/>
      <c r="R363" s="100"/>
      <c r="S363" s="100"/>
      <c r="T363" s="100"/>
      <c r="V363" s="100"/>
      <c r="W363" s="100"/>
      <c r="X363" s="100"/>
      <c r="Y363" s="100"/>
      <c r="Z363" s="100"/>
      <c r="AA363" s="100"/>
      <c r="AB363" s="100"/>
      <c r="AC363" s="100"/>
      <c r="AD363" s="100"/>
      <c r="AE363" s="100"/>
      <c r="AF363" s="100"/>
      <c r="AG363" s="100"/>
      <c r="AH363" s="100"/>
      <c r="AI363" s="100"/>
      <c r="AJ363" s="100"/>
      <c r="AK363" s="100"/>
      <c r="AL363" s="100"/>
      <c r="AM363" s="100"/>
      <c r="AN363" s="100"/>
    </row>
    <row r="364" spans="2:40" ht="15" customHeight="1">
      <c r="B364" s="100"/>
      <c r="C364" s="100"/>
      <c r="F364" s="100"/>
      <c r="G364" s="100"/>
      <c r="H364" s="29" t="e">
        <f>LEFT(#REF!,15)</f>
        <v>#REF!</v>
      </c>
      <c r="J364" s="100"/>
      <c r="K364" s="222"/>
      <c r="L364" s="222"/>
      <c r="M364" s="29"/>
      <c r="N364" s="100"/>
      <c r="O364" s="100"/>
      <c r="P364" s="100"/>
      <c r="Q364" s="100"/>
      <c r="R364" s="100"/>
      <c r="S364" s="100"/>
      <c r="T364" s="100"/>
      <c r="V364" s="100"/>
      <c r="W364" s="100"/>
      <c r="X364" s="100"/>
      <c r="Y364" s="100"/>
      <c r="Z364" s="100"/>
      <c r="AA364" s="100"/>
      <c r="AB364" s="100"/>
      <c r="AC364" s="100"/>
      <c r="AD364" s="100"/>
      <c r="AE364" s="100"/>
      <c r="AF364" s="100"/>
      <c r="AG364" s="100"/>
      <c r="AH364" s="100"/>
      <c r="AI364" s="100"/>
      <c r="AJ364" s="100"/>
      <c r="AK364" s="100"/>
      <c r="AL364" s="100"/>
      <c r="AM364" s="100"/>
      <c r="AN364" s="100"/>
    </row>
    <row r="365" spans="2:40" ht="15" customHeight="1">
      <c r="B365" s="100"/>
      <c r="C365" s="100"/>
      <c r="F365" s="100"/>
      <c r="G365" s="100"/>
      <c r="H365" s="29"/>
      <c r="J365" s="100"/>
      <c r="K365" s="222"/>
      <c r="L365" s="222"/>
      <c r="M365" s="29"/>
      <c r="N365" s="100"/>
      <c r="O365" s="100"/>
      <c r="P365" s="100"/>
      <c r="Q365" s="100"/>
      <c r="R365" s="100"/>
      <c r="S365" s="100"/>
      <c r="T365" s="100"/>
      <c r="V365" s="100"/>
      <c r="W365" s="100"/>
      <c r="X365" s="100"/>
      <c r="Y365" s="100"/>
      <c r="Z365" s="100"/>
      <c r="AA365" s="100"/>
      <c r="AB365" s="100"/>
      <c r="AC365" s="100"/>
      <c r="AD365" s="100"/>
      <c r="AE365" s="100"/>
      <c r="AF365" s="100"/>
      <c r="AG365" s="100"/>
      <c r="AH365" s="100"/>
      <c r="AI365" s="100"/>
      <c r="AJ365" s="100"/>
      <c r="AK365" s="100"/>
      <c r="AL365" s="100"/>
      <c r="AM365" s="100"/>
      <c r="AN365" s="100"/>
    </row>
    <row r="366" spans="2:40" ht="15" customHeight="1">
      <c r="B366" s="100"/>
      <c r="C366" s="100"/>
      <c r="F366" s="100"/>
      <c r="G366" s="100"/>
      <c r="H366" s="29"/>
      <c r="J366" s="100"/>
      <c r="K366" s="222"/>
      <c r="L366" s="222"/>
      <c r="M366" s="29"/>
      <c r="N366" s="100"/>
      <c r="O366" s="100"/>
      <c r="P366" s="100"/>
      <c r="Q366" s="100"/>
      <c r="R366" s="100"/>
      <c r="S366" s="100"/>
      <c r="T366" s="100"/>
      <c r="V366" s="100"/>
      <c r="W366" s="100"/>
      <c r="X366" s="100"/>
      <c r="Y366" s="100"/>
      <c r="Z366" s="100"/>
      <c r="AA366" s="100"/>
      <c r="AB366" s="100"/>
      <c r="AC366" s="100"/>
      <c r="AD366" s="100"/>
      <c r="AE366" s="100"/>
      <c r="AF366" s="100"/>
      <c r="AG366" s="100"/>
      <c r="AH366" s="100"/>
      <c r="AI366" s="100"/>
      <c r="AJ366" s="100"/>
      <c r="AK366" s="100"/>
      <c r="AL366" s="100"/>
      <c r="AM366" s="100"/>
      <c r="AN366" s="100"/>
    </row>
    <row r="367" spans="2:40" ht="15" customHeight="1">
      <c r="B367" s="100"/>
      <c r="C367" s="100"/>
      <c r="F367" s="100"/>
      <c r="G367" s="100"/>
      <c r="H367" s="29"/>
      <c r="J367" s="100"/>
      <c r="K367" s="222"/>
      <c r="L367" s="222"/>
      <c r="M367" s="29"/>
      <c r="N367" s="100"/>
      <c r="O367" s="100"/>
      <c r="P367" s="100"/>
      <c r="Q367" s="100"/>
      <c r="R367" s="100"/>
      <c r="S367" s="100"/>
      <c r="T367" s="100"/>
      <c r="V367" s="100"/>
      <c r="W367" s="100"/>
      <c r="X367" s="100"/>
      <c r="Y367" s="100"/>
      <c r="Z367" s="100"/>
      <c r="AA367" s="100"/>
      <c r="AB367" s="100"/>
      <c r="AC367" s="100"/>
      <c r="AD367" s="100"/>
      <c r="AE367" s="100"/>
      <c r="AF367" s="100"/>
      <c r="AG367" s="100"/>
      <c r="AH367" s="100"/>
      <c r="AI367" s="100"/>
      <c r="AJ367" s="100"/>
      <c r="AK367" s="100"/>
      <c r="AL367" s="100"/>
      <c r="AM367" s="100"/>
      <c r="AN367" s="100"/>
    </row>
    <row r="368" spans="2:40" ht="15" customHeight="1">
      <c r="B368" s="100"/>
      <c r="C368" s="100"/>
      <c r="F368" s="100"/>
      <c r="G368" s="100"/>
      <c r="H368" s="29"/>
      <c r="J368" s="100"/>
      <c r="K368" s="222"/>
      <c r="L368" s="222"/>
      <c r="M368" s="29"/>
      <c r="N368" s="100"/>
      <c r="O368" s="100"/>
      <c r="P368" s="100"/>
      <c r="Q368" s="100"/>
      <c r="R368" s="100"/>
      <c r="S368" s="100"/>
      <c r="T368" s="100"/>
      <c r="V368" s="100"/>
      <c r="W368" s="100"/>
      <c r="X368" s="100"/>
      <c r="Y368" s="100"/>
      <c r="Z368" s="100"/>
      <c r="AA368" s="100"/>
      <c r="AB368" s="100"/>
      <c r="AC368" s="100"/>
      <c r="AD368" s="100"/>
      <c r="AE368" s="100"/>
      <c r="AF368" s="100"/>
      <c r="AG368" s="100"/>
      <c r="AH368" s="100"/>
      <c r="AI368" s="100"/>
      <c r="AJ368" s="100"/>
      <c r="AK368" s="100"/>
      <c r="AL368" s="100"/>
      <c r="AM368" s="100"/>
      <c r="AN368" s="100"/>
    </row>
    <row r="369" spans="2:40" ht="15" customHeight="1">
      <c r="B369" s="100"/>
      <c r="C369" s="100"/>
      <c r="F369" s="100"/>
      <c r="G369" s="100"/>
      <c r="H369" s="29"/>
      <c r="J369" s="100"/>
      <c r="K369" s="222"/>
      <c r="L369" s="222"/>
      <c r="M369" s="29"/>
      <c r="N369" s="100"/>
      <c r="O369" s="100"/>
      <c r="P369" s="100"/>
      <c r="Q369" s="100"/>
      <c r="R369" s="100"/>
      <c r="S369" s="100"/>
      <c r="T369" s="100"/>
      <c r="V369" s="100"/>
      <c r="W369" s="100"/>
      <c r="X369" s="100"/>
      <c r="Y369" s="100"/>
      <c r="Z369" s="100"/>
      <c r="AA369" s="100"/>
      <c r="AB369" s="100"/>
      <c r="AC369" s="100"/>
      <c r="AD369" s="100"/>
      <c r="AE369" s="100"/>
      <c r="AF369" s="100"/>
      <c r="AG369" s="100"/>
      <c r="AH369" s="100"/>
      <c r="AI369" s="100"/>
      <c r="AJ369" s="100"/>
      <c r="AK369" s="100"/>
      <c r="AL369" s="100"/>
      <c r="AM369" s="100"/>
      <c r="AN369" s="100"/>
    </row>
    <row r="370" spans="2:40" ht="15" customHeight="1">
      <c r="B370" s="100"/>
      <c r="C370" s="100"/>
      <c r="F370" s="100"/>
      <c r="G370" s="100"/>
      <c r="H370" s="29"/>
      <c r="J370" s="100"/>
      <c r="K370" s="222"/>
      <c r="L370" s="222"/>
      <c r="M370" s="29"/>
      <c r="N370" s="100"/>
      <c r="O370" s="100"/>
      <c r="P370" s="100"/>
      <c r="Q370" s="100"/>
      <c r="R370" s="100"/>
      <c r="S370" s="100"/>
      <c r="T370" s="100"/>
      <c r="V370" s="100"/>
      <c r="W370" s="100"/>
      <c r="X370" s="100"/>
      <c r="Y370" s="100"/>
      <c r="Z370" s="100"/>
      <c r="AA370" s="100"/>
      <c r="AB370" s="100"/>
      <c r="AC370" s="100"/>
      <c r="AD370" s="100"/>
      <c r="AE370" s="100"/>
      <c r="AF370" s="100"/>
      <c r="AG370" s="100"/>
      <c r="AH370" s="100"/>
      <c r="AI370" s="100"/>
      <c r="AJ370" s="100"/>
      <c r="AK370" s="100"/>
      <c r="AL370" s="100"/>
      <c r="AM370" s="100"/>
      <c r="AN370" s="100"/>
    </row>
    <row r="371" spans="2:40" ht="15" customHeight="1">
      <c r="B371" s="100"/>
      <c r="C371" s="100"/>
      <c r="F371" s="100"/>
      <c r="G371" s="100"/>
      <c r="H371" s="29"/>
      <c r="J371" s="100"/>
      <c r="K371" s="222"/>
      <c r="L371" s="222"/>
      <c r="M371" s="29"/>
      <c r="N371" s="100"/>
      <c r="O371" s="100"/>
      <c r="P371" s="100"/>
      <c r="Q371" s="100"/>
      <c r="R371" s="100"/>
      <c r="S371" s="100"/>
      <c r="T371" s="100"/>
      <c r="V371" s="100"/>
      <c r="W371" s="100"/>
      <c r="X371" s="100"/>
      <c r="Y371" s="100"/>
      <c r="Z371" s="100"/>
      <c r="AA371" s="100"/>
      <c r="AB371" s="100"/>
      <c r="AC371" s="100"/>
      <c r="AD371" s="100"/>
      <c r="AE371" s="100"/>
      <c r="AF371" s="100"/>
      <c r="AG371" s="100"/>
      <c r="AH371" s="100"/>
      <c r="AI371" s="100"/>
      <c r="AJ371" s="100"/>
      <c r="AK371" s="100"/>
      <c r="AL371" s="100"/>
      <c r="AM371" s="100"/>
      <c r="AN371" s="100"/>
    </row>
    <row r="372" spans="2:40" ht="15" customHeight="1">
      <c r="B372" s="100"/>
      <c r="C372" s="100"/>
      <c r="F372" s="100"/>
      <c r="G372" s="100"/>
      <c r="H372" s="29"/>
      <c r="J372" s="100"/>
      <c r="K372" s="222"/>
      <c r="L372" s="222"/>
      <c r="M372" s="29"/>
      <c r="N372" s="100"/>
      <c r="O372" s="100"/>
      <c r="P372" s="100"/>
      <c r="Q372" s="100"/>
      <c r="R372" s="100"/>
      <c r="S372" s="100"/>
      <c r="T372" s="100"/>
      <c r="V372" s="100"/>
      <c r="W372" s="100"/>
      <c r="X372" s="100"/>
      <c r="Y372" s="100"/>
      <c r="Z372" s="100"/>
      <c r="AA372" s="100"/>
      <c r="AB372" s="100"/>
      <c r="AC372" s="100"/>
      <c r="AD372" s="100"/>
      <c r="AE372" s="100"/>
      <c r="AF372" s="100"/>
      <c r="AG372" s="100"/>
      <c r="AH372" s="100"/>
      <c r="AI372" s="100"/>
      <c r="AJ372" s="100"/>
      <c r="AK372" s="100"/>
      <c r="AL372" s="100"/>
      <c r="AM372" s="100"/>
      <c r="AN372" s="100"/>
    </row>
    <row r="373" spans="2:40" ht="15" customHeight="1">
      <c r="B373" s="100"/>
      <c r="C373" s="100"/>
      <c r="F373" s="100"/>
      <c r="G373" s="100"/>
      <c r="H373" s="29"/>
      <c r="J373" s="100"/>
      <c r="K373" s="222"/>
      <c r="L373" s="222"/>
      <c r="M373" s="29"/>
      <c r="N373" s="100"/>
      <c r="O373" s="100"/>
      <c r="P373" s="100"/>
      <c r="Q373" s="100"/>
      <c r="R373" s="100"/>
      <c r="S373" s="100"/>
      <c r="T373" s="100"/>
      <c r="V373" s="100"/>
      <c r="W373" s="100"/>
      <c r="X373" s="100"/>
      <c r="Y373" s="100"/>
      <c r="Z373" s="100"/>
      <c r="AA373" s="100"/>
      <c r="AB373" s="100"/>
      <c r="AC373" s="100"/>
      <c r="AD373" s="100"/>
      <c r="AE373" s="100"/>
      <c r="AF373" s="100"/>
      <c r="AG373" s="100"/>
      <c r="AH373" s="100"/>
      <c r="AI373" s="100"/>
      <c r="AJ373" s="100"/>
      <c r="AK373" s="100"/>
      <c r="AL373" s="100"/>
      <c r="AM373" s="100"/>
      <c r="AN373" s="100"/>
    </row>
    <row r="374" spans="2:40" ht="15" customHeight="1">
      <c r="B374" s="100"/>
      <c r="C374" s="100"/>
      <c r="F374" s="100"/>
      <c r="G374" s="100"/>
      <c r="H374" s="29"/>
      <c r="J374" s="100"/>
      <c r="K374" s="222"/>
      <c r="L374" s="222"/>
      <c r="M374" s="29"/>
      <c r="N374" s="100"/>
      <c r="O374" s="100"/>
      <c r="P374" s="100"/>
      <c r="Q374" s="100"/>
      <c r="R374" s="100"/>
      <c r="S374" s="100"/>
      <c r="T374" s="100"/>
      <c r="V374" s="100"/>
      <c r="W374" s="100"/>
      <c r="X374" s="100"/>
      <c r="Y374" s="100"/>
      <c r="Z374" s="100"/>
      <c r="AA374" s="100"/>
      <c r="AB374" s="100"/>
      <c r="AC374" s="100"/>
      <c r="AD374" s="100"/>
      <c r="AE374" s="100"/>
      <c r="AF374" s="100"/>
      <c r="AG374" s="100"/>
      <c r="AH374" s="100"/>
      <c r="AI374" s="100"/>
      <c r="AJ374" s="100"/>
      <c r="AK374" s="100"/>
      <c r="AL374" s="100"/>
      <c r="AM374" s="100"/>
      <c r="AN374" s="100"/>
    </row>
    <row r="375" spans="2:40" ht="15" customHeight="1">
      <c r="B375" s="100"/>
      <c r="C375" s="100"/>
      <c r="F375" s="100"/>
      <c r="G375" s="100"/>
      <c r="H375" s="29"/>
      <c r="J375" s="100"/>
      <c r="K375" s="222"/>
      <c r="L375" s="222"/>
      <c r="M375" s="29"/>
      <c r="N375" s="100"/>
      <c r="O375" s="100"/>
      <c r="P375" s="100"/>
      <c r="Q375" s="100"/>
      <c r="R375" s="100"/>
      <c r="S375" s="100"/>
      <c r="T375" s="100"/>
      <c r="V375" s="100"/>
      <c r="W375" s="100"/>
      <c r="X375" s="100"/>
      <c r="Y375" s="100"/>
      <c r="Z375" s="100"/>
      <c r="AA375" s="100"/>
      <c r="AB375" s="100"/>
      <c r="AC375" s="100"/>
      <c r="AD375" s="100"/>
      <c r="AE375" s="100"/>
      <c r="AF375" s="100"/>
      <c r="AG375" s="100"/>
      <c r="AH375" s="100"/>
      <c r="AI375" s="100"/>
      <c r="AJ375" s="100"/>
      <c r="AK375" s="100"/>
      <c r="AL375" s="100"/>
      <c r="AM375" s="100"/>
      <c r="AN375" s="100"/>
    </row>
    <row r="376" spans="2:40" ht="15" customHeight="1">
      <c r="B376" s="100"/>
      <c r="C376" s="100"/>
      <c r="F376" s="100"/>
      <c r="G376" s="100"/>
      <c r="H376" s="29"/>
      <c r="J376" s="100"/>
      <c r="K376" s="222"/>
      <c r="L376" s="222"/>
      <c r="M376" s="29"/>
      <c r="N376" s="100"/>
      <c r="O376" s="100"/>
      <c r="P376" s="100"/>
      <c r="Q376" s="100"/>
      <c r="R376" s="100"/>
      <c r="S376" s="100"/>
      <c r="T376" s="100"/>
      <c r="V376" s="100"/>
      <c r="W376" s="100"/>
      <c r="X376" s="100"/>
      <c r="Y376" s="100"/>
      <c r="Z376" s="100"/>
      <c r="AA376" s="100"/>
      <c r="AB376" s="100"/>
      <c r="AC376" s="100"/>
      <c r="AD376" s="100"/>
      <c r="AE376" s="100"/>
      <c r="AF376" s="100"/>
      <c r="AG376" s="100"/>
      <c r="AH376" s="100"/>
      <c r="AI376" s="100"/>
      <c r="AJ376" s="100"/>
      <c r="AK376" s="100"/>
      <c r="AL376" s="100"/>
      <c r="AM376" s="100"/>
      <c r="AN376" s="100"/>
    </row>
    <row r="377" spans="2:40" ht="15" customHeight="1">
      <c r="B377" s="100"/>
      <c r="C377" s="100"/>
      <c r="F377" s="100"/>
      <c r="G377" s="100"/>
      <c r="H377" s="29"/>
      <c r="J377" s="100"/>
      <c r="K377" s="222"/>
      <c r="L377" s="222"/>
      <c r="M377" s="29"/>
      <c r="N377" s="100"/>
      <c r="O377" s="100"/>
      <c r="P377" s="100"/>
      <c r="Q377" s="100"/>
      <c r="R377" s="100"/>
      <c r="S377" s="100"/>
      <c r="T377" s="100"/>
      <c r="V377" s="100"/>
      <c r="W377" s="100"/>
      <c r="X377" s="100"/>
      <c r="Y377" s="100"/>
      <c r="Z377" s="100"/>
      <c r="AA377" s="100"/>
      <c r="AB377" s="100"/>
      <c r="AC377" s="100"/>
      <c r="AD377" s="100"/>
      <c r="AE377" s="100"/>
      <c r="AF377" s="100"/>
      <c r="AG377" s="100"/>
      <c r="AH377" s="100"/>
      <c r="AI377" s="100"/>
      <c r="AJ377" s="100"/>
      <c r="AK377" s="100"/>
      <c r="AL377" s="100"/>
      <c r="AM377" s="100"/>
      <c r="AN377" s="100"/>
    </row>
    <row r="378" spans="2:40" ht="15" customHeight="1">
      <c r="B378" s="100"/>
      <c r="C378" s="100"/>
      <c r="F378" s="100"/>
      <c r="G378" s="100"/>
      <c r="H378" s="29"/>
      <c r="J378" s="100"/>
      <c r="K378" s="222"/>
      <c r="L378" s="222"/>
      <c r="M378" s="29"/>
      <c r="N378" s="100"/>
      <c r="O378" s="100"/>
      <c r="P378" s="100"/>
      <c r="Q378" s="100"/>
      <c r="R378" s="100"/>
      <c r="S378" s="100"/>
      <c r="T378" s="100"/>
      <c r="V378" s="100"/>
      <c r="W378" s="100"/>
      <c r="X378" s="100"/>
      <c r="Y378" s="100"/>
      <c r="Z378" s="100"/>
      <c r="AA378" s="100"/>
      <c r="AB378" s="100"/>
      <c r="AC378" s="100"/>
      <c r="AD378" s="100"/>
      <c r="AE378" s="100"/>
      <c r="AF378" s="100"/>
      <c r="AG378" s="100"/>
      <c r="AH378" s="100"/>
      <c r="AI378" s="100"/>
      <c r="AJ378" s="100"/>
      <c r="AK378" s="100"/>
      <c r="AL378" s="100"/>
      <c r="AM378" s="100"/>
      <c r="AN378" s="100"/>
    </row>
    <row r="379" spans="2:40" ht="15" customHeight="1">
      <c r="B379" s="100"/>
      <c r="C379" s="100"/>
      <c r="F379" s="100"/>
      <c r="G379" s="100"/>
      <c r="H379" s="29"/>
      <c r="J379" s="100"/>
      <c r="K379" s="222"/>
      <c r="L379" s="222"/>
      <c r="M379" s="29"/>
      <c r="N379" s="100"/>
      <c r="O379" s="100"/>
      <c r="P379" s="100"/>
      <c r="Q379" s="100"/>
      <c r="R379" s="100"/>
      <c r="S379" s="100"/>
      <c r="T379" s="100"/>
      <c r="V379" s="100"/>
      <c r="W379" s="100"/>
      <c r="X379" s="100"/>
      <c r="Y379" s="100"/>
      <c r="Z379" s="100"/>
      <c r="AA379" s="100"/>
      <c r="AB379" s="100"/>
      <c r="AC379" s="100"/>
      <c r="AD379" s="100"/>
      <c r="AE379" s="100"/>
      <c r="AF379" s="100"/>
      <c r="AG379" s="100"/>
      <c r="AH379" s="100"/>
      <c r="AI379" s="100"/>
      <c r="AJ379" s="100"/>
      <c r="AK379" s="100"/>
      <c r="AL379" s="100"/>
      <c r="AM379" s="100"/>
      <c r="AN379" s="100"/>
    </row>
    <row r="380" spans="2:40" ht="15" customHeight="1">
      <c r="B380" s="100"/>
      <c r="C380" s="100"/>
      <c r="F380" s="100"/>
      <c r="G380" s="100"/>
      <c r="H380" s="29"/>
      <c r="J380" s="100"/>
      <c r="K380" s="222"/>
      <c r="L380" s="222"/>
      <c r="M380" s="29"/>
      <c r="N380" s="100"/>
      <c r="O380" s="100"/>
      <c r="P380" s="100"/>
      <c r="Q380" s="100"/>
      <c r="R380" s="100"/>
      <c r="S380" s="100"/>
      <c r="T380" s="100"/>
      <c r="V380" s="100"/>
      <c r="W380" s="100"/>
      <c r="X380" s="100"/>
      <c r="Y380" s="100"/>
      <c r="Z380" s="100"/>
      <c r="AA380" s="100"/>
      <c r="AB380" s="100"/>
      <c r="AC380" s="100"/>
      <c r="AD380" s="100"/>
      <c r="AE380" s="100"/>
      <c r="AF380" s="100"/>
      <c r="AG380" s="100"/>
      <c r="AH380" s="100"/>
      <c r="AI380" s="100"/>
      <c r="AJ380" s="100"/>
      <c r="AK380" s="100"/>
      <c r="AL380" s="100"/>
      <c r="AM380" s="100"/>
      <c r="AN380" s="100"/>
    </row>
    <row r="381" spans="2:40" ht="15" customHeight="1">
      <c r="B381" s="100"/>
      <c r="C381" s="100"/>
      <c r="F381" s="100"/>
      <c r="G381" s="100"/>
      <c r="H381" s="29"/>
      <c r="J381" s="100"/>
      <c r="K381" s="222"/>
      <c r="L381" s="222"/>
      <c r="M381" s="29"/>
      <c r="N381" s="100"/>
      <c r="O381" s="100"/>
      <c r="P381" s="100"/>
      <c r="Q381" s="100"/>
      <c r="R381" s="100"/>
      <c r="S381" s="100"/>
      <c r="T381" s="100"/>
      <c r="V381" s="100"/>
      <c r="W381" s="100"/>
      <c r="X381" s="100"/>
      <c r="Y381" s="100"/>
      <c r="Z381" s="100"/>
      <c r="AA381" s="100"/>
      <c r="AB381" s="100"/>
      <c r="AC381" s="100"/>
      <c r="AD381" s="100"/>
      <c r="AE381" s="100"/>
      <c r="AF381" s="100"/>
      <c r="AG381" s="100"/>
      <c r="AH381" s="100"/>
      <c r="AI381" s="100"/>
      <c r="AJ381" s="100"/>
      <c r="AK381" s="100"/>
      <c r="AL381" s="100"/>
      <c r="AM381" s="100"/>
      <c r="AN381" s="100"/>
    </row>
    <row r="382" spans="2:40" ht="15" customHeight="1">
      <c r="B382" s="100"/>
      <c r="C382" s="100"/>
      <c r="F382" s="100"/>
      <c r="G382" s="100"/>
      <c r="H382" s="29"/>
      <c r="J382" s="100"/>
      <c r="K382" s="222"/>
      <c r="L382" s="222"/>
      <c r="M382" s="29"/>
      <c r="N382" s="100"/>
      <c r="O382" s="100"/>
      <c r="P382" s="100"/>
      <c r="Q382" s="100"/>
      <c r="R382" s="100"/>
      <c r="S382" s="100"/>
      <c r="T382" s="100"/>
      <c r="V382" s="100"/>
      <c r="W382" s="100"/>
      <c r="X382" s="100"/>
      <c r="Y382" s="100"/>
      <c r="Z382" s="100"/>
      <c r="AA382" s="100"/>
      <c r="AB382" s="100"/>
      <c r="AC382" s="100"/>
      <c r="AD382" s="100"/>
      <c r="AE382" s="100"/>
      <c r="AF382" s="100"/>
      <c r="AG382" s="100"/>
      <c r="AH382" s="100"/>
      <c r="AI382" s="100"/>
      <c r="AJ382" s="100"/>
      <c r="AK382" s="100"/>
      <c r="AL382" s="100"/>
      <c r="AM382" s="100"/>
      <c r="AN382" s="100"/>
    </row>
    <row r="383" spans="2:40" ht="15" customHeight="1">
      <c r="B383" s="100"/>
      <c r="C383" s="100"/>
      <c r="F383" s="100"/>
      <c r="G383" s="100"/>
      <c r="H383" s="29"/>
      <c r="J383" s="100"/>
      <c r="K383" s="222"/>
      <c r="L383" s="222"/>
      <c r="M383" s="29"/>
      <c r="N383" s="100"/>
      <c r="O383" s="100"/>
      <c r="P383" s="100"/>
      <c r="Q383" s="100"/>
      <c r="R383" s="100"/>
      <c r="S383" s="100"/>
      <c r="T383" s="100"/>
      <c r="V383" s="100"/>
      <c r="W383" s="100"/>
      <c r="X383" s="100"/>
      <c r="Y383" s="100"/>
      <c r="Z383" s="100"/>
      <c r="AA383" s="100"/>
      <c r="AB383" s="100"/>
      <c r="AC383" s="100"/>
      <c r="AD383" s="100"/>
      <c r="AE383" s="100"/>
      <c r="AF383" s="100"/>
      <c r="AG383" s="100"/>
      <c r="AH383" s="100"/>
      <c r="AI383" s="100"/>
      <c r="AJ383" s="100"/>
      <c r="AK383" s="100"/>
      <c r="AL383" s="100"/>
      <c r="AM383" s="100"/>
      <c r="AN383" s="100"/>
    </row>
    <row r="384" spans="2:40" ht="15" customHeight="1">
      <c r="B384" s="100"/>
      <c r="C384" s="100"/>
      <c r="F384" s="100"/>
      <c r="G384" s="100"/>
      <c r="H384" s="29"/>
      <c r="J384" s="100"/>
      <c r="K384" s="222"/>
      <c r="L384" s="222"/>
      <c r="M384" s="29"/>
      <c r="N384" s="100"/>
      <c r="O384" s="100"/>
      <c r="P384" s="100"/>
      <c r="Q384" s="100"/>
      <c r="R384" s="100"/>
      <c r="S384" s="100"/>
      <c r="T384" s="100"/>
      <c r="V384" s="100"/>
      <c r="W384" s="100"/>
      <c r="X384" s="100"/>
      <c r="Y384" s="100"/>
      <c r="Z384" s="100"/>
      <c r="AA384" s="100"/>
      <c r="AB384" s="100"/>
      <c r="AC384" s="100"/>
      <c r="AD384" s="100"/>
      <c r="AE384" s="100"/>
      <c r="AF384" s="100"/>
      <c r="AG384" s="100"/>
      <c r="AH384" s="100"/>
      <c r="AI384" s="100"/>
      <c r="AJ384" s="100"/>
      <c r="AK384" s="100"/>
      <c r="AL384" s="100"/>
      <c r="AM384" s="100"/>
      <c r="AN384" s="100"/>
    </row>
    <row r="385" spans="2:40" ht="15" customHeight="1">
      <c r="B385" s="100"/>
      <c r="C385" s="100"/>
      <c r="F385" s="100"/>
      <c r="G385" s="100"/>
      <c r="H385" s="29"/>
      <c r="J385" s="100"/>
      <c r="K385" s="222"/>
      <c r="L385" s="222"/>
      <c r="M385" s="29"/>
      <c r="N385" s="100"/>
      <c r="O385" s="100"/>
      <c r="P385" s="100"/>
      <c r="Q385" s="100"/>
      <c r="R385" s="100"/>
      <c r="S385" s="100"/>
      <c r="T385" s="100"/>
      <c r="V385" s="100"/>
      <c r="W385" s="100"/>
      <c r="X385" s="100"/>
      <c r="Y385" s="100"/>
      <c r="Z385" s="100"/>
      <c r="AA385" s="100"/>
      <c r="AB385" s="100"/>
      <c r="AC385" s="100"/>
      <c r="AD385" s="100"/>
      <c r="AE385" s="100"/>
      <c r="AF385" s="100"/>
      <c r="AG385" s="100"/>
      <c r="AH385" s="100"/>
      <c r="AI385" s="100"/>
      <c r="AJ385" s="100"/>
      <c r="AK385" s="100"/>
      <c r="AL385" s="100"/>
      <c r="AM385" s="100"/>
      <c r="AN385" s="100"/>
    </row>
    <row r="386" spans="2:40" ht="15" customHeight="1">
      <c r="B386" s="100"/>
      <c r="C386" s="100"/>
      <c r="F386" s="100"/>
      <c r="G386" s="100"/>
      <c r="H386" s="29"/>
      <c r="J386" s="100"/>
      <c r="K386" s="222"/>
      <c r="L386" s="222"/>
      <c r="M386" s="29"/>
      <c r="N386" s="100"/>
      <c r="O386" s="100"/>
      <c r="P386" s="100"/>
      <c r="Q386" s="100"/>
      <c r="R386" s="100"/>
      <c r="S386" s="100"/>
      <c r="T386" s="100"/>
      <c r="V386" s="100"/>
      <c r="W386" s="100"/>
      <c r="X386" s="100"/>
      <c r="Y386" s="100"/>
      <c r="Z386" s="100"/>
      <c r="AA386" s="100"/>
      <c r="AB386" s="100"/>
      <c r="AC386" s="100"/>
      <c r="AD386" s="100"/>
      <c r="AE386" s="100"/>
      <c r="AF386" s="100"/>
      <c r="AG386" s="100"/>
      <c r="AH386" s="100"/>
      <c r="AI386" s="100"/>
      <c r="AJ386" s="100"/>
      <c r="AK386" s="100"/>
      <c r="AL386" s="100"/>
      <c r="AM386" s="100"/>
      <c r="AN386" s="100"/>
    </row>
    <row r="387" spans="2:40" ht="15" customHeight="1">
      <c r="B387" s="100"/>
      <c r="C387" s="100"/>
      <c r="F387" s="100"/>
      <c r="G387" s="100"/>
      <c r="H387" s="29"/>
      <c r="J387" s="100"/>
      <c r="K387" s="222"/>
      <c r="L387" s="222"/>
      <c r="M387" s="29"/>
      <c r="N387" s="100"/>
      <c r="O387" s="100"/>
      <c r="P387" s="100"/>
      <c r="Q387" s="100"/>
      <c r="R387" s="100"/>
      <c r="S387" s="100"/>
      <c r="T387" s="100"/>
      <c r="V387" s="100"/>
      <c r="W387" s="100"/>
      <c r="X387" s="100"/>
      <c r="Y387" s="100"/>
      <c r="Z387" s="100"/>
      <c r="AA387" s="100"/>
      <c r="AB387" s="100"/>
      <c r="AC387" s="100"/>
      <c r="AD387" s="100"/>
      <c r="AE387" s="100"/>
      <c r="AF387" s="100"/>
      <c r="AG387" s="100"/>
      <c r="AH387" s="100"/>
      <c r="AI387" s="100"/>
      <c r="AJ387" s="100"/>
      <c r="AK387" s="100"/>
      <c r="AL387" s="100"/>
      <c r="AM387" s="100"/>
      <c r="AN387" s="100"/>
    </row>
    <row r="388" spans="2:40" ht="15" customHeight="1">
      <c r="B388" s="100"/>
      <c r="C388" s="100"/>
      <c r="F388" s="100"/>
      <c r="G388" s="100"/>
      <c r="H388" s="29"/>
      <c r="J388" s="100"/>
      <c r="K388" s="222"/>
      <c r="L388" s="222"/>
      <c r="M388" s="29"/>
      <c r="N388" s="100"/>
      <c r="O388" s="100"/>
      <c r="P388" s="100"/>
      <c r="Q388" s="100"/>
      <c r="R388" s="100"/>
      <c r="S388" s="100"/>
      <c r="T388" s="100"/>
      <c r="V388" s="100"/>
      <c r="W388" s="100"/>
      <c r="X388" s="100"/>
      <c r="Y388" s="100"/>
      <c r="Z388" s="100"/>
      <c r="AA388" s="100"/>
      <c r="AB388" s="100"/>
      <c r="AC388" s="100"/>
      <c r="AD388" s="100"/>
      <c r="AE388" s="100"/>
      <c r="AF388" s="100"/>
      <c r="AG388" s="100"/>
      <c r="AH388" s="100"/>
      <c r="AI388" s="100"/>
      <c r="AJ388" s="100"/>
      <c r="AK388" s="100"/>
      <c r="AL388" s="100"/>
      <c r="AM388" s="100"/>
      <c r="AN388" s="100"/>
    </row>
    <row r="389" spans="2:40" ht="15" customHeight="1">
      <c r="B389" s="100"/>
      <c r="C389" s="100"/>
      <c r="F389" s="100"/>
      <c r="G389" s="100"/>
      <c r="H389" s="29"/>
      <c r="J389" s="100"/>
      <c r="K389" s="222"/>
      <c r="L389" s="222"/>
      <c r="M389" s="29"/>
      <c r="N389" s="100"/>
      <c r="O389" s="100"/>
      <c r="P389" s="100"/>
      <c r="Q389" s="100"/>
      <c r="R389" s="100"/>
      <c r="S389" s="100"/>
      <c r="T389" s="100"/>
      <c r="V389" s="100"/>
      <c r="W389" s="100"/>
      <c r="X389" s="100"/>
      <c r="Y389" s="100"/>
      <c r="Z389" s="100"/>
      <c r="AA389" s="100"/>
      <c r="AB389" s="100"/>
      <c r="AC389" s="100"/>
      <c r="AD389" s="100"/>
      <c r="AE389" s="100"/>
      <c r="AF389" s="100"/>
      <c r="AG389" s="100"/>
      <c r="AH389" s="100"/>
      <c r="AI389" s="100"/>
      <c r="AJ389" s="100"/>
      <c r="AK389" s="100"/>
      <c r="AL389" s="100"/>
      <c r="AM389" s="100"/>
      <c r="AN389" s="100"/>
    </row>
    <row r="390" spans="2:40" ht="15" customHeight="1">
      <c r="B390" s="100"/>
      <c r="C390" s="100"/>
      <c r="F390" s="100"/>
      <c r="G390" s="100"/>
      <c r="H390" s="29"/>
      <c r="J390" s="100"/>
      <c r="K390" s="222"/>
      <c r="L390" s="222"/>
      <c r="M390" s="29"/>
      <c r="N390" s="100"/>
      <c r="O390" s="100"/>
      <c r="P390" s="100"/>
      <c r="Q390" s="100"/>
      <c r="R390" s="100"/>
      <c r="S390" s="100"/>
      <c r="T390" s="100"/>
      <c r="V390" s="100"/>
      <c r="W390" s="100"/>
      <c r="X390" s="100"/>
      <c r="Y390" s="100"/>
      <c r="Z390" s="100"/>
      <c r="AA390" s="100"/>
      <c r="AB390" s="100"/>
      <c r="AC390" s="100"/>
      <c r="AD390" s="100"/>
      <c r="AE390" s="100"/>
      <c r="AF390" s="100"/>
      <c r="AG390" s="100"/>
      <c r="AH390" s="100"/>
      <c r="AI390" s="100"/>
      <c r="AJ390" s="100"/>
      <c r="AK390" s="100"/>
      <c r="AL390" s="100"/>
      <c r="AM390" s="100"/>
      <c r="AN390" s="100"/>
    </row>
    <row r="391" spans="2:40" ht="15" customHeight="1">
      <c r="B391" s="100"/>
      <c r="C391" s="100"/>
      <c r="F391" s="100"/>
      <c r="G391" s="100"/>
      <c r="H391" s="29"/>
      <c r="J391" s="100"/>
      <c r="K391" s="222"/>
      <c r="L391" s="222"/>
      <c r="M391" s="29"/>
      <c r="N391" s="100"/>
      <c r="O391" s="100"/>
      <c r="P391" s="100"/>
      <c r="Q391" s="100"/>
      <c r="R391" s="100"/>
      <c r="S391" s="100"/>
      <c r="T391" s="100"/>
      <c r="V391" s="100"/>
      <c r="W391" s="100"/>
      <c r="X391" s="100"/>
      <c r="Y391" s="100"/>
      <c r="Z391" s="100"/>
      <c r="AA391" s="100"/>
      <c r="AB391" s="100"/>
      <c r="AC391" s="100"/>
      <c r="AD391" s="100"/>
      <c r="AE391" s="100"/>
      <c r="AF391" s="100"/>
      <c r="AG391" s="100"/>
      <c r="AH391" s="100"/>
      <c r="AI391" s="100"/>
      <c r="AJ391" s="100"/>
      <c r="AK391" s="100"/>
      <c r="AL391" s="100"/>
      <c r="AM391" s="100"/>
      <c r="AN391" s="100"/>
    </row>
    <row r="392" spans="2:40" ht="15" customHeight="1">
      <c r="B392" s="100"/>
      <c r="C392" s="100"/>
      <c r="F392" s="100"/>
      <c r="G392" s="100"/>
      <c r="H392" s="100"/>
      <c r="J392" s="100"/>
      <c r="K392" s="222"/>
      <c r="L392" s="222"/>
      <c r="M392" s="29"/>
      <c r="N392" s="100"/>
      <c r="O392" s="100"/>
      <c r="P392" s="100"/>
      <c r="Q392" s="100"/>
      <c r="R392" s="100"/>
      <c r="S392" s="100"/>
      <c r="T392" s="100"/>
      <c r="V392" s="100"/>
      <c r="W392" s="100"/>
      <c r="X392" s="100"/>
      <c r="Y392" s="100"/>
      <c r="Z392" s="100"/>
      <c r="AA392" s="100"/>
      <c r="AB392" s="100"/>
      <c r="AC392" s="100"/>
      <c r="AD392" s="100"/>
      <c r="AE392" s="100"/>
      <c r="AF392" s="100"/>
      <c r="AG392" s="100"/>
      <c r="AH392" s="100"/>
      <c r="AI392" s="100"/>
      <c r="AJ392" s="100"/>
      <c r="AK392" s="100"/>
      <c r="AL392" s="100"/>
      <c r="AM392" s="100"/>
      <c r="AN392" s="100"/>
    </row>
    <row r="393" spans="2:40" ht="15" customHeight="1">
      <c r="B393" s="100"/>
      <c r="C393" s="100"/>
      <c r="F393" s="100"/>
      <c r="G393" s="100"/>
      <c r="H393" s="100"/>
      <c r="J393" s="100"/>
      <c r="K393" s="222"/>
      <c r="L393" s="222"/>
      <c r="M393" s="29"/>
      <c r="N393" s="100"/>
      <c r="O393" s="100"/>
      <c r="P393" s="100"/>
      <c r="Q393" s="100"/>
      <c r="R393" s="100"/>
      <c r="S393" s="100"/>
      <c r="T393" s="100"/>
      <c r="V393" s="100"/>
      <c r="W393" s="100"/>
      <c r="X393" s="100"/>
      <c r="Y393" s="100"/>
      <c r="Z393" s="100"/>
      <c r="AA393" s="100"/>
      <c r="AB393" s="100"/>
      <c r="AC393" s="100"/>
      <c r="AD393" s="100"/>
      <c r="AE393" s="100"/>
      <c r="AF393" s="100"/>
      <c r="AG393" s="100"/>
      <c r="AH393" s="100"/>
      <c r="AI393" s="100"/>
      <c r="AJ393" s="100"/>
      <c r="AK393" s="100"/>
      <c r="AL393" s="100"/>
      <c r="AM393" s="100"/>
      <c r="AN393" s="100"/>
    </row>
    <row r="394" spans="2:40" ht="15" customHeight="1">
      <c r="B394" s="100"/>
      <c r="C394" s="100"/>
      <c r="F394" s="100"/>
      <c r="G394" s="100"/>
      <c r="H394" s="100"/>
      <c r="J394" s="100"/>
      <c r="K394" s="222"/>
      <c r="L394" s="222"/>
      <c r="M394" s="29"/>
      <c r="N394" s="100"/>
      <c r="O394" s="100"/>
      <c r="P394" s="100"/>
      <c r="Q394" s="100"/>
      <c r="R394" s="100"/>
      <c r="S394" s="100"/>
      <c r="T394" s="100"/>
      <c r="V394" s="100"/>
      <c r="W394" s="100"/>
      <c r="X394" s="100"/>
      <c r="Y394" s="100"/>
      <c r="Z394" s="100"/>
      <c r="AA394" s="100"/>
      <c r="AB394" s="100"/>
      <c r="AC394" s="100"/>
      <c r="AD394" s="100"/>
      <c r="AE394" s="100"/>
      <c r="AF394" s="100"/>
      <c r="AG394" s="100"/>
      <c r="AH394" s="100"/>
      <c r="AI394" s="100"/>
      <c r="AJ394" s="100"/>
      <c r="AK394" s="100"/>
      <c r="AL394" s="100"/>
      <c r="AM394" s="100"/>
      <c r="AN394" s="100"/>
    </row>
    <row r="395" spans="2:40" ht="15" customHeight="1">
      <c r="B395" s="100"/>
      <c r="C395" s="100"/>
      <c r="F395" s="100"/>
      <c r="G395" s="100"/>
      <c r="H395" s="100"/>
      <c r="J395" s="100"/>
      <c r="K395" s="222"/>
      <c r="L395" s="222"/>
      <c r="M395" s="29"/>
      <c r="N395" s="100"/>
      <c r="O395" s="100"/>
      <c r="P395" s="100"/>
      <c r="Q395" s="100"/>
      <c r="R395" s="100"/>
      <c r="S395" s="100"/>
      <c r="T395" s="100"/>
      <c r="V395" s="100"/>
      <c r="W395" s="100"/>
      <c r="X395" s="100"/>
      <c r="Y395" s="100"/>
      <c r="Z395" s="100"/>
      <c r="AA395" s="100"/>
      <c r="AB395" s="100"/>
      <c r="AC395" s="100"/>
      <c r="AD395" s="100"/>
      <c r="AE395" s="100"/>
      <c r="AF395" s="100"/>
      <c r="AG395" s="100"/>
      <c r="AH395" s="100"/>
      <c r="AI395" s="100"/>
      <c r="AJ395" s="100"/>
      <c r="AK395" s="100"/>
      <c r="AL395" s="100"/>
      <c r="AM395" s="100"/>
      <c r="AN395" s="100"/>
    </row>
    <row r="396" spans="2:40" ht="15" customHeight="1">
      <c r="B396" s="100"/>
      <c r="C396" s="100"/>
      <c r="F396" s="100"/>
      <c r="G396" s="100"/>
      <c r="H396" s="100"/>
      <c r="J396" s="100"/>
      <c r="K396" s="222"/>
      <c r="L396" s="222"/>
      <c r="M396" s="29"/>
      <c r="N396" s="100"/>
      <c r="O396" s="100"/>
      <c r="P396" s="100"/>
      <c r="Q396" s="100"/>
      <c r="R396" s="100"/>
      <c r="S396" s="100"/>
      <c r="T396" s="100"/>
      <c r="V396" s="100"/>
      <c r="W396" s="100"/>
      <c r="X396" s="100"/>
      <c r="Y396" s="100"/>
      <c r="Z396" s="100"/>
      <c r="AA396" s="100"/>
      <c r="AB396" s="100"/>
      <c r="AC396" s="100"/>
      <c r="AD396" s="100"/>
      <c r="AE396" s="100"/>
      <c r="AF396" s="100"/>
      <c r="AG396" s="100"/>
      <c r="AH396" s="100"/>
      <c r="AI396" s="100"/>
      <c r="AJ396" s="100"/>
      <c r="AK396" s="100"/>
      <c r="AL396" s="100"/>
      <c r="AM396" s="100"/>
      <c r="AN396" s="100"/>
    </row>
    <row r="397" spans="2:40" ht="15" customHeight="1">
      <c r="B397" s="100"/>
      <c r="C397" s="100"/>
      <c r="F397" s="100"/>
      <c r="G397" s="100"/>
      <c r="H397" s="100"/>
      <c r="J397" s="100"/>
      <c r="K397" s="222"/>
      <c r="L397" s="222"/>
      <c r="M397" s="29"/>
      <c r="N397" s="100"/>
      <c r="O397" s="100"/>
      <c r="P397" s="100"/>
      <c r="Q397" s="100"/>
      <c r="R397" s="100"/>
      <c r="S397" s="100"/>
      <c r="T397" s="100"/>
      <c r="V397" s="100"/>
      <c r="W397" s="100"/>
      <c r="X397" s="100"/>
      <c r="Y397" s="100"/>
      <c r="Z397" s="100"/>
      <c r="AA397" s="100"/>
      <c r="AB397" s="100"/>
      <c r="AC397" s="100"/>
      <c r="AD397" s="100"/>
      <c r="AE397" s="100"/>
      <c r="AF397" s="100"/>
      <c r="AG397" s="100"/>
      <c r="AH397" s="100"/>
      <c r="AI397" s="100"/>
      <c r="AJ397" s="100"/>
      <c r="AK397" s="100"/>
      <c r="AL397" s="100"/>
      <c r="AM397" s="100"/>
      <c r="AN397" s="100"/>
    </row>
    <row r="398" spans="2:40" ht="15" customHeight="1">
      <c r="B398" s="100"/>
      <c r="C398" s="100"/>
      <c r="F398" s="100"/>
      <c r="G398" s="100"/>
      <c r="H398" s="100"/>
      <c r="J398" s="100"/>
      <c r="K398" s="222"/>
      <c r="L398" s="222"/>
      <c r="M398" s="29"/>
      <c r="N398" s="100"/>
      <c r="O398" s="100"/>
      <c r="P398" s="100"/>
      <c r="Q398" s="100"/>
      <c r="R398" s="100"/>
      <c r="S398" s="100"/>
      <c r="T398" s="100"/>
      <c r="V398" s="100"/>
      <c r="W398" s="100"/>
      <c r="X398" s="100"/>
      <c r="Y398" s="100"/>
      <c r="Z398" s="100"/>
      <c r="AA398" s="100"/>
      <c r="AB398" s="100"/>
      <c r="AC398" s="100"/>
      <c r="AD398" s="100"/>
      <c r="AE398" s="100"/>
      <c r="AF398" s="100"/>
      <c r="AG398" s="100"/>
      <c r="AH398" s="100"/>
      <c r="AI398" s="100"/>
      <c r="AJ398" s="100"/>
      <c r="AK398" s="100"/>
      <c r="AL398" s="100"/>
      <c r="AM398" s="100"/>
      <c r="AN398" s="100"/>
    </row>
    <row r="399" spans="2:40" ht="15" customHeight="1">
      <c r="B399" s="100"/>
      <c r="C399" s="100"/>
      <c r="F399" s="100"/>
      <c r="G399" s="100"/>
      <c r="H399" s="100"/>
      <c r="J399" s="100"/>
      <c r="K399" s="222"/>
      <c r="L399" s="222"/>
      <c r="M399" s="29"/>
      <c r="N399" s="100"/>
      <c r="O399" s="100"/>
      <c r="P399" s="100"/>
      <c r="Q399" s="100"/>
      <c r="R399" s="100"/>
      <c r="S399" s="100"/>
      <c r="T399" s="100"/>
      <c r="V399" s="100"/>
      <c r="W399" s="100"/>
      <c r="X399" s="100"/>
      <c r="Y399" s="100"/>
      <c r="Z399" s="100"/>
      <c r="AA399" s="100"/>
      <c r="AB399" s="100"/>
      <c r="AC399" s="100"/>
      <c r="AD399" s="100"/>
      <c r="AE399" s="100"/>
      <c r="AF399" s="100"/>
      <c r="AG399" s="100"/>
      <c r="AH399" s="100"/>
      <c r="AI399" s="100"/>
      <c r="AJ399" s="100"/>
      <c r="AK399" s="100"/>
      <c r="AL399" s="100"/>
      <c r="AM399" s="100"/>
      <c r="AN399" s="100"/>
    </row>
    <row r="400" spans="2:40" ht="15" customHeight="1">
      <c r="B400" s="100"/>
      <c r="C400" s="100"/>
      <c r="F400" s="100"/>
      <c r="G400" s="100"/>
      <c r="H400" s="100"/>
      <c r="J400" s="100"/>
      <c r="K400" s="222"/>
      <c r="L400" s="222"/>
      <c r="M400" s="29"/>
      <c r="N400" s="100"/>
      <c r="O400" s="100"/>
      <c r="P400" s="100"/>
      <c r="Q400" s="100"/>
      <c r="R400" s="100"/>
      <c r="S400" s="100"/>
      <c r="T400" s="100"/>
      <c r="V400" s="100"/>
      <c r="W400" s="100"/>
      <c r="X400" s="100"/>
      <c r="Y400" s="100"/>
      <c r="Z400" s="100"/>
      <c r="AA400" s="100"/>
      <c r="AB400" s="100"/>
      <c r="AC400" s="100"/>
      <c r="AD400" s="100"/>
      <c r="AE400" s="100"/>
      <c r="AF400" s="100"/>
      <c r="AG400" s="100"/>
      <c r="AH400" s="100"/>
      <c r="AI400" s="100"/>
      <c r="AJ400" s="100"/>
      <c r="AK400" s="100"/>
      <c r="AL400" s="100"/>
      <c r="AM400" s="100"/>
      <c r="AN400" s="100"/>
    </row>
    <row r="401" spans="2:40" ht="15" customHeight="1">
      <c r="B401" s="100"/>
      <c r="C401" s="100"/>
      <c r="F401" s="100"/>
      <c r="G401" s="100"/>
      <c r="H401" s="100"/>
      <c r="J401" s="100"/>
      <c r="K401" s="222"/>
      <c r="L401" s="222"/>
      <c r="M401" s="29"/>
      <c r="N401" s="100"/>
      <c r="O401" s="100"/>
      <c r="P401" s="100"/>
      <c r="Q401" s="100"/>
      <c r="R401" s="100"/>
      <c r="S401" s="100"/>
      <c r="T401" s="100"/>
      <c r="V401" s="100"/>
      <c r="W401" s="100"/>
      <c r="X401" s="100"/>
      <c r="Y401" s="100"/>
      <c r="Z401" s="100"/>
      <c r="AA401" s="100"/>
      <c r="AB401" s="100"/>
      <c r="AC401" s="100"/>
      <c r="AD401" s="100"/>
      <c r="AE401" s="100"/>
      <c r="AF401" s="100"/>
      <c r="AG401" s="100"/>
      <c r="AH401" s="100"/>
      <c r="AI401" s="100"/>
      <c r="AJ401" s="100"/>
      <c r="AK401" s="100"/>
      <c r="AL401" s="100"/>
      <c r="AM401" s="100"/>
      <c r="AN401" s="100"/>
    </row>
    <row r="402" spans="2:40" ht="15" customHeight="1">
      <c r="B402" s="100"/>
      <c r="C402" s="100"/>
      <c r="F402" s="100"/>
      <c r="G402" s="100"/>
      <c r="H402" s="100"/>
      <c r="J402" s="100"/>
      <c r="K402" s="222"/>
      <c r="L402" s="222"/>
      <c r="M402" s="29"/>
      <c r="N402" s="100"/>
      <c r="O402" s="100"/>
      <c r="P402" s="100"/>
      <c r="Q402" s="100"/>
      <c r="R402" s="100"/>
      <c r="S402" s="100"/>
      <c r="T402" s="100"/>
      <c r="V402" s="100"/>
      <c r="W402" s="100"/>
      <c r="X402" s="100"/>
      <c r="Y402" s="100"/>
      <c r="Z402" s="100"/>
      <c r="AA402" s="100"/>
      <c r="AB402" s="100"/>
      <c r="AC402" s="100"/>
      <c r="AD402" s="100"/>
      <c r="AE402" s="100"/>
      <c r="AF402" s="100"/>
      <c r="AG402" s="100"/>
      <c r="AH402" s="100"/>
      <c r="AI402" s="100"/>
      <c r="AJ402" s="100"/>
      <c r="AK402" s="100"/>
      <c r="AL402" s="100"/>
      <c r="AM402" s="100"/>
      <c r="AN402" s="100"/>
    </row>
    <row r="403" spans="2:40" ht="15" customHeight="1">
      <c r="B403" s="100"/>
      <c r="C403" s="100"/>
      <c r="F403" s="100"/>
      <c r="G403" s="100"/>
      <c r="H403" s="100"/>
      <c r="J403" s="100"/>
      <c r="K403" s="222"/>
      <c r="L403" s="222"/>
      <c r="M403" s="29"/>
      <c r="N403" s="100"/>
      <c r="O403" s="100"/>
      <c r="P403" s="100"/>
      <c r="Q403" s="100"/>
      <c r="R403" s="100"/>
      <c r="S403" s="100"/>
      <c r="T403" s="100"/>
      <c r="V403" s="100"/>
      <c r="W403" s="100"/>
      <c r="X403" s="100"/>
      <c r="Y403" s="100"/>
      <c r="Z403" s="100"/>
      <c r="AA403" s="100"/>
      <c r="AB403" s="100"/>
      <c r="AC403" s="100"/>
      <c r="AD403" s="100"/>
      <c r="AE403" s="100"/>
      <c r="AF403" s="100"/>
      <c r="AG403" s="100"/>
      <c r="AH403" s="100"/>
      <c r="AI403" s="100"/>
      <c r="AJ403" s="100"/>
      <c r="AK403" s="100"/>
      <c r="AL403" s="100"/>
      <c r="AM403" s="100"/>
      <c r="AN403" s="100"/>
    </row>
    <row r="404" spans="2:40" ht="15" customHeight="1">
      <c r="B404" s="100"/>
      <c r="C404" s="100"/>
      <c r="F404" s="100"/>
      <c r="G404" s="100"/>
      <c r="H404" s="100"/>
      <c r="J404" s="100"/>
      <c r="K404" s="222"/>
      <c r="L404" s="222"/>
      <c r="M404" s="29"/>
      <c r="N404" s="100"/>
      <c r="O404" s="100"/>
      <c r="P404" s="100"/>
      <c r="Q404" s="100"/>
      <c r="R404" s="100"/>
      <c r="S404" s="100"/>
      <c r="T404" s="100"/>
      <c r="V404" s="100"/>
      <c r="W404" s="100"/>
      <c r="X404" s="100"/>
      <c r="Y404" s="100"/>
      <c r="Z404" s="100"/>
      <c r="AA404" s="100"/>
      <c r="AB404" s="100"/>
      <c r="AC404" s="100"/>
      <c r="AD404" s="100"/>
      <c r="AE404" s="100"/>
      <c r="AF404" s="100"/>
      <c r="AG404" s="100"/>
      <c r="AH404" s="100"/>
      <c r="AI404" s="100"/>
      <c r="AJ404" s="100"/>
      <c r="AK404" s="100"/>
      <c r="AL404" s="100"/>
      <c r="AM404" s="100"/>
      <c r="AN404" s="100"/>
    </row>
    <row r="405" spans="2:40" ht="15" customHeight="1">
      <c r="B405" s="100"/>
      <c r="C405" s="100"/>
      <c r="F405" s="100"/>
      <c r="G405" s="100"/>
      <c r="H405" s="100"/>
      <c r="J405" s="100"/>
      <c r="K405" s="222"/>
      <c r="L405" s="222"/>
      <c r="M405" s="29"/>
      <c r="N405" s="100"/>
      <c r="O405" s="100"/>
      <c r="P405" s="100"/>
      <c r="Q405" s="100"/>
      <c r="R405" s="100"/>
      <c r="S405" s="100"/>
      <c r="T405" s="100"/>
      <c r="V405" s="100"/>
      <c r="W405" s="100"/>
      <c r="X405" s="100"/>
      <c r="Y405" s="100"/>
      <c r="Z405" s="100"/>
      <c r="AA405" s="100"/>
      <c r="AB405" s="100"/>
      <c r="AC405" s="100"/>
      <c r="AD405" s="100"/>
      <c r="AE405" s="100"/>
      <c r="AF405" s="100"/>
      <c r="AG405" s="100"/>
      <c r="AH405" s="100"/>
      <c r="AI405" s="100"/>
      <c r="AJ405" s="100"/>
      <c r="AK405" s="100"/>
      <c r="AL405" s="100"/>
      <c r="AM405" s="100"/>
      <c r="AN405" s="100"/>
    </row>
    <row r="406" spans="2:40" ht="15" customHeight="1">
      <c r="B406" s="100"/>
      <c r="C406" s="100"/>
      <c r="F406" s="100"/>
      <c r="G406" s="100"/>
      <c r="H406" s="100"/>
      <c r="J406" s="100"/>
      <c r="K406" s="222"/>
      <c r="L406" s="222"/>
      <c r="M406" s="29"/>
      <c r="N406" s="100"/>
      <c r="O406" s="100"/>
      <c r="P406" s="100"/>
      <c r="Q406" s="100"/>
      <c r="R406" s="100"/>
      <c r="S406" s="100"/>
      <c r="T406" s="100"/>
      <c r="V406" s="100"/>
      <c r="W406" s="100"/>
      <c r="X406" s="100"/>
      <c r="Y406" s="100"/>
      <c r="Z406" s="100"/>
      <c r="AA406" s="100"/>
      <c r="AB406" s="100"/>
      <c r="AC406" s="100"/>
      <c r="AD406" s="100"/>
      <c r="AE406" s="100"/>
      <c r="AF406" s="100"/>
      <c r="AG406" s="100"/>
      <c r="AH406" s="100"/>
      <c r="AI406" s="100"/>
      <c r="AJ406" s="100"/>
      <c r="AK406" s="100"/>
      <c r="AL406" s="100"/>
      <c r="AM406" s="100"/>
      <c r="AN406" s="100"/>
    </row>
    <row r="407" spans="2:40" ht="15" customHeight="1">
      <c r="B407" s="100"/>
      <c r="C407" s="100"/>
      <c r="F407" s="100"/>
      <c r="G407" s="100"/>
      <c r="H407" s="100"/>
      <c r="J407" s="100"/>
      <c r="K407" s="222"/>
      <c r="L407" s="222"/>
      <c r="M407" s="29"/>
      <c r="N407" s="100"/>
      <c r="O407" s="100"/>
      <c r="P407" s="100"/>
      <c r="Q407" s="100"/>
      <c r="R407" s="100"/>
      <c r="S407" s="100"/>
      <c r="T407" s="100"/>
      <c r="V407" s="100"/>
      <c r="W407" s="100"/>
      <c r="X407" s="100"/>
      <c r="Y407" s="100"/>
      <c r="Z407" s="100"/>
      <c r="AA407" s="100"/>
      <c r="AB407" s="100"/>
      <c r="AC407" s="100"/>
      <c r="AD407" s="100"/>
      <c r="AE407" s="100"/>
      <c r="AF407" s="100"/>
      <c r="AG407" s="100"/>
      <c r="AH407" s="100"/>
      <c r="AI407" s="100"/>
      <c r="AJ407" s="100"/>
      <c r="AK407" s="100"/>
      <c r="AL407" s="100"/>
      <c r="AM407" s="100"/>
      <c r="AN407" s="100"/>
    </row>
    <row r="408" spans="2:40" ht="15" customHeight="1">
      <c r="M408" s="29"/>
    </row>
    <row r="409" spans="2:40" ht="15" customHeight="1">
      <c r="M409" s="29"/>
    </row>
    <row r="410" spans="2:40" ht="15" customHeight="1">
      <c r="M410" s="29"/>
    </row>
    <row r="411" spans="2:40" ht="15" customHeight="1">
      <c r="M411" s="29"/>
    </row>
    <row r="412" spans="2:40" ht="15" customHeight="1">
      <c r="M412" s="29"/>
    </row>
    <row r="413" spans="2:40" ht="15" customHeight="1">
      <c r="M413" s="29"/>
    </row>
    <row r="414" spans="2:40" ht="15" customHeight="1">
      <c r="M414" s="29"/>
    </row>
    <row r="415" spans="2:40" ht="15" customHeight="1">
      <c r="M415" s="29"/>
    </row>
    <row r="416" spans="2:40" ht="15" customHeight="1">
      <c r="M416" s="29"/>
    </row>
    <row r="417" spans="13:13" ht="15" customHeight="1">
      <c r="M417" s="29"/>
    </row>
    <row r="418" spans="13:13" ht="15" customHeight="1">
      <c r="M418" s="29"/>
    </row>
    <row r="419" spans="13:13" ht="15" customHeight="1">
      <c r="M419" s="29"/>
    </row>
    <row r="420" spans="13:13" ht="15" customHeight="1">
      <c r="M420" s="29"/>
    </row>
    <row r="421" spans="13:13" ht="15" customHeight="1">
      <c r="M421" s="29"/>
    </row>
    <row r="422" spans="13:13" ht="15" customHeight="1">
      <c r="M422" s="29"/>
    </row>
    <row r="423" spans="13:13" ht="15" customHeight="1">
      <c r="M423" s="29"/>
    </row>
    <row r="424" spans="13:13" ht="15" customHeight="1">
      <c r="M424" s="29"/>
    </row>
    <row r="425" spans="13:13" ht="15" customHeight="1">
      <c r="M425" s="29"/>
    </row>
    <row r="426" spans="13:13" ht="15" customHeight="1">
      <c r="M426" s="29"/>
    </row>
    <row r="427" spans="13:13" ht="15" customHeight="1">
      <c r="M427" s="29"/>
    </row>
    <row r="428" spans="13:13" ht="15" customHeight="1">
      <c r="M428" s="29"/>
    </row>
    <row r="429" spans="13:13" ht="15" customHeight="1">
      <c r="M429" s="29"/>
    </row>
    <row r="430" spans="13:13" ht="15" customHeight="1">
      <c r="M430" s="29"/>
    </row>
    <row r="431" spans="13:13" ht="15" customHeight="1">
      <c r="M431" s="29"/>
    </row>
    <row r="432" spans="13:13" ht="15" customHeight="1">
      <c r="M432" s="29"/>
    </row>
    <row r="433" spans="13:13" ht="15" customHeight="1">
      <c r="M433" s="29"/>
    </row>
    <row r="434" spans="13:13" ht="15" customHeight="1">
      <c r="M434" s="29"/>
    </row>
    <row r="435" spans="13:13" ht="15" customHeight="1">
      <c r="M435" s="29"/>
    </row>
    <row r="436" spans="13:13" ht="15" customHeight="1">
      <c r="M436" s="29"/>
    </row>
    <row r="437" spans="13:13" ht="15" customHeight="1">
      <c r="M437" s="29"/>
    </row>
    <row r="438" spans="13:13" ht="15" customHeight="1">
      <c r="M438" s="29"/>
    </row>
    <row r="439" spans="13:13" ht="15" customHeight="1">
      <c r="M439" s="29"/>
    </row>
    <row r="440" spans="13:13" ht="15" customHeight="1">
      <c r="M440" s="29"/>
    </row>
    <row r="441" spans="13:13" ht="15" customHeight="1">
      <c r="M441" s="29"/>
    </row>
    <row r="442" spans="13:13" ht="15" customHeight="1">
      <c r="M442" s="29"/>
    </row>
    <row r="443" spans="13:13" ht="15" customHeight="1">
      <c r="M443" s="29"/>
    </row>
    <row r="444" spans="13:13" ht="15" customHeight="1">
      <c r="M444" s="29"/>
    </row>
    <row r="445" spans="13:13" ht="15" customHeight="1">
      <c r="M445" s="29"/>
    </row>
    <row r="446" spans="13:13" ht="15" customHeight="1">
      <c r="M446" s="29"/>
    </row>
    <row r="447" spans="13:13" ht="15" customHeight="1">
      <c r="M447" s="29"/>
    </row>
    <row r="448" spans="13:13" ht="15" customHeight="1">
      <c r="M448" s="29"/>
    </row>
    <row r="449" spans="13:13" ht="15" customHeight="1">
      <c r="M449" s="29"/>
    </row>
    <row r="450" spans="13:13" ht="15" customHeight="1">
      <c r="M450" s="29"/>
    </row>
    <row r="451" spans="13:13" ht="15" customHeight="1">
      <c r="M451" s="29"/>
    </row>
    <row r="452" spans="13:13" ht="15" customHeight="1">
      <c r="M452" s="29"/>
    </row>
    <row r="453" spans="13:13" ht="15" customHeight="1">
      <c r="M453" s="29"/>
    </row>
    <row r="454" spans="13:13" ht="15" customHeight="1">
      <c r="M454" s="29"/>
    </row>
    <row r="455" spans="13:13" ht="15" customHeight="1">
      <c r="M455" s="29"/>
    </row>
    <row r="456" spans="13:13" ht="15" customHeight="1">
      <c r="M456" s="29"/>
    </row>
    <row r="457" spans="13:13" ht="15" customHeight="1">
      <c r="M457" s="29"/>
    </row>
    <row r="458" spans="13:13" ht="15" customHeight="1">
      <c r="M458" s="29"/>
    </row>
    <row r="459" spans="13:13" ht="15" customHeight="1">
      <c r="M459" s="29"/>
    </row>
    <row r="460" spans="13:13" ht="15" customHeight="1">
      <c r="M460" s="29"/>
    </row>
    <row r="461" spans="13:13" ht="15" customHeight="1">
      <c r="M461" s="29"/>
    </row>
    <row r="462" spans="13:13" ht="15" customHeight="1">
      <c r="M462" s="29"/>
    </row>
    <row r="463" spans="13:13" ht="15" customHeight="1">
      <c r="M463" s="29"/>
    </row>
    <row r="464" spans="13:13" ht="15" customHeight="1">
      <c r="M464" s="29"/>
    </row>
    <row r="465" spans="13:13" ht="15" customHeight="1">
      <c r="M465" s="29"/>
    </row>
    <row r="466" spans="13:13" ht="15" customHeight="1">
      <c r="M466" s="29"/>
    </row>
    <row r="467" spans="13:13" ht="15" customHeight="1">
      <c r="M467" s="29"/>
    </row>
    <row r="468" spans="13:13" ht="15" customHeight="1">
      <c r="M468" s="29"/>
    </row>
    <row r="469" spans="13:13" ht="15" customHeight="1">
      <c r="M469" s="29"/>
    </row>
    <row r="470" spans="13:13" ht="15" customHeight="1">
      <c r="M470" s="29"/>
    </row>
    <row r="471" spans="13:13" ht="15" customHeight="1">
      <c r="M471" s="29"/>
    </row>
    <row r="472" spans="13:13" ht="15" customHeight="1">
      <c r="M472" s="29"/>
    </row>
    <row r="473" spans="13:13" ht="15" customHeight="1">
      <c r="M473" s="29"/>
    </row>
    <row r="474" spans="13:13" ht="15" customHeight="1">
      <c r="M474" s="29"/>
    </row>
    <row r="475" spans="13:13" ht="15" customHeight="1">
      <c r="M475" s="29"/>
    </row>
    <row r="476" spans="13:13" ht="15" customHeight="1">
      <c r="M476" s="29"/>
    </row>
    <row r="477" spans="13:13" ht="15" customHeight="1">
      <c r="M477" s="29"/>
    </row>
    <row r="478" spans="13:13" ht="15" customHeight="1">
      <c r="M478" s="29"/>
    </row>
    <row r="479" spans="13:13" ht="15" customHeight="1">
      <c r="M479" s="29"/>
    </row>
    <row r="480" spans="13:13" ht="15" customHeight="1">
      <c r="M480" s="29"/>
    </row>
    <row r="481" spans="13:13" ht="15" customHeight="1">
      <c r="M481" s="29"/>
    </row>
    <row r="482" spans="13:13" ht="15" customHeight="1">
      <c r="M482" s="29"/>
    </row>
    <row r="483" spans="13:13" ht="15" customHeight="1">
      <c r="M483" s="29"/>
    </row>
    <row r="484" spans="13:13" ht="15" customHeight="1">
      <c r="M484" s="29"/>
    </row>
    <row r="485" spans="13:13" ht="15" customHeight="1">
      <c r="M485" s="29"/>
    </row>
    <row r="486" spans="13:13" ht="15" customHeight="1">
      <c r="M486" s="29"/>
    </row>
    <row r="487" spans="13:13" ht="15" customHeight="1">
      <c r="M487" s="29"/>
    </row>
    <row r="488" spans="13:13" ht="15" customHeight="1">
      <c r="M488" s="29"/>
    </row>
    <row r="489" spans="13:13" ht="15" customHeight="1">
      <c r="M489" s="29"/>
    </row>
    <row r="490" spans="13:13" ht="15" customHeight="1">
      <c r="M490" s="29"/>
    </row>
    <row r="491" spans="13:13" ht="15" customHeight="1">
      <c r="M491" s="29"/>
    </row>
    <row r="492" spans="13:13" ht="15" customHeight="1">
      <c r="M492" s="29"/>
    </row>
    <row r="493" spans="13:13" ht="15" customHeight="1">
      <c r="M493" s="29"/>
    </row>
    <row r="494" spans="13:13" ht="15" customHeight="1">
      <c r="M494" s="29"/>
    </row>
    <row r="495" spans="13:13" ht="15" customHeight="1">
      <c r="M495" s="29"/>
    </row>
    <row r="496" spans="13:13" ht="15" customHeight="1">
      <c r="M496" s="29"/>
    </row>
    <row r="497" spans="13:13" ht="15" customHeight="1">
      <c r="M497" s="29"/>
    </row>
    <row r="498" spans="13:13" ht="15" customHeight="1">
      <c r="M498" s="29"/>
    </row>
    <row r="499" spans="13:13" ht="15" customHeight="1">
      <c r="M499" s="29"/>
    </row>
    <row r="500" spans="13:13" ht="15" customHeight="1">
      <c r="M500" s="29"/>
    </row>
    <row r="501" spans="13:13" ht="15" customHeight="1">
      <c r="M501" s="29"/>
    </row>
    <row r="502" spans="13:13" ht="15" customHeight="1">
      <c r="M502" s="29"/>
    </row>
    <row r="503" spans="13:13" ht="15" customHeight="1">
      <c r="M503" s="29"/>
    </row>
    <row r="504" spans="13:13" ht="15" customHeight="1">
      <c r="M504" s="29"/>
    </row>
    <row r="505" spans="13:13" ht="15" customHeight="1">
      <c r="M505" s="29"/>
    </row>
    <row r="506" spans="13:13" ht="15" customHeight="1">
      <c r="M506" s="29"/>
    </row>
    <row r="507" spans="13:13" ht="15" customHeight="1">
      <c r="M507" s="29"/>
    </row>
    <row r="508" spans="13:13" ht="15" customHeight="1">
      <c r="M508" s="29"/>
    </row>
    <row r="509" spans="13:13" ht="15" customHeight="1">
      <c r="M509" s="29"/>
    </row>
    <row r="510" spans="13:13" ht="15" customHeight="1">
      <c r="M510" s="29"/>
    </row>
    <row r="511" spans="13:13" ht="15" customHeight="1">
      <c r="M511" s="29"/>
    </row>
    <row r="512" spans="13:13" ht="15" customHeight="1">
      <c r="M512" s="29"/>
    </row>
    <row r="513" spans="13:13" ht="15" customHeight="1">
      <c r="M513" s="29"/>
    </row>
    <row r="514" spans="13:13" ht="15" customHeight="1">
      <c r="M514" s="29"/>
    </row>
    <row r="515" spans="13:13" ht="15" customHeight="1">
      <c r="M515" s="29"/>
    </row>
    <row r="516" spans="13:13" ht="15" customHeight="1">
      <c r="M516" s="29"/>
    </row>
    <row r="517" spans="13:13" ht="15" customHeight="1">
      <c r="M517" s="29"/>
    </row>
    <row r="518" spans="13:13" ht="15" customHeight="1">
      <c r="M518" s="29"/>
    </row>
    <row r="519" spans="13:13" ht="15" customHeight="1">
      <c r="M519" s="29"/>
    </row>
    <row r="520" spans="13:13" ht="15" customHeight="1">
      <c r="M520" s="29"/>
    </row>
    <row r="521" spans="13:13" ht="15" customHeight="1">
      <c r="M521" s="29"/>
    </row>
    <row r="522" spans="13:13" ht="15" customHeight="1">
      <c r="M522" s="29"/>
    </row>
    <row r="523" spans="13:13" ht="15" customHeight="1">
      <c r="M523" s="29"/>
    </row>
    <row r="524" spans="13:13" ht="15" customHeight="1">
      <c r="M524" s="29"/>
    </row>
    <row r="525" spans="13:13" ht="15" customHeight="1">
      <c r="M525" s="29"/>
    </row>
    <row r="526" spans="13:13" ht="15" customHeight="1">
      <c r="M526" s="29"/>
    </row>
    <row r="527" spans="13:13" ht="15" customHeight="1">
      <c r="M527" s="29"/>
    </row>
    <row r="528" spans="13:13" ht="15" customHeight="1">
      <c r="M528" s="29"/>
    </row>
    <row r="529" spans="13:13" ht="15" customHeight="1">
      <c r="M529" s="29"/>
    </row>
    <row r="530" spans="13:13" ht="15" customHeight="1">
      <c r="M530" s="29"/>
    </row>
    <row r="531" spans="13:13" ht="15" customHeight="1">
      <c r="M531" s="29"/>
    </row>
    <row r="532" spans="13:13" ht="15" customHeight="1">
      <c r="M532" s="29"/>
    </row>
    <row r="533" spans="13:13" ht="15" customHeight="1">
      <c r="M533" s="29"/>
    </row>
    <row r="534" spans="13:13" ht="15" customHeight="1">
      <c r="M534" s="29"/>
    </row>
    <row r="535" spans="13:13" ht="15" customHeight="1">
      <c r="M535" s="29"/>
    </row>
    <row r="536" spans="13:13" ht="15" customHeight="1">
      <c r="M536" s="29"/>
    </row>
    <row r="537" spans="13:13" ht="15" customHeight="1">
      <c r="M537" s="29"/>
    </row>
    <row r="538" spans="13:13" ht="15" customHeight="1">
      <c r="M538" s="29"/>
    </row>
    <row r="539" spans="13:13" ht="15" customHeight="1">
      <c r="M539" s="29"/>
    </row>
    <row r="540" spans="13:13" ht="15" customHeight="1">
      <c r="M540" s="29"/>
    </row>
    <row r="541" spans="13:13" ht="15" customHeight="1">
      <c r="M541" s="29"/>
    </row>
    <row r="542" spans="13:13" ht="15" customHeight="1">
      <c r="M542" s="29"/>
    </row>
    <row r="543" spans="13:13" ht="15" customHeight="1">
      <c r="M543" s="29"/>
    </row>
    <row r="544" spans="13:13" ht="15" customHeight="1">
      <c r="M544" s="29"/>
    </row>
    <row r="545" spans="13:13" ht="15" customHeight="1">
      <c r="M545" s="29"/>
    </row>
    <row r="546" spans="13:13" ht="15" customHeight="1">
      <c r="M546" s="29"/>
    </row>
    <row r="547" spans="13:13" ht="15" customHeight="1">
      <c r="M547" s="29"/>
    </row>
    <row r="548" spans="13:13" ht="15" customHeight="1">
      <c r="M548" s="29"/>
    </row>
    <row r="549" spans="13:13" ht="15" customHeight="1">
      <c r="M549" s="29"/>
    </row>
    <row r="550" spans="13:13" ht="15" customHeight="1">
      <c r="M550" s="29"/>
    </row>
    <row r="551" spans="13:13" ht="15" customHeight="1">
      <c r="M551" s="29"/>
    </row>
    <row r="552" spans="13:13" ht="15" customHeight="1">
      <c r="M552" s="29"/>
    </row>
    <row r="553" spans="13:13" ht="15" customHeight="1">
      <c r="M553" s="29"/>
    </row>
    <row r="554" spans="13:13" ht="15" customHeight="1">
      <c r="M554" s="29"/>
    </row>
    <row r="555" spans="13:13" ht="15" customHeight="1">
      <c r="M555" s="29"/>
    </row>
    <row r="556" spans="13:13" ht="15" customHeight="1">
      <c r="M556" s="29"/>
    </row>
    <row r="557" spans="13:13" ht="15" customHeight="1">
      <c r="M557" s="29"/>
    </row>
    <row r="558" spans="13:13" ht="15" customHeight="1">
      <c r="M558" s="29"/>
    </row>
    <row r="559" spans="13:13" ht="15" customHeight="1">
      <c r="M559" s="29"/>
    </row>
    <row r="560" spans="13:13" ht="15" customHeight="1">
      <c r="M560" s="29"/>
    </row>
    <row r="561" spans="13:13" ht="15" customHeight="1">
      <c r="M561" s="29"/>
    </row>
    <row r="562" spans="13:13" ht="15" customHeight="1">
      <c r="M562" s="29"/>
    </row>
    <row r="563" spans="13:13" ht="15" customHeight="1">
      <c r="M563" s="29"/>
    </row>
    <row r="564" spans="13:13" ht="15" customHeight="1">
      <c r="M564" s="29"/>
    </row>
    <row r="565" spans="13:13" ht="15" customHeight="1">
      <c r="M565" s="29"/>
    </row>
    <row r="566" spans="13:13" ht="15" customHeight="1">
      <c r="M566" s="29"/>
    </row>
    <row r="567" spans="13:13" ht="15" customHeight="1">
      <c r="M567" s="29"/>
    </row>
    <row r="568" spans="13:13" ht="15" customHeight="1">
      <c r="M568" s="29"/>
    </row>
    <row r="569" spans="13:13" ht="15" customHeight="1">
      <c r="M569" s="29"/>
    </row>
    <row r="570" spans="13:13" ht="15" customHeight="1">
      <c r="M570" s="29"/>
    </row>
    <row r="571" spans="13:13" ht="15" customHeight="1">
      <c r="M571" s="29"/>
    </row>
    <row r="572" spans="13:13" ht="15" customHeight="1">
      <c r="M572" s="29"/>
    </row>
    <row r="573" spans="13:13" ht="15" customHeight="1">
      <c r="M573" s="29"/>
    </row>
    <row r="574" spans="13:13" ht="15" customHeight="1">
      <c r="M574" s="29"/>
    </row>
    <row r="575" spans="13:13" ht="15" customHeight="1">
      <c r="M575" s="29"/>
    </row>
    <row r="576" spans="13:13" ht="15" customHeight="1">
      <c r="M576" s="29"/>
    </row>
    <row r="577" spans="13:13" ht="15" customHeight="1">
      <c r="M577" s="29"/>
    </row>
    <row r="578" spans="13:13" ht="15" customHeight="1">
      <c r="M578" s="29"/>
    </row>
    <row r="579" spans="13:13" ht="15" customHeight="1">
      <c r="M579" s="29"/>
    </row>
    <row r="580" spans="13:13" ht="15" customHeight="1">
      <c r="M580" s="29"/>
    </row>
    <row r="581" spans="13:13" ht="15" customHeight="1">
      <c r="M581" s="29"/>
    </row>
    <row r="582" spans="13:13" ht="15" customHeight="1">
      <c r="M582" s="29"/>
    </row>
    <row r="583" spans="13:13" ht="15" customHeight="1">
      <c r="M583" s="29"/>
    </row>
    <row r="584" spans="13:13" ht="15" customHeight="1">
      <c r="M584" s="29"/>
    </row>
    <row r="585" spans="13:13" ht="15" customHeight="1">
      <c r="M585" s="29"/>
    </row>
    <row r="586" spans="13:13" ht="15" customHeight="1">
      <c r="M586" s="29"/>
    </row>
    <row r="587" spans="13:13" ht="15" customHeight="1">
      <c r="M587" s="29"/>
    </row>
    <row r="588" spans="13:13" ht="15" customHeight="1">
      <c r="M588" s="29"/>
    </row>
    <row r="589" spans="13:13" ht="15" customHeight="1">
      <c r="M589" s="29"/>
    </row>
    <row r="590" spans="13:13" ht="15" customHeight="1">
      <c r="M590" s="29"/>
    </row>
    <row r="591" spans="13:13" ht="15" customHeight="1">
      <c r="M591" s="29"/>
    </row>
    <row r="592" spans="13:13" ht="15" customHeight="1">
      <c r="M592" s="29"/>
    </row>
    <row r="593" spans="13:13" ht="15" customHeight="1">
      <c r="M593" s="29"/>
    </row>
    <row r="594" spans="13:13" ht="15" customHeight="1">
      <c r="M594" s="29"/>
    </row>
    <row r="595" spans="13:13" ht="15" customHeight="1">
      <c r="M595" s="29"/>
    </row>
    <row r="596" spans="13:13" ht="15" customHeight="1">
      <c r="M596" s="29"/>
    </row>
  </sheetData>
  <conditionalFormatting sqref="H189:H196">
    <cfRule type="duplicateValues" dxfId="561" priority="117"/>
  </conditionalFormatting>
  <conditionalFormatting sqref="H197:H200">
    <cfRule type="duplicateValues" dxfId="560" priority="115"/>
  </conditionalFormatting>
  <conditionalFormatting sqref="H201">
    <cfRule type="duplicateValues" dxfId="559" priority="107"/>
  </conditionalFormatting>
  <conditionalFormatting sqref="Q201">
    <cfRule type="duplicateValues" dxfId="558" priority="106"/>
  </conditionalFormatting>
  <conditionalFormatting sqref="H205:H232 G220:G232">
    <cfRule type="duplicateValues" dxfId="557" priority="96"/>
  </conditionalFormatting>
  <conditionalFormatting sqref="H205:H232">
    <cfRule type="duplicateValues" dxfId="556" priority="97"/>
  </conditionalFormatting>
  <conditionalFormatting sqref="H205:H232 G220:G232">
    <cfRule type="duplicateValues" dxfId="555" priority="98"/>
    <cfRule type="duplicateValues" dxfId="554" priority="99"/>
  </conditionalFormatting>
  <conditionalFormatting sqref="G205:G219">
    <cfRule type="duplicateValues" dxfId="553" priority="92"/>
  </conditionalFormatting>
  <conditionalFormatting sqref="G205:G219">
    <cfRule type="duplicateValues" dxfId="552" priority="93"/>
  </conditionalFormatting>
  <conditionalFormatting sqref="G205:G219">
    <cfRule type="duplicateValues" dxfId="551" priority="94"/>
    <cfRule type="duplicateValues" dxfId="550" priority="95"/>
  </conditionalFormatting>
  <conditionalFormatting sqref="H233">
    <cfRule type="duplicateValues" dxfId="549" priority="86"/>
  </conditionalFormatting>
  <conditionalFormatting sqref="H234">
    <cfRule type="duplicateValues" dxfId="548" priority="82"/>
  </conditionalFormatting>
  <conditionalFormatting sqref="H264:H267">
    <cfRule type="duplicateValues" dxfId="547" priority="62"/>
  </conditionalFormatting>
  <conditionalFormatting sqref="H264:H267">
    <cfRule type="duplicateValues" dxfId="546" priority="63"/>
  </conditionalFormatting>
  <conditionalFormatting sqref="H264:H267">
    <cfRule type="duplicateValues" dxfId="545" priority="64"/>
    <cfRule type="duplicateValues" dxfId="544" priority="65"/>
  </conditionalFormatting>
  <conditionalFormatting sqref="I189:I275">
    <cfRule type="containsText" dxfId="543" priority="50" operator="containsText" text="PASS">
      <formula>NOT(ISERROR(SEARCH("PASS", I189)))</formula>
    </cfRule>
    <cfRule type="containsText" dxfId="542" priority="51" operator="containsText" text="FAIL">
      <formula>NOT(ISERROR(SEARCH("FAIL", I189)))</formula>
    </cfRule>
    <cfRule type="containsText" dxfId="541" priority="52" operator="containsText" text="WARN">
      <formula>NOT(ISERROR(SEARCH("WARN", I189)))</formula>
    </cfRule>
  </conditionalFormatting>
  <conditionalFormatting sqref="Q276:Q282">
    <cfRule type="duplicateValues" dxfId="540" priority="43"/>
  </conditionalFormatting>
  <conditionalFormatting sqref="Q276:Q282">
    <cfRule type="duplicateValues" dxfId="539" priority="44"/>
  </conditionalFormatting>
  <conditionalFormatting sqref="Q276:Q282">
    <cfRule type="duplicateValues" dxfId="538" priority="45"/>
    <cfRule type="duplicateValues" dxfId="537" priority="46"/>
  </conditionalFormatting>
  <conditionalFormatting sqref="I276:I282">
    <cfRule type="containsText" dxfId="536" priority="40" operator="containsText" text="PASS">
      <formula>NOT(ISERROR(SEARCH("PASS", I276)))</formula>
    </cfRule>
    <cfRule type="containsText" dxfId="535" priority="41" operator="containsText" text="FAIL">
      <formula>NOT(ISERROR(SEARCH("FAIL", I276)))</formula>
    </cfRule>
    <cfRule type="containsText" dxfId="534" priority="42" operator="containsText" text="WARN">
      <formula>NOT(ISERROR(SEARCH("WARN", I276)))</formula>
    </cfRule>
  </conditionalFormatting>
  <conditionalFormatting sqref="C283:C285">
    <cfRule type="duplicateValues" dxfId="533" priority="34"/>
  </conditionalFormatting>
  <conditionalFormatting sqref="C283:C285">
    <cfRule type="duplicateValues" dxfId="532" priority="32"/>
    <cfRule type="duplicateValues" dxfId="531" priority="33"/>
  </conditionalFormatting>
  <conditionalFormatting sqref="C283:C285">
    <cfRule type="duplicateValues" dxfId="530" priority="35"/>
  </conditionalFormatting>
  <conditionalFormatting sqref="F283:F285">
    <cfRule type="duplicateValues" dxfId="529" priority="30"/>
  </conditionalFormatting>
  <conditionalFormatting sqref="F283:F285">
    <cfRule type="duplicateValues" dxfId="528" priority="28"/>
    <cfRule type="duplicateValues" dxfId="527" priority="29"/>
  </conditionalFormatting>
  <conditionalFormatting sqref="F283:F285">
    <cfRule type="duplicateValues" dxfId="526" priority="31"/>
  </conditionalFormatting>
  <conditionalFormatting sqref="I283:I285">
    <cfRule type="containsText" dxfId="525" priority="24" operator="containsText" text="PASS">
      <formula>NOT(ISERROR(SEARCH("PASS", I283)))</formula>
    </cfRule>
    <cfRule type="containsText" dxfId="524" priority="25" operator="containsText" text="FAIL">
      <formula>NOT(ISERROR(SEARCH("FAIL", I283)))</formula>
    </cfRule>
    <cfRule type="containsText" dxfId="523" priority="26" operator="containsText" text="WARN">
      <formula>NOT(ISERROR(SEARCH("WARN", I283)))</formula>
    </cfRule>
  </conditionalFormatting>
  <conditionalFormatting sqref="H297">
    <cfRule type="duplicateValues" dxfId="522" priority="23"/>
  </conditionalFormatting>
  <conditionalFormatting sqref="I286:I296">
    <cfRule type="containsText" dxfId="521" priority="20" operator="containsText" text="PASS">
      <formula>NOT(ISERROR(SEARCH("PASS", I286)))</formula>
    </cfRule>
    <cfRule type="containsText" dxfId="520" priority="21" operator="containsText" text="FAIL">
      <formula>NOT(ISERROR(SEARCH("FAIL", I286)))</formula>
    </cfRule>
    <cfRule type="containsText" dxfId="519" priority="22" operator="containsText" text="WARN">
      <formula>NOT(ISERROR(SEARCH("WARN", I286)))</formula>
    </cfRule>
  </conditionalFormatting>
  <conditionalFormatting sqref="I297">
    <cfRule type="containsText" dxfId="518" priority="17" operator="containsText" text="PASS">
      <formula>NOT(ISERROR(SEARCH("PASS", I297)))</formula>
    </cfRule>
    <cfRule type="containsText" dxfId="517" priority="18" operator="containsText" text="FAIL">
      <formula>NOT(ISERROR(SEARCH("FAIL", I297)))</formula>
    </cfRule>
    <cfRule type="containsText" dxfId="516" priority="19" operator="containsText" text="WARN">
      <formula>NOT(ISERROR(SEARCH("WARN", I297)))</formula>
    </cfRule>
  </conditionalFormatting>
  <conditionalFormatting sqref="H298">
    <cfRule type="duplicateValues" dxfId="515" priority="15"/>
  </conditionalFormatting>
  <conditionalFormatting sqref="H298">
    <cfRule type="duplicateValues" dxfId="514" priority="16"/>
  </conditionalFormatting>
  <conditionalFormatting sqref="H299">
    <cfRule type="duplicateValues" dxfId="513" priority="13"/>
  </conditionalFormatting>
  <conditionalFormatting sqref="H299">
    <cfRule type="duplicateValues" dxfId="512" priority="14"/>
  </conditionalFormatting>
  <conditionalFormatting sqref="H300">
    <cfRule type="duplicateValues" dxfId="511" priority="11"/>
  </conditionalFormatting>
  <conditionalFormatting sqref="H300">
    <cfRule type="duplicateValues" dxfId="510" priority="12"/>
  </conditionalFormatting>
  <conditionalFormatting sqref="H301">
    <cfRule type="duplicateValues" dxfId="509" priority="9"/>
  </conditionalFormatting>
  <conditionalFormatting sqref="H301">
    <cfRule type="duplicateValues" dxfId="508" priority="10"/>
  </conditionalFormatting>
  <conditionalFormatting sqref="H302">
    <cfRule type="duplicateValues" dxfId="507" priority="7"/>
  </conditionalFormatting>
  <conditionalFormatting sqref="H302">
    <cfRule type="duplicateValues" dxfId="506" priority="8"/>
  </conditionalFormatting>
  <conditionalFormatting sqref="H303">
    <cfRule type="duplicateValues" dxfId="505" priority="3"/>
  </conditionalFormatting>
  <conditionalFormatting sqref="H303">
    <cfRule type="duplicateValues" dxfId="504" priority="4"/>
  </conditionalFormatting>
  <conditionalFormatting sqref="H304">
    <cfRule type="duplicateValues" dxfId="503" priority="1"/>
  </conditionalFormatting>
  <conditionalFormatting sqref="H304">
    <cfRule type="duplicateValues" dxfId="502" priority="2"/>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1859E-AAF7-B841-8EB1-0A7B9B48543A}">
  <dimension ref="A1:AE408"/>
  <sheetViews>
    <sheetView workbookViewId="0">
      <pane ySplit="3" topLeftCell="A199" activePane="bottomLeft" state="frozen"/>
      <selection pane="bottomLeft" activeCell="D1" sqref="D1:D1048576"/>
    </sheetView>
  </sheetViews>
  <sheetFormatPr baseColWidth="10" defaultRowHeight="16"/>
  <cols>
    <col min="1" max="1" width="7.83203125" style="206" bestFit="1" customWidth="1"/>
    <col min="2" max="2" width="12.5" style="206" bestFit="1" customWidth="1"/>
    <col min="3" max="3" width="14" style="206" customWidth="1"/>
    <col min="4" max="4" width="56.83203125" style="206" customWidth="1"/>
    <col min="5" max="5" width="16.33203125" style="206" customWidth="1"/>
    <col min="6" max="6" width="16.83203125" style="206" customWidth="1"/>
    <col min="7" max="7" width="20.83203125" style="206" customWidth="1"/>
    <col min="8" max="8" width="23" style="206" customWidth="1"/>
    <col min="9" max="9" width="10.5" style="206" customWidth="1"/>
    <col min="10" max="10" width="29.83203125" style="236" bestFit="1" customWidth="1"/>
    <col min="11" max="11" width="83.83203125" style="235" customWidth="1"/>
    <col min="12" max="12" width="17" style="206" customWidth="1"/>
    <col min="13" max="13" width="15.83203125" style="206" customWidth="1"/>
    <col min="14" max="14" width="12.1640625" style="206" customWidth="1"/>
    <col min="15" max="15" width="20.1640625" style="206" customWidth="1"/>
    <col min="16" max="16" width="9.5" style="206" customWidth="1"/>
    <col min="18" max="16384" width="10.83203125" style="206"/>
  </cols>
  <sheetData>
    <row r="1" spans="1:31">
      <c r="C1" s="234" t="s">
        <v>533</v>
      </c>
      <c r="D1" s="214"/>
      <c r="H1" s="206" t="s">
        <v>1603</v>
      </c>
      <c r="K1" s="235" t="s">
        <v>2980</v>
      </c>
      <c r="L1" s="206" t="s">
        <v>1604</v>
      </c>
      <c r="M1" s="205" t="s">
        <v>13665</v>
      </c>
    </row>
    <row r="2" spans="1:31" ht="17" thickBot="1">
      <c r="B2" s="208"/>
      <c r="H2" s="206">
        <f>COUNTA(H4:H343)</f>
        <v>301</v>
      </c>
      <c r="K2" s="209">
        <f>COUNTA(K4:K305)</f>
        <v>301</v>
      </c>
      <c r="L2" s="206">
        <f>COUNTA(L4:L285)</f>
        <v>255</v>
      </c>
      <c r="M2" s="208">
        <f>COUNTIF(M4:M1192,"*Y*")</f>
        <v>263</v>
      </c>
    </row>
    <row r="3" spans="1:31" ht="17" thickBot="1">
      <c r="A3" s="661" t="s">
        <v>9370</v>
      </c>
      <c r="B3" s="661" t="s">
        <v>10</v>
      </c>
      <c r="C3" s="661" t="s">
        <v>1</v>
      </c>
      <c r="D3" s="661" t="s">
        <v>2</v>
      </c>
      <c r="E3" s="661" t="s">
        <v>3</v>
      </c>
      <c r="F3" s="661" t="s">
        <v>17</v>
      </c>
      <c r="G3" s="661" t="s">
        <v>0</v>
      </c>
      <c r="H3" s="661" t="s">
        <v>16</v>
      </c>
      <c r="I3" s="661" t="s">
        <v>15</v>
      </c>
      <c r="J3" s="661" t="s">
        <v>23</v>
      </c>
      <c r="K3" s="710" t="s">
        <v>532</v>
      </c>
      <c r="L3" s="661" t="s">
        <v>1505</v>
      </c>
      <c r="M3" s="661" t="s">
        <v>23695</v>
      </c>
      <c r="N3" s="661" t="s">
        <v>1624</v>
      </c>
      <c r="O3" s="661" t="s">
        <v>22944</v>
      </c>
      <c r="P3" s="661" t="s">
        <v>22942</v>
      </c>
    </row>
    <row r="4" spans="1:31">
      <c r="A4" s="72">
        <v>1</v>
      </c>
      <c r="B4" s="72" t="s">
        <v>18360</v>
      </c>
      <c r="C4" s="38" t="s">
        <v>534</v>
      </c>
      <c r="D4" s="38" t="s">
        <v>537</v>
      </c>
      <c r="E4" s="151"/>
      <c r="F4" s="38" t="s">
        <v>6026</v>
      </c>
      <c r="G4" s="72" t="s">
        <v>10816</v>
      </c>
      <c r="H4" s="229" t="s">
        <v>538</v>
      </c>
      <c r="I4" s="38"/>
      <c r="J4" s="292"/>
      <c r="K4" s="186" t="s">
        <v>13816</v>
      </c>
      <c r="L4" s="151" t="s">
        <v>17377</v>
      </c>
      <c r="M4" s="38" t="s">
        <v>22</v>
      </c>
      <c r="N4" s="226" t="s">
        <v>4305</v>
      </c>
      <c r="O4" s="263"/>
      <c r="P4" s="263"/>
    </row>
    <row r="5" spans="1:31" ht="17">
      <c r="A5" s="72">
        <v>2</v>
      </c>
      <c r="B5" s="72" t="s">
        <v>18360</v>
      </c>
      <c r="C5" s="38" t="s">
        <v>535</v>
      </c>
      <c r="D5" s="36" t="s">
        <v>3005</v>
      </c>
      <c r="E5" s="151"/>
      <c r="F5" s="38" t="s">
        <v>6027</v>
      </c>
      <c r="G5" s="38" t="s">
        <v>10817</v>
      </c>
      <c r="H5" s="229" t="s">
        <v>539</v>
      </c>
      <c r="I5" s="38"/>
      <c r="J5" s="292"/>
      <c r="K5" s="186" t="s">
        <v>13816</v>
      </c>
      <c r="L5" s="151" t="s">
        <v>17377</v>
      </c>
      <c r="M5" s="38" t="s">
        <v>22</v>
      </c>
      <c r="N5" s="226" t="s">
        <v>4305</v>
      </c>
      <c r="O5" s="72" t="s">
        <v>18469</v>
      </c>
      <c r="P5" s="72"/>
    </row>
    <row r="6" spans="1:31" ht="17">
      <c r="A6" s="72">
        <v>3</v>
      </c>
      <c r="B6" s="72" t="s">
        <v>18360</v>
      </c>
      <c r="C6" s="38" t="s">
        <v>660</v>
      </c>
      <c r="D6" s="36" t="s">
        <v>661</v>
      </c>
      <c r="E6" s="151"/>
      <c r="F6" s="38" t="s">
        <v>6028</v>
      </c>
      <c r="G6" s="38" t="s">
        <v>10818</v>
      </c>
      <c r="H6" s="229" t="s">
        <v>17477</v>
      </c>
      <c r="I6" s="38"/>
      <c r="J6" s="292"/>
      <c r="K6" s="186" t="s">
        <v>13816</v>
      </c>
      <c r="L6" s="151" t="s">
        <v>17377</v>
      </c>
      <c r="M6" s="38" t="s">
        <v>22</v>
      </c>
      <c r="N6" s="226" t="s">
        <v>4305</v>
      </c>
      <c r="O6" s="72"/>
      <c r="P6" s="72"/>
    </row>
    <row r="7" spans="1:31" s="214" customFormat="1">
      <c r="A7" s="72">
        <v>4</v>
      </c>
      <c r="B7" s="72" t="s">
        <v>18360</v>
      </c>
      <c r="C7" s="38" t="s">
        <v>698</v>
      </c>
      <c r="D7" s="38" t="s">
        <v>699</v>
      </c>
      <c r="E7" s="151"/>
      <c r="F7" s="38" t="s">
        <v>6031</v>
      </c>
      <c r="G7" s="38" t="s">
        <v>10821</v>
      </c>
      <c r="H7" s="38" t="s">
        <v>700</v>
      </c>
      <c r="I7" s="38"/>
      <c r="J7" s="292"/>
      <c r="K7" s="186" t="s">
        <v>13816</v>
      </c>
      <c r="L7" s="151" t="s">
        <v>17377</v>
      </c>
      <c r="M7" s="38" t="s">
        <v>21</v>
      </c>
      <c r="N7" s="226" t="s">
        <v>4305</v>
      </c>
      <c r="O7" s="72"/>
      <c r="P7" s="38"/>
      <c r="R7" s="206"/>
      <c r="S7" s="206"/>
      <c r="T7" s="206"/>
      <c r="U7" s="206"/>
      <c r="V7" s="206"/>
      <c r="W7" s="206"/>
      <c r="X7" s="206"/>
      <c r="Y7" s="206"/>
      <c r="Z7" s="206"/>
      <c r="AA7" s="206"/>
      <c r="AB7" s="206"/>
      <c r="AC7" s="206"/>
      <c r="AD7" s="206"/>
      <c r="AE7" s="206"/>
    </row>
    <row r="8" spans="1:31">
      <c r="A8" s="72">
        <v>5</v>
      </c>
      <c r="B8" s="72" t="s">
        <v>18360</v>
      </c>
      <c r="C8" s="38" t="s">
        <v>701</v>
      </c>
      <c r="D8" s="38" t="s">
        <v>699</v>
      </c>
      <c r="E8" s="151"/>
      <c r="F8" s="38" t="s">
        <v>6032</v>
      </c>
      <c r="G8" s="38" t="s">
        <v>10822</v>
      </c>
      <c r="H8" s="38" t="s">
        <v>702</v>
      </c>
      <c r="I8" s="38"/>
      <c r="J8" s="292"/>
      <c r="K8" s="186" t="s">
        <v>13816</v>
      </c>
      <c r="L8" s="151" t="s">
        <v>17377</v>
      </c>
      <c r="M8" s="38" t="s">
        <v>21</v>
      </c>
      <c r="N8" s="226" t="s">
        <v>4305</v>
      </c>
      <c r="O8" s="72"/>
      <c r="P8" s="72"/>
    </row>
    <row r="9" spans="1:31">
      <c r="A9" s="72">
        <v>6</v>
      </c>
      <c r="B9" s="72" t="s">
        <v>18360</v>
      </c>
      <c r="C9" s="38" t="s">
        <v>698</v>
      </c>
      <c r="D9" s="38" t="s">
        <v>699</v>
      </c>
      <c r="E9" s="151"/>
      <c r="F9" s="38" t="s">
        <v>6033</v>
      </c>
      <c r="G9" s="38" t="s">
        <v>10823</v>
      </c>
      <c r="H9" s="38" t="s">
        <v>703</v>
      </c>
      <c r="I9" s="38"/>
      <c r="J9" s="292"/>
      <c r="K9" s="186" t="s">
        <v>13816</v>
      </c>
      <c r="L9" s="151" t="s">
        <v>17377</v>
      </c>
      <c r="M9" s="38" t="s">
        <v>21</v>
      </c>
      <c r="N9" s="226" t="s">
        <v>4305</v>
      </c>
      <c r="O9" s="72"/>
      <c r="P9" s="72"/>
    </row>
    <row r="10" spans="1:31">
      <c r="A10" s="72">
        <v>7</v>
      </c>
      <c r="B10" s="72" t="s">
        <v>18360</v>
      </c>
      <c r="C10" s="38" t="s">
        <v>704</v>
      </c>
      <c r="D10" s="38" t="s">
        <v>699</v>
      </c>
      <c r="E10" s="228"/>
      <c r="F10" s="38" t="s">
        <v>6034</v>
      </c>
      <c r="G10" s="38" t="s">
        <v>10824</v>
      </c>
      <c r="H10" s="38" t="s">
        <v>705</v>
      </c>
      <c r="I10" s="38"/>
      <c r="J10" s="292"/>
      <c r="K10" s="186" t="s">
        <v>13816</v>
      </c>
      <c r="L10" s="151" t="s">
        <v>17377</v>
      </c>
      <c r="M10" s="38" t="s">
        <v>21</v>
      </c>
      <c r="N10" s="226" t="s">
        <v>4305</v>
      </c>
      <c r="O10" s="72"/>
      <c r="P10" s="72"/>
    </row>
    <row r="11" spans="1:31">
      <c r="A11" s="72">
        <v>8</v>
      </c>
      <c r="B11" s="72" t="s">
        <v>18360</v>
      </c>
      <c r="C11" s="38" t="s">
        <v>706</v>
      </c>
      <c r="D11" s="38" t="s">
        <v>699</v>
      </c>
      <c r="E11" s="228"/>
      <c r="F11" s="38" t="s">
        <v>6035</v>
      </c>
      <c r="G11" s="38" t="s">
        <v>10825</v>
      </c>
      <c r="H11" s="38" t="s">
        <v>707</v>
      </c>
      <c r="I11" s="38"/>
      <c r="J11" s="292"/>
      <c r="K11" s="186" t="s">
        <v>13816</v>
      </c>
      <c r="L11" s="151" t="s">
        <v>17377</v>
      </c>
      <c r="M11" s="38" t="s">
        <v>22</v>
      </c>
      <c r="N11" s="226" t="s">
        <v>4305</v>
      </c>
      <c r="O11" s="72"/>
      <c r="P11" s="72"/>
    </row>
    <row r="12" spans="1:31">
      <c r="A12" s="72">
        <v>9</v>
      </c>
      <c r="B12" s="72" t="s">
        <v>18360</v>
      </c>
      <c r="C12" s="38" t="s">
        <v>708</v>
      </c>
      <c r="D12" s="38" t="s">
        <v>699</v>
      </c>
      <c r="E12" s="228"/>
      <c r="F12" s="38" t="s">
        <v>6036</v>
      </c>
      <c r="G12" s="38" t="s">
        <v>10826</v>
      </c>
      <c r="H12" s="38" t="s">
        <v>709</v>
      </c>
      <c r="I12" s="38"/>
      <c r="J12" s="292"/>
      <c r="K12" s="186" t="s">
        <v>13816</v>
      </c>
      <c r="L12" s="151" t="s">
        <v>17377</v>
      </c>
      <c r="M12" s="38" t="s">
        <v>22</v>
      </c>
      <c r="N12" s="226" t="s">
        <v>4305</v>
      </c>
      <c r="O12" s="72"/>
      <c r="P12" s="72"/>
    </row>
    <row r="13" spans="1:31">
      <c r="A13" s="72">
        <v>10</v>
      </c>
      <c r="B13" s="72" t="s">
        <v>18360</v>
      </c>
      <c r="C13" s="38" t="s">
        <v>710</v>
      </c>
      <c r="D13" s="38" t="s">
        <v>699</v>
      </c>
      <c r="E13" s="228"/>
      <c r="F13" s="38" t="s">
        <v>6037</v>
      </c>
      <c r="G13" s="38" t="s">
        <v>10827</v>
      </c>
      <c r="H13" s="38" t="s">
        <v>711</v>
      </c>
      <c r="I13" s="38"/>
      <c r="J13" s="292"/>
      <c r="K13" s="186" t="s">
        <v>13816</v>
      </c>
      <c r="L13" s="151" t="s">
        <v>17377</v>
      </c>
      <c r="M13" s="38" t="s">
        <v>21</v>
      </c>
      <c r="N13" s="226" t="s">
        <v>4305</v>
      </c>
      <c r="O13" s="72"/>
      <c r="P13" s="72"/>
    </row>
    <row r="14" spans="1:31">
      <c r="A14" s="72">
        <v>11</v>
      </c>
      <c r="B14" s="72" t="s">
        <v>18360</v>
      </c>
      <c r="C14" s="38" t="s">
        <v>712</v>
      </c>
      <c r="D14" s="38" t="s">
        <v>713</v>
      </c>
      <c r="E14" s="228"/>
      <c r="F14" s="38" t="s">
        <v>6038</v>
      </c>
      <c r="G14" s="38" t="s">
        <v>10828</v>
      </c>
      <c r="H14" s="229" t="s">
        <v>17478</v>
      </c>
      <c r="I14" s="38"/>
      <c r="J14" s="292"/>
      <c r="K14" s="186" t="s">
        <v>13816</v>
      </c>
      <c r="L14" s="151" t="s">
        <v>17377</v>
      </c>
      <c r="M14" s="38" t="s">
        <v>21</v>
      </c>
      <c r="N14" s="226" t="s">
        <v>4305</v>
      </c>
      <c r="O14" s="72"/>
      <c r="P14" s="72"/>
    </row>
    <row r="15" spans="1:31">
      <c r="A15" s="72">
        <v>12</v>
      </c>
      <c r="B15" s="72" t="s">
        <v>18360</v>
      </c>
      <c r="C15" s="38" t="s">
        <v>714</v>
      </c>
      <c r="D15" s="38" t="s">
        <v>713</v>
      </c>
      <c r="E15" s="228"/>
      <c r="F15" s="38" t="s">
        <v>6039</v>
      </c>
      <c r="G15" s="38" t="s">
        <v>10829</v>
      </c>
      <c r="H15" s="229" t="s">
        <v>715</v>
      </c>
      <c r="I15" s="38"/>
      <c r="J15" s="292"/>
      <c r="K15" s="186" t="s">
        <v>13816</v>
      </c>
      <c r="L15" s="151" t="s">
        <v>17377</v>
      </c>
      <c r="M15" s="38" t="s">
        <v>21</v>
      </c>
      <c r="N15" s="226" t="s">
        <v>4305</v>
      </c>
      <c r="O15" s="72"/>
      <c r="P15" s="72"/>
    </row>
    <row r="16" spans="1:31">
      <c r="A16" s="72">
        <v>13</v>
      </c>
      <c r="B16" s="72" t="s">
        <v>18360</v>
      </c>
      <c r="C16" s="38" t="s">
        <v>716</v>
      </c>
      <c r="D16" s="38" t="s">
        <v>713</v>
      </c>
      <c r="E16" s="228"/>
      <c r="F16" s="38" t="s">
        <v>6040</v>
      </c>
      <c r="G16" s="38" t="s">
        <v>10830</v>
      </c>
      <c r="H16" s="229" t="s">
        <v>717</v>
      </c>
      <c r="I16" s="38"/>
      <c r="J16" s="292"/>
      <c r="K16" s="186" t="s">
        <v>13816</v>
      </c>
      <c r="L16" s="151" t="s">
        <v>17377</v>
      </c>
      <c r="M16" s="38" t="s">
        <v>21</v>
      </c>
      <c r="N16" s="226" t="s">
        <v>4305</v>
      </c>
      <c r="O16" s="72"/>
      <c r="P16" s="72"/>
    </row>
    <row r="17" spans="1:31">
      <c r="A17" s="72">
        <v>14</v>
      </c>
      <c r="B17" s="72" t="s">
        <v>18360</v>
      </c>
      <c r="C17" s="38" t="s">
        <v>718</v>
      </c>
      <c r="D17" s="38" t="s">
        <v>713</v>
      </c>
      <c r="E17" s="228"/>
      <c r="F17" s="38" t="s">
        <v>6041</v>
      </c>
      <c r="G17" s="38" t="s">
        <v>10831</v>
      </c>
      <c r="H17" s="229" t="s">
        <v>719</v>
      </c>
      <c r="I17" s="38"/>
      <c r="J17" s="292"/>
      <c r="K17" s="186" t="s">
        <v>13816</v>
      </c>
      <c r="L17" s="151" t="s">
        <v>17377</v>
      </c>
      <c r="M17" s="38" t="s">
        <v>21</v>
      </c>
      <c r="N17" s="226" t="s">
        <v>4305</v>
      </c>
      <c r="O17" s="72"/>
      <c r="P17" s="72"/>
    </row>
    <row r="18" spans="1:31">
      <c r="A18" s="72">
        <v>15</v>
      </c>
      <c r="B18" s="72" t="s">
        <v>18360</v>
      </c>
      <c r="C18" s="38" t="s">
        <v>776</v>
      </c>
      <c r="D18" s="38" t="s">
        <v>777</v>
      </c>
      <c r="E18" s="124"/>
      <c r="F18" s="124" t="s">
        <v>6042</v>
      </c>
      <c r="G18" s="38" t="s">
        <v>10832</v>
      </c>
      <c r="H18" s="229" t="s">
        <v>17479</v>
      </c>
      <c r="I18" s="38"/>
      <c r="J18" s="292"/>
      <c r="K18" s="186" t="s">
        <v>13816</v>
      </c>
      <c r="L18" s="151" t="s">
        <v>17377</v>
      </c>
      <c r="M18" s="38" t="s">
        <v>21</v>
      </c>
      <c r="N18" s="228" t="s">
        <v>4305</v>
      </c>
      <c r="O18" s="72"/>
      <c r="P18" s="72"/>
    </row>
    <row r="19" spans="1:31">
      <c r="A19" s="72">
        <v>16</v>
      </c>
      <c r="B19" s="72" t="s">
        <v>18360</v>
      </c>
      <c r="C19" s="38" t="s">
        <v>778</v>
      </c>
      <c r="D19" s="38" t="s">
        <v>777</v>
      </c>
      <c r="E19" s="124"/>
      <c r="F19" s="124" t="s">
        <v>6043</v>
      </c>
      <c r="G19" s="38" t="s">
        <v>10833</v>
      </c>
      <c r="H19" s="229" t="s">
        <v>779</v>
      </c>
      <c r="I19" s="38"/>
      <c r="J19" s="292"/>
      <c r="K19" s="186" t="s">
        <v>13816</v>
      </c>
      <c r="L19" s="151">
        <v>6725</v>
      </c>
      <c r="M19" s="38" t="s">
        <v>21</v>
      </c>
      <c r="N19" s="226" t="s">
        <v>4305</v>
      </c>
      <c r="O19" s="72"/>
      <c r="P19" s="72"/>
    </row>
    <row r="20" spans="1:31" ht="18" customHeight="1">
      <c r="A20" s="72">
        <v>17</v>
      </c>
      <c r="B20" s="72" t="s">
        <v>18360</v>
      </c>
      <c r="C20" s="38" t="s">
        <v>780</v>
      </c>
      <c r="D20" s="38" t="s">
        <v>777</v>
      </c>
      <c r="E20" s="124"/>
      <c r="F20" s="124" t="s">
        <v>6044</v>
      </c>
      <c r="G20" s="38" t="s">
        <v>10834</v>
      </c>
      <c r="H20" s="229" t="s">
        <v>782</v>
      </c>
      <c r="I20" s="38"/>
      <c r="J20" s="292"/>
      <c r="K20" s="186" t="s">
        <v>13816</v>
      </c>
      <c r="L20" s="151">
        <v>6727</v>
      </c>
      <c r="M20" s="38" t="s">
        <v>21</v>
      </c>
      <c r="N20" s="226" t="s">
        <v>4305</v>
      </c>
      <c r="O20" s="72"/>
      <c r="P20" s="72"/>
    </row>
    <row r="21" spans="1:31">
      <c r="A21" s="72">
        <v>18</v>
      </c>
      <c r="B21" s="72" t="s">
        <v>18360</v>
      </c>
      <c r="C21" s="38" t="s">
        <v>778</v>
      </c>
      <c r="D21" s="38" t="s">
        <v>777</v>
      </c>
      <c r="E21" s="231"/>
      <c r="F21" s="124" t="s">
        <v>6045</v>
      </c>
      <c r="G21" s="38" t="s">
        <v>10835</v>
      </c>
      <c r="H21" s="229" t="s">
        <v>784</v>
      </c>
      <c r="I21" s="38"/>
      <c r="J21" s="292"/>
      <c r="K21" s="186" t="s">
        <v>13816</v>
      </c>
      <c r="L21" s="151" t="s">
        <v>17377</v>
      </c>
      <c r="M21" s="38" t="s">
        <v>21</v>
      </c>
      <c r="N21" s="226" t="s">
        <v>4305</v>
      </c>
      <c r="O21" s="72" t="s">
        <v>17654</v>
      </c>
      <c r="P21" s="72"/>
    </row>
    <row r="22" spans="1:31">
      <c r="A22" s="72">
        <v>19</v>
      </c>
      <c r="B22" s="72" t="s">
        <v>18360</v>
      </c>
      <c r="C22" s="38" t="s">
        <v>785</v>
      </c>
      <c r="D22" s="38" t="s">
        <v>777</v>
      </c>
      <c r="E22" s="124"/>
      <c r="F22" s="124" t="s">
        <v>6046</v>
      </c>
      <c r="G22" s="38" t="s">
        <v>10836</v>
      </c>
      <c r="H22" s="229" t="s">
        <v>786</v>
      </c>
      <c r="I22" s="38"/>
      <c r="J22" s="292"/>
      <c r="K22" s="186" t="s">
        <v>13816</v>
      </c>
      <c r="L22" s="151">
        <v>6728</v>
      </c>
      <c r="M22" s="38" t="s">
        <v>21</v>
      </c>
      <c r="N22" s="226" t="s">
        <v>4305</v>
      </c>
      <c r="O22" s="72"/>
      <c r="P22" s="72"/>
    </row>
    <row r="23" spans="1:31">
      <c r="A23" s="72">
        <v>20</v>
      </c>
      <c r="B23" s="72" t="s">
        <v>18360</v>
      </c>
      <c r="C23" s="38" t="s">
        <v>787</v>
      </c>
      <c r="D23" s="38" t="s">
        <v>777</v>
      </c>
      <c r="E23" s="124"/>
      <c r="F23" s="124" t="s">
        <v>6047</v>
      </c>
      <c r="G23" s="38" t="s">
        <v>10837</v>
      </c>
      <c r="H23" s="229" t="s">
        <v>788</v>
      </c>
      <c r="I23" s="38"/>
      <c r="J23" s="292"/>
      <c r="K23" s="186" t="s">
        <v>13816</v>
      </c>
      <c r="L23" s="151" t="s">
        <v>17377</v>
      </c>
      <c r="M23" s="38" t="s">
        <v>21</v>
      </c>
      <c r="N23" s="226" t="s">
        <v>4305</v>
      </c>
      <c r="O23" s="72"/>
      <c r="P23" s="72"/>
    </row>
    <row r="24" spans="1:31">
      <c r="A24" s="72">
        <v>21</v>
      </c>
      <c r="B24" s="72" t="s">
        <v>18360</v>
      </c>
      <c r="C24" s="38" t="s">
        <v>789</v>
      </c>
      <c r="D24" s="38" t="s">
        <v>777</v>
      </c>
      <c r="E24" s="124"/>
      <c r="F24" s="124" t="s">
        <v>6048</v>
      </c>
      <c r="G24" s="38" t="s">
        <v>10838</v>
      </c>
      <c r="H24" s="229" t="s">
        <v>790</v>
      </c>
      <c r="I24" s="38"/>
      <c r="J24" s="292"/>
      <c r="K24" s="186" t="s">
        <v>13816</v>
      </c>
      <c r="L24" s="151">
        <v>6729</v>
      </c>
      <c r="M24" s="38" t="s">
        <v>21</v>
      </c>
      <c r="N24" s="226" t="s">
        <v>4305</v>
      </c>
      <c r="O24" s="72"/>
      <c r="P24" s="72"/>
    </row>
    <row r="25" spans="1:31">
      <c r="A25" s="72">
        <v>22</v>
      </c>
      <c r="B25" s="72" t="s">
        <v>18360</v>
      </c>
      <c r="C25" s="38" t="s">
        <v>791</v>
      </c>
      <c r="D25" s="38" t="s">
        <v>777</v>
      </c>
      <c r="E25" s="124"/>
      <c r="F25" s="124" t="s">
        <v>6049</v>
      </c>
      <c r="G25" s="38" t="s">
        <v>10839</v>
      </c>
      <c r="H25" s="229" t="s">
        <v>792</v>
      </c>
      <c r="I25" s="38"/>
      <c r="J25" s="292"/>
      <c r="K25" s="186" t="s">
        <v>13816</v>
      </c>
      <c r="L25" s="151">
        <v>6726</v>
      </c>
      <c r="M25" s="38" t="s">
        <v>21</v>
      </c>
      <c r="N25" s="226" t="s">
        <v>4305</v>
      </c>
      <c r="O25" s="72"/>
      <c r="P25" s="72"/>
    </row>
    <row r="26" spans="1:31">
      <c r="A26" s="72">
        <v>23</v>
      </c>
      <c r="B26" s="72" t="s">
        <v>18360</v>
      </c>
      <c r="C26" s="38" t="s">
        <v>1032</v>
      </c>
      <c r="D26" s="38" t="s">
        <v>1040</v>
      </c>
      <c r="E26" s="124"/>
      <c r="F26" s="124" t="s">
        <v>6050</v>
      </c>
      <c r="G26" s="38" t="s">
        <v>10840</v>
      </c>
      <c r="H26" s="38" t="s">
        <v>1033</v>
      </c>
      <c r="I26" s="38"/>
      <c r="J26" s="292"/>
      <c r="K26" s="186" t="s">
        <v>13816</v>
      </c>
      <c r="L26" s="151" t="s">
        <v>17377</v>
      </c>
      <c r="M26" s="38" t="s">
        <v>21</v>
      </c>
      <c r="N26" s="226" t="s">
        <v>4305</v>
      </c>
      <c r="O26" s="72"/>
      <c r="P26" s="72"/>
    </row>
    <row r="27" spans="1:31">
      <c r="A27" s="72">
        <v>24</v>
      </c>
      <c r="B27" s="72" t="s">
        <v>18360</v>
      </c>
      <c r="C27" s="38" t="s">
        <v>1034</v>
      </c>
      <c r="D27" s="38" t="s">
        <v>1040</v>
      </c>
      <c r="E27" s="124"/>
      <c r="F27" s="124" t="s">
        <v>6051</v>
      </c>
      <c r="G27" s="124" t="s">
        <v>10841</v>
      </c>
      <c r="H27" s="38" t="s">
        <v>1035</v>
      </c>
      <c r="I27" s="38"/>
      <c r="J27" s="292"/>
      <c r="K27" s="186" t="s">
        <v>13816</v>
      </c>
      <c r="L27" s="151" t="s">
        <v>17377</v>
      </c>
      <c r="M27" s="38" t="s">
        <v>21</v>
      </c>
      <c r="N27" s="226" t="s">
        <v>4305</v>
      </c>
      <c r="O27" s="38"/>
      <c r="P27" s="72"/>
      <c r="R27" s="214"/>
      <c r="S27" s="214"/>
      <c r="T27" s="214"/>
      <c r="U27" s="214"/>
      <c r="V27" s="214"/>
      <c r="W27" s="214"/>
      <c r="X27" s="214"/>
      <c r="Y27" s="214"/>
      <c r="Z27" s="214"/>
      <c r="AA27" s="214"/>
      <c r="AB27" s="214"/>
      <c r="AC27" s="214"/>
      <c r="AD27" s="214"/>
      <c r="AE27" s="214"/>
    </row>
    <row r="28" spans="1:31">
      <c r="A28" s="72">
        <v>25</v>
      </c>
      <c r="B28" s="72" t="s">
        <v>18360</v>
      </c>
      <c r="C28" s="38" t="s">
        <v>1036</v>
      </c>
      <c r="D28" s="38" t="s">
        <v>1040</v>
      </c>
      <c r="E28" s="124"/>
      <c r="F28" s="124" t="s">
        <v>6052</v>
      </c>
      <c r="G28" s="124" t="s">
        <v>10842</v>
      </c>
      <c r="H28" s="38" t="s">
        <v>1037</v>
      </c>
      <c r="I28" s="38"/>
      <c r="J28" s="292"/>
      <c r="K28" s="186" t="s">
        <v>13816</v>
      </c>
      <c r="L28" s="151" t="s">
        <v>17377</v>
      </c>
      <c r="M28" s="38" t="s">
        <v>21</v>
      </c>
      <c r="N28" s="226" t="s">
        <v>4305</v>
      </c>
      <c r="O28" s="72"/>
      <c r="P28" s="72"/>
    </row>
    <row r="29" spans="1:31">
      <c r="A29" s="72">
        <v>26</v>
      </c>
      <c r="B29" s="72" t="s">
        <v>18360</v>
      </c>
      <c r="C29" s="38" t="s">
        <v>1038</v>
      </c>
      <c r="D29" s="38" t="s">
        <v>1040</v>
      </c>
      <c r="E29" s="124"/>
      <c r="F29" s="124" t="s">
        <v>6053</v>
      </c>
      <c r="G29" s="124" t="s">
        <v>10843</v>
      </c>
      <c r="H29" s="38" t="s">
        <v>1039</v>
      </c>
      <c r="I29" s="38"/>
      <c r="J29" s="292"/>
      <c r="K29" s="186" t="s">
        <v>13816</v>
      </c>
      <c r="L29" s="151" t="s">
        <v>17377</v>
      </c>
      <c r="M29" s="38" t="s">
        <v>21</v>
      </c>
      <c r="N29" s="226" t="s">
        <v>4305</v>
      </c>
      <c r="O29" s="72"/>
      <c r="P29" s="72"/>
    </row>
    <row r="30" spans="1:31">
      <c r="A30" s="72">
        <v>27</v>
      </c>
      <c r="B30" s="72" t="s">
        <v>18360</v>
      </c>
      <c r="C30" s="38" t="s">
        <v>1233</v>
      </c>
      <c r="D30" s="38" t="s">
        <v>1234</v>
      </c>
      <c r="E30" s="124"/>
      <c r="F30" s="124" t="s">
        <v>6054</v>
      </c>
      <c r="G30" s="124" t="s">
        <v>10844</v>
      </c>
      <c r="H30" s="38" t="s">
        <v>1235</v>
      </c>
      <c r="I30" s="38"/>
      <c r="J30" s="292"/>
      <c r="K30" s="186" t="s">
        <v>13816</v>
      </c>
      <c r="L30" s="151" t="s">
        <v>17377</v>
      </c>
      <c r="M30" s="38" t="s">
        <v>22</v>
      </c>
      <c r="N30" s="226" t="s">
        <v>4305</v>
      </c>
      <c r="O30" s="72"/>
      <c r="P30" s="72"/>
    </row>
    <row r="31" spans="1:31" ht="17">
      <c r="A31" s="72">
        <v>28</v>
      </c>
      <c r="B31" s="72" t="s">
        <v>18360</v>
      </c>
      <c r="C31" s="38" t="s">
        <v>535</v>
      </c>
      <c r="D31" s="307" t="s">
        <v>1236</v>
      </c>
      <c r="E31" s="231"/>
      <c r="F31" s="231" t="s">
        <v>6055</v>
      </c>
      <c r="G31" s="124" t="s">
        <v>10845</v>
      </c>
      <c r="H31" s="38" t="s">
        <v>1237</v>
      </c>
      <c r="I31" s="38"/>
      <c r="J31" s="292"/>
      <c r="K31" s="186" t="s">
        <v>13816</v>
      </c>
      <c r="L31" s="151" t="s">
        <v>17377</v>
      </c>
      <c r="M31" s="38" t="s">
        <v>22</v>
      </c>
      <c r="N31" s="226" t="s">
        <v>21804</v>
      </c>
      <c r="O31" s="72"/>
      <c r="P31" s="72"/>
    </row>
    <row r="32" spans="1:31" ht="17">
      <c r="A32" s="72">
        <v>29</v>
      </c>
      <c r="B32" s="72" t="s">
        <v>18360</v>
      </c>
      <c r="C32" s="38" t="s">
        <v>1238</v>
      </c>
      <c r="D32" s="506" t="s">
        <v>1239</v>
      </c>
      <c r="E32" s="124"/>
      <c r="F32" s="231" t="s">
        <v>6056</v>
      </c>
      <c r="G32" s="124" t="s">
        <v>10846</v>
      </c>
      <c r="H32" s="38" t="s">
        <v>1240</v>
      </c>
      <c r="I32" s="38"/>
      <c r="J32" s="292"/>
      <c r="K32" s="186" t="s">
        <v>13816</v>
      </c>
      <c r="L32" s="151" t="s">
        <v>17377</v>
      </c>
      <c r="M32" s="38" t="s">
        <v>22</v>
      </c>
      <c r="N32" s="226" t="s">
        <v>4305</v>
      </c>
      <c r="O32" s="72"/>
      <c r="P32" s="72"/>
    </row>
    <row r="33" spans="1:16" ht="17">
      <c r="A33" s="72">
        <v>30</v>
      </c>
      <c r="B33" s="72" t="s">
        <v>18360</v>
      </c>
      <c r="C33" s="38" t="s">
        <v>1241</v>
      </c>
      <c r="D33" s="38" t="s">
        <v>1239</v>
      </c>
      <c r="E33" s="124"/>
      <c r="F33" s="231" t="s">
        <v>6057</v>
      </c>
      <c r="G33" s="124" t="s">
        <v>10847</v>
      </c>
      <c r="H33" s="38" t="s">
        <v>1242</v>
      </c>
      <c r="I33" s="38"/>
      <c r="J33" s="292"/>
      <c r="K33" s="186" t="s">
        <v>13816</v>
      </c>
      <c r="L33" s="151" t="s">
        <v>17377</v>
      </c>
      <c r="M33" s="38" t="s">
        <v>21</v>
      </c>
      <c r="N33" s="226" t="s">
        <v>4305</v>
      </c>
      <c r="O33" s="72"/>
      <c r="P33" s="72"/>
    </row>
    <row r="34" spans="1:16" ht="17">
      <c r="A34" s="72">
        <v>31</v>
      </c>
      <c r="B34" s="72" t="s">
        <v>18360</v>
      </c>
      <c r="C34" s="38" t="s">
        <v>1243</v>
      </c>
      <c r="D34" s="38" t="s">
        <v>1239</v>
      </c>
      <c r="E34" s="124"/>
      <c r="F34" s="231" t="s">
        <v>6058</v>
      </c>
      <c r="G34" s="124" t="s">
        <v>10848</v>
      </c>
      <c r="H34" s="38" t="s">
        <v>1244</v>
      </c>
      <c r="I34" s="38"/>
      <c r="J34" s="292"/>
      <c r="K34" s="186" t="s">
        <v>13816</v>
      </c>
      <c r="L34" s="151" t="s">
        <v>17377</v>
      </c>
      <c r="M34" s="38" t="s">
        <v>21</v>
      </c>
      <c r="N34" s="226" t="s">
        <v>4305</v>
      </c>
      <c r="O34" s="72"/>
      <c r="P34" s="72"/>
    </row>
    <row r="35" spans="1:16" ht="17">
      <c r="A35" s="72">
        <v>32</v>
      </c>
      <c r="B35" s="72" t="s">
        <v>18360</v>
      </c>
      <c r="C35" s="38" t="s">
        <v>1245</v>
      </c>
      <c r="D35" s="38" t="s">
        <v>1239</v>
      </c>
      <c r="E35" s="124"/>
      <c r="F35" s="231" t="s">
        <v>6059</v>
      </c>
      <c r="G35" s="124" t="s">
        <v>10849</v>
      </c>
      <c r="H35" s="38" t="s">
        <v>1246</v>
      </c>
      <c r="I35" s="38"/>
      <c r="J35" s="292"/>
      <c r="K35" s="186" t="s">
        <v>13816</v>
      </c>
      <c r="L35" s="151" t="s">
        <v>17377</v>
      </c>
      <c r="M35" s="38" t="s">
        <v>21</v>
      </c>
      <c r="N35" s="226" t="s">
        <v>4305</v>
      </c>
      <c r="O35" s="72"/>
      <c r="P35" s="72"/>
    </row>
    <row r="36" spans="1:16" ht="17">
      <c r="A36" s="72">
        <v>33</v>
      </c>
      <c r="B36" s="72" t="s">
        <v>18360</v>
      </c>
      <c r="C36" s="38" t="s">
        <v>1247</v>
      </c>
      <c r="D36" s="38" t="s">
        <v>1249</v>
      </c>
      <c r="E36" s="124"/>
      <c r="F36" s="231" t="s">
        <v>6060</v>
      </c>
      <c r="G36" s="124" t="s">
        <v>10850</v>
      </c>
      <c r="H36" s="38" t="s">
        <v>1250</v>
      </c>
      <c r="I36" s="38"/>
      <c r="J36" s="292"/>
      <c r="K36" s="186" t="s">
        <v>13816</v>
      </c>
      <c r="L36" s="151" t="s">
        <v>17377</v>
      </c>
      <c r="M36" s="38" t="s">
        <v>22</v>
      </c>
      <c r="N36" s="226" t="s">
        <v>4305</v>
      </c>
      <c r="O36" s="72" t="s">
        <v>18419</v>
      </c>
      <c r="P36" s="72"/>
    </row>
    <row r="37" spans="1:16">
      <c r="A37" s="72">
        <v>34</v>
      </c>
      <c r="B37" s="72" t="s">
        <v>18360</v>
      </c>
      <c r="C37" s="38" t="s">
        <v>1251</v>
      </c>
      <c r="D37" s="38" t="s">
        <v>1249</v>
      </c>
      <c r="E37" s="124"/>
      <c r="F37" s="38" t="s">
        <v>6636</v>
      </c>
      <c r="G37" s="38" t="s">
        <v>10855</v>
      </c>
      <c r="H37" s="229" t="s">
        <v>1252</v>
      </c>
      <c r="I37" s="38"/>
      <c r="J37" s="292"/>
      <c r="K37" s="186" t="s">
        <v>13816</v>
      </c>
      <c r="L37" s="151" t="s">
        <v>17377</v>
      </c>
      <c r="M37" s="38" t="s">
        <v>22</v>
      </c>
      <c r="N37" s="226" t="s">
        <v>4305</v>
      </c>
      <c r="O37" s="72"/>
      <c r="P37" s="72"/>
    </row>
    <row r="38" spans="1:16">
      <c r="A38" s="72">
        <v>35</v>
      </c>
      <c r="B38" s="72" t="s">
        <v>18360</v>
      </c>
      <c r="C38" s="38" t="s">
        <v>3770</v>
      </c>
      <c r="D38" s="38" t="s">
        <v>3769</v>
      </c>
      <c r="E38" s="124" t="s">
        <v>3772</v>
      </c>
      <c r="F38" s="124" t="s">
        <v>3771</v>
      </c>
      <c r="G38" s="124" t="s">
        <v>10743</v>
      </c>
      <c r="H38" s="185" t="s">
        <v>3774</v>
      </c>
      <c r="I38" s="38" t="str">
        <f t="shared" ref="I38:I69" si="0">LEFT(J38, 7)</f>
        <v>DYE3758</v>
      </c>
      <c r="J38" s="292" t="s">
        <v>3773</v>
      </c>
      <c r="K38" s="576" t="s">
        <v>4304</v>
      </c>
      <c r="L38" s="151" t="s">
        <v>17377</v>
      </c>
      <c r="M38" s="38" t="s">
        <v>21</v>
      </c>
      <c r="N38" s="226" t="s">
        <v>2981</v>
      </c>
      <c r="O38" s="72"/>
      <c r="P38" s="72"/>
    </row>
    <row r="39" spans="1:16">
      <c r="A39" s="72">
        <v>36</v>
      </c>
      <c r="B39" s="72" t="s">
        <v>18360</v>
      </c>
      <c r="C39" s="38" t="s">
        <v>3777</v>
      </c>
      <c r="D39" s="38" t="s">
        <v>3776</v>
      </c>
      <c r="E39" s="124" t="s">
        <v>3779</v>
      </c>
      <c r="F39" s="124" t="s">
        <v>3778</v>
      </c>
      <c r="G39" s="124" t="s">
        <v>10744</v>
      </c>
      <c r="H39" s="185" t="s">
        <v>3781</v>
      </c>
      <c r="I39" s="38" t="str">
        <f t="shared" si="0"/>
        <v>DYE3759</v>
      </c>
      <c r="J39" s="292" t="s">
        <v>3780</v>
      </c>
      <c r="K39" s="576" t="s">
        <v>4304</v>
      </c>
      <c r="L39" s="151" t="s">
        <v>17377</v>
      </c>
      <c r="M39" s="38" t="s">
        <v>21</v>
      </c>
      <c r="N39" s="226" t="s">
        <v>2981</v>
      </c>
      <c r="O39" s="72"/>
      <c r="P39" s="72"/>
    </row>
    <row r="40" spans="1:16">
      <c r="A40" s="72">
        <v>37</v>
      </c>
      <c r="B40" s="72" t="s">
        <v>18360</v>
      </c>
      <c r="C40" s="38" t="s">
        <v>134</v>
      </c>
      <c r="D40" s="38" t="s">
        <v>3783</v>
      </c>
      <c r="E40" s="124" t="s">
        <v>3785</v>
      </c>
      <c r="F40" s="124" t="s">
        <v>3784</v>
      </c>
      <c r="G40" s="124" t="s">
        <v>10745</v>
      </c>
      <c r="H40" s="185" t="s">
        <v>3787</v>
      </c>
      <c r="I40" s="38" t="str">
        <f t="shared" si="0"/>
        <v>DYE3761</v>
      </c>
      <c r="J40" s="292" t="s">
        <v>3786</v>
      </c>
      <c r="K40" s="576" t="s">
        <v>4304</v>
      </c>
      <c r="L40" s="151" t="s">
        <v>17377</v>
      </c>
      <c r="M40" s="38" t="s">
        <v>21</v>
      </c>
      <c r="N40" s="226" t="s">
        <v>2981</v>
      </c>
      <c r="O40" s="72"/>
      <c r="P40" s="72"/>
    </row>
    <row r="41" spans="1:16">
      <c r="A41" s="72">
        <v>38</v>
      </c>
      <c r="B41" s="72" t="s">
        <v>18360</v>
      </c>
      <c r="C41" s="38" t="s">
        <v>3789</v>
      </c>
      <c r="D41" s="38" t="s">
        <v>3788</v>
      </c>
      <c r="E41" s="124" t="s">
        <v>3791</v>
      </c>
      <c r="F41" s="124" t="s">
        <v>3790</v>
      </c>
      <c r="G41" s="124" t="s">
        <v>10746</v>
      </c>
      <c r="H41" s="185" t="s">
        <v>3793</v>
      </c>
      <c r="I41" s="38" t="str">
        <f t="shared" si="0"/>
        <v>DYE3762</v>
      </c>
      <c r="J41" s="292" t="s">
        <v>3792</v>
      </c>
      <c r="K41" s="576" t="s">
        <v>4304</v>
      </c>
      <c r="L41" s="151" t="s">
        <v>17377</v>
      </c>
      <c r="M41" s="38" t="s">
        <v>21</v>
      </c>
      <c r="N41" s="226" t="s">
        <v>2981</v>
      </c>
      <c r="O41" s="72"/>
      <c r="P41" s="72"/>
    </row>
    <row r="42" spans="1:16">
      <c r="A42" s="72">
        <v>39</v>
      </c>
      <c r="B42" s="72" t="s">
        <v>18360</v>
      </c>
      <c r="C42" s="38" t="s">
        <v>3795</v>
      </c>
      <c r="D42" s="38" t="s">
        <v>3794</v>
      </c>
      <c r="E42" s="124" t="s">
        <v>3797</v>
      </c>
      <c r="F42" s="124" t="s">
        <v>3796</v>
      </c>
      <c r="G42" s="124" t="s">
        <v>10747</v>
      </c>
      <c r="H42" s="185" t="s">
        <v>3799</v>
      </c>
      <c r="I42" s="38" t="str">
        <f t="shared" si="0"/>
        <v>DYE3764</v>
      </c>
      <c r="J42" s="292" t="s">
        <v>3798</v>
      </c>
      <c r="K42" s="576" t="s">
        <v>4304</v>
      </c>
      <c r="L42" s="151" t="s">
        <v>17377</v>
      </c>
      <c r="M42" s="38" t="s">
        <v>21</v>
      </c>
      <c r="N42" s="226" t="s">
        <v>2981</v>
      </c>
      <c r="O42" s="72"/>
      <c r="P42" s="72"/>
    </row>
    <row r="43" spans="1:16">
      <c r="A43" s="72">
        <v>40</v>
      </c>
      <c r="B43" s="72" t="s">
        <v>18360</v>
      </c>
      <c r="C43" s="38" t="s">
        <v>3800</v>
      </c>
      <c r="D43" s="38" t="s">
        <v>23871</v>
      </c>
      <c r="E43" s="124" t="s">
        <v>3802</v>
      </c>
      <c r="F43" s="124" t="s">
        <v>3801</v>
      </c>
      <c r="G43" s="124" t="s">
        <v>10748</v>
      </c>
      <c r="H43" s="185" t="s">
        <v>3804</v>
      </c>
      <c r="I43" s="38" t="str">
        <f t="shared" si="0"/>
        <v>DYE3765</v>
      </c>
      <c r="J43" s="292" t="s">
        <v>3803</v>
      </c>
      <c r="K43" s="576" t="s">
        <v>4304</v>
      </c>
      <c r="L43" s="151" t="s">
        <v>17377</v>
      </c>
      <c r="M43" s="38" t="s">
        <v>21</v>
      </c>
      <c r="N43" s="226" t="s">
        <v>2981</v>
      </c>
      <c r="O43" s="72"/>
      <c r="P43" s="72"/>
    </row>
    <row r="44" spans="1:16">
      <c r="A44" s="72">
        <v>41</v>
      </c>
      <c r="B44" s="72" t="s">
        <v>18360</v>
      </c>
      <c r="C44" s="38" t="s">
        <v>3806</v>
      </c>
      <c r="D44" s="38" t="s">
        <v>3805</v>
      </c>
      <c r="E44" s="124" t="s">
        <v>3808</v>
      </c>
      <c r="F44" s="124" t="s">
        <v>3807</v>
      </c>
      <c r="G44" s="124" t="s">
        <v>10801</v>
      </c>
      <c r="H44" s="185" t="s">
        <v>3810</v>
      </c>
      <c r="I44" s="38" t="str">
        <f t="shared" si="0"/>
        <v>DYE3766</v>
      </c>
      <c r="J44" s="292" t="s">
        <v>3809</v>
      </c>
      <c r="K44" s="576" t="s">
        <v>4304</v>
      </c>
      <c r="L44" s="151" t="s">
        <v>17377</v>
      </c>
      <c r="M44" s="38" t="s">
        <v>21</v>
      </c>
      <c r="N44" s="226" t="s">
        <v>2981</v>
      </c>
      <c r="O44" s="72"/>
      <c r="P44" s="72"/>
    </row>
    <row r="45" spans="1:16">
      <c r="A45" s="72">
        <v>42</v>
      </c>
      <c r="B45" s="72" t="s">
        <v>18360</v>
      </c>
      <c r="C45" s="38" t="s">
        <v>3812</v>
      </c>
      <c r="D45" s="38" t="s">
        <v>3811</v>
      </c>
      <c r="E45" s="124" t="s">
        <v>3814</v>
      </c>
      <c r="F45" s="124" t="s">
        <v>3813</v>
      </c>
      <c r="G45" s="124" t="s">
        <v>10749</v>
      </c>
      <c r="H45" s="185" t="s">
        <v>3816</v>
      </c>
      <c r="I45" s="38" t="str">
        <f t="shared" si="0"/>
        <v>DYE3767</v>
      </c>
      <c r="J45" s="292" t="s">
        <v>3815</v>
      </c>
      <c r="K45" s="576" t="s">
        <v>4304</v>
      </c>
      <c r="L45" s="151" t="s">
        <v>17377</v>
      </c>
      <c r="M45" s="38" t="s">
        <v>21</v>
      </c>
      <c r="N45" s="226" t="s">
        <v>2981</v>
      </c>
      <c r="O45" s="72"/>
      <c r="P45" s="72"/>
    </row>
    <row r="46" spans="1:16">
      <c r="A46" s="72">
        <v>43</v>
      </c>
      <c r="B46" s="72" t="s">
        <v>18360</v>
      </c>
      <c r="C46" s="38" t="s">
        <v>3819</v>
      </c>
      <c r="D46" s="38" t="s">
        <v>3818</v>
      </c>
      <c r="E46" s="124" t="s">
        <v>3821</v>
      </c>
      <c r="F46" s="124" t="s">
        <v>3820</v>
      </c>
      <c r="G46" s="124" t="s">
        <v>10750</v>
      </c>
      <c r="H46" s="185" t="s">
        <v>3823</v>
      </c>
      <c r="I46" s="38" t="str">
        <f t="shared" si="0"/>
        <v>DYE3768</v>
      </c>
      <c r="J46" s="292" t="s">
        <v>3822</v>
      </c>
      <c r="K46" s="576" t="s">
        <v>4304</v>
      </c>
      <c r="L46" s="151" t="s">
        <v>17377</v>
      </c>
      <c r="M46" s="38" t="s">
        <v>21</v>
      </c>
      <c r="N46" s="226" t="s">
        <v>2981</v>
      </c>
      <c r="O46" s="72"/>
      <c r="P46" s="72"/>
    </row>
    <row r="47" spans="1:16">
      <c r="A47" s="72">
        <v>44</v>
      </c>
      <c r="B47" s="72" t="s">
        <v>18360</v>
      </c>
      <c r="C47" s="38" t="s">
        <v>3824</v>
      </c>
      <c r="D47" s="38" t="s">
        <v>3776</v>
      </c>
      <c r="E47" s="124" t="s">
        <v>3826</v>
      </c>
      <c r="F47" s="124" t="s">
        <v>3825</v>
      </c>
      <c r="G47" s="124" t="s">
        <v>10751</v>
      </c>
      <c r="H47" s="185" t="s">
        <v>3828</v>
      </c>
      <c r="I47" s="38" t="str">
        <f t="shared" si="0"/>
        <v>DYE3772</v>
      </c>
      <c r="J47" s="292" t="s">
        <v>3827</v>
      </c>
      <c r="K47" s="576" t="s">
        <v>4304</v>
      </c>
      <c r="L47" s="151" t="s">
        <v>17377</v>
      </c>
      <c r="M47" s="38" t="s">
        <v>21</v>
      </c>
      <c r="N47" s="226" t="s">
        <v>2981</v>
      </c>
      <c r="O47" s="72" t="s">
        <v>18417</v>
      </c>
      <c r="P47" s="72"/>
    </row>
    <row r="48" spans="1:16">
      <c r="A48" s="72">
        <v>45</v>
      </c>
      <c r="B48" s="72" t="s">
        <v>18360</v>
      </c>
      <c r="C48" s="38" t="s">
        <v>3831</v>
      </c>
      <c r="D48" s="38" t="s">
        <v>3830</v>
      </c>
      <c r="E48" s="124" t="s">
        <v>3833</v>
      </c>
      <c r="F48" s="124" t="s">
        <v>3832</v>
      </c>
      <c r="G48" s="124" t="s">
        <v>10752</v>
      </c>
      <c r="H48" s="185" t="s">
        <v>3835</v>
      </c>
      <c r="I48" s="38" t="str">
        <f t="shared" si="0"/>
        <v>DYE3775</v>
      </c>
      <c r="J48" s="292" t="s">
        <v>3834</v>
      </c>
      <c r="K48" s="576" t="s">
        <v>4304</v>
      </c>
      <c r="L48" s="151" t="s">
        <v>17377</v>
      </c>
      <c r="M48" s="38" t="s">
        <v>21</v>
      </c>
      <c r="N48" s="226" t="s">
        <v>2981</v>
      </c>
      <c r="O48" s="72"/>
      <c r="P48" s="72"/>
    </row>
    <row r="49" spans="1:16">
      <c r="A49" s="72">
        <v>46</v>
      </c>
      <c r="B49" s="72" t="s">
        <v>18360</v>
      </c>
      <c r="C49" s="38" t="s">
        <v>3837</v>
      </c>
      <c r="D49" s="38" t="s">
        <v>3836</v>
      </c>
      <c r="E49" s="124" t="s">
        <v>3839</v>
      </c>
      <c r="F49" s="124" t="s">
        <v>3838</v>
      </c>
      <c r="G49" s="124" t="s">
        <v>10753</v>
      </c>
      <c r="H49" s="185" t="s">
        <v>3841</v>
      </c>
      <c r="I49" s="38" t="str">
        <f t="shared" si="0"/>
        <v>DYE3776</v>
      </c>
      <c r="J49" s="292" t="s">
        <v>3840</v>
      </c>
      <c r="K49" s="576" t="s">
        <v>4304</v>
      </c>
      <c r="L49" s="151" t="s">
        <v>17377</v>
      </c>
      <c r="M49" s="38" t="s">
        <v>21</v>
      </c>
      <c r="N49" s="226" t="s">
        <v>2981</v>
      </c>
      <c r="O49" s="72"/>
      <c r="P49" s="72"/>
    </row>
    <row r="50" spans="1:16">
      <c r="A50" s="72">
        <v>47</v>
      </c>
      <c r="B50" s="72" t="s">
        <v>18360</v>
      </c>
      <c r="C50" s="38" t="s">
        <v>1247</v>
      </c>
      <c r="D50" s="38" t="s">
        <v>3842</v>
      </c>
      <c r="E50" s="124" t="s">
        <v>3844</v>
      </c>
      <c r="F50" s="124" t="s">
        <v>3843</v>
      </c>
      <c r="G50" s="124" t="s">
        <v>10754</v>
      </c>
      <c r="H50" s="185" t="s">
        <v>3846</v>
      </c>
      <c r="I50" s="38" t="str">
        <f t="shared" si="0"/>
        <v>DYE3781</v>
      </c>
      <c r="J50" s="292" t="s">
        <v>3845</v>
      </c>
      <c r="K50" s="576" t="s">
        <v>4304</v>
      </c>
      <c r="L50" s="151" t="s">
        <v>17377</v>
      </c>
      <c r="M50" s="38" t="s">
        <v>21</v>
      </c>
      <c r="N50" s="226" t="s">
        <v>2981</v>
      </c>
      <c r="O50" s="72"/>
      <c r="P50" s="72"/>
    </row>
    <row r="51" spans="1:16">
      <c r="A51" s="72">
        <v>48</v>
      </c>
      <c r="B51" s="72" t="s">
        <v>18360</v>
      </c>
      <c r="C51" s="38" t="s">
        <v>3848</v>
      </c>
      <c r="D51" s="38" t="s">
        <v>3847</v>
      </c>
      <c r="E51" s="124" t="s">
        <v>3850</v>
      </c>
      <c r="F51" s="124" t="s">
        <v>3849</v>
      </c>
      <c r="G51" s="124" t="s">
        <v>10755</v>
      </c>
      <c r="H51" s="185" t="s">
        <v>3852</v>
      </c>
      <c r="I51" s="38" t="str">
        <f t="shared" si="0"/>
        <v>DYE3782</v>
      </c>
      <c r="J51" s="292" t="s">
        <v>3851</v>
      </c>
      <c r="K51" s="576" t="s">
        <v>4304</v>
      </c>
      <c r="L51" s="151" t="s">
        <v>17377</v>
      </c>
      <c r="M51" s="38" t="s">
        <v>21</v>
      </c>
      <c r="N51" s="226" t="s">
        <v>2981</v>
      </c>
      <c r="O51" s="72"/>
      <c r="P51" s="72"/>
    </row>
    <row r="52" spans="1:16">
      <c r="A52" s="72">
        <v>49</v>
      </c>
      <c r="B52" s="72" t="s">
        <v>18360</v>
      </c>
      <c r="C52" s="38" t="s">
        <v>3865</v>
      </c>
      <c r="D52" s="38" t="s">
        <v>3864</v>
      </c>
      <c r="E52" s="124" t="s">
        <v>3867</v>
      </c>
      <c r="F52" s="124" t="s">
        <v>3866</v>
      </c>
      <c r="G52" s="124" t="s">
        <v>10758</v>
      </c>
      <c r="H52" s="185" t="s">
        <v>3869</v>
      </c>
      <c r="I52" s="38" t="str">
        <f t="shared" si="0"/>
        <v>DYE3787</v>
      </c>
      <c r="J52" s="292" t="s">
        <v>3868</v>
      </c>
      <c r="K52" s="576" t="s">
        <v>4304</v>
      </c>
      <c r="L52" s="151" t="s">
        <v>17377</v>
      </c>
      <c r="M52" s="38" t="s">
        <v>21</v>
      </c>
      <c r="N52" s="226" t="s">
        <v>2981</v>
      </c>
      <c r="O52" s="72"/>
      <c r="P52" s="72"/>
    </row>
    <row r="53" spans="1:16">
      <c r="A53" s="72">
        <v>50</v>
      </c>
      <c r="B53" s="72" t="s">
        <v>18360</v>
      </c>
      <c r="C53" s="38" t="s">
        <v>3881</v>
      </c>
      <c r="D53" s="38" t="s">
        <v>3880</v>
      </c>
      <c r="E53" s="124" t="s">
        <v>3883</v>
      </c>
      <c r="F53" s="124" t="s">
        <v>3882</v>
      </c>
      <c r="G53" s="124" t="s">
        <v>10760</v>
      </c>
      <c r="H53" s="185" t="s">
        <v>3885</v>
      </c>
      <c r="I53" s="38" t="str">
        <f t="shared" si="0"/>
        <v>DYE3790</v>
      </c>
      <c r="J53" s="292" t="s">
        <v>3884</v>
      </c>
      <c r="K53" s="576" t="s">
        <v>4304</v>
      </c>
      <c r="L53" s="151" t="s">
        <v>17377</v>
      </c>
      <c r="M53" s="38" t="s">
        <v>21</v>
      </c>
      <c r="N53" s="226" t="s">
        <v>2981</v>
      </c>
      <c r="O53" s="72"/>
      <c r="P53" s="72"/>
    </row>
    <row r="54" spans="1:16">
      <c r="A54" s="72">
        <v>51</v>
      </c>
      <c r="B54" s="72" t="s">
        <v>18360</v>
      </c>
      <c r="C54" s="38" t="s">
        <v>3887</v>
      </c>
      <c r="D54" s="38" t="s">
        <v>3811</v>
      </c>
      <c r="E54" s="124" t="s">
        <v>3889</v>
      </c>
      <c r="F54" s="124" t="s">
        <v>3888</v>
      </c>
      <c r="G54" s="124" t="s">
        <v>10761</v>
      </c>
      <c r="H54" s="185" t="s">
        <v>3891</v>
      </c>
      <c r="I54" s="38" t="str">
        <f t="shared" si="0"/>
        <v>DYE3795</v>
      </c>
      <c r="J54" s="292" t="s">
        <v>3890</v>
      </c>
      <c r="K54" s="576" t="s">
        <v>4304</v>
      </c>
      <c r="L54" s="151" t="s">
        <v>17377</v>
      </c>
      <c r="M54" s="38" t="s">
        <v>21</v>
      </c>
      <c r="N54" s="226" t="s">
        <v>2981</v>
      </c>
      <c r="O54" s="72"/>
      <c r="P54" s="72"/>
    </row>
    <row r="55" spans="1:16">
      <c r="A55" s="72">
        <v>52</v>
      </c>
      <c r="B55" s="72" t="s">
        <v>18360</v>
      </c>
      <c r="C55" s="38" t="s">
        <v>3893</v>
      </c>
      <c r="D55" s="38" t="s">
        <v>3892</v>
      </c>
      <c r="E55" s="124" t="s">
        <v>3895</v>
      </c>
      <c r="F55" s="124" t="s">
        <v>3894</v>
      </c>
      <c r="G55" s="124" t="s">
        <v>10762</v>
      </c>
      <c r="H55" s="185" t="s">
        <v>3897</v>
      </c>
      <c r="I55" s="38" t="str">
        <f t="shared" si="0"/>
        <v>DYE3796</v>
      </c>
      <c r="J55" s="292" t="s">
        <v>3896</v>
      </c>
      <c r="K55" s="576" t="s">
        <v>4304</v>
      </c>
      <c r="L55" s="151" t="s">
        <v>17377</v>
      </c>
      <c r="M55" s="38" t="s">
        <v>21</v>
      </c>
      <c r="N55" s="226" t="s">
        <v>2981</v>
      </c>
      <c r="O55" s="72"/>
      <c r="P55" s="72"/>
    </row>
    <row r="56" spans="1:16">
      <c r="A56" s="72">
        <v>53</v>
      </c>
      <c r="B56" s="72" t="s">
        <v>18360</v>
      </c>
      <c r="C56" s="38" t="s">
        <v>3899</v>
      </c>
      <c r="D56" s="38" t="s">
        <v>3898</v>
      </c>
      <c r="E56" s="124" t="s">
        <v>3901</v>
      </c>
      <c r="F56" s="124" t="s">
        <v>3900</v>
      </c>
      <c r="G56" s="124" t="s">
        <v>10763</v>
      </c>
      <c r="H56" s="185" t="s">
        <v>3903</v>
      </c>
      <c r="I56" s="38" t="str">
        <f t="shared" si="0"/>
        <v>DYE3799</v>
      </c>
      <c r="J56" s="292" t="s">
        <v>3902</v>
      </c>
      <c r="K56" s="576" t="s">
        <v>4304</v>
      </c>
      <c r="L56" s="151" t="s">
        <v>17377</v>
      </c>
      <c r="M56" s="38" t="s">
        <v>21</v>
      </c>
      <c r="N56" s="226" t="s">
        <v>2981</v>
      </c>
      <c r="O56" s="72"/>
      <c r="P56" s="72"/>
    </row>
    <row r="57" spans="1:16">
      <c r="A57" s="72">
        <v>54</v>
      </c>
      <c r="B57" s="72" t="s">
        <v>18360</v>
      </c>
      <c r="C57" s="38" t="s">
        <v>3905</v>
      </c>
      <c r="D57" s="38" t="s">
        <v>3904</v>
      </c>
      <c r="E57" s="124" t="s">
        <v>3907</v>
      </c>
      <c r="F57" s="124" t="s">
        <v>3906</v>
      </c>
      <c r="G57" s="124" t="s">
        <v>10764</v>
      </c>
      <c r="H57" s="185" t="s">
        <v>3909</v>
      </c>
      <c r="I57" s="38" t="str">
        <f t="shared" si="0"/>
        <v>DYE3804</v>
      </c>
      <c r="J57" s="292" t="s">
        <v>3908</v>
      </c>
      <c r="K57" s="576" t="s">
        <v>4304</v>
      </c>
      <c r="L57" s="151" t="s">
        <v>17377</v>
      </c>
      <c r="M57" s="38" t="s">
        <v>21</v>
      </c>
      <c r="N57" s="226" t="s">
        <v>2981</v>
      </c>
      <c r="O57" s="72"/>
      <c r="P57" s="72"/>
    </row>
    <row r="58" spans="1:16">
      <c r="A58" s="72">
        <v>55</v>
      </c>
      <c r="B58" s="72" t="s">
        <v>18360</v>
      </c>
      <c r="C58" s="38" t="s">
        <v>3912</v>
      </c>
      <c r="D58" s="38" t="s">
        <v>3911</v>
      </c>
      <c r="E58" s="124" t="s">
        <v>3914</v>
      </c>
      <c r="F58" s="124" t="s">
        <v>3913</v>
      </c>
      <c r="G58" s="124" t="s">
        <v>10765</v>
      </c>
      <c r="H58" s="185" t="s">
        <v>3916</v>
      </c>
      <c r="I58" s="38" t="str">
        <f t="shared" si="0"/>
        <v>DYE3806</v>
      </c>
      <c r="J58" s="292" t="s">
        <v>3915</v>
      </c>
      <c r="K58" s="576" t="s">
        <v>4304</v>
      </c>
      <c r="L58" s="151" t="s">
        <v>17377</v>
      </c>
      <c r="M58" s="38" t="s">
        <v>21</v>
      </c>
      <c r="N58" s="226" t="s">
        <v>2981</v>
      </c>
      <c r="O58" s="72"/>
      <c r="P58" s="72"/>
    </row>
    <row r="59" spans="1:16">
      <c r="A59" s="72">
        <v>56</v>
      </c>
      <c r="B59" s="72" t="s">
        <v>18360</v>
      </c>
      <c r="C59" s="38" t="s">
        <v>3919</v>
      </c>
      <c r="D59" s="38" t="s">
        <v>3918</v>
      </c>
      <c r="E59" s="124" t="s">
        <v>3921</v>
      </c>
      <c r="F59" s="124" t="s">
        <v>3920</v>
      </c>
      <c r="G59" s="124" t="s">
        <v>10766</v>
      </c>
      <c r="H59" s="185" t="s">
        <v>3923</v>
      </c>
      <c r="I59" s="38" t="str">
        <f t="shared" si="0"/>
        <v>DYE3808</v>
      </c>
      <c r="J59" s="292" t="s">
        <v>3922</v>
      </c>
      <c r="K59" s="576" t="s">
        <v>4304</v>
      </c>
      <c r="L59" s="151" t="s">
        <v>17377</v>
      </c>
      <c r="M59" s="38" t="s">
        <v>21</v>
      </c>
      <c r="N59" s="226" t="s">
        <v>2981</v>
      </c>
      <c r="O59" s="72"/>
      <c r="P59" s="72"/>
    </row>
    <row r="60" spans="1:16">
      <c r="A60" s="72">
        <v>57</v>
      </c>
      <c r="B60" s="72" t="s">
        <v>18360</v>
      </c>
      <c r="C60" s="38" t="s">
        <v>3924</v>
      </c>
      <c r="D60" s="38" t="s">
        <v>3898</v>
      </c>
      <c r="E60" s="124" t="s">
        <v>3926</v>
      </c>
      <c r="F60" s="124" t="s">
        <v>3925</v>
      </c>
      <c r="G60" s="124" t="s">
        <v>10767</v>
      </c>
      <c r="H60" s="185" t="s">
        <v>3928</v>
      </c>
      <c r="I60" s="38" t="str">
        <f t="shared" si="0"/>
        <v>DYE3810</v>
      </c>
      <c r="J60" s="292" t="s">
        <v>3927</v>
      </c>
      <c r="K60" s="576" t="s">
        <v>4304</v>
      </c>
      <c r="L60" s="151" t="s">
        <v>17377</v>
      </c>
      <c r="M60" s="38" t="s">
        <v>21</v>
      </c>
      <c r="N60" s="226" t="s">
        <v>2981</v>
      </c>
      <c r="O60" s="72"/>
      <c r="P60" s="72"/>
    </row>
    <row r="61" spans="1:16">
      <c r="A61" s="72">
        <v>58</v>
      </c>
      <c r="B61" s="72" t="s">
        <v>18360</v>
      </c>
      <c r="C61" s="38" t="s">
        <v>3930</v>
      </c>
      <c r="D61" s="38" t="s">
        <v>3776</v>
      </c>
      <c r="E61" s="124" t="s">
        <v>3932</v>
      </c>
      <c r="F61" s="124" t="s">
        <v>3931</v>
      </c>
      <c r="G61" s="124" t="s">
        <v>10768</v>
      </c>
      <c r="H61" s="185" t="s">
        <v>3934</v>
      </c>
      <c r="I61" s="38" t="str">
        <f t="shared" si="0"/>
        <v>DYE3811</v>
      </c>
      <c r="J61" s="292" t="s">
        <v>3933</v>
      </c>
      <c r="K61" s="576" t="s">
        <v>4304</v>
      </c>
      <c r="L61" s="151" t="s">
        <v>17377</v>
      </c>
      <c r="M61" s="38" t="s">
        <v>21</v>
      </c>
      <c r="N61" s="226" t="s">
        <v>2981</v>
      </c>
      <c r="O61" s="72"/>
      <c r="P61" s="72"/>
    </row>
    <row r="62" spans="1:16">
      <c r="A62" s="72">
        <v>59</v>
      </c>
      <c r="B62" s="72" t="s">
        <v>18360</v>
      </c>
      <c r="C62" s="38" t="s">
        <v>3936</v>
      </c>
      <c r="D62" s="38" t="s">
        <v>3935</v>
      </c>
      <c r="E62" s="124" t="s">
        <v>3938</v>
      </c>
      <c r="F62" s="124" t="s">
        <v>3937</v>
      </c>
      <c r="G62" s="124" t="s">
        <v>10769</v>
      </c>
      <c r="H62" s="185" t="s">
        <v>3940</v>
      </c>
      <c r="I62" s="38" t="str">
        <f t="shared" si="0"/>
        <v>DYE3815</v>
      </c>
      <c r="J62" s="292" t="s">
        <v>3939</v>
      </c>
      <c r="K62" s="576" t="s">
        <v>4304</v>
      </c>
      <c r="L62" s="151" t="s">
        <v>17377</v>
      </c>
      <c r="M62" s="38" t="s">
        <v>21</v>
      </c>
      <c r="N62" s="226" t="s">
        <v>2981</v>
      </c>
      <c r="O62" s="72"/>
      <c r="P62" s="72"/>
    </row>
    <row r="63" spans="1:16">
      <c r="A63" s="72">
        <v>60</v>
      </c>
      <c r="B63" s="72" t="s">
        <v>18360</v>
      </c>
      <c r="C63" s="38" t="s">
        <v>3942</v>
      </c>
      <c r="D63" s="38" t="s">
        <v>3811</v>
      </c>
      <c r="E63" s="124" t="s">
        <v>3944</v>
      </c>
      <c r="F63" s="124" t="s">
        <v>3943</v>
      </c>
      <c r="G63" s="124" t="s">
        <v>10770</v>
      </c>
      <c r="H63" s="185" t="s">
        <v>3946</v>
      </c>
      <c r="I63" s="38" t="str">
        <f t="shared" si="0"/>
        <v>DYE3816</v>
      </c>
      <c r="J63" s="292" t="s">
        <v>3945</v>
      </c>
      <c r="K63" s="576" t="s">
        <v>4304</v>
      </c>
      <c r="L63" s="151" t="s">
        <v>17377</v>
      </c>
      <c r="M63" s="38" t="s">
        <v>21</v>
      </c>
      <c r="N63" s="226" t="s">
        <v>2981</v>
      </c>
      <c r="O63" s="72"/>
      <c r="P63" s="72"/>
    </row>
    <row r="64" spans="1:16">
      <c r="A64" s="72">
        <v>61</v>
      </c>
      <c r="B64" s="72" t="s">
        <v>18360</v>
      </c>
      <c r="C64" s="38" t="s">
        <v>3953</v>
      </c>
      <c r="D64" s="38" t="s">
        <v>3952</v>
      </c>
      <c r="E64" s="124" t="s">
        <v>3955</v>
      </c>
      <c r="F64" s="124" t="s">
        <v>3954</v>
      </c>
      <c r="G64" s="124" t="s">
        <v>10772</v>
      </c>
      <c r="H64" s="185" t="s">
        <v>3957</v>
      </c>
      <c r="I64" s="38" t="str">
        <f t="shared" si="0"/>
        <v>DYE3820</v>
      </c>
      <c r="J64" s="292" t="s">
        <v>3956</v>
      </c>
      <c r="K64" s="576" t="s">
        <v>4304</v>
      </c>
      <c r="L64" s="151" t="s">
        <v>17377</v>
      </c>
      <c r="M64" s="38" t="s">
        <v>21</v>
      </c>
      <c r="N64" s="226" t="s">
        <v>2981</v>
      </c>
      <c r="O64" s="72"/>
      <c r="P64" s="72"/>
    </row>
    <row r="65" spans="1:16">
      <c r="A65" s="72">
        <v>62</v>
      </c>
      <c r="B65" s="72" t="s">
        <v>18360</v>
      </c>
      <c r="C65" s="38" t="s">
        <v>3959</v>
      </c>
      <c r="D65" s="38" t="s">
        <v>3958</v>
      </c>
      <c r="E65" s="124" t="s">
        <v>3961</v>
      </c>
      <c r="F65" s="124" t="s">
        <v>3960</v>
      </c>
      <c r="G65" s="124" t="s">
        <v>10773</v>
      </c>
      <c r="H65" s="185" t="s">
        <v>3963</v>
      </c>
      <c r="I65" s="38" t="str">
        <f t="shared" si="0"/>
        <v>DYE3821</v>
      </c>
      <c r="J65" s="292" t="s">
        <v>3962</v>
      </c>
      <c r="K65" s="576" t="s">
        <v>4304</v>
      </c>
      <c r="L65" s="151" t="s">
        <v>17377</v>
      </c>
      <c r="M65" s="38" t="s">
        <v>21</v>
      </c>
      <c r="N65" s="226" t="s">
        <v>2981</v>
      </c>
      <c r="O65" s="72"/>
      <c r="P65" s="72"/>
    </row>
    <row r="66" spans="1:16" ht="17">
      <c r="A66" s="72">
        <v>63</v>
      </c>
      <c r="B66" s="72" t="s">
        <v>18360</v>
      </c>
      <c r="C66" s="38" t="s">
        <v>3965</v>
      </c>
      <c r="D66" s="95" t="s">
        <v>3964</v>
      </c>
      <c r="E66" s="124" t="s">
        <v>3967</v>
      </c>
      <c r="F66" s="124" t="s">
        <v>3966</v>
      </c>
      <c r="G66" s="124" t="s">
        <v>10774</v>
      </c>
      <c r="H66" s="185" t="s">
        <v>3969</v>
      </c>
      <c r="I66" s="38" t="str">
        <f t="shared" si="0"/>
        <v>DYE3824</v>
      </c>
      <c r="J66" s="292" t="s">
        <v>3968</v>
      </c>
      <c r="K66" s="576" t="s">
        <v>4304</v>
      </c>
      <c r="L66" s="151" t="s">
        <v>17377</v>
      </c>
      <c r="M66" s="38" t="s">
        <v>21</v>
      </c>
      <c r="N66" s="226" t="s">
        <v>2981</v>
      </c>
      <c r="O66" s="72"/>
      <c r="P66" s="72"/>
    </row>
    <row r="67" spans="1:16">
      <c r="A67" s="72">
        <v>64</v>
      </c>
      <c r="B67" s="72" t="s">
        <v>18360</v>
      </c>
      <c r="C67" s="38" t="s">
        <v>3971</v>
      </c>
      <c r="D67" s="38" t="s">
        <v>3970</v>
      </c>
      <c r="E67" s="124" t="s">
        <v>3973</v>
      </c>
      <c r="F67" s="124" t="s">
        <v>3972</v>
      </c>
      <c r="G67" s="124" t="s">
        <v>10775</v>
      </c>
      <c r="H67" s="185" t="s">
        <v>3975</v>
      </c>
      <c r="I67" s="38" t="str">
        <f t="shared" si="0"/>
        <v>DYE3826</v>
      </c>
      <c r="J67" s="292" t="s">
        <v>3974</v>
      </c>
      <c r="K67" s="576" t="s">
        <v>4304</v>
      </c>
      <c r="L67" s="151" t="s">
        <v>17377</v>
      </c>
      <c r="M67" s="38" t="s">
        <v>21</v>
      </c>
      <c r="N67" s="226" t="s">
        <v>2981</v>
      </c>
      <c r="O67" s="72"/>
      <c r="P67" s="72"/>
    </row>
    <row r="68" spans="1:16">
      <c r="A68" s="72">
        <v>65</v>
      </c>
      <c r="B68" s="72" t="s">
        <v>18360</v>
      </c>
      <c r="C68" s="38" t="s">
        <v>3982</v>
      </c>
      <c r="D68" s="38" t="s">
        <v>3811</v>
      </c>
      <c r="E68" s="124" t="s">
        <v>3984</v>
      </c>
      <c r="F68" s="124" t="s">
        <v>3983</v>
      </c>
      <c r="G68" s="124" t="s">
        <v>10777</v>
      </c>
      <c r="H68" s="185" t="s">
        <v>3986</v>
      </c>
      <c r="I68" s="38" t="str">
        <f t="shared" si="0"/>
        <v>DYE3828</v>
      </c>
      <c r="J68" s="292" t="s">
        <v>3985</v>
      </c>
      <c r="K68" s="576" t="s">
        <v>4304</v>
      </c>
      <c r="L68" s="151" t="s">
        <v>17377</v>
      </c>
      <c r="M68" s="38" t="s">
        <v>21</v>
      </c>
      <c r="N68" s="226" t="s">
        <v>2981</v>
      </c>
      <c r="O68" s="72"/>
      <c r="P68" s="72"/>
    </row>
    <row r="69" spans="1:16">
      <c r="A69" s="72">
        <v>66</v>
      </c>
      <c r="B69" s="72" t="s">
        <v>18360</v>
      </c>
      <c r="C69" s="38" t="s">
        <v>3989</v>
      </c>
      <c r="D69" s="38" t="s">
        <v>3988</v>
      </c>
      <c r="E69" s="124" t="s">
        <v>3991</v>
      </c>
      <c r="F69" s="124" t="s">
        <v>3990</v>
      </c>
      <c r="G69" s="124" t="s">
        <v>10778</v>
      </c>
      <c r="H69" s="185" t="s">
        <v>3993</v>
      </c>
      <c r="I69" s="38" t="str">
        <f t="shared" si="0"/>
        <v>DYE3830</v>
      </c>
      <c r="J69" s="292" t="s">
        <v>3992</v>
      </c>
      <c r="K69" s="576" t="s">
        <v>4304</v>
      </c>
      <c r="L69" s="151" t="s">
        <v>17377</v>
      </c>
      <c r="M69" s="38" t="s">
        <v>21</v>
      </c>
      <c r="N69" s="226" t="s">
        <v>2981</v>
      </c>
      <c r="O69" s="72"/>
      <c r="P69" s="72"/>
    </row>
    <row r="70" spans="1:16">
      <c r="A70" s="72">
        <v>67</v>
      </c>
      <c r="B70" s="72" t="s">
        <v>18360</v>
      </c>
      <c r="C70" s="38" t="s">
        <v>3995</v>
      </c>
      <c r="D70" s="38" t="s">
        <v>3994</v>
      </c>
      <c r="E70" s="124" t="s">
        <v>3997</v>
      </c>
      <c r="F70" s="124" t="s">
        <v>3996</v>
      </c>
      <c r="G70" s="124" t="s">
        <v>10779</v>
      </c>
      <c r="H70" s="185" t="s">
        <v>3999</v>
      </c>
      <c r="I70" s="38" t="str">
        <f t="shared" ref="I70:I88" si="1">LEFT(J70, 7)</f>
        <v>DYE3832</v>
      </c>
      <c r="J70" s="292" t="s">
        <v>3998</v>
      </c>
      <c r="K70" s="576" t="s">
        <v>4304</v>
      </c>
      <c r="L70" s="151" t="s">
        <v>17377</v>
      </c>
      <c r="M70" s="38" t="s">
        <v>21</v>
      </c>
      <c r="N70" s="226" t="s">
        <v>2981</v>
      </c>
      <c r="O70" s="72"/>
      <c r="P70" s="72"/>
    </row>
    <row r="71" spans="1:16">
      <c r="A71" s="72">
        <v>68</v>
      </c>
      <c r="B71" s="72" t="s">
        <v>18360</v>
      </c>
      <c r="C71" s="38" t="s">
        <v>4001</v>
      </c>
      <c r="D71" s="38" t="s">
        <v>4000</v>
      </c>
      <c r="E71" s="124" t="s">
        <v>4003</v>
      </c>
      <c r="F71" s="124" t="s">
        <v>4002</v>
      </c>
      <c r="G71" s="124" t="s">
        <v>10780</v>
      </c>
      <c r="H71" s="185" t="s">
        <v>4005</v>
      </c>
      <c r="I71" s="38" t="str">
        <f t="shared" si="1"/>
        <v>DYE3833</v>
      </c>
      <c r="J71" s="292" t="s">
        <v>4004</v>
      </c>
      <c r="K71" s="576" t="s">
        <v>4304</v>
      </c>
      <c r="L71" s="151" t="s">
        <v>17377</v>
      </c>
      <c r="M71" s="38" t="s">
        <v>22</v>
      </c>
      <c r="N71" s="226" t="s">
        <v>2981</v>
      </c>
      <c r="O71" s="72"/>
      <c r="P71" s="72"/>
    </row>
    <row r="72" spans="1:16">
      <c r="A72" s="72">
        <v>69</v>
      </c>
      <c r="B72" s="72" t="s">
        <v>18360</v>
      </c>
      <c r="C72" s="38" t="s">
        <v>4012</v>
      </c>
      <c r="D72" s="38" t="s">
        <v>4011</v>
      </c>
      <c r="E72" s="38" t="s">
        <v>4014</v>
      </c>
      <c r="F72" s="38" t="s">
        <v>4013</v>
      </c>
      <c r="G72" s="124" t="s">
        <v>10782</v>
      </c>
      <c r="H72" s="185" t="s">
        <v>4016</v>
      </c>
      <c r="I72" s="38" t="str">
        <f t="shared" si="1"/>
        <v>DYE3837</v>
      </c>
      <c r="J72" s="292" t="s">
        <v>4015</v>
      </c>
      <c r="K72" s="576" t="s">
        <v>4304</v>
      </c>
      <c r="L72" s="151" t="s">
        <v>17377</v>
      </c>
      <c r="M72" s="38" t="s">
        <v>21</v>
      </c>
      <c r="N72" s="226" t="s">
        <v>2981</v>
      </c>
      <c r="O72" s="72"/>
      <c r="P72" s="72"/>
    </row>
    <row r="73" spans="1:16">
      <c r="A73" s="72">
        <v>70</v>
      </c>
      <c r="B73" s="72" t="s">
        <v>18360</v>
      </c>
      <c r="C73" s="38" t="s">
        <v>4018</v>
      </c>
      <c r="D73" s="38" t="s">
        <v>4017</v>
      </c>
      <c r="E73" s="38" t="s">
        <v>4020</v>
      </c>
      <c r="F73" s="38" t="s">
        <v>4019</v>
      </c>
      <c r="G73" s="124" t="s">
        <v>10783</v>
      </c>
      <c r="H73" s="185" t="s">
        <v>4022</v>
      </c>
      <c r="I73" s="38" t="str">
        <f t="shared" si="1"/>
        <v>DYE3840</v>
      </c>
      <c r="J73" s="292" t="s">
        <v>4021</v>
      </c>
      <c r="K73" s="576" t="s">
        <v>4304</v>
      </c>
      <c r="L73" s="151" t="s">
        <v>17377</v>
      </c>
      <c r="M73" s="38" t="s">
        <v>21</v>
      </c>
      <c r="N73" s="228" t="s">
        <v>2981</v>
      </c>
      <c r="O73" s="38"/>
      <c r="P73" s="72"/>
    </row>
    <row r="74" spans="1:16">
      <c r="A74" s="72">
        <v>71</v>
      </c>
      <c r="B74" s="72" t="s">
        <v>18360</v>
      </c>
      <c r="C74" s="38" t="s">
        <v>4024</v>
      </c>
      <c r="D74" s="38" t="s">
        <v>4023</v>
      </c>
      <c r="E74" s="38" t="s">
        <v>4026</v>
      </c>
      <c r="F74" s="38" t="s">
        <v>4025</v>
      </c>
      <c r="G74" s="124" t="s">
        <v>10784</v>
      </c>
      <c r="H74" s="185" t="s">
        <v>4028</v>
      </c>
      <c r="I74" s="42" t="str">
        <f t="shared" si="1"/>
        <v>DYE3843</v>
      </c>
      <c r="J74" s="460" t="s">
        <v>4027</v>
      </c>
      <c r="K74" s="576" t="s">
        <v>4304</v>
      </c>
      <c r="L74" s="151" t="s">
        <v>17377</v>
      </c>
      <c r="M74" s="38" t="s">
        <v>21</v>
      </c>
      <c r="N74" s="228" t="s">
        <v>2981</v>
      </c>
      <c r="O74" s="38"/>
      <c r="P74" s="72"/>
    </row>
    <row r="75" spans="1:16">
      <c r="A75" s="72">
        <v>72</v>
      </c>
      <c r="B75" s="72" t="s">
        <v>18360</v>
      </c>
      <c r="C75" s="38" t="s">
        <v>4030</v>
      </c>
      <c r="D75" s="38" t="s">
        <v>4029</v>
      </c>
      <c r="E75" s="38" t="s">
        <v>4032</v>
      </c>
      <c r="F75" s="38" t="s">
        <v>4031</v>
      </c>
      <c r="G75" s="124" t="s">
        <v>10785</v>
      </c>
      <c r="H75" s="185" t="s">
        <v>4034</v>
      </c>
      <c r="I75" s="38" t="str">
        <f t="shared" si="1"/>
        <v>DYE3846</v>
      </c>
      <c r="J75" s="292" t="s">
        <v>4033</v>
      </c>
      <c r="K75" s="576" t="s">
        <v>4304</v>
      </c>
      <c r="L75" s="151" t="s">
        <v>17377</v>
      </c>
      <c r="M75" s="38" t="s">
        <v>21</v>
      </c>
      <c r="N75" s="228" t="s">
        <v>2981</v>
      </c>
      <c r="O75" s="38"/>
      <c r="P75" s="72"/>
    </row>
    <row r="76" spans="1:16">
      <c r="A76" s="72">
        <v>73</v>
      </c>
      <c r="B76" s="72" t="s">
        <v>18360</v>
      </c>
      <c r="C76" s="38" t="s">
        <v>4036</v>
      </c>
      <c r="D76" s="38" t="s">
        <v>4035</v>
      </c>
      <c r="E76" s="38" t="s">
        <v>4038</v>
      </c>
      <c r="F76" s="38" t="s">
        <v>4037</v>
      </c>
      <c r="G76" s="124" t="s">
        <v>10786</v>
      </c>
      <c r="H76" s="185" t="s">
        <v>4040</v>
      </c>
      <c r="I76" s="38" t="str">
        <f t="shared" si="1"/>
        <v>DYE3848</v>
      </c>
      <c r="J76" s="292" t="s">
        <v>4039</v>
      </c>
      <c r="K76" s="576" t="s">
        <v>4304</v>
      </c>
      <c r="L76" s="151" t="s">
        <v>17377</v>
      </c>
      <c r="M76" s="38" t="s">
        <v>21</v>
      </c>
      <c r="N76" s="228" t="s">
        <v>2981</v>
      </c>
      <c r="O76" s="38"/>
      <c r="P76" s="72"/>
    </row>
    <row r="77" spans="1:16">
      <c r="A77" s="72">
        <v>74</v>
      </c>
      <c r="B77" s="72" t="s">
        <v>18360</v>
      </c>
      <c r="C77" s="38" t="s">
        <v>4042</v>
      </c>
      <c r="D77" s="38" t="s">
        <v>4041</v>
      </c>
      <c r="E77" s="38" t="s">
        <v>4044</v>
      </c>
      <c r="F77" s="38" t="s">
        <v>4043</v>
      </c>
      <c r="G77" s="124" t="s">
        <v>10787</v>
      </c>
      <c r="H77" s="185" t="s">
        <v>4046</v>
      </c>
      <c r="I77" s="38" t="str">
        <f t="shared" si="1"/>
        <v>DYE3850</v>
      </c>
      <c r="J77" s="292" t="s">
        <v>4045</v>
      </c>
      <c r="K77" s="576" t="s">
        <v>4304</v>
      </c>
      <c r="L77" s="151" t="s">
        <v>17377</v>
      </c>
      <c r="M77" s="38" t="s">
        <v>21</v>
      </c>
      <c r="N77" s="228" t="s">
        <v>2981</v>
      </c>
      <c r="O77" s="38"/>
      <c r="P77" s="72"/>
    </row>
    <row r="78" spans="1:16">
      <c r="A78" s="72">
        <v>75</v>
      </c>
      <c r="B78" s="72" t="s">
        <v>18360</v>
      </c>
      <c r="C78" s="38" t="s">
        <v>4048</v>
      </c>
      <c r="D78" s="38" t="s">
        <v>4047</v>
      </c>
      <c r="E78" s="38" t="s">
        <v>4050</v>
      </c>
      <c r="F78" s="38" t="s">
        <v>4049</v>
      </c>
      <c r="G78" s="124" t="s">
        <v>10788</v>
      </c>
      <c r="H78" s="185" t="s">
        <v>4052</v>
      </c>
      <c r="I78" s="38" t="str">
        <f t="shared" si="1"/>
        <v>DYE3851</v>
      </c>
      <c r="J78" s="292" t="s">
        <v>4051</v>
      </c>
      <c r="K78" s="576" t="s">
        <v>4304</v>
      </c>
      <c r="L78" s="151" t="s">
        <v>17377</v>
      </c>
      <c r="M78" s="38" t="s">
        <v>21</v>
      </c>
      <c r="N78" s="228" t="s">
        <v>2981</v>
      </c>
      <c r="O78" s="38"/>
      <c r="P78" s="72"/>
    </row>
    <row r="79" spans="1:16">
      <c r="A79" s="72">
        <v>76</v>
      </c>
      <c r="B79" s="72" t="s">
        <v>18360</v>
      </c>
      <c r="C79" s="38" t="s">
        <v>4055</v>
      </c>
      <c r="D79" s="38" t="s">
        <v>4054</v>
      </c>
      <c r="E79" s="38" t="s">
        <v>4057</v>
      </c>
      <c r="F79" s="38" t="s">
        <v>4056</v>
      </c>
      <c r="G79" s="124" t="s">
        <v>10789</v>
      </c>
      <c r="H79" s="185" t="s">
        <v>4059</v>
      </c>
      <c r="I79" s="38" t="str">
        <f t="shared" si="1"/>
        <v>DYE3852</v>
      </c>
      <c r="J79" s="292" t="s">
        <v>4058</v>
      </c>
      <c r="K79" s="576" t="s">
        <v>4302</v>
      </c>
      <c r="L79" s="151" t="s">
        <v>17377</v>
      </c>
      <c r="M79" s="38" t="s">
        <v>21</v>
      </c>
      <c r="N79" s="228" t="s">
        <v>2981</v>
      </c>
      <c r="O79" s="38"/>
      <c r="P79" s="72"/>
    </row>
    <row r="80" spans="1:16">
      <c r="A80" s="72">
        <v>77</v>
      </c>
      <c r="B80" s="72" t="s">
        <v>18360</v>
      </c>
      <c r="C80" s="38" t="s">
        <v>4071</v>
      </c>
      <c r="D80" s="38" t="s">
        <v>4070</v>
      </c>
      <c r="E80" s="38" t="s">
        <v>4073</v>
      </c>
      <c r="F80" s="38" t="s">
        <v>4072</v>
      </c>
      <c r="G80" s="124" t="s">
        <v>10791</v>
      </c>
      <c r="H80" s="185" t="s">
        <v>4075</v>
      </c>
      <c r="I80" s="38" t="str">
        <f t="shared" si="1"/>
        <v>DYE3857</v>
      </c>
      <c r="J80" s="292" t="s">
        <v>4074</v>
      </c>
      <c r="K80" s="576" t="s">
        <v>4302</v>
      </c>
      <c r="L80" s="151" t="s">
        <v>17377</v>
      </c>
      <c r="M80" s="38" t="s">
        <v>21</v>
      </c>
      <c r="N80" s="228" t="s">
        <v>2981</v>
      </c>
      <c r="O80" s="38" t="s">
        <v>17705</v>
      </c>
      <c r="P80" s="72"/>
    </row>
    <row r="81" spans="1:18">
      <c r="A81" s="72">
        <v>78</v>
      </c>
      <c r="B81" s="72" t="s">
        <v>18360</v>
      </c>
      <c r="C81" s="38" t="s">
        <v>4082</v>
      </c>
      <c r="D81" s="38" t="s">
        <v>4081</v>
      </c>
      <c r="E81" s="38" t="s">
        <v>4084</v>
      </c>
      <c r="F81" s="38" t="s">
        <v>4083</v>
      </c>
      <c r="G81" s="124" t="s">
        <v>10793</v>
      </c>
      <c r="H81" s="185" t="s">
        <v>4086</v>
      </c>
      <c r="I81" s="38" t="str">
        <f t="shared" si="1"/>
        <v>DYE3859</v>
      </c>
      <c r="J81" s="292" t="s">
        <v>4085</v>
      </c>
      <c r="K81" s="576" t="s">
        <v>4302</v>
      </c>
      <c r="L81" s="151" t="s">
        <v>17377</v>
      </c>
      <c r="M81" s="38" t="s">
        <v>21</v>
      </c>
      <c r="N81" s="228" t="s">
        <v>2981</v>
      </c>
      <c r="O81" s="38"/>
      <c r="P81" s="72"/>
    </row>
    <row r="82" spans="1:18">
      <c r="A82" s="72">
        <v>79</v>
      </c>
      <c r="B82" s="72" t="s">
        <v>18360</v>
      </c>
      <c r="C82" s="38" t="s">
        <v>4087</v>
      </c>
      <c r="D82" s="38" t="s">
        <v>3898</v>
      </c>
      <c r="E82" s="38" t="s">
        <v>4089</v>
      </c>
      <c r="F82" s="38" t="s">
        <v>4088</v>
      </c>
      <c r="G82" s="124" t="s">
        <v>10794</v>
      </c>
      <c r="H82" s="185" t="s">
        <v>4091</v>
      </c>
      <c r="I82" s="38" t="str">
        <f t="shared" si="1"/>
        <v>DYE3860</v>
      </c>
      <c r="J82" s="292" t="s">
        <v>4090</v>
      </c>
      <c r="K82" s="576" t="s">
        <v>4302</v>
      </c>
      <c r="L82" s="151" t="s">
        <v>17377</v>
      </c>
      <c r="M82" s="38" t="s">
        <v>21</v>
      </c>
      <c r="N82" s="228" t="s">
        <v>2981</v>
      </c>
      <c r="O82" s="38"/>
      <c r="P82" s="72"/>
    </row>
    <row r="83" spans="1:18">
      <c r="A83" s="72">
        <v>80</v>
      </c>
      <c r="B83" s="72" t="s">
        <v>18360</v>
      </c>
      <c r="C83" s="38" t="s">
        <v>4093</v>
      </c>
      <c r="D83" s="38" t="s">
        <v>4092</v>
      </c>
      <c r="E83" s="38" t="s">
        <v>4095</v>
      </c>
      <c r="F83" s="38" t="s">
        <v>4094</v>
      </c>
      <c r="G83" s="124" t="s">
        <v>10795</v>
      </c>
      <c r="H83" s="185" t="s">
        <v>4097</v>
      </c>
      <c r="I83" s="38" t="str">
        <f t="shared" si="1"/>
        <v>DYE3861</v>
      </c>
      <c r="J83" s="292" t="s">
        <v>4096</v>
      </c>
      <c r="K83" s="576" t="s">
        <v>4302</v>
      </c>
      <c r="L83" s="151" t="s">
        <v>17377</v>
      </c>
      <c r="M83" s="38" t="s">
        <v>21</v>
      </c>
      <c r="N83" s="228" t="s">
        <v>2981</v>
      </c>
      <c r="O83" s="38"/>
      <c r="P83" s="72"/>
    </row>
    <row r="84" spans="1:18">
      <c r="A84" s="72">
        <v>81</v>
      </c>
      <c r="B84" s="72" t="s">
        <v>18360</v>
      </c>
      <c r="C84" s="38" t="s">
        <v>4100</v>
      </c>
      <c r="D84" s="38" t="s">
        <v>4099</v>
      </c>
      <c r="E84" s="38" t="s">
        <v>4102</v>
      </c>
      <c r="F84" s="38" t="s">
        <v>4101</v>
      </c>
      <c r="G84" s="124" t="s">
        <v>10796</v>
      </c>
      <c r="H84" s="185" t="s">
        <v>4104</v>
      </c>
      <c r="I84" s="38" t="str">
        <f t="shared" si="1"/>
        <v>DYE3867</v>
      </c>
      <c r="J84" s="292" t="s">
        <v>4103</v>
      </c>
      <c r="K84" s="576" t="s">
        <v>4302</v>
      </c>
      <c r="L84" s="151" t="s">
        <v>17377</v>
      </c>
      <c r="M84" s="38" t="s">
        <v>21</v>
      </c>
      <c r="N84" s="228" t="s">
        <v>2981</v>
      </c>
      <c r="O84" s="38"/>
      <c r="P84" s="72"/>
    </row>
    <row r="85" spans="1:18">
      <c r="A85" s="72">
        <v>82</v>
      </c>
      <c r="B85" s="72" t="s">
        <v>18360</v>
      </c>
      <c r="C85" s="38" t="s">
        <v>4105</v>
      </c>
      <c r="D85" s="38" t="s">
        <v>3904</v>
      </c>
      <c r="E85" s="38" t="s">
        <v>4107</v>
      </c>
      <c r="F85" s="38" t="s">
        <v>4106</v>
      </c>
      <c r="G85" s="124" t="s">
        <v>10797</v>
      </c>
      <c r="H85" s="185" t="s">
        <v>4109</v>
      </c>
      <c r="I85" s="38" t="str">
        <f t="shared" si="1"/>
        <v>DYE3868</v>
      </c>
      <c r="J85" s="292" t="s">
        <v>4108</v>
      </c>
      <c r="K85" s="576" t="s">
        <v>4302</v>
      </c>
      <c r="L85" s="151" t="s">
        <v>17377</v>
      </c>
      <c r="M85" s="38" t="s">
        <v>21</v>
      </c>
      <c r="N85" s="228" t="s">
        <v>2981</v>
      </c>
      <c r="O85" s="38"/>
      <c r="P85" s="72"/>
    </row>
    <row r="86" spans="1:18">
      <c r="A86" s="72">
        <v>83</v>
      </c>
      <c r="B86" s="72" t="s">
        <v>18360</v>
      </c>
      <c r="C86" s="38" t="s">
        <v>4110</v>
      </c>
      <c r="D86" s="38" t="s">
        <v>3811</v>
      </c>
      <c r="E86" s="38" t="s">
        <v>4112</v>
      </c>
      <c r="F86" s="38" t="s">
        <v>4111</v>
      </c>
      <c r="G86" s="38" t="s">
        <v>10798</v>
      </c>
      <c r="H86" s="185" t="s">
        <v>4114</v>
      </c>
      <c r="I86" s="38" t="str">
        <f t="shared" si="1"/>
        <v>DYE3869</v>
      </c>
      <c r="J86" s="292" t="s">
        <v>4113</v>
      </c>
      <c r="K86" s="576" t="s">
        <v>4302</v>
      </c>
      <c r="L86" s="151" t="s">
        <v>17377</v>
      </c>
      <c r="M86" s="38" t="s">
        <v>21</v>
      </c>
      <c r="N86" s="228" t="s">
        <v>2981</v>
      </c>
      <c r="O86" s="38"/>
      <c r="P86" s="72"/>
    </row>
    <row r="87" spans="1:18">
      <c r="A87" s="72">
        <v>84</v>
      </c>
      <c r="B87" s="72" t="s">
        <v>18360</v>
      </c>
      <c r="C87" s="38" t="s">
        <v>4116</v>
      </c>
      <c r="D87" s="38" t="s">
        <v>4115</v>
      </c>
      <c r="E87" s="38" t="s">
        <v>4118</v>
      </c>
      <c r="F87" s="38" t="s">
        <v>4117</v>
      </c>
      <c r="G87" s="38" t="s">
        <v>10799</v>
      </c>
      <c r="H87" s="185" t="s">
        <v>4120</v>
      </c>
      <c r="I87" s="38" t="str">
        <f t="shared" si="1"/>
        <v>DYE3871</v>
      </c>
      <c r="J87" s="292" t="s">
        <v>4119</v>
      </c>
      <c r="K87" s="576" t="s">
        <v>4302</v>
      </c>
      <c r="L87" s="151" t="s">
        <v>17377</v>
      </c>
      <c r="M87" s="38" t="s">
        <v>21</v>
      </c>
      <c r="N87" s="228" t="s">
        <v>2981</v>
      </c>
      <c r="O87" s="38"/>
      <c r="P87" s="72"/>
    </row>
    <row r="88" spans="1:18">
      <c r="A88" s="72">
        <v>85</v>
      </c>
      <c r="B88" s="72" t="s">
        <v>18360</v>
      </c>
      <c r="C88" s="38" t="s">
        <v>4122</v>
      </c>
      <c r="D88" s="38" t="s">
        <v>4121</v>
      </c>
      <c r="E88" s="38" t="s">
        <v>4124</v>
      </c>
      <c r="F88" s="38" t="s">
        <v>4123</v>
      </c>
      <c r="G88" s="38" t="s">
        <v>10800</v>
      </c>
      <c r="H88" s="185" t="s">
        <v>4126</v>
      </c>
      <c r="I88" s="38" t="str">
        <f t="shared" si="1"/>
        <v>DYE3872</v>
      </c>
      <c r="J88" s="292" t="s">
        <v>4125</v>
      </c>
      <c r="K88" s="576" t="s">
        <v>4302</v>
      </c>
      <c r="L88" s="151" t="s">
        <v>17377</v>
      </c>
      <c r="M88" s="38" t="s">
        <v>21</v>
      </c>
      <c r="N88" s="228" t="s">
        <v>2981</v>
      </c>
      <c r="O88" s="38"/>
      <c r="P88" s="72"/>
    </row>
    <row r="89" spans="1:18">
      <c r="A89" s="72">
        <v>86</v>
      </c>
      <c r="B89" s="72" t="s">
        <v>18360</v>
      </c>
      <c r="C89" s="38" t="s">
        <v>4998</v>
      </c>
      <c r="D89" s="38" t="s">
        <v>5212</v>
      </c>
      <c r="E89" s="38" t="s">
        <v>4999</v>
      </c>
      <c r="F89" s="38" t="s">
        <v>5000</v>
      </c>
      <c r="G89" s="38" t="s">
        <v>5381</v>
      </c>
      <c r="H89" s="38" t="s">
        <v>5002</v>
      </c>
      <c r="I89" s="38" t="s">
        <v>5032</v>
      </c>
      <c r="J89" s="292" t="s">
        <v>5001</v>
      </c>
      <c r="K89" s="186" t="s">
        <v>4861</v>
      </c>
      <c r="L89" s="151" t="s">
        <v>17377</v>
      </c>
      <c r="M89" s="38" t="s">
        <v>21</v>
      </c>
      <c r="N89" s="228" t="s">
        <v>5217</v>
      </c>
      <c r="O89" s="38"/>
      <c r="P89" s="72"/>
    </row>
    <row r="90" spans="1:18" ht="17">
      <c r="A90" s="72">
        <v>87</v>
      </c>
      <c r="B90" s="72" t="s">
        <v>18360</v>
      </c>
      <c r="C90" s="201" t="s">
        <v>5424</v>
      </c>
      <c r="D90" s="201" t="s">
        <v>5499</v>
      </c>
      <c r="E90" s="219" t="s">
        <v>5426</v>
      </c>
      <c r="F90" s="38" t="s">
        <v>5425</v>
      </c>
      <c r="G90" s="53" t="s">
        <v>10716</v>
      </c>
      <c r="H90" s="53" t="s">
        <v>5523</v>
      </c>
      <c r="I90" s="232" t="s">
        <v>5525</v>
      </c>
      <c r="J90" s="292" t="s">
        <v>5524</v>
      </c>
      <c r="K90" s="456" t="s">
        <v>5401</v>
      </c>
      <c r="L90" s="151" t="s">
        <v>17377</v>
      </c>
      <c r="M90" s="38" t="s">
        <v>21</v>
      </c>
      <c r="N90" s="228" t="s">
        <v>5355</v>
      </c>
      <c r="O90" s="38"/>
      <c r="P90" s="72"/>
      <c r="R90" s="205"/>
    </row>
    <row r="91" spans="1:18">
      <c r="A91" s="72">
        <v>88</v>
      </c>
      <c r="B91" s="72" t="s">
        <v>18360</v>
      </c>
      <c r="C91" s="38" t="s">
        <v>3881</v>
      </c>
      <c r="D91" s="201" t="s">
        <v>5500</v>
      </c>
      <c r="E91" s="38" t="s">
        <v>5428</v>
      </c>
      <c r="F91" s="38" t="s">
        <v>5427</v>
      </c>
      <c r="G91" s="53" t="s">
        <v>10717</v>
      </c>
      <c r="H91" s="53" t="s">
        <v>5526</v>
      </c>
      <c r="I91" s="232" t="s">
        <v>5528</v>
      </c>
      <c r="J91" s="292" t="s">
        <v>5527</v>
      </c>
      <c r="K91" s="456" t="s">
        <v>5401</v>
      </c>
      <c r="L91" s="151" t="s">
        <v>17377</v>
      </c>
      <c r="M91" s="38" t="s">
        <v>21</v>
      </c>
      <c r="N91" s="228" t="s">
        <v>5355</v>
      </c>
      <c r="O91" s="38" t="s">
        <v>17709</v>
      </c>
      <c r="P91" s="72"/>
    </row>
    <row r="92" spans="1:18" ht="17">
      <c r="A92" s="72">
        <v>89</v>
      </c>
      <c r="B92" s="72" t="s">
        <v>18360</v>
      </c>
      <c r="C92" s="201" t="s">
        <v>5429</v>
      </c>
      <c r="D92" s="201" t="s">
        <v>3776</v>
      </c>
      <c r="E92" s="219" t="s">
        <v>446</v>
      </c>
      <c r="F92" s="38" t="s">
        <v>5430</v>
      </c>
      <c r="G92" s="53" t="s">
        <v>10718</v>
      </c>
      <c r="H92" s="53" t="s">
        <v>5529</v>
      </c>
      <c r="I92" s="232" t="s">
        <v>5531</v>
      </c>
      <c r="J92" s="292" t="s">
        <v>5530</v>
      </c>
      <c r="K92" s="456" t="s">
        <v>5401</v>
      </c>
      <c r="L92" s="151" t="s">
        <v>17377</v>
      </c>
      <c r="M92" s="38" t="s">
        <v>21</v>
      </c>
      <c r="N92" s="228" t="s">
        <v>5355</v>
      </c>
      <c r="O92" s="38"/>
      <c r="P92" s="72"/>
      <c r="R92" s="69"/>
    </row>
    <row r="93" spans="1:18" ht="17">
      <c r="A93" s="72">
        <v>90</v>
      </c>
      <c r="B93" s="72" t="s">
        <v>18360</v>
      </c>
      <c r="C93" s="201" t="s">
        <v>5434</v>
      </c>
      <c r="D93" s="201" t="s">
        <v>5501</v>
      </c>
      <c r="E93" s="219" t="s">
        <v>5436</v>
      </c>
      <c r="F93" s="38" t="s">
        <v>5435</v>
      </c>
      <c r="G93" s="53" t="s">
        <v>10714</v>
      </c>
      <c r="H93" s="53" t="s">
        <v>5535</v>
      </c>
      <c r="I93" s="232" t="s">
        <v>5537</v>
      </c>
      <c r="J93" s="292" t="s">
        <v>5536</v>
      </c>
      <c r="K93" s="456" t="s">
        <v>5401</v>
      </c>
      <c r="L93" s="151" t="s">
        <v>17377</v>
      </c>
      <c r="M93" s="38" t="s">
        <v>21</v>
      </c>
      <c r="N93" s="228" t="s">
        <v>5355</v>
      </c>
      <c r="O93" s="38"/>
      <c r="P93" s="72"/>
    </row>
    <row r="94" spans="1:18" ht="17">
      <c r="A94" s="72">
        <v>91</v>
      </c>
      <c r="B94" s="72" t="s">
        <v>18360</v>
      </c>
      <c r="C94" s="201" t="s">
        <v>5437</v>
      </c>
      <c r="D94" s="201" t="s">
        <v>5502</v>
      </c>
      <c r="E94" s="219" t="s">
        <v>5439</v>
      </c>
      <c r="F94" s="38" t="s">
        <v>5438</v>
      </c>
      <c r="G94" s="53" t="s">
        <v>10720</v>
      </c>
      <c r="H94" s="53" t="s">
        <v>5538</v>
      </c>
      <c r="I94" s="232" t="s">
        <v>5540</v>
      </c>
      <c r="J94" s="292" t="s">
        <v>5539</v>
      </c>
      <c r="K94" s="456" t="s">
        <v>5401</v>
      </c>
      <c r="L94" s="151" t="s">
        <v>17377</v>
      </c>
      <c r="M94" s="38" t="s">
        <v>21</v>
      </c>
      <c r="N94" s="228" t="s">
        <v>5355</v>
      </c>
      <c r="O94" s="38"/>
      <c r="P94" s="72"/>
      <c r="R94" s="205"/>
    </row>
    <row r="95" spans="1:18" ht="17">
      <c r="A95" s="72">
        <v>92</v>
      </c>
      <c r="B95" s="72" t="s">
        <v>18360</v>
      </c>
      <c r="C95" s="201" t="s">
        <v>5442</v>
      </c>
      <c r="D95" s="201" t="s">
        <v>3788</v>
      </c>
      <c r="E95" s="219" t="s">
        <v>5444</v>
      </c>
      <c r="F95" s="38" t="s">
        <v>5443</v>
      </c>
      <c r="G95" s="53" t="s">
        <v>10721</v>
      </c>
      <c r="H95" s="53" t="s">
        <v>5544</v>
      </c>
      <c r="I95" s="232" t="s">
        <v>5546</v>
      </c>
      <c r="J95" s="292" t="s">
        <v>5545</v>
      </c>
      <c r="K95" s="456" t="s">
        <v>5401</v>
      </c>
      <c r="L95" s="151" t="s">
        <v>17377</v>
      </c>
      <c r="M95" s="38" t="s">
        <v>21</v>
      </c>
      <c r="N95" s="228" t="s">
        <v>5355</v>
      </c>
      <c r="O95" s="38"/>
      <c r="P95" s="72"/>
    </row>
    <row r="96" spans="1:18">
      <c r="A96" s="72">
        <v>93</v>
      </c>
      <c r="B96" s="72" t="s">
        <v>18360</v>
      </c>
      <c r="C96" s="53" t="s">
        <v>5451</v>
      </c>
      <c r="D96" s="53" t="s">
        <v>5504</v>
      </c>
      <c r="E96" s="53" t="s">
        <v>5453</v>
      </c>
      <c r="F96" s="53" t="s">
        <v>5452</v>
      </c>
      <c r="G96" s="53" t="s">
        <v>10723</v>
      </c>
      <c r="H96" s="53" t="s">
        <v>5553</v>
      </c>
      <c r="I96" s="232" t="s">
        <v>5555</v>
      </c>
      <c r="J96" s="292" t="s">
        <v>5554</v>
      </c>
      <c r="K96" s="456" t="s">
        <v>5401</v>
      </c>
      <c r="L96" s="151" t="s">
        <v>17377</v>
      </c>
      <c r="M96" s="38" t="s">
        <v>21</v>
      </c>
      <c r="N96" s="228" t="s">
        <v>5355</v>
      </c>
      <c r="O96" s="38"/>
      <c r="P96" s="72"/>
    </row>
    <row r="97" spans="1:18">
      <c r="A97" s="72">
        <v>94</v>
      </c>
      <c r="B97" s="72" t="s">
        <v>18360</v>
      </c>
      <c r="C97" s="53" t="s">
        <v>5454</v>
      </c>
      <c r="D97" s="53" t="s">
        <v>5505</v>
      </c>
      <c r="E97" s="53" t="s">
        <v>5456</v>
      </c>
      <c r="F97" s="53" t="s">
        <v>5455</v>
      </c>
      <c r="G97" s="53" t="s">
        <v>10724</v>
      </c>
      <c r="H97" s="53" t="s">
        <v>5556</v>
      </c>
      <c r="I97" s="232" t="s">
        <v>5558</v>
      </c>
      <c r="J97" s="292" t="s">
        <v>5557</v>
      </c>
      <c r="K97" s="456" t="s">
        <v>5401</v>
      </c>
      <c r="L97" s="151" t="s">
        <v>17377</v>
      </c>
      <c r="M97" s="38" t="s">
        <v>21</v>
      </c>
      <c r="N97" s="228" t="s">
        <v>5355</v>
      </c>
      <c r="O97" s="38"/>
      <c r="P97" s="72"/>
    </row>
    <row r="98" spans="1:18" ht="17">
      <c r="A98" s="72">
        <v>95</v>
      </c>
      <c r="B98" s="72" t="s">
        <v>18360</v>
      </c>
      <c r="C98" s="53" t="s">
        <v>5457</v>
      </c>
      <c r="D98" s="55" t="s">
        <v>5506</v>
      </c>
      <c r="E98" s="55" t="s">
        <v>446</v>
      </c>
      <c r="F98" s="53" t="s">
        <v>5458</v>
      </c>
      <c r="G98" s="53" t="s">
        <v>10725</v>
      </c>
      <c r="H98" s="53" t="s">
        <v>5559</v>
      </c>
      <c r="I98" s="232" t="s">
        <v>5561</v>
      </c>
      <c r="J98" s="292" t="s">
        <v>5560</v>
      </c>
      <c r="K98" s="456" t="s">
        <v>5401</v>
      </c>
      <c r="L98" s="151" t="s">
        <v>17377</v>
      </c>
      <c r="M98" s="38" t="s">
        <v>21</v>
      </c>
      <c r="N98" s="228" t="s">
        <v>5355</v>
      </c>
      <c r="O98" s="38"/>
      <c r="P98" s="72"/>
    </row>
    <row r="99" spans="1:18">
      <c r="A99" s="72">
        <v>96</v>
      </c>
      <c r="B99" s="72" t="s">
        <v>18360</v>
      </c>
      <c r="C99" s="53" t="s">
        <v>3824</v>
      </c>
      <c r="D99" s="53" t="s">
        <v>5507</v>
      </c>
      <c r="E99" s="53" t="s">
        <v>5460</v>
      </c>
      <c r="F99" s="53" t="s">
        <v>5459</v>
      </c>
      <c r="G99" s="53" t="s">
        <v>10726</v>
      </c>
      <c r="H99" s="53" t="s">
        <v>5562</v>
      </c>
      <c r="I99" s="232" t="s">
        <v>5564</v>
      </c>
      <c r="J99" s="292" t="s">
        <v>5563</v>
      </c>
      <c r="K99" s="456" t="s">
        <v>5401</v>
      </c>
      <c r="L99" s="151" t="s">
        <v>17377</v>
      </c>
      <c r="M99" s="38" t="s">
        <v>21</v>
      </c>
      <c r="N99" s="228" t="s">
        <v>5355</v>
      </c>
      <c r="O99" s="38"/>
      <c r="P99" s="72"/>
    </row>
    <row r="100" spans="1:18">
      <c r="A100" s="72">
        <v>97</v>
      </c>
      <c r="B100" s="72" t="s">
        <v>18360</v>
      </c>
      <c r="C100" s="53" t="s">
        <v>5461</v>
      </c>
      <c r="D100" s="53" t="s">
        <v>5506</v>
      </c>
      <c r="E100" s="53" t="s">
        <v>446</v>
      </c>
      <c r="F100" s="53" t="s">
        <v>5462</v>
      </c>
      <c r="G100" s="53" t="s">
        <v>10727</v>
      </c>
      <c r="H100" s="53" t="s">
        <v>5565</v>
      </c>
      <c r="I100" s="232" t="s">
        <v>5567</v>
      </c>
      <c r="J100" s="292" t="s">
        <v>5566</v>
      </c>
      <c r="K100" s="456" t="s">
        <v>5401</v>
      </c>
      <c r="L100" s="151" t="s">
        <v>17377</v>
      </c>
      <c r="M100" s="38" t="s">
        <v>21</v>
      </c>
      <c r="N100" s="228" t="s">
        <v>5355</v>
      </c>
      <c r="O100" s="38"/>
      <c r="P100" s="72"/>
      <c r="R100" s="222" t="s">
        <v>455</v>
      </c>
    </row>
    <row r="101" spans="1:18">
      <c r="A101" s="72">
        <v>98</v>
      </c>
      <c r="B101" s="72" t="s">
        <v>18360</v>
      </c>
      <c r="C101" s="158" t="s">
        <v>5463</v>
      </c>
      <c r="D101" s="53" t="s">
        <v>5508</v>
      </c>
      <c r="E101" s="53" t="s">
        <v>446</v>
      </c>
      <c r="F101" s="53" t="s">
        <v>5464</v>
      </c>
      <c r="G101" s="53" t="s">
        <v>10728</v>
      </c>
      <c r="H101" s="53" t="s">
        <v>5568</v>
      </c>
      <c r="I101" s="232" t="s">
        <v>5570</v>
      </c>
      <c r="J101" s="292" t="s">
        <v>5569</v>
      </c>
      <c r="K101" s="456" t="s">
        <v>5401</v>
      </c>
      <c r="L101" s="151" t="s">
        <v>17377</v>
      </c>
      <c r="M101" s="38" t="s">
        <v>22</v>
      </c>
      <c r="N101" s="226" t="s">
        <v>5355</v>
      </c>
      <c r="O101" s="72"/>
      <c r="P101" s="72"/>
    </row>
    <row r="102" spans="1:18">
      <c r="A102" s="72">
        <v>99</v>
      </c>
      <c r="B102" s="72" t="s">
        <v>18360</v>
      </c>
      <c r="C102" s="158" t="s">
        <v>3881</v>
      </c>
      <c r="D102" s="53" t="s">
        <v>5509</v>
      </c>
      <c r="E102" s="53" t="s">
        <v>5466</v>
      </c>
      <c r="F102" s="53" t="s">
        <v>5465</v>
      </c>
      <c r="G102" s="53" t="s">
        <v>10729</v>
      </c>
      <c r="H102" s="53" t="s">
        <v>5571</v>
      </c>
      <c r="I102" s="232" t="s">
        <v>5573</v>
      </c>
      <c r="J102" s="292" t="s">
        <v>5572</v>
      </c>
      <c r="K102" s="456" t="s">
        <v>5401</v>
      </c>
      <c r="L102" s="151" t="s">
        <v>17377</v>
      </c>
      <c r="M102" s="38" t="s">
        <v>21</v>
      </c>
      <c r="N102" s="226" t="s">
        <v>5355</v>
      </c>
      <c r="O102" s="72"/>
      <c r="P102" s="72"/>
    </row>
    <row r="103" spans="1:18" ht="17">
      <c r="A103" s="72">
        <v>100</v>
      </c>
      <c r="B103" s="72" t="s">
        <v>18360</v>
      </c>
      <c r="C103" s="158" t="s">
        <v>5470</v>
      </c>
      <c r="D103" s="55" t="s">
        <v>5510</v>
      </c>
      <c r="E103" s="53" t="s">
        <v>446</v>
      </c>
      <c r="F103" s="53" t="s">
        <v>5471</v>
      </c>
      <c r="G103" s="53" t="s">
        <v>10731</v>
      </c>
      <c r="H103" s="53" t="s">
        <v>5577</v>
      </c>
      <c r="I103" s="232" t="s">
        <v>5579</v>
      </c>
      <c r="J103" s="292" t="s">
        <v>5578</v>
      </c>
      <c r="K103" s="456" t="s">
        <v>5401</v>
      </c>
      <c r="L103" s="151" t="s">
        <v>17377</v>
      </c>
      <c r="M103" s="38" t="s">
        <v>21</v>
      </c>
      <c r="N103" s="226" t="s">
        <v>5355</v>
      </c>
      <c r="O103" s="72"/>
      <c r="P103" s="72"/>
    </row>
    <row r="104" spans="1:18">
      <c r="A104" s="72">
        <v>101</v>
      </c>
      <c r="B104" s="72" t="s">
        <v>18360</v>
      </c>
      <c r="C104" s="158" t="s">
        <v>5470</v>
      </c>
      <c r="D104" s="53" t="s">
        <v>5510</v>
      </c>
      <c r="E104" s="53" t="s">
        <v>5473</v>
      </c>
      <c r="F104" s="53" t="s">
        <v>5472</v>
      </c>
      <c r="G104" s="53" t="s">
        <v>10732</v>
      </c>
      <c r="H104" s="53" t="s">
        <v>5580</v>
      </c>
      <c r="I104" s="232" t="s">
        <v>5582</v>
      </c>
      <c r="J104" s="292" t="s">
        <v>5581</v>
      </c>
      <c r="K104" s="456" t="s">
        <v>5401</v>
      </c>
      <c r="L104" s="151" t="s">
        <v>17377</v>
      </c>
      <c r="M104" s="38" t="s">
        <v>21</v>
      </c>
      <c r="N104" s="226" t="s">
        <v>5355</v>
      </c>
      <c r="O104" s="72"/>
      <c r="P104" s="72"/>
    </row>
    <row r="105" spans="1:18">
      <c r="A105" s="72">
        <v>102</v>
      </c>
      <c r="B105" s="72" t="s">
        <v>18360</v>
      </c>
      <c r="C105" s="158" t="s">
        <v>5477</v>
      </c>
      <c r="D105" s="53" t="s">
        <v>4070</v>
      </c>
      <c r="E105" s="53" t="s">
        <v>446</v>
      </c>
      <c r="F105" s="53" t="s">
        <v>5478</v>
      </c>
      <c r="G105" s="53" t="s">
        <v>10734</v>
      </c>
      <c r="H105" s="53" t="s">
        <v>5586</v>
      </c>
      <c r="I105" s="232" t="s">
        <v>5588</v>
      </c>
      <c r="J105" s="292" t="s">
        <v>5587</v>
      </c>
      <c r="K105" s="456" t="s">
        <v>5401</v>
      </c>
      <c r="L105" s="151" t="s">
        <v>17377</v>
      </c>
      <c r="M105" s="38" t="s">
        <v>21</v>
      </c>
      <c r="N105" s="226" t="s">
        <v>5355</v>
      </c>
      <c r="O105" s="72"/>
      <c r="P105" s="72"/>
    </row>
    <row r="106" spans="1:18">
      <c r="A106" s="72">
        <v>103</v>
      </c>
      <c r="B106" s="72" t="s">
        <v>18360</v>
      </c>
      <c r="C106" s="158" t="s">
        <v>5479</v>
      </c>
      <c r="D106" s="53" t="s">
        <v>4017</v>
      </c>
      <c r="E106" s="53" t="s">
        <v>446</v>
      </c>
      <c r="F106" s="53" t="s">
        <v>5480</v>
      </c>
      <c r="G106" s="53" t="s">
        <v>10735</v>
      </c>
      <c r="H106" s="53" t="s">
        <v>5589</v>
      </c>
      <c r="I106" s="232" t="s">
        <v>5591</v>
      </c>
      <c r="J106" s="292" t="s">
        <v>5590</v>
      </c>
      <c r="K106" s="456" t="s">
        <v>5401</v>
      </c>
      <c r="L106" s="151" t="s">
        <v>17377</v>
      </c>
      <c r="M106" s="38" t="s">
        <v>21</v>
      </c>
      <c r="N106" s="226" t="s">
        <v>5355</v>
      </c>
      <c r="O106" s="72"/>
      <c r="P106" s="72"/>
    </row>
    <row r="107" spans="1:18">
      <c r="A107" s="72">
        <v>104</v>
      </c>
      <c r="B107" s="72" t="s">
        <v>18360</v>
      </c>
      <c r="C107" s="158" t="s">
        <v>5481</v>
      </c>
      <c r="D107" s="53" t="s">
        <v>5511</v>
      </c>
      <c r="E107" s="53" t="s">
        <v>5483</v>
      </c>
      <c r="F107" s="53" t="s">
        <v>5482</v>
      </c>
      <c r="G107" s="53" t="s">
        <v>10736</v>
      </c>
      <c r="H107" s="53" t="s">
        <v>5592</v>
      </c>
      <c r="I107" s="232" t="s">
        <v>5594</v>
      </c>
      <c r="J107" s="292" t="s">
        <v>5593</v>
      </c>
      <c r="K107" s="456" t="s">
        <v>5401</v>
      </c>
      <c r="L107" s="151" t="s">
        <v>17377</v>
      </c>
      <c r="M107" s="38" t="s">
        <v>21</v>
      </c>
      <c r="N107" s="226" t="s">
        <v>5355</v>
      </c>
      <c r="O107" s="72"/>
      <c r="P107" s="72"/>
    </row>
    <row r="108" spans="1:18">
      <c r="A108" s="72">
        <v>105</v>
      </c>
      <c r="B108" s="72" t="s">
        <v>18360</v>
      </c>
      <c r="C108" s="158" t="s">
        <v>5484</v>
      </c>
      <c r="D108" s="53" t="s">
        <v>5512</v>
      </c>
      <c r="E108" s="53" t="s">
        <v>446</v>
      </c>
      <c r="F108" s="53" t="s">
        <v>5485</v>
      </c>
      <c r="G108" s="53" t="s">
        <v>10737</v>
      </c>
      <c r="H108" s="53" t="s">
        <v>5595</v>
      </c>
      <c r="I108" s="232" t="s">
        <v>5597</v>
      </c>
      <c r="J108" s="292" t="s">
        <v>5596</v>
      </c>
      <c r="K108" s="456" t="s">
        <v>5401</v>
      </c>
      <c r="L108" s="151" t="s">
        <v>17377</v>
      </c>
      <c r="M108" s="38" t="s">
        <v>21</v>
      </c>
      <c r="N108" s="226" t="s">
        <v>5355</v>
      </c>
      <c r="O108" s="72"/>
      <c r="P108" s="72"/>
    </row>
    <row r="109" spans="1:18">
      <c r="A109" s="72">
        <v>106</v>
      </c>
      <c r="B109" s="72" t="s">
        <v>18360</v>
      </c>
      <c r="C109" s="158" t="s">
        <v>5486</v>
      </c>
      <c r="D109" s="53" t="s">
        <v>5513</v>
      </c>
      <c r="E109" s="53" t="s">
        <v>446</v>
      </c>
      <c r="F109" s="53" t="s">
        <v>5487</v>
      </c>
      <c r="G109" s="53" t="s">
        <v>10738</v>
      </c>
      <c r="H109" s="265" t="s">
        <v>5598</v>
      </c>
      <c r="I109" s="232" t="s">
        <v>5600</v>
      </c>
      <c r="J109" s="292" t="s">
        <v>5599</v>
      </c>
      <c r="K109" s="456" t="s">
        <v>5401</v>
      </c>
      <c r="L109" s="151" t="s">
        <v>17377</v>
      </c>
      <c r="M109" s="38" t="s">
        <v>21</v>
      </c>
      <c r="N109" s="226" t="s">
        <v>5355</v>
      </c>
      <c r="O109" s="72"/>
      <c r="P109" s="72"/>
    </row>
    <row r="110" spans="1:18">
      <c r="A110" s="72">
        <v>107</v>
      </c>
      <c r="B110" s="72" t="s">
        <v>18360</v>
      </c>
      <c r="C110" s="158" t="s">
        <v>5488</v>
      </c>
      <c r="D110" s="53" t="s">
        <v>5514</v>
      </c>
      <c r="E110" s="53" t="s">
        <v>446</v>
      </c>
      <c r="F110" s="53" t="s">
        <v>5489</v>
      </c>
      <c r="G110" s="53" t="s">
        <v>10739</v>
      </c>
      <c r="H110" s="265" t="s">
        <v>5601</v>
      </c>
      <c r="I110" s="232" t="s">
        <v>5603</v>
      </c>
      <c r="J110" s="292" t="s">
        <v>5602</v>
      </c>
      <c r="K110" s="456" t="s">
        <v>5401</v>
      </c>
      <c r="L110" s="151" t="s">
        <v>17377</v>
      </c>
      <c r="M110" s="38" t="s">
        <v>21</v>
      </c>
      <c r="N110" s="226" t="s">
        <v>5355</v>
      </c>
      <c r="O110" s="72"/>
      <c r="P110" s="72"/>
    </row>
    <row r="111" spans="1:18">
      <c r="A111" s="72">
        <v>108</v>
      </c>
      <c r="B111" s="72" t="s">
        <v>18360</v>
      </c>
      <c r="C111" s="158" t="s">
        <v>5490</v>
      </c>
      <c r="D111" s="53" t="s">
        <v>5515</v>
      </c>
      <c r="E111" s="53" t="s">
        <v>446</v>
      </c>
      <c r="F111" s="53" t="s">
        <v>5491</v>
      </c>
      <c r="G111" s="53" t="s">
        <v>10740</v>
      </c>
      <c r="H111" s="53" t="s">
        <v>5604</v>
      </c>
      <c r="I111" s="232" t="s">
        <v>5606</v>
      </c>
      <c r="J111" s="292" t="s">
        <v>5605</v>
      </c>
      <c r="K111" s="456" t="s">
        <v>5401</v>
      </c>
      <c r="L111" s="151" t="s">
        <v>17377</v>
      </c>
      <c r="M111" s="38" t="s">
        <v>21</v>
      </c>
      <c r="N111" s="226" t="s">
        <v>5355</v>
      </c>
      <c r="O111" s="72"/>
      <c r="P111" s="72"/>
    </row>
    <row r="112" spans="1:18">
      <c r="A112" s="72">
        <v>109</v>
      </c>
      <c r="B112" s="72" t="s">
        <v>18360</v>
      </c>
      <c r="C112" s="158" t="s">
        <v>5492</v>
      </c>
      <c r="D112" s="53" t="s">
        <v>5516</v>
      </c>
      <c r="E112" s="53" t="s">
        <v>446</v>
      </c>
      <c r="F112" s="53" t="s">
        <v>5493</v>
      </c>
      <c r="G112" s="53" t="s">
        <v>10741</v>
      </c>
      <c r="H112" s="53" t="s">
        <v>5607</v>
      </c>
      <c r="I112" s="232" t="s">
        <v>5609</v>
      </c>
      <c r="J112" s="292" t="s">
        <v>5608</v>
      </c>
      <c r="K112" s="456" t="s">
        <v>5401</v>
      </c>
      <c r="L112" s="151" t="s">
        <v>17377</v>
      </c>
      <c r="M112" s="38" t="s">
        <v>21</v>
      </c>
      <c r="N112" s="226" t="s">
        <v>5355</v>
      </c>
      <c r="O112" s="72"/>
      <c r="P112" s="72"/>
    </row>
    <row r="113" spans="1:31" ht="17">
      <c r="A113" s="72">
        <v>110</v>
      </c>
      <c r="B113" s="72" t="s">
        <v>18360</v>
      </c>
      <c r="C113" s="158" t="s">
        <v>5494</v>
      </c>
      <c r="D113" s="53" t="s">
        <v>5511</v>
      </c>
      <c r="E113" s="99" t="s">
        <v>5496</v>
      </c>
      <c r="F113" s="53" t="s">
        <v>5495</v>
      </c>
      <c r="G113" s="53" t="s">
        <v>10742</v>
      </c>
      <c r="H113" s="53" t="s">
        <v>5610</v>
      </c>
      <c r="I113" s="232" t="s">
        <v>5612</v>
      </c>
      <c r="J113" s="292" t="s">
        <v>5611</v>
      </c>
      <c r="K113" s="456" t="s">
        <v>5401</v>
      </c>
      <c r="L113" s="151" t="s">
        <v>17377</v>
      </c>
      <c r="M113" s="38" t="s">
        <v>21</v>
      </c>
      <c r="N113" s="226" t="s">
        <v>5355</v>
      </c>
      <c r="O113" s="72"/>
      <c r="P113" s="72"/>
    </row>
    <row r="114" spans="1:31" ht="17" customHeight="1">
      <c r="A114" s="72">
        <v>111</v>
      </c>
      <c r="B114" s="72" t="s">
        <v>18360</v>
      </c>
      <c r="C114" s="159" t="s">
        <v>5497</v>
      </c>
      <c r="D114" s="53" t="s">
        <v>5522</v>
      </c>
      <c r="E114" s="53" t="s">
        <v>446</v>
      </c>
      <c r="F114" s="53" t="s">
        <v>5498</v>
      </c>
      <c r="G114" s="53" t="s">
        <v>10715</v>
      </c>
      <c r="H114" s="53" t="s">
        <v>5613</v>
      </c>
      <c r="I114" s="232" t="s">
        <v>5614</v>
      </c>
      <c r="J114" s="292"/>
      <c r="K114" s="456" t="s">
        <v>5401</v>
      </c>
      <c r="L114" s="151" t="s">
        <v>17377</v>
      </c>
      <c r="M114" s="38" t="s">
        <v>21</v>
      </c>
      <c r="N114" s="226" t="s">
        <v>5355</v>
      </c>
      <c r="O114" s="38" t="s">
        <v>18383</v>
      </c>
      <c r="P114" s="72"/>
    </row>
    <row r="115" spans="1:31">
      <c r="A115" s="72">
        <v>112</v>
      </c>
      <c r="B115" s="72" t="s">
        <v>18360</v>
      </c>
      <c r="C115" s="38" t="s">
        <v>8219</v>
      </c>
      <c r="D115" s="38" t="s">
        <v>8215</v>
      </c>
      <c r="E115" s="38" t="s">
        <v>8217</v>
      </c>
      <c r="F115" s="38" t="s">
        <v>4824</v>
      </c>
      <c r="G115" s="38" t="s">
        <v>8227</v>
      </c>
      <c r="H115" s="38" t="s">
        <v>7326</v>
      </c>
      <c r="I115" s="232" t="s">
        <v>8220</v>
      </c>
      <c r="J115" s="292" t="s">
        <v>8218</v>
      </c>
      <c r="K115" s="475" t="s">
        <v>6842</v>
      </c>
      <c r="L115" s="151" t="s">
        <v>17377</v>
      </c>
      <c r="M115" s="38" t="s">
        <v>21</v>
      </c>
      <c r="N115" s="233" t="s">
        <v>7694</v>
      </c>
      <c r="O115" s="72" t="s">
        <v>17736</v>
      </c>
      <c r="P115" s="72"/>
    </row>
    <row r="116" spans="1:31">
      <c r="A116" s="72">
        <v>113</v>
      </c>
      <c r="B116" s="72" t="s">
        <v>18360</v>
      </c>
      <c r="C116" s="38" t="s">
        <v>8225</v>
      </c>
      <c r="D116" s="38" t="s">
        <v>8222</v>
      </c>
      <c r="E116" s="38" t="s">
        <v>8223</v>
      </c>
      <c r="F116" s="38" t="s">
        <v>4830</v>
      </c>
      <c r="G116" s="38" t="s">
        <v>8228</v>
      </c>
      <c r="H116" s="38" t="s">
        <v>6799</v>
      </c>
      <c r="I116" s="232" t="s">
        <v>8226</v>
      </c>
      <c r="J116" s="292" t="s">
        <v>8224</v>
      </c>
      <c r="K116" s="475" t="s">
        <v>6829</v>
      </c>
      <c r="L116" s="151" t="s">
        <v>17377</v>
      </c>
      <c r="M116" s="38" t="s">
        <v>21</v>
      </c>
      <c r="N116" s="233" t="s">
        <v>6830</v>
      </c>
      <c r="O116" s="72" t="s">
        <v>17743</v>
      </c>
      <c r="P116" s="72"/>
    </row>
    <row r="117" spans="1:31">
      <c r="A117" s="72">
        <v>114</v>
      </c>
      <c r="B117" s="72" t="s">
        <v>18360</v>
      </c>
      <c r="C117" s="38" t="s">
        <v>8916</v>
      </c>
      <c r="D117" s="38" t="s">
        <v>8915</v>
      </c>
      <c r="E117" s="38" t="s">
        <v>8912</v>
      </c>
      <c r="F117" s="38" t="s">
        <v>8913</v>
      </c>
      <c r="G117" s="38" t="s">
        <v>10808</v>
      </c>
      <c r="H117" s="38" t="s">
        <v>8914</v>
      </c>
      <c r="I117" s="38" t="s">
        <v>9009</v>
      </c>
      <c r="J117" s="292" t="s">
        <v>8911</v>
      </c>
      <c r="K117" s="186" t="s">
        <v>8858</v>
      </c>
      <c r="L117" s="151" t="s">
        <v>17377</v>
      </c>
      <c r="M117" s="38" t="s">
        <v>21</v>
      </c>
      <c r="N117" s="226" t="s">
        <v>8863</v>
      </c>
      <c r="O117" s="72"/>
      <c r="P117" s="72"/>
    </row>
    <row r="118" spans="1:31">
      <c r="A118" s="72">
        <v>115</v>
      </c>
      <c r="B118" s="72" t="s">
        <v>18360</v>
      </c>
      <c r="C118" s="38" t="s">
        <v>8922</v>
      </c>
      <c r="D118" s="38" t="s">
        <v>10815</v>
      </c>
      <c r="E118" s="38" t="s">
        <v>8918</v>
      </c>
      <c r="F118" s="38" t="s">
        <v>8919</v>
      </c>
      <c r="G118" s="38" t="s">
        <v>8921</v>
      </c>
      <c r="H118" s="38" t="s">
        <v>8920</v>
      </c>
      <c r="I118" s="38" t="s">
        <v>9010</v>
      </c>
      <c r="J118" s="292" t="s">
        <v>8917</v>
      </c>
      <c r="K118" s="186" t="s">
        <v>8858</v>
      </c>
      <c r="L118" s="151">
        <v>5613</v>
      </c>
      <c r="M118" s="38" t="s">
        <v>21</v>
      </c>
      <c r="N118" s="226" t="s">
        <v>8863</v>
      </c>
      <c r="O118" s="72"/>
      <c r="P118" s="72"/>
    </row>
    <row r="119" spans="1:31">
      <c r="A119" s="72">
        <v>116</v>
      </c>
      <c r="B119" s="72" t="s">
        <v>18360</v>
      </c>
      <c r="C119" s="38" t="s">
        <v>8927</v>
      </c>
      <c r="D119" s="38" t="s">
        <v>8925</v>
      </c>
      <c r="E119" s="38" t="s">
        <v>8923</v>
      </c>
      <c r="F119" s="38" t="s">
        <v>8924</v>
      </c>
      <c r="G119" s="38" t="s">
        <v>8926</v>
      </c>
      <c r="H119" s="38" t="s">
        <v>14560</v>
      </c>
      <c r="I119" s="38" t="s">
        <v>14561</v>
      </c>
      <c r="J119" s="292" t="s">
        <v>14562</v>
      </c>
      <c r="K119" s="186" t="s">
        <v>20248</v>
      </c>
      <c r="L119" s="151">
        <v>5614</v>
      </c>
      <c r="M119" s="38" t="s">
        <v>21</v>
      </c>
      <c r="N119" s="226" t="s">
        <v>14563</v>
      </c>
      <c r="O119" s="72"/>
      <c r="P119" s="72"/>
    </row>
    <row r="120" spans="1:31">
      <c r="A120" s="72">
        <v>117</v>
      </c>
      <c r="B120" s="72" t="s">
        <v>18360</v>
      </c>
      <c r="C120" s="38" t="s">
        <v>8933</v>
      </c>
      <c r="D120" s="38" t="s">
        <v>8932</v>
      </c>
      <c r="E120" s="38" t="s">
        <v>8929</v>
      </c>
      <c r="F120" s="38" t="s">
        <v>8930</v>
      </c>
      <c r="G120" s="38" t="s">
        <v>11507</v>
      </c>
      <c r="H120" s="38" t="s">
        <v>8931</v>
      </c>
      <c r="I120" s="38" t="s">
        <v>9011</v>
      </c>
      <c r="J120" s="292" t="s">
        <v>8928</v>
      </c>
      <c r="K120" s="186" t="s">
        <v>8858</v>
      </c>
      <c r="L120" s="151">
        <v>5615</v>
      </c>
      <c r="M120" s="38" t="s">
        <v>21</v>
      </c>
      <c r="N120" s="226" t="s">
        <v>8863</v>
      </c>
      <c r="O120" s="72"/>
      <c r="P120" s="72"/>
    </row>
    <row r="121" spans="1:31">
      <c r="A121" s="72">
        <v>118</v>
      </c>
      <c r="B121" s="72" t="s">
        <v>18360</v>
      </c>
      <c r="C121" s="38" t="s">
        <v>8944</v>
      </c>
      <c r="D121" s="38" t="s">
        <v>8942</v>
      </c>
      <c r="E121" s="38" t="s">
        <v>8940</v>
      </c>
      <c r="F121" s="38" t="s">
        <v>8941</v>
      </c>
      <c r="G121" s="38" t="s">
        <v>8943</v>
      </c>
      <c r="H121" s="38" t="s">
        <v>14583</v>
      </c>
      <c r="I121" s="38" t="s">
        <v>14584</v>
      </c>
      <c r="J121" s="292" t="s">
        <v>14585</v>
      </c>
      <c r="K121" s="186" t="s">
        <v>20248</v>
      </c>
      <c r="L121" s="151">
        <v>5598</v>
      </c>
      <c r="M121" s="38" t="s">
        <v>21</v>
      </c>
      <c r="N121" s="226" t="s">
        <v>14563</v>
      </c>
      <c r="O121" s="72"/>
      <c r="P121" s="72"/>
    </row>
    <row r="122" spans="1:31">
      <c r="A122" s="72">
        <v>119</v>
      </c>
      <c r="B122" s="72" t="s">
        <v>18360</v>
      </c>
      <c r="C122" s="38" t="s">
        <v>8951</v>
      </c>
      <c r="D122" s="38" t="s">
        <v>8949</v>
      </c>
      <c r="E122" s="38" t="s">
        <v>8946</v>
      </c>
      <c r="F122" s="38" t="s">
        <v>8947</v>
      </c>
      <c r="G122" s="38" t="s">
        <v>8950</v>
      </c>
      <c r="H122" s="38" t="s">
        <v>8948</v>
      </c>
      <c r="I122" s="38" t="s">
        <v>9013</v>
      </c>
      <c r="J122" s="292" t="s">
        <v>8945</v>
      </c>
      <c r="K122" s="186" t="s">
        <v>8858</v>
      </c>
      <c r="L122" s="151">
        <v>5601</v>
      </c>
      <c r="M122" s="38" t="s">
        <v>21</v>
      </c>
      <c r="N122" s="226" t="s">
        <v>8863</v>
      </c>
      <c r="O122" s="72"/>
      <c r="P122" s="72"/>
    </row>
    <row r="123" spans="1:31">
      <c r="A123" s="72">
        <v>120</v>
      </c>
      <c r="B123" s="72" t="s">
        <v>18360</v>
      </c>
      <c r="C123" s="38" t="s">
        <v>8958</v>
      </c>
      <c r="D123" s="38" t="s">
        <v>8956</v>
      </c>
      <c r="E123" s="38" t="s">
        <v>8953</v>
      </c>
      <c r="F123" s="38" t="s">
        <v>8954</v>
      </c>
      <c r="G123" s="38" t="s">
        <v>8957</v>
      </c>
      <c r="H123" s="38" t="s">
        <v>8955</v>
      </c>
      <c r="I123" s="38" t="s">
        <v>9014</v>
      </c>
      <c r="J123" s="292" t="s">
        <v>8952</v>
      </c>
      <c r="K123" s="186" t="s">
        <v>8858</v>
      </c>
      <c r="L123" s="151">
        <v>5600</v>
      </c>
      <c r="M123" s="38" t="s">
        <v>21</v>
      </c>
      <c r="N123" s="226" t="s">
        <v>8863</v>
      </c>
      <c r="O123" s="72"/>
      <c r="P123" s="72"/>
    </row>
    <row r="124" spans="1:31">
      <c r="A124" s="72">
        <v>121</v>
      </c>
      <c r="B124" s="72" t="s">
        <v>18360</v>
      </c>
      <c r="C124" s="38" t="s">
        <v>8976</v>
      </c>
      <c r="D124" s="38" t="s">
        <v>8974</v>
      </c>
      <c r="E124" s="38" t="s">
        <v>8971</v>
      </c>
      <c r="F124" s="38" t="s">
        <v>8972</v>
      </c>
      <c r="G124" s="38" t="s">
        <v>8975</v>
      </c>
      <c r="H124" s="38" t="s">
        <v>8973</v>
      </c>
      <c r="I124" s="38" t="s">
        <v>9017</v>
      </c>
      <c r="J124" s="292" t="s">
        <v>8970</v>
      </c>
      <c r="K124" s="186" t="s">
        <v>8858</v>
      </c>
      <c r="L124" s="151">
        <v>5608</v>
      </c>
      <c r="M124" s="38" t="s">
        <v>21</v>
      </c>
      <c r="N124" s="226" t="s">
        <v>8863</v>
      </c>
      <c r="O124" s="72"/>
      <c r="P124" s="72"/>
    </row>
    <row r="125" spans="1:31">
      <c r="A125" s="72">
        <v>122</v>
      </c>
      <c r="B125" s="72" t="s">
        <v>18360</v>
      </c>
      <c r="C125" s="38" t="s">
        <v>8982</v>
      </c>
      <c r="D125" s="38" t="s">
        <v>8974</v>
      </c>
      <c r="E125" s="38" t="s">
        <v>8978</v>
      </c>
      <c r="F125" s="38" t="s">
        <v>8979</v>
      </c>
      <c r="G125" s="38" t="s">
        <v>8981</v>
      </c>
      <c r="H125" s="38" t="s">
        <v>8980</v>
      </c>
      <c r="I125" s="38" t="s">
        <v>9018</v>
      </c>
      <c r="J125" s="292" t="s">
        <v>8977</v>
      </c>
      <c r="K125" s="186" t="s">
        <v>8858</v>
      </c>
      <c r="L125" s="151">
        <v>5612</v>
      </c>
      <c r="M125" s="38" t="s">
        <v>21</v>
      </c>
      <c r="N125" s="226" t="s">
        <v>8863</v>
      </c>
      <c r="O125" s="72"/>
      <c r="P125" s="72"/>
    </row>
    <row r="126" spans="1:31">
      <c r="A126" s="72">
        <v>123</v>
      </c>
      <c r="B126" s="72" t="s">
        <v>18360</v>
      </c>
      <c r="C126" s="38" t="s">
        <v>11645</v>
      </c>
      <c r="D126" s="38" t="s">
        <v>11646</v>
      </c>
      <c r="E126" s="38" t="s">
        <v>11647</v>
      </c>
      <c r="F126" s="38" t="s">
        <v>11648</v>
      </c>
      <c r="G126" s="38" t="s">
        <v>22636</v>
      </c>
      <c r="H126" s="38" t="s">
        <v>11649</v>
      </c>
      <c r="I126" s="38"/>
      <c r="J126" s="292" t="s">
        <v>11650</v>
      </c>
      <c r="K126" s="186" t="s">
        <v>11631</v>
      </c>
      <c r="L126" s="151">
        <v>5625</v>
      </c>
      <c r="M126" s="38" t="s">
        <v>21</v>
      </c>
      <c r="N126" s="226">
        <v>205983</v>
      </c>
      <c r="O126" s="38"/>
      <c r="P126" s="72"/>
      <c r="R126" s="214"/>
      <c r="S126" s="214"/>
      <c r="T126" s="214"/>
      <c r="U126" s="214"/>
      <c r="V126" s="214"/>
      <c r="W126" s="214"/>
      <c r="X126" s="214"/>
      <c r="Y126" s="214"/>
      <c r="Z126" s="214"/>
      <c r="AA126" s="214"/>
      <c r="AB126" s="214"/>
      <c r="AC126" s="214"/>
      <c r="AD126" s="214"/>
      <c r="AE126" s="214"/>
    </row>
    <row r="127" spans="1:31">
      <c r="A127" s="72">
        <v>124</v>
      </c>
      <c r="B127" s="72" t="s">
        <v>18360</v>
      </c>
      <c r="C127" s="38" t="s">
        <v>11651</v>
      </c>
      <c r="D127" s="38" t="s">
        <v>11652</v>
      </c>
      <c r="E127" s="38" t="s">
        <v>11653</v>
      </c>
      <c r="F127" s="38" t="s">
        <v>11654</v>
      </c>
      <c r="G127" s="38" t="s">
        <v>11655</v>
      </c>
      <c r="H127" s="214" t="s">
        <v>17633</v>
      </c>
      <c r="I127" s="38" t="s">
        <v>17634</v>
      </c>
      <c r="J127" s="309" t="s">
        <v>17632</v>
      </c>
      <c r="K127" s="186" t="s">
        <v>20248</v>
      </c>
      <c r="L127" s="151">
        <v>5489</v>
      </c>
      <c r="M127" s="38" t="s">
        <v>21</v>
      </c>
      <c r="N127" s="226" t="s">
        <v>14563</v>
      </c>
      <c r="O127" s="230"/>
      <c r="P127" s="72"/>
      <c r="R127" s="238"/>
      <c r="S127" s="238"/>
      <c r="T127" s="238"/>
      <c r="U127" s="238"/>
      <c r="V127" s="238"/>
      <c r="W127" s="239"/>
      <c r="X127" s="240"/>
      <c r="Y127" s="238"/>
      <c r="Z127" s="214"/>
      <c r="AA127" s="214"/>
      <c r="AB127" s="214"/>
      <c r="AC127" s="214"/>
      <c r="AD127" s="214"/>
      <c r="AE127" s="214"/>
    </row>
    <row r="128" spans="1:31">
      <c r="A128" s="72">
        <v>125</v>
      </c>
      <c r="B128" s="72" t="s">
        <v>18360</v>
      </c>
      <c r="C128" s="38" t="s">
        <v>11651</v>
      </c>
      <c r="D128" s="38" t="s">
        <v>11652</v>
      </c>
      <c r="E128" s="38" t="s">
        <v>11657</v>
      </c>
      <c r="F128" s="38" t="s">
        <v>11658</v>
      </c>
      <c r="G128" s="38" t="s">
        <v>11659</v>
      </c>
      <c r="H128" s="38" t="s">
        <v>11660</v>
      </c>
      <c r="I128" s="38" t="str">
        <f t="shared" ref="I128:I147" si="2">LEFT(J128, 7)</f>
        <v>DYE5046</v>
      </c>
      <c r="J128" s="292" t="s">
        <v>11661</v>
      </c>
      <c r="K128" s="186" t="s">
        <v>11656</v>
      </c>
      <c r="L128" s="151">
        <v>5490</v>
      </c>
      <c r="M128" s="38" t="s">
        <v>21</v>
      </c>
      <c r="N128" s="226">
        <v>211546</v>
      </c>
      <c r="O128" s="230"/>
      <c r="P128" s="72"/>
      <c r="R128" s="238"/>
      <c r="S128" s="238"/>
      <c r="T128" s="238"/>
      <c r="U128" s="238"/>
      <c r="V128" s="238"/>
      <c r="W128" s="239"/>
      <c r="X128" s="240"/>
      <c r="Y128" s="238"/>
      <c r="Z128" s="214"/>
      <c r="AA128" s="214"/>
      <c r="AB128" s="214"/>
      <c r="AC128" s="214"/>
      <c r="AD128" s="214"/>
      <c r="AE128" s="214"/>
    </row>
    <row r="129" spans="1:31">
      <c r="A129" s="72">
        <v>126</v>
      </c>
      <c r="B129" s="72" t="s">
        <v>18360</v>
      </c>
      <c r="C129" s="38" t="s">
        <v>11662</v>
      </c>
      <c r="D129" s="38" t="s">
        <v>11652</v>
      </c>
      <c r="E129" s="38" t="s">
        <v>11663</v>
      </c>
      <c r="F129" s="38" t="s">
        <v>11664</v>
      </c>
      <c r="G129" s="38" t="s">
        <v>11665</v>
      </c>
      <c r="H129" s="38" t="s">
        <v>11666</v>
      </c>
      <c r="I129" s="38" t="str">
        <f t="shared" si="2"/>
        <v>DYE5049</v>
      </c>
      <c r="J129" s="292" t="s">
        <v>11667</v>
      </c>
      <c r="K129" s="186" t="s">
        <v>11656</v>
      </c>
      <c r="L129" s="151">
        <v>5484</v>
      </c>
      <c r="M129" s="38" t="s">
        <v>21</v>
      </c>
      <c r="N129" s="226">
        <v>211546</v>
      </c>
      <c r="O129" s="38"/>
      <c r="P129" s="72"/>
      <c r="R129" s="214"/>
      <c r="S129" s="214"/>
      <c r="T129" s="214"/>
      <c r="U129" s="214"/>
      <c r="V129" s="214"/>
      <c r="W129" s="214"/>
      <c r="X129" s="214"/>
      <c r="Y129" s="214"/>
      <c r="Z129" s="214"/>
      <c r="AA129" s="214"/>
      <c r="AB129" s="214"/>
      <c r="AC129" s="214"/>
      <c r="AD129" s="214"/>
      <c r="AE129" s="214"/>
    </row>
    <row r="130" spans="1:31">
      <c r="A130" s="72">
        <v>127</v>
      </c>
      <c r="B130" s="72" t="s">
        <v>18360</v>
      </c>
      <c r="C130" s="38" t="s">
        <v>11668</v>
      </c>
      <c r="D130" s="38" t="s">
        <v>11652</v>
      </c>
      <c r="E130" s="38" t="s">
        <v>11669</v>
      </c>
      <c r="F130" s="38" t="s">
        <v>11670</v>
      </c>
      <c r="G130" s="38" t="s">
        <v>11671</v>
      </c>
      <c r="H130" s="38" t="s">
        <v>11672</v>
      </c>
      <c r="I130" s="38" t="str">
        <f t="shared" si="2"/>
        <v>DYE5050</v>
      </c>
      <c r="J130" s="292" t="s">
        <v>11673</v>
      </c>
      <c r="K130" s="186" t="s">
        <v>11656</v>
      </c>
      <c r="L130" s="151">
        <v>5485</v>
      </c>
      <c r="M130" s="38" t="s">
        <v>21</v>
      </c>
      <c r="N130" s="226">
        <v>211546</v>
      </c>
      <c r="O130" s="38"/>
      <c r="P130" s="72"/>
      <c r="R130" s="214"/>
      <c r="S130" s="214"/>
      <c r="T130" s="214"/>
      <c r="U130" s="214"/>
      <c r="V130" s="214"/>
      <c r="W130" s="214"/>
      <c r="X130" s="214"/>
      <c r="Y130" s="214"/>
      <c r="Z130" s="214"/>
      <c r="AA130" s="214"/>
      <c r="AB130" s="214"/>
      <c r="AC130" s="214"/>
      <c r="AD130" s="214"/>
      <c r="AE130" s="214"/>
    </row>
    <row r="131" spans="1:31">
      <c r="A131" s="72">
        <v>128</v>
      </c>
      <c r="B131" s="72" t="s">
        <v>18360</v>
      </c>
      <c r="C131" s="38" t="s">
        <v>11674</v>
      </c>
      <c r="D131" s="38" t="s">
        <v>11675</v>
      </c>
      <c r="E131" s="38" t="s">
        <v>11676</v>
      </c>
      <c r="F131" s="38" t="s">
        <v>11677</v>
      </c>
      <c r="G131" s="38" t="s">
        <v>11678</v>
      </c>
      <c r="H131" s="38" t="s">
        <v>14586</v>
      </c>
      <c r="I131" s="38" t="str">
        <f t="shared" si="2"/>
        <v>DYE6233</v>
      </c>
      <c r="J131" s="292" t="s">
        <v>14587</v>
      </c>
      <c r="K131" s="186" t="s">
        <v>20248</v>
      </c>
      <c r="L131" s="151">
        <v>5793</v>
      </c>
      <c r="M131" s="38" t="s">
        <v>21</v>
      </c>
      <c r="N131" s="226" t="s">
        <v>14563</v>
      </c>
      <c r="O131" s="38"/>
      <c r="P131" s="72"/>
      <c r="R131" s="214"/>
      <c r="S131" s="214"/>
      <c r="T131" s="214"/>
      <c r="U131" s="214"/>
      <c r="V131" s="214"/>
      <c r="W131" s="214"/>
      <c r="X131" s="214"/>
      <c r="Y131" s="214"/>
      <c r="Z131" s="214"/>
      <c r="AA131" s="214"/>
      <c r="AB131" s="214"/>
      <c r="AC131" s="214"/>
      <c r="AD131" s="214"/>
      <c r="AE131" s="214"/>
    </row>
    <row r="132" spans="1:31">
      <c r="A132" s="72">
        <v>129</v>
      </c>
      <c r="B132" s="72" t="s">
        <v>18360</v>
      </c>
      <c r="C132" s="38" t="s">
        <v>11674</v>
      </c>
      <c r="D132" s="38" t="s">
        <v>11675</v>
      </c>
      <c r="E132" s="38" t="s">
        <v>11679</v>
      </c>
      <c r="F132" s="38" t="s">
        <v>11680</v>
      </c>
      <c r="G132" s="38" t="s">
        <v>11681</v>
      </c>
      <c r="H132" s="38" t="s">
        <v>14588</v>
      </c>
      <c r="I132" s="38" t="str">
        <f t="shared" si="2"/>
        <v>DYE6235</v>
      </c>
      <c r="J132" s="292" t="s">
        <v>14589</v>
      </c>
      <c r="K132" s="186" t="s">
        <v>20248</v>
      </c>
      <c r="L132" s="151">
        <v>5671</v>
      </c>
      <c r="M132" s="38" t="s">
        <v>21</v>
      </c>
      <c r="N132" s="226" t="s">
        <v>14563</v>
      </c>
      <c r="O132" s="72"/>
      <c r="P132" s="72"/>
    </row>
    <row r="133" spans="1:31">
      <c r="A133" s="72">
        <v>130</v>
      </c>
      <c r="B133" s="72" t="s">
        <v>18360</v>
      </c>
      <c r="C133" s="38" t="s">
        <v>11682</v>
      </c>
      <c r="D133" s="38" t="s">
        <v>11683</v>
      </c>
      <c r="E133" s="38" t="s">
        <v>11684</v>
      </c>
      <c r="F133" s="38" t="s">
        <v>11685</v>
      </c>
      <c r="G133" s="38" t="s">
        <v>11686</v>
      </c>
      <c r="H133" s="38" t="s">
        <v>11687</v>
      </c>
      <c r="I133" s="38" t="str">
        <f t="shared" si="2"/>
        <v>DYE5047</v>
      </c>
      <c r="J133" s="292" t="s">
        <v>11688</v>
      </c>
      <c r="K133" s="186" t="s">
        <v>11656</v>
      </c>
      <c r="L133" s="151">
        <v>5491</v>
      </c>
      <c r="M133" s="38" t="s">
        <v>21</v>
      </c>
      <c r="N133" s="226">
        <v>211546</v>
      </c>
      <c r="O133" s="72"/>
      <c r="P133" s="72"/>
    </row>
    <row r="134" spans="1:31">
      <c r="A134" s="72">
        <v>131</v>
      </c>
      <c r="B134" s="72" t="s">
        <v>18360</v>
      </c>
      <c r="C134" s="38" t="s">
        <v>11689</v>
      </c>
      <c r="D134" s="38" t="s">
        <v>12395</v>
      </c>
      <c r="E134" s="38" t="s">
        <v>11690</v>
      </c>
      <c r="F134" s="38" t="s">
        <v>11691</v>
      </c>
      <c r="G134" s="38" t="s">
        <v>11692</v>
      </c>
      <c r="H134" s="38" t="s">
        <v>11693</v>
      </c>
      <c r="I134" s="38" t="str">
        <f t="shared" si="2"/>
        <v>DYE5133</v>
      </c>
      <c r="J134" s="292" t="s">
        <v>11694</v>
      </c>
      <c r="K134" s="186" t="s">
        <v>11656</v>
      </c>
      <c r="L134" s="151">
        <v>5437</v>
      </c>
      <c r="M134" s="38" t="s">
        <v>21</v>
      </c>
      <c r="N134" s="226">
        <v>211546</v>
      </c>
      <c r="O134" s="72"/>
      <c r="P134" s="72"/>
    </row>
    <row r="135" spans="1:31">
      <c r="A135" s="72">
        <v>132</v>
      </c>
      <c r="B135" s="72" t="s">
        <v>18360</v>
      </c>
      <c r="C135" s="38" t="s">
        <v>11689</v>
      </c>
      <c r="D135" s="38" t="s">
        <v>12395</v>
      </c>
      <c r="E135" s="38" t="s">
        <v>11695</v>
      </c>
      <c r="F135" s="38" t="s">
        <v>11696</v>
      </c>
      <c r="G135" s="38" t="s">
        <v>11697</v>
      </c>
      <c r="H135" s="38" t="s">
        <v>11698</v>
      </c>
      <c r="I135" s="38" t="str">
        <f t="shared" si="2"/>
        <v>DYE5134</v>
      </c>
      <c r="J135" s="292" t="s">
        <v>11699</v>
      </c>
      <c r="K135" s="186" t="s">
        <v>11656</v>
      </c>
      <c r="L135" s="151">
        <v>5438</v>
      </c>
      <c r="M135" s="38" t="s">
        <v>21</v>
      </c>
      <c r="N135" s="226">
        <v>211546</v>
      </c>
      <c r="O135" s="72"/>
      <c r="P135" s="72"/>
    </row>
    <row r="136" spans="1:31">
      <c r="A136" s="72">
        <v>133</v>
      </c>
      <c r="B136" s="72" t="s">
        <v>18360</v>
      </c>
      <c r="C136" s="38" t="s">
        <v>11700</v>
      </c>
      <c r="D136" s="38" t="s">
        <v>12395</v>
      </c>
      <c r="E136" s="38" t="s">
        <v>11701</v>
      </c>
      <c r="F136" s="38" t="s">
        <v>11702</v>
      </c>
      <c r="G136" s="38" t="s">
        <v>11703</v>
      </c>
      <c r="H136" s="38" t="s">
        <v>11704</v>
      </c>
      <c r="I136" s="38" t="str">
        <f t="shared" si="2"/>
        <v>DYE5139</v>
      </c>
      <c r="J136" s="292" t="s">
        <v>11705</v>
      </c>
      <c r="K136" s="186" t="s">
        <v>11656</v>
      </c>
      <c r="L136" s="151">
        <v>5446</v>
      </c>
      <c r="M136" s="38" t="s">
        <v>21</v>
      </c>
      <c r="N136" s="226">
        <v>211546</v>
      </c>
      <c r="O136" s="72"/>
      <c r="P136" s="72"/>
    </row>
    <row r="137" spans="1:31">
      <c r="A137" s="72">
        <v>134</v>
      </c>
      <c r="B137" s="72" t="s">
        <v>18360</v>
      </c>
      <c r="C137" s="38" t="s">
        <v>11706</v>
      </c>
      <c r="D137" s="38" t="s">
        <v>11707</v>
      </c>
      <c r="E137" s="38" t="s">
        <v>11708</v>
      </c>
      <c r="F137" s="38" t="s">
        <v>11709</v>
      </c>
      <c r="G137" s="100" t="s">
        <v>22637</v>
      </c>
      <c r="H137" s="38" t="s">
        <v>11710</v>
      </c>
      <c r="I137" s="38" t="str">
        <f t="shared" si="2"/>
        <v>DYE5048</v>
      </c>
      <c r="J137" s="292" t="s">
        <v>11711</v>
      </c>
      <c r="K137" s="186" t="s">
        <v>11656</v>
      </c>
      <c r="L137" s="151">
        <v>5483</v>
      </c>
      <c r="M137" s="38" t="s">
        <v>21</v>
      </c>
      <c r="N137" s="226">
        <v>211546</v>
      </c>
      <c r="O137" s="72"/>
      <c r="P137" s="72"/>
    </row>
    <row r="138" spans="1:31">
      <c r="A138" s="72">
        <v>135</v>
      </c>
      <c r="B138" s="72" t="s">
        <v>18360</v>
      </c>
      <c r="C138" s="38" t="s">
        <v>11712</v>
      </c>
      <c r="D138" s="38" t="s">
        <v>11713</v>
      </c>
      <c r="E138" s="38" t="s">
        <v>11714</v>
      </c>
      <c r="F138" s="38" t="s">
        <v>11715</v>
      </c>
      <c r="G138" s="38" t="s">
        <v>11716</v>
      </c>
      <c r="H138" s="38" t="s">
        <v>11717</v>
      </c>
      <c r="I138" s="38" t="str">
        <f t="shared" si="2"/>
        <v>DYE5291</v>
      </c>
      <c r="J138" s="292" t="s">
        <v>11718</v>
      </c>
      <c r="K138" s="186" t="s">
        <v>11719</v>
      </c>
      <c r="L138" s="151">
        <v>5652</v>
      </c>
      <c r="M138" s="38" t="s">
        <v>21</v>
      </c>
      <c r="N138" s="226">
        <v>213503</v>
      </c>
      <c r="O138" s="72"/>
      <c r="P138" s="72"/>
    </row>
    <row r="139" spans="1:31">
      <c r="A139" s="72">
        <v>136</v>
      </c>
      <c r="B139" s="72" t="s">
        <v>18360</v>
      </c>
      <c r="C139" s="38" t="s">
        <v>11720</v>
      </c>
      <c r="D139" s="38" t="s">
        <v>11721</v>
      </c>
      <c r="E139" s="38" t="s">
        <v>11722</v>
      </c>
      <c r="F139" s="38" t="s">
        <v>11723</v>
      </c>
      <c r="G139" s="38" t="s">
        <v>11724</v>
      </c>
      <c r="H139" s="38" t="s">
        <v>11725</v>
      </c>
      <c r="I139" s="38" t="str">
        <f t="shared" si="2"/>
        <v>DYE5272</v>
      </c>
      <c r="J139" s="292" t="s">
        <v>11726</v>
      </c>
      <c r="K139" s="186" t="s">
        <v>11719</v>
      </c>
      <c r="L139" s="151">
        <v>5648</v>
      </c>
      <c r="M139" s="38" t="s">
        <v>21</v>
      </c>
      <c r="N139" s="226">
        <v>213503</v>
      </c>
      <c r="O139" s="72"/>
      <c r="P139" s="72"/>
    </row>
    <row r="140" spans="1:31">
      <c r="A140" s="72">
        <v>137</v>
      </c>
      <c r="B140" s="72" t="s">
        <v>18360</v>
      </c>
      <c r="C140" s="38" t="s">
        <v>11727</v>
      </c>
      <c r="D140" s="38" t="s">
        <v>11728</v>
      </c>
      <c r="E140" s="38" t="s">
        <v>11729</v>
      </c>
      <c r="F140" s="38" t="s">
        <v>11730</v>
      </c>
      <c r="G140" s="38" t="s">
        <v>11731</v>
      </c>
      <c r="H140" s="38" t="s">
        <v>11732</v>
      </c>
      <c r="I140" s="38" t="str">
        <f t="shared" si="2"/>
        <v>DYE5284</v>
      </c>
      <c r="J140" s="292" t="s">
        <v>11733</v>
      </c>
      <c r="K140" s="186" t="s">
        <v>11719</v>
      </c>
      <c r="L140" s="151">
        <v>5653</v>
      </c>
      <c r="M140" s="38" t="s">
        <v>21</v>
      </c>
      <c r="N140" s="226">
        <v>213503</v>
      </c>
      <c r="O140" s="72"/>
      <c r="P140" s="72"/>
    </row>
    <row r="141" spans="1:31">
      <c r="A141" s="72">
        <v>138</v>
      </c>
      <c r="B141" s="72" t="s">
        <v>18360</v>
      </c>
      <c r="C141" s="38" t="s">
        <v>11734</v>
      </c>
      <c r="D141" s="38" t="s">
        <v>11728</v>
      </c>
      <c r="E141" s="38" t="s">
        <v>11735</v>
      </c>
      <c r="F141" s="38" t="s">
        <v>11736</v>
      </c>
      <c r="G141" s="38" t="s">
        <v>11737</v>
      </c>
      <c r="H141" s="38" t="s">
        <v>11738</v>
      </c>
      <c r="I141" s="38" t="str">
        <f t="shared" si="2"/>
        <v>DYE5285</v>
      </c>
      <c r="J141" s="292" t="s">
        <v>11739</v>
      </c>
      <c r="K141" s="186" t="s">
        <v>11719</v>
      </c>
      <c r="L141" s="151">
        <v>5654</v>
      </c>
      <c r="M141" s="38" t="s">
        <v>21</v>
      </c>
      <c r="N141" s="226">
        <v>213503</v>
      </c>
      <c r="O141" s="72"/>
      <c r="P141" s="72"/>
    </row>
    <row r="142" spans="1:31">
      <c r="A142" s="72">
        <v>139</v>
      </c>
      <c r="B142" s="72" t="s">
        <v>18360</v>
      </c>
      <c r="C142" s="38" t="s">
        <v>11740</v>
      </c>
      <c r="D142" s="38" t="s">
        <v>11728</v>
      </c>
      <c r="E142" s="38" t="s">
        <v>11741</v>
      </c>
      <c r="F142" s="38" t="s">
        <v>11742</v>
      </c>
      <c r="G142" s="38" t="s">
        <v>11743</v>
      </c>
      <c r="H142" s="38" t="s">
        <v>11744</v>
      </c>
      <c r="I142" s="38" t="str">
        <f t="shared" si="2"/>
        <v>DYE5287</v>
      </c>
      <c r="J142" s="292" t="s">
        <v>11745</v>
      </c>
      <c r="K142" s="186" t="s">
        <v>11719</v>
      </c>
      <c r="L142" s="151">
        <v>5656</v>
      </c>
      <c r="M142" s="38" t="s">
        <v>21</v>
      </c>
      <c r="N142" s="228">
        <v>213503</v>
      </c>
      <c r="O142" s="72"/>
      <c r="P142" s="72"/>
    </row>
    <row r="143" spans="1:31">
      <c r="A143" s="72">
        <v>140</v>
      </c>
      <c r="B143" s="72" t="s">
        <v>18360</v>
      </c>
      <c r="C143" s="38" t="s">
        <v>11740</v>
      </c>
      <c r="D143" s="38" t="s">
        <v>11728</v>
      </c>
      <c r="E143" s="38" t="s">
        <v>11746</v>
      </c>
      <c r="F143" s="38" t="s">
        <v>11747</v>
      </c>
      <c r="G143" s="38" t="s">
        <v>11748</v>
      </c>
      <c r="H143" s="38" t="s">
        <v>11749</v>
      </c>
      <c r="I143" s="38" t="str">
        <f t="shared" si="2"/>
        <v>DYE5288</v>
      </c>
      <c r="J143" s="292" t="s">
        <v>11750</v>
      </c>
      <c r="K143" s="186" t="s">
        <v>11719</v>
      </c>
      <c r="L143" s="151">
        <v>5657</v>
      </c>
      <c r="M143" s="38" t="s">
        <v>21</v>
      </c>
      <c r="N143" s="228">
        <v>213503</v>
      </c>
      <c r="O143" s="72"/>
      <c r="P143" s="72"/>
    </row>
    <row r="144" spans="1:31">
      <c r="A144" s="72">
        <v>141</v>
      </c>
      <c r="B144" s="72" t="s">
        <v>18360</v>
      </c>
      <c r="C144" s="38" t="s">
        <v>11751</v>
      </c>
      <c r="D144" s="38" t="s">
        <v>11728</v>
      </c>
      <c r="E144" s="38" t="s">
        <v>11752</v>
      </c>
      <c r="F144" s="38" t="s">
        <v>11753</v>
      </c>
      <c r="G144" s="38" t="s">
        <v>11754</v>
      </c>
      <c r="H144" s="38" t="s">
        <v>11755</v>
      </c>
      <c r="I144" s="38" t="str">
        <f t="shared" si="2"/>
        <v>DYE5289</v>
      </c>
      <c r="J144" s="292" t="s">
        <v>11756</v>
      </c>
      <c r="K144" s="186" t="s">
        <v>11719</v>
      </c>
      <c r="L144" s="151">
        <v>5658</v>
      </c>
      <c r="M144" s="38" t="s">
        <v>21</v>
      </c>
      <c r="N144" s="226">
        <v>213503</v>
      </c>
      <c r="O144" s="72"/>
      <c r="P144" s="72"/>
    </row>
    <row r="145" spans="1:21">
      <c r="A145" s="72">
        <v>142</v>
      </c>
      <c r="B145" s="72" t="s">
        <v>18360</v>
      </c>
      <c r="C145" s="38" t="s">
        <v>11757</v>
      </c>
      <c r="D145" s="38" t="s">
        <v>11728</v>
      </c>
      <c r="E145" s="38" t="s">
        <v>11758</v>
      </c>
      <c r="F145" s="38" t="s">
        <v>11759</v>
      </c>
      <c r="G145" s="38" t="s">
        <v>11760</v>
      </c>
      <c r="H145" s="38" t="s">
        <v>11761</v>
      </c>
      <c r="I145" s="38" t="str">
        <f t="shared" si="2"/>
        <v>DYE5292</v>
      </c>
      <c r="J145" s="292" t="s">
        <v>11762</v>
      </c>
      <c r="K145" s="186" t="s">
        <v>11719</v>
      </c>
      <c r="L145" s="151">
        <v>5659</v>
      </c>
      <c r="M145" s="38" t="s">
        <v>21</v>
      </c>
      <c r="N145" s="226">
        <v>213503</v>
      </c>
      <c r="O145" s="72"/>
      <c r="P145" s="72"/>
    </row>
    <row r="146" spans="1:21">
      <c r="A146" s="72">
        <v>143</v>
      </c>
      <c r="B146" s="72" t="s">
        <v>18360</v>
      </c>
      <c r="C146" s="38" t="s">
        <v>11763</v>
      </c>
      <c r="D146" s="38" t="s">
        <v>11728</v>
      </c>
      <c r="E146" s="38" t="s">
        <v>11764</v>
      </c>
      <c r="F146" s="38" t="s">
        <v>11765</v>
      </c>
      <c r="G146" s="38" t="s">
        <v>11766</v>
      </c>
      <c r="H146" s="38" t="s">
        <v>11767</v>
      </c>
      <c r="I146" s="38" t="str">
        <f t="shared" si="2"/>
        <v>DYE5293</v>
      </c>
      <c r="J146" s="292" t="s">
        <v>11768</v>
      </c>
      <c r="K146" s="186" t="s">
        <v>11719</v>
      </c>
      <c r="L146" s="151">
        <v>5660</v>
      </c>
      <c r="M146" s="38" t="s">
        <v>21</v>
      </c>
      <c r="N146" s="226">
        <v>213503</v>
      </c>
      <c r="O146" s="72"/>
      <c r="P146" s="72"/>
    </row>
    <row r="147" spans="1:21">
      <c r="A147" s="72">
        <v>144</v>
      </c>
      <c r="B147" s="72" t="s">
        <v>18360</v>
      </c>
      <c r="C147" s="38" t="s">
        <v>11769</v>
      </c>
      <c r="D147" s="38" t="s">
        <v>11728</v>
      </c>
      <c r="E147" s="38" t="s">
        <v>11770</v>
      </c>
      <c r="F147" s="38" t="s">
        <v>11771</v>
      </c>
      <c r="G147" s="38" t="s">
        <v>11772</v>
      </c>
      <c r="H147" s="38" t="s">
        <v>11773</v>
      </c>
      <c r="I147" s="38" t="str">
        <f t="shared" si="2"/>
        <v>DYE5294</v>
      </c>
      <c r="J147" s="292" t="s">
        <v>11774</v>
      </c>
      <c r="K147" s="186" t="s">
        <v>11719</v>
      </c>
      <c r="L147" s="151">
        <v>5661</v>
      </c>
      <c r="M147" s="38" t="s">
        <v>21</v>
      </c>
      <c r="N147" s="226">
        <v>213503</v>
      </c>
      <c r="O147" s="72"/>
      <c r="P147" s="72"/>
    </row>
    <row r="148" spans="1:21">
      <c r="A148" s="72">
        <v>145</v>
      </c>
      <c r="B148" s="72" t="s">
        <v>18360</v>
      </c>
      <c r="C148" s="38" t="s">
        <v>11775</v>
      </c>
      <c r="D148" s="38" t="s">
        <v>11776</v>
      </c>
      <c r="E148" s="38" t="s">
        <v>11777</v>
      </c>
      <c r="F148" s="38" t="s">
        <v>11778</v>
      </c>
      <c r="G148" s="38" t="s">
        <v>11779</v>
      </c>
      <c r="H148" s="38" t="s">
        <v>11780</v>
      </c>
      <c r="I148" s="38" t="s">
        <v>14213</v>
      </c>
      <c r="J148" s="292" t="s">
        <v>11781</v>
      </c>
      <c r="K148" s="186" t="s">
        <v>11719</v>
      </c>
      <c r="L148" s="151">
        <v>5655</v>
      </c>
      <c r="M148" s="38" t="s">
        <v>21</v>
      </c>
      <c r="N148" s="226">
        <v>213503</v>
      </c>
      <c r="O148" s="72"/>
      <c r="P148" s="72"/>
    </row>
    <row r="149" spans="1:21">
      <c r="A149" s="72">
        <v>146</v>
      </c>
      <c r="B149" s="72" t="s">
        <v>18360</v>
      </c>
      <c r="C149" s="38" t="s">
        <v>11662</v>
      </c>
      <c r="D149" s="38" t="s">
        <v>11652</v>
      </c>
      <c r="E149" s="38" t="s">
        <v>13832</v>
      </c>
      <c r="F149" s="38" t="s">
        <v>13833</v>
      </c>
      <c r="G149" s="38" t="s">
        <v>13834</v>
      </c>
      <c r="H149" s="38" t="s">
        <v>13836</v>
      </c>
      <c r="I149" s="38" t="s">
        <v>14214</v>
      </c>
      <c r="J149" s="292" t="s">
        <v>13835</v>
      </c>
      <c r="K149" s="186" t="s">
        <v>13837</v>
      </c>
      <c r="L149" s="151">
        <v>5492</v>
      </c>
      <c r="M149" s="38" t="s">
        <v>21</v>
      </c>
      <c r="N149" s="91">
        <v>214305</v>
      </c>
      <c r="O149" s="72"/>
      <c r="P149" s="72"/>
      <c r="R149" s="205"/>
      <c r="S149" s="205"/>
      <c r="T149" s="205"/>
      <c r="U149" s="205"/>
    </row>
    <row r="150" spans="1:21">
      <c r="A150" s="72">
        <v>147</v>
      </c>
      <c r="B150" s="72" t="s">
        <v>18360</v>
      </c>
      <c r="C150" s="38" t="s">
        <v>13989</v>
      </c>
      <c r="D150" s="38" t="s">
        <v>13990</v>
      </c>
      <c r="E150" s="38" t="s">
        <v>13991</v>
      </c>
      <c r="F150" s="38" t="s">
        <v>13992</v>
      </c>
      <c r="G150" s="38" t="s">
        <v>13993</v>
      </c>
      <c r="H150" s="38" t="s">
        <v>13995</v>
      </c>
      <c r="I150" s="38" t="s">
        <v>14215</v>
      </c>
      <c r="J150" s="292" t="s">
        <v>13994</v>
      </c>
      <c r="K150" s="186" t="s">
        <v>13837</v>
      </c>
      <c r="L150" s="151">
        <v>5630</v>
      </c>
      <c r="M150" s="38" t="s">
        <v>21</v>
      </c>
      <c r="N150" s="91">
        <v>214305</v>
      </c>
      <c r="O150" s="72"/>
      <c r="P150" s="72"/>
    </row>
    <row r="151" spans="1:21">
      <c r="A151" s="72">
        <v>148</v>
      </c>
      <c r="B151" s="72" t="s">
        <v>18360</v>
      </c>
      <c r="C151" s="38" t="s">
        <v>13996</v>
      </c>
      <c r="D151" s="38" t="s">
        <v>22721</v>
      </c>
      <c r="E151" s="38" t="s">
        <v>13997</v>
      </c>
      <c r="F151" s="38" t="s">
        <v>13998</v>
      </c>
      <c r="G151" s="38" t="s">
        <v>13999</v>
      </c>
      <c r="H151" s="38" t="s">
        <v>14001</v>
      </c>
      <c r="I151" s="38" t="s">
        <v>14216</v>
      </c>
      <c r="J151" s="292" t="s">
        <v>14000</v>
      </c>
      <c r="K151" s="186" t="s">
        <v>13837</v>
      </c>
      <c r="L151" s="151">
        <v>5448</v>
      </c>
      <c r="M151" s="38" t="s">
        <v>21</v>
      </c>
      <c r="N151" s="91">
        <v>214305</v>
      </c>
      <c r="O151" s="72"/>
      <c r="P151" s="72"/>
    </row>
    <row r="152" spans="1:21">
      <c r="A152" s="72">
        <v>149</v>
      </c>
      <c r="B152" s="72" t="s">
        <v>18360</v>
      </c>
      <c r="C152" s="38" t="s">
        <v>14002</v>
      </c>
      <c r="D152" s="38" t="s">
        <v>22722</v>
      </c>
      <c r="E152" s="38" t="s">
        <v>14003</v>
      </c>
      <c r="F152" s="38" t="s">
        <v>14004</v>
      </c>
      <c r="G152" s="38" t="s">
        <v>14005</v>
      </c>
      <c r="H152" s="38" t="s">
        <v>14007</v>
      </c>
      <c r="I152" s="38" t="s">
        <v>14217</v>
      </c>
      <c r="J152" s="292" t="s">
        <v>14006</v>
      </c>
      <c r="K152" s="186" t="s">
        <v>13837</v>
      </c>
      <c r="L152" s="151">
        <v>5576</v>
      </c>
      <c r="M152" s="38" t="s">
        <v>21</v>
      </c>
      <c r="N152" s="91">
        <v>214305</v>
      </c>
      <c r="O152" s="72"/>
      <c r="P152" s="72"/>
    </row>
    <row r="153" spans="1:21">
      <c r="A153" s="72">
        <v>150</v>
      </c>
      <c r="B153" s="72" t="s">
        <v>18360</v>
      </c>
      <c r="C153" s="38" t="s">
        <v>14008</v>
      </c>
      <c r="D153" s="38" t="s">
        <v>22723</v>
      </c>
      <c r="E153" s="38" t="s">
        <v>14009</v>
      </c>
      <c r="F153" s="38" t="s">
        <v>14010</v>
      </c>
      <c r="G153" s="38" t="s">
        <v>14011</v>
      </c>
      <c r="H153" s="38" t="s">
        <v>14013</v>
      </c>
      <c r="I153" s="38" t="s">
        <v>14218</v>
      </c>
      <c r="J153" s="292" t="s">
        <v>14012</v>
      </c>
      <c r="K153" s="186" t="s">
        <v>13837</v>
      </c>
      <c r="L153" s="151">
        <v>5670</v>
      </c>
      <c r="M153" s="38" t="s">
        <v>21</v>
      </c>
      <c r="N153" s="91">
        <v>214305</v>
      </c>
      <c r="O153" s="72"/>
      <c r="P153" s="72"/>
    </row>
    <row r="154" spans="1:21">
      <c r="A154" s="72">
        <v>151</v>
      </c>
      <c r="B154" s="72" t="s">
        <v>18360</v>
      </c>
      <c r="C154" s="38" t="s">
        <v>14014</v>
      </c>
      <c r="D154" s="38" t="s">
        <v>22723</v>
      </c>
      <c r="E154" s="38" t="s">
        <v>14015</v>
      </c>
      <c r="F154" s="38" t="s">
        <v>14016</v>
      </c>
      <c r="G154" s="38" t="s">
        <v>14017</v>
      </c>
      <c r="H154" s="38" t="s">
        <v>14019</v>
      </c>
      <c r="I154" s="38" t="s">
        <v>14219</v>
      </c>
      <c r="J154" s="292" t="s">
        <v>14018</v>
      </c>
      <c r="K154" s="186" t="s">
        <v>13837</v>
      </c>
      <c r="L154" s="151">
        <v>5580</v>
      </c>
      <c r="M154" s="38" t="s">
        <v>21</v>
      </c>
      <c r="N154" s="91">
        <v>214305</v>
      </c>
      <c r="O154" s="72"/>
      <c r="P154" s="72"/>
    </row>
    <row r="155" spans="1:21">
      <c r="A155" s="72">
        <v>152</v>
      </c>
      <c r="B155" s="72" t="s">
        <v>18360</v>
      </c>
      <c r="C155" s="38" t="s">
        <v>14020</v>
      </c>
      <c r="D155" s="38" t="s">
        <v>22724</v>
      </c>
      <c r="E155" s="38" t="s">
        <v>14021</v>
      </c>
      <c r="F155" s="38" t="s">
        <v>14022</v>
      </c>
      <c r="G155" s="38" t="s">
        <v>14023</v>
      </c>
      <c r="H155" s="38" t="s">
        <v>14025</v>
      </c>
      <c r="I155" s="38" t="s">
        <v>14220</v>
      </c>
      <c r="J155" s="292" t="s">
        <v>14024</v>
      </c>
      <c r="K155" s="186" t="s">
        <v>13837</v>
      </c>
      <c r="L155" s="151">
        <v>5586</v>
      </c>
      <c r="M155" s="38" t="s">
        <v>21</v>
      </c>
      <c r="N155" s="91">
        <v>214305</v>
      </c>
      <c r="O155" s="72"/>
      <c r="P155" s="72"/>
    </row>
    <row r="156" spans="1:21">
      <c r="A156" s="72">
        <v>153</v>
      </c>
      <c r="B156" s="72" t="s">
        <v>18360</v>
      </c>
      <c r="C156" s="38" t="s">
        <v>14026</v>
      </c>
      <c r="D156" s="38" t="s">
        <v>23872</v>
      </c>
      <c r="E156" s="38" t="s">
        <v>14027</v>
      </c>
      <c r="F156" s="38" t="s">
        <v>14028</v>
      </c>
      <c r="G156" s="38" t="s">
        <v>14029</v>
      </c>
      <c r="H156" s="38" t="s">
        <v>14031</v>
      </c>
      <c r="I156" s="38" t="s">
        <v>14221</v>
      </c>
      <c r="J156" s="292" t="s">
        <v>14030</v>
      </c>
      <c r="K156" s="186" t="s">
        <v>13837</v>
      </c>
      <c r="L156" s="151">
        <v>5569</v>
      </c>
      <c r="M156" s="38" t="s">
        <v>21</v>
      </c>
      <c r="N156" s="91">
        <v>214305</v>
      </c>
      <c r="O156" s="72"/>
      <c r="P156" s="72"/>
    </row>
    <row r="157" spans="1:21">
      <c r="A157" s="72">
        <v>154</v>
      </c>
      <c r="B157" s="72" t="s">
        <v>18360</v>
      </c>
      <c r="C157" s="38" t="s">
        <v>14032</v>
      </c>
      <c r="D157" s="38" t="s">
        <v>22725</v>
      </c>
      <c r="E157" s="38" t="s">
        <v>14033</v>
      </c>
      <c r="F157" s="38" t="s">
        <v>14034</v>
      </c>
      <c r="G157" s="38" t="s">
        <v>14035</v>
      </c>
      <c r="H157" s="38" t="s">
        <v>14037</v>
      </c>
      <c r="I157" s="38" t="s">
        <v>14222</v>
      </c>
      <c r="J157" s="292" t="s">
        <v>14036</v>
      </c>
      <c r="K157" s="186" t="s">
        <v>13837</v>
      </c>
      <c r="L157" s="151">
        <v>5583</v>
      </c>
      <c r="M157" s="38" t="s">
        <v>21</v>
      </c>
      <c r="N157" s="91">
        <v>214305</v>
      </c>
      <c r="O157" s="72"/>
      <c r="P157" s="72"/>
    </row>
    <row r="158" spans="1:21">
      <c r="A158" s="72">
        <v>155</v>
      </c>
      <c r="B158" s="72" t="s">
        <v>18360</v>
      </c>
      <c r="C158" s="38" t="s">
        <v>14038</v>
      </c>
      <c r="D158" s="38" t="s">
        <v>22726</v>
      </c>
      <c r="E158" s="38" t="s">
        <v>14039</v>
      </c>
      <c r="F158" s="38" t="s">
        <v>14040</v>
      </c>
      <c r="G158" s="38" t="s">
        <v>14041</v>
      </c>
      <c r="H158" s="38" t="s">
        <v>14043</v>
      </c>
      <c r="I158" s="38" t="s">
        <v>14223</v>
      </c>
      <c r="J158" s="292" t="s">
        <v>14042</v>
      </c>
      <c r="K158" s="186" t="s">
        <v>13837</v>
      </c>
      <c r="L158" s="151">
        <v>5672</v>
      </c>
      <c r="M158" s="38" t="s">
        <v>21</v>
      </c>
      <c r="N158" s="91">
        <v>214305</v>
      </c>
      <c r="O158" s="72"/>
      <c r="P158" s="72"/>
    </row>
    <row r="159" spans="1:21">
      <c r="A159" s="72">
        <v>156</v>
      </c>
      <c r="B159" s="72" t="s">
        <v>18360</v>
      </c>
      <c r="C159" s="38" t="s">
        <v>14044</v>
      </c>
      <c r="D159" s="38" t="s">
        <v>22727</v>
      </c>
      <c r="E159" s="38" t="s">
        <v>14045</v>
      </c>
      <c r="F159" s="38" t="s">
        <v>14046</v>
      </c>
      <c r="G159" s="38" t="s">
        <v>14047</v>
      </c>
      <c r="H159" s="38" t="s">
        <v>14049</v>
      </c>
      <c r="I159" s="38" t="s">
        <v>14224</v>
      </c>
      <c r="J159" s="292" t="s">
        <v>14048</v>
      </c>
      <c r="K159" s="186" t="s">
        <v>13837</v>
      </c>
      <c r="L159" s="151">
        <v>5584</v>
      </c>
      <c r="M159" s="38" t="s">
        <v>21</v>
      </c>
      <c r="N159" s="91">
        <v>214305</v>
      </c>
      <c r="O159" s="72"/>
      <c r="P159" s="72"/>
    </row>
    <row r="160" spans="1:21">
      <c r="A160" s="72">
        <v>157</v>
      </c>
      <c r="B160" s="72" t="s">
        <v>18360</v>
      </c>
      <c r="C160" s="38" t="s">
        <v>14050</v>
      </c>
      <c r="D160" s="38" t="s">
        <v>22728</v>
      </c>
      <c r="E160" s="38" t="s">
        <v>14051</v>
      </c>
      <c r="F160" s="38" t="s">
        <v>14052</v>
      </c>
      <c r="G160" s="38" t="s">
        <v>14053</v>
      </c>
      <c r="H160" s="38" t="s">
        <v>14055</v>
      </c>
      <c r="I160" s="38" t="s">
        <v>14225</v>
      </c>
      <c r="J160" s="292" t="s">
        <v>14054</v>
      </c>
      <c r="K160" s="186" t="s">
        <v>13837</v>
      </c>
      <c r="L160" s="151">
        <v>5581</v>
      </c>
      <c r="M160" s="38" t="s">
        <v>21</v>
      </c>
      <c r="N160" s="91">
        <v>214305</v>
      </c>
      <c r="O160" s="72"/>
      <c r="P160" s="72"/>
    </row>
    <row r="161" spans="1:17">
      <c r="A161" s="72">
        <v>158</v>
      </c>
      <c r="B161" s="72" t="s">
        <v>18360</v>
      </c>
      <c r="C161" s="38" t="s">
        <v>14056</v>
      </c>
      <c r="D161" s="38" t="s">
        <v>22047</v>
      </c>
      <c r="E161" s="38" t="s">
        <v>14057</v>
      </c>
      <c r="F161" s="38" t="s">
        <v>14058</v>
      </c>
      <c r="G161" s="38" t="s">
        <v>14059</v>
      </c>
      <c r="H161" s="38" t="s">
        <v>14061</v>
      </c>
      <c r="I161" s="38" t="s">
        <v>14226</v>
      </c>
      <c r="J161" s="292" t="s">
        <v>14060</v>
      </c>
      <c r="K161" s="186" t="s">
        <v>13837</v>
      </c>
      <c r="L161" s="151">
        <v>5571</v>
      </c>
      <c r="M161" s="38" t="s">
        <v>21</v>
      </c>
      <c r="N161" s="91">
        <v>214305</v>
      </c>
      <c r="O161" s="72"/>
      <c r="P161" s="72"/>
      <c r="Q161" s="206"/>
    </row>
    <row r="162" spans="1:17">
      <c r="A162" s="72">
        <v>159</v>
      </c>
      <c r="B162" s="72" t="s">
        <v>18360</v>
      </c>
      <c r="C162" s="38" t="s">
        <v>14966</v>
      </c>
      <c r="D162" s="38" t="s">
        <v>14967</v>
      </c>
      <c r="E162" s="38" t="s">
        <v>14968</v>
      </c>
      <c r="F162" s="38" t="s">
        <v>14969</v>
      </c>
      <c r="G162" s="38" t="s">
        <v>14970</v>
      </c>
      <c r="H162" s="38" t="s">
        <v>15075</v>
      </c>
      <c r="I162" s="38" t="str">
        <f>LEFT(J162,7)</f>
        <v>DYE4715</v>
      </c>
      <c r="J162" s="292" t="s">
        <v>15076</v>
      </c>
      <c r="K162" s="186" t="s">
        <v>14754</v>
      </c>
      <c r="L162" s="151">
        <v>5626</v>
      </c>
      <c r="M162" s="38" t="s">
        <v>21</v>
      </c>
      <c r="N162" s="91">
        <v>208960</v>
      </c>
      <c r="O162" s="72"/>
      <c r="P162" s="72"/>
      <c r="Q162" s="206"/>
    </row>
    <row r="163" spans="1:17">
      <c r="A163" s="72">
        <v>160</v>
      </c>
      <c r="B163" s="72" t="s">
        <v>18360</v>
      </c>
      <c r="C163" s="38" t="s">
        <v>14971</v>
      </c>
      <c r="D163" s="38" t="s">
        <v>4023</v>
      </c>
      <c r="E163" s="38" t="s">
        <v>14972</v>
      </c>
      <c r="F163" s="38" t="s">
        <v>14973</v>
      </c>
      <c r="G163" s="38" t="s">
        <v>14974</v>
      </c>
      <c r="H163" s="38" t="s">
        <v>15077</v>
      </c>
      <c r="I163" s="38" t="str">
        <f>LEFT(J163,7)</f>
        <v>DYE4719</v>
      </c>
      <c r="J163" s="292" t="s">
        <v>15078</v>
      </c>
      <c r="K163" s="186" t="s">
        <v>14754</v>
      </c>
      <c r="L163" s="151">
        <v>5629</v>
      </c>
      <c r="M163" s="38" t="s">
        <v>21</v>
      </c>
      <c r="N163" s="91">
        <v>208960</v>
      </c>
      <c r="O163" s="72"/>
      <c r="P163" s="72"/>
      <c r="Q163" s="206"/>
    </row>
    <row r="164" spans="1:17">
      <c r="A164" s="72">
        <v>161</v>
      </c>
      <c r="B164" s="72" t="s">
        <v>18360</v>
      </c>
      <c r="C164" s="38" t="s">
        <v>11674</v>
      </c>
      <c r="D164" s="38" t="s">
        <v>13990</v>
      </c>
      <c r="E164" s="38" t="s">
        <v>14975</v>
      </c>
      <c r="F164" s="38" t="s">
        <v>14976</v>
      </c>
      <c r="G164" s="38" t="s">
        <v>14977</v>
      </c>
      <c r="H164" s="38" t="s">
        <v>15079</v>
      </c>
      <c r="I164" s="38" t="str">
        <f>LEFT(J164,7)</f>
        <v>DYE4720</v>
      </c>
      <c r="J164" s="292" t="s">
        <v>15080</v>
      </c>
      <c r="K164" s="186" t="s">
        <v>14754</v>
      </c>
      <c r="L164" s="151">
        <v>5665</v>
      </c>
      <c r="M164" s="38" t="s">
        <v>21</v>
      </c>
      <c r="N164" s="91">
        <v>208960</v>
      </c>
      <c r="O164" s="72"/>
      <c r="P164" s="72"/>
      <c r="Q164" s="206"/>
    </row>
    <row r="165" spans="1:17">
      <c r="A165" s="72">
        <v>162</v>
      </c>
      <c r="B165" s="72" t="s">
        <v>18360</v>
      </c>
      <c r="C165" s="38" t="s">
        <v>11674</v>
      </c>
      <c r="D165" s="38" t="s">
        <v>13990</v>
      </c>
      <c r="E165" s="38" t="s">
        <v>14978</v>
      </c>
      <c r="F165" s="38" t="s">
        <v>14979</v>
      </c>
      <c r="G165" s="38" t="s">
        <v>14980</v>
      </c>
      <c r="H165" s="38" t="s">
        <v>15081</v>
      </c>
      <c r="I165" s="38" t="str">
        <f>LEFT(J165,7)</f>
        <v>DYE4721</v>
      </c>
      <c r="J165" s="292" t="s">
        <v>15082</v>
      </c>
      <c r="K165" s="186" t="s">
        <v>14754</v>
      </c>
      <c r="L165" s="151">
        <v>5631</v>
      </c>
      <c r="M165" s="38" t="s">
        <v>21</v>
      </c>
      <c r="N165" s="91">
        <v>208960</v>
      </c>
      <c r="O165" s="72"/>
      <c r="P165" s="72"/>
      <c r="Q165" s="206"/>
    </row>
    <row r="166" spans="1:17">
      <c r="A166" s="72">
        <v>163</v>
      </c>
      <c r="B166" s="72" t="s">
        <v>18360</v>
      </c>
      <c r="C166" s="38" t="s">
        <v>11674</v>
      </c>
      <c r="D166" s="38" t="s">
        <v>13990</v>
      </c>
      <c r="E166" s="38" t="s">
        <v>14981</v>
      </c>
      <c r="F166" s="38" t="s">
        <v>14982</v>
      </c>
      <c r="G166" s="38" t="s">
        <v>14983</v>
      </c>
      <c r="H166" s="38" t="s">
        <v>15083</v>
      </c>
      <c r="I166" s="38" t="str">
        <f>LEFT(J166,7)</f>
        <v>DYE4722</v>
      </c>
      <c r="J166" s="292" t="s">
        <v>15084</v>
      </c>
      <c r="K166" s="186" t="s">
        <v>14754</v>
      </c>
      <c r="L166" s="151">
        <v>5632</v>
      </c>
      <c r="M166" s="38" t="s">
        <v>21</v>
      </c>
      <c r="N166" s="91">
        <v>208960</v>
      </c>
      <c r="O166" s="72"/>
      <c r="P166" s="72"/>
      <c r="Q166" s="206"/>
    </row>
    <row r="167" spans="1:17">
      <c r="A167" s="72">
        <v>164</v>
      </c>
      <c r="B167" s="72" t="s">
        <v>18360</v>
      </c>
      <c r="C167" s="38" t="s">
        <v>14953</v>
      </c>
      <c r="D167" s="38" t="s">
        <v>14987</v>
      </c>
      <c r="E167" s="38" t="s">
        <v>14988</v>
      </c>
      <c r="F167" s="38" t="s">
        <v>14989</v>
      </c>
      <c r="G167" s="38" t="s">
        <v>14990</v>
      </c>
      <c r="H167" s="38" t="s">
        <v>15087</v>
      </c>
      <c r="I167" s="38" t="str">
        <f t="shared" ref="I167:I230" si="3">LEFT(J167,7)</f>
        <v>DYE4749</v>
      </c>
      <c r="J167" s="292" t="s">
        <v>15088</v>
      </c>
      <c r="K167" s="186" t="s">
        <v>14754</v>
      </c>
      <c r="L167" s="151">
        <v>5229</v>
      </c>
      <c r="M167" s="38" t="s">
        <v>21</v>
      </c>
      <c r="N167" s="91">
        <v>208960</v>
      </c>
      <c r="O167" s="72"/>
      <c r="P167" s="72"/>
      <c r="Q167" s="206"/>
    </row>
    <row r="168" spans="1:17">
      <c r="A168" s="72">
        <v>165</v>
      </c>
      <c r="B168" s="72" t="s">
        <v>18360</v>
      </c>
      <c r="C168" s="38" t="s">
        <v>11674</v>
      </c>
      <c r="D168" s="38" t="s">
        <v>5509</v>
      </c>
      <c r="E168" s="38" t="s">
        <v>14991</v>
      </c>
      <c r="F168" s="38" t="s">
        <v>14992</v>
      </c>
      <c r="G168" s="38" t="s">
        <v>14993</v>
      </c>
      <c r="H168" s="38" t="s">
        <v>15089</v>
      </c>
      <c r="I168" s="38" t="str">
        <f t="shared" si="3"/>
        <v>DYE4724</v>
      </c>
      <c r="J168" s="292" t="s">
        <v>15090</v>
      </c>
      <c r="K168" s="186" t="s">
        <v>14754</v>
      </c>
      <c r="L168" s="151">
        <v>5634</v>
      </c>
      <c r="M168" s="38" t="s">
        <v>21</v>
      </c>
      <c r="N168" s="91">
        <v>208960</v>
      </c>
      <c r="O168" s="72"/>
      <c r="P168" s="72"/>
      <c r="Q168" s="206"/>
    </row>
    <row r="169" spans="1:17">
      <c r="A169" s="72">
        <v>166</v>
      </c>
      <c r="B169" s="72" t="s">
        <v>18360</v>
      </c>
      <c r="C169" s="38" t="s">
        <v>14994</v>
      </c>
      <c r="D169" s="38" t="s">
        <v>14995</v>
      </c>
      <c r="E169" s="38" t="s">
        <v>14996</v>
      </c>
      <c r="F169" s="38" t="s">
        <v>14997</v>
      </c>
      <c r="G169" s="38" t="s">
        <v>14998</v>
      </c>
      <c r="H169" s="38" t="s">
        <v>15091</v>
      </c>
      <c r="I169" s="38" t="str">
        <f t="shared" si="3"/>
        <v>DYE4716</v>
      </c>
      <c r="J169" s="292" t="s">
        <v>15092</v>
      </c>
      <c r="K169" s="186" t="s">
        <v>14754</v>
      </c>
      <c r="L169" s="151">
        <v>5666</v>
      </c>
      <c r="M169" s="38" t="s">
        <v>21</v>
      </c>
      <c r="N169" s="91">
        <v>208960</v>
      </c>
      <c r="O169" s="72"/>
      <c r="P169" s="72"/>
      <c r="Q169" s="206"/>
    </row>
    <row r="170" spans="1:17">
      <c r="A170" s="72">
        <v>167</v>
      </c>
      <c r="B170" s="72" t="s">
        <v>18360</v>
      </c>
      <c r="C170" s="38" t="s">
        <v>14999</v>
      </c>
      <c r="D170" s="38" t="s">
        <v>15000</v>
      </c>
      <c r="E170" s="38" t="s">
        <v>15001</v>
      </c>
      <c r="F170" s="38" t="s">
        <v>15002</v>
      </c>
      <c r="G170" s="38" t="s">
        <v>15003</v>
      </c>
      <c r="H170" s="38" t="s">
        <v>15093</v>
      </c>
      <c r="I170" s="38" t="str">
        <f t="shared" si="3"/>
        <v>DYE4723</v>
      </c>
      <c r="J170" s="292" t="s">
        <v>15094</v>
      </c>
      <c r="K170" s="186" t="s">
        <v>14754</v>
      </c>
      <c r="L170" s="151">
        <v>5633</v>
      </c>
      <c r="M170" s="38" t="s">
        <v>21</v>
      </c>
      <c r="N170" s="91">
        <v>208960</v>
      </c>
      <c r="O170" s="72"/>
      <c r="P170" s="72"/>
      <c r="Q170" s="206"/>
    </row>
    <row r="171" spans="1:17">
      <c r="A171" s="72">
        <v>168</v>
      </c>
      <c r="B171" s="72" t="s">
        <v>18360</v>
      </c>
      <c r="C171" s="38" t="s">
        <v>14999</v>
      </c>
      <c r="D171" s="38" t="s">
        <v>15004</v>
      </c>
      <c r="E171" s="38" t="s">
        <v>15005</v>
      </c>
      <c r="F171" s="38" t="s">
        <v>15006</v>
      </c>
      <c r="G171" s="38" t="s">
        <v>15007</v>
      </c>
      <c r="H171" s="38" t="s">
        <v>15095</v>
      </c>
      <c r="I171" s="38" t="str">
        <f t="shared" si="3"/>
        <v>DYE4725</v>
      </c>
      <c r="J171" s="292" t="s">
        <v>15096</v>
      </c>
      <c r="K171" s="186" t="s">
        <v>14754</v>
      </c>
      <c r="L171" s="151">
        <v>5635</v>
      </c>
      <c r="M171" s="38" t="s">
        <v>21</v>
      </c>
      <c r="N171" s="91">
        <v>208960</v>
      </c>
      <c r="O171" s="72"/>
      <c r="P171" s="72"/>
      <c r="Q171" s="206"/>
    </row>
    <row r="172" spans="1:17">
      <c r="A172" s="72">
        <v>169</v>
      </c>
      <c r="B172" s="72" t="s">
        <v>18360</v>
      </c>
      <c r="C172" s="38" t="s">
        <v>15008</v>
      </c>
      <c r="D172" s="38" t="s">
        <v>15009</v>
      </c>
      <c r="E172" s="38" t="s">
        <v>15010</v>
      </c>
      <c r="F172" s="38" t="s">
        <v>15011</v>
      </c>
      <c r="G172" s="38" t="s">
        <v>15012</v>
      </c>
      <c r="H172" s="38" t="s">
        <v>15097</v>
      </c>
      <c r="I172" s="38" t="str">
        <f t="shared" si="3"/>
        <v>DYE4726</v>
      </c>
      <c r="J172" s="292" t="s">
        <v>15098</v>
      </c>
      <c r="K172" s="186" t="s">
        <v>14754</v>
      </c>
      <c r="L172" s="151">
        <v>5663</v>
      </c>
      <c r="M172" s="38" t="s">
        <v>21</v>
      </c>
      <c r="N172" s="91">
        <v>208960</v>
      </c>
      <c r="O172" s="72"/>
      <c r="P172" s="72"/>
      <c r="Q172" s="206"/>
    </row>
    <row r="173" spans="1:17">
      <c r="A173" s="72">
        <v>170</v>
      </c>
      <c r="B173" s="72" t="s">
        <v>18360</v>
      </c>
      <c r="C173" s="38" t="s">
        <v>15013</v>
      </c>
      <c r="D173" s="38" t="s">
        <v>15014</v>
      </c>
      <c r="E173" s="38" t="s">
        <v>15015</v>
      </c>
      <c r="F173" s="38" t="s">
        <v>15016</v>
      </c>
      <c r="G173" s="38" t="s">
        <v>15017</v>
      </c>
      <c r="H173" s="38" t="s">
        <v>15099</v>
      </c>
      <c r="I173" s="38" t="str">
        <f t="shared" si="3"/>
        <v>DYE4731</v>
      </c>
      <c r="J173" s="292" t="s">
        <v>15100</v>
      </c>
      <c r="K173" s="186" t="s">
        <v>14754</v>
      </c>
      <c r="L173" s="151">
        <v>5639</v>
      </c>
      <c r="M173" s="38" t="s">
        <v>22</v>
      </c>
      <c r="N173" s="91">
        <v>208960</v>
      </c>
      <c r="O173" s="72"/>
      <c r="P173" s="72"/>
      <c r="Q173" s="206"/>
    </row>
    <row r="174" spans="1:17">
      <c r="A174" s="72">
        <v>171</v>
      </c>
      <c r="B174" s="72" t="s">
        <v>18360</v>
      </c>
      <c r="C174" s="38" t="s">
        <v>15018</v>
      </c>
      <c r="D174" s="38" t="s">
        <v>15019</v>
      </c>
      <c r="E174" s="38" t="s">
        <v>15020</v>
      </c>
      <c r="F174" s="38" t="s">
        <v>15021</v>
      </c>
      <c r="G174" s="38" t="s">
        <v>15022</v>
      </c>
      <c r="H174" s="38" t="s">
        <v>15101</v>
      </c>
      <c r="I174" s="38" t="str">
        <f t="shared" si="3"/>
        <v>DYE4732</v>
      </c>
      <c r="J174" s="292" t="s">
        <v>15102</v>
      </c>
      <c r="K174" s="186" t="s">
        <v>14754</v>
      </c>
      <c r="L174" s="151">
        <v>5640</v>
      </c>
      <c r="M174" s="38" t="s">
        <v>22</v>
      </c>
      <c r="N174" s="91">
        <v>208960</v>
      </c>
      <c r="O174" s="72"/>
      <c r="P174" s="72"/>
      <c r="Q174" s="206"/>
    </row>
    <row r="175" spans="1:17">
      <c r="A175" s="72">
        <v>172</v>
      </c>
      <c r="B175" s="72" t="s">
        <v>18360</v>
      </c>
      <c r="C175" s="38" t="s">
        <v>11805</v>
      </c>
      <c r="D175" s="38" t="s">
        <v>15023</v>
      </c>
      <c r="E175" s="38" t="s">
        <v>15024</v>
      </c>
      <c r="F175" s="38" t="s">
        <v>15025</v>
      </c>
      <c r="G175" s="38" t="s">
        <v>15026</v>
      </c>
      <c r="H175" s="38" t="s">
        <v>15103</v>
      </c>
      <c r="I175" s="38" t="str">
        <f t="shared" si="3"/>
        <v>DYE4734</v>
      </c>
      <c r="J175" s="292" t="s">
        <v>15104</v>
      </c>
      <c r="K175" s="186" t="s">
        <v>14754</v>
      </c>
      <c r="L175" s="151">
        <v>5642</v>
      </c>
      <c r="M175" s="38" t="s">
        <v>21</v>
      </c>
      <c r="N175" s="91">
        <v>208960</v>
      </c>
      <c r="O175" s="72"/>
      <c r="P175" s="72"/>
      <c r="Q175" s="206"/>
    </row>
    <row r="176" spans="1:17">
      <c r="A176" s="72">
        <v>173</v>
      </c>
      <c r="B176" s="72" t="s">
        <v>18360</v>
      </c>
      <c r="C176" s="38" t="s">
        <v>15027</v>
      </c>
      <c r="D176" s="38" t="s">
        <v>15028</v>
      </c>
      <c r="E176" s="38" t="s">
        <v>15029</v>
      </c>
      <c r="F176" s="38" t="s">
        <v>15030</v>
      </c>
      <c r="G176" s="38" t="s">
        <v>15031</v>
      </c>
      <c r="H176" s="38" t="s">
        <v>15105</v>
      </c>
      <c r="I176" s="38" t="str">
        <f t="shared" si="3"/>
        <v>DYE4745</v>
      </c>
      <c r="J176" s="292" t="s">
        <v>15106</v>
      </c>
      <c r="K176" s="186" t="s">
        <v>14754</v>
      </c>
      <c r="L176" s="151">
        <v>5643</v>
      </c>
      <c r="M176" s="38" t="s">
        <v>21</v>
      </c>
      <c r="N176" s="91">
        <v>208960</v>
      </c>
      <c r="O176" s="72"/>
      <c r="P176" s="72"/>
      <c r="Q176" s="206"/>
    </row>
    <row r="177" spans="1:17">
      <c r="A177" s="72">
        <v>174</v>
      </c>
      <c r="B177" s="72" t="s">
        <v>18360</v>
      </c>
      <c r="C177" s="38" t="s">
        <v>15032</v>
      </c>
      <c r="D177" s="38" t="s">
        <v>15033</v>
      </c>
      <c r="E177" s="38" t="s">
        <v>15034</v>
      </c>
      <c r="F177" s="38" t="s">
        <v>15035</v>
      </c>
      <c r="G177" s="38" t="s">
        <v>15036</v>
      </c>
      <c r="H177" s="38" t="s">
        <v>15107</v>
      </c>
      <c r="I177" s="38" t="str">
        <f t="shared" si="3"/>
        <v>DYE4746</v>
      </c>
      <c r="J177" s="292" t="s">
        <v>15108</v>
      </c>
      <c r="K177" s="186" t="s">
        <v>14754</v>
      </c>
      <c r="L177" s="151">
        <v>5644</v>
      </c>
      <c r="M177" s="38" t="s">
        <v>21</v>
      </c>
      <c r="N177" s="91">
        <v>208960</v>
      </c>
      <c r="O177" s="72"/>
      <c r="P177" s="72"/>
      <c r="Q177" s="206"/>
    </row>
    <row r="178" spans="1:17">
      <c r="A178" s="72">
        <v>175</v>
      </c>
      <c r="B178" s="72" t="s">
        <v>18360</v>
      </c>
      <c r="C178" s="38" t="s">
        <v>15027</v>
      </c>
      <c r="D178" s="38" t="s">
        <v>15033</v>
      </c>
      <c r="E178" s="38" t="s">
        <v>15037</v>
      </c>
      <c r="F178" s="38" t="s">
        <v>15038</v>
      </c>
      <c r="G178" s="38" t="s">
        <v>15039</v>
      </c>
      <c r="H178" s="38" t="s">
        <v>15109</v>
      </c>
      <c r="I178" s="38" t="str">
        <f t="shared" si="3"/>
        <v>DYE4747</v>
      </c>
      <c r="J178" s="292" t="s">
        <v>15110</v>
      </c>
      <c r="K178" s="186" t="s">
        <v>14754</v>
      </c>
      <c r="L178" s="151">
        <v>5645</v>
      </c>
      <c r="M178" s="38" t="s">
        <v>22</v>
      </c>
      <c r="N178" s="91">
        <v>208960</v>
      </c>
      <c r="O178" s="72"/>
      <c r="P178" s="72"/>
      <c r="Q178" s="206"/>
    </row>
    <row r="179" spans="1:17">
      <c r="A179" s="72">
        <v>176</v>
      </c>
      <c r="B179" s="72" t="s">
        <v>18360</v>
      </c>
      <c r="C179" s="38" t="s">
        <v>15040</v>
      </c>
      <c r="D179" s="38" t="s">
        <v>15041</v>
      </c>
      <c r="E179" s="38" t="s">
        <v>15042</v>
      </c>
      <c r="F179" s="38" t="s">
        <v>15043</v>
      </c>
      <c r="G179" s="38" t="s">
        <v>15044</v>
      </c>
      <c r="H179" s="38" t="s">
        <v>15111</v>
      </c>
      <c r="I179" s="38" t="str">
        <f t="shared" si="3"/>
        <v>DYE4748</v>
      </c>
      <c r="J179" s="292" t="s">
        <v>15112</v>
      </c>
      <c r="K179" s="186" t="s">
        <v>14754</v>
      </c>
      <c r="L179" s="151">
        <v>5646</v>
      </c>
      <c r="M179" s="38" t="s">
        <v>21</v>
      </c>
      <c r="N179" s="91">
        <v>208960</v>
      </c>
      <c r="O179" s="72"/>
      <c r="P179" s="72"/>
      <c r="Q179" s="206"/>
    </row>
    <row r="180" spans="1:17">
      <c r="A180" s="72">
        <v>177</v>
      </c>
      <c r="B180" s="72" t="s">
        <v>18360</v>
      </c>
      <c r="C180" s="38" t="s">
        <v>11662</v>
      </c>
      <c r="D180" s="38" t="s">
        <v>11652</v>
      </c>
      <c r="E180" s="38" t="s">
        <v>15045</v>
      </c>
      <c r="F180" s="38" t="s">
        <v>15046</v>
      </c>
      <c r="G180" s="38" t="s">
        <v>15047</v>
      </c>
      <c r="H180" s="38" t="s">
        <v>15113</v>
      </c>
      <c r="I180" s="38" t="str">
        <f t="shared" si="3"/>
        <v>DYE4783</v>
      </c>
      <c r="J180" s="292" t="s">
        <v>15114</v>
      </c>
      <c r="K180" s="186" t="s">
        <v>14754</v>
      </c>
      <c r="L180" s="151">
        <v>5494</v>
      </c>
      <c r="M180" s="38" t="s">
        <v>21</v>
      </c>
      <c r="N180" s="91">
        <v>208960</v>
      </c>
      <c r="O180" s="72"/>
      <c r="P180" s="72"/>
      <c r="Q180" s="206"/>
    </row>
    <row r="181" spans="1:17">
      <c r="A181" s="72">
        <v>178</v>
      </c>
      <c r="B181" s="72" t="s">
        <v>18360</v>
      </c>
      <c r="C181" s="38" t="s">
        <v>15048</v>
      </c>
      <c r="D181" s="38" t="s">
        <v>11652</v>
      </c>
      <c r="E181" s="38" t="s">
        <v>15049</v>
      </c>
      <c r="F181" s="38" t="s">
        <v>15050</v>
      </c>
      <c r="G181" s="38" t="s">
        <v>15051</v>
      </c>
      <c r="H181" s="38" t="s">
        <v>15115</v>
      </c>
      <c r="I181" s="38" t="str">
        <f t="shared" si="3"/>
        <v>DYE4784</v>
      </c>
      <c r="J181" s="292" t="s">
        <v>15116</v>
      </c>
      <c r="K181" s="186" t="s">
        <v>14754</v>
      </c>
      <c r="L181" s="151">
        <v>5495</v>
      </c>
      <c r="M181" s="38" t="s">
        <v>21</v>
      </c>
      <c r="N181" s="91">
        <v>208960</v>
      </c>
      <c r="O181" s="72"/>
      <c r="P181" s="72"/>
      <c r="Q181" s="206"/>
    </row>
    <row r="182" spans="1:17">
      <c r="A182" s="72">
        <v>179</v>
      </c>
      <c r="B182" s="72" t="s">
        <v>18360</v>
      </c>
      <c r="C182" s="38" t="s">
        <v>11651</v>
      </c>
      <c r="D182" s="38" t="s">
        <v>11652</v>
      </c>
      <c r="E182" s="38" t="s">
        <v>15053</v>
      </c>
      <c r="F182" s="38" t="s">
        <v>15054</v>
      </c>
      <c r="G182" s="38" t="s">
        <v>15055</v>
      </c>
      <c r="H182" s="38" t="s">
        <v>15117</v>
      </c>
      <c r="I182" s="38" t="str">
        <f t="shared" si="3"/>
        <v>DYE4785</v>
      </c>
      <c r="J182" s="292" t="s">
        <v>15118</v>
      </c>
      <c r="K182" s="186" t="s">
        <v>14754</v>
      </c>
      <c r="L182" s="151">
        <v>5480</v>
      </c>
      <c r="M182" s="38" t="s">
        <v>21</v>
      </c>
      <c r="N182" s="91">
        <v>208960</v>
      </c>
      <c r="O182" s="72"/>
      <c r="P182" s="72"/>
      <c r="Q182" s="206"/>
    </row>
    <row r="183" spans="1:17">
      <c r="A183" s="72">
        <v>180</v>
      </c>
      <c r="B183" s="72" t="s">
        <v>18360</v>
      </c>
      <c r="C183" s="38" t="s">
        <v>11662</v>
      </c>
      <c r="D183" s="38" t="s">
        <v>11652</v>
      </c>
      <c r="E183" s="38" t="s">
        <v>15056</v>
      </c>
      <c r="F183" s="38" t="s">
        <v>15057</v>
      </c>
      <c r="G183" s="38" t="s">
        <v>15058</v>
      </c>
      <c r="H183" s="38" t="s">
        <v>15119</v>
      </c>
      <c r="I183" s="38" t="str">
        <f t="shared" si="3"/>
        <v>DYE4786</v>
      </c>
      <c r="J183" s="292" t="s">
        <v>15120</v>
      </c>
      <c r="K183" s="186" t="s">
        <v>14754</v>
      </c>
      <c r="L183" s="151">
        <v>5481</v>
      </c>
      <c r="M183" s="38" t="s">
        <v>21</v>
      </c>
      <c r="N183" s="91">
        <v>208960</v>
      </c>
      <c r="O183" s="72"/>
      <c r="P183" s="72"/>
      <c r="Q183" s="206"/>
    </row>
    <row r="184" spans="1:17">
      <c r="A184" s="72">
        <v>181</v>
      </c>
      <c r="B184" s="72" t="s">
        <v>18360</v>
      </c>
      <c r="C184" s="38" t="s">
        <v>15059</v>
      </c>
      <c r="D184" s="38" t="s">
        <v>11652</v>
      </c>
      <c r="E184" s="38" t="s">
        <v>15060</v>
      </c>
      <c r="F184" s="38" t="s">
        <v>15061</v>
      </c>
      <c r="G184" s="38" t="s">
        <v>15062</v>
      </c>
      <c r="H184" s="38" t="s">
        <v>15121</v>
      </c>
      <c r="I184" s="38" t="str">
        <f t="shared" si="3"/>
        <v>DYE4787</v>
      </c>
      <c r="J184" s="292" t="s">
        <v>15122</v>
      </c>
      <c r="K184" s="186" t="s">
        <v>14754</v>
      </c>
      <c r="L184" s="151">
        <v>5482</v>
      </c>
      <c r="M184" s="38" t="s">
        <v>21</v>
      </c>
      <c r="N184" s="91">
        <v>208960</v>
      </c>
      <c r="O184" s="72"/>
      <c r="P184" s="72"/>
      <c r="Q184" s="206"/>
    </row>
    <row r="185" spans="1:17">
      <c r="A185" s="72">
        <v>182</v>
      </c>
      <c r="B185" s="72" t="s">
        <v>18360</v>
      </c>
      <c r="C185" s="38" t="s">
        <v>15063</v>
      </c>
      <c r="D185" s="38" t="s">
        <v>11652</v>
      </c>
      <c r="E185" s="38" t="s">
        <v>15064</v>
      </c>
      <c r="F185" s="38" t="s">
        <v>15065</v>
      </c>
      <c r="G185" s="38" t="s">
        <v>15066</v>
      </c>
      <c r="H185" s="38" t="s">
        <v>15123</v>
      </c>
      <c r="I185" s="38" t="str">
        <f t="shared" si="3"/>
        <v>DYE4788</v>
      </c>
      <c r="J185" s="292" t="s">
        <v>15124</v>
      </c>
      <c r="K185" s="186" t="s">
        <v>14754</v>
      </c>
      <c r="L185" s="151">
        <v>5486</v>
      </c>
      <c r="M185" s="38" t="s">
        <v>21</v>
      </c>
      <c r="N185" s="91">
        <v>208960</v>
      </c>
      <c r="O185" s="72"/>
      <c r="P185" s="72"/>
      <c r="Q185" s="206"/>
    </row>
    <row r="186" spans="1:17">
      <c r="A186" s="72">
        <v>183</v>
      </c>
      <c r="B186" s="72" t="s">
        <v>18360</v>
      </c>
      <c r="C186" s="38" t="s">
        <v>15063</v>
      </c>
      <c r="D186" s="38" t="s">
        <v>11652</v>
      </c>
      <c r="E186" s="38" t="s">
        <v>15068</v>
      </c>
      <c r="F186" s="38" t="s">
        <v>15069</v>
      </c>
      <c r="G186" s="38" t="s">
        <v>15070</v>
      </c>
      <c r="H186" s="38" t="s">
        <v>15125</v>
      </c>
      <c r="I186" s="38" t="str">
        <f t="shared" si="3"/>
        <v>DYE4789</v>
      </c>
      <c r="J186" s="292" t="s">
        <v>15126</v>
      </c>
      <c r="K186" s="186" t="s">
        <v>14754</v>
      </c>
      <c r="L186" s="151">
        <v>5487</v>
      </c>
      <c r="M186" s="38" t="s">
        <v>21</v>
      </c>
      <c r="N186" s="91">
        <v>208960</v>
      </c>
      <c r="O186" s="72"/>
      <c r="P186" s="72"/>
      <c r="Q186" s="206"/>
    </row>
    <row r="187" spans="1:17">
      <c r="A187" s="72">
        <v>184</v>
      </c>
      <c r="B187" s="72" t="s">
        <v>18360</v>
      </c>
      <c r="C187" s="38" t="s">
        <v>15071</v>
      </c>
      <c r="D187" s="38" t="s">
        <v>11652</v>
      </c>
      <c r="E187" s="38" t="s">
        <v>15072</v>
      </c>
      <c r="F187" s="38" t="s">
        <v>15073</v>
      </c>
      <c r="G187" s="38" t="s">
        <v>15074</v>
      </c>
      <c r="H187" s="38" t="s">
        <v>15127</v>
      </c>
      <c r="I187" s="38" t="str">
        <f t="shared" si="3"/>
        <v>DYE4790</v>
      </c>
      <c r="J187" s="292" t="s">
        <v>15128</v>
      </c>
      <c r="K187" s="186" t="s">
        <v>14754</v>
      </c>
      <c r="L187" s="151">
        <v>5488</v>
      </c>
      <c r="M187" s="38" t="s">
        <v>21</v>
      </c>
      <c r="N187" s="91">
        <v>208960</v>
      </c>
      <c r="O187" s="72"/>
      <c r="P187" s="72"/>
      <c r="Q187" s="206"/>
    </row>
    <row r="188" spans="1:17">
      <c r="A188" s="72">
        <v>185</v>
      </c>
      <c r="B188" s="72" t="s">
        <v>18360</v>
      </c>
      <c r="C188" s="38" t="s">
        <v>16710</v>
      </c>
      <c r="D188" s="38" t="s">
        <v>22729</v>
      </c>
      <c r="E188" s="38" t="s">
        <v>16711</v>
      </c>
      <c r="F188" s="38" t="s">
        <v>16712</v>
      </c>
      <c r="G188" s="38" t="s">
        <v>16715</v>
      </c>
      <c r="H188" s="38" t="s">
        <v>16714</v>
      </c>
      <c r="I188" s="38" t="str">
        <f t="shared" si="3"/>
        <v>DYE6557</v>
      </c>
      <c r="J188" s="292" t="s">
        <v>16713</v>
      </c>
      <c r="K188" s="186" t="s">
        <v>16294</v>
      </c>
      <c r="L188" s="151">
        <v>5587</v>
      </c>
      <c r="M188" s="38" t="s">
        <v>21</v>
      </c>
      <c r="N188" s="91">
        <v>226544</v>
      </c>
      <c r="O188" s="72"/>
      <c r="P188" s="72"/>
      <c r="Q188" s="206"/>
    </row>
    <row r="189" spans="1:17" ht="17">
      <c r="A189" s="72">
        <v>186</v>
      </c>
      <c r="B189" s="72" t="s">
        <v>22933</v>
      </c>
      <c r="C189" s="38" t="s">
        <v>4024</v>
      </c>
      <c r="D189" s="36" t="s">
        <v>15861</v>
      </c>
      <c r="E189" s="38" t="s">
        <v>4026</v>
      </c>
      <c r="F189" s="38" t="s">
        <v>4025</v>
      </c>
      <c r="G189" s="38" t="s">
        <v>22638</v>
      </c>
      <c r="H189" s="38" t="s">
        <v>15543</v>
      </c>
      <c r="I189" s="38" t="str">
        <f t="shared" si="3"/>
        <v>DYE5988</v>
      </c>
      <c r="J189" s="292" t="s">
        <v>15313</v>
      </c>
      <c r="K189" s="186" t="s">
        <v>15754</v>
      </c>
      <c r="L189" s="38"/>
      <c r="M189" s="38" t="s">
        <v>21</v>
      </c>
      <c r="N189" s="91">
        <v>218579</v>
      </c>
      <c r="O189" s="72" t="s">
        <v>23873</v>
      </c>
      <c r="P189" s="72"/>
      <c r="Q189" s="206"/>
    </row>
    <row r="190" spans="1:17" ht="17">
      <c r="A190" s="72">
        <v>187</v>
      </c>
      <c r="B190" s="72" t="s">
        <v>22933</v>
      </c>
      <c r="C190" s="38" t="s">
        <v>3819</v>
      </c>
      <c r="D190" s="36" t="s">
        <v>15858</v>
      </c>
      <c r="E190" s="38" t="s">
        <v>15882</v>
      </c>
      <c r="F190" s="38" t="s">
        <v>15988</v>
      </c>
      <c r="G190" s="38" t="s">
        <v>22639</v>
      </c>
      <c r="H190" s="38" t="s">
        <v>15606</v>
      </c>
      <c r="I190" s="38" t="str">
        <f t="shared" si="3"/>
        <v>DYE6051</v>
      </c>
      <c r="J190" s="292" t="s">
        <v>15376</v>
      </c>
      <c r="K190" s="186" t="s">
        <v>15754</v>
      </c>
      <c r="L190" s="38"/>
      <c r="M190" s="38" t="s">
        <v>21</v>
      </c>
      <c r="N190" s="91">
        <v>218579</v>
      </c>
      <c r="O190" s="72" t="s">
        <v>23874</v>
      </c>
      <c r="P190" s="72"/>
      <c r="Q190" s="206"/>
    </row>
    <row r="191" spans="1:17" ht="17">
      <c r="A191" s="72">
        <v>188</v>
      </c>
      <c r="B191" s="72" t="s">
        <v>22933</v>
      </c>
      <c r="C191" s="38" t="s">
        <v>5497</v>
      </c>
      <c r="D191" s="36" t="s">
        <v>15859</v>
      </c>
      <c r="E191" s="36" t="s">
        <v>15883</v>
      </c>
      <c r="F191" s="36" t="s">
        <v>15989</v>
      </c>
      <c r="G191" s="38" t="s">
        <v>22640</v>
      </c>
      <c r="H191" s="38" t="s">
        <v>15640</v>
      </c>
      <c r="I191" s="38" t="str">
        <f t="shared" si="3"/>
        <v>DYE6085</v>
      </c>
      <c r="J191" s="292" t="s">
        <v>15410</v>
      </c>
      <c r="K191" s="186" t="s">
        <v>15755</v>
      </c>
      <c r="L191" s="38"/>
      <c r="M191" s="38" t="s">
        <v>21</v>
      </c>
      <c r="N191" s="91">
        <v>218580</v>
      </c>
      <c r="O191" s="72" t="s">
        <v>23875</v>
      </c>
      <c r="P191" s="72"/>
      <c r="Q191" s="206"/>
    </row>
    <row r="192" spans="1:17" ht="17">
      <c r="A192" s="72">
        <v>189</v>
      </c>
      <c r="B192" s="72" t="s">
        <v>22933</v>
      </c>
      <c r="C192" s="38" t="s">
        <v>3824</v>
      </c>
      <c r="D192" s="36" t="s">
        <v>15860</v>
      </c>
      <c r="E192" s="38" t="s">
        <v>3826</v>
      </c>
      <c r="F192" s="38" t="s">
        <v>3825</v>
      </c>
      <c r="G192" s="38" t="s">
        <v>22641</v>
      </c>
      <c r="H192" s="38" t="s">
        <v>15603</v>
      </c>
      <c r="I192" s="38" t="str">
        <f t="shared" si="3"/>
        <v>DYE6048</v>
      </c>
      <c r="J192" s="292" t="s">
        <v>15373</v>
      </c>
      <c r="K192" s="186" t="s">
        <v>15754</v>
      </c>
      <c r="L192" s="38"/>
      <c r="M192" s="38" t="s">
        <v>21</v>
      </c>
      <c r="N192" s="91">
        <v>218579</v>
      </c>
      <c r="O192" s="72" t="s">
        <v>23876</v>
      </c>
      <c r="P192" s="72"/>
      <c r="Q192" s="206"/>
    </row>
    <row r="193" spans="1:17" ht="17">
      <c r="A193" s="72">
        <v>190</v>
      </c>
      <c r="B193" s="72" t="s">
        <v>22933</v>
      </c>
      <c r="C193" s="38" t="s">
        <v>1247</v>
      </c>
      <c r="D193" s="36" t="s">
        <v>14987</v>
      </c>
      <c r="E193" s="36" t="s">
        <v>15870</v>
      </c>
      <c r="F193" s="36" t="s">
        <v>15978</v>
      </c>
      <c r="G193" s="38" t="s">
        <v>22642</v>
      </c>
      <c r="H193" s="38" t="s">
        <v>15621</v>
      </c>
      <c r="I193" s="38" t="str">
        <f t="shared" si="3"/>
        <v>DYE6066</v>
      </c>
      <c r="J193" s="292" t="s">
        <v>15391</v>
      </c>
      <c r="K193" s="186" t="s">
        <v>15755</v>
      </c>
      <c r="L193" s="38"/>
      <c r="M193" s="38" t="s">
        <v>21</v>
      </c>
      <c r="N193" s="91">
        <v>218580</v>
      </c>
      <c r="O193" s="72" t="s">
        <v>23877</v>
      </c>
      <c r="P193" s="72"/>
      <c r="Q193" s="206"/>
    </row>
    <row r="194" spans="1:17" ht="17">
      <c r="A194" s="72">
        <v>191</v>
      </c>
      <c r="B194" s="72" t="s">
        <v>22933</v>
      </c>
      <c r="C194" s="38" t="s">
        <v>535</v>
      </c>
      <c r="D194" s="36" t="s">
        <v>15856</v>
      </c>
      <c r="E194" s="38" t="s">
        <v>15919</v>
      </c>
      <c r="F194" s="38" t="s">
        <v>16030</v>
      </c>
      <c r="G194" s="38" t="s">
        <v>22643</v>
      </c>
      <c r="H194" s="38" t="s">
        <v>15524</v>
      </c>
      <c r="I194" s="38" t="str">
        <f t="shared" si="3"/>
        <v>DYE5969</v>
      </c>
      <c r="J194" s="292" t="s">
        <v>15294</v>
      </c>
      <c r="K194" s="186" t="s">
        <v>15754</v>
      </c>
      <c r="L194" s="38"/>
      <c r="M194" s="38" t="s">
        <v>21</v>
      </c>
      <c r="N194" s="91">
        <v>218579</v>
      </c>
      <c r="O194" s="72" t="s">
        <v>23878</v>
      </c>
      <c r="P194" s="72"/>
      <c r="Q194" s="206"/>
    </row>
    <row r="195" spans="1:17" ht="17">
      <c r="A195" s="72">
        <v>192</v>
      </c>
      <c r="B195" s="72" t="s">
        <v>22933</v>
      </c>
      <c r="C195" s="38" t="s">
        <v>535</v>
      </c>
      <c r="D195" s="36" t="s">
        <v>15856</v>
      </c>
      <c r="E195" s="38" t="s">
        <v>15903</v>
      </c>
      <c r="F195" s="38" t="s">
        <v>16010</v>
      </c>
      <c r="G195" s="38" t="s">
        <v>22644</v>
      </c>
      <c r="H195" s="38" t="s">
        <v>15579</v>
      </c>
      <c r="I195" s="38" t="str">
        <f t="shared" si="3"/>
        <v>DYE6024</v>
      </c>
      <c r="J195" s="292" t="s">
        <v>15349</v>
      </c>
      <c r="K195" s="186" t="s">
        <v>15754</v>
      </c>
      <c r="L195" s="38"/>
      <c r="M195" s="38" t="s">
        <v>21</v>
      </c>
      <c r="N195" s="151">
        <v>218579</v>
      </c>
      <c r="O195" s="72" t="s">
        <v>23879</v>
      </c>
      <c r="P195" s="72"/>
      <c r="Q195" s="206"/>
    </row>
    <row r="196" spans="1:17" ht="17">
      <c r="A196" s="72">
        <v>193</v>
      </c>
      <c r="B196" s="72" t="s">
        <v>22933</v>
      </c>
      <c r="C196" s="38" t="s">
        <v>535</v>
      </c>
      <c r="D196" s="36" t="s">
        <v>15856</v>
      </c>
      <c r="E196" s="36" t="s">
        <v>15874</v>
      </c>
      <c r="F196" s="36" t="s">
        <v>15982</v>
      </c>
      <c r="G196" s="38" t="s">
        <v>22645</v>
      </c>
      <c r="H196" s="38" t="s">
        <v>15629</v>
      </c>
      <c r="I196" s="38" t="str">
        <f t="shared" si="3"/>
        <v>DYE6074</v>
      </c>
      <c r="J196" s="292" t="s">
        <v>15399</v>
      </c>
      <c r="K196" s="186" t="s">
        <v>15755</v>
      </c>
      <c r="L196" s="38"/>
      <c r="M196" s="38" t="s">
        <v>21</v>
      </c>
      <c r="N196" s="151">
        <v>218580</v>
      </c>
      <c r="O196" s="72" t="s">
        <v>23880</v>
      </c>
      <c r="P196" s="72"/>
      <c r="Q196" s="206"/>
    </row>
    <row r="197" spans="1:17">
      <c r="A197" s="72">
        <v>194</v>
      </c>
      <c r="B197" s="72" t="s">
        <v>18360</v>
      </c>
      <c r="C197" s="134" t="s">
        <v>4024</v>
      </c>
      <c r="D197" s="38" t="s">
        <v>16200</v>
      </c>
      <c r="E197" s="38" t="s">
        <v>16185</v>
      </c>
      <c r="F197" s="38" t="s">
        <v>17589</v>
      </c>
      <c r="G197" s="38" t="s">
        <v>20091</v>
      </c>
      <c r="H197" s="38" t="s">
        <v>15690</v>
      </c>
      <c r="I197" s="38" t="str">
        <f t="shared" si="3"/>
        <v>DYE6556</v>
      </c>
      <c r="J197" s="292" t="s">
        <v>15459</v>
      </c>
      <c r="K197" s="186" t="s">
        <v>15756</v>
      </c>
      <c r="L197" s="38">
        <v>6832</v>
      </c>
      <c r="M197" s="38" t="s">
        <v>21</v>
      </c>
      <c r="N197" s="151" t="s">
        <v>17562</v>
      </c>
      <c r="O197" s="72" t="s">
        <v>23881</v>
      </c>
      <c r="P197" s="72"/>
      <c r="Q197" s="206"/>
    </row>
    <row r="198" spans="1:17">
      <c r="A198" s="72">
        <v>195</v>
      </c>
      <c r="B198" s="72" t="s">
        <v>18360</v>
      </c>
      <c r="C198" s="134" t="s">
        <v>3819</v>
      </c>
      <c r="D198" s="38" t="s">
        <v>16204</v>
      </c>
      <c r="E198" s="38" t="s">
        <v>16197</v>
      </c>
      <c r="F198" s="38" t="s">
        <v>17616</v>
      </c>
      <c r="G198" s="38" t="s">
        <v>20092</v>
      </c>
      <c r="H198" s="38" t="s">
        <v>15724</v>
      </c>
      <c r="I198" s="38" t="str">
        <f t="shared" si="3"/>
        <v>DYE6590</v>
      </c>
      <c r="J198" s="292" t="s">
        <v>15493</v>
      </c>
      <c r="K198" s="186" t="s">
        <v>15756</v>
      </c>
      <c r="L198" s="38">
        <v>7485</v>
      </c>
      <c r="M198" s="38" t="s">
        <v>21</v>
      </c>
      <c r="N198" s="151" t="s">
        <v>17562</v>
      </c>
      <c r="O198" s="72" t="s">
        <v>23882</v>
      </c>
      <c r="P198" s="72"/>
      <c r="Q198" s="206"/>
    </row>
    <row r="199" spans="1:17">
      <c r="A199" s="72">
        <v>196</v>
      </c>
      <c r="B199" s="72" t="s">
        <v>18360</v>
      </c>
      <c r="C199" s="134" t="s">
        <v>8225</v>
      </c>
      <c r="D199" s="38" t="s">
        <v>16202</v>
      </c>
      <c r="E199" s="38" t="s">
        <v>16189</v>
      </c>
      <c r="F199" s="38" t="s">
        <v>17605</v>
      </c>
      <c r="G199" s="38" t="s">
        <v>20093</v>
      </c>
      <c r="H199" s="38" t="s">
        <v>15708</v>
      </c>
      <c r="I199" s="38" t="str">
        <f t="shared" si="3"/>
        <v>DYE6574</v>
      </c>
      <c r="J199" s="292" t="s">
        <v>15477</v>
      </c>
      <c r="K199" s="186" t="s">
        <v>15756</v>
      </c>
      <c r="L199" s="38">
        <v>6849</v>
      </c>
      <c r="M199" s="38" t="s">
        <v>21</v>
      </c>
      <c r="N199" s="151" t="s">
        <v>17562</v>
      </c>
      <c r="O199" s="72" t="s">
        <v>17741</v>
      </c>
      <c r="P199" s="72"/>
      <c r="Q199" s="206"/>
    </row>
    <row r="200" spans="1:17" ht="17">
      <c r="A200" s="72">
        <v>197</v>
      </c>
      <c r="B200" s="72" t="s">
        <v>18360</v>
      </c>
      <c r="C200" s="134" t="s">
        <v>535</v>
      </c>
      <c r="D200" s="38" t="s">
        <v>16201</v>
      </c>
      <c r="E200" s="38" t="s">
        <v>15794</v>
      </c>
      <c r="F200" s="38" t="s">
        <v>17603</v>
      </c>
      <c r="G200" s="38" t="s">
        <v>22646</v>
      </c>
      <c r="H200" s="38" t="s">
        <v>15706</v>
      </c>
      <c r="I200" s="38" t="str">
        <f t="shared" si="3"/>
        <v>DYE6572</v>
      </c>
      <c r="J200" s="292" t="s">
        <v>15475</v>
      </c>
      <c r="K200" s="186" t="s">
        <v>15756</v>
      </c>
      <c r="L200" s="38">
        <v>6837</v>
      </c>
      <c r="M200" s="38" t="s">
        <v>21</v>
      </c>
      <c r="N200" s="151" t="s">
        <v>17562</v>
      </c>
      <c r="O200" s="193" t="s">
        <v>17553</v>
      </c>
      <c r="P200" s="72"/>
      <c r="Q200" s="206"/>
    </row>
    <row r="201" spans="1:17">
      <c r="A201" s="72">
        <v>198</v>
      </c>
      <c r="B201" s="72" t="s">
        <v>18360</v>
      </c>
      <c r="C201" s="262" t="s">
        <v>535</v>
      </c>
      <c r="D201" s="38" t="s">
        <v>16203</v>
      </c>
      <c r="E201" s="38" t="s">
        <v>15967</v>
      </c>
      <c r="F201" s="38" t="s">
        <v>17607</v>
      </c>
      <c r="G201" s="510" t="s">
        <v>20094</v>
      </c>
      <c r="H201" s="38" t="s">
        <v>15712</v>
      </c>
      <c r="I201" s="38" t="str">
        <f t="shared" si="3"/>
        <v>DYE6578</v>
      </c>
      <c r="J201" s="292" t="s">
        <v>15481</v>
      </c>
      <c r="K201" s="186" t="s">
        <v>15756</v>
      </c>
      <c r="L201" s="38">
        <v>6847</v>
      </c>
      <c r="M201" s="38" t="s">
        <v>21</v>
      </c>
      <c r="N201" s="151" t="s">
        <v>17562</v>
      </c>
      <c r="O201" s="72" t="s">
        <v>23883</v>
      </c>
      <c r="P201" s="72"/>
      <c r="Q201" s="206"/>
    </row>
    <row r="202" spans="1:17">
      <c r="A202" s="72">
        <v>199</v>
      </c>
      <c r="B202" s="72" t="s">
        <v>18360</v>
      </c>
      <c r="C202" s="9" t="s">
        <v>19583</v>
      </c>
      <c r="D202" s="9" t="s">
        <v>22730</v>
      </c>
      <c r="E202" s="9" t="s">
        <v>19584</v>
      </c>
      <c r="F202" s="9" t="s">
        <v>19585</v>
      </c>
      <c r="G202" s="9" t="s">
        <v>22647</v>
      </c>
      <c r="H202" s="43" t="s">
        <v>19586</v>
      </c>
      <c r="I202" s="38" t="str">
        <f t="shared" si="3"/>
        <v>DYE7274</v>
      </c>
      <c r="J202" s="511" t="s">
        <v>20074</v>
      </c>
      <c r="K202" s="171" t="s">
        <v>19587</v>
      </c>
      <c r="L202" s="401" t="e">
        <f>VLOOKUP(E202,'[1]Recent Samples'!$B$1:$N$1410,11,FALSE)</f>
        <v>#N/A</v>
      </c>
      <c r="M202" s="38" t="s">
        <v>21</v>
      </c>
      <c r="N202" s="400">
        <v>238423</v>
      </c>
      <c r="O202" s="72"/>
      <c r="P202" s="72"/>
      <c r="Q202" s="206"/>
    </row>
    <row r="203" spans="1:17">
      <c r="A203" s="72">
        <v>200</v>
      </c>
      <c r="B203" s="72" t="s">
        <v>18360</v>
      </c>
      <c r="C203" s="9" t="s">
        <v>4093</v>
      </c>
      <c r="D203" s="9" t="s">
        <v>22731</v>
      </c>
      <c r="E203" s="9" t="s">
        <v>20812</v>
      </c>
      <c r="F203" s="9" t="s">
        <v>20813</v>
      </c>
      <c r="G203" s="401" t="s">
        <v>22648</v>
      </c>
      <c r="H203" s="43" t="s">
        <v>20815</v>
      </c>
      <c r="I203" s="38" t="str">
        <f t="shared" si="3"/>
        <v>DYE7307</v>
      </c>
      <c r="J203" s="394" t="s">
        <v>20814</v>
      </c>
      <c r="K203" s="711" t="s">
        <v>20576</v>
      </c>
      <c r="L203" s="401"/>
      <c r="M203" s="38" t="s">
        <v>21</v>
      </c>
      <c r="N203" s="400">
        <v>240980</v>
      </c>
      <c r="O203" s="72"/>
      <c r="P203" s="72"/>
      <c r="Q203" s="206"/>
    </row>
    <row r="204" spans="1:17">
      <c r="A204" s="72">
        <v>201</v>
      </c>
      <c r="B204" s="72" t="s">
        <v>18360</v>
      </c>
      <c r="C204" s="9" t="s">
        <v>20956</v>
      </c>
      <c r="D204" s="9" t="s">
        <v>22046</v>
      </c>
      <c r="E204" s="9" t="s">
        <v>20957</v>
      </c>
      <c r="F204" s="9" t="s">
        <v>20958</v>
      </c>
      <c r="G204" s="9" t="s">
        <v>22649</v>
      </c>
      <c r="H204" s="43" t="s">
        <v>20961</v>
      </c>
      <c r="I204" s="38" t="str">
        <f t="shared" si="3"/>
        <v>DYE7359</v>
      </c>
      <c r="J204" s="394" t="s">
        <v>20960</v>
      </c>
      <c r="K204" s="711" t="s">
        <v>20576</v>
      </c>
      <c r="L204" s="401" t="e">
        <f>VLOOKUP(E204,'[1]Recent Samples'!$B$1:$N$1410,11,FALSE)</f>
        <v>#N/A</v>
      </c>
      <c r="M204" s="38" t="s">
        <v>21</v>
      </c>
      <c r="N204" s="400">
        <v>240980</v>
      </c>
      <c r="O204" s="72"/>
      <c r="P204" s="72"/>
      <c r="Q204" s="206"/>
    </row>
    <row r="205" spans="1:17">
      <c r="A205" s="72">
        <v>202</v>
      </c>
      <c r="B205" s="72" t="s">
        <v>18360</v>
      </c>
      <c r="C205" s="9" t="s">
        <v>21038</v>
      </c>
      <c r="D205" s="9" t="s">
        <v>22047</v>
      </c>
      <c r="E205" s="9" t="s">
        <v>21039</v>
      </c>
      <c r="F205" s="9" t="s">
        <v>21040</v>
      </c>
      <c r="G205" s="9" t="s">
        <v>22650</v>
      </c>
      <c r="H205" s="43" t="s">
        <v>21042</v>
      </c>
      <c r="I205" s="38" t="str">
        <f t="shared" si="3"/>
        <v>DYE7521</v>
      </c>
      <c r="J205" s="394" t="s">
        <v>21041</v>
      </c>
      <c r="K205" s="711" t="s">
        <v>20570</v>
      </c>
      <c r="L205" s="401">
        <f>VLOOKUP(E205,'[2]Recent Samples'!$B$1:$N$1410,11,FALSE)</f>
        <v>10070</v>
      </c>
      <c r="M205" s="38" t="s">
        <v>21</v>
      </c>
      <c r="N205" s="400">
        <v>243594</v>
      </c>
      <c r="O205" s="72"/>
      <c r="P205" s="72"/>
      <c r="Q205" s="206"/>
    </row>
    <row r="206" spans="1:17">
      <c r="A206" s="72">
        <v>203</v>
      </c>
      <c r="B206" s="72" t="s">
        <v>18360</v>
      </c>
      <c r="C206" s="9" t="s">
        <v>21043</v>
      </c>
      <c r="D206" s="9" t="s">
        <v>22048</v>
      </c>
      <c r="E206" s="9" t="s">
        <v>21044</v>
      </c>
      <c r="F206" s="9" t="s">
        <v>21045</v>
      </c>
      <c r="G206" s="9" t="s">
        <v>22651</v>
      </c>
      <c r="H206" s="43" t="s">
        <v>21047</v>
      </c>
      <c r="I206" s="38" t="str">
        <f t="shared" si="3"/>
        <v>DYE7522</v>
      </c>
      <c r="J206" s="394" t="s">
        <v>21046</v>
      </c>
      <c r="K206" s="711" t="s">
        <v>20570</v>
      </c>
      <c r="L206" s="401">
        <f>VLOOKUP(E206,'[2]Recent Samples'!$B$1:$N$1410,11,FALSE)</f>
        <v>10071</v>
      </c>
      <c r="M206" s="38" t="s">
        <v>21</v>
      </c>
      <c r="N206" s="400">
        <v>243594</v>
      </c>
      <c r="O206" s="72"/>
      <c r="P206" s="72"/>
      <c r="Q206" s="206"/>
    </row>
    <row r="207" spans="1:17">
      <c r="A207" s="72">
        <v>204</v>
      </c>
      <c r="B207" s="72" t="s">
        <v>18360</v>
      </c>
      <c r="C207" s="9" t="s">
        <v>21048</v>
      </c>
      <c r="D207" s="9" t="s">
        <v>22049</v>
      </c>
      <c r="E207" s="9" t="s">
        <v>21049</v>
      </c>
      <c r="F207" s="9" t="s">
        <v>21050</v>
      </c>
      <c r="G207" s="9" t="s">
        <v>22652</v>
      </c>
      <c r="H207" s="43" t="s">
        <v>21052</v>
      </c>
      <c r="I207" s="38" t="str">
        <f t="shared" si="3"/>
        <v>DYE7523</v>
      </c>
      <c r="J207" s="394" t="s">
        <v>21051</v>
      </c>
      <c r="K207" s="711" t="s">
        <v>20570</v>
      </c>
      <c r="L207" s="401">
        <f>VLOOKUP(E207,'[2]Recent Samples'!$B$1:$N$1410,11,FALSE)</f>
        <v>10073</v>
      </c>
      <c r="M207" s="38" t="s">
        <v>21</v>
      </c>
      <c r="N207" s="400">
        <v>243594</v>
      </c>
      <c r="O207" s="72"/>
      <c r="P207" s="72"/>
      <c r="Q207" s="206"/>
    </row>
    <row r="208" spans="1:17">
      <c r="A208" s="72">
        <v>205</v>
      </c>
      <c r="B208" s="72" t="s">
        <v>18360</v>
      </c>
      <c r="C208" s="9" t="s">
        <v>21053</v>
      </c>
      <c r="D208" s="9" t="s">
        <v>22050</v>
      </c>
      <c r="E208" s="9" t="s">
        <v>21054</v>
      </c>
      <c r="F208" s="9" t="s">
        <v>21055</v>
      </c>
      <c r="G208" s="9" t="s">
        <v>22653</v>
      </c>
      <c r="H208" s="43" t="s">
        <v>21057</v>
      </c>
      <c r="I208" s="38" t="str">
        <f t="shared" si="3"/>
        <v>DYE7524</v>
      </c>
      <c r="J208" s="394" t="s">
        <v>21056</v>
      </c>
      <c r="K208" s="711" t="s">
        <v>20570</v>
      </c>
      <c r="L208" s="401">
        <f>VLOOKUP(E208,'[2]Recent Samples'!$B$1:$N$1410,11,FALSE)</f>
        <v>10074</v>
      </c>
      <c r="M208" s="38" t="s">
        <v>21</v>
      </c>
      <c r="N208" s="400">
        <v>243594</v>
      </c>
      <c r="O208" s="72"/>
      <c r="P208" s="72"/>
      <c r="Q208" s="206"/>
    </row>
    <row r="209" spans="1:17">
      <c r="A209" s="72">
        <v>206</v>
      </c>
      <c r="B209" s="72" t="s">
        <v>18360</v>
      </c>
      <c r="C209" s="9" t="s">
        <v>21058</v>
      </c>
      <c r="D209" s="9" t="s">
        <v>22047</v>
      </c>
      <c r="E209" s="9" t="s">
        <v>21059</v>
      </c>
      <c r="F209" s="9" t="s">
        <v>21060</v>
      </c>
      <c r="G209" s="9" t="s">
        <v>22654</v>
      </c>
      <c r="H209" s="43" t="s">
        <v>21062</v>
      </c>
      <c r="I209" s="38" t="str">
        <f t="shared" si="3"/>
        <v>DYE7525</v>
      </c>
      <c r="J209" s="394" t="s">
        <v>21061</v>
      </c>
      <c r="K209" s="711" t="s">
        <v>20570</v>
      </c>
      <c r="L209" s="401">
        <f>VLOOKUP(E209,'[2]Recent Samples'!$B$1:$N$1410,11,FALSE)</f>
        <v>10171</v>
      </c>
      <c r="M209" s="38" t="s">
        <v>21</v>
      </c>
      <c r="N209" s="400">
        <v>243594</v>
      </c>
      <c r="O209" s="72"/>
      <c r="P209" s="72"/>
      <c r="Q209" s="206"/>
    </row>
    <row r="210" spans="1:17">
      <c r="A210" s="72">
        <v>207</v>
      </c>
      <c r="B210" s="72" t="s">
        <v>18360</v>
      </c>
      <c r="C210" s="9" t="s">
        <v>21063</v>
      </c>
      <c r="D210" s="9" t="s">
        <v>22049</v>
      </c>
      <c r="E210" s="9" t="s">
        <v>21064</v>
      </c>
      <c r="F210" s="9" t="s">
        <v>21065</v>
      </c>
      <c r="G210" s="9" t="s">
        <v>22655</v>
      </c>
      <c r="H210" s="43" t="s">
        <v>21067</v>
      </c>
      <c r="I210" s="38" t="str">
        <f t="shared" si="3"/>
        <v>DYE7526</v>
      </c>
      <c r="J210" s="394" t="s">
        <v>21066</v>
      </c>
      <c r="K210" s="711" t="s">
        <v>20570</v>
      </c>
      <c r="L210" s="401">
        <f>VLOOKUP(E210,'[2]Recent Samples'!$B$1:$N$1410,11,FALSE)</f>
        <v>10083</v>
      </c>
      <c r="M210" s="38" t="s">
        <v>21</v>
      </c>
      <c r="N210" s="400">
        <v>243594</v>
      </c>
      <c r="O210" s="72"/>
      <c r="P210" s="72"/>
      <c r="Q210" s="206"/>
    </row>
    <row r="211" spans="1:17">
      <c r="A211" s="72">
        <v>208</v>
      </c>
      <c r="B211" s="72" t="s">
        <v>18360</v>
      </c>
      <c r="C211" s="9" t="s">
        <v>21068</v>
      </c>
      <c r="D211" s="9" t="s">
        <v>22047</v>
      </c>
      <c r="E211" s="9" t="s">
        <v>21069</v>
      </c>
      <c r="F211" s="9" t="s">
        <v>21070</v>
      </c>
      <c r="G211" s="9" t="s">
        <v>22656</v>
      </c>
      <c r="H211" s="43" t="s">
        <v>21072</v>
      </c>
      <c r="I211" s="38" t="str">
        <f t="shared" si="3"/>
        <v>DYE7528</v>
      </c>
      <c r="J211" s="394" t="s">
        <v>21071</v>
      </c>
      <c r="K211" s="711" t="s">
        <v>20570</v>
      </c>
      <c r="L211" s="401">
        <f>VLOOKUP(E211,'[2]Recent Samples'!$B$1:$N$1410,11,FALSE)</f>
        <v>10096</v>
      </c>
      <c r="M211" s="38" t="s">
        <v>21</v>
      </c>
      <c r="N211" s="400">
        <v>243594</v>
      </c>
      <c r="O211" s="72"/>
      <c r="P211" s="72"/>
      <c r="Q211" s="206"/>
    </row>
    <row r="212" spans="1:17">
      <c r="A212" s="72">
        <v>209</v>
      </c>
      <c r="B212" s="72" t="s">
        <v>18360</v>
      </c>
      <c r="C212" s="9" t="s">
        <v>21073</v>
      </c>
      <c r="D212" s="9" t="s">
        <v>22047</v>
      </c>
      <c r="E212" s="9" t="s">
        <v>21074</v>
      </c>
      <c r="F212" s="9" t="s">
        <v>21075</v>
      </c>
      <c r="G212" s="9" t="s">
        <v>22657</v>
      </c>
      <c r="H212" s="43" t="s">
        <v>21077</v>
      </c>
      <c r="I212" s="38" t="str">
        <f t="shared" si="3"/>
        <v>DYE7529</v>
      </c>
      <c r="J212" s="394" t="s">
        <v>21076</v>
      </c>
      <c r="K212" s="711" t="s">
        <v>20570</v>
      </c>
      <c r="L212" s="401">
        <f>VLOOKUP(E212,'[2]Recent Samples'!$B$1:$N$1410,11,FALSE)</f>
        <v>10098</v>
      </c>
      <c r="M212" s="38" t="s">
        <v>21</v>
      </c>
      <c r="N212" s="400">
        <v>243594</v>
      </c>
      <c r="O212" s="72"/>
      <c r="P212" s="72"/>
      <c r="Q212" s="206"/>
    </row>
    <row r="213" spans="1:17">
      <c r="A213" s="72">
        <v>210</v>
      </c>
      <c r="B213" s="72" t="s">
        <v>18360</v>
      </c>
      <c r="C213" s="9" t="s">
        <v>21078</v>
      </c>
      <c r="D213" s="9" t="s">
        <v>22051</v>
      </c>
      <c r="E213" s="9" t="s">
        <v>21079</v>
      </c>
      <c r="F213" s="9" t="s">
        <v>21080</v>
      </c>
      <c r="G213" s="9" t="s">
        <v>22658</v>
      </c>
      <c r="H213" s="43" t="s">
        <v>21082</v>
      </c>
      <c r="I213" s="38" t="str">
        <f t="shared" si="3"/>
        <v>DYE7530</v>
      </c>
      <c r="J213" s="394" t="s">
        <v>21081</v>
      </c>
      <c r="K213" s="711" t="s">
        <v>20570</v>
      </c>
      <c r="L213" s="401">
        <f>VLOOKUP(E213,'[2]Recent Samples'!$B$1:$N$1410,11,FALSE)</f>
        <v>10099</v>
      </c>
      <c r="M213" s="38" t="s">
        <v>21</v>
      </c>
      <c r="N213" s="400">
        <v>243594</v>
      </c>
      <c r="O213" s="72"/>
      <c r="P213" s="72"/>
      <c r="Q213" s="206"/>
    </row>
    <row r="214" spans="1:17">
      <c r="A214" s="72">
        <v>211</v>
      </c>
      <c r="B214" s="72" t="s">
        <v>18360</v>
      </c>
      <c r="C214" s="9" t="s">
        <v>21083</v>
      </c>
      <c r="D214" s="9" t="s">
        <v>22052</v>
      </c>
      <c r="E214" s="9" t="s">
        <v>21084</v>
      </c>
      <c r="F214" s="9" t="s">
        <v>21085</v>
      </c>
      <c r="G214" s="9" t="s">
        <v>22659</v>
      </c>
      <c r="H214" s="43" t="s">
        <v>21087</v>
      </c>
      <c r="I214" s="38" t="str">
        <f t="shared" si="3"/>
        <v>DYE7532</v>
      </c>
      <c r="J214" s="394" t="s">
        <v>21086</v>
      </c>
      <c r="K214" s="711" t="s">
        <v>20570</v>
      </c>
      <c r="L214" s="401">
        <f>VLOOKUP(E214,'[2]Recent Samples'!$B$1:$N$1410,11,FALSE)</f>
        <v>10092</v>
      </c>
      <c r="M214" s="38" t="s">
        <v>21</v>
      </c>
      <c r="N214" s="400">
        <v>243594</v>
      </c>
      <c r="O214" s="72"/>
      <c r="P214" s="72"/>
      <c r="Q214" s="206"/>
    </row>
    <row r="215" spans="1:17">
      <c r="A215" s="72">
        <v>212</v>
      </c>
      <c r="B215" s="72" t="s">
        <v>18360</v>
      </c>
      <c r="C215" s="9" t="s">
        <v>21088</v>
      </c>
      <c r="D215" s="9" t="s">
        <v>22053</v>
      </c>
      <c r="E215" s="9" t="s">
        <v>21089</v>
      </c>
      <c r="F215" s="9" t="s">
        <v>21090</v>
      </c>
      <c r="G215" s="9" t="s">
        <v>22660</v>
      </c>
      <c r="H215" s="43" t="s">
        <v>21092</v>
      </c>
      <c r="I215" s="38" t="str">
        <f t="shared" si="3"/>
        <v>DYE7534</v>
      </c>
      <c r="J215" s="394" t="s">
        <v>21091</v>
      </c>
      <c r="K215" s="711" t="s">
        <v>20570</v>
      </c>
      <c r="L215" s="401">
        <f>VLOOKUP(E215,'[2]Recent Samples'!$B$1:$N$1410,11,FALSE)</f>
        <v>10093</v>
      </c>
      <c r="M215" s="38" t="s">
        <v>21</v>
      </c>
      <c r="N215" s="400">
        <v>243594</v>
      </c>
      <c r="O215" s="72"/>
      <c r="P215" s="72"/>
      <c r="Q215" s="206"/>
    </row>
    <row r="216" spans="1:17">
      <c r="A216" s="72">
        <v>213</v>
      </c>
      <c r="B216" s="72" t="s">
        <v>18360</v>
      </c>
      <c r="C216" s="9" t="s">
        <v>21093</v>
      </c>
      <c r="D216" s="9" t="s">
        <v>21094</v>
      </c>
      <c r="E216" s="9" t="s">
        <v>21095</v>
      </c>
      <c r="F216" s="9" t="s">
        <v>21096</v>
      </c>
      <c r="G216" s="9" t="s">
        <v>22661</v>
      </c>
      <c r="H216" s="43" t="s">
        <v>21098</v>
      </c>
      <c r="I216" s="38" t="str">
        <f t="shared" si="3"/>
        <v>DYE7535</v>
      </c>
      <c r="J216" s="394" t="s">
        <v>21097</v>
      </c>
      <c r="K216" s="711" t="s">
        <v>20570</v>
      </c>
      <c r="L216" s="401">
        <f>VLOOKUP(E216,'[2]Recent Samples'!$B$1:$N$1410,11,FALSE)</f>
        <v>10094</v>
      </c>
      <c r="M216" s="38" t="s">
        <v>21</v>
      </c>
      <c r="N216" s="400">
        <v>243594</v>
      </c>
      <c r="O216" s="72"/>
      <c r="P216" s="72"/>
      <c r="Q216" s="206"/>
    </row>
    <row r="217" spans="1:17">
      <c r="A217" s="72">
        <v>214</v>
      </c>
      <c r="B217" s="72" t="s">
        <v>18360</v>
      </c>
      <c r="C217" s="9" t="s">
        <v>21099</v>
      </c>
      <c r="D217" s="9" t="s">
        <v>22054</v>
      </c>
      <c r="E217" s="9" t="s">
        <v>21100</v>
      </c>
      <c r="F217" s="9" t="s">
        <v>21101</v>
      </c>
      <c r="G217" s="9" t="s">
        <v>22662</v>
      </c>
      <c r="H217" s="43" t="s">
        <v>21104</v>
      </c>
      <c r="I217" s="38" t="str">
        <f t="shared" si="3"/>
        <v>DYE7536</v>
      </c>
      <c r="J217" s="394" t="s">
        <v>21103</v>
      </c>
      <c r="K217" s="711" t="s">
        <v>20570</v>
      </c>
      <c r="L217" s="401">
        <f>VLOOKUP(E217,'[2]Recent Samples'!$B$1:$N$1410,11,FALSE)</f>
        <v>10095</v>
      </c>
      <c r="M217" s="38" t="s">
        <v>21</v>
      </c>
      <c r="N217" s="400">
        <v>243594</v>
      </c>
      <c r="O217" s="72"/>
      <c r="P217" s="72"/>
      <c r="Q217" s="206"/>
    </row>
    <row r="218" spans="1:17">
      <c r="A218" s="72">
        <v>215</v>
      </c>
      <c r="B218" s="72" t="s">
        <v>18360</v>
      </c>
      <c r="C218" s="9" t="s">
        <v>21105</v>
      </c>
      <c r="D218" s="9" t="s">
        <v>22055</v>
      </c>
      <c r="E218" s="9" t="s">
        <v>21106</v>
      </c>
      <c r="F218" s="9" t="s">
        <v>21107</v>
      </c>
      <c r="G218" s="9" t="s">
        <v>22663</v>
      </c>
      <c r="H218" s="43" t="s">
        <v>21109</v>
      </c>
      <c r="I218" s="38" t="str">
        <f t="shared" si="3"/>
        <v>DYE7539</v>
      </c>
      <c r="J218" s="394" t="s">
        <v>21108</v>
      </c>
      <c r="K218" s="711" t="s">
        <v>20570</v>
      </c>
      <c r="L218" s="401">
        <f>VLOOKUP(E218,'[2]Recent Samples'!$B$1:$N$1410,11,FALSE)</f>
        <v>10172</v>
      </c>
      <c r="M218" s="38" t="s">
        <v>21</v>
      </c>
      <c r="N218" s="400">
        <v>243594</v>
      </c>
      <c r="O218" s="72"/>
      <c r="P218" s="72"/>
      <c r="Q218" s="206"/>
    </row>
    <row r="219" spans="1:17">
      <c r="A219" s="72">
        <v>216</v>
      </c>
      <c r="B219" s="72" t="s">
        <v>18360</v>
      </c>
      <c r="C219" s="9" t="s">
        <v>21110</v>
      </c>
      <c r="D219" s="9" t="s">
        <v>22056</v>
      </c>
      <c r="E219" s="9" t="s">
        <v>21111</v>
      </c>
      <c r="F219" s="9" t="s">
        <v>21112</v>
      </c>
      <c r="G219" s="9" t="s">
        <v>22664</v>
      </c>
      <c r="H219" s="43" t="s">
        <v>21114</v>
      </c>
      <c r="I219" s="38" t="str">
        <f t="shared" si="3"/>
        <v>DYE7540</v>
      </c>
      <c r="J219" s="394" t="s">
        <v>21113</v>
      </c>
      <c r="K219" s="711" t="s">
        <v>20570</v>
      </c>
      <c r="L219" s="401">
        <f>VLOOKUP(E219,'[2]Recent Samples'!$B$1:$N$1410,11,FALSE)</f>
        <v>10061</v>
      </c>
      <c r="M219" s="38" t="s">
        <v>21</v>
      </c>
      <c r="N219" s="400">
        <v>243594</v>
      </c>
      <c r="O219" s="72"/>
      <c r="P219" s="72"/>
      <c r="Q219" s="206"/>
    </row>
    <row r="220" spans="1:17">
      <c r="A220" s="72">
        <v>217</v>
      </c>
      <c r="B220" s="72" t="s">
        <v>18360</v>
      </c>
      <c r="C220" s="9" t="s">
        <v>21115</v>
      </c>
      <c r="D220" s="9" t="s">
        <v>22047</v>
      </c>
      <c r="E220" s="9" t="s">
        <v>21116</v>
      </c>
      <c r="F220" s="9" t="s">
        <v>21117</v>
      </c>
      <c r="G220" s="9" t="s">
        <v>22665</v>
      </c>
      <c r="H220" s="43" t="s">
        <v>21119</v>
      </c>
      <c r="I220" s="38" t="str">
        <f t="shared" si="3"/>
        <v>DYE7541</v>
      </c>
      <c r="J220" s="394" t="s">
        <v>21118</v>
      </c>
      <c r="K220" s="711" t="s">
        <v>20570</v>
      </c>
      <c r="L220" s="401">
        <f>VLOOKUP(E220,'[2]Recent Samples'!$B$1:$N$1410,11,FALSE)</f>
        <v>10062</v>
      </c>
      <c r="M220" s="38" t="s">
        <v>21</v>
      </c>
      <c r="N220" s="400">
        <v>243594</v>
      </c>
      <c r="O220" s="72"/>
      <c r="P220" s="72"/>
      <c r="Q220" s="206"/>
    </row>
    <row r="221" spans="1:17">
      <c r="A221" s="72">
        <v>218</v>
      </c>
      <c r="B221" s="72" t="s">
        <v>18360</v>
      </c>
      <c r="C221" s="9" t="s">
        <v>21120</v>
      </c>
      <c r="D221" s="9" t="s">
        <v>22057</v>
      </c>
      <c r="E221" s="9" t="s">
        <v>21121</v>
      </c>
      <c r="F221" s="9" t="s">
        <v>21122</v>
      </c>
      <c r="G221" s="9" t="s">
        <v>22666</v>
      </c>
      <c r="H221" s="43" t="s">
        <v>21125</v>
      </c>
      <c r="I221" s="38" t="str">
        <f t="shared" si="3"/>
        <v>DYE7353</v>
      </c>
      <c r="J221" s="394" t="s">
        <v>21124</v>
      </c>
      <c r="K221" s="711" t="s">
        <v>20576</v>
      </c>
      <c r="L221" s="401">
        <f>VLOOKUP(E221,'[2]Recent Samples'!$B$1:$N$1410,11,FALSE)</f>
        <v>10610</v>
      </c>
      <c r="M221" s="38" t="s">
        <v>21</v>
      </c>
      <c r="N221" s="400">
        <v>240980</v>
      </c>
      <c r="O221" s="72"/>
      <c r="P221" s="72"/>
      <c r="Q221" s="206"/>
    </row>
    <row r="222" spans="1:17">
      <c r="A222" s="72">
        <v>219</v>
      </c>
      <c r="B222" s="72" t="s">
        <v>18360</v>
      </c>
      <c r="C222" s="9" t="s">
        <v>20783</v>
      </c>
      <c r="D222" s="9" t="s">
        <v>22058</v>
      </c>
      <c r="E222" s="9" t="s">
        <v>21126</v>
      </c>
      <c r="F222" s="9" t="s">
        <v>21127</v>
      </c>
      <c r="G222" s="9" t="s">
        <v>22667</v>
      </c>
      <c r="H222" s="43" t="s">
        <v>21129</v>
      </c>
      <c r="I222" s="38" t="str">
        <f t="shared" si="3"/>
        <v>DYE7354</v>
      </c>
      <c r="J222" s="394" t="s">
        <v>21128</v>
      </c>
      <c r="K222" s="711" t="s">
        <v>20576</v>
      </c>
      <c r="L222" s="401">
        <f>VLOOKUP(E222,'[2]Recent Samples'!$B$1:$N$1410,11,FALSE)</f>
        <v>10619</v>
      </c>
      <c r="M222" s="38" t="s">
        <v>21</v>
      </c>
      <c r="N222" s="400">
        <v>240980</v>
      </c>
      <c r="O222" s="72"/>
      <c r="P222" s="72"/>
      <c r="Q222" s="206"/>
    </row>
    <row r="223" spans="1:17">
      <c r="A223" s="72">
        <v>220</v>
      </c>
      <c r="B223" s="72" t="s">
        <v>18360</v>
      </c>
      <c r="C223" s="9" t="s">
        <v>21130</v>
      </c>
      <c r="D223" s="9" t="s">
        <v>22057</v>
      </c>
      <c r="E223" s="9" t="s">
        <v>21131</v>
      </c>
      <c r="F223" s="9" t="s">
        <v>21132</v>
      </c>
      <c r="G223" s="9" t="s">
        <v>22668</v>
      </c>
      <c r="H223" s="43" t="s">
        <v>21135</v>
      </c>
      <c r="I223" s="38" t="str">
        <f t="shared" si="3"/>
        <v>DYE7356</v>
      </c>
      <c r="J223" s="394" t="s">
        <v>21134</v>
      </c>
      <c r="K223" s="711" t="s">
        <v>20576</v>
      </c>
      <c r="L223" s="401">
        <f>VLOOKUP(E223,'[2]Recent Samples'!$B$1:$N$1410,11,FALSE)</f>
        <v>10609</v>
      </c>
      <c r="M223" s="38" t="s">
        <v>21</v>
      </c>
      <c r="N223" s="400">
        <v>240980</v>
      </c>
      <c r="O223" s="72"/>
      <c r="P223" s="72"/>
      <c r="Q223" s="206"/>
    </row>
    <row r="224" spans="1:17">
      <c r="A224" s="72">
        <v>221</v>
      </c>
      <c r="B224" s="72" t="s">
        <v>18360</v>
      </c>
      <c r="C224" s="9" t="s">
        <v>21136</v>
      </c>
      <c r="D224" s="9" t="s">
        <v>22057</v>
      </c>
      <c r="E224" s="9" t="s">
        <v>21137</v>
      </c>
      <c r="F224" s="9" t="s">
        <v>21138</v>
      </c>
      <c r="G224" s="9" t="s">
        <v>22669</v>
      </c>
      <c r="H224" s="43" t="s">
        <v>21141</v>
      </c>
      <c r="I224" s="38" t="str">
        <f t="shared" si="3"/>
        <v>DYE7357</v>
      </c>
      <c r="J224" s="394" t="s">
        <v>21140</v>
      </c>
      <c r="K224" s="711" t="s">
        <v>20576</v>
      </c>
      <c r="L224" s="401">
        <f>VLOOKUP(E224,'[2]Recent Samples'!$B$1:$N$1410,11,FALSE)</f>
        <v>10612</v>
      </c>
      <c r="M224" s="38" t="s">
        <v>21</v>
      </c>
      <c r="N224" s="400">
        <v>240980</v>
      </c>
      <c r="O224" s="72"/>
      <c r="P224" s="72"/>
      <c r="Q224" s="206"/>
    </row>
    <row r="225" spans="1:17">
      <c r="A225" s="72">
        <v>222</v>
      </c>
      <c r="B225" s="72" t="s">
        <v>18360</v>
      </c>
      <c r="C225" s="9" t="s">
        <v>21142</v>
      </c>
      <c r="D225" s="9" t="s">
        <v>22057</v>
      </c>
      <c r="E225" s="9" t="s">
        <v>21143</v>
      </c>
      <c r="F225" s="9" t="s">
        <v>21144</v>
      </c>
      <c r="G225" s="9" t="s">
        <v>22670</v>
      </c>
      <c r="H225" s="43" t="s">
        <v>21147</v>
      </c>
      <c r="I225" s="38" t="str">
        <f t="shared" si="3"/>
        <v>DYE7358</v>
      </c>
      <c r="J225" s="394" t="s">
        <v>21146</v>
      </c>
      <c r="K225" s="711" t="s">
        <v>20576</v>
      </c>
      <c r="L225" s="401">
        <f>VLOOKUP(E225,'[2]Recent Samples'!$B$1:$N$1410,11,FALSE)</f>
        <v>10618</v>
      </c>
      <c r="M225" s="38" t="s">
        <v>21</v>
      </c>
      <c r="N225" s="400">
        <v>240980</v>
      </c>
      <c r="O225" s="72"/>
      <c r="P225" s="72"/>
      <c r="Q225" s="206"/>
    </row>
    <row r="226" spans="1:17">
      <c r="A226" s="72">
        <v>223</v>
      </c>
      <c r="B226" s="72" t="s">
        <v>18360</v>
      </c>
      <c r="C226" s="9" t="s">
        <v>21148</v>
      </c>
      <c r="D226" s="9" t="s">
        <v>22057</v>
      </c>
      <c r="E226" s="9" t="s">
        <v>21149</v>
      </c>
      <c r="F226" s="9" t="s">
        <v>21150</v>
      </c>
      <c r="G226" s="9" t="s">
        <v>22671</v>
      </c>
      <c r="H226" s="43" t="s">
        <v>21153</v>
      </c>
      <c r="I226" s="38" t="str">
        <f t="shared" si="3"/>
        <v>DYE7360</v>
      </c>
      <c r="J226" s="394" t="s">
        <v>21152</v>
      </c>
      <c r="K226" s="711" t="s">
        <v>20576</v>
      </c>
      <c r="L226" s="401">
        <f>VLOOKUP(E226,'[2]Recent Samples'!$B$1:$N$1410,11,FALSE)</f>
        <v>10616</v>
      </c>
      <c r="M226" s="38" t="s">
        <v>21</v>
      </c>
      <c r="N226" s="400">
        <v>240980</v>
      </c>
      <c r="O226" s="72"/>
      <c r="P226" s="72"/>
      <c r="Q226" s="206"/>
    </row>
    <row r="227" spans="1:17">
      <c r="A227" s="72">
        <v>224</v>
      </c>
      <c r="B227" s="72" t="s">
        <v>18360</v>
      </c>
      <c r="C227" s="9" t="s">
        <v>5461</v>
      </c>
      <c r="D227" s="9" t="s">
        <v>22057</v>
      </c>
      <c r="E227" s="9" t="s">
        <v>21154</v>
      </c>
      <c r="F227" s="9" t="s">
        <v>21155</v>
      </c>
      <c r="G227" s="9" t="s">
        <v>22672</v>
      </c>
      <c r="H227" s="43" t="s">
        <v>21158</v>
      </c>
      <c r="I227" s="38" t="str">
        <f t="shared" si="3"/>
        <v>DYE7361</v>
      </c>
      <c r="J227" s="394" t="s">
        <v>21157</v>
      </c>
      <c r="K227" s="711" t="s">
        <v>20576</v>
      </c>
      <c r="L227" s="401">
        <f>VLOOKUP(E227,'[2]Recent Samples'!$B$1:$N$1410,11,FALSE)</f>
        <v>10615</v>
      </c>
      <c r="M227" s="38" t="s">
        <v>21</v>
      </c>
      <c r="N227" s="400">
        <v>240980</v>
      </c>
      <c r="O227" s="72"/>
      <c r="P227" s="72"/>
      <c r="Q227" s="206"/>
    </row>
    <row r="228" spans="1:17">
      <c r="A228" s="72">
        <v>225</v>
      </c>
      <c r="B228" s="72" t="s">
        <v>18360</v>
      </c>
      <c r="C228" s="9" t="s">
        <v>21159</v>
      </c>
      <c r="D228" s="9" t="s">
        <v>22057</v>
      </c>
      <c r="E228" s="9" t="s">
        <v>21160</v>
      </c>
      <c r="F228" s="9" t="s">
        <v>21161</v>
      </c>
      <c r="G228" s="9" t="s">
        <v>22673</v>
      </c>
      <c r="H228" s="43" t="s">
        <v>21164</v>
      </c>
      <c r="I228" s="38" t="str">
        <f t="shared" si="3"/>
        <v>DYE7362</v>
      </c>
      <c r="J228" s="394" t="s">
        <v>21163</v>
      </c>
      <c r="K228" s="711" t="s">
        <v>20576</v>
      </c>
      <c r="L228" s="401">
        <f>VLOOKUP(E228,'[2]Recent Samples'!$B$1:$N$1410,11,FALSE)</f>
        <v>10614</v>
      </c>
      <c r="M228" s="38" t="s">
        <v>21</v>
      </c>
      <c r="N228" s="400">
        <v>240980</v>
      </c>
      <c r="O228" s="72"/>
      <c r="P228" s="72"/>
      <c r="Q228" s="206"/>
    </row>
    <row r="229" spans="1:17">
      <c r="A229" s="72">
        <v>226</v>
      </c>
      <c r="B229" s="72" t="s">
        <v>18360</v>
      </c>
      <c r="C229" s="9" t="s">
        <v>21165</v>
      </c>
      <c r="D229" s="9" t="s">
        <v>22057</v>
      </c>
      <c r="E229" s="9" t="s">
        <v>21166</v>
      </c>
      <c r="F229" s="9" t="s">
        <v>21167</v>
      </c>
      <c r="G229" s="9" t="s">
        <v>22674</v>
      </c>
      <c r="H229" s="43" t="s">
        <v>21169</v>
      </c>
      <c r="I229" s="38" t="str">
        <f t="shared" si="3"/>
        <v>DYE7363</v>
      </c>
      <c r="J229" s="394" t="s">
        <v>21168</v>
      </c>
      <c r="K229" s="711" t="s">
        <v>20576</v>
      </c>
      <c r="L229" s="401">
        <f>VLOOKUP(E229,'[2]Recent Samples'!$B$1:$N$1410,11,FALSE)</f>
        <v>10613</v>
      </c>
      <c r="M229" s="38" t="s">
        <v>21</v>
      </c>
      <c r="N229" s="400">
        <v>240980</v>
      </c>
      <c r="O229" s="72"/>
      <c r="P229" s="72"/>
      <c r="Q229" s="206"/>
    </row>
    <row r="230" spans="1:17">
      <c r="A230" s="72">
        <v>227</v>
      </c>
      <c r="B230" s="72" t="s">
        <v>18360</v>
      </c>
      <c r="C230" s="9" t="s">
        <v>21170</v>
      </c>
      <c r="D230" s="9" t="s">
        <v>22057</v>
      </c>
      <c r="E230" s="9" t="s">
        <v>21171</v>
      </c>
      <c r="F230" s="9" t="s">
        <v>21172</v>
      </c>
      <c r="G230" s="9" t="s">
        <v>22675</v>
      </c>
      <c r="H230" s="43" t="s">
        <v>21174</v>
      </c>
      <c r="I230" s="38" t="str">
        <f t="shared" si="3"/>
        <v>DYE7518</v>
      </c>
      <c r="J230" s="394" t="s">
        <v>21173</v>
      </c>
      <c r="K230" s="711" t="s">
        <v>20570</v>
      </c>
      <c r="L230" s="401">
        <f>VLOOKUP(E230,'[2]Recent Samples'!$B$1:$N$1410,11,FALSE)</f>
        <v>10636</v>
      </c>
      <c r="M230" s="38" t="s">
        <v>21</v>
      </c>
      <c r="N230" s="400">
        <v>243594</v>
      </c>
      <c r="O230" s="72"/>
      <c r="P230" s="72"/>
      <c r="Q230" s="206"/>
    </row>
    <row r="231" spans="1:17">
      <c r="A231" s="72">
        <v>228</v>
      </c>
      <c r="B231" s="72" t="s">
        <v>18360</v>
      </c>
      <c r="C231" s="9" t="s">
        <v>21175</v>
      </c>
      <c r="D231" s="9" t="s">
        <v>22057</v>
      </c>
      <c r="E231" s="9" t="s">
        <v>21176</v>
      </c>
      <c r="F231" s="9" t="s">
        <v>21177</v>
      </c>
      <c r="G231" s="9" t="s">
        <v>22676</v>
      </c>
      <c r="H231" s="43" t="s">
        <v>21179</v>
      </c>
      <c r="I231" s="38" t="str">
        <f t="shared" ref="I231:I232" si="4">LEFT(J231,7)</f>
        <v>DYE7520</v>
      </c>
      <c r="J231" s="394" t="s">
        <v>21178</v>
      </c>
      <c r="K231" s="711" t="s">
        <v>20570</v>
      </c>
      <c r="L231" s="401">
        <f>VLOOKUP(E231,'[2]Recent Samples'!$B$1:$N$1410,11,FALSE)</f>
        <v>10038</v>
      </c>
      <c r="M231" s="38" t="s">
        <v>21</v>
      </c>
      <c r="N231" s="400">
        <v>243594</v>
      </c>
      <c r="O231" s="72"/>
      <c r="P231" s="72"/>
      <c r="Q231" s="206"/>
    </row>
    <row r="232" spans="1:17">
      <c r="A232" s="72">
        <v>229</v>
      </c>
      <c r="B232" s="72" t="s">
        <v>18360</v>
      </c>
      <c r="C232" s="9" t="s">
        <v>21088</v>
      </c>
      <c r="D232" s="9" t="s">
        <v>22057</v>
      </c>
      <c r="E232" s="9" t="s">
        <v>21180</v>
      </c>
      <c r="F232" s="9" t="s">
        <v>21181</v>
      </c>
      <c r="G232" s="9" t="s">
        <v>22677</v>
      </c>
      <c r="H232" s="43" t="s">
        <v>21183</v>
      </c>
      <c r="I232" s="38" t="str">
        <f t="shared" si="4"/>
        <v>DYE7533</v>
      </c>
      <c r="J232" s="394" t="s">
        <v>21182</v>
      </c>
      <c r="K232" s="711" t="s">
        <v>20570</v>
      </c>
      <c r="L232" s="401">
        <f>VLOOKUP(E232,'[2]Recent Samples'!$B$1:$N$1410,11,FALSE)</f>
        <v>10638</v>
      </c>
      <c r="M232" s="38" t="s">
        <v>21</v>
      </c>
      <c r="N232" s="400">
        <v>243594</v>
      </c>
      <c r="O232" s="72"/>
      <c r="P232" s="72"/>
      <c r="Q232" s="206"/>
    </row>
    <row r="233" spans="1:17">
      <c r="A233" s="72">
        <v>230</v>
      </c>
      <c r="B233" s="72" t="s">
        <v>18360</v>
      </c>
      <c r="C233" s="156" t="s">
        <v>21193</v>
      </c>
      <c r="D233" s="156" t="s">
        <v>3811</v>
      </c>
      <c r="E233" s="38"/>
      <c r="F233" s="43" t="s">
        <v>21194</v>
      </c>
      <c r="G233" s="156" t="s">
        <v>22678</v>
      </c>
      <c r="H233" s="423" t="s">
        <v>21192</v>
      </c>
      <c r="I233" s="38"/>
      <c r="J233" s="292"/>
      <c r="K233" s="170" t="s">
        <v>21191</v>
      </c>
      <c r="L233" s="401"/>
      <c r="M233" s="38" t="s">
        <v>21</v>
      </c>
      <c r="N233" s="151" t="s">
        <v>21208</v>
      </c>
      <c r="O233" s="72"/>
      <c r="P233" s="72"/>
      <c r="Q233" s="206"/>
    </row>
    <row r="234" spans="1:17">
      <c r="A234" s="72">
        <v>231</v>
      </c>
      <c r="B234" s="72" t="s">
        <v>18360</v>
      </c>
      <c r="C234" s="156" t="s">
        <v>535</v>
      </c>
      <c r="D234" s="156" t="s">
        <v>21195</v>
      </c>
      <c r="E234" s="412" t="s">
        <v>21209</v>
      </c>
      <c r="F234" s="156" t="s">
        <v>21210</v>
      </c>
      <c r="G234" s="156" t="s">
        <v>22679</v>
      </c>
      <c r="H234" s="423" t="s">
        <v>21198</v>
      </c>
      <c r="I234" s="38"/>
      <c r="J234" s="292"/>
      <c r="K234" s="170" t="s">
        <v>21191</v>
      </c>
      <c r="L234" s="401"/>
      <c r="M234" s="38" t="s">
        <v>21</v>
      </c>
      <c r="N234" s="151" t="s">
        <v>21208</v>
      </c>
      <c r="O234" s="72"/>
      <c r="P234" s="72"/>
      <c r="Q234" s="206"/>
    </row>
    <row r="235" spans="1:17">
      <c r="A235" s="72">
        <v>232</v>
      </c>
      <c r="B235" s="72" t="s">
        <v>18360</v>
      </c>
      <c r="C235" s="9" t="s">
        <v>21269</v>
      </c>
      <c r="D235" s="9" t="s">
        <v>22059</v>
      </c>
      <c r="E235" s="9" t="s">
        <v>21270</v>
      </c>
      <c r="F235" s="9" t="s">
        <v>21271</v>
      </c>
      <c r="G235" s="401" t="s">
        <v>22680</v>
      </c>
      <c r="H235" s="43" t="s">
        <v>21274</v>
      </c>
      <c r="I235" s="38" t="str">
        <f t="shared" ref="I235:I275" si="5">LEFT(J235,7)</f>
        <v>DYE7438</v>
      </c>
      <c r="J235" s="405" t="s">
        <v>21273</v>
      </c>
      <c r="K235" s="170" t="s">
        <v>21275</v>
      </c>
      <c r="L235" s="38"/>
      <c r="M235" s="38" t="s">
        <v>21</v>
      </c>
      <c r="N235" s="400">
        <v>243199</v>
      </c>
      <c r="O235" s="72"/>
      <c r="P235" s="72"/>
      <c r="Q235" s="206"/>
    </row>
    <row r="236" spans="1:17">
      <c r="A236" s="72">
        <v>233</v>
      </c>
      <c r="B236" s="72" t="s">
        <v>18360</v>
      </c>
      <c r="C236" s="9" t="s">
        <v>21175</v>
      </c>
      <c r="D236" s="9" t="s">
        <v>22048</v>
      </c>
      <c r="E236" s="9" t="s">
        <v>21282</v>
      </c>
      <c r="F236" s="9" t="s">
        <v>21283</v>
      </c>
      <c r="G236" s="9" t="s">
        <v>22681</v>
      </c>
      <c r="H236" s="43" t="s">
        <v>21285</v>
      </c>
      <c r="I236" s="38" t="str">
        <f t="shared" si="5"/>
        <v>DYE7478</v>
      </c>
      <c r="J236" s="405" t="s">
        <v>21284</v>
      </c>
      <c r="K236" s="170" t="s">
        <v>21275</v>
      </c>
      <c r="L236" s="38"/>
      <c r="M236" s="38" t="s">
        <v>21</v>
      </c>
      <c r="N236" s="400">
        <v>243199</v>
      </c>
      <c r="O236" s="72"/>
      <c r="P236" s="72"/>
      <c r="Q236" s="206"/>
    </row>
    <row r="237" spans="1:17">
      <c r="A237" s="72">
        <v>234</v>
      </c>
      <c r="B237" s="72" t="s">
        <v>18360</v>
      </c>
      <c r="C237" s="9" t="s">
        <v>21286</v>
      </c>
      <c r="D237" s="9" t="s">
        <v>22048</v>
      </c>
      <c r="E237" s="9" t="s">
        <v>21287</v>
      </c>
      <c r="F237" s="9" t="s">
        <v>21288</v>
      </c>
      <c r="G237" s="9" t="s">
        <v>22682</v>
      </c>
      <c r="H237" s="43" t="s">
        <v>21290</v>
      </c>
      <c r="I237" s="38" t="str">
        <f t="shared" si="5"/>
        <v>DYE7479</v>
      </c>
      <c r="J237" s="405" t="s">
        <v>21289</v>
      </c>
      <c r="K237" s="170" t="s">
        <v>21275</v>
      </c>
      <c r="L237" s="38"/>
      <c r="M237" s="38" t="s">
        <v>21</v>
      </c>
      <c r="N237" s="400">
        <v>243199</v>
      </c>
      <c r="O237" s="72"/>
      <c r="P237" s="72"/>
      <c r="Q237" s="206"/>
    </row>
    <row r="238" spans="1:17">
      <c r="A238" s="72">
        <v>235</v>
      </c>
      <c r="B238" s="72" t="s">
        <v>18360</v>
      </c>
      <c r="C238" s="9" t="s">
        <v>21291</v>
      </c>
      <c r="D238" s="9" t="s">
        <v>22048</v>
      </c>
      <c r="E238" s="9" t="s">
        <v>21292</v>
      </c>
      <c r="F238" s="9" t="s">
        <v>21293</v>
      </c>
      <c r="G238" s="9" t="s">
        <v>22683</v>
      </c>
      <c r="H238" s="43" t="s">
        <v>21295</v>
      </c>
      <c r="I238" s="38" t="str">
        <f t="shared" si="5"/>
        <v>DYE7485</v>
      </c>
      <c r="J238" s="405" t="s">
        <v>21294</v>
      </c>
      <c r="K238" s="170" t="s">
        <v>21275</v>
      </c>
      <c r="L238" s="38"/>
      <c r="M238" s="38" t="s">
        <v>21</v>
      </c>
      <c r="N238" s="400">
        <v>243199</v>
      </c>
      <c r="O238" s="72"/>
      <c r="P238" s="72"/>
      <c r="Q238" s="206"/>
    </row>
    <row r="239" spans="1:17">
      <c r="A239" s="72">
        <v>236</v>
      </c>
      <c r="B239" s="72" t="s">
        <v>18360</v>
      </c>
      <c r="C239" s="9" t="s">
        <v>21447</v>
      </c>
      <c r="D239" s="9" t="s">
        <v>22058</v>
      </c>
      <c r="E239" s="9" t="s">
        <v>21448</v>
      </c>
      <c r="F239" s="9" t="s">
        <v>21449</v>
      </c>
      <c r="G239" s="401" t="s">
        <v>22684</v>
      </c>
      <c r="H239" s="43" t="s">
        <v>21452</v>
      </c>
      <c r="I239" s="38" t="str">
        <f t="shared" si="5"/>
        <v>DYE7446</v>
      </c>
      <c r="J239" s="405" t="s">
        <v>21451</v>
      </c>
      <c r="K239" s="170" t="s">
        <v>21275</v>
      </c>
      <c r="L239" s="38"/>
      <c r="M239" s="38" t="s">
        <v>21</v>
      </c>
      <c r="N239" s="400">
        <v>243199</v>
      </c>
      <c r="O239" s="72"/>
      <c r="P239" s="72"/>
      <c r="Q239" s="206"/>
    </row>
    <row r="240" spans="1:17">
      <c r="A240" s="72">
        <v>237</v>
      </c>
      <c r="B240" s="72" t="s">
        <v>18360</v>
      </c>
      <c r="C240" s="9" t="s">
        <v>21453</v>
      </c>
      <c r="D240" s="9" t="s">
        <v>22047</v>
      </c>
      <c r="E240" s="9" t="s">
        <v>21454</v>
      </c>
      <c r="F240" s="9" t="s">
        <v>21455</v>
      </c>
      <c r="G240" s="401" t="s">
        <v>22685</v>
      </c>
      <c r="H240" s="43" t="s">
        <v>21457</v>
      </c>
      <c r="I240" s="38" t="str">
        <f t="shared" si="5"/>
        <v>DYE7450</v>
      </c>
      <c r="J240" s="405" t="s">
        <v>21456</v>
      </c>
      <c r="K240" s="170" t="s">
        <v>21275</v>
      </c>
      <c r="L240" s="38"/>
      <c r="M240" s="38" t="s">
        <v>21</v>
      </c>
      <c r="N240" s="400">
        <v>243199</v>
      </c>
      <c r="O240" s="72"/>
      <c r="P240" s="72"/>
      <c r="Q240" s="206"/>
    </row>
    <row r="241" spans="1:17">
      <c r="A241" s="72">
        <v>238</v>
      </c>
      <c r="B241" s="72" t="s">
        <v>18360</v>
      </c>
      <c r="C241" s="9" t="s">
        <v>21458</v>
      </c>
      <c r="D241" s="9" t="s">
        <v>22047</v>
      </c>
      <c r="E241" s="9" t="s">
        <v>21459</v>
      </c>
      <c r="F241" s="9" t="s">
        <v>21460</v>
      </c>
      <c r="G241" s="401" t="s">
        <v>22686</v>
      </c>
      <c r="H241" s="43" t="s">
        <v>21462</v>
      </c>
      <c r="I241" s="38" t="str">
        <f t="shared" si="5"/>
        <v>DYE7451</v>
      </c>
      <c r="J241" s="405" t="s">
        <v>21461</v>
      </c>
      <c r="K241" s="170" t="s">
        <v>21275</v>
      </c>
      <c r="L241" s="38"/>
      <c r="M241" s="38" t="s">
        <v>21</v>
      </c>
      <c r="N241" s="400">
        <v>243199</v>
      </c>
      <c r="O241" s="72"/>
      <c r="P241" s="72"/>
      <c r="Q241" s="206"/>
    </row>
    <row r="242" spans="1:17">
      <c r="A242" s="72">
        <v>239</v>
      </c>
      <c r="B242" s="72" t="s">
        <v>18360</v>
      </c>
      <c r="C242" s="9" t="s">
        <v>21463</v>
      </c>
      <c r="D242" s="9" t="s">
        <v>22047</v>
      </c>
      <c r="E242" s="9" t="s">
        <v>21464</v>
      </c>
      <c r="F242" s="9" t="s">
        <v>21465</v>
      </c>
      <c r="G242" s="401" t="s">
        <v>22687</v>
      </c>
      <c r="H242" s="43" t="s">
        <v>21467</v>
      </c>
      <c r="I242" s="38" t="str">
        <f t="shared" si="5"/>
        <v>DYE7452</v>
      </c>
      <c r="J242" s="405" t="s">
        <v>21466</v>
      </c>
      <c r="K242" s="170" t="s">
        <v>21275</v>
      </c>
      <c r="L242" s="38"/>
      <c r="M242" s="38" t="s">
        <v>21</v>
      </c>
      <c r="N242" s="400">
        <v>243199</v>
      </c>
      <c r="O242" s="72"/>
      <c r="P242" s="72"/>
      <c r="Q242" s="206"/>
    </row>
    <row r="243" spans="1:17">
      <c r="A243" s="72">
        <v>240</v>
      </c>
      <c r="B243" s="72" t="s">
        <v>18360</v>
      </c>
      <c r="C243" s="9" t="s">
        <v>21468</v>
      </c>
      <c r="D243" s="9" t="s">
        <v>22047</v>
      </c>
      <c r="E243" s="9" t="s">
        <v>21469</v>
      </c>
      <c r="F243" s="9" t="s">
        <v>21470</v>
      </c>
      <c r="G243" s="401" t="s">
        <v>22688</v>
      </c>
      <c r="H243" s="43" t="s">
        <v>21472</v>
      </c>
      <c r="I243" s="38" t="str">
        <f t="shared" si="5"/>
        <v>DYE7453</v>
      </c>
      <c r="J243" s="405" t="s">
        <v>21471</v>
      </c>
      <c r="K243" s="170" t="s">
        <v>21275</v>
      </c>
      <c r="L243" s="38"/>
      <c r="M243" s="38" t="s">
        <v>21</v>
      </c>
      <c r="N243" s="400">
        <v>243199</v>
      </c>
      <c r="O243" s="72"/>
      <c r="P243" s="72"/>
      <c r="Q243" s="206"/>
    </row>
    <row r="244" spans="1:17">
      <c r="A244" s="72">
        <v>241</v>
      </c>
      <c r="B244" s="72" t="s">
        <v>18360</v>
      </c>
      <c r="C244" s="9" t="s">
        <v>21473</v>
      </c>
      <c r="D244" s="9" t="s">
        <v>22047</v>
      </c>
      <c r="E244" s="9" t="s">
        <v>21474</v>
      </c>
      <c r="F244" s="9" t="s">
        <v>21475</v>
      </c>
      <c r="G244" s="401" t="s">
        <v>22689</v>
      </c>
      <c r="H244" s="43" t="s">
        <v>21477</v>
      </c>
      <c r="I244" s="38" t="str">
        <f t="shared" si="5"/>
        <v>DYE7454</v>
      </c>
      <c r="J244" s="405" t="s">
        <v>21476</v>
      </c>
      <c r="K244" s="170" t="s">
        <v>21275</v>
      </c>
      <c r="L244" s="38"/>
      <c r="M244" s="38" t="s">
        <v>21</v>
      </c>
      <c r="N244" s="400">
        <v>243199</v>
      </c>
      <c r="O244" s="72"/>
      <c r="P244" s="72"/>
      <c r="Q244" s="206"/>
    </row>
    <row r="245" spans="1:17">
      <c r="A245" s="72">
        <v>242</v>
      </c>
      <c r="B245" s="72" t="s">
        <v>18360</v>
      </c>
      <c r="C245" s="9" t="s">
        <v>21478</v>
      </c>
      <c r="D245" s="9" t="s">
        <v>22047</v>
      </c>
      <c r="E245" s="9" t="s">
        <v>21479</v>
      </c>
      <c r="F245" s="9" t="s">
        <v>21480</v>
      </c>
      <c r="G245" s="9" t="s">
        <v>22690</v>
      </c>
      <c r="H245" s="43" t="s">
        <v>21482</v>
      </c>
      <c r="I245" s="38" t="str">
        <f t="shared" si="5"/>
        <v>DYE7462</v>
      </c>
      <c r="J245" s="405" t="s">
        <v>21481</v>
      </c>
      <c r="K245" s="170" t="s">
        <v>21275</v>
      </c>
      <c r="L245" s="9">
        <v>10053</v>
      </c>
      <c r="M245" s="38" t="s">
        <v>21</v>
      </c>
      <c r="N245" s="400">
        <v>243199</v>
      </c>
      <c r="O245" s="72"/>
      <c r="P245" s="72"/>
      <c r="Q245" s="206"/>
    </row>
    <row r="246" spans="1:17">
      <c r="A246" s="72">
        <v>243</v>
      </c>
      <c r="B246" s="72" t="s">
        <v>18360</v>
      </c>
      <c r="C246" s="9" t="s">
        <v>21483</v>
      </c>
      <c r="D246" s="9" t="s">
        <v>22047</v>
      </c>
      <c r="E246" s="9" t="s">
        <v>21484</v>
      </c>
      <c r="F246" s="9" t="s">
        <v>21485</v>
      </c>
      <c r="G246" s="9" t="s">
        <v>22691</v>
      </c>
      <c r="H246" s="43" t="s">
        <v>21487</v>
      </c>
      <c r="I246" s="38" t="str">
        <f t="shared" si="5"/>
        <v>DYE7464</v>
      </c>
      <c r="J246" s="405" t="s">
        <v>21486</v>
      </c>
      <c r="K246" s="170" t="s">
        <v>21275</v>
      </c>
      <c r="L246" s="9">
        <v>10142</v>
      </c>
      <c r="M246" s="38" t="s">
        <v>21</v>
      </c>
      <c r="N246" s="400">
        <v>243199</v>
      </c>
      <c r="O246" s="72"/>
      <c r="P246" s="72"/>
      <c r="Q246" s="206"/>
    </row>
    <row r="247" spans="1:17">
      <c r="A247" s="72">
        <v>244</v>
      </c>
      <c r="B247" s="72" t="s">
        <v>18360</v>
      </c>
      <c r="C247" s="9" t="s">
        <v>21488</v>
      </c>
      <c r="D247" s="9" t="s">
        <v>22047</v>
      </c>
      <c r="E247" s="9" t="s">
        <v>21489</v>
      </c>
      <c r="F247" s="9" t="s">
        <v>21490</v>
      </c>
      <c r="G247" s="9" t="s">
        <v>22692</v>
      </c>
      <c r="H247" s="43" t="s">
        <v>21492</v>
      </c>
      <c r="I247" s="38" t="str">
        <f t="shared" si="5"/>
        <v>DYE7476</v>
      </c>
      <c r="J247" s="405" t="s">
        <v>21491</v>
      </c>
      <c r="K247" s="170" t="s">
        <v>21275</v>
      </c>
      <c r="L247" s="9">
        <v>10220</v>
      </c>
      <c r="M247" s="38" t="s">
        <v>21</v>
      </c>
      <c r="N247" s="400">
        <v>243199</v>
      </c>
      <c r="O247" s="72"/>
      <c r="P247" s="72"/>
      <c r="Q247" s="206"/>
    </row>
    <row r="248" spans="1:17">
      <c r="A248" s="72">
        <v>245</v>
      </c>
      <c r="B248" s="72" t="s">
        <v>18360</v>
      </c>
      <c r="C248" s="9" t="s">
        <v>21488</v>
      </c>
      <c r="D248" s="9" t="s">
        <v>22047</v>
      </c>
      <c r="E248" s="9" t="s">
        <v>21493</v>
      </c>
      <c r="F248" s="9" t="s">
        <v>21494</v>
      </c>
      <c r="G248" s="9" t="s">
        <v>22693</v>
      </c>
      <c r="H248" s="43" t="s">
        <v>21496</v>
      </c>
      <c r="I248" s="38" t="str">
        <f t="shared" si="5"/>
        <v>DYE7477</v>
      </c>
      <c r="J248" s="405" t="s">
        <v>21495</v>
      </c>
      <c r="K248" s="170" t="s">
        <v>21275</v>
      </c>
      <c r="L248" s="9">
        <v>10043</v>
      </c>
      <c r="M248" s="38" t="s">
        <v>21</v>
      </c>
      <c r="N248" s="400">
        <v>243199</v>
      </c>
      <c r="O248" s="72"/>
      <c r="P248" s="72"/>
      <c r="Q248" s="206"/>
    </row>
    <row r="249" spans="1:17">
      <c r="A249" s="72">
        <v>246</v>
      </c>
      <c r="B249" s="72" t="s">
        <v>18360</v>
      </c>
      <c r="C249" s="9" t="s">
        <v>21497</v>
      </c>
      <c r="D249" s="9" t="s">
        <v>22047</v>
      </c>
      <c r="E249" s="9" t="s">
        <v>21498</v>
      </c>
      <c r="F249" s="9" t="s">
        <v>21499</v>
      </c>
      <c r="G249" s="9" t="s">
        <v>22694</v>
      </c>
      <c r="H249" s="43" t="s">
        <v>21501</v>
      </c>
      <c r="I249" s="38" t="str">
        <f t="shared" si="5"/>
        <v>DYE7482</v>
      </c>
      <c r="J249" s="405" t="s">
        <v>21500</v>
      </c>
      <c r="K249" s="170" t="s">
        <v>21275</v>
      </c>
      <c r="L249" s="9">
        <v>10634</v>
      </c>
      <c r="M249" s="38" t="s">
        <v>21</v>
      </c>
      <c r="N249" s="400">
        <v>243199</v>
      </c>
      <c r="O249" s="72"/>
      <c r="P249" s="72"/>
      <c r="Q249" s="206"/>
    </row>
    <row r="250" spans="1:17">
      <c r="A250" s="72">
        <v>247</v>
      </c>
      <c r="B250" s="72" t="s">
        <v>18360</v>
      </c>
      <c r="C250" s="9" t="s">
        <v>21502</v>
      </c>
      <c r="D250" s="9" t="s">
        <v>22047</v>
      </c>
      <c r="E250" s="9" t="s">
        <v>21503</v>
      </c>
      <c r="F250" s="9" t="s">
        <v>21504</v>
      </c>
      <c r="G250" s="9" t="s">
        <v>22695</v>
      </c>
      <c r="H250" s="43" t="s">
        <v>21506</v>
      </c>
      <c r="I250" s="38" t="str">
        <f t="shared" si="5"/>
        <v>DYE7480</v>
      </c>
      <c r="J250" s="405" t="s">
        <v>21505</v>
      </c>
      <c r="K250" s="170" t="s">
        <v>21275</v>
      </c>
      <c r="L250" s="9">
        <v>10049</v>
      </c>
      <c r="M250" s="38" t="s">
        <v>21</v>
      </c>
      <c r="N250" s="400">
        <v>243199</v>
      </c>
      <c r="O250" s="72"/>
      <c r="P250" s="72"/>
      <c r="Q250" s="206"/>
    </row>
    <row r="251" spans="1:17">
      <c r="A251" s="72">
        <v>248</v>
      </c>
      <c r="B251" s="72" t="s">
        <v>18360</v>
      </c>
      <c r="C251" s="9" t="s">
        <v>21564</v>
      </c>
      <c r="D251" s="9" t="s">
        <v>22060</v>
      </c>
      <c r="E251" s="9" t="s">
        <v>21565</v>
      </c>
      <c r="F251" s="9" t="s">
        <v>21566</v>
      </c>
      <c r="G251" s="401" t="s">
        <v>22696</v>
      </c>
      <c r="H251" s="43" t="s">
        <v>21570</v>
      </c>
      <c r="I251" s="38" t="str">
        <f t="shared" si="5"/>
        <v>DYE7440</v>
      </c>
      <c r="J251" s="405" t="s">
        <v>21569</v>
      </c>
      <c r="K251" s="170" t="s">
        <v>21275</v>
      </c>
      <c r="L251" s="9">
        <v>10625</v>
      </c>
      <c r="M251" s="38" t="s">
        <v>21</v>
      </c>
      <c r="N251" s="400">
        <v>243199</v>
      </c>
      <c r="O251" s="72"/>
      <c r="P251" s="72"/>
      <c r="Q251" s="206"/>
    </row>
    <row r="252" spans="1:17">
      <c r="A252" s="72">
        <v>249</v>
      </c>
      <c r="B252" s="72" t="s">
        <v>18360</v>
      </c>
      <c r="C252" s="9" t="s">
        <v>21571</v>
      </c>
      <c r="D252" s="9" t="s">
        <v>22060</v>
      </c>
      <c r="E252" s="9" t="s">
        <v>21572</v>
      </c>
      <c r="F252" s="9" t="s">
        <v>21573</v>
      </c>
      <c r="G252" s="401" t="s">
        <v>22697</v>
      </c>
      <c r="H252" s="43" t="s">
        <v>21576</v>
      </c>
      <c r="I252" s="38" t="str">
        <f t="shared" si="5"/>
        <v>DYE7441</v>
      </c>
      <c r="J252" s="405" t="s">
        <v>21575</v>
      </c>
      <c r="K252" s="170" t="s">
        <v>21275</v>
      </c>
      <c r="L252" s="9">
        <v>10626</v>
      </c>
      <c r="M252" s="38" t="s">
        <v>21</v>
      </c>
      <c r="N252" s="400">
        <v>243199</v>
      </c>
      <c r="O252" s="72"/>
      <c r="P252" s="72"/>
      <c r="Q252" s="206"/>
    </row>
    <row r="253" spans="1:17">
      <c r="A253" s="72">
        <v>250</v>
      </c>
      <c r="B253" s="72" t="s">
        <v>18360</v>
      </c>
      <c r="C253" s="9" t="s">
        <v>21115</v>
      </c>
      <c r="D253" s="9" t="s">
        <v>22060</v>
      </c>
      <c r="E253" s="9" t="s">
        <v>21577</v>
      </c>
      <c r="F253" s="9" t="s">
        <v>21578</v>
      </c>
      <c r="G253" s="401" t="s">
        <v>22698</v>
      </c>
      <c r="H253" s="43" t="s">
        <v>21580</v>
      </c>
      <c r="I253" s="38" t="str">
        <f t="shared" si="5"/>
        <v>DYE7442</v>
      </c>
      <c r="J253" s="405" t="s">
        <v>21579</v>
      </c>
      <c r="K253" s="170" t="s">
        <v>21275</v>
      </c>
      <c r="L253" s="9">
        <v>10627</v>
      </c>
      <c r="M253" s="38" t="s">
        <v>21</v>
      </c>
      <c r="N253" s="400">
        <v>243199</v>
      </c>
      <c r="O253" s="72"/>
      <c r="P253" s="72"/>
      <c r="Q253" s="206"/>
    </row>
    <row r="254" spans="1:17">
      <c r="A254" s="72">
        <v>251</v>
      </c>
      <c r="B254" s="72" t="s">
        <v>18360</v>
      </c>
      <c r="C254" s="9" t="s">
        <v>21581</v>
      </c>
      <c r="D254" s="9" t="s">
        <v>22060</v>
      </c>
      <c r="E254" s="9" t="s">
        <v>21582</v>
      </c>
      <c r="F254" s="9" t="s">
        <v>21583</v>
      </c>
      <c r="G254" s="401" t="s">
        <v>22699</v>
      </c>
      <c r="H254" s="43" t="s">
        <v>21585</v>
      </c>
      <c r="I254" s="38" t="str">
        <f t="shared" si="5"/>
        <v>DYE7443</v>
      </c>
      <c r="J254" s="405" t="s">
        <v>21584</v>
      </c>
      <c r="K254" s="170" t="s">
        <v>21275</v>
      </c>
      <c r="L254" s="9">
        <v>10705</v>
      </c>
      <c r="M254" s="38" t="s">
        <v>21</v>
      </c>
      <c r="N254" s="400">
        <v>243199</v>
      </c>
      <c r="O254" s="72"/>
      <c r="P254" s="72"/>
      <c r="Q254" s="206"/>
    </row>
    <row r="255" spans="1:17">
      <c r="A255" s="72">
        <v>252</v>
      </c>
      <c r="B255" s="72" t="s">
        <v>18360</v>
      </c>
      <c r="C255" s="9" t="s">
        <v>21586</v>
      </c>
      <c r="D255" s="9" t="s">
        <v>22060</v>
      </c>
      <c r="E255" s="9" t="s">
        <v>21587</v>
      </c>
      <c r="F255" s="9" t="s">
        <v>21588</v>
      </c>
      <c r="G255" s="401" t="s">
        <v>22700</v>
      </c>
      <c r="H255" s="43" t="s">
        <v>21590</v>
      </c>
      <c r="I255" s="38" t="str">
        <f t="shared" si="5"/>
        <v>DYE7449</v>
      </c>
      <c r="J255" s="405" t="s">
        <v>21589</v>
      </c>
      <c r="K255" s="170" t="s">
        <v>21275</v>
      </c>
      <c r="L255" s="9">
        <v>9972</v>
      </c>
      <c r="M255" s="38" t="s">
        <v>21</v>
      </c>
      <c r="N255" s="400">
        <v>243199</v>
      </c>
      <c r="O255" s="72"/>
      <c r="P255" s="72"/>
      <c r="Q255" s="206"/>
    </row>
    <row r="256" spans="1:17">
      <c r="A256" s="72">
        <v>253</v>
      </c>
      <c r="B256" s="72" t="s">
        <v>18360</v>
      </c>
      <c r="C256" s="9" t="s">
        <v>21591</v>
      </c>
      <c r="D256" s="9" t="s">
        <v>22060</v>
      </c>
      <c r="E256" s="9" t="s">
        <v>21592</v>
      </c>
      <c r="F256" s="9" t="s">
        <v>21593</v>
      </c>
      <c r="G256" s="9" t="s">
        <v>22701</v>
      </c>
      <c r="H256" s="43" t="s">
        <v>21595</v>
      </c>
      <c r="I256" s="38" t="str">
        <f t="shared" si="5"/>
        <v>DYE7466</v>
      </c>
      <c r="J256" s="405" t="s">
        <v>21594</v>
      </c>
      <c r="K256" s="170" t="s">
        <v>21275</v>
      </c>
      <c r="L256" s="9">
        <v>10637</v>
      </c>
      <c r="M256" s="38" t="s">
        <v>21</v>
      </c>
      <c r="N256" s="400">
        <v>243199</v>
      </c>
      <c r="O256" s="72"/>
      <c r="P256" s="72"/>
      <c r="Q256" s="206"/>
    </row>
    <row r="257" spans="1:17">
      <c r="A257" s="72">
        <v>254</v>
      </c>
      <c r="B257" s="72" t="s">
        <v>18360</v>
      </c>
      <c r="C257" s="9" t="s">
        <v>21596</v>
      </c>
      <c r="D257" s="9" t="s">
        <v>22057</v>
      </c>
      <c r="E257" s="9" t="s">
        <v>21597</v>
      </c>
      <c r="F257" s="9" t="s">
        <v>21598</v>
      </c>
      <c r="G257" s="401" t="s">
        <v>22702</v>
      </c>
      <c r="H257" s="43" t="s">
        <v>21601</v>
      </c>
      <c r="I257" s="38" t="str">
        <f t="shared" si="5"/>
        <v>DYE7422</v>
      </c>
      <c r="J257" s="405" t="s">
        <v>21600</v>
      </c>
      <c r="K257" s="170" t="s">
        <v>21275</v>
      </c>
      <c r="L257" s="9">
        <v>10620</v>
      </c>
      <c r="M257" s="38" t="s">
        <v>21</v>
      </c>
      <c r="N257" s="400">
        <v>243199</v>
      </c>
      <c r="O257" s="72"/>
      <c r="P257" s="72"/>
      <c r="Q257" s="206"/>
    </row>
    <row r="258" spans="1:17">
      <c r="A258" s="72">
        <v>255</v>
      </c>
      <c r="B258" s="72" t="s">
        <v>18360</v>
      </c>
      <c r="C258" s="9" t="s">
        <v>21602</v>
      </c>
      <c r="D258" s="9" t="s">
        <v>22057</v>
      </c>
      <c r="E258" s="9" t="s">
        <v>21603</v>
      </c>
      <c r="F258" s="9" t="s">
        <v>21604</v>
      </c>
      <c r="G258" s="401" t="s">
        <v>22703</v>
      </c>
      <c r="H258" s="43" t="s">
        <v>21607</v>
      </c>
      <c r="I258" s="38" t="str">
        <f t="shared" si="5"/>
        <v>DYE7423</v>
      </c>
      <c r="J258" s="405" t="s">
        <v>21606</v>
      </c>
      <c r="K258" s="170" t="s">
        <v>21275</v>
      </c>
      <c r="L258" s="9">
        <v>10621</v>
      </c>
      <c r="M258" s="38" t="s">
        <v>21</v>
      </c>
      <c r="N258" s="400">
        <v>243199</v>
      </c>
      <c r="O258" s="72"/>
      <c r="P258" s="72"/>
      <c r="Q258" s="206"/>
    </row>
    <row r="259" spans="1:17">
      <c r="A259" s="72">
        <v>256</v>
      </c>
      <c r="B259" s="72" t="s">
        <v>18360</v>
      </c>
      <c r="C259" s="9" t="s">
        <v>21608</v>
      </c>
      <c r="D259" s="9" t="s">
        <v>22057</v>
      </c>
      <c r="E259" s="9" t="s">
        <v>21609</v>
      </c>
      <c r="F259" s="9" t="s">
        <v>21610</v>
      </c>
      <c r="G259" s="401" t="s">
        <v>22704</v>
      </c>
      <c r="H259" s="43" t="s">
        <v>21612</v>
      </c>
      <c r="I259" s="38" t="str">
        <f t="shared" si="5"/>
        <v>DYE7427</v>
      </c>
      <c r="J259" s="405" t="s">
        <v>21611</v>
      </c>
      <c r="K259" s="170" t="s">
        <v>21275</v>
      </c>
      <c r="L259" s="9">
        <v>10611</v>
      </c>
      <c r="M259" s="38" t="s">
        <v>21</v>
      </c>
      <c r="N259" s="400">
        <v>243199</v>
      </c>
      <c r="O259" s="72"/>
      <c r="P259" s="72"/>
      <c r="Q259" s="206"/>
    </row>
    <row r="260" spans="1:17">
      <c r="A260" s="72">
        <v>257</v>
      </c>
      <c r="B260" s="72" t="s">
        <v>18360</v>
      </c>
      <c r="C260" s="9" t="s">
        <v>21613</v>
      </c>
      <c r="D260" s="9" t="s">
        <v>22057</v>
      </c>
      <c r="E260" s="9" t="s">
        <v>21614</v>
      </c>
      <c r="F260" s="9" t="s">
        <v>21615</v>
      </c>
      <c r="G260" s="9" t="s">
        <v>22705</v>
      </c>
      <c r="H260" s="43" t="s">
        <v>21617</v>
      </c>
      <c r="I260" s="38" t="str">
        <f t="shared" si="5"/>
        <v>DYE7487</v>
      </c>
      <c r="J260" s="405" t="s">
        <v>21616</v>
      </c>
      <c r="K260" s="170" t="s">
        <v>21275</v>
      </c>
      <c r="L260" s="9">
        <v>10040</v>
      </c>
      <c r="M260" s="38" t="s">
        <v>21</v>
      </c>
      <c r="N260" s="400">
        <v>243199</v>
      </c>
      <c r="O260" s="72"/>
      <c r="P260" s="72"/>
      <c r="Q260" s="206"/>
    </row>
    <row r="261" spans="1:17">
      <c r="A261" s="72">
        <v>258</v>
      </c>
      <c r="B261" s="72" t="s">
        <v>18360</v>
      </c>
      <c r="C261" s="9" t="s">
        <v>21618</v>
      </c>
      <c r="D261" s="9" t="s">
        <v>22057</v>
      </c>
      <c r="E261" s="9" t="s">
        <v>21619</v>
      </c>
      <c r="F261" s="9" t="s">
        <v>21620</v>
      </c>
      <c r="G261" s="9" t="s">
        <v>22706</v>
      </c>
      <c r="H261" s="43" t="s">
        <v>21622</v>
      </c>
      <c r="I261" s="38" t="str">
        <f t="shared" si="5"/>
        <v>DYE7489</v>
      </c>
      <c r="J261" s="405" t="s">
        <v>21621</v>
      </c>
      <c r="K261" s="170" t="s">
        <v>21275</v>
      </c>
      <c r="L261" s="9">
        <v>10039</v>
      </c>
      <c r="M261" s="38" t="s">
        <v>21</v>
      </c>
      <c r="N261" s="400">
        <v>243199</v>
      </c>
      <c r="O261" s="72"/>
      <c r="P261" s="72"/>
      <c r="Q261" s="206"/>
    </row>
    <row r="262" spans="1:17">
      <c r="A262" s="72">
        <v>259</v>
      </c>
      <c r="B262" s="72" t="s">
        <v>18360</v>
      </c>
      <c r="C262" s="9" t="s">
        <v>21623</v>
      </c>
      <c r="D262" s="9" t="s">
        <v>22061</v>
      </c>
      <c r="E262" s="9" t="s">
        <v>21624</v>
      </c>
      <c r="F262" s="9" t="s">
        <v>21625</v>
      </c>
      <c r="G262" s="401" t="s">
        <v>22707</v>
      </c>
      <c r="H262" s="43" t="s">
        <v>21628</v>
      </c>
      <c r="I262" s="38" t="str">
        <f t="shared" si="5"/>
        <v>DYE7425</v>
      </c>
      <c r="J262" s="405" t="s">
        <v>21627</v>
      </c>
      <c r="K262" s="170" t="s">
        <v>21275</v>
      </c>
      <c r="L262" s="9">
        <v>10622</v>
      </c>
      <c r="M262" s="38" t="s">
        <v>21</v>
      </c>
      <c r="N262" s="400">
        <v>243199</v>
      </c>
      <c r="O262" s="72"/>
      <c r="P262" s="72"/>
      <c r="Q262" s="206"/>
    </row>
    <row r="263" spans="1:17">
      <c r="A263" s="72">
        <v>260</v>
      </c>
      <c r="B263" s="72" t="s">
        <v>18360</v>
      </c>
      <c r="C263" s="9" t="s">
        <v>21623</v>
      </c>
      <c r="D263" s="9" t="s">
        <v>22061</v>
      </c>
      <c r="E263" s="9" t="s">
        <v>21629</v>
      </c>
      <c r="F263" s="9" t="s">
        <v>21630</v>
      </c>
      <c r="G263" s="401" t="s">
        <v>22708</v>
      </c>
      <c r="H263" s="43" t="s">
        <v>21632</v>
      </c>
      <c r="I263" s="38" t="str">
        <f t="shared" si="5"/>
        <v>DYE7426</v>
      </c>
      <c r="J263" s="405" t="s">
        <v>21631</v>
      </c>
      <c r="K263" s="170" t="s">
        <v>21275</v>
      </c>
      <c r="L263" s="9">
        <v>10624</v>
      </c>
      <c r="M263" s="38" t="s">
        <v>21</v>
      </c>
      <c r="N263" s="400">
        <v>243199</v>
      </c>
      <c r="O263" s="72"/>
      <c r="P263" s="72"/>
      <c r="Q263" s="206"/>
    </row>
    <row r="264" spans="1:17">
      <c r="A264" s="72">
        <v>261</v>
      </c>
      <c r="B264" s="72" t="s">
        <v>18360</v>
      </c>
      <c r="C264" s="9" t="s">
        <v>21664</v>
      </c>
      <c r="D264" s="9" t="s">
        <v>22062</v>
      </c>
      <c r="E264" s="9" t="s">
        <v>21665</v>
      </c>
      <c r="F264" s="9" t="s">
        <v>21666</v>
      </c>
      <c r="G264" s="401" t="s">
        <v>22709</v>
      </c>
      <c r="H264" s="43" t="s">
        <v>21669</v>
      </c>
      <c r="I264" s="38" t="str">
        <f t="shared" si="5"/>
        <v>DYE7447</v>
      </c>
      <c r="J264" s="405" t="s">
        <v>21668</v>
      </c>
      <c r="K264" s="170" t="s">
        <v>21275</v>
      </c>
      <c r="L264" s="9">
        <v>10630</v>
      </c>
      <c r="M264" s="38" t="s">
        <v>21</v>
      </c>
      <c r="N264" s="400">
        <v>243199</v>
      </c>
      <c r="O264" s="72"/>
      <c r="P264" s="72"/>
      <c r="Q264" s="206"/>
    </row>
    <row r="265" spans="1:17">
      <c r="A265" s="72">
        <v>262</v>
      </c>
      <c r="B265" s="72" t="s">
        <v>18360</v>
      </c>
      <c r="C265" s="9" t="s">
        <v>21670</v>
      </c>
      <c r="D265" s="9" t="s">
        <v>22063</v>
      </c>
      <c r="E265" s="9" t="s">
        <v>21671</v>
      </c>
      <c r="F265" s="9" t="s">
        <v>21672</v>
      </c>
      <c r="G265" s="401" t="s">
        <v>22710</v>
      </c>
      <c r="H265" s="43" t="s">
        <v>21674</v>
      </c>
      <c r="I265" s="38" t="str">
        <f t="shared" si="5"/>
        <v>DYE7444</v>
      </c>
      <c r="J265" s="405" t="s">
        <v>21673</v>
      </c>
      <c r="K265" s="170" t="s">
        <v>21275</v>
      </c>
      <c r="L265" s="9">
        <v>10629</v>
      </c>
      <c r="M265" s="38" t="s">
        <v>21</v>
      </c>
      <c r="N265" s="400">
        <v>243199</v>
      </c>
      <c r="O265" s="72"/>
      <c r="P265" s="72"/>
      <c r="Q265" s="206"/>
    </row>
    <row r="266" spans="1:17">
      <c r="A266" s="72">
        <v>263</v>
      </c>
      <c r="B266" s="72" t="s">
        <v>18360</v>
      </c>
      <c r="C266" s="9" t="s">
        <v>21559</v>
      </c>
      <c r="D266" s="9" t="s">
        <v>21675</v>
      </c>
      <c r="E266" s="9" t="s">
        <v>21676</v>
      </c>
      <c r="F266" s="9" t="s">
        <v>21677</v>
      </c>
      <c r="G266" s="401" t="s">
        <v>22711</v>
      </c>
      <c r="H266" s="43" t="s">
        <v>21679</v>
      </c>
      <c r="I266" s="38" t="str">
        <f t="shared" si="5"/>
        <v>DYE7434</v>
      </c>
      <c r="J266" s="405" t="s">
        <v>21678</v>
      </c>
      <c r="K266" s="170" t="s">
        <v>21275</v>
      </c>
      <c r="L266" s="9">
        <v>10139</v>
      </c>
      <c r="M266" s="38" t="s">
        <v>21</v>
      </c>
      <c r="N266" s="400">
        <v>243199</v>
      </c>
      <c r="O266" s="72"/>
      <c r="P266" s="72"/>
      <c r="Q266" s="206"/>
    </row>
    <row r="267" spans="1:17">
      <c r="A267" s="72">
        <v>264</v>
      </c>
      <c r="B267" s="72" t="s">
        <v>18360</v>
      </c>
      <c r="C267" s="9" t="s">
        <v>4076</v>
      </c>
      <c r="D267" s="9" t="s">
        <v>21675</v>
      </c>
      <c r="E267" s="9" t="s">
        <v>21680</v>
      </c>
      <c r="F267" s="9" t="s">
        <v>21681</v>
      </c>
      <c r="G267" s="401" t="s">
        <v>22712</v>
      </c>
      <c r="H267" s="43" t="s">
        <v>21684</v>
      </c>
      <c r="I267" s="38" t="str">
        <f t="shared" si="5"/>
        <v>DYE7437</v>
      </c>
      <c r="J267" s="405" t="s">
        <v>21683</v>
      </c>
      <c r="K267" s="170" t="s">
        <v>21275</v>
      </c>
      <c r="L267" s="9"/>
      <c r="M267" s="38" t="s">
        <v>21</v>
      </c>
      <c r="N267" s="400">
        <v>243199</v>
      </c>
      <c r="O267" s="72"/>
      <c r="P267" s="72"/>
      <c r="Q267" s="206"/>
    </row>
    <row r="268" spans="1:17">
      <c r="A268" s="72">
        <v>265</v>
      </c>
      <c r="B268" s="72" t="s">
        <v>18360</v>
      </c>
      <c r="C268" s="9" t="s">
        <v>21306</v>
      </c>
      <c r="D268" s="9" t="s">
        <v>22064</v>
      </c>
      <c r="E268" s="9" t="s">
        <v>21307</v>
      </c>
      <c r="F268" s="9" t="s">
        <v>21308</v>
      </c>
      <c r="G268" s="9" t="s">
        <v>22713</v>
      </c>
      <c r="H268" s="43" t="s">
        <v>21310</v>
      </c>
      <c r="I268" s="38" t="str">
        <f t="shared" si="5"/>
        <v>DYE7481</v>
      </c>
      <c r="J268" s="512" t="s">
        <v>21309</v>
      </c>
      <c r="K268" s="711" t="s">
        <v>21275</v>
      </c>
      <c r="L268" s="9">
        <v>10050</v>
      </c>
      <c r="M268" s="38" t="s">
        <v>21</v>
      </c>
      <c r="N268" s="400">
        <v>243199</v>
      </c>
      <c r="O268" s="72"/>
      <c r="P268" s="72"/>
      <c r="Q268" s="206"/>
    </row>
    <row r="269" spans="1:17">
      <c r="A269" s="72">
        <v>266</v>
      </c>
      <c r="B269" s="72" t="s">
        <v>18360</v>
      </c>
      <c r="C269" s="9" t="s">
        <v>21311</v>
      </c>
      <c r="D269" s="9" t="s">
        <v>22064</v>
      </c>
      <c r="E269" s="9" t="s">
        <v>21312</v>
      </c>
      <c r="F269" s="9" t="s">
        <v>21313</v>
      </c>
      <c r="G269" s="9" t="s">
        <v>22714</v>
      </c>
      <c r="H269" s="43" t="s">
        <v>21315</v>
      </c>
      <c r="I269" s="38" t="str">
        <f t="shared" si="5"/>
        <v>DYE7483</v>
      </c>
      <c r="J269" s="512" t="s">
        <v>21314</v>
      </c>
      <c r="K269" s="711" t="s">
        <v>21275</v>
      </c>
      <c r="L269" s="9">
        <v>10042</v>
      </c>
      <c r="M269" s="38" t="s">
        <v>21</v>
      </c>
      <c r="N269" s="400">
        <v>243199</v>
      </c>
      <c r="O269" s="72"/>
      <c r="P269" s="72"/>
      <c r="Q269" s="206"/>
    </row>
    <row r="270" spans="1:17">
      <c r="A270" s="72">
        <v>267</v>
      </c>
      <c r="B270" s="72" t="s">
        <v>18360</v>
      </c>
      <c r="C270" s="9" t="s">
        <v>21316</v>
      </c>
      <c r="D270" s="9" t="s">
        <v>22064</v>
      </c>
      <c r="E270" s="9" t="s">
        <v>21317</v>
      </c>
      <c r="F270" s="9" t="s">
        <v>21318</v>
      </c>
      <c r="G270" s="9" t="s">
        <v>22715</v>
      </c>
      <c r="H270" s="43" t="s">
        <v>21320</v>
      </c>
      <c r="I270" s="38" t="str">
        <f t="shared" si="5"/>
        <v>DYE7484</v>
      </c>
      <c r="J270" s="512" t="s">
        <v>21319</v>
      </c>
      <c r="K270" s="711" t="s">
        <v>21275</v>
      </c>
      <c r="L270" s="9">
        <v>10632</v>
      </c>
      <c r="M270" s="38" t="s">
        <v>21</v>
      </c>
      <c r="N270" s="400">
        <v>243199</v>
      </c>
      <c r="O270" s="72"/>
      <c r="P270" s="72"/>
      <c r="Q270" s="206"/>
    </row>
    <row r="271" spans="1:17">
      <c r="A271" s="72">
        <v>268</v>
      </c>
      <c r="B271" s="72" t="s">
        <v>18360</v>
      </c>
      <c r="C271" s="9" t="s">
        <v>21321</v>
      </c>
      <c r="D271" s="9" t="s">
        <v>22052</v>
      </c>
      <c r="E271" s="9" t="s">
        <v>21322</v>
      </c>
      <c r="F271" s="9" t="s">
        <v>21323</v>
      </c>
      <c r="G271" s="401" t="s">
        <v>22716</v>
      </c>
      <c r="H271" s="43" t="s">
        <v>21326</v>
      </c>
      <c r="I271" s="38" t="str">
        <f t="shared" si="5"/>
        <v>DYE7439</v>
      </c>
      <c r="J271" s="512" t="s">
        <v>21325</v>
      </c>
      <c r="K271" s="711" t="s">
        <v>21275</v>
      </c>
      <c r="L271" s="9">
        <v>10623</v>
      </c>
      <c r="M271" s="38" t="s">
        <v>21</v>
      </c>
      <c r="N271" s="400">
        <v>243199</v>
      </c>
      <c r="O271" s="72"/>
      <c r="P271" s="72"/>
      <c r="Q271" s="206"/>
    </row>
    <row r="272" spans="1:17">
      <c r="A272" s="72">
        <v>269</v>
      </c>
      <c r="B272" s="72" t="s">
        <v>18360</v>
      </c>
      <c r="C272" s="9" t="s">
        <v>21327</v>
      </c>
      <c r="D272" s="9" t="s">
        <v>22052</v>
      </c>
      <c r="E272" s="9" t="s">
        <v>21328</v>
      </c>
      <c r="F272" s="9" t="s">
        <v>21329</v>
      </c>
      <c r="G272" s="401" t="s">
        <v>22717</v>
      </c>
      <c r="H272" s="43" t="s">
        <v>21331</v>
      </c>
      <c r="I272" s="38" t="str">
        <f t="shared" si="5"/>
        <v>DYE7448</v>
      </c>
      <c r="J272" s="512" t="s">
        <v>21330</v>
      </c>
      <c r="K272" s="711" t="s">
        <v>21275</v>
      </c>
      <c r="L272" s="9">
        <v>9927</v>
      </c>
      <c r="M272" s="38" t="s">
        <v>21</v>
      </c>
      <c r="N272" s="400">
        <v>243199</v>
      </c>
      <c r="O272" s="72"/>
      <c r="P272" s="72"/>
      <c r="Q272" s="206"/>
    </row>
    <row r="273" spans="1:17">
      <c r="A273" s="72">
        <v>270</v>
      </c>
      <c r="B273" s="72" t="s">
        <v>18360</v>
      </c>
      <c r="C273" s="9" t="s">
        <v>21332</v>
      </c>
      <c r="D273" s="9" t="s">
        <v>22052</v>
      </c>
      <c r="E273" s="9" t="s">
        <v>21333</v>
      </c>
      <c r="F273" s="9" t="s">
        <v>21334</v>
      </c>
      <c r="G273" s="9" t="s">
        <v>22718</v>
      </c>
      <c r="H273" s="43" t="s">
        <v>21336</v>
      </c>
      <c r="I273" s="38" t="str">
        <f t="shared" si="5"/>
        <v>DYE7488</v>
      </c>
      <c r="J273" s="512" t="s">
        <v>21335</v>
      </c>
      <c r="K273" s="711" t="s">
        <v>21275</v>
      </c>
      <c r="L273" s="9">
        <v>10044</v>
      </c>
      <c r="M273" s="38" t="s">
        <v>21</v>
      </c>
      <c r="N273" s="400">
        <v>243199</v>
      </c>
      <c r="O273" s="72"/>
      <c r="P273" s="72"/>
      <c r="Q273" s="206"/>
    </row>
    <row r="274" spans="1:17">
      <c r="A274" s="72">
        <v>271</v>
      </c>
      <c r="B274" s="72" t="s">
        <v>18360</v>
      </c>
      <c r="C274" s="9" t="s">
        <v>21337</v>
      </c>
      <c r="D274" s="9" t="s">
        <v>22065</v>
      </c>
      <c r="E274" s="9" t="s">
        <v>21338</v>
      </c>
      <c r="F274" s="9" t="s">
        <v>21339</v>
      </c>
      <c r="G274" s="401" t="s">
        <v>22719</v>
      </c>
      <c r="H274" s="43" t="s">
        <v>21342</v>
      </c>
      <c r="I274" s="38" t="str">
        <f t="shared" si="5"/>
        <v>DYE7424</v>
      </c>
      <c r="J274" s="512" t="s">
        <v>21341</v>
      </c>
      <c r="K274" s="711" t="s">
        <v>21275</v>
      </c>
      <c r="L274" s="9">
        <v>10138</v>
      </c>
      <c r="M274" s="38" t="s">
        <v>21</v>
      </c>
      <c r="N274" s="400">
        <v>243199</v>
      </c>
      <c r="O274" s="72"/>
      <c r="P274" s="72"/>
      <c r="Q274" s="206"/>
    </row>
    <row r="275" spans="1:17">
      <c r="A275" s="72">
        <v>272</v>
      </c>
      <c r="B275" s="72" t="s">
        <v>18360</v>
      </c>
      <c r="C275" s="9" t="s">
        <v>5454</v>
      </c>
      <c r="D275" s="9" t="s">
        <v>22065</v>
      </c>
      <c r="E275" s="9" t="s">
        <v>21343</v>
      </c>
      <c r="F275" s="9" t="s">
        <v>21344</v>
      </c>
      <c r="G275" s="401" t="s">
        <v>22720</v>
      </c>
      <c r="H275" s="43" t="s">
        <v>21346</v>
      </c>
      <c r="I275" s="38" t="str">
        <f t="shared" si="5"/>
        <v>DYE7445</v>
      </c>
      <c r="J275" s="512" t="s">
        <v>21345</v>
      </c>
      <c r="K275" s="711" t="s">
        <v>21275</v>
      </c>
      <c r="L275" s="9">
        <v>10635</v>
      </c>
      <c r="M275" s="38" t="s">
        <v>21</v>
      </c>
      <c r="N275" s="400">
        <v>243199</v>
      </c>
      <c r="O275" s="72"/>
      <c r="P275" s="72"/>
      <c r="Q275" s="206"/>
    </row>
    <row r="276" spans="1:17">
      <c r="A276" s="72">
        <v>273</v>
      </c>
      <c r="B276" s="186" t="s">
        <v>18360</v>
      </c>
      <c r="C276" s="72" t="s">
        <v>16215</v>
      </c>
      <c r="D276" s="38" t="s">
        <v>4322</v>
      </c>
      <c r="E276" s="38"/>
      <c r="F276" s="72" t="s">
        <v>16216</v>
      </c>
      <c r="G276" s="72" t="s">
        <v>17344</v>
      </c>
      <c r="H276" s="229" t="s">
        <v>15281</v>
      </c>
      <c r="I276" s="229"/>
      <c r="J276" s="38"/>
      <c r="K276" s="186" t="s">
        <v>13811</v>
      </c>
      <c r="L276" s="38">
        <v>11532</v>
      </c>
      <c r="M276" s="72" t="s">
        <v>21</v>
      </c>
      <c r="N276" s="38" t="s">
        <v>4305</v>
      </c>
      <c r="O276" s="151" t="s">
        <v>520</v>
      </c>
      <c r="P276" s="186" t="s">
        <v>2995</v>
      </c>
      <c r="Q276" s="206"/>
    </row>
    <row r="277" spans="1:17">
      <c r="A277" s="72">
        <v>274</v>
      </c>
      <c r="B277" s="186" t="s">
        <v>18360</v>
      </c>
      <c r="C277" s="72" t="s">
        <v>16217</v>
      </c>
      <c r="D277" s="38" t="s">
        <v>4322</v>
      </c>
      <c r="E277" s="38"/>
      <c r="F277" s="72" t="s">
        <v>16218</v>
      </c>
      <c r="G277" s="72" t="s">
        <v>17345</v>
      </c>
      <c r="H277" s="38" t="s">
        <v>15282</v>
      </c>
      <c r="I277" s="38"/>
      <c r="J277" s="38"/>
      <c r="K277" s="186" t="s">
        <v>13811</v>
      </c>
      <c r="L277" s="38">
        <v>11533</v>
      </c>
      <c r="M277" s="72" t="s">
        <v>21</v>
      </c>
      <c r="N277" s="38" t="s">
        <v>4305</v>
      </c>
      <c r="O277" s="151" t="s">
        <v>521</v>
      </c>
      <c r="P277" s="186" t="s">
        <v>2995</v>
      </c>
      <c r="Q277" s="206"/>
    </row>
    <row r="278" spans="1:17">
      <c r="A278" s="72">
        <v>275</v>
      </c>
      <c r="B278" s="186" t="s">
        <v>18360</v>
      </c>
      <c r="C278" s="72" t="s">
        <v>16219</v>
      </c>
      <c r="D278" s="38" t="s">
        <v>4322</v>
      </c>
      <c r="E278" s="72"/>
      <c r="F278" s="72" t="s">
        <v>16220</v>
      </c>
      <c r="G278" s="72" t="s">
        <v>17346</v>
      </c>
      <c r="H278" s="72" t="s">
        <v>527</v>
      </c>
      <c r="I278" s="72"/>
      <c r="J278" s="72"/>
      <c r="K278" s="186" t="s">
        <v>13811</v>
      </c>
      <c r="L278" s="72"/>
      <c r="M278" s="72" t="s">
        <v>22</v>
      </c>
      <c r="N278" s="72" t="s">
        <v>4305</v>
      </c>
      <c r="O278" s="91" t="s">
        <v>522</v>
      </c>
      <c r="P278" s="186" t="s">
        <v>2995</v>
      </c>
      <c r="Q278" s="206"/>
    </row>
    <row r="279" spans="1:17">
      <c r="A279" s="72">
        <v>276</v>
      </c>
      <c r="B279" s="186" t="s">
        <v>18360</v>
      </c>
      <c r="C279" s="72" t="s">
        <v>16221</v>
      </c>
      <c r="D279" s="38" t="s">
        <v>4322</v>
      </c>
      <c r="E279" s="72"/>
      <c r="F279" s="72" t="s">
        <v>16222</v>
      </c>
      <c r="G279" s="72" t="s">
        <v>17347</v>
      </c>
      <c r="H279" s="72" t="s">
        <v>528</v>
      </c>
      <c r="I279" s="72"/>
      <c r="J279" s="72"/>
      <c r="K279" s="186" t="s">
        <v>13811</v>
      </c>
      <c r="L279" s="72">
        <v>11534</v>
      </c>
      <c r="M279" s="72" t="s">
        <v>22</v>
      </c>
      <c r="N279" s="72" t="s">
        <v>4305</v>
      </c>
      <c r="O279" s="91" t="s">
        <v>523</v>
      </c>
      <c r="P279" s="186" t="s">
        <v>2995</v>
      </c>
      <c r="Q279" s="206"/>
    </row>
    <row r="280" spans="1:17">
      <c r="A280" s="72">
        <v>277</v>
      </c>
      <c r="B280" s="186" t="s">
        <v>18360</v>
      </c>
      <c r="C280" s="72" t="s">
        <v>16223</v>
      </c>
      <c r="D280" s="38" t="s">
        <v>4322</v>
      </c>
      <c r="E280" s="72"/>
      <c r="F280" s="72" t="s">
        <v>16224</v>
      </c>
      <c r="G280" s="72" t="s">
        <v>17348</v>
      </c>
      <c r="H280" s="72" t="s">
        <v>529</v>
      </c>
      <c r="I280" s="72"/>
      <c r="J280" s="72"/>
      <c r="K280" s="186" t="s">
        <v>13811</v>
      </c>
      <c r="L280" s="72"/>
      <c r="M280" s="72" t="s">
        <v>22</v>
      </c>
      <c r="N280" s="72" t="s">
        <v>4305</v>
      </c>
      <c r="O280" s="91" t="s">
        <v>524</v>
      </c>
      <c r="P280" s="186" t="s">
        <v>2995</v>
      </c>
      <c r="Q280" s="206"/>
    </row>
    <row r="281" spans="1:17">
      <c r="A281" s="72">
        <v>278</v>
      </c>
      <c r="B281" s="186" t="s">
        <v>18360</v>
      </c>
      <c r="C281" s="72" t="s">
        <v>16225</v>
      </c>
      <c r="D281" s="38" t="s">
        <v>4322</v>
      </c>
      <c r="E281" s="72"/>
      <c r="F281" s="72" t="s">
        <v>16226</v>
      </c>
      <c r="G281" s="72" t="s">
        <v>17349</v>
      </c>
      <c r="H281" s="72" t="s">
        <v>530</v>
      </c>
      <c r="I281" s="72"/>
      <c r="J281" s="72"/>
      <c r="K281" s="186" t="s">
        <v>13811</v>
      </c>
      <c r="L281" s="72">
        <v>11535</v>
      </c>
      <c r="M281" s="72" t="s">
        <v>22</v>
      </c>
      <c r="N281" s="72" t="s">
        <v>4305</v>
      </c>
      <c r="O281" s="91" t="s">
        <v>525</v>
      </c>
      <c r="P281" s="186" t="s">
        <v>2995</v>
      </c>
      <c r="Q281" s="206"/>
    </row>
    <row r="282" spans="1:17">
      <c r="A282" s="72">
        <v>279</v>
      </c>
      <c r="B282" s="186" t="s">
        <v>18360</v>
      </c>
      <c r="C282" s="72" t="s">
        <v>16227</v>
      </c>
      <c r="D282" s="38" t="s">
        <v>4322</v>
      </c>
      <c r="E282" s="72"/>
      <c r="F282" s="72" t="s">
        <v>16228</v>
      </c>
      <c r="G282" s="72" t="s">
        <v>17350</v>
      </c>
      <c r="H282" s="72" t="s">
        <v>531</v>
      </c>
      <c r="I282" s="72"/>
      <c r="J282" s="72"/>
      <c r="K282" s="186" t="s">
        <v>13811</v>
      </c>
      <c r="L282" s="72">
        <v>11538</v>
      </c>
      <c r="M282" s="72" t="s">
        <v>22</v>
      </c>
      <c r="N282" s="72" t="s">
        <v>4305</v>
      </c>
      <c r="O282" s="91" t="s">
        <v>526</v>
      </c>
      <c r="P282" s="186" t="s">
        <v>2995</v>
      </c>
      <c r="Q282" s="206"/>
    </row>
    <row r="283" spans="1:17" ht="17">
      <c r="A283" s="72">
        <v>280</v>
      </c>
      <c r="B283" s="38" t="s">
        <v>18360</v>
      </c>
      <c r="C283" s="38" t="s">
        <v>513</v>
      </c>
      <c r="D283" s="38" t="s">
        <v>4321</v>
      </c>
      <c r="E283" s="38"/>
      <c r="F283" s="36" t="s">
        <v>5974</v>
      </c>
      <c r="G283" s="72" t="s">
        <v>11148</v>
      </c>
      <c r="H283" s="229" t="s">
        <v>17485</v>
      </c>
      <c r="I283" s="38"/>
      <c r="J283" s="38"/>
      <c r="K283" s="186" t="s">
        <v>13810</v>
      </c>
      <c r="L283" s="38"/>
      <c r="M283" s="72" t="s">
        <v>21</v>
      </c>
      <c r="N283" s="38" t="s">
        <v>4305</v>
      </c>
      <c r="O283" s="38"/>
      <c r="P283" s="38"/>
      <c r="Q283" s="206"/>
    </row>
    <row r="284" spans="1:17" ht="17">
      <c r="A284" s="72">
        <v>281</v>
      </c>
      <c r="B284" s="38" t="s">
        <v>18360</v>
      </c>
      <c r="C284" s="38" t="s">
        <v>514</v>
      </c>
      <c r="D284" s="38" t="s">
        <v>4321</v>
      </c>
      <c r="E284" s="38"/>
      <c r="F284" s="36" t="s">
        <v>5975</v>
      </c>
      <c r="G284" s="72" t="s">
        <v>11149</v>
      </c>
      <c r="H284" s="229" t="s">
        <v>17486</v>
      </c>
      <c r="I284" s="38"/>
      <c r="J284" s="38"/>
      <c r="K284" s="186" t="s">
        <v>13810</v>
      </c>
      <c r="L284" s="38"/>
      <c r="M284" s="72" t="s">
        <v>22</v>
      </c>
      <c r="N284" s="38" t="s">
        <v>4305</v>
      </c>
      <c r="O284" s="38"/>
      <c r="P284" s="38"/>
      <c r="Q284" s="206"/>
    </row>
    <row r="285" spans="1:17" ht="17">
      <c r="A285" s="72">
        <v>282</v>
      </c>
      <c r="B285" s="38" t="s">
        <v>18360</v>
      </c>
      <c r="C285" s="72" t="s">
        <v>515</v>
      </c>
      <c r="D285" s="38" t="s">
        <v>4321</v>
      </c>
      <c r="E285" s="38"/>
      <c r="F285" s="36" t="s">
        <v>5976</v>
      </c>
      <c r="G285" s="72" t="s">
        <v>11150</v>
      </c>
      <c r="H285" s="227" t="s">
        <v>519</v>
      </c>
      <c r="I285" s="72"/>
      <c r="J285" s="72"/>
      <c r="K285" s="186" t="s">
        <v>13810</v>
      </c>
      <c r="L285" s="72"/>
      <c r="M285" s="72" t="s">
        <v>21</v>
      </c>
      <c r="N285" s="38" t="s">
        <v>4305</v>
      </c>
      <c r="O285" s="38"/>
      <c r="P285" s="72"/>
      <c r="Q285" s="206"/>
    </row>
    <row r="286" spans="1:17">
      <c r="A286" s="72">
        <v>283</v>
      </c>
      <c r="B286" s="72" t="s">
        <v>18360</v>
      </c>
      <c r="C286" s="72" t="s">
        <v>16229</v>
      </c>
      <c r="D286" s="72" t="s">
        <v>4324</v>
      </c>
      <c r="E286" s="72"/>
      <c r="F286" s="72" t="s">
        <v>16230</v>
      </c>
      <c r="G286" s="72" t="s">
        <v>17351</v>
      </c>
      <c r="H286" s="72" t="s">
        <v>551</v>
      </c>
      <c r="I286" s="72"/>
      <c r="J286" s="72"/>
      <c r="K286" s="120" t="s">
        <v>13813</v>
      </c>
      <c r="L286" s="72"/>
      <c r="M286" s="72" t="s">
        <v>21</v>
      </c>
      <c r="N286" s="72" t="s">
        <v>4305</v>
      </c>
      <c r="O286" s="91" t="s">
        <v>540</v>
      </c>
      <c r="P286" s="72" t="s">
        <v>2995</v>
      </c>
      <c r="Q286" s="206"/>
    </row>
    <row r="287" spans="1:17">
      <c r="A287" s="72">
        <v>284</v>
      </c>
      <c r="B287" s="72" t="s">
        <v>18360</v>
      </c>
      <c r="C287" s="72" t="s">
        <v>16231</v>
      </c>
      <c r="D287" s="72" t="s">
        <v>4324</v>
      </c>
      <c r="E287" s="72"/>
      <c r="F287" s="72" t="s">
        <v>16232</v>
      </c>
      <c r="G287" s="72" t="s">
        <v>17352</v>
      </c>
      <c r="H287" s="38" t="s">
        <v>552</v>
      </c>
      <c r="I287" s="72"/>
      <c r="J287" s="72"/>
      <c r="K287" s="120" t="s">
        <v>13813</v>
      </c>
      <c r="L287" s="72"/>
      <c r="M287" s="72" t="s">
        <v>22</v>
      </c>
      <c r="N287" s="72" t="s">
        <v>4305</v>
      </c>
      <c r="O287" s="305" t="s">
        <v>541</v>
      </c>
      <c r="P287" s="72" t="s">
        <v>2995</v>
      </c>
      <c r="Q287" s="206"/>
    </row>
    <row r="288" spans="1:17">
      <c r="A288" s="72">
        <v>285</v>
      </c>
      <c r="B288" s="72" t="s">
        <v>18360</v>
      </c>
      <c r="C288" s="72" t="s">
        <v>16233</v>
      </c>
      <c r="D288" s="72" t="s">
        <v>4324</v>
      </c>
      <c r="E288" s="38"/>
      <c r="F288" s="72" t="s">
        <v>16234</v>
      </c>
      <c r="G288" s="38" t="s">
        <v>17353</v>
      </c>
      <c r="H288" s="38" t="s">
        <v>17480</v>
      </c>
      <c r="I288" s="38"/>
      <c r="J288" s="38"/>
      <c r="K288" s="120" t="s">
        <v>13813</v>
      </c>
      <c r="L288" s="38">
        <v>11536</v>
      </c>
      <c r="M288" s="72" t="s">
        <v>22</v>
      </c>
      <c r="N288" s="38" t="s">
        <v>4305</v>
      </c>
      <c r="O288" s="306" t="s">
        <v>542</v>
      </c>
      <c r="P288" s="72" t="s">
        <v>2995</v>
      </c>
      <c r="Q288" s="206"/>
    </row>
    <row r="289" spans="1:17">
      <c r="A289" s="72">
        <v>286</v>
      </c>
      <c r="B289" s="72" t="s">
        <v>18360</v>
      </c>
      <c r="C289" s="72" t="s">
        <v>16235</v>
      </c>
      <c r="D289" s="72" t="s">
        <v>4324</v>
      </c>
      <c r="E289" s="38"/>
      <c r="F289" s="72" t="s">
        <v>16236</v>
      </c>
      <c r="G289" s="38" t="s">
        <v>17354</v>
      </c>
      <c r="H289" s="38" t="s">
        <v>553</v>
      </c>
      <c r="I289" s="38"/>
      <c r="J289" s="38"/>
      <c r="K289" s="120" t="s">
        <v>13813</v>
      </c>
      <c r="L289" s="38"/>
      <c r="M289" s="72" t="s">
        <v>22</v>
      </c>
      <c r="N289" s="38" t="s">
        <v>4305</v>
      </c>
      <c r="O289" s="306" t="s">
        <v>543</v>
      </c>
      <c r="P289" s="72" t="s">
        <v>2995</v>
      </c>
      <c r="Q289" s="206"/>
    </row>
    <row r="290" spans="1:17">
      <c r="A290" s="72">
        <v>287</v>
      </c>
      <c r="B290" s="72" t="s">
        <v>18360</v>
      </c>
      <c r="C290" s="72" t="s">
        <v>16237</v>
      </c>
      <c r="D290" s="72" t="s">
        <v>4324</v>
      </c>
      <c r="E290" s="38"/>
      <c r="F290" s="72" t="s">
        <v>16238</v>
      </c>
      <c r="G290" s="38" t="s">
        <v>17355</v>
      </c>
      <c r="H290" s="38" t="s">
        <v>17481</v>
      </c>
      <c r="I290" s="38"/>
      <c r="J290" s="38"/>
      <c r="K290" s="120" t="s">
        <v>13813</v>
      </c>
      <c r="L290" s="38">
        <v>11537</v>
      </c>
      <c r="M290" s="72" t="s">
        <v>22</v>
      </c>
      <c r="N290" s="38" t="s">
        <v>4305</v>
      </c>
      <c r="O290" s="306" t="s">
        <v>544</v>
      </c>
      <c r="P290" s="72" t="s">
        <v>2995</v>
      </c>
      <c r="Q290" s="206"/>
    </row>
    <row r="291" spans="1:17">
      <c r="A291" s="72">
        <v>288</v>
      </c>
      <c r="B291" s="72" t="s">
        <v>18360</v>
      </c>
      <c r="C291" s="72" t="s">
        <v>16239</v>
      </c>
      <c r="D291" s="72" t="s">
        <v>4324</v>
      </c>
      <c r="E291" s="72"/>
      <c r="F291" s="72" t="s">
        <v>16240</v>
      </c>
      <c r="G291" s="38" t="s">
        <v>17356</v>
      </c>
      <c r="H291" s="38" t="s">
        <v>17482</v>
      </c>
      <c r="I291" s="72"/>
      <c r="J291" s="72"/>
      <c r="K291" s="120" t="s">
        <v>13813</v>
      </c>
      <c r="L291" s="38"/>
      <c r="M291" s="72" t="s">
        <v>22</v>
      </c>
      <c r="N291" s="72" t="s">
        <v>4305</v>
      </c>
      <c r="O291" s="306" t="s">
        <v>545</v>
      </c>
      <c r="P291" s="72" t="s">
        <v>2995</v>
      </c>
      <c r="Q291" s="206"/>
    </row>
    <row r="292" spans="1:17">
      <c r="A292" s="72">
        <v>289</v>
      </c>
      <c r="B292" s="72" t="s">
        <v>18360</v>
      </c>
      <c r="C292" s="72" t="s">
        <v>16241</v>
      </c>
      <c r="D292" s="72" t="s">
        <v>4324</v>
      </c>
      <c r="E292" s="72"/>
      <c r="F292" s="72" t="s">
        <v>16242</v>
      </c>
      <c r="G292" s="72" t="s">
        <v>17357</v>
      </c>
      <c r="H292" s="38" t="s">
        <v>554</v>
      </c>
      <c r="I292" s="72"/>
      <c r="J292" s="72"/>
      <c r="K292" s="120" t="s">
        <v>13813</v>
      </c>
      <c r="L292" s="72"/>
      <c r="M292" s="72" t="s">
        <v>22</v>
      </c>
      <c r="N292" s="72" t="s">
        <v>4305</v>
      </c>
      <c r="O292" s="305" t="s">
        <v>546</v>
      </c>
      <c r="P292" s="72" t="s">
        <v>2995</v>
      </c>
      <c r="Q292" s="206"/>
    </row>
    <row r="293" spans="1:17">
      <c r="A293" s="72">
        <v>290</v>
      </c>
      <c r="B293" s="72" t="s">
        <v>18360</v>
      </c>
      <c r="C293" s="72" t="s">
        <v>16243</v>
      </c>
      <c r="D293" s="72" t="s">
        <v>4324</v>
      </c>
      <c r="E293" s="72"/>
      <c r="F293" s="72" t="s">
        <v>16244</v>
      </c>
      <c r="G293" s="72" t="s">
        <v>17358</v>
      </c>
      <c r="H293" s="38" t="s">
        <v>555</v>
      </c>
      <c r="I293" s="72"/>
      <c r="J293" s="72"/>
      <c r="K293" s="120" t="s">
        <v>13813</v>
      </c>
      <c r="L293" s="72"/>
      <c r="M293" s="72" t="s">
        <v>22</v>
      </c>
      <c r="N293" s="72" t="s">
        <v>4305</v>
      </c>
      <c r="O293" s="305" t="s">
        <v>547</v>
      </c>
      <c r="P293" s="72" t="s">
        <v>2995</v>
      </c>
      <c r="Q293" s="206"/>
    </row>
    <row r="294" spans="1:17">
      <c r="A294" s="72">
        <v>291</v>
      </c>
      <c r="B294" s="72" t="s">
        <v>18360</v>
      </c>
      <c r="C294" s="72" t="s">
        <v>16245</v>
      </c>
      <c r="D294" s="72" t="s">
        <v>4324</v>
      </c>
      <c r="E294" s="72"/>
      <c r="F294" s="72" t="s">
        <v>16246</v>
      </c>
      <c r="G294" s="72" t="s">
        <v>17359</v>
      </c>
      <c r="H294" s="38" t="s">
        <v>17483</v>
      </c>
      <c r="I294" s="72"/>
      <c r="J294" s="72"/>
      <c r="K294" s="120" t="s">
        <v>13813</v>
      </c>
      <c r="L294" s="72"/>
      <c r="M294" s="72" t="s">
        <v>22</v>
      </c>
      <c r="N294" s="72" t="s">
        <v>4305</v>
      </c>
      <c r="O294" s="305" t="s">
        <v>548</v>
      </c>
      <c r="P294" s="72" t="s">
        <v>2995</v>
      </c>
      <c r="Q294" s="206"/>
    </row>
    <row r="295" spans="1:17">
      <c r="A295" s="72">
        <v>292</v>
      </c>
      <c r="B295" s="72" t="s">
        <v>18360</v>
      </c>
      <c r="C295" s="72" t="s">
        <v>16247</v>
      </c>
      <c r="D295" s="72" t="s">
        <v>4324</v>
      </c>
      <c r="E295" s="72"/>
      <c r="F295" s="72" t="s">
        <v>16248</v>
      </c>
      <c r="G295" s="72" t="s">
        <v>17360</v>
      </c>
      <c r="H295" s="38" t="s">
        <v>557</v>
      </c>
      <c r="I295" s="72"/>
      <c r="J295" s="72"/>
      <c r="K295" s="120" t="s">
        <v>13813</v>
      </c>
      <c r="L295" s="72"/>
      <c r="M295" s="72" t="s">
        <v>22</v>
      </c>
      <c r="N295" s="72" t="s">
        <v>4305</v>
      </c>
      <c r="O295" s="305" t="s">
        <v>549</v>
      </c>
      <c r="P295" s="72" t="s">
        <v>2995</v>
      </c>
      <c r="Q295" s="206"/>
    </row>
    <row r="296" spans="1:17">
      <c r="A296" s="72">
        <v>293</v>
      </c>
      <c r="B296" s="72" t="s">
        <v>18360</v>
      </c>
      <c r="C296" s="72" t="s">
        <v>16249</v>
      </c>
      <c r="D296" s="72" t="s">
        <v>4324</v>
      </c>
      <c r="E296" s="72"/>
      <c r="F296" s="72" t="s">
        <v>16250</v>
      </c>
      <c r="G296" s="72" t="s">
        <v>17361</v>
      </c>
      <c r="H296" s="38" t="s">
        <v>556</v>
      </c>
      <c r="I296" s="87"/>
      <c r="J296" s="87"/>
      <c r="K296" s="120" t="s">
        <v>13813</v>
      </c>
      <c r="L296" s="72"/>
      <c r="M296" s="72" t="s">
        <v>22</v>
      </c>
      <c r="N296" s="72" t="s">
        <v>4305</v>
      </c>
      <c r="O296" s="305" t="s">
        <v>550</v>
      </c>
      <c r="P296" s="72" t="s">
        <v>2995</v>
      </c>
      <c r="Q296" s="206"/>
    </row>
    <row r="297" spans="1:17">
      <c r="A297" s="72">
        <v>294</v>
      </c>
      <c r="B297" s="72" t="s">
        <v>18360</v>
      </c>
      <c r="C297" s="69" t="s">
        <v>17578</v>
      </c>
      <c r="D297" s="72" t="s">
        <v>4324</v>
      </c>
      <c r="E297" s="72" t="s">
        <v>16176</v>
      </c>
      <c r="F297" s="72" t="s">
        <v>17583</v>
      </c>
      <c r="G297" s="38" t="s">
        <v>20095</v>
      </c>
      <c r="H297" s="91" t="s">
        <v>15681</v>
      </c>
      <c r="I297" s="72" t="str">
        <f>LEFT(J297,7)</f>
        <v>DYE6547</v>
      </c>
      <c r="J297" s="186" t="s">
        <v>15450</v>
      </c>
      <c r="K297" s="732" t="s">
        <v>15756</v>
      </c>
      <c r="L297" s="72">
        <v>6828</v>
      </c>
      <c r="M297" s="72" t="s">
        <v>21</v>
      </c>
      <c r="N297" s="72" t="s">
        <v>17562</v>
      </c>
      <c r="O297" s="72" t="s">
        <v>15796</v>
      </c>
      <c r="P297" s="72"/>
      <c r="Q297" s="206"/>
    </row>
    <row r="298" spans="1:17" ht="17">
      <c r="A298" s="72">
        <v>295</v>
      </c>
      <c r="B298" s="72" t="s">
        <v>22933</v>
      </c>
      <c r="C298" s="715" t="s">
        <v>23482</v>
      </c>
      <c r="D298" s="716" t="s">
        <v>4023</v>
      </c>
      <c r="E298" s="713" t="s">
        <v>23483</v>
      </c>
      <c r="F298" s="715" t="s">
        <v>23481</v>
      </c>
      <c r="G298" s="713" t="s">
        <v>23480</v>
      </c>
      <c r="H298" s="731" t="s">
        <v>23458</v>
      </c>
      <c r="I298" s="72"/>
      <c r="J298" s="72"/>
      <c r="K298" s="733" t="s">
        <v>23474</v>
      </c>
      <c r="L298" s="72"/>
      <c r="M298" s="72"/>
      <c r="N298" s="72" t="s">
        <v>4305</v>
      </c>
      <c r="O298" s="716" t="s">
        <v>23479</v>
      </c>
      <c r="P298" s="72"/>
      <c r="Q298" s="206"/>
    </row>
    <row r="299" spans="1:17">
      <c r="A299" s="72">
        <v>296</v>
      </c>
      <c r="B299" s="72" t="s">
        <v>22933</v>
      </c>
      <c r="C299" s="715" t="s">
        <v>8219</v>
      </c>
      <c r="D299" s="715" t="s">
        <v>16202</v>
      </c>
      <c r="E299" s="720" t="s">
        <v>23486</v>
      </c>
      <c r="F299" s="715" t="s">
        <v>4824</v>
      </c>
      <c r="G299" s="715" t="s">
        <v>23485</v>
      </c>
      <c r="H299" s="731" t="s">
        <v>23424</v>
      </c>
      <c r="I299" s="72"/>
      <c r="J299" s="72"/>
      <c r="K299" s="733" t="s">
        <v>23474</v>
      </c>
      <c r="L299" s="72"/>
      <c r="M299" s="72"/>
      <c r="N299" s="72" t="s">
        <v>4305</v>
      </c>
      <c r="O299" s="715" t="s">
        <v>17736</v>
      </c>
      <c r="P299" s="72"/>
      <c r="Q299" s="206"/>
    </row>
    <row r="300" spans="1:17">
      <c r="A300" s="72">
        <v>297</v>
      </c>
      <c r="B300" s="72" t="s">
        <v>22933</v>
      </c>
      <c r="C300" s="715" t="s">
        <v>23490</v>
      </c>
      <c r="D300" s="715" t="s">
        <v>16202</v>
      </c>
      <c r="E300" s="720" t="s">
        <v>23491</v>
      </c>
      <c r="F300" s="715" t="s">
        <v>23489</v>
      </c>
      <c r="G300" s="715" t="s">
        <v>23488</v>
      </c>
      <c r="H300" s="731" t="s">
        <v>23425</v>
      </c>
      <c r="I300" s="72"/>
      <c r="J300" s="72"/>
      <c r="K300" s="733" t="s">
        <v>23474</v>
      </c>
      <c r="L300" s="72"/>
      <c r="M300" s="72"/>
      <c r="N300" s="72" t="s">
        <v>4305</v>
      </c>
      <c r="O300" s="715" t="s">
        <v>17741</v>
      </c>
      <c r="P300" s="72"/>
      <c r="Q300" s="206"/>
    </row>
    <row r="301" spans="1:17">
      <c r="A301" s="72">
        <v>298</v>
      </c>
      <c r="B301" s="72" t="s">
        <v>22933</v>
      </c>
      <c r="C301" s="715" t="s">
        <v>23495</v>
      </c>
      <c r="D301" s="715" t="s">
        <v>16202</v>
      </c>
      <c r="E301" s="713" t="s">
        <v>23496</v>
      </c>
      <c r="F301" s="715" t="s">
        <v>23494</v>
      </c>
      <c r="G301" s="715" t="s">
        <v>23493</v>
      </c>
      <c r="H301" s="731" t="s">
        <v>23450</v>
      </c>
      <c r="I301" s="72"/>
      <c r="J301" s="72"/>
      <c r="K301" s="733" t="s">
        <v>23474</v>
      </c>
      <c r="L301" s="72"/>
      <c r="M301" s="72"/>
      <c r="N301" s="72" t="s">
        <v>4305</v>
      </c>
      <c r="O301" s="715" t="s">
        <v>23492</v>
      </c>
      <c r="P301" s="72"/>
      <c r="Q301" s="206"/>
    </row>
    <row r="302" spans="1:17">
      <c r="A302" s="72">
        <v>299</v>
      </c>
      <c r="B302" s="72" t="s">
        <v>22933</v>
      </c>
      <c r="C302" s="715" t="s">
        <v>8225</v>
      </c>
      <c r="D302" s="715" t="s">
        <v>16202</v>
      </c>
      <c r="E302" s="720" t="s">
        <v>23499</v>
      </c>
      <c r="F302" s="715" t="s">
        <v>4830</v>
      </c>
      <c r="G302" s="715" t="s">
        <v>23498</v>
      </c>
      <c r="H302" s="731" t="s">
        <v>23453</v>
      </c>
      <c r="I302" s="72"/>
      <c r="J302" s="72"/>
      <c r="K302" s="733" t="s">
        <v>23474</v>
      </c>
      <c r="L302" s="72"/>
      <c r="M302" s="72"/>
      <c r="N302" s="72" t="s">
        <v>4305</v>
      </c>
      <c r="O302" s="715" t="s">
        <v>17743</v>
      </c>
      <c r="P302" s="72"/>
      <c r="Q302" s="206"/>
    </row>
    <row r="303" spans="1:17" ht="17">
      <c r="A303" s="72">
        <v>300</v>
      </c>
      <c r="B303" s="72" t="s">
        <v>22933</v>
      </c>
      <c r="C303" s="715" t="s">
        <v>778</v>
      </c>
      <c r="D303" s="715" t="s">
        <v>23503</v>
      </c>
      <c r="E303" s="644" t="s">
        <v>23504</v>
      </c>
      <c r="F303" s="715" t="s">
        <v>23502</v>
      </c>
      <c r="G303" s="715" t="s">
        <v>23501</v>
      </c>
      <c r="H303" s="731" t="s">
        <v>23463</v>
      </c>
      <c r="I303" s="72"/>
      <c r="J303" s="72"/>
      <c r="K303" s="733" t="s">
        <v>23474</v>
      </c>
      <c r="L303" s="72"/>
      <c r="M303" s="72"/>
      <c r="N303" s="72" t="s">
        <v>4305</v>
      </c>
      <c r="O303" s="715" t="s">
        <v>17654</v>
      </c>
      <c r="P303" s="72"/>
      <c r="Q303" s="206"/>
    </row>
    <row r="304" spans="1:17" ht="17">
      <c r="A304" s="72">
        <v>301</v>
      </c>
      <c r="B304" s="72" t="s">
        <v>22933</v>
      </c>
      <c r="C304" s="715" t="s">
        <v>535</v>
      </c>
      <c r="D304" s="644" t="s">
        <v>15856</v>
      </c>
      <c r="E304" s="644" t="s">
        <v>23509</v>
      </c>
      <c r="F304" s="722" t="s">
        <v>23508</v>
      </c>
      <c r="G304" s="721" t="s">
        <v>23507</v>
      </c>
      <c r="H304" s="731" t="s">
        <v>23420</v>
      </c>
      <c r="I304" s="72"/>
      <c r="J304" s="72"/>
      <c r="K304" s="733" t="s">
        <v>23474</v>
      </c>
      <c r="L304" s="72"/>
      <c r="M304" s="72"/>
      <c r="N304" s="72" t="s">
        <v>4305</v>
      </c>
      <c r="O304" s="644" t="s">
        <v>23506</v>
      </c>
      <c r="P304" s="72"/>
      <c r="Q304" s="206"/>
    </row>
    <row r="305" spans="1:17">
      <c r="G305" s="29"/>
      <c r="J305" s="206"/>
      <c r="Q305" s="206"/>
    </row>
    <row r="306" spans="1:17">
      <c r="G306" s="29"/>
      <c r="J306" s="206"/>
      <c r="Q306" s="206"/>
    </row>
    <row r="307" spans="1:17">
      <c r="G307" s="29"/>
      <c r="J307" s="206"/>
      <c r="Q307" s="206"/>
    </row>
    <row r="308" spans="1:17">
      <c r="A308" s="205"/>
      <c r="B308" s="205"/>
      <c r="C308" s="205"/>
      <c r="D308" s="205"/>
      <c r="E308" s="205"/>
      <c r="F308" s="205"/>
      <c r="G308" s="29"/>
      <c r="J308" s="206"/>
      <c r="Q308" s="206"/>
    </row>
    <row r="309" spans="1:17">
      <c r="A309" s="205"/>
      <c r="B309" s="100"/>
      <c r="C309" s="205"/>
      <c r="D309" s="205"/>
      <c r="E309" s="205"/>
      <c r="F309" s="205"/>
      <c r="G309" s="205"/>
      <c r="J309" s="206"/>
      <c r="Q309" s="206"/>
    </row>
    <row r="310" spans="1:17">
      <c r="A310" s="205"/>
      <c r="B310" s="100"/>
      <c r="C310" s="205"/>
      <c r="D310" s="205"/>
      <c r="E310" s="205"/>
      <c r="F310" s="205"/>
      <c r="G310" s="205"/>
      <c r="J310" s="206"/>
      <c r="Q310" s="206"/>
    </row>
    <row r="311" spans="1:17">
      <c r="A311" s="205"/>
      <c r="B311" s="56"/>
      <c r="C311" s="205"/>
      <c r="D311" s="205"/>
      <c r="E311" s="205"/>
      <c r="F311" s="205"/>
      <c r="G311" s="205"/>
      <c r="J311" s="206"/>
      <c r="Q311" s="206"/>
    </row>
    <row r="312" spans="1:17">
      <c r="A312" s="205"/>
      <c r="B312" s="56"/>
      <c r="C312" s="205"/>
      <c r="D312" s="205"/>
      <c r="E312" s="205"/>
      <c r="F312" s="205"/>
      <c r="G312" s="205"/>
      <c r="J312" s="206"/>
      <c r="Q312" s="206"/>
    </row>
    <row r="313" spans="1:17">
      <c r="A313" s="205"/>
      <c r="B313" s="56"/>
      <c r="C313" s="205"/>
      <c r="D313" s="205"/>
      <c r="E313" s="205"/>
      <c r="F313" s="205"/>
      <c r="G313" s="205"/>
      <c r="J313" s="206"/>
      <c r="Q313" s="206"/>
    </row>
    <row r="314" spans="1:17">
      <c r="A314" s="205"/>
      <c r="B314" s="56"/>
      <c r="C314" s="205"/>
      <c r="D314" s="205"/>
      <c r="E314" s="205"/>
      <c r="F314" s="205"/>
      <c r="G314" s="205"/>
      <c r="J314" s="206"/>
      <c r="Q314" s="206"/>
    </row>
    <row r="315" spans="1:17">
      <c r="A315" s="205"/>
      <c r="B315" s="56"/>
      <c r="C315" s="205"/>
      <c r="D315" s="205"/>
      <c r="E315" s="205"/>
      <c r="F315" s="205"/>
      <c r="G315" s="205"/>
      <c r="J315" s="206"/>
      <c r="Q315" s="206"/>
    </row>
    <row r="316" spans="1:17">
      <c r="A316" s="205"/>
      <c r="B316" s="205"/>
      <c r="C316" s="205"/>
      <c r="D316" s="205"/>
      <c r="E316" s="205"/>
      <c r="F316" s="205"/>
      <c r="G316" s="29"/>
      <c r="J316" s="206"/>
      <c r="Q316" s="206"/>
    </row>
    <row r="317" spans="1:17">
      <c r="A317" s="205"/>
      <c r="B317" s="205"/>
      <c r="C317" s="205"/>
      <c r="D317" s="205"/>
      <c r="E317" s="205"/>
      <c r="F317" s="205"/>
      <c r="G317" s="29"/>
      <c r="J317" s="206"/>
      <c r="Q317" s="206"/>
    </row>
    <row r="318" spans="1:17">
      <c r="A318" s="205"/>
      <c r="B318" s="205"/>
      <c r="C318" s="205"/>
      <c r="D318" s="205"/>
      <c r="E318" s="205"/>
      <c r="F318" s="205"/>
      <c r="G318" s="29"/>
      <c r="J318" s="206"/>
      <c r="Q318" s="206"/>
    </row>
    <row r="319" spans="1:17">
      <c r="A319" s="205"/>
      <c r="B319" s="205"/>
      <c r="C319" s="205"/>
      <c r="D319" s="205"/>
      <c r="E319" s="205"/>
      <c r="F319" s="205"/>
      <c r="G319" s="29"/>
      <c r="J319" s="206"/>
      <c r="Q319" s="206"/>
    </row>
    <row r="320" spans="1:17">
      <c r="A320" s="205"/>
      <c r="B320" s="205"/>
      <c r="C320" s="205"/>
      <c r="D320" s="205"/>
      <c r="E320" s="205"/>
      <c r="F320" s="205"/>
      <c r="G320" s="29"/>
      <c r="J320" s="206"/>
      <c r="Q320" s="206"/>
    </row>
    <row r="321" spans="7:17">
      <c r="G321" s="29"/>
      <c r="J321" s="206"/>
      <c r="Q321" s="206"/>
    </row>
    <row r="322" spans="7:17">
      <c r="G322" s="29"/>
      <c r="J322" s="206"/>
      <c r="Q322" s="206"/>
    </row>
    <row r="323" spans="7:17">
      <c r="G323" s="29"/>
      <c r="J323" s="206"/>
      <c r="Q323" s="206"/>
    </row>
    <row r="324" spans="7:17">
      <c r="G324" s="29"/>
      <c r="J324" s="206"/>
      <c r="Q324" s="206"/>
    </row>
    <row r="325" spans="7:17">
      <c r="G325" s="29"/>
      <c r="J325" s="206"/>
      <c r="Q325" s="206"/>
    </row>
    <row r="326" spans="7:17">
      <c r="G326" s="29"/>
      <c r="J326" s="206"/>
      <c r="Q326" s="206"/>
    </row>
    <row r="327" spans="7:17">
      <c r="G327" s="29"/>
      <c r="J327" s="206"/>
      <c r="Q327" s="206"/>
    </row>
    <row r="328" spans="7:17">
      <c r="G328" s="29"/>
      <c r="J328" s="206"/>
      <c r="Q328" s="206"/>
    </row>
    <row r="329" spans="7:17">
      <c r="G329" s="29"/>
      <c r="J329" s="206"/>
      <c r="Q329" s="206"/>
    </row>
    <row r="330" spans="7:17">
      <c r="G330" s="29"/>
      <c r="J330" s="206"/>
      <c r="Q330" s="206"/>
    </row>
    <row r="331" spans="7:17">
      <c r="G331" s="29"/>
      <c r="J331" s="206"/>
      <c r="Q331" s="206"/>
    </row>
    <row r="332" spans="7:17">
      <c r="G332" s="29"/>
      <c r="J332" s="206"/>
      <c r="Q332" s="206"/>
    </row>
    <row r="333" spans="7:17">
      <c r="G333" s="29"/>
      <c r="J333" s="206"/>
      <c r="Q333" s="206"/>
    </row>
    <row r="334" spans="7:17">
      <c r="G334" s="29"/>
      <c r="J334" s="206"/>
      <c r="Q334" s="206"/>
    </row>
    <row r="335" spans="7:17">
      <c r="G335" s="29"/>
      <c r="J335" s="206"/>
      <c r="Q335" s="206"/>
    </row>
    <row r="336" spans="7:17">
      <c r="G336" s="29"/>
      <c r="J336" s="206"/>
      <c r="Q336" s="206"/>
    </row>
    <row r="337" spans="7:17">
      <c r="G337" s="29"/>
      <c r="J337" s="206"/>
      <c r="Q337" s="206"/>
    </row>
    <row r="338" spans="7:17">
      <c r="G338" s="29"/>
      <c r="J338" s="206"/>
      <c r="Q338" s="206"/>
    </row>
    <row r="339" spans="7:17">
      <c r="G339" s="29"/>
      <c r="J339" s="206"/>
      <c r="Q339" s="206"/>
    </row>
    <row r="340" spans="7:17">
      <c r="G340" s="29"/>
      <c r="J340" s="206"/>
      <c r="Q340" s="206"/>
    </row>
    <row r="341" spans="7:17">
      <c r="G341" s="29"/>
      <c r="J341" s="206"/>
      <c r="Q341" s="206"/>
    </row>
    <row r="342" spans="7:17">
      <c r="G342" s="29"/>
      <c r="J342" s="206"/>
      <c r="Q342" s="206"/>
    </row>
    <row r="343" spans="7:17">
      <c r="G343" s="29"/>
      <c r="J343" s="206"/>
      <c r="Q343" s="206"/>
    </row>
    <row r="344" spans="7:17">
      <c r="G344" s="29"/>
      <c r="J344" s="206"/>
      <c r="Q344" s="206"/>
    </row>
    <row r="345" spans="7:17">
      <c r="G345" s="29"/>
      <c r="J345" s="206"/>
      <c r="Q345" s="206"/>
    </row>
    <row r="346" spans="7:17">
      <c r="G346" s="29"/>
      <c r="J346" s="206"/>
      <c r="Q346" s="206"/>
    </row>
    <row r="347" spans="7:17">
      <c r="G347" s="29"/>
      <c r="J347" s="206"/>
      <c r="Q347" s="206"/>
    </row>
    <row r="348" spans="7:17">
      <c r="G348" s="29"/>
      <c r="J348" s="206"/>
      <c r="Q348" s="206"/>
    </row>
    <row r="349" spans="7:17">
      <c r="G349" s="29"/>
      <c r="J349" s="206"/>
      <c r="Q349" s="206"/>
    </row>
    <row r="350" spans="7:17">
      <c r="G350" s="29"/>
      <c r="J350" s="206"/>
      <c r="Q350" s="206"/>
    </row>
    <row r="351" spans="7:17">
      <c r="G351" s="29"/>
      <c r="J351" s="206"/>
      <c r="Q351" s="206"/>
    </row>
    <row r="352" spans="7:17">
      <c r="G352" s="29"/>
      <c r="J352" s="206"/>
      <c r="Q352" s="206"/>
    </row>
    <row r="353" spans="7:17">
      <c r="G353" s="29"/>
      <c r="J353" s="206"/>
      <c r="Q353" s="206"/>
    </row>
    <row r="354" spans="7:17">
      <c r="G354" s="29"/>
      <c r="J354" s="206"/>
      <c r="Q354" s="206"/>
    </row>
    <row r="355" spans="7:17">
      <c r="G355" s="29"/>
      <c r="J355" s="206"/>
      <c r="Q355" s="206"/>
    </row>
    <row r="356" spans="7:17">
      <c r="G356" s="29"/>
      <c r="J356" s="206"/>
      <c r="Q356" s="206"/>
    </row>
    <row r="357" spans="7:17">
      <c r="G357" s="29"/>
      <c r="J357" s="206"/>
      <c r="Q357" s="206"/>
    </row>
    <row r="358" spans="7:17">
      <c r="G358" s="29"/>
      <c r="J358" s="206"/>
      <c r="Q358" s="206"/>
    </row>
    <row r="359" spans="7:17">
      <c r="G359" s="29"/>
      <c r="J359" s="206"/>
      <c r="Q359" s="206"/>
    </row>
    <row r="360" spans="7:17">
      <c r="G360" s="29"/>
      <c r="J360" s="206"/>
      <c r="Q360" s="206"/>
    </row>
    <row r="361" spans="7:17">
      <c r="G361" s="29"/>
      <c r="J361" s="206"/>
      <c r="Q361" s="206"/>
    </row>
    <row r="362" spans="7:17">
      <c r="G362" s="29"/>
      <c r="J362" s="206"/>
      <c r="Q362" s="206"/>
    </row>
    <row r="363" spans="7:17">
      <c r="G363" s="29"/>
      <c r="J363" s="206"/>
      <c r="Q363" s="206"/>
    </row>
    <row r="364" spans="7:17">
      <c r="G364" s="29"/>
      <c r="J364" s="206"/>
      <c r="Q364" s="206"/>
    </row>
    <row r="365" spans="7:17">
      <c r="G365" s="29" t="e">
        <f>LEFT(#REF!,15)</f>
        <v>#REF!</v>
      </c>
      <c r="J365" s="206"/>
      <c r="Q365" s="206"/>
    </row>
    <row r="366" spans="7:17">
      <c r="G366" s="29"/>
      <c r="J366" s="206"/>
      <c r="Q366" s="206"/>
    </row>
    <row r="367" spans="7:17">
      <c r="G367" s="29"/>
      <c r="J367" s="206"/>
      <c r="Q367" s="206"/>
    </row>
    <row r="368" spans="7:17">
      <c r="G368" s="29"/>
      <c r="J368" s="206"/>
      <c r="Q368" s="206"/>
    </row>
    <row r="369" spans="7:17">
      <c r="G369" s="29"/>
      <c r="J369" s="206"/>
      <c r="Q369" s="206"/>
    </row>
    <row r="370" spans="7:17">
      <c r="G370" s="29"/>
      <c r="J370" s="206"/>
      <c r="Q370" s="206"/>
    </row>
    <row r="371" spans="7:17">
      <c r="G371" s="29"/>
      <c r="J371" s="206"/>
      <c r="Q371" s="206"/>
    </row>
    <row r="372" spans="7:17">
      <c r="G372" s="29"/>
      <c r="J372" s="206"/>
      <c r="Q372" s="206"/>
    </row>
    <row r="373" spans="7:17">
      <c r="G373" s="29"/>
      <c r="J373" s="206"/>
      <c r="Q373" s="206"/>
    </row>
    <row r="374" spans="7:17">
      <c r="G374" s="29"/>
      <c r="J374" s="206"/>
      <c r="Q374" s="206"/>
    </row>
    <row r="375" spans="7:17">
      <c r="G375" s="29"/>
      <c r="J375" s="206"/>
      <c r="Q375" s="206"/>
    </row>
    <row r="376" spans="7:17">
      <c r="G376" s="29"/>
      <c r="J376" s="206"/>
      <c r="Q376" s="206"/>
    </row>
    <row r="377" spans="7:17">
      <c r="G377" s="29"/>
      <c r="J377" s="206"/>
      <c r="Q377" s="206"/>
    </row>
    <row r="378" spans="7:17">
      <c r="G378" s="29"/>
      <c r="J378" s="206"/>
      <c r="Q378" s="206"/>
    </row>
    <row r="379" spans="7:17">
      <c r="G379" s="29"/>
      <c r="J379" s="206"/>
      <c r="Q379" s="206"/>
    </row>
    <row r="380" spans="7:17">
      <c r="G380" s="29"/>
      <c r="J380" s="206"/>
      <c r="Q380" s="206"/>
    </row>
    <row r="381" spans="7:17">
      <c r="G381" s="29"/>
      <c r="J381" s="206"/>
      <c r="Q381" s="206"/>
    </row>
    <row r="382" spans="7:17">
      <c r="G382" s="29"/>
      <c r="J382" s="206"/>
      <c r="Q382" s="206"/>
    </row>
    <row r="383" spans="7:17">
      <c r="G383" s="29"/>
      <c r="J383" s="206"/>
      <c r="Q383" s="206"/>
    </row>
    <row r="384" spans="7:17">
      <c r="G384" s="29"/>
      <c r="J384" s="206"/>
      <c r="Q384" s="206"/>
    </row>
    <row r="385" spans="7:17">
      <c r="G385" s="29"/>
      <c r="J385" s="206"/>
      <c r="Q385" s="206"/>
    </row>
    <row r="386" spans="7:17">
      <c r="G386" s="29"/>
      <c r="J386" s="206"/>
      <c r="Q386" s="206"/>
    </row>
    <row r="387" spans="7:17">
      <c r="G387" s="29"/>
      <c r="J387" s="206"/>
      <c r="Q387" s="206"/>
    </row>
    <row r="388" spans="7:17">
      <c r="G388" s="29"/>
      <c r="J388" s="206"/>
      <c r="Q388" s="206"/>
    </row>
    <row r="389" spans="7:17">
      <c r="G389" s="29"/>
      <c r="J389" s="206"/>
      <c r="Q389" s="206"/>
    </row>
    <row r="390" spans="7:17">
      <c r="G390" s="29"/>
      <c r="J390" s="206"/>
      <c r="Q390" s="206"/>
    </row>
    <row r="391" spans="7:17">
      <c r="G391" s="29"/>
      <c r="J391" s="206"/>
      <c r="Q391" s="206"/>
    </row>
    <row r="392" spans="7:17">
      <c r="G392" s="29"/>
      <c r="J392" s="206"/>
      <c r="Q392" s="206"/>
    </row>
    <row r="393" spans="7:17">
      <c r="G393" s="100"/>
      <c r="J393" s="206"/>
      <c r="Q393" s="206"/>
    </row>
    <row r="394" spans="7:17">
      <c r="G394" s="100"/>
      <c r="J394" s="206"/>
      <c r="Q394" s="206"/>
    </row>
    <row r="395" spans="7:17">
      <c r="G395" s="100"/>
      <c r="J395" s="206"/>
      <c r="Q395" s="206"/>
    </row>
    <row r="396" spans="7:17">
      <c r="G396" s="100"/>
      <c r="J396" s="206"/>
      <c r="Q396" s="206"/>
    </row>
    <row r="397" spans="7:17">
      <c r="G397" s="100"/>
      <c r="J397" s="206"/>
      <c r="Q397" s="206"/>
    </row>
    <row r="398" spans="7:17">
      <c r="G398" s="100"/>
      <c r="J398" s="206"/>
      <c r="Q398" s="206"/>
    </row>
    <row r="399" spans="7:17">
      <c r="G399" s="100"/>
      <c r="J399" s="206"/>
      <c r="Q399" s="206"/>
    </row>
    <row r="400" spans="7:17">
      <c r="G400" s="100"/>
      <c r="J400" s="206"/>
      <c r="Q400" s="206"/>
    </row>
    <row r="401" spans="7:17">
      <c r="G401" s="100"/>
      <c r="J401" s="206"/>
      <c r="Q401" s="206"/>
    </row>
    <row r="402" spans="7:17">
      <c r="G402" s="100"/>
      <c r="J402" s="206"/>
      <c r="Q402" s="206"/>
    </row>
    <row r="403" spans="7:17">
      <c r="G403" s="100"/>
      <c r="J403" s="206"/>
      <c r="Q403" s="206"/>
    </row>
    <row r="404" spans="7:17">
      <c r="G404" s="100"/>
      <c r="J404" s="206"/>
      <c r="Q404" s="206"/>
    </row>
    <row r="405" spans="7:17">
      <c r="G405" s="100"/>
      <c r="J405" s="206"/>
      <c r="Q405" s="206"/>
    </row>
    <row r="406" spans="7:17">
      <c r="G406" s="100"/>
      <c r="J406" s="206"/>
      <c r="Q406" s="206"/>
    </row>
    <row r="407" spans="7:17">
      <c r="G407" s="100"/>
      <c r="J407" s="206"/>
      <c r="Q407" s="206"/>
    </row>
    <row r="408" spans="7:17">
      <c r="G408" s="100"/>
      <c r="J408" s="206"/>
      <c r="Q408" s="206"/>
    </row>
  </sheetData>
  <conditionalFormatting sqref="M189:M275">
    <cfRule type="containsText" dxfId="501" priority="113" operator="containsText" text="PASS">
      <formula>NOT(ISERROR(SEARCH("PASS", M189)))</formula>
    </cfRule>
    <cfRule type="containsText" dxfId="500" priority="114" operator="containsText" text="FAIL">
      <formula>NOT(ISERROR(SEARCH("FAIL", M189)))</formula>
    </cfRule>
    <cfRule type="containsText" dxfId="499" priority="115" operator="containsText" text="WARN">
      <formula>NOT(ISERROR(SEARCH("WARN", M189)))</formula>
    </cfRule>
  </conditionalFormatting>
  <conditionalFormatting sqref="O201">
    <cfRule type="duplicateValues" dxfId="498" priority="109"/>
  </conditionalFormatting>
  <conditionalFormatting sqref="H298:H308 H1:H2 H4:H201 H316:H1048576">
    <cfRule type="duplicateValues" dxfId="497" priority="104"/>
  </conditionalFormatting>
  <conditionalFormatting sqref="F220:F232">
    <cfRule type="duplicateValues" dxfId="496" priority="88"/>
  </conditionalFormatting>
  <conditionalFormatting sqref="F220:F232">
    <cfRule type="duplicateValues" dxfId="495" priority="90"/>
    <cfRule type="duplicateValues" dxfId="494" priority="91"/>
  </conditionalFormatting>
  <conditionalFormatting sqref="F205:F219">
    <cfRule type="duplicateValues" dxfId="493" priority="84"/>
  </conditionalFormatting>
  <conditionalFormatting sqref="F205:F219">
    <cfRule type="duplicateValues" dxfId="492" priority="85"/>
  </conditionalFormatting>
  <conditionalFormatting sqref="F205:F219">
    <cfRule type="duplicateValues" dxfId="491" priority="86"/>
    <cfRule type="duplicateValues" dxfId="490" priority="87"/>
  </conditionalFormatting>
  <conditionalFormatting sqref="G189:G196">
    <cfRule type="duplicateValues" dxfId="489" priority="61"/>
  </conditionalFormatting>
  <conditionalFormatting sqref="G197:G200">
    <cfRule type="duplicateValues" dxfId="488" priority="60"/>
  </conditionalFormatting>
  <conditionalFormatting sqref="G201">
    <cfRule type="duplicateValues" dxfId="487" priority="59"/>
  </conditionalFormatting>
  <conditionalFormatting sqref="G205:G232">
    <cfRule type="duplicateValues" dxfId="486" priority="55"/>
  </conditionalFormatting>
  <conditionalFormatting sqref="G205:G232">
    <cfRule type="duplicateValues" dxfId="485" priority="56"/>
  </conditionalFormatting>
  <conditionalFormatting sqref="G205:G232">
    <cfRule type="duplicateValues" dxfId="484" priority="57"/>
    <cfRule type="duplicateValues" dxfId="483" priority="58"/>
  </conditionalFormatting>
  <conditionalFormatting sqref="G233">
    <cfRule type="duplicateValues" dxfId="482" priority="54"/>
  </conditionalFormatting>
  <conditionalFormatting sqref="G234">
    <cfRule type="duplicateValues" dxfId="481" priority="52"/>
  </conditionalFormatting>
  <conditionalFormatting sqref="G264:G267">
    <cfRule type="duplicateValues" dxfId="480" priority="48"/>
  </conditionalFormatting>
  <conditionalFormatting sqref="G264:G267">
    <cfRule type="duplicateValues" dxfId="479" priority="49"/>
  </conditionalFormatting>
  <conditionalFormatting sqref="G264:G267">
    <cfRule type="duplicateValues" dxfId="478" priority="50"/>
    <cfRule type="duplicateValues" dxfId="477" priority="51"/>
  </conditionalFormatting>
  <conditionalFormatting sqref="M276:M282">
    <cfRule type="containsText" dxfId="476" priority="42" operator="containsText" text="PASS">
      <formula>NOT(ISERROR(SEARCH("PASS", M276)))</formula>
    </cfRule>
    <cfRule type="containsText" dxfId="475" priority="43" operator="containsText" text="FAIL">
      <formula>NOT(ISERROR(SEARCH("FAIL", M276)))</formula>
    </cfRule>
    <cfRule type="containsText" dxfId="474" priority="44" operator="containsText" text="WARN">
      <formula>NOT(ISERROR(SEARCH("WARN", M276)))</formula>
    </cfRule>
  </conditionalFormatting>
  <conditionalFormatting sqref="O276:O282">
    <cfRule type="duplicateValues" dxfId="473" priority="38"/>
  </conditionalFormatting>
  <conditionalFormatting sqref="O276:O282">
    <cfRule type="duplicateValues" dxfId="472" priority="39"/>
  </conditionalFormatting>
  <conditionalFormatting sqref="O276:O282">
    <cfRule type="duplicateValues" dxfId="471" priority="40"/>
    <cfRule type="duplicateValues" dxfId="470" priority="41"/>
  </conditionalFormatting>
  <conditionalFormatting sqref="E283:E285">
    <cfRule type="duplicateValues" dxfId="469" priority="32"/>
  </conditionalFormatting>
  <conditionalFormatting sqref="E283:E285">
    <cfRule type="duplicateValues" dxfId="468" priority="30"/>
    <cfRule type="duplicateValues" dxfId="467" priority="31"/>
  </conditionalFormatting>
  <conditionalFormatting sqref="E283:E285">
    <cfRule type="duplicateValues" dxfId="466" priority="33"/>
  </conditionalFormatting>
  <conditionalFormatting sqref="C283:C285">
    <cfRule type="duplicateValues" dxfId="465" priority="28"/>
  </conditionalFormatting>
  <conditionalFormatting sqref="C283:C285">
    <cfRule type="duplicateValues" dxfId="464" priority="26"/>
    <cfRule type="duplicateValues" dxfId="463" priority="27"/>
  </conditionalFormatting>
  <conditionalFormatting sqref="C283:C285">
    <cfRule type="duplicateValues" dxfId="462" priority="29"/>
  </conditionalFormatting>
  <conditionalFormatting sqref="M283:M285">
    <cfRule type="containsText" dxfId="461" priority="23" operator="containsText" text="PASS">
      <formula>NOT(ISERROR(SEARCH("PASS", M283)))</formula>
    </cfRule>
    <cfRule type="containsText" dxfId="460" priority="24" operator="containsText" text="FAIL">
      <formula>NOT(ISERROR(SEARCH("FAIL", M283)))</formula>
    </cfRule>
    <cfRule type="containsText" dxfId="459" priority="25" operator="containsText" text="WARN">
      <formula>NOT(ISERROR(SEARCH("WARN", M283)))</formula>
    </cfRule>
  </conditionalFormatting>
  <conditionalFormatting sqref="M286:M296">
    <cfRule type="containsText" dxfId="458" priority="20" operator="containsText" text="PASS">
      <formula>NOT(ISERROR(SEARCH("PASS", M286)))</formula>
    </cfRule>
    <cfRule type="containsText" dxfId="457" priority="21" operator="containsText" text="FAIL">
      <formula>NOT(ISERROR(SEARCH("FAIL", M286)))</formula>
    </cfRule>
    <cfRule type="containsText" dxfId="456" priority="22" operator="containsText" text="WARN">
      <formula>NOT(ISERROR(SEARCH("WARN", M286)))</formula>
    </cfRule>
  </conditionalFormatting>
  <conditionalFormatting sqref="M297">
    <cfRule type="containsText" dxfId="455" priority="17" operator="containsText" text="PASS">
      <formula>NOT(ISERROR(SEARCH("PASS", M297)))</formula>
    </cfRule>
    <cfRule type="containsText" dxfId="454" priority="18" operator="containsText" text="FAIL">
      <formula>NOT(ISERROR(SEARCH("FAIL", M297)))</formula>
    </cfRule>
    <cfRule type="containsText" dxfId="453" priority="19" operator="containsText" text="WARN">
      <formula>NOT(ISERROR(SEARCH("WARN", M297)))</formula>
    </cfRule>
  </conditionalFormatting>
  <conditionalFormatting sqref="H297">
    <cfRule type="duplicateValues" dxfId="452" priority="16"/>
  </conditionalFormatting>
  <conditionalFormatting sqref="G297">
    <cfRule type="duplicateValues" dxfId="451" priority="15"/>
  </conditionalFormatting>
  <conditionalFormatting sqref="G298">
    <cfRule type="duplicateValues" dxfId="450" priority="13"/>
  </conditionalFormatting>
  <conditionalFormatting sqref="G298">
    <cfRule type="duplicateValues" dxfId="449" priority="14"/>
  </conditionalFormatting>
  <conditionalFormatting sqref="G299">
    <cfRule type="duplicateValues" dxfId="448" priority="11"/>
  </conditionalFormatting>
  <conditionalFormatting sqref="G299">
    <cfRule type="duplicateValues" dxfId="447" priority="12"/>
  </conditionalFormatting>
  <conditionalFormatting sqref="G300">
    <cfRule type="duplicateValues" dxfId="446" priority="9"/>
  </conditionalFormatting>
  <conditionalFormatting sqref="G300">
    <cfRule type="duplicateValues" dxfId="445" priority="10"/>
  </conditionalFormatting>
  <conditionalFormatting sqref="G301">
    <cfRule type="duplicateValues" dxfId="444" priority="7"/>
  </conditionalFormatting>
  <conditionalFormatting sqref="G301">
    <cfRule type="duplicateValues" dxfId="443" priority="8"/>
  </conditionalFormatting>
  <conditionalFormatting sqref="G302">
    <cfRule type="duplicateValues" dxfId="442" priority="5"/>
  </conditionalFormatting>
  <conditionalFormatting sqref="G302">
    <cfRule type="duplicateValues" dxfId="441" priority="6"/>
  </conditionalFormatting>
  <conditionalFormatting sqref="G303">
    <cfRule type="duplicateValues" dxfId="440" priority="3"/>
  </conditionalFormatting>
  <conditionalFormatting sqref="G303">
    <cfRule type="duplicateValues" dxfId="439" priority="4"/>
  </conditionalFormatting>
  <conditionalFormatting sqref="G304">
    <cfRule type="duplicateValues" dxfId="438" priority="1"/>
  </conditionalFormatting>
  <conditionalFormatting sqref="G304">
    <cfRule type="duplicateValues" dxfId="437" priority="2"/>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A173B-3FD5-1F47-A0F1-EE1A82D6B1D3}">
  <dimension ref="A1:AF73"/>
  <sheetViews>
    <sheetView topLeftCell="A2" workbookViewId="0">
      <pane ySplit="2" topLeftCell="A4" activePane="bottomLeft" state="frozen"/>
      <selection activeCell="A2" sqref="A2"/>
      <selection pane="bottomLeft" activeCell="D2" sqref="D1:D1048576"/>
    </sheetView>
  </sheetViews>
  <sheetFormatPr baseColWidth="10" defaultRowHeight="15" customHeight="1"/>
  <cols>
    <col min="1" max="1" width="10.83203125" style="6"/>
    <col min="2" max="2" width="12.5" style="6" bestFit="1" customWidth="1"/>
    <col min="3" max="3" width="13.83203125" style="6" customWidth="1"/>
    <col min="4" max="4" width="26.1640625" style="6" customWidth="1"/>
    <col min="5" max="5" width="10.83203125" style="6" customWidth="1"/>
    <col min="6" max="6" width="15.1640625" style="6" bestFit="1" customWidth="1"/>
    <col min="7" max="7" width="16" style="6" bestFit="1" customWidth="1"/>
    <col min="8" max="8" width="21" style="6" customWidth="1"/>
    <col min="9" max="9" width="15.5" style="6" customWidth="1"/>
    <col min="10" max="10" width="13.5" style="6" customWidth="1"/>
    <col min="11" max="11" width="18.33203125" style="6" customWidth="1"/>
    <col min="12" max="12" width="10.1640625" style="6" customWidth="1"/>
    <col min="13" max="13" width="32.5" style="6" bestFit="1" customWidth="1"/>
    <col min="14" max="15" width="10.83203125" style="6"/>
    <col min="16" max="16" width="84.1640625" style="62" customWidth="1"/>
    <col min="17" max="17" width="19.1640625" style="62" customWidth="1"/>
    <col min="18" max="19" width="10.83203125" style="6"/>
    <col min="20" max="20" width="9.6640625" style="6" customWidth="1"/>
    <col min="22" max="16384" width="10.83203125" style="6"/>
  </cols>
  <sheetData>
    <row r="1" spans="1:24" ht="15" customHeight="1">
      <c r="D1" s="6" t="s">
        <v>1599</v>
      </c>
      <c r="F1" s="6">
        <f>COUNTA(#REF!)</f>
        <v>1</v>
      </c>
      <c r="I1" s="6" t="s">
        <v>13665</v>
      </c>
    </row>
    <row r="2" spans="1:24" ht="15" customHeight="1" thickBot="1">
      <c r="B2" s="85"/>
      <c r="I2" s="85">
        <f>COUNTIF(I4:I1197,"*Y*")</f>
        <v>20</v>
      </c>
      <c r="P2" s="115"/>
      <c r="Q2" s="115"/>
      <c r="T2" s="85"/>
    </row>
    <row r="3" spans="1:24" s="86" customFormat="1" ht="16" customHeight="1" thickBot="1">
      <c r="A3" s="661" t="s">
        <v>9370</v>
      </c>
      <c r="B3" s="661" t="s">
        <v>10</v>
      </c>
      <c r="C3" s="661" t="s">
        <v>1</v>
      </c>
      <c r="D3" s="661" t="s">
        <v>2</v>
      </c>
      <c r="E3" s="661" t="s">
        <v>22945</v>
      </c>
      <c r="F3" s="661" t="s">
        <v>3</v>
      </c>
      <c r="G3" s="661" t="s">
        <v>12</v>
      </c>
      <c r="H3" s="661" t="s">
        <v>0</v>
      </c>
      <c r="I3" s="661" t="s">
        <v>23695</v>
      </c>
      <c r="J3" s="661" t="s">
        <v>14</v>
      </c>
      <c r="K3" s="661" t="s">
        <v>4</v>
      </c>
      <c r="L3" s="661" t="s">
        <v>5</v>
      </c>
      <c r="M3" s="661" t="s">
        <v>6</v>
      </c>
      <c r="N3" s="661" t="s">
        <v>7</v>
      </c>
      <c r="O3" s="661" t="s">
        <v>8</v>
      </c>
      <c r="P3" s="661" t="s">
        <v>9</v>
      </c>
      <c r="Q3" s="661" t="s">
        <v>22944</v>
      </c>
      <c r="R3" s="661" t="s">
        <v>22943</v>
      </c>
      <c r="S3" s="661" t="s">
        <v>11</v>
      </c>
      <c r="T3" s="661" t="s">
        <v>22942</v>
      </c>
    </row>
    <row r="4" spans="1:24" ht="15" customHeight="1">
      <c r="A4" s="5">
        <v>1</v>
      </c>
      <c r="B4" s="8" t="s">
        <v>18360</v>
      </c>
      <c r="C4" s="8" t="s">
        <v>721</v>
      </c>
      <c r="D4" s="8" t="s">
        <v>722</v>
      </c>
      <c r="E4" s="8"/>
      <c r="F4" s="8"/>
      <c r="G4" s="8" t="s">
        <v>6254</v>
      </c>
      <c r="H4" s="8" t="s">
        <v>11194</v>
      </c>
      <c r="I4" s="8" t="s">
        <v>21</v>
      </c>
      <c r="J4" s="8" t="str">
        <f>IF('MPNST files'!L4&gt;0, "Y", "N")</f>
        <v>Y</v>
      </c>
      <c r="K4" s="8"/>
      <c r="L4" s="8"/>
      <c r="M4" s="8" t="s">
        <v>494</v>
      </c>
      <c r="N4" s="8" t="s">
        <v>9998</v>
      </c>
      <c r="O4" s="8" t="s">
        <v>454</v>
      </c>
      <c r="P4" s="513" t="s">
        <v>19491</v>
      </c>
      <c r="Q4" s="513"/>
      <c r="R4" s="8" t="s">
        <v>20</v>
      </c>
      <c r="S4" s="67" t="s">
        <v>286</v>
      </c>
      <c r="T4" s="8"/>
      <c r="V4" s="10"/>
      <c r="W4" s="10"/>
      <c r="X4" s="10"/>
    </row>
    <row r="5" spans="1:24" ht="15" customHeight="1">
      <c r="A5" s="5">
        <v>2</v>
      </c>
      <c r="B5" s="8" t="s">
        <v>18360</v>
      </c>
      <c r="C5" s="8" t="s">
        <v>724</v>
      </c>
      <c r="D5" s="8" t="s">
        <v>19492</v>
      </c>
      <c r="E5" s="8"/>
      <c r="F5" s="8"/>
      <c r="G5" s="8" t="s">
        <v>6255</v>
      </c>
      <c r="H5" s="8" t="s">
        <v>11195</v>
      </c>
      <c r="I5" s="8" t="s">
        <v>22</v>
      </c>
      <c r="J5" s="8" t="str">
        <f>IF('MPNST files'!L5&gt;0, "Y", "N")</f>
        <v>Y</v>
      </c>
      <c r="K5" s="8"/>
      <c r="L5" s="8"/>
      <c r="M5" s="8" t="s">
        <v>23162</v>
      </c>
      <c r="N5" s="8" t="s">
        <v>457</v>
      </c>
      <c r="O5" s="8" t="s">
        <v>454</v>
      </c>
      <c r="P5" s="60" t="s">
        <v>19493</v>
      </c>
      <c r="Q5" s="60"/>
      <c r="R5" s="8" t="s">
        <v>20</v>
      </c>
      <c r="S5" s="67" t="s">
        <v>278</v>
      </c>
      <c r="T5" s="8"/>
      <c r="V5" s="10"/>
      <c r="W5" s="10"/>
      <c r="X5" s="10"/>
    </row>
    <row r="6" spans="1:24" s="86" customFormat="1" ht="15" customHeight="1">
      <c r="A6" s="5">
        <v>3</v>
      </c>
      <c r="B6" s="8" t="s">
        <v>18360</v>
      </c>
      <c r="C6" s="51" t="s">
        <v>726</v>
      </c>
      <c r="D6" s="51" t="s">
        <v>722</v>
      </c>
      <c r="E6" s="51"/>
      <c r="F6" s="123"/>
      <c r="G6" s="8" t="s">
        <v>6256</v>
      </c>
      <c r="H6" s="51" t="s">
        <v>11196</v>
      </c>
      <c r="I6" s="8" t="s">
        <v>22</v>
      </c>
      <c r="J6" s="8" t="str">
        <f>IF('MPNST files'!L6&gt;0, "Y", "N")</f>
        <v>Y</v>
      </c>
      <c r="K6" s="51"/>
      <c r="L6" s="51"/>
      <c r="M6" s="51" t="s">
        <v>496</v>
      </c>
      <c r="N6" s="51" t="s">
        <v>457</v>
      </c>
      <c r="O6" s="51" t="s">
        <v>463</v>
      </c>
      <c r="P6" s="514" t="s">
        <v>19494</v>
      </c>
      <c r="Q6" s="514"/>
      <c r="R6" s="51" t="s">
        <v>20</v>
      </c>
      <c r="S6" s="108" t="s">
        <v>275</v>
      </c>
      <c r="T6" s="8"/>
      <c r="V6" s="98"/>
      <c r="W6" s="98"/>
      <c r="X6" s="98"/>
    </row>
    <row r="7" spans="1:24" ht="15" customHeight="1">
      <c r="A7" s="5">
        <v>4</v>
      </c>
      <c r="B7" s="8" t="s">
        <v>18360</v>
      </c>
      <c r="C7" s="8" t="s">
        <v>728</v>
      </c>
      <c r="D7" s="8" t="s">
        <v>722</v>
      </c>
      <c r="E7" s="8"/>
      <c r="F7" s="8"/>
      <c r="G7" s="8" t="s">
        <v>6257</v>
      </c>
      <c r="H7" s="51" t="s">
        <v>11197</v>
      </c>
      <c r="I7" s="8" t="s">
        <v>21</v>
      </c>
      <c r="J7" s="8" t="str">
        <f>IF('MPNST files'!L7&gt;0, "Y", "N")</f>
        <v>Y</v>
      </c>
      <c r="K7" s="8"/>
      <c r="L7" s="8"/>
      <c r="M7" s="8" t="s">
        <v>23112</v>
      </c>
      <c r="N7" s="8" t="s">
        <v>461</v>
      </c>
      <c r="O7" s="8" t="s">
        <v>463</v>
      </c>
      <c r="P7" s="60" t="s">
        <v>19495</v>
      </c>
      <c r="Q7" s="60"/>
      <c r="R7" s="8" t="s">
        <v>20</v>
      </c>
      <c r="S7" s="67" t="s">
        <v>270</v>
      </c>
      <c r="T7" s="8"/>
      <c r="V7" s="10"/>
      <c r="W7" s="10"/>
      <c r="X7" s="10"/>
    </row>
    <row r="8" spans="1:24" ht="15" customHeight="1">
      <c r="A8" s="5">
        <v>5</v>
      </c>
      <c r="B8" s="8" t="s">
        <v>18360</v>
      </c>
      <c r="C8" s="8" t="s">
        <v>730</v>
      </c>
      <c r="D8" s="8" t="s">
        <v>722</v>
      </c>
      <c r="E8" s="8"/>
      <c r="F8" s="8"/>
      <c r="G8" s="8" t="s">
        <v>6258</v>
      </c>
      <c r="H8" s="51" t="s">
        <v>11198</v>
      </c>
      <c r="I8" s="8" t="s">
        <v>21</v>
      </c>
      <c r="J8" s="8" t="str">
        <f>IF('MPNST files'!L8&gt;0, "Y", "N")</f>
        <v>Y</v>
      </c>
      <c r="K8" s="8"/>
      <c r="L8" s="8"/>
      <c r="M8" s="8" t="s">
        <v>23162</v>
      </c>
      <c r="N8" s="8" t="s">
        <v>462</v>
      </c>
      <c r="O8" s="8" t="s">
        <v>454</v>
      </c>
      <c r="P8" s="60" t="s">
        <v>19496</v>
      </c>
      <c r="Q8" s="60"/>
      <c r="R8" s="8" t="s">
        <v>20</v>
      </c>
      <c r="S8" s="67" t="s">
        <v>270</v>
      </c>
      <c r="T8" s="8"/>
      <c r="V8" s="10"/>
      <c r="W8" s="10"/>
      <c r="X8" s="10"/>
    </row>
    <row r="9" spans="1:24" ht="15" customHeight="1">
      <c r="A9" s="5">
        <v>6</v>
      </c>
      <c r="B9" s="8" t="s">
        <v>18360</v>
      </c>
      <c r="C9" s="8" t="s">
        <v>732</v>
      </c>
      <c r="D9" s="8" t="s">
        <v>722</v>
      </c>
      <c r="E9" s="8"/>
      <c r="F9" s="8"/>
      <c r="G9" s="8" t="s">
        <v>6259</v>
      </c>
      <c r="H9" s="51" t="s">
        <v>11199</v>
      </c>
      <c r="I9" s="8" t="s">
        <v>21</v>
      </c>
      <c r="J9" s="8" t="str">
        <f>IF('MPNST files'!L9&gt;0, "Y", "N")</f>
        <v>Y</v>
      </c>
      <c r="K9" s="8"/>
      <c r="L9" s="8"/>
      <c r="M9" s="8" t="s">
        <v>23163</v>
      </c>
      <c r="N9" s="8" t="s">
        <v>461</v>
      </c>
      <c r="O9" s="8" t="s">
        <v>463</v>
      </c>
      <c r="P9" s="60" t="s">
        <v>19497</v>
      </c>
      <c r="Q9" s="60"/>
      <c r="R9" s="8" t="s">
        <v>20</v>
      </c>
      <c r="S9" s="67" t="s">
        <v>271</v>
      </c>
      <c r="T9" s="8"/>
      <c r="V9" s="10"/>
      <c r="W9" s="10"/>
      <c r="X9" s="10"/>
    </row>
    <row r="10" spans="1:24" ht="15" customHeight="1">
      <c r="A10" s="5">
        <v>7</v>
      </c>
      <c r="B10" s="8" t="s">
        <v>18360</v>
      </c>
      <c r="C10" s="8" t="s">
        <v>734</v>
      </c>
      <c r="D10" s="8" t="s">
        <v>722</v>
      </c>
      <c r="E10" s="8"/>
      <c r="F10" s="8"/>
      <c r="G10" s="8" t="s">
        <v>6260</v>
      </c>
      <c r="H10" s="51" t="s">
        <v>11200</v>
      </c>
      <c r="I10" s="8" t="s">
        <v>21</v>
      </c>
      <c r="J10" s="8" t="str">
        <f>IF('MPNST files'!L10&gt;0, "Y", "N")</f>
        <v>Y</v>
      </c>
      <c r="K10" s="8"/>
      <c r="L10" s="8"/>
      <c r="M10" s="8" t="s">
        <v>23163</v>
      </c>
      <c r="N10" s="8" t="s">
        <v>474</v>
      </c>
      <c r="O10" s="8" t="s">
        <v>463</v>
      </c>
      <c r="P10" s="60" t="s">
        <v>19499</v>
      </c>
      <c r="Q10" s="60"/>
      <c r="R10" s="8" t="s">
        <v>20</v>
      </c>
      <c r="S10" s="67" t="s">
        <v>270</v>
      </c>
      <c r="T10" s="8"/>
      <c r="V10" s="10"/>
      <c r="W10" s="10"/>
      <c r="X10" s="10"/>
    </row>
    <row r="11" spans="1:24" s="10" customFormat="1" ht="15" customHeight="1">
      <c r="A11" s="8">
        <v>8</v>
      </c>
      <c r="B11" s="8" t="s">
        <v>18360</v>
      </c>
      <c r="C11" s="8" t="s">
        <v>736</v>
      </c>
      <c r="D11" s="8" t="s">
        <v>722</v>
      </c>
      <c r="E11" s="8"/>
      <c r="F11" s="8"/>
      <c r="G11" s="8" t="s">
        <v>6261</v>
      </c>
      <c r="H11" s="51" t="s">
        <v>11201</v>
      </c>
      <c r="I11" s="8" t="s">
        <v>21</v>
      </c>
      <c r="J11" s="8" t="str">
        <f>IF('MPNST files'!L11&gt;0, "Y", "N")</f>
        <v>N</v>
      </c>
      <c r="K11" s="8"/>
      <c r="L11" s="8"/>
      <c r="M11" s="8" t="s">
        <v>16745</v>
      </c>
      <c r="N11" s="8" t="s">
        <v>472</v>
      </c>
      <c r="O11" s="8" t="s">
        <v>463</v>
      </c>
      <c r="P11" s="60" t="s">
        <v>19498</v>
      </c>
      <c r="Q11" s="60"/>
      <c r="R11" s="8" t="s">
        <v>20</v>
      </c>
      <c r="S11" s="67" t="s">
        <v>270</v>
      </c>
      <c r="T11" s="8"/>
    </row>
    <row r="12" spans="1:24" ht="15" customHeight="1">
      <c r="A12" s="5">
        <v>9</v>
      </c>
      <c r="B12" s="8" t="s">
        <v>18360</v>
      </c>
      <c r="C12" s="8" t="s">
        <v>737</v>
      </c>
      <c r="D12" s="8" t="s">
        <v>722</v>
      </c>
      <c r="E12" s="8"/>
      <c r="F12" s="8"/>
      <c r="G12" s="8" t="s">
        <v>6262</v>
      </c>
      <c r="H12" s="51" t="s">
        <v>11202</v>
      </c>
      <c r="I12" s="8" t="s">
        <v>21</v>
      </c>
      <c r="J12" s="8" t="str">
        <f>IF('MPNST files'!L12&gt;0, "Y", "N")</f>
        <v>N</v>
      </c>
      <c r="K12" s="8"/>
      <c r="L12" s="8"/>
      <c r="M12" s="8" t="s">
        <v>23164</v>
      </c>
      <c r="N12" s="8" t="s">
        <v>448</v>
      </c>
      <c r="O12" s="8" t="s">
        <v>454</v>
      </c>
      <c r="P12" s="60" t="s">
        <v>19500</v>
      </c>
      <c r="Q12" s="60"/>
      <c r="R12" s="8" t="s">
        <v>20</v>
      </c>
      <c r="S12" s="67" t="s">
        <v>286</v>
      </c>
      <c r="T12" s="8"/>
      <c r="V12" s="10"/>
      <c r="W12" s="10"/>
      <c r="X12" s="10"/>
    </row>
    <row r="13" spans="1:24" ht="15" customHeight="1">
      <c r="A13" s="5">
        <v>10</v>
      </c>
      <c r="B13" s="8" t="s">
        <v>18360</v>
      </c>
      <c r="C13" s="8" t="s">
        <v>739</v>
      </c>
      <c r="D13" s="8" t="s">
        <v>722</v>
      </c>
      <c r="E13" s="8"/>
      <c r="F13" s="8"/>
      <c r="G13" s="8" t="s">
        <v>6263</v>
      </c>
      <c r="H13" s="51" t="s">
        <v>11203</v>
      </c>
      <c r="I13" s="8" t="s">
        <v>21</v>
      </c>
      <c r="J13" s="8" t="str">
        <f>IF('MPNST files'!L13&gt;0, "Y", "N")</f>
        <v>Y</v>
      </c>
      <c r="K13" s="8"/>
      <c r="L13" s="8"/>
      <c r="M13" s="8" t="s">
        <v>9750</v>
      </c>
      <c r="N13" s="8" t="s">
        <v>461</v>
      </c>
      <c r="O13" s="8" t="s">
        <v>454</v>
      </c>
      <c r="P13" s="60" t="s">
        <v>19502</v>
      </c>
      <c r="Q13" s="60"/>
      <c r="R13" s="8" t="s">
        <v>20</v>
      </c>
      <c r="S13" s="67" t="s">
        <v>270</v>
      </c>
      <c r="T13" s="8"/>
      <c r="V13" s="10"/>
      <c r="W13" s="10"/>
      <c r="X13" s="10"/>
    </row>
    <row r="14" spans="1:24" ht="15" customHeight="1">
      <c r="A14" s="5">
        <v>11</v>
      </c>
      <c r="B14" s="8" t="s">
        <v>18360</v>
      </c>
      <c r="C14" s="8" t="s">
        <v>741</v>
      </c>
      <c r="D14" s="8" t="s">
        <v>722</v>
      </c>
      <c r="E14" s="8"/>
      <c r="F14" s="8"/>
      <c r="G14" s="8" t="s">
        <v>6264</v>
      </c>
      <c r="H14" s="51" t="s">
        <v>11204</v>
      </c>
      <c r="I14" s="8" t="s">
        <v>21</v>
      </c>
      <c r="J14" s="8" t="str">
        <f>IF('MPNST files'!L14&gt;0, "Y", "N")</f>
        <v>Y</v>
      </c>
      <c r="K14" s="8"/>
      <c r="L14" s="8"/>
      <c r="M14" s="8" t="s">
        <v>9858</v>
      </c>
      <c r="N14" s="8" t="s">
        <v>10710</v>
      </c>
      <c r="O14" s="8" t="s">
        <v>463</v>
      </c>
      <c r="P14" s="60" t="s">
        <v>19501</v>
      </c>
      <c r="Q14" s="60"/>
      <c r="R14" s="8" t="s">
        <v>20</v>
      </c>
      <c r="S14" s="67" t="s">
        <v>270</v>
      </c>
      <c r="T14" s="8"/>
      <c r="V14" s="10"/>
      <c r="W14" s="10"/>
      <c r="X14" s="10"/>
    </row>
    <row r="15" spans="1:24" ht="15" customHeight="1">
      <c r="A15" s="5">
        <v>12</v>
      </c>
      <c r="B15" s="8" t="s">
        <v>18360</v>
      </c>
      <c r="C15" s="8" t="s">
        <v>743</v>
      </c>
      <c r="D15" s="8" t="s">
        <v>722</v>
      </c>
      <c r="E15" s="8"/>
      <c r="F15" s="8"/>
      <c r="G15" s="8" t="s">
        <v>6265</v>
      </c>
      <c r="H15" s="51" t="s">
        <v>11205</v>
      </c>
      <c r="I15" s="8" t="s">
        <v>21</v>
      </c>
      <c r="J15" s="8" t="str">
        <f>IF('MPNST files'!L15&gt;0, "Y", "N")</f>
        <v>Y</v>
      </c>
      <c r="K15" s="8"/>
      <c r="L15" s="8"/>
      <c r="M15" s="8" t="s">
        <v>23165</v>
      </c>
      <c r="N15" s="8" t="s">
        <v>453</v>
      </c>
      <c r="O15" s="8" t="s">
        <v>454</v>
      </c>
      <c r="P15" s="60" t="s">
        <v>19503</v>
      </c>
      <c r="Q15" s="60"/>
      <c r="R15" s="8" t="s">
        <v>20</v>
      </c>
      <c r="S15" s="67" t="s">
        <v>270</v>
      </c>
      <c r="T15" s="8"/>
      <c r="V15" s="10"/>
      <c r="W15" s="10"/>
      <c r="X15" s="10"/>
    </row>
    <row r="16" spans="1:24" ht="15" customHeight="1">
      <c r="A16" s="5">
        <v>13</v>
      </c>
      <c r="B16" s="8" t="s">
        <v>18360</v>
      </c>
      <c r="C16" s="8" t="s">
        <v>745</v>
      </c>
      <c r="D16" s="8" t="s">
        <v>722</v>
      </c>
      <c r="E16" s="8"/>
      <c r="F16" s="8"/>
      <c r="G16" s="8" t="s">
        <v>6266</v>
      </c>
      <c r="H16" s="51" t="s">
        <v>11206</v>
      </c>
      <c r="I16" s="8" t="s">
        <v>21</v>
      </c>
      <c r="J16" s="8" t="str">
        <f>IF('MPNST files'!L16&gt;0, "Y", "N")</f>
        <v>Y</v>
      </c>
      <c r="K16" s="8"/>
      <c r="L16" s="8"/>
      <c r="M16" s="8" t="s">
        <v>506</v>
      </c>
      <c r="N16" s="8" t="s">
        <v>9995</v>
      </c>
      <c r="O16" s="8" t="s">
        <v>454</v>
      </c>
      <c r="P16" s="60" t="s">
        <v>19504</v>
      </c>
      <c r="Q16" s="60"/>
      <c r="R16" s="8" t="s">
        <v>20</v>
      </c>
      <c r="S16" s="67" t="s">
        <v>271</v>
      </c>
      <c r="T16" s="8"/>
      <c r="V16" s="10"/>
      <c r="W16" s="10"/>
      <c r="X16" s="10"/>
    </row>
    <row r="17" spans="1:32" ht="15" customHeight="1">
      <c r="A17" s="5">
        <v>14</v>
      </c>
      <c r="B17" s="8" t="s">
        <v>18360</v>
      </c>
      <c r="C17" s="8" t="s">
        <v>11791</v>
      </c>
      <c r="D17" s="8" t="s">
        <v>722</v>
      </c>
      <c r="E17" s="8"/>
      <c r="F17" s="8" t="s">
        <v>11793</v>
      </c>
      <c r="G17" s="8" t="s">
        <v>11794</v>
      </c>
      <c r="H17" s="38" t="s">
        <v>11795</v>
      </c>
      <c r="I17" s="8" t="s">
        <v>21</v>
      </c>
      <c r="J17" s="8" t="str">
        <f>IF('MPNST files'!L17&gt;0, "Y", "N")</f>
        <v>Y</v>
      </c>
      <c r="K17" s="8"/>
      <c r="L17" s="38"/>
      <c r="M17" s="38" t="s">
        <v>12660</v>
      </c>
      <c r="N17" s="38" t="s">
        <v>10711</v>
      </c>
      <c r="O17" s="38" t="s">
        <v>463</v>
      </c>
      <c r="P17" s="292" t="s">
        <v>23869</v>
      </c>
      <c r="Q17" s="292"/>
      <c r="R17" s="8" t="s">
        <v>20</v>
      </c>
      <c r="S17" s="8" t="s">
        <v>11792</v>
      </c>
      <c r="T17" s="8"/>
      <c r="V17" s="10"/>
      <c r="W17" s="10"/>
      <c r="X17" s="10"/>
    </row>
    <row r="18" spans="1:32" ht="15" customHeight="1">
      <c r="A18" s="5">
        <v>15</v>
      </c>
      <c r="B18" s="8" t="s">
        <v>18360</v>
      </c>
      <c r="C18" s="8" t="s">
        <v>11796</v>
      </c>
      <c r="D18" s="8" t="s">
        <v>722</v>
      </c>
      <c r="E18" s="8"/>
      <c r="F18" s="8" t="s">
        <v>11797</v>
      </c>
      <c r="G18" s="8" t="s">
        <v>11798</v>
      </c>
      <c r="H18" s="38" t="s">
        <v>11799</v>
      </c>
      <c r="I18" s="8" t="s">
        <v>21</v>
      </c>
      <c r="J18" s="8" t="str">
        <f>IF('MPNST files'!L18&gt;0, "Y", "N")</f>
        <v>Y</v>
      </c>
      <c r="K18" s="8"/>
      <c r="L18" s="8"/>
      <c r="M18" s="8" t="s">
        <v>9848</v>
      </c>
      <c r="N18" s="8" t="s">
        <v>10805</v>
      </c>
      <c r="O18" s="8" t="s">
        <v>463</v>
      </c>
      <c r="P18" s="60" t="s">
        <v>19505</v>
      </c>
      <c r="Q18" s="60"/>
      <c r="R18" s="8" t="s">
        <v>20</v>
      </c>
      <c r="S18" s="8" t="s">
        <v>568</v>
      </c>
      <c r="T18" s="8"/>
      <c r="V18" s="10"/>
      <c r="W18" s="10"/>
      <c r="X18" s="10"/>
    </row>
    <row r="19" spans="1:32" ht="15" customHeight="1">
      <c r="A19" s="5">
        <v>16</v>
      </c>
      <c r="B19" s="8" t="s">
        <v>18360</v>
      </c>
      <c r="C19" s="8" t="s">
        <v>11800</v>
      </c>
      <c r="D19" s="8" t="s">
        <v>722</v>
      </c>
      <c r="E19" s="8"/>
      <c r="F19" s="8" t="s">
        <v>11802</v>
      </c>
      <c r="G19" s="8" t="s">
        <v>11803</v>
      </c>
      <c r="H19" s="38" t="s">
        <v>11804</v>
      </c>
      <c r="I19" s="8" t="s">
        <v>21</v>
      </c>
      <c r="J19" s="8" t="str">
        <f>IF('MPNST files'!L19&gt;0, "Y", "N")</f>
        <v>Y</v>
      </c>
      <c r="K19" s="8"/>
      <c r="L19" s="8"/>
      <c r="M19" s="8" t="s">
        <v>23407</v>
      </c>
      <c r="N19" s="8" t="s">
        <v>461</v>
      </c>
      <c r="O19" s="8" t="s">
        <v>454</v>
      </c>
      <c r="P19" s="60" t="s">
        <v>19506</v>
      </c>
      <c r="Q19" s="60"/>
      <c r="R19" s="8" t="s">
        <v>20</v>
      </c>
      <c r="S19" s="8" t="s">
        <v>11801</v>
      </c>
      <c r="T19" s="8"/>
      <c r="V19" s="10"/>
      <c r="W19" s="10"/>
      <c r="X19" s="10"/>
    </row>
    <row r="20" spans="1:32" ht="15" customHeight="1">
      <c r="A20" s="5">
        <v>17</v>
      </c>
      <c r="B20" s="8" t="s">
        <v>18360</v>
      </c>
      <c r="C20" s="8" t="s">
        <v>11805</v>
      </c>
      <c r="D20" s="8" t="s">
        <v>722</v>
      </c>
      <c r="E20" s="8"/>
      <c r="F20" s="8" t="s">
        <v>11807</v>
      </c>
      <c r="G20" s="8" t="s">
        <v>11808</v>
      </c>
      <c r="H20" s="38" t="s">
        <v>11809</v>
      </c>
      <c r="I20" s="8" t="s">
        <v>21</v>
      </c>
      <c r="J20" s="8" t="str">
        <f>IF('MPNST files'!L20&gt;0, "Y", "N")</f>
        <v>Y</v>
      </c>
      <c r="K20" s="8"/>
      <c r="L20" s="8"/>
      <c r="M20" s="8" t="s">
        <v>11129</v>
      </c>
      <c r="N20" s="8" t="s">
        <v>460</v>
      </c>
      <c r="O20" s="8" t="s">
        <v>454</v>
      </c>
      <c r="P20" s="60" t="s">
        <v>19507</v>
      </c>
      <c r="Q20" s="60"/>
      <c r="R20" s="8" t="s">
        <v>20</v>
      </c>
      <c r="S20" s="8" t="s">
        <v>11806</v>
      </c>
      <c r="T20" s="8"/>
      <c r="V20" s="10"/>
      <c r="W20" s="10"/>
      <c r="X20" s="10"/>
    </row>
    <row r="21" spans="1:32" ht="15" customHeight="1">
      <c r="A21" s="5">
        <v>18</v>
      </c>
      <c r="B21" s="8" t="s">
        <v>18360</v>
      </c>
      <c r="C21" s="8" t="s">
        <v>11810</v>
      </c>
      <c r="D21" s="8" t="s">
        <v>722</v>
      </c>
      <c r="E21" s="8"/>
      <c r="F21" s="8" t="s">
        <v>11811</v>
      </c>
      <c r="G21" s="8" t="s">
        <v>11812</v>
      </c>
      <c r="H21" s="8" t="s">
        <v>11813</v>
      </c>
      <c r="I21" s="8" t="s">
        <v>22</v>
      </c>
      <c r="J21" s="8" t="str">
        <f>IF('MPNST files'!L21&gt;0, "Y", "N")</f>
        <v>Y</v>
      </c>
      <c r="K21" s="8"/>
      <c r="L21" s="8"/>
      <c r="M21" s="8" t="s">
        <v>19376</v>
      </c>
      <c r="N21" s="8" t="s">
        <v>460</v>
      </c>
      <c r="O21" s="8" t="s">
        <v>463</v>
      </c>
      <c r="P21" s="60" t="s">
        <v>19508</v>
      </c>
      <c r="Q21" s="60"/>
      <c r="R21" s="8" t="s">
        <v>20</v>
      </c>
      <c r="S21" s="8" t="s">
        <v>270</v>
      </c>
      <c r="T21" s="8"/>
      <c r="V21" s="10"/>
      <c r="W21" s="10"/>
      <c r="X21" s="10"/>
    </row>
    <row r="22" spans="1:32" ht="15" customHeight="1">
      <c r="A22" s="5">
        <v>19</v>
      </c>
      <c r="B22" s="8" t="s">
        <v>18360</v>
      </c>
      <c r="C22" s="8" t="s">
        <v>14062</v>
      </c>
      <c r="D22" s="8" t="s">
        <v>722</v>
      </c>
      <c r="E22" s="8"/>
      <c r="F22" s="8" t="s">
        <v>14063</v>
      </c>
      <c r="G22" s="8" t="s">
        <v>14064</v>
      </c>
      <c r="H22" s="38" t="s">
        <v>14065</v>
      </c>
      <c r="I22" s="8" t="s">
        <v>21</v>
      </c>
      <c r="J22" s="8" t="str">
        <f>IF('MPNST files'!L22&gt;0, "Y", "N")</f>
        <v>Y</v>
      </c>
      <c r="K22" s="8"/>
      <c r="L22" s="8"/>
      <c r="M22" s="8" t="s">
        <v>9750</v>
      </c>
      <c r="N22" s="8" t="s">
        <v>466</v>
      </c>
      <c r="O22" s="8" t="s">
        <v>454</v>
      </c>
      <c r="P22" s="60" t="s">
        <v>19509</v>
      </c>
      <c r="Q22" s="60"/>
      <c r="R22" s="8" t="s">
        <v>20</v>
      </c>
      <c r="S22" s="8" t="s">
        <v>270</v>
      </c>
      <c r="T22" s="8"/>
      <c r="V22" s="10"/>
      <c r="W22" s="10"/>
      <c r="X22" s="10"/>
    </row>
    <row r="23" spans="1:32" ht="15" customHeight="1">
      <c r="A23" s="56">
        <v>20</v>
      </c>
      <c r="B23" s="8" t="s">
        <v>18360</v>
      </c>
      <c r="C23" s="8" t="s">
        <v>15129</v>
      </c>
      <c r="D23" s="8" t="s">
        <v>22066</v>
      </c>
      <c r="E23" s="8"/>
      <c r="F23" s="8" t="s">
        <v>15131</v>
      </c>
      <c r="G23" s="8" t="s">
        <v>15132</v>
      </c>
      <c r="H23" s="38" t="s">
        <v>15133</v>
      </c>
      <c r="I23" s="8" t="s">
        <v>22</v>
      </c>
      <c r="J23" s="8" t="str">
        <f>IF('MPNST files'!L23&gt;0, "Y", "N")</f>
        <v>N</v>
      </c>
      <c r="K23" s="8"/>
      <c r="L23" s="8"/>
      <c r="M23" s="8" t="s">
        <v>23166</v>
      </c>
      <c r="N23" s="8" t="s">
        <v>11440</v>
      </c>
      <c r="O23" s="8" t="s">
        <v>463</v>
      </c>
      <c r="P23" s="60" t="s">
        <v>22856</v>
      </c>
      <c r="Q23" s="60"/>
      <c r="R23" s="8" t="s">
        <v>20</v>
      </c>
      <c r="S23" s="8" t="s">
        <v>15130</v>
      </c>
      <c r="T23" s="8"/>
      <c r="V23" s="10"/>
      <c r="W23" s="10"/>
      <c r="X23" s="10"/>
    </row>
    <row r="24" spans="1:32" ht="15" customHeight="1">
      <c r="A24" s="5">
        <v>21</v>
      </c>
      <c r="B24" s="8" t="s">
        <v>18360</v>
      </c>
      <c r="C24" s="8" t="s">
        <v>14073</v>
      </c>
      <c r="D24" s="8" t="s">
        <v>722</v>
      </c>
      <c r="E24" s="8"/>
      <c r="F24" s="8" t="s">
        <v>15134</v>
      </c>
      <c r="G24" s="8" t="s">
        <v>15135</v>
      </c>
      <c r="H24" s="38" t="s">
        <v>15136</v>
      </c>
      <c r="I24" s="8" t="s">
        <v>22</v>
      </c>
      <c r="J24" s="8" t="str">
        <f>IF('MPNST files'!L24&gt;0, "Y", "N")</f>
        <v>Y</v>
      </c>
      <c r="K24" s="8"/>
      <c r="L24" s="8"/>
      <c r="M24" s="8" t="s">
        <v>488</v>
      </c>
      <c r="N24" s="8" t="s">
        <v>10711</v>
      </c>
      <c r="O24" s="8" t="s">
        <v>454</v>
      </c>
      <c r="P24" s="60" t="s">
        <v>19510</v>
      </c>
      <c r="Q24" s="60"/>
      <c r="R24" s="8" t="s">
        <v>20</v>
      </c>
      <c r="S24" s="8" t="s">
        <v>12167</v>
      </c>
      <c r="T24" s="8"/>
      <c r="V24" s="10"/>
      <c r="W24" s="10"/>
      <c r="X24" s="10"/>
    </row>
    <row r="25" spans="1:32" ht="15" customHeight="1">
      <c r="A25" s="56">
        <v>22</v>
      </c>
      <c r="B25" s="8" t="s">
        <v>18360</v>
      </c>
      <c r="C25" s="8" t="s">
        <v>11796</v>
      </c>
      <c r="D25" s="8" t="s">
        <v>722</v>
      </c>
      <c r="E25" s="8"/>
      <c r="F25" s="8" t="s">
        <v>15137</v>
      </c>
      <c r="G25" s="8" t="s">
        <v>15138</v>
      </c>
      <c r="H25" s="38" t="s">
        <v>15139</v>
      </c>
      <c r="I25" s="8" t="s">
        <v>21</v>
      </c>
      <c r="J25" s="8" t="str">
        <f>IF('MPNST files'!L25&gt;0, "Y", "N")</f>
        <v>Y</v>
      </c>
      <c r="K25" s="8"/>
      <c r="L25" s="8"/>
      <c r="M25" s="8" t="s">
        <v>488</v>
      </c>
      <c r="N25" s="8" t="s">
        <v>9998</v>
      </c>
      <c r="O25" s="8" t="s">
        <v>463</v>
      </c>
      <c r="P25" s="60" t="s">
        <v>23870</v>
      </c>
      <c r="Q25" s="60"/>
      <c r="R25" s="8" t="s">
        <v>20</v>
      </c>
      <c r="S25" s="8" t="s">
        <v>124</v>
      </c>
      <c r="T25" s="8"/>
      <c r="V25" s="10"/>
      <c r="W25" s="10"/>
      <c r="X25" s="10"/>
    </row>
    <row r="26" spans="1:32" ht="15" customHeight="1">
      <c r="A26" s="5">
        <v>23</v>
      </c>
      <c r="B26" s="8" t="s">
        <v>18360</v>
      </c>
      <c r="C26" s="8" t="s">
        <v>11800</v>
      </c>
      <c r="D26" s="8" t="s">
        <v>722</v>
      </c>
      <c r="E26" s="8"/>
      <c r="F26" s="8" t="s">
        <v>15141</v>
      </c>
      <c r="G26" s="8" t="s">
        <v>15142</v>
      </c>
      <c r="H26" s="8" t="s">
        <v>15143</v>
      </c>
      <c r="I26" s="8" t="s">
        <v>21</v>
      </c>
      <c r="J26" s="8" t="str">
        <f>IF('MPNST files'!L26&gt;0, "Y", "N")</f>
        <v>Y</v>
      </c>
      <c r="K26" s="8"/>
      <c r="L26" s="8"/>
      <c r="M26" s="8" t="s">
        <v>23407</v>
      </c>
      <c r="N26" s="8" t="s">
        <v>461</v>
      </c>
      <c r="O26" s="8" t="s">
        <v>454</v>
      </c>
      <c r="P26" s="60" t="s">
        <v>19506</v>
      </c>
      <c r="Q26" s="60"/>
      <c r="R26" s="8" t="s">
        <v>20</v>
      </c>
      <c r="S26" s="8" t="s">
        <v>15140</v>
      </c>
      <c r="T26" s="8"/>
      <c r="V26" s="10"/>
      <c r="W26" s="10"/>
      <c r="X26" s="10"/>
    </row>
    <row r="27" spans="1:32" ht="15" customHeight="1">
      <c r="A27" s="5">
        <v>24</v>
      </c>
      <c r="B27" s="8" t="s">
        <v>18360</v>
      </c>
      <c r="C27" s="8" t="s">
        <v>14934</v>
      </c>
      <c r="D27" s="8" t="s">
        <v>722</v>
      </c>
      <c r="E27" s="8"/>
      <c r="F27" s="8" t="s">
        <v>15144</v>
      </c>
      <c r="G27" s="8" t="s">
        <v>15145</v>
      </c>
      <c r="H27" s="8" t="s">
        <v>15146</v>
      </c>
      <c r="I27" s="8" t="s">
        <v>21</v>
      </c>
      <c r="J27" s="8" t="str">
        <f>IF('MPNST files'!L27&gt;0, "Y", "N")</f>
        <v>Y</v>
      </c>
      <c r="K27" s="8"/>
      <c r="L27" s="8"/>
      <c r="M27" s="8" t="s">
        <v>19376</v>
      </c>
      <c r="N27" s="8" t="s">
        <v>9995</v>
      </c>
      <c r="O27" s="8" t="s">
        <v>463</v>
      </c>
      <c r="P27" s="60" t="s">
        <v>22857</v>
      </c>
      <c r="Q27" s="60"/>
      <c r="R27" s="8" t="s">
        <v>20</v>
      </c>
      <c r="S27" s="8" t="s">
        <v>925</v>
      </c>
      <c r="T27" s="8"/>
      <c r="V27" s="31"/>
      <c r="W27" s="27"/>
      <c r="X27" s="31"/>
      <c r="Y27" s="56"/>
      <c r="Z27" s="266"/>
      <c r="AA27" s="56"/>
      <c r="AB27" s="56"/>
      <c r="AC27" s="288"/>
      <c r="AD27" s="56"/>
      <c r="AE27" s="26"/>
      <c r="AF27" s="56"/>
    </row>
    <row r="28" spans="1:32" ht="15" customHeight="1">
      <c r="A28" s="5">
        <v>25</v>
      </c>
      <c r="B28" s="38" t="s">
        <v>18360</v>
      </c>
      <c r="C28" s="38" t="s">
        <v>11791</v>
      </c>
      <c r="D28" s="38" t="s">
        <v>722</v>
      </c>
      <c r="E28" s="38"/>
      <c r="F28" s="38" t="s">
        <v>14985</v>
      </c>
      <c r="G28" s="151" t="s">
        <v>14986</v>
      </c>
      <c r="H28" s="9" t="s">
        <v>11795</v>
      </c>
      <c r="I28" s="38" t="s">
        <v>21</v>
      </c>
      <c r="J28" s="38" t="str">
        <f>IF('MPNST files'!L28&gt;0, "Y", "N")</f>
        <v>Y</v>
      </c>
      <c r="K28" s="38"/>
      <c r="L28" s="38"/>
      <c r="M28" s="38" t="s">
        <v>12660</v>
      </c>
      <c r="N28" s="38" t="s">
        <v>10711</v>
      </c>
      <c r="O28" s="38" t="s">
        <v>463</v>
      </c>
      <c r="P28" s="292" t="s">
        <v>23869</v>
      </c>
      <c r="Q28" s="316"/>
      <c r="R28" s="38" t="s">
        <v>20</v>
      </c>
      <c r="S28" s="38" t="s">
        <v>14984</v>
      </c>
      <c r="T28" s="38"/>
      <c r="V28" s="10"/>
      <c r="W28" s="10"/>
      <c r="X28" s="10"/>
    </row>
    <row r="29" spans="1:32" ht="15" customHeight="1">
      <c r="B29" s="10"/>
      <c r="C29" s="10"/>
      <c r="D29" s="10"/>
      <c r="E29" s="10"/>
      <c r="F29" s="10"/>
      <c r="G29" s="10"/>
      <c r="H29" s="10"/>
      <c r="I29" s="10"/>
      <c r="J29" s="10"/>
      <c r="K29" s="10"/>
      <c r="L29" s="10"/>
      <c r="M29" s="10"/>
      <c r="N29" s="10"/>
      <c r="O29" s="10"/>
      <c r="P29" s="393"/>
      <c r="Q29" s="393"/>
      <c r="R29" s="10"/>
      <c r="S29" s="10"/>
      <c r="T29" s="10"/>
      <c r="V29" s="10"/>
      <c r="W29" s="10"/>
      <c r="X29" s="10"/>
    </row>
    <row r="30" spans="1:32" ht="15" customHeight="1">
      <c r="B30" s="10"/>
      <c r="C30" s="10"/>
      <c r="D30" s="10"/>
      <c r="E30" s="10"/>
      <c r="F30" s="10"/>
      <c r="G30" s="10"/>
      <c r="H30" s="10"/>
      <c r="I30" s="10"/>
      <c r="J30" s="10"/>
      <c r="K30" s="10"/>
      <c r="L30" s="10"/>
      <c r="M30" s="10"/>
      <c r="N30" s="10"/>
      <c r="O30" s="10"/>
      <c r="P30" s="393"/>
      <c r="Q30" s="393"/>
      <c r="R30" s="10"/>
      <c r="S30" s="10"/>
      <c r="T30" s="10"/>
      <c r="V30" s="10"/>
      <c r="W30" s="10"/>
      <c r="X30" s="10"/>
    </row>
    <row r="31" spans="1:32" ht="15" customHeight="1">
      <c r="B31" s="10"/>
      <c r="C31" s="10"/>
      <c r="D31" s="10"/>
      <c r="E31" s="10"/>
      <c r="F31" s="10"/>
      <c r="G31" s="10"/>
      <c r="H31" s="10"/>
      <c r="J31" s="10"/>
      <c r="K31" s="10"/>
      <c r="L31" s="10"/>
      <c r="M31" s="10"/>
      <c r="N31" s="10"/>
      <c r="O31" s="10"/>
      <c r="P31" s="393"/>
      <c r="Q31" s="393"/>
      <c r="R31" s="10"/>
      <c r="S31" s="10"/>
      <c r="T31" s="10"/>
      <c r="V31" s="10"/>
      <c r="W31" s="10"/>
      <c r="X31" s="10"/>
    </row>
    <row r="32" spans="1:32" ht="15" customHeight="1">
      <c r="B32" s="10"/>
      <c r="C32" s="10"/>
      <c r="D32" s="10"/>
      <c r="E32" s="10"/>
      <c r="F32" s="10"/>
      <c r="G32" s="10"/>
      <c r="H32" s="10"/>
      <c r="J32" s="10"/>
      <c r="K32" s="10"/>
      <c r="L32" s="10"/>
      <c r="M32" s="10"/>
      <c r="N32" s="10"/>
      <c r="O32" s="10"/>
      <c r="P32" s="393"/>
      <c r="Q32" s="393"/>
      <c r="R32" s="10"/>
      <c r="S32" s="10"/>
      <c r="T32" s="10"/>
      <c r="V32" s="10"/>
      <c r="W32" s="10"/>
      <c r="X32" s="10"/>
    </row>
    <row r="33" spans="7:13" ht="15" customHeight="1">
      <c r="M33" s="10"/>
    </row>
    <row r="34" spans="7:13" ht="15" customHeight="1">
      <c r="M34" s="10"/>
    </row>
    <row r="35" spans="7:13" ht="15" customHeight="1">
      <c r="M35" s="10"/>
    </row>
    <row r="36" spans="7:13" ht="15" customHeight="1">
      <c r="M36" s="10"/>
    </row>
    <row r="37" spans="7:13" ht="15" customHeight="1">
      <c r="M37" s="10"/>
    </row>
    <row r="38" spans="7:13" ht="15" customHeight="1">
      <c r="M38" s="10"/>
    </row>
    <row r="39" spans="7:13" ht="15" customHeight="1">
      <c r="M39" s="10"/>
    </row>
    <row r="40" spans="7:13" ht="15" customHeight="1">
      <c r="G40" s="56"/>
      <c r="M40" s="10"/>
    </row>
    <row r="41" spans="7:13" ht="15" customHeight="1">
      <c r="M41" s="10"/>
    </row>
    <row r="42" spans="7:13" ht="15" customHeight="1">
      <c r="M42" s="10"/>
    </row>
    <row r="43" spans="7:13" ht="15" customHeight="1">
      <c r="M43" s="10"/>
    </row>
    <row r="44" spans="7:13" ht="15" customHeight="1">
      <c r="M44" s="10"/>
    </row>
    <row r="45" spans="7:13" ht="15" customHeight="1">
      <c r="M45" s="10"/>
    </row>
    <row r="46" spans="7:13" ht="15" customHeight="1">
      <c r="M46" s="10"/>
    </row>
    <row r="47" spans="7:13" ht="15" customHeight="1">
      <c r="M47" s="10"/>
    </row>
    <row r="48" spans="7:13" ht="15" customHeight="1">
      <c r="M48" s="10"/>
    </row>
    <row r="49" spans="13:13" ht="15" customHeight="1">
      <c r="M49" s="10"/>
    </row>
    <row r="50" spans="13:13" ht="15" customHeight="1">
      <c r="M50" s="10"/>
    </row>
    <row r="51" spans="13:13" ht="15" customHeight="1">
      <c r="M51" s="10"/>
    </row>
    <row r="52" spans="13:13" ht="15" customHeight="1">
      <c r="M52" s="10"/>
    </row>
    <row r="53" spans="13:13" ht="15" customHeight="1">
      <c r="M53" s="10"/>
    </row>
    <row r="54" spans="13:13" ht="15" customHeight="1">
      <c r="M54" s="10"/>
    </row>
    <row r="55" spans="13:13" ht="15" customHeight="1">
      <c r="M55" s="10"/>
    </row>
    <row r="56" spans="13:13" ht="15" customHeight="1">
      <c r="M56" s="10"/>
    </row>
    <row r="57" spans="13:13" ht="15" customHeight="1">
      <c r="M57" s="10"/>
    </row>
    <row r="58" spans="13:13" ht="15" customHeight="1">
      <c r="M58" s="10"/>
    </row>
    <row r="59" spans="13:13" ht="15" customHeight="1">
      <c r="M59" s="10"/>
    </row>
    <row r="60" spans="13:13" ht="15" customHeight="1">
      <c r="M60" s="10"/>
    </row>
    <row r="61" spans="13:13" ht="15" customHeight="1">
      <c r="M61" s="10"/>
    </row>
    <row r="62" spans="13:13" ht="15" customHeight="1">
      <c r="M62" s="10"/>
    </row>
    <row r="63" spans="13:13" ht="15" customHeight="1">
      <c r="M63" s="10"/>
    </row>
    <row r="64" spans="13:13" ht="15" customHeight="1">
      <c r="M64" s="10"/>
    </row>
    <row r="65" spans="13:13" ht="15" customHeight="1">
      <c r="M65" s="10"/>
    </row>
    <row r="66" spans="13:13" ht="15" customHeight="1">
      <c r="M66" s="10"/>
    </row>
    <row r="67" spans="13:13" ht="15" customHeight="1">
      <c r="M67" s="10"/>
    </row>
    <row r="68" spans="13:13" ht="15" customHeight="1">
      <c r="M68" s="10"/>
    </row>
    <row r="69" spans="13:13" ht="15" customHeight="1">
      <c r="M69" s="10"/>
    </row>
    <row r="70" spans="13:13" ht="15" customHeight="1">
      <c r="M70" s="10"/>
    </row>
    <row r="71" spans="13:13" ht="15" customHeight="1">
      <c r="M71" s="10"/>
    </row>
    <row r="72" spans="13:13" ht="15" customHeight="1">
      <c r="M72" s="10"/>
    </row>
    <row r="73" spans="13:13" ht="15" customHeight="1">
      <c r="M73" s="10"/>
    </row>
  </sheetData>
  <autoFilter ref="D1:E40" xr:uid="{543A173B-3FD5-1F47-A0F1-EE1A82D6B1D3}"/>
  <conditionalFormatting sqref="F4:F16 C4:C16">
    <cfRule type="duplicateValues" dxfId="436" priority="463"/>
  </conditionalFormatting>
  <conditionalFormatting sqref="F4:F16 C4:C16">
    <cfRule type="duplicateValues" dxfId="435" priority="465"/>
    <cfRule type="duplicateValues" dxfId="434" priority="466"/>
  </conditionalFormatting>
  <conditionalFormatting sqref="AE27 AC27">
    <cfRule type="cellIs" dxfId="433" priority="10" operator="greaterThan">
      <formula>5</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3B0A1-EA7F-BA42-9E17-841B4A2D75D5}">
  <dimension ref="A1:Q30"/>
  <sheetViews>
    <sheetView workbookViewId="0">
      <pane ySplit="3" topLeftCell="A4" activePane="bottomLeft" state="frozen"/>
      <selection activeCell="K1" sqref="K1"/>
      <selection pane="bottomLeft" activeCell="D5" sqref="D5"/>
    </sheetView>
  </sheetViews>
  <sheetFormatPr baseColWidth="10" defaultRowHeight="15" customHeight="1"/>
  <cols>
    <col min="1" max="1" width="18.1640625" style="6" customWidth="1"/>
    <col min="2" max="2" width="12.5" style="6" bestFit="1" customWidth="1"/>
    <col min="3" max="3" width="15.5" style="6" bestFit="1" customWidth="1"/>
    <col min="4" max="4" width="30.33203125" style="6" customWidth="1"/>
    <col min="5" max="5" width="15.1640625" style="6" bestFit="1" customWidth="1"/>
    <col min="6" max="6" width="13.33203125" style="6" bestFit="1" customWidth="1"/>
    <col min="7" max="7" width="18.1640625" style="6" bestFit="1" customWidth="1"/>
    <col min="8" max="8" width="23.6640625" style="6" customWidth="1"/>
    <col min="9" max="9" width="16.5" style="6" customWidth="1"/>
    <col min="10" max="10" width="26.33203125" style="6" bestFit="1" customWidth="1"/>
    <col min="11" max="11" width="85.6640625" style="41" customWidth="1"/>
    <col min="12" max="12" width="15.5" style="6" customWidth="1"/>
    <col min="13" max="13" width="10.83203125" style="6"/>
    <col min="14" max="14" width="13.5" style="6" bestFit="1" customWidth="1"/>
    <col min="15" max="15" width="20.33203125" style="6" customWidth="1"/>
    <col min="16" max="16" width="10.83203125" style="6"/>
    <col min="18" max="16384" width="10.83203125" style="6"/>
  </cols>
  <sheetData>
    <row r="1" spans="1:16" ht="15" customHeight="1">
      <c r="A1" s="82" t="s">
        <v>720</v>
      </c>
      <c r="H1" s="6" t="s">
        <v>1603</v>
      </c>
      <c r="K1" s="41" t="s">
        <v>2980</v>
      </c>
      <c r="L1" s="6" t="s">
        <v>1604</v>
      </c>
      <c r="M1" s="6" t="s">
        <v>13665</v>
      </c>
    </row>
    <row r="2" spans="1:16" ht="15" customHeight="1" thickBot="1">
      <c r="B2" s="85"/>
      <c r="H2" s="6">
        <f>COUNTA(H4:H56)</f>
        <v>25</v>
      </c>
      <c r="K2" s="173">
        <f>COUNTA(K4:K320)</f>
        <v>25</v>
      </c>
      <c r="L2" s="85">
        <f>COUNTA(L4:L56)</f>
        <v>22</v>
      </c>
      <c r="M2" s="85">
        <f>COUNTIF(M4:M1197,"*Y*")</f>
        <v>20</v>
      </c>
      <c r="N2" s="85"/>
      <c r="O2" s="56"/>
    </row>
    <row r="3" spans="1:16" ht="15" customHeight="1" thickBot="1">
      <c r="A3" s="661" t="s">
        <v>9370</v>
      </c>
      <c r="B3" s="661" t="s">
        <v>10</v>
      </c>
      <c r="C3" s="661" t="s">
        <v>1</v>
      </c>
      <c r="D3" s="661" t="s">
        <v>2</v>
      </c>
      <c r="E3" s="661" t="s">
        <v>3</v>
      </c>
      <c r="F3" s="661" t="s">
        <v>17</v>
      </c>
      <c r="G3" s="661" t="s">
        <v>0</v>
      </c>
      <c r="H3" s="661" t="s">
        <v>16</v>
      </c>
      <c r="I3" s="661" t="s">
        <v>15</v>
      </c>
      <c r="J3" s="661" t="s">
        <v>23</v>
      </c>
      <c r="K3" s="661" t="s">
        <v>444</v>
      </c>
      <c r="L3" s="661" t="s">
        <v>1505</v>
      </c>
      <c r="M3" s="661" t="s">
        <v>22964</v>
      </c>
      <c r="N3" s="661" t="s">
        <v>1624</v>
      </c>
      <c r="O3" s="661" t="s">
        <v>22944</v>
      </c>
      <c r="P3" s="661" t="s">
        <v>22942</v>
      </c>
    </row>
    <row r="4" spans="1:16" ht="15" customHeight="1">
      <c r="A4" s="80">
        <v>1</v>
      </c>
      <c r="B4" s="5" t="s">
        <v>18360</v>
      </c>
      <c r="C4" s="8" t="s">
        <v>721</v>
      </c>
      <c r="D4" s="8" t="s">
        <v>722</v>
      </c>
      <c r="E4" s="8"/>
      <c r="F4" s="79" t="s">
        <v>6254</v>
      </c>
      <c r="G4" s="8" t="s">
        <v>11194</v>
      </c>
      <c r="H4" s="8" t="s">
        <v>723</v>
      </c>
      <c r="I4" s="8"/>
      <c r="J4" s="8" t="s">
        <v>6607</v>
      </c>
      <c r="K4" s="290" t="s">
        <v>13820</v>
      </c>
      <c r="L4" s="289">
        <v>6781</v>
      </c>
      <c r="M4" s="8" t="s">
        <v>21</v>
      </c>
      <c r="N4" s="8" t="s">
        <v>4305</v>
      </c>
      <c r="O4" s="8"/>
      <c r="P4" s="8"/>
    </row>
    <row r="5" spans="1:16" ht="15" customHeight="1">
      <c r="A5" s="80">
        <v>2</v>
      </c>
      <c r="B5" s="5" t="s">
        <v>18360</v>
      </c>
      <c r="C5" s="8" t="s">
        <v>724</v>
      </c>
      <c r="D5" s="8" t="s">
        <v>19492</v>
      </c>
      <c r="E5" s="8"/>
      <c r="F5" s="79" t="s">
        <v>6255</v>
      </c>
      <c r="G5" s="8" t="s">
        <v>11195</v>
      </c>
      <c r="H5" s="8" t="s">
        <v>725</v>
      </c>
      <c r="I5" s="8"/>
      <c r="J5" s="8" t="s">
        <v>6608</v>
      </c>
      <c r="K5" s="290" t="s">
        <v>13820</v>
      </c>
      <c r="L5" s="289">
        <v>6790</v>
      </c>
      <c r="M5" s="8" t="s">
        <v>22</v>
      </c>
      <c r="N5" s="8" t="s">
        <v>4305</v>
      </c>
      <c r="O5" s="8"/>
      <c r="P5" s="8"/>
    </row>
    <row r="6" spans="1:16" ht="15" customHeight="1">
      <c r="A6" s="80">
        <v>3</v>
      </c>
      <c r="B6" s="5" t="s">
        <v>18360</v>
      </c>
      <c r="C6" s="8" t="s">
        <v>726</v>
      </c>
      <c r="D6" s="51" t="s">
        <v>722</v>
      </c>
      <c r="E6" s="123"/>
      <c r="F6" s="79" t="s">
        <v>6256</v>
      </c>
      <c r="G6" s="51" t="s">
        <v>11196</v>
      </c>
      <c r="H6" s="8" t="s">
        <v>727</v>
      </c>
      <c r="I6" s="8"/>
      <c r="J6" s="8" t="s">
        <v>6609</v>
      </c>
      <c r="K6" s="290" t="s">
        <v>13820</v>
      </c>
      <c r="L6" s="289">
        <v>6783</v>
      </c>
      <c r="M6" s="8" t="s">
        <v>22</v>
      </c>
      <c r="N6" s="8" t="s">
        <v>4305</v>
      </c>
      <c r="O6" s="8"/>
      <c r="P6" s="8"/>
    </row>
    <row r="7" spans="1:16" ht="15" customHeight="1">
      <c r="A7" s="80">
        <v>4</v>
      </c>
      <c r="B7" s="5" t="s">
        <v>18360</v>
      </c>
      <c r="C7" s="8" t="s">
        <v>728</v>
      </c>
      <c r="D7" s="8" t="s">
        <v>722</v>
      </c>
      <c r="E7" s="8"/>
      <c r="F7" s="79" t="s">
        <v>6257</v>
      </c>
      <c r="G7" s="51" t="s">
        <v>11197</v>
      </c>
      <c r="H7" s="8" t="s">
        <v>729</v>
      </c>
      <c r="I7" s="8"/>
      <c r="J7" s="8" t="s">
        <v>6610</v>
      </c>
      <c r="K7" s="290" t="s">
        <v>13820</v>
      </c>
      <c r="L7" s="289">
        <v>6782</v>
      </c>
      <c r="M7" s="8" t="s">
        <v>21</v>
      </c>
      <c r="N7" s="8" t="s">
        <v>4305</v>
      </c>
      <c r="O7" s="8"/>
      <c r="P7" s="8"/>
    </row>
    <row r="8" spans="1:16" ht="15" customHeight="1">
      <c r="A8" s="80">
        <v>5</v>
      </c>
      <c r="B8" s="5" t="s">
        <v>18360</v>
      </c>
      <c r="C8" s="8" t="s">
        <v>730</v>
      </c>
      <c r="D8" s="8" t="s">
        <v>722</v>
      </c>
      <c r="E8" s="8"/>
      <c r="F8" s="79" t="s">
        <v>6258</v>
      </c>
      <c r="G8" s="51" t="s">
        <v>11198</v>
      </c>
      <c r="H8" s="8" t="s">
        <v>731</v>
      </c>
      <c r="I8" s="8"/>
      <c r="J8" s="8" t="s">
        <v>6611</v>
      </c>
      <c r="K8" s="290" t="s">
        <v>13820</v>
      </c>
      <c r="L8" s="289">
        <v>6784</v>
      </c>
      <c r="M8" s="8" t="s">
        <v>21</v>
      </c>
      <c r="N8" s="8" t="s">
        <v>4305</v>
      </c>
      <c r="O8" s="8"/>
      <c r="P8" s="8"/>
    </row>
    <row r="9" spans="1:16" ht="15" customHeight="1">
      <c r="A9" s="80">
        <v>6</v>
      </c>
      <c r="B9" s="5" t="s">
        <v>18360</v>
      </c>
      <c r="C9" s="8" t="s">
        <v>732</v>
      </c>
      <c r="D9" s="8" t="s">
        <v>722</v>
      </c>
      <c r="E9" s="8"/>
      <c r="F9" s="79" t="s">
        <v>6259</v>
      </c>
      <c r="G9" s="51" t="s">
        <v>11199</v>
      </c>
      <c r="H9" s="8" t="s">
        <v>733</v>
      </c>
      <c r="I9" s="8"/>
      <c r="J9" s="8" t="s">
        <v>6612</v>
      </c>
      <c r="K9" s="290" t="s">
        <v>13820</v>
      </c>
      <c r="L9" s="289">
        <v>6786</v>
      </c>
      <c r="M9" s="8" t="s">
        <v>21</v>
      </c>
      <c r="N9" s="8" t="s">
        <v>4305</v>
      </c>
      <c r="O9" s="8"/>
      <c r="P9" s="8"/>
    </row>
    <row r="10" spans="1:16" ht="15" customHeight="1">
      <c r="A10" s="80">
        <v>7</v>
      </c>
      <c r="B10" s="5" t="s">
        <v>18360</v>
      </c>
      <c r="C10" s="8" t="s">
        <v>734</v>
      </c>
      <c r="D10" s="8" t="s">
        <v>722</v>
      </c>
      <c r="E10" s="8"/>
      <c r="F10" s="79" t="s">
        <v>6260</v>
      </c>
      <c r="G10" s="51" t="s">
        <v>11200</v>
      </c>
      <c r="H10" s="8" t="s">
        <v>735</v>
      </c>
      <c r="I10" s="8"/>
      <c r="J10" s="8" t="s">
        <v>6613</v>
      </c>
      <c r="K10" s="290" t="s">
        <v>13820</v>
      </c>
      <c r="L10" s="289">
        <v>6780</v>
      </c>
      <c r="M10" s="8" t="s">
        <v>21</v>
      </c>
      <c r="N10" s="8" t="s">
        <v>4305</v>
      </c>
      <c r="O10" s="8"/>
      <c r="P10" s="8"/>
    </row>
    <row r="11" spans="1:16" ht="15" customHeight="1">
      <c r="A11" s="80">
        <v>8</v>
      </c>
      <c r="B11" s="5" t="s">
        <v>18360</v>
      </c>
      <c r="C11" s="8" t="s">
        <v>736</v>
      </c>
      <c r="D11" s="8" t="s">
        <v>722</v>
      </c>
      <c r="E11" s="8"/>
      <c r="F11" s="79" t="s">
        <v>6261</v>
      </c>
      <c r="G11" s="51" t="s">
        <v>11201</v>
      </c>
      <c r="H11" s="8" t="s">
        <v>17476</v>
      </c>
      <c r="I11" s="8"/>
      <c r="J11" s="8" t="s">
        <v>6614</v>
      </c>
      <c r="K11" s="290" t="s">
        <v>13820</v>
      </c>
      <c r="L11" s="8"/>
      <c r="M11" s="8" t="s">
        <v>21</v>
      </c>
      <c r="N11" s="8" t="s">
        <v>4305</v>
      </c>
      <c r="O11" s="8"/>
      <c r="P11" s="8"/>
    </row>
    <row r="12" spans="1:16" ht="15" customHeight="1">
      <c r="A12" s="80">
        <v>9</v>
      </c>
      <c r="B12" s="5" t="s">
        <v>18360</v>
      </c>
      <c r="C12" s="8" t="s">
        <v>737</v>
      </c>
      <c r="D12" s="8" t="s">
        <v>722</v>
      </c>
      <c r="E12" s="8"/>
      <c r="F12" s="79" t="s">
        <v>6262</v>
      </c>
      <c r="G12" s="51" t="s">
        <v>11202</v>
      </c>
      <c r="H12" s="8" t="s">
        <v>738</v>
      </c>
      <c r="I12" s="8"/>
      <c r="J12" s="8" t="s">
        <v>6615</v>
      </c>
      <c r="K12" s="290" t="s">
        <v>13820</v>
      </c>
      <c r="L12" s="8"/>
      <c r="M12" s="8" t="s">
        <v>21</v>
      </c>
      <c r="N12" s="8" t="s">
        <v>4305</v>
      </c>
      <c r="O12" s="8"/>
      <c r="P12" s="8"/>
    </row>
    <row r="13" spans="1:16" ht="15" customHeight="1">
      <c r="A13" s="80">
        <v>10</v>
      </c>
      <c r="B13" s="5" t="s">
        <v>18360</v>
      </c>
      <c r="C13" s="8" t="s">
        <v>739</v>
      </c>
      <c r="D13" s="8" t="s">
        <v>722</v>
      </c>
      <c r="E13" s="8"/>
      <c r="F13" s="79" t="s">
        <v>6263</v>
      </c>
      <c r="G13" s="51" t="s">
        <v>11203</v>
      </c>
      <c r="H13" s="8" t="s">
        <v>740</v>
      </c>
      <c r="I13" s="8"/>
      <c r="J13" s="8" t="s">
        <v>6616</v>
      </c>
      <c r="K13" s="290" t="s">
        <v>13820</v>
      </c>
      <c r="L13" s="289">
        <v>6785</v>
      </c>
      <c r="M13" s="8" t="s">
        <v>21</v>
      </c>
      <c r="N13" s="8" t="s">
        <v>4305</v>
      </c>
      <c r="O13" s="8"/>
      <c r="P13" s="8"/>
    </row>
    <row r="14" spans="1:16" ht="15" customHeight="1">
      <c r="A14" s="80">
        <v>11</v>
      </c>
      <c r="B14" s="5" t="s">
        <v>18360</v>
      </c>
      <c r="C14" s="8" t="s">
        <v>741</v>
      </c>
      <c r="D14" s="8" t="s">
        <v>722</v>
      </c>
      <c r="E14" s="8"/>
      <c r="F14" s="79" t="s">
        <v>6264</v>
      </c>
      <c r="G14" s="51" t="s">
        <v>11204</v>
      </c>
      <c r="H14" s="8" t="s">
        <v>742</v>
      </c>
      <c r="I14" s="8"/>
      <c r="J14" s="8" t="s">
        <v>6617</v>
      </c>
      <c r="K14" s="290" t="s">
        <v>13820</v>
      </c>
      <c r="L14" s="289">
        <v>6787</v>
      </c>
      <c r="M14" s="8" t="s">
        <v>21</v>
      </c>
      <c r="N14" s="8" t="s">
        <v>4305</v>
      </c>
      <c r="O14" s="8"/>
      <c r="P14" s="8"/>
    </row>
    <row r="15" spans="1:16" ht="15" customHeight="1">
      <c r="A15" s="80">
        <v>12</v>
      </c>
      <c r="B15" s="5" t="s">
        <v>18360</v>
      </c>
      <c r="C15" s="8" t="s">
        <v>743</v>
      </c>
      <c r="D15" s="8" t="s">
        <v>722</v>
      </c>
      <c r="E15" s="8"/>
      <c r="F15" s="79" t="s">
        <v>6265</v>
      </c>
      <c r="G15" s="51" t="s">
        <v>11205</v>
      </c>
      <c r="H15" s="8" t="s">
        <v>744</v>
      </c>
      <c r="I15" s="8"/>
      <c r="J15" s="8" t="s">
        <v>6618</v>
      </c>
      <c r="K15" s="290" t="s">
        <v>13820</v>
      </c>
      <c r="L15" s="289">
        <v>6788</v>
      </c>
      <c r="M15" s="8" t="s">
        <v>21</v>
      </c>
      <c r="N15" s="8" t="s">
        <v>4305</v>
      </c>
      <c r="O15" s="8"/>
      <c r="P15" s="8"/>
    </row>
    <row r="16" spans="1:16" ht="15" customHeight="1">
      <c r="A16" s="80">
        <v>13</v>
      </c>
      <c r="B16" s="5" t="s">
        <v>18360</v>
      </c>
      <c r="C16" s="8" t="s">
        <v>745</v>
      </c>
      <c r="D16" s="8" t="s">
        <v>722</v>
      </c>
      <c r="E16" s="8"/>
      <c r="F16" s="79" t="s">
        <v>6266</v>
      </c>
      <c r="G16" s="51" t="s">
        <v>11206</v>
      </c>
      <c r="H16" s="8" t="s">
        <v>746</v>
      </c>
      <c r="I16" s="8"/>
      <c r="J16" s="8" t="s">
        <v>6619</v>
      </c>
      <c r="K16" s="290" t="s">
        <v>13820</v>
      </c>
      <c r="L16" s="289">
        <v>6789</v>
      </c>
      <c r="M16" s="8" t="s">
        <v>21</v>
      </c>
      <c r="N16" s="8" t="s">
        <v>4305</v>
      </c>
      <c r="O16" s="8"/>
      <c r="P16" s="8"/>
    </row>
    <row r="17" spans="1:16" ht="15" customHeight="1">
      <c r="A17" s="5">
        <v>14</v>
      </c>
      <c r="B17" s="5" t="s">
        <v>18360</v>
      </c>
      <c r="C17" s="8" t="s">
        <v>11791</v>
      </c>
      <c r="D17" s="8" t="s">
        <v>722</v>
      </c>
      <c r="E17" s="8" t="s">
        <v>11793</v>
      </c>
      <c r="F17" s="8" t="s">
        <v>11794</v>
      </c>
      <c r="G17" s="38" t="s">
        <v>11795</v>
      </c>
      <c r="H17" s="8" t="s">
        <v>11814</v>
      </c>
      <c r="I17" s="8" t="str">
        <f>LEFT(J17,7)</f>
        <v>DYE5086</v>
      </c>
      <c r="J17" s="8" t="s">
        <v>11815</v>
      </c>
      <c r="K17" s="170" t="s">
        <v>11656</v>
      </c>
      <c r="L17" s="8">
        <v>5668</v>
      </c>
      <c r="M17" s="8" t="s">
        <v>21</v>
      </c>
      <c r="N17" s="8">
        <v>211546</v>
      </c>
      <c r="O17" s="8"/>
      <c r="P17" s="8"/>
    </row>
    <row r="18" spans="1:16" ht="15" customHeight="1">
      <c r="A18" s="5">
        <v>15</v>
      </c>
      <c r="B18" s="5" t="s">
        <v>18360</v>
      </c>
      <c r="C18" s="8" t="s">
        <v>11796</v>
      </c>
      <c r="D18" s="8" t="s">
        <v>722</v>
      </c>
      <c r="E18" s="8" t="s">
        <v>11797</v>
      </c>
      <c r="F18" s="8" t="s">
        <v>11798</v>
      </c>
      <c r="G18" s="38" t="s">
        <v>11799</v>
      </c>
      <c r="H18" s="8" t="s">
        <v>14590</v>
      </c>
      <c r="I18" s="8" t="str">
        <f>LEFT(J18,7)</f>
        <v>DYE6230</v>
      </c>
      <c r="J18" s="27" t="s">
        <v>17475</v>
      </c>
      <c r="K18" s="170" t="s">
        <v>20248</v>
      </c>
      <c r="L18" s="8">
        <v>5238</v>
      </c>
      <c r="M18" s="8" t="s">
        <v>21</v>
      </c>
      <c r="N18" s="8" t="s">
        <v>14563</v>
      </c>
      <c r="O18" s="8"/>
      <c r="P18" s="8"/>
    </row>
    <row r="19" spans="1:16" ht="15" customHeight="1">
      <c r="A19" s="5">
        <v>16</v>
      </c>
      <c r="B19" s="5" t="s">
        <v>18360</v>
      </c>
      <c r="C19" s="8" t="s">
        <v>11800</v>
      </c>
      <c r="D19" s="8" t="s">
        <v>722</v>
      </c>
      <c r="E19" s="8" t="s">
        <v>11802</v>
      </c>
      <c r="F19" s="8" t="s">
        <v>11803</v>
      </c>
      <c r="G19" s="38" t="s">
        <v>11804</v>
      </c>
      <c r="H19" s="8" t="s">
        <v>14591</v>
      </c>
      <c r="I19" s="8" t="str">
        <f>LEFT(J19,7)</f>
        <v>DYE6234</v>
      </c>
      <c r="J19" s="79" t="s">
        <v>14592</v>
      </c>
      <c r="K19" s="170" t="s">
        <v>20248</v>
      </c>
      <c r="L19" s="8">
        <v>5667</v>
      </c>
      <c r="M19" s="8" t="s">
        <v>21</v>
      </c>
      <c r="N19" s="8" t="s">
        <v>14563</v>
      </c>
      <c r="O19" s="8"/>
      <c r="P19" s="8"/>
    </row>
    <row r="20" spans="1:16" ht="15" customHeight="1">
      <c r="A20" s="5">
        <v>17</v>
      </c>
      <c r="B20" s="5" t="s">
        <v>18360</v>
      </c>
      <c r="C20" s="8" t="s">
        <v>11805</v>
      </c>
      <c r="D20" s="8" t="s">
        <v>722</v>
      </c>
      <c r="E20" s="8" t="s">
        <v>11807</v>
      </c>
      <c r="F20" s="8" t="s">
        <v>11808</v>
      </c>
      <c r="G20" s="38" t="s">
        <v>11809</v>
      </c>
      <c r="H20" s="8" t="s">
        <v>14593</v>
      </c>
      <c r="I20" s="8" t="str">
        <f>LEFT(J20,7)</f>
        <v>DYE6229</v>
      </c>
      <c r="J20" s="79" t="s">
        <v>14594</v>
      </c>
      <c r="K20" s="170" t="s">
        <v>20248</v>
      </c>
      <c r="L20" s="8">
        <v>5237</v>
      </c>
      <c r="M20" s="8" t="s">
        <v>21</v>
      </c>
      <c r="N20" s="8" t="s">
        <v>14563</v>
      </c>
      <c r="O20" s="8"/>
      <c r="P20" s="8"/>
    </row>
    <row r="21" spans="1:16" ht="15" customHeight="1">
      <c r="A21" s="5">
        <v>18</v>
      </c>
      <c r="B21" s="5" t="s">
        <v>18360</v>
      </c>
      <c r="C21" s="8" t="s">
        <v>11810</v>
      </c>
      <c r="D21" s="8" t="s">
        <v>722</v>
      </c>
      <c r="E21" s="8" t="s">
        <v>11811</v>
      </c>
      <c r="F21" s="8" t="s">
        <v>11812</v>
      </c>
      <c r="G21" s="8" t="s">
        <v>11813</v>
      </c>
      <c r="H21" s="8" t="s">
        <v>14595</v>
      </c>
      <c r="I21" s="8" t="str">
        <f>LEFT(J21,7)</f>
        <v>DYE6263</v>
      </c>
      <c r="J21" s="79" t="s">
        <v>14596</v>
      </c>
      <c r="K21" s="170" t="s">
        <v>20248</v>
      </c>
      <c r="L21" s="8">
        <v>5651</v>
      </c>
      <c r="M21" s="8" t="s">
        <v>22</v>
      </c>
      <c r="N21" s="8" t="s">
        <v>14563</v>
      </c>
      <c r="O21" s="8"/>
      <c r="P21" s="8"/>
    </row>
    <row r="22" spans="1:16" ht="15" customHeight="1">
      <c r="A22" s="5">
        <v>19</v>
      </c>
      <c r="B22" s="5" t="s">
        <v>18360</v>
      </c>
      <c r="C22" s="8" t="s">
        <v>14062</v>
      </c>
      <c r="D22" s="8" t="s">
        <v>722</v>
      </c>
      <c r="E22" s="8" t="s">
        <v>14063</v>
      </c>
      <c r="F22" s="8" t="s">
        <v>14064</v>
      </c>
      <c r="G22" s="38" t="s">
        <v>14065</v>
      </c>
      <c r="H22" s="8" t="s">
        <v>14067</v>
      </c>
      <c r="I22" s="8" t="s">
        <v>14212</v>
      </c>
      <c r="J22" s="79" t="s">
        <v>14066</v>
      </c>
      <c r="K22" s="170" t="s">
        <v>13837</v>
      </c>
      <c r="L22" s="8">
        <v>5681</v>
      </c>
      <c r="M22" s="8" t="s">
        <v>21</v>
      </c>
      <c r="N22" s="8">
        <v>214305</v>
      </c>
      <c r="O22" s="8"/>
      <c r="P22" s="8"/>
    </row>
    <row r="23" spans="1:16" ht="15" customHeight="1">
      <c r="A23" s="5">
        <v>20</v>
      </c>
      <c r="B23" s="5" t="s">
        <v>18360</v>
      </c>
      <c r="C23" s="8" t="s">
        <v>15129</v>
      </c>
      <c r="D23" s="8" t="s">
        <v>22066</v>
      </c>
      <c r="E23" s="8" t="s">
        <v>15131</v>
      </c>
      <c r="F23" s="8" t="s">
        <v>15132</v>
      </c>
      <c r="G23" s="38" t="s">
        <v>15133</v>
      </c>
      <c r="H23" s="8" t="s">
        <v>15147</v>
      </c>
      <c r="I23" s="8" t="str">
        <f t="shared" ref="I23:I28" si="0">LEFT(J23,7)</f>
        <v>DYE4727</v>
      </c>
      <c r="J23" s="79" t="s">
        <v>15148</v>
      </c>
      <c r="K23" s="170" t="s">
        <v>14754</v>
      </c>
      <c r="L23" s="8"/>
      <c r="M23" s="8" t="s">
        <v>22</v>
      </c>
      <c r="N23" s="8">
        <v>208960</v>
      </c>
      <c r="O23" s="8"/>
      <c r="P23" s="8"/>
    </row>
    <row r="24" spans="1:16" ht="15" customHeight="1">
      <c r="A24" s="5">
        <v>21</v>
      </c>
      <c r="B24" s="5" t="s">
        <v>18360</v>
      </c>
      <c r="C24" s="8" t="s">
        <v>14073</v>
      </c>
      <c r="D24" s="8" t="s">
        <v>722</v>
      </c>
      <c r="E24" s="8" t="s">
        <v>15134</v>
      </c>
      <c r="F24" s="8" t="s">
        <v>15135</v>
      </c>
      <c r="G24" s="38" t="s">
        <v>15136</v>
      </c>
      <c r="H24" s="8" t="s">
        <v>15149</v>
      </c>
      <c r="I24" s="8" t="str">
        <f t="shared" si="0"/>
        <v>DYE4728</v>
      </c>
      <c r="J24" s="79" t="s">
        <v>15150</v>
      </c>
      <c r="K24" s="170" t="s">
        <v>14754</v>
      </c>
      <c r="L24" s="8">
        <v>5637</v>
      </c>
      <c r="M24" s="8" t="s">
        <v>22</v>
      </c>
      <c r="N24" s="8">
        <v>208960</v>
      </c>
      <c r="O24" s="8"/>
      <c r="P24" s="8"/>
    </row>
    <row r="25" spans="1:16" ht="15" customHeight="1">
      <c r="A25" s="5">
        <v>22</v>
      </c>
      <c r="B25" s="5" t="s">
        <v>18360</v>
      </c>
      <c r="C25" s="8" t="s">
        <v>11796</v>
      </c>
      <c r="D25" s="8" t="s">
        <v>722</v>
      </c>
      <c r="E25" s="8" t="s">
        <v>15137</v>
      </c>
      <c r="F25" s="8" t="s">
        <v>15138</v>
      </c>
      <c r="G25" s="38" t="s">
        <v>15139</v>
      </c>
      <c r="H25" s="8" t="s">
        <v>15151</v>
      </c>
      <c r="I25" s="8" t="str">
        <f t="shared" si="0"/>
        <v>DYE4729</v>
      </c>
      <c r="J25" s="79" t="s">
        <v>15152</v>
      </c>
      <c r="K25" s="170" t="s">
        <v>14754</v>
      </c>
      <c r="L25" s="8">
        <v>5638</v>
      </c>
      <c r="M25" s="8" t="s">
        <v>21</v>
      </c>
      <c r="N25" s="8">
        <v>208960</v>
      </c>
      <c r="O25" s="8"/>
      <c r="P25" s="8"/>
    </row>
    <row r="26" spans="1:16" ht="15" customHeight="1">
      <c r="A26" s="5">
        <v>23</v>
      </c>
      <c r="B26" s="5" t="s">
        <v>18360</v>
      </c>
      <c r="C26" s="8" t="s">
        <v>11800</v>
      </c>
      <c r="D26" s="8" t="s">
        <v>722</v>
      </c>
      <c r="E26" s="8" t="s">
        <v>15141</v>
      </c>
      <c r="F26" s="8" t="s">
        <v>15142</v>
      </c>
      <c r="G26" s="8" t="s">
        <v>15143</v>
      </c>
      <c r="H26" s="8" t="s">
        <v>15153</v>
      </c>
      <c r="I26" s="8" t="str">
        <f t="shared" si="0"/>
        <v>DYE4730</v>
      </c>
      <c r="J26" s="79" t="s">
        <v>15154</v>
      </c>
      <c r="K26" s="170" t="s">
        <v>14754</v>
      </c>
      <c r="L26" s="8">
        <v>5664</v>
      </c>
      <c r="M26" s="8" t="s">
        <v>21</v>
      </c>
      <c r="N26" s="8">
        <v>208960</v>
      </c>
      <c r="O26" s="8"/>
      <c r="P26" s="8"/>
    </row>
    <row r="27" spans="1:16" ht="15" customHeight="1">
      <c r="A27" s="5">
        <v>24</v>
      </c>
      <c r="B27" s="5" t="s">
        <v>18360</v>
      </c>
      <c r="C27" s="8" t="s">
        <v>14934</v>
      </c>
      <c r="D27" s="8" t="s">
        <v>722</v>
      </c>
      <c r="E27" s="8" t="s">
        <v>15144</v>
      </c>
      <c r="F27" s="8" t="s">
        <v>15145</v>
      </c>
      <c r="G27" s="8" t="s">
        <v>15146</v>
      </c>
      <c r="H27" s="8" t="s">
        <v>15155</v>
      </c>
      <c r="I27" s="8" t="str">
        <f t="shared" si="0"/>
        <v>DYE4770</v>
      </c>
      <c r="J27" s="79" t="s">
        <v>15156</v>
      </c>
      <c r="K27" s="170" t="s">
        <v>14754</v>
      </c>
      <c r="L27" s="8">
        <v>5293</v>
      </c>
      <c r="M27" s="8" t="s">
        <v>21</v>
      </c>
      <c r="N27" s="8">
        <v>208960</v>
      </c>
      <c r="O27" s="8"/>
      <c r="P27" s="8"/>
    </row>
    <row r="28" spans="1:16" ht="15" customHeight="1">
      <c r="A28" s="5">
        <v>25</v>
      </c>
      <c r="B28" s="72" t="s">
        <v>18360</v>
      </c>
      <c r="C28" s="38" t="s">
        <v>11791</v>
      </c>
      <c r="D28" s="38" t="s">
        <v>722</v>
      </c>
      <c r="E28" s="38" t="s">
        <v>14985</v>
      </c>
      <c r="F28" s="38" t="s">
        <v>14986</v>
      </c>
      <c r="G28" s="38" t="s">
        <v>11795</v>
      </c>
      <c r="H28" s="38" t="s">
        <v>15085</v>
      </c>
      <c r="I28" s="38" t="str">
        <f t="shared" si="0"/>
        <v>DYE4733</v>
      </c>
      <c r="J28" s="186" t="s">
        <v>15086</v>
      </c>
      <c r="K28" s="186" t="s">
        <v>14754</v>
      </c>
      <c r="L28" s="151">
        <v>5662</v>
      </c>
      <c r="M28" s="38" t="s">
        <v>21</v>
      </c>
      <c r="N28" s="151">
        <v>208960</v>
      </c>
      <c r="O28" s="151"/>
      <c r="P28" s="38"/>
    </row>
    <row r="29" spans="1:16" ht="15" customHeight="1">
      <c r="C29" s="10"/>
      <c r="D29" s="10"/>
      <c r="E29" s="10"/>
      <c r="F29" s="10"/>
      <c r="G29" s="10"/>
      <c r="H29" s="10"/>
      <c r="I29" s="10"/>
      <c r="J29" s="10"/>
      <c r="K29" s="515"/>
      <c r="L29" s="10"/>
      <c r="M29" s="10"/>
      <c r="N29" s="10"/>
      <c r="O29" s="10"/>
      <c r="P29" s="10"/>
    </row>
    <row r="30" spans="1:16" ht="15" customHeight="1">
      <c r="C30" s="10"/>
      <c r="D30" s="10"/>
      <c r="E30" s="10"/>
      <c r="F30" s="10"/>
      <c r="G30" s="10"/>
      <c r="H30" s="10"/>
      <c r="I30" s="10"/>
      <c r="J30" s="10"/>
      <c r="K30" s="515"/>
      <c r="L30" s="10"/>
      <c r="M30" s="10"/>
      <c r="N30" s="10"/>
      <c r="O30" s="10"/>
      <c r="P30" s="10"/>
    </row>
  </sheetData>
  <conditionalFormatting sqref="H28">
    <cfRule type="duplicateValues" dxfId="432" priority="1"/>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CE3D6-8D6F-C142-84A0-DF9C257DC9DC}">
  <dimension ref="A1:BC93"/>
  <sheetViews>
    <sheetView zoomScale="90" workbookViewId="0">
      <pane ySplit="3" topLeftCell="A4" activePane="bottomLeft" state="frozen"/>
      <selection pane="bottomLeft" activeCell="D1" sqref="D1:D1048576"/>
    </sheetView>
  </sheetViews>
  <sheetFormatPr baseColWidth="10" defaultRowHeight="15" customHeight="1"/>
  <cols>
    <col min="1" max="1" width="7.83203125" style="6" bestFit="1" customWidth="1"/>
    <col min="2" max="2" width="13.1640625" style="6" bestFit="1" customWidth="1"/>
    <col min="3" max="3" width="11.83203125" style="6" bestFit="1" customWidth="1"/>
    <col min="4" max="5" width="12.83203125" style="6" customWidth="1"/>
    <col min="6" max="7" width="14.1640625" style="6" customWidth="1"/>
    <col min="8" max="8" width="20.33203125" style="6" customWidth="1"/>
    <col min="9" max="9" width="10.33203125" style="6" bestFit="1" customWidth="1"/>
    <col min="10" max="10" width="9.1640625" style="6" bestFit="1" customWidth="1"/>
    <col min="11" max="11" width="10.6640625" style="6" bestFit="1" customWidth="1"/>
    <col min="12" max="12" width="13.83203125" style="6" customWidth="1"/>
    <col min="13" max="13" width="29" style="6" customWidth="1"/>
    <col min="14" max="14" width="9.33203125" style="6" bestFit="1" customWidth="1"/>
    <col min="15" max="15" width="7.1640625" style="6" bestFit="1" customWidth="1"/>
    <col min="16" max="16" width="83.83203125" style="41" bestFit="1" customWidth="1"/>
    <col min="17" max="17" width="14.33203125" style="41" customWidth="1"/>
    <col min="18" max="18" width="11.83203125" style="6" bestFit="1" customWidth="1"/>
    <col min="19" max="19" width="12.6640625" style="6" customWidth="1"/>
    <col min="20" max="20" width="9.33203125" style="6" customWidth="1"/>
    <col min="22" max="16384" width="10.83203125" style="6"/>
  </cols>
  <sheetData>
    <row r="1" spans="1:20" ht="15" customHeight="1">
      <c r="D1" s="6" t="s">
        <v>1600</v>
      </c>
      <c r="F1" s="21">
        <f>COUNTA(#REF!)</f>
        <v>1</v>
      </c>
    </row>
    <row r="2" spans="1:20" ht="15" customHeight="1" thickBot="1">
      <c r="B2" s="85"/>
      <c r="F2" s="21"/>
      <c r="P2" s="173"/>
      <c r="Q2" s="173"/>
      <c r="T2" s="85"/>
    </row>
    <row r="3" spans="1:20" s="86" customFormat="1" ht="16" customHeight="1" thickBot="1">
      <c r="A3" s="661" t="s">
        <v>9370</v>
      </c>
      <c r="B3" s="661" t="s">
        <v>10</v>
      </c>
      <c r="C3" s="661" t="s">
        <v>1</v>
      </c>
      <c r="D3" s="661" t="s">
        <v>2</v>
      </c>
      <c r="E3" s="661" t="s">
        <v>22945</v>
      </c>
      <c r="F3" s="661" t="s">
        <v>3</v>
      </c>
      <c r="G3" s="661" t="s">
        <v>12</v>
      </c>
      <c r="H3" s="661" t="s">
        <v>0</v>
      </c>
      <c r="I3" s="661" t="s">
        <v>13</v>
      </c>
      <c r="J3" s="661" t="s">
        <v>14</v>
      </c>
      <c r="K3" s="661" t="s">
        <v>4</v>
      </c>
      <c r="L3" s="661" t="s">
        <v>5</v>
      </c>
      <c r="M3" s="661" t="s">
        <v>6</v>
      </c>
      <c r="N3" s="661" t="s">
        <v>7</v>
      </c>
      <c r="O3" s="661" t="s">
        <v>8</v>
      </c>
      <c r="P3" s="661" t="s">
        <v>9</v>
      </c>
      <c r="Q3" s="661" t="s">
        <v>22944</v>
      </c>
      <c r="R3" s="661" t="s">
        <v>22943</v>
      </c>
      <c r="S3" s="661" t="s">
        <v>11</v>
      </c>
      <c r="T3" s="661" t="s">
        <v>22942</v>
      </c>
    </row>
    <row r="4" spans="1:20" ht="15" customHeight="1">
      <c r="A4" s="5">
        <v>1</v>
      </c>
      <c r="B4" s="73" t="s">
        <v>18360</v>
      </c>
      <c r="C4" s="8" t="s">
        <v>1199</v>
      </c>
      <c r="D4" s="49" t="s">
        <v>10177</v>
      </c>
      <c r="E4" s="146"/>
      <c r="F4" s="146"/>
      <c r="G4" s="8" t="s">
        <v>6421</v>
      </c>
      <c r="H4" s="38" t="s">
        <v>11474</v>
      </c>
      <c r="I4" s="8" t="s">
        <v>21</v>
      </c>
      <c r="J4" s="8" t="str">
        <f>IF('MRT Rhabdoid files'!L4&gt;0, "Y", "N")</f>
        <v>Y</v>
      </c>
      <c r="K4" s="8"/>
      <c r="L4" s="8"/>
      <c r="M4" s="8" t="s">
        <v>23167</v>
      </c>
      <c r="N4" s="8" t="s">
        <v>10000</v>
      </c>
      <c r="O4" s="8" t="s">
        <v>463</v>
      </c>
      <c r="P4" s="170" t="s">
        <v>19524</v>
      </c>
      <c r="Q4" s="73"/>
      <c r="R4" s="8" t="s">
        <v>20</v>
      </c>
      <c r="S4" s="49" t="s">
        <v>270</v>
      </c>
      <c r="T4" s="5"/>
    </row>
    <row r="5" spans="1:20" ht="15" customHeight="1">
      <c r="A5" s="5">
        <v>2</v>
      </c>
      <c r="B5" s="73" t="s">
        <v>18360</v>
      </c>
      <c r="C5" s="8" t="s">
        <v>1201</v>
      </c>
      <c r="D5" s="49" t="s">
        <v>10177</v>
      </c>
      <c r="E5" s="146"/>
      <c r="F5" s="146"/>
      <c r="G5" s="49" t="s">
        <v>6422</v>
      </c>
      <c r="H5" s="38" t="s">
        <v>11475</v>
      </c>
      <c r="I5" s="8" t="s">
        <v>21</v>
      </c>
      <c r="J5" s="8" t="str">
        <f>IF('MRT Rhabdoid files'!L5&gt;0, "Y", "N")</f>
        <v>Y</v>
      </c>
      <c r="K5" s="8"/>
      <c r="L5" s="8"/>
      <c r="M5" s="8" t="s">
        <v>494</v>
      </c>
      <c r="N5" s="8" t="s">
        <v>467</v>
      </c>
      <c r="O5" s="8" t="s">
        <v>454</v>
      </c>
      <c r="P5" s="170" t="s">
        <v>19525</v>
      </c>
      <c r="Q5" s="73"/>
      <c r="R5" s="8" t="s">
        <v>20</v>
      </c>
      <c r="S5" s="8" t="s">
        <v>271</v>
      </c>
      <c r="T5" s="5"/>
    </row>
    <row r="6" spans="1:20" ht="15" customHeight="1">
      <c r="A6" s="5">
        <v>3</v>
      </c>
      <c r="B6" s="73" t="s">
        <v>18360</v>
      </c>
      <c r="C6" s="8" t="s">
        <v>1203</v>
      </c>
      <c r="D6" s="49" t="s">
        <v>10177</v>
      </c>
      <c r="E6" s="146"/>
      <c r="F6" s="146"/>
      <c r="G6" s="49" t="s">
        <v>6423</v>
      </c>
      <c r="H6" s="38" t="s">
        <v>11476</v>
      </c>
      <c r="I6" s="8" t="s">
        <v>21</v>
      </c>
      <c r="J6" s="8" t="str">
        <f>IF('MRT Rhabdoid files'!L6&gt;0, "Y", "N")</f>
        <v>Y</v>
      </c>
      <c r="K6" s="8"/>
      <c r="L6" s="8"/>
      <c r="M6" s="8" t="s">
        <v>23129</v>
      </c>
      <c r="N6" s="8" t="s">
        <v>9980</v>
      </c>
      <c r="O6" s="8" t="s">
        <v>454</v>
      </c>
      <c r="P6" s="170" t="s">
        <v>19523</v>
      </c>
      <c r="Q6" s="73"/>
      <c r="R6" s="8" t="s">
        <v>20</v>
      </c>
      <c r="S6" s="44" t="s">
        <v>270</v>
      </c>
      <c r="T6" s="5"/>
    </row>
    <row r="7" spans="1:20" ht="15" customHeight="1">
      <c r="A7" s="5">
        <v>4</v>
      </c>
      <c r="B7" s="73" t="s">
        <v>18360</v>
      </c>
      <c r="C7" s="8" t="s">
        <v>1205</v>
      </c>
      <c r="D7" s="49" t="s">
        <v>10177</v>
      </c>
      <c r="E7" s="146"/>
      <c r="F7" s="83"/>
      <c r="G7" s="8" t="s">
        <v>6424</v>
      </c>
      <c r="H7" s="38" t="s">
        <v>11477</v>
      </c>
      <c r="I7" s="8" t="s">
        <v>21</v>
      </c>
      <c r="J7" s="8" t="str">
        <f>IF('MRT Rhabdoid files'!L7&gt;0, "Y", "N")</f>
        <v>Y</v>
      </c>
      <c r="K7" s="8"/>
      <c r="L7" s="8"/>
      <c r="M7" s="8" t="s">
        <v>23136</v>
      </c>
      <c r="N7" s="31" t="s">
        <v>9980</v>
      </c>
      <c r="O7" s="8" t="s">
        <v>463</v>
      </c>
      <c r="P7" s="170" t="s">
        <v>19526</v>
      </c>
      <c r="Q7" s="73"/>
      <c r="R7" s="8" t="s">
        <v>20</v>
      </c>
      <c r="S7" s="44" t="s">
        <v>632</v>
      </c>
      <c r="T7" s="5"/>
    </row>
    <row r="8" spans="1:20" ht="15" customHeight="1">
      <c r="A8" s="5">
        <v>5</v>
      </c>
      <c r="B8" s="73" t="s">
        <v>18360</v>
      </c>
      <c r="C8" s="8" t="s">
        <v>1207</v>
      </c>
      <c r="D8" s="49" t="s">
        <v>10177</v>
      </c>
      <c r="E8" s="146"/>
      <c r="F8" s="146"/>
      <c r="G8" s="49" t="s">
        <v>6425</v>
      </c>
      <c r="H8" s="38" t="s">
        <v>11478</v>
      </c>
      <c r="I8" s="8" t="s">
        <v>21</v>
      </c>
      <c r="J8" s="8" t="str">
        <f>IF('MRT Rhabdoid files'!L8&gt;0, "Y", "N")</f>
        <v>N</v>
      </c>
      <c r="K8" s="8"/>
      <c r="L8" s="8"/>
      <c r="M8" s="8" t="s">
        <v>23174</v>
      </c>
      <c r="N8" s="8" t="s">
        <v>10001</v>
      </c>
      <c r="O8" s="8" t="s">
        <v>463</v>
      </c>
      <c r="P8" s="170" t="s">
        <v>19527</v>
      </c>
      <c r="Q8" s="73"/>
      <c r="R8" s="8" t="s">
        <v>20</v>
      </c>
      <c r="S8" s="8" t="s">
        <v>270</v>
      </c>
      <c r="T8" s="5"/>
    </row>
    <row r="9" spans="1:20" ht="15" customHeight="1">
      <c r="A9" s="5">
        <v>6</v>
      </c>
      <c r="B9" s="73" t="s">
        <v>18360</v>
      </c>
      <c r="C9" s="8" t="s">
        <v>1209</v>
      </c>
      <c r="D9" s="49" t="s">
        <v>10177</v>
      </c>
      <c r="E9" s="146"/>
      <c r="F9" s="146"/>
      <c r="G9" s="8" t="s">
        <v>6426</v>
      </c>
      <c r="H9" s="38" t="s">
        <v>11479</v>
      </c>
      <c r="I9" s="8" t="s">
        <v>21</v>
      </c>
      <c r="J9" s="8" t="str">
        <f>IF('MRT Rhabdoid files'!L9&gt;0, "Y", "N")</f>
        <v>N</v>
      </c>
      <c r="K9" s="8"/>
      <c r="L9" s="8"/>
      <c r="M9" s="8" t="s">
        <v>23175</v>
      </c>
      <c r="N9" s="8" t="s">
        <v>458</v>
      </c>
      <c r="O9" s="8" t="s">
        <v>454</v>
      </c>
      <c r="P9" s="170" t="s">
        <v>22853</v>
      </c>
      <c r="Q9" s="73"/>
      <c r="R9" s="8" t="s">
        <v>20</v>
      </c>
      <c r="S9" s="44" t="s">
        <v>270</v>
      </c>
      <c r="T9" s="5"/>
    </row>
    <row r="10" spans="1:20" ht="15" customHeight="1">
      <c r="A10" s="5">
        <v>7</v>
      </c>
      <c r="B10" s="73" t="s">
        <v>18360</v>
      </c>
      <c r="C10" s="8" t="s">
        <v>1211</v>
      </c>
      <c r="D10" s="49" t="s">
        <v>10177</v>
      </c>
      <c r="E10" s="146"/>
      <c r="F10" s="146"/>
      <c r="G10" s="8" t="s">
        <v>6427</v>
      </c>
      <c r="H10" s="38" t="s">
        <v>11480</v>
      </c>
      <c r="I10" s="8" t="s">
        <v>21</v>
      </c>
      <c r="J10" s="8" t="str">
        <f>IF('MRT Rhabdoid files'!L10&gt;0, "Y", "N")</f>
        <v>N</v>
      </c>
      <c r="K10" s="8"/>
      <c r="L10" s="8"/>
      <c r="M10" s="8" t="s">
        <v>19372</v>
      </c>
      <c r="N10" s="8" t="s">
        <v>468</v>
      </c>
      <c r="O10" s="8" t="s">
        <v>454</v>
      </c>
      <c r="P10" s="170" t="s">
        <v>19528</v>
      </c>
      <c r="Q10" s="73"/>
      <c r="R10" s="8" t="s">
        <v>20</v>
      </c>
      <c r="S10" s="44" t="s">
        <v>270</v>
      </c>
      <c r="T10" s="5"/>
    </row>
    <row r="11" spans="1:20" ht="15" customHeight="1">
      <c r="A11" s="5">
        <v>8</v>
      </c>
      <c r="B11" s="73" t="s">
        <v>18360</v>
      </c>
      <c r="C11" s="8" t="s">
        <v>1213</v>
      </c>
      <c r="D11" s="49" t="s">
        <v>10177</v>
      </c>
      <c r="E11" s="146"/>
      <c r="F11" s="146"/>
      <c r="G11" s="49" t="s">
        <v>6428</v>
      </c>
      <c r="H11" s="38" t="s">
        <v>11481</v>
      </c>
      <c r="I11" s="8" t="s">
        <v>21</v>
      </c>
      <c r="J11" s="8" t="str">
        <f>IF('MRT Rhabdoid files'!L11&gt;0, "Y", "N")</f>
        <v>N</v>
      </c>
      <c r="K11" s="8"/>
      <c r="L11" s="8"/>
      <c r="M11" s="8" t="s">
        <v>486</v>
      </c>
      <c r="N11" s="8" t="s">
        <v>460</v>
      </c>
      <c r="O11" s="8" t="s">
        <v>454</v>
      </c>
      <c r="P11" s="170" t="s">
        <v>19529</v>
      </c>
      <c r="Q11" s="73"/>
      <c r="R11" s="8" t="s">
        <v>20</v>
      </c>
      <c r="S11" s="8" t="s">
        <v>271</v>
      </c>
      <c r="T11" s="5"/>
    </row>
    <row r="12" spans="1:20" ht="15" customHeight="1">
      <c r="A12" s="5">
        <v>9</v>
      </c>
      <c r="B12" s="73" t="s">
        <v>18360</v>
      </c>
      <c r="C12" s="8" t="s">
        <v>1215</v>
      </c>
      <c r="D12" s="49" t="s">
        <v>10177</v>
      </c>
      <c r="E12" s="146"/>
      <c r="F12" s="146"/>
      <c r="G12" s="49" t="s">
        <v>6429</v>
      </c>
      <c r="H12" s="38" t="s">
        <v>11482</v>
      </c>
      <c r="I12" s="8" t="s">
        <v>21</v>
      </c>
      <c r="J12" s="8" t="str">
        <f>IF('MRT Rhabdoid files'!L12&gt;0, "Y", "N")</f>
        <v>N</v>
      </c>
      <c r="K12" s="8"/>
      <c r="L12" s="8"/>
      <c r="M12" s="8" t="s">
        <v>19372</v>
      </c>
      <c r="N12" s="8" t="s">
        <v>461</v>
      </c>
      <c r="O12" s="8" t="s">
        <v>454</v>
      </c>
      <c r="P12" s="170" t="s">
        <v>19530</v>
      </c>
      <c r="Q12" s="73"/>
      <c r="R12" s="8" t="s">
        <v>20</v>
      </c>
      <c r="S12" s="8" t="s">
        <v>279</v>
      </c>
      <c r="T12" s="5"/>
    </row>
    <row r="13" spans="1:20" ht="15" customHeight="1">
      <c r="A13" s="5">
        <v>10</v>
      </c>
      <c r="B13" s="73" t="s">
        <v>18360</v>
      </c>
      <c r="C13" s="8" t="s">
        <v>1217</v>
      </c>
      <c r="D13" s="49" t="s">
        <v>10177</v>
      </c>
      <c r="E13" s="49"/>
      <c r="F13" s="49"/>
      <c r="G13" s="149" t="s">
        <v>6430</v>
      </c>
      <c r="H13" s="38" t="s">
        <v>11483</v>
      </c>
      <c r="I13" s="8" t="s">
        <v>21</v>
      </c>
      <c r="J13" s="8" t="str">
        <f>IF('MRT Rhabdoid files'!L13&gt;0, "Y", "N")</f>
        <v>N</v>
      </c>
      <c r="K13" s="35"/>
      <c r="L13" s="35"/>
      <c r="M13" s="35" t="s">
        <v>5093</v>
      </c>
      <c r="N13" s="35" t="s">
        <v>10176</v>
      </c>
      <c r="O13" s="35" t="s">
        <v>463</v>
      </c>
      <c r="P13" s="462" t="s">
        <v>19531</v>
      </c>
      <c r="Q13" s="73"/>
      <c r="R13" s="8" t="s">
        <v>20</v>
      </c>
      <c r="S13" s="8" t="s">
        <v>270</v>
      </c>
      <c r="T13" s="5"/>
    </row>
    <row r="14" spans="1:20" ht="15" customHeight="1">
      <c r="A14" s="5">
        <v>11</v>
      </c>
      <c r="B14" s="73" t="s">
        <v>18360</v>
      </c>
      <c r="C14" s="8" t="s">
        <v>4127</v>
      </c>
      <c r="D14" s="49" t="s">
        <v>10177</v>
      </c>
      <c r="E14" s="49"/>
      <c r="F14" s="36" t="s">
        <v>4129</v>
      </c>
      <c r="G14" s="36" t="s">
        <v>4128</v>
      </c>
      <c r="H14" s="38" t="s">
        <v>11430</v>
      </c>
      <c r="I14" s="8" t="s">
        <v>21</v>
      </c>
      <c r="J14" s="8" t="str">
        <f>IF('MRT Rhabdoid files'!L14&gt;0, "Y", "N")</f>
        <v>N</v>
      </c>
      <c r="K14" s="8"/>
      <c r="L14" s="516"/>
      <c r="M14" s="516" t="s">
        <v>16089</v>
      </c>
      <c r="N14" s="516" t="s">
        <v>10059</v>
      </c>
      <c r="O14" s="516" t="s">
        <v>463</v>
      </c>
      <c r="P14" s="517" t="s">
        <v>19532</v>
      </c>
      <c r="Q14" s="5" t="s">
        <v>17728</v>
      </c>
      <c r="R14" s="38" t="s">
        <v>3390</v>
      </c>
      <c r="S14" s="38"/>
      <c r="T14" s="5"/>
    </row>
    <row r="15" spans="1:20" ht="15" customHeight="1">
      <c r="A15" s="5">
        <v>12</v>
      </c>
      <c r="B15" s="73" t="s">
        <v>18360</v>
      </c>
      <c r="C15" s="35" t="s">
        <v>1199</v>
      </c>
      <c r="D15" s="49" t="s">
        <v>10177</v>
      </c>
      <c r="E15" s="535"/>
      <c r="F15" s="35" t="s">
        <v>7906</v>
      </c>
      <c r="G15" s="35" t="s">
        <v>4826</v>
      </c>
      <c r="H15" s="35" t="s">
        <v>7915</v>
      </c>
      <c r="I15" s="35" t="s">
        <v>21</v>
      </c>
      <c r="J15" s="8" t="str">
        <f>IF('MRT Rhabdoid files'!L15&gt;0, "Y", "N")</f>
        <v>Y</v>
      </c>
      <c r="K15" s="35"/>
      <c r="L15" s="35"/>
      <c r="M15" s="31" t="s">
        <v>488</v>
      </c>
      <c r="N15" s="35" t="s">
        <v>10000</v>
      </c>
      <c r="O15" s="31" t="s">
        <v>463</v>
      </c>
      <c r="P15" s="170" t="s">
        <v>19524</v>
      </c>
      <c r="Q15" s="5"/>
      <c r="R15" s="42" t="s">
        <v>3390</v>
      </c>
      <c r="S15" s="35" t="s">
        <v>6928</v>
      </c>
      <c r="T15" s="5"/>
    </row>
    <row r="16" spans="1:20" ht="15" customHeight="1">
      <c r="A16" s="5">
        <v>13</v>
      </c>
      <c r="B16" s="73" t="s">
        <v>18360</v>
      </c>
      <c r="C16" s="8" t="s">
        <v>1205</v>
      </c>
      <c r="D16" s="49" t="s">
        <v>10177</v>
      </c>
      <c r="E16" s="49"/>
      <c r="F16" s="8" t="s">
        <v>7911</v>
      </c>
      <c r="G16" s="8" t="s">
        <v>4828</v>
      </c>
      <c r="H16" s="8" t="s">
        <v>7916</v>
      </c>
      <c r="I16" s="8" t="s">
        <v>21</v>
      </c>
      <c r="J16" s="8" t="str">
        <f>IF('MRT Rhabdoid files'!L16&gt;0, "Y", "N")</f>
        <v>N</v>
      </c>
      <c r="K16" s="8"/>
      <c r="L16" s="8"/>
      <c r="M16" s="8" t="s">
        <v>488</v>
      </c>
      <c r="N16" s="8" t="s">
        <v>9978</v>
      </c>
      <c r="O16" s="8" t="s">
        <v>463</v>
      </c>
      <c r="P16" s="518" t="s">
        <v>17659</v>
      </c>
      <c r="Q16" s="5" t="s">
        <v>17658</v>
      </c>
      <c r="R16" s="38" t="s">
        <v>3390</v>
      </c>
      <c r="S16" s="8" t="s">
        <v>7910</v>
      </c>
      <c r="T16" s="5"/>
    </row>
    <row r="17" spans="1:34" ht="15" customHeight="1">
      <c r="A17" s="5">
        <v>14</v>
      </c>
      <c r="B17" s="73" t="s">
        <v>18360</v>
      </c>
      <c r="C17" s="8" t="s">
        <v>12342</v>
      </c>
      <c r="D17" s="8" t="s">
        <v>10177</v>
      </c>
      <c r="E17" s="8"/>
      <c r="F17" s="8" t="s">
        <v>12343</v>
      </c>
      <c r="G17" s="8" t="s">
        <v>12344</v>
      </c>
      <c r="H17" s="38" t="s">
        <v>12345</v>
      </c>
      <c r="I17" s="8" t="s">
        <v>21</v>
      </c>
      <c r="J17" s="8" t="str">
        <f>IF('MRT Rhabdoid files'!L17&gt;0, "Y", "N")</f>
        <v>Y</v>
      </c>
      <c r="K17" s="8"/>
      <c r="L17" s="8"/>
      <c r="M17" s="8" t="s">
        <v>23176</v>
      </c>
      <c r="N17" s="8" t="s">
        <v>460</v>
      </c>
      <c r="O17" s="8" t="s">
        <v>454</v>
      </c>
      <c r="P17" s="170" t="s">
        <v>19533</v>
      </c>
      <c r="Q17" s="5"/>
      <c r="R17" s="8" t="s">
        <v>20</v>
      </c>
      <c r="S17" s="8" t="s">
        <v>271</v>
      </c>
      <c r="T17" s="5"/>
      <c r="V17" s="40"/>
      <c r="W17" s="40"/>
      <c r="X17" s="40"/>
      <c r="Y17" s="96"/>
      <c r="Z17" s="96"/>
      <c r="AA17" s="96"/>
    </row>
    <row r="18" spans="1:34" ht="16" customHeight="1">
      <c r="A18" s="5">
        <v>15</v>
      </c>
      <c r="B18" s="73" t="s">
        <v>18360</v>
      </c>
      <c r="C18" s="8" t="s">
        <v>17196</v>
      </c>
      <c r="D18" s="8" t="s">
        <v>10177</v>
      </c>
      <c r="E18" s="8"/>
      <c r="F18" s="8" t="s">
        <v>17197</v>
      </c>
      <c r="G18" s="8" t="s">
        <v>17198</v>
      </c>
      <c r="H18" s="8" t="s">
        <v>17319</v>
      </c>
      <c r="I18" s="8" t="s">
        <v>21</v>
      </c>
      <c r="J18" s="8" t="str">
        <f>IF('MRT Rhabdoid files'!L18&gt;0, "Y", "N")</f>
        <v>Y</v>
      </c>
      <c r="K18" s="8"/>
      <c r="L18" s="8"/>
      <c r="M18" s="8" t="s">
        <v>9997</v>
      </c>
      <c r="N18" s="8" t="s">
        <v>17199</v>
      </c>
      <c r="O18" s="8" t="s">
        <v>454</v>
      </c>
      <c r="P18" s="170" t="s">
        <v>19534</v>
      </c>
      <c r="Q18" s="5"/>
      <c r="R18" s="8" t="s">
        <v>20</v>
      </c>
      <c r="S18" s="8" t="s">
        <v>270</v>
      </c>
      <c r="T18" s="5"/>
      <c r="V18" s="40"/>
      <c r="W18" s="40"/>
      <c r="X18" s="40"/>
      <c r="Y18" s="96"/>
      <c r="Z18" s="96"/>
      <c r="AA18" s="96"/>
    </row>
    <row r="19" spans="1:34" ht="15" customHeight="1">
      <c r="A19" s="5">
        <v>16</v>
      </c>
      <c r="B19" s="73" t="s">
        <v>18360</v>
      </c>
      <c r="C19" s="8" t="s">
        <v>4133</v>
      </c>
      <c r="D19" s="8" t="s">
        <v>10177</v>
      </c>
      <c r="E19" s="8"/>
      <c r="F19" s="8" t="s">
        <v>17202</v>
      </c>
      <c r="G19" s="8" t="s">
        <v>17203</v>
      </c>
      <c r="H19" s="8" t="s">
        <v>17320</v>
      </c>
      <c r="I19" s="8" t="s">
        <v>21</v>
      </c>
      <c r="J19" s="8" t="str">
        <f>IF('MRT Rhabdoid files'!L19&gt;0, "Y", "N")</f>
        <v>Y</v>
      </c>
      <c r="K19" s="8"/>
      <c r="L19" s="8"/>
      <c r="M19" s="8" t="s">
        <v>23168</v>
      </c>
      <c r="N19" s="8" t="s">
        <v>10001</v>
      </c>
      <c r="O19" s="8" t="s">
        <v>463</v>
      </c>
      <c r="P19" s="170" t="s">
        <v>19535</v>
      </c>
      <c r="Q19" s="5"/>
      <c r="R19" s="8" t="s">
        <v>20</v>
      </c>
      <c r="S19" s="8" t="s">
        <v>271</v>
      </c>
      <c r="T19" s="5"/>
      <c r="V19" s="10"/>
      <c r="W19" s="10"/>
      <c r="X19" s="10"/>
      <c r="Y19" s="10"/>
      <c r="Z19" s="10"/>
      <c r="AA19" s="10"/>
      <c r="AB19" s="10"/>
    </row>
    <row r="20" spans="1:34" ht="15" customHeight="1">
      <c r="A20" s="5">
        <v>17</v>
      </c>
      <c r="B20" s="73" t="s">
        <v>18360</v>
      </c>
      <c r="C20" s="8" t="s">
        <v>17206</v>
      </c>
      <c r="D20" s="8" t="s">
        <v>10177</v>
      </c>
      <c r="E20" s="8"/>
      <c r="F20" s="8" t="s">
        <v>17207</v>
      </c>
      <c r="G20" s="8" t="s">
        <v>17208</v>
      </c>
      <c r="H20" s="8" t="s">
        <v>17321</v>
      </c>
      <c r="I20" s="8" t="s">
        <v>21</v>
      </c>
      <c r="J20" s="8" t="str">
        <f>IF('MRT Rhabdoid files'!L20&gt;0, "Y", "N")</f>
        <v>Y</v>
      </c>
      <c r="K20" s="8"/>
      <c r="L20" s="8"/>
      <c r="M20" s="8" t="s">
        <v>9882</v>
      </c>
      <c r="N20" s="8" t="s">
        <v>462</v>
      </c>
      <c r="O20" s="8" t="s">
        <v>463</v>
      </c>
      <c r="P20" s="170" t="s">
        <v>19536</v>
      </c>
      <c r="Q20" s="8"/>
      <c r="R20" s="8" t="s">
        <v>20</v>
      </c>
      <c r="S20" s="8" t="s">
        <v>275</v>
      </c>
      <c r="T20" s="5"/>
      <c r="V20" s="81"/>
      <c r="W20" s="269"/>
      <c r="X20" s="10"/>
      <c r="Y20" s="10"/>
      <c r="Z20" s="10"/>
      <c r="AA20" s="10"/>
      <c r="AB20" s="10"/>
    </row>
    <row r="21" spans="1:34" ht="15" customHeight="1">
      <c r="A21" s="5">
        <v>18</v>
      </c>
      <c r="B21" s="73" t="s">
        <v>18360</v>
      </c>
      <c r="C21" s="8" t="s">
        <v>17211</v>
      </c>
      <c r="D21" s="8" t="s">
        <v>10177</v>
      </c>
      <c r="E21" s="8"/>
      <c r="F21" s="8" t="s">
        <v>17212</v>
      </c>
      <c r="G21" s="8" t="s">
        <v>17213</v>
      </c>
      <c r="H21" s="8" t="s">
        <v>17322</v>
      </c>
      <c r="I21" s="8" t="s">
        <v>21</v>
      </c>
      <c r="J21" s="8" t="str">
        <f>IF('MRT Rhabdoid files'!L21&gt;0, "Y", "N")</f>
        <v>Y</v>
      </c>
      <c r="K21" s="8"/>
      <c r="L21" s="8"/>
      <c r="M21" s="8" t="s">
        <v>9882</v>
      </c>
      <c r="N21" s="8" t="s">
        <v>467</v>
      </c>
      <c r="O21" s="8" t="s">
        <v>454</v>
      </c>
      <c r="P21" s="170" t="s">
        <v>19537</v>
      </c>
      <c r="Q21" s="8"/>
      <c r="R21" s="8" t="s">
        <v>20</v>
      </c>
      <c r="S21" s="8" t="s">
        <v>270</v>
      </c>
      <c r="T21" s="5"/>
      <c r="V21" s="81"/>
      <c r="W21" s="269"/>
      <c r="X21" s="10"/>
      <c r="Y21" s="10"/>
      <c r="Z21" s="10"/>
      <c r="AA21" s="10"/>
      <c r="AB21" s="10"/>
    </row>
    <row r="22" spans="1:34" ht="15" customHeight="1">
      <c r="A22" s="5">
        <v>19</v>
      </c>
      <c r="B22" s="73" t="s">
        <v>18360</v>
      </c>
      <c r="C22" s="8" t="s">
        <v>17216</v>
      </c>
      <c r="D22" s="8" t="s">
        <v>10177</v>
      </c>
      <c r="E22" s="8"/>
      <c r="F22" s="8" t="s">
        <v>17217</v>
      </c>
      <c r="G22" s="8" t="s">
        <v>17218</v>
      </c>
      <c r="H22" s="8" t="s">
        <v>17323</v>
      </c>
      <c r="I22" s="8" t="s">
        <v>21</v>
      </c>
      <c r="J22" s="8" t="str">
        <f>IF('MRT Rhabdoid files'!L22&gt;0, "Y", "N")</f>
        <v>Y</v>
      </c>
      <c r="K22" s="8"/>
      <c r="L22" s="8"/>
      <c r="M22" s="8" t="s">
        <v>9882</v>
      </c>
      <c r="N22" s="8" t="s">
        <v>462</v>
      </c>
      <c r="O22" s="8" t="s">
        <v>454</v>
      </c>
      <c r="P22" s="170" t="s">
        <v>19578</v>
      </c>
      <c r="Q22" s="8"/>
      <c r="R22" s="8" t="s">
        <v>20</v>
      </c>
      <c r="S22" s="8" t="s">
        <v>270</v>
      </c>
      <c r="T22" s="5"/>
      <c r="V22" s="10"/>
      <c r="W22" s="10"/>
      <c r="X22" s="10"/>
      <c r="Y22" s="10"/>
      <c r="Z22" s="10"/>
      <c r="AA22" s="10"/>
      <c r="AB22" s="10"/>
    </row>
    <row r="23" spans="1:34" ht="15" customHeight="1">
      <c r="A23" s="5">
        <v>20</v>
      </c>
      <c r="B23" s="73" t="s">
        <v>18360</v>
      </c>
      <c r="C23" s="8" t="s">
        <v>17216</v>
      </c>
      <c r="D23" s="8" t="s">
        <v>10177</v>
      </c>
      <c r="E23" s="8"/>
      <c r="F23" s="8" t="s">
        <v>17221</v>
      </c>
      <c r="G23" s="8" t="s">
        <v>17222</v>
      </c>
      <c r="H23" s="8" t="s">
        <v>17324</v>
      </c>
      <c r="I23" s="8" t="s">
        <v>21</v>
      </c>
      <c r="J23" s="8" t="str">
        <f>IF('MRT Rhabdoid files'!L23&gt;0, "Y", "N")</f>
        <v>Y</v>
      </c>
      <c r="K23" s="8"/>
      <c r="L23" s="8"/>
      <c r="M23" s="8" t="s">
        <v>5107</v>
      </c>
      <c r="N23" s="8" t="s">
        <v>471</v>
      </c>
      <c r="O23" s="8" t="s">
        <v>454</v>
      </c>
      <c r="P23" s="170" t="s">
        <v>19577</v>
      </c>
      <c r="Q23" s="8"/>
      <c r="R23" s="8" t="s">
        <v>20</v>
      </c>
      <c r="S23" s="8" t="s">
        <v>270</v>
      </c>
      <c r="T23" s="5"/>
      <c r="V23" s="10"/>
      <c r="W23" s="10"/>
      <c r="X23" s="10"/>
      <c r="Y23" s="10"/>
      <c r="Z23" s="10"/>
      <c r="AA23" s="10"/>
      <c r="AB23" s="10"/>
    </row>
    <row r="24" spans="1:34" ht="15" customHeight="1">
      <c r="A24" s="5">
        <v>21</v>
      </c>
      <c r="B24" s="73" t="s">
        <v>18360</v>
      </c>
      <c r="C24" s="8" t="s">
        <v>17225</v>
      </c>
      <c r="D24" s="8" t="s">
        <v>10177</v>
      </c>
      <c r="E24" s="8"/>
      <c r="F24" s="8" t="s">
        <v>17226</v>
      </c>
      <c r="G24" s="8" t="s">
        <v>17227</v>
      </c>
      <c r="H24" s="8" t="s">
        <v>17325</v>
      </c>
      <c r="I24" s="8" t="s">
        <v>21</v>
      </c>
      <c r="J24" s="8" t="str">
        <f>IF('MRT Rhabdoid files'!L24&gt;0, "Y", "N")</f>
        <v>Y</v>
      </c>
      <c r="K24" s="8"/>
      <c r="L24" s="8"/>
      <c r="M24" s="8" t="s">
        <v>23169</v>
      </c>
      <c r="N24" s="8" t="s">
        <v>472</v>
      </c>
      <c r="O24" s="8" t="s">
        <v>463</v>
      </c>
      <c r="P24" s="170" t="s">
        <v>19576</v>
      </c>
      <c r="Q24" s="8"/>
      <c r="R24" s="8" t="s">
        <v>20</v>
      </c>
      <c r="S24" s="8" t="s">
        <v>270</v>
      </c>
      <c r="T24" s="5"/>
    </row>
    <row r="25" spans="1:34" ht="15" customHeight="1">
      <c r="A25" s="5">
        <v>22</v>
      </c>
      <c r="B25" s="5" t="s">
        <v>22933</v>
      </c>
      <c r="C25" s="8" t="s">
        <v>15848</v>
      </c>
      <c r="D25" s="8" t="s">
        <v>10177</v>
      </c>
      <c r="E25" s="8"/>
      <c r="F25" s="8" t="s">
        <v>15930</v>
      </c>
      <c r="G25" s="8" t="s">
        <v>16041</v>
      </c>
      <c r="H25" s="8" t="s">
        <v>22624</v>
      </c>
      <c r="I25" s="8" t="s">
        <v>21</v>
      </c>
      <c r="J25" s="8" t="str">
        <f>IF('MRT Rhabdoid files'!L25&gt;0, "Y", "N")</f>
        <v>N</v>
      </c>
      <c r="K25" s="51"/>
      <c r="L25" s="51"/>
      <c r="M25" s="51" t="s">
        <v>5107</v>
      </c>
      <c r="N25" s="51" t="s">
        <v>449</v>
      </c>
      <c r="O25" s="51" t="s">
        <v>454</v>
      </c>
      <c r="P25" s="391" t="s">
        <v>16145</v>
      </c>
      <c r="Q25" s="5" t="s">
        <v>23864</v>
      </c>
      <c r="R25" s="8" t="s">
        <v>3390</v>
      </c>
      <c r="S25" s="8"/>
      <c r="T25" s="5"/>
    </row>
    <row r="26" spans="1:34" ht="15" customHeight="1">
      <c r="A26" s="5">
        <v>23</v>
      </c>
      <c r="B26" s="5" t="s">
        <v>22933</v>
      </c>
      <c r="C26" s="8" t="s">
        <v>4133</v>
      </c>
      <c r="D26" s="8" t="s">
        <v>10177</v>
      </c>
      <c r="E26" s="8"/>
      <c r="F26" s="49" t="s">
        <v>4135</v>
      </c>
      <c r="G26" s="49" t="s">
        <v>15996</v>
      </c>
      <c r="H26" s="8" t="s">
        <v>22625</v>
      </c>
      <c r="I26" s="8" t="s">
        <v>21</v>
      </c>
      <c r="J26" s="8" t="str">
        <f>IF('MRT Rhabdoid files'!L26&gt;0, "Y", "N")</f>
        <v>N</v>
      </c>
      <c r="K26" s="123"/>
      <c r="L26" s="123"/>
      <c r="M26" s="123" t="s">
        <v>16106</v>
      </c>
      <c r="N26" s="123" t="s">
        <v>10001</v>
      </c>
      <c r="O26" s="123" t="s">
        <v>463</v>
      </c>
      <c r="P26" s="392" t="s">
        <v>22854</v>
      </c>
      <c r="Q26" s="5" t="s">
        <v>23865</v>
      </c>
      <c r="R26" s="8" t="s">
        <v>3390</v>
      </c>
      <c r="S26" s="8"/>
      <c r="T26" s="5"/>
    </row>
    <row r="27" spans="1:34" ht="15" customHeight="1">
      <c r="A27" s="5">
        <v>24</v>
      </c>
      <c r="B27" s="5" t="s">
        <v>22933</v>
      </c>
      <c r="C27" s="8" t="s">
        <v>15835</v>
      </c>
      <c r="D27" s="8" t="s">
        <v>10177</v>
      </c>
      <c r="E27" s="8"/>
      <c r="F27" s="49" t="s">
        <v>15895</v>
      </c>
      <c r="G27" s="49" t="s">
        <v>16001</v>
      </c>
      <c r="H27" s="8" t="s">
        <v>22626</v>
      </c>
      <c r="I27" s="8" t="s">
        <v>21</v>
      </c>
      <c r="J27" s="8" t="str">
        <f>IF('MRT Rhabdoid files'!L27&gt;0, "Y", "N")</f>
        <v>N</v>
      </c>
      <c r="K27" s="123"/>
      <c r="L27" s="123"/>
      <c r="M27" s="123" t="s">
        <v>23170</v>
      </c>
      <c r="N27" s="123" t="s">
        <v>460</v>
      </c>
      <c r="O27" s="123" t="s">
        <v>463</v>
      </c>
      <c r="P27" s="392" t="s">
        <v>22855</v>
      </c>
      <c r="Q27" s="5" t="s">
        <v>23866</v>
      </c>
      <c r="R27" s="8" t="s">
        <v>3390</v>
      </c>
      <c r="S27" s="8"/>
      <c r="T27" s="5"/>
    </row>
    <row r="28" spans="1:34" ht="15" customHeight="1">
      <c r="A28" s="5">
        <v>25</v>
      </c>
      <c r="B28" s="5" t="s">
        <v>18360</v>
      </c>
      <c r="C28" s="67" t="s">
        <v>15835</v>
      </c>
      <c r="D28" s="8" t="s">
        <v>10177</v>
      </c>
      <c r="E28" s="8"/>
      <c r="F28" s="51" t="s">
        <v>16178</v>
      </c>
      <c r="G28" s="8" t="s">
        <v>17584</v>
      </c>
      <c r="H28" s="51" t="s">
        <v>20075</v>
      </c>
      <c r="I28" s="51" t="s">
        <v>21</v>
      </c>
      <c r="J28" s="8" t="str">
        <f>IF('MRT Rhabdoid files'!L28&gt;0, "Y", "N")</f>
        <v>Y</v>
      </c>
      <c r="K28" s="8"/>
      <c r="L28" s="8"/>
      <c r="M28" s="8" t="s">
        <v>23170</v>
      </c>
      <c r="N28" s="8" t="s">
        <v>460</v>
      </c>
      <c r="O28" s="8" t="s">
        <v>463</v>
      </c>
      <c r="P28" s="79" t="s">
        <v>22855</v>
      </c>
      <c r="Q28" s="5" t="s">
        <v>23867</v>
      </c>
      <c r="R28" s="51" t="s">
        <v>20</v>
      </c>
      <c r="S28" s="8" t="s">
        <v>16207</v>
      </c>
      <c r="T28" s="5"/>
    </row>
    <row r="29" spans="1:34" ht="15" customHeight="1">
      <c r="A29" s="5">
        <v>26</v>
      </c>
      <c r="B29" s="5" t="s">
        <v>18360</v>
      </c>
      <c r="C29" s="67" t="s">
        <v>15848</v>
      </c>
      <c r="D29" s="8" t="s">
        <v>10177</v>
      </c>
      <c r="E29" s="8"/>
      <c r="F29" s="51" t="s">
        <v>15972</v>
      </c>
      <c r="G29" s="8" t="s">
        <v>17610</v>
      </c>
      <c r="H29" s="51" t="s">
        <v>20076</v>
      </c>
      <c r="I29" s="51" t="s">
        <v>21</v>
      </c>
      <c r="J29" s="8" t="str">
        <f>IF('MRT Rhabdoid files'!L29&gt;0, "Y", "N")</f>
        <v>Y</v>
      </c>
      <c r="K29" s="8"/>
      <c r="L29" s="8"/>
      <c r="M29" s="8" t="s">
        <v>5107</v>
      </c>
      <c r="N29" s="8" t="s">
        <v>449</v>
      </c>
      <c r="O29" s="8" t="s">
        <v>454</v>
      </c>
      <c r="P29" s="79" t="s">
        <v>16145</v>
      </c>
      <c r="Q29" s="5" t="s">
        <v>23868</v>
      </c>
      <c r="R29" s="51" t="s">
        <v>20</v>
      </c>
      <c r="S29" s="8" t="s">
        <v>7367</v>
      </c>
      <c r="T29" s="5"/>
    </row>
    <row r="30" spans="1:34" ht="15" customHeight="1">
      <c r="A30" s="5">
        <v>27</v>
      </c>
      <c r="B30" s="5" t="s">
        <v>18360</v>
      </c>
      <c r="C30" s="8" t="s">
        <v>17805</v>
      </c>
      <c r="D30" s="8" t="s">
        <v>10177</v>
      </c>
      <c r="E30" s="8"/>
      <c r="F30" s="79" t="s">
        <v>17806</v>
      </c>
      <c r="G30" s="8" t="s">
        <v>17807</v>
      </c>
      <c r="H30" s="8" t="s">
        <v>22627</v>
      </c>
      <c r="I30" s="51" t="s">
        <v>21</v>
      </c>
      <c r="J30" s="8" t="str">
        <f>IF('MRT Rhabdoid files'!L30&gt;0, "Y", "N")</f>
        <v>N</v>
      </c>
      <c r="K30" s="8"/>
      <c r="L30" s="8"/>
      <c r="M30" s="8" t="s">
        <v>488</v>
      </c>
      <c r="N30" s="8" t="s">
        <v>471</v>
      </c>
      <c r="O30" s="8" t="s">
        <v>463</v>
      </c>
      <c r="P30" s="170" t="s">
        <v>19574</v>
      </c>
      <c r="Q30" s="5"/>
      <c r="R30" s="8" t="s">
        <v>20</v>
      </c>
      <c r="S30" s="8" t="s">
        <v>270</v>
      </c>
      <c r="T30" s="5"/>
    </row>
    <row r="31" spans="1:34" ht="15" customHeight="1">
      <c r="A31" s="5">
        <v>28</v>
      </c>
      <c r="B31" s="5" t="s">
        <v>18360</v>
      </c>
      <c r="C31" s="8" t="s">
        <v>17811</v>
      </c>
      <c r="D31" s="8" t="s">
        <v>10177</v>
      </c>
      <c r="E31" s="8"/>
      <c r="F31" s="79" t="s">
        <v>17812</v>
      </c>
      <c r="G31" s="8" t="s">
        <v>17813</v>
      </c>
      <c r="H31" s="8" t="s">
        <v>22628</v>
      </c>
      <c r="I31" s="51" t="s">
        <v>21</v>
      </c>
      <c r="J31" s="8" t="str">
        <f>IF('MRT Rhabdoid files'!L31&gt;0, "Y", "N")</f>
        <v>N</v>
      </c>
      <c r="K31" s="8"/>
      <c r="L31" s="8"/>
      <c r="M31" s="8" t="s">
        <v>5107</v>
      </c>
      <c r="N31" s="8" t="s">
        <v>467</v>
      </c>
      <c r="O31" s="8" t="s">
        <v>463</v>
      </c>
      <c r="P31" s="170" t="s">
        <v>19575</v>
      </c>
      <c r="Q31" s="5"/>
      <c r="R31" s="8" t="s">
        <v>20</v>
      </c>
      <c r="S31" s="8" t="s">
        <v>274</v>
      </c>
      <c r="T31" s="5"/>
      <c r="V31" s="31"/>
      <c r="W31" s="31"/>
      <c r="X31" s="31"/>
      <c r="Y31" s="31"/>
      <c r="Z31" s="31"/>
      <c r="AA31" s="31"/>
      <c r="AB31" s="31"/>
      <c r="AC31" s="31"/>
      <c r="AD31" s="31"/>
      <c r="AE31" s="31"/>
      <c r="AF31" s="31"/>
      <c r="AG31" s="31"/>
      <c r="AH31" s="31"/>
    </row>
    <row r="32" spans="1:34" ht="15" customHeight="1">
      <c r="A32" s="5">
        <v>29</v>
      </c>
      <c r="B32" s="5" t="s">
        <v>18360</v>
      </c>
      <c r="C32" s="8" t="s">
        <v>4133</v>
      </c>
      <c r="D32" s="49" t="s">
        <v>10177</v>
      </c>
      <c r="E32" s="49"/>
      <c r="F32" s="38" t="s">
        <v>4135</v>
      </c>
      <c r="G32" s="8" t="s">
        <v>4134</v>
      </c>
      <c r="H32" s="8" t="s">
        <v>18473</v>
      </c>
      <c r="I32" s="8" t="s">
        <v>21</v>
      </c>
      <c r="J32" s="8" t="str">
        <f>IF('MRT Rhabdoid files'!L32&gt;0, "Y", "N")</f>
        <v>Y</v>
      </c>
      <c r="K32" s="8"/>
      <c r="L32" s="516"/>
      <c r="M32" s="516" t="s">
        <v>16106</v>
      </c>
      <c r="N32" s="516" t="s">
        <v>10001</v>
      </c>
      <c r="O32" s="516" t="s">
        <v>463</v>
      </c>
      <c r="P32" s="517" t="s">
        <v>22854</v>
      </c>
      <c r="Q32" s="38" t="s">
        <v>18418</v>
      </c>
      <c r="R32" s="38" t="s">
        <v>3390</v>
      </c>
      <c r="S32" s="38" t="s">
        <v>4132</v>
      </c>
      <c r="T32" s="5"/>
    </row>
    <row r="33" spans="1:55" s="206" customFormat="1" ht="15" customHeight="1">
      <c r="A33" s="5">
        <v>30</v>
      </c>
      <c r="B33" s="5" t="s">
        <v>18360</v>
      </c>
      <c r="C33" s="8" t="s">
        <v>12348</v>
      </c>
      <c r="D33" s="49" t="s">
        <v>10177</v>
      </c>
      <c r="E33" s="49"/>
      <c r="F33" s="8" t="s">
        <v>12349</v>
      </c>
      <c r="G33" s="8" t="s">
        <v>12350</v>
      </c>
      <c r="H33" s="38" t="s">
        <v>12351</v>
      </c>
      <c r="I33" s="8" t="s">
        <v>21</v>
      </c>
      <c r="J33" s="8" t="str">
        <f>IF('MRT Rhabdoid files'!L33&gt;0, "Y", "N")</f>
        <v>Y</v>
      </c>
      <c r="K33" s="8"/>
      <c r="L33" s="8"/>
      <c r="M33" s="8" t="s">
        <v>5107</v>
      </c>
      <c r="N33" s="8" t="s">
        <v>462</v>
      </c>
      <c r="O33" s="8" t="s">
        <v>454</v>
      </c>
      <c r="P33" s="170" t="s">
        <v>19579</v>
      </c>
      <c r="Q33" s="73"/>
      <c r="R33" s="8" t="s">
        <v>20</v>
      </c>
      <c r="S33" s="8" t="s">
        <v>286</v>
      </c>
      <c r="T33" s="72"/>
    </row>
    <row r="34" spans="1:55" s="206" customFormat="1" ht="15" customHeight="1">
      <c r="A34" s="5">
        <v>31</v>
      </c>
      <c r="B34" s="5" t="s">
        <v>18360</v>
      </c>
      <c r="C34" s="8" t="s">
        <v>12354</v>
      </c>
      <c r="D34" s="49" t="s">
        <v>10177</v>
      </c>
      <c r="E34" s="49"/>
      <c r="F34" s="8" t="s">
        <v>12355</v>
      </c>
      <c r="G34" s="8" t="s">
        <v>12356</v>
      </c>
      <c r="H34" s="38" t="s">
        <v>12357</v>
      </c>
      <c r="I34" s="8" t="s">
        <v>21</v>
      </c>
      <c r="J34" s="8" t="str">
        <f>IF('MRT Rhabdoid files'!L34&gt;0, "Y", "N")</f>
        <v>Y</v>
      </c>
      <c r="K34" s="8"/>
      <c r="L34" s="8"/>
      <c r="M34" s="8" t="s">
        <v>5107</v>
      </c>
      <c r="N34" s="8" t="s">
        <v>464</v>
      </c>
      <c r="O34" s="8" t="s">
        <v>463</v>
      </c>
      <c r="P34" s="170" t="s">
        <v>19580</v>
      </c>
      <c r="Q34" s="73"/>
      <c r="R34" s="8" t="s">
        <v>20</v>
      </c>
      <c r="S34" s="8" t="s">
        <v>274</v>
      </c>
      <c r="T34" s="72"/>
    </row>
    <row r="35" spans="1:55" s="206" customFormat="1" ht="15" customHeight="1">
      <c r="A35" s="5">
        <v>32</v>
      </c>
      <c r="B35" s="5" t="s">
        <v>18360</v>
      </c>
      <c r="C35" s="8" t="s">
        <v>12360</v>
      </c>
      <c r="D35" s="49" t="s">
        <v>10177</v>
      </c>
      <c r="E35" s="49"/>
      <c r="F35" s="8" t="s">
        <v>12361</v>
      </c>
      <c r="G35" s="8" t="s">
        <v>12362</v>
      </c>
      <c r="H35" s="38" t="s">
        <v>12363</v>
      </c>
      <c r="I35" s="8" t="s">
        <v>21</v>
      </c>
      <c r="J35" s="8" t="str">
        <f>IF('MRT Rhabdoid files'!L35&gt;0, "Y", "N")</f>
        <v>Y</v>
      </c>
      <c r="K35" s="8"/>
      <c r="L35" s="8"/>
      <c r="M35" s="8" t="s">
        <v>5107</v>
      </c>
      <c r="N35" s="8" t="s">
        <v>470</v>
      </c>
      <c r="O35" s="8" t="s">
        <v>454</v>
      </c>
      <c r="P35" s="170" t="s">
        <v>19581</v>
      </c>
      <c r="Q35" s="73"/>
      <c r="R35" s="8" t="s">
        <v>20</v>
      </c>
      <c r="S35" s="8" t="s">
        <v>271</v>
      </c>
      <c r="T35" s="72"/>
    </row>
    <row r="36" spans="1:55" s="206" customFormat="1" ht="15" customHeight="1">
      <c r="A36" s="5">
        <v>33</v>
      </c>
      <c r="B36" s="5" t="s">
        <v>18360</v>
      </c>
      <c r="C36" s="8" t="s">
        <v>12366</v>
      </c>
      <c r="D36" s="49" t="s">
        <v>10177</v>
      </c>
      <c r="E36" s="49"/>
      <c r="F36" s="8" t="s">
        <v>12367</v>
      </c>
      <c r="G36" s="8" t="s">
        <v>12368</v>
      </c>
      <c r="H36" s="38" t="s">
        <v>12369</v>
      </c>
      <c r="I36" s="8" t="s">
        <v>21</v>
      </c>
      <c r="J36" s="8" t="str">
        <f>IF('MRT Rhabdoid files'!L36&gt;0, "Y", "N")</f>
        <v>Y</v>
      </c>
      <c r="K36" s="8"/>
      <c r="L36" s="8"/>
      <c r="M36" s="8" t="s">
        <v>5107</v>
      </c>
      <c r="N36" s="8" t="s">
        <v>10000</v>
      </c>
      <c r="O36" s="8" t="s">
        <v>463</v>
      </c>
      <c r="P36" s="170" t="s">
        <v>19582</v>
      </c>
      <c r="Q36" s="73"/>
      <c r="R36" s="8" t="s">
        <v>20</v>
      </c>
      <c r="S36" s="8" t="s">
        <v>271</v>
      </c>
      <c r="T36" s="72"/>
    </row>
    <row r="37" spans="1:55" ht="15" customHeight="1">
      <c r="A37" s="5">
        <v>34</v>
      </c>
      <c r="B37" s="5" t="s">
        <v>18360</v>
      </c>
      <c r="C37" s="9" t="s">
        <v>17805</v>
      </c>
      <c r="D37" s="8" t="s">
        <v>10177</v>
      </c>
      <c r="E37" s="8"/>
      <c r="F37" s="9" t="s">
        <v>20754</v>
      </c>
      <c r="G37" s="9" t="s">
        <v>20755</v>
      </c>
      <c r="H37" s="9" t="s">
        <v>22629</v>
      </c>
      <c r="I37" s="8" t="s">
        <v>21</v>
      </c>
      <c r="J37" s="8" t="str">
        <f>IF('MRT Rhabdoid files'!L37&gt;0, "Y", "N")</f>
        <v>Y</v>
      </c>
      <c r="K37" s="8"/>
      <c r="L37" s="8"/>
      <c r="M37" s="9" t="s">
        <v>23171</v>
      </c>
      <c r="N37" s="9" t="s">
        <v>471</v>
      </c>
      <c r="O37" s="9" t="s">
        <v>463</v>
      </c>
      <c r="P37" s="353" t="s">
        <v>20756</v>
      </c>
      <c r="Q37" s="73"/>
      <c r="R37" s="9" t="s">
        <v>20</v>
      </c>
      <c r="S37" s="9" t="s">
        <v>274</v>
      </c>
      <c r="T37" s="5"/>
      <c r="V37" s="31"/>
      <c r="W37" s="31"/>
      <c r="X37" s="27"/>
      <c r="Y37" s="31"/>
      <c r="Z37" s="31"/>
      <c r="AA37" s="31"/>
      <c r="AB37" s="190"/>
      <c r="AC37" s="27"/>
      <c r="AD37" s="31"/>
      <c r="AE37" s="31"/>
      <c r="AF37" s="31"/>
      <c r="AG37" s="27"/>
      <c r="AH37" s="31"/>
    </row>
    <row r="38" spans="1:55" ht="15" customHeight="1">
      <c r="A38" s="5">
        <v>35</v>
      </c>
      <c r="B38" s="8" t="s">
        <v>17577</v>
      </c>
      <c r="C38" s="8"/>
      <c r="D38" s="43" t="s">
        <v>10177</v>
      </c>
      <c r="E38" s="43"/>
      <c r="F38" s="8"/>
      <c r="G38" s="8"/>
      <c r="H38" s="8" t="s">
        <v>22286</v>
      </c>
      <c r="I38" s="8" t="s">
        <v>21</v>
      </c>
      <c r="J38" s="8" t="str">
        <f>IF('MRT Rhabdoid files'!L38&gt;0, "Y", "N")</f>
        <v>N</v>
      </c>
      <c r="K38" s="8"/>
      <c r="L38" s="8"/>
      <c r="M38" s="8" t="s">
        <v>1298</v>
      </c>
      <c r="N38" s="8"/>
      <c r="O38" s="8"/>
      <c r="P38" s="60"/>
      <c r="Q38" s="43" t="s">
        <v>21228</v>
      </c>
      <c r="R38" s="8" t="s">
        <v>3390</v>
      </c>
      <c r="S38" s="8" t="s">
        <v>23052</v>
      </c>
      <c r="T38" s="5"/>
      <c r="V38" s="27"/>
      <c r="W38" s="31"/>
      <c r="X38" s="31"/>
      <c r="Y38" s="31"/>
      <c r="Z38" s="31"/>
      <c r="AA38" s="27"/>
      <c r="AB38" s="27"/>
      <c r="AC38" s="10"/>
      <c r="AD38" s="281"/>
      <c r="AE38" s="10"/>
      <c r="AF38" s="10"/>
      <c r="AG38" s="81"/>
      <c r="AH38" s="10"/>
      <c r="AI38" s="10"/>
      <c r="AJ38" s="10"/>
      <c r="AK38" s="81"/>
      <c r="AL38" s="81"/>
      <c r="AM38" s="10"/>
      <c r="AN38" s="10"/>
      <c r="AO38" s="10"/>
      <c r="AP38" s="10"/>
      <c r="AQ38" s="10"/>
      <c r="AR38" s="10"/>
    </row>
    <row r="39" spans="1:55" ht="15" customHeight="1">
      <c r="A39" s="5">
        <v>36</v>
      </c>
      <c r="B39" s="8" t="s">
        <v>18360</v>
      </c>
      <c r="C39" s="9" t="s">
        <v>21633</v>
      </c>
      <c r="D39" s="43" t="s">
        <v>10177</v>
      </c>
      <c r="E39" s="43"/>
      <c r="F39" s="9" t="s">
        <v>21634</v>
      </c>
      <c r="G39" s="9" t="s">
        <v>21635</v>
      </c>
      <c r="H39" s="401" t="s">
        <v>22630</v>
      </c>
      <c r="I39" s="8" t="s">
        <v>21</v>
      </c>
      <c r="J39" s="8" t="str">
        <f>IF('MRT Rhabdoid files'!L39&gt;0, "Y", "N")</f>
        <v>Y</v>
      </c>
      <c r="K39" s="9"/>
      <c r="L39" s="9"/>
      <c r="M39" s="9" t="s">
        <v>488</v>
      </c>
      <c r="N39" s="9" t="s">
        <v>471</v>
      </c>
      <c r="O39" s="9" t="s">
        <v>454</v>
      </c>
      <c r="P39" s="353" t="s">
        <v>21636</v>
      </c>
      <c r="Q39" s="5"/>
      <c r="R39" s="9" t="s">
        <v>20</v>
      </c>
      <c r="S39" s="9" t="s">
        <v>11783</v>
      </c>
      <c r="T39" s="5"/>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row>
    <row r="40" spans="1:55" ht="15" customHeight="1">
      <c r="A40" s="5">
        <v>37</v>
      </c>
      <c r="B40" s="8" t="s">
        <v>18360</v>
      </c>
      <c r="C40" s="9" t="s">
        <v>21633</v>
      </c>
      <c r="D40" s="43" t="s">
        <v>10177</v>
      </c>
      <c r="E40" s="43"/>
      <c r="F40" s="9" t="s">
        <v>21639</v>
      </c>
      <c r="G40" s="9" t="s">
        <v>21640</v>
      </c>
      <c r="H40" s="401" t="s">
        <v>22631</v>
      </c>
      <c r="I40" s="8" t="s">
        <v>21</v>
      </c>
      <c r="J40" s="8" t="str">
        <f>IF('MRT Rhabdoid files'!L40&gt;0, "Y", "N")</f>
        <v>Y</v>
      </c>
      <c r="K40" s="9"/>
      <c r="L40" s="9"/>
      <c r="M40" s="9" t="s">
        <v>14328</v>
      </c>
      <c r="N40" s="9" t="s">
        <v>471</v>
      </c>
      <c r="O40" s="9" t="s">
        <v>454</v>
      </c>
      <c r="P40" s="353" t="s">
        <v>21641</v>
      </c>
      <c r="Q40" s="5"/>
      <c r="R40" s="9" t="s">
        <v>20</v>
      </c>
      <c r="S40" s="9" t="s">
        <v>568</v>
      </c>
      <c r="T40" s="5"/>
      <c r="V40" s="29"/>
      <c r="W40" s="29"/>
      <c r="X40" s="29"/>
      <c r="Y40" s="29"/>
      <c r="Z40" s="29"/>
      <c r="AA40" s="31"/>
      <c r="AB40" s="31"/>
      <c r="AC40" s="31"/>
      <c r="AD40" s="31"/>
      <c r="AE40" s="31"/>
      <c r="AF40" s="29"/>
      <c r="AG40" s="31"/>
      <c r="AH40" s="29"/>
      <c r="AI40" s="31"/>
      <c r="AJ40" s="29"/>
      <c r="AK40" s="31"/>
      <c r="AL40" s="29"/>
      <c r="AM40" s="381"/>
      <c r="AN40" s="30"/>
      <c r="AO40" s="29"/>
      <c r="AP40" s="29"/>
      <c r="AQ40" s="29"/>
      <c r="AR40" s="29"/>
      <c r="AS40" s="29"/>
      <c r="AT40" s="29"/>
      <c r="AU40" s="29"/>
      <c r="AV40" s="31"/>
      <c r="AW40" s="31"/>
      <c r="AX40" s="31"/>
      <c r="AY40" s="31"/>
      <c r="AZ40" s="31"/>
      <c r="BA40" s="31"/>
      <c r="BB40" s="31"/>
      <c r="BC40" s="31"/>
    </row>
    <row r="41" spans="1:55" s="27" customFormat="1" ht="16">
      <c r="A41" s="5">
        <v>38</v>
      </c>
      <c r="B41" s="8" t="s">
        <v>18360</v>
      </c>
      <c r="C41" s="9" t="s">
        <v>21633</v>
      </c>
      <c r="D41" s="43" t="s">
        <v>10177</v>
      </c>
      <c r="E41" s="43"/>
      <c r="F41" s="9" t="s">
        <v>21645</v>
      </c>
      <c r="G41" s="9" t="s">
        <v>21646</v>
      </c>
      <c r="H41" s="401" t="s">
        <v>22632</v>
      </c>
      <c r="I41" s="8" t="s">
        <v>21</v>
      </c>
      <c r="J41" s="8" t="str">
        <f>IF('MRT Rhabdoid files'!L41&gt;0, "Y", "N")</f>
        <v>Y</v>
      </c>
      <c r="K41" s="9"/>
      <c r="L41" s="9"/>
      <c r="M41" s="9" t="s">
        <v>23172</v>
      </c>
      <c r="N41" s="9" t="s">
        <v>471</v>
      </c>
      <c r="O41" s="9" t="s">
        <v>454</v>
      </c>
      <c r="P41" s="353" t="s">
        <v>21647</v>
      </c>
      <c r="Q41" s="79"/>
      <c r="R41" s="9" t="s">
        <v>20</v>
      </c>
      <c r="S41" s="9" t="s">
        <v>21644</v>
      </c>
      <c r="T41" s="79"/>
      <c r="V41" s="31"/>
      <c r="W41" s="126"/>
      <c r="Y41" s="31"/>
      <c r="Z41" s="31"/>
      <c r="AA41" s="31"/>
      <c r="AC41" s="31"/>
      <c r="AD41" s="126"/>
      <c r="AE41" s="31"/>
      <c r="AF41" s="190"/>
      <c r="AH41" s="31"/>
      <c r="AI41" s="31"/>
      <c r="AJ41" s="31"/>
      <c r="AL41" s="31"/>
      <c r="AM41" s="31"/>
      <c r="AN41" s="31"/>
      <c r="AO41" s="31"/>
    </row>
    <row r="42" spans="1:55" s="27" customFormat="1" ht="16">
      <c r="A42" s="5">
        <v>39</v>
      </c>
      <c r="B42" s="8" t="s">
        <v>18360</v>
      </c>
      <c r="C42" s="9" t="s">
        <v>21633</v>
      </c>
      <c r="D42" s="43" t="s">
        <v>10177</v>
      </c>
      <c r="E42" s="43"/>
      <c r="F42" s="9" t="s">
        <v>21650</v>
      </c>
      <c r="G42" s="9" t="s">
        <v>21651</v>
      </c>
      <c r="H42" s="401" t="s">
        <v>22633</v>
      </c>
      <c r="I42" s="8" t="s">
        <v>21</v>
      </c>
      <c r="J42" s="8" t="str">
        <f>IF('MRT Rhabdoid files'!L42&gt;0, "Y", "N")</f>
        <v>Y</v>
      </c>
      <c r="K42" s="9"/>
      <c r="L42" s="9"/>
      <c r="M42" s="9" t="s">
        <v>16089</v>
      </c>
      <c r="N42" s="9" t="s">
        <v>471</v>
      </c>
      <c r="O42" s="9" t="s">
        <v>454</v>
      </c>
      <c r="P42" s="353" t="s">
        <v>21652</v>
      </c>
      <c r="Q42" s="79"/>
      <c r="R42" s="9" t="s">
        <v>20</v>
      </c>
      <c r="S42" s="9" t="s">
        <v>14959</v>
      </c>
      <c r="T42" s="79"/>
      <c r="V42" s="31"/>
      <c r="W42" s="126"/>
      <c r="Y42" s="31"/>
      <c r="Z42" s="31"/>
      <c r="AA42" s="31"/>
      <c r="AC42" s="31"/>
      <c r="AD42" s="126"/>
      <c r="AE42" s="31"/>
      <c r="AF42" s="190"/>
      <c r="AH42" s="31"/>
      <c r="AI42" s="31"/>
      <c r="AJ42" s="31"/>
      <c r="AL42" s="31"/>
      <c r="AM42" s="31"/>
      <c r="AN42" s="31"/>
      <c r="AO42" s="31"/>
    </row>
    <row r="43" spans="1:55" s="31" customFormat="1" ht="15" customHeight="1">
      <c r="A43" s="5">
        <v>40</v>
      </c>
      <c r="B43" s="8" t="s">
        <v>18360</v>
      </c>
      <c r="C43" s="9" t="s">
        <v>4127</v>
      </c>
      <c r="D43" s="43" t="s">
        <v>10177</v>
      </c>
      <c r="E43" s="43"/>
      <c r="F43" s="9" t="s">
        <v>21655</v>
      </c>
      <c r="G43" s="9" t="s">
        <v>21656</v>
      </c>
      <c r="H43" s="401" t="s">
        <v>22634</v>
      </c>
      <c r="I43" s="8" t="s">
        <v>21</v>
      </c>
      <c r="J43" s="8" t="str">
        <f>IF('MRT Rhabdoid files'!L43&gt;0, "Y", "N")</f>
        <v>Y</v>
      </c>
      <c r="K43" s="9"/>
      <c r="L43" s="9"/>
      <c r="M43" s="9" t="s">
        <v>23173</v>
      </c>
      <c r="N43" s="9" t="s">
        <v>9980</v>
      </c>
      <c r="O43" s="9" t="s">
        <v>463</v>
      </c>
      <c r="P43" s="353" t="s">
        <v>21657</v>
      </c>
      <c r="Q43" s="8"/>
      <c r="R43" s="9" t="s">
        <v>20</v>
      </c>
      <c r="S43" s="9" t="s">
        <v>281</v>
      </c>
      <c r="T43" s="8"/>
    </row>
    <row r="44" spans="1:55" ht="15" customHeight="1">
      <c r="A44" s="5">
        <v>41</v>
      </c>
      <c r="B44" s="8" t="s">
        <v>18360</v>
      </c>
      <c r="C44" s="4" t="s">
        <v>1199</v>
      </c>
      <c r="D44" s="7" t="s">
        <v>10177</v>
      </c>
      <c r="E44" s="7"/>
      <c r="F44" s="4" t="s">
        <v>21660</v>
      </c>
      <c r="G44" s="4" t="s">
        <v>21661</v>
      </c>
      <c r="H44" s="4" t="s">
        <v>22635</v>
      </c>
      <c r="I44" s="5" t="s">
        <v>21</v>
      </c>
      <c r="J44" s="5" t="str">
        <f>IF('MRT Rhabdoid files'!L44&gt;0, "Y", "N")</f>
        <v>Y</v>
      </c>
      <c r="K44" s="4"/>
      <c r="L44" s="4"/>
      <c r="M44" s="4"/>
      <c r="N44" s="4"/>
      <c r="O44" s="4"/>
      <c r="P44" s="139"/>
      <c r="Q44" s="5"/>
      <c r="R44" s="4" t="s">
        <v>20</v>
      </c>
      <c r="S44" s="4" t="s">
        <v>270</v>
      </c>
      <c r="T44" s="5"/>
    </row>
    <row r="47" spans="1:55" ht="15" customHeight="1">
      <c r="B47" s="31"/>
      <c r="C47" s="31"/>
      <c r="D47" s="31"/>
      <c r="E47" s="31"/>
      <c r="F47" s="31"/>
      <c r="G47" s="31"/>
      <c r="H47" s="31"/>
      <c r="I47" s="31"/>
      <c r="J47" s="31"/>
      <c r="K47" s="31"/>
      <c r="L47" s="31"/>
      <c r="M47" s="31"/>
      <c r="N47" s="31"/>
      <c r="O47" s="31"/>
      <c r="P47" s="194"/>
      <c r="Q47" s="194"/>
      <c r="R47" s="31"/>
      <c r="S47" s="31"/>
      <c r="T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row>
    <row r="48" spans="1:55" ht="15" customHeight="1">
      <c r="B48" s="31"/>
      <c r="C48" s="31"/>
      <c r="D48" s="31"/>
      <c r="E48" s="31"/>
      <c r="F48" s="31"/>
      <c r="G48" s="31"/>
      <c r="H48" s="31"/>
      <c r="I48" s="31"/>
      <c r="J48" s="31"/>
      <c r="K48" s="31"/>
      <c r="L48" s="31"/>
      <c r="M48" s="31"/>
      <c r="N48" s="31"/>
      <c r="O48" s="31"/>
      <c r="P48" s="194"/>
      <c r="Q48" s="194"/>
      <c r="R48" s="31"/>
      <c r="S48" s="31"/>
      <c r="T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row>
    <row r="49" spans="2:50" ht="15" customHeight="1">
      <c r="B49" s="29"/>
      <c r="C49" s="31"/>
      <c r="D49" s="31"/>
      <c r="E49" s="31"/>
      <c r="F49" s="31"/>
      <c r="G49" s="31"/>
      <c r="H49" s="31"/>
      <c r="I49" s="29"/>
      <c r="J49" s="31"/>
      <c r="K49" s="31"/>
      <c r="L49" s="29"/>
      <c r="M49" s="31"/>
      <c r="N49" s="29"/>
      <c r="O49" s="29"/>
      <c r="P49" s="29"/>
      <c r="Q49" s="29"/>
      <c r="R49" s="29"/>
      <c r="S49" s="29"/>
      <c r="T49" s="29"/>
      <c r="V49" s="29"/>
      <c r="W49" s="29"/>
      <c r="X49" s="29"/>
      <c r="Y49" s="29"/>
      <c r="Z49" s="29"/>
      <c r="AA49" s="29"/>
      <c r="AB49" s="29"/>
      <c r="AC49" s="169"/>
      <c r="AD49" s="415"/>
      <c r="AE49" s="29"/>
      <c r="AF49" s="31"/>
      <c r="AG49" s="29"/>
      <c r="AH49" s="430"/>
      <c r="AI49" s="29"/>
      <c r="AJ49" s="30"/>
      <c r="AK49" s="29"/>
      <c r="AL49" s="381"/>
      <c r="AM49" s="30"/>
      <c r="AN49" s="29"/>
      <c r="AO49" s="29"/>
      <c r="AP49" s="29"/>
      <c r="AQ49" s="30"/>
      <c r="AR49" s="31"/>
      <c r="AS49" s="31"/>
      <c r="AT49" s="31"/>
      <c r="AU49" s="31"/>
      <c r="AV49" s="31"/>
      <c r="AW49" s="31"/>
      <c r="AX49" s="31"/>
    </row>
    <row r="50" spans="2:50" ht="15" customHeight="1">
      <c r="B50" s="29"/>
      <c r="C50" s="31"/>
      <c r="D50" s="31"/>
      <c r="E50" s="31"/>
      <c r="F50" s="31"/>
      <c r="G50" s="31"/>
      <c r="H50" s="31"/>
      <c r="I50" s="29"/>
      <c r="J50" s="31"/>
      <c r="K50" s="31"/>
      <c r="L50" s="29"/>
      <c r="M50" s="31"/>
      <c r="N50" s="29"/>
      <c r="O50" s="29"/>
      <c r="P50" s="29"/>
      <c r="Q50" s="29"/>
      <c r="R50" s="29"/>
      <c r="S50" s="29"/>
      <c r="T50" s="29"/>
      <c r="V50" s="29"/>
      <c r="W50" s="29"/>
      <c r="X50" s="29"/>
      <c r="Y50" s="29"/>
      <c r="Z50" s="29"/>
      <c r="AA50" s="29"/>
      <c r="AB50" s="29"/>
      <c r="AC50" s="169"/>
      <c r="AD50" s="415"/>
      <c r="AE50" s="29"/>
      <c r="AF50" s="31"/>
      <c r="AG50" s="29"/>
      <c r="AH50" s="430"/>
      <c r="AI50" s="29"/>
      <c r="AJ50" s="30"/>
      <c r="AK50" s="29"/>
      <c r="AL50" s="381"/>
      <c r="AM50" s="30"/>
      <c r="AN50" s="29"/>
      <c r="AO50" s="29"/>
      <c r="AP50" s="29"/>
      <c r="AQ50" s="30"/>
      <c r="AR50" s="31"/>
      <c r="AS50" s="31"/>
      <c r="AT50" s="31"/>
      <c r="AU50" s="31"/>
      <c r="AV50" s="31"/>
      <c r="AW50" s="31"/>
      <c r="AX50" s="31"/>
    </row>
    <row r="51" spans="2:50" ht="15" customHeight="1">
      <c r="B51" s="29"/>
      <c r="C51" s="31"/>
      <c r="D51" s="31"/>
      <c r="E51" s="31"/>
      <c r="F51" s="31"/>
      <c r="G51" s="31"/>
      <c r="H51" s="31"/>
      <c r="I51" s="29"/>
      <c r="J51" s="31"/>
      <c r="K51" s="31"/>
      <c r="L51" s="29"/>
      <c r="M51" s="31"/>
      <c r="N51" s="29"/>
      <c r="O51" s="29"/>
      <c r="P51" s="29"/>
      <c r="Q51" s="29"/>
      <c r="R51" s="29"/>
      <c r="S51" s="29"/>
      <c r="T51" s="29"/>
      <c r="V51" s="29"/>
      <c r="W51" s="29"/>
      <c r="X51" s="29"/>
      <c r="Y51" s="29"/>
      <c r="Z51" s="29"/>
      <c r="AA51" s="29"/>
      <c r="AB51" s="29"/>
      <c r="AC51" s="169"/>
      <c r="AD51" s="415"/>
      <c r="AE51" s="29"/>
      <c r="AF51" s="31"/>
      <c r="AG51" s="29"/>
      <c r="AH51" s="430"/>
      <c r="AI51" s="29"/>
      <c r="AJ51" s="30"/>
      <c r="AK51" s="29"/>
      <c r="AL51" s="381"/>
      <c r="AM51" s="30"/>
      <c r="AN51" s="29"/>
      <c r="AO51" s="29"/>
      <c r="AP51" s="29"/>
      <c r="AQ51" s="30"/>
      <c r="AR51" s="31"/>
      <c r="AS51" s="31"/>
      <c r="AT51" s="31"/>
      <c r="AU51" s="31"/>
      <c r="AV51" s="31"/>
      <c r="AW51" s="31"/>
      <c r="AX51" s="31"/>
    </row>
    <row r="52" spans="2:50" ht="15" customHeight="1">
      <c r="B52" s="29"/>
      <c r="C52" s="31"/>
      <c r="D52" s="31"/>
      <c r="E52" s="31"/>
      <c r="F52" s="31"/>
      <c r="G52" s="31"/>
      <c r="H52" s="31"/>
      <c r="I52" s="29"/>
      <c r="J52" s="31"/>
      <c r="K52" s="31"/>
      <c r="L52" s="29"/>
      <c r="M52" s="31"/>
      <c r="N52" s="29"/>
      <c r="O52" s="29"/>
      <c r="P52" s="29"/>
      <c r="Q52" s="29"/>
      <c r="R52" s="29"/>
      <c r="S52" s="29"/>
      <c r="T52" s="29"/>
      <c r="V52" s="29"/>
      <c r="W52" s="29"/>
      <c r="X52" s="29"/>
      <c r="Y52" s="29"/>
      <c r="Z52" s="29"/>
      <c r="AA52" s="29"/>
      <c r="AB52" s="29"/>
      <c r="AC52" s="169"/>
      <c r="AD52" s="415"/>
      <c r="AE52" s="29"/>
      <c r="AF52" s="31"/>
      <c r="AG52" s="29"/>
      <c r="AH52" s="430"/>
      <c r="AI52" s="29"/>
      <c r="AJ52" s="30"/>
      <c r="AK52" s="29"/>
      <c r="AL52" s="381"/>
      <c r="AM52" s="30"/>
      <c r="AN52" s="29"/>
      <c r="AO52" s="29"/>
      <c r="AP52" s="29"/>
      <c r="AQ52" s="30"/>
      <c r="AR52" s="31"/>
      <c r="AS52" s="31"/>
      <c r="AT52" s="31"/>
      <c r="AU52" s="31"/>
      <c r="AV52" s="31"/>
      <c r="AW52" s="31"/>
      <c r="AX52" s="31"/>
    </row>
    <row r="53" spans="2:50" ht="15" customHeight="1">
      <c r="B53" s="29"/>
      <c r="C53" s="31"/>
      <c r="D53" s="31"/>
      <c r="E53" s="31"/>
      <c r="F53" s="31"/>
      <c r="G53" s="31"/>
      <c r="H53" s="31"/>
      <c r="I53" s="29"/>
      <c r="J53" s="31"/>
      <c r="K53" s="31"/>
      <c r="L53" s="29"/>
      <c r="M53" s="31"/>
      <c r="N53" s="29"/>
      <c r="O53" s="29"/>
      <c r="P53" s="29"/>
      <c r="Q53" s="29"/>
      <c r="R53" s="29"/>
      <c r="S53" s="29"/>
      <c r="T53" s="29"/>
      <c r="V53" s="29"/>
      <c r="W53" s="29"/>
      <c r="X53" s="29"/>
      <c r="Y53" s="29"/>
      <c r="Z53" s="29"/>
      <c r="AA53" s="29"/>
      <c r="AB53" s="29"/>
      <c r="AC53" s="169"/>
      <c r="AD53" s="415"/>
      <c r="AE53" s="29"/>
      <c r="AF53" s="31"/>
      <c r="AG53" s="29"/>
      <c r="AH53" s="430"/>
      <c r="AI53" s="29"/>
      <c r="AJ53" s="30"/>
      <c r="AK53" s="29"/>
      <c r="AL53" s="381"/>
      <c r="AM53" s="30"/>
      <c r="AN53" s="29"/>
      <c r="AO53" s="29"/>
      <c r="AP53" s="29"/>
      <c r="AQ53" s="30"/>
      <c r="AR53" s="31"/>
      <c r="AS53" s="31"/>
      <c r="AT53" s="31"/>
      <c r="AU53" s="31"/>
      <c r="AV53" s="31"/>
      <c r="AW53" s="31"/>
      <c r="AX53" s="31"/>
    </row>
    <row r="54" spans="2:50" ht="15" customHeight="1">
      <c r="B54" s="29"/>
      <c r="C54" s="31"/>
      <c r="D54" s="31"/>
      <c r="E54" s="31"/>
      <c r="F54" s="31"/>
      <c r="G54" s="31"/>
      <c r="H54" s="31"/>
      <c r="I54" s="29"/>
      <c r="J54" s="31"/>
      <c r="K54" s="31"/>
      <c r="L54" s="29"/>
      <c r="M54" s="31"/>
      <c r="N54" s="29"/>
      <c r="O54" s="29"/>
      <c r="P54" s="29"/>
      <c r="Q54" s="29"/>
      <c r="R54" s="29"/>
      <c r="S54" s="29"/>
      <c r="T54" s="29"/>
      <c r="V54" s="29"/>
      <c r="W54" s="29"/>
      <c r="X54" s="29"/>
      <c r="Y54" s="29"/>
      <c r="Z54" s="29"/>
      <c r="AA54" s="29"/>
      <c r="AB54" s="29"/>
      <c r="AC54" s="169"/>
      <c r="AD54" s="415"/>
      <c r="AE54" s="29"/>
      <c r="AF54" s="31"/>
      <c r="AG54" s="29"/>
      <c r="AH54" s="430"/>
      <c r="AI54" s="29"/>
      <c r="AJ54" s="30"/>
      <c r="AK54" s="29"/>
      <c r="AL54" s="381"/>
      <c r="AM54" s="30"/>
      <c r="AN54" s="29"/>
      <c r="AO54" s="29"/>
      <c r="AP54" s="29"/>
      <c r="AQ54" s="30"/>
      <c r="AR54" s="31"/>
      <c r="AS54" s="31"/>
      <c r="AT54" s="31"/>
      <c r="AU54" s="31"/>
      <c r="AV54" s="31"/>
      <c r="AW54" s="31"/>
      <c r="AX54" s="31"/>
    </row>
    <row r="55" spans="2:50" ht="15" customHeight="1">
      <c r="B55" s="31"/>
      <c r="C55" s="31"/>
      <c r="D55" s="31"/>
      <c r="E55" s="31"/>
      <c r="F55" s="31"/>
      <c r="G55" s="31"/>
      <c r="H55" s="31"/>
      <c r="I55" s="31"/>
      <c r="J55" s="31"/>
      <c r="K55" s="31"/>
      <c r="L55" s="31"/>
      <c r="M55" s="31"/>
      <c r="N55" s="31"/>
      <c r="O55" s="31"/>
      <c r="P55" s="194"/>
      <c r="Q55" s="194"/>
      <c r="R55" s="31"/>
      <c r="S55" s="31"/>
      <c r="T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row>
    <row r="56" spans="2:50" ht="15" customHeight="1">
      <c r="B56" s="31"/>
      <c r="C56" s="31"/>
      <c r="D56" s="31"/>
      <c r="E56" s="31"/>
      <c r="F56" s="31"/>
      <c r="G56" s="31"/>
      <c r="H56" s="31"/>
      <c r="I56" s="31"/>
      <c r="J56" s="31"/>
      <c r="K56" s="31"/>
      <c r="L56" s="31"/>
      <c r="M56" s="31"/>
      <c r="N56" s="31"/>
      <c r="O56" s="31"/>
      <c r="P56" s="194"/>
      <c r="Q56" s="194"/>
      <c r="R56" s="31"/>
      <c r="S56" s="31"/>
      <c r="T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row>
    <row r="57" spans="2:50" ht="15" customHeight="1">
      <c r="H57" s="31"/>
      <c r="M57" s="31"/>
    </row>
    <row r="58" spans="2:50" ht="15" customHeight="1">
      <c r="H58" s="31"/>
      <c r="M58" s="31"/>
    </row>
    <row r="59" spans="2:50" ht="15" customHeight="1">
      <c r="H59" s="31"/>
      <c r="M59" s="31"/>
    </row>
    <row r="60" spans="2:50" ht="15" customHeight="1">
      <c r="H60" s="31"/>
      <c r="M60" s="31"/>
    </row>
    <row r="61" spans="2:50" ht="15" customHeight="1">
      <c r="H61" s="31"/>
      <c r="M61" s="31"/>
    </row>
    <row r="62" spans="2:50" ht="15" customHeight="1">
      <c r="H62" s="31"/>
      <c r="M62" s="31"/>
    </row>
    <row r="63" spans="2:50" ht="15" customHeight="1">
      <c r="H63" s="31"/>
      <c r="M63" s="31"/>
    </row>
    <row r="64" spans="2:50" ht="15" customHeight="1">
      <c r="H64" s="31"/>
      <c r="M64" s="31"/>
    </row>
    <row r="65" spans="8:13" ht="15" customHeight="1">
      <c r="H65" s="31"/>
      <c r="M65" s="31"/>
    </row>
    <row r="66" spans="8:13" ht="15" customHeight="1">
      <c r="H66" s="31"/>
      <c r="M66" s="31"/>
    </row>
    <row r="67" spans="8:13" ht="15" customHeight="1">
      <c r="H67" s="31"/>
      <c r="M67" s="31"/>
    </row>
    <row r="68" spans="8:13" ht="15" customHeight="1">
      <c r="H68" s="31"/>
      <c r="M68" s="31"/>
    </row>
    <row r="69" spans="8:13" ht="15" customHeight="1">
      <c r="H69" s="31"/>
      <c r="M69" s="31"/>
    </row>
    <row r="70" spans="8:13" ht="15" customHeight="1">
      <c r="M70" s="31"/>
    </row>
    <row r="71" spans="8:13" ht="15" customHeight="1">
      <c r="M71" s="31"/>
    </row>
    <row r="72" spans="8:13" ht="15" customHeight="1">
      <c r="M72" s="31"/>
    </row>
    <row r="73" spans="8:13" ht="15" customHeight="1">
      <c r="M73" s="31"/>
    </row>
    <row r="74" spans="8:13" ht="15" customHeight="1">
      <c r="M74" s="31"/>
    </row>
    <row r="75" spans="8:13" ht="15" customHeight="1">
      <c r="M75" s="31"/>
    </row>
    <row r="76" spans="8:13" ht="15" customHeight="1">
      <c r="M76" s="31"/>
    </row>
    <row r="77" spans="8:13" ht="15" customHeight="1">
      <c r="M77" s="31"/>
    </row>
    <row r="78" spans="8:13" ht="15" customHeight="1">
      <c r="M78" s="31"/>
    </row>
    <row r="79" spans="8:13" ht="15" customHeight="1">
      <c r="M79" s="31"/>
    </row>
    <row r="80" spans="8:13" ht="15" customHeight="1">
      <c r="M80" s="31"/>
    </row>
    <row r="81" spans="13:13" ht="15" customHeight="1">
      <c r="M81" s="31"/>
    </row>
    <row r="82" spans="13:13" ht="15" customHeight="1">
      <c r="M82" s="31"/>
    </row>
    <row r="83" spans="13:13" ht="15" customHeight="1">
      <c r="M83" s="31"/>
    </row>
    <row r="84" spans="13:13" ht="15" customHeight="1">
      <c r="M84" s="31"/>
    </row>
    <row r="85" spans="13:13" ht="15" customHeight="1">
      <c r="M85" s="31"/>
    </row>
    <row r="86" spans="13:13" ht="15" customHeight="1">
      <c r="M86" s="31"/>
    </row>
    <row r="87" spans="13:13" ht="15" customHeight="1">
      <c r="M87" s="31"/>
    </row>
    <row r="88" spans="13:13" ht="15" customHeight="1">
      <c r="M88" s="31"/>
    </row>
    <row r="89" spans="13:13" ht="15" customHeight="1">
      <c r="M89" s="31"/>
    </row>
    <row r="90" spans="13:13" ht="15" customHeight="1">
      <c r="M90" s="31"/>
    </row>
    <row r="91" spans="13:13" ht="15" customHeight="1">
      <c r="M91" s="31"/>
    </row>
    <row r="92" spans="13:13" ht="15" customHeight="1">
      <c r="M92" s="31"/>
    </row>
    <row r="93" spans="13:13" ht="15" customHeight="1">
      <c r="M93" s="31"/>
    </row>
  </sheetData>
  <conditionalFormatting sqref="P17:P24">
    <cfRule type="duplicateValues" dxfId="431" priority="35"/>
  </conditionalFormatting>
  <conditionalFormatting sqref="H25:H27">
    <cfRule type="duplicateValues" dxfId="430" priority="16"/>
  </conditionalFormatting>
  <conditionalFormatting sqref="H28:H29">
    <cfRule type="duplicateValues" dxfId="429" priority="15"/>
  </conditionalFormatting>
  <conditionalFormatting sqref="H41">
    <cfRule type="duplicateValues" dxfId="428" priority="5"/>
  </conditionalFormatting>
  <conditionalFormatting sqref="H41:H44">
    <cfRule type="duplicateValues" dxfId="427" priority="6"/>
  </conditionalFormatting>
  <conditionalFormatting sqref="H41:H44">
    <cfRule type="duplicateValues" dxfId="426" priority="7"/>
  </conditionalFormatting>
  <conditionalFormatting sqref="H41:H44">
    <cfRule type="duplicateValues" dxfId="425" priority="8"/>
    <cfRule type="duplicateValues" dxfId="424" priority="9"/>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4D04E-D509-5F42-BAFB-C9F6B3BA6D05}">
  <dimension ref="A1:V44"/>
  <sheetViews>
    <sheetView zoomScale="92" zoomScaleNormal="75" workbookViewId="0">
      <pane ySplit="3" topLeftCell="A4" activePane="bottomLeft" state="frozen"/>
      <selection pane="bottomLeft" activeCell="D1" sqref="D1:D1048576"/>
    </sheetView>
  </sheetViews>
  <sheetFormatPr baseColWidth="10" defaultRowHeight="15" customHeight="1"/>
  <cols>
    <col min="1" max="1" width="10.83203125" style="6"/>
    <col min="2" max="2" width="13.1640625" style="6" bestFit="1" customWidth="1"/>
    <col min="3" max="3" width="16.5" style="6" customWidth="1"/>
    <col min="4" max="4" width="10.6640625" style="6" customWidth="1"/>
    <col min="5" max="5" width="13.33203125" style="6" customWidth="1"/>
    <col min="6" max="6" width="15.83203125" style="6" customWidth="1"/>
    <col min="7" max="7" width="19.6640625" style="6" customWidth="1"/>
    <col min="8" max="8" width="22.1640625" style="6" bestFit="1" customWidth="1"/>
    <col min="9" max="9" width="9.33203125" style="6" customWidth="1"/>
    <col min="10" max="10" width="34" style="6" customWidth="1"/>
    <col min="11" max="11" width="87.5" style="62" customWidth="1"/>
    <col min="12" max="12" width="10.83203125" style="6"/>
    <col min="13" max="13" width="19" style="6" bestFit="1" customWidth="1"/>
    <col min="14" max="14" width="13.1640625" style="6" bestFit="1" customWidth="1"/>
    <col min="15" max="15" width="14.5" style="6" customWidth="1"/>
    <col min="16" max="16" width="13.6640625" style="6" bestFit="1" customWidth="1"/>
    <col min="18" max="16384" width="10.83203125" style="6"/>
  </cols>
  <sheetData>
    <row r="1" spans="1:16" ht="15" customHeight="1">
      <c r="C1" s="45"/>
      <c r="E1" s="21"/>
      <c r="F1" s="21"/>
      <c r="G1" s="21"/>
      <c r="H1" s="6" t="s">
        <v>1603</v>
      </c>
      <c r="K1" s="62" t="s">
        <v>2980</v>
      </c>
      <c r="L1" s="6" t="s">
        <v>1604</v>
      </c>
      <c r="M1" s="56" t="s">
        <v>13666</v>
      </c>
    </row>
    <row r="2" spans="1:16" ht="15" customHeight="1" thickBot="1">
      <c r="B2" s="85"/>
      <c r="E2" s="21"/>
      <c r="F2" s="21"/>
      <c r="G2" s="21"/>
      <c r="H2" s="6">
        <f>COUNTA(H4:H54)</f>
        <v>41</v>
      </c>
      <c r="K2" s="115">
        <f>COUNTA(K4:K318)</f>
        <v>41</v>
      </c>
      <c r="L2" s="6">
        <f>COUNTA(L4:L54)</f>
        <v>27</v>
      </c>
      <c r="M2" s="85">
        <f>COUNTIF(M4:M1196,"*Y*")</f>
        <v>35</v>
      </c>
      <c r="N2" s="85"/>
      <c r="O2" s="85"/>
      <c r="P2" s="85"/>
    </row>
    <row r="3" spans="1:16" ht="15" customHeight="1" thickBot="1">
      <c r="A3" s="661" t="s">
        <v>9370</v>
      </c>
      <c r="B3" s="661" t="s">
        <v>10</v>
      </c>
      <c r="C3" s="661" t="s">
        <v>1</v>
      </c>
      <c r="D3" s="661" t="s">
        <v>2</v>
      </c>
      <c r="E3" s="661" t="s">
        <v>3</v>
      </c>
      <c r="F3" s="661" t="s">
        <v>17</v>
      </c>
      <c r="G3" s="661" t="s">
        <v>0</v>
      </c>
      <c r="H3" s="661" t="s">
        <v>16</v>
      </c>
      <c r="I3" s="661" t="s">
        <v>15</v>
      </c>
      <c r="J3" s="661" t="s">
        <v>23</v>
      </c>
      <c r="K3" s="661" t="s">
        <v>444</v>
      </c>
      <c r="L3" s="661" t="s">
        <v>1505</v>
      </c>
      <c r="M3" s="661" t="s">
        <v>22964</v>
      </c>
      <c r="N3" s="661" t="s">
        <v>1624</v>
      </c>
      <c r="O3" s="661" t="s">
        <v>22944</v>
      </c>
      <c r="P3" s="661" t="s">
        <v>22942</v>
      </c>
    </row>
    <row r="4" spans="1:16" s="86" customFormat="1" ht="15" customHeight="1">
      <c r="A4" s="51">
        <v>1</v>
      </c>
      <c r="B4" s="5" t="s">
        <v>18360</v>
      </c>
      <c r="C4" s="51" t="s">
        <v>1199</v>
      </c>
      <c r="D4" s="123" t="s">
        <v>10177</v>
      </c>
      <c r="E4" s="123"/>
      <c r="F4" s="31" t="s">
        <v>6421</v>
      </c>
      <c r="G4" s="38" t="s">
        <v>11474</v>
      </c>
      <c r="H4" s="519" t="s">
        <v>1200</v>
      </c>
      <c r="I4" s="51"/>
      <c r="J4" s="123"/>
      <c r="K4" s="514" t="s">
        <v>13826</v>
      </c>
      <c r="L4" s="51">
        <v>10051</v>
      </c>
      <c r="M4" s="8" t="s">
        <v>22</v>
      </c>
      <c r="N4" s="8" t="s">
        <v>4305</v>
      </c>
      <c r="O4" s="73"/>
      <c r="P4" s="708"/>
    </row>
    <row r="5" spans="1:16" s="86" customFormat="1" ht="15" customHeight="1">
      <c r="A5" s="51">
        <v>2</v>
      </c>
      <c r="B5" s="5" t="s">
        <v>18360</v>
      </c>
      <c r="C5" s="51" t="s">
        <v>1201</v>
      </c>
      <c r="D5" s="123" t="s">
        <v>10177</v>
      </c>
      <c r="E5" s="123"/>
      <c r="F5" s="49" t="s">
        <v>6422</v>
      </c>
      <c r="G5" s="38" t="s">
        <v>11475</v>
      </c>
      <c r="H5" s="51" t="s">
        <v>1202</v>
      </c>
      <c r="I5" s="51"/>
      <c r="J5" s="8" t="s">
        <v>6457</v>
      </c>
      <c r="K5" s="514" t="s">
        <v>13826</v>
      </c>
      <c r="L5" s="51">
        <v>11547</v>
      </c>
      <c r="M5" s="8" t="s">
        <v>22</v>
      </c>
      <c r="N5" s="8" t="s">
        <v>4305</v>
      </c>
      <c r="O5" s="73"/>
      <c r="P5" s="73"/>
    </row>
    <row r="6" spans="1:16" s="86" customFormat="1" ht="15" customHeight="1">
      <c r="A6" s="51">
        <v>3</v>
      </c>
      <c r="B6" s="5" t="s">
        <v>18360</v>
      </c>
      <c r="C6" s="51" t="s">
        <v>1203</v>
      </c>
      <c r="D6" s="123" t="s">
        <v>10177</v>
      </c>
      <c r="E6" s="123"/>
      <c r="F6" s="49" t="s">
        <v>6423</v>
      </c>
      <c r="G6" s="38" t="s">
        <v>11476</v>
      </c>
      <c r="H6" s="519" t="s">
        <v>1204</v>
      </c>
      <c r="I6" s="51"/>
      <c r="J6" s="8" t="s">
        <v>6458</v>
      </c>
      <c r="K6" s="514" t="s">
        <v>13826</v>
      </c>
      <c r="L6" s="51">
        <v>11546</v>
      </c>
      <c r="M6" s="8" t="s">
        <v>22</v>
      </c>
      <c r="N6" s="8" t="s">
        <v>4305</v>
      </c>
      <c r="O6" s="73"/>
      <c r="P6" s="73"/>
    </row>
    <row r="7" spans="1:16" s="86" customFormat="1" ht="15" customHeight="1">
      <c r="A7" s="51">
        <v>4</v>
      </c>
      <c r="B7" s="5" t="s">
        <v>18360</v>
      </c>
      <c r="C7" s="51" t="s">
        <v>1205</v>
      </c>
      <c r="D7" s="123" t="s">
        <v>10177</v>
      </c>
      <c r="E7" s="123"/>
      <c r="F7" s="8" t="s">
        <v>6424</v>
      </c>
      <c r="G7" s="38" t="s">
        <v>11477</v>
      </c>
      <c r="H7" s="51" t="s">
        <v>1206</v>
      </c>
      <c r="I7" s="51"/>
      <c r="J7" s="8" t="s">
        <v>6459</v>
      </c>
      <c r="K7" s="514" t="s">
        <v>13826</v>
      </c>
      <c r="L7" s="51">
        <v>11545</v>
      </c>
      <c r="M7" s="8" t="s">
        <v>22</v>
      </c>
      <c r="N7" s="8" t="s">
        <v>4305</v>
      </c>
      <c r="O7" s="73"/>
      <c r="P7" s="73"/>
    </row>
    <row r="8" spans="1:16" s="86" customFormat="1" ht="15" customHeight="1">
      <c r="A8" s="51">
        <v>5</v>
      </c>
      <c r="B8" s="5" t="s">
        <v>18360</v>
      </c>
      <c r="C8" s="51" t="s">
        <v>1207</v>
      </c>
      <c r="D8" s="123" t="s">
        <v>10177</v>
      </c>
      <c r="E8" s="123"/>
      <c r="F8" s="49" t="s">
        <v>6425</v>
      </c>
      <c r="G8" s="38" t="s">
        <v>11478</v>
      </c>
      <c r="H8" s="51" t="s">
        <v>1208</v>
      </c>
      <c r="I8" s="51"/>
      <c r="J8" s="8" t="s">
        <v>6460</v>
      </c>
      <c r="K8" s="514" t="s">
        <v>13826</v>
      </c>
      <c r="L8" s="51"/>
      <c r="M8" s="8" t="s">
        <v>21</v>
      </c>
      <c r="N8" s="8" t="s">
        <v>4305</v>
      </c>
      <c r="O8" s="73"/>
      <c r="P8" s="73"/>
    </row>
    <row r="9" spans="1:16" s="86" customFormat="1" ht="15" customHeight="1">
      <c r="A9" s="51">
        <v>6</v>
      </c>
      <c r="B9" s="5" t="s">
        <v>18360</v>
      </c>
      <c r="C9" s="51" t="s">
        <v>1209</v>
      </c>
      <c r="D9" s="123" t="s">
        <v>10177</v>
      </c>
      <c r="E9" s="123"/>
      <c r="F9" s="8" t="s">
        <v>6426</v>
      </c>
      <c r="G9" s="38" t="s">
        <v>11479</v>
      </c>
      <c r="H9" s="51" t="s">
        <v>1210</v>
      </c>
      <c r="I9" s="51"/>
      <c r="J9" s="8" t="s">
        <v>6461</v>
      </c>
      <c r="K9" s="514" t="s">
        <v>13826</v>
      </c>
      <c r="L9" s="51"/>
      <c r="M9" s="8" t="s">
        <v>22</v>
      </c>
      <c r="N9" s="8" t="s">
        <v>4305</v>
      </c>
      <c r="O9" s="73"/>
      <c r="P9" s="73"/>
    </row>
    <row r="10" spans="1:16" s="86" customFormat="1" ht="15" customHeight="1">
      <c r="A10" s="51">
        <v>7</v>
      </c>
      <c r="B10" s="5" t="s">
        <v>18360</v>
      </c>
      <c r="C10" s="51" t="s">
        <v>1211</v>
      </c>
      <c r="D10" s="123" t="s">
        <v>10177</v>
      </c>
      <c r="E10" s="123"/>
      <c r="F10" s="8" t="s">
        <v>6427</v>
      </c>
      <c r="G10" s="38" t="s">
        <v>11480</v>
      </c>
      <c r="H10" s="51" t="s">
        <v>1212</v>
      </c>
      <c r="I10" s="51"/>
      <c r="J10" s="8" t="s">
        <v>6462</v>
      </c>
      <c r="K10" s="514" t="s">
        <v>13826</v>
      </c>
      <c r="L10" s="51"/>
      <c r="M10" s="8" t="s">
        <v>22</v>
      </c>
      <c r="N10" s="8" t="s">
        <v>4305</v>
      </c>
      <c r="O10" s="73"/>
      <c r="P10" s="73"/>
    </row>
    <row r="11" spans="1:16" s="86" customFormat="1" ht="15" customHeight="1">
      <c r="A11" s="51">
        <v>8</v>
      </c>
      <c r="B11" s="5" t="s">
        <v>18360</v>
      </c>
      <c r="C11" s="51" t="s">
        <v>1213</v>
      </c>
      <c r="D11" s="123" t="s">
        <v>10177</v>
      </c>
      <c r="E11" s="123"/>
      <c r="F11" s="49" t="s">
        <v>6428</v>
      </c>
      <c r="G11" s="38" t="s">
        <v>11481</v>
      </c>
      <c r="H11" s="51" t="s">
        <v>1214</v>
      </c>
      <c r="I11" s="51"/>
      <c r="J11" s="8" t="s">
        <v>6463</v>
      </c>
      <c r="K11" s="514" t="s">
        <v>13826</v>
      </c>
      <c r="L11" s="51"/>
      <c r="M11" s="8" t="s">
        <v>21</v>
      </c>
      <c r="N11" s="8" t="s">
        <v>4305</v>
      </c>
      <c r="O11" s="73"/>
      <c r="P11" s="73"/>
    </row>
    <row r="12" spans="1:16" s="86" customFormat="1" ht="15" customHeight="1">
      <c r="A12" s="51">
        <v>9</v>
      </c>
      <c r="B12" s="5" t="s">
        <v>18360</v>
      </c>
      <c r="C12" s="51" t="s">
        <v>1215</v>
      </c>
      <c r="D12" s="123" t="s">
        <v>10177</v>
      </c>
      <c r="E12" s="123"/>
      <c r="F12" s="49" t="s">
        <v>6429</v>
      </c>
      <c r="G12" s="38" t="s">
        <v>11482</v>
      </c>
      <c r="H12" s="51" t="s">
        <v>1216</v>
      </c>
      <c r="I12" s="51"/>
      <c r="J12" s="8" t="s">
        <v>6464</v>
      </c>
      <c r="K12" s="514" t="s">
        <v>13826</v>
      </c>
      <c r="L12" s="51"/>
      <c r="M12" s="8" t="s">
        <v>21</v>
      </c>
      <c r="N12" s="8" t="s">
        <v>4305</v>
      </c>
      <c r="O12" s="73"/>
      <c r="P12" s="73"/>
    </row>
    <row r="13" spans="1:16" s="86" customFormat="1" ht="15" customHeight="1">
      <c r="A13" s="51">
        <v>10</v>
      </c>
      <c r="B13" s="5" t="s">
        <v>18360</v>
      </c>
      <c r="C13" s="51" t="s">
        <v>1217</v>
      </c>
      <c r="D13" s="123" t="s">
        <v>10177</v>
      </c>
      <c r="E13" s="123"/>
      <c r="F13" s="49" t="s">
        <v>6430</v>
      </c>
      <c r="G13" s="38" t="s">
        <v>11483</v>
      </c>
      <c r="H13" s="51" t="s">
        <v>1218</v>
      </c>
      <c r="I13" s="51"/>
      <c r="J13" s="8" t="s">
        <v>6465</v>
      </c>
      <c r="K13" s="514" t="s">
        <v>13826</v>
      </c>
      <c r="L13" s="51"/>
      <c r="M13" s="8" t="s">
        <v>21</v>
      </c>
      <c r="N13" s="8" t="s">
        <v>4305</v>
      </c>
      <c r="O13" s="73"/>
      <c r="P13" s="73"/>
    </row>
    <row r="14" spans="1:16" ht="15" customHeight="1">
      <c r="A14" s="51">
        <v>11</v>
      </c>
      <c r="B14" s="5" t="s">
        <v>18360</v>
      </c>
      <c r="C14" s="8" t="s">
        <v>4127</v>
      </c>
      <c r="D14" s="123" t="s">
        <v>10177</v>
      </c>
      <c r="E14" s="36" t="s">
        <v>4129</v>
      </c>
      <c r="F14" s="36" t="s">
        <v>4128</v>
      </c>
      <c r="G14" s="38" t="s">
        <v>11430</v>
      </c>
      <c r="H14" s="44" t="s">
        <v>4131</v>
      </c>
      <c r="I14" s="8" t="str">
        <f>LEFT(J14,7)</f>
        <v>DYE3862</v>
      </c>
      <c r="J14" s="8" t="s">
        <v>4130</v>
      </c>
      <c r="K14" s="125" t="s">
        <v>4302</v>
      </c>
      <c r="L14" s="51"/>
      <c r="M14" s="8" t="s">
        <v>21</v>
      </c>
      <c r="N14" s="8" t="s">
        <v>2981</v>
      </c>
      <c r="O14" s="5" t="s">
        <v>17728</v>
      </c>
      <c r="P14" s="5"/>
    </row>
    <row r="15" spans="1:16" ht="15" customHeight="1">
      <c r="A15" s="51">
        <v>12</v>
      </c>
      <c r="B15" s="5" t="s">
        <v>18360</v>
      </c>
      <c r="C15" s="8" t="s">
        <v>1199</v>
      </c>
      <c r="D15" s="123" t="s">
        <v>10177</v>
      </c>
      <c r="E15" s="8" t="s">
        <v>7906</v>
      </c>
      <c r="F15" s="8" t="s">
        <v>4826</v>
      </c>
      <c r="G15" s="35" t="s">
        <v>7915</v>
      </c>
      <c r="H15" s="31" t="s">
        <v>17630</v>
      </c>
      <c r="I15" s="117" t="s">
        <v>7908</v>
      </c>
      <c r="J15" s="8" t="s">
        <v>7907</v>
      </c>
      <c r="K15" s="181" t="s">
        <v>6842</v>
      </c>
      <c r="L15" s="51">
        <v>11548</v>
      </c>
      <c r="M15" s="8" t="s">
        <v>21</v>
      </c>
      <c r="N15" s="8" t="s">
        <v>7694</v>
      </c>
      <c r="O15" s="5"/>
      <c r="P15" s="5"/>
    </row>
    <row r="16" spans="1:16" ht="15" customHeight="1">
      <c r="A16" s="51">
        <v>13</v>
      </c>
      <c r="B16" s="5" t="s">
        <v>18360</v>
      </c>
      <c r="C16" s="8" t="s">
        <v>1205</v>
      </c>
      <c r="D16" s="123" t="s">
        <v>10177</v>
      </c>
      <c r="E16" s="8" t="s">
        <v>7911</v>
      </c>
      <c r="F16" s="8" t="s">
        <v>4828</v>
      </c>
      <c r="G16" s="8" t="s">
        <v>7916</v>
      </c>
      <c r="H16" s="31" t="s">
        <v>17631</v>
      </c>
      <c r="I16" s="117" t="s">
        <v>7913</v>
      </c>
      <c r="J16" s="8" t="s">
        <v>7912</v>
      </c>
      <c r="K16" s="181" t="s">
        <v>6866</v>
      </c>
      <c r="L16" s="51"/>
      <c r="M16" s="8" t="s">
        <v>21</v>
      </c>
      <c r="N16" s="8" t="s">
        <v>6897</v>
      </c>
      <c r="O16" s="5" t="s">
        <v>17658</v>
      </c>
      <c r="P16" s="5"/>
    </row>
    <row r="17" spans="1:22" ht="15" customHeight="1">
      <c r="A17" s="51">
        <v>14</v>
      </c>
      <c r="B17" s="5" t="s">
        <v>18360</v>
      </c>
      <c r="C17" s="8" t="s">
        <v>12342</v>
      </c>
      <c r="D17" s="8" t="s">
        <v>10177</v>
      </c>
      <c r="E17" s="8" t="s">
        <v>12343</v>
      </c>
      <c r="F17" s="8" t="s">
        <v>12344</v>
      </c>
      <c r="G17" s="38" t="s">
        <v>12345</v>
      </c>
      <c r="H17" s="8" t="s">
        <v>12346</v>
      </c>
      <c r="I17" s="51"/>
      <c r="J17" s="8" t="s">
        <v>12347</v>
      </c>
      <c r="K17" s="60" t="s">
        <v>11631</v>
      </c>
      <c r="L17" s="51">
        <v>5622</v>
      </c>
      <c r="M17" s="8" t="s">
        <v>21</v>
      </c>
      <c r="N17" s="8">
        <v>205983</v>
      </c>
      <c r="O17" s="5"/>
      <c r="P17" s="5"/>
    </row>
    <row r="18" spans="1:22" ht="15" customHeight="1">
      <c r="A18" s="8">
        <v>15</v>
      </c>
      <c r="B18" s="5" t="s">
        <v>18360</v>
      </c>
      <c r="C18" s="8" t="s">
        <v>17196</v>
      </c>
      <c r="D18" s="8" t="s">
        <v>10177</v>
      </c>
      <c r="E18" s="8" t="s">
        <v>17197</v>
      </c>
      <c r="F18" s="8" t="s">
        <v>17198</v>
      </c>
      <c r="G18" s="8" t="s">
        <v>17319</v>
      </c>
      <c r="H18" s="79" t="s">
        <v>17201</v>
      </c>
      <c r="I18" s="8" t="str">
        <f t="shared" ref="I18:I32" si="0">LEFT(J18,7)</f>
        <v>DYE6647</v>
      </c>
      <c r="J18" s="8" t="s">
        <v>17200</v>
      </c>
      <c r="K18" s="79" t="s">
        <v>17302</v>
      </c>
      <c r="L18" s="51">
        <v>7508</v>
      </c>
      <c r="M18" s="8" t="s">
        <v>21</v>
      </c>
      <c r="N18" s="8">
        <v>228616</v>
      </c>
      <c r="O18" s="5"/>
      <c r="P18" s="5"/>
    </row>
    <row r="19" spans="1:22" ht="15" customHeight="1">
      <c r="A19" s="8">
        <v>16</v>
      </c>
      <c r="B19" s="5" t="s">
        <v>18360</v>
      </c>
      <c r="C19" s="8" t="s">
        <v>4133</v>
      </c>
      <c r="D19" s="8" t="s">
        <v>10177</v>
      </c>
      <c r="E19" s="8" t="s">
        <v>17202</v>
      </c>
      <c r="F19" s="8" t="s">
        <v>17203</v>
      </c>
      <c r="G19" s="8" t="s">
        <v>17320</v>
      </c>
      <c r="H19" s="79" t="s">
        <v>17205</v>
      </c>
      <c r="I19" s="8" t="str">
        <f t="shared" si="0"/>
        <v>DYE6648</v>
      </c>
      <c r="J19" s="8" t="s">
        <v>17204</v>
      </c>
      <c r="K19" s="79" t="s">
        <v>17302</v>
      </c>
      <c r="L19" s="51">
        <v>7510</v>
      </c>
      <c r="M19" s="8" t="s">
        <v>21</v>
      </c>
      <c r="N19" s="8">
        <v>228616</v>
      </c>
      <c r="O19" s="5"/>
      <c r="P19" s="5"/>
    </row>
    <row r="20" spans="1:22" ht="15" customHeight="1">
      <c r="A20" s="8">
        <v>17</v>
      </c>
      <c r="B20" s="5" t="s">
        <v>18360</v>
      </c>
      <c r="C20" s="8" t="s">
        <v>17206</v>
      </c>
      <c r="D20" s="8" t="s">
        <v>10177</v>
      </c>
      <c r="E20" s="8" t="s">
        <v>17207</v>
      </c>
      <c r="F20" s="8" t="s">
        <v>17208</v>
      </c>
      <c r="G20" s="8" t="s">
        <v>17321</v>
      </c>
      <c r="H20" s="79" t="s">
        <v>17210</v>
      </c>
      <c r="I20" s="8" t="str">
        <f t="shared" si="0"/>
        <v>DYE6649</v>
      </c>
      <c r="J20" s="8" t="s">
        <v>17209</v>
      </c>
      <c r="K20" s="79" t="s">
        <v>17302</v>
      </c>
      <c r="L20" s="51">
        <v>7509</v>
      </c>
      <c r="M20" s="8" t="s">
        <v>21</v>
      </c>
      <c r="N20" s="8">
        <v>228616</v>
      </c>
      <c r="O20" s="8"/>
      <c r="P20" s="5"/>
      <c r="R20" s="10"/>
      <c r="S20" s="10"/>
      <c r="T20" s="10"/>
    </row>
    <row r="21" spans="1:22" ht="15" customHeight="1">
      <c r="A21" s="8">
        <v>18</v>
      </c>
      <c r="B21" s="5" t="s">
        <v>18360</v>
      </c>
      <c r="C21" s="8" t="s">
        <v>17211</v>
      </c>
      <c r="D21" s="8" t="s">
        <v>10177</v>
      </c>
      <c r="E21" s="8" t="s">
        <v>17212</v>
      </c>
      <c r="F21" s="8" t="s">
        <v>17213</v>
      </c>
      <c r="G21" s="8" t="s">
        <v>17322</v>
      </c>
      <c r="H21" s="79" t="s">
        <v>17215</v>
      </c>
      <c r="I21" s="8" t="str">
        <f t="shared" si="0"/>
        <v>DYE6650</v>
      </c>
      <c r="J21" s="8" t="s">
        <v>17214</v>
      </c>
      <c r="K21" s="79" t="s">
        <v>17302</v>
      </c>
      <c r="L21" s="51">
        <v>7503</v>
      </c>
      <c r="M21" s="8" t="s">
        <v>21</v>
      </c>
      <c r="N21" s="8">
        <v>228616</v>
      </c>
      <c r="O21" s="8"/>
      <c r="P21" s="5"/>
      <c r="R21" s="10"/>
      <c r="S21" s="106"/>
      <c r="T21" s="10"/>
      <c r="V21" s="268"/>
    </row>
    <row r="22" spans="1:22" ht="15" customHeight="1">
      <c r="A22" s="8">
        <v>19</v>
      </c>
      <c r="B22" s="5" t="s">
        <v>18360</v>
      </c>
      <c r="C22" s="8" t="s">
        <v>17216</v>
      </c>
      <c r="D22" s="8" t="s">
        <v>10177</v>
      </c>
      <c r="E22" s="8" t="s">
        <v>17217</v>
      </c>
      <c r="F22" s="8" t="s">
        <v>17218</v>
      </c>
      <c r="G22" s="8" t="s">
        <v>17323</v>
      </c>
      <c r="H22" s="79" t="s">
        <v>17220</v>
      </c>
      <c r="I22" s="8" t="str">
        <f t="shared" si="0"/>
        <v>DYE6651</v>
      </c>
      <c r="J22" s="8" t="s">
        <v>17219</v>
      </c>
      <c r="K22" s="79" t="s">
        <v>17302</v>
      </c>
      <c r="L22" s="51">
        <v>7502</v>
      </c>
      <c r="M22" s="8" t="s">
        <v>21</v>
      </c>
      <c r="N22" s="8">
        <v>228616</v>
      </c>
      <c r="O22" s="8"/>
      <c r="P22" s="5"/>
      <c r="R22" s="10"/>
      <c r="S22" s="106"/>
      <c r="T22" s="10"/>
      <c r="V22" s="268"/>
    </row>
    <row r="23" spans="1:22" ht="15" customHeight="1">
      <c r="A23" s="8">
        <v>20</v>
      </c>
      <c r="B23" s="5" t="s">
        <v>18360</v>
      </c>
      <c r="C23" s="8" t="s">
        <v>17216</v>
      </c>
      <c r="D23" s="8" t="s">
        <v>10177</v>
      </c>
      <c r="E23" s="8" t="s">
        <v>17221</v>
      </c>
      <c r="F23" s="8" t="s">
        <v>17222</v>
      </c>
      <c r="G23" s="8" t="s">
        <v>17324</v>
      </c>
      <c r="H23" s="79" t="s">
        <v>17224</v>
      </c>
      <c r="I23" s="8" t="str">
        <f t="shared" si="0"/>
        <v>DYE6652</v>
      </c>
      <c r="J23" s="8" t="s">
        <v>17223</v>
      </c>
      <c r="K23" s="79" t="s">
        <v>17302</v>
      </c>
      <c r="L23" s="51">
        <v>7504</v>
      </c>
      <c r="M23" s="8" t="s">
        <v>21</v>
      </c>
      <c r="N23" s="8">
        <v>228616</v>
      </c>
      <c r="O23" s="8"/>
      <c r="P23" s="5"/>
      <c r="R23" s="10"/>
      <c r="S23" s="10"/>
      <c r="T23" s="10"/>
    </row>
    <row r="24" spans="1:22" ht="15" customHeight="1">
      <c r="A24" s="8">
        <v>21</v>
      </c>
      <c r="B24" s="5" t="s">
        <v>18360</v>
      </c>
      <c r="C24" s="8" t="s">
        <v>17225</v>
      </c>
      <c r="D24" s="8" t="s">
        <v>10177</v>
      </c>
      <c r="E24" s="8" t="s">
        <v>17226</v>
      </c>
      <c r="F24" s="8" t="s">
        <v>17227</v>
      </c>
      <c r="G24" s="8" t="s">
        <v>17325</v>
      </c>
      <c r="H24" s="79" t="s">
        <v>17229</v>
      </c>
      <c r="I24" s="8" t="str">
        <f t="shared" si="0"/>
        <v>DYE6653</v>
      </c>
      <c r="J24" s="8" t="s">
        <v>17228</v>
      </c>
      <c r="K24" s="79" t="s">
        <v>17302</v>
      </c>
      <c r="L24" s="51">
        <v>7505</v>
      </c>
      <c r="M24" s="8" t="s">
        <v>21</v>
      </c>
      <c r="N24" s="8">
        <v>228616</v>
      </c>
      <c r="O24" s="8"/>
      <c r="P24" s="5"/>
      <c r="R24" s="10"/>
      <c r="S24" s="10"/>
      <c r="T24" s="10"/>
    </row>
    <row r="25" spans="1:22" ht="15" customHeight="1">
      <c r="A25" s="8">
        <v>22</v>
      </c>
      <c r="B25" s="5" t="s">
        <v>22933</v>
      </c>
      <c r="C25" s="8" t="s">
        <v>15848</v>
      </c>
      <c r="D25" s="8" t="s">
        <v>10177</v>
      </c>
      <c r="E25" s="8" t="s">
        <v>15930</v>
      </c>
      <c r="F25" s="8" t="s">
        <v>16041</v>
      </c>
      <c r="G25" s="8" t="s">
        <v>22624</v>
      </c>
      <c r="H25" s="8" t="s">
        <v>15558</v>
      </c>
      <c r="I25" s="8" t="str">
        <f t="shared" si="0"/>
        <v>DYE6003</v>
      </c>
      <c r="J25" s="8" t="s">
        <v>15328</v>
      </c>
      <c r="K25" s="60" t="s">
        <v>15754</v>
      </c>
      <c r="L25" s="51"/>
      <c r="M25" s="8" t="s">
        <v>21</v>
      </c>
      <c r="N25" s="8">
        <v>218579</v>
      </c>
      <c r="O25" s="5" t="s">
        <v>15801</v>
      </c>
      <c r="P25" s="5"/>
    </row>
    <row r="26" spans="1:22" ht="15" customHeight="1">
      <c r="A26" s="5">
        <v>23</v>
      </c>
      <c r="B26" s="5" t="s">
        <v>22933</v>
      </c>
      <c r="C26" s="5" t="s">
        <v>4133</v>
      </c>
      <c r="D26" s="5" t="s">
        <v>10177</v>
      </c>
      <c r="E26" s="74" t="s">
        <v>4135</v>
      </c>
      <c r="F26" s="74" t="s">
        <v>15996</v>
      </c>
      <c r="G26" s="8" t="s">
        <v>22625</v>
      </c>
      <c r="H26" s="5" t="s">
        <v>15643</v>
      </c>
      <c r="I26" s="5" t="str">
        <f t="shared" si="0"/>
        <v>DYE6088</v>
      </c>
      <c r="J26" s="5" t="s">
        <v>15413</v>
      </c>
      <c r="K26" s="66" t="s">
        <v>15755</v>
      </c>
      <c r="L26" s="51"/>
      <c r="M26" s="5" t="s">
        <v>21</v>
      </c>
      <c r="N26" s="5">
        <v>218580</v>
      </c>
      <c r="O26" s="5" t="s">
        <v>15797</v>
      </c>
      <c r="P26" s="5"/>
    </row>
    <row r="27" spans="1:22" ht="15" customHeight="1">
      <c r="A27" s="5">
        <v>24</v>
      </c>
      <c r="B27" s="5" t="s">
        <v>22933</v>
      </c>
      <c r="C27" s="5" t="s">
        <v>15835</v>
      </c>
      <c r="D27" s="5" t="s">
        <v>10177</v>
      </c>
      <c r="E27" s="74" t="s">
        <v>15895</v>
      </c>
      <c r="F27" s="74" t="s">
        <v>16001</v>
      </c>
      <c r="G27" s="8" t="s">
        <v>22626</v>
      </c>
      <c r="H27" s="5" t="s">
        <v>15649</v>
      </c>
      <c r="I27" s="5" t="str">
        <f t="shared" si="0"/>
        <v>DYE6094</v>
      </c>
      <c r="J27" s="5" t="s">
        <v>15419</v>
      </c>
      <c r="K27" s="66" t="s">
        <v>15755</v>
      </c>
      <c r="L27" s="51"/>
      <c r="M27" s="5" t="s">
        <v>21</v>
      </c>
      <c r="N27" s="5">
        <v>218580</v>
      </c>
      <c r="O27" s="5" t="s">
        <v>15799</v>
      </c>
      <c r="P27" s="5"/>
    </row>
    <row r="28" spans="1:22" ht="15" customHeight="1">
      <c r="A28" s="5">
        <v>25</v>
      </c>
      <c r="B28" s="5" t="s">
        <v>18360</v>
      </c>
      <c r="C28" s="48" t="s">
        <v>15835</v>
      </c>
      <c r="D28" s="5" t="s">
        <v>10177</v>
      </c>
      <c r="E28" s="73" t="s">
        <v>16178</v>
      </c>
      <c r="F28" s="5" t="s">
        <v>17584</v>
      </c>
      <c r="G28" s="51" t="s">
        <v>20075</v>
      </c>
      <c r="H28" s="5" t="s">
        <v>15683</v>
      </c>
      <c r="I28" s="5" t="str">
        <f t="shared" si="0"/>
        <v>DYE6549</v>
      </c>
      <c r="J28" s="8" t="s">
        <v>15452</v>
      </c>
      <c r="K28" s="66" t="s">
        <v>15756</v>
      </c>
      <c r="L28" s="8">
        <v>6829</v>
      </c>
      <c r="M28" s="5" t="s">
        <v>21</v>
      </c>
      <c r="N28" s="80" t="s">
        <v>17562</v>
      </c>
      <c r="O28" s="5" t="s">
        <v>15798</v>
      </c>
      <c r="P28" s="5"/>
    </row>
    <row r="29" spans="1:22" ht="15" customHeight="1">
      <c r="A29" s="5">
        <v>26</v>
      </c>
      <c r="B29" s="5" t="s">
        <v>18360</v>
      </c>
      <c r="C29" s="48" t="s">
        <v>15848</v>
      </c>
      <c r="D29" s="5" t="s">
        <v>10177</v>
      </c>
      <c r="E29" s="73" t="s">
        <v>15972</v>
      </c>
      <c r="F29" s="5" t="s">
        <v>17610</v>
      </c>
      <c r="G29" s="51" t="s">
        <v>20076</v>
      </c>
      <c r="H29" s="5" t="s">
        <v>15718</v>
      </c>
      <c r="I29" s="5" t="str">
        <f t="shared" si="0"/>
        <v>DYE6584</v>
      </c>
      <c r="J29" s="5" t="s">
        <v>15487</v>
      </c>
      <c r="K29" s="66" t="s">
        <v>15756</v>
      </c>
      <c r="L29" s="8">
        <v>6850</v>
      </c>
      <c r="M29" s="5" t="s">
        <v>21</v>
      </c>
      <c r="N29" s="80" t="s">
        <v>17562</v>
      </c>
      <c r="O29" s="5" t="s">
        <v>15800</v>
      </c>
      <c r="P29" s="5"/>
    </row>
    <row r="30" spans="1:22" ht="15" customHeight="1">
      <c r="A30" s="5">
        <v>27</v>
      </c>
      <c r="B30" s="5" t="s">
        <v>18360</v>
      </c>
      <c r="C30" s="5" t="s">
        <v>17805</v>
      </c>
      <c r="D30" s="5" t="s">
        <v>10177</v>
      </c>
      <c r="E30" s="5" t="s">
        <v>17806</v>
      </c>
      <c r="F30" s="5" t="s">
        <v>17807</v>
      </c>
      <c r="G30" s="8" t="s">
        <v>22627</v>
      </c>
      <c r="H30" s="34" t="s">
        <v>17809</v>
      </c>
      <c r="I30" s="5" t="str">
        <f t="shared" si="0"/>
        <v>DYE6925</v>
      </c>
      <c r="J30" s="5" t="s">
        <v>17808</v>
      </c>
      <c r="K30" s="66" t="s">
        <v>17810</v>
      </c>
      <c r="L30" s="51"/>
      <c r="M30" s="8" t="s">
        <v>21</v>
      </c>
      <c r="N30" s="5">
        <v>233674</v>
      </c>
      <c r="O30" s="5"/>
      <c r="P30" s="5"/>
    </row>
    <row r="31" spans="1:22" ht="15" customHeight="1">
      <c r="A31" s="5">
        <v>28</v>
      </c>
      <c r="B31" s="5" t="s">
        <v>18360</v>
      </c>
      <c r="C31" s="5" t="s">
        <v>17811</v>
      </c>
      <c r="D31" s="5" t="s">
        <v>10177</v>
      </c>
      <c r="E31" s="5" t="s">
        <v>17812</v>
      </c>
      <c r="F31" s="5" t="s">
        <v>17813</v>
      </c>
      <c r="G31" s="8" t="s">
        <v>22628</v>
      </c>
      <c r="H31" s="34" t="s">
        <v>17815</v>
      </c>
      <c r="I31" s="5" t="str">
        <f t="shared" si="0"/>
        <v>DYE6926</v>
      </c>
      <c r="J31" s="5" t="s">
        <v>17814</v>
      </c>
      <c r="K31" s="66" t="s">
        <v>17810</v>
      </c>
      <c r="L31" s="51"/>
      <c r="M31" s="5" t="s">
        <v>21</v>
      </c>
      <c r="N31" s="5">
        <v>233674</v>
      </c>
      <c r="O31" s="5"/>
      <c r="P31" s="5"/>
    </row>
    <row r="32" spans="1:22" ht="15" customHeight="1">
      <c r="A32" s="5">
        <v>29</v>
      </c>
      <c r="B32" s="5" t="s">
        <v>18360</v>
      </c>
      <c r="C32" s="5" t="s">
        <v>4133</v>
      </c>
      <c r="D32" s="5" t="s">
        <v>10177</v>
      </c>
      <c r="E32" s="72" t="s">
        <v>4135</v>
      </c>
      <c r="F32" s="5" t="s">
        <v>4134</v>
      </c>
      <c r="G32" s="8" t="s">
        <v>18473</v>
      </c>
      <c r="H32" s="13" t="s">
        <v>4137</v>
      </c>
      <c r="I32" s="5" t="str">
        <f t="shared" si="0"/>
        <v>DYE3870</v>
      </c>
      <c r="J32" s="5" t="s">
        <v>4136</v>
      </c>
      <c r="K32" s="116" t="s">
        <v>4302</v>
      </c>
      <c r="L32" s="51">
        <v>11541</v>
      </c>
      <c r="M32" s="5" t="s">
        <v>21</v>
      </c>
      <c r="N32" s="80" t="s">
        <v>2981</v>
      </c>
      <c r="O32" s="38" t="s">
        <v>18418</v>
      </c>
      <c r="P32" s="5"/>
    </row>
    <row r="33" spans="1:16" s="86" customFormat="1" ht="15" customHeight="1">
      <c r="A33" s="5">
        <v>30</v>
      </c>
      <c r="B33" s="5" t="s">
        <v>18360</v>
      </c>
      <c r="C33" s="5" t="s">
        <v>12348</v>
      </c>
      <c r="D33" s="5" t="s">
        <v>10177</v>
      </c>
      <c r="E33" s="5" t="s">
        <v>12349</v>
      </c>
      <c r="F33" s="5" t="s">
        <v>12350</v>
      </c>
      <c r="G33" s="38" t="s">
        <v>12351</v>
      </c>
      <c r="H33" s="5" t="s">
        <v>12352</v>
      </c>
      <c r="I33" s="73"/>
      <c r="J33" s="5" t="s">
        <v>12353</v>
      </c>
      <c r="K33" s="66" t="s">
        <v>11631</v>
      </c>
      <c r="L33" s="38">
        <v>5617</v>
      </c>
      <c r="M33" s="5" t="s">
        <v>21</v>
      </c>
      <c r="N33" s="80">
        <v>205983</v>
      </c>
      <c r="O33" s="73"/>
      <c r="P33" s="73"/>
    </row>
    <row r="34" spans="1:16" s="86" customFormat="1" ht="15" customHeight="1">
      <c r="A34" s="5">
        <v>31</v>
      </c>
      <c r="B34" s="5" t="s">
        <v>18360</v>
      </c>
      <c r="C34" s="5" t="s">
        <v>12354</v>
      </c>
      <c r="D34" s="90" t="s">
        <v>10177</v>
      </c>
      <c r="E34" s="5" t="s">
        <v>12355</v>
      </c>
      <c r="F34" s="5" t="s">
        <v>12356</v>
      </c>
      <c r="G34" s="38" t="s">
        <v>12357</v>
      </c>
      <c r="H34" s="5" t="s">
        <v>12358</v>
      </c>
      <c r="I34" s="73"/>
      <c r="J34" s="5" t="s">
        <v>12359</v>
      </c>
      <c r="K34" s="66" t="s">
        <v>11631</v>
      </c>
      <c r="L34" s="38">
        <v>5619</v>
      </c>
      <c r="M34" s="5" t="s">
        <v>21</v>
      </c>
      <c r="N34" s="80">
        <v>205983</v>
      </c>
      <c r="O34" s="73"/>
      <c r="P34" s="73"/>
    </row>
    <row r="35" spans="1:16" s="86" customFormat="1" ht="15" customHeight="1">
      <c r="A35" s="5">
        <v>32</v>
      </c>
      <c r="B35" s="5" t="s">
        <v>18360</v>
      </c>
      <c r="C35" s="5" t="s">
        <v>12360</v>
      </c>
      <c r="D35" s="90" t="s">
        <v>10177</v>
      </c>
      <c r="E35" s="5" t="s">
        <v>12361</v>
      </c>
      <c r="F35" s="5" t="s">
        <v>12362</v>
      </c>
      <c r="G35" s="38" t="s">
        <v>12363</v>
      </c>
      <c r="H35" s="5" t="s">
        <v>12364</v>
      </c>
      <c r="I35" s="73"/>
      <c r="J35" s="5" t="s">
        <v>12365</v>
      </c>
      <c r="K35" s="66" t="s">
        <v>11631</v>
      </c>
      <c r="L35" s="38">
        <v>5623</v>
      </c>
      <c r="M35" s="5" t="s">
        <v>21</v>
      </c>
      <c r="N35" s="80">
        <v>205983</v>
      </c>
      <c r="O35" s="73"/>
      <c r="P35" s="73"/>
    </row>
    <row r="36" spans="1:16" s="86" customFormat="1" ht="15" customHeight="1">
      <c r="A36" s="5">
        <v>33</v>
      </c>
      <c r="B36" s="5" t="s">
        <v>18360</v>
      </c>
      <c r="C36" s="5" t="s">
        <v>12366</v>
      </c>
      <c r="D36" s="90" t="s">
        <v>10177</v>
      </c>
      <c r="E36" s="5" t="s">
        <v>12367</v>
      </c>
      <c r="F36" s="5" t="s">
        <v>12368</v>
      </c>
      <c r="G36" s="38" t="s">
        <v>12369</v>
      </c>
      <c r="H36" s="5" t="s">
        <v>16335</v>
      </c>
      <c r="I36" s="73" t="s">
        <v>16337</v>
      </c>
      <c r="J36" s="5" t="s">
        <v>16336</v>
      </c>
      <c r="K36" s="66" t="s">
        <v>16294</v>
      </c>
      <c r="L36" s="38">
        <v>5620</v>
      </c>
      <c r="M36" s="5" t="s">
        <v>21</v>
      </c>
      <c r="N36" s="5">
        <v>226544</v>
      </c>
      <c r="O36" s="73"/>
      <c r="P36" s="73"/>
    </row>
    <row r="37" spans="1:16" ht="15" customHeight="1">
      <c r="A37" s="5">
        <v>34</v>
      </c>
      <c r="B37" s="5" t="s">
        <v>18360</v>
      </c>
      <c r="C37" s="4" t="s">
        <v>17805</v>
      </c>
      <c r="D37" s="90" t="s">
        <v>10177</v>
      </c>
      <c r="E37" s="4" t="s">
        <v>20754</v>
      </c>
      <c r="F37" s="4" t="s">
        <v>20755</v>
      </c>
      <c r="G37" s="9" t="s">
        <v>22629</v>
      </c>
      <c r="H37" s="71" t="s">
        <v>20758</v>
      </c>
      <c r="I37" s="5"/>
      <c r="J37" s="7" t="s">
        <v>20757</v>
      </c>
      <c r="K37" s="2" t="s">
        <v>20576</v>
      </c>
      <c r="L37" s="51">
        <v>9923</v>
      </c>
      <c r="M37" s="5" t="s">
        <v>21</v>
      </c>
      <c r="N37" s="4">
        <v>240980</v>
      </c>
      <c r="O37" s="73"/>
      <c r="P37" s="5"/>
    </row>
    <row r="38" spans="1:16" ht="15" customHeight="1">
      <c r="A38" s="5">
        <v>35</v>
      </c>
      <c r="B38" s="5" t="s">
        <v>17577</v>
      </c>
      <c r="C38" s="5"/>
      <c r="D38" s="90" t="s">
        <v>10177</v>
      </c>
      <c r="E38" s="5"/>
      <c r="F38" s="5"/>
      <c r="G38" s="8" t="s">
        <v>22286</v>
      </c>
      <c r="H38" s="7" t="s">
        <v>21247</v>
      </c>
      <c r="I38" s="5" t="str">
        <f t="shared" ref="I38:I44" si="1">LEFT(J38,7)</f>
        <v>DYE7620</v>
      </c>
      <c r="J38" s="7" t="s">
        <v>21266</v>
      </c>
      <c r="K38" s="2" t="s">
        <v>21268</v>
      </c>
      <c r="L38" s="51"/>
      <c r="M38" s="5" t="s">
        <v>21</v>
      </c>
      <c r="N38" s="5" t="s">
        <v>21746</v>
      </c>
      <c r="O38" s="43" t="s">
        <v>21228</v>
      </c>
      <c r="P38" s="5"/>
    </row>
    <row r="39" spans="1:16" ht="15" customHeight="1">
      <c r="A39" s="5">
        <v>36</v>
      </c>
      <c r="B39" s="8" t="s">
        <v>18360</v>
      </c>
      <c r="C39" s="4" t="s">
        <v>21633</v>
      </c>
      <c r="D39" s="7" t="s">
        <v>10177</v>
      </c>
      <c r="E39" s="4" t="s">
        <v>21634</v>
      </c>
      <c r="F39" s="4" t="s">
        <v>21635</v>
      </c>
      <c r="G39" s="401" t="s">
        <v>22630</v>
      </c>
      <c r="H39" s="7" t="s">
        <v>21638</v>
      </c>
      <c r="I39" s="5" t="str">
        <f t="shared" si="1"/>
        <v>DYE7428</v>
      </c>
      <c r="J39" s="434" t="s">
        <v>21637</v>
      </c>
      <c r="K39" s="2" t="s">
        <v>21275</v>
      </c>
      <c r="L39" s="51">
        <v>10143</v>
      </c>
      <c r="M39" s="5" t="s">
        <v>21</v>
      </c>
      <c r="N39" s="4">
        <v>243199</v>
      </c>
      <c r="O39" s="5"/>
      <c r="P39" s="5"/>
    </row>
    <row r="40" spans="1:16" ht="15" customHeight="1">
      <c r="A40" s="5">
        <v>37</v>
      </c>
      <c r="B40" s="8" t="s">
        <v>18360</v>
      </c>
      <c r="C40" s="4" t="s">
        <v>21633</v>
      </c>
      <c r="D40" s="7" t="s">
        <v>10177</v>
      </c>
      <c r="E40" s="4" t="s">
        <v>21639</v>
      </c>
      <c r="F40" s="4" t="s">
        <v>21640</v>
      </c>
      <c r="G40" s="401" t="s">
        <v>22631</v>
      </c>
      <c r="H40" s="7" t="s">
        <v>21643</v>
      </c>
      <c r="I40" s="5" t="str">
        <f t="shared" si="1"/>
        <v>DYE7429</v>
      </c>
      <c r="J40" s="434" t="s">
        <v>21642</v>
      </c>
      <c r="K40" s="2" t="s">
        <v>21275</v>
      </c>
      <c r="L40" s="51">
        <v>10030</v>
      </c>
      <c r="M40" s="5" t="s">
        <v>21</v>
      </c>
      <c r="N40" s="4">
        <v>243199</v>
      </c>
      <c r="O40" s="5"/>
      <c r="P40" s="5"/>
    </row>
    <row r="41" spans="1:16" ht="15" customHeight="1">
      <c r="A41" s="5">
        <v>38</v>
      </c>
      <c r="B41" s="8" t="s">
        <v>18360</v>
      </c>
      <c r="C41" s="4" t="s">
        <v>21633</v>
      </c>
      <c r="D41" s="7" t="s">
        <v>10177</v>
      </c>
      <c r="E41" s="4" t="s">
        <v>21645</v>
      </c>
      <c r="F41" s="4" t="s">
        <v>21646</v>
      </c>
      <c r="G41" s="401" t="s">
        <v>22632</v>
      </c>
      <c r="H41" s="7" t="s">
        <v>21649</v>
      </c>
      <c r="I41" s="5" t="str">
        <f t="shared" si="1"/>
        <v>DYE7431</v>
      </c>
      <c r="J41" s="434" t="s">
        <v>21648</v>
      </c>
      <c r="K41" s="2" t="s">
        <v>21275</v>
      </c>
      <c r="L41" s="51">
        <v>10032</v>
      </c>
      <c r="M41" s="5" t="s">
        <v>21</v>
      </c>
      <c r="N41" s="4">
        <v>243199</v>
      </c>
      <c r="O41" s="79"/>
      <c r="P41" s="5"/>
    </row>
    <row r="42" spans="1:16" ht="15" customHeight="1">
      <c r="A42" s="5">
        <v>39</v>
      </c>
      <c r="B42" s="8" t="s">
        <v>18360</v>
      </c>
      <c r="C42" s="4" t="s">
        <v>21633</v>
      </c>
      <c r="D42" s="7" t="s">
        <v>10177</v>
      </c>
      <c r="E42" s="4" t="s">
        <v>21650</v>
      </c>
      <c r="F42" s="4" t="s">
        <v>21651</v>
      </c>
      <c r="G42" s="401" t="s">
        <v>22633</v>
      </c>
      <c r="H42" s="7" t="s">
        <v>21654</v>
      </c>
      <c r="I42" s="5" t="str">
        <f t="shared" si="1"/>
        <v>DYE7430</v>
      </c>
      <c r="J42" s="434" t="s">
        <v>21653</v>
      </c>
      <c r="K42" s="2" t="s">
        <v>21275</v>
      </c>
      <c r="L42" s="51">
        <v>10031</v>
      </c>
      <c r="M42" s="5" t="s">
        <v>21</v>
      </c>
      <c r="N42" s="4">
        <v>243199</v>
      </c>
      <c r="O42" s="79"/>
      <c r="P42" s="5"/>
    </row>
    <row r="43" spans="1:16" ht="15" customHeight="1">
      <c r="A43" s="5">
        <v>40</v>
      </c>
      <c r="B43" s="8" t="s">
        <v>18360</v>
      </c>
      <c r="C43" s="4" t="s">
        <v>4127</v>
      </c>
      <c r="D43" s="7" t="s">
        <v>10177</v>
      </c>
      <c r="E43" s="4" t="s">
        <v>21655</v>
      </c>
      <c r="F43" s="4" t="s">
        <v>21656</v>
      </c>
      <c r="G43" s="401" t="s">
        <v>22634</v>
      </c>
      <c r="H43" s="7" t="s">
        <v>21659</v>
      </c>
      <c r="I43" s="5" t="str">
        <f t="shared" si="1"/>
        <v>DYE7436</v>
      </c>
      <c r="J43" s="434" t="s">
        <v>21658</v>
      </c>
      <c r="K43" s="2" t="s">
        <v>21275</v>
      </c>
      <c r="L43" s="51">
        <v>10033</v>
      </c>
      <c r="M43" s="5" t="s">
        <v>21</v>
      </c>
      <c r="N43" s="4">
        <v>243199</v>
      </c>
      <c r="O43" s="8"/>
      <c r="P43" s="5"/>
    </row>
    <row r="44" spans="1:16" ht="15" customHeight="1">
      <c r="A44" s="5">
        <v>41</v>
      </c>
      <c r="B44" s="8" t="s">
        <v>18360</v>
      </c>
      <c r="C44" s="4" t="s">
        <v>1199</v>
      </c>
      <c r="D44" s="7" t="s">
        <v>10177</v>
      </c>
      <c r="E44" s="4" t="s">
        <v>21660</v>
      </c>
      <c r="F44" s="4" t="s">
        <v>21661</v>
      </c>
      <c r="G44" s="4" t="s">
        <v>22635</v>
      </c>
      <c r="H44" s="7" t="s">
        <v>21663</v>
      </c>
      <c r="I44" s="5" t="str">
        <f t="shared" si="1"/>
        <v>DYE7461</v>
      </c>
      <c r="J44" s="434" t="s">
        <v>21662</v>
      </c>
      <c r="K44" s="2" t="s">
        <v>21275</v>
      </c>
      <c r="L44" s="51">
        <v>10051</v>
      </c>
      <c r="M44" s="5" t="s">
        <v>21</v>
      </c>
      <c r="N44" s="4">
        <v>243199</v>
      </c>
      <c r="O44" s="5"/>
      <c r="P44" s="5"/>
    </row>
  </sheetData>
  <conditionalFormatting sqref="E4:E13">
    <cfRule type="duplicateValues" dxfId="423" priority="76"/>
  </conditionalFormatting>
  <conditionalFormatting sqref="E4:E13">
    <cfRule type="duplicateValues" dxfId="422" priority="77"/>
    <cfRule type="duplicateValues" dxfId="421" priority="78"/>
  </conditionalFormatting>
  <conditionalFormatting sqref="F15:F16">
    <cfRule type="duplicateValues" dxfId="420" priority="58"/>
  </conditionalFormatting>
  <conditionalFormatting sqref="F15:F16">
    <cfRule type="duplicateValues" dxfId="419" priority="55"/>
    <cfRule type="duplicateValues" dxfId="418" priority="56"/>
  </conditionalFormatting>
  <conditionalFormatting sqref="E15:E16">
    <cfRule type="duplicateValues" dxfId="417" priority="54"/>
  </conditionalFormatting>
  <conditionalFormatting sqref="J15:J16">
    <cfRule type="duplicateValues" dxfId="416" priority="52"/>
  </conditionalFormatting>
  <conditionalFormatting sqref="M4:M24">
    <cfRule type="containsText" dxfId="415" priority="44" operator="containsText" text="PASS">
      <formula>NOT(ISERROR(SEARCH("PASS", M4)))</formula>
    </cfRule>
    <cfRule type="containsText" dxfId="414" priority="45" operator="containsText" text="FAIL">
      <formula>NOT(ISERROR(SEARCH("FAIL", M4)))</formula>
    </cfRule>
    <cfRule type="containsText" dxfId="413" priority="46" operator="containsText" text="WARN">
      <formula>NOT(ISERROR(SEARCH("WARN", M4)))</formula>
    </cfRule>
  </conditionalFormatting>
  <conditionalFormatting sqref="M25:M27">
    <cfRule type="containsText" dxfId="412" priority="39" operator="containsText" text="PASS">
      <formula>NOT(ISERROR(SEARCH("PASS", M25)))</formula>
    </cfRule>
    <cfRule type="containsText" dxfId="411" priority="40" operator="containsText" text="FAIL">
      <formula>NOT(ISERROR(SEARCH("FAIL", M25)))</formula>
    </cfRule>
    <cfRule type="containsText" dxfId="410" priority="41" operator="containsText" text="WARN">
      <formula>NOT(ISERROR(SEARCH("WARN", M25)))</formula>
    </cfRule>
  </conditionalFormatting>
  <conditionalFormatting sqref="M28:M29">
    <cfRule type="containsText" dxfId="409" priority="36" operator="containsText" text="PASS">
      <formula>NOT(ISERROR(SEARCH("PASS", M28)))</formula>
    </cfRule>
    <cfRule type="containsText" dxfId="408" priority="37" operator="containsText" text="FAIL">
      <formula>NOT(ISERROR(SEARCH("FAIL", M28)))</formula>
    </cfRule>
    <cfRule type="containsText" dxfId="407" priority="38" operator="containsText" text="WARN">
      <formula>NOT(ISERROR(SEARCH("WARN", M28)))</formula>
    </cfRule>
  </conditionalFormatting>
  <conditionalFormatting sqref="M32:M37">
    <cfRule type="containsText" dxfId="406" priority="32" operator="containsText" text="PASS">
      <formula>NOT(ISERROR(SEARCH("PASS", M32)))</formula>
    </cfRule>
    <cfRule type="containsText" dxfId="405" priority="33" operator="containsText" text="FAIL">
      <formula>NOT(ISERROR(SEARCH("FAIL", M32)))</formula>
    </cfRule>
    <cfRule type="containsText" dxfId="404" priority="34" operator="containsText" text="WARN">
      <formula>NOT(ISERROR(SEARCH("WARN", M32)))</formula>
    </cfRule>
  </conditionalFormatting>
  <conditionalFormatting sqref="M38:M44">
    <cfRule type="containsText" dxfId="403" priority="24" operator="containsText" text="PASS">
      <formula>NOT(ISERROR(SEARCH("PASS", M38)))</formula>
    </cfRule>
    <cfRule type="containsText" dxfId="402" priority="25" operator="containsText" text="FAIL">
      <formula>NOT(ISERROR(SEARCH("FAIL", M38)))</formula>
    </cfRule>
    <cfRule type="containsText" dxfId="401" priority="26" operator="containsText" text="WARN">
      <formula>NOT(ISERROR(SEARCH("WARN", M38)))</formula>
    </cfRule>
  </conditionalFormatting>
  <conditionalFormatting sqref="G25:G27">
    <cfRule type="duplicateValues" dxfId="400" priority="18"/>
  </conditionalFormatting>
  <conditionalFormatting sqref="G28:G29">
    <cfRule type="duplicateValues" dxfId="399" priority="17"/>
  </conditionalFormatting>
  <conditionalFormatting sqref="G41">
    <cfRule type="duplicateValues" dxfId="398" priority="12"/>
  </conditionalFormatting>
  <conditionalFormatting sqref="G41:G44">
    <cfRule type="duplicateValues" dxfId="397" priority="13"/>
  </conditionalFormatting>
  <conditionalFormatting sqref="G41:G44">
    <cfRule type="duplicateValues" dxfId="396" priority="14"/>
  </conditionalFormatting>
  <conditionalFormatting sqref="G41:G44">
    <cfRule type="duplicateValues" dxfId="395" priority="15"/>
    <cfRule type="duplicateValues" dxfId="394" priority="16"/>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87B85-2168-CC43-915E-563057FA582D}">
  <dimension ref="A1:AF35"/>
  <sheetViews>
    <sheetView workbookViewId="0">
      <pane ySplit="3" topLeftCell="A4" activePane="bottomLeft" state="frozen"/>
      <selection pane="bottomLeft" activeCell="D1" sqref="D1:D1048576"/>
    </sheetView>
  </sheetViews>
  <sheetFormatPr baseColWidth="10" defaultRowHeight="15" customHeight="1"/>
  <cols>
    <col min="1" max="1" width="10.83203125" style="6"/>
    <col min="2" max="2" width="12.5" style="6" bestFit="1" customWidth="1"/>
    <col min="3" max="3" width="12.83203125" style="6" bestFit="1" customWidth="1"/>
    <col min="4" max="5" width="14.83203125" style="6" customWidth="1"/>
    <col min="6" max="6" width="13.5" style="6" customWidth="1"/>
    <col min="7" max="7" width="13.83203125" style="6" bestFit="1" customWidth="1"/>
    <col min="8" max="8" width="14.5" style="6" bestFit="1" customWidth="1"/>
    <col min="9" max="9" width="15" style="6" customWidth="1"/>
    <col min="10" max="10" width="10.6640625" style="6" bestFit="1" customWidth="1"/>
    <col min="11" max="11" width="10.83203125" style="6"/>
    <col min="12" max="12" width="11.5" style="6" bestFit="1" customWidth="1"/>
    <col min="13" max="13" width="12.33203125" style="6" bestFit="1" customWidth="1"/>
    <col min="14" max="14" width="9.33203125" style="6" bestFit="1" customWidth="1"/>
    <col min="15" max="15" width="8.5" style="6" bestFit="1" customWidth="1"/>
    <col min="16" max="16" width="107.83203125" style="62" bestFit="1" customWidth="1"/>
    <col min="17" max="17" width="22.6640625" style="62" customWidth="1"/>
    <col min="18" max="18" width="13.6640625" style="6" bestFit="1" customWidth="1"/>
    <col min="19" max="19" width="8.1640625" style="6" bestFit="1" customWidth="1"/>
    <col min="21" max="16384" width="10.83203125" style="6"/>
  </cols>
  <sheetData>
    <row r="1" spans="1:20" ht="15" customHeight="1">
      <c r="A1" s="10"/>
      <c r="C1" s="10"/>
      <c r="D1" s="10" t="s">
        <v>1600</v>
      </c>
      <c r="E1" s="10"/>
      <c r="F1" s="106">
        <f>COUNTA(#REF!)</f>
        <v>1</v>
      </c>
      <c r="G1" s="10"/>
      <c r="H1" s="10"/>
      <c r="I1" s="6" t="s">
        <v>13665</v>
      </c>
      <c r="J1" s="10"/>
      <c r="K1" s="10"/>
      <c r="L1" s="10"/>
      <c r="M1" s="10"/>
      <c r="N1" s="10"/>
      <c r="O1" s="10"/>
      <c r="P1" s="393"/>
      <c r="Q1" s="393"/>
      <c r="R1" s="10"/>
      <c r="S1" s="10"/>
    </row>
    <row r="2" spans="1:20" ht="15" customHeight="1" thickBot="1">
      <c r="A2" s="10"/>
      <c r="B2" s="85"/>
      <c r="C2" s="10"/>
      <c r="D2" s="10"/>
      <c r="E2" s="10"/>
      <c r="F2" s="106"/>
      <c r="G2" s="10"/>
      <c r="H2" s="10"/>
      <c r="I2" s="85">
        <f>COUNTIF(I4:I1197,"*Y*")</f>
        <v>9</v>
      </c>
      <c r="J2" s="10"/>
      <c r="K2" s="10"/>
      <c r="L2" s="10"/>
      <c r="M2" s="10"/>
      <c r="N2" s="10"/>
      <c r="O2" s="10"/>
      <c r="P2" s="520"/>
      <c r="Q2" s="520"/>
      <c r="R2" s="10"/>
      <c r="S2" s="10"/>
    </row>
    <row r="3" spans="1:20" s="86" customFormat="1" ht="16" customHeight="1" thickBot="1">
      <c r="A3" s="661" t="s">
        <v>9370</v>
      </c>
      <c r="B3" s="661" t="s">
        <v>10</v>
      </c>
      <c r="C3" s="661" t="s">
        <v>1</v>
      </c>
      <c r="D3" s="661" t="s">
        <v>2</v>
      </c>
      <c r="E3" s="661" t="s">
        <v>22945</v>
      </c>
      <c r="F3" s="661" t="s">
        <v>3</v>
      </c>
      <c r="G3" s="661" t="s">
        <v>12</v>
      </c>
      <c r="H3" s="661" t="s">
        <v>0</v>
      </c>
      <c r="I3" s="661" t="s">
        <v>23695</v>
      </c>
      <c r="J3" s="661" t="s">
        <v>14</v>
      </c>
      <c r="K3" s="661" t="s">
        <v>4</v>
      </c>
      <c r="L3" s="661" t="s">
        <v>5</v>
      </c>
      <c r="M3" s="661" t="s">
        <v>6</v>
      </c>
      <c r="N3" s="661" t="s">
        <v>7</v>
      </c>
      <c r="O3" s="661" t="s">
        <v>8</v>
      </c>
      <c r="P3" s="661" t="s">
        <v>9</v>
      </c>
      <c r="Q3" s="661" t="s">
        <v>22944</v>
      </c>
      <c r="R3" s="661" t="s">
        <v>22943</v>
      </c>
      <c r="S3" s="661" t="s">
        <v>11</v>
      </c>
      <c r="T3" s="661" t="s">
        <v>22942</v>
      </c>
    </row>
    <row r="4" spans="1:20" ht="15" customHeight="1">
      <c r="A4" s="8">
        <v>1</v>
      </c>
      <c r="B4" s="5" t="s">
        <v>18360</v>
      </c>
      <c r="C4" s="8" t="s">
        <v>935</v>
      </c>
      <c r="D4" s="8" t="s">
        <v>13031</v>
      </c>
      <c r="E4" s="8"/>
      <c r="F4" s="49"/>
      <c r="G4" s="49" t="s">
        <v>6278</v>
      </c>
      <c r="H4" s="8" t="s">
        <v>11248</v>
      </c>
      <c r="I4" s="5" t="s">
        <v>22</v>
      </c>
      <c r="J4" s="8" t="str">
        <f>IF('Neurofibroma files'!L4&gt;0, "Y", "N")</f>
        <v>N</v>
      </c>
      <c r="K4" s="8"/>
      <c r="L4" s="8"/>
      <c r="M4" s="8" t="s">
        <v>23177</v>
      </c>
      <c r="N4" s="8" t="s">
        <v>453</v>
      </c>
      <c r="O4" s="8" t="s">
        <v>463</v>
      </c>
      <c r="P4" s="60" t="s">
        <v>19511</v>
      </c>
      <c r="Q4" s="60"/>
      <c r="R4" s="8" t="s">
        <v>20</v>
      </c>
      <c r="S4" s="67" t="s">
        <v>936</v>
      </c>
      <c r="T4" s="398"/>
    </row>
    <row r="5" spans="1:20" ht="15" customHeight="1">
      <c r="A5" s="8">
        <v>2</v>
      </c>
      <c r="B5" s="5" t="s">
        <v>18360</v>
      </c>
      <c r="C5" s="8" t="s">
        <v>938</v>
      </c>
      <c r="D5" s="522" t="s">
        <v>13031</v>
      </c>
      <c r="E5" s="522"/>
      <c r="F5" s="49"/>
      <c r="G5" s="49" t="s">
        <v>6277</v>
      </c>
      <c r="H5" s="8" t="s">
        <v>11247</v>
      </c>
      <c r="I5" s="5" t="s">
        <v>22</v>
      </c>
      <c r="J5" s="8" t="str">
        <f>IF('Neurofibroma files'!L5&gt;0, "Y", "N")</f>
        <v>N</v>
      </c>
      <c r="K5" s="8"/>
      <c r="L5" s="8"/>
      <c r="M5" s="8" t="s">
        <v>17333</v>
      </c>
      <c r="N5" s="8" t="s">
        <v>10710</v>
      </c>
      <c r="O5" s="8" t="s">
        <v>463</v>
      </c>
      <c r="P5" s="60" t="s">
        <v>22851</v>
      </c>
      <c r="Q5" s="60"/>
      <c r="R5" s="8" t="s">
        <v>20</v>
      </c>
      <c r="S5" s="67" t="s">
        <v>270</v>
      </c>
      <c r="T5" s="2"/>
    </row>
    <row r="6" spans="1:20" ht="15" customHeight="1">
      <c r="A6" s="8">
        <v>3</v>
      </c>
      <c r="B6" s="5" t="s">
        <v>18360</v>
      </c>
      <c r="C6" s="8" t="s">
        <v>940</v>
      </c>
      <c r="D6" s="522" t="s">
        <v>13031</v>
      </c>
      <c r="E6" s="522"/>
      <c r="F6" s="49"/>
      <c r="G6" s="49" t="s">
        <v>6276</v>
      </c>
      <c r="H6" s="8" t="s">
        <v>11246</v>
      </c>
      <c r="I6" s="5" t="s">
        <v>21</v>
      </c>
      <c r="J6" s="8" t="str">
        <f>IF('Neurofibroma files'!L6&gt;0, "Y", "N")</f>
        <v>Y</v>
      </c>
      <c r="K6" s="8"/>
      <c r="L6" s="8"/>
      <c r="M6" s="8" t="s">
        <v>23178</v>
      </c>
      <c r="N6" s="8" t="s">
        <v>10804</v>
      </c>
      <c r="O6" s="8" t="s">
        <v>463</v>
      </c>
      <c r="P6" s="60" t="s">
        <v>20253</v>
      </c>
      <c r="Q6" s="60"/>
      <c r="R6" s="8" t="s">
        <v>20</v>
      </c>
      <c r="S6" s="67" t="s">
        <v>941</v>
      </c>
      <c r="T6" s="2"/>
    </row>
    <row r="7" spans="1:20" ht="15" customHeight="1">
      <c r="A7" s="8">
        <v>4</v>
      </c>
      <c r="B7" s="5" t="s">
        <v>18360</v>
      </c>
      <c r="C7" s="8" t="s">
        <v>935</v>
      </c>
      <c r="D7" s="522" t="s">
        <v>13031</v>
      </c>
      <c r="E7" s="522"/>
      <c r="F7" s="49"/>
      <c r="G7" s="49" t="s">
        <v>6275</v>
      </c>
      <c r="H7" s="8" t="s">
        <v>11245</v>
      </c>
      <c r="I7" s="5" t="s">
        <v>22</v>
      </c>
      <c r="J7" s="8" t="str">
        <f>IF('Neurofibroma files'!L7&gt;0, "Y", "N")</f>
        <v>N</v>
      </c>
      <c r="K7" s="8"/>
      <c r="L7" s="8"/>
      <c r="M7" s="8" t="s">
        <v>493</v>
      </c>
      <c r="N7" s="8" t="s">
        <v>10804</v>
      </c>
      <c r="O7" s="8" t="s">
        <v>463</v>
      </c>
      <c r="P7" s="60" t="s">
        <v>19513</v>
      </c>
      <c r="Q7" s="60"/>
      <c r="R7" s="8" t="s">
        <v>20</v>
      </c>
      <c r="S7" s="67" t="s">
        <v>271</v>
      </c>
      <c r="T7" s="2"/>
    </row>
    <row r="8" spans="1:20" ht="15" customHeight="1">
      <c r="A8" s="8">
        <v>5</v>
      </c>
      <c r="B8" s="5" t="s">
        <v>18360</v>
      </c>
      <c r="C8" s="8" t="s">
        <v>935</v>
      </c>
      <c r="D8" s="522" t="s">
        <v>13031</v>
      </c>
      <c r="E8" s="522"/>
      <c r="F8" s="49"/>
      <c r="G8" s="49" t="s">
        <v>6274</v>
      </c>
      <c r="H8" s="8" t="s">
        <v>11244</v>
      </c>
      <c r="I8" s="5" t="s">
        <v>21</v>
      </c>
      <c r="J8" s="8" t="str">
        <f>IF('Neurofibroma files'!L8&gt;0, "Y", "N")</f>
        <v>N</v>
      </c>
      <c r="K8" s="8"/>
      <c r="L8" s="8"/>
      <c r="M8" s="8" t="s">
        <v>23179</v>
      </c>
      <c r="N8" s="8" t="s">
        <v>475</v>
      </c>
      <c r="O8" s="8" t="s">
        <v>463</v>
      </c>
      <c r="P8" s="60" t="s">
        <v>19512</v>
      </c>
      <c r="Q8" s="60"/>
      <c r="R8" s="8" t="s">
        <v>20</v>
      </c>
      <c r="S8" s="67" t="s">
        <v>274</v>
      </c>
      <c r="T8" s="2"/>
    </row>
    <row r="9" spans="1:20" ht="15" customHeight="1">
      <c r="A9" s="8">
        <v>6</v>
      </c>
      <c r="B9" s="5" t="s">
        <v>18360</v>
      </c>
      <c r="C9" s="8" t="s">
        <v>945</v>
      </c>
      <c r="D9" s="522" t="s">
        <v>13031</v>
      </c>
      <c r="E9" s="522"/>
      <c r="F9" s="49"/>
      <c r="G9" s="49" t="s">
        <v>6273</v>
      </c>
      <c r="H9" s="8" t="s">
        <v>11243</v>
      </c>
      <c r="I9" s="5" t="s">
        <v>22</v>
      </c>
      <c r="J9" s="8" t="str">
        <f>IF('Neurofibroma files'!L9&gt;0, "Y", "N")</f>
        <v>N</v>
      </c>
      <c r="K9" s="8"/>
      <c r="L9" s="8"/>
      <c r="M9" s="8" t="s">
        <v>23180</v>
      </c>
      <c r="N9" s="8" t="s">
        <v>457</v>
      </c>
      <c r="O9" s="8" t="s">
        <v>454</v>
      </c>
      <c r="P9" s="60" t="s">
        <v>19514</v>
      </c>
      <c r="Q9" s="60"/>
      <c r="R9" s="8" t="s">
        <v>20</v>
      </c>
      <c r="S9" s="67" t="s">
        <v>271</v>
      </c>
      <c r="T9" s="2"/>
    </row>
    <row r="10" spans="1:20" ht="15" customHeight="1">
      <c r="A10" s="8">
        <v>7</v>
      </c>
      <c r="B10" s="5" t="s">
        <v>18360</v>
      </c>
      <c r="C10" s="8" t="s">
        <v>947</v>
      </c>
      <c r="D10" s="522" t="s">
        <v>13031</v>
      </c>
      <c r="E10" s="522"/>
      <c r="F10" s="49"/>
      <c r="G10" s="49" t="s">
        <v>6272</v>
      </c>
      <c r="H10" s="8" t="s">
        <v>11242</v>
      </c>
      <c r="I10" s="5" t="s">
        <v>21</v>
      </c>
      <c r="J10" s="8" t="str">
        <f>IF('Neurofibroma files'!L10&gt;0, "Y", "N")</f>
        <v>Y</v>
      </c>
      <c r="K10" s="8"/>
      <c r="L10" s="8"/>
      <c r="M10" s="8" t="s">
        <v>9871</v>
      </c>
      <c r="N10" s="8" t="s">
        <v>11192</v>
      </c>
      <c r="O10" s="8" t="s">
        <v>454</v>
      </c>
      <c r="P10" s="60" t="s">
        <v>19515</v>
      </c>
      <c r="Q10" s="60"/>
      <c r="R10" s="8" t="s">
        <v>20</v>
      </c>
      <c r="S10" s="67" t="s">
        <v>274</v>
      </c>
      <c r="T10" s="2"/>
    </row>
    <row r="11" spans="1:20" ht="15" customHeight="1">
      <c r="A11" s="8">
        <v>8</v>
      </c>
      <c r="B11" s="5" t="s">
        <v>18360</v>
      </c>
      <c r="C11" s="8" t="s">
        <v>949</v>
      </c>
      <c r="D11" s="522" t="s">
        <v>13031</v>
      </c>
      <c r="E11" s="522"/>
      <c r="F11" s="523"/>
      <c r="G11" s="49" t="s">
        <v>6271</v>
      </c>
      <c r="H11" s="8" t="s">
        <v>11241</v>
      </c>
      <c r="I11" s="5" t="s">
        <v>22</v>
      </c>
      <c r="J11" s="8" t="str">
        <f>IF('Neurofibroma files'!L11&gt;0, "Y", "N")</f>
        <v>Y</v>
      </c>
      <c r="K11" s="8"/>
      <c r="L11" s="8"/>
      <c r="M11" s="8" t="s">
        <v>9848</v>
      </c>
      <c r="N11" s="8" t="s">
        <v>459</v>
      </c>
      <c r="O11" s="8" t="s">
        <v>463</v>
      </c>
      <c r="P11" s="60" t="s">
        <v>19516</v>
      </c>
      <c r="Q11" s="60"/>
      <c r="R11" s="8" t="s">
        <v>20</v>
      </c>
      <c r="S11" s="67" t="s">
        <v>283</v>
      </c>
      <c r="T11" s="2"/>
    </row>
    <row r="12" spans="1:20" ht="15" customHeight="1">
      <c r="A12" s="8">
        <v>9</v>
      </c>
      <c r="B12" s="5" t="s">
        <v>18360</v>
      </c>
      <c r="C12" s="8" t="s">
        <v>951</v>
      </c>
      <c r="D12" s="522" t="s">
        <v>13031</v>
      </c>
      <c r="E12" s="522"/>
      <c r="F12" s="49"/>
      <c r="G12" s="49" t="s">
        <v>6270</v>
      </c>
      <c r="H12" s="8" t="s">
        <v>11240</v>
      </c>
      <c r="I12" s="5" t="s">
        <v>21</v>
      </c>
      <c r="J12" s="8" t="str">
        <f>IF('Neurofibroma files'!L12&gt;0, "Y", "N")</f>
        <v>Y</v>
      </c>
      <c r="K12" s="8"/>
      <c r="L12" s="8"/>
      <c r="M12" s="8" t="s">
        <v>23181</v>
      </c>
      <c r="N12" s="8" t="s">
        <v>9981</v>
      </c>
      <c r="O12" s="8" t="s">
        <v>463</v>
      </c>
      <c r="P12" s="60" t="s">
        <v>19517</v>
      </c>
      <c r="Q12" s="60"/>
      <c r="R12" s="8" t="s">
        <v>20</v>
      </c>
      <c r="S12" s="67" t="s">
        <v>270</v>
      </c>
      <c r="T12" s="2"/>
    </row>
    <row r="13" spans="1:20" ht="15" customHeight="1">
      <c r="A13" s="8">
        <v>10</v>
      </c>
      <c r="B13" s="5" t="s">
        <v>18360</v>
      </c>
      <c r="C13" s="8" t="s">
        <v>947</v>
      </c>
      <c r="D13" s="522" t="s">
        <v>13031</v>
      </c>
      <c r="E13" s="522"/>
      <c r="F13" s="49"/>
      <c r="G13" s="49" t="s">
        <v>6269</v>
      </c>
      <c r="H13" s="8" t="s">
        <v>11239</v>
      </c>
      <c r="I13" s="5" t="s">
        <v>21</v>
      </c>
      <c r="J13" s="8" t="str">
        <f>IF('Neurofibroma files'!L13&gt;0, "Y", "N")</f>
        <v>Y</v>
      </c>
      <c r="K13" s="8"/>
      <c r="L13" s="8"/>
      <c r="M13" s="8" t="s">
        <v>9871</v>
      </c>
      <c r="N13" s="8" t="s">
        <v>457</v>
      </c>
      <c r="O13" s="8" t="s">
        <v>454</v>
      </c>
      <c r="P13" s="60" t="s">
        <v>19518</v>
      </c>
      <c r="Q13" s="60"/>
      <c r="R13" s="8" t="s">
        <v>20</v>
      </c>
      <c r="S13" s="67" t="s">
        <v>281</v>
      </c>
      <c r="T13" s="2"/>
    </row>
    <row r="14" spans="1:20" ht="15" customHeight="1">
      <c r="A14" s="8">
        <v>11</v>
      </c>
      <c r="B14" s="5" t="s">
        <v>18360</v>
      </c>
      <c r="C14" s="8" t="s">
        <v>954</v>
      </c>
      <c r="D14" s="522" t="s">
        <v>13031</v>
      </c>
      <c r="E14" s="522"/>
      <c r="F14" s="49"/>
      <c r="G14" s="49" t="s">
        <v>6268</v>
      </c>
      <c r="H14" s="8" t="s">
        <v>11238</v>
      </c>
      <c r="I14" s="5" t="s">
        <v>21</v>
      </c>
      <c r="J14" s="8" t="str">
        <f>IF('Neurofibroma files'!L14&gt;0, "Y", "N")</f>
        <v>Y</v>
      </c>
      <c r="K14" s="8"/>
      <c r="L14" s="8"/>
      <c r="M14" s="8" t="s">
        <v>23182</v>
      </c>
      <c r="N14" s="8" t="s">
        <v>10812</v>
      </c>
      <c r="O14" s="8" t="s">
        <v>463</v>
      </c>
      <c r="P14" s="60" t="s">
        <v>22852</v>
      </c>
      <c r="Q14" s="60"/>
      <c r="R14" s="8" t="s">
        <v>20</v>
      </c>
      <c r="S14" s="67" t="s">
        <v>270</v>
      </c>
      <c r="T14" s="2"/>
    </row>
    <row r="15" spans="1:20" ht="15" customHeight="1">
      <c r="A15" s="8">
        <v>12</v>
      </c>
      <c r="B15" s="5" t="s">
        <v>18360</v>
      </c>
      <c r="C15" s="8" t="s">
        <v>940</v>
      </c>
      <c r="D15" s="522" t="s">
        <v>13031</v>
      </c>
      <c r="E15" s="522"/>
      <c r="F15" s="49"/>
      <c r="G15" s="49" t="s">
        <v>6267</v>
      </c>
      <c r="H15" s="8" t="s">
        <v>11237</v>
      </c>
      <c r="I15" s="5" t="s">
        <v>22</v>
      </c>
      <c r="J15" s="8" t="str">
        <f>IF('Neurofibroma files'!L15&gt;0, "Y", "N")</f>
        <v>Y</v>
      </c>
      <c r="K15" s="8"/>
      <c r="L15" s="8"/>
      <c r="M15" s="8" t="s">
        <v>9860</v>
      </c>
      <c r="N15" s="8" t="s">
        <v>9998</v>
      </c>
      <c r="O15" s="8" t="s">
        <v>463</v>
      </c>
      <c r="P15" s="60" t="s">
        <v>19519</v>
      </c>
      <c r="Q15" s="60"/>
      <c r="R15" s="8" t="s">
        <v>20</v>
      </c>
      <c r="S15" s="67" t="s">
        <v>268</v>
      </c>
      <c r="T15" s="2"/>
    </row>
    <row r="16" spans="1:20" ht="15" customHeight="1">
      <c r="A16" s="8">
        <v>13</v>
      </c>
      <c r="B16" s="5" t="s">
        <v>18360</v>
      </c>
      <c r="C16" s="8" t="s">
        <v>957</v>
      </c>
      <c r="D16" s="522" t="s">
        <v>13031</v>
      </c>
      <c r="E16" s="522"/>
      <c r="F16" s="49"/>
      <c r="G16" s="49" t="s">
        <v>6280</v>
      </c>
      <c r="H16" s="8" t="s">
        <v>11250</v>
      </c>
      <c r="I16" s="5" t="s">
        <v>21</v>
      </c>
      <c r="J16" s="8" t="str">
        <f>IF('Neurofibroma files'!L16&gt;0, "Y", "N")</f>
        <v>Y</v>
      </c>
      <c r="K16" s="8"/>
      <c r="L16" s="8"/>
      <c r="M16" s="8" t="s">
        <v>23115</v>
      </c>
      <c r="N16" s="8" t="s">
        <v>479</v>
      </c>
      <c r="O16" s="8" t="s">
        <v>463</v>
      </c>
      <c r="P16" s="60" t="s">
        <v>19520</v>
      </c>
      <c r="Q16" s="60"/>
      <c r="R16" s="8" t="s">
        <v>20</v>
      </c>
      <c r="S16" s="67" t="s">
        <v>271</v>
      </c>
      <c r="T16" s="2"/>
    </row>
    <row r="17" spans="1:32" ht="15" customHeight="1">
      <c r="A17" s="8">
        <v>14</v>
      </c>
      <c r="B17" s="5" t="s">
        <v>18360</v>
      </c>
      <c r="C17" s="8" t="s">
        <v>959</v>
      </c>
      <c r="D17" s="522" t="s">
        <v>13031</v>
      </c>
      <c r="E17" s="522"/>
      <c r="F17" s="49"/>
      <c r="G17" s="49" t="s">
        <v>6279</v>
      </c>
      <c r="H17" s="8" t="s">
        <v>11249</v>
      </c>
      <c r="I17" s="5" t="s">
        <v>21</v>
      </c>
      <c r="J17" s="8" t="str">
        <f>IF('Neurofibroma files'!L17&gt;0, "Y", "N")</f>
        <v>Y</v>
      </c>
      <c r="K17" s="8"/>
      <c r="L17" s="8"/>
      <c r="M17" s="8" t="s">
        <v>494</v>
      </c>
      <c r="N17" s="8" t="s">
        <v>10031</v>
      </c>
      <c r="O17" s="8" t="s">
        <v>463</v>
      </c>
      <c r="P17" s="60" t="s">
        <v>19521</v>
      </c>
      <c r="Q17" s="60"/>
      <c r="R17" s="8" t="s">
        <v>20</v>
      </c>
      <c r="S17" s="67" t="s">
        <v>271</v>
      </c>
      <c r="T17" s="2"/>
    </row>
    <row r="18" spans="1:32" ht="15" customHeight="1">
      <c r="A18" s="8">
        <v>15</v>
      </c>
      <c r="B18" s="5" t="s">
        <v>18360</v>
      </c>
      <c r="C18" s="407" t="s">
        <v>14073</v>
      </c>
      <c r="D18" s="407" t="s">
        <v>13031</v>
      </c>
      <c r="E18" s="407"/>
      <c r="F18" s="407" t="s">
        <v>14074</v>
      </c>
      <c r="G18" s="407" t="s">
        <v>14075</v>
      </c>
      <c r="H18" s="407" t="s">
        <v>14076</v>
      </c>
      <c r="I18" s="5" t="s">
        <v>21</v>
      </c>
      <c r="J18" s="8" t="str">
        <f>IF('Neurofibroma files'!L18&gt;0, "Y", "N")</f>
        <v>Y</v>
      </c>
      <c r="K18" s="407"/>
      <c r="L18" s="8"/>
      <c r="M18" s="407" t="s">
        <v>19376</v>
      </c>
      <c r="N18" s="407" t="s">
        <v>10711</v>
      </c>
      <c r="O18" s="407" t="s">
        <v>454</v>
      </c>
      <c r="P18" s="60" t="s">
        <v>19522</v>
      </c>
      <c r="Q18" s="60"/>
      <c r="R18" s="407" t="s">
        <v>20</v>
      </c>
      <c r="S18" s="407" t="s">
        <v>7958</v>
      </c>
      <c r="T18" s="2"/>
    </row>
    <row r="19" spans="1:32" ht="15" customHeight="1">
      <c r="A19" s="10"/>
      <c r="C19" s="10"/>
      <c r="D19" s="10"/>
      <c r="E19" s="10"/>
      <c r="F19" s="10"/>
      <c r="G19" s="10"/>
      <c r="H19" s="10"/>
      <c r="J19" s="10"/>
      <c r="K19" s="10"/>
      <c r="L19" s="10"/>
      <c r="M19" s="10"/>
      <c r="N19" s="10"/>
      <c r="O19" s="10"/>
      <c r="P19" s="393"/>
      <c r="Q19" s="393"/>
      <c r="R19" s="10"/>
      <c r="S19" s="10"/>
    </row>
    <row r="20" spans="1:32" ht="15" customHeight="1">
      <c r="G20" s="122"/>
      <c r="H20" s="31"/>
    </row>
    <row r="21" spans="1:32" ht="15" customHeight="1">
      <c r="G21" s="122"/>
      <c r="H21" s="31"/>
    </row>
    <row r="22" spans="1:32" ht="15" customHeight="1">
      <c r="G22" s="122"/>
      <c r="H22" s="31"/>
    </row>
    <row r="23" spans="1:32" ht="15" customHeight="1">
      <c r="G23" s="122"/>
      <c r="H23" s="31"/>
    </row>
    <row r="24" spans="1:32" ht="15" customHeight="1">
      <c r="B24" s="56"/>
      <c r="D24" s="56"/>
      <c r="E24" s="56"/>
      <c r="F24" s="166"/>
      <c r="G24" s="122"/>
      <c r="H24" s="31"/>
      <c r="J24" s="166"/>
      <c r="K24" s="166"/>
      <c r="L24" s="56"/>
      <c r="N24" s="166"/>
      <c r="O24" s="56"/>
      <c r="P24" s="84"/>
      <c r="Q24" s="84"/>
      <c r="R24" s="56"/>
      <c r="S24" s="56"/>
      <c r="U24" s="56"/>
      <c r="V24" s="56"/>
      <c r="W24" s="56"/>
      <c r="X24" s="56"/>
      <c r="Y24" s="56"/>
      <c r="Z24" s="176"/>
      <c r="AA24" s="166"/>
      <c r="AB24" s="166"/>
      <c r="AC24" s="177"/>
      <c r="AD24" s="166"/>
      <c r="AE24" s="166"/>
      <c r="AF24" s="166"/>
    </row>
    <row r="25" spans="1:32" ht="15" customHeight="1">
      <c r="G25" s="122"/>
      <c r="H25" s="31"/>
    </row>
    <row r="26" spans="1:32" ht="15" customHeight="1">
      <c r="G26" s="122"/>
      <c r="H26" s="31"/>
    </row>
    <row r="27" spans="1:32" ht="15" customHeight="1">
      <c r="G27" s="122"/>
      <c r="H27" s="31"/>
    </row>
    <row r="28" spans="1:32" ht="15" customHeight="1">
      <c r="G28" s="122"/>
      <c r="H28" s="31"/>
    </row>
    <row r="29" spans="1:32" ht="15" customHeight="1">
      <c r="G29" s="122"/>
      <c r="H29" s="31"/>
    </row>
    <row r="30" spans="1:32" ht="15" customHeight="1">
      <c r="G30" s="122"/>
      <c r="H30" s="31"/>
    </row>
    <row r="31" spans="1:32" ht="15" customHeight="1">
      <c r="G31" s="122"/>
      <c r="H31" s="31"/>
    </row>
    <row r="32" spans="1:32" ht="15" customHeight="1">
      <c r="G32" s="122"/>
      <c r="H32" s="31"/>
    </row>
    <row r="33" spans="7:8" ht="15" customHeight="1">
      <c r="G33" s="122"/>
      <c r="H33" s="31"/>
    </row>
    <row r="34" spans="7:8" ht="15" customHeight="1">
      <c r="G34" s="31"/>
      <c r="H34" s="31"/>
    </row>
    <row r="35" spans="7:8" ht="15" customHeight="1">
      <c r="G35" s="31"/>
      <c r="H35" s="31"/>
    </row>
  </sheetData>
  <conditionalFormatting sqref="F9:F10">
    <cfRule type="duplicateValues" dxfId="393" priority="8"/>
  </conditionalFormatting>
  <conditionalFormatting sqref="F9:F10">
    <cfRule type="duplicateValues" dxfId="392" priority="6"/>
    <cfRule type="duplicateValues" dxfId="391" priority="7"/>
  </conditionalFormatting>
  <conditionalFormatting sqref="F9:F10">
    <cfRule type="duplicateValues" dxfId="390" priority="9"/>
  </conditionalFormatting>
  <conditionalFormatting sqref="F11:F17 F4:F8">
    <cfRule type="duplicateValues" dxfId="389" priority="10"/>
  </conditionalFormatting>
  <conditionalFormatting sqref="F11:F17 F4:F8">
    <cfRule type="duplicateValues" dxfId="388" priority="11"/>
    <cfRule type="duplicateValues" dxfId="387" priority="12"/>
  </conditionalFormatting>
  <conditionalFormatting sqref="F11:F17">
    <cfRule type="duplicateValues" dxfId="386" priority="13"/>
  </conditionalFormatting>
  <conditionalFormatting sqref="AC24">
    <cfRule type="cellIs" dxfId="385" priority="4" operator="greaterThan">
      <formula>5</formula>
    </cfRule>
  </conditionalFormatting>
  <conditionalFormatting sqref="I5:I17">
    <cfRule type="containsText" dxfId="384" priority="1" operator="containsText" text="PASS">
      <formula>NOT(ISERROR(SEARCH("PASS", I5)))</formula>
    </cfRule>
    <cfRule type="containsText" dxfId="383" priority="2" operator="containsText" text="FAIL">
      <formula>NOT(ISERROR(SEARCH("FAIL", I5)))</formula>
    </cfRule>
    <cfRule type="containsText" dxfId="382" priority="3" operator="containsText" text="WARN">
      <formula>NOT(ISERROR(SEARCH("WARN", I5)))</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5323C-CCBC-F143-8514-255EB4D83036}">
  <dimension ref="A1:Q20"/>
  <sheetViews>
    <sheetView zoomScaleNormal="100" zoomScaleSheetLayoutView="75" workbookViewId="0">
      <selection activeCell="D1" sqref="D1:D1048576"/>
    </sheetView>
  </sheetViews>
  <sheetFormatPr baseColWidth="10" defaultColWidth="24.33203125" defaultRowHeight="16"/>
  <cols>
    <col min="1" max="1" width="10.83203125" style="6" customWidth="1"/>
    <col min="2" max="2" width="14.83203125" style="6" customWidth="1"/>
    <col min="3" max="3" width="14.6640625" style="6" customWidth="1"/>
    <col min="4" max="4" width="9.33203125" style="6" customWidth="1"/>
    <col min="5" max="5" width="15.33203125" style="6" customWidth="1"/>
    <col min="6" max="6" width="13.83203125" style="6" bestFit="1" customWidth="1"/>
    <col min="7" max="7" width="14.5" style="6" bestFit="1" customWidth="1"/>
    <col min="8" max="8" width="22.1640625" style="6" bestFit="1" customWidth="1"/>
    <col min="9" max="9" width="18.6640625" style="6" bestFit="1" customWidth="1"/>
    <col min="10" max="10" width="26.33203125" style="6" bestFit="1" customWidth="1"/>
    <col min="11" max="11" width="80.83203125" style="62" customWidth="1"/>
    <col min="12" max="12" width="16.83203125" style="6" customWidth="1"/>
    <col min="13" max="13" width="15" style="6" customWidth="1"/>
    <col min="14" max="14" width="10.5" style="6" customWidth="1"/>
    <col min="15" max="15" width="21.5" style="6" customWidth="1"/>
    <col min="16" max="16" width="11.83203125" style="6" customWidth="1"/>
    <col min="18" max="16384" width="24.33203125" style="6"/>
  </cols>
  <sheetData>
    <row r="1" spans="1:16">
      <c r="C1" s="82"/>
      <c r="E1" s="21"/>
      <c r="F1" s="21"/>
      <c r="H1" s="6" t="s">
        <v>1603</v>
      </c>
      <c r="K1" s="62" t="s">
        <v>2980</v>
      </c>
      <c r="L1" s="6" t="s">
        <v>1604</v>
      </c>
      <c r="M1" s="6" t="s">
        <v>13665</v>
      </c>
    </row>
    <row r="2" spans="1:16" ht="17" thickBot="1">
      <c r="B2" s="85"/>
      <c r="E2" s="21"/>
      <c r="F2" s="21"/>
      <c r="H2" s="6">
        <f>COUNTA(H4:H56)</f>
        <v>15</v>
      </c>
      <c r="K2" s="115">
        <f>COUNTA(K4:K320)</f>
        <v>15</v>
      </c>
      <c r="L2" s="6">
        <f>COUNTA(L4:L56)</f>
        <v>10</v>
      </c>
      <c r="M2" s="85">
        <f>COUNTIF(M4:M1197,"*Y*")</f>
        <v>9</v>
      </c>
      <c r="N2" s="85"/>
      <c r="O2" s="56"/>
    </row>
    <row r="3" spans="1:16" ht="17" thickBot="1">
      <c r="A3" s="661" t="s">
        <v>9370</v>
      </c>
      <c r="B3" s="661" t="s">
        <v>10</v>
      </c>
      <c r="C3" s="661" t="s">
        <v>1</v>
      </c>
      <c r="D3" s="661" t="s">
        <v>2</v>
      </c>
      <c r="E3" s="661" t="s">
        <v>3</v>
      </c>
      <c r="F3" s="661" t="s">
        <v>17</v>
      </c>
      <c r="G3" s="661" t="s">
        <v>0</v>
      </c>
      <c r="H3" s="661" t="s">
        <v>16</v>
      </c>
      <c r="I3" s="661" t="s">
        <v>15</v>
      </c>
      <c r="J3" s="661" t="s">
        <v>23</v>
      </c>
      <c r="K3" s="661" t="s">
        <v>444</v>
      </c>
      <c r="L3" s="661" t="s">
        <v>1505</v>
      </c>
      <c r="M3" s="661" t="s">
        <v>23695</v>
      </c>
      <c r="N3" s="661" t="s">
        <v>1624</v>
      </c>
      <c r="O3" s="661" t="s">
        <v>22944</v>
      </c>
      <c r="P3" s="661" t="s">
        <v>22942</v>
      </c>
    </row>
    <row r="4" spans="1:16" ht="17">
      <c r="A4" s="5">
        <v>1</v>
      </c>
      <c r="B4" s="5" t="s">
        <v>18360</v>
      </c>
      <c r="C4" s="5" t="s">
        <v>935</v>
      </c>
      <c r="D4" s="5" t="s">
        <v>13031</v>
      </c>
      <c r="E4" s="74"/>
      <c r="F4" s="150" t="s">
        <v>6267</v>
      </c>
      <c r="G4" s="5" t="s">
        <v>11237</v>
      </c>
      <c r="H4" s="5" t="s">
        <v>937</v>
      </c>
      <c r="I4" s="5"/>
      <c r="J4" s="5" t="s">
        <v>6593</v>
      </c>
      <c r="K4" s="66" t="s">
        <v>13823</v>
      </c>
      <c r="L4" s="9"/>
      <c r="M4" s="5" t="s">
        <v>22</v>
      </c>
      <c r="N4" s="5" t="s">
        <v>4305</v>
      </c>
      <c r="O4" s="5"/>
      <c r="P4" s="5"/>
    </row>
    <row r="5" spans="1:16" ht="17">
      <c r="A5" s="5">
        <v>2</v>
      </c>
      <c r="B5" s="5" t="s">
        <v>18360</v>
      </c>
      <c r="C5" s="5" t="s">
        <v>938</v>
      </c>
      <c r="D5" s="5" t="s">
        <v>13031</v>
      </c>
      <c r="E5" s="74"/>
      <c r="F5" s="150" t="s">
        <v>6268</v>
      </c>
      <c r="G5" s="5" t="s">
        <v>11238</v>
      </c>
      <c r="H5" s="5" t="s">
        <v>939</v>
      </c>
      <c r="I5" s="5"/>
      <c r="J5" s="5" t="s">
        <v>6594</v>
      </c>
      <c r="K5" s="66" t="s">
        <v>13823</v>
      </c>
      <c r="L5" s="9"/>
      <c r="M5" s="5" t="s">
        <v>22</v>
      </c>
      <c r="N5" s="5" t="s">
        <v>4305</v>
      </c>
      <c r="O5" s="5"/>
      <c r="P5" s="5"/>
    </row>
    <row r="6" spans="1:16" ht="17">
      <c r="A6" s="5">
        <v>3</v>
      </c>
      <c r="B6" s="5" t="s">
        <v>18360</v>
      </c>
      <c r="C6" s="5" t="s">
        <v>940</v>
      </c>
      <c r="D6" s="5" t="s">
        <v>13031</v>
      </c>
      <c r="E6" s="74"/>
      <c r="F6" s="150" t="s">
        <v>6269</v>
      </c>
      <c r="G6" s="5" t="s">
        <v>11239</v>
      </c>
      <c r="H6" s="5" t="s">
        <v>942</v>
      </c>
      <c r="I6" s="5"/>
      <c r="J6" s="5" t="s">
        <v>6595</v>
      </c>
      <c r="K6" s="66" t="s">
        <v>13823</v>
      </c>
      <c r="L6" s="9">
        <v>12150</v>
      </c>
      <c r="M6" s="5" t="s">
        <v>21</v>
      </c>
      <c r="N6" s="5" t="s">
        <v>4305</v>
      </c>
      <c r="O6" s="5"/>
      <c r="P6" s="5"/>
    </row>
    <row r="7" spans="1:16" ht="17">
      <c r="A7" s="5">
        <v>4</v>
      </c>
      <c r="B7" s="5" t="s">
        <v>18360</v>
      </c>
      <c r="C7" s="5" t="s">
        <v>935</v>
      </c>
      <c r="D7" s="5" t="s">
        <v>13031</v>
      </c>
      <c r="E7" s="74"/>
      <c r="F7" s="150" t="s">
        <v>6270</v>
      </c>
      <c r="G7" s="5" t="s">
        <v>11240</v>
      </c>
      <c r="H7" s="5" t="s">
        <v>943</v>
      </c>
      <c r="I7" s="5"/>
      <c r="J7" s="5" t="s">
        <v>6596</v>
      </c>
      <c r="K7" s="66" t="s">
        <v>13823</v>
      </c>
      <c r="L7" s="9"/>
      <c r="M7" s="5" t="s">
        <v>22</v>
      </c>
      <c r="N7" s="5" t="s">
        <v>4305</v>
      </c>
      <c r="O7" s="5"/>
      <c r="P7" s="5"/>
    </row>
    <row r="8" spans="1:16" ht="17">
      <c r="A8" s="5">
        <v>5</v>
      </c>
      <c r="B8" s="5" t="s">
        <v>18360</v>
      </c>
      <c r="C8" s="5" t="s">
        <v>935</v>
      </c>
      <c r="D8" s="5" t="s">
        <v>13031</v>
      </c>
      <c r="E8" s="74"/>
      <c r="F8" s="150" t="s">
        <v>6271</v>
      </c>
      <c r="G8" s="5" t="s">
        <v>11241</v>
      </c>
      <c r="H8" s="5" t="s">
        <v>944</v>
      </c>
      <c r="I8" s="5"/>
      <c r="J8" s="5" t="s">
        <v>6597</v>
      </c>
      <c r="K8" s="66" t="s">
        <v>13823</v>
      </c>
      <c r="L8" s="9"/>
      <c r="M8" s="5" t="s">
        <v>21</v>
      </c>
      <c r="N8" s="5" t="s">
        <v>4305</v>
      </c>
      <c r="O8" s="5"/>
      <c r="P8" s="5"/>
    </row>
    <row r="9" spans="1:16" ht="17">
      <c r="A9" s="5">
        <v>6</v>
      </c>
      <c r="B9" s="5" t="s">
        <v>18360</v>
      </c>
      <c r="C9" s="5" t="s">
        <v>945</v>
      </c>
      <c r="D9" s="5" t="s">
        <v>13031</v>
      </c>
      <c r="E9" s="74"/>
      <c r="F9" s="150" t="s">
        <v>6272</v>
      </c>
      <c r="G9" s="5" t="s">
        <v>11242</v>
      </c>
      <c r="H9" s="5" t="s">
        <v>946</v>
      </c>
      <c r="I9" s="5"/>
      <c r="J9" s="5" t="s">
        <v>6598</v>
      </c>
      <c r="K9" s="66" t="s">
        <v>13823</v>
      </c>
      <c r="L9" s="9"/>
      <c r="M9" s="5" t="s">
        <v>22</v>
      </c>
      <c r="N9" s="5" t="s">
        <v>4305</v>
      </c>
      <c r="O9" s="5"/>
      <c r="P9" s="5"/>
    </row>
    <row r="10" spans="1:16" ht="17">
      <c r="A10" s="5">
        <v>7</v>
      </c>
      <c r="B10" s="5" t="s">
        <v>18360</v>
      </c>
      <c r="C10" s="5" t="s">
        <v>947</v>
      </c>
      <c r="D10" s="5" t="s">
        <v>13031</v>
      </c>
      <c r="E10" s="74"/>
      <c r="F10" s="150" t="s">
        <v>6273</v>
      </c>
      <c r="G10" s="5" t="s">
        <v>11243</v>
      </c>
      <c r="H10" s="5" t="s">
        <v>948</v>
      </c>
      <c r="I10" s="5"/>
      <c r="J10" s="5" t="s">
        <v>6599</v>
      </c>
      <c r="K10" s="66" t="s">
        <v>13823</v>
      </c>
      <c r="L10" s="9">
        <v>12149</v>
      </c>
      <c r="M10" s="5" t="s">
        <v>21</v>
      </c>
      <c r="N10" s="5" t="s">
        <v>4305</v>
      </c>
      <c r="O10" s="5"/>
      <c r="P10" s="5"/>
    </row>
    <row r="11" spans="1:16" ht="17">
      <c r="A11" s="5">
        <v>8</v>
      </c>
      <c r="B11" s="5" t="s">
        <v>18360</v>
      </c>
      <c r="C11" s="5" t="s">
        <v>949</v>
      </c>
      <c r="D11" s="5" t="s">
        <v>13031</v>
      </c>
      <c r="E11" s="74"/>
      <c r="F11" s="150" t="s">
        <v>6274</v>
      </c>
      <c r="G11" s="5" t="s">
        <v>11244</v>
      </c>
      <c r="H11" s="5" t="s">
        <v>950</v>
      </c>
      <c r="I11" s="5"/>
      <c r="J11" s="5" t="s">
        <v>6600</v>
      </c>
      <c r="K11" s="66" t="s">
        <v>13823</v>
      </c>
      <c r="L11" s="9">
        <v>12148</v>
      </c>
      <c r="M11" s="5" t="s">
        <v>22</v>
      </c>
      <c r="N11" s="5" t="s">
        <v>4305</v>
      </c>
      <c r="O11" s="5"/>
      <c r="P11" s="5"/>
    </row>
    <row r="12" spans="1:16" ht="17">
      <c r="A12" s="5">
        <v>9</v>
      </c>
      <c r="B12" s="5" t="s">
        <v>18360</v>
      </c>
      <c r="C12" s="5" t="s">
        <v>951</v>
      </c>
      <c r="D12" s="5" t="s">
        <v>13031</v>
      </c>
      <c r="E12" s="74"/>
      <c r="F12" s="150" t="s">
        <v>6275</v>
      </c>
      <c r="G12" s="5" t="s">
        <v>11245</v>
      </c>
      <c r="H12" s="5" t="s">
        <v>952</v>
      </c>
      <c r="I12" s="5"/>
      <c r="J12" s="5" t="s">
        <v>6601</v>
      </c>
      <c r="K12" s="66" t="s">
        <v>13823</v>
      </c>
      <c r="L12" s="9">
        <v>12147</v>
      </c>
      <c r="M12" s="5" t="s">
        <v>21</v>
      </c>
      <c r="N12" s="5" t="s">
        <v>4305</v>
      </c>
      <c r="O12" s="5"/>
      <c r="P12" s="5"/>
    </row>
    <row r="13" spans="1:16" ht="17">
      <c r="A13" s="5">
        <v>10</v>
      </c>
      <c r="B13" s="5" t="s">
        <v>18360</v>
      </c>
      <c r="C13" s="5" t="s">
        <v>947</v>
      </c>
      <c r="D13" s="5" t="s">
        <v>13031</v>
      </c>
      <c r="E13" s="74"/>
      <c r="F13" s="150" t="s">
        <v>6276</v>
      </c>
      <c r="G13" s="5" t="s">
        <v>11246</v>
      </c>
      <c r="H13" s="5" t="s">
        <v>953</v>
      </c>
      <c r="I13" s="5"/>
      <c r="J13" s="5" t="s">
        <v>6602</v>
      </c>
      <c r="K13" s="66" t="s">
        <v>13823</v>
      </c>
      <c r="L13" s="9">
        <v>12145</v>
      </c>
      <c r="M13" s="5" t="s">
        <v>21</v>
      </c>
      <c r="N13" s="5" t="s">
        <v>4305</v>
      </c>
      <c r="O13" s="5"/>
      <c r="P13" s="5"/>
    </row>
    <row r="14" spans="1:16" ht="17">
      <c r="A14" s="5">
        <v>11</v>
      </c>
      <c r="B14" s="5" t="s">
        <v>18360</v>
      </c>
      <c r="C14" s="5" t="s">
        <v>954</v>
      </c>
      <c r="D14" s="5" t="s">
        <v>13031</v>
      </c>
      <c r="E14" s="74"/>
      <c r="F14" s="150" t="s">
        <v>6277</v>
      </c>
      <c r="G14" s="5" t="s">
        <v>11247</v>
      </c>
      <c r="H14" s="5" t="s">
        <v>955</v>
      </c>
      <c r="I14" s="5"/>
      <c r="J14" s="5" t="s">
        <v>6603</v>
      </c>
      <c r="K14" s="66" t="s">
        <v>13823</v>
      </c>
      <c r="L14" s="9">
        <v>12143</v>
      </c>
      <c r="M14" s="5" t="s">
        <v>21</v>
      </c>
      <c r="N14" s="5" t="s">
        <v>4305</v>
      </c>
      <c r="O14" s="5"/>
      <c r="P14" s="5"/>
    </row>
    <row r="15" spans="1:16" ht="17">
      <c r="A15" s="5">
        <v>12</v>
      </c>
      <c r="B15" s="5" t="s">
        <v>18360</v>
      </c>
      <c r="C15" s="5" t="s">
        <v>940</v>
      </c>
      <c r="D15" s="5" t="s">
        <v>13031</v>
      </c>
      <c r="E15" s="74"/>
      <c r="F15" s="150" t="s">
        <v>6278</v>
      </c>
      <c r="G15" s="5" t="s">
        <v>11248</v>
      </c>
      <c r="H15" s="5" t="s">
        <v>956</v>
      </c>
      <c r="I15" s="5"/>
      <c r="J15" s="5" t="s">
        <v>6604</v>
      </c>
      <c r="K15" s="66" t="s">
        <v>13823</v>
      </c>
      <c r="L15" s="9">
        <v>12144</v>
      </c>
      <c r="M15" s="5" t="s">
        <v>22</v>
      </c>
      <c r="N15" s="5" t="s">
        <v>4305</v>
      </c>
      <c r="O15" s="5"/>
      <c r="P15" s="5"/>
    </row>
    <row r="16" spans="1:16" ht="17">
      <c r="A16" s="5">
        <v>13</v>
      </c>
      <c r="B16" s="5" t="s">
        <v>18360</v>
      </c>
      <c r="C16" s="5" t="s">
        <v>957</v>
      </c>
      <c r="D16" s="5" t="s">
        <v>13031</v>
      </c>
      <c r="E16" s="74"/>
      <c r="F16" s="150" t="s">
        <v>6279</v>
      </c>
      <c r="G16" s="5" t="s">
        <v>11249</v>
      </c>
      <c r="H16" s="5" t="s">
        <v>958</v>
      </c>
      <c r="I16" s="5"/>
      <c r="J16" s="5" t="s">
        <v>6605</v>
      </c>
      <c r="K16" s="66" t="s">
        <v>13823</v>
      </c>
      <c r="L16" s="9">
        <v>12146</v>
      </c>
      <c r="M16" s="5" t="s">
        <v>21</v>
      </c>
      <c r="N16" s="5" t="s">
        <v>4305</v>
      </c>
      <c r="O16" s="5"/>
      <c r="P16" s="5"/>
    </row>
    <row r="17" spans="1:16" ht="17">
      <c r="A17" s="5">
        <v>14</v>
      </c>
      <c r="B17" s="5" t="s">
        <v>18360</v>
      </c>
      <c r="C17" s="5" t="s">
        <v>959</v>
      </c>
      <c r="D17" s="5" t="s">
        <v>13031</v>
      </c>
      <c r="E17" s="74"/>
      <c r="F17" s="150" t="s">
        <v>6280</v>
      </c>
      <c r="G17" s="5" t="s">
        <v>11250</v>
      </c>
      <c r="H17" s="5" t="s">
        <v>960</v>
      </c>
      <c r="I17" s="5"/>
      <c r="J17" s="5" t="s">
        <v>6606</v>
      </c>
      <c r="K17" s="66" t="s">
        <v>13823</v>
      </c>
      <c r="L17" s="9">
        <v>12142</v>
      </c>
      <c r="M17" s="5" t="s">
        <v>21</v>
      </c>
      <c r="N17" s="5" t="s">
        <v>4305</v>
      </c>
      <c r="O17" s="5"/>
      <c r="P17" s="5"/>
    </row>
    <row r="18" spans="1:16">
      <c r="A18" s="5">
        <v>15</v>
      </c>
      <c r="B18" s="5" t="s">
        <v>18360</v>
      </c>
      <c r="C18" s="5" t="s">
        <v>14073</v>
      </c>
      <c r="D18" s="5" t="s">
        <v>13031</v>
      </c>
      <c r="E18" s="5" t="s">
        <v>14074</v>
      </c>
      <c r="F18" s="5" t="s">
        <v>14075</v>
      </c>
      <c r="G18" s="5" t="s">
        <v>14076</v>
      </c>
      <c r="H18" s="5" t="s">
        <v>14078</v>
      </c>
      <c r="I18" s="5" t="s">
        <v>14227</v>
      </c>
      <c r="J18" s="5" t="s">
        <v>14077</v>
      </c>
      <c r="K18" s="66" t="s">
        <v>13837</v>
      </c>
      <c r="L18" s="9">
        <v>5641</v>
      </c>
      <c r="M18" s="5" t="s">
        <v>21</v>
      </c>
      <c r="N18" s="5">
        <v>214305</v>
      </c>
      <c r="O18" s="5"/>
      <c r="P18" s="5"/>
    </row>
    <row r="20" spans="1:16">
      <c r="H20" s="56"/>
      <c r="I20" s="56"/>
      <c r="J20" s="56"/>
      <c r="K20" s="84"/>
      <c r="L20" s="56"/>
    </row>
  </sheetData>
  <conditionalFormatting sqref="E9:E10">
    <cfRule type="duplicateValues" dxfId="381" priority="8"/>
  </conditionalFormatting>
  <conditionalFormatting sqref="E9:E10">
    <cfRule type="duplicateValues" dxfId="380" priority="6"/>
    <cfRule type="duplicateValues" dxfId="379" priority="7"/>
  </conditionalFormatting>
  <conditionalFormatting sqref="E9:E10">
    <cfRule type="duplicateValues" dxfId="378" priority="9"/>
  </conditionalFormatting>
  <conditionalFormatting sqref="E11:E17 E4:E8">
    <cfRule type="duplicateValues" dxfId="377" priority="10"/>
  </conditionalFormatting>
  <conditionalFormatting sqref="E11:E17 E4:E8">
    <cfRule type="duplicateValues" dxfId="376" priority="11"/>
    <cfRule type="duplicateValues" dxfId="375" priority="12"/>
  </conditionalFormatting>
  <conditionalFormatting sqref="E11:E17">
    <cfRule type="duplicateValues" dxfId="374" priority="13"/>
  </conditionalFormatting>
  <conditionalFormatting sqref="M5:M17">
    <cfRule type="containsText" dxfId="373" priority="2" operator="containsText" text="PASS">
      <formula>NOT(ISERROR(SEARCH("PASS", M5)))</formula>
    </cfRule>
    <cfRule type="containsText" dxfId="372" priority="3" operator="containsText" text="FAIL">
      <formula>NOT(ISERROR(SEARCH("FAIL", M5)))</formula>
    </cfRule>
    <cfRule type="containsText" dxfId="371" priority="4" operator="containsText" text="WARN">
      <formula>NOT(ISERROR(SEARCH("WARN", M5)))</formula>
    </cfRule>
  </conditionalFormatting>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69400-45EE-E246-ADB2-0DAE80436D44}">
  <dimension ref="A1:AM1076"/>
  <sheetViews>
    <sheetView zoomScale="83" workbookViewId="0">
      <pane ySplit="3" topLeftCell="A919" activePane="bottomLeft" state="frozen"/>
      <selection pane="bottomLeft" activeCell="D1" sqref="D1:D1048576"/>
    </sheetView>
  </sheetViews>
  <sheetFormatPr baseColWidth="10" defaultRowHeight="16" customHeight="1"/>
  <cols>
    <col min="1" max="1" width="7.6640625" style="25" customWidth="1"/>
    <col min="2" max="2" width="18" style="6" customWidth="1"/>
    <col min="3" max="3" width="14.33203125" style="25" customWidth="1"/>
    <col min="4" max="5" width="21.33203125" style="25" customWidth="1"/>
    <col min="6" max="6" width="15.33203125" style="25" customWidth="1"/>
    <col min="7" max="7" width="16.1640625" style="25" customWidth="1"/>
    <col min="8" max="8" width="15.83203125" style="25" customWidth="1"/>
    <col min="9" max="9" width="11.5" style="6" customWidth="1"/>
    <col min="10" max="10" width="15.33203125" style="25" bestFit="1" customWidth="1"/>
    <col min="11" max="11" width="12.6640625" style="6" bestFit="1" customWidth="1"/>
    <col min="12" max="12" width="14" style="25" customWidth="1"/>
    <col min="13" max="13" width="43.33203125" style="25" customWidth="1"/>
    <col min="14" max="14" width="17" style="25" customWidth="1"/>
    <col min="15" max="15" width="14.5" style="25" bestFit="1" customWidth="1"/>
    <col min="16" max="16" width="9.33203125" style="25" bestFit="1" customWidth="1"/>
    <col min="17" max="17" width="119.83203125" style="62" customWidth="1"/>
    <col min="18" max="18" width="16" style="62" customWidth="1"/>
    <col min="19" max="19" width="14" style="25" customWidth="1"/>
    <col min="20" max="20" width="16.1640625" style="25" customWidth="1"/>
    <col min="21" max="21" width="13.83203125" style="6" customWidth="1"/>
    <col min="23" max="23" width="15.1640625" style="26" bestFit="1" customWidth="1"/>
    <col min="24" max="16384" width="10.83203125" style="25"/>
  </cols>
  <sheetData>
    <row r="1" spans="1:23" ht="16" customHeight="1">
      <c r="A1" s="6"/>
      <c r="C1" s="10"/>
      <c r="D1" s="6" t="s">
        <v>19385</v>
      </c>
      <c r="E1" s="6"/>
      <c r="F1" s="21">
        <f>COUNTA(C4:C985)</f>
        <v>950</v>
      </c>
      <c r="G1" s="21"/>
      <c r="H1" s="21"/>
      <c r="I1" s="56" t="s">
        <v>13765</v>
      </c>
      <c r="J1" s="6"/>
      <c r="L1" s="6"/>
      <c r="M1" s="6"/>
      <c r="N1" s="6"/>
      <c r="O1" s="6"/>
      <c r="P1" s="6"/>
      <c r="S1" s="6"/>
      <c r="T1" s="6"/>
    </row>
    <row r="2" spans="1:23" ht="16" customHeight="1" thickBot="1">
      <c r="A2" s="85"/>
      <c r="B2" s="85"/>
      <c r="C2" s="85"/>
      <c r="D2" s="85"/>
      <c r="E2" s="85"/>
      <c r="F2" s="172"/>
      <c r="G2" s="172"/>
      <c r="H2" s="172"/>
      <c r="I2" s="85">
        <f>COUNTIF(I4:I1215,"*Y*")</f>
        <v>929</v>
      </c>
      <c r="J2" s="85"/>
      <c r="K2" s="85"/>
      <c r="L2" s="85"/>
      <c r="M2" s="85"/>
      <c r="N2" s="85"/>
      <c r="O2" s="85"/>
      <c r="P2" s="85"/>
      <c r="Q2" s="115"/>
      <c r="R2" s="115"/>
      <c r="S2" s="85"/>
      <c r="T2" s="85"/>
      <c r="U2" s="85"/>
    </row>
    <row r="3" spans="1:23" s="41" customFormat="1" ht="16" customHeight="1" thickBot="1">
      <c r="A3" s="661" t="s">
        <v>9370</v>
      </c>
      <c r="B3" s="661" t="s">
        <v>10</v>
      </c>
      <c r="C3" s="661" t="s">
        <v>1</v>
      </c>
      <c r="D3" s="661" t="s">
        <v>2</v>
      </c>
      <c r="E3" s="661" t="s">
        <v>22945</v>
      </c>
      <c r="F3" s="661" t="s">
        <v>3</v>
      </c>
      <c r="G3" s="661" t="s">
        <v>5850</v>
      </c>
      <c r="H3" s="661" t="s">
        <v>0</v>
      </c>
      <c r="I3" s="661" t="s">
        <v>23695</v>
      </c>
      <c r="J3" s="661" t="s">
        <v>14</v>
      </c>
      <c r="K3" s="661" t="s">
        <v>22920</v>
      </c>
      <c r="L3" s="661" t="s">
        <v>5</v>
      </c>
      <c r="M3" s="661" t="s">
        <v>6</v>
      </c>
      <c r="N3" s="661" t="s">
        <v>22733</v>
      </c>
      <c r="O3" s="661" t="s">
        <v>22745</v>
      </c>
      <c r="P3" s="661" t="s">
        <v>8</v>
      </c>
      <c r="Q3" s="661" t="s">
        <v>9</v>
      </c>
      <c r="R3" s="661" t="s">
        <v>22944</v>
      </c>
      <c r="S3" s="661" t="s">
        <v>22943</v>
      </c>
      <c r="T3" s="661" t="s">
        <v>11</v>
      </c>
      <c r="U3" s="661" t="s">
        <v>22942</v>
      </c>
      <c r="W3" s="191"/>
    </row>
    <row r="4" spans="1:23" ht="16" customHeight="1">
      <c r="A4" s="8">
        <v>1</v>
      </c>
      <c r="B4" s="83" t="s">
        <v>18360</v>
      </c>
      <c r="C4" s="8" t="s">
        <v>793</v>
      </c>
      <c r="D4" s="470" t="s">
        <v>4329</v>
      </c>
      <c r="E4" s="439"/>
      <c r="F4" s="31"/>
      <c r="G4" s="8" t="s">
        <v>5759</v>
      </c>
      <c r="H4" s="134" t="s">
        <v>6643</v>
      </c>
      <c r="I4" s="5" t="s">
        <v>21</v>
      </c>
      <c r="J4" s="8" t="str">
        <f>IF('NB files'!L4&gt;0, "Y", "N")</f>
        <v>Y</v>
      </c>
      <c r="K4" s="470" t="s">
        <v>455</v>
      </c>
      <c r="L4" s="470" t="s">
        <v>22</v>
      </c>
      <c r="M4" s="470" t="s">
        <v>19370</v>
      </c>
      <c r="N4" s="624"/>
      <c r="O4" s="470" t="s">
        <v>461</v>
      </c>
      <c r="P4" s="470" t="s">
        <v>463</v>
      </c>
      <c r="Q4" s="524" t="s">
        <v>5082</v>
      </c>
      <c r="R4" s="8"/>
      <c r="S4" s="8" t="s">
        <v>20</v>
      </c>
      <c r="T4" s="51" t="s">
        <v>270</v>
      </c>
      <c r="U4" s="59"/>
      <c r="W4" s="56"/>
    </row>
    <row r="5" spans="1:23" ht="16" customHeight="1">
      <c r="A5" s="8">
        <v>2</v>
      </c>
      <c r="B5" s="83" t="s">
        <v>18360</v>
      </c>
      <c r="C5" s="8" t="s">
        <v>794</v>
      </c>
      <c r="D5" s="470" t="s">
        <v>4329</v>
      </c>
      <c r="E5" s="470"/>
      <c r="F5" s="49"/>
      <c r="G5" s="8" t="s">
        <v>5760</v>
      </c>
      <c r="H5" s="134" t="s">
        <v>6655</v>
      </c>
      <c r="I5" s="8" t="s">
        <v>22</v>
      </c>
      <c r="J5" s="8" t="str">
        <f>IF('NB files'!L5&gt;0, "Y", "N")</f>
        <v>N</v>
      </c>
      <c r="K5" s="470" t="s">
        <v>455</v>
      </c>
      <c r="L5" s="470" t="s">
        <v>22</v>
      </c>
      <c r="M5" s="470" t="s">
        <v>19370</v>
      </c>
      <c r="N5" s="624"/>
      <c r="O5" s="470" t="s">
        <v>472</v>
      </c>
      <c r="P5" s="470" t="s">
        <v>463</v>
      </c>
      <c r="Q5" s="524" t="s">
        <v>5083</v>
      </c>
      <c r="R5" s="8"/>
      <c r="S5" s="8" t="s">
        <v>20</v>
      </c>
      <c r="T5" s="51" t="s">
        <v>275</v>
      </c>
      <c r="U5" s="5"/>
      <c r="W5" s="56"/>
    </row>
    <row r="6" spans="1:23" ht="16" customHeight="1">
      <c r="A6" s="8">
        <v>3</v>
      </c>
      <c r="B6" s="83" t="s">
        <v>18360</v>
      </c>
      <c r="C6" s="8" t="s">
        <v>795</v>
      </c>
      <c r="D6" s="470" t="s">
        <v>4329</v>
      </c>
      <c r="E6" s="470"/>
      <c r="F6" s="49"/>
      <c r="G6" s="8" t="s">
        <v>5761</v>
      </c>
      <c r="H6" s="67" t="s">
        <v>6668</v>
      </c>
      <c r="I6" s="8" t="s">
        <v>21</v>
      </c>
      <c r="J6" s="8" t="str">
        <f>IF('NB files'!L6&gt;0, "Y", "N")</f>
        <v>Y</v>
      </c>
      <c r="K6" s="470" t="s">
        <v>455</v>
      </c>
      <c r="L6" s="470" t="s">
        <v>21</v>
      </c>
      <c r="M6" s="470" t="s">
        <v>19370</v>
      </c>
      <c r="N6" s="624"/>
      <c r="O6" s="470" t="s">
        <v>472</v>
      </c>
      <c r="P6" s="470" t="s">
        <v>463</v>
      </c>
      <c r="Q6" s="524" t="s">
        <v>19230</v>
      </c>
      <c r="R6" s="8"/>
      <c r="S6" s="8" t="s">
        <v>20</v>
      </c>
      <c r="T6" s="32" t="s">
        <v>270</v>
      </c>
      <c r="U6" s="5"/>
      <c r="W6" s="56"/>
    </row>
    <row r="7" spans="1:23" ht="16" customHeight="1">
      <c r="A7" s="8">
        <v>4</v>
      </c>
      <c r="B7" s="83" t="s">
        <v>18360</v>
      </c>
      <c r="C7" s="8" t="s">
        <v>796</v>
      </c>
      <c r="D7" s="470" t="s">
        <v>4329</v>
      </c>
      <c r="E7" s="470"/>
      <c r="F7" s="49"/>
      <c r="G7" s="8" t="s">
        <v>5762</v>
      </c>
      <c r="H7" s="67" t="s">
        <v>6677</v>
      </c>
      <c r="I7" s="8" t="s">
        <v>21</v>
      </c>
      <c r="J7" s="8" t="str">
        <f>IF('NB files'!L7&gt;0, "Y", "N")</f>
        <v>Y</v>
      </c>
      <c r="K7" s="470" t="s">
        <v>455</v>
      </c>
      <c r="L7" s="470" t="s">
        <v>22</v>
      </c>
      <c r="M7" s="470" t="s">
        <v>19370</v>
      </c>
      <c r="N7" s="624"/>
      <c r="O7" s="470" t="s">
        <v>468</v>
      </c>
      <c r="P7" s="470" t="s">
        <v>463</v>
      </c>
      <c r="Q7" s="524" t="s">
        <v>21947</v>
      </c>
      <c r="R7" s="8"/>
      <c r="S7" s="8" t="s">
        <v>20</v>
      </c>
      <c r="T7" s="32" t="s">
        <v>275</v>
      </c>
      <c r="U7" s="5"/>
      <c r="W7" s="56"/>
    </row>
    <row r="8" spans="1:23" ht="16" customHeight="1">
      <c r="A8" s="8">
        <v>5</v>
      </c>
      <c r="B8" s="83" t="s">
        <v>18360</v>
      </c>
      <c r="C8" s="8" t="s">
        <v>797</v>
      </c>
      <c r="D8" s="470" t="s">
        <v>4329</v>
      </c>
      <c r="E8" s="470"/>
      <c r="F8" s="49"/>
      <c r="G8" s="8" t="s">
        <v>5763</v>
      </c>
      <c r="H8" s="382" t="s">
        <v>22305</v>
      </c>
      <c r="I8" s="8" t="s">
        <v>21</v>
      </c>
      <c r="J8" s="8" t="str">
        <f>IF('NB files'!L8&gt;0, "Y", "N")</f>
        <v>Y</v>
      </c>
      <c r="K8" s="470" t="s">
        <v>455</v>
      </c>
      <c r="L8" s="470" t="s">
        <v>22</v>
      </c>
      <c r="M8" s="470" t="s">
        <v>19370</v>
      </c>
      <c r="N8" s="624"/>
      <c r="O8" s="470" t="s">
        <v>460</v>
      </c>
      <c r="P8" s="470" t="s">
        <v>454</v>
      </c>
      <c r="Q8" s="524" t="s">
        <v>5084</v>
      </c>
      <c r="R8" s="8"/>
      <c r="S8" s="8" t="s">
        <v>20</v>
      </c>
      <c r="T8" s="51" t="s">
        <v>270</v>
      </c>
      <c r="U8" s="5"/>
      <c r="W8" s="56"/>
    </row>
    <row r="9" spans="1:23" ht="16" customHeight="1">
      <c r="A9" s="8">
        <v>6</v>
      </c>
      <c r="B9" s="83" t="s">
        <v>18360</v>
      </c>
      <c r="C9" s="8" t="s">
        <v>798</v>
      </c>
      <c r="D9" s="470" t="s">
        <v>4329</v>
      </c>
      <c r="E9" s="470"/>
      <c r="F9" s="49"/>
      <c r="G9" s="8" t="s">
        <v>5764</v>
      </c>
      <c r="H9" s="67" t="s">
        <v>6685</v>
      </c>
      <c r="I9" s="8" t="s">
        <v>21</v>
      </c>
      <c r="J9" s="8" t="str">
        <f>IF('NB files'!L9&gt;0, "Y", "N")</f>
        <v>Y</v>
      </c>
      <c r="K9" s="470" t="s">
        <v>455</v>
      </c>
      <c r="L9" s="470" t="s">
        <v>22</v>
      </c>
      <c r="M9" s="470" t="s">
        <v>19370</v>
      </c>
      <c r="N9" s="624"/>
      <c r="O9" s="470" t="s">
        <v>479</v>
      </c>
      <c r="P9" s="470" t="s">
        <v>454</v>
      </c>
      <c r="Q9" s="524" t="s">
        <v>19231</v>
      </c>
      <c r="R9" s="8"/>
      <c r="S9" s="8" t="s">
        <v>20</v>
      </c>
      <c r="T9" s="51" t="s">
        <v>270</v>
      </c>
      <c r="U9" s="5"/>
      <c r="W9" s="56"/>
    </row>
    <row r="10" spans="1:23" ht="16" customHeight="1">
      <c r="A10" s="8">
        <v>7</v>
      </c>
      <c r="B10" s="83" t="s">
        <v>18360</v>
      </c>
      <c r="C10" s="8" t="s">
        <v>799</v>
      </c>
      <c r="D10" s="470" t="s">
        <v>4329</v>
      </c>
      <c r="E10" s="470"/>
      <c r="F10" s="49"/>
      <c r="G10" s="83" t="s">
        <v>5765</v>
      </c>
      <c r="H10" s="8" t="s">
        <v>6705</v>
      </c>
      <c r="I10" s="8" t="s">
        <v>21</v>
      </c>
      <c r="J10" s="8" t="str">
        <f>IF('NB files'!L10&gt;0, "Y", "N")</f>
        <v>Y</v>
      </c>
      <c r="K10" s="470" t="s">
        <v>455</v>
      </c>
      <c r="L10" s="470" t="s">
        <v>22</v>
      </c>
      <c r="M10" s="470" t="s">
        <v>19370</v>
      </c>
      <c r="N10" s="624"/>
      <c r="O10" s="470" t="s">
        <v>449</v>
      </c>
      <c r="P10" s="470" t="s">
        <v>463</v>
      </c>
      <c r="Q10" s="524" t="s">
        <v>5085</v>
      </c>
      <c r="R10" s="8"/>
      <c r="S10" s="8" t="s">
        <v>20</v>
      </c>
      <c r="T10" s="51" t="s">
        <v>275</v>
      </c>
      <c r="U10" s="5"/>
      <c r="W10" s="56"/>
    </row>
    <row r="11" spans="1:23" ht="16" customHeight="1">
      <c r="A11" s="8">
        <v>8</v>
      </c>
      <c r="B11" s="83" t="s">
        <v>18360</v>
      </c>
      <c r="C11" s="8" t="s">
        <v>800</v>
      </c>
      <c r="D11" s="470" t="s">
        <v>4329</v>
      </c>
      <c r="E11" s="470"/>
      <c r="F11" s="49"/>
      <c r="G11" s="83" t="s">
        <v>5766</v>
      </c>
      <c r="H11" s="8" t="s">
        <v>6688</v>
      </c>
      <c r="I11" s="8" t="s">
        <v>22</v>
      </c>
      <c r="J11" s="8" t="str">
        <f>IF('NB files'!L11&gt;0, "Y", "N")</f>
        <v>Y</v>
      </c>
      <c r="K11" s="470" t="s">
        <v>455</v>
      </c>
      <c r="L11" s="470" t="s">
        <v>22</v>
      </c>
      <c r="M11" s="470" t="s">
        <v>19370</v>
      </c>
      <c r="N11" s="624"/>
      <c r="O11" s="470" t="s">
        <v>10710</v>
      </c>
      <c r="P11" s="470" t="s">
        <v>454</v>
      </c>
      <c r="Q11" s="524" t="s">
        <v>5086</v>
      </c>
      <c r="R11" s="8"/>
      <c r="S11" s="8" t="s">
        <v>20</v>
      </c>
      <c r="T11" s="51" t="s">
        <v>270</v>
      </c>
      <c r="U11" s="5"/>
      <c r="W11" s="56"/>
    </row>
    <row r="12" spans="1:23" ht="16" customHeight="1">
      <c r="A12" s="8">
        <v>9</v>
      </c>
      <c r="B12" s="83" t="s">
        <v>18360</v>
      </c>
      <c r="C12" s="8" t="s">
        <v>801</v>
      </c>
      <c r="D12" s="470" t="s">
        <v>4329</v>
      </c>
      <c r="E12" s="470"/>
      <c r="F12" s="49"/>
      <c r="G12" s="83" t="s">
        <v>5767</v>
      </c>
      <c r="H12" s="8" t="s">
        <v>6690</v>
      </c>
      <c r="I12" s="8" t="s">
        <v>21</v>
      </c>
      <c r="J12" s="8" t="str">
        <f>IF('NB files'!L12&gt;0, "Y", "N")</f>
        <v>Y</v>
      </c>
      <c r="K12" s="470" t="s">
        <v>455</v>
      </c>
      <c r="L12" s="470" t="s">
        <v>22</v>
      </c>
      <c r="M12" s="470" t="s">
        <v>19370</v>
      </c>
      <c r="N12" s="624"/>
      <c r="O12" s="470" t="s">
        <v>458</v>
      </c>
      <c r="P12" s="470" t="s">
        <v>463</v>
      </c>
      <c r="Q12" s="524" t="s">
        <v>5087</v>
      </c>
      <c r="R12" s="8"/>
      <c r="S12" s="8" t="s">
        <v>20</v>
      </c>
      <c r="T12" s="51" t="s">
        <v>270</v>
      </c>
      <c r="U12" s="5"/>
      <c r="W12" s="56"/>
    </row>
    <row r="13" spans="1:23" ht="16" customHeight="1">
      <c r="A13" s="8">
        <v>10</v>
      </c>
      <c r="B13" s="83" t="s">
        <v>18360</v>
      </c>
      <c r="C13" s="8" t="s">
        <v>802</v>
      </c>
      <c r="D13" s="470" t="s">
        <v>4329</v>
      </c>
      <c r="E13" s="470"/>
      <c r="F13" s="49"/>
      <c r="G13" s="83" t="s">
        <v>5768</v>
      </c>
      <c r="H13" s="8" t="s">
        <v>6706</v>
      </c>
      <c r="I13" s="8" t="s">
        <v>21</v>
      </c>
      <c r="J13" s="8" t="str">
        <f>IF('NB files'!L13&gt;0, "Y", "N")</f>
        <v>Y</v>
      </c>
      <c r="K13" s="470" t="s">
        <v>455</v>
      </c>
      <c r="L13" s="470" t="s">
        <v>22</v>
      </c>
      <c r="M13" s="470" t="s">
        <v>19370</v>
      </c>
      <c r="N13" s="624"/>
      <c r="O13" s="470" t="s">
        <v>460</v>
      </c>
      <c r="P13" s="470" t="s">
        <v>463</v>
      </c>
      <c r="Q13" s="524" t="s">
        <v>5088</v>
      </c>
      <c r="R13" s="8"/>
      <c r="S13" s="8" t="s">
        <v>20</v>
      </c>
      <c r="T13" s="51" t="s">
        <v>275</v>
      </c>
      <c r="U13" s="5"/>
      <c r="W13" s="56"/>
    </row>
    <row r="14" spans="1:23" ht="16" customHeight="1">
      <c r="A14" s="8">
        <v>11</v>
      </c>
      <c r="B14" s="83" t="s">
        <v>18360</v>
      </c>
      <c r="C14" s="8" t="s">
        <v>803</v>
      </c>
      <c r="D14" s="470" t="s">
        <v>4329</v>
      </c>
      <c r="E14" s="470"/>
      <c r="F14" s="49"/>
      <c r="G14" s="83" t="s">
        <v>5769</v>
      </c>
      <c r="H14" s="38" t="s">
        <v>6695</v>
      </c>
      <c r="I14" s="8" t="s">
        <v>21</v>
      </c>
      <c r="J14" s="8" t="str">
        <f>IF('NB files'!L14&gt;0, "Y", "N")</f>
        <v>N</v>
      </c>
      <c r="K14" s="470" t="s">
        <v>455</v>
      </c>
      <c r="L14" s="470" t="s">
        <v>22</v>
      </c>
      <c r="M14" s="470" t="s">
        <v>19370</v>
      </c>
      <c r="N14" s="624"/>
      <c r="O14" s="470" t="s">
        <v>461</v>
      </c>
      <c r="P14" s="470" t="s">
        <v>463</v>
      </c>
      <c r="Q14" s="524" t="s">
        <v>5089</v>
      </c>
      <c r="R14" s="8"/>
      <c r="S14" s="8" t="s">
        <v>20</v>
      </c>
      <c r="T14" s="51" t="s">
        <v>270</v>
      </c>
      <c r="U14" s="5"/>
      <c r="W14" s="56"/>
    </row>
    <row r="15" spans="1:23" ht="16" customHeight="1">
      <c r="A15" s="8">
        <v>12</v>
      </c>
      <c r="B15" s="83" t="s">
        <v>18360</v>
      </c>
      <c r="C15" s="8" t="s">
        <v>804</v>
      </c>
      <c r="D15" s="470" t="s">
        <v>4329</v>
      </c>
      <c r="E15" s="470"/>
      <c r="F15" s="49"/>
      <c r="G15" s="146" t="s">
        <v>5770</v>
      </c>
      <c r="H15" s="38" t="s">
        <v>11355</v>
      </c>
      <c r="I15" s="8" t="s">
        <v>22</v>
      </c>
      <c r="J15" s="8" t="str">
        <f>IF('NB files'!L15&gt;0, "Y", "N")</f>
        <v>Y</v>
      </c>
      <c r="K15" s="470" t="s">
        <v>455</v>
      </c>
      <c r="L15" s="470" t="s">
        <v>22</v>
      </c>
      <c r="M15" s="470" t="s">
        <v>5093</v>
      </c>
      <c r="N15" s="624"/>
      <c r="O15" s="470" t="s">
        <v>448</v>
      </c>
      <c r="P15" s="470" t="s">
        <v>463</v>
      </c>
      <c r="Q15" s="524" t="s">
        <v>22816</v>
      </c>
      <c r="R15" s="8"/>
      <c r="S15" s="8" t="s">
        <v>20</v>
      </c>
      <c r="T15" s="8" t="s">
        <v>805</v>
      </c>
      <c r="U15" s="5"/>
      <c r="W15" s="56"/>
    </row>
    <row r="16" spans="1:23" ht="16" customHeight="1">
      <c r="A16" s="8">
        <v>13</v>
      </c>
      <c r="B16" s="83" t="s">
        <v>18360</v>
      </c>
      <c r="C16" s="8" t="s">
        <v>806</v>
      </c>
      <c r="D16" s="470" t="s">
        <v>4329</v>
      </c>
      <c r="E16" s="470"/>
      <c r="F16" s="49"/>
      <c r="G16" s="146" t="s">
        <v>5771</v>
      </c>
      <c r="H16" s="38" t="s">
        <v>11356</v>
      </c>
      <c r="I16" s="8" t="s">
        <v>21</v>
      </c>
      <c r="J16" s="8" t="str">
        <f>IF('NB files'!L16&gt;0, "Y", "N")</f>
        <v>Y</v>
      </c>
      <c r="K16" s="470" t="s">
        <v>450</v>
      </c>
      <c r="L16" s="470" t="s">
        <v>22</v>
      </c>
      <c r="M16" s="470" t="s">
        <v>489</v>
      </c>
      <c r="N16" s="624" t="s">
        <v>460</v>
      </c>
      <c r="O16" s="470" t="s">
        <v>9981</v>
      </c>
      <c r="P16" s="470" t="s">
        <v>463</v>
      </c>
      <c r="Q16" s="524" t="s">
        <v>19232</v>
      </c>
      <c r="R16" s="8"/>
      <c r="S16" s="8" t="s">
        <v>20</v>
      </c>
      <c r="T16" s="44" t="s">
        <v>807</v>
      </c>
      <c r="U16" s="5"/>
      <c r="W16" s="56"/>
    </row>
    <row r="17" spans="1:23" ht="16" customHeight="1">
      <c r="A17" s="8">
        <v>14</v>
      </c>
      <c r="B17" s="83" t="s">
        <v>18360</v>
      </c>
      <c r="C17" s="8" t="s">
        <v>809</v>
      </c>
      <c r="D17" s="470" t="s">
        <v>4329</v>
      </c>
      <c r="E17" s="470"/>
      <c r="F17" s="49"/>
      <c r="G17" s="146" t="s">
        <v>5772</v>
      </c>
      <c r="H17" s="38" t="s">
        <v>11357</v>
      </c>
      <c r="I17" s="8" t="s">
        <v>21</v>
      </c>
      <c r="J17" s="8" t="str">
        <f>IF('NB files'!L17&gt;0, "Y", "N")</f>
        <v>Y</v>
      </c>
      <c r="K17" s="470" t="s">
        <v>455</v>
      </c>
      <c r="L17" s="470" t="s">
        <v>21</v>
      </c>
      <c r="M17" s="470" t="s">
        <v>5093</v>
      </c>
      <c r="N17" s="624"/>
      <c r="O17" s="470" t="s">
        <v>461</v>
      </c>
      <c r="P17" s="470" t="s">
        <v>463</v>
      </c>
      <c r="Q17" s="524" t="s">
        <v>23831</v>
      </c>
      <c r="R17" s="8"/>
      <c r="S17" s="8" t="s">
        <v>20</v>
      </c>
      <c r="T17" s="44" t="s">
        <v>807</v>
      </c>
      <c r="U17" s="5"/>
      <c r="W17" s="56"/>
    </row>
    <row r="18" spans="1:23" ht="16" customHeight="1">
      <c r="A18" s="8">
        <v>15</v>
      </c>
      <c r="B18" s="83" t="s">
        <v>18360</v>
      </c>
      <c r="C18" s="8" t="s">
        <v>811</v>
      </c>
      <c r="D18" s="470" t="s">
        <v>4329</v>
      </c>
      <c r="E18" s="470"/>
      <c r="F18" s="49"/>
      <c r="G18" s="146" t="s">
        <v>5773</v>
      </c>
      <c r="H18" s="38" t="s">
        <v>11358</v>
      </c>
      <c r="I18" s="8" t="s">
        <v>21</v>
      </c>
      <c r="J18" s="8" t="str">
        <f>IF('NB files'!L18&gt;0, "Y", "N")</f>
        <v>Y</v>
      </c>
      <c r="K18" s="470" t="s">
        <v>455</v>
      </c>
      <c r="L18" s="470" t="s">
        <v>21</v>
      </c>
      <c r="M18" s="470" t="s">
        <v>456</v>
      </c>
      <c r="N18" s="624"/>
      <c r="O18" s="470" t="s">
        <v>9995</v>
      </c>
      <c r="P18" s="470" t="s">
        <v>454</v>
      </c>
      <c r="Q18" s="524" t="s">
        <v>19233</v>
      </c>
      <c r="R18" s="8"/>
      <c r="S18" s="8" t="s">
        <v>20</v>
      </c>
      <c r="T18" s="44" t="s">
        <v>812</v>
      </c>
      <c r="U18" s="5"/>
      <c r="W18" s="56"/>
    </row>
    <row r="19" spans="1:23" ht="16" customHeight="1">
      <c r="A19" s="8">
        <v>16</v>
      </c>
      <c r="B19" s="83" t="s">
        <v>18360</v>
      </c>
      <c r="C19" s="8" t="s">
        <v>814</v>
      </c>
      <c r="D19" s="470" t="s">
        <v>4329</v>
      </c>
      <c r="E19" s="470"/>
      <c r="F19" s="49"/>
      <c r="G19" s="146" t="s">
        <v>5774</v>
      </c>
      <c r="H19" s="38" t="s">
        <v>11359</v>
      </c>
      <c r="I19" s="8" t="s">
        <v>21</v>
      </c>
      <c r="J19" s="8" t="str">
        <f>IF('NB files'!L19&gt;0, "Y", "N")</f>
        <v>Y</v>
      </c>
      <c r="K19" s="470" t="s">
        <v>455</v>
      </c>
      <c r="L19" s="470" t="s">
        <v>21</v>
      </c>
      <c r="M19" s="470" t="s">
        <v>456</v>
      </c>
      <c r="N19" s="624"/>
      <c r="O19" s="470" t="s">
        <v>458</v>
      </c>
      <c r="P19" s="470" t="s">
        <v>454</v>
      </c>
      <c r="Q19" s="524" t="s">
        <v>19234</v>
      </c>
      <c r="R19" s="8"/>
      <c r="S19" s="8" t="s">
        <v>20</v>
      </c>
      <c r="T19" s="44" t="s">
        <v>815</v>
      </c>
      <c r="U19" s="5"/>
      <c r="W19" s="56"/>
    </row>
    <row r="20" spans="1:23" ht="16" customHeight="1">
      <c r="A20" s="8">
        <v>17</v>
      </c>
      <c r="B20" s="83" t="s">
        <v>18360</v>
      </c>
      <c r="C20" s="8" t="s">
        <v>817</v>
      </c>
      <c r="D20" s="470" t="s">
        <v>4329</v>
      </c>
      <c r="E20" s="470"/>
      <c r="F20" s="49"/>
      <c r="G20" s="146" t="s">
        <v>5775</v>
      </c>
      <c r="H20" s="38" t="s">
        <v>11360</v>
      </c>
      <c r="I20" s="8" t="s">
        <v>21</v>
      </c>
      <c r="J20" s="8" t="str">
        <f>IF('NB files'!L20&gt;0, "Y", "N")</f>
        <v>Y</v>
      </c>
      <c r="K20" s="470" t="s">
        <v>455</v>
      </c>
      <c r="L20" s="470" t="s">
        <v>22</v>
      </c>
      <c r="M20" s="470" t="s">
        <v>9750</v>
      </c>
      <c r="N20" s="624"/>
      <c r="O20" s="470" t="s">
        <v>460</v>
      </c>
      <c r="P20" s="470" t="s">
        <v>463</v>
      </c>
      <c r="Q20" s="524" t="s">
        <v>19235</v>
      </c>
      <c r="R20" s="8"/>
      <c r="S20" s="8" t="s">
        <v>20</v>
      </c>
      <c r="T20" s="44" t="s">
        <v>124</v>
      </c>
      <c r="U20" s="5"/>
      <c r="W20" s="56"/>
    </row>
    <row r="21" spans="1:23" ht="16" customHeight="1">
      <c r="A21" s="8">
        <v>18</v>
      </c>
      <c r="B21" s="83" t="s">
        <v>18360</v>
      </c>
      <c r="C21" s="8" t="s">
        <v>819</v>
      </c>
      <c r="D21" s="470" t="s">
        <v>4329</v>
      </c>
      <c r="E21" s="470"/>
      <c r="F21" s="49"/>
      <c r="G21" s="83" t="s">
        <v>5776</v>
      </c>
      <c r="H21" s="38" t="s">
        <v>11361</v>
      </c>
      <c r="I21" s="8" t="s">
        <v>22</v>
      </c>
      <c r="J21" s="8" t="str">
        <f>IF('NB files'!L21&gt;0, "Y", "N")</f>
        <v>Y</v>
      </c>
      <c r="K21" s="470" t="s">
        <v>455</v>
      </c>
      <c r="L21" s="470" t="s">
        <v>22</v>
      </c>
      <c r="M21" s="470" t="s">
        <v>5093</v>
      </c>
      <c r="N21" s="624"/>
      <c r="O21" s="470" t="s">
        <v>449</v>
      </c>
      <c r="P21" s="470" t="s">
        <v>463</v>
      </c>
      <c r="Q21" s="524" t="s">
        <v>19123</v>
      </c>
      <c r="R21" s="8"/>
      <c r="S21" s="8" t="s">
        <v>20</v>
      </c>
      <c r="T21" s="44" t="s">
        <v>275</v>
      </c>
      <c r="U21" s="5"/>
      <c r="W21" s="56"/>
    </row>
    <row r="22" spans="1:23" ht="16" customHeight="1">
      <c r="A22" s="8">
        <v>19</v>
      </c>
      <c r="B22" s="83" t="s">
        <v>18360</v>
      </c>
      <c r="C22" s="8" t="s">
        <v>819</v>
      </c>
      <c r="D22" s="470" t="s">
        <v>4329</v>
      </c>
      <c r="E22" s="470"/>
      <c r="F22" s="49"/>
      <c r="G22" s="83" t="s">
        <v>5777</v>
      </c>
      <c r="H22" s="38" t="s">
        <v>11362</v>
      </c>
      <c r="I22" s="8" t="s">
        <v>21</v>
      </c>
      <c r="J22" s="8" t="str">
        <f>IF('NB files'!L22&gt;0, "Y", "N")</f>
        <v>Y</v>
      </c>
      <c r="K22" s="470" t="s">
        <v>455</v>
      </c>
      <c r="L22" s="470" t="s">
        <v>21</v>
      </c>
      <c r="M22" s="470" t="s">
        <v>16089</v>
      </c>
      <c r="N22" s="624"/>
      <c r="O22" s="470" t="s">
        <v>449</v>
      </c>
      <c r="P22" s="470" t="s">
        <v>463</v>
      </c>
      <c r="Q22" s="524" t="s">
        <v>22817</v>
      </c>
      <c r="R22" s="8"/>
      <c r="S22" s="8" t="s">
        <v>20</v>
      </c>
      <c r="T22" s="8" t="s">
        <v>821</v>
      </c>
      <c r="U22" s="5"/>
      <c r="W22" s="56"/>
    </row>
    <row r="23" spans="1:23" ht="16" customHeight="1">
      <c r="A23" s="8">
        <v>20</v>
      </c>
      <c r="B23" s="83" t="s">
        <v>18360</v>
      </c>
      <c r="C23" s="8" t="s">
        <v>823</v>
      </c>
      <c r="D23" s="470" t="s">
        <v>4329</v>
      </c>
      <c r="E23" s="470"/>
      <c r="F23" s="49"/>
      <c r="G23" s="83" t="s">
        <v>5778</v>
      </c>
      <c r="H23" s="38" t="s">
        <v>11363</v>
      </c>
      <c r="I23" s="8" t="s">
        <v>21</v>
      </c>
      <c r="J23" s="8" t="str">
        <f>IF('NB files'!L23&gt;0, "Y", "N")</f>
        <v>Y</v>
      </c>
      <c r="K23" s="470" t="s">
        <v>455</v>
      </c>
      <c r="L23" s="470" t="s">
        <v>5090</v>
      </c>
      <c r="M23" s="470" t="s">
        <v>456</v>
      </c>
      <c r="N23" s="624"/>
      <c r="O23" s="470" t="s">
        <v>449</v>
      </c>
      <c r="P23" s="470" t="s">
        <v>463</v>
      </c>
      <c r="Q23" s="524" t="s">
        <v>19236</v>
      </c>
      <c r="R23" s="8"/>
      <c r="S23" s="8" t="s">
        <v>20</v>
      </c>
      <c r="T23" s="44" t="s">
        <v>268</v>
      </c>
      <c r="U23" s="5"/>
      <c r="W23" s="56"/>
    </row>
    <row r="24" spans="1:23" ht="16" customHeight="1">
      <c r="A24" s="8">
        <v>21</v>
      </c>
      <c r="B24" s="83" t="s">
        <v>18360</v>
      </c>
      <c r="C24" s="8" t="s">
        <v>825</v>
      </c>
      <c r="D24" s="470" t="s">
        <v>4329</v>
      </c>
      <c r="E24" s="470"/>
      <c r="F24" s="49"/>
      <c r="G24" s="83" t="s">
        <v>5779</v>
      </c>
      <c r="H24" s="38" t="s">
        <v>11364</v>
      </c>
      <c r="I24" s="8" t="s">
        <v>21</v>
      </c>
      <c r="J24" s="8" t="str">
        <f>IF('NB files'!L24&gt;0, "Y", "N")</f>
        <v>Y</v>
      </c>
      <c r="K24" s="470" t="s">
        <v>455</v>
      </c>
      <c r="L24" s="470" t="s">
        <v>21</v>
      </c>
      <c r="M24" s="470" t="s">
        <v>456</v>
      </c>
      <c r="N24" s="624"/>
      <c r="O24" s="470" t="s">
        <v>449</v>
      </c>
      <c r="P24" s="470" t="s">
        <v>463</v>
      </c>
      <c r="Q24" s="524" t="s">
        <v>19237</v>
      </c>
      <c r="R24" s="8"/>
      <c r="S24" s="8" t="s">
        <v>20</v>
      </c>
      <c r="T24" s="8" t="s">
        <v>826</v>
      </c>
      <c r="U24" s="5"/>
      <c r="W24" s="56"/>
    </row>
    <row r="25" spans="1:23" ht="16" customHeight="1">
      <c r="A25" s="8">
        <v>22</v>
      </c>
      <c r="B25" s="83" t="s">
        <v>18360</v>
      </c>
      <c r="C25" s="8" t="s">
        <v>828</v>
      </c>
      <c r="D25" s="470" t="s">
        <v>4329</v>
      </c>
      <c r="E25" s="470"/>
      <c r="F25" s="49"/>
      <c r="G25" s="8" t="s">
        <v>5780</v>
      </c>
      <c r="H25" s="38" t="s">
        <v>11365</v>
      </c>
      <c r="I25" s="8" t="s">
        <v>21</v>
      </c>
      <c r="J25" s="8" t="str">
        <f>IF('NB files'!L25&gt;0, "Y", "N")</f>
        <v>Y</v>
      </c>
      <c r="K25" s="470" t="s">
        <v>455</v>
      </c>
      <c r="L25" s="470" t="s">
        <v>21</v>
      </c>
      <c r="M25" s="470" t="s">
        <v>5093</v>
      </c>
      <c r="N25" s="624"/>
      <c r="O25" s="470" t="s">
        <v>461</v>
      </c>
      <c r="P25" s="470" t="s">
        <v>463</v>
      </c>
      <c r="Q25" s="524" t="s">
        <v>19238</v>
      </c>
      <c r="R25" s="8"/>
      <c r="S25" s="8" t="s">
        <v>20</v>
      </c>
      <c r="T25" s="44" t="s">
        <v>286</v>
      </c>
      <c r="U25" s="5"/>
      <c r="W25" s="56"/>
    </row>
    <row r="26" spans="1:23" ht="16" customHeight="1">
      <c r="A26" s="8">
        <v>23</v>
      </c>
      <c r="B26" s="83" t="s">
        <v>18360</v>
      </c>
      <c r="C26" s="8" t="s">
        <v>830</v>
      </c>
      <c r="D26" s="470" t="s">
        <v>4329</v>
      </c>
      <c r="E26" s="470"/>
      <c r="F26" s="49"/>
      <c r="G26" s="8" t="s">
        <v>5781</v>
      </c>
      <c r="H26" s="38" t="s">
        <v>11366</v>
      </c>
      <c r="I26" s="8" t="s">
        <v>21</v>
      </c>
      <c r="J26" s="8" t="str">
        <f>IF('NB files'!L26&gt;0, "Y", "N")</f>
        <v>Y</v>
      </c>
      <c r="K26" s="470" t="s">
        <v>455</v>
      </c>
      <c r="L26" s="470" t="s">
        <v>21</v>
      </c>
      <c r="M26" s="470" t="s">
        <v>456</v>
      </c>
      <c r="N26" s="624"/>
      <c r="O26" s="470" t="s">
        <v>460</v>
      </c>
      <c r="P26" s="470" t="s">
        <v>454</v>
      </c>
      <c r="Q26" s="524" t="s">
        <v>19239</v>
      </c>
      <c r="R26" s="8"/>
      <c r="S26" s="8" t="s">
        <v>20</v>
      </c>
      <c r="T26" s="44" t="s">
        <v>831</v>
      </c>
      <c r="U26" s="5"/>
      <c r="W26" s="56"/>
    </row>
    <row r="27" spans="1:23" ht="16" customHeight="1">
      <c r="A27" s="8">
        <v>24</v>
      </c>
      <c r="B27" s="83" t="s">
        <v>18360</v>
      </c>
      <c r="C27" s="8" t="s">
        <v>833</v>
      </c>
      <c r="D27" s="470" t="s">
        <v>4329</v>
      </c>
      <c r="E27" s="470"/>
      <c r="F27" s="49"/>
      <c r="G27" s="8" t="s">
        <v>5782</v>
      </c>
      <c r="H27" s="38" t="s">
        <v>11367</v>
      </c>
      <c r="I27" s="8" t="s">
        <v>21</v>
      </c>
      <c r="J27" s="8" t="str">
        <f>IF('NB files'!L27&gt;0, "Y", "N")</f>
        <v>Y</v>
      </c>
      <c r="K27" s="470" t="s">
        <v>455</v>
      </c>
      <c r="L27" s="470" t="s">
        <v>22</v>
      </c>
      <c r="M27" s="470" t="s">
        <v>489</v>
      </c>
      <c r="N27" s="624"/>
      <c r="O27" s="470" t="s">
        <v>471</v>
      </c>
      <c r="P27" s="470" t="s">
        <v>463</v>
      </c>
      <c r="Q27" s="524" t="s">
        <v>19240</v>
      </c>
      <c r="R27" s="8"/>
      <c r="S27" s="8" t="s">
        <v>20</v>
      </c>
      <c r="T27" s="44" t="s">
        <v>290</v>
      </c>
      <c r="U27" s="5"/>
      <c r="W27" s="56"/>
    </row>
    <row r="28" spans="1:23" ht="16" customHeight="1">
      <c r="A28" s="8">
        <v>25</v>
      </c>
      <c r="B28" s="83" t="s">
        <v>18360</v>
      </c>
      <c r="C28" s="8" t="s">
        <v>835</v>
      </c>
      <c r="D28" s="470" t="s">
        <v>4329</v>
      </c>
      <c r="E28" s="470"/>
      <c r="F28" s="8"/>
      <c r="G28" s="8" t="s">
        <v>5783</v>
      </c>
      <c r="H28" s="38" t="s">
        <v>11368</v>
      </c>
      <c r="I28" s="8" t="s">
        <v>22</v>
      </c>
      <c r="J28" s="8" t="str">
        <f>IF('NB files'!L28&gt;0, "Y", "N")</f>
        <v>N</v>
      </c>
      <c r="K28" s="470" t="s">
        <v>455</v>
      </c>
      <c r="L28" s="470" t="s">
        <v>21</v>
      </c>
      <c r="M28" s="470" t="s">
        <v>456</v>
      </c>
      <c r="N28" s="624"/>
      <c r="O28" s="470" t="s">
        <v>449</v>
      </c>
      <c r="P28" s="470" t="s">
        <v>463</v>
      </c>
      <c r="Q28" s="524" t="s">
        <v>19241</v>
      </c>
      <c r="R28" s="8"/>
      <c r="S28" s="8" t="s">
        <v>20</v>
      </c>
      <c r="T28" s="123" t="s">
        <v>271</v>
      </c>
      <c r="U28" s="5"/>
      <c r="W28" s="56"/>
    </row>
    <row r="29" spans="1:23" ht="16" customHeight="1">
      <c r="A29" s="8">
        <v>26</v>
      </c>
      <c r="B29" s="83" t="s">
        <v>18360</v>
      </c>
      <c r="C29" s="8" t="s">
        <v>836</v>
      </c>
      <c r="D29" s="470" t="s">
        <v>4329</v>
      </c>
      <c r="E29" s="470"/>
      <c r="F29" s="49"/>
      <c r="G29" s="8" t="s">
        <v>5784</v>
      </c>
      <c r="H29" s="38" t="s">
        <v>11369</v>
      </c>
      <c r="I29" s="8" t="s">
        <v>22</v>
      </c>
      <c r="J29" s="8" t="str">
        <f>IF('NB files'!L29&gt;0, "Y", "N")</f>
        <v>Y</v>
      </c>
      <c r="K29" s="470" t="s">
        <v>455</v>
      </c>
      <c r="L29" s="470" t="s">
        <v>22</v>
      </c>
      <c r="M29" s="470" t="s">
        <v>494</v>
      </c>
      <c r="N29" s="624"/>
      <c r="O29" s="470" t="s">
        <v>9990</v>
      </c>
      <c r="P29" s="470" t="s">
        <v>463</v>
      </c>
      <c r="Q29" s="524" t="s">
        <v>19242</v>
      </c>
      <c r="R29" s="8"/>
      <c r="S29" s="8" t="s">
        <v>20</v>
      </c>
      <c r="T29" s="44" t="s">
        <v>276</v>
      </c>
      <c r="U29" s="5"/>
      <c r="W29" s="56"/>
    </row>
    <row r="30" spans="1:23" ht="16" customHeight="1">
      <c r="A30" s="8">
        <v>27</v>
      </c>
      <c r="B30" s="83" t="s">
        <v>18360</v>
      </c>
      <c r="C30" s="8" t="s">
        <v>838</v>
      </c>
      <c r="D30" s="470" t="s">
        <v>4329</v>
      </c>
      <c r="E30" s="470"/>
      <c r="F30" s="8"/>
      <c r="G30" s="8" t="s">
        <v>5785</v>
      </c>
      <c r="H30" s="38" t="s">
        <v>11370</v>
      </c>
      <c r="I30" s="8" t="s">
        <v>22</v>
      </c>
      <c r="J30" s="8" t="str">
        <f>IF('NB files'!L30&gt;0, "Y", "N")</f>
        <v>Y</v>
      </c>
      <c r="K30" s="470" t="s">
        <v>455</v>
      </c>
      <c r="L30" s="470" t="s">
        <v>21</v>
      </c>
      <c r="M30" s="470" t="s">
        <v>456</v>
      </c>
      <c r="N30" s="624"/>
      <c r="O30" s="470" t="s">
        <v>449</v>
      </c>
      <c r="P30" s="470" t="s">
        <v>463</v>
      </c>
      <c r="Q30" s="524" t="s">
        <v>19241</v>
      </c>
      <c r="R30" s="8"/>
      <c r="S30" s="8" t="s">
        <v>20</v>
      </c>
      <c r="T30" s="123" t="s">
        <v>283</v>
      </c>
      <c r="U30" s="5"/>
      <c r="W30" s="56"/>
    </row>
    <row r="31" spans="1:23" ht="16" customHeight="1">
      <c r="A31" s="8">
        <v>28</v>
      </c>
      <c r="B31" s="83" t="s">
        <v>18360</v>
      </c>
      <c r="C31" s="8" t="s">
        <v>839</v>
      </c>
      <c r="D31" s="470" t="s">
        <v>4329</v>
      </c>
      <c r="E31" s="470"/>
      <c r="F31" s="49"/>
      <c r="G31" s="8" t="s">
        <v>5786</v>
      </c>
      <c r="H31" s="38" t="s">
        <v>11371</v>
      </c>
      <c r="I31" s="8" t="s">
        <v>22</v>
      </c>
      <c r="J31" s="8" t="str">
        <f>IF('NB files'!L31&gt;0, "Y", "N")</f>
        <v>N</v>
      </c>
      <c r="K31" s="470" t="s">
        <v>455</v>
      </c>
      <c r="L31" s="470" t="s">
        <v>21</v>
      </c>
      <c r="M31" s="470" t="s">
        <v>456</v>
      </c>
      <c r="N31" s="624"/>
      <c r="O31" s="470" t="s">
        <v>458</v>
      </c>
      <c r="P31" s="470" t="s">
        <v>463</v>
      </c>
      <c r="Q31" s="524" t="s">
        <v>22818</v>
      </c>
      <c r="R31" s="8"/>
      <c r="S31" s="8" t="s">
        <v>20</v>
      </c>
      <c r="T31" s="123" t="s">
        <v>274</v>
      </c>
      <c r="U31" s="5"/>
      <c r="W31" s="56"/>
    </row>
    <row r="32" spans="1:23" ht="16" customHeight="1">
      <c r="A32" s="8">
        <v>29</v>
      </c>
      <c r="B32" s="83" t="s">
        <v>18360</v>
      </c>
      <c r="C32" s="8" t="s">
        <v>840</v>
      </c>
      <c r="D32" s="470" t="s">
        <v>4329</v>
      </c>
      <c r="E32" s="470"/>
      <c r="F32" s="49"/>
      <c r="G32" s="8" t="s">
        <v>5787</v>
      </c>
      <c r="H32" s="38" t="s">
        <v>11372</v>
      </c>
      <c r="I32" s="8" t="s">
        <v>21</v>
      </c>
      <c r="J32" s="8" t="str">
        <f>IF('NB files'!L32&gt;0, "Y", "N")</f>
        <v>Y</v>
      </c>
      <c r="K32" s="470" t="s">
        <v>455</v>
      </c>
      <c r="L32" s="470" t="s">
        <v>21</v>
      </c>
      <c r="M32" s="470" t="s">
        <v>456</v>
      </c>
      <c r="N32" s="624"/>
      <c r="O32" s="470" t="s">
        <v>472</v>
      </c>
      <c r="P32" s="470" t="s">
        <v>463</v>
      </c>
      <c r="Q32" s="524" t="s">
        <v>19243</v>
      </c>
      <c r="R32" s="8"/>
      <c r="S32" s="8" t="s">
        <v>20</v>
      </c>
      <c r="T32" s="185" t="s">
        <v>279</v>
      </c>
      <c r="U32" s="5"/>
      <c r="W32" s="56"/>
    </row>
    <row r="33" spans="1:23" ht="16" customHeight="1">
      <c r="A33" s="8">
        <v>30</v>
      </c>
      <c r="B33" s="83" t="s">
        <v>18360</v>
      </c>
      <c r="C33" s="8" t="s">
        <v>842</v>
      </c>
      <c r="D33" s="470" t="s">
        <v>4329</v>
      </c>
      <c r="E33" s="470"/>
      <c r="F33" s="49"/>
      <c r="G33" s="8" t="s">
        <v>5788</v>
      </c>
      <c r="H33" s="38" t="s">
        <v>11373</v>
      </c>
      <c r="I33" s="8" t="s">
        <v>21</v>
      </c>
      <c r="J33" s="8" t="str">
        <f>IF('NB files'!L33&gt;0, "Y", "N")</f>
        <v>Y</v>
      </c>
      <c r="K33" s="470" t="s">
        <v>455</v>
      </c>
      <c r="L33" s="470" t="s">
        <v>21</v>
      </c>
      <c r="M33" s="470" t="s">
        <v>456</v>
      </c>
      <c r="N33" s="624"/>
      <c r="O33" s="471" t="s">
        <v>449</v>
      </c>
      <c r="P33" s="471" t="s">
        <v>463</v>
      </c>
      <c r="Q33" s="525" t="s">
        <v>19244</v>
      </c>
      <c r="R33" s="8"/>
      <c r="S33" s="8" t="s">
        <v>20</v>
      </c>
      <c r="T33" s="44" t="s">
        <v>843</v>
      </c>
      <c r="U33" s="5"/>
      <c r="W33" s="56"/>
    </row>
    <row r="34" spans="1:23" ht="16" customHeight="1">
      <c r="A34" s="8">
        <v>31</v>
      </c>
      <c r="B34" s="83" t="s">
        <v>18360</v>
      </c>
      <c r="C34" s="8" t="s">
        <v>845</v>
      </c>
      <c r="D34" s="470" t="s">
        <v>4329</v>
      </c>
      <c r="E34" s="470"/>
      <c r="F34" s="49"/>
      <c r="G34" s="8" t="s">
        <v>5789</v>
      </c>
      <c r="H34" s="38" t="s">
        <v>11374</v>
      </c>
      <c r="I34" s="8" t="s">
        <v>21</v>
      </c>
      <c r="J34" s="8" t="str">
        <f>IF('NB files'!L34&gt;0, "Y", "N")</f>
        <v>Y</v>
      </c>
      <c r="K34" s="470" t="s">
        <v>455</v>
      </c>
      <c r="L34" s="470" t="s">
        <v>21</v>
      </c>
      <c r="M34" s="470" t="s">
        <v>5093</v>
      </c>
      <c r="N34" s="624"/>
      <c r="O34" s="470" t="s">
        <v>458</v>
      </c>
      <c r="P34" s="470" t="s">
        <v>463</v>
      </c>
      <c r="Q34" s="525" t="s">
        <v>19245</v>
      </c>
      <c r="R34" s="8"/>
      <c r="S34" s="8" t="s">
        <v>20</v>
      </c>
      <c r="T34" s="44" t="s">
        <v>843</v>
      </c>
      <c r="U34" s="5"/>
      <c r="W34" s="56"/>
    </row>
    <row r="35" spans="1:23" ht="16" customHeight="1">
      <c r="A35" s="8">
        <v>32</v>
      </c>
      <c r="B35" s="83" t="s">
        <v>18360</v>
      </c>
      <c r="C35" s="8" t="s">
        <v>847</v>
      </c>
      <c r="D35" s="470" t="s">
        <v>4329</v>
      </c>
      <c r="E35" s="470"/>
      <c r="F35" s="49"/>
      <c r="G35" s="8" t="s">
        <v>5790</v>
      </c>
      <c r="H35" s="38" t="s">
        <v>11375</v>
      </c>
      <c r="I35" s="8" t="s">
        <v>21</v>
      </c>
      <c r="J35" s="8" t="str">
        <f>IF('NB files'!L35&gt;0, "Y", "N")</f>
        <v>Y</v>
      </c>
      <c r="K35" s="470" t="s">
        <v>455</v>
      </c>
      <c r="L35" s="470" t="s">
        <v>22</v>
      </c>
      <c r="M35" s="470" t="s">
        <v>5099</v>
      </c>
      <c r="N35" s="624"/>
      <c r="O35" s="470" t="s">
        <v>467</v>
      </c>
      <c r="P35" s="470" t="s">
        <v>454</v>
      </c>
      <c r="Q35" s="524" t="s">
        <v>19246</v>
      </c>
      <c r="R35" s="8"/>
      <c r="S35" s="8" t="s">
        <v>20</v>
      </c>
      <c r="T35" s="44" t="s">
        <v>274</v>
      </c>
      <c r="U35" s="5"/>
      <c r="W35" s="56"/>
    </row>
    <row r="36" spans="1:23" ht="16" customHeight="1">
      <c r="A36" s="8">
        <v>33</v>
      </c>
      <c r="B36" s="83" t="s">
        <v>18360</v>
      </c>
      <c r="C36" s="8" t="s">
        <v>849</v>
      </c>
      <c r="D36" s="470" t="s">
        <v>4329</v>
      </c>
      <c r="E36" s="470"/>
      <c r="F36" s="49"/>
      <c r="G36" s="8" t="s">
        <v>5791</v>
      </c>
      <c r="H36" s="38" t="s">
        <v>11376</v>
      </c>
      <c r="I36" s="8" t="s">
        <v>22</v>
      </c>
      <c r="J36" s="8" t="str">
        <f>IF('NB files'!L36&gt;0, "Y", "N")</f>
        <v>N</v>
      </c>
      <c r="K36" s="470" t="s">
        <v>455</v>
      </c>
      <c r="L36" s="470" t="s">
        <v>22</v>
      </c>
      <c r="M36" s="470" t="s">
        <v>5093</v>
      </c>
      <c r="N36" s="624"/>
      <c r="O36" s="470" t="s">
        <v>458</v>
      </c>
      <c r="P36" s="470" t="s">
        <v>454</v>
      </c>
      <c r="Q36" s="524" t="s">
        <v>21938</v>
      </c>
      <c r="R36" s="187" t="s">
        <v>17735</v>
      </c>
      <c r="S36" s="8" t="s">
        <v>20</v>
      </c>
      <c r="T36" s="51" t="s">
        <v>271</v>
      </c>
      <c r="U36" s="5"/>
      <c r="W36" s="56"/>
    </row>
    <row r="37" spans="1:23" ht="16" customHeight="1">
      <c r="A37" s="8">
        <v>34</v>
      </c>
      <c r="B37" s="83" t="s">
        <v>18360</v>
      </c>
      <c r="C37" s="8" t="s">
        <v>851</v>
      </c>
      <c r="D37" s="470" t="s">
        <v>4329</v>
      </c>
      <c r="E37" s="470"/>
      <c r="F37" s="49"/>
      <c r="G37" s="8" t="s">
        <v>5792</v>
      </c>
      <c r="H37" s="38" t="s">
        <v>11377</v>
      </c>
      <c r="I37" s="8" t="s">
        <v>22</v>
      </c>
      <c r="J37" s="8" t="str">
        <f>IF('NB files'!L37&gt;0, "Y", "N")</f>
        <v>Y</v>
      </c>
      <c r="K37" s="470" t="s">
        <v>455</v>
      </c>
      <c r="L37" s="470" t="s">
        <v>22</v>
      </c>
      <c r="M37" s="470" t="s">
        <v>5099</v>
      </c>
      <c r="N37" s="624"/>
      <c r="O37" s="470" t="s">
        <v>9994</v>
      </c>
      <c r="P37" s="470" t="s">
        <v>454</v>
      </c>
      <c r="Q37" s="524" t="s">
        <v>22819</v>
      </c>
      <c r="R37" s="8"/>
      <c r="S37" s="8" t="s">
        <v>20</v>
      </c>
      <c r="T37" s="44" t="s">
        <v>286</v>
      </c>
      <c r="U37" s="5"/>
      <c r="W37" s="56"/>
    </row>
    <row r="38" spans="1:23" ht="16" customHeight="1">
      <c r="A38" s="8">
        <v>35</v>
      </c>
      <c r="B38" s="83" t="s">
        <v>18360</v>
      </c>
      <c r="C38" s="8" t="s">
        <v>853</v>
      </c>
      <c r="D38" s="470" t="s">
        <v>4329</v>
      </c>
      <c r="E38" s="470"/>
      <c r="F38" s="49"/>
      <c r="G38" s="8" t="s">
        <v>5793</v>
      </c>
      <c r="H38" s="38" t="s">
        <v>11378</v>
      </c>
      <c r="I38" s="8" t="s">
        <v>22</v>
      </c>
      <c r="J38" s="8" t="str">
        <f>IF('NB files'!L38&gt;0, "Y", "N")</f>
        <v>Y</v>
      </c>
      <c r="K38" s="470" t="s">
        <v>450</v>
      </c>
      <c r="L38" s="470" t="s">
        <v>22</v>
      </c>
      <c r="M38" s="470" t="s">
        <v>19384</v>
      </c>
      <c r="N38" s="624"/>
      <c r="O38" s="470" t="s">
        <v>472</v>
      </c>
      <c r="P38" s="470" t="s">
        <v>454</v>
      </c>
      <c r="Q38" s="60" t="s">
        <v>23832</v>
      </c>
      <c r="R38" s="8"/>
      <c r="S38" s="8" t="s">
        <v>20</v>
      </c>
      <c r="T38" s="51" t="s">
        <v>274</v>
      </c>
      <c r="U38" s="5"/>
      <c r="W38" s="56"/>
    </row>
    <row r="39" spans="1:23" ht="16" customHeight="1">
      <c r="A39" s="8">
        <v>36</v>
      </c>
      <c r="B39" s="83" t="s">
        <v>18360</v>
      </c>
      <c r="C39" s="8" t="s">
        <v>854</v>
      </c>
      <c r="D39" s="470" t="s">
        <v>4329</v>
      </c>
      <c r="E39" s="470"/>
      <c r="F39" s="8"/>
      <c r="G39" s="8" t="s">
        <v>5794</v>
      </c>
      <c r="H39" s="8" t="s">
        <v>6647</v>
      </c>
      <c r="I39" s="8" t="s">
        <v>21</v>
      </c>
      <c r="J39" s="8" t="str">
        <f>IF('NB files'!L39&gt;0, "Y", "N")</f>
        <v>Y</v>
      </c>
      <c r="K39" s="470" t="s">
        <v>455</v>
      </c>
      <c r="L39" s="470" t="s">
        <v>22</v>
      </c>
      <c r="M39" s="470" t="s">
        <v>456</v>
      </c>
      <c r="N39" s="624"/>
      <c r="O39" s="470" t="s">
        <v>461</v>
      </c>
      <c r="P39" s="470" t="s">
        <v>463</v>
      </c>
      <c r="Q39" s="524" t="s">
        <v>5091</v>
      </c>
      <c r="R39" s="8"/>
      <c r="S39" s="8" t="s">
        <v>20</v>
      </c>
      <c r="T39" s="51" t="s">
        <v>270</v>
      </c>
      <c r="U39" s="5"/>
      <c r="W39" s="56"/>
    </row>
    <row r="40" spans="1:23" ht="16" customHeight="1">
      <c r="A40" s="8">
        <v>37</v>
      </c>
      <c r="B40" s="83" t="s">
        <v>18360</v>
      </c>
      <c r="C40" s="8" t="s">
        <v>855</v>
      </c>
      <c r="D40" s="470" t="s">
        <v>4329</v>
      </c>
      <c r="E40" s="470"/>
      <c r="F40" s="49"/>
      <c r="G40" s="8" t="s">
        <v>5795</v>
      </c>
      <c r="H40" s="38" t="s">
        <v>6648</v>
      </c>
      <c r="I40" s="8" t="s">
        <v>21</v>
      </c>
      <c r="J40" s="8" t="str">
        <f>IF('NB files'!L40&gt;0, "Y", "N")</f>
        <v>Y</v>
      </c>
      <c r="K40" s="470" t="s">
        <v>455</v>
      </c>
      <c r="L40" s="470" t="s">
        <v>21</v>
      </c>
      <c r="M40" s="470" t="s">
        <v>456</v>
      </c>
      <c r="N40" s="624"/>
      <c r="O40" s="470" t="s">
        <v>449</v>
      </c>
      <c r="P40" s="470" t="s">
        <v>454</v>
      </c>
      <c r="Q40" s="524" t="s">
        <v>19247</v>
      </c>
      <c r="R40" s="8"/>
      <c r="S40" s="8" t="s">
        <v>20</v>
      </c>
      <c r="T40" s="44" t="s">
        <v>270</v>
      </c>
      <c r="U40" s="5"/>
      <c r="W40" s="56"/>
    </row>
    <row r="41" spans="1:23" ht="16" customHeight="1">
      <c r="A41" s="8">
        <v>38</v>
      </c>
      <c r="B41" s="83" t="s">
        <v>18360</v>
      </c>
      <c r="C41" s="8" t="s">
        <v>857</v>
      </c>
      <c r="D41" s="470" t="s">
        <v>4329</v>
      </c>
      <c r="E41" s="470"/>
      <c r="F41" s="49"/>
      <c r="G41" s="8" t="s">
        <v>5796</v>
      </c>
      <c r="H41" s="100" t="s">
        <v>11379</v>
      </c>
      <c r="I41" s="8" t="s">
        <v>21</v>
      </c>
      <c r="J41" s="8" t="str">
        <f>IF('NB files'!L41&gt;0, "Y", "N")</f>
        <v>Y</v>
      </c>
      <c r="K41" s="470" t="s">
        <v>455</v>
      </c>
      <c r="L41" s="470" t="s">
        <v>22</v>
      </c>
      <c r="M41" s="470" t="s">
        <v>456</v>
      </c>
      <c r="N41" s="624"/>
      <c r="O41" s="470" t="s">
        <v>462</v>
      </c>
      <c r="P41" s="470" t="s">
        <v>454</v>
      </c>
      <c r="Q41" s="524" t="s">
        <v>19248</v>
      </c>
      <c r="R41" s="8"/>
      <c r="S41" s="8" t="s">
        <v>20</v>
      </c>
      <c r="T41" s="44" t="s">
        <v>283</v>
      </c>
      <c r="U41" s="5"/>
      <c r="W41" s="56"/>
    </row>
    <row r="42" spans="1:23" ht="16" customHeight="1">
      <c r="A42" s="8">
        <v>39</v>
      </c>
      <c r="B42" s="83" t="s">
        <v>18360</v>
      </c>
      <c r="C42" s="8" t="s">
        <v>859</v>
      </c>
      <c r="D42" s="470" t="s">
        <v>4329</v>
      </c>
      <c r="E42" s="470"/>
      <c r="F42" s="49"/>
      <c r="G42" s="8" t="s">
        <v>5797</v>
      </c>
      <c r="H42" s="8" t="s">
        <v>6650</v>
      </c>
      <c r="I42" s="8" t="s">
        <v>21</v>
      </c>
      <c r="J42" s="8" t="str">
        <f>IF('NB files'!L42&gt;0, "Y", "N")</f>
        <v>Y</v>
      </c>
      <c r="K42" s="470" t="s">
        <v>455</v>
      </c>
      <c r="L42" s="470" t="s">
        <v>21</v>
      </c>
      <c r="M42" s="470" t="s">
        <v>456</v>
      </c>
      <c r="N42" s="624"/>
      <c r="O42" s="470" t="s">
        <v>449</v>
      </c>
      <c r="P42" s="470" t="s">
        <v>463</v>
      </c>
      <c r="Q42" s="524" t="s">
        <v>19241</v>
      </c>
      <c r="R42" s="8"/>
      <c r="S42" s="8" t="s">
        <v>20</v>
      </c>
      <c r="T42" s="32" t="s">
        <v>270</v>
      </c>
      <c r="U42" s="5"/>
      <c r="W42" s="56"/>
    </row>
    <row r="43" spans="1:23" ht="16" customHeight="1">
      <c r="A43" s="8">
        <v>40</v>
      </c>
      <c r="B43" s="83" t="s">
        <v>18360</v>
      </c>
      <c r="C43" s="8" t="s">
        <v>860</v>
      </c>
      <c r="D43" s="470" t="s">
        <v>4329</v>
      </c>
      <c r="E43" s="470"/>
      <c r="F43" s="49"/>
      <c r="G43" s="8" t="s">
        <v>5798</v>
      </c>
      <c r="H43" s="8" t="s">
        <v>6657</v>
      </c>
      <c r="I43" s="8" t="s">
        <v>21</v>
      </c>
      <c r="J43" s="8" t="str">
        <f>IF('NB files'!L43&gt;0, "Y", "N")</f>
        <v>N</v>
      </c>
      <c r="K43" s="470" t="s">
        <v>455</v>
      </c>
      <c r="L43" s="470" t="s">
        <v>22</v>
      </c>
      <c r="M43" s="470" t="s">
        <v>23183</v>
      </c>
      <c r="N43" s="624"/>
      <c r="O43" s="470" t="s">
        <v>449</v>
      </c>
      <c r="P43" s="470" t="s">
        <v>454</v>
      </c>
      <c r="Q43" s="524" t="s">
        <v>5092</v>
      </c>
      <c r="R43" s="38"/>
      <c r="S43" s="8" t="s">
        <v>20</v>
      </c>
      <c r="T43" s="51" t="s">
        <v>271</v>
      </c>
      <c r="U43" s="5"/>
      <c r="W43" s="56"/>
    </row>
    <row r="44" spans="1:23" ht="16" customHeight="1">
      <c r="A44" s="8">
        <v>41</v>
      </c>
      <c r="B44" s="83" t="s">
        <v>18360</v>
      </c>
      <c r="C44" s="8" t="s">
        <v>861</v>
      </c>
      <c r="D44" s="470" t="s">
        <v>4329</v>
      </c>
      <c r="E44" s="470"/>
      <c r="F44" s="49"/>
      <c r="G44" s="8" t="s">
        <v>5799</v>
      </c>
      <c r="H44" s="8" t="s">
        <v>6661</v>
      </c>
      <c r="I44" s="8" t="s">
        <v>21</v>
      </c>
      <c r="J44" s="8" t="str">
        <f>IF('NB files'!L44&gt;0, "Y", "N")</f>
        <v>Y</v>
      </c>
      <c r="K44" s="470" t="s">
        <v>455</v>
      </c>
      <c r="L44" s="470" t="s">
        <v>22</v>
      </c>
      <c r="M44" s="470" t="s">
        <v>5093</v>
      </c>
      <c r="N44" s="624"/>
      <c r="O44" s="470" t="s">
        <v>449</v>
      </c>
      <c r="P44" s="470" t="s">
        <v>454</v>
      </c>
      <c r="Q44" s="524" t="s">
        <v>5094</v>
      </c>
      <c r="R44" s="8"/>
      <c r="S44" s="8" t="s">
        <v>20</v>
      </c>
      <c r="T44" s="51" t="s">
        <v>270</v>
      </c>
      <c r="U44" s="5"/>
      <c r="W44" s="56"/>
    </row>
    <row r="45" spans="1:23" ht="16" customHeight="1">
      <c r="A45" s="8">
        <v>42</v>
      </c>
      <c r="B45" s="83" t="s">
        <v>18360</v>
      </c>
      <c r="C45" s="8" t="s">
        <v>863</v>
      </c>
      <c r="D45" s="470" t="s">
        <v>4329</v>
      </c>
      <c r="E45" s="470"/>
      <c r="F45" s="49"/>
      <c r="G45" s="8" t="s">
        <v>5800</v>
      </c>
      <c r="H45" s="8" t="s">
        <v>11380</v>
      </c>
      <c r="I45" s="8" t="s">
        <v>21</v>
      </c>
      <c r="J45" s="8" t="str">
        <f>IF('NB files'!L45&gt;0, "Y", "N")</f>
        <v>Y</v>
      </c>
      <c r="K45" s="470" t="s">
        <v>455</v>
      </c>
      <c r="L45" s="470" t="s">
        <v>22</v>
      </c>
      <c r="M45" s="470" t="s">
        <v>19372</v>
      </c>
      <c r="N45" s="624"/>
      <c r="O45" s="470" t="s">
        <v>9980</v>
      </c>
      <c r="P45" s="470" t="s">
        <v>463</v>
      </c>
      <c r="Q45" s="524" t="s">
        <v>19249</v>
      </c>
      <c r="R45" s="8"/>
      <c r="S45" s="8" t="s">
        <v>20</v>
      </c>
      <c r="T45" s="44" t="s">
        <v>271</v>
      </c>
      <c r="U45" s="5"/>
      <c r="W45" s="56"/>
    </row>
    <row r="46" spans="1:23" ht="16" customHeight="1">
      <c r="A46" s="8">
        <v>43</v>
      </c>
      <c r="B46" s="83" t="s">
        <v>18360</v>
      </c>
      <c r="C46" s="8" t="s">
        <v>865</v>
      </c>
      <c r="D46" s="470" t="s">
        <v>4329</v>
      </c>
      <c r="E46" s="470"/>
      <c r="F46" s="49"/>
      <c r="G46" s="8" t="s">
        <v>5801</v>
      </c>
      <c r="H46" s="8" t="s">
        <v>11381</v>
      </c>
      <c r="I46" s="8" t="s">
        <v>21</v>
      </c>
      <c r="J46" s="8" t="str">
        <f>IF('NB files'!L46&gt;0, "Y", "N")</f>
        <v>Y</v>
      </c>
      <c r="K46" s="470" t="s">
        <v>450</v>
      </c>
      <c r="L46" s="470" t="s">
        <v>22</v>
      </c>
      <c r="M46" s="470" t="s">
        <v>19371</v>
      </c>
      <c r="N46" s="624"/>
      <c r="O46" s="470" t="s">
        <v>471</v>
      </c>
      <c r="P46" s="470" t="s">
        <v>463</v>
      </c>
      <c r="Q46" s="524" t="s">
        <v>22820</v>
      </c>
      <c r="R46" s="8"/>
      <c r="S46" s="8" t="s">
        <v>20</v>
      </c>
      <c r="T46" s="44" t="s">
        <v>270</v>
      </c>
      <c r="U46" s="5"/>
      <c r="W46" s="56"/>
    </row>
    <row r="47" spans="1:23" ht="16" customHeight="1">
      <c r="A47" s="8">
        <v>44</v>
      </c>
      <c r="B47" s="83" t="s">
        <v>18360</v>
      </c>
      <c r="C47" s="8" t="s">
        <v>867</v>
      </c>
      <c r="D47" s="470" t="s">
        <v>4329</v>
      </c>
      <c r="E47" s="470"/>
      <c r="F47" s="49"/>
      <c r="G47" s="8" t="s">
        <v>5802</v>
      </c>
      <c r="H47" s="8" t="s">
        <v>6664</v>
      </c>
      <c r="I47" s="8" t="s">
        <v>22</v>
      </c>
      <c r="J47" s="8" t="str">
        <f>IF('NB files'!L47&gt;0, "Y", "N")</f>
        <v>Y</v>
      </c>
      <c r="K47" s="470" t="s">
        <v>455</v>
      </c>
      <c r="L47" s="470" t="s">
        <v>22</v>
      </c>
      <c r="M47" s="470" t="s">
        <v>5093</v>
      </c>
      <c r="N47" s="624"/>
      <c r="O47" s="470" t="s">
        <v>458</v>
      </c>
      <c r="P47" s="470" t="s">
        <v>454</v>
      </c>
      <c r="Q47" s="524" t="s">
        <v>5096</v>
      </c>
      <c r="R47" s="8"/>
      <c r="S47" s="8" t="s">
        <v>20</v>
      </c>
      <c r="T47" s="51" t="s">
        <v>270</v>
      </c>
      <c r="U47" s="5"/>
      <c r="W47" s="56"/>
    </row>
    <row r="48" spans="1:23" ht="16" customHeight="1">
      <c r="A48" s="8">
        <v>45</v>
      </c>
      <c r="B48" s="83" t="s">
        <v>18360</v>
      </c>
      <c r="C48" s="8" t="s">
        <v>868</v>
      </c>
      <c r="D48" s="470" t="s">
        <v>4329</v>
      </c>
      <c r="E48" s="470"/>
      <c r="F48" s="49"/>
      <c r="G48" s="8" t="s">
        <v>5803</v>
      </c>
      <c r="H48" s="8" t="s">
        <v>6658</v>
      </c>
      <c r="I48" s="8" t="s">
        <v>21</v>
      </c>
      <c r="J48" s="8" t="str">
        <f>IF('NB files'!L48&gt;0, "Y", "N")</f>
        <v>Y</v>
      </c>
      <c r="K48" s="470" t="s">
        <v>455</v>
      </c>
      <c r="L48" s="470" t="s">
        <v>21</v>
      </c>
      <c r="M48" s="470" t="s">
        <v>5093</v>
      </c>
      <c r="N48" s="624"/>
      <c r="O48" s="470" t="s">
        <v>449</v>
      </c>
      <c r="P48" s="470" t="s">
        <v>463</v>
      </c>
      <c r="Q48" s="524" t="s">
        <v>22821</v>
      </c>
      <c r="R48" s="8"/>
      <c r="S48" s="8" t="s">
        <v>20</v>
      </c>
      <c r="T48" s="32" t="s">
        <v>279</v>
      </c>
      <c r="U48" s="5"/>
      <c r="W48" s="56"/>
    </row>
    <row r="49" spans="1:23" ht="16" customHeight="1">
      <c r="A49" s="8">
        <v>46</v>
      </c>
      <c r="B49" s="83" t="s">
        <v>18360</v>
      </c>
      <c r="C49" s="8" t="s">
        <v>869</v>
      </c>
      <c r="D49" s="470" t="s">
        <v>4329</v>
      </c>
      <c r="E49" s="470"/>
      <c r="F49" s="49"/>
      <c r="G49" s="8" t="s">
        <v>5804</v>
      </c>
      <c r="H49" s="38" t="s">
        <v>11382</v>
      </c>
      <c r="I49" s="8" t="s">
        <v>21</v>
      </c>
      <c r="J49" s="8" t="str">
        <f>IF('NB files'!L49&gt;0, "Y", "N")</f>
        <v>Y</v>
      </c>
      <c r="K49" s="470" t="s">
        <v>455</v>
      </c>
      <c r="L49" s="470" t="s">
        <v>21</v>
      </c>
      <c r="M49" s="470" t="s">
        <v>5093</v>
      </c>
      <c r="N49" s="624"/>
      <c r="O49" s="470" t="s">
        <v>448</v>
      </c>
      <c r="P49" s="470" t="s">
        <v>454</v>
      </c>
      <c r="Q49" s="524" t="s">
        <v>22822</v>
      </c>
      <c r="R49" s="8"/>
      <c r="S49" s="8" t="s">
        <v>20</v>
      </c>
      <c r="T49" s="44" t="s">
        <v>281</v>
      </c>
      <c r="U49" s="5"/>
      <c r="W49" s="56"/>
    </row>
    <row r="50" spans="1:23" ht="16" customHeight="1">
      <c r="A50" s="8">
        <v>47</v>
      </c>
      <c r="B50" s="83" t="s">
        <v>18360</v>
      </c>
      <c r="C50" s="8" t="s">
        <v>871</v>
      </c>
      <c r="D50" s="470" t="s">
        <v>4329</v>
      </c>
      <c r="E50" s="470"/>
      <c r="F50" s="49"/>
      <c r="G50" s="8" t="s">
        <v>5805</v>
      </c>
      <c r="H50" s="38" t="s">
        <v>11383</v>
      </c>
      <c r="I50" s="8" t="s">
        <v>21</v>
      </c>
      <c r="J50" s="8" t="str">
        <f>IF('NB files'!L50&gt;0, "Y", "N")</f>
        <v>Y</v>
      </c>
      <c r="K50" s="470" t="s">
        <v>455</v>
      </c>
      <c r="L50" s="470" t="s">
        <v>21</v>
      </c>
      <c r="M50" s="470" t="s">
        <v>19372</v>
      </c>
      <c r="N50" s="624"/>
      <c r="O50" s="470" t="s">
        <v>468</v>
      </c>
      <c r="P50" s="470" t="s">
        <v>454</v>
      </c>
      <c r="Q50" s="524" t="s">
        <v>19250</v>
      </c>
      <c r="R50" s="8"/>
      <c r="S50" s="8" t="s">
        <v>20</v>
      </c>
      <c r="T50" s="44" t="s">
        <v>286</v>
      </c>
      <c r="U50" s="5"/>
      <c r="W50" s="56"/>
    </row>
    <row r="51" spans="1:23" ht="16" customHeight="1">
      <c r="A51" s="8">
        <v>48</v>
      </c>
      <c r="B51" s="83" t="s">
        <v>18360</v>
      </c>
      <c r="C51" s="8" t="s">
        <v>873</v>
      </c>
      <c r="D51" s="470" t="s">
        <v>4329</v>
      </c>
      <c r="E51" s="470"/>
      <c r="F51" s="49"/>
      <c r="G51" s="8" t="s">
        <v>5806</v>
      </c>
      <c r="H51" s="38" t="s">
        <v>11384</v>
      </c>
      <c r="I51" s="8" t="s">
        <v>22</v>
      </c>
      <c r="J51" s="8" t="str">
        <f>IF('NB files'!L51&gt;0, "Y", "N")</f>
        <v>Y</v>
      </c>
      <c r="K51" s="470" t="s">
        <v>455</v>
      </c>
      <c r="L51" s="470" t="s">
        <v>21</v>
      </c>
      <c r="M51" s="470" t="s">
        <v>456</v>
      </c>
      <c r="N51" s="624"/>
      <c r="O51" s="470" t="s">
        <v>478</v>
      </c>
      <c r="P51" s="470" t="s">
        <v>463</v>
      </c>
      <c r="Q51" s="524" t="s">
        <v>19251</v>
      </c>
      <c r="R51" s="8"/>
      <c r="S51" s="8" t="s">
        <v>20</v>
      </c>
      <c r="T51" s="44" t="s">
        <v>286</v>
      </c>
      <c r="U51" s="5"/>
      <c r="W51" s="56"/>
    </row>
    <row r="52" spans="1:23" ht="16" customHeight="1">
      <c r="A52" s="8">
        <v>49</v>
      </c>
      <c r="B52" s="83" t="s">
        <v>18360</v>
      </c>
      <c r="C52" s="8" t="s">
        <v>875</v>
      </c>
      <c r="D52" s="470" t="s">
        <v>4329</v>
      </c>
      <c r="E52" s="470"/>
      <c r="F52" s="49"/>
      <c r="G52" s="8" t="s">
        <v>5807</v>
      </c>
      <c r="H52" s="8" t="s">
        <v>6666</v>
      </c>
      <c r="I52" s="8" t="s">
        <v>21</v>
      </c>
      <c r="J52" s="8" t="str">
        <f>IF('NB files'!L52&gt;0, "Y", "N")</f>
        <v>Y</v>
      </c>
      <c r="K52" s="470" t="s">
        <v>455</v>
      </c>
      <c r="L52" s="470" t="s">
        <v>21</v>
      </c>
      <c r="M52" s="470" t="s">
        <v>5097</v>
      </c>
      <c r="N52" s="624"/>
      <c r="O52" s="470" t="s">
        <v>449</v>
      </c>
      <c r="P52" s="470" t="s">
        <v>463</v>
      </c>
      <c r="Q52" s="524" t="s">
        <v>19252</v>
      </c>
      <c r="R52" s="8"/>
      <c r="S52" s="8" t="s">
        <v>20</v>
      </c>
      <c r="T52" s="44" t="s">
        <v>276</v>
      </c>
      <c r="U52" s="5"/>
      <c r="W52" s="56"/>
    </row>
    <row r="53" spans="1:23" ht="16" customHeight="1">
      <c r="A53" s="8">
        <v>50</v>
      </c>
      <c r="B53" s="83" t="s">
        <v>18360</v>
      </c>
      <c r="C53" s="8" t="s">
        <v>877</v>
      </c>
      <c r="D53" s="470" t="s">
        <v>4329</v>
      </c>
      <c r="E53" s="470"/>
      <c r="F53" s="49"/>
      <c r="G53" s="8" t="s">
        <v>5808</v>
      </c>
      <c r="H53" s="8" t="s">
        <v>11385</v>
      </c>
      <c r="I53" s="8" t="s">
        <v>21</v>
      </c>
      <c r="J53" s="8" t="str">
        <f>IF('NB files'!L53&gt;0, "Y", "N")</f>
        <v>Y</v>
      </c>
      <c r="K53" s="470" t="s">
        <v>455</v>
      </c>
      <c r="L53" s="470" t="s">
        <v>21</v>
      </c>
      <c r="M53" s="470" t="s">
        <v>5095</v>
      </c>
      <c r="N53" s="624"/>
      <c r="O53" s="470" t="s">
        <v>449</v>
      </c>
      <c r="P53" s="470" t="s">
        <v>454</v>
      </c>
      <c r="Q53" s="524" t="s">
        <v>19253</v>
      </c>
      <c r="R53" s="8"/>
      <c r="S53" s="8" t="s">
        <v>20</v>
      </c>
      <c r="T53" s="44" t="s">
        <v>271</v>
      </c>
      <c r="U53" s="5"/>
      <c r="W53" s="56"/>
    </row>
    <row r="54" spans="1:23" ht="16" customHeight="1">
      <c r="A54" s="8">
        <v>51</v>
      </c>
      <c r="B54" s="83" t="s">
        <v>18360</v>
      </c>
      <c r="C54" s="8" t="s">
        <v>879</v>
      </c>
      <c r="D54" s="470" t="s">
        <v>4329</v>
      </c>
      <c r="E54" s="470"/>
      <c r="F54" s="49"/>
      <c r="G54" s="8" t="s">
        <v>5809</v>
      </c>
      <c r="H54" s="122" t="s">
        <v>11386</v>
      </c>
      <c r="I54" s="8" t="s">
        <v>21</v>
      </c>
      <c r="J54" s="8" t="str">
        <f>IF('NB files'!L54&gt;0, "Y", "N")</f>
        <v>Y</v>
      </c>
      <c r="K54" s="470" t="s">
        <v>455</v>
      </c>
      <c r="L54" s="470" t="s">
        <v>22</v>
      </c>
      <c r="M54" s="470" t="s">
        <v>5095</v>
      </c>
      <c r="N54" s="624"/>
      <c r="O54" s="470" t="s">
        <v>476</v>
      </c>
      <c r="P54" s="470" t="s">
        <v>454</v>
      </c>
      <c r="Q54" s="524" t="s">
        <v>19254</v>
      </c>
      <c r="R54" s="8"/>
      <c r="S54" s="8" t="s">
        <v>20</v>
      </c>
      <c r="T54" s="44" t="s">
        <v>283</v>
      </c>
      <c r="U54" s="5"/>
      <c r="W54" s="56"/>
    </row>
    <row r="55" spans="1:23" ht="16" customHeight="1">
      <c r="A55" s="8">
        <v>52</v>
      </c>
      <c r="B55" s="83" t="s">
        <v>18360</v>
      </c>
      <c r="C55" s="8" t="s">
        <v>881</v>
      </c>
      <c r="D55" s="470" t="s">
        <v>4329</v>
      </c>
      <c r="E55" s="470"/>
      <c r="F55" s="49"/>
      <c r="G55" s="8" t="s">
        <v>5810</v>
      </c>
      <c r="H55" s="8" t="s">
        <v>6673</v>
      </c>
      <c r="I55" s="8" t="s">
        <v>21</v>
      </c>
      <c r="J55" s="8" t="str">
        <f>IF('NB files'!L55&gt;0, "Y", "N")</f>
        <v>N</v>
      </c>
      <c r="K55" s="470" t="s">
        <v>455</v>
      </c>
      <c r="L55" s="470" t="s">
        <v>22</v>
      </c>
      <c r="M55" s="470" t="s">
        <v>5093</v>
      </c>
      <c r="N55" s="624"/>
      <c r="O55" s="470" t="s">
        <v>480</v>
      </c>
      <c r="P55" s="470" t="s">
        <v>5098</v>
      </c>
      <c r="Q55" s="524" t="s">
        <v>19255</v>
      </c>
      <c r="R55" s="8"/>
      <c r="S55" s="8" t="s">
        <v>20</v>
      </c>
      <c r="T55" s="44" t="s">
        <v>5865</v>
      </c>
      <c r="U55" s="5"/>
      <c r="W55" s="56"/>
    </row>
    <row r="56" spans="1:23" ht="16" customHeight="1">
      <c r="A56" s="8">
        <v>53</v>
      </c>
      <c r="B56" s="83" t="s">
        <v>18360</v>
      </c>
      <c r="C56" s="8" t="s">
        <v>5116</v>
      </c>
      <c r="D56" s="470" t="s">
        <v>4329</v>
      </c>
      <c r="E56" s="470"/>
      <c r="F56" s="49"/>
      <c r="G56" s="8" t="s">
        <v>5811</v>
      </c>
      <c r="H56" s="8" t="s">
        <v>11387</v>
      </c>
      <c r="I56" s="8" t="s">
        <v>21</v>
      </c>
      <c r="J56" s="8" t="str">
        <f>IF('NB files'!L56&gt;0, "Y", "N")</f>
        <v>Y</v>
      </c>
      <c r="K56" s="470" t="s">
        <v>455</v>
      </c>
      <c r="L56" s="470" t="s">
        <v>21</v>
      </c>
      <c r="M56" s="470" t="s">
        <v>487</v>
      </c>
      <c r="N56" s="624"/>
      <c r="O56" s="470" t="s">
        <v>449</v>
      </c>
      <c r="P56" s="470" t="s">
        <v>454</v>
      </c>
      <c r="Q56" s="524" t="s">
        <v>22823</v>
      </c>
      <c r="R56" s="8"/>
      <c r="S56" s="8" t="s">
        <v>20</v>
      </c>
      <c r="T56" s="185" t="s">
        <v>270</v>
      </c>
      <c r="U56" s="5"/>
      <c r="W56" s="56"/>
    </row>
    <row r="57" spans="1:23" ht="16" customHeight="1">
      <c r="A57" s="8">
        <v>54</v>
      </c>
      <c r="B57" s="83" t="s">
        <v>18360</v>
      </c>
      <c r="C57" s="8" t="s">
        <v>884</v>
      </c>
      <c r="D57" s="470" t="s">
        <v>4329</v>
      </c>
      <c r="E57" s="470"/>
      <c r="F57" s="49"/>
      <c r="G57" s="8" t="s">
        <v>5812</v>
      </c>
      <c r="H57" s="8" t="s">
        <v>6675</v>
      </c>
      <c r="I57" s="8" t="s">
        <v>22</v>
      </c>
      <c r="J57" s="8" t="str">
        <f>IF('NB files'!L57&gt;0, "Y", "N")</f>
        <v>Y</v>
      </c>
      <c r="K57" s="470" t="s">
        <v>455</v>
      </c>
      <c r="L57" s="470" t="s">
        <v>22</v>
      </c>
      <c r="M57" s="470" t="s">
        <v>487</v>
      </c>
      <c r="N57" s="624"/>
      <c r="O57" s="470" t="s">
        <v>10000</v>
      </c>
      <c r="P57" s="470" t="s">
        <v>5098</v>
      </c>
      <c r="Q57" s="524" t="s">
        <v>19256</v>
      </c>
      <c r="R57" s="8"/>
      <c r="S57" s="8" t="s">
        <v>20</v>
      </c>
      <c r="T57" s="51" t="s">
        <v>270</v>
      </c>
      <c r="U57" s="5"/>
      <c r="W57" s="56"/>
    </row>
    <row r="58" spans="1:23" ht="16" customHeight="1">
      <c r="A58" s="8">
        <v>55</v>
      </c>
      <c r="B58" s="83" t="s">
        <v>18360</v>
      </c>
      <c r="C58" s="8" t="s">
        <v>795</v>
      </c>
      <c r="D58" s="470" t="s">
        <v>4329</v>
      </c>
      <c r="E58" s="470"/>
      <c r="F58" s="49"/>
      <c r="G58" s="8" t="s">
        <v>5813</v>
      </c>
      <c r="H58" s="8" t="s">
        <v>6670</v>
      </c>
      <c r="I58" s="8" t="s">
        <v>21</v>
      </c>
      <c r="J58" s="8" t="str">
        <f>IF('NB files'!L58&gt;0, "Y", "N")</f>
        <v>Y</v>
      </c>
      <c r="K58" s="470" t="s">
        <v>455</v>
      </c>
      <c r="L58" s="470" t="s">
        <v>21</v>
      </c>
      <c r="M58" s="470" t="s">
        <v>456</v>
      </c>
      <c r="N58" s="624"/>
      <c r="O58" s="470" t="s">
        <v>460</v>
      </c>
      <c r="P58" s="470" t="s">
        <v>5098</v>
      </c>
      <c r="Q58" s="524" t="s">
        <v>19257</v>
      </c>
      <c r="R58" s="8"/>
      <c r="S58" s="8" t="s">
        <v>20</v>
      </c>
      <c r="T58" s="51" t="s">
        <v>275</v>
      </c>
      <c r="U58" s="5"/>
      <c r="W58" s="56"/>
    </row>
    <row r="59" spans="1:23" ht="16" customHeight="1">
      <c r="A59" s="8">
        <v>56</v>
      </c>
      <c r="B59" s="83" t="s">
        <v>18360</v>
      </c>
      <c r="C59" s="8" t="s">
        <v>886</v>
      </c>
      <c r="D59" s="470" t="s">
        <v>4329</v>
      </c>
      <c r="E59" s="470"/>
      <c r="F59" s="49"/>
      <c r="G59" s="8" t="s">
        <v>5814</v>
      </c>
      <c r="H59" s="8" t="s">
        <v>6674</v>
      </c>
      <c r="I59" s="8" t="s">
        <v>21</v>
      </c>
      <c r="J59" s="8" t="str">
        <f>IF('NB files'!L59&gt;0, "Y", "N")</f>
        <v>Y</v>
      </c>
      <c r="K59" s="470" t="s">
        <v>455</v>
      </c>
      <c r="L59" s="470" t="s">
        <v>21</v>
      </c>
      <c r="M59" s="470" t="s">
        <v>456</v>
      </c>
      <c r="N59" s="624"/>
      <c r="O59" s="470" t="s">
        <v>458</v>
      </c>
      <c r="P59" s="470" t="s">
        <v>454</v>
      </c>
      <c r="Q59" s="524" t="s">
        <v>19258</v>
      </c>
      <c r="R59" s="8"/>
      <c r="S59" s="8" t="s">
        <v>20</v>
      </c>
      <c r="T59" s="32" t="s">
        <v>270</v>
      </c>
      <c r="U59" s="5"/>
      <c r="W59" s="56"/>
    </row>
    <row r="60" spans="1:23" ht="16" customHeight="1">
      <c r="A60" s="8">
        <v>57</v>
      </c>
      <c r="B60" s="83" t="s">
        <v>18360</v>
      </c>
      <c r="C60" s="8" t="s">
        <v>887</v>
      </c>
      <c r="D60" s="470" t="s">
        <v>4329</v>
      </c>
      <c r="E60" s="470"/>
      <c r="F60" s="49"/>
      <c r="G60" s="8" t="s">
        <v>5815</v>
      </c>
      <c r="H60" s="49" t="s">
        <v>9744</v>
      </c>
      <c r="I60" s="8" t="s">
        <v>22</v>
      </c>
      <c r="J60" s="8" t="str">
        <f>IF('NB files'!L60&gt;0, "Y", "N")</f>
        <v>Y</v>
      </c>
      <c r="K60" s="470" t="s">
        <v>455</v>
      </c>
      <c r="L60" s="470" t="s">
        <v>21</v>
      </c>
      <c r="M60" s="470" t="s">
        <v>456</v>
      </c>
      <c r="N60" s="624"/>
      <c r="O60" s="470" t="s">
        <v>461</v>
      </c>
      <c r="P60" s="470" t="s">
        <v>463</v>
      </c>
      <c r="Q60" s="524" t="s">
        <v>22824</v>
      </c>
      <c r="R60" s="8"/>
      <c r="S60" s="8" t="s">
        <v>20</v>
      </c>
      <c r="T60" s="32" t="s">
        <v>286</v>
      </c>
      <c r="U60" s="5"/>
      <c r="W60" s="56"/>
    </row>
    <row r="61" spans="1:23" ht="16" customHeight="1">
      <c r="A61" s="8">
        <v>58</v>
      </c>
      <c r="B61" s="83" t="s">
        <v>18360</v>
      </c>
      <c r="C61" s="8" t="s">
        <v>888</v>
      </c>
      <c r="D61" s="470" t="s">
        <v>4329</v>
      </c>
      <c r="E61" s="470"/>
      <c r="F61" s="49"/>
      <c r="G61" s="8" t="s">
        <v>5816</v>
      </c>
      <c r="H61" s="8" t="s">
        <v>6680</v>
      </c>
      <c r="I61" s="8" t="s">
        <v>21</v>
      </c>
      <c r="J61" s="8" t="str">
        <f>IF('NB files'!L61&gt;0, "Y", "N")</f>
        <v>Y</v>
      </c>
      <c r="K61" s="470" t="s">
        <v>455</v>
      </c>
      <c r="L61" s="470" t="s">
        <v>22</v>
      </c>
      <c r="M61" s="470" t="s">
        <v>5093</v>
      </c>
      <c r="N61" s="624"/>
      <c r="O61" s="470" t="s">
        <v>9981</v>
      </c>
      <c r="P61" s="470" t="s">
        <v>454</v>
      </c>
      <c r="Q61" s="524" t="s">
        <v>22825</v>
      </c>
      <c r="R61" s="8"/>
      <c r="S61" s="8" t="s">
        <v>20</v>
      </c>
      <c r="T61" s="51" t="s">
        <v>271</v>
      </c>
      <c r="U61" s="5"/>
      <c r="W61" s="56"/>
    </row>
    <row r="62" spans="1:23" ht="16" customHeight="1">
      <c r="A62" s="8">
        <v>59</v>
      </c>
      <c r="B62" s="83" t="s">
        <v>18360</v>
      </c>
      <c r="C62" s="8" t="s">
        <v>889</v>
      </c>
      <c r="D62" s="470" t="s">
        <v>4329</v>
      </c>
      <c r="E62" s="470"/>
      <c r="F62" s="49"/>
      <c r="G62" s="8" t="s">
        <v>5817</v>
      </c>
      <c r="H62" s="8" t="s">
        <v>6681</v>
      </c>
      <c r="I62" s="8" t="s">
        <v>22</v>
      </c>
      <c r="J62" s="8" t="str">
        <f>IF('NB files'!L62&gt;0, "Y", "N")</f>
        <v>Y</v>
      </c>
      <c r="K62" s="470" t="s">
        <v>455</v>
      </c>
      <c r="L62" s="470" t="s">
        <v>22</v>
      </c>
      <c r="M62" s="470" t="s">
        <v>5093</v>
      </c>
      <c r="N62" s="624"/>
      <c r="O62" s="470" t="s">
        <v>461</v>
      </c>
      <c r="P62" s="470" t="s">
        <v>463</v>
      </c>
      <c r="Q62" s="524" t="s">
        <v>21950</v>
      </c>
      <c r="R62" s="8"/>
      <c r="S62" s="8" t="s">
        <v>20</v>
      </c>
      <c r="T62" s="51" t="s">
        <v>270</v>
      </c>
      <c r="U62" s="5"/>
      <c r="W62" s="56"/>
    </row>
    <row r="63" spans="1:23" ht="16" customHeight="1">
      <c r="A63" s="8">
        <v>60</v>
      </c>
      <c r="B63" s="83" t="s">
        <v>18360</v>
      </c>
      <c r="C63" s="8" t="s">
        <v>891</v>
      </c>
      <c r="D63" s="470" t="s">
        <v>4329</v>
      </c>
      <c r="E63" s="470"/>
      <c r="F63" s="49"/>
      <c r="G63" s="8" t="s">
        <v>5818</v>
      </c>
      <c r="H63" s="8" t="s">
        <v>6712</v>
      </c>
      <c r="I63" s="8" t="s">
        <v>21</v>
      </c>
      <c r="J63" s="8" t="str">
        <f>IF('NB files'!L63&gt;0, "Y", "N")</f>
        <v>Y</v>
      </c>
      <c r="K63" s="470" t="s">
        <v>455</v>
      </c>
      <c r="L63" s="470" t="s">
        <v>22</v>
      </c>
      <c r="M63" s="470" t="s">
        <v>456</v>
      </c>
      <c r="N63" s="624"/>
      <c r="O63" s="470" t="s">
        <v>9990</v>
      </c>
      <c r="P63" s="470" t="s">
        <v>463</v>
      </c>
      <c r="Q63" s="524" t="s">
        <v>21951</v>
      </c>
      <c r="R63" s="8"/>
      <c r="S63" s="8" t="s">
        <v>20</v>
      </c>
      <c r="T63" s="51" t="s">
        <v>271</v>
      </c>
      <c r="U63" s="5"/>
      <c r="W63" s="56"/>
    </row>
    <row r="64" spans="1:23" ht="16" customHeight="1">
      <c r="A64" s="8">
        <v>61</v>
      </c>
      <c r="B64" s="83" t="s">
        <v>18360</v>
      </c>
      <c r="C64" s="8" t="s">
        <v>892</v>
      </c>
      <c r="D64" s="470" t="s">
        <v>4329</v>
      </c>
      <c r="E64" s="470"/>
      <c r="F64" s="49"/>
      <c r="G64" s="49" t="s">
        <v>5819</v>
      </c>
      <c r="H64" s="8" t="s">
        <v>6682</v>
      </c>
      <c r="I64" s="8" t="s">
        <v>21</v>
      </c>
      <c r="J64" s="8" t="str">
        <f>IF('NB files'!L64&gt;0, "Y", "N")</f>
        <v>Y</v>
      </c>
      <c r="K64" s="470" t="s">
        <v>455</v>
      </c>
      <c r="L64" s="470" t="s">
        <v>21</v>
      </c>
      <c r="M64" s="470" t="s">
        <v>5093</v>
      </c>
      <c r="N64" s="624"/>
      <c r="O64" s="470" t="s">
        <v>458</v>
      </c>
      <c r="P64" s="470" t="s">
        <v>463</v>
      </c>
      <c r="Q64" s="524" t="s">
        <v>22826</v>
      </c>
      <c r="R64" s="8"/>
      <c r="S64" s="8" t="s">
        <v>20</v>
      </c>
      <c r="T64" s="32" t="s">
        <v>632</v>
      </c>
      <c r="U64" s="5"/>
      <c r="W64" s="56"/>
    </row>
    <row r="65" spans="1:23" ht="16" customHeight="1">
      <c r="A65" s="8">
        <v>62</v>
      </c>
      <c r="B65" s="83" t="s">
        <v>18360</v>
      </c>
      <c r="C65" s="8" t="s">
        <v>893</v>
      </c>
      <c r="D65" s="470" t="s">
        <v>4329</v>
      </c>
      <c r="E65" s="470"/>
      <c r="F65" s="49"/>
      <c r="G65" s="49" t="s">
        <v>5820</v>
      </c>
      <c r="H65" s="8" t="s">
        <v>6713</v>
      </c>
      <c r="I65" s="8" t="s">
        <v>21</v>
      </c>
      <c r="J65" s="8" t="str">
        <f>IF('NB files'!L65&gt;0, "Y", "N")</f>
        <v>Y</v>
      </c>
      <c r="K65" s="470" t="s">
        <v>455</v>
      </c>
      <c r="L65" s="470" t="s">
        <v>21</v>
      </c>
      <c r="M65" s="470" t="s">
        <v>5099</v>
      </c>
      <c r="N65" s="624"/>
      <c r="O65" s="470" t="s">
        <v>460</v>
      </c>
      <c r="P65" s="470" t="s">
        <v>463</v>
      </c>
      <c r="Q65" s="524" t="s">
        <v>19259</v>
      </c>
      <c r="R65" s="8"/>
      <c r="S65" s="8" t="s">
        <v>20</v>
      </c>
      <c r="T65" s="32" t="s">
        <v>272</v>
      </c>
      <c r="U65" s="5"/>
      <c r="W65" s="56"/>
    </row>
    <row r="66" spans="1:23" ht="16" customHeight="1">
      <c r="A66" s="8">
        <v>63</v>
      </c>
      <c r="B66" s="83" t="s">
        <v>18360</v>
      </c>
      <c r="C66" s="8" t="s">
        <v>798</v>
      </c>
      <c r="D66" s="470" t="s">
        <v>4329</v>
      </c>
      <c r="E66" s="470"/>
      <c r="F66" s="49"/>
      <c r="G66" s="49" t="s">
        <v>5821</v>
      </c>
      <c r="H66" s="8" t="s">
        <v>6732</v>
      </c>
      <c r="I66" s="8" t="s">
        <v>21</v>
      </c>
      <c r="J66" s="8" t="str">
        <f>IF('NB files'!L66&gt;0, "Y", "N")</f>
        <v>Y</v>
      </c>
      <c r="K66" s="470" t="s">
        <v>455</v>
      </c>
      <c r="L66" s="470" t="s">
        <v>22</v>
      </c>
      <c r="M66" s="470" t="s">
        <v>5100</v>
      </c>
      <c r="N66" s="624"/>
      <c r="O66" s="470" t="s">
        <v>479</v>
      </c>
      <c r="P66" s="470" t="s">
        <v>454</v>
      </c>
      <c r="Q66" s="524" t="s">
        <v>5101</v>
      </c>
      <c r="R66" s="8"/>
      <c r="S66" s="8" t="s">
        <v>20</v>
      </c>
      <c r="T66" s="51" t="s">
        <v>270</v>
      </c>
      <c r="U66" s="5"/>
      <c r="W66" s="56"/>
    </row>
    <row r="67" spans="1:23" ht="16" customHeight="1">
      <c r="A67" s="8">
        <v>64</v>
      </c>
      <c r="B67" s="83" t="s">
        <v>18360</v>
      </c>
      <c r="C67" s="8" t="s">
        <v>800</v>
      </c>
      <c r="D67" s="470" t="s">
        <v>4329</v>
      </c>
      <c r="E67" s="470"/>
      <c r="F67" s="49"/>
      <c r="G67" s="49" t="s">
        <v>5822</v>
      </c>
      <c r="H67" s="8" t="s">
        <v>6689</v>
      </c>
      <c r="I67" s="8" t="s">
        <v>22</v>
      </c>
      <c r="J67" s="8" t="str">
        <f>IF('NB files'!L67&gt;0, "Y", "N")</f>
        <v>N</v>
      </c>
      <c r="K67" s="470" t="s">
        <v>455</v>
      </c>
      <c r="L67" s="470" t="s">
        <v>22</v>
      </c>
      <c r="M67" s="470" t="s">
        <v>487</v>
      </c>
      <c r="N67" s="624"/>
      <c r="O67" s="470" t="s">
        <v>10710</v>
      </c>
      <c r="P67" s="470" t="s">
        <v>454</v>
      </c>
      <c r="Q67" s="524" t="s">
        <v>22827</v>
      </c>
      <c r="R67" s="8"/>
      <c r="S67" s="8" t="s">
        <v>20</v>
      </c>
      <c r="T67" s="51" t="s">
        <v>270</v>
      </c>
      <c r="U67" s="5"/>
      <c r="W67" s="56"/>
    </row>
    <row r="68" spans="1:23" ht="16" customHeight="1">
      <c r="A68" s="8">
        <v>65</v>
      </c>
      <c r="B68" s="83" t="s">
        <v>18360</v>
      </c>
      <c r="C68" s="8" t="s">
        <v>894</v>
      </c>
      <c r="D68" s="470" t="s">
        <v>4329</v>
      </c>
      <c r="E68" s="470"/>
      <c r="F68" s="36"/>
      <c r="G68" s="49" t="s">
        <v>5823</v>
      </c>
      <c r="H68" s="38" t="s">
        <v>6683</v>
      </c>
      <c r="I68" s="8" t="s">
        <v>21</v>
      </c>
      <c r="J68" s="8" t="str">
        <f>IF('NB files'!L68&gt;0, "Y", "N")</f>
        <v>Y</v>
      </c>
      <c r="K68" s="470" t="s">
        <v>455</v>
      </c>
      <c r="L68" s="470" t="s">
        <v>21</v>
      </c>
      <c r="M68" s="470" t="s">
        <v>487</v>
      </c>
      <c r="N68" s="624"/>
      <c r="O68" s="470" t="s">
        <v>458</v>
      </c>
      <c r="P68" s="470" t="s">
        <v>454</v>
      </c>
      <c r="Q68" s="524" t="s">
        <v>19260</v>
      </c>
      <c r="R68" s="8"/>
      <c r="S68" s="8" t="s">
        <v>20</v>
      </c>
      <c r="T68" s="32" t="s">
        <v>278</v>
      </c>
      <c r="U68" s="5"/>
      <c r="W68" s="56"/>
    </row>
    <row r="69" spans="1:23" ht="16" customHeight="1">
      <c r="A69" s="8">
        <v>66</v>
      </c>
      <c r="B69" s="83" t="s">
        <v>18360</v>
      </c>
      <c r="C69" s="8" t="s">
        <v>799</v>
      </c>
      <c r="D69" s="470" t="s">
        <v>4329</v>
      </c>
      <c r="E69" s="470"/>
      <c r="F69" s="49"/>
      <c r="G69" s="49" t="s">
        <v>5824</v>
      </c>
      <c r="H69" s="8" t="s">
        <v>6714</v>
      </c>
      <c r="I69" s="8" t="s">
        <v>21</v>
      </c>
      <c r="J69" s="8" t="str">
        <f>IF('NB files'!L69&gt;0, "Y", "N")</f>
        <v>Y</v>
      </c>
      <c r="K69" s="470" t="s">
        <v>455</v>
      </c>
      <c r="L69" s="470" t="s">
        <v>21</v>
      </c>
      <c r="M69" s="470" t="s">
        <v>456</v>
      </c>
      <c r="N69" s="624"/>
      <c r="O69" s="470" t="s">
        <v>449</v>
      </c>
      <c r="P69" s="470" t="s">
        <v>463</v>
      </c>
      <c r="Q69" s="524" t="s">
        <v>19261</v>
      </c>
      <c r="R69" s="8"/>
      <c r="S69" s="8" t="s">
        <v>20</v>
      </c>
      <c r="T69" s="51" t="s">
        <v>272</v>
      </c>
      <c r="U69" s="5"/>
      <c r="W69" s="56"/>
    </row>
    <row r="70" spans="1:23" ht="16" customHeight="1">
      <c r="A70" s="8">
        <v>67</v>
      </c>
      <c r="B70" s="83" t="s">
        <v>18360</v>
      </c>
      <c r="C70" s="8" t="s">
        <v>895</v>
      </c>
      <c r="D70" s="470" t="s">
        <v>4329</v>
      </c>
      <c r="E70" s="470"/>
      <c r="F70" s="49"/>
      <c r="G70" s="49" t="s">
        <v>5825</v>
      </c>
      <c r="H70" s="8" t="s">
        <v>11388</v>
      </c>
      <c r="I70" s="8" t="s">
        <v>22</v>
      </c>
      <c r="J70" s="8" t="str">
        <f>IF('NB files'!L70&gt;0, "Y", "N")</f>
        <v>N</v>
      </c>
      <c r="K70" s="470" t="s">
        <v>455</v>
      </c>
      <c r="L70" s="470" t="s">
        <v>22</v>
      </c>
      <c r="M70" s="470" t="s">
        <v>19372</v>
      </c>
      <c r="N70" s="624"/>
      <c r="O70" s="470" t="s">
        <v>458</v>
      </c>
      <c r="P70" s="470" t="s">
        <v>454</v>
      </c>
      <c r="Q70" s="524" t="s">
        <v>22828</v>
      </c>
      <c r="R70" s="8" t="s">
        <v>18391</v>
      </c>
      <c r="S70" s="8" t="s">
        <v>20</v>
      </c>
      <c r="T70" s="51" t="s">
        <v>270</v>
      </c>
      <c r="U70" s="5"/>
      <c r="W70" s="56"/>
    </row>
    <row r="71" spans="1:23" ht="16" customHeight="1">
      <c r="A71" s="8">
        <v>68</v>
      </c>
      <c r="B71" s="83" t="s">
        <v>18360</v>
      </c>
      <c r="C71" s="8" t="s">
        <v>897</v>
      </c>
      <c r="D71" s="470" t="s">
        <v>4329</v>
      </c>
      <c r="E71" s="470"/>
      <c r="F71" s="36"/>
      <c r="G71" s="49" t="s">
        <v>17388</v>
      </c>
      <c r="H71" s="38" t="s">
        <v>15802</v>
      </c>
      <c r="I71" s="38" t="s">
        <v>21</v>
      </c>
      <c r="J71" s="8"/>
      <c r="K71" s="470" t="s">
        <v>455</v>
      </c>
      <c r="L71" s="470" t="s">
        <v>21</v>
      </c>
      <c r="M71" s="470" t="s">
        <v>487</v>
      </c>
      <c r="N71" s="624"/>
      <c r="O71" s="470" t="s">
        <v>10710</v>
      </c>
      <c r="P71" s="470" t="s">
        <v>463</v>
      </c>
      <c r="Q71" s="524" t="s">
        <v>5102</v>
      </c>
      <c r="R71" s="8"/>
      <c r="S71" s="8" t="s">
        <v>20</v>
      </c>
      <c r="T71" s="32" t="s">
        <v>898</v>
      </c>
      <c r="U71" s="5"/>
      <c r="W71" s="56"/>
    </row>
    <row r="72" spans="1:23" ht="16" customHeight="1">
      <c r="A72" s="8">
        <v>69</v>
      </c>
      <c r="B72" s="83" t="s">
        <v>18360</v>
      </c>
      <c r="C72" s="8" t="s">
        <v>899</v>
      </c>
      <c r="D72" s="470" t="s">
        <v>4329</v>
      </c>
      <c r="E72" s="470"/>
      <c r="F72" s="49"/>
      <c r="G72" s="49" t="s">
        <v>5826</v>
      </c>
      <c r="H72" s="8" t="s">
        <v>6715</v>
      </c>
      <c r="I72" s="8" t="s">
        <v>21</v>
      </c>
      <c r="J72" s="8" t="str">
        <f>IF('NB files'!L72&gt;0, "Y", "N")</f>
        <v>Y</v>
      </c>
      <c r="K72" s="470" t="s">
        <v>455</v>
      </c>
      <c r="L72" s="470" t="s">
        <v>22</v>
      </c>
      <c r="M72" s="470" t="s">
        <v>456</v>
      </c>
      <c r="N72" s="624"/>
      <c r="O72" s="470" t="s">
        <v>479</v>
      </c>
      <c r="P72" s="470" t="s">
        <v>463</v>
      </c>
      <c r="Q72" s="524" t="s">
        <v>5103</v>
      </c>
      <c r="R72" s="8"/>
      <c r="S72" s="8" t="s">
        <v>20</v>
      </c>
      <c r="T72" s="51" t="s">
        <v>270</v>
      </c>
      <c r="U72" s="5"/>
      <c r="W72" s="56"/>
    </row>
    <row r="73" spans="1:23" ht="16" customHeight="1">
      <c r="A73" s="8">
        <v>70</v>
      </c>
      <c r="B73" s="83" t="s">
        <v>18360</v>
      </c>
      <c r="C73" s="8" t="s">
        <v>900</v>
      </c>
      <c r="D73" s="470" t="s">
        <v>4329</v>
      </c>
      <c r="E73" s="470"/>
      <c r="F73" s="49"/>
      <c r="G73" s="49" t="s">
        <v>5827</v>
      </c>
      <c r="H73" s="8" t="s">
        <v>6694</v>
      </c>
      <c r="I73" s="8" t="s">
        <v>21</v>
      </c>
      <c r="J73" s="8" t="str">
        <f>IF('NB files'!L73&gt;0, "Y", "N")</f>
        <v>Y</v>
      </c>
      <c r="K73" s="470" t="s">
        <v>455</v>
      </c>
      <c r="L73" s="470" t="s">
        <v>22</v>
      </c>
      <c r="M73" s="470" t="s">
        <v>19372</v>
      </c>
      <c r="N73" s="624"/>
      <c r="O73" s="470" t="s">
        <v>458</v>
      </c>
      <c r="P73" s="470" t="s">
        <v>454</v>
      </c>
      <c r="Q73" s="524" t="s">
        <v>5104</v>
      </c>
      <c r="R73" s="8"/>
      <c r="S73" s="8" t="s">
        <v>20</v>
      </c>
      <c r="T73" s="51" t="s">
        <v>270</v>
      </c>
      <c r="U73" s="5"/>
      <c r="W73" s="56"/>
    </row>
    <row r="74" spans="1:23" ht="16" customHeight="1">
      <c r="A74" s="8">
        <v>71</v>
      </c>
      <c r="B74" s="83" t="s">
        <v>18360</v>
      </c>
      <c r="C74" s="8" t="s">
        <v>901</v>
      </c>
      <c r="D74" s="470" t="s">
        <v>4329</v>
      </c>
      <c r="E74" s="470"/>
      <c r="F74" s="49"/>
      <c r="G74" s="49" t="s">
        <v>5828</v>
      </c>
      <c r="H74" s="8" t="s">
        <v>11389</v>
      </c>
      <c r="I74" s="8" t="s">
        <v>22</v>
      </c>
      <c r="J74" s="8" t="str">
        <f>IF('NB files'!L74&gt;0, "Y", "N")</f>
        <v>N</v>
      </c>
      <c r="K74" s="470" t="s">
        <v>455</v>
      </c>
      <c r="L74" s="470" t="s">
        <v>22</v>
      </c>
      <c r="M74" s="470" t="s">
        <v>5093</v>
      </c>
      <c r="N74" s="624"/>
      <c r="O74" s="470" t="s">
        <v>448</v>
      </c>
      <c r="P74" s="470" t="s">
        <v>454</v>
      </c>
      <c r="Q74" s="524" t="s">
        <v>19262</v>
      </c>
      <c r="R74" s="8"/>
      <c r="S74" s="8" t="s">
        <v>20</v>
      </c>
      <c r="T74" s="258" t="s">
        <v>781</v>
      </c>
      <c r="U74" s="5"/>
      <c r="W74" s="56"/>
    </row>
    <row r="75" spans="1:23" ht="16" customHeight="1">
      <c r="A75" s="8">
        <v>72</v>
      </c>
      <c r="B75" s="83" t="s">
        <v>18360</v>
      </c>
      <c r="C75" s="8" t="s">
        <v>902</v>
      </c>
      <c r="D75" s="470" t="s">
        <v>4329</v>
      </c>
      <c r="E75" s="470"/>
      <c r="F75" s="49"/>
      <c r="G75" s="49" t="s">
        <v>5829</v>
      </c>
      <c r="H75" s="8" t="s">
        <v>6716</v>
      </c>
      <c r="I75" s="8" t="s">
        <v>21</v>
      </c>
      <c r="J75" s="8" t="str">
        <f>IF('NB files'!L75&gt;0, "Y", "N")</f>
        <v>Y</v>
      </c>
      <c r="K75" s="470" t="s">
        <v>455</v>
      </c>
      <c r="L75" s="470" t="s">
        <v>22</v>
      </c>
      <c r="M75" s="470" t="s">
        <v>489</v>
      </c>
      <c r="N75" s="624"/>
      <c r="O75" s="470" t="s">
        <v>449</v>
      </c>
      <c r="P75" s="470" t="s">
        <v>454</v>
      </c>
      <c r="Q75" s="524" t="s">
        <v>21963</v>
      </c>
      <c r="R75" s="8"/>
      <c r="S75" s="8" t="s">
        <v>20</v>
      </c>
      <c r="T75" s="51" t="s">
        <v>270</v>
      </c>
      <c r="U75" s="5"/>
      <c r="W75" s="56"/>
    </row>
    <row r="76" spans="1:23" ht="16" customHeight="1">
      <c r="A76" s="8">
        <v>73</v>
      </c>
      <c r="B76" s="83" t="s">
        <v>18360</v>
      </c>
      <c r="C76" s="8" t="s">
        <v>903</v>
      </c>
      <c r="D76" s="470" t="s">
        <v>4329</v>
      </c>
      <c r="E76" s="470"/>
      <c r="F76" s="49"/>
      <c r="G76" s="49" t="s">
        <v>5830</v>
      </c>
      <c r="H76" s="38" t="s">
        <v>11428</v>
      </c>
      <c r="I76" s="8" t="s">
        <v>22</v>
      </c>
      <c r="J76" s="8" t="str">
        <f>IF('NB files'!L76&gt;0, "Y", "N")</f>
        <v>Y</v>
      </c>
      <c r="K76" s="470" t="s">
        <v>455</v>
      </c>
      <c r="L76" s="470" t="s">
        <v>22</v>
      </c>
      <c r="M76" s="470" t="s">
        <v>19373</v>
      </c>
      <c r="N76" s="624"/>
      <c r="O76" s="470" t="s">
        <v>474</v>
      </c>
      <c r="P76" s="470" t="s">
        <v>463</v>
      </c>
      <c r="Q76" s="524" t="s">
        <v>19263</v>
      </c>
      <c r="R76" s="8"/>
      <c r="S76" s="8" t="s">
        <v>20</v>
      </c>
      <c r="T76" s="51" t="s">
        <v>270</v>
      </c>
      <c r="U76" s="5"/>
      <c r="W76" s="56"/>
    </row>
    <row r="77" spans="1:23" ht="16" customHeight="1">
      <c r="A77" s="8">
        <v>74</v>
      </c>
      <c r="B77" s="83" t="s">
        <v>18360</v>
      </c>
      <c r="C77" s="8" t="s">
        <v>905</v>
      </c>
      <c r="D77" s="470" t="s">
        <v>4329</v>
      </c>
      <c r="E77" s="470"/>
      <c r="F77" s="49"/>
      <c r="G77" s="49" t="s">
        <v>5831</v>
      </c>
      <c r="H77" s="38" t="s">
        <v>11429</v>
      </c>
      <c r="I77" s="8" t="s">
        <v>22</v>
      </c>
      <c r="J77" s="8" t="str">
        <f>IF('NB files'!L77&gt;0, "Y", "N")</f>
        <v>N</v>
      </c>
      <c r="K77" s="470" t="s">
        <v>455</v>
      </c>
      <c r="L77" s="470" t="s">
        <v>21</v>
      </c>
      <c r="M77" s="470" t="s">
        <v>456</v>
      </c>
      <c r="N77" s="624"/>
      <c r="O77" s="470" t="s">
        <v>461</v>
      </c>
      <c r="P77" s="470" t="s">
        <v>454</v>
      </c>
      <c r="Q77" s="524" t="s">
        <v>19264</v>
      </c>
      <c r="R77" s="8"/>
      <c r="S77" s="8" t="s">
        <v>20</v>
      </c>
      <c r="T77" s="258" t="s">
        <v>274</v>
      </c>
      <c r="U77" s="5"/>
      <c r="W77" s="56"/>
    </row>
    <row r="78" spans="1:23" ht="16" customHeight="1">
      <c r="A78" s="8">
        <v>75</v>
      </c>
      <c r="B78" s="83" t="s">
        <v>18360</v>
      </c>
      <c r="C78" s="51" t="s">
        <v>907</v>
      </c>
      <c r="D78" s="470" t="s">
        <v>4329</v>
      </c>
      <c r="E78" s="470"/>
      <c r="F78" s="123"/>
      <c r="G78" s="49" t="s">
        <v>5832</v>
      </c>
      <c r="H78" s="38" t="s">
        <v>6698</v>
      </c>
      <c r="I78" s="8" t="s">
        <v>21</v>
      </c>
      <c r="J78" s="8" t="str">
        <f>IF('NB files'!L78&gt;0, "Y", "N")</f>
        <v>N</v>
      </c>
      <c r="K78" s="470" t="s">
        <v>455</v>
      </c>
      <c r="L78" s="470" t="s">
        <v>21</v>
      </c>
      <c r="M78" s="470" t="s">
        <v>456</v>
      </c>
      <c r="N78" s="624"/>
      <c r="O78" s="470" t="s">
        <v>458</v>
      </c>
      <c r="P78" s="470" t="s">
        <v>463</v>
      </c>
      <c r="Q78" s="524" t="s">
        <v>19265</v>
      </c>
      <c r="R78" s="8" t="s">
        <v>18393</v>
      </c>
      <c r="S78" s="51" t="s">
        <v>20</v>
      </c>
      <c r="T78" s="51" t="s">
        <v>270</v>
      </c>
      <c r="U78" s="5"/>
      <c r="W78" s="56"/>
    </row>
    <row r="79" spans="1:23" ht="16" customHeight="1">
      <c r="A79" s="8">
        <v>76</v>
      </c>
      <c r="B79" s="83" t="s">
        <v>18360</v>
      </c>
      <c r="C79" s="8" t="s">
        <v>803</v>
      </c>
      <c r="D79" s="470" t="s">
        <v>4329</v>
      </c>
      <c r="E79" s="470"/>
      <c r="F79" s="49"/>
      <c r="G79" s="49" t="s">
        <v>5833</v>
      </c>
      <c r="H79" s="38" t="s">
        <v>6720</v>
      </c>
      <c r="I79" s="8" t="s">
        <v>21</v>
      </c>
      <c r="J79" s="8" t="str">
        <f>IF('NB files'!L79&gt;0, "Y", "N")</f>
        <v>N</v>
      </c>
      <c r="K79" s="470" t="s">
        <v>455</v>
      </c>
      <c r="L79" s="470" t="s">
        <v>22</v>
      </c>
      <c r="M79" s="470" t="s">
        <v>5105</v>
      </c>
      <c r="N79" s="624"/>
      <c r="O79" s="470" t="s">
        <v>461</v>
      </c>
      <c r="P79" s="470" t="s">
        <v>463</v>
      </c>
      <c r="Q79" s="524" t="s">
        <v>5106</v>
      </c>
      <c r="R79" s="8"/>
      <c r="S79" s="8" t="s">
        <v>20</v>
      </c>
      <c r="T79" s="51" t="s">
        <v>270</v>
      </c>
      <c r="U79" s="5"/>
      <c r="W79" s="56"/>
    </row>
    <row r="80" spans="1:23" ht="16" customHeight="1">
      <c r="A80" s="8">
        <v>77</v>
      </c>
      <c r="B80" s="83" t="s">
        <v>18360</v>
      </c>
      <c r="C80" s="8" t="s">
        <v>908</v>
      </c>
      <c r="D80" s="470" t="s">
        <v>4329</v>
      </c>
      <c r="E80" s="470"/>
      <c r="F80" s="49"/>
      <c r="G80" s="49" t="s">
        <v>5834</v>
      </c>
      <c r="H80" s="8" t="s">
        <v>6721</v>
      </c>
      <c r="I80" s="8" t="s">
        <v>21</v>
      </c>
      <c r="J80" s="8" t="str">
        <f>IF('NB files'!L80&gt;0, "Y", "N")</f>
        <v>Y</v>
      </c>
      <c r="K80" s="470" t="s">
        <v>455</v>
      </c>
      <c r="L80" s="470" t="s">
        <v>21</v>
      </c>
      <c r="M80" s="470" t="s">
        <v>19372</v>
      </c>
      <c r="N80" s="624"/>
      <c r="O80" s="470" t="s">
        <v>460</v>
      </c>
      <c r="P80" s="470" t="s">
        <v>463</v>
      </c>
      <c r="Q80" s="524" t="s">
        <v>22829</v>
      </c>
      <c r="R80" s="8"/>
      <c r="S80" s="8" t="s">
        <v>20</v>
      </c>
      <c r="T80" s="51" t="s">
        <v>270</v>
      </c>
      <c r="U80" s="5"/>
      <c r="W80" s="56"/>
    </row>
    <row r="81" spans="1:23" ht="16" customHeight="1">
      <c r="A81" s="8">
        <v>78</v>
      </c>
      <c r="B81" s="83" t="s">
        <v>18360</v>
      </c>
      <c r="C81" s="8" t="s">
        <v>909</v>
      </c>
      <c r="D81" s="470" t="s">
        <v>4329</v>
      </c>
      <c r="E81" s="470"/>
      <c r="F81" s="49"/>
      <c r="G81" s="49" t="s">
        <v>5835</v>
      </c>
      <c r="H81" s="8" t="s">
        <v>6722</v>
      </c>
      <c r="I81" s="8" t="s">
        <v>21</v>
      </c>
      <c r="J81" s="8" t="str">
        <f>IF('NB files'!L81&gt;0, "Y", "N")</f>
        <v>Y</v>
      </c>
      <c r="K81" s="470" t="s">
        <v>455</v>
      </c>
      <c r="L81" s="470" t="s">
        <v>21</v>
      </c>
      <c r="M81" s="470" t="s">
        <v>19372</v>
      </c>
      <c r="N81" s="624"/>
      <c r="O81" s="470" t="s">
        <v>458</v>
      </c>
      <c r="P81" s="470" t="s">
        <v>463</v>
      </c>
      <c r="Q81" s="524" t="s">
        <v>19266</v>
      </c>
      <c r="R81" s="8"/>
      <c r="S81" s="8" t="s">
        <v>20</v>
      </c>
      <c r="T81" s="51" t="s">
        <v>283</v>
      </c>
      <c r="U81" s="5"/>
      <c r="W81" s="56"/>
    </row>
    <row r="82" spans="1:23" ht="16" customHeight="1">
      <c r="A82" s="8">
        <v>79</v>
      </c>
      <c r="B82" s="83" t="s">
        <v>18360</v>
      </c>
      <c r="C82" s="8" t="s">
        <v>910</v>
      </c>
      <c r="D82" s="470" t="s">
        <v>4329</v>
      </c>
      <c r="E82" s="470"/>
      <c r="F82" s="49"/>
      <c r="G82" s="8" t="s">
        <v>5836</v>
      </c>
      <c r="H82" s="8" t="s">
        <v>6699</v>
      </c>
      <c r="I82" s="8" t="s">
        <v>21</v>
      </c>
      <c r="J82" s="8" t="str">
        <f>IF('NB files'!L82&gt;0, "Y", "N")</f>
        <v>Y</v>
      </c>
      <c r="K82" s="470" t="s">
        <v>455</v>
      </c>
      <c r="L82" s="470" t="s">
        <v>21</v>
      </c>
      <c r="M82" s="470" t="s">
        <v>487</v>
      </c>
      <c r="N82" s="624"/>
      <c r="O82" s="470" t="s">
        <v>449</v>
      </c>
      <c r="P82" s="470" t="s">
        <v>454</v>
      </c>
      <c r="Q82" s="524" t="s">
        <v>19267</v>
      </c>
      <c r="R82" s="8"/>
      <c r="S82" s="8" t="s">
        <v>20</v>
      </c>
      <c r="T82" s="51" t="s">
        <v>911</v>
      </c>
      <c r="U82" s="5"/>
      <c r="W82" s="56"/>
    </row>
    <row r="83" spans="1:23" ht="16" customHeight="1">
      <c r="A83" s="8">
        <v>80</v>
      </c>
      <c r="B83" s="83" t="s">
        <v>18360</v>
      </c>
      <c r="C83" s="8" t="s">
        <v>912</v>
      </c>
      <c r="D83" s="470" t="s">
        <v>4329</v>
      </c>
      <c r="E83" s="470"/>
      <c r="F83" s="49"/>
      <c r="G83" s="49" t="s">
        <v>5837</v>
      </c>
      <c r="H83" s="8" t="s">
        <v>6723</v>
      </c>
      <c r="I83" s="8" t="s">
        <v>22</v>
      </c>
      <c r="J83" s="8" t="str">
        <f>IF('NB files'!L83&gt;0, "Y", "N")</f>
        <v>Y</v>
      </c>
      <c r="K83" s="470" t="s">
        <v>455</v>
      </c>
      <c r="L83" s="470" t="s">
        <v>21</v>
      </c>
      <c r="M83" s="470" t="s">
        <v>456</v>
      </c>
      <c r="N83" s="624"/>
      <c r="O83" s="470" t="s">
        <v>460</v>
      </c>
      <c r="P83" s="470" t="s">
        <v>463</v>
      </c>
      <c r="Q83" s="524" t="s">
        <v>19268</v>
      </c>
      <c r="R83" s="8"/>
      <c r="S83" s="8" t="s">
        <v>20</v>
      </c>
      <c r="T83" s="51" t="s">
        <v>913</v>
      </c>
      <c r="U83" s="5"/>
      <c r="W83" s="56"/>
    </row>
    <row r="84" spans="1:23" ht="16" customHeight="1">
      <c r="A84" s="8">
        <v>81</v>
      </c>
      <c r="B84" s="83" t="s">
        <v>18360</v>
      </c>
      <c r="C84" s="8" t="s">
        <v>914</v>
      </c>
      <c r="D84" s="470" t="s">
        <v>4329</v>
      </c>
      <c r="E84" s="470"/>
      <c r="F84" s="49"/>
      <c r="G84" s="49" t="s">
        <v>5838</v>
      </c>
      <c r="H84" s="8" t="s">
        <v>6731</v>
      </c>
      <c r="I84" s="8" t="s">
        <v>21</v>
      </c>
      <c r="J84" s="8" t="str">
        <f>IF('NB files'!L84&gt;0, "Y", "N")</f>
        <v>Y</v>
      </c>
      <c r="K84" s="470" t="s">
        <v>455</v>
      </c>
      <c r="L84" s="470" t="s">
        <v>21</v>
      </c>
      <c r="M84" s="470" t="s">
        <v>456</v>
      </c>
      <c r="N84" s="624"/>
      <c r="O84" s="470" t="s">
        <v>480</v>
      </c>
      <c r="P84" s="470" t="s">
        <v>454</v>
      </c>
      <c r="Q84" s="524" t="s">
        <v>19269</v>
      </c>
      <c r="R84" s="8" t="s">
        <v>18387</v>
      </c>
      <c r="S84" s="8" t="s">
        <v>20</v>
      </c>
      <c r="T84" s="51" t="s">
        <v>915</v>
      </c>
      <c r="U84" s="5"/>
      <c r="W84" s="56"/>
    </row>
    <row r="85" spans="1:23" ht="16" customHeight="1">
      <c r="A85" s="8">
        <v>82</v>
      </c>
      <c r="B85" s="83" t="s">
        <v>18360</v>
      </c>
      <c r="C85" s="8" t="s">
        <v>916</v>
      </c>
      <c r="D85" s="470" t="s">
        <v>4329</v>
      </c>
      <c r="E85" s="470"/>
      <c r="F85" s="49"/>
      <c r="G85" s="49" t="s">
        <v>5839</v>
      </c>
      <c r="H85" s="8" t="s">
        <v>11390</v>
      </c>
      <c r="I85" s="8" t="s">
        <v>22</v>
      </c>
      <c r="J85" s="8" t="str">
        <f>IF('NB files'!L85&gt;0, "Y", "N")</f>
        <v>Y</v>
      </c>
      <c r="K85" s="470" t="s">
        <v>455</v>
      </c>
      <c r="L85" s="470" t="s">
        <v>21</v>
      </c>
      <c r="M85" s="470" t="s">
        <v>456</v>
      </c>
      <c r="N85" s="624"/>
      <c r="O85" s="470" t="s">
        <v>460</v>
      </c>
      <c r="P85" s="470" t="s">
        <v>463</v>
      </c>
      <c r="Q85" s="524" t="s">
        <v>21967</v>
      </c>
      <c r="R85" s="8"/>
      <c r="S85" s="8" t="s">
        <v>20</v>
      </c>
      <c r="T85" s="51" t="s">
        <v>274</v>
      </c>
      <c r="U85" s="5"/>
      <c r="W85" s="56"/>
    </row>
    <row r="86" spans="1:23" ht="16" customHeight="1">
      <c r="A86" s="8">
        <v>83</v>
      </c>
      <c r="B86" s="83" t="s">
        <v>18360</v>
      </c>
      <c r="C86" s="8" t="s">
        <v>917</v>
      </c>
      <c r="D86" s="470" t="s">
        <v>4329</v>
      </c>
      <c r="E86" s="470"/>
      <c r="F86" s="49"/>
      <c r="G86" s="49" t="s">
        <v>5840</v>
      </c>
      <c r="H86" s="8" t="s">
        <v>9970</v>
      </c>
      <c r="I86" s="8" t="s">
        <v>21</v>
      </c>
      <c r="J86" s="8" t="str">
        <f>IF('NB files'!L86&gt;0, "Y", "N")</f>
        <v>Y</v>
      </c>
      <c r="K86" s="470" t="s">
        <v>455</v>
      </c>
      <c r="L86" s="470" t="s">
        <v>22</v>
      </c>
      <c r="M86" s="470" t="s">
        <v>456</v>
      </c>
      <c r="N86" s="624"/>
      <c r="O86" s="470" t="s">
        <v>9994</v>
      </c>
      <c r="P86" s="470" t="s">
        <v>454</v>
      </c>
      <c r="Q86" s="524" t="s">
        <v>19270</v>
      </c>
      <c r="R86" s="8"/>
      <c r="S86" s="8" t="s">
        <v>20</v>
      </c>
      <c r="T86" s="51" t="s">
        <v>283</v>
      </c>
      <c r="U86" s="5"/>
      <c r="W86" s="56"/>
    </row>
    <row r="87" spans="1:23" ht="16" customHeight="1">
      <c r="A87" s="8">
        <v>84</v>
      </c>
      <c r="B87" s="83" t="s">
        <v>18360</v>
      </c>
      <c r="C87" s="8" t="s">
        <v>918</v>
      </c>
      <c r="D87" s="470" t="s">
        <v>4329</v>
      </c>
      <c r="E87" s="470"/>
      <c r="F87" s="49"/>
      <c r="G87" s="49" t="s">
        <v>5841</v>
      </c>
      <c r="H87" s="49" t="s">
        <v>11391</v>
      </c>
      <c r="I87" s="8" t="s">
        <v>21</v>
      </c>
      <c r="J87" s="8" t="str">
        <f>IF('NB files'!L87&gt;0, "Y", "N")</f>
        <v>Y</v>
      </c>
      <c r="K87" s="470" t="s">
        <v>455</v>
      </c>
      <c r="L87" s="470" t="s">
        <v>22</v>
      </c>
      <c r="M87" s="470" t="s">
        <v>19372</v>
      </c>
      <c r="N87" s="624" t="s">
        <v>448</v>
      </c>
      <c r="O87" s="470" t="s">
        <v>448</v>
      </c>
      <c r="P87" s="470" t="s">
        <v>463</v>
      </c>
      <c r="Q87" s="524" t="s">
        <v>19271</v>
      </c>
      <c r="R87" s="8"/>
      <c r="S87" s="8" t="s">
        <v>20</v>
      </c>
      <c r="T87" s="44" t="s">
        <v>919</v>
      </c>
      <c r="U87" s="5"/>
      <c r="W87" s="56"/>
    </row>
    <row r="88" spans="1:23" ht="16" customHeight="1">
      <c r="A88" s="8">
        <v>85</v>
      </c>
      <c r="B88" s="83" t="s">
        <v>18360</v>
      </c>
      <c r="C88" s="8" t="s">
        <v>921</v>
      </c>
      <c r="D88" s="470" t="s">
        <v>4329</v>
      </c>
      <c r="E88" s="470"/>
      <c r="F88" s="49"/>
      <c r="G88" s="49" t="s">
        <v>5842</v>
      </c>
      <c r="H88" s="49" t="s">
        <v>11392</v>
      </c>
      <c r="I88" s="8" t="s">
        <v>21</v>
      </c>
      <c r="J88" s="8" t="str">
        <f>IF('NB files'!L88&gt;0, "Y", "N")</f>
        <v>Y</v>
      </c>
      <c r="K88" s="470" t="s">
        <v>450</v>
      </c>
      <c r="L88" s="470" t="s">
        <v>22</v>
      </c>
      <c r="M88" s="470" t="s">
        <v>19374</v>
      </c>
      <c r="N88" s="624" t="s">
        <v>458</v>
      </c>
      <c r="O88" s="470" t="s">
        <v>458</v>
      </c>
      <c r="P88" s="470" t="s">
        <v>454</v>
      </c>
      <c r="Q88" s="524" t="s">
        <v>19272</v>
      </c>
      <c r="R88" s="8"/>
      <c r="S88" s="8" t="s">
        <v>20</v>
      </c>
      <c r="T88" s="44" t="s">
        <v>922</v>
      </c>
      <c r="U88" s="5"/>
      <c r="W88" s="56"/>
    </row>
    <row r="89" spans="1:23" ht="16" customHeight="1">
      <c r="A89" s="8">
        <v>86</v>
      </c>
      <c r="B89" s="83" t="s">
        <v>18360</v>
      </c>
      <c r="C89" s="8" t="s">
        <v>924</v>
      </c>
      <c r="D89" s="470" t="s">
        <v>4329</v>
      </c>
      <c r="E89" s="470"/>
      <c r="F89" s="49"/>
      <c r="G89" s="146" t="s">
        <v>5843</v>
      </c>
      <c r="H89" s="146" t="s">
        <v>11393</v>
      </c>
      <c r="I89" s="8" t="s">
        <v>21</v>
      </c>
      <c r="J89" s="8" t="str">
        <f>IF('NB files'!L89&gt;0, "Y", "N")</f>
        <v>Y</v>
      </c>
      <c r="K89" s="470" t="s">
        <v>455</v>
      </c>
      <c r="L89" s="470" t="s">
        <v>22</v>
      </c>
      <c r="M89" s="470" t="s">
        <v>456</v>
      </c>
      <c r="N89" s="624" t="s">
        <v>462</v>
      </c>
      <c r="O89" s="470" t="s">
        <v>462</v>
      </c>
      <c r="P89" s="470" t="s">
        <v>463</v>
      </c>
      <c r="Q89" s="524" t="s">
        <v>19273</v>
      </c>
      <c r="R89" s="8"/>
      <c r="S89" s="8" t="s">
        <v>20</v>
      </c>
      <c r="T89" s="44" t="s">
        <v>925</v>
      </c>
      <c r="U89" s="5"/>
      <c r="W89" s="56"/>
    </row>
    <row r="90" spans="1:23" ht="16" customHeight="1">
      <c r="A90" s="8">
        <v>87</v>
      </c>
      <c r="B90" s="83" t="s">
        <v>18360</v>
      </c>
      <c r="C90" s="8" t="s">
        <v>927</v>
      </c>
      <c r="D90" s="470" t="s">
        <v>4329</v>
      </c>
      <c r="E90" s="470"/>
      <c r="F90" s="49"/>
      <c r="G90" s="49" t="s">
        <v>5844</v>
      </c>
      <c r="H90" s="49" t="s">
        <v>11394</v>
      </c>
      <c r="I90" s="8" t="s">
        <v>21</v>
      </c>
      <c r="J90" s="8" t="str">
        <f>IF('NB files'!L90&gt;0, "Y", "N")</f>
        <v>Y</v>
      </c>
      <c r="K90" s="470" t="s">
        <v>455</v>
      </c>
      <c r="L90" s="470" t="s">
        <v>21</v>
      </c>
      <c r="M90" s="470" t="s">
        <v>456</v>
      </c>
      <c r="N90" s="624" t="s">
        <v>474</v>
      </c>
      <c r="O90" s="470" t="s">
        <v>467</v>
      </c>
      <c r="P90" s="470" t="s">
        <v>454</v>
      </c>
      <c r="Q90" s="524" t="s">
        <v>19274</v>
      </c>
      <c r="R90" s="8"/>
      <c r="S90" s="8" t="s">
        <v>20</v>
      </c>
      <c r="T90" s="44" t="s">
        <v>517</v>
      </c>
      <c r="U90" s="5"/>
      <c r="W90" s="56"/>
    </row>
    <row r="91" spans="1:23" ht="16" customHeight="1">
      <c r="A91" s="8">
        <v>88</v>
      </c>
      <c r="B91" s="83" t="s">
        <v>18360</v>
      </c>
      <c r="C91" s="8" t="s">
        <v>929</v>
      </c>
      <c r="D91" s="470" t="s">
        <v>4329</v>
      </c>
      <c r="E91" s="470"/>
      <c r="F91" s="49"/>
      <c r="G91" s="49" t="s">
        <v>5845</v>
      </c>
      <c r="H91" s="49" t="s">
        <v>11395</v>
      </c>
      <c r="I91" s="8" t="s">
        <v>21</v>
      </c>
      <c r="J91" s="8" t="str">
        <f>IF('NB files'!L91&gt;0, "Y", "N")</f>
        <v>Y</v>
      </c>
      <c r="K91" s="470" t="s">
        <v>455</v>
      </c>
      <c r="L91" s="470" t="s">
        <v>22</v>
      </c>
      <c r="M91" s="470" t="s">
        <v>5107</v>
      </c>
      <c r="N91" s="624" t="s">
        <v>460</v>
      </c>
      <c r="O91" s="470" t="s">
        <v>460</v>
      </c>
      <c r="P91" s="470" t="s">
        <v>454</v>
      </c>
      <c r="Q91" s="524" t="s">
        <v>19275</v>
      </c>
      <c r="R91" s="8"/>
      <c r="S91" s="8" t="s">
        <v>20</v>
      </c>
      <c r="T91" s="44" t="s">
        <v>518</v>
      </c>
      <c r="U91" s="5"/>
      <c r="W91" s="56"/>
    </row>
    <row r="92" spans="1:23" ht="16" customHeight="1">
      <c r="A92" s="8">
        <v>89</v>
      </c>
      <c r="B92" s="83" t="s">
        <v>18360</v>
      </c>
      <c r="C92" s="8" t="s">
        <v>931</v>
      </c>
      <c r="D92" s="470" t="s">
        <v>4329</v>
      </c>
      <c r="E92" s="470"/>
      <c r="F92" s="49"/>
      <c r="G92" s="49" t="s">
        <v>5846</v>
      </c>
      <c r="H92" s="49" t="s">
        <v>11396</v>
      </c>
      <c r="I92" s="8" t="s">
        <v>21</v>
      </c>
      <c r="J92" s="8" t="str">
        <f>IF('NB files'!L92&gt;0, "Y", "N")</f>
        <v>Y</v>
      </c>
      <c r="K92" s="37" t="s">
        <v>450</v>
      </c>
      <c r="L92" s="37" t="s">
        <v>22</v>
      </c>
      <c r="M92" s="470" t="s">
        <v>487</v>
      </c>
      <c r="N92" s="624" t="s">
        <v>449</v>
      </c>
      <c r="O92" s="37" t="s">
        <v>459</v>
      </c>
      <c r="P92" s="37" t="s">
        <v>463</v>
      </c>
      <c r="Q92" s="526" t="s">
        <v>19276</v>
      </c>
      <c r="R92" s="8"/>
      <c r="S92" s="8" t="s">
        <v>20</v>
      </c>
      <c r="T92" s="8" t="s">
        <v>932</v>
      </c>
      <c r="U92" s="5"/>
      <c r="W92" s="56"/>
    </row>
    <row r="93" spans="1:23" ht="16" customHeight="1">
      <c r="A93" s="8">
        <v>90</v>
      </c>
      <c r="B93" s="83" t="s">
        <v>18360</v>
      </c>
      <c r="C93" s="8" t="s">
        <v>793</v>
      </c>
      <c r="D93" s="470" t="s">
        <v>4329</v>
      </c>
      <c r="E93" s="470"/>
      <c r="F93" s="49"/>
      <c r="G93" s="49" t="s">
        <v>5847</v>
      </c>
      <c r="H93" s="31" t="s">
        <v>6644</v>
      </c>
      <c r="I93" s="8" t="s">
        <v>21</v>
      </c>
      <c r="J93" s="8" t="str">
        <f>IF('NB files'!L93&gt;0, "Y", "N")</f>
        <v>Y</v>
      </c>
      <c r="K93" s="470" t="s">
        <v>455</v>
      </c>
      <c r="L93" s="470" t="s">
        <v>22</v>
      </c>
      <c r="M93" s="470" t="s">
        <v>5093</v>
      </c>
      <c r="N93" s="624"/>
      <c r="O93" s="470" t="s">
        <v>461</v>
      </c>
      <c r="P93" s="470" t="s">
        <v>463</v>
      </c>
      <c r="Q93" s="524" t="s">
        <v>5108</v>
      </c>
      <c r="R93" s="8"/>
      <c r="S93" s="8" t="s">
        <v>20</v>
      </c>
      <c r="T93" s="51" t="s">
        <v>286</v>
      </c>
      <c r="U93" s="5"/>
      <c r="W93" s="56"/>
    </row>
    <row r="94" spans="1:23" ht="16" customHeight="1">
      <c r="A94" s="8">
        <v>91</v>
      </c>
      <c r="B94" s="83" t="s">
        <v>18360</v>
      </c>
      <c r="C94" s="8" t="s">
        <v>801</v>
      </c>
      <c r="D94" s="470" t="s">
        <v>4329</v>
      </c>
      <c r="E94" s="470"/>
      <c r="F94" s="49"/>
      <c r="G94" s="49" t="s">
        <v>5848</v>
      </c>
      <c r="H94" s="8" t="s">
        <v>6692</v>
      </c>
      <c r="I94" s="8" t="s">
        <v>21</v>
      </c>
      <c r="J94" s="8" t="str">
        <f>IF('NB files'!L94&gt;0, "Y", "N")</f>
        <v>Y</v>
      </c>
      <c r="K94" s="470" t="s">
        <v>455</v>
      </c>
      <c r="L94" s="470" t="s">
        <v>22</v>
      </c>
      <c r="M94" s="470" t="s">
        <v>5093</v>
      </c>
      <c r="N94" s="624"/>
      <c r="O94" s="470" t="s">
        <v>458</v>
      </c>
      <c r="P94" s="470" t="s">
        <v>463</v>
      </c>
      <c r="Q94" s="524" t="s">
        <v>5109</v>
      </c>
      <c r="R94" s="8"/>
      <c r="S94" s="8" t="s">
        <v>20</v>
      </c>
      <c r="T94" s="51" t="s">
        <v>270</v>
      </c>
      <c r="U94" s="5"/>
      <c r="W94" s="56"/>
    </row>
    <row r="95" spans="1:23" ht="16" customHeight="1">
      <c r="A95" s="8">
        <v>92</v>
      </c>
      <c r="B95" s="83" t="s">
        <v>18360</v>
      </c>
      <c r="C95" s="8" t="s">
        <v>934</v>
      </c>
      <c r="D95" s="470" t="s">
        <v>4329</v>
      </c>
      <c r="E95" s="470"/>
      <c r="F95" s="49"/>
      <c r="G95" s="49" t="s">
        <v>5849</v>
      </c>
      <c r="H95" s="8" t="s">
        <v>9885</v>
      </c>
      <c r="I95" s="8" t="s">
        <v>21</v>
      </c>
      <c r="J95" s="8" t="str">
        <f>IF('NB files'!L95&gt;0, "Y", "N")</f>
        <v>Y</v>
      </c>
      <c r="K95" s="470" t="s">
        <v>455</v>
      </c>
      <c r="L95" s="470" t="s">
        <v>22</v>
      </c>
      <c r="M95" s="470" t="s">
        <v>5093</v>
      </c>
      <c r="N95" s="624"/>
      <c r="O95" s="470" t="s">
        <v>458</v>
      </c>
      <c r="P95" s="470" t="s">
        <v>463</v>
      </c>
      <c r="Q95" s="524" t="s">
        <v>5109</v>
      </c>
      <c r="R95" s="8"/>
      <c r="S95" s="8" t="s">
        <v>20</v>
      </c>
      <c r="T95" s="51" t="s">
        <v>270</v>
      </c>
      <c r="U95" s="5"/>
      <c r="W95" s="56"/>
    </row>
    <row r="96" spans="1:23" ht="16" customHeight="1">
      <c r="A96" s="8">
        <v>93</v>
      </c>
      <c r="B96" s="83" t="s">
        <v>18360</v>
      </c>
      <c r="C96" s="8" t="s">
        <v>907</v>
      </c>
      <c r="D96" s="470" t="s">
        <v>4329</v>
      </c>
      <c r="E96" s="470"/>
      <c r="F96" s="8" t="s">
        <v>1557</v>
      </c>
      <c r="G96" s="8" t="s">
        <v>1532</v>
      </c>
      <c r="H96" s="8" t="s">
        <v>6696</v>
      </c>
      <c r="I96" s="8" t="s">
        <v>21</v>
      </c>
      <c r="J96" s="8" t="str">
        <f>IF('NB files'!L96&gt;0, "Y", "N")</f>
        <v>N</v>
      </c>
      <c r="K96" s="470" t="s">
        <v>450</v>
      </c>
      <c r="L96" s="470" t="s">
        <v>21</v>
      </c>
      <c r="M96" s="470" t="s">
        <v>5093</v>
      </c>
      <c r="N96" s="624"/>
      <c r="O96" s="470" t="s">
        <v>460</v>
      </c>
      <c r="P96" s="470" t="s">
        <v>463</v>
      </c>
      <c r="Q96" s="524" t="s">
        <v>19277</v>
      </c>
      <c r="R96" s="8" t="s">
        <v>18386</v>
      </c>
      <c r="S96" s="8" t="s">
        <v>20</v>
      </c>
      <c r="T96" s="8" t="s">
        <v>268</v>
      </c>
      <c r="U96" s="5"/>
      <c r="W96" s="56"/>
    </row>
    <row r="97" spans="1:23" ht="16" customHeight="1">
      <c r="A97" s="8">
        <v>94</v>
      </c>
      <c r="B97" s="83" t="s">
        <v>18360</v>
      </c>
      <c r="C97" s="8" t="s">
        <v>854</v>
      </c>
      <c r="D97" s="470" t="s">
        <v>4329</v>
      </c>
      <c r="E97" s="470"/>
      <c r="F97" s="8" t="s">
        <v>1540</v>
      </c>
      <c r="G97" s="8" t="s">
        <v>1519</v>
      </c>
      <c r="H97" s="8" t="s">
        <v>6646</v>
      </c>
      <c r="I97" s="8" t="s">
        <v>21</v>
      </c>
      <c r="J97" s="8" t="str">
        <f>IF('NB files'!L97&gt;0, "Y", "N")</f>
        <v>Y</v>
      </c>
      <c r="K97" s="470" t="s">
        <v>455</v>
      </c>
      <c r="L97" s="470" t="s">
        <v>22</v>
      </c>
      <c r="M97" s="470" t="s">
        <v>456</v>
      </c>
      <c r="N97" s="624"/>
      <c r="O97" s="470" t="s">
        <v>461</v>
      </c>
      <c r="P97" s="470" t="s">
        <v>463</v>
      </c>
      <c r="Q97" s="524" t="s">
        <v>5091</v>
      </c>
      <c r="R97" s="8"/>
      <c r="S97" s="8" t="s">
        <v>20</v>
      </c>
      <c r="T97" s="51" t="s">
        <v>270</v>
      </c>
      <c r="U97" s="5"/>
      <c r="W97" s="56"/>
    </row>
    <row r="98" spans="1:23" ht="16" customHeight="1">
      <c r="A98" s="8">
        <v>95</v>
      </c>
      <c r="B98" s="83" t="s">
        <v>18360</v>
      </c>
      <c r="C98" s="8" t="s">
        <v>855</v>
      </c>
      <c r="D98" s="470" t="s">
        <v>4329</v>
      </c>
      <c r="E98" s="470"/>
      <c r="F98" s="8" t="s">
        <v>1541</v>
      </c>
      <c r="G98" s="8" t="s">
        <v>1520</v>
      </c>
      <c r="H98" s="31" t="s">
        <v>6649</v>
      </c>
      <c r="I98" s="8" t="s">
        <v>21</v>
      </c>
      <c r="J98" s="8" t="str">
        <f>IF('NB files'!L98&gt;0, "Y", "N")</f>
        <v>N</v>
      </c>
      <c r="K98" s="470" t="s">
        <v>455</v>
      </c>
      <c r="L98" s="470" t="s">
        <v>22</v>
      </c>
      <c r="M98" s="470" t="s">
        <v>456</v>
      </c>
      <c r="N98" s="624"/>
      <c r="O98" s="470" t="s">
        <v>10000</v>
      </c>
      <c r="P98" s="470" t="s">
        <v>454</v>
      </c>
      <c r="Q98" s="524" t="s">
        <v>22830</v>
      </c>
      <c r="R98" s="8"/>
      <c r="S98" s="8" t="s">
        <v>20</v>
      </c>
      <c r="T98" s="8" t="s">
        <v>272</v>
      </c>
      <c r="U98" s="5"/>
      <c r="W98" s="56"/>
    </row>
    <row r="99" spans="1:23" ht="16" customHeight="1">
      <c r="A99" s="8">
        <v>96</v>
      </c>
      <c r="B99" s="83" t="s">
        <v>18360</v>
      </c>
      <c r="C99" s="8" t="s">
        <v>859</v>
      </c>
      <c r="D99" s="470" t="s">
        <v>4329</v>
      </c>
      <c r="E99" s="470"/>
      <c r="F99" s="49" t="s">
        <v>5854</v>
      </c>
      <c r="G99" s="8" t="s">
        <v>5855</v>
      </c>
      <c r="H99" s="8" t="s">
        <v>6651</v>
      </c>
      <c r="I99" s="8" t="s">
        <v>21</v>
      </c>
      <c r="J99" s="8" t="str">
        <f>IF('NB files'!L99&gt;0, "Y", "N")</f>
        <v>Y</v>
      </c>
      <c r="K99" s="470" t="s">
        <v>455</v>
      </c>
      <c r="L99" s="470" t="s">
        <v>21</v>
      </c>
      <c r="M99" s="470" t="s">
        <v>456</v>
      </c>
      <c r="N99" s="624"/>
      <c r="O99" s="470" t="s">
        <v>449</v>
      </c>
      <c r="P99" s="470" t="s">
        <v>463</v>
      </c>
      <c r="Q99" s="524" t="s">
        <v>19241</v>
      </c>
      <c r="R99" s="8"/>
      <c r="S99" s="8" t="s">
        <v>20</v>
      </c>
      <c r="T99" s="32" t="s">
        <v>274</v>
      </c>
      <c r="U99" s="5"/>
      <c r="W99" s="56"/>
    </row>
    <row r="100" spans="1:23" ht="16" customHeight="1">
      <c r="A100" s="8">
        <v>97</v>
      </c>
      <c r="B100" s="83" t="s">
        <v>18360</v>
      </c>
      <c r="C100" s="8" t="s">
        <v>1508</v>
      </c>
      <c r="D100" s="470" t="s">
        <v>4329</v>
      </c>
      <c r="E100" s="470"/>
      <c r="F100" s="8" t="s">
        <v>1545</v>
      </c>
      <c r="G100" s="8" t="s">
        <v>6726</v>
      </c>
      <c r="H100" s="8" t="s">
        <v>6652</v>
      </c>
      <c r="I100" s="8" t="s">
        <v>21</v>
      </c>
      <c r="J100" s="8" t="str">
        <f>IF('NB files'!L100&gt;0, "Y", "N")</f>
        <v>N</v>
      </c>
      <c r="K100" s="470" t="s">
        <v>455</v>
      </c>
      <c r="L100" s="470" t="s">
        <v>22</v>
      </c>
      <c r="M100" s="470" t="s">
        <v>489</v>
      </c>
      <c r="N100" s="624"/>
      <c r="O100" s="470" t="s">
        <v>448</v>
      </c>
      <c r="P100" s="470" t="s">
        <v>1503</v>
      </c>
      <c r="Q100" s="524" t="s">
        <v>19278</v>
      </c>
      <c r="R100" s="8"/>
      <c r="S100" s="8" t="s">
        <v>20</v>
      </c>
      <c r="T100" s="8" t="s">
        <v>270</v>
      </c>
      <c r="U100" s="5"/>
      <c r="W100" s="56"/>
    </row>
    <row r="101" spans="1:23" ht="16" customHeight="1">
      <c r="A101" s="8">
        <v>98</v>
      </c>
      <c r="B101" s="83" t="s">
        <v>18360</v>
      </c>
      <c r="C101" s="8" t="s">
        <v>860</v>
      </c>
      <c r="D101" s="470" t="s">
        <v>4329</v>
      </c>
      <c r="E101" s="470"/>
      <c r="F101" s="49" t="s">
        <v>5860</v>
      </c>
      <c r="G101" s="8" t="s">
        <v>965</v>
      </c>
      <c r="H101" s="8" t="s">
        <v>6708</v>
      </c>
      <c r="I101" s="8" t="s">
        <v>21</v>
      </c>
      <c r="J101" s="8" t="str">
        <f>IF('NB files'!L101&gt;0, "Y", "N")</f>
        <v>N</v>
      </c>
      <c r="K101" s="470" t="s">
        <v>455</v>
      </c>
      <c r="L101" s="470" t="s">
        <v>22</v>
      </c>
      <c r="M101" s="470" t="s">
        <v>456</v>
      </c>
      <c r="N101" s="624"/>
      <c r="O101" s="470" t="s">
        <v>449</v>
      </c>
      <c r="P101" s="470" t="s">
        <v>454</v>
      </c>
      <c r="Q101" s="524" t="s">
        <v>5092</v>
      </c>
      <c r="R101" s="38" t="s">
        <v>17652</v>
      </c>
      <c r="S101" s="8" t="s">
        <v>20</v>
      </c>
      <c r="T101" s="51" t="s">
        <v>3700</v>
      </c>
      <c r="U101" s="5"/>
      <c r="W101" s="56"/>
    </row>
    <row r="102" spans="1:23" ht="16" customHeight="1">
      <c r="A102" s="8">
        <v>99</v>
      </c>
      <c r="B102" s="83" t="s">
        <v>18360</v>
      </c>
      <c r="C102" s="8" t="s">
        <v>1508</v>
      </c>
      <c r="D102" s="470" t="s">
        <v>4329</v>
      </c>
      <c r="E102" s="470"/>
      <c r="F102" s="8" t="s">
        <v>1544</v>
      </c>
      <c r="G102" s="8" t="s">
        <v>1523</v>
      </c>
      <c r="H102" s="8" t="s">
        <v>6653</v>
      </c>
      <c r="I102" s="8" t="s">
        <v>21</v>
      </c>
      <c r="J102" s="8" t="str">
        <f>IF('NB files'!L102&gt;0, "Y", "N")</f>
        <v>N</v>
      </c>
      <c r="K102" s="470" t="s">
        <v>455</v>
      </c>
      <c r="L102" s="470" t="s">
        <v>21</v>
      </c>
      <c r="M102" s="470" t="s">
        <v>489</v>
      </c>
      <c r="N102" s="624"/>
      <c r="O102" s="470" t="s">
        <v>9978</v>
      </c>
      <c r="P102" s="470" t="s">
        <v>454</v>
      </c>
      <c r="Q102" s="524" t="s">
        <v>19279</v>
      </c>
      <c r="R102" s="8"/>
      <c r="S102" s="8" t="s">
        <v>20</v>
      </c>
      <c r="T102" s="8" t="s">
        <v>270</v>
      </c>
      <c r="U102" s="5"/>
      <c r="W102" s="56"/>
    </row>
    <row r="103" spans="1:23" ht="16" customHeight="1">
      <c r="A103" s="8">
        <v>100</v>
      </c>
      <c r="B103" s="83" t="s">
        <v>18360</v>
      </c>
      <c r="C103" s="8" t="s">
        <v>862</v>
      </c>
      <c r="D103" s="470" t="s">
        <v>4329</v>
      </c>
      <c r="E103" s="470"/>
      <c r="F103" s="8" t="s">
        <v>5913</v>
      </c>
      <c r="G103" s="83" t="s">
        <v>5914</v>
      </c>
      <c r="H103" s="38" t="s">
        <v>6656</v>
      </c>
      <c r="I103" s="8" t="s">
        <v>21</v>
      </c>
      <c r="J103" s="8" t="str">
        <f>IF('NB files'!L103&gt;0, "Y", "N")</f>
        <v>N</v>
      </c>
      <c r="K103" s="470" t="s">
        <v>455</v>
      </c>
      <c r="L103" s="470" t="s">
        <v>22</v>
      </c>
      <c r="M103" s="470" t="s">
        <v>456</v>
      </c>
      <c r="N103" s="624"/>
      <c r="O103" s="470" t="s">
        <v>449</v>
      </c>
      <c r="P103" s="470" t="s">
        <v>454</v>
      </c>
      <c r="Q103" s="524" t="s">
        <v>22831</v>
      </c>
      <c r="R103" s="8"/>
      <c r="S103" s="8" t="s">
        <v>20</v>
      </c>
      <c r="T103" s="8" t="s">
        <v>272</v>
      </c>
      <c r="U103" s="5"/>
      <c r="W103" s="56"/>
    </row>
    <row r="104" spans="1:23" ht="16" customHeight="1">
      <c r="A104" s="8">
        <v>101</v>
      </c>
      <c r="B104" s="83" t="s">
        <v>18360</v>
      </c>
      <c r="C104" s="8" t="s">
        <v>1513</v>
      </c>
      <c r="D104" s="470" t="s">
        <v>4329</v>
      </c>
      <c r="E104" s="470"/>
      <c r="F104" s="8" t="s">
        <v>1556</v>
      </c>
      <c r="G104" s="8" t="s">
        <v>1531</v>
      </c>
      <c r="H104" s="8" t="s">
        <v>6663</v>
      </c>
      <c r="I104" s="8" t="s">
        <v>21</v>
      </c>
      <c r="J104" s="8" t="str">
        <f>IF('NB files'!L104&gt;0, "Y", "N")</f>
        <v>N</v>
      </c>
      <c r="K104" s="470" t="s">
        <v>455</v>
      </c>
      <c r="L104" s="470" t="s">
        <v>21</v>
      </c>
      <c r="M104" s="470" t="s">
        <v>456</v>
      </c>
      <c r="N104" s="624"/>
      <c r="O104" s="470" t="s">
        <v>449</v>
      </c>
      <c r="P104" s="470" t="s">
        <v>454</v>
      </c>
      <c r="Q104" s="524" t="s">
        <v>19280</v>
      </c>
      <c r="R104" s="8"/>
      <c r="S104" s="8" t="s">
        <v>20</v>
      </c>
      <c r="T104" s="8" t="s">
        <v>274</v>
      </c>
      <c r="U104" s="5"/>
      <c r="W104" s="56"/>
    </row>
    <row r="105" spans="1:23" ht="16" customHeight="1">
      <c r="A105" s="8">
        <v>102</v>
      </c>
      <c r="B105" s="83" t="s">
        <v>18360</v>
      </c>
      <c r="C105" s="8" t="s">
        <v>867</v>
      </c>
      <c r="D105" s="470" t="s">
        <v>4329</v>
      </c>
      <c r="E105" s="470"/>
      <c r="F105" s="49" t="s">
        <v>5861</v>
      </c>
      <c r="G105" s="8" t="s">
        <v>5862</v>
      </c>
      <c r="H105" s="8" t="s">
        <v>6665</v>
      </c>
      <c r="I105" s="8" t="s">
        <v>21</v>
      </c>
      <c r="J105" s="8" t="str">
        <f>IF('NB files'!L105&gt;0, "Y", "N")</f>
        <v>Y</v>
      </c>
      <c r="K105" s="470" t="s">
        <v>455</v>
      </c>
      <c r="L105" s="470" t="s">
        <v>22</v>
      </c>
      <c r="M105" s="470" t="s">
        <v>5093</v>
      </c>
      <c r="N105" s="624"/>
      <c r="O105" s="470" t="s">
        <v>458</v>
      </c>
      <c r="P105" s="470" t="s">
        <v>454</v>
      </c>
      <c r="Q105" s="524" t="s">
        <v>5096</v>
      </c>
      <c r="R105" s="8"/>
      <c r="S105" s="8" t="s">
        <v>20</v>
      </c>
      <c r="T105" s="51" t="s">
        <v>273</v>
      </c>
      <c r="U105" s="5"/>
      <c r="W105" s="56"/>
    </row>
    <row r="106" spans="1:23" ht="16" customHeight="1">
      <c r="A106" s="8">
        <v>103</v>
      </c>
      <c r="B106" s="83" t="s">
        <v>18360</v>
      </c>
      <c r="C106" s="8" t="s">
        <v>861</v>
      </c>
      <c r="D106" s="470" t="s">
        <v>4329</v>
      </c>
      <c r="E106" s="470"/>
      <c r="F106" s="8" t="s">
        <v>1553</v>
      </c>
      <c r="G106" s="8" t="s">
        <v>1528</v>
      </c>
      <c r="H106" s="8" t="s">
        <v>6662</v>
      </c>
      <c r="I106" s="8" t="s">
        <v>21</v>
      </c>
      <c r="J106" s="8" t="str">
        <f>IF('NB files'!L106&gt;0, "Y", "N")</f>
        <v>N</v>
      </c>
      <c r="K106" s="470" t="s">
        <v>455</v>
      </c>
      <c r="L106" s="470" t="s">
        <v>21</v>
      </c>
      <c r="M106" s="470" t="s">
        <v>5093</v>
      </c>
      <c r="N106" s="624"/>
      <c r="O106" s="470" t="s">
        <v>449</v>
      </c>
      <c r="P106" s="470" t="s">
        <v>454</v>
      </c>
      <c r="Q106" s="524" t="s">
        <v>19281</v>
      </c>
      <c r="R106" s="8"/>
      <c r="S106" s="8" t="s">
        <v>20</v>
      </c>
      <c r="T106" s="8" t="s">
        <v>2694</v>
      </c>
      <c r="U106" s="5"/>
      <c r="W106" s="56"/>
    </row>
    <row r="107" spans="1:23" ht="16" customHeight="1">
      <c r="A107" s="8">
        <v>104</v>
      </c>
      <c r="B107" s="83" t="s">
        <v>18360</v>
      </c>
      <c r="C107" s="8" t="s">
        <v>875</v>
      </c>
      <c r="D107" s="470" t="s">
        <v>4329</v>
      </c>
      <c r="E107" s="470"/>
      <c r="F107" s="8" t="s">
        <v>1554</v>
      </c>
      <c r="G107" s="8" t="s">
        <v>1529</v>
      </c>
      <c r="H107" s="8" t="s">
        <v>6667</v>
      </c>
      <c r="I107" s="8" t="s">
        <v>21</v>
      </c>
      <c r="J107" s="8" t="str">
        <f>IF('NB files'!L107&gt;0, "Y", "N")</f>
        <v>N</v>
      </c>
      <c r="K107" s="470" t="s">
        <v>455</v>
      </c>
      <c r="L107" s="470" t="s">
        <v>21</v>
      </c>
      <c r="M107" s="470" t="s">
        <v>456</v>
      </c>
      <c r="N107" s="624"/>
      <c r="O107" s="470" t="s">
        <v>449</v>
      </c>
      <c r="P107" s="470" t="s">
        <v>463</v>
      </c>
      <c r="Q107" s="524" t="s">
        <v>19282</v>
      </c>
      <c r="R107" s="8"/>
      <c r="S107" s="8" t="s">
        <v>20</v>
      </c>
      <c r="T107" s="8" t="s">
        <v>562</v>
      </c>
      <c r="U107" s="5"/>
      <c r="W107" s="56"/>
    </row>
    <row r="108" spans="1:23" ht="16" customHeight="1">
      <c r="A108" s="8">
        <v>105</v>
      </c>
      <c r="B108" s="83" t="s">
        <v>18360</v>
      </c>
      <c r="C108" s="8" t="s">
        <v>1506</v>
      </c>
      <c r="D108" s="470" t="s">
        <v>4329</v>
      </c>
      <c r="E108" s="470"/>
      <c r="F108" s="8" t="s">
        <v>1542</v>
      </c>
      <c r="G108" s="8" t="s">
        <v>1521</v>
      </c>
      <c r="H108" s="8" t="s">
        <v>6654</v>
      </c>
      <c r="I108" s="8" t="s">
        <v>21</v>
      </c>
      <c r="J108" s="8" t="str">
        <f>IF('NB files'!L108&gt;0, "Y", "N")</f>
        <v>N</v>
      </c>
      <c r="K108" s="470" t="s">
        <v>455</v>
      </c>
      <c r="L108" s="470" t="s">
        <v>22</v>
      </c>
      <c r="M108" s="470" t="s">
        <v>9881</v>
      </c>
      <c r="N108" s="624"/>
      <c r="O108" s="470" t="s">
        <v>458</v>
      </c>
      <c r="P108" s="470" t="s">
        <v>454</v>
      </c>
      <c r="Q108" s="524" t="s">
        <v>19283</v>
      </c>
      <c r="R108" s="8"/>
      <c r="S108" s="8" t="s">
        <v>20</v>
      </c>
      <c r="T108" s="8" t="s">
        <v>274</v>
      </c>
      <c r="U108" s="5"/>
      <c r="W108" s="56"/>
    </row>
    <row r="109" spans="1:23" ht="16" customHeight="1">
      <c r="A109" s="8">
        <v>106</v>
      </c>
      <c r="B109" s="83" t="s">
        <v>18360</v>
      </c>
      <c r="C109" s="8" t="s">
        <v>881</v>
      </c>
      <c r="D109" s="470" t="s">
        <v>4329</v>
      </c>
      <c r="E109" s="470"/>
      <c r="F109" s="49" t="s">
        <v>5863</v>
      </c>
      <c r="G109" s="83" t="s">
        <v>5864</v>
      </c>
      <c r="H109" s="8" t="s">
        <v>6672</v>
      </c>
      <c r="I109" s="8" t="s">
        <v>21</v>
      </c>
      <c r="J109" s="8" t="str">
        <f>IF('NB files'!L109&gt;0, "Y", "N")</f>
        <v>N</v>
      </c>
      <c r="K109" s="470" t="s">
        <v>455</v>
      </c>
      <c r="L109" s="470" t="s">
        <v>22</v>
      </c>
      <c r="M109" s="470" t="s">
        <v>5093</v>
      </c>
      <c r="N109" s="624"/>
      <c r="O109" s="470" t="s">
        <v>480</v>
      </c>
      <c r="P109" s="470" t="s">
        <v>5098</v>
      </c>
      <c r="Q109" s="527" t="s">
        <v>19284</v>
      </c>
      <c r="R109" s="8" t="s">
        <v>17669</v>
      </c>
      <c r="S109" s="8" t="s">
        <v>20</v>
      </c>
      <c r="T109" s="44" t="s">
        <v>5866</v>
      </c>
      <c r="U109" s="5"/>
      <c r="W109" s="56"/>
    </row>
    <row r="110" spans="1:23" ht="16" customHeight="1">
      <c r="A110" s="8">
        <v>107</v>
      </c>
      <c r="B110" s="83" t="s">
        <v>18360</v>
      </c>
      <c r="C110" s="8" t="s">
        <v>795</v>
      </c>
      <c r="D110" s="470" t="s">
        <v>4329</v>
      </c>
      <c r="E110" s="470"/>
      <c r="F110" s="49" t="s">
        <v>5868</v>
      </c>
      <c r="G110" s="8" t="s">
        <v>5869</v>
      </c>
      <c r="H110" s="8" t="s">
        <v>6669</v>
      </c>
      <c r="I110" s="8" t="s">
        <v>21</v>
      </c>
      <c r="J110" s="8" t="str">
        <f>IF('NB files'!L110&gt;0, "Y", "N")</f>
        <v>Y</v>
      </c>
      <c r="K110" s="470" t="s">
        <v>455</v>
      </c>
      <c r="L110" s="470" t="s">
        <v>21</v>
      </c>
      <c r="M110" s="470" t="s">
        <v>456</v>
      </c>
      <c r="N110" s="624"/>
      <c r="O110" s="470" t="s">
        <v>460</v>
      </c>
      <c r="P110" s="470" t="s">
        <v>5098</v>
      </c>
      <c r="Q110" s="524" t="s">
        <v>19257</v>
      </c>
      <c r="R110" s="8"/>
      <c r="S110" s="8" t="s">
        <v>20</v>
      </c>
      <c r="T110" s="51" t="s">
        <v>5867</v>
      </c>
      <c r="U110" s="5"/>
      <c r="W110" s="56"/>
    </row>
    <row r="111" spans="1:23" ht="16" customHeight="1">
      <c r="A111" s="8">
        <v>108</v>
      </c>
      <c r="B111" s="83" t="s">
        <v>18360</v>
      </c>
      <c r="C111" s="8" t="s">
        <v>884</v>
      </c>
      <c r="D111" s="470" t="s">
        <v>4329</v>
      </c>
      <c r="E111" s="470"/>
      <c r="F111" s="8" t="s">
        <v>1563</v>
      </c>
      <c r="G111" s="8" t="s">
        <v>1537</v>
      </c>
      <c r="H111" s="8" t="s">
        <v>6676</v>
      </c>
      <c r="I111" s="8" t="s">
        <v>21</v>
      </c>
      <c r="J111" s="8" t="str">
        <f>IF('NB files'!L111&gt;0, "Y", "N")</f>
        <v>N</v>
      </c>
      <c r="K111" s="471" t="s">
        <v>455</v>
      </c>
      <c r="L111" s="471" t="s">
        <v>21</v>
      </c>
      <c r="M111" s="471" t="s">
        <v>19372</v>
      </c>
      <c r="N111" s="624"/>
      <c r="O111" s="471" t="s">
        <v>449</v>
      </c>
      <c r="P111" s="471" t="s">
        <v>5098</v>
      </c>
      <c r="Q111" s="528" t="s">
        <v>19285</v>
      </c>
      <c r="R111" s="8"/>
      <c r="S111" s="8" t="s">
        <v>20</v>
      </c>
      <c r="T111" s="8" t="s">
        <v>270</v>
      </c>
      <c r="U111" s="5"/>
      <c r="W111" s="56"/>
    </row>
    <row r="112" spans="1:23" ht="16" customHeight="1">
      <c r="A112" s="8">
        <v>109</v>
      </c>
      <c r="B112" s="83" t="s">
        <v>18360</v>
      </c>
      <c r="C112" s="8" t="s">
        <v>796</v>
      </c>
      <c r="D112" s="470" t="s">
        <v>4329</v>
      </c>
      <c r="E112" s="470"/>
      <c r="F112" s="8" t="s">
        <v>1564</v>
      </c>
      <c r="G112" s="8" t="s">
        <v>1538</v>
      </c>
      <c r="H112" s="8" t="s">
        <v>6678</v>
      </c>
      <c r="I112" s="8" t="s">
        <v>21</v>
      </c>
      <c r="J112" s="8" t="str">
        <f>IF('NB files'!L112&gt;0, "Y", "N")</f>
        <v>N</v>
      </c>
      <c r="K112" s="470" t="s">
        <v>455</v>
      </c>
      <c r="L112" s="470" t="s">
        <v>21</v>
      </c>
      <c r="M112" s="470" t="s">
        <v>456</v>
      </c>
      <c r="N112" s="624"/>
      <c r="O112" s="470" t="s">
        <v>480</v>
      </c>
      <c r="P112" s="470" t="s">
        <v>463</v>
      </c>
      <c r="Q112" s="524" t="s">
        <v>22832</v>
      </c>
      <c r="R112" s="8"/>
      <c r="S112" s="8" t="s">
        <v>20</v>
      </c>
      <c r="T112" s="8" t="s">
        <v>270</v>
      </c>
      <c r="U112" s="5"/>
      <c r="W112" s="56"/>
    </row>
    <row r="113" spans="1:23" ht="16" customHeight="1">
      <c r="A113" s="8">
        <v>110</v>
      </c>
      <c r="B113" s="83" t="s">
        <v>18360</v>
      </c>
      <c r="C113" s="8" t="s">
        <v>797</v>
      </c>
      <c r="D113" s="470" t="s">
        <v>4329</v>
      </c>
      <c r="E113" s="470"/>
      <c r="F113" s="8" t="s">
        <v>1547</v>
      </c>
      <c r="G113" s="8" t="s">
        <v>1524</v>
      </c>
      <c r="H113" s="382" t="s">
        <v>22306</v>
      </c>
      <c r="I113" s="8" t="s">
        <v>21</v>
      </c>
      <c r="J113" s="8" t="str">
        <f>IF('NB files'!L113&gt;0, "Y", "N")</f>
        <v>N</v>
      </c>
      <c r="K113" s="470" t="s">
        <v>455</v>
      </c>
      <c r="L113" s="470" t="s">
        <v>21</v>
      </c>
      <c r="M113" s="470" t="s">
        <v>456</v>
      </c>
      <c r="N113" s="624"/>
      <c r="O113" s="470" t="s">
        <v>460</v>
      </c>
      <c r="P113" s="470" t="s">
        <v>454</v>
      </c>
      <c r="Q113" s="524" t="s">
        <v>19286</v>
      </c>
      <c r="R113" s="8"/>
      <c r="S113" s="8" t="s">
        <v>20</v>
      </c>
      <c r="T113" s="8" t="s">
        <v>270</v>
      </c>
      <c r="U113" s="5"/>
      <c r="W113" s="56"/>
    </row>
    <row r="114" spans="1:23" ht="16" customHeight="1">
      <c r="A114" s="8">
        <v>111</v>
      </c>
      <c r="B114" s="83" t="s">
        <v>18360</v>
      </c>
      <c r="C114" s="8" t="s">
        <v>1511</v>
      </c>
      <c r="D114" s="470" t="s">
        <v>4329</v>
      </c>
      <c r="E114" s="470"/>
      <c r="F114" s="8" t="s">
        <v>1549</v>
      </c>
      <c r="G114" s="8" t="s">
        <v>6727</v>
      </c>
      <c r="H114" s="8" t="s">
        <v>6693</v>
      </c>
      <c r="I114" s="8" t="s">
        <v>21</v>
      </c>
      <c r="J114" s="8" t="str">
        <f>IF('NB files'!L114&gt;0, "Y", "N")</f>
        <v>N</v>
      </c>
      <c r="K114" s="470" t="s">
        <v>455</v>
      </c>
      <c r="L114" s="470" t="s">
        <v>21</v>
      </c>
      <c r="M114" s="470" t="s">
        <v>5093</v>
      </c>
      <c r="N114" s="624"/>
      <c r="O114" s="470" t="s">
        <v>460</v>
      </c>
      <c r="P114" s="470" t="s">
        <v>454</v>
      </c>
      <c r="Q114" s="524" t="s">
        <v>19287</v>
      </c>
      <c r="R114" s="8"/>
      <c r="S114" s="8" t="s">
        <v>20</v>
      </c>
      <c r="T114" s="8" t="s">
        <v>274</v>
      </c>
      <c r="U114" s="5"/>
      <c r="W114" s="56"/>
    </row>
    <row r="115" spans="1:23" ht="16" customHeight="1">
      <c r="A115" s="8">
        <v>112</v>
      </c>
      <c r="B115" s="83" t="s">
        <v>18360</v>
      </c>
      <c r="C115" s="8" t="s">
        <v>1510</v>
      </c>
      <c r="D115" s="470" t="s">
        <v>4329</v>
      </c>
      <c r="E115" s="470"/>
      <c r="F115" s="8" t="s">
        <v>1548</v>
      </c>
      <c r="G115" s="8" t="s">
        <v>1525</v>
      </c>
      <c r="H115" s="8" t="s">
        <v>6697</v>
      </c>
      <c r="I115" s="8" t="s">
        <v>21</v>
      </c>
      <c r="J115" s="8" t="str">
        <f>IF('NB files'!L115&gt;0, "Y", "N")</f>
        <v>N</v>
      </c>
      <c r="K115" s="470" t="s">
        <v>455</v>
      </c>
      <c r="L115" s="470" t="s">
        <v>22</v>
      </c>
      <c r="M115" s="470" t="s">
        <v>456</v>
      </c>
      <c r="N115" s="624"/>
      <c r="O115" s="470" t="s">
        <v>473</v>
      </c>
      <c r="P115" s="470" t="s">
        <v>463</v>
      </c>
      <c r="Q115" s="524" t="s">
        <v>5111</v>
      </c>
      <c r="R115" s="8"/>
      <c r="S115" s="8" t="s">
        <v>20</v>
      </c>
      <c r="T115" s="8" t="s">
        <v>270</v>
      </c>
      <c r="U115" s="5"/>
      <c r="W115" s="56"/>
    </row>
    <row r="116" spans="1:23" ht="16" customHeight="1">
      <c r="A116" s="8">
        <v>113</v>
      </c>
      <c r="B116" s="83" t="s">
        <v>18360</v>
      </c>
      <c r="C116" s="8" t="s">
        <v>797</v>
      </c>
      <c r="D116" s="470" t="s">
        <v>4329</v>
      </c>
      <c r="E116" s="470"/>
      <c r="F116" s="8" t="s">
        <v>1555</v>
      </c>
      <c r="G116" s="8" t="s">
        <v>1530</v>
      </c>
      <c r="H116" s="401" t="s">
        <v>22307</v>
      </c>
      <c r="I116" s="8" t="s">
        <v>21</v>
      </c>
      <c r="J116" s="8" t="str">
        <f>IF('NB files'!L116&gt;0, "Y", "N")</f>
        <v>N</v>
      </c>
      <c r="K116" s="470" t="s">
        <v>450</v>
      </c>
      <c r="L116" s="470" t="s">
        <v>22</v>
      </c>
      <c r="M116" s="470" t="s">
        <v>488</v>
      </c>
      <c r="N116" s="624"/>
      <c r="O116" s="470" t="s">
        <v>9981</v>
      </c>
      <c r="P116" s="470" t="s">
        <v>454</v>
      </c>
      <c r="Q116" s="524" t="s">
        <v>19288</v>
      </c>
      <c r="R116" s="8"/>
      <c r="S116" s="8" t="s">
        <v>20</v>
      </c>
      <c r="T116" s="8" t="s">
        <v>270</v>
      </c>
      <c r="U116" s="5"/>
      <c r="W116" s="56"/>
    </row>
    <row r="117" spans="1:23" ht="16" customHeight="1">
      <c r="A117" s="8">
        <v>114</v>
      </c>
      <c r="B117" s="83" t="s">
        <v>18360</v>
      </c>
      <c r="C117" s="8" t="s">
        <v>793</v>
      </c>
      <c r="D117" s="470" t="s">
        <v>4329</v>
      </c>
      <c r="E117" s="470"/>
      <c r="F117" s="49" t="s">
        <v>5870</v>
      </c>
      <c r="G117" s="8" t="s">
        <v>5871</v>
      </c>
      <c r="H117" s="8" t="s">
        <v>6645</v>
      </c>
      <c r="I117" s="8" t="s">
        <v>21</v>
      </c>
      <c r="J117" s="8" t="str">
        <f>IF('NB files'!L117&gt;0, "Y", "N")</f>
        <v>Y</v>
      </c>
      <c r="K117" s="470" t="s">
        <v>455</v>
      </c>
      <c r="L117" s="470" t="s">
        <v>22</v>
      </c>
      <c r="M117" s="470" t="s">
        <v>5093</v>
      </c>
      <c r="N117" s="624"/>
      <c r="O117" s="470" t="s">
        <v>461</v>
      </c>
      <c r="P117" s="470" t="s">
        <v>463</v>
      </c>
      <c r="Q117" s="524" t="s">
        <v>5108</v>
      </c>
      <c r="R117" s="8"/>
      <c r="S117" s="8" t="s">
        <v>20</v>
      </c>
      <c r="T117" s="51" t="s">
        <v>272</v>
      </c>
      <c r="U117" s="5"/>
      <c r="W117" s="56"/>
    </row>
    <row r="118" spans="1:23" ht="16" customHeight="1">
      <c r="A118" s="8">
        <v>115</v>
      </c>
      <c r="B118" s="83" t="s">
        <v>18360</v>
      </c>
      <c r="C118" s="8" t="s">
        <v>1507</v>
      </c>
      <c r="D118" s="470" t="s">
        <v>4329</v>
      </c>
      <c r="E118" s="470"/>
      <c r="F118" s="8" t="s">
        <v>1543</v>
      </c>
      <c r="G118" s="8" t="s">
        <v>1522</v>
      </c>
      <c r="H118" s="38" t="s">
        <v>6707</v>
      </c>
      <c r="I118" s="8" t="s">
        <v>21</v>
      </c>
      <c r="J118" s="8" t="str">
        <f>IF('NB files'!L118&gt;0, "Y", "N")</f>
        <v>N</v>
      </c>
      <c r="K118" s="470" t="s">
        <v>455</v>
      </c>
      <c r="L118" s="470" t="s">
        <v>22</v>
      </c>
      <c r="M118" s="470" t="s">
        <v>5110</v>
      </c>
      <c r="N118" s="624"/>
      <c r="O118" s="470" t="s">
        <v>453</v>
      </c>
      <c r="P118" s="470" t="s">
        <v>463</v>
      </c>
      <c r="Q118" s="524" t="s">
        <v>19289</v>
      </c>
      <c r="R118" s="8"/>
      <c r="S118" s="8" t="s">
        <v>20</v>
      </c>
      <c r="T118" s="8" t="s">
        <v>286</v>
      </c>
      <c r="U118" s="5"/>
      <c r="W118" s="56"/>
    </row>
    <row r="119" spans="1:23" ht="16" customHeight="1">
      <c r="A119" s="8">
        <v>116</v>
      </c>
      <c r="B119" s="83" t="s">
        <v>18360</v>
      </c>
      <c r="C119" s="8" t="s">
        <v>801</v>
      </c>
      <c r="D119" s="470" t="s">
        <v>4329</v>
      </c>
      <c r="E119" s="470"/>
      <c r="F119" s="49" t="s">
        <v>5873</v>
      </c>
      <c r="G119" s="8" t="s">
        <v>5872</v>
      </c>
      <c r="H119" s="31" t="s">
        <v>6691</v>
      </c>
      <c r="I119" s="8" t="s">
        <v>21</v>
      </c>
      <c r="J119" s="8" t="str">
        <f>IF('NB files'!L119&gt;0, "Y", "N")</f>
        <v>Y</v>
      </c>
      <c r="K119" s="470" t="s">
        <v>455</v>
      </c>
      <c r="L119" s="470" t="s">
        <v>22</v>
      </c>
      <c r="M119" s="470" t="s">
        <v>5093</v>
      </c>
      <c r="N119" s="624"/>
      <c r="O119" s="470" t="s">
        <v>458</v>
      </c>
      <c r="P119" s="470" t="s">
        <v>463</v>
      </c>
      <c r="Q119" s="524" t="s">
        <v>5109</v>
      </c>
      <c r="R119" s="8"/>
      <c r="S119" s="8" t="s">
        <v>20</v>
      </c>
      <c r="T119" s="51" t="s">
        <v>270</v>
      </c>
      <c r="U119" s="5"/>
      <c r="W119" s="56"/>
    </row>
    <row r="120" spans="1:23" ht="16" customHeight="1">
      <c r="A120" s="8">
        <v>117</v>
      </c>
      <c r="B120" s="83" t="s">
        <v>18360</v>
      </c>
      <c r="C120" s="8" t="s">
        <v>1509</v>
      </c>
      <c r="D120" s="470" t="s">
        <v>4329</v>
      </c>
      <c r="E120" s="470"/>
      <c r="F120" s="8" t="s">
        <v>1546</v>
      </c>
      <c r="G120" s="8" t="s">
        <v>6728</v>
      </c>
      <c r="H120" s="8" t="s">
        <v>6725</v>
      </c>
      <c r="I120" s="8" t="s">
        <v>21</v>
      </c>
      <c r="J120" s="8" t="str">
        <f>IF('NB files'!L120&gt;0, "Y", "N")</f>
        <v>N</v>
      </c>
      <c r="K120" s="470" t="s">
        <v>455</v>
      </c>
      <c r="L120" s="470" t="s">
        <v>22</v>
      </c>
      <c r="M120" s="470" t="s">
        <v>456</v>
      </c>
      <c r="N120" s="624"/>
      <c r="O120" s="470" t="s">
        <v>9980</v>
      </c>
      <c r="P120" s="470" t="s">
        <v>454</v>
      </c>
      <c r="Q120" s="524" t="s">
        <v>22833</v>
      </c>
      <c r="R120" s="8"/>
      <c r="S120" s="8" t="s">
        <v>20</v>
      </c>
      <c r="T120" s="8" t="s">
        <v>270</v>
      </c>
      <c r="U120" s="5"/>
      <c r="W120" s="56"/>
    </row>
    <row r="121" spans="1:23" ht="16" customHeight="1">
      <c r="A121" s="8">
        <v>118</v>
      </c>
      <c r="B121" s="83" t="s">
        <v>18360</v>
      </c>
      <c r="C121" s="8" t="s">
        <v>1514</v>
      </c>
      <c r="D121" s="470" t="s">
        <v>4329</v>
      </c>
      <c r="E121" s="470"/>
      <c r="F121" s="8" t="s">
        <v>1558</v>
      </c>
      <c r="G121" s="8" t="s">
        <v>1533</v>
      </c>
      <c r="H121" s="8" t="s">
        <v>6659</v>
      </c>
      <c r="I121" s="8" t="s">
        <v>21</v>
      </c>
      <c r="J121" s="8" t="str">
        <f>IF('NB files'!L121&gt;0, "Y", "N")</f>
        <v>N</v>
      </c>
      <c r="K121" s="470" t="s">
        <v>455</v>
      </c>
      <c r="L121" s="470" t="s">
        <v>22</v>
      </c>
      <c r="M121" s="470" t="s">
        <v>5093</v>
      </c>
      <c r="N121" s="624"/>
      <c r="O121" s="470" t="s">
        <v>449</v>
      </c>
      <c r="P121" s="470" t="s">
        <v>454</v>
      </c>
      <c r="Q121" s="524" t="s">
        <v>22834</v>
      </c>
      <c r="R121" s="8"/>
      <c r="S121" s="8" t="s">
        <v>20</v>
      </c>
      <c r="T121" s="8" t="s">
        <v>270</v>
      </c>
      <c r="U121" s="5"/>
      <c r="W121" s="56"/>
    </row>
    <row r="122" spans="1:23" ht="16" customHeight="1">
      <c r="A122" s="8">
        <v>119</v>
      </c>
      <c r="B122" s="83" t="s">
        <v>18360</v>
      </c>
      <c r="C122" s="8" t="s">
        <v>9372</v>
      </c>
      <c r="D122" s="470" t="s">
        <v>4329</v>
      </c>
      <c r="E122" s="470"/>
      <c r="F122" s="8" t="s">
        <v>1565</v>
      </c>
      <c r="G122" s="8" t="s">
        <v>1539</v>
      </c>
      <c r="H122" s="8" t="s">
        <v>6660</v>
      </c>
      <c r="I122" s="8" t="s">
        <v>21</v>
      </c>
      <c r="J122" s="8" t="str">
        <f>IF('NB files'!L122&gt;0, "Y", "N")</f>
        <v>N</v>
      </c>
      <c r="K122" s="470" t="s">
        <v>455</v>
      </c>
      <c r="L122" s="470" t="s">
        <v>22</v>
      </c>
      <c r="M122" s="470" t="s">
        <v>489</v>
      </c>
      <c r="N122" s="624"/>
      <c r="O122" s="470" t="s">
        <v>470</v>
      </c>
      <c r="P122" s="470" t="s">
        <v>463</v>
      </c>
      <c r="Q122" s="524" t="s">
        <v>19290</v>
      </c>
      <c r="R122" s="8"/>
      <c r="S122" s="8" t="s">
        <v>20</v>
      </c>
      <c r="T122" s="8" t="s">
        <v>270</v>
      </c>
      <c r="U122" s="5"/>
      <c r="W122" s="56"/>
    </row>
    <row r="123" spans="1:23" ht="16" customHeight="1">
      <c r="A123" s="8">
        <v>120</v>
      </c>
      <c r="B123" s="83" t="s">
        <v>18360</v>
      </c>
      <c r="C123" s="8" t="s">
        <v>1516</v>
      </c>
      <c r="D123" s="470" t="s">
        <v>4329</v>
      </c>
      <c r="E123" s="470"/>
      <c r="F123" s="8" t="s">
        <v>1560</v>
      </c>
      <c r="G123" s="8" t="s">
        <v>6729</v>
      </c>
      <c r="H123" s="8" t="s">
        <v>6671</v>
      </c>
      <c r="I123" s="8" t="s">
        <v>21</v>
      </c>
      <c r="J123" s="8" t="str">
        <f>IF('NB files'!L123&gt;0, "Y", "N")</f>
        <v>N</v>
      </c>
      <c r="K123" s="470" t="s">
        <v>455</v>
      </c>
      <c r="L123" s="470" t="s">
        <v>22</v>
      </c>
      <c r="M123" s="470" t="s">
        <v>494</v>
      </c>
      <c r="N123" s="624"/>
      <c r="O123" s="470" t="s">
        <v>458</v>
      </c>
      <c r="P123" s="470" t="s">
        <v>454</v>
      </c>
      <c r="Q123" s="524" t="s">
        <v>5114</v>
      </c>
      <c r="R123" s="8"/>
      <c r="S123" s="8" t="s">
        <v>20</v>
      </c>
      <c r="T123" s="8" t="s">
        <v>275</v>
      </c>
      <c r="U123" s="5"/>
      <c r="W123" s="56"/>
    </row>
    <row r="124" spans="1:23" ht="16" customHeight="1">
      <c r="A124" s="8">
        <v>121</v>
      </c>
      <c r="B124" s="83" t="s">
        <v>18360</v>
      </c>
      <c r="C124" s="8" t="s">
        <v>1512</v>
      </c>
      <c r="D124" s="470" t="s">
        <v>4329</v>
      </c>
      <c r="E124" s="470"/>
      <c r="F124" s="8" t="s">
        <v>1551</v>
      </c>
      <c r="G124" s="8" t="s">
        <v>1527</v>
      </c>
      <c r="H124" s="8" t="s">
        <v>6679</v>
      </c>
      <c r="I124" s="8" t="s">
        <v>21</v>
      </c>
      <c r="J124" s="8" t="str">
        <f>IF('NB files'!L124&gt;0, "Y", "N")</f>
        <v>N</v>
      </c>
      <c r="K124" s="470" t="s">
        <v>455</v>
      </c>
      <c r="L124" s="470" t="s">
        <v>21</v>
      </c>
      <c r="M124" s="470" t="s">
        <v>487</v>
      </c>
      <c r="N124" s="624"/>
      <c r="O124" s="470" t="s">
        <v>472</v>
      </c>
      <c r="P124" s="470" t="s">
        <v>463</v>
      </c>
      <c r="Q124" s="524" t="s">
        <v>5113</v>
      </c>
      <c r="R124" s="8"/>
      <c r="S124" s="8" t="s">
        <v>20</v>
      </c>
      <c r="T124" s="8" t="s">
        <v>278</v>
      </c>
      <c r="U124" s="5"/>
      <c r="W124" s="56"/>
    </row>
    <row r="125" spans="1:23" ht="16" customHeight="1">
      <c r="A125" s="8">
        <v>122</v>
      </c>
      <c r="B125" s="83" t="s">
        <v>18360</v>
      </c>
      <c r="C125" s="8" t="s">
        <v>894</v>
      </c>
      <c r="D125" s="470" t="s">
        <v>4329</v>
      </c>
      <c r="E125" s="470"/>
      <c r="F125" s="8" t="s">
        <v>1552</v>
      </c>
      <c r="G125" s="8" t="s">
        <v>6730</v>
      </c>
      <c r="H125" s="8" t="s">
        <v>6684</v>
      </c>
      <c r="I125" s="8" t="s">
        <v>21</v>
      </c>
      <c r="J125" s="8" t="str">
        <f>IF('NB files'!L125&gt;0, "Y", "N")</f>
        <v>N</v>
      </c>
      <c r="K125" s="37" t="s">
        <v>455</v>
      </c>
      <c r="L125" s="37" t="s">
        <v>22</v>
      </c>
      <c r="M125" s="37" t="s">
        <v>5093</v>
      </c>
      <c r="N125" s="20"/>
      <c r="O125" s="37" t="s">
        <v>449</v>
      </c>
      <c r="P125" s="37" t="s">
        <v>454</v>
      </c>
      <c r="Q125" s="526" t="s">
        <v>22835</v>
      </c>
      <c r="R125" s="8"/>
      <c r="S125" s="8" t="s">
        <v>20</v>
      </c>
      <c r="T125" s="8" t="s">
        <v>270</v>
      </c>
      <c r="U125" s="5"/>
      <c r="W125" s="56"/>
    </row>
    <row r="126" spans="1:23" ht="16" customHeight="1">
      <c r="A126" s="8">
        <v>123</v>
      </c>
      <c r="B126" s="83" t="s">
        <v>18360</v>
      </c>
      <c r="C126" s="8" t="s">
        <v>1515</v>
      </c>
      <c r="D126" s="470" t="s">
        <v>4329</v>
      </c>
      <c r="E126" s="470"/>
      <c r="F126" s="8" t="s">
        <v>1559</v>
      </c>
      <c r="G126" s="8" t="s">
        <v>1534</v>
      </c>
      <c r="H126" s="8" t="s">
        <v>6686</v>
      </c>
      <c r="I126" s="8" t="s">
        <v>21</v>
      </c>
      <c r="J126" s="8" t="str">
        <f>IF('NB files'!L126&gt;0, "Y", "N")</f>
        <v>N</v>
      </c>
      <c r="K126" s="470" t="s">
        <v>455</v>
      </c>
      <c r="L126" s="470" t="s">
        <v>22</v>
      </c>
      <c r="M126" s="470" t="s">
        <v>5093</v>
      </c>
      <c r="N126" s="624"/>
      <c r="O126" s="470" t="s">
        <v>480</v>
      </c>
      <c r="P126" s="470" t="s">
        <v>454</v>
      </c>
      <c r="Q126" s="524" t="s">
        <v>19291</v>
      </c>
      <c r="R126" s="8"/>
      <c r="S126" s="8" t="s">
        <v>20</v>
      </c>
      <c r="T126" s="8" t="s">
        <v>270</v>
      </c>
      <c r="U126" s="5"/>
      <c r="W126" s="56"/>
    </row>
    <row r="127" spans="1:23" ht="16" customHeight="1">
      <c r="A127" s="8">
        <v>124</v>
      </c>
      <c r="B127" s="83" t="s">
        <v>18360</v>
      </c>
      <c r="C127" s="8" t="s">
        <v>1518</v>
      </c>
      <c r="D127" s="470" t="s">
        <v>4329</v>
      </c>
      <c r="E127" s="470"/>
      <c r="F127" s="8" t="s">
        <v>1562</v>
      </c>
      <c r="G127" s="8" t="s">
        <v>1536</v>
      </c>
      <c r="H127" s="8" t="s">
        <v>6687</v>
      </c>
      <c r="I127" s="8" t="s">
        <v>21</v>
      </c>
      <c r="J127" s="8" t="str">
        <f>IF('NB files'!L127&gt;0, "Y", "N")</f>
        <v>N</v>
      </c>
      <c r="K127" s="470" t="s">
        <v>455</v>
      </c>
      <c r="L127" s="470" t="s">
        <v>22</v>
      </c>
      <c r="M127" s="470" t="s">
        <v>456</v>
      </c>
      <c r="N127" s="624"/>
      <c r="O127" s="470" t="s">
        <v>460</v>
      </c>
      <c r="P127" s="470" t="s">
        <v>463</v>
      </c>
      <c r="Q127" s="524" t="s">
        <v>5115</v>
      </c>
      <c r="R127" s="8"/>
      <c r="S127" s="8" t="s">
        <v>20</v>
      </c>
      <c r="T127" s="8" t="s">
        <v>274</v>
      </c>
      <c r="U127" s="5"/>
      <c r="W127" s="56"/>
    </row>
    <row r="128" spans="1:23" ht="16" customHeight="1">
      <c r="A128" s="8">
        <v>125</v>
      </c>
      <c r="B128" s="83" t="s">
        <v>18360</v>
      </c>
      <c r="C128" s="8" t="s">
        <v>1517</v>
      </c>
      <c r="D128" s="470" t="s">
        <v>4329</v>
      </c>
      <c r="E128" s="470"/>
      <c r="F128" s="8" t="s">
        <v>1561</v>
      </c>
      <c r="G128" s="8" t="s">
        <v>1535</v>
      </c>
      <c r="H128" s="8" t="s">
        <v>6700</v>
      </c>
      <c r="I128" s="8" t="s">
        <v>22</v>
      </c>
      <c r="J128" s="8" t="str">
        <f>IF('NB files'!L128&gt;0, "Y", "N")</f>
        <v>N</v>
      </c>
      <c r="K128" s="470" t="s">
        <v>455</v>
      </c>
      <c r="L128" s="470" t="s">
        <v>22</v>
      </c>
      <c r="M128" s="470" t="s">
        <v>497</v>
      </c>
      <c r="N128" s="624"/>
      <c r="O128" s="470" t="s">
        <v>462</v>
      </c>
      <c r="P128" s="470" t="s">
        <v>454</v>
      </c>
      <c r="Q128" s="524" t="s">
        <v>19292</v>
      </c>
      <c r="R128" s="8"/>
      <c r="S128" s="8" t="s">
        <v>20</v>
      </c>
      <c r="T128" s="8" t="s">
        <v>275</v>
      </c>
      <c r="U128" s="5"/>
      <c r="W128" s="56"/>
    </row>
    <row r="129" spans="1:23" ht="16" customHeight="1">
      <c r="A129" s="8">
        <v>126</v>
      </c>
      <c r="B129" s="83" t="s">
        <v>18360</v>
      </c>
      <c r="C129" s="8" t="s">
        <v>910</v>
      </c>
      <c r="D129" s="470" t="s">
        <v>4329</v>
      </c>
      <c r="E129" s="470"/>
      <c r="F129" s="8" t="s">
        <v>1550</v>
      </c>
      <c r="G129" s="8" t="s">
        <v>1526</v>
      </c>
      <c r="H129" s="8" t="s">
        <v>6701</v>
      </c>
      <c r="I129" s="8" t="s">
        <v>21</v>
      </c>
      <c r="J129" s="8" t="str">
        <f>IF('NB files'!L129&gt;0, "Y", "N")</f>
        <v>N</v>
      </c>
      <c r="K129" s="470" t="s">
        <v>455</v>
      </c>
      <c r="L129" s="470" t="s">
        <v>22</v>
      </c>
      <c r="M129" s="470" t="s">
        <v>456</v>
      </c>
      <c r="N129" s="624"/>
      <c r="O129" s="470" t="s">
        <v>449</v>
      </c>
      <c r="P129" s="470" t="s">
        <v>454</v>
      </c>
      <c r="Q129" s="524" t="s">
        <v>5112</v>
      </c>
      <c r="R129" s="8"/>
      <c r="S129" s="8" t="s">
        <v>20</v>
      </c>
      <c r="T129" s="8" t="s">
        <v>270</v>
      </c>
      <c r="U129" s="5"/>
      <c r="W129" s="56"/>
    </row>
    <row r="130" spans="1:23" ht="16" customHeight="1">
      <c r="A130" s="8">
        <v>127</v>
      </c>
      <c r="B130" s="83" t="s">
        <v>18360</v>
      </c>
      <c r="C130" s="8" t="s">
        <v>1660</v>
      </c>
      <c r="D130" s="470" t="s">
        <v>4329</v>
      </c>
      <c r="E130" s="470"/>
      <c r="F130" s="49"/>
      <c r="G130" s="8"/>
      <c r="H130" s="8" t="s">
        <v>10178</v>
      </c>
      <c r="I130" s="8" t="s">
        <v>21</v>
      </c>
      <c r="J130" s="8" t="str">
        <f>IF('NB files'!L130&gt;0, "Y", "N")</f>
        <v>N</v>
      </c>
      <c r="K130" s="470"/>
      <c r="L130" s="470"/>
      <c r="M130" s="470" t="s">
        <v>22286</v>
      </c>
      <c r="N130" s="624" t="s">
        <v>472</v>
      </c>
      <c r="O130" s="470"/>
      <c r="P130" s="470"/>
      <c r="Q130" s="524"/>
      <c r="R130" s="8"/>
      <c r="S130" s="8" t="s">
        <v>3390</v>
      </c>
      <c r="T130" s="8" t="s">
        <v>23052</v>
      </c>
      <c r="U130" s="5"/>
      <c r="W130" s="56"/>
    </row>
    <row r="131" spans="1:23" ht="16" customHeight="1">
      <c r="A131" s="8">
        <v>128</v>
      </c>
      <c r="B131" s="83" t="s">
        <v>18360</v>
      </c>
      <c r="C131" s="8" t="s">
        <v>1632</v>
      </c>
      <c r="D131" s="470" t="s">
        <v>4329</v>
      </c>
      <c r="E131" s="470"/>
      <c r="F131" s="49"/>
      <c r="G131" s="8"/>
      <c r="H131" s="8" t="s">
        <v>10179</v>
      </c>
      <c r="I131" s="8" t="s">
        <v>21</v>
      </c>
      <c r="J131" s="8" t="str">
        <f>IF('NB files'!L131&gt;0, "Y", "N")</f>
        <v>N</v>
      </c>
      <c r="K131" s="470"/>
      <c r="L131" s="470"/>
      <c r="M131" s="470" t="s">
        <v>22286</v>
      </c>
      <c r="N131" s="624" t="s">
        <v>449</v>
      </c>
      <c r="O131" s="470"/>
      <c r="P131" s="470"/>
      <c r="Q131" s="524"/>
      <c r="R131" s="8"/>
      <c r="S131" s="8" t="s">
        <v>3390</v>
      </c>
      <c r="T131" s="8" t="s">
        <v>23052</v>
      </c>
      <c r="U131" s="5"/>
      <c r="W131" s="56"/>
    </row>
    <row r="132" spans="1:23" ht="16" customHeight="1">
      <c r="A132" s="8">
        <v>129</v>
      </c>
      <c r="B132" s="83" t="s">
        <v>18360</v>
      </c>
      <c r="C132" s="8" t="s">
        <v>1633</v>
      </c>
      <c r="D132" s="470" t="s">
        <v>4329</v>
      </c>
      <c r="E132" s="470"/>
      <c r="F132" s="49"/>
      <c r="G132" s="8"/>
      <c r="H132" s="8" t="s">
        <v>10180</v>
      </c>
      <c r="I132" s="8" t="s">
        <v>21</v>
      </c>
      <c r="J132" s="8" t="str">
        <f>IF('NB files'!L132&gt;0, "Y", "N")</f>
        <v>N</v>
      </c>
      <c r="K132" s="470"/>
      <c r="L132" s="470"/>
      <c r="M132" s="470" t="s">
        <v>22286</v>
      </c>
      <c r="N132" s="624" t="s">
        <v>466</v>
      </c>
      <c r="O132" s="470"/>
      <c r="P132" s="470"/>
      <c r="Q132" s="524"/>
      <c r="R132" s="8"/>
      <c r="S132" s="8" t="s">
        <v>3390</v>
      </c>
      <c r="T132" s="8" t="s">
        <v>23052</v>
      </c>
      <c r="U132" s="5"/>
      <c r="W132" s="56"/>
    </row>
    <row r="133" spans="1:23" ht="16" customHeight="1">
      <c r="A133" s="8">
        <v>130</v>
      </c>
      <c r="B133" s="83" t="s">
        <v>18360</v>
      </c>
      <c r="C133" s="8" t="s">
        <v>1634</v>
      </c>
      <c r="D133" s="470" t="s">
        <v>4329</v>
      </c>
      <c r="E133" s="470"/>
      <c r="F133" s="49"/>
      <c r="G133" s="8"/>
      <c r="H133" s="8" t="s">
        <v>10181</v>
      </c>
      <c r="I133" s="8" t="s">
        <v>21</v>
      </c>
      <c r="J133" s="8" t="str">
        <f>IF('NB files'!L133&gt;0, "Y", "N")</f>
        <v>N</v>
      </c>
      <c r="K133" s="470"/>
      <c r="L133" s="470"/>
      <c r="M133" s="470" t="s">
        <v>22286</v>
      </c>
      <c r="N133" s="624" t="s">
        <v>469</v>
      </c>
      <c r="O133" s="470"/>
      <c r="P133" s="470"/>
      <c r="Q133" s="524"/>
      <c r="R133" s="8"/>
      <c r="S133" s="8" t="s">
        <v>3390</v>
      </c>
      <c r="T133" s="8" t="s">
        <v>23052</v>
      </c>
      <c r="U133" s="5"/>
      <c r="W133" s="56"/>
    </row>
    <row r="134" spans="1:23" ht="16" customHeight="1">
      <c r="A134" s="8">
        <v>131</v>
      </c>
      <c r="B134" s="83" t="s">
        <v>18360</v>
      </c>
      <c r="C134" s="8" t="s">
        <v>1661</v>
      </c>
      <c r="D134" s="470" t="s">
        <v>4329</v>
      </c>
      <c r="E134" s="470"/>
      <c r="F134" s="49"/>
      <c r="G134" s="8"/>
      <c r="H134" s="8" t="s">
        <v>10182</v>
      </c>
      <c r="I134" s="8" t="s">
        <v>21</v>
      </c>
      <c r="J134" s="8" t="str">
        <f>IF('NB files'!L134&gt;0, "Y", "N")</f>
        <v>N</v>
      </c>
      <c r="K134" s="470"/>
      <c r="L134" s="470"/>
      <c r="M134" s="470" t="s">
        <v>22286</v>
      </c>
      <c r="N134" s="624"/>
      <c r="O134" s="470"/>
      <c r="P134" s="470"/>
      <c r="Q134" s="524"/>
      <c r="R134" s="8"/>
      <c r="S134" s="8" t="s">
        <v>3390</v>
      </c>
      <c r="T134" s="8" t="s">
        <v>23052</v>
      </c>
      <c r="U134" s="5"/>
      <c r="W134" s="56"/>
    </row>
    <row r="135" spans="1:23" ht="16" customHeight="1">
      <c r="A135" s="8">
        <v>132</v>
      </c>
      <c r="B135" s="83" t="s">
        <v>18360</v>
      </c>
      <c r="C135" s="8" t="s">
        <v>1635</v>
      </c>
      <c r="D135" s="470" t="s">
        <v>4329</v>
      </c>
      <c r="E135" s="470"/>
      <c r="F135" s="49"/>
      <c r="G135" s="8"/>
      <c r="H135" s="8" t="s">
        <v>10183</v>
      </c>
      <c r="I135" s="8" t="s">
        <v>21</v>
      </c>
      <c r="J135" s="8" t="str">
        <f>IF('NB files'!L135&gt;0, "Y", "N")</f>
        <v>N</v>
      </c>
      <c r="K135" s="470"/>
      <c r="L135" s="470"/>
      <c r="M135" s="470" t="s">
        <v>22286</v>
      </c>
      <c r="N135" s="624" t="s">
        <v>10031</v>
      </c>
      <c r="O135" s="470"/>
      <c r="P135" s="470"/>
      <c r="Q135" s="524"/>
      <c r="R135" s="8"/>
      <c r="S135" s="8" t="s">
        <v>3390</v>
      </c>
      <c r="T135" s="8" t="s">
        <v>23052</v>
      </c>
      <c r="U135" s="5"/>
      <c r="W135" s="56"/>
    </row>
    <row r="136" spans="1:23" ht="16" customHeight="1">
      <c r="A136" s="8">
        <v>133</v>
      </c>
      <c r="B136" s="83" t="s">
        <v>18360</v>
      </c>
      <c r="C136" s="8" t="s">
        <v>1636</v>
      </c>
      <c r="D136" s="470" t="s">
        <v>4329</v>
      </c>
      <c r="E136" s="470"/>
      <c r="F136" s="49"/>
      <c r="G136" s="8"/>
      <c r="H136" s="8" t="s">
        <v>10184</v>
      </c>
      <c r="I136" s="8" t="s">
        <v>21</v>
      </c>
      <c r="J136" s="8" t="str">
        <f>IF('NB files'!L136&gt;0, "Y", "N")</f>
        <v>N</v>
      </c>
      <c r="K136" s="470"/>
      <c r="L136" s="470"/>
      <c r="M136" s="470" t="s">
        <v>22286</v>
      </c>
      <c r="N136" s="624" t="s">
        <v>458</v>
      </c>
      <c r="O136" s="470"/>
      <c r="P136" s="470"/>
      <c r="Q136" s="524"/>
      <c r="R136" s="8"/>
      <c r="S136" s="8" t="s">
        <v>3390</v>
      </c>
      <c r="T136" s="8" t="s">
        <v>23052</v>
      </c>
      <c r="U136" s="5"/>
      <c r="W136" s="56"/>
    </row>
    <row r="137" spans="1:23" ht="16" customHeight="1">
      <c r="A137" s="8">
        <v>134</v>
      </c>
      <c r="B137" s="83" t="s">
        <v>18360</v>
      </c>
      <c r="C137" s="8" t="s">
        <v>1637</v>
      </c>
      <c r="D137" s="470" t="s">
        <v>4329</v>
      </c>
      <c r="E137" s="470"/>
      <c r="F137" s="49"/>
      <c r="G137" s="8"/>
      <c r="H137" s="8" t="s">
        <v>10185</v>
      </c>
      <c r="I137" s="8" t="s">
        <v>21</v>
      </c>
      <c r="J137" s="8" t="str">
        <f>IF('NB files'!L137&gt;0, "Y", "N")</f>
        <v>N</v>
      </c>
      <c r="K137" s="470"/>
      <c r="L137" s="470"/>
      <c r="M137" s="470" t="s">
        <v>22286</v>
      </c>
      <c r="N137" s="624" t="s">
        <v>458</v>
      </c>
      <c r="O137" s="470"/>
      <c r="P137" s="470"/>
      <c r="Q137" s="524"/>
      <c r="R137" s="8"/>
      <c r="S137" s="8" t="s">
        <v>3390</v>
      </c>
      <c r="T137" s="8" t="s">
        <v>23052</v>
      </c>
      <c r="U137" s="5"/>
      <c r="W137" s="56"/>
    </row>
    <row r="138" spans="1:23" ht="16" customHeight="1">
      <c r="A138" s="8">
        <v>135</v>
      </c>
      <c r="B138" s="83" t="s">
        <v>18360</v>
      </c>
      <c r="C138" s="8" t="s">
        <v>1638</v>
      </c>
      <c r="D138" s="470" t="s">
        <v>4329</v>
      </c>
      <c r="E138" s="470"/>
      <c r="F138" s="49"/>
      <c r="G138" s="8"/>
      <c r="H138" s="8" t="s">
        <v>10186</v>
      </c>
      <c r="I138" s="8" t="s">
        <v>21</v>
      </c>
      <c r="J138" s="8" t="str">
        <f>IF('NB files'!L138&gt;0, "Y", "N")</f>
        <v>N</v>
      </c>
      <c r="K138" s="470"/>
      <c r="L138" s="470"/>
      <c r="M138" s="470" t="s">
        <v>22286</v>
      </c>
      <c r="N138" s="624" t="s">
        <v>458</v>
      </c>
      <c r="O138" s="470"/>
      <c r="P138" s="470"/>
      <c r="Q138" s="524"/>
      <c r="R138" s="8"/>
      <c r="S138" s="8" t="s">
        <v>3390</v>
      </c>
      <c r="T138" s="8" t="s">
        <v>23052</v>
      </c>
      <c r="U138" s="5"/>
      <c r="W138" s="56"/>
    </row>
    <row r="139" spans="1:23" ht="16" customHeight="1">
      <c r="A139" s="8">
        <v>136</v>
      </c>
      <c r="B139" s="83" t="s">
        <v>18360</v>
      </c>
      <c r="C139" s="8" t="s">
        <v>1662</v>
      </c>
      <c r="D139" s="470" t="s">
        <v>4329</v>
      </c>
      <c r="E139" s="470"/>
      <c r="F139" s="49"/>
      <c r="G139" s="8"/>
      <c r="H139" s="8" t="s">
        <v>10187</v>
      </c>
      <c r="I139" s="8" t="s">
        <v>21</v>
      </c>
      <c r="J139" s="8" t="str">
        <f>IF('NB files'!L139&gt;0, "Y", "N")</f>
        <v>N</v>
      </c>
      <c r="K139" s="470"/>
      <c r="L139" s="470"/>
      <c r="M139" s="470" t="s">
        <v>22286</v>
      </c>
      <c r="N139" s="624" t="s">
        <v>460</v>
      </c>
      <c r="O139" s="470"/>
      <c r="P139" s="470"/>
      <c r="Q139" s="524"/>
      <c r="R139" s="8"/>
      <c r="S139" s="8" t="s">
        <v>3390</v>
      </c>
      <c r="T139" s="8" t="s">
        <v>23052</v>
      </c>
      <c r="U139" s="5"/>
      <c r="W139" s="56"/>
    </row>
    <row r="140" spans="1:23" ht="16" customHeight="1">
      <c r="A140" s="8">
        <v>137</v>
      </c>
      <c r="B140" s="83" t="s">
        <v>18360</v>
      </c>
      <c r="C140" s="8" t="s">
        <v>1663</v>
      </c>
      <c r="D140" s="470" t="s">
        <v>4329</v>
      </c>
      <c r="E140" s="470"/>
      <c r="F140" s="49"/>
      <c r="G140" s="8"/>
      <c r="H140" s="8" t="s">
        <v>10188</v>
      </c>
      <c r="I140" s="8" t="s">
        <v>21</v>
      </c>
      <c r="J140" s="8" t="str">
        <f>IF('NB files'!L140&gt;0, "Y", "N")</f>
        <v>N</v>
      </c>
      <c r="K140" s="470"/>
      <c r="L140" s="470"/>
      <c r="M140" s="470" t="s">
        <v>22286</v>
      </c>
      <c r="N140" s="624" t="s">
        <v>467</v>
      </c>
      <c r="O140" s="470"/>
      <c r="P140" s="470"/>
      <c r="Q140" s="524"/>
      <c r="R140" s="8"/>
      <c r="S140" s="8" t="s">
        <v>3390</v>
      </c>
      <c r="T140" s="8" t="s">
        <v>23052</v>
      </c>
      <c r="U140" s="5"/>
      <c r="W140" s="56"/>
    </row>
    <row r="141" spans="1:23" ht="16" customHeight="1">
      <c r="A141" s="8">
        <v>138</v>
      </c>
      <c r="B141" s="83" t="s">
        <v>18360</v>
      </c>
      <c r="C141" s="8" t="s">
        <v>1639</v>
      </c>
      <c r="D141" s="470" t="s">
        <v>4329</v>
      </c>
      <c r="E141" s="470"/>
      <c r="F141" s="49"/>
      <c r="G141" s="8"/>
      <c r="H141" s="8" t="s">
        <v>10189</v>
      </c>
      <c r="I141" s="8" t="s">
        <v>21</v>
      </c>
      <c r="J141" s="8" t="str">
        <f>IF('NB files'!L141&gt;0, "Y", "N")</f>
        <v>N</v>
      </c>
      <c r="K141" s="470"/>
      <c r="L141" s="470"/>
      <c r="M141" s="470" t="s">
        <v>22286</v>
      </c>
      <c r="N141" s="624" t="s">
        <v>461</v>
      </c>
      <c r="O141" s="470"/>
      <c r="P141" s="470"/>
      <c r="Q141" s="524"/>
      <c r="R141" s="8"/>
      <c r="S141" s="8" t="s">
        <v>3390</v>
      </c>
      <c r="T141" s="8" t="s">
        <v>23052</v>
      </c>
      <c r="U141" s="5"/>
      <c r="W141" s="56"/>
    </row>
    <row r="142" spans="1:23" ht="16" customHeight="1">
      <c r="A142" s="8">
        <v>139</v>
      </c>
      <c r="B142" s="83" t="s">
        <v>18360</v>
      </c>
      <c r="C142" s="8" t="s">
        <v>1640</v>
      </c>
      <c r="D142" s="470" t="s">
        <v>4329</v>
      </c>
      <c r="E142" s="470"/>
      <c r="F142" s="49"/>
      <c r="G142" s="8"/>
      <c r="H142" s="8" t="s">
        <v>10190</v>
      </c>
      <c r="I142" s="8" t="s">
        <v>21</v>
      </c>
      <c r="J142" s="8" t="str">
        <f>IF('NB files'!L142&gt;0, "Y", "N")</f>
        <v>N</v>
      </c>
      <c r="K142" s="470"/>
      <c r="L142" s="470"/>
      <c r="M142" s="470" t="s">
        <v>22286</v>
      </c>
      <c r="N142" s="624" t="s">
        <v>9995</v>
      </c>
      <c r="O142" s="470"/>
      <c r="P142" s="470"/>
      <c r="Q142" s="524"/>
      <c r="R142" s="8"/>
      <c r="S142" s="8" t="s">
        <v>3390</v>
      </c>
      <c r="T142" s="8" t="s">
        <v>23052</v>
      </c>
      <c r="U142" s="5"/>
      <c r="W142" s="56"/>
    </row>
    <row r="143" spans="1:23" ht="16" customHeight="1">
      <c r="A143" s="8">
        <v>140</v>
      </c>
      <c r="B143" s="83" t="s">
        <v>18360</v>
      </c>
      <c r="C143" s="8" t="s">
        <v>1641</v>
      </c>
      <c r="D143" s="470" t="s">
        <v>4329</v>
      </c>
      <c r="E143" s="470"/>
      <c r="F143" s="49"/>
      <c r="G143" s="8"/>
      <c r="H143" s="8" t="s">
        <v>10191</v>
      </c>
      <c r="I143" s="8" t="s">
        <v>21</v>
      </c>
      <c r="J143" s="8" t="str">
        <f>IF('NB files'!L143&gt;0, "Y", "N")</f>
        <v>N</v>
      </c>
      <c r="K143" s="470"/>
      <c r="L143" s="470"/>
      <c r="M143" s="470" t="s">
        <v>22286</v>
      </c>
      <c r="N143" s="624" t="s">
        <v>458</v>
      </c>
      <c r="O143" s="470"/>
      <c r="P143" s="470"/>
      <c r="Q143" s="524"/>
      <c r="R143" s="8"/>
      <c r="S143" s="8" t="s">
        <v>3390</v>
      </c>
      <c r="T143" s="8" t="s">
        <v>23052</v>
      </c>
      <c r="U143" s="5"/>
      <c r="W143" s="56"/>
    </row>
    <row r="144" spans="1:23" ht="16" customHeight="1">
      <c r="A144" s="8">
        <v>141</v>
      </c>
      <c r="B144" s="83" t="s">
        <v>18360</v>
      </c>
      <c r="C144" s="8" t="s">
        <v>1642</v>
      </c>
      <c r="D144" s="470" t="s">
        <v>4329</v>
      </c>
      <c r="E144" s="470"/>
      <c r="F144" s="49"/>
      <c r="G144" s="8"/>
      <c r="H144" s="8" t="s">
        <v>10192</v>
      </c>
      <c r="I144" s="8" t="s">
        <v>21</v>
      </c>
      <c r="J144" s="8" t="str">
        <f>IF('NB files'!L144&gt;0, "Y", "N")</f>
        <v>N</v>
      </c>
      <c r="K144" s="470"/>
      <c r="L144" s="470"/>
      <c r="M144" s="470" t="s">
        <v>22286</v>
      </c>
      <c r="N144" s="624" t="s">
        <v>458</v>
      </c>
      <c r="O144" s="470"/>
      <c r="P144" s="470"/>
      <c r="Q144" s="524"/>
      <c r="R144" s="8"/>
      <c r="S144" s="8" t="s">
        <v>3390</v>
      </c>
      <c r="T144" s="8" t="s">
        <v>23052</v>
      </c>
      <c r="U144" s="5"/>
      <c r="W144" s="56"/>
    </row>
    <row r="145" spans="1:23" ht="16" customHeight="1">
      <c r="A145" s="8">
        <v>142</v>
      </c>
      <c r="B145" s="83" t="s">
        <v>18360</v>
      </c>
      <c r="C145" s="8" t="s">
        <v>1643</v>
      </c>
      <c r="D145" s="470" t="s">
        <v>4329</v>
      </c>
      <c r="E145" s="470"/>
      <c r="F145" s="49"/>
      <c r="G145" s="8"/>
      <c r="H145" s="8" t="s">
        <v>10193</v>
      </c>
      <c r="I145" s="8" t="s">
        <v>21</v>
      </c>
      <c r="J145" s="8" t="str">
        <f>IF('NB files'!L145&gt;0, "Y", "N")</f>
        <v>N</v>
      </c>
      <c r="K145" s="470"/>
      <c r="L145" s="470"/>
      <c r="M145" s="470" t="s">
        <v>22286</v>
      </c>
      <c r="N145" s="624" t="s">
        <v>460</v>
      </c>
      <c r="O145" s="470"/>
      <c r="P145" s="470"/>
      <c r="Q145" s="524"/>
      <c r="R145" s="8"/>
      <c r="S145" s="8" t="s">
        <v>3390</v>
      </c>
      <c r="T145" s="8" t="s">
        <v>23052</v>
      </c>
      <c r="U145" s="5"/>
      <c r="W145" s="56"/>
    </row>
    <row r="146" spans="1:23" ht="16" customHeight="1">
      <c r="A146" s="8">
        <v>143</v>
      </c>
      <c r="B146" s="83" t="s">
        <v>18360</v>
      </c>
      <c r="C146" s="8" t="s">
        <v>1644</v>
      </c>
      <c r="D146" s="470" t="s">
        <v>4329</v>
      </c>
      <c r="E146" s="470"/>
      <c r="F146" s="49"/>
      <c r="G146" s="8"/>
      <c r="H146" s="8" t="s">
        <v>10194</v>
      </c>
      <c r="I146" s="8" t="s">
        <v>21</v>
      </c>
      <c r="J146" s="8" t="str">
        <f>IF('NB files'!L146&gt;0, "Y", "N")</f>
        <v>N</v>
      </c>
      <c r="K146" s="470"/>
      <c r="L146" s="470"/>
      <c r="M146" s="470" t="s">
        <v>22286</v>
      </c>
      <c r="N146" s="624" t="s">
        <v>467</v>
      </c>
      <c r="O146" s="470"/>
      <c r="P146" s="470"/>
      <c r="Q146" s="524"/>
      <c r="R146" s="8"/>
      <c r="S146" s="8" t="s">
        <v>3390</v>
      </c>
      <c r="T146" s="8" t="s">
        <v>23052</v>
      </c>
      <c r="U146" s="5"/>
      <c r="W146" s="56"/>
    </row>
    <row r="147" spans="1:23" ht="16" customHeight="1">
      <c r="A147" s="8">
        <v>144</v>
      </c>
      <c r="B147" s="83" t="s">
        <v>18360</v>
      </c>
      <c r="C147" s="8" t="s">
        <v>1664</v>
      </c>
      <c r="D147" s="470" t="s">
        <v>4329</v>
      </c>
      <c r="E147" s="470"/>
      <c r="F147" s="49"/>
      <c r="G147" s="8"/>
      <c r="H147" s="8" t="s">
        <v>10195</v>
      </c>
      <c r="I147" s="8" t="s">
        <v>21</v>
      </c>
      <c r="J147" s="8" t="str">
        <f>IF('NB files'!L147&gt;0, "Y", "N")</f>
        <v>N</v>
      </c>
      <c r="K147" s="470"/>
      <c r="L147" s="470"/>
      <c r="M147" s="470" t="s">
        <v>22286</v>
      </c>
      <c r="N147" s="624" t="s">
        <v>10001</v>
      </c>
      <c r="O147" s="470"/>
      <c r="P147" s="470"/>
      <c r="Q147" s="524"/>
      <c r="R147" s="8"/>
      <c r="S147" s="8" t="s">
        <v>3390</v>
      </c>
      <c r="T147" s="8" t="s">
        <v>23052</v>
      </c>
      <c r="U147" s="5"/>
      <c r="W147" s="56"/>
    </row>
    <row r="148" spans="1:23" ht="16" customHeight="1">
      <c r="A148" s="8">
        <v>145</v>
      </c>
      <c r="B148" s="83" t="s">
        <v>18360</v>
      </c>
      <c r="C148" s="8" t="s">
        <v>1645</v>
      </c>
      <c r="D148" s="470" t="s">
        <v>4329</v>
      </c>
      <c r="E148" s="470"/>
      <c r="F148" s="49"/>
      <c r="G148" s="8"/>
      <c r="H148" s="8" t="s">
        <v>10196</v>
      </c>
      <c r="I148" s="8" t="s">
        <v>21</v>
      </c>
      <c r="J148" s="8" t="str">
        <f>IF('NB files'!L148&gt;0, "Y", "N")</f>
        <v>N</v>
      </c>
      <c r="K148" s="470"/>
      <c r="L148" s="470"/>
      <c r="M148" s="470" t="s">
        <v>22286</v>
      </c>
      <c r="N148" s="624" t="s">
        <v>471</v>
      </c>
      <c r="O148" s="470"/>
      <c r="P148" s="470"/>
      <c r="Q148" s="524"/>
      <c r="R148" s="8"/>
      <c r="S148" s="8" t="s">
        <v>3390</v>
      </c>
      <c r="T148" s="8" t="s">
        <v>23052</v>
      </c>
      <c r="U148" s="5"/>
      <c r="W148" s="56"/>
    </row>
    <row r="149" spans="1:23" ht="16" customHeight="1">
      <c r="A149" s="8">
        <v>146</v>
      </c>
      <c r="B149" s="83" t="s">
        <v>18360</v>
      </c>
      <c r="C149" s="8" t="s">
        <v>1646</v>
      </c>
      <c r="D149" s="470" t="s">
        <v>4329</v>
      </c>
      <c r="E149" s="470"/>
      <c r="F149" s="49"/>
      <c r="G149" s="8"/>
      <c r="H149" s="8" t="s">
        <v>10197</v>
      </c>
      <c r="I149" s="8" t="s">
        <v>21</v>
      </c>
      <c r="J149" s="8" t="str">
        <f>IF('NB files'!L149&gt;0, "Y", "N")</f>
        <v>N</v>
      </c>
      <c r="K149" s="470"/>
      <c r="L149" s="470"/>
      <c r="M149" s="470" t="s">
        <v>22286</v>
      </c>
      <c r="N149" s="624" t="s">
        <v>460</v>
      </c>
      <c r="O149" s="470"/>
      <c r="P149" s="470"/>
      <c r="Q149" s="524"/>
      <c r="R149" s="8"/>
      <c r="S149" s="8" t="s">
        <v>3390</v>
      </c>
      <c r="T149" s="8" t="s">
        <v>23052</v>
      </c>
      <c r="U149" s="5"/>
      <c r="W149" s="56"/>
    </row>
    <row r="150" spans="1:23" ht="16" customHeight="1">
      <c r="A150" s="8">
        <v>147</v>
      </c>
      <c r="B150" s="83" t="s">
        <v>18360</v>
      </c>
      <c r="C150" s="8" t="s">
        <v>1647</v>
      </c>
      <c r="D150" s="470" t="s">
        <v>4329</v>
      </c>
      <c r="E150" s="470"/>
      <c r="F150" s="49"/>
      <c r="G150" s="8"/>
      <c r="H150" s="8" t="s">
        <v>10198</v>
      </c>
      <c r="I150" s="8" t="s">
        <v>21</v>
      </c>
      <c r="J150" s="8" t="str">
        <f>IF('NB files'!L150&gt;0, "Y", "N")</f>
        <v>N</v>
      </c>
      <c r="K150" s="470"/>
      <c r="L150" s="470"/>
      <c r="M150" s="470" t="s">
        <v>22286</v>
      </c>
      <c r="N150" s="624" t="s">
        <v>9978</v>
      </c>
      <c r="O150" s="470"/>
      <c r="P150" s="470"/>
      <c r="Q150" s="524"/>
      <c r="R150" s="8"/>
      <c r="S150" s="8" t="s">
        <v>3390</v>
      </c>
      <c r="T150" s="8" t="s">
        <v>23052</v>
      </c>
      <c r="U150" s="5"/>
      <c r="W150" s="56"/>
    </row>
    <row r="151" spans="1:23" ht="16" customHeight="1">
      <c r="A151" s="8">
        <v>148</v>
      </c>
      <c r="B151" s="83" t="s">
        <v>18360</v>
      </c>
      <c r="C151" s="8" t="s">
        <v>1648</v>
      </c>
      <c r="D151" s="470" t="s">
        <v>4329</v>
      </c>
      <c r="E151" s="470"/>
      <c r="F151" s="49"/>
      <c r="G151" s="8"/>
      <c r="H151" s="8" t="s">
        <v>10199</v>
      </c>
      <c r="I151" s="8" t="s">
        <v>21</v>
      </c>
      <c r="J151" s="8" t="str">
        <f>IF('NB files'!L151&gt;0, "Y", "N")</f>
        <v>N</v>
      </c>
      <c r="K151" s="470"/>
      <c r="L151" s="470"/>
      <c r="M151" s="470" t="s">
        <v>22286</v>
      </c>
      <c r="N151" s="624" t="s">
        <v>458</v>
      </c>
      <c r="O151" s="470"/>
      <c r="P151" s="470"/>
      <c r="Q151" s="524"/>
      <c r="R151" s="8"/>
      <c r="S151" s="8" t="s">
        <v>3390</v>
      </c>
      <c r="T151" s="8" t="s">
        <v>23052</v>
      </c>
      <c r="U151" s="5"/>
      <c r="W151" s="56"/>
    </row>
    <row r="152" spans="1:23" ht="16" customHeight="1">
      <c r="A152" s="8">
        <v>149</v>
      </c>
      <c r="B152" s="83" t="s">
        <v>18360</v>
      </c>
      <c r="C152" s="8" t="s">
        <v>1649</v>
      </c>
      <c r="D152" s="470" t="s">
        <v>4329</v>
      </c>
      <c r="E152" s="470"/>
      <c r="F152" s="49"/>
      <c r="G152" s="8"/>
      <c r="H152" s="8" t="s">
        <v>10200</v>
      </c>
      <c r="I152" s="8" t="s">
        <v>21</v>
      </c>
      <c r="J152" s="8" t="str">
        <f>IF('NB files'!L152&gt;0, "Y", "N")</f>
        <v>N</v>
      </c>
      <c r="K152" s="470"/>
      <c r="L152" s="470"/>
      <c r="M152" s="470" t="s">
        <v>22286</v>
      </c>
      <c r="N152" s="624" t="s">
        <v>9981</v>
      </c>
      <c r="O152" s="470"/>
      <c r="P152" s="470"/>
      <c r="Q152" s="524"/>
      <c r="R152" s="8"/>
      <c r="S152" s="8" t="s">
        <v>3390</v>
      </c>
      <c r="T152" s="8" t="s">
        <v>23052</v>
      </c>
      <c r="U152" s="5"/>
      <c r="W152" s="56"/>
    </row>
    <row r="153" spans="1:23" ht="16" customHeight="1">
      <c r="A153" s="8">
        <v>150</v>
      </c>
      <c r="B153" s="83" t="s">
        <v>18360</v>
      </c>
      <c r="C153" s="8" t="s">
        <v>1665</v>
      </c>
      <c r="D153" s="470" t="s">
        <v>4329</v>
      </c>
      <c r="E153" s="470"/>
      <c r="F153" s="49"/>
      <c r="G153" s="8"/>
      <c r="H153" s="8" t="s">
        <v>10201</v>
      </c>
      <c r="I153" s="8" t="s">
        <v>21</v>
      </c>
      <c r="J153" s="8" t="str">
        <f>IF('NB files'!L153&gt;0, "Y", "N")</f>
        <v>N</v>
      </c>
      <c r="K153" s="470"/>
      <c r="L153" s="470"/>
      <c r="M153" s="470" t="s">
        <v>22286</v>
      </c>
      <c r="N153" s="624" t="s">
        <v>9987</v>
      </c>
      <c r="O153" s="470"/>
      <c r="P153" s="470"/>
      <c r="Q153" s="524"/>
      <c r="R153" s="8"/>
      <c r="S153" s="8" t="s">
        <v>3390</v>
      </c>
      <c r="T153" s="8" t="s">
        <v>23052</v>
      </c>
      <c r="U153" s="5"/>
      <c r="W153" s="56"/>
    </row>
    <row r="154" spans="1:23" ht="16" customHeight="1">
      <c r="A154" s="8">
        <v>151</v>
      </c>
      <c r="B154" s="83" t="s">
        <v>18360</v>
      </c>
      <c r="C154" s="8" t="s">
        <v>1650</v>
      </c>
      <c r="D154" s="470" t="s">
        <v>4329</v>
      </c>
      <c r="E154" s="470"/>
      <c r="F154" s="49"/>
      <c r="G154" s="8"/>
      <c r="H154" s="8" t="s">
        <v>10202</v>
      </c>
      <c r="I154" s="8" t="s">
        <v>21</v>
      </c>
      <c r="J154" s="8" t="str">
        <f>IF('NB files'!L154&gt;0, "Y", "N")</f>
        <v>N</v>
      </c>
      <c r="K154" s="470"/>
      <c r="L154" s="470"/>
      <c r="M154" s="470" t="s">
        <v>22286</v>
      </c>
      <c r="N154" s="624"/>
      <c r="O154" s="470"/>
      <c r="P154" s="470"/>
      <c r="Q154" s="524"/>
      <c r="R154" s="8"/>
      <c r="S154" s="8" t="s">
        <v>3390</v>
      </c>
      <c r="T154" s="8" t="s">
        <v>23052</v>
      </c>
      <c r="U154" s="5"/>
      <c r="W154" s="56"/>
    </row>
    <row r="155" spans="1:23" ht="16" customHeight="1">
      <c r="A155" s="8">
        <v>152</v>
      </c>
      <c r="B155" s="83" t="s">
        <v>18360</v>
      </c>
      <c r="C155" s="8" t="s">
        <v>1651</v>
      </c>
      <c r="D155" s="470" t="s">
        <v>4329</v>
      </c>
      <c r="E155" s="470"/>
      <c r="F155" s="49"/>
      <c r="G155" s="8"/>
      <c r="H155" s="8" t="s">
        <v>10203</v>
      </c>
      <c r="I155" s="8" t="s">
        <v>21</v>
      </c>
      <c r="J155" s="8" t="str">
        <f>IF('NB files'!L155&gt;0, "Y", "N")</f>
        <v>N</v>
      </c>
      <c r="K155" s="470"/>
      <c r="L155" s="470"/>
      <c r="M155" s="470" t="s">
        <v>22286</v>
      </c>
      <c r="N155" s="624" t="s">
        <v>9981</v>
      </c>
      <c r="O155" s="470"/>
      <c r="P155" s="470"/>
      <c r="Q155" s="524"/>
      <c r="R155" s="8"/>
      <c r="S155" s="8" t="s">
        <v>3390</v>
      </c>
      <c r="T155" s="8" t="s">
        <v>23052</v>
      </c>
      <c r="U155" s="5"/>
      <c r="W155" s="56"/>
    </row>
    <row r="156" spans="1:23" ht="16" customHeight="1">
      <c r="A156" s="8">
        <v>153</v>
      </c>
      <c r="B156" s="83" t="s">
        <v>18360</v>
      </c>
      <c r="C156" s="8" t="s">
        <v>1652</v>
      </c>
      <c r="D156" s="470" t="s">
        <v>4329</v>
      </c>
      <c r="E156" s="470"/>
      <c r="F156" s="49"/>
      <c r="G156" s="8"/>
      <c r="H156" s="8" t="s">
        <v>10204</v>
      </c>
      <c r="I156" s="8" t="s">
        <v>21</v>
      </c>
      <c r="J156" s="8" t="str">
        <f>IF('NB files'!L156&gt;0, "Y", "N")</f>
        <v>N</v>
      </c>
      <c r="K156" s="470"/>
      <c r="L156" s="470"/>
      <c r="M156" s="470" t="s">
        <v>22286</v>
      </c>
      <c r="N156" s="624" t="s">
        <v>13728</v>
      </c>
      <c r="O156" s="470"/>
      <c r="P156" s="470"/>
      <c r="Q156" s="524"/>
      <c r="R156" s="8"/>
      <c r="S156" s="8" t="s">
        <v>3390</v>
      </c>
      <c r="T156" s="8" t="s">
        <v>23052</v>
      </c>
      <c r="U156" s="5"/>
      <c r="W156" s="56"/>
    </row>
    <row r="157" spans="1:23" ht="16" customHeight="1">
      <c r="A157" s="8">
        <v>154</v>
      </c>
      <c r="B157" s="83" t="s">
        <v>18360</v>
      </c>
      <c r="C157" s="8" t="s">
        <v>1653</v>
      </c>
      <c r="D157" s="470" t="s">
        <v>4329</v>
      </c>
      <c r="E157" s="470"/>
      <c r="F157" s="49"/>
      <c r="G157" s="8"/>
      <c r="H157" s="8" t="s">
        <v>10205</v>
      </c>
      <c r="I157" s="8" t="s">
        <v>21</v>
      </c>
      <c r="J157" s="8" t="str">
        <f>IF('NB files'!L157&gt;0, "Y", "N")</f>
        <v>N</v>
      </c>
      <c r="K157" s="470"/>
      <c r="L157" s="470"/>
      <c r="M157" s="470" t="s">
        <v>22286</v>
      </c>
      <c r="N157" s="624" t="s">
        <v>12223</v>
      </c>
      <c r="O157" s="470"/>
      <c r="P157" s="470"/>
      <c r="Q157" s="524"/>
      <c r="R157" s="8"/>
      <c r="S157" s="8" t="s">
        <v>3390</v>
      </c>
      <c r="T157" s="8" t="s">
        <v>23052</v>
      </c>
      <c r="U157" s="5"/>
      <c r="W157" s="56"/>
    </row>
    <row r="158" spans="1:23" ht="16" customHeight="1">
      <c r="A158" s="8">
        <v>155</v>
      </c>
      <c r="B158" s="83" t="s">
        <v>18360</v>
      </c>
      <c r="C158" s="8" t="s">
        <v>1654</v>
      </c>
      <c r="D158" s="470" t="s">
        <v>4329</v>
      </c>
      <c r="E158" s="470"/>
      <c r="F158" s="49"/>
      <c r="G158" s="8"/>
      <c r="H158" s="8" t="s">
        <v>10206</v>
      </c>
      <c r="I158" s="8" t="s">
        <v>21</v>
      </c>
      <c r="J158" s="8" t="str">
        <f>IF('NB files'!L158&gt;0, "Y", "N")</f>
        <v>N</v>
      </c>
      <c r="K158" s="470"/>
      <c r="L158" s="470"/>
      <c r="M158" s="470" t="s">
        <v>22286</v>
      </c>
      <c r="N158" s="624" t="s">
        <v>458</v>
      </c>
      <c r="O158" s="470"/>
      <c r="P158" s="470"/>
      <c r="Q158" s="524"/>
      <c r="R158" s="8"/>
      <c r="S158" s="8" t="s">
        <v>3390</v>
      </c>
      <c r="T158" s="8" t="s">
        <v>23052</v>
      </c>
      <c r="U158" s="5"/>
      <c r="W158" s="56"/>
    </row>
    <row r="159" spans="1:23" ht="16" customHeight="1">
      <c r="A159" s="8">
        <v>156</v>
      </c>
      <c r="B159" s="83" t="s">
        <v>18360</v>
      </c>
      <c r="C159" s="8" t="s">
        <v>1666</v>
      </c>
      <c r="D159" s="470" t="s">
        <v>4329</v>
      </c>
      <c r="E159" s="470"/>
      <c r="F159" s="49"/>
      <c r="G159" s="8"/>
      <c r="H159" s="8" t="s">
        <v>10207</v>
      </c>
      <c r="I159" s="8" t="s">
        <v>21</v>
      </c>
      <c r="J159" s="8" t="str">
        <f>IF('NB files'!L159&gt;0, "Y", "N")</f>
        <v>N</v>
      </c>
      <c r="K159" s="470"/>
      <c r="L159" s="470"/>
      <c r="M159" s="470" t="s">
        <v>22286</v>
      </c>
      <c r="N159" s="624" t="s">
        <v>460</v>
      </c>
      <c r="O159" s="470"/>
      <c r="P159" s="470"/>
      <c r="Q159" s="524"/>
      <c r="R159" s="8"/>
      <c r="S159" s="8" t="s">
        <v>3390</v>
      </c>
      <c r="T159" s="8" t="s">
        <v>23052</v>
      </c>
      <c r="U159" s="5"/>
      <c r="W159" s="56"/>
    </row>
    <row r="160" spans="1:23" ht="16" customHeight="1">
      <c r="A160" s="8">
        <v>157</v>
      </c>
      <c r="B160" s="83" t="s">
        <v>18360</v>
      </c>
      <c r="C160" s="8" t="s">
        <v>1655</v>
      </c>
      <c r="D160" s="470" t="s">
        <v>4329</v>
      </c>
      <c r="E160" s="470"/>
      <c r="F160" s="49"/>
      <c r="G160" s="8"/>
      <c r="H160" s="8" t="s">
        <v>10208</v>
      </c>
      <c r="I160" s="8" t="s">
        <v>21</v>
      </c>
      <c r="J160" s="8" t="str">
        <f>IF('NB files'!L160&gt;0, "Y", "N")</f>
        <v>N</v>
      </c>
      <c r="K160" s="470"/>
      <c r="L160" s="470"/>
      <c r="M160" s="470" t="s">
        <v>22286</v>
      </c>
      <c r="N160" s="624" t="s">
        <v>478</v>
      </c>
      <c r="O160" s="470"/>
      <c r="P160" s="470"/>
      <c r="Q160" s="524"/>
      <c r="R160" s="8"/>
      <c r="S160" s="8" t="s">
        <v>3390</v>
      </c>
      <c r="T160" s="8" t="s">
        <v>23052</v>
      </c>
      <c r="U160" s="5"/>
      <c r="W160" s="56"/>
    </row>
    <row r="161" spans="1:23" ht="16" customHeight="1">
      <c r="A161" s="8">
        <v>158</v>
      </c>
      <c r="B161" s="83" t="s">
        <v>18360</v>
      </c>
      <c r="C161" s="8" t="s">
        <v>1656</v>
      </c>
      <c r="D161" s="470" t="s">
        <v>4329</v>
      </c>
      <c r="E161" s="470"/>
      <c r="F161" s="49"/>
      <c r="G161" s="8"/>
      <c r="H161" s="8" t="s">
        <v>10209</v>
      </c>
      <c r="I161" s="8" t="s">
        <v>21</v>
      </c>
      <c r="J161" s="8" t="str">
        <f>IF('NB files'!L161&gt;0, "Y", "N")</f>
        <v>N</v>
      </c>
      <c r="K161" s="470"/>
      <c r="L161" s="470"/>
      <c r="M161" s="470" t="s">
        <v>22286</v>
      </c>
      <c r="N161" s="624" t="s">
        <v>9995</v>
      </c>
      <c r="O161" s="470"/>
      <c r="P161" s="470"/>
      <c r="Q161" s="524"/>
      <c r="R161" s="8"/>
      <c r="S161" s="8" t="s">
        <v>3390</v>
      </c>
      <c r="T161" s="8" t="s">
        <v>23052</v>
      </c>
      <c r="U161" s="5"/>
      <c r="W161" s="56"/>
    </row>
    <row r="162" spans="1:23" ht="16" customHeight="1">
      <c r="A162" s="8">
        <v>159</v>
      </c>
      <c r="B162" s="83" t="s">
        <v>18360</v>
      </c>
      <c r="C162" s="8" t="s">
        <v>1667</v>
      </c>
      <c r="D162" s="470" t="s">
        <v>4329</v>
      </c>
      <c r="E162" s="470"/>
      <c r="F162" s="49"/>
      <c r="G162" s="8"/>
      <c r="H162" s="8" t="s">
        <v>10210</v>
      </c>
      <c r="I162" s="8" t="s">
        <v>21</v>
      </c>
      <c r="J162" s="8" t="str">
        <f>IF('NB files'!L162&gt;0, "Y", "N")</f>
        <v>N</v>
      </c>
      <c r="K162" s="470"/>
      <c r="L162" s="470"/>
      <c r="M162" s="470" t="s">
        <v>22286</v>
      </c>
      <c r="N162" s="624" t="s">
        <v>460</v>
      </c>
      <c r="O162" s="470"/>
      <c r="P162" s="470"/>
      <c r="Q162" s="524"/>
      <c r="R162" s="8"/>
      <c r="S162" s="8" t="s">
        <v>3390</v>
      </c>
      <c r="T162" s="8" t="s">
        <v>23052</v>
      </c>
      <c r="U162" s="5"/>
      <c r="W162" s="56"/>
    </row>
    <row r="163" spans="1:23" ht="16" customHeight="1">
      <c r="A163" s="8">
        <v>160</v>
      </c>
      <c r="B163" s="83" t="s">
        <v>18360</v>
      </c>
      <c r="C163" s="8" t="s">
        <v>1657</v>
      </c>
      <c r="D163" s="470" t="s">
        <v>4329</v>
      </c>
      <c r="E163" s="470"/>
      <c r="F163" s="49"/>
      <c r="G163" s="8"/>
      <c r="H163" s="8" t="s">
        <v>10211</v>
      </c>
      <c r="I163" s="8" t="s">
        <v>21</v>
      </c>
      <c r="J163" s="8" t="str">
        <f>IF('NB files'!L163&gt;0, "Y", "N")</f>
        <v>N</v>
      </c>
      <c r="K163" s="470"/>
      <c r="L163" s="470"/>
      <c r="M163" s="470" t="s">
        <v>22286</v>
      </c>
      <c r="N163" s="624" t="s">
        <v>460</v>
      </c>
      <c r="O163" s="470"/>
      <c r="P163" s="470"/>
      <c r="Q163" s="524"/>
      <c r="R163" s="8"/>
      <c r="S163" s="8" t="s">
        <v>3390</v>
      </c>
      <c r="T163" s="8" t="s">
        <v>23052</v>
      </c>
      <c r="U163" s="5"/>
      <c r="W163" s="56"/>
    </row>
    <row r="164" spans="1:23" ht="16" customHeight="1">
      <c r="A164" s="8">
        <v>161</v>
      </c>
      <c r="B164" s="83" t="s">
        <v>18360</v>
      </c>
      <c r="C164" s="8" t="s">
        <v>1668</v>
      </c>
      <c r="D164" s="470" t="s">
        <v>4329</v>
      </c>
      <c r="E164" s="470"/>
      <c r="F164" s="49"/>
      <c r="G164" s="8"/>
      <c r="H164" s="8" t="s">
        <v>10212</v>
      </c>
      <c r="I164" s="8" t="s">
        <v>21</v>
      </c>
      <c r="J164" s="8" t="str">
        <f>IF('NB files'!L164&gt;0, "Y", "N")</f>
        <v>N</v>
      </c>
      <c r="K164" s="470"/>
      <c r="L164" s="470"/>
      <c r="M164" s="470" t="s">
        <v>22286</v>
      </c>
      <c r="N164" s="624" t="s">
        <v>458</v>
      </c>
      <c r="O164" s="470"/>
      <c r="P164" s="470"/>
      <c r="Q164" s="524"/>
      <c r="R164" s="8"/>
      <c r="S164" s="8" t="s">
        <v>3390</v>
      </c>
      <c r="T164" s="8" t="s">
        <v>23052</v>
      </c>
      <c r="U164" s="5"/>
      <c r="W164" s="56"/>
    </row>
    <row r="165" spans="1:23" ht="16" customHeight="1">
      <c r="A165" s="8">
        <v>162</v>
      </c>
      <c r="B165" s="83" t="s">
        <v>18360</v>
      </c>
      <c r="C165" s="8" t="s">
        <v>1658</v>
      </c>
      <c r="D165" s="470" t="s">
        <v>4329</v>
      </c>
      <c r="E165" s="470"/>
      <c r="F165" s="49"/>
      <c r="G165" s="8"/>
      <c r="H165" s="8" t="s">
        <v>10213</v>
      </c>
      <c r="I165" s="8" t="s">
        <v>21</v>
      </c>
      <c r="J165" s="8" t="str">
        <f>IF('NB files'!L165&gt;0, "Y", "N")</f>
        <v>N</v>
      </c>
      <c r="K165" s="470"/>
      <c r="L165" s="470"/>
      <c r="M165" s="470" t="s">
        <v>22286</v>
      </c>
      <c r="N165" s="624"/>
      <c r="O165" s="470"/>
      <c r="P165" s="470"/>
      <c r="Q165" s="524"/>
      <c r="R165" s="8"/>
      <c r="S165" s="8" t="s">
        <v>3390</v>
      </c>
      <c r="T165" s="8" t="s">
        <v>23052</v>
      </c>
      <c r="U165" s="5"/>
      <c r="W165" s="56"/>
    </row>
    <row r="166" spans="1:23" ht="16" customHeight="1">
      <c r="A166" s="8">
        <v>163</v>
      </c>
      <c r="B166" s="83" t="s">
        <v>18360</v>
      </c>
      <c r="C166" s="8" t="s">
        <v>1659</v>
      </c>
      <c r="D166" s="470" t="s">
        <v>4329</v>
      </c>
      <c r="E166" s="470"/>
      <c r="F166" s="49"/>
      <c r="G166" s="8"/>
      <c r="H166" s="8" t="s">
        <v>10214</v>
      </c>
      <c r="I166" s="8" t="s">
        <v>21</v>
      </c>
      <c r="J166" s="8" t="str">
        <f>IF('NB files'!L166&gt;0, "Y", "N")</f>
        <v>N</v>
      </c>
      <c r="K166" s="470"/>
      <c r="L166" s="470"/>
      <c r="M166" s="470" t="s">
        <v>22286</v>
      </c>
      <c r="N166" s="624" t="s">
        <v>9981</v>
      </c>
      <c r="O166" s="470"/>
      <c r="P166" s="470"/>
      <c r="Q166" s="524"/>
      <c r="R166" s="8"/>
      <c r="S166" s="8" t="s">
        <v>3390</v>
      </c>
      <c r="T166" s="8" t="s">
        <v>23052</v>
      </c>
      <c r="U166" s="5"/>
      <c r="W166" s="56"/>
    </row>
    <row r="167" spans="1:23" ht="16" customHeight="1">
      <c r="A167" s="8">
        <v>164</v>
      </c>
      <c r="B167" s="83" t="s">
        <v>18360</v>
      </c>
      <c r="C167" s="8" t="s">
        <v>1832</v>
      </c>
      <c r="D167" s="470" t="s">
        <v>4329</v>
      </c>
      <c r="E167" s="470"/>
      <c r="F167" s="49"/>
      <c r="G167" s="49"/>
      <c r="H167" s="49" t="s">
        <v>10215</v>
      </c>
      <c r="I167" s="8" t="s">
        <v>21</v>
      </c>
      <c r="J167" s="8" t="str">
        <f>IF('NB files'!L167&gt;0, "Y", "N")</f>
        <v>N</v>
      </c>
      <c r="K167" s="470"/>
      <c r="L167" s="470"/>
      <c r="M167" s="470" t="s">
        <v>22286</v>
      </c>
      <c r="N167" s="624" t="s">
        <v>461</v>
      </c>
      <c r="O167" s="470"/>
      <c r="P167" s="470"/>
      <c r="Q167" s="524"/>
      <c r="R167" s="8"/>
      <c r="S167" s="8" t="s">
        <v>3390</v>
      </c>
      <c r="T167" s="8" t="s">
        <v>23052</v>
      </c>
      <c r="U167" s="5"/>
      <c r="W167" s="56"/>
    </row>
    <row r="168" spans="1:23" ht="16" customHeight="1">
      <c r="A168" s="8">
        <v>165</v>
      </c>
      <c r="B168" s="83" t="s">
        <v>18360</v>
      </c>
      <c r="C168" s="8" t="s">
        <v>1833</v>
      </c>
      <c r="D168" s="470" t="s">
        <v>4329</v>
      </c>
      <c r="E168" s="470"/>
      <c r="F168" s="49"/>
      <c r="G168" s="49"/>
      <c r="H168" s="49" t="s">
        <v>10216</v>
      </c>
      <c r="I168" s="8" t="s">
        <v>21</v>
      </c>
      <c r="J168" s="8" t="str">
        <f>IF('NB files'!L168&gt;0, "Y", "N")</f>
        <v>N</v>
      </c>
      <c r="K168" s="470"/>
      <c r="L168" s="470"/>
      <c r="M168" s="470" t="s">
        <v>22286</v>
      </c>
      <c r="N168" s="624" t="s">
        <v>9996</v>
      </c>
      <c r="O168" s="470"/>
      <c r="P168" s="470"/>
      <c r="Q168" s="524"/>
      <c r="R168" s="8"/>
      <c r="S168" s="8" t="s">
        <v>3390</v>
      </c>
      <c r="T168" s="8" t="s">
        <v>23052</v>
      </c>
      <c r="U168" s="5"/>
      <c r="W168" s="56"/>
    </row>
    <row r="169" spans="1:23" ht="16" customHeight="1">
      <c r="A169" s="8">
        <v>166</v>
      </c>
      <c r="B169" s="83" t="s">
        <v>18360</v>
      </c>
      <c r="C169" s="8" t="s">
        <v>1834</v>
      </c>
      <c r="D169" s="470" t="s">
        <v>4329</v>
      </c>
      <c r="E169" s="470"/>
      <c r="F169" s="49"/>
      <c r="G169" s="49"/>
      <c r="H169" s="49" t="s">
        <v>10217</v>
      </c>
      <c r="I169" s="8" t="s">
        <v>21</v>
      </c>
      <c r="J169" s="8" t="str">
        <f>IF('NB files'!L169&gt;0, "Y", "N")</f>
        <v>N</v>
      </c>
      <c r="K169" s="470"/>
      <c r="L169" s="470"/>
      <c r="M169" s="470" t="s">
        <v>22286</v>
      </c>
      <c r="N169" s="624" t="s">
        <v>458</v>
      </c>
      <c r="O169" s="470"/>
      <c r="P169" s="470"/>
      <c r="Q169" s="524"/>
      <c r="R169" s="8"/>
      <c r="S169" s="8" t="s">
        <v>3390</v>
      </c>
      <c r="T169" s="8" t="s">
        <v>23052</v>
      </c>
      <c r="U169" s="5"/>
      <c r="W169" s="56"/>
    </row>
    <row r="170" spans="1:23" ht="16" customHeight="1">
      <c r="A170" s="8">
        <v>167</v>
      </c>
      <c r="B170" s="83" t="s">
        <v>18360</v>
      </c>
      <c r="C170" s="8" t="s">
        <v>1835</v>
      </c>
      <c r="D170" s="470" t="s">
        <v>4329</v>
      </c>
      <c r="E170" s="470"/>
      <c r="F170" s="49"/>
      <c r="G170" s="49"/>
      <c r="H170" s="49" t="s">
        <v>10218</v>
      </c>
      <c r="I170" s="8" t="s">
        <v>21</v>
      </c>
      <c r="J170" s="8" t="str">
        <f>IF('NB files'!L170&gt;0, "Y", "N")</f>
        <v>N</v>
      </c>
      <c r="K170" s="470"/>
      <c r="L170" s="470"/>
      <c r="M170" s="470" t="s">
        <v>22286</v>
      </c>
      <c r="N170" s="624" t="s">
        <v>467</v>
      </c>
      <c r="O170" s="470"/>
      <c r="P170" s="470"/>
      <c r="Q170" s="524"/>
      <c r="R170" s="8"/>
      <c r="S170" s="8" t="s">
        <v>3390</v>
      </c>
      <c r="T170" s="8" t="s">
        <v>23052</v>
      </c>
      <c r="U170" s="5"/>
      <c r="W170" s="56"/>
    </row>
    <row r="171" spans="1:23" ht="16" customHeight="1">
      <c r="A171" s="8">
        <v>168</v>
      </c>
      <c r="B171" s="83" t="s">
        <v>18360</v>
      </c>
      <c r="C171" s="8" t="s">
        <v>1889</v>
      </c>
      <c r="D171" s="470" t="s">
        <v>4329</v>
      </c>
      <c r="E171" s="470"/>
      <c r="F171" s="49"/>
      <c r="G171" s="49"/>
      <c r="H171" s="49" t="s">
        <v>10219</v>
      </c>
      <c r="I171" s="8" t="s">
        <v>21</v>
      </c>
      <c r="J171" s="8" t="str">
        <f>IF('NB files'!L171&gt;0, "Y", "N")</f>
        <v>N</v>
      </c>
      <c r="K171" s="470"/>
      <c r="L171" s="470"/>
      <c r="M171" s="470" t="s">
        <v>22286</v>
      </c>
      <c r="N171" s="624" t="s">
        <v>10710</v>
      </c>
      <c r="O171" s="470"/>
      <c r="P171" s="470"/>
      <c r="Q171" s="524"/>
      <c r="R171" s="8"/>
      <c r="S171" s="8" t="s">
        <v>3390</v>
      </c>
      <c r="T171" s="8" t="s">
        <v>23052</v>
      </c>
      <c r="U171" s="5"/>
      <c r="W171" s="56"/>
    </row>
    <row r="172" spans="1:23" ht="16" customHeight="1">
      <c r="A172" s="8">
        <v>169</v>
      </c>
      <c r="B172" s="83" t="s">
        <v>18360</v>
      </c>
      <c r="C172" s="8" t="s">
        <v>1836</v>
      </c>
      <c r="D172" s="470" t="s">
        <v>4329</v>
      </c>
      <c r="E172" s="470"/>
      <c r="F172" s="49"/>
      <c r="G172" s="49"/>
      <c r="H172" s="49" t="s">
        <v>10220</v>
      </c>
      <c r="I172" s="8" t="s">
        <v>21</v>
      </c>
      <c r="J172" s="8" t="str">
        <f>IF('NB files'!L172&gt;0, "Y", "N")</f>
        <v>N</v>
      </c>
      <c r="K172" s="470"/>
      <c r="L172" s="470"/>
      <c r="M172" s="470" t="s">
        <v>22286</v>
      </c>
      <c r="N172" s="624" t="s">
        <v>465</v>
      </c>
      <c r="O172" s="470"/>
      <c r="P172" s="470"/>
      <c r="Q172" s="524"/>
      <c r="R172" s="8"/>
      <c r="S172" s="8" t="s">
        <v>3390</v>
      </c>
      <c r="T172" s="8" t="s">
        <v>23052</v>
      </c>
      <c r="U172" s="5"/>
      <c r="W172" s="56"/>
    </row>
    <row r="173" spans="1:23" ht="16" customHeight="1">
      <c r="A173" s="8">
        <v>170</v>
      </c>
      <c r="B173" s="83" t="s">
        <v>18360</v>
      </c>
      <c r="C173" s="8" t="s">
        <v>1837</v>
      </c>
      <c r="D173" s="470" t="s">
        <v>4329</v>
      </c>
      <c r="E173" s="470"/>
      <c r="F173" s="49"/>
      <c r="G173" s="49"/>
      <c r="H173" s="49" t="s">
        <v>10221</v>
      </c>
      <c r="I173" s="8" t="s">
        <v>21</v>
      </c>
      <c r="J173" s="8" t="str">
        <f>IF('NB files'!L173&gt;0, "Y", "N")</f>
        <v>N</v>
      </c>
      <c r="K173" s="470"/>
      <c r="L173" s="470"/>
      <c r="M173" s="470" t="s">
        <v>22286</v>
      </c>
      <c r="N173" s="624" t="s">
        <v>467</v>
      </c>
      <c r="O173" s="470"/>
      <c r="P173" s="470"/>
      <c r="Q173" s="524"/>
      <c r="R173" s="8"/>
      <c r="S173" s="8" t="s">
        <v>3390</v>
      </c>
      <c r="T173" s="8" t="s">
        <v>23052</v>
      </c>
      <c r="U173" s="5"/>
      <c r="W173" s="56"/>
    </row>
    <row r="174" spans="1:23" ht="16" customHeight="1">
      <c r="A174" s="8">
        <v>171</v>
      </c>
      <c r="B174" s="83" t="s">
        <v>18360</v>
      </c>
      <c r="C174" s="8" t="s">
        <v>1838</v>
      </c>
      <c r="D174" s="470" t="s">
        <v>4329</v>
      </c>
      <c r="E174" s="470"/>
      <c r="F174" s="49"/>
      <c r="G174" s="49"/>
      <c r="H174" s="49" t="s">
        <v>10222</v>
      </c>
      <c r="I174" s="8" t="s">
        <v>21</v>
      </c>
      <c r="J174" s="8" t="str">
        <f>IF('NB files'!L174&gt;0, "Y", "N")</f>
        <v>N</v>
      </c>
      <c r="K174" s="470"/>
      <c r="L174" s="470"/>
      <c r="M174" s="470" t="s">
        <v>22286</v>
      </c>
      <c r="N174" s="624" t="s">
        <v>462</v>
      </c>
      <c r="O174" s="470"/>
      <c r="P174" s="470"/>
      <c r="Q174" s="524"/>
      <c r="R174" s="8"/>
      <c r="S174" s="8" t="s">
        <v>3390</v>
      </c>
      <c r="T174" s="8" t="s">
        <v>23052</v>
      </c>
      <c r="U174" s="5"/>
      <c r="W174" s="56"/>
    </row>
    <row r="175" spans="1:23" ht="16" customHeight="1">
      <c r="A175" s="8">
        <v>172</v>
      </c>
      <c r="B175" s="83" t="s">
        <v>18360</v>
      </c>
      <c r="C175" s="8" t="s">
        <v>1839</v>
      </c>
      <c r="D175" s="470" t="s">
        <v>4329</v>
      </c>
      <c r="E175" s="470"/>
      <c r="F175" s="49"/>
      <c r="G175" s="49"/>
      <c r="H175" s="49" t="s">
        <v>10223</v>
      </c>
      <c r="I175" s="8" t="s">
        <v>21</v>
      </c>
      <c r="J175" s="8" t="str">
        <f>IF('NB files'!L175&gt;0, "Y", "N")</f>
        <v>N</v>
      </c>
      <c r="K175" s="470"/>
      <c r="L175" s="470"/>
      <c r="M175" s="470" t="s">
        <v>22286</v>
      </c>
      <c r="N175" s="624" t="s">
        <v>9981</v>
      </c>
      <c r="O175" s="470"/>
      <c r="P175" s="470"/>
      <c r="Q175" s="524"/>
      <c r="R175" s="8"/>
      <c r="S175" s="8" t="s">
        <v>3390</v>
      </c>
      <c r="T175" s="8" t="s">
        <v>23052</v>
      </c>
      <c r="U175" s="5"/>
      <c r="W175" s="56"/>
    </row>
    <row r="176" spans="1:23" ht="16" customHeight="1">
      <c r="A176" s="8">
        <v>173</v>
      </c>
      <c r="B176" s="83" t="s">
        <v>18360</v>
      </c>
      <c r="C176" s="8" t="s">
        <v>1840</v>
      </c>
      <c r="D176" s="470" t="s">
        <v>4329</v>
      </c>
      <c r="E176" s="470"/>
      <c r="F176" s="49"/>
      <c r="G176" s="49"/>
      <c r="H176" s="49" t="s">
        <v>10224</v>
      </c>
      <c r="I176" s="8" t="s">
        <v>21</v>
      </c>
      <c r="J176" s="8" t="str">
        <f>IF('NB files'!L176&gt;0, "Y", "N")</f>
        <v>N</v>
      </c>
      <c r="K176" s="470"/>
      <c r="L176" s="470"/>
      <c r="M176" s="470" t="s">
        <v>22286</v>
      </c>
      <c r="N176" s="624" t="s">
        <v>478</v>
      </c>
      <c r="O176" s="470"/>
      <c r="P176" s="470"/>
      <c r="Q176" s="524"/>
      <c r="R176" s="8"/>
      <c r="S176" s="8" t="s">
        <v>3390</v>
      </c>
      <c r="T176" s="8" t="s">
        <v>23052</v>
      </c>
      <c r="U176" s="5"/>
      <c r="W176" s="56"/>
    </row>
    <row r="177" spans="1:23" ht="16" customHeight="1">
      <c r="A177" s="8">
        <v>174</v>
      </c>
      <c r="B177" s="83" t="s">
        <v>18360</v>
      </c>
      <c r="C177" s="8" t="s">
        <v>1841</v>
      </c>
      <c r="D177" s="470" t="s">
        <v>4329</v>
      </c>
      <c r="E177" s="470"/>
      <c r="F177" s="49"/>
      <c r="G177" s="49"/>
      <c r="H177" s="49" t="s">
        <v>10225</v>
      </c>
      <c r="I177" s="8" t="s">
        <v>21</v>
      </c>
      <c r="J177" s="8" t="str">
        <f>IF('NB files'!L177&gt;0, "Y", "N")</f>
        <v>N</v>
      </c>
      <c r="K177" s="470"/>
      <c r="L177" s="470"/>
      <c r="M177" s="470" t="s">
        <v>22286</v>
      </c>
      <c r="N177" s="624" t="s">
        <v>477</v>
      </c>
      <c r="O177" s="470"/>
      <c r="P177" s="470"/>
      <c r="Q177" s="524"/>
      <c r="R177" s="8"/>
      <c r="S177" s="8" t="s">
        <v>3390</v>
      </c>
      <c r="T177" s="8" t="s">
        <v>23052</v>
      </c>
      <c r="U177" s="5"/>
      <c r="W177" s="56"/>
    </row>
    <row r="178" spans="1:23" ht="16" customHeight="1">
      <c r="A178" s="8">
        <v>175</v>
      </c>
      <c r="B178" s="83" t="s">
        <v>18360</v>
      </c>
      <c r="C178" s="8" t="s">
        <v>1890</v>
      </c>
      <c r="D178" s="470" t="s">
        <v>4329</v>
      </c>
      <c r="E178" s="470"/>
      <c r="F178" s="49"/>
      <c r="G178" s="49"/>
      <c r="H178" s="49" t="s">
        <v>10226</v>
      </c>
      <c r="I178" s="8" t="s">
        <v>21</v>
      </c>
      <c r="J178" s="8" t="str">
        <f>IF('NB files'!L178&gt;0, "Y", "N")</f>
        <v>N</v>
      </c>
      <c r="K178" s="470"/>
      <c r="L178" s="470"/>
      <c r="M178" s="470" t="s">
        <v>22286</v>
      </c>
      <c r="N178" s="624" t="s">
        <v>10001</v>
      </c>
      <c r="O178" s="470"/>
      <c r="P178" s="470"/>
      <c r="Q178" s="524"/>
      <c r="R178" s="8"/>
      <c r="S178" s="8" t="s">
        <v>3390</v>
      </c>
      <c r="T178" s="8" t="s">
        <v>23052</v>
      </c>
      <c r="U178" s="5"/>
      <c r="W178" s="56"/>
    </row>
    <row r="179" spans="1:23" ht="16" customHeight="1">
      <c r="A179" s="8">
        <v>176</v>
      </c>
      <c r="B179" s="83" t="s">
        <v>18360</v>
      </c>
      <c r="C179" s="8" t="s">
        <v>1891</v>
      </c>
      <c r="D179" s="470" t="s">
        <v>4329</v>
      </c>
      <c r="E179" s="470"/>
      <c r="F179" s="49"/>
      <c r="G179" s="49"/>
      <c r="H179" s="49" t="s">
        <v>10227</v>
      </c>
      <c r="I179" s="8" t="s">
        <v>21</v>
      </c>
      <c r="J179" s="8" t="str">
        <f>IF('NB files'!L179&gt;0, "Y", "N")</f>
        <v>N</v>
      </c>
      <c r="K179" s="470"/>
      <c r="L179" s="470"/>
      <c r="M179" s="470" t="s">
        <v>22286</v>
      </c>
      <c r="N179" s="624" t="s">
        <v>461</v>
      </c>
      <c r="O179" s="470"/>
      <c r="P179" s="470"/>
      <c r="Q179" s="524"/>
      <c r="R179" s="8"/>
      <c r="S179" s="8" t="s">
        <v>3390</v>
      </c>
      <c r="T179" s="8" t="s">
        <v>23052</v>
      </c>
      <c r="U179" s="5"/>
      <c r="W179" s="56"/>
    </row>
    <row r="180" spans="1:23" ht="16" customHeight="1">
      <c r="A180" s="8">
        <v>177</v>
      </c>
      <c r="B180" s="83" t="s">
        <v>18360</v>
      </c>
      <c r="C180" s="8" t="s">
        <v>1892</v>
      </c>
      <c r="D180" s="470" t="s">
        <v>4329</v>
      </c>
      <c r="E180" s="470"/>
      <c r="F180" s="49"/>
      <c r="G180" s="49"/>
      <c r="H180" s="49" t="s">
        <v>10228</v>
      </c>
      <c r="I180" s="8" t="s">
        <v>21</v>
      </c>
      <c r="J180" s="8" t="str">
        <f>IF('NB files'!L180&gt;0, "Y", "N")</f>
        <v>N</v>
      </c>
      <c r="K180" s="470"/>
      <c r="L180" s="470"/>
      <c r="M180" s="470" t="s">
        <v>22286</v>
      </c>
      <c r="N180" s="624" t="s">
        <v>467</v>
      </c>
      <c r="O180" s="470"/>
      <c r="P180" s="470"/>
      <c r="Q180" s="524"/>
      <c r="R180" s="8"/>
      <c r="S180" s="8" t="s">
        <v>3390</v>
      </c>
      <c r="T180" s="8" t="s">
        <v>23052</v>
      </c>
      <c r="U180" s="5"/>
      <c r="W180" s="56"/>
    </row>
    <row r="181" spans="1:23" ht="16" customHeight="1">
      <c r="A181" s="8">
        <v>178</v>
      </c>
      <c r="B181" s="83" t="s">
        <v>18360</v>
      </c>
      <c r="C181" s="8" t="s">
        <v>1893</v>
      </c>
      <c r="D181" s="470" t="s">
        <v>4329</v>
      </c>
      <c r="E181" s="470"/>
      <c r="F181" s="49"/>
      <c r="G181" s="49"/>
      <c r="H181" s="49" t="s">
        <v>10229</v>
      </c>
      <c r="I181" s="8" t="s">
        <v>21</v>
      </c>
      <c r="J181" s="8" t="str">
        <f>IF('NB files'!L181&gt;0, "Y", "N")</f>
        <v>N</v>
      </c>
      <c r="K181" s="470"/>
      <c r="L181" s="470"/>
      <c r="M181" s="470" t="s">
        <v>22286</v>
      </c>
      <c r="N181" s="624" t="s">
        <v>9981</v>
      </c>
      <c r="O181" s="470"/>
      <c r="P181" s="470"/>
      <c r="Q181" s="524"/>
      <c r="R181" s="8"/>
      <c r="S181" s="8" t="s">
        <v>3390</v>
      </c>
      <c r="T181" s="8" t="s">
        <v>23052</v>
      </c>
      <c r="U181" s="5"/>
      <c r="W181" s="56"/>
    </row>
    <row r="182" spans="1:23" ht="16" customHeight="1">
      <c r="A182" s="8">
        <v>179</v>
      </c>
      <c r="B182" s="83" t="s">
        <v>18360</v>
      </c>
      <c r="C182" s="8" t="s">
        <v>1894</v>
      </c>
      <c r="D182" s="470" t="s">
        <v>4329</v>
      </c>
      <c r="E182" s="470"/>
      <c r="F182" s="49"/>
      <c r="G182" s="49"/>
      <c r="H182" s="49" t="s">
        <v>10230</v>
      </c>
      <c r="I182" s="8" t="s">
        <v>21</v>
      </c>
      <c r="J182" s="8" t="str">
        <f>IF('NB files'!L182&gt;0, "Y", "N")</f>
        <v>N</v>
      </c>
      <c r="K182" s="470"/>
      <c r="L182" s="470"/>
      <c r="M182" s="470" t="s">
        <v>22286</v>
      </c>
      <c r="N182" s="624" t="s">
        <v>473</v>
      </c>
      <c r="O182" s="470"/>
      <c r="P182" s="470"/>
      <c r="Q182" s="524"/>
      <c r="R182" s="8"/>
      <c r="S182" s="8" t="s">
        <v>3390</v>
      </c>
      <c r="T182" s="8" t="s">
        <v>23052</v>
      </c>
      <c r="U182" s="5"/>
      <c r="W182" s="56"/>
    </row>
    <row r="183" spans="1:23" ht="16" customHeight="1">
      <c r="A183" s="8">
        <v>180</v>
      </c>
      <c r="B183" s="83" t="s">
        <v>18360</v>
      </c>
      <c r="C183" s="8" t="s">
        <v>1895</v>
      </c>
      <c r="D183" s="470" t="s">
        <v>4329</v>
      </c>
      <c r="E183" s="470"/>
      <c r="F183" s="49"/>
      <c r="G183" s="49"/>
      <c r="H183" s="49" t="s">
        <v>10231</v>
      </c>
      <c r="I183" s="8" t="s">
        <v>21</v>
      </c>
      <c r="J183" s="8" t="str">
        <f>IF('NB files'!L183&gt;0, "Y", "N")</f>
        <v>N</v>
      </c>
      <c r="K183" s="470"/>
      <c r="L183" s="470"/>
      <c r="M183" s="470" t="s">
        <v>22286</v>
      </c>
      <c r="N183" s="624" t="s">
        <v>460</v>
      </c>
      <c r="O183" s="470"/>
      <c r="P183" s="470"/>
      <c r="Q183" s="524"/>
      <c r="R183" s="8"/>
      <c r="S183" s="8" t="s">
        <v>3390</v>
      </c>
      <c r="T183" s="8" t="s">
        <v>23052</v>
      </c>
      <c r="U183" s="5"/>
      <c r="W183" s="56"/>
    </row>
    <row r="184" spans="1:23" ht="16" customHeight="1">
      <c r="A184" s="8">
        <v>181</v>
      </c>
      <c r="B184" s="83" t="s">
        <v>18360</v>
      </c>
      <c r="C184" s="8" t="s">
        <v>1896</v>
      </c>
      <c r="D184" s="470" t="s">
        <v>4329</v>
      </c>
      <c r="E184" s="470"/>
      <c r="F184" s="49"/>
      <c r="G184" s="49"/>
      <c r="H184" s="49" t="s">
        <v>10232</v>
      </c>
      <c r="I184" s="8" t="s">
        <v>21</v>
      </c>
      <c r="J184" s="8" t="str">
        <f>IF('NB files'!L184&gt;0, "Y", "N")</f>
        <v>N</v>
      </c>
      <c r="K184" s="470"/>
      <c r="L184" s="470"/>
      <c r="M184" s="470" t="s">
        <v>22286</v>
      </c>
      <c r="N184" s="624" t="s">
        <v>10804</v>
      </c>
      <c r="O184" s="470"/>
      <c r="P184" s="470"/>
      <c r="Q184" s="524"/>
      <c r="R184" s="8"/>
      <c r="S184" s="8" t="s">
        <v>3390</v>
      </c>
      <c r="T184" s="8" t="s">
        <v>23052</v>
      </c>
      <c r="U184" s="5"/>
      <c r="W184" s="56"/>
    </row>
    <row r="185" spans="1:23" ht="16" customHeight="1">
      <c r="A185" s="8">
        <v>182</v>
      </c>
      <c r="B185" s="83" t="s">
        <v>18360</v>
      </c>
      <c r="C185" s="8" t="s">
        <v>1842</v>
      </c>
      <c r="D185" s="470" t="s">
        <v>4329</v>
      </c>
      <c r="E185" s="470"/>
      <c r="F185" s="49"/>
      <c r="G185" s="49"/>
      <c r="H185" s="49" t="s">
        <v>10233</v>
      </c>
      <c r="I185" s="8" t="s">
        <v>21</v>
      </c>
      <c r="J185" s="8" t="str">
        <f>IF('NB files'!L185&gt;0, "Y", "N")</f>
        <v>N</v>
      </c>
      <c r="K185" s="470"/>
      <c r="L185" s="470"/>
      <c r="M185" s="470" t="s">
        <v>22286</v>
      </c>
      <c r="N185" s="624" t="s">
        <v>468</v>
      </c>
      <c r="O185" s="470"/>
      <c r="P185" s="470"/>
      <c r="Q185" s="524"/>
      <c r="R185" s="8"/>
      <c r="S185" s="8" t="s">
        <v>3390</v>
      </c>
      <c r="T185" s="8" t="s">
        <v>23052</v>
      </c>
      <c r="U185" s="5"/>
      <c r="W185" s="56"/>
    </row>
    <row r="186" spans="1:23" ht="16" customHeight="1">
      <c r="A186" s="8">
        <v>183</v>
      </c>
      <c r="B186" s="83" t="s">
        <v>18360</v>
      </c>
      <c r="C186" s="8" t="s">
        <v>1843</v>
      </c>
      <c r="D186" s="470" t="s">
        <v>4329</v>
      </c>
      <c r="E186" s="470"/>
      <c r="F186" s="49"/>
      <c r="G186" s="49"/>
      <c r="H186" s="49" t="s">
        <v>10234</v>
      </c>
      <c r="I186" s="8" t="s">
        <v>21</v>
      </c>
      <c r="J186" s="8" t="str">
        <f>IF('NB files'!L186&gt;0, "Y", "N")</f>
        <v>N</v>
      </c>
      <c r="K186" s="470"/>
      <c r="L186" s="470"/>
      <c r="M186" s="470" t="s">
        <v>22286</v>
      </c>
      <c r="N186" s="624" t="s">
        <v>467</v>
      </c>
      <c r="O186" s="470"/>
      <c r="P186" s="470"/>
      <c r="Q186" s="524"/>
      <c r="R186" s="8"/>
      <c r="S186" s="8" t="s">
        <v>3390</v>
      </c>
      <c r="T186" s="8" t="s">
        <v>23052</v>
      </c>
      <c r="U186" s="5"/>
      <c r="W186" s="56"/>
    </row>
    <row r="187" spans="1:23" ht="16" customHeight="1">
      <c r="A187" s="8">
        <v>184</v>
      </c>
      <c r="B187" s="83" t="s">
        <v>18360</v>
      </c>
      <c r="C187" s="8" t="s">
        <v>1844</v>
      </c>
      <c r="D187" s="470" t="s">
        <v>4329</v>
      </c>
      <c r="E187" s="470"/>
      <c r="F187" s="49"/>
      <c r="G187" s="49"/>
      <c r="H187" s="49" t="s">
        <v>10235</v>
      </c>
      <c r="I187" s="8" t="s">
        <v>21</v>
      </c>
      <c r="J187" s="8" t="str">
        <f>IF('NB files'!L187&gt;0, "Y", "N")</f>
        <v>N</v>
      </c>
      <c r="K187" s="470"/>
      <c r="L187" s="470"/>
      <c r="M187" s="470" t="s">
        <v>22286</v>
      </c>
      <c r="N187" s="624" t="s">
        <v>460</v>
      </c>
      <c r="O187" s="470"/>
      <c r="P187" s="470"/>
      <c r="Q187" s="524"/>
      <c r="R187" s="8"/>
      <c r="S187" s="8" t="s">
        <v>3390</v>
      </c>
      <c r="T187" s="8" t="s">
        <v>23052</v>
      </c>
      <c r="U187" s="5"/>
      <c r="W187" s="56"/>
    </row>
    <row r="188" spans="1:23" ht="16" customHeight="1">
      <c r="A188" s="8">
        <v>185</v>
      </c>
      <c r="B188" s="83" t="s">
        <v>18360</v>
      </c>
      <c r="C188" s="8" t="s">
        <v>1845</v>
      </c>
      <c r="D188" s="470" t="s">
        <v>4329</v>
      </c>
      <c r="E188" s="470"/>
      <c r="F188" s="49"/>
      <c r="G188" s="49"/>
      <c r="H188" s="49" t="s">
        <v>10236</v>
      </c>
      <c r="I188" s="8" t="s">
        <v>21</v>
      </c>
      <c r="J188" s="8" t="str">
        <f>IF('NB files'!L188&gt;0, "Y", "N")</f>
        <v>N</v>
      </c>
      <c r="K188" s="470"/>
      <c r="L188" s="470"/>
      <c r="M188" s="470" t="s">
        <v>22286</v>
      </c>
      <c r="N188" s="624" t="s">
        <v>471</v>
      </c>
      <c r="O188" s="470"/>
      <c r="P188" s="470"/>
      <c r="Q188" s="524"/>
      <c r="R188" s="8"/>
      <c r="S188" s="8" t="s">
        <v>3390</v>
      </c>
      <c r="T188" s="8" t="s">
        <v>23052</v>
      </c>
      <c r="U188" s="5"/>
      <c r="W188" s="56"/>
    </row>
    <row r="189" spans="1:23" ht="16" customHeight="1">
      <c r="A189" s="8">
        <v>186</v>
      </c>
      <c r="B189" s="83" t="s">
        <v>18360</v>
      </c>
      <c r="C189" s="8" t="s">
        <v>1846</v>
      </c>
      <c r="D189" s="470" t="s">
        <v>4329</v>
      </c>
      <c r="E189" s="470"/>
      <c r="F189" s="49"/>
      <c r="G189" s="49"/>
      <c r="H189" s="49" t="s">
        <v>10237</v>
      </c>
      <c r="I189" s="8" t="s">
        <v>21</v>
      </c>
      <c r="J189" s="8" t="str">
        <f>IF('NB files'!L189&gt;0, "Y", "N")</f>
        <v>N</v>
      </c>
      <c r="K189" s="470"/>
      <c r="L189" s="470"/>
      <c r="M189" s="470" t="s">
        <v>22286</v>
      </c>
      <c r="N189" s="624" t="s">
        <v>449</v>
      </c>
      <c r="O189" s="470"/>
      <c r="P189" s="470"/>
      <c r="Q189" s="524"/>
      <c r="R189" s="8"/>
      <c r="S189" s="8" t="s">
        <v>3390</v>
      </c>
      <c r="T189" s="8" t="s">
        <v>23052</v>
      </c>
      <c r="U189" s="5"/>
      <c r="W189" s="56"/>
    </row>
    <row r="190" spans="1:23" ht="16" customHeight="1">
      <c r="A190" s="8">
        <v>187</v>
      </c>
      <c r="B190" s="83" t="s">
        <v>18360</v>
      </c>
      <c r="C190" s="8" t="s">
        <v>1847</v>
      </c>
      <c r="D190" s="470" t="s">
        <v>4329</v>
      </c>
      <c r="E190" s="470"/>
      <c r="F190" s="49"/>
      <c r="G190" s="49"/>
      <c r="H190" s="49" t="s">
        <v>10238</v>
      </c>
      <c r="I190" s="8" t="s">
        <v>21</v>
      </c>
      <c r="J190" s="8" t="str">
        <f>IF('NB files'!L190&gt;0, "Y", "N")</f>
        <v>N</v>
      </c>
      <c r="K190" s="470"/>
      <c r="L190" s="470"/>
      <c r="M190" s="470" t="s">
        <v>22286</v>
      </c>
      <c r="N190" s="624" t="s">
        <v>10031</v>
      </c>
      <c r="O190" s="470"/>
      <c r="P190" s="470"/>
      <c r="Q190" s="524"/>
      <c r="R190" s="8"/>
      <c r="S190" s="8" t="s">
        <v>3390</v>
      </c>
      <c r="T190" s="8" t="s">
        <v>23052</v>
      </c>
      <c r="U190" s="5"/>
      <c r="W190" s="56"/>
    </row>
    <row r="191" spans="1:23" ht="16" customHeight="1">
      <c r="A191" s="8">
        <v>188</v>
      </c>
      <c r="B191" s="83" t="s">
        <v>18360</v>
      </c>
      <c r="C191" s="8" t="s">
        <v>1848</v>
      </c>
      <c r="D191" s="470" t="s">
        <v>4329</v>
      </c>
      <c r="E191" s="470"/>
      <c r="F191" s="49"/>
      <c r="G191" s="49"/>
      <c r="H191" s="49" t="s">
        <v>10239</v>
      </c>
      <c r="I191" s="8" t="s">
        <v>21</v>
      </c>
      <c r="J191" s="8" t="str">
        <f>IF('NB files'!L191&gt;0, "Y", "N")</f>
        <v>N</v>
      </c>
      <c r="K191" s="470"/>
      <c r="L191" s="470"/>
      <c r="M191" s="470" t="s">
        <v>22286</v>
      </c>
      <c r="N191" s="624" t="s">
        <v>10031</v>
      </c>
      <c r="O191" s="470"/>
      <c r="P191" s="470"/>
      <c r="Q191" s="524"/>
      <c r="R191" s="8"/>
      <c r="S191" s="8" t="s">
        <v>3390</v>
      </c>
      <c r="T191" s="8" t="s">
        <v>23052</v>
      </c>
      <c r="U191" s="5"/>
      <c r="W191" s="56"/>
    </row>
    <row r="192" spans="1:23" ht="16" customHeight="1">
      <c r="A192" s="8">
        <v>189</v>
      </c>
      <c r="B192" s="83" t="s">
        <v>18360</v>
      </c>
      <c r="C192" s="8" t="s">
        <v>1849</v>
      </c>
      <c r="D192" s="470" t="s">
        <v>4329</v>
      </c>
      <c r="E192" s="470"/>
      <c r="F192" s="49"/>
      <c r="G192" s="49"/>
      <c r="H192" s="49" t="s">
        <v>10240</v>
      </c>
      <c r="I192" s="8" t="s">
        <v>21</v>
      </c>
      <c r="J192" s="8" t="str">
        <f>IF('NB files'!L192&gt;0, "Y", "N")</f>
        <v>N</v>
      </c>
      <c r="K192" s="470"/>
      <c r="L192" s="470"/>
      <c r="M192" s="470" t="s">
        <v>22286</v>
      </c>
      <c r="N192" s="624" t="s">
        <v>465</v>
      </c>
      <c r="O192" s="470"/>
      <c r="P192" s="470"/>
      <c r="Q192" s="524"/>
      <c r="R192" s="8"/>
      <c r="S192" s="8" t="s">
        <v>3390</v>
      </c>
      <c r="T192" s="8" t="s">
        <v>23052</v>
      </c>
      <c r="U192" s="5"/>
      <c r="W192" s="56"/>
    </row>
    <row r="193" spans="1:23" ht="16" customHeight="1">
      <c r="A193" s="8">
        <v>190</v>
      </c>
      <c r="B193" s="83" t="s">
        <v>18360</v>
      </c>
      <c r="C193" s="8" t="s">
        <v>1850</v>
      </c>
      <c r="D193" s="470" t="s">
        <v>4329</v>
      </c>
      <c r="E193" s="470"/>
      <c r="F193" s="49"/>
      <c r="G193" s="49"/>
      <c r="H193" s="49" t="s">
        <v>10241</v>
      </c>
      <c r="I193" s="8" t="s">
        <v>21</v>
      </c>
      <c r="J193" s="8" t="str">
        <f>IF('NB files'!L193&gt;0, "Y", "N")</f>
        <v>N</v>
      </c>
      <c r="K193" s="470"/>
      <c r="L193" s="470"/>
      <c r="M193" s="470" t="s">
        <v>22286</v>
      </c>
      <c r="N193" s="624" t="s">
        <v>449</v>
      </c>
      <c r="O193" s="470"/>
      <c r="P193" s="470"/>
      <c r="Q193" s="524"/>
      <c r="R193" s="8"/>
      <c r="S193" s="8" t="s">
        <v>3390</v>
      </c>
      <c r="T193" s="8" t="s">
        <v>23052</v>
      </c>
      <c r="U193" s="5"/>
      <c r="W193" s="56"/>
    </row>
    <row r="194" spans="1:23" ht="16" customHeight="1">
      <c r="A194" s="8">
        <v>191</v>
      </c>
      <c r="B194" s="83" t="s">
        <v>18360</v>
      </c>
      <c r="C194" s="8" t="s">
        <v>1851</v>
      </c>
      <c r="D194" s="470" t="s">
        <v>4329</v>
      </c>
      <c r="E194" s="470"/>
      <c r="F194" s="49"/>
      <c r="G194" s="49"/>
      <c r="H194" s="49" t="s">
        <v>10242</v>
      </c>
      <c r="I194" s="8" t="s">
        <v>21</v>
      </c>
      <c r="J194" s="8" t="str">
        <f>IF('NB files'!L194&gt;0, "Y", "N")</f>
        <v>N</v>
      </c>
      <c r="K194" s="470"/>
      <c r="L194" s="470"/>
      <c r="M194" s="470" t="s">
        <v>22286</v>
      </c>
      <c r="N194" s="624" t="s">
        <v>467</v>
      </c>
      <c r="O194" s="470"/>
      <c r="P194" s="470"/>
      <c r="Q194" s="524"/>
      <c r="R194" s="8"/>
      <c r="S194" s="8" t="s">
        <v>3390</v>
      </c>
      <c r="T194" s="8" t="s">
        <v>23052</v>
      </c>
      <c r="U194" s="5"/>
      <c r="W194" s="56"/>
    </row>
    <row r="195" spans="1:23" ht="16" customHeight="1">
      <c r="A195" s="8">
        <v>192</v>
      </c>
      <c r="B195" s="83" t="s">
        <v>18360</v>
      </c>
      <c r="C195" s="8" t="s">
        <v>1852</v>
      </c>
      <c r="D195" s="470" t="s">
        <v>4329</v>
      </c>
      <c r="E195" s="470"/>
      <c r="F195" s="49"/>
      <c r="G195" s="49"/>
      <c r="H195" s="49" t="s">
        <v>10243</v>
      </c>
      <c r="I195" s="8" t="s">
        <v>21</v>
      </c>
      <c r="J195" s="8" t="str">
        <f>IF('NB files'!L195&gt;0, "Y", "N")</f>
        <v>N</v>
      </c>
      <c r="K195" s="470"/>
      <c r="L195" s="470"/>
      <c r="M195" s="470" t="s">
        <v>22286</v>
      </c>
      <c r="N195" s="624" t="s">
        <v>465</v>
      </c>
      <c r="O195" s="470"/>
      <c r="P195" s="470"/>
      <c r="Q195" s="524"/>
      <c r="R195" s="8"/>
      <c r="S195" s="8" t="s">
        <v>3390</v>
      </c>
      <c r="T195" s="8" t="s">
        <v>23052</v>
      </c>
      <c r="U195" s="5"/>
      <c r="W195" s="56"/>
    </row>
    <row r="196" spans="1:23" ht="16" customHeight="1">
      <c r="A196" s="8">
        <v>193</v>
      </c>
      <c r="B196" s="83" t="s">
        <v>18360</v>
      </c>
      <c r="C196" s="8" t="s">
        <v>1853</v>
      </c>
      <c r="D196" s="470" t="s">
        <v>4329</v>
      </c>
      <c r="E196" s="470"/>
      <c r="F196" s="49"/>
      <c r="G196" s="49"/>
      <c r="H196" s="49" t="s">
        <v>10244</v>
      </c>
      <c r="I196" s="8" t="s">
        <v>21</v>
      </c>
      <c r="J196" s="8" t="str">
        <f>IF('NB files'!L196&gt;0, "Y", "N")</f>
        <v>N</v>
      </c>
      <c r="K196" s="470"/>
      <c r="L196" s="470"/>
      <c r="M196" s="470" t="s">
        <v>22286</v>
      </c>
      <c r="N196" s="624" t="s">
        <v>467</v>
      </c>
      <c r="O196" s="470"/>
      <c r="P196" s="470"/>
      <c r="Q196" s="524"/>
      <c r="R196" s="8"/>
      <c r="S196" s="8" t="s">
        <v>3390</v>
      </c>
      <c r="T196" s="8" t="s">
        <v>23052</v>
      </c>
      <c r="U196" s="5"/>
      <c r="W196" s="56"/>
    </row>
    <row r="197" spans="1:23" ht="16" customHeight="1">
      <c r="A197" s="8">
        <v>194</v>
      </c>
      <c r="B197" s="83" t="s">
        <v>18360</v>
      </c>
      <c r="C197" s="8" t="s">
        <v>1854</v>
      </c>
      <c r="D197" s="470" t="s">
        <v>4329</v>
      </c>
      <c r="E197" s="470"/>
      <c r="F197" s="49"/>
      <c r="G197" s="49"/>
      <c r="H197" s="49" t="s">
        <v>10245</v>
      </c>
      <c r="I197" s="8" t="s">
        <v>21</v>
      </c>
      <c r="J197" s="8" t="str">
        <f>IF('NB files'!L197&gt;0, "Y", "N")</f>
        <v>N</v>
      </c>
      <c r="K197" s="470"/>
      <c r="L197" s="470"/>
      <c r="M197" s="470" t="s">
        <v>22286</v>
      </c>
      <c r="N197" s="624" t="s">
        <v>9987</v>
      </c>
      <c r="O197" s="470"/>
      <c r="P197" s="470"/>
      <c r="Q197" s="524"/>
      <c r="R197" s="8"/>
      <c r="S197" s="8" t="s">
        <v>3390</v>
      </c>
      <c r="T197" s="8" t="s">
        <v>23052</v>
      </c>
      <c r="U197" s="5"/>
      <c r="W197" s="56"/>
    </row>
    <row r="198" spans="1:23" ht="16" customHeight="1">
      <c r="A198" s="8">
        <v>195</v>
      </c>
      <c r="B198" s="83" t="s">
        <v>18360</v>
      </c>
      <c r="C198" s="8" t="s">
        <v>1855</v>
      </c>
      <c r="D198" s="470" t="s">
        <v>4329</v>
      </c>
      <c r="E198" s="470"/>
      <c r="F198" s="49"/>
      <c r="G198" s="49"/>
      <c r="H198" s="49" t="s">
        <v>10246</v>
      </c>
      <c r="I198" s="8" t="s">
        <v>21</v>
      </c>
      <c r="J198" s="8" t="str">
        <f>IF('NB files'!L198&gt;0, "Y", "N")</f>
        <v>N</v>
      </c>
      <c r="K198" s="470"/>
      <c r="L198" s="470"/>
      <c r="M198" s="470" t="s">
        <v>22286</v>
      </c>
      <c r="N198" s="624" t="s">
        <v>478</v>
      </c>
      <c r="O198" s="470"/>
      <c r="P198" s="470"/>
      <c r="Q198" s="524"/>
      <c r="R198" s="8"/>
      <c r="S198" s="8" t="s">
        <v>3390</v>
      </c>
      <c r="T198" s="8" t="s">
        <v>23052</v>
      </c>
      <c r="U198" s="5"/>
      <c r="W198" s="56"/>
    </row>
    <row r="199" spans="1:23" ht="16" customHeight="1">
      <c r="A199" s="8">
        <v>196</v>
      </c>
      <c r="B199" s="8" t="s">
        <v>18360</v>
      </c>
      <c r="C199" s="8" t="s">
        <v>1856</v>
      </c>
      <c r="D199" s="470" t="s">
        <v>4329</v>
      </c>
      <c r="E199" s="470"/>
      <c r="F199" s="49"/>
      <c r="G199" s="49"/>
      <c r="H199" s="49" t="s">
        <v>10247</v>
      </c>
      <c r="I199" s="8" t="s">
        <v>21</v>
      </c>
      <c r="J199" s="8" t="str">
        <f>IF('NB files'!L199&gt;0, "Y", "N")</f>
        <v>N</v>
      </c>
      <c r="K199" s="470"/>
      <c r="L199" s="470"/>
      <c r="M199" s="470" t="s">
        <v>22286</v>
      </c>
      <c r="N199" s="624" t="s">
        <v>458</v>
      </c>
      <c r="O199" s="470"/>
      <c r="P199" s="470"/>
      <c r="Q199" s="524"/>
      <c r="R199" s="83"/>
      <c r="S199" s="8" t="s">
        <v>3390</v>
      </c>
      <c r="T199" s="8" t="s">
        <v>23052</v>
      </c>
      <c r="U199" s="5"/>
      <c r="W199" s="56"/>
    </row>
    <row r="200" spans="1:23" ht="16" customHeight="1">
      <c r="A200" s="8">
        <v>197</v>
      </c>
      <c r="B200" s="8" t="s">
        <v>18360</v>
      </c>
      <c r="C200" s="8" t="s">
        <v>1857</v>
      </c>
      <c r="D200" s="470" t="s">
        <v>4329</v>
      </c>
      <c r="E200" s="470"/>
      <c r="F200" s="49"/>
      <c r="G200" s="49"/>
      <c r="H200" s="49" t="s">
        <v>10248</v>
      </c>
      <c r="I200" s="8" t="s">
        <v>21</v>
      </c>
      <c r="J200" s="8" t="str">
        <f>IF('NB files'!L200&gt;0, "Y", "N")</f>
        <v>N</v>
      </c>
      <c r="K200" s="470"/>
      <c r="L200" s="470"/>
      <c r="M200" s="470" t="s">
        <v>22286</v>
      </c>
      <c r="N200" s="624" t="s">
        <v>461</v>
      </c>
      <c r="O200" s="470"/>
      <c r="P200" s="470"/>
      <c r="Q200" s="524"/>
      <c r="R200" s="83"/>
      <c r="S200" s="8" t="s">
        <v>3390</v>
      </c>
      <c r="T200" s="8" t="s">
        <v>23052</v>
      </c>
      <c r="U200" s="5"/>
      <c r="W200" s="56"/>
    </row>
    <row r="201" spans="1:23" ht="16" customHeight="1">
      <c r="A201" s="8">
        <v>198</v>
      </c>
      <c r="B201" s="8" t="s">
        <v>18360</v>
      </c>
      <c r="C201" s="8" t="s">
        <v>1858</v>
      </c>
      <c r="D201" s="470" t="s">
        <v>4329</v>
      </c>
      <c r="E201" s="470"/>
      <c r="F201" s="49"/>
      <c r="G201" s="49"/>
      <c r="H201" s="49" t="s">
        <v>10249</v>
      </c>
      <c r="I201" s="8" t="s">
        <v>21</v>
      </c>
      <c r="J201" s="8" t="str">
        <f>IF('NB files'!L201&gt;0, "Y", "N")</f>
        <v>N</v>
      </c>
      <c r="K201" s="470"/>
      <c r="L201" s="470"/>
      <c r="M201" s="470" t="s">
        <v>22286</v>
      </c>
      <c r="N201" s="624" t="s">
        <v>467</v>
      </c>
      <c r="O201" s="470"/>
      <c r="P201" s="470"/>
      <c r="Q201" s="524"/>
      <c r="R201" s="83"/>
      <c r="S201" s="8" t="s">
        <v>3390</v>
      </c>
      <c r="T201" s="8" t="s">
        <v>23052</v>
      </c>
      <c r="U201" s="5"/>
      <c r="W201" s="56"/>
    </row>
    <row r="202" spans="1:23" ht="16" customHeight="1">
      <c r="A202" s="8">
        <v>199</v>
      </c>
      <c r="B202" s="8" t="s">
        <v>18360</v>
      </c>
      <c r="C202" s="8" t="s">
        <v>1859</v>
      </c>
      <c r="D202" s="470" t="s">
        <v>4329</v>
      </c>
      <c r="E202" s="470"/>
      <c r="F202" s="49"/>
      <c r="G202" s="49"/>
      <c r="H202" s="49" t="s">
        <v>10250</v>
      </c>
      <c r="I202" s="8" t="s">
        <v>21</v>
      </c>
      <c r="J202" s="8" t="str">
        <f>IF('NB files'!L202&gt;0, "Y", "N")</f>
        <v>N</v>
      </c>
      <c r="K202" s="470"/>
      <c r="L202" s="470"/>
      <c r="M202" s="470" t="s">
        <v>22286</v>
      </c>
      <c r="N202" s="624" t="s">
        <v>473</v>
      </c>
      <c r="O202" s="470"/>
      <c r="P202" s="470"/>
      <c r="Q202" s="524"/>
      <c r="R202" s="83"/>
      <c r="S202" s="8" t="s">
        <v>3390</v>
      </c>
      <c r="T202" s="8" t="s">
        <v>23052</v>
      </c>
      <c r="U202" s="5"/>
      <c r="W202" s="56"/>
    </row>
    <row r="203" spans="1:23" ht="16" customHeight="1">
      <c r="A203" s="8">
        <v>200</v>
      </c>
      <c r="B203" s="8" t="s">
        <v>18360</v>
      </c>
      <c r="C203" s="8" t="s">
        <v>1860</v>
      </c>
      <c r="D203" s="470" t="s">
        <v>4329</v>
      </c>
      <c r="E203" s="470"/>
      <c r="F203" s="49"/>
      <c r="G203" s="49"/>
      <c r="H203" s="49" t="s">
        <v>10251</v>
      </c>
      <c r="I203" s="8" t="s">
        <v>21</v>
      </c>
      <c r="J203" s="8" t="str">
        <f>IF('NB files'!L203&gt;0, "Y", "N")</f>
        <v>N</v>
      </c>
      <c r="K203" s="470"/>
      <c r="L203" s="470"/>
      <c r="M203" s="470" t="s">
        <v>22286</v>
      </c>
      <c r="N203" s="624" t="s">
        <v>474</v>
      </c>
      <c r="O203" s="470"/>
      <c r="P203" s="470"/>
      <c r="Q203" s="524"/>
      <c r="R203" s="83"/>
      <c r="S203" s="8" t="s">
        <v>3390</v>
      </c>
      <c r="T203" s="8" t="s">
        <v>23052</v>
      </c>
      <c r="U203" s="5"/>
      <c r="W203" s="56"/>
    </row>
    <row r="204" spans="1:23" ht="16" customHeight="1">
      <c r="A204" s="8">
        <v>201</v>
      </c>
      <c r="B204" s="8" t="s">
        <v>18360</v>
      </c>
      <c r="C204" s="8" t="s">
        <v>1861</v>
      </c>
      <c r="D204" s="470" t="s">
        <v>4329</v>
      </c>
      <c r="E204" s="470"/>
      <c r="F204" s="49"/>
      <c r="G204" s="49"/>
      <c r="H204" s="49" t="s">
        <v>10252</v>
      </c>
      <c r="I204" s="8" t="s">
        <v>21</v>
      </c>
      <c r="J204" s="8" t="str">
        <f>IF('NB files'!L204&gt;0, "Y", "N")</f>
        <v>N</v>
      </c>
      <c r="K204" s="470"/>
      <c r="L204" s="470"/>
      <c r="M204" s="470" t="s">
        <v>22286</v>
      </c>
      <c r="N204" s="624" t="s">
        <v>465</v>
      </c>
      <c r="O204" s="470"/>
      <c r="P204" s="470"/>
      <c r="Q204" s="524"/>
      <c r="R204" s="83"/>
      <c r="S204" s="8" t="s">
        <v>3390</v>
      </c>
      <c r="T204" s="8" t="s">
        <v>23052</v>
      </c>
      <c r="U204" s="5"/>
      <c r="W204" s="56"/>
    </row>
    <row r="205" spans="1:23" ht="16" customHeight="1">
      <c r="A205" s="8">
        <v>202</v>
      </c>
      <c r="B205" s="8" t="s">
        <v>18360</v>
      </c>
      <c r="C205" s="8" t="s">
        <v>1862</v>
      </c>
      <c r="D205" s="470" t="s">
        <v>4329</v>
      </c>
      <c r="E205" s="470"/>
      <c r="F205" s="49"/>
      <c r="G205" s="49"/>
      <c r="H205" s="49" t="s">
        <v>10253</v>
      </c>
      <c r="I205" s="8" t="s">
        <v>21</v>
      </c>
      <c r="J205" s="8" t="str">
        <f>IF('NB files'!L205&gt;0, "Y", "N")</f>
        <v>N</v>
      </c>
      <c r="K205" s="470"/>
      <c r="L205" s="470"/>
      <c r="M205" s="470" t="s">
        <v>22286</v>
      </c>
      <c r="N205" s="624" t="s">
        <v>458</v>
      </c>
      <c r="O205" s="470"/>
      <c r="P205" s="470"/>
      <c r="Q205" s="524"/>
      <c r="R205" s="83"/>
      <c r="S205" s="8" t="s">
        <v>3390</v>
      </c>
      <c r="T205" s="8" t="s">
        <v>23052</v>
      </c>
      <c r="U205" s="5"/>
      <c r="W205" s="56"/>
    </row>
    <row r="206" spans="1:23" ht="16" customHeight="1">
      <c r="A206" s="8">
        <v>203</v>
      </c>
      <c r="B206" s="8" t="s">
        <v>18360</v>
      </c>
      <c r="C206" s="8" t="s">
        <v>1863</v>
      </c>
      <c r="D206" s="470" t="s">
        <v>4329</v>
      </c>
      <c r="E206" s="470"/>
      <c r="F206" s="49"/>
      <c r="G206" s="49"/>
      <c r="H206" s="49" t="s">
        <v>10254</v>
      </c>
      <c r="I206" s="8" t="s">
        <v>21</v>
      </c>
      <c r="J206" s="8" t="str">
        <f>IF('NB files'!L206&gt;0, "Y", "N")</f>
        <v>N</v>
      </c>
      <c r="K206" s="470"/>
      <c r="L206" s="470"/>
      <c r="M206" s="470" t="s">
        <v>22286</v>
      </c>
      <c r="N206" s="624" t="s">
        <v>9990</v>
      </c>
      <c r="O206" s="470"/>
      <c r="P206" s="470"/>
      <c r="Q206" s="524"/>
      <c r="R206" s="83"/>
      <c r="S206" s="8" t="s">
        <v>3390</v>
      </c>
      <c r="T206" s="8" t="s">
        <v>23052</v>
      </c>
      <c r="U206" s="5"/>
      <c r="W206" s="56"/>
    </row>
    <row r="207" spans="1:23" ht="16" customHeight="1">
      <c r="A207" s="8">
        <v>204</v>
      </c>
      <c r="B207" s="8" t="s">
        <v>18360</v>
      </c>
      <c r="C207" s="8" t="s">
        <v>1864</v>
      </c>
      <c r="D207" s="470" t="s">
        <v>4329</v>
      </c>
      <c r="E207" s="470"/>
      <c r="F207" s="49"/>
      <c r="G207" s="49"/>
      <c r="H207" s="49" t="s">
        <v>10255</v>
      </c>
      <c r="I207" s="8" t="s">
        <v>21</v>
      </c>
      <c r="J207" s="8" t="str">
        <f>IF('NB files'!L207&gt;0, "Y", "N")</f>
        <v>N</v>
      </c>
      <c r="K207" s="470"/>
      <c r="L207" s="470"/>
      <c r="M207" s="470" t="s">
        <v>22286</v>
      </c>
      <c r="N207" s="624" t="s">
        <v>478</v>
      </c>
      <c r="O207" s="470"/>
      <c r="P207" s="470"/>
      <c r="Q207" s="524"/>
      <c r="R207" s="83"/>
      <c r="S207" s="8" t="s">
        <v>3390</v>
      </c>
      <c r="T207" s="8" t="s">
        <v>23052</v>
      </c>
      <c r="U207" s="5"/>
      <c r="W207" s="56"/>
    </row>
    <row r="208" spans="1:23" ht="16" customHeight="1">
      <c r="A208" s="8">
        <v>205</v>
      </c>
      <c r="B208" s="8" t="s">
        <v>18360</v>
      </c>
      <c r="C208" s="8" t="s">
        <v>1865</v>
      </c>
      <c r="D208" s="470" t="s">
        <v>4329</v>
      </c>
      <c r="E208" s="470"/>
      <c r="F208" s="49"/>
      <c r="G208" s="49"/>
      <c r="H208" s="49" t="s">
        <v>10256</v>
      </c>
      <c r="I208" s="8" t="s">
        <v>21</v>
      </c>
      <c r="J208" s="8" t="str">
        <f>IF('NB files'!L208&gt;0, "Y", "N")</f>
        <v>N</v>
      </c>
      <c r="K208" s="470"/>
      <c r="L208" s="470"/>
      <c r="M208" s="470" t="s">
        <v>22286</v>
      </c>
      <c r="N208" s="624" t="s">
        <v>474</v>
      </c>
      <c r="O208" s="470"/>
      <c r="P208" s="470"/>
      <c r="Q208" s="524"/>
      <c r="R208" s="83"/>
      <c r="S208" s="8" t="s">
        <v>3390</v>
      </c>
      <c r="T208" s="8" t="s">
        <v>23052</v>
      </c>
      <c r="U208" s="5"/>
      <c r="W208" s="56"/>
    </row>
    <row r="209" spans="1:23" ht="16" customHeight="1">
      <c r="A209" s="8">
        <v>206</v>
      </c>
      <c r="B209" s="8" t="s">
        <v>18360</v>
      </c>
      <c r="C209" s="8" t="s">
        <v>1866</v>
      </c>
      <c r="D209" s="470" t="s">
        <v>4329</v>
      </c>
      <c r="E209" s="470"/>
      <c r="F209" s="49"/>
      <c r="G209" s="49"/>
      <c r="H209" s="49" t="s">
        <v>10257</v>
      </c>
      <c r="I209" s="8" t="s">
        <v>21</v>
      </c>
      <c r="J209" s="8" t="str">
        <f>IF('NB files'!L209&gt;0, "Y", "N")</f>
        <v>N</v>
      </c>
      <c r="K209" s="470"/>
      <c r="L209" s="470"/>
      <c r="M209" s="470" t="s">
        <v>22286</v>
      </c>
      <c r="N209" s="624" t="s">
        <v>465</v>
      </c>
      <c r="O209" s="470"/>
      <c r="P209" s="470"/>
      <c r="Q209" s="524"/>
      <c r="R209" s="83"/>
      <c r="S209" s="8" t="s">
        <v>3390</v>
      </c>
      <c r="T209" s="8" t="s">
        <v>23052</v>
      </c>
      <c r="U209" s="5"/>
      <c r="W209" s="56"/>
    </row>
    <row r="210" spans="1:23" ht="16" customHeight="1">
      <c r="A210" s="8">
        <v>207</v>
      </c>
      <c r="B210" s="8" t="s">
        <v>18360</v>
      </c>
      <c r="C210" s="8" t="s">
        <v>1867</v>
      </c>
      <c r="D210" s="470" t="s">
        <v>4329</v>
      </c>
      <c r="E210" s="470"/>
      <c r="F210" s="49"/>
      <c r="G210" s="49"/>
      <c r="H210" s="49" t="s">
        <v>10258</v>
      </c>
      <c r="I210" s="8" t="s">
        <v>21</v>
      </c>
      <c r="J210" s="8" t="str">
        <f>IF('NB files'!L210&gt;0, "Y", "N")</f>
        <v>N</v>
      </c>
      <c r="K210" s="470"/>
      <c r="L210" s="470"/>
      <c r="M210" s="470" t="s">
        <v>22286</v>
      </c>
      <c r="N210" s="624" t="s">
        <v>9990</v>
      </c>
      <c r="O210" s="470"/>
      <c r="P210" s="470"/>
      <c r="Q210" s="524"/>
      <c r="R210" s="83"/>
      <c r="S210" s="8" t="s">
        <v>3390</v>
      </c>
      <c r="T210" s="8" t="s">
        <v>23052</v>
      </c>
      <c r="U210" s="5"/>
      <c r="W210" s="56"/>
    </row>
    <row r="211" spans="1:23" ht="16" customHeight="1">
      <c r="A211" s="8">
        <v>208</v>
      </c>
      <c r="B211" s="8" t="s">
        <v>18360</v>
      </c>
      <c r="C211" s="8" t="s">
        <v>1868</v>
      </c>
      <c r="D211" s="470" t="s">
        <v>4329</v>
      </c>
      <c r="E211" s="470"/>
      <c r="F211" s="49"/>
      <c r="G211" s="49"/>
      <c r="H211" s="49" t="s">
        <v>10259</v>
      </c>
      <c r="I211" s="8" t="s">
        <v>21</v>
      </c>
      <c r="J211" s="8" t="str">
        <f>IF('NB files'!L211&gt;0, "Y", "N")</f>
        <v>N</v>
      </c>
      <c r="K211" s="470"/>
      <c r="L211" s="470"/>
      <c r="M211" s="470" t="s">
        <v>22286</v>
      </c>
      <c r="N211" s="624" t="s">
        <v>9996</v>
      </c>
      <c r="O211" s="470"/>
      <c r="P211" s="470"/>
      <c r="Q211" s="524"/>
      <c r="R211" s="83"/>
      <c r="S211" s="8" t="s">
        <v>3390</v>
      </c>
      <c r="T211" s="8" t="s">
        <v>23052</v>
      </c>
      <c r="U211" s="5"/>
      <c r="W211" s="56"/>
    </row>
    <row r="212" spans="1:23" ht="16" customHeight="1">
      <c r="A212" s="8">
        <v>209</v>
      </c>
      <c r="B212" s="8" t="s">
        <v>18360</v>
      </c>
      <c r="C212" s="8" t="s">
        <v>1869</v>
      </c>
      <c r="D212" s="470" t="s">
        <v>4329</v>
      </c>
      <c r="E212" s="470"/>
      <c r="F212" s="49"/>
      <c r="G212" s="49"/>
      <c r="H212" s="49" t="s">
        <v>10260</v>
      </c>
      <c r="I212" s="8" t="s">
        <v>21</v>
      </c>
      <c r="J212" s="8" t="str">
        <f>IF('NB files'!L212&gt;0, "Y", "N")</f>
        <v>N</v>
      </c>
      <c r="K212" s="470"/>
      <c r="L212" s="470"/>
      <c r="M212" s="470" t="s">
        <v>22286</v>
      </c>
      <c r="N212" s="624" t="s">
        <v>10031</v>
      </c>
      <c r="O212" s="470"/>
      <c r="P212" s="470"/>
      <c r="Q212" s="524"/>
      <c r="R212" s="83"/>
      <c r="S212" s="8" t="s">
        <v>3390</v>
      </c>
      <c r="T212" s="8" t="s">
        <v>23052</v>
      </c>
      <c r="U212" s="5"/>
      <c r="W212" s="56"/>
    </row>
    <row r="213" spans="1:23" ht="16" customHeight="1">
      <c r="A213" s="8">
        <v>210</v>
      </c>
      <c r="B213" s="8" t="s">
        <v>18360</v>
      </c>
      <c r="C213" s="8" t="s">
        <v>1870</v>
      </c>
      <c r="D213" s="470" t="s">
        <v>4329</v>
      </c>
      <c r="E213" s="470"/>
      <c r="F213" s="49"/>
      <c r="G213" s="49"/>
      <c r="H213" s="49" t="s">
        <v>10261</v>
      </c>
      <c r="I213" s="8" t="s">
        <v>21</v>
      </c>
      <c r="J213" s="8" t="str">
        <f>IF('NB files'!L213&gt;0, "Y", "N")</f>
        <v>N</v>
      </c>
      <c r="K213" s="470"/>
      <c r="L213" s="470"/>
      <c r="M213" s="470" t="s">
        <v>22286</v>
      </c>
      <c r="N213" s="624" t="s">
        <v>465</v>
      </c>
      <c r="O213" s="470"/>
      <c r="P213" s="470"/>
      <c r="Q213" s="524"/>
      <c r="R213" s="83"/>
      <c r="S213" s="8" t="s">
        <v>3390</v>
      </c>
      <c r="T213" s="8" t="s">
        <v>23052</v>
      </c>
      <c r="U213" s="5"/>
      <c r="W213" s="56"/>
    </row>
    <row r="214" spans="1:23" ht="16" customHeight="1">
      <c r="A214" s="8">
        <v>211</v>
      </c>
      <c r="B214" s="8" t="s">
        <v>18360</v>
      </c>
      <c r="C214" s="8" t="s">
        <v>1871</v>
      </c>
      <c r="D214" s="470" t="s">
        <v>4329</v>
      </c>
      <c r="E214" s="470"/>
      <c r="F214" s="49"/>
      <c r="G214" s="49"/>
      <c r="H214" s="49" t="s">
        <v>10262</v>
      </c>
      <c r="I214" s="8" t="s">
        <v>21</v>
      </c>
      <c r="J214" s="8" t="str">
        <f>IF('NB files'!L214&gt;0, "Y", "N")</f>
        <v>N</v>
      </c>
      <c r="K214" s="470"/>
      <c r="L214" s="470"/>
      <c r="M214" s="470" t="s">
        <v>22286</v>
      </c>
      <c r="N214" s="624" t="s">
        <v>470</v>
      </c>
      <c r="O214" s="470"/>
      <c r="P214" s="470"/>
      <c r="Q214" s="524"/>
      <c r="R214" s="83"/>
      <c r="S214" s="8" t="s">
        <v>3390</v>
      </c>
      <c r="T214" s="8" t="s">
        <v>23052</v>
      </c>
      <c r="U214" s="5"/>
      <c r="W214" s="56"/>
    </row>
    <row r="215" spans="1:23" ht="16" customHeight="1">
      <c r="A215" s="8">
        <v>212</v>
      </c>
      <c r="B215" s="8" t="s">
        <v>18360</v>
      </c>
      <c r="C215" s="8" t="s">
        <v>1872</v>
      </c>
      <c r="D215" s="470" t="s">
        <v>4329</v>
      </c>
      <c r="E215" s="470"/>
      <c r="F215" s="49"/>
      <c r="G215" s="49"/>
      <c r="H215" s="49" t="s">
        <v>10263</v>
      </c>
      <c r="I215" s="8" t="s">
        <v>21</v>
      </c>
      <c r="J215" s="8" t="str">
        <f>IF('NB files'!L215&gt;0, "Y", "N")</f>
        <v>N</v>
      </c>
      <c r="K215" s="470"/>
      <c r="L215" s="470"/>
      <c r="M215" s="470" t="s">
        <v>22286</v>
      </c>
      <c r="N215" s="624" t="s">
        <v>478</v>
      </c>
      <c r="O215" s="470"/>
      <c r="P215" s="470"/>
      <c r="Q215" s="524"/>
      <c r="R215" s="83"/>
      <c r="S215" s="8" t="s">
        <v>3390</v>
      </c>
      <c r="T215" s="8" t="s">
        <v>23052</v>
      </c>
      <c r="U215" s="5"/>
      <c r="W215" s="56"/>
    </row>
    <row r="216" spans="1:23" ht="16" customHeight="1">
      <c r="A216" s="8">
        <v>213</v>
      </c>
      <c r="B216" s="8" t="s">
        <v>18360</v>
      </c>
      <c r="C216" s="8" t="s">
        <v>1873</v>
      </c>
      <c r="D216" s="470" t="s">
        <v>4329</v>
      </c>
      <c r="E216" s="470"/>
      <c r="F216" s="49"/>
      <c r="G216" s="49"/>
      <c r="H216" s="49" t="s">
        <v>10264</v>
      </c>
      <c r="I216" s="8" t="s">
        <v>21</v>
      </c>
      <c r="J216" s="8" t="str">
        <f>IF('NB files'!L216&gt;0, "Y", "N")</f>
        <v>N</v>
      </c>
      <c r="K216" s="470"/>
      <c r="L216" s="470"/>
      <c r="M216" s="470" t="s">
        <v>22286</v>
      </c>
      <c r="N216" s="624" t="s">
        <v>9990</v>
      </c>
      <c r="O216" s="470"/>
      <c r="P216" s="470"/>
      <c r="Q216" s="524"/>
      <c r="R216" s="83"/>
      <c r="S216" s="8" t="s">
        <v>3390</v>
      </c>
      <c r="T216" s="8" t="s">
        <v>23052</v>
      </c>
      <c r="U216" s="5"/>
      <c r="W216" s="56"/>
    </row>
    <row r="217" spans="1:23" ht="16" customHeight="1">
      <c r="A217" s="8">
        <v>214</v>
      </c>
      <c r="B217" s="8" t="s">
        <v>18360</v>
      </c>
      <c r="C217" s="8" t="s">
        <v>1874</v>
      </c>
      <c r="D217" s="470" t="s">
        <v>4329</v>
      </c>
      <c r="E217" s="470"/>
      <c r="F217" s="49"/>
      <c r="G217" s="49"/>
      <c r="H217" s="49" t="s">
        <v>10265</v>
      </c>
      <c r="I217" s="8" t="s">
        <v>21</v>
      </c>
      <c r="J217" s="8" t="str">
        <f>IF('NB files'!L217&gt;0, "Y", "N")</f>
        <v>N</v>
      </c>
      <c r="K217" s="470"/>
      <c r="L217" s="470"/>
      <c r="M217" s="470" t="s">
        <v>22286</v>
      </c>
      <c r="N217" s="624" t="s">
        <v>453</v>
      </c>
      <c r="O217" s="470"/>
      <c r="P217" s="470"/>
      <c r="Q217" s="524"/>
      <c r="R217" s="83"/>
      <c r="S217" s="8" t="s">
        <v>3390</v>
      </c>
      <c r="T217" s="8" t="s">
        <v>23052</v>
      </c>
      <c r="U217" s="5"/>
      <c r="W217" s="56"/>
    </row>
    <row r="218" spans="1:23" ht="16" customHeight="1">
      <c r="A218" s="8">
        <v>215</v>
      </c>
      <c r="B218" s="8" t="s">
        <v>18360</v>
      </c>
      <c r="C218" s="8" t="s">
        <v>1875</v>
      </c>
      <c r="D218" s="470" t="s">
        <v>4329</v>
      </c>
      <c r="E218" s="470"/>
      <c r="F218" s="49"/>
      <c r="G218" s="49"/>
      <c r="H218" s="49" t="s">
        <v>10266</v>
      </c>
      <c r="I218" s="8" t="s">
        <v>21</v>
      </c>
      <c r="J218" s="8" t="str">
        <f>IF('NB files'!L218&gt;0, "Y", "N")</f>
        <v>N</v>
      </c>
      <c r="K218" s="470"/>
      <c r="L218" s="470"/>
      <c r="M218" s="470" t="s">
        <v>22286</v>
      </c>
      <c r="N218" s="624" t="s">
        <v>9996</v>
      </c>
      <c r="O218" s="470"/>
      <c r="P218" s="470"/>
      <c r="Q218" s="524"/>
      <c r="R218" s="83"/>
      <c r="S218" s="8" t="s">
        <v>3390</v>
      </c>
      <c r="T218" s="8" t="s">
        <v>23052</v>
      </c>
      <c r="U218" s="5"/>
      <c r="W218" s="56"/>
    </row>
    <row r="219" spans="1:23" ht="16" customHeight="1">
      <c r="A219" s="8">
        <v>216</v>
      </c>
      <c r="B219" s="8" t="s">
        <v>18360</v>
      </c>
      <c r="C219" s="8" t="s">
        <v>1876</v>
      </c>
      <c r="D219" s="470" t="s">
        <v>4329</v>
      </c>
      <c r="E219" s="470"/>
      <c r="F219" s="49"/>
      <c r="G219" s="49"/>
      <c r="H219" s="49" t="s">
        <v>10267</v>
      </c>
      <c r="I219" s="8" t="s">
        <v>21</v>
      </c>
      <c r="J219" s="8" t="str">
        <f>IF('NB files'!L219&gt;0, "Y", "N")</f>
        <v>N</v>
      </c>
      <c r="K219" s="470"/>
      <c r="L219" s="470"/>
      <c r="M219" s="470" t="s">
        <v>22286</v>
      </c>
      <c r="N219" s="624" t="s">
        <v>474</v>
      </c>
      <c r="O219" s="470"/>
      <c r="P219" s="470"/>
      <c r="Q219" s="524"/>
      <c r="R219" s="83"/>
      <c r="S219" s="8" t="s">
        <v>3390</v>
      </c>
      <c r="T219" s="8" t="s">
        <v>23052</v>
      </c>
      <c r="U219" s="5"/>
      <c r="W219" s="56"/>
    </row>
    <row r="220" spans="1:23" ht="16" customHeight="1">
      <c r="A220" s="8">
        <v>217</v>
      </c>
      <c r="B220" s="8" t="s">
        <v>18360</v>
      </c>
      <c r="C220" s="8" t="s">
        <v>1877</v>
      </c>
      <c r="D220" s="470" t="s">
        <v>4329</v>
      </c>
      <c r="E220" s="470"/>
      <c r="F220" s="49"/>
      <c r="G220" s="49"/>
      <c r="H220" s="49" t="s">
        <v>10268</v>
      </c>
      <c r="I220" s="8" t="s">
        <v>21</v>
      </c>
      <c r="J220" s="8" t="str">
        <f>IF('NB files'!L220&gt;0, "Y", "N")</f>
        <v>N</v>
      </c>
      <c r="K220" s="470"/>
      <c r="L220" s="470"/>
      <c r="M220" s="470" t="s">
        <v>22286</v>
      </c>
      <c r="N220" s="624" t="s">
        <v>461</v>
      </c>
      <c r="O220" s="470"/>
      <c r="P220" s="470"/>
      <c r="Q220" s="524"/>
      <c r="R220" s="83"/>
      <c r="S220" s="8" t="s">
        <v>3390</v>
      </c>
      <c r="T220" s="8" t="s">
        <v>23052</v>
      </c>
      <c r="U220" s="5"/>
      <c r="W220" s="56"/>
    </row>
    <row r="221" spans="1:23" ht="16" customHeight="1">
      <c r="A221" s="8">
        <v>218</v>
      </c>
      <c r="B221" s="8" t="s">
        <v>18360</v>
      </c>
      <c r="C221" s="8" t="s">
        <v>1878</v>
      </c>
      <c r="D221" s="470" t="s">
        <v>4329</v>
      </c>
      <c r="E221" s="470"/>
      <c r="F221" s="49"/>
      <c r="G221" s="49"/>
      <c r="H221" s="122" t="s">
        <v>10269</v>
      </c>
      <c r="I221" s="8" t="s">
        <v>21</v>
      </c>
      <c r="J221" s="8" t="str">
        <f>IF('NB files'!L221&gt;0, "Y", "N")</f>
        <v>N</v>
      </c>
      <c r="K221" s="470"/>
      <c r="L221" s="470"/>
      <c r="M221" s="470" t="s">
        <v>22286</v>
      </c>
      <c r="N221" s="624" t="s">
        <v>461</v>
      </c>
      <c r="O221" s="470"/>
      <c r="P221" s="470"/>
      <c r="Q221" s="524"/>
      <c r="R221" s="83"/>
      <c r="S221" s="8" t="s">
        <v>3390</v>
      </c>
      <c r="T221" s="8" t="s">
        <v>23052</v>
      </c>
      <c r="U221" s="5"/>
      <c r="W221" s="56"/>
    </row>
    <row r="222" spans="1:23" ht="16" customHeight="1">
      <c r="A222" s="8">
        <v>219</v>
      </c>
      <c r="B222" s="8" t="s">
        <v>18360</v>
      </c>
      <c r="C222" s="8" t="s">
        <v>1879</v>
      </c>
      <c r="D222" s="470" t="s">
        <v>4329</v>
      </c>
      <c r="E222" s="470"/>
      <c r="F222" s="49"/>
      <c r="G222" s="49"/>
      <c r="H222" s="49" t="s">
        <v>10270</v>
      </c>
      <c r="I222" s="8" t="s">
        <v>21</v>
      </c>
      <c r="J222" s="8" t="str">
        <f>IF('NB files'!L222&gt;0, "Y", "N")</f>
        <v>N</v>
      </c>
      <c r="K222" s="470"/>
      <c r="L222" s="470"/>
      <c r="M222" s="470" t="s">
        <v>22286</v>
      </c>
      <c r="N222" s="624" t="s">
        <v>9987</v>
      </c>
      <c r="O222" s="470"/>
      <c r="P222" s="470"/>
      <c r="Q222" s="524"/>
      <c r="R222" s="83"/>
      <c r="S222" s="8" t="s">
        <v>3390</v>
      </c>
      <c r="T222" s="8" t="s">
        <v>23052</v>
      </c>
      <c r="U222" s="5"/>
      <c r="W222" s="56"/>
    </row>
    <row r="223" spans="1:23" ht="16" customHeight="1">
      <c r="A223" s="8">
        <v>220</v>
      </c>
      <c r="B223" s="8" t="s">
        <v>18360</v>
      </c>
      <c r="C223" s="8" t="s">
        <v>1880</v>
      </c>
      <c r="D223" s="470" t="s">
        <v>4329</v>
      </c>
      <c r="E223" s="470"/>
      <c r="F223" s="49"/>
      <c r="G223" s="49"/>
      <c r="H223" s="49" t="s">
        <v>10271</v>
      </c>
      <c r="I223" s="8" t="s">
        <v>21</v>
      </c>
      <c r="J223" s="8" t="str">
        <f>IF('NB files'!L223&gt;0, "Y", "N")</f>
        <v>N</v>
      </c>
      <c r="K223" s="470"/>
      <c r="L223" s="470"/>
      <c r="M223" s="470" t="s">
        <v>22286</v>
      </c>
      <c r="N223" s="624" t="s">
        <v>467</v>
      </c>
      <c r="O223" s="470"/>
      <c r="P223" s="470"/>
      <c r="Q223" s="524"/>
      <c r="R223" s="83"/>
      <c r="S223" s="8" t="s">
        <v>3390</v>
      </c>
      <c r="T223" s="8" t="s">
        <v>23052</v>
      </c>
      <c r="U223" s="5"/>
      <c r="W223" s="56"/>
    </row>
    <row r="224" spans="1:23" ht="16" customHeight="1">
      <c r="A224" s="8">
        <v>221</v>
      </c>
      <c r="B224" s="8" t="s">
        <v>18360</v>
      </c>
      <c r="C224" s="8" t="s">
        <v>1881</v>
      </c>
      <c r="D224" s="470" t="s">
        <v>4329</v>
      </c>
      <c r="E224" s="470"/>
      <c r="F224" s="49"/>
      <c r="G224" s="49"/>
      <c r="H224" s="49" t="s">
        <v>10272</v>
      </c>
      <c r="I224" s="8" t="s">
        <v>21</v>
      </c>
      <c r="J224" s="8" t="str">
        <f>IF('NB files'!L224&gt;0, "Y", "N")</f>
        <v>N</v>
      </c>
      <c r="K224" s="470"/>
      <c r="L224" s="470"/>
      <c r="M224" s="470" t="s">
        <v>22286</v>
      </c>
      <c r="N224" s="624" t="s">
        <v>9978</v>
      </c>
      <c r="O224" s="470"/>
      <c r="P224" s="470"/>
      <c r="Q224" s="524"/>
      <c r="R224" s="83"/>
      <c r="S224" s="8" t="s">
        <v>3390</v>
      </c>
      <c r="T224" s="8" t="s">
        <v>23052</v>
      </c>
      <c r="U224" s="5"/>
      <c r="W224" s="56"/>
    </row>
    <row r="225" spans="1:23" ht="16" customHeight="1">
      <c r="A225" s="8">
        <v>222</v>
      </c>
      <c r="B225" s="8" t="s">
        <v>18360</v>
      </c>
      <c r="C225" s="8" t="s">
        <v>1882</v>
      </c>
      <c r="D225" s="470" t="s">
        <v>4329</v>
      </c>
      <c r="E225" s="470"/>
      <c r="F225" s="49"/>
      <c r="G225" s="49"/>
      <c r="H225" s="49" t="s">
        <v>10273</v>
      </c>
      <c r="I225" s="8" t="s">
        <v>21</v>
      </c>
      <c r="J225" s="8" t="str">
        <f>IF('NB files'!L225&gt;0, "Y", "N")</f>
        <v>N</v>
      </c>
      <c r="K225" s="470"/>
      <c r="L225" s="470"/>
      <c r="M225" s="470" t="s">
        <v>22286</v>
      </c>
      <c r="N225" s="624"/>
      <c r="O225" s="470"/>
      <c r="P225" s="470"/>
      <c r="Q225" s="524"/>
      <c r="R225" s="83"/>
      <c r="S225" s="8" t="s">
        <v>3390</v>
      </c>
      <c r="T225" s="8" t="s">
        <v>23052</v>
      </c>
      <c r="U225" s="5"/>
      <c r="W225" s="56"/>
    </row>
    <row r="226" spans="1:23" ht="16" customHeight="1">
      <c r="A226" s="8">
        <v>223</v>
      </c>
      <c r="B226" s="8" t="s">
        <v>18360</v>
      </c>
      <c r="C226" s="8" t="s">
        <v>1883</v>
      </c>
      <c r="D226" s="470" t="s">
        <v>4329</v>
      </c>
      <c r="E226" s="470"/>
      <c r="F226" s="49"/>
      <c r="G226" s="49"/>
      <c r="H226" s="49" t="s">
        <v>10274</v>
      </c>
      <c r="I226" s="8" t="s">
        <v>21</v>
      </c>
      <c r="J226" s="8" t="str">
        <f>IF('NB files'!L226&gt;0, "Y", "N")</f>
        <v>N</v>
      </c>
      <c r="K226" s="470"/>
      <c r="L226" s="470"/>
      <c r="M226" s="470" t="s">
        <v>22286</v>
      </c>
      <c r="N226" s="624" t="s">
        <v>10031</v>
      </c>
      <c r="O226" s="470"/>
      <c r="P226" s="470"/>
      <c r="Q226" s="524"/>
      <c r="R226" s="83"/>
      <c r="S226" s="8" t="s">
        <v>3390</v>
      </c>
      <c r="T226" s="8" t="s">
        <v>23052</v>
      </c>
      <c r="U226" s="5"/>
      <c r="W226" s="56"/>
    </row>
    <row r="227" spans="1:23" ht="16" customHeight="1">
      <c r="A227" s="8">
        <v>224</v>
      </c>
      <c r="B227" s="8" t="s">
        <v>18360</v>
      </c>
      <c r="C227" s="8" t="s">
        <v>1884</v>
      </c>
      <c r="D227" s="470" t="s">
        <v>4329</v>
      </c>
      <c r="E227" s="470"/>
      <c r="F227" s="49"/>
      <c r="G227" s="49"/>
      <c r="H227" s="49" t="s">
        <v>10275</v>
      </c>
      <c r="I227" s="8" t="s">
        <v>21</v>
      </c>
      <c r="J227" s="8" t="str">
        <f>IF('NB files'!L227&gt;0, "Y", "N")</f>
        <v>N</v>
      </c>
      <c r="K227" s="470"/>
      <c r="L227" s="470"/>
      <c r="M227" s="470" t="s">
        <v>22286</v>
      </c>
      <c r="N227" s="624" t="s">
        <v>474</v>
      </c>
      <c r="O227" s="470"/>
      <c r="P227" s="470"/>
      <c r="Q227" s="524"/>
      <c r="R227" s="83"/>
      <c r="S227" s="8" t="s">
        <v>3390</v>
      </c>
      <c r="T227" s="8" t="s">
        <v>23052</v>
      </c>
      <c r="U227" s="5"/>
      <c r="W227" s="56"/>
    </row>
    <row r="228" spans="1:23" ht="16" customHeight="1">
      <c r="A228" s="8">
        <v>225</v>
      </c>
      <c r="B228" s="8" t="s">
        <v>18360</v>
      </c>
      <c r="C228" s="8" t="s">
        <v>1885</v>
      </c>
      <c r="D228" s="470" t="s">
        <v>4329</v>
      </c>
      <c r="E228" s="470"/>
      <c r="F228" s="49"/>
      <c r="G228" s="49"/>
      <c r="H228" s="49" t="s">
        <v>10276</v>
      </c>
      <c r="I228" s="8" t="s">
        <v>21</v>
      </c>
      <c r="J228" s="8" t="str">
        <f>IF('NB files'!L228&gt;0, "Y", "N")</f>
        <v>N</v>
      </c>
      <c r="K228" s="470"/>
      <c r="L228" s="470"/>
      <c r="M228" s="470" t="s">
        <v>22286</v>
      </c>
      <c r="N228" s="624" t="s">
        <v>9994</v>
      </c>
      <c r="O228" s="470"/>
      <c r="P228" s="470"/>
      <c r="Q228" s="524"/>
      <c r="R228" s="83"/>
      <c r="S228" s="8" t="s">
        <v>3390</v>
      </c>
      <c r="T228" s="8" t="s">
        <v>23052</v>
      </c>
      <c r="U228" s="5"/>
      <c r="W228" s="56"/>
    </row>
    <row r="229" spans="1:23" ht="16" customHeight="1">
      <c r="A229" s="8">
        <v>226</v>
      </c>
      <c r="B229" s="8" t="s">
        <v>18360</v>
      </c>
      <c r="C229" s="8" t="s">
        <v>1886</v>
      </c>
      <c r="D229" s="470" t="s">
        <v>4329</v>
      </c>
      <c r="E229" s="470"/>
      <c r="F229" s="49"/>
      <c r="G229" s="49"/>
      <c r="H229" s="49" t="s">
        <v>10277</v>
      </c>
      <c r="I229" s="8" t="s">
        <v>21</v>
      </c>
      <c r="J229" s="8" t="str">
        <f>IF('NB files'!L229&gt;0, "Y", "N")</f>
        <v>N</v>
      </c>
      <c r="K229" s="470"/>
      <c r="L229" s="470"/>
      <c r="M229" s="470" t="s">
        <v>22286</v>
      </c>
      <c r="N229" s="624" t="s">
        <v>10031</v>
      </c>
      <c r="O229" s="470"/>
      <c r="P229" s="470"/>
      <c r="Q229" s="524"/>
      <c r="R229" s="83"/>
      <c r="S229" s="8" t="s">
        <v>3390</v>
      </c>
      <c r="T229" s="8" t="s">
        <v>23052</v>
      </c>
      <c r="U229" s="5"/>
      <c r="W229" s="56"/>
    </row>
    <row r="230" spans="1:23" ht="16" customHeight="1">
      <c r="A230" s="8">
        <v>227</v>
      </c>
      <c r="B230" s="8" t="s">
        <v>18360</v>
      </c>
      <c r="C230" s="8" t="s">
        <v>1887</v>
      </c>
      <c r="D230" s="470" t="s">
        <v>4329</v>
      </c>
      <c r="E230" s="470"/>
      <c r="F230" s="49"/>
      <c r="G230" s="49"/>
      <c r="H230" s="49" t="s">
        <v>10278</v>
      </c>
      <c r="I230" s="8" t="s">
        <v>21</v>
      </c>
      <c r="J230" s="8" t="str">
        <f>IF('NB files'!L230&gt;0, "Y", "N")</f>
        <v>N</v>
      </c>
      <c r="K230" s="470"/>
      <c r="L230" s="470"/>
      <c r="M230" s="470" t="s">
        <v>22286</v>
      </c>
      <c r="N230" s="624" t="s">
        <v>449</v>
      </c>
      <c r="O230" s="470"/>
      <c r="P230" s="470"/>
      <c r="Q230" s="524"/>
      <c r="R230" s="83"/>
      <c r="S230" s="8" t="s">
        <v>3390</v>
      </c>
      <c r="T230" s="8" t="s">
        <v>23052</v>
      </c>
      <c r="U230" s="5"/>
      <c r="W230" s="56"/>
    </row>
    <row r="231" spans="1:23" ht="16" customHeight="1">
      <c r="A231" s="8">
        <v>228</v>
      </c>
      <c r="B231" s="8" t="s">
        <v>18360</v>
      </c>
      <c r="C231" s="8" t="s">
        <v>1888</v>
      </c>
      <c r="D231" s="470" t="s">
        <v>4329</v>
      </c>
      <c r="E231" s="470"/>
      <c r="F231" s="49"/>
      <c r="G231" s="49"/>
      <c r="H231" s="49" t="s">
        <v>10279</v>
      </c>
      <c r="I231" s="8" t="s">
        <v>21</v>
      </c>
      <c r="J231" s="8" t="str">
        <f>IF('NB files'!L231&gt;0, "Y", "N")</f>
        <v>N</v>
      </c>
      <c r="K231" s="470"/>
      <c r="L231" s="470"/>
      <c r="M231" s="470" t="s">
        <v>22286</v>
      </c>
      <c r="N231" s="624" t="s">
        <v>474</v>
      </c>
      <c r="O231" s="470"/>
      <c r="P231" s="470"/>
      <c r="Q231" s="524"/>
      <c r="R231" s="83"/>
      <c r="S231" s="8" t="s">
        <v>3390</v>
      </c>
      <c r="T231" s="8" t="s">
        <v>23052</v>
      </c>
      <c r="U231" s="5"/>
      <c r="W231" s="56"/>
    </row>
    <row r="232" spans="1:23" ht="16" customHeight="1">
      <c r="A232" s="8">
        <v>229</v>
      </c>
      <c r="B232" s="8" t="s">
        <v>18360</v>
      </c>
      <c r="C232" s="8" t="s">
        <v>1897</v>
      </c>
      <c r="D232" s="470" t="s">
        <v>4329</v>
      </c>
      <c r="E232" s="470"/>
      <c r="F232" s="49"/>
      <c r="G232" s="49"/>
      <c r="H232" s="49" t="s">
        <v>10280</v>
      </c>
      <c r="I232" s="8" t="s">
        <v>21</v>
      </c>
      <c r="J232" s="8" t="str">
        <f>IF('NB files'!L232&gt;0, "Y", "N")</f>
        <v>N</v>
      </c>
      <c r="K232" s="470"/>
      <c r="L232" s="470"/>
      <c r="M232" s="470" t="s">
        <v>22286</v>
      </c>
      <c r="N232" s="624" t="s">
        <v>465</v>
      </c>
      <c r="O232" s="470"/>
      <c r="P232" s="470"/>
      <c r="Q232" s="524"/>
      <c r="R232" s="83"/>
      <c r="S232" s="8" t="s">
        <v>3390</v>
      </c>
      <c r="T232" s="8" t="s">
        <v>23052</v>
      </c>
      <c r="U232" s="5"/>
      <c r="W232" s="56"/>
    </row>
    <row r="233" spans="1:23" ht="16" customHeight="1">
      <c r="A233" s="8">
        <v>230</v>
      </c>
      <c r="B233" s="8" t="s">
        <v>18360</v>
      </c>
      <c r="C233" s="8" t="s">
        <v>1898</v>
      </c>
      <c r="D233" s="470" t="s">
        <v>4329</v>
      </c>
      <c r="E233" s="470"/>
      <c r="F233" s="49"/>
      <c r="G233" s="49"/>
      <c r="H233" s="49" t="s">
        <v>10281</v>
      </c>
      <c r="I233" s="8" t="s">
        <v>21</v>
      </c>
      <c r="J233" s="8" t="str">
        <f>IF('NB files'!L233&gt;0, "Y", "N")</f>
        <v>N</v>
      </c>
      <c r="K233" s="470"/>
      <c r="L233" s="470"/>
      <c r="M233" s="470" t="s">
        <v>22286</v>
      </c>
      <c r="N233" s="624" t="s">
        <v>460</v>
      </c>
      <c r="O233" s="470"/>
      <c r="P233" s="470"/>
      <c r="Q233" s="524"/>
      <c r="R233" s="83"/>
      <c r="S233" s="8" t="s">
        <v>3390</v>
      </c>
      <c r="T233" s="8" t="s">
        <v>23052</v>
      </c>
      <c r="U233" s="5"/>
      <c r="W233" s="56"/>
    </row>
    <row r="234" spans="1:23" ht="16" customHeight="1">
      <c r="A234" s="8">
        <v>231</v>
      </c>
      <c r="B234" s="8" t="s">
        <v>18360</v>
      </c>
      <c r="C234" s="8" t="s">
        <v>1899</v>
      </c>
      <c r="D234" s="470" t="s">
        <v>4329</v>
      </c>
      <c r="E234" s="470"/>
      <c r="F234" s="49"/>
      <c r="G234" s="49"/>
      <c r="H234" s="49" t="s">
        <v>10282</v>
      </c>
      <c r="I234" s="8" t="s">
        <v>21</v>
      </c>
      <c r="J234" s="8" t="str">
        <f>IF('NB files'!L234&gt;0, "Y", "N")</f>
        <v>N</v>
      </c>
      <c r="K234" s="470"/>
      <c r="L234" s="470"/>
      <c r="M234" s="470" t="s">
        <v>22286</v>
      </c>
      <c r="N234" s="624" t="s">
        <v>449</v>
      </c>
      <c r="O234" s="470"/>
      <c r="P234" s="470"/>
      <c r="Q234" s="524"/>
      <c r="R234" s="83"/>
      <c r="S234" s="8" t="s">
        <v>3390</v>
      </c>
      <c r="T234" s="8" t="s">
        <v>23052</v>
      </c>
      <c r="U234" s="5"/>
      <c r="W234" s="56"/>
    </row>
    <row r="235" spans="1:23" ht="16" customHeight="1">
      <c r="A235" s="8">
        <v>232</v>
      </c>
      <c r="B235" s="8" t="s">
        <v>18360</v>
      </c>
      <c r="C235" s="8" t="s">
        <v>1900</v>
      </c>
      <c r="D235" s="470" t="s">
        <v>4329</v>
      </c>
      <c r="E235" s="470"/>
      <c r="F235" s="49"/>
      <c r="G235" s="49"/>
      <c r="H235" s="49" t="s">
        <v>10283</v>
      </c>
      <c r="I235" s="8" t="s">
        <v>21</v>
      </c>
      <c r="J235" s="8" t="str">
        <f>IF('NB files'!L235&gt;0, "Y", "N")</f>
        <v>N</v>
      </c>
      <c r="K235" s="470"/>
      <c r="L235" s="470"/>
      <c r="M235" s="470" t="s">
        <v>22286</v>
      </c>
      <c r="N235" s="624" t="s">
        <v>470</v>
      </c>
      <c r="O235" s="470"/>
      <c r="P235" s="470"/>
      <c r="Q235" s="524"/>
      <c r="R235" s="83"/>
      <c r="S235" s="8" t="s">
        <v>3390</v>
      </c>
      <c r="T235" s="8" t="s">
        <v>23052</v>
      </c>
      <c r="U235" s="5"/>
      <c r="W235" s="56"/>
    </row>
    <row r="236" spans="1:23" ht="16" customHeight="1">
      <c r="A236" s="8">
        <v>233</v>
      </c>
      <c r="B236" s="8" t="s">
        <v>18360</v>
      </c>
      <c r="C236" s="8" t="s">
        <v>1901</v>
      </c>
      <c r="D236" s="470" t="s">
        <v>4329</v>
      </c>
      <c r="E236" s="470"/>
      <c r="F236" s="49"/>
      <c r="G236" s="49"/>
      <c r="H236" s="49" t="s">
        <v>10284</v>
      </c>
      <c r="I236" s="8" t="s">
        <v>21</v>
      </c>
      <c r="J236" s="8" t="str">
        <f>IF('NB files'!L236&gt;0, "Y", "N")</f>
        <v>N</v>
      </c>
      <c r="K236" s="470"/>
      <c r="L236" s="470"/>
      <c r="M236" s="470" t="s">
        <v>22286</v>
      </c>
      <c r="N236" s="624" t="s">
        <v>9995</v>
      </c>
      <c r="O236" s="470"/>
      <c r="P236" s="470"/>
      <c r="Q236" s="524"/>
      <c r="R236" s="83"/>
      <c r="S236" s="8" t="s">
        <v>3390</v>
      </c>
      <c r="T236" s="8" t="s">
        <v>23052</v>
      </c>
      <c r="U236" s="5"/>
      <c r="W236" s="56"/>
    </row>
    <row r="237" spans="1:23" ht="16" customHeight="1">
      <c r="A237" s="8">
        <v>234</v>
      </c>
      <c r="B237" s="8" t="s">
        <v>18360</v>
      </c>
      <c r="C237" s="8" t="s">
        <v>1902</v>
      </c>
      <c r="D237" s="470" t="s">
        <v>4329</v>
      </c>
      <c r="E237" s="470"/>
      <c r="F237" s="49"/>
      <c r="G237" s="49"/>
      <c r="H237" s="49" t="s">
        <v>10285</v>
      </c>
      <c r="I237" s="8" t="s">
        <v>21</v>
      </c>
      <c r="J237" s="8" t="str">
        <f>IF('NB files'!L237&gt;0, "Y", "N")</f>
        <v>N</v>
      </c>
      <c r="K237" s="470"/>
      <c r="L237" s="470"/>
      <c r="M237" s="470" t="s">
        <v>22286</v>
      </c>
      <c r="N237" s="624" t="s">
        <v>9990</v>
      </c>
      <c r="O237" s="470"/>
      <c r="P237" s="470"/>
      <c r="Q237" s="524"/>
      <c r="R237" s="83"/>
      <c r="S237" s="8" t="s">
        <v>3390</v>
      </c>
      <c r="T237" s="8" t="s">
        <v>23052</v>
      </c>
      <c r="U237" s="5"/>
      <c r="W237" s="56"/>
    </row>
    <row r="238" spans="1:23" ht="16" customHeight="1">
      <c r="A238" s="8">
        <v>235</v>
      </c>
      <c r="B238" s="8" t="s">
        <v>18360</v>
      </c>
      <c r="C238" s="8" t="s">
        <v>1903</v>
      </c>
      <c r="D238" s="470" t="s">
        <v>4329</v>
      </c>
      <c r="E238" s="470"/>
      <c r="F238" s="49"/>
      <c r="G238" s="49"/>
      <c r="H238" s="49" t="s">
        <v>10286</v>
      </c>
      <c r="I238" s="8" t="s">
        <v>21</v>
      </c>
      <c r="J238" s="8" t="str">
        <f>IF('NB files'!L238&gt;0, "Y", "N")</f>
        <v>N</v>
      </c>
      <c r="K238" s="470"/>
      <c r="L238" s="470"/>
      <c r="M238" s="470" t="s">
        <v>22286</v>
      </c>
      <c r="N238" s="624" t="s">
        <v>468</v>
      </c>
      <c r="O238" s="470"/>
      <c r="P238" s="470"/>
      <c r="Q238" s="524"/>
      <c r="R238" s="83"/>
      <c r="S238" s="8" t="s">
        <v>3390</v>
      </c>
      <c r="T238" s="8" t="s">
        <v>23052</v>
      </c>
      <c r="U238" s="5"/>
      <c r="W238" s="56"/>
    </row>
    <row r="239" spans="1:23" ht="16" customHeight="1">
      <c r="A239" s="8">
        <v>236</v>
      </c>
      <c r="B239" s="8" t="s">
        <v>18360</v>
      </c>
      <c r="C239" s="8" t="s">
        <v>1904</v>
      </c>
      <c r="D239" s="470" t="s">
        <v>4329</v>
      </c>
      <c r="E239" s="470"/>
      <c r="F239" s="49"/>
      <c r="G239" s="49"/>
      <c r="H239" s="49" t="s">
        <v>10287</v>
      </c>
      <c r="I239" s="8" t="s">
        <v>21</v>
      </c>
      <c r="J239" s="8" t="str">
        <f>IF('NB files'!L239&gt;0, "Y", "N")</f>
        <v>N</v>
      </c>
      <c r="K239" s="470"/>
      <c r="L239" s="470"/>
      <c r="M239" s="470" t="s">
        <v>22286</v>
      </c>
      <c r="N239" s="624" t="s">
        <v>10031</v>
      </c>
      <c r="O239" s="470"/>
      <c r="P239" s="470"/>
      <c r="Q239" s="524"/>
      <c r="R239" s="83"/>
      <c r="S239" s="8" t="s">
        <v>3390</v>
      </c>
      <c r="T239" s="8" t="s">
        <v>23052</v>
      </c>
      <c r="U239" s="5"/>
      <c r="W239" s="56"/>
    </row>
    <row r="240" spans="1:23" ht="16" customHeight="1">
      <c r="A240" s="8">
        <v>237</v>
      </c>
      <c r="B240" s="8" t="s">
        <v>18360</v>
      </c>
      <c r="C240" s="8" t="s">
        <v>1905</v>
      </c>
      <c r="D240" s="470" t="s">
        <v>4329</v>
      </c>
      <c r="E240" s="470"/>
      <c r="F240" s="49"/>
      <c r="G240" s="49"/>
      <c r="H240" s="49" t="s">
        <v>10288</v>
      </c>
      <c r="I240" s="8" t="s">
        <v>21</v>
      </c>
      <c r="J240" s="8" t="str">
        <f>IF('NB files'!L240&gt;0, "Y", "N")</f>
        <v>N</v>
      </c>
      <c r="K240" s="470"/>
      <c r="L240" s="470"/>
      <c r="M240" s="470" t="s">
        <v>22286</v>
      </c>
      <c r="N240" s="624" t="s">
        <v>467</v>
      </c>
      <c r="O240" s="470"/>
      <c r="P240" s="470"/>
      <c r="Q240" s="524"/>
      <c r="R240" s="83"/>
      <c r="S240" s="8" t="s">
        <v>3390</v>
      </c>
      <c r="T240" s="8" t="s">
        <v>23052</v>
      </c>
      <c r="U240" s="5"/>
      <c r="W240" s="56"/>
    </row>
    <row r="241" spans="1:23" ht="16" customHeight="1">
      <c r="A241" s="8">
        <v>238</v>
      </c>
      <c r="B241" s="8" t="s">
        <v>18360</v>
      </c>
      <c r="C241" s="8" t="s">
        <v>1906</v>
      </c>
      <c r="D241" s="470" t="s">
        <v>4329</v>
      </c>
      <c r="E241" s="470"/>
      <c r="F241" s="49"/>
      <c r="G241" s="49"/>
      <c r="H241" s="49" t="s">
        <v>10289</v>
      </c>
      <c r="I241" s="8" t="s">
        <v>21</v>
      </c>
      <c r="J241" s="8" t="str">
        <f>IF('NB files'!L241&gt;0, "Y", "N")</f>
        <v>N</v>
      </c>
      <c r="K241" s="470"/>
      <c r="L241" s="470"/>
      <c r="M241" s="470" t="s">
        <v>22286</v>
      </c>
      <c r="N241" s="624" t="s">
        <v>470</v>
      </c>
      <c r="O241" s="470"/>
      <c r="P241" s="470"/>
      <c r="Q241" s="524"/>
      <c r="R241" s="83"/>
      <c r="S241" s="8" t="s">
        <v>3390</v>
      </c>
      <c r="T241" s="8" t="s">
        <v>23052</v>
      </c>
      <c r="U241" s="5"/>
      <c r="W241" s="56"/>
    </row>
    <row r="242" spans="1:23" ht="16" customHeight="1">
      <c r="A242" s="8">
        <v>239</v>
      </c>
      <c r="B242" s="8" t="s">
        <v>18360</v>
      </c>
      <c r="C242" s="8" t="s">
        <v>1907</v>
      </c>
      <c r="D242" s="470" t="s">
        <v>4329</v>
      </c>
      <c r="E242" s="470"/>
      <c r="F242" s="49"/>
      <c r="G242" s="49"/>
      <c r="H242" s="49" t="s">
        <v>10290</v>
      </c>
      <c r="I242" s="8" t="s">
        <v>21</v>
      </c>
      <c r="J242" s="8" t="str">
        <f>IF('NB files'!L242&gt;0, "Y", "N")</f>
        <v>N</v>
      </c>
      <c r="K242" s="470"/>
      <c r="L242" s="470"/>
      <c r="M242" s="470" t="s">
        <v>22286</v>
      </c>
      <c r="N242" s="624" t="s">
        <v>9980</v>
      </c>
      <c r="O242" s="470"/>
      <c r="P242" s="470"/>
      <c r="Q242" s="524"/>
      <c r="R242" s="83"/>
      <c r="S242" s="8" t="s">
        <v>3390</v>
      </c>
      <c r="T242" s="8" t="s">
        <v>23052</v>
      </c>
      <c r="U242" s="5"/>
      <c r="W242" s="56"/>
    </row>
    <row r="243" spans="1:23" ht="16" customHeight="1">
      <c r="A243" s="8">
        <v>240</v>
      </c>
      <c r="B243" s="8" t="s">
        <v>18360</v>
      </c>
      <c r="C243" s="8" t="s">
        <v>1908</v>
      </c>
      <c r="D243" s="470" t="s">
        <v>4329</v>
      </c>
      <c r="E243" s="470"/>
      <c r="F243" s="49"/>
      <c r="G243" s="49"/>
      <c r="H243" s="49" t="s">
        <v>10291</v>
      </c>
      <c r="I243" s="8" t="s">
        <v>21</v>
      </c>
      <c r="J243" s="8" t="str">
        <f>IF('NB files'!L243&gt;0, "Y", "N")</f>
        <v>N</v>
      </c>
      <c r="K243" s="470"/>
      <c r="L243" s="470"/>
      <c r="M243" s="470" t="s">
        <v>22286</v>
      </c>
      <c r="N243" s="624" t="s">
        <v>448</v>
      </c>
      <c r="O243" s="470"/>
      <c r="P243" s="470"/>
      <c r="Q243" s="524"/>
      <c r="R243" s="83"/>
      <c r="S243" s="8" t="s">
        <v>3390</v>
      </c>
      <c r="T243" s="8" t="s">
        <v>23052</v>
      </c>
      <c r="U243" s="5"/>
      <c r="W243" s="56"/>
    </row>
    <row r="244" spans="1:23" ht="16" customHeight="1">
      <c r="A244" s="8">
        <v>241</v>
      </c>
      <c r="B244" s="8" t="s">
        <v>18360</v>
      </c>
      <c r="C244" s="31" t="s">
        <v>1909</v>
      </c>
      <c r="D244" s="439" t="s">
        <v>4329</v>
      </c>
      <c r="E244" s="439"/>
      <c r="F244" s="122"/>
      <c r="G244" s="122"/>
      <c r="H244" s="122" t="s">
        <v>10292</v>
      </c>
      <c r="I244" s="8" t="s">
        <v>21</v>
      </c>
      <c r="J244" s="31" t="str">
        <f>IF('NB files'!L244&gt;0, "Y", "N")</f>
        <v>N</v>
      </c>
      <c r="K244" s="439"/>
      <c r="L244" s="439"/>
      <c r="M244" s="439" t="s">
        <v>22286</v>
      </c>
      <c r="N244" s="624" t="s">
        <v>467</v>
      </c>
      <c r="O244" s="439"/>
      <c r="P244" s="439"/>
      <c r="Q244" s="527"/>
      <c r="R244" s="31"/>
      <c r="S244" s="31" t="s">
        <v>3390</v>
      </c>
      <c r="T244" s="8" t="s">
        <v>23052</v>
      </c>
      <c r="U244" s="5"/>
      <c r="W244" s="56"/>
    </row>
    <row r="245" spans="1:23" ht="16" customHeight="1">
      <c r="A245" s="8">
        <v>242</v>
      </c>
      <c r="B245" s="8" t="s">
        <v>18360</v>
      </c>
      <c r="C245" s="8" t="s">
        <v>1910</v>
      </c>
      <c r="D245" s="470" t="s">
        <v>4329</v>
      </c>
      <c r="E245" s="470"/>
      <c r="F245" s="49"/>
      <c r="G245" s="49"/>
      <c r="H245" s="49" t="s">
        <v>10293</v>
      </c>
      <c r="I245" s="8" t="s">
        <v>21</v>
      </c>
      <c r="J245" s="8" t="str">
        <f>IF('NB files'!L245&gt;0, "Y", "N")</f>
        <v>N</v>
      </c>
      <c r="K245" s="470"/>
      <c r="L245" s="470"/>
      <c r="M245" s="470" t="s">
        <v>22286</v>
      </c>
      <c r="N245" s="624" t="s">
        <v>9987</v>
      </c>
      <c r="O245" s="470"/>
      <c r="P245" s="470"/>
      <c r="Q245" s="524"/>
      <c r="R245" s="83"/>
      <c r="S245" s="8" t="s">
        <v>3390</v>
      </c>
      <c r="T245" s="8" t="s">
        <v>23052</v>
      </c>
      <c r="U245" s="5"/>
      <c r="W245" s="56"/>
    </row>
    <row r="246" spans="1:23" ht="16" customHeight="1">
      <c r="A246" s="8">
        <v>243</v>
      </c>
      <c r="B246" s="8" t="s">
        <v>18360</v>
      </c>
      <c r="C246" s="8" t="s">
        <v>1911</v>
      </c>
      <c r="D246" s="470" t="s">
        <v>4329</v>
      </c>
      <c r="E246" s="470"/>
      <c r="F246" s="49"/>
      <c r="G246" s="49"/>
      <c r="H246" s="49" t="s">
        <v>10294</v>
      </c>
      <c r="I246" s="8" t="s">
        <v>21</v>
      </c>
      <c r="J246" s="8" t="str">
        <f>IF('NB files'!L246&gt;0, "Y", "N")</f>
        <v>N</v>
      </c>
      <c r="K246" s="470"/>
      <c r="L246" s="470"/>
      <c r="M246" s="470" t="s">
        <v>22286</v>
      </c>
      <c r="N246" s="624" t="s">
        <v>9980</v>
      </c>
      <c r="O246" s="470"/>
      <c r="P246" s="470"/>
      <c r="Q246" s="524"/>
      <c r="R246" s="83"/>
      <c r="S246" s="8" t="s">
        <v>3390</v>
      </c>
      <c r="T246" s="8" t="s">
        <v>23052</v>
      </c>
      <c r="U246" s="5"/>
      <c r="W246" s="56"/>
    </row>
    <row r="247" spans="1:23" ht="16" customHeight="1">
      <c r="A247" s="8">
        <v>244</v>
      </c>
      <c r="B247" s="8" t="s">
        <v>18360</v>
      </c>
      <c r="C247" s="8" t="s">
        <v>1912</v>
      </c>
      <c r="D247" s="470" t="s">
        <v>4329</v>
      </c>
      <c r="E247" s="470"/>
      <c r="F247" s="49"/>
      <c r="G247" s="49"/>
      <c r="H247" s="49" t="s">
        <v>10295</v>
      </c>
      <c r="I247" s="8" t="s">
        <v>21</v>
      </c>
      <c r="J247" s="8" t="str">
        <f>IF('NB files'!L247&gt;0, "Y", "N")</f>
        <v>N</v>
      </c>
      <c r="K247" s="470"/>
      <c r="L247" s="470"/>
      <c r="M247" s="470" t="s">
        <v>22286</v>
      </c>
      <c r="N247" s="624" t="s">
        <v>464</v>
      </c>
      <c r="O247" s="470"/>
      <c r="P247" s="470"/>
      <c r="Q247" s="524"/>
      <c r="R247" s="83"/>
      <c r="S247" s="8" t="s">
        <v>3390</v>
      </c>
      <c r="T247" s="8" t="s">
        <v>23052</v>
      </c>
      <c r="U247" s="5"/>
      <c r="W247" s="56"/>
    </row>
    <row r="248" spans="1:23" ht="16" customHeight="1">
      <c r="A248" s="8">
        <v>245</v>
      </c>
      <c r="B248" s="8" t="s">
        <v>18360</v>
      </c>
      <c r="C248" s="8" t="s">
        <v>1913</v>
      </c>
      <c r="D248" s="470" t="s">
        <v>4329</v>
      </c>
      <c r="E248" s="470"/>
      <c r="F248" s="49"/>
      <c r="G248" s="49"/>
      <c r="H248" s="49" t="s">
        <v>10296</v>
      </c>
      <c r="I248" s="8" t="s">
        <v>21</v>
      </c>
      <c r="J248" s="8" t="str">
        <f>IF('NB files'!L248&gt;0, "Y", "N")</f>
        <v>N</v>
      </c>
      <c r="K248" s="470"/>
      <c r="L248" s="470"/>
      <c r="M248" s="470" t="s">
        <v>22286</v>
      </c>
      <c r="N248" s="624" t="s">
        <v>461</v>
      </c>
      <c r="O248" s="470"/>
      <c r="P248" s="470"/>
      <c r="Q248" s="524"/>
      <c r="R248" s="83"/>
      <c r="S248" s="8" t="s">
        <v>3390</v>
      </c>
      <c r="T248" s="8" t="s">
        <v>23052</v>
      </c>
      <c r="U248" s="5"/>
      <c r="W248" s="56"/>
    </row>
    <row r="249" spans="1:23" ht="16" customHeight="1">
      <c r="A249" s="8">
        <v>246</v>
      </c>
      <c r="B249" s="8" t="s">
        <v>18360</v>
      </c>
      <c r="C249" s="8" t="s">
        <v>1914</v>
      </c>
      <c r="D249" s="470" t="s">
        <v>4329</v>
      </c>
      <c r="E249" s="470"/>
      <c r="F249" s="49"/>
      <c r="G249" s="49"/>
      <c r="H249" s="49" t="s">
        <v>10297</v>
      </c>
      <c r="I249" s="8" t="s">
        <v>21</v>
      </c>
      <c r="J249" s="8" t="str">
        <f>IF('NB files'!L249&gt;0, "Y", "N")</f>
        <v>N</v>
      </c>
      <c r="K249" s="470"/>
      <c r="L249" s="470"/>
      <c r="M249" s="470" t="s">
        <v>22286</v>
      </c>
      <c r="N249" s="624" t="s">
        <v>9994</v>
      </c>
      <c r="O249" s="470"/>
      <c r="P249" s="470"/>
      <c r="Q249" s="524"/>
      <c r="R249" s="83"/>
      <c r="S249" s="8" t="s">
        <v>3390</v>
      </c>
      <c r="T249" s="8" t="s">
        <v>23052</v>
      </c>
      <c r="U249" s="5"/>
      <c r="W249" s="56"/>
    </row>
    <row r="250" spans="1:23" ht="16" customHeight="1">
      <c r="A250" s="8">
        <v>247</v>
      </c>
      <c r="B250" s="8" t="s">
        <v>18360</v>
      </c>
      <c r="C250" s="8" t="s">
        <v>1915</v>
      </c>
      <c r="D250" s="470" t="s">
        <v>4329</v>
      </c>
      <c r="E250" s="470"/>
      <c r="F250" s="49"/>
      <c r="G250" s="49"/>
      <c r="H250" s="49" t="s">
        <v>10298</v>
      </c>
      <c r="I250" s="8" t="s">
        <v>21</v>
      </c>
      <c r="J250" s="8" t="str">
        <f>IF('NB files'!L250&gt;0, "Y", "N")</f>
        <v>N</v>
      </c>
      <c r="K250" s="470"/>
      <c r="L250" s="470"/>
      <c r="M250" s="470" t="s">
        <v>22286</v>
      </c>
      <c r="N250" s="624" t="s">
        <v>473</v>
      </c>
      <c r="O250" s="470"/>
      <c r="P250" s="470"/>
      <c r="Q250" s="524"/>
      <c r="R250" s="83"/>
      <c r="S250" s="8" t="s">
        <v>3390</v>
      </c>
      <c r="T250" s="8" t="s">
        <v>23052</v>
      </c>
      <c r="U250" s="5"/>
      <c r="W250" s="56"/>
    </row>
    <row r="251" spans="1:23" ht="16" customHeight="1">
      <c r="A251" s="8">
        <v>248</v>
      </c>
      <c r="B251" s="8" t="s">
        <v>18360</v>
      </c>
      <c r="C251" s="8" t="s">
        <v>1916</v>
      </c>
      <c r="D251" s="470" t="s">
        <v>4329</v>
      </c>
      <c r="E251" s="470"/>
      <c r="F251" s="49"/>
      <c r="G251" s="49"/>
      <c r="H251" s="49" t="s">
        <v>10299</v>
      </c>
      <c r="I251" s="8" t="s">
        <v>21</v>
      </c>
      <c r="J251" s="8" t="str">
        <f>IF('NB files'!L251&gt;0, "Y", "N")</f>
        <v>N</v>
      </c>
      <c r="K251" s="470"/>
      <c r="L251" s="470"/>
      <c r="M251" s="470" t="s">
        <v>22286</v>
      </c>
      <c r="N251" s="624" t="s">
        <v>470</v>
      </c>
      <c r="O251" s="470"/>
      <c r="P251" s="470"/>
      <c r="Q251" s="524"/>
      <c r="R251" s="83"/>
      <c r="S251" s="8" t="s">
        <v>3390</v>
      </c>
      <c r="T251" s="8" t="s">
        <v>23052</v>
      </c>
      <c r="U251" s="5"/>
      <c r="W251" s="56"/>
    </row>
    <row r="252" spans="1:23" ht="16" customHeight="1">
      <c r="A252" s="8">
        <v>249</v>
      </c>
      <c r="B252" s="8" t="s">
        <v>18360</v>
      </c>
      <c r="C252" s="8" t="s">
        <v>2012</v>
      </c>
      <c r="D252" s="470" t="s">
        <v>4329</v>
      </c>
      <c r="E252" s="470"/>
      <c r="F252" s="49"/>
      <c r="G252" s="49"/>
      <c r="H252" s="49" t="s">
        <v>10300</v>
      </c>
      <c r="I252" s="8" t="s">
        <v>21</v>
      </c>
      <c r="J252" s="8" t="str">
        <f>IF('NB files'!L252&gt;0, "Y", "N")</f>
        <v>N</v>
      </c>
      <c r="K252" s="529"/>
      <c r="L252" s="470"/>
      <c r="M252" s="470" t="s">
        <v>22286</v>
      </c>
      <c r="N252" s="624" t="s">
        <v>9996</v>
      </c>
      <c r="O252" s="470"/>
      <c r="P252" s="470"/>
      <c r="Q252" s="524"/>
      <c r="R252" s="83"/>
      <c r="S252" s="8" t="s">
        <v>3390</v>
      </c>
      <c r="T252" s="8" t="s">
        <v>23052</v>
      </c>
      <c r="U252" s="5"/>
      <c r="W252" s="56"/>
    </row>
    <row r="253" spans="1:23" ht="16" customHeight="1">
      <c r="A253" s="8">
        <v>250</v>
      </c>
      <c r="B253" s="8" t="s">
        <v>18360</v>
      </c>
      <c r="C253" s="8" t="s">
        <v>2014</v>
      </c>
      <c r="D253" s="470" t="s">
        <v>4329</v>
      </c>
      <c r="E253" s="470"/>
      <c r="F253" s="49"/>
      <c r="G253" s="49"/>
      <c r="H253" s="49" t="s">
        <v>10301</v>
      </c>
      <c r="I253" s="8" t="s">
        <v>21</v>
      </c>
      <c r="J253" s="8" t="str">
        <f>IF('NB files'!L253&gt;0, "Y", "N")</f>
        <v>N</v>
      </c>
      <c r="K253" s="529"/>
      <c r="L253" s="470"/>
      <c r="M253" s="470" t="s">
        <v>22286</v>
      </c>
      <c r="N253" s="624" t="s">
        <v>478</v>
      </c>
      <c r="O253" s="470"/>
      <c r="P253" s="470"/>
      <c r="Q253" s="524"/>
      <c r="R253" s="83"/>
      <c r="S253" s="8" t="s">
        <v>3390</v>
      </c>
      <c r="T253" s="8" t="s">
        <v>23052</v>
      </c>
      <c r="U253" s="5"/>
      <c r="W253" s="56"/>
    </row>
    <row r="254" spans="1:23" ht="16" customHeight="1">
      <c r="A254" s="8">
        <v>251</v>
      </c>
      <c r="B254" s="8" t="s">
        <v>18360</v>
      </c>
      <c r="C254" s="8" t="s">
        <v>2016</v>
      </c>
      <c r="D254" s="470" t="s">
        <v>4329</v>
      </c>
      <c r="E254" s="470"/>
      <c r="F254" s="49"/>
      <c r="G254" s="49"/>
      <c r="H254" s="49" t="s">
        <v>10302</v>
      </c>
      <c r="I254" s="8" t="s">
        <v>21</v>
      </c>
      <c r="J254" s="8" t="str">
        <f>IF('NB files'!L254&gt;0, "Y", "N")</f>
        <v>N</v>
      </c>
      <c r="K254" s="529"/>
      <c r="L254" s="470"/>
      <c r="M254" s="470" t="s">
        <v>22286</v>
      </c>
      <c r="N254" s="624" t="s">
        <v>9990</v>
      </c>
      <c r="O254" s="470"/>
      <c r="P254" s="470"/>
      <c r="Q254" s="524"/>
      <c r="R254" s="83"/>
      <c r="S254" s="8" t="s">
        <v>3390</v>
      </c>
      <c r="T254" s="8" t="s">
        <v>23052</v>
      </c>
      <c r="U254" s="5"/>
      <c r="W254" s="56"/>
    </row>
    <row r="255" spans="1:23" ht="16" customHeight="1">
      <c r="A255" s="8">
        <v>252</v>
      </c>
      <c r="B255" s="8" t="s">
        <v>18360</v>
      </c>
      <c r="C255" s="8" t="s">
        <v>2018</v>
      </c>
      <c r="D255" s="470" t="s">
        <v>4329</v>
      </c>
      <c r="E255" s="470"/>
      <c r="F255" s="49"/>
      <c r="G255" s="49"/>
      <c r="H255" s="49" t="s">
        <v>10303</v>
      </c>
      <c r="I255" s="8" t="s">
        <v>21</v>
      </c>
      <c r="J255" s="8" t="str">
        <f>IF('NB files'!L255&gt;0, "Y", "N")</f>
        <v>N</v>
      </c>
      <c r="K255" s="529"/>
      <c r="L255" s="470"/>
      <c r="M255" s="470" t="s">
        <v>22286</v>
      </c>
      <c r="N255" s="624" t="s">
        <v>9987</v>
      </c>
      <c r="O255" s="470"/>
      <c r="P255" s="470"/>
      <c r="Q255" s="524"/>
      <c r="R255" s="83"/>
      <c r="S255" s="8" t="s">
        <v>3390</v>
      </c>
      <c r="T255" s="8" t="s">
        <v>23052</v>
      </c>
      <c r="U255" s="5"/>
      <c r="W255" s="56"/>
    </row>
    <row r="256" spans="1:23" ht="16" customHeight="1">
      <c r="A256" s="8">
        <v>253</v>
      </c>
      <c r="B256" s="8" t="s">
        <v>18360</v>
      </c>
      <c r="C256" s="8" t="s">
        <v>2020</v>
      </c>
      <c r="D256" s="470" t="s">
        <v>4329</v>
      </c>
      <c r="E256" s="470"/>
      <c r="F256" s="49"/>
      <c r="G256" s="49"/>
      <c r="H256" s="49" t="s">
        <v>10304</v>
      </c>
      <c r="I256" s="8" t="s">
        <v>21</v>
      </c>
      <c r="J256" s="8" t="str">
        <f>IF('NB files'!L256&gt;0, "Y", "N")</f>
        <v>N</v>
      </c>
      <c r="K256" s="529"/>
      <c r="L256" s="470"/>
      <c r="M256" s="470" t="s">
        <v>22286</v>
      </c>
      <c r="N256" s="624" t="s">
        <v>467</v>
      </c>
      <c r="O256" s="470"/>
      <c r="P256" s="470"/>
      <c r="Q256" s="524"/>
      <c r="R256" s="83"/>
      <c r="S256" s="8" t="s">
        <v>3390</v>
      </c>
      <c r="T256" s="8" t="s">
        <v>23052</v>
      </c>
      <c r="U256" s="5"/>
      <c r="W256" s="56"/>
    </row>
    <row r="257" spans="1:23" ht="16" customHeight="1">
      <c r="A257" s="8">
        <v>254</v>
      </c>
      <c r="B257" s="8" t="s">
        <v>18360</v>
      </c>
      <c r="C257" s="8" t="s">
        <v>2022</v>
      </c>
      <c r="D257" s="470" t="s">
        <v>4329</v>
      </c>
      <c r="E257" s="470"/>
      <c r="F257" s="49"/>
      <c r="G257" s="49"/>
      <c r="H257" s="49" t="s">
        <v>10305</v>
      </c>
      <c r="I257" s="8" t="s">
        <v>21</v>
      </c>
      <c r="J257" s="8" t="str">
        <f>IF('NB files'!L257&gt;0, "Y", "N")</f>
        <v>N</v>
      </c>
      <c r="K257" s="529"/>
      <c r="L257" s="470"/>
      <c r="M257" s="470" t="s">
        <v>22286</v>
      </c>
      <c r="N257" s="624" t="s">
        <v>460</v>
      </c>
      <c r="O257" s="470"/>
      <c r="P257" s="470"/>
      <c r="Q257" s="524"/>
      <c r="R257" s="83"/>
      <c r="S257" s="8" t="s">
        <v>3390</v>
      </c>
      <c r="T257" s="8" t="s">
        <v>23052</v>
      </c>
      <c r="U257" s="5"/>
      <c r="W257" s="56"/>
    </row>
    <row r="258" spans="1:23" ht="16" customHeight="1">
      <c r="A258" s="8">
        <v>255</v>
      </c>
      <c r="B258" s="8" t="s">
        <v>18360</v>
      </c>
      <c r="C258" s="8" t="s">
        <v>2024</v>
      </c>
      <c r="D258" s="470" t="s">
        <v>4329</v>
      </c>
      <c r="E258" s="470"/>
      <c r="F258" s="49"/>
      <c r="G258" s="49"/>
      <c r="H258" s="49" t="s">
        <v>10306</v>
      </c>
      <c r="I258" s="8" t="s">
        <v>21</v>
      </c>
      <c r="J258" s="8" t="str">
        <f>IF('NB files'!L258&gt;0, "Y", "N")</f>
        <v>N</v>
      </c>
      <c r="K258" s="529"/>
      <c r="L258" s="470"/>
      <c r="M258" s="470" t="s">
        <v>22286</v>
      </c>
      <c r="N258" s="624" t="s">
        <v>465</v>
      </c>
      <c r="O258" s="470"/>
      <c r="P258" s="470"/>
      <c r="Q258" s="524"/>
      <c r="R258" s="83"/>
      <c r="S258" s="8" t="s">
        <v>3390</v>
      </c>
      <c r="T258" s="8" t="s">
        <v>23052</v>
      </c>
      <c r="U258" s="5"/>
      <c r="W258" s="56"/>
    </row>
    <row r="259" spans="1:23" ht="16" customHeight="1">
      <c r="A259" s="8">
        <v>256</v>
      </c>
      <c r="B259" s="8" t="s">
        <v>18360</v>
      </c>
      <c r="C259" s="8" t="s">
        <v>2026</v>
      </c>
      <c r="D259" s="470" t="s">
        <v>4329</v>
      </c>
      <c r="E259" s="470"/>
      <c r="F259" s="49"/>
      <c r="G259" s="49"/>
      <c r="H259" s="49" t="s">
        <v>10307</v>
      </c>
      <c r="I259" s="8" t="s">
        <v>21</v>
      </c>
      <c r="J259" s="8" t="str">
        <f>IF('NB files'!L259&gt;0, "Y", "N")</f>
        <v>N</v>
      </c>
      <c r="K259" s="529"/>
      <c r="L259" s="470"/>
      <c r="M259" s="470" t="s">
        <v>22286</v>
      </c>
      <c r="N259" s="624" t="s">
        <v>479</v>
      </c>
      <c r="O259" s="470"/>
      <c r="P259" s="470"/>
      <c r="Q259" s="524"/>
      <c r="R259" s="83"/>
      <c r="S259" s="8" t="s">
        <v>3390</v>
      </c>
      <c r="T259" s="8" t="s">
        <v>23052</v>
      </c>
      <c r="U259" s="5"/>
      <c r="W259" s="56"/>
    </row>
    <row r="260" spans="1:23" ht="16" customHeight="1">
      <c r="A260" s="8">
        <v>257</v>
      </c>
      <c r="B260" s="8" t="s">
        <v>18360</v>
      </c>
      <c r="C260" s="8" t="s">
        <v>2028</v>
      </c>
      <c r="D260" s="470" t="s">
        <v>4329</v>
      </c>
      <c r="E260" s="470"/>
      <c r="F260" s="49"/>
      <c r="G260" s="49"/>
      <c r="H260" s="49" t="s">
        <v>10308</v>
      </c>
      <c r="I260" s="8" t="s">
        <v>21</v>
      </c>
      <c r="J260" s="8" t="str">
        <f>IF('NB files'!L260&gt;0, "Y", "N")</f>
        <v>N</v>
      </c>
      <c r="K260" s="529"/>
      <c r="L260" s="470"/>
      <c r="M260" s="470" t="s">
        <v>22286</v>
      </c>
      <c r="N260" s="624" t="s">
        <v>19369</v>
      </c>
      <c r="O260" s="470"/>
      <c r="P260" s="470"/>
      <c r="Q260" s="524"/>
      <c r="R260" s="83"/>
      <c r="S260" s="8" t="s">
        <v>3390</v>
      </c>
      <c r="T260" s="8" t="s">
        <v>23052</v>
      </c>
      <c r="U260" s="5"/>
      <c r="W260" s="56"/>
    </row>
    <row r="261" spans="1:23" ht="16" customHeight="1">
      <c r="A261" s="8">
        <v>258</v>
      </c>
      <c r="B261" s="8" t="s">
        <v>18360</v>
      </c>
      <c r="C261" s="8" t="s">
        <v>2030</v>
      </c>
      <c r="D261" s="470" t="s">
        <v>4329</v>
      </c>
      <c r="E261" s="470"/>
      <c r="F261" s="49"/>
      <c r="G261" s="49"/>
      <c r="H261" s="49" t="s">
        <v>10309</v>
      </c>
      <c r="I261" s="8" t="s">
        <v>21</v>
      </c>
      <c r="J261" s="8" t="str">
        <f>IF('NB files'!L261&gt;0, "Y", "N")</f>
        <v>N</v>
      </c>
      <c r="K261" s="529"/>
      <c r="L261" s="470"/>
      <c r="M261" s="470" t="s">
        <v>22286</v>
      </c>
      <c r="N261" s="624" t="s">
        <v>473</v>
      </c>
      <c r="O261" s="470"/>
      <c r="P261" s="470"/>
      <c r="Q261" s="524"/>
      <c r="R261" s="83"/>
      <c r="S261" s="8" t="s">
        <v>3390</v>
      </c>
      <c r="T261" s="8" t="s">
        <v>23052</v>
      </c>
      <c r="U261" s="5"/>
      <c r="W261" s="56"/>
    </row>
    <row r="262" spans="1:23" ht="16" customHeight="1">
      <c r="A262" s="8">
        <v>259</v>
      </c>
      <c r="B262" s="8" t="s">
        <v>18360</v>
      </c>
      <c r="C262" s="8" t="s">
        <v>2032</v>
      </c>
      <c r="D262" s="470" t="s">
        <v>4329</v>
      </c>
      <c r="E262" s="470"/>
      <c r="F262" s="49"/>
      <c r="G262" s="49"/>
      <c r="H262" s="49" t="s">
        <v>10310</v>
      </c>
      <c r="I262" s="8" t="s">
        <v>21</v>
      </c>
      <c r="J262" s="8" t="str">
        <f>IF('NB files'!L262&gt;0, "Y", "N")</f>
        <v>N</v>
      </c>
      <c r="K262" s="529"/>
      <c r="L262" s="470"/>
      <c r="M262" s="470" t="s">
        <v>22286</v>
      </c>
      <c r="N262" s="624" t="s">
        <v>448</v>
      </c>
      <c r="O262" s="470"/>
      <c r="P262" s="470"/>
      <c r="Q262" s="524"/>
      <c r="R262" s="83"/>
      <c r="S262" s="8" t="s">
        <v>3390</v>
      </c>
      <c r="T262" s="8" t="s">
        <v>23052</v>
      </c>
      <c r="U262" s="5"/>
      <c r="W262" s="56"/>
    </row>
    <row r="263" spans="1:23" ht="16" customHeight="1">
      <c r="A263" s="8">
        <v>260</v>
      </c>
      <c r="B263" s="8" t="s">
        <v>18360</v>
      </c>
      <c r="C263" s="8" t="s">
        <v>2034</v>
      </c>
      <c r="D263" s="470" t="s">
        <v>4329</v>
      </c>
      <c r="E263" s="470"/>
      <c r="F263" s="49"/>
      <c r="G263" s="49"/>
      <c r="H263" s="49" t="s">
        <v>10311</v>
      </c>
      <c r="I263" s="8" t="s">
        <v>21</v>
      </c>
      <c r="J263" s="8" t="str">
        <f>IF('NB files'!L263&gt;0, "Y", "N")</f>
        <v>N</v>
      </c>
      <c r="K263" s="529"/>
      <c r="L263" s="470"/>
      <c r="M263" s="470" t="s">
        <v>22286</v>
      </c>
      <c r="N263" s="624" t="s">
        <v>459</v>
      </c>
      <c r="O263" s="470"/>
      <c r="P263" s="470"/>
      <c r="Q263" s="524"/>
      <c r="R263" s="83"/>
      <c r="S263" s="8" t="s">
        <v>3390</v>
      </c>
      <c r="T263" s="8" t="s">
        <v>23052</v>
      </c>
      <c r="U263" s="5"/>
      <c r="W263" s="56"/>
    </row>
    <row r="264" spans="1:23" ht="16" customHeight="1">
      <c r="A264" s="8">
        <v>261</v>
      </c>
      <c r="B264" s="8" t="s">
        <v>18360</v>
      </c>
      <c r="C264" s="8" t="s">
        <v>2036</v>
      </c>
      <c r="D264" s="470" t="s">
        <v>4329</v>
      </c>
      <c r="E264" s="470"/>
      <c r="F264" s="49"/>
      <c r="G264" s="49"/>
      <c r="H264" s="49" t="s">
        <v>10312</v>
      </c>
      <c r="I264" s="8" t="s">
        <v>21</v>
      </c>
      <c r="J264" s="8" t="str">
        <f>IF('NB files'!L264&gt;0, "Y", "N")</f>
        <v>N</v>
      </c>
      <c r="K264" s="529"/>
      <c r="L264" s="470"/>
      <c r="M264" s="470" t="s">
        <v>22286</v>
      </c>
      <c r="N264" s="624" t="s">
        <v>449</v>
      </c>
      <c r="O264" s="470"/>
      <c r="P264" s="470"/>
      <c r="Q264" s="524"/>
      <c r="R264" s="83"/>
      <c r="S264" s="8" t="s">
        <v>3390</v>
      </c>
      <c r="T264" s="8" t="s">
        <v>23052</v>
      </c>
      <c r="U264" s="5"/>
      <c r="W264" s="56"/>
    </row>
    <row r="265" spans="1:23" ht="16" customHeight="1">
      <c r="A265" s="8">
        <v>262</v>
      </c>
      <c r="B265" s="8" t="s">
        <v>18360</v>
      </c>
      <c r="C265" s="8" t="s">
        <v>2038</v>
      </c>
      <c r="D265" s="470" t="s">
        <v>4329</v>
      </c>
      <c r="E265" s="470"/>
      <c r="F265" s="49"/>
      <c r="G265" s="49"/>
      <c r="H265" s="49" t="s">
        <v>10313</v>
      </c>
      <c r="I265" s="8" t="s">
        <v>21</v>
      </c>
      <c r="J265" s="8" t="str">
        <f>IF('NB files'!L265&gt;0, "Y", "N")</f>
        <v>N</v>
      </c>
      <c r="K265" s="529"/>
      <c r="L265" s="470"/>
      <c r="M265" s="470" t="s">
        <v>22286</v>
      </c>
      <c r="N265" s="624" t="s">
        <v>472</v>
      </c>
      <c r="O265" s="470"/>
      <c r="P265" s="470"/>
      <c r="Q265" s="524"/>
      <c r="R265" s="83"/>
      <c r="S265" s="8" t="s">
        <v>3390</v>
      </c>
      <c r="T265" s="8" t="s">
        <v>23052</v>
      </c>
      <c r="U265" s="5"/>
      <c r="W265" s="56"/>
    </row>
    <row r="266" spans="1:23" ht="16" customHeight="1">
      <c r="A266" s="8">
        <v>263</v>
      </c>
      <c r="B266" s="8" t="s">
        <v>18360</v>
      </c>
      <c r="C266" s="8" t="s">
        <v>2040</v>
      </c>
      <c r="D266" s="470" t="s">
        <v>4329</v>
      </c>
      <c r="E266" s="470"/>
      <c r="F266" s="49"/>
      <c r="G266" s="49"/>
      <c r="H266" s="49" t="s">
        <v>10314</v>
      </c>
      <c r="I266" s="8" t="s">
        <v>21</v>
      </c>
      <c r="J266" s="8" t="str">
        <f>IF('NB files'!L266&gt;0, "Y", "N")</f>
        <v>N</v>
      </c>
      <c r="K266" s="529"/>
      <c r="L266" s="470"/>
      <c r="M266" s="470" t="s">
        <v>22286</v>
      </c>
      <c r="N266" s="624" t="s">
        <v>448</v>
      </c>
      <c r="O266" s="470"/>
      <c r="P266" s="470"/>
      <c r="Q266" s="524"/>
      <c r="R266" s="83"/>
      <c r="S266" s="8" t="s">
        <v>3390</v>
      </c>
      <c r="T266" s="8" t="s">
        <v>23052</v>
      </c>
      <c r="U266" s="5"/>
      <c r="W266" s="56"/>
    </row>
    <row r="267" spans="1:23" ht="16" customHeight="1">
      <c r="A267" s="8">
        <v>264</v>
      </c>
      <c r="B267" s="8" t="s">
        <v>18360</v>
      </c>
      <c r="C267" s="8" t="s">
        <v>2042</v>
      </c>
      <c r="D267" s="470" t="s">
        <v>4329</v>
      </c>
      <c r="E267" s="470"/>
      <c r="F267" s="49"/>
      <c r="G267" s="49"/>
      <c r="H267" s="49" t="s">
        <v>10315</v>
      </c>
      <c r="I267" s="8" t="s">
        <v>21</v>
      </c>
      <c r="J267" s="8" t="str">
        <f>IF('NB files'!L267&gt;0, "Y", "N")</f>
        <v>N</v>
      </c>
      <c r="K267" s="529"/>
      <c r="L267" s="470"/>
      <c r="M267" s="470" t="s">
        <v>22286</v>
      </c>
      <c r="N267" s="624" t="s">
        <v>471</v>
      </c>
      <c r="O267" s="470"/>
      <c r="P267" s="470"/>
      <c r="Q267" s="524"/>
      <c r="R267" s="83"/>
      <c r="S267" s="8" t="s">
        <v>3390</v>
      </c>
      <c r="T267" s="8" t="s">
        <v>23052</v>
      </c>
      <c r="U267" s="5"/>
      <c r="W267" s="56"/>
    </row>
    <row r="268" spans="1:23" ht="16" customHeight="1">
      <c r="A268" s="8">
        <v>265</v>
      </c>
      <c r="B268" s="8" t="s">
        <v>18360</v>
      </c>
      <c r="C268" s="8" t="s">
        <v>2044</v>
      </c>
      <c r="D268" s="470" t="s">
        <v>4329</v>
      </c>
      <c r="E268" s="470"/>
      <c r="F268" s="49"/>
      <c r="G268" s="49"/>
      <c r="H268" s="49" t="s">
        <v>10316</v>
      </c>
      <c r="I268" s="8" t="s">
        <v>21</v>
      </c>
      <c r="J268" s="8" t="str">
        <f>IF('NB files'!L268&gt;0, "Y", "N")</f>
        <v>N</v>
      </c>
      <c r="K268" s="529"/>
      <c r="L268" s="470"/>
      <c r="M268" s="470" t="s">
        <v>22286</v>
      </c>
      <c r="N268" s="624" t="s">
        <v>471</v>
      </c>
      <c r="O268" s="470"/>
      <c r="P268" s="470"/>
      <c r="Q268" s="524"/>
      <c r="R268" s="83"/>
      <c r="S268" s="8" t="s">
        <v>3390</v>
      </c>
      <c r="T268" s="8" t="s">
        <v>23052</v>
      </c>
      <c r="U268" s="5"/>
      <c r="W268" s="56"/>
    </row>
    <row r="269" spans="1:23" ht="16" customHeight="1">
      <c r="A269" s="8">
        <v>266</v>
      </c>
      <c r="B269" s="8" t="s">
        <v>18360</v>
      </c>
      <c r="C269" s="8" t="s">
        <v>2046</v>
      </c>
      <c r="D269" s="470" t="s">
        <v>4329</v>
      </c>
      <c r="E269" s="470"/>
      <c r="F269" s="49"/>
      <c r="G269" s="49"/>
      <c r="H269" s="49" t="s">
        <v>10317</v>
      </c>
      <c r="I269" s="8" t="s">
        <v>21</v>
      </c>
      <c r="J269" s="8" t="str">
        <f>IF('NB files'!L269&gt;0, "Y", "N")</f>
        <v>N</v>
      </c>
      <c r="K269" s="529"/>
      <c r="L269" s="470"/>
      <c r="M269" s="470" t="s">
        <v>22286</v>
      </c>
      <c r="N269" s="624" t="s">
        <v>449</v>
      </c>
      <c r="O269" s="470"/>
      <c r="P269" s="470"/>
      <c r="Q269" s="524"/>
      <c r="R269" s="83"/>
      <c r="S269" s="8" t="s">
        <v>3390</v>
      </c>
      <c r="T269" s="8" t="s">
        <v>23052</v>
      </c>
      <c r="U269" s="5"/>
      <c r="W269" s="56"/>
    </row>
    <row r="270" spans="1:23" ht="16" customHeight="1">
      <c r="A270" s="8">
        <v>267</v>
      </c>
      <c r="B270" s="8" t="s">
        <v>18360</v>
      </c>
      <c r="C270" s="8" t="s">
        <v>2048</v>
      </c>
      <c r="D270" s="470" t="s">
        <v>4329</v>
      </c>
      <c r="E270" s="470"/>
      <c r="F270" s="49"/>
      <c r="G270" s="49"/>
      <c r="H270" s="49" t="s">
        <v>10318</v>
      </c>
      <c r="I270" s="8" t="s">
        <v>21</v>
      </c>
      <c r="J270" s="8" t="str">
        <f>IF('NB files'!L270&gt;0, "Y", "N")</f>
        <v>N</v>
      </c>
      <c r="K270" s="529"/>
      <c r="L270" s="470"/>
      <c r="M270" s="470" t="s">
        <v>22286</v>
      </c>
      <c r="N270" s="624" t="s">
        <v>474</v>
      </c>
      <c r="O270" s="470"/>
      <c r="P270" s="470"/>
      <c r="Q270" s="524"/>
      <c r="R270" s="83"/>
      <c r="S270" s="8" t="s">
        <v>3390</v>
      </c>
      <c r="T270" s="8" t="s">
        <v>23052</v>
      </c>
      <c r="U270" s="5"/>
      <c r="W270" s="56"/>
    </row>
    <row r="271" spans="1:23" ht="16" customHeight="1">
      <c r="A271" s="8">
        <v>268</v>
      </c>
      <c r="B271" s="8" t="s">
        <v>18360</v>
      </c>
      <c r="C271" s="8" t="s">
        <v>2050</v>
      </c>
      <c r="D271" s="470" t="s">
        <v>4329</v>
      </c>
      <c r="E271" s="470"/>
      <c r="F271" s="49"/>
      <c r="G271" s="49"/>
      <c r="H271" s="49" t="s">
        <v>10319</v>
      </c>
      <c r="I271" s="8" t="s">
        <v>21</v>
      </c>
      <c r="J271" s="8" t="str">
        <f>IF('NB files'!L271&gt;0, "Y", "N")</f>
        <v>N</v>
      </c>
      <c r="K271" s="529"/>
      <c r="L271" s="470"/>
      <c r="M271" s="470" t="s">
        <v>22286</v>
      </c>
      <c r="N271" s="624" t="s">
        <v>464</v>
      </c>
      <c r="O271" s="470"/>
      <c r="P271" s="470"/>
      <c r="Q271" s="524"/>
      <c r="R271" s="83"/>
      <c r="S271" s="8" t="s">
        <v>3390</v>
      </c>
      <c r="T271" s="8" t="s">
        <v>23052</v>
      </c>
      <c r="U271" s="5"/>
      <c r="W271" s="56"/>
    </row>
    <row r="272" spans="1:23" ht="16" customHeight="1">
      <c r="A272" s="8">
        <v>269</v>
      </c>
      <c r="B272" s="8" t="s">
        <v>18360</v>
      </c>
      <c r="C272" s="8" t="s">
        <v>2052</v>
      </c>
      <c r="D272" s="470" t="s">
        <v>4329</v>
      </c>
      <c r="E272" s="470"/>
      <c r="F272" s="49"/>
      <c r="G272" s="49"/>
      <c r="H272" s="49" t="s">
        <v>10320</v>
      </c>
      <c r="I272" s="8" t="s">
        <v>21</v>
      </c>
      <c r="J272" s="8" t="str">
        <f>IF('NB files'!L272&gt;0, "Y", "N")</f>
        <v>N</v>
      </c>
      <c r="K272" s="529"/>
      <c r="L272" s="470"/>
      <c r="M272" s="470" t="s">
        <v>22286</v>
      </c>
      <c r="N272" s="624" t="s">
        <v>461</v>
      </c>
      <c r="O272" s="470"/>
      <c r="P272" s="470"/>
      <c r="Q272" s="524"/>
      <c r="R272" s="83"/>
      <c r="S272" s="8" t="s">
        <v>3390</v>
      </c>
      <c r="T272" s="8" t="s">
        <v>23052</v>
      </c>
      <c r="U272" s="5"/>
      <c r="W272" s="56"/>
    </row>
    <row r="273" spans="1:23" ht="16" customHeight="1">
      <c r="A273" s="8">
        <v>270</v>
      </c>
      <c r="B273" s="8" t="s">
        <v>18360</v>
      </c>
      <c r="C273" s="8" t="s">
        <v>2054</v>
      </c>
      <c r="D273" s="470" t="s">
        <v>4329</v>
      </c>
      <c r="E273" s="470"/>
      <c r="F273" s="49"/>
      <c r="G273" s="49"/>
      <c r="H273" s="49" t="s">
        <v>10321</v>
      </c>
      <c r="I273" s="8" t="s">
        <v>21</v>
      </c>
      <c r="J273" s="8" t="str">
        <f>IF('NB files'!L273&gt;0, "Y", "N")</f>
        <v>N</v>
      </c>
      <c r="K273" s="529"/>
      <c r="L273" s="470"/>
      <c r="M273" s="470" t="s">
        <v>22286</v>
      </c>
      <c r="N273" s="624" t="s">
        <v>458</v>
      </c>
      <c r="O273" s="470"/>
      <c r="P273" s="470"/>
      <c r="Q273" s="524"/>
      <c r="R273" s="83"/>
      <c r="S273" s="8" t="s">
        <v>3390</v>
      </c>
      <c r="T273" s="8" t="s">
        <v>23052</v>
      </c>
      <c r="U273" s="5"/>
      <c r="W273" s="56"/>
    </row>
    <row r="274" spans="1:23" ht="16" customHeight="1">
      <c r="A274" s="8">
        <v>271</v>
      </c>
      <c r="B274" s="8" t="s">
        <v>18360</v>
      </c>
      <c r="C274" s="8" t="s">
        <v>2452</v>
      </c>
      <c r="D274" s="470" t="s">
        <v>4329</v>
      </c>
      <c r="E274" s="470"/>
      <c r="F274" s="49"/>
      <c r="G274" s="49"/>
      <c r="H274" s="49" t="s">
        <v>10322</v>
      </c>
      <c r="I274" s="8" t="s">
        <v>21</v>
      </c>
      <c r="J274" s="8" t="str">
        <f>IF('NB files'!L274&gt;0, "Y", "N")</f>
        <v>N</v>
      </c>
      <c r="K274" s="529"/>
      <c r="L274" s="470"/>
      <c r="M274" s="470" t="s">
        <v>22286</v>
      </c>
      <c r="N274" s="624" t="s">
        <v>10031</v>
      </c>
      <c r="O274" s="470"/>
      <c r="P274" s="470"/>
      <c r="Q274" s="524"/>
      <c r="R274" s="83"/>
      <c r="S274" s="8" t="s">
        <v>3390</v>
      </c>
      <c r="T274" s="8" t="s">
        <v>23052</v>
      </c>
      <c r="U274" s="5"/>
      <c r="W274" s="56"/>
    </row>
    <row r="275" spans="1:23" ht="16" customHeight="1">
      <c r="A275" s="8">
        <v>272</v>
      </c>
      <c r="B275" s="8" t="s">
        <v>18360</v>
      </c>
      <c r="C275" s="8" t="s">
        <v>2056</v>
      </c>
      <c r="D275" s="470" t="s">
        <v>4329</v>
      </c>
      <c r="E275" s="470"/>
      <c r="F275" s="49"/>
      <c r="G275" s="49"/>
      <c r="H275" s="49" t="s">
        <v>10323</v>
      </c>
      <c r="I275" s="8" t="s">
        <v>21</v>
      </c>
      <c r="J275" s="8" t="str">
        <f>IF('NB files'!L275&gt;0, "Y", "N")</f>
        <v>N</v>
      </c>
      <c r="K275" s="529"/>
      <c r="L275" s="470"/>
      <c r="M275" s="470" t="s">
        <v>22286</v>
      </c>
      <c r="N275" s="624" t="s">
        <v>474</v>
      </c>
      <c r="O275" s="470"/>
      <c r="P275" s="470"/>
      <c r="Q275" s="524"/>
      <c r="R275" s="83"/>
      <c r="S275" s="8" t="s">
        <v>3390</v>
      </c>
      <c r="T275" s="8" t="s">
        <v>23052</v>
      </c>
      <c r="U275" s="5"/>
      <c r="W275" s="56"/>
    </row>
    <row r="276" spans="1:23" ht="16" customHeight="1">
      <c r="A276" s="8">
        <v>273</v>
      </c>
      <c r="B276" s="8" t="s">
        <v>18360</v>
      </c>
      <c r="C276" s="8" t="s">
        <v>2058</v>
      </c>
      <c r="D276" s="470" t="s">
        <v>4329</v>
      </c>
      <c r="E276" s="470"/>
      <c r="F276" s="49"/>
      <c r="G276" s="49"/>
      <c r="H276" s="49" t="s">
        <v>10324</v>
      </c>
      <c r="I276" s="8" t="s">
        <v>21</v>
      </c>
      <c r="J276" s="8" t="str">
        <f>IF('NB files'!L276&gt;0, "Y", "N")</f>
        <v>N</v>
      </c>
      <c r="K276" s="529"/>
      <c r="L276" s="470"/>
      <c r="M276" s="470" t="s">
        <v>22286</v>
      </c>
      <c r="N276" s="624" t="s">
        <v>9994</v>
      </c>
      <c r="O276" s="470"/>
      <c r="P276" s="470"/>
      <c r="Q276" s="524"/>
      <c r="R276" s="83"/>
      <c r="S276" s="8" t="s">
        <v>3390</v>
      </c>
      <c r="T276" s="8" t="s">
        <v>23052</v>
      </c>
      <c r="U276" s="5"/>
      <c r="W276" s="56"/>
    </row>
    <row r="277" spans="1:23" ht="16" customHeight="1">
      <c r="A277" s="8">
        <v>274</v>
      </c>
      <c r="B277" s="8" t="s">
        <v>18360</v>
      </c>
      <c r="C277" s="8" t="s">
        <v>2060</v>
      </c>
      <c r="D277" s="470" t="s">
        <v>4329</v>
      </c>
      <c r="E277" s="470"/>
      <c r="F277" s="49"/>
      <c r="G277" s="49"/>
      <c r="H277" s="49" t="s">
        <v>10325</v>
      </c>
      <c r="I277" s="8" t="s">
        <v>21</v>
      </c>
      <c r="J277" s="8" t="str">
        <f>IF('NB files'!L277&gt;0, "Y", "N")</f>
        <v>N</v>
      </c>
      <c r="K277" s="529"/>
      <c r="L277" s="470"/>
      <c r="M277" s="470" t="s">
        <v>22286</v>
      </c>
      <c r="N277" s="624" t="s">
        <v>449</v>
      </c>
      <c r="O277" s="470"/>
      <c r="P277" s="470"/>
      <c r="Q277" s="524"/>
      <c r="R277" s="83"/>
      <c r="S277" s="8" t="s">
        <v>3390</v>
      </c>
      <c r="T277" s="8" t="s">
        <v>23052</v>
      </c>
      <c r="U277" s="5"/>
      <c r="W277" s="56"/>
    </row>
    <row r="278" spans="1:23" ht="16" customHeight="1">
      <c r="A278" s="8">
        <v>275</v>
      </c>
      <c r="B278" s="8" t="s">
        <v>18360</v>
      </c>
      <c r="C278" s="8" t="s">
        <v>2062</v>
      </c>
      <c r="D278" s="470" t="s">
        <v>4329</v>
      </c>
      <c r="E278" s="470"/>
      <c r="F278" s="49"/>
      <c r="G278" s="49"/>
      <c r="H278" s="49" t="s">
        <v>10326</v>
      </c>
      <c r="I278" s="8" t="s">
        <v>21</v>
      </c>
      <c r="J278" s="8" t="str">
        <f>IF('NB files'!L278&gt;0, "Y", "N")</f>
        <v>N</v>
      </c>
      <c r="K278" s="529"/>
      <c r="L278" s="470"/>
      <c r="M278" s="470" t="s">
        <v>22286</v>
      </c>
      <c r="N278" s="624" t="s">
        <v>9980</v>
      </c>
      <c r="O278" s="470"/>
      <c r="P278" s="470"/>
      <c r="Q278" s="524"/>
      <c r="R278" s="83"/>
      <c r="S278" s="8" t="s">
        <v>3390</v>
      </c>
      <c r="T278" s="8" t="s">
        <v>23052</v>
      </c>
      <c r="U278" s="5"/>
      <c r="W278" s="56"/>
    </row>
    <row r="279" spans="1:23" ht="16" customHeight="1">
      <c r="A279" s="8">
        <v>276</v>
      </c>
      <c r="B279" s="8" t="s">
        <v>18360</v>
      </c>
      <c r="C279" s="8" t="s">
        <v>2064</v>
      </c>
      <c r="D279" s="470" t="s">
        <v>4329</v>
      </c>
      <c r="E279" s="470"/>
      <c r="F279" s="49"/>
      <c r="G279" s="49"/>
      <c r="H279" s="49" t="s">
        <v>10327</v>
      </c>
      <c r="I279" s="8" t="s">
        <v>21</v>
      </c>
      <c r="J279" s="8" t="str">
        <f>IF('NB files'!L279&gt;0, "Y", "N")</f>
        <v>N</v>
      </c>
      <c r="K279" s="529"/>
      <c r="L279" s="470"/>
      <c r="M279" s="470" t="s">
        <v>22286</v>
      </c>
      <c r="N279" s="624" t="s">
        <v>469</v>
      </c>
      <c r="O279" s="470"/>
      <c r="P279" s="470"/>
      <c r="Q279" s="524"/>
      <c r="R279" s="83"/>
      <c r="S279" s="8" t="s">
        <v>3390</v>
      </c>
      <c r="T279" s="8" t="s">
        <v>23052</v>
      </c>
      <c r="U279" s="5"/>
      <c r="W279" s="56"/>
    </row>
    <row r="280" spans="1:23" ht="16" customHeight="1">
      <c r="A280" s="8">
        <v>277</v>
      </c>
      <c r="B280" s="8" t="s">
        <v>18360</v>
      </c>
      <c r="C280" s="8" t="s">
        <v>2066</v>
      </c>
      <c r="D280" s="470" t="s">
        <v>4329</v>
      </c>
      <c r="E280" s="470"/>
      <c r="F280" s="49"/>
      <c r="G280" s="49"/>
      <c r="H280" s="49" t="s">
        <v>10328</v>
      </c>
      <c r="I280" s="8" t="s">
        <v>21</v>
      </c>
      <c r="J280" s="8" t="str">
        <f>IF('NB files'!L280&gt;0, "Y", "N")</f>
        <v>N</v>
      </c>
      <c r="K280" s="529"/>
      <c r="L280" s="470"/>
      <c r="M280" s="470" t="s">
        <v>22286</v>
      </c>
      <c r="N280" s="624" t="s">
        <v>474</v>
      </c>
      <c r="O280" s="470"/>
      <c r="P280" s="470"/>
      <c r="Q280" s="524"/>
      <c r="R280" s="83"/>
      <c r="S280" s="8" t="s">
        <v>3390</v>
      </c>
      <c r="T280" s="8" t="s">
        <v>23052</v>
      </c>
      <c r="U280" s="5"/>
      <c r="W280" s="56"/>
    </row>
    <row r="281" spans="1:23" ht="16" customHeight="1">
      <c r="A281" s="8">
        <v>278</v>
      </c>
      <c r="B281" s="8" t="s">
        <v>18360</v>
      </c>
      <c r="C281" s="8" t="s">
        <v>2068</v>
      </c>
      <c r="D281" s="470" t="s">
        <v>4329</v>
      </c>
      <c r="E281" s="470"/>
      <c r="F281" s="49"/>
      <c r="G281" s="49"/>
      <c r="H281" s="49" t="s">
        <v>10329</v>
      </c>
      <c r="I281" s="8" t="s">
        <v>21</v>
      </c>
      <c r="J281" s="8" t="str">
        <f>IF('NB files'!L281&gt;0, "Y", "N")</f>
        <v>N</v>
      </c>
      <c r="K281" s="529"/>
      <c r="L281" s="470"/>
      <c r="M281" s="470" t="s">
        <v>22286</v>
      </c>
      <c r="N281" s="624" t="s">
        <v>461</v>
      </c>
      <c r="O281" s="470"/>
      <c r="P281" s="470"/>
      <c r="Q281" s="524"/>
      <c r="R281" s="83"/>
      <c r="S281" s="8" t="s">
        <v>3390</v>
      </c>
      <c r="T281" s="8" t="s">
        <v>23052</v>
      </c>
      <c r="U281" s="5"/>
      <c r="W281" s="56"/>
    </row>
    <row r="282" spans="1:23" ht="16" customHeight="1">
      <c r="A282" s="8">
        <v>279</v>
      </c>
      <c r="B282" s="8" t="s">
        <v>18360</v>
      </c>
      <c r="C282" s="8" t="s">
        <v>2070</v>
      </c>
      <c r="D282" s="470" t="s">
        <v>4329</v>
      </c>
      <c r="E282" s="470"/>
      <c r="F282" s="49"/>
      <c r="G282" s="49"/>
      <c r="H282" s="49" t="s">
        <v>10330</v>
      </c>
      <c r="I282" s="8" t="s">
        <v>21</v>
      </c>
      <c r="J282" s="8" t="str">
        <f>IF('NB files'!L282&gt;0, "Y", "N")</f>
        <v>N</v>
      </c>
      <c r="K282" s="529"/>
      <c r="L282" s="470"/>
      <c r="M282" s="470" t="s">
        <v>22286</v>
      </c>
      <c r="N282" s="624" t="s">
        <v>458</v>
      </c>
      <c r="O282" s="470"/>
      <c r="P282" s="470"/>
      <c r="Q282" s="524"/>
      <c r="R282" s="83"/>
      <c r="S282" s="8" t="s">
        <v>3390</v>
      </c>
      <c r="T282" s="8" t="s">
        <v>23052</v>
      </c>
      <c r="U282" s="5"/>
      <c r="W282" s="56"/>
    </row>
    <row r="283" spans="1:23" ht="16" customHeight="1">
      <c r="A283" s="8">
        <v>280</v>
      </c>
      <c r="B283" s="8" t="s">
        <v>18360</v>
      </c>
      <c r="C283" s="8" t="s">
        <v>2072</v>
      </c>
      <c r="D283" s="470" t="s">
        <v>4329</v>
      </c>
      <c r="E283" s="470"/>
      <c r="F283" s="49"/>
      <c r="G283" s="49"/>
      <c r="H283" s="49" t="s">
        <v>10331</v>
      </c>
      <c r="I283" s="8" t="s">
        <v>21</v>
      </c>
      <c r="J283" s="8" t="str">
        <f>IF('NB files'!L283&gt;0, "Y", "N")</f>
        <v>N</v>
      </c>
      <c r="K283" s="529"/>
      <c r="L283" s="470"/>
      <c r="M283" s="470" t="s">
        <v>22286</v>
      </c>
      <c r="N283" s="624" t="s">
        <v>461</v>
      </c>
      <c r="O283" s="470"/>
      <c r="P283" s="470"/>
      <c r="Q283" s="524"/>
      <c r="R283" s="83"/>
      <c r="S283" s="8" t="s">
        <v>3390</v>
      </c>
      <c r="T283" s="8" t="s">
        <v>23052</v>
      </c>
      <c r="U283" s="5"/>
      <c r="W283" s="56"/>
    </row>
    <row r="284" spans="1:23" ht="16" customHeight="1">
      <c r="A284" s="8">
        <v>281</v>
      </c>
      <c r="B284" s="8" t="s">
        <v>18360</v>
      </c>
      <c r="C284" s="8" t="s">
        <v>2074</v>
      </c>
      <c r="D284" s="470" t="s">
        <v>4329</v>
      </c>
      <c r="E284" s="470"/>
      <c r="F284" s="49"/>
      <c r="G284" s="49"/>
      <c r="H284" s="49" t="s">
        <v>10332</v>
      </c>
      <c r="I284" s="8" t="s">
        <v>21</v>
      </c>
      <c r="J284" s="8" t="str">
        <f>IF('NB files'!L284&gt;0, "Y", "N")</f>
        <v>N</v>
      </c>
      <c r="K284" s="529"/>
      <c r="L284" s="470"/>
      <c r="M284" s="470" t="s">
        <v>22286</v>
      </c>
      <c r="N284" s="624" t="s">
        <v>10811</v>
      </c>
      <c r="O284" s="470"/>
      <c r="P284" s="470"/>
      <c r="Q284" s="524"/>
      <c r="R284" s="83"/>
      <c r="S284" s="8" t="s">
        <v>3390</v>
      </c>
      <c r="T284" s="8" t="s">
        <v>23052</v>
      </c>
      <c r="U284" s="5"/>
      <c r="W284" s="56"/>
    </row>
    <row r="285" spans="1:23" ht="16" customHeight="1">
      <c r="A285" s="8">
        <v>282</v>
      </c>
      <c r="B285" s="8" t="s">
        <v>18360</v>
      </c>
      <c r="C285" s="8" t="s">
        <v>2076</v>
      </c>
      <c r="D285" s="470" t="s">
        <v>4329</v>
      </c>
      <c r="E285" s="470"/>
      <c r="F285" s="49"/>
      <c r="G285" s="49"/>
      <c r="H285" s="49" t="s">
        <v>10333</v>
      </c>
      <c r="I285" s="8" t="s">
        <v>21</v>
      </c>
      <c r="J285" s="8" t="str">
        <f>IF('NB files'!L285&gt;0, "Y", "N")</f>
        <v>N</v>
      </c>
      <c r="K285" s="529"/>
      <c r="L285" s="470"/>
      <c r="M285" s="470" t="s">
        <v>22286</v>
      </c>
      <c r="N285" s="624" t="s">
        <v>458</v>
      </c>
      <c r="O285" s="470"/>
      <c r="P285" s="470"/>
      <c r="Q285" s="524"/>
      <c r="R285" s="83"/>
      <c r="S285" s="8" t="s">
        <v>3390</v>
      </c>
      <c r="T285" s="8" t="s">
        <v>23052</v>
      </c>
      <c r="U285" s="5"/>
      <c r="W285" s="56"/>
    </row>
    <row r="286" spans="1:23" ht="16" customHeight="1">
      <c r="A286" s="8">
        <v>283</v>
      </c>
      <c r="B286" s="8" t="s">
        <v>18360</v>
      </c>
      <c r="C286" s="8" t="s">
        <v>2078</v>
      </c>
      <c r="D286" s="470" t="s">
        <v>4329</v>
      </c>
      <c r="E286" s="470"/>
      <c r="F286" s="49"/>
      <c r="G286" s="49"/>
      <c r="H286" s="49" t="s">
        <v>10334</v>
      </c>
      <c r="I286" s="8" t="s">
        <v>21</v>
      </c>
      <c r="J286" s="8" t="str">
        <f>IF('NB files'!L286&gt;0, "Y", "N")</f>
        <v>N</v>
      </c>
      <c r="K286" s="529"/>
      <c r="L286" s="470"/>
      <c r="M286" s="470" t="s">
        <v>22286</v>
      </c>
      <c r="N286" s="624" t="s">
        <v>472</v>
      </c>
      <c r="O286" s="470"/>
      <c r="P286" s="470"/>
      <c r="Q286" s="524"/>
      <c r="R286" s="83"/>
      <c r="S286" s="8" t="s">
        <v>3390</v>
      </c>
      <c r="T286" s="8" t="s">
        <v>23052</v>
      </c>
      <c r="U286" s="5"/>
      <c r="W286" s="56"/>
    </row>
    <row r="287" spans="1:23" ht="16" customHeight="1">
      <c r="A287" s="8">
        <v>284</v>
      </c>
      <c r="B287" s="8" t="s">
        <v>18360</v>
      </c>
      <c r="C287" s="8" t="s">
        <v>2080</v>
      </c>
      <c r="D287" s="470" t="s">
        <v>4329</v>
      </c>
      <c r="E287" s="470"/>
      <c r="F287" s="49"/>
      <c r="G287" s="49"/>
      <c r="H287" s="49" t="s">
        <v>10335</v>
      </c>
      <c r="I287" s="8" t="s">
        <v>21</v>
      </c>
      <c r="J287" s="8" t="str">
        <f>IF('NB files'!L287&gt;0, "Y", "N")</f>
        <v>N</v>
      </c>
      <c r="K287" s="529"/>
      <c r="L287" s="470"/>
      <c r="M287" s="470" t="s">
        <v>22286</v>
      </c>
      <c r="N287" s="624" t="s">
        <v>449</v>
      </c>
      <c r="O287" s="470"/>
      <c r="P287" s="470"/>
      <c r="Q287" s="524"/>
      <c r="R287" s="83"/>
      <c r="S287" s="8" t="s">
        <v>3390</v>
      </c>
      <c r="T287" s="8" t="s">
        <v>23052</v>
      </c>
      <c r="U287" s="5"/>
      <c r="W287" s="56"/>
    </row>
    <row r="288" spans="1:23" ht="16" customHeight="1">
      <c r="A288" s="8">
        <v>285</v>
      </c>
      <c r="B288" s="8" t="s">
        <v>18360</v>
      </c>
      <c r="C288" s="8" t="s">
        <v>2082</v>
      </c>
      <c r="D288" s="470" t="s">
        <v>4329</v>
      </c>
      <c r="E288" s="470"/>
      <c r="F288" s="49"/>
      <c r="G288" s="49"/>
      <c r="H288" s="49" t="s">
        <v>10336</v>
      </c>
      <c r="I288" s="8" t="s">
        <v>21</v>
      </c>
      <c r="J288" s="8" t="str">
        <f>IF('NB files'!L288&gt;0, "Y", "N")</f>
        <v>N</v>
      </c>
      <c r="K288" s="529"/>
      <c r="L288" s="470"/>
      <c r="M288" s="470" t="s">
        <v>22286</v>
      </c>
      <c r="N288" s="624" t="s">
        <v>19369</v>
      </c>
      <c r="O288" s="470"/>
      <c r="P288" s="470"/>
      <c r="Q288" s="524"/>
      <c r="R288" s="83"/>
      <c r="S288" s="8" t="s">
        <v>3390</v>
      </c>
      <c r="T288" s="8" t="s">
        <v>23052</v>
      </c>
      <c r="U288" s="5"/>
      <c r="W288" s="56"/>
    </row>
    <row r="289" spans="1:23" ht="16" customHeight="1">
      <c r="A289" s="8">
        <v>286</v>
      </c>
      <c r="B289" s="8" t="s">
        <v>18360</v>
      </c>
      <c r="C289" s="8" t="s">
        <v>2084</v>
      </c>
      <c r="D289" s="470" t="s">
        <v>4329</v>
      </c>
      <c r="E289" s="470"/>
      <c r="F289" s="49"/>
      <c r="G289" s="49"/>
      <c r="H289" s="49" t="s">
        <v>10337</v>
      </c>
      <c r="I289" s="8" t="s">
        <v>21</v>
      </c>
      <c r="J289" s="8" t="str">
        <f>IF('NB files'!L289&gt;0, "Y", "N")</f>
        <v>N</v>
      </c>
      <c r="K289" s="529"/>
      <c r="L289" s="470"/>
      <c r="M289" s="470" t="s">
        <v>22286</v>
      </c>
      <c r="N289" s="624" t="s">
        <v>459</v>
      </c>
      <c r="O289" s="470"/>
      <c r="P289" s="470"/>
      <c r="Q289" s="524"/>
      <c r="R289" s="83"/>
      <c r="S289" s="8" t="s">
        <v>3390</v>
      </c>
      <c r="T289" s="8" t="s">
        <v>23052</v>
      </c>
      <c r="U289" s="5"/>
      <c r="W289" s="56"/>
    </row>
    <row r="290" spans="1:23" ht="16" customHeight="1">
      <c r="A290" s="8">
        <v>287</v>
      </c>
      <c r="B290" s="8" t="s">
        <v>18360</v>
      </c>
      <c r="C290" s="8" t="s">
        <v>2086</v>
      </c>
      <c r="D290" s="470" t="s">
        <v>4329</v>
      </c>
      <c r="E290" s="470"/>
      <c r="F290" s="49"/>
      <c r="G290" s="49"/>
      <c r="H290" s="49" t="s">
        <v>10338</v>
      </c>
      <c r="I290" s="8" t="s">
        <v>21</v>
      </c>
      <c r="J290" s="8" t="str">
        <f>IF('NB files'!L290&gt;0, "Y", "N")</f>
        <v>N</v>
      </c>
      <c r="K290" s="529"/>
      <c r="L290" s="470"/>
      <c r="M290" s="470" t="s">
        <v>22286</v>
      </c>
      <c r="N290" s="624" t="s">
        <v>464</v>
      </c>
      <c r="O290" s="470"/>
      <c r="P290" s="470"/>
      <c r="Q290" s="524"/>
      <c r="R290" s="83"/>
      <c r="S290" s="8" t="s">
        <v>3390</v>
      </c>
      <c r="T290" s="8" t="s">
        <v>23052</v>
      </c>
      <c r="U290" s="5"/>
      <c r="W290" s="56"/>
    </row>
    <row r="291" spans="1:23" ht="16" customHeight="1">
      <c r="A291" s="8">
        <v>288</v>
      </c>
      <c r="B291" s="8" t="s">
        <v>18360</v>
      </c>
      <c r="C291" s="8" t="s">
        <v>2088</v>
      </c>
      <c r="D291" s="470" t="s">
        <v>4329</v>
      </c>
      <c r="E291" s="470"/>
      <c r="F291" s="49"/>
      <c r="G291" s="49"/>
      <c r="H291" s="49" t="s">
        <v>10339</v>
      </c>
      <c r="I291" s="8" t="s">
        <v>21</v>
      </c>
      <c r="J291" s="8" t="str">
        <f>IF('NB files'!L291&gt;0, "Y", "N")</f>
        <v>N</v>
      </c>
      <c r="K291" s="529"/>
      <c r="L291" s="470"/>
      <c r="M291" s="470" t="s">
        <v>22286</v>
      </c>
      <c r="N291" s="624" t="s">
        <v>457</v>
      </c>
      <c r="O291" s="470"/>
      <c r="P291" s="470"/>
      <c r="Q291" s="524"/>
      <c r="R291" s="83"/>
      <c r="S291" s="8" t="s">
        <v>3390</v>
      </c>
      <c r="T291" s="8" t="s">
        <v>23052</v>
      </c>
      <c r="U291" s="5"/>
      <c r="W291" s="56"/>
    </row>
    <row r="292" spans="1:23" ht="16" customHeight="1">
      <c r="A292" s="8">
        <v>289</v>
      </c>
      <c r="B292" s="8" t="s">
        <v>18360</v>
      </c>
      <c r="C292" s="8" t="s">
        <v>2090</v>
      </c>
      <c r="D292" s="470" t="s">
        <v>4329</v>
      </c>
      <c r="E292" s="470"/>
      <c r="F292" s="49"/>
      <c r="G292" s="49"/>
      <c r="H292" s="49" t="s">
        <v>10340</v>
      </c>
      <c r="I292" s="8" t="s">
        <v>21</v>
      </c>
      <c r="J292" s="8" t="str">
        <f>IF('NB files'!L292&gt;0, "Y", "N")</f>
        <v>N</v>
      </c>
      <c r="K292" s="529"/>
      <c r="L292" s="470"/>
      <c r="M292" s="470" t="s">
        <v>22286</v>
      </c>
      <c r="N292" s="624" t="s">
        <v>449</v>
      </c>
      <c r="O292" s="470"/>
      <c r="P292" s="470"/>
      <c r="Q292" s="524"/>
      <c r="R292" s="83"/>
      <c r="S292" s="8" t="s">
        <v>3390</v>
      </c>
      <c r="T292" s="8" t="s">
        <v>23052</v>
      </c>
      <c r="U292" s="5"/>
      <c r="W292" s="56"/>
    </row>
    <row r="293" spans="1:23" ht="16" customHeight="1">
      <c r="A293" s="8">
        <v>290</v>
      </c>
      <c r="B293" s="8" t="s">
        <v>18360</v>
      </c>
      <c r="C293" s="8" t="s">
        <v>2092</v>
      </c>
      <c r="D293" s="470" t="s">
        <v>4329</v>
      </c>
      <c r="E293" s="470"/>
      <c r="F293" s="49"/>
      <c r="G293" s="49"/>
      <c r="H293" s="49" t="s">
        <v>10341</v>
      </c>
      <c r="I293" s="8" t="s">
        <v>21</v>
      </c>
      <c r="J293" s="8" t="str">
        <f>IF('NB files'!L293&gt;0, "Y", "N")</f>
        <v>N</v>
      </c>
      <c r="K293" s="529"/>
      <c r="L293" s="470"/>
      <c r="M293" s="470" t="s">
        <v>22286</v>
      </c>
      <c r="N293" s="624" t="s">
        <v>466</v>
      </c>
      <c r="O293" s="470"/>
      <c r="P293" s="470"/>
      <c r="Q293" s="524"/>
      <c r="R293" s="83"/>
      <c r="S293" s="8" t="s">
        <v>3390</v>
      </c>
      <c r="T293" s="8" t="s">
        <v>23052</v>
      </c>
      <c r="U293" s="5"/>
      <c r="W293" s="56"/>
    </row>
    <row r="294" spans="1:23" ht="16" customHeight="1">
      <c r="A294" s="8">
        <v>291</v>
      </c>
      <c r="B294" s="8" t="s">
        <v>18360</v>
      </c>
      <c r="C294" s="8" t="s">
        <v>2094</v>
      </c>
      <c r="D294" s="470" t="s">
        <v>4329</v>
      </c>
      <c r="E294" s="470"/>
      <c r="F294" s="49"/>
      <c r="G294" s="49"/>
      <c r="H294" s="49" t="s">
        <v>10342</v>
      </c>
      <c r="I294" s="8" t="s">
        <v>21</v>
      </c>
      <c r="J294" s="8" t="str">
        <f>IF('NB files'!L294&gt;0, "Y", "N")</f>
        <v>N</v>
      </c>
      <c r="K294" s="529"/>
      <c r="L294" s="470"/>
      <c r="M294" s="470" t="s">
        <v>22286</v>
      </c>
      <c r="N294" s="624" t="s">
        <v>9980</v>
      </c>
      <c r="O294" s="470"/>
      <c r="P294" s="470"/>
      <c r="Q294" s="524"/>
      <c r="R294" s="83"/>
      <c r="S294" s="8" t="s">
        <v>3390</v>
      </c>
      <c r="T294" s="8" t="s">
        <v>23052</v>
      </c>
      <c r="U294" s="5"/>
      <c r="W294" s="56"/>
    </row>
    <row r="295" spans="1:23" ht="16" customHeight="1">
      <c r="A295" s="8">
        <v>292</v>
      </c>
      <c r="B295" s="8" t="s">
        <v>18360</v>
      </c>
      <c r="C295" s="8" t="s">
        <v>2096</v>
      </c>
      <c r="D295" s="470" t="s">
        <v>4329</v>
      </c>
      <c r="E295" s="470"/>
      <c r="F295" s="49"/>
      <c r="G295" s="49"/>
      <c r="H295" s="49" t="s">
        <v>10343</v>
      </c>
      <c r="I295" s="8" t="s">
        <v>21</v>
      </c>
      <c r="J295" s="8" t="str">
        <f>IF('NB files'!L295&gt;0, "Y", "N")</f>
        <v>N</v>
      </c>
      <c r="K295" s="529"/>
      <c r="L295" s="470"/>
      <c r="M295" s="470" t="s">
        <v>22286</v>
      </c>
      <c r="N295" s="624" t="s">
        <v>10805</v>
      </c>
      <c r="O295" s="470"/>
      <c r="P295" s="470"/>
      <c r="Q295" s="524"/>
      <c r="R295" s="83"/>
      <c r="S295" s="8" t="s">
        <v>3390</v>
      </c>
      <c r="T295" s="8" t="s">
        <v>23052</v>
      </c>
      <c r="U295" s="5"/>
      <c r="W295" s="56"/>
    </row>
    <row r="296" spans="1:23" ht="16" customHeight="1">
      <c r="A296" s="8">
        <v>293</v>
      </c>
      <c r="B296" s="8" t="s">
        <v>18360</v>
      </c>
      <c r="C296" s="8" t="s">
        <v>2098</v>
      </c>
      <c r="D296" s="470" t="s">
        <v>4329</v>
      </c>
      <c r="E296" s="470"/>
      <c r="F296" s="49"/>
      <c r="G296" s="49"/>
      <c r="H296" s="49" t="s">
        <v>10344</v>
      </c>
      <c r="I296" s="8" t="s">
        <v>21</v>
      </c>
      <c r="J296" s="8" t="str">
        <f>IF('NB files'!L296&gt;0, "Y", "N")</f>
        <v>N</v>
      </c>
      <c r="K296" s="529"/>
      <c r="L296" s="470"/>
      <c r="M296" s="470" t="s">
        <v>22286</v>
      </c>
      <c r="N296" s="624" t="s">
        <v>464</v>
      </c>
      <c r="O296" s="470"/>
      <c r="P296" s="470"/>
      <c r="Q296" s="524"/>
      <c r="R296" s="83"/>
      <c r="S296" s="8" t="s">
        <v>3390</v>
      </c>
      <c r="T296" s="8" t="s">
        <v>23052</v>
      </c>
      <c r="U296" s="5"/>
      <c r="W296" s="56"/>
    </row>
    <row r="297" spans="1:23" ht="16" customHeight="1">
      <c r="A297" s="8">
        <v>294</v>
      </c>
      <c r="B297" s="8" t="s">
        <v>18360</v>
      </c>
      <c r="C297" s="8" t="s">
        <v>2100</v>
      </c>
      <c r="D297" s="470" t="s">
        <v>4329</v>
      </c>
      <c r="E297" s="470"/>
      <c r="F297" s="49"/>
      <c r="G297" s="49"/>
      <c r="H297" s="49" t="s">
        <v>10345</v>
      </c>
      <c r="I297" s="8" t="s">
        <v>21</v>
      </c>
      <c r="J297" s="8" t="str">
        <f>IF('NB files'!L297&gt;0, "Y", "N")</f>
        <v>N</v>
      </c>
      <c r="K297" s="529"/>
      <c r="L297" s="470"/>
      <c r="M297" s="470" t="s">
        <v>22286</v>
      </c>
      <c r="N297" s="624" t="s">
        <v>9987</v>
      </c>
      <c r="O297" s="470"/>
      <c r="P297" s="470"/>
      <c r="Q297" s="524"/>
      <c r="R297" s="83"/>
      <c r="S297" s="8" t="s">
        <v>3390</v>
      </c>
      <c r="T297" s="8" t="s">
        <v>23052</v>
      </c>
      <c r="U297" s="5"/>
      <c r="W297" s="56"/>
    </row>
    <row r="298" spans="1:23" ht="16" customHeight="1">
      <c r="A298" s="8">
        <v>295</v>
      </c>
      <c r="B298" s="8" t="s">
        <v>18360</v>
      </c>
      <c r="C298" s="8" t="s">
        <v>2102</v>
      </c>
      <c r="D298" s="470" t="s">
        <v>4329</v>
      </c>
      <c r="E298" s="470"/>
      <c r="F298" s="49"/>
      <c r="G298" s="49"/>
      <c r="H298" s="49" t="s">
        <v>10346</v>
      </c>
      <c r="I298" s="8" t="s">
        <v>21</v>
      </c>
      <c r="J298" s="8" t="str">
        <f>IF('NB files'!L298&gt;0, "Y", "N")</f>
        <v>N</v>
      </c>
      <c r="K298" s="529"/>
      <c r="L298" s="470"/>
      <c r="M298" s="470" t="s">
        <v>22286</v>
      </c>
      <c r="N298" s="624" t="s">
        <v>480</v>
      </c>
      <c r="O298" s="470"/>
      <c r="P298" s="470"/>
      <c r="Q298" s="524"/>
      <c r="R298" s="83"/>
      <c r="S298" s="8" t="s">
        <v>3390</v>
      </c>
      <c r="T298" s="8" t="s">
        <v>23052</v>
      </c>
      <c r="U298" s="5"/>
      <c r="W298" s="56"/>
    </row>
    <row r="299" spans="1:23" ht="16" customHeight="1">
      <c r="A299" s="8">
        <v>296</v>
      </c>
      <c r="B299" s="8" t="s">
        <v>18360</v>
      </c>
      <c r="C299" s="8" t="s">
        <v>2104</v>
      </c>
      <c r="D299" s="470" t="s">
        <v>4329</v>
      </c>
      <c r="E299" s="470"/>
      <c r="F299" s="49"/>
      <c r="G299" s="49"/>
      <c r="H299" s="49" t="s">
        <v>10347</v>
      </c>
      <c r="I299" s="8" t="s">
        <v>21</v>
      </c>
      <c r="J299" s="8" t="str">
        <f>IF('NB files'!L299&gt;0, "Y", "N")</f>
        <v>N</v>
      </c>
      <c r="K299" s="529"/>
      <c r="L299" s="470"/>
      <c r="M299" s="470" t="s">
        <v>22286</v>
      </c>
      <c r="N299" s="624" t="s">
        <v>9981</v>
      </c>
      <c r="O299" s="470"/>
      <c r="P299" s="470"/>
      <c r="Q299" s="524"/>
      <c r="R299" s="83"/>
      <c r="S299" s="8" t="s">
        <v>3390</v>
      </c>
      <c r="T299" s="8" t="s">
        <v>23052</v>
      </c>
      <c r="U299" s="5"/>
      <c r="W299" s="56"/>
    </row>
    <row r="300" spans="1:23" ht="16" customHeight="1">
      <c r="A300" s="8">
        <v>297</v>
      </c>
      <c r="B300" s="8" t="s">
        <v>18360</v>
      </c>
      <c r="C300" s="8" t="s">
        <v>2106</v>
      </c>
      <c r="D300" s="470" t="s">
        <v>4329</v>
      </c>
      <c r="E300" s="470"/>
      <c r="F300" s="49"/>
      <c r="G300" s="49"/>
      <c r="H300" s="49" t="s">
        <v>10348</v>
      </c>
      <c r="I300" s="8" t="s">
        <v>21</v>
      </c>
      <c r="J300" s="8" t="str">
        <f>IF('NB files'!L300&gt;0, "Y", "N")</f>
        <v>N</v>
      </c>
      <c r="K300" s="529"/>
      <c r="L300" s="470"/>
      <c r="M300" s="470" t="s">
        <v>22286</v>
      </c>
      <c r="N300" s="624" t="s">
        <v>10870</v>
      </c>
      <c r="O300" s="470"/>
      <c r="P300" s="470"/>
      <c r="Q300" s="524"/>
      <c r="R300" s="83"/>
      <c r="S300" s="8" t="s">
        <v>3390</v>
      </c>
      <c r="T300" s="8" t="s">
        <v>23052</v>
      </c>
      <c r="U300" s="5"/>
      <c r="W300" s="56"/>
    </row>
    <row r="301" spans="1:23" ht="16" customHeight="1">
      <c r="A301" s="8">
        <v>298</v>
      </c>
      <c r="B301" s="8" t="s">
        <v>18360</v>
      </c>
      <c r="C301" s="8" t="s">
        <v>2108</v>
      </c>
      <c r="D301" s="470" t="s">
        <v>4329</v>
      </c>
      <c r="E301" s="470"/>
      <c r="F301" s="49"/>
      <c r="G301" s="49"/>
      <c r="H301" s="49" t="s">
        <v>10349</v>
      </c>
      <c r="I301" s="8" t="s">
        <v>21</v>
      </c>
      <c r="J301" s="8" t="str">
        <f>IF('NB files'!L301&gt;0, "Y", "N")</f>
        <v>N</v>
      </c>
      <c r="K301" s="529"/>
      <c r="L301" s="470"/>
      <c r="M301" s="470" t="s">
        <v>22286</v>
      </c>
      <c r="N301" s="624" t="s">
        <v>449</v>
      </c>
      <c r="O301" s="470"/>
      <c r="P301" s="470"/>
      <c r="Q301" s="524"/>
      <c r="R301" s="83"/>
      <c r="S301" s="8" t="s">
        <v>3390</v>
      </c>
      <c r="T301" s="8" t="s">
        <v>23052</v>
      </c>
      <c r="U301" s="5"/>
      <c r="W301" s="56"/>
    </row>
    <row r="302" spans="1:23" ht="16" customHeight="1">
      <c r="A302" s="8">
        <v>299</v>
      </c>
      <c r="B302" s="8" t="s">
        <v>18360</v>
      </c>
      <c r="C302" s="8" t="s">
        <v>2110</v>
      </c>
      <c r="D302" s="470" t="s">
        <v>4329</v>
      </c>
      <c r="E302" s="470"/>
      <c r="F302" s="49"/>
      <c r="G302" s="49"/>
      <c r="H302" s="49" t="s">
        <v>10350</v>
      </c>
      <c r="I302" s="8" t="s">
        <v>21</v>
      </c>
      <c r="J302" s="8" t="str">
        <f>IF('NB files'!L302&gt;0, "Y", "N")</f>
        <v>N</v>
      </c>
      <c r="K302" s="529"/>
      <c r="L302" s="470"/>
      <c r="M302" s="470" t="s">
        <v>22286</v>
      </c>
      <c r="N302" s="624" t="s">
        <v>465</v>
      </c>
      <c r="O302" s="470"/>
      <c r="P302" s="470"/>
      <c r="Q302" s="524"/>
      <c r="R302" s="83"/>
      <c r="S302" s="8" t="s">
        <v>3390</v>
      </c>
      <c r="T302" s="8" t="s">
        <v>23052</v>
      </c>
      <c r="U302" s="5"/>
      <c r="W302" s="56"/>
    </row>
    <row r="303" spans="1:23" ht="16" customHeight="1">
      <c r="A303" s="8">
        <v>300</v>
      </c>
      <c r="B303" s="8" t="s">
        <v>18360</v>
      </c>
      <c r="C303" s="8" t="s">
        <v>2112</v>
      </c>
      <c r="D303" s="470" t="s">
        <v>4329</v>
      </c>
      <c r="E303" s="470"/>
      <c r="F303" s="49"/>
      <c r="G303" s="49"/>
      <c r="H303" s="49" t="s">
        <v>10351</v>
      </c>
      <c r="I303" s="8" t="s">
        <v>21</v>
      </c>
      <c r="J303" s="8" t="str">
        <f>IF('NB files'!L303&gt;0, "Y", "N")</f>
        <v>N</v>
      </c>
      <c r="K303" s="529"/>
      <c r="L303" s="470"/>
      <c r="M303" s="470" t="s">
        <v>22286</v>
      </c>
      <c r="N303" s="624" t="s">
        <v>478</v>
      </c>
      <c r="O303" s="470"/>
      <c r="P303" s="470"/>
      <c r="Q303" s="524"/>
      <c r="R303" s="83"/>
      <c r="S303" s="8" t="s">
        <v>3390</v>
      </c>
      <c r="T303" s="8" t="s">
        <v>23052</v>
      </c>
      <c r="U303" s="5"/>
      <c r="W303" s="56"/>
    </row>
    <row r="304" spans="1:23" ht="16" customHeight="1">
      <c r="A304" s="8">
        <v>301</v>
      </c>
      <c r="B304" s="8" t="s">
        <v>18360</v>
      </c>
      <c r="C304" s="8" t="s">
        <v>2114</v>
      </c>
      <c r="D304" s="470" t="s">
        <v>4329</v>
      </c>
      <c r="E304" s="470"/>
      <c r="F304" s="49"/>
      <c r="G304" s="49"/>
      <c r="H304" s="49" t="s">
        <v>10352</v>
      </c>
      <c r="I304" s="8" t="s">
        <v>21</v>
      </c>
      <c r="J304" s="8" t="str">
        <f>IF('NB files'!L304&gt;0, "Y", "N")</f>
        <v>N</v>
      </c>
      <c r="K304" s="529"/>
      <c r="L304" s="470"/>
      <c r="M304" s="470" t="s">
        <v>22286</v>
      </c>
      <c r="N304" s="624" t="s">
        <v>477</v>
      </c>
      <c r="O304" s="470"/>
      <c r="P304" s="470"/>
      <c r="Q304" s="524"/>
      <c r="R304" s="83"/>
      <c r="S304" s="8" t="s">
        <v>3390</v>
      </c>
      <c r="T304" s="8" t="s">
        <v>23052</v>
      </c>
      <c r="U304" s="5"/>
      <c r="W304" s="56"/>
    </row>
    <row r="305" spans="1:23" ht="16" customHeight="1">
      <c r="A305" s="8">
        <v>302</v>
      </c>
      <c r="B305" s="8" t="s">
        <v>18360</v>
      </c>
      <c r="C305" s="8" t="s">
        <v>2116</v>
      </c>
      <c r="D305" s="470" t="s">
        <v>4329</v>
      </c>
      <c r="E305" s="470"/>
      <c r="F305" s="49"/>
      <c r="G305" s="49"/>
      <c r="H305" s="49" t="s">
        <v>10353</v>
      </c>
      <c r="I305" s="8" t="s">
        <v>21</v>
      </c>
      <c r="J305" s="8" t="str">
        <f>IF('NB files'!L305&gt;0, "Y", "N")</f>
        <v>N</v>
      </c>
      <c r="K305" s="529"/>
      <c r="L305" s="470"/>
      <c r="M305" s="470" t="s">
        <v>22286</v>
      </c>
      <c r="N305" s="624" t="s">
        <v>9987</v>
      </c>
      <c r="O305" s="470"/>
      <c r="P305" s="470"/>
      <c r="Q305" s="524"/>
      <c r="R305" s="83"/>
      <c r="S305" s="8" t="s">
        <v>3390</v>
      </c>
      <c r="T305" s="8" t="s">
        <v>23052</v>
      </c>
      <c r="U305" s="5"/>
      <c r="W305" s="56"/>
    </row>
    <row r="306" spans="1:23" ht="16" customHeight="1">
      <c r="A306" s="8">
        <v>303</v>
      </c>
      <c r="B306" s="8" t="s">
        <v>18360</v>
      </c>
      <c r="C306" s="8" t="s">
        <v>2118</v>
      </c>
      <c r="D306" s="470" t="s">
        <v>4329</v>
      </c>
      <c r="E306" s="470"/>
      <c r="F306" s="49"/>
      <c r="G306" s="49"/>
      <c r="H306" s="49" t="s">
        <v>10354</v>
      </c>
      <c r="I306" s="8" t="s">
        <v>21</v>
      </c>
      <c r="J306" s="8" t="str">
        <f>IF('NB files'!L306&gt;0, "Y", "N")</f>
        <v>N</v>
      </c>
      <c r="K306" s="529"/>
      <c r="L306" s="470"/>
      <c r="M306" s="470" t="s">
        <v>22286</v>
      </c>
      <c r="N306" s="624" t="s">
        <v>449</v>
      </c>
      <c r="O306" s="470"/>
      <c r="P306" s="470"/>
      <c r="Q306" s="524"/>
      <c r="R306" s="83"/>
      <c r="S306" s="8" t="s">
        <v>3390</v>
      </c>
      <c r="T306" s="8" t="s">
        <v>23052</v>
      </c>
      <c r="U306" s="5"/>
      <c r="W306" s="56"/>
    </row>
    <row r="307" spans="1:23" ht="16" customHeight="1">
      <c r="A307" s="8">
        <v>304</v>
      </c>
      <c r="B307" s="8" t="s">
        <v>18360</v>
      </c>
      <c r="C307" s="8" t="s">
        <v>2120</v>
      </c>
      <c r="D307" s="470" t="s">
        <v>4329</v>
      </c>
      <c r="E307" s="470"/>
      <c r="F307" s="49"/>
      <c r="G307" s="49"/>
      <c r="H307" s="49" t="s">
        <v>10355</v>
      </c>
      <c r="I307" s="8" t="s">
        <v>21</v>
      </c>
      <c r="J307" s="8" t="str">
        <f>IF('NB files'!L307&gt;0, "Y", "N")</f>
        <v>N</v>
      </c>
      <c r="K307" s="529"/>
      <c r="L307" s="470"/>
      <c r="M307" s="470" t="s">
        <v>22286</v>
      </c>
      <c r="N307" s="624" t="s">
        <v>9996</v>
      </c>
      <c r="O307" s="470"/>
      <c r="P307" s="470"/>
      <c r="Q307" s="524"/>
      <c r="R307" s="83"/>
      <c r="S307" s="8" t="s">
        <v>3390</v>
      </c>
      <c r="T307" s="8" t="s">
        <v>23052</v>
      </c>
      <c r="U307" s="5"/>
      <c r="W307" s="56"/>
    </row>
    <row r="308" spans="1:23" ht="16" customHeight="1">
      <c r="A308" s="8">
        <v>305</v>
      </c>
      <c r="B308" s="8" t="s">
        <v>18360</v>
      </c>
      <c r="C308" s="8" t="s">
        <v>2122</v>
      </c>
      <c r="D308" s="470" t="s">
        <v>4329</v>
      </c>
      <c r="E308" s="470"/>
      <c r="F308" s="49"/>
      <c r="G308" s="49"/>
      <c r="H308" s="49" t="s">
        <v>10356</v>
      </c>
      <c r="I308" s="8" t="s">
        <v>21</v>
      </c>
      <c r="J308" s="8" t="str">
        <f>IF('NB files'!L308&gt;0, "Y", "N")</f>
        <v>N</v>
      </c>
      <c r="K308" s="529"/>
      <c r="L308" s="470"/>
      <c r="M308" s="470" t="s">
        <v>22286</v>
      </c>
      <c r="N308" s="624" t="s">
        <v>22734</v>
      </c>
      <c r="O308" s="470"/>
      <c r="P308" s="470"/>
      <c r="Q308" s="524"/>
      <c r="R308" s="83"/>
      <c r="S308" s="8" t="s">
        <v>3390</v>
      </c>
      <c r="T308" s="8" t="s">
        <v>23052</v>
      </c>
      <c r="U308" s="5"/>
      <c r="W308" s="56"/>
    </row>
    <row r="309" spans="1:23" ht="16" customHeight="1">
      <c r="A309" s="8">
        <v>306</v>
      </c>
      <c r="B309" s="8" t="s">
        <v>18360</v>
      </c>
      <c r="C309" s="8" t="s">
        <v>2124</v>
      </c>
      <c r="D309" s="470" t="s">
        <v>4329</v>
      </c>
      <c r="E309" s="470"/>
      <c r="F309" s="49"/>
      <c r="G309" s="49"/>
      <c r="H309" s="49" t="s">
        <v>10357</v>
      </c>
      <c r="I309" s="8" t="s">
        <v>21</v>
      </c>
      <c r="J309" s="8" t="str">
        <f>IF('NB files'!L309&gt;0, "Y", "N")</f>
        <v>N</v>
      </c>
      <c r="K309" s="529"/>
      <c r="L309" s="470"/>
      <c r="M309" s="470" t="s">
        <v>22286</v>
      </c>
      <c r="N309" s="624" t="s">
        <v>459</v>
      </c>
      <c r="O309" s="470"/>
      <c r="P309" s="470"/>
      <c r="Q309" s="524"/>
      <c r="R309" s="83"/>
      <c r="S309" s="8" t="s">
        <v>3390</v>
      </c>
      <c r="T309" s="8" t="s">
        <v>23052</v>
      </c>
      <c r="U309" s="5"/>
      <c r="W309" s="56"/>
    </row>
    <row r="310" spans="1:23" ht="16" customHeight="1">
      <c r="A310" s="8">
        <v>307</v>
      </c>
      <c r="B310" s="8" t="s">
        <v>18360</v>
      </c>
      <c r="C310" s="8" t="s">
        <v>2126</v>
      </c>
      <c r="D310" s="470" t="s">
        <v>4329</v>
      </c>
      <c r="E310" s="470"/>
      <c r="F310" s="49"/>
      <c r="G310" s="49"/>
      <c r="H310" s="49" t="s">
        <v>10358</v>
      </c>
      <c r="I310" s="8" t="s">
        <v>21</v>
      </c>
      <c r="J310" s="8" t="str">
        <f>IF('NB files'!L310&gt;0, "Y", "N")</f>
        <v>N</v>
      </c>
      <c r="K310" s="529"/>
      <c r="L310" s="470"/>
      <c r="M310" s="470" t="s">
        <v>22286</v>
      </c>
      <c r="N310" s="624" t="s">
        <v>476</v>
      </c>
      <c r="O310" s="470"/>
      <c r="P310" s="470"/>
      <c r="Q310" s="524"/>
      <c r="R310" s="83"/>
      <c r="S310" s="8" t="s">
        <v>3390</v>
      </c>
      <c r="T310" s="8" t="s">
        <v>23052</v>
      </c>
      <c r="U310" s="5"/>
      <c r="W310" s="56"/>
    </row>
    <row r="311" spans="1:23" ht="16" customHeight="1">
      <c r="A311" s="8">
        <v>308</v>
      </c>
      <c r="B311" s="8" t="s">
        <v>18360</v>
      </c>
      <c r="C311" s="8" t="s">
        <v>2128</v>
      </c>
      <c r="D311" s="470" t="s">
        <v>4329</v>
      </c>
      <c r="E311" s="470"/>
      <c r="F311" s="49"/>
      <c r="G311" s="49"/>
      <c r="H311" s="49" t="s">
        <v>10359</v>
      </c>
      <c r="I311" s="8" t="s">
        <v>21</v>
      </c>
      <c r="J311" s="8" t="str">
        <f>IF('NB files'!L311&gt;0, "Y", "N")</f>
        <v>N</v>
      </c>
      <c r="K311" s="529"/>
      <c r="L311" s="470"/>
      <c r="M311" s="470" t="s">
        <v>22286</v>
      </c>
      <c r="N311" s="624" t="s">
        <v>449</v>
      </c>
      <c r="O311" s="470"/>
      <c r="P311" s="470"/>
      <c r="Q311" s="524"/>
      <c r="R311" s="83"/>
      <c r="S311" s="8" t="s">
        <v>3390</v>
      </c>
      <c r="T311" s="8" t="s">
        <v>23052</v>
      </c>
      <c r="U311" s="5"/>
      <c r="W311" s="56"/>
    </row>
    <row r="312" spans="1:23" ht="16" customHeight="1">
      <c r="A312" s="8">
        <v>309</v>
      </c>
      <c r="B312" s="8" t="s">
        <v>18360</v>
      </c>
      <c r="C312" s="8" t="s">
        <v>2130</v>
      </c>
      <c r="D312" s="470" t="s">
        <v>4329</v>
      </c>
      <c r="E312" s="470"/>
      <c r="F312" s="49"/>
      <c r="G312" s="49"/>
      <c r="H312" s="49" t="s">
        <v>10360</v>
      </c>
      <c r="I312" s="8" t="s">
        <v>21</v>
      </c>
      <c r="J312" s="8" t="str">
        <f>IF('NB files'!L312&gt;0, "Y", "N")</f>
        <v>N</v>
      </c>
      <c r="K312" s="529"/>
      <c r="L312" s="470"/>
      <c r="M312" s="470" t="s">
        <v>22286</v>
      </c>
      <c r="N312" s="624" t="s">
        <v>9987</v>
      </c>
      <c r="O312" s="470"/>
      <c r="P312" s="470"/>
      <c r="Q312" s="524"/>
      <c r="R312" s="83"/>
      <c r="S312" s="8" t="s">
        <v>3390</v>
      </c>
      <c r="T312" s="8" t="s">
        <v>23052</v>
      </c>
      <c r="U312" s="5"/>
      <c r="W312" s="56"/>
    </row>
    <row r="313" spans="1:23" ht="16" customHeight="1">
      <c r="A313" s="8">
        <v>310</v>
      </c>
      <c r="B313" s="8" t="s">
        <v>18360</v>
      </c>
      <c r="C313" s="8" t="s">
        <v>2132</v>
      </c>
      <c r="D313" s="470" t="s">
        <v>4329</v>
      </c>
      <c r="E313" s="470"/>
      <c r="F313" s="49"/>
      <c r="G313" s="49"/>
      <c r="H313" s="49" t="s">
        <v>10361</v>
      </c>
      <c r="I313" s="8" t="s">
        <v>21</v>
      </c>
      <c r="J313" s="8" t="str">
        <f>IF('NB files'!L313&gt;0, "Y", "N")</f>
        <v>N</v>
      </c>
      <c r="K313" s="529"/>
      <c r="L313" s="470"/>
      <c r="M313" s="470" t="s">
        <v>22286</v>
      </c>
      <c r="N313" s="624" t="s">
        <v>460</v>
      </c>
      <c r="O313" s="470"/>
      <c r="P313" s="470"/>
      <c r="Q313" s="524"/>
      <c r="R313" s="83"/>
      <c r="S313" s="8" t="s">
        <v>3390</v>
      </c>
      <c r="T313" s="8" t="s">
        <v>23052</v>
      </c>
      <c r="U313" s="5"/>
      <c r="W313" s="56"/>
    </row>
    <row r="314" spans="1:23" ht="16" customHeight="1">
      <c r="A314" s="8">
        <v>311</v>
      </c>
      <c r="B314" s="8" t="s">
        <v>18360</v>
      </c>
      <c r="C314" s="8" t="s">
        <v>2134</v>
      </c>
      <c r="D314" s="470" t="s">
        <v>4329</v>
      </c>
      <c r="E314" s="470"/>
      <c r="F314" s="49"/>
      <c r="G314" s="49"/>
      <c r="H314" s="49" t="s">
        <v>10362</v>
      </c>
      <c r="I314" s="8" t="s">
        <v>21</v>
      </c>
      <c r="J314" s="8" t="str">
        <f>IF('NB files'!L314&gt;0, "Y", "N")</f>
        <v>N</v>
      </c>
      <c r="K314" s="529"/>
      <c r="L314" s="470"/>
      <c r="M314" s="470" t="s">
        <v>22286</v>
      </c>
      <c r="N314" s="624" t="s">
        <v>466</v>
      </c>
      <c r="O314" s="470"/>
      <c r="P314" s="470"/>
      <c r="Q314" s="524"/>
      <c r="R314" s="83"/>
      <c r="S314" s="8" t="s">
        <v>3390</v>
      </c>
      <c r="T314" s="8" t="s">
        <v>23052</v>
      </c>
      <c r="U314" s="5"/>
      <c r="W314" s="56"/>
    </row>
    <row r="315" spans="1:23" ht="16" customHeight="1">
      <c r="A315" s="8">
        <v>312</v>
      </c>
      <c r="B315" s="8" t="s">
        <v>18360</v>
      </c>
      <c r="C315" s="8" t="s">
        <v>2136</v>
      </c>
      <c r="D315" s="470" t="s">
        <v>4329</v>
      </c>
      <c r="E315" s="470"/>
      <c r="F315" s="49"/>
      <c r="G315" s="49"/>
      <c r="H315" s="49" t="s">
        <v>10363</v>
      </c>
      <c r="I315" s="8" t="s">
        <v>21</v>
      </c>
      <c r="J315" s="8" t="str">
        <f>IF('NB files'!L315&gt;0, "Y", "N")</f>
        <v>N</v>
      </c>
      <c r="K315" s="529"/>
      <c r="L315" s="470"/>
      <c r="M315" s="470" t="s">
        <v>22286</v>
      </c>
      <c r="N315" s="624" t="s">
        <v>476</v>
      </c>
      <c r="O315" s="470"/>
      <c r="P315" s="470"/>
      <c r="Q315" s="524"/>
      <c r="R315" s="83"/>
      <c r="S315" s="8" t="s">
        <v>3390</v>
      </c>
      <c r="T315" s="8" t="s">
        <v>23052</v>
      </c>
      <c r="U315" s="5"/>
      <c r="W315" s="56"/>
    </row>
    <row r="316" spans="1:23" ht="16" customHeight="1">
      <c r="A316" s="8">
        <v>313</v>
      </c>
      <c r="B316" s="8" t="s">
        <v>18360</v>
      </c>
      <c r="C316" s="8" t="s">
        <v>2138</v>
      </c>
      <c r="D316" s="470" t="s">
        <v>4329</v>
      </c>
      <c r="E316" s="470"/>
      <c r="F316" s="49"/>
      <c r="G316" s="49"/>
      <c r="H316" s="49" t="s">
        <v>10364</v>
      </c>
      <c r="I316" s="8" t="s">
        <v>21</v>
      </c>
      <c r="J316" s="8" t="str">
        <f>IF('NB files'!L316&gt;0, "Y", "N")</f>
        <v>N</v>
      </c>
      <c r="K316" s="529"/>
      <c r="L316" s="470"/>
      <c r="M316" s="470" t="s">
        <v>22286</v>
      </c>
      <c r="N316" s="624" t="s">
        <v>474</v>
      </c>
      <c r="O316" s="470"/>
      <c r="P316" s="470"/>
      <c r="Q316" s="524"/>
      <c r="R316" s="83"/>
      <c r="S316" s="8" t="s">
        <v>3390</v>
      </c>
      <c r="T316" s="8" t="s">
        <v>23052</v>
      </c>
      <c r="U316" s="5"/>
      <c r="W316" s="56"/>
    </row>
    <row r="317" spans="1:23" ht="16" customHeight="1">
      <c r="A317" s="8">
        <v>314</v>
      </c>
      <c r="B317" s="8" t="s">
        <v>18360</v>
      </c>
      <c r="C317" s="8" t="s">
        <v>2140</v>
      </c>
      <c r="D317" s="470" t="s">
        <v>4329</v>
      </c>
      <c r="E317" s="470"/>
      <c r="F317" s="49"/>
      <c r="G317" s="49"/>
      <c r="H317" s="49" t="s">
        <v>10365</v>
      </c>
      <c r="I317" s="8" t="s">
        <v>21</v>
      </c>
      <c r="J317" s="8" t="str">
        <f>IF('NB files'!L317&gt;0, "Y", "N")</f>
        <v>N</v>
      </c>
      <c r="K317" s="529"/>
      <c r="L317" s="470"/>
      <c r="M317" s="470" t="s">
        <v>22286</v>
      </c>
      <c r="N317" s="624" t="s">
        <v>459</v>
      </c>
      <c r="O317" s="470"/>
      <c r="P317" s="470"/>
      <c r="Q317" s="524"/>
      <c r="R317" s="83"/>
      <c r="S317" s="8" t="s">
        <v>3390</v>
      </c>
      <c r="T317" s="8" t="s">
        <v>23052</v>
      </c>
      <c r="U317" s="5"/>
      <c r="W317" s="56"/>
    </row>
    <row r="318" spans="1:23" ht="16" customHeight="1">
      <c r="A318" s="8">
        <v>315</v>
      </c>
      <c r="B318" s="8" t="s">
        <v>18360</v>
      </c>
      <c r="C318" s="8" t="s">
        <v>2142</v>
      </c>
      <c r="D318" s="470" t="s">
        <v>4329</v>
      </c>
      <c r="E318" s="470"/>
      <c r="F318" s="49"/>
      <c r="G318" s="49"/>
      <c r="H318" s="49" t="s">
        <v>10366</v>
      </c>
      <c r="I318" s="8" t="s">
        <v>21</v>
      </c>
      <c r="J318" s="8" t="str">
        <f>IF('NB files'!L318&gt;0, "Y", "N")</f>
        <v>N</v>
      </c>
      <c r="K318" s="529"/>
      <c r="L318" s="470"/>
      <c r="M318" s="470" t="s">
        <v>22286</v>
      </c>
      <c r="N318" s="624" t="s">
        <v>10805</v>
      </c>
      <c r="O318" s="470"/>
      <c r="P318" s="470"/>
      <c r="Q318" s="524"/>
      <c r="R318" s="83"/>
      <c r="S318" s="8" t="s">
        <v>3390</v>
      </c>
      <c r="T318" s="8" t="s">
        <v>23052</v>
      </c>
      <c r="U318" s="5"/>
      <c r="W318" s="56"/>
    </row>
    <row r="319" spans="1:23" ht="16" customHeight="1">
      <c r="A319" s="8">
        <v>316</v>
      </c>
      <c r="B319" s="8" t="s">
        <v>18360</v>
      </c>
      <c r="C319" s="8" t="s">
        <v>2144</v>
      </c>
      <c r="D319" s="470" t="s">
        <v>4329</v>
      </c>
      <c r="E319" s="470"/>
      <c r="F319" s="49"/>
      <c r="G319" s="49"/>
      <c r="H319" s="49" t="s">
        <v>10367</v>
      </c>
      <c r="I319" s="8" t="s">
        <v>21</v>
      </c>
      <c r="J319" s="8" t="str">
        <f>IF('NB files'!L319&gt;0, "Y", "N")</f>
        <v>N</v>
      </c>
      <c r="K319" s="529"/>
      <c r="L319" s="470"/>
      <c r="M319" s="470" t="s">
        <v>22286</v>
      </c>
      <c r="N319" s="624" t="s">
        <v>449</v>
      </c>
      <c r="O319" s="470"/>
      <c r="P319" s="470"/>
      <c r="Q319" s="524"/>
      <c r="R319" s="83"/>
      <c r="S319" s="8" t="s">
        <v>3390</v>
      </c>
      <c r="T319" s="8" t="s">
        <v>23052</v>
      </c>
      <c r="U319" s="5"/>
      <c r="W319" s="56"/>
    </row>
    <row r="320" spans="1:23" ht="16" customHeight="1">
      <c r="A320" s="8">
        <v>317</v>
      </c>
      <c r="B320" s="8" t="s">
        <v>18360</v>
      </c>
      <c r="C320" s="8" t="s">
        <v>2146</v>
      </c>
      <c r="D320" s="470" t="s">
        <v>4329</v>
      </c>
      <c r="E320" s="470"/>
      <c r="F320" s="49"/>
      <c r="G320" s="49"/>
      <c r="H320" s="49" t="s">
        <v>10368</v>
      </c>
      <c r="I320" s="8" t="s">
        <v>21</v>
      </c>
      <c r="J320" s="8" t="str">
        <f>IF('NB files'!L320&gt;0, "Y", "N")</f>
        <v>N</v>
      </c>
      <c r="K320" s="529"/>
      <c r="L320" s="470"/>
      <c r="M320" s="470" t="s">
        <v>22286</v>
      </c>
      <c r="N320" s="624"/>
      <c r="O320" s="470"/>
      <c r="P320" s="470"/>
      <c r="Q320" s="524"/>
      <c r="R320" s="83"/>
      <c r="S320" s="8" t="s">
        <v>3390</v>
      </c>
      <c r="T320" s="8" t="s">
        <v>23052</v>
      </c>
      <c r="U320" s="5"/>
      <c r="W320" s="56"/>
    </row>
    <row r="321" spans="1:23" ht="16" customHeight="1">
      <c r="A321" s="8">
        <v>318</v>
      </c>
      <c r="B321" s="8" t="s">
        <v>18360</v>
      </c>
      <c r="C321" s="8" t="s">
        <v>2148</v>
      </c>
      <c r="D321" s="470" t="s">
        <v>4329</v>
      </c>
      <c r="E321" s="470"/>
      <c r="F321" s="49"/>
      <c r="G321" s="49"/>
      <c r="H321" s="49" t="s">
        <v>10369</v>
      </c>
      <c r="I321" s="8" t="s">
        <v>21</v>
      </c>
      <c r="J321" s="8" t="str">
        <f>IF('NB files'!L321&gt;0, "Y", "N")</f>
        <v>N</v>
      </c>
      <c r="K321" s="529"/>
      <c r="L321" s="470"/>
      <c r="M321" s="470" t="s">
        <v>22286</v>
      </c>
      <c r="N321" s="624" t="s">
        <v>449</v>
      </c>
      <c r="O321" s="470"/>
      <c r="P321" s="470"/>
      <c r="Q321" s="524"/>
      <c r="R321" s="83"/>
      <c r="S321" s="8" t="s">
        <v>3390</v>
      </c>
      <c r="T321" s="8" t="s">
        <v>23052</v>
      </c>
      <c r="U321" s="5"/>
      <c r="W321" s="56"/>
    </row>
    <row r="322" spans="1:23" ht="16" customHeight="1">
      <c r="A322" s="8">
        <v>319</v>
      </c>
      <c r="B322" s="8" t="s">
        <v>18360</v>
      </c>
      <c r="C322" s="8" t="s">
        <v>2150</v>
      </c>
      <c r="D322" s="470" t="s">
        <v>4329</v>
      </c>
      <c r="E322" s="470"/>
      <c r="F322" s="49"/>
      <c r="G322" s="49"/>
      <c r="H322" s="49" t="s">
        <v>10370</v>
      </c>
      <c r="I322" s="8" t="s">
        <v>21</v>
      </c>
      <c r="J322" s="8" t="str">
        <f>IF('NB files'!L322&gt;0, "Y", "N")</f>
        <v>N</v>
      </c>
      <c r="K322" s="529"/>
      <c r="L322" s="470"/>
      <c r="M322" s="470" t="s">
        <v>22286</v>
      </c>
      <c r="N322" s="624" t="s">
        <v>467</v>
      </c>
      <c r="O322" s="470"/>
      <c r="P322" s="470"/>
      <c r="Q322" s="524"/>
      <c r="R322" s="83"/>
      <c r="S322" s="8" t="s">
        <v>3390</v>
      </c>
      <c r="T322" s="8" t="s">
        <v>23052</v>
      </c>
      <c r="U322" s="5"/>
      <c r="W322" s="56"/>
    </row>
    <row r="323" spans="1:23" ht="16" customHeight="1">
      <c r="A323" s="8">
        <v>320</v>
      </c>
      <c r="B323" s="8" t="s">
        <v>18360</v>
      </c>
      <c r="C323" s="8" t="s">
        <v>2152</v>
      </c>
      <c r="D323" s="470" t="s">
        <v>4329</v>
      </c>
      <c r="E323" s="470"/>
      <c r="F323" s="49"/>
      <c r="G323" s="49"/>
      <c r="H323" s="49" t="s">
        <v>10371</v>
      </c>
      <c r="I323" s="8" t="s">
        <v>21</v>
      </c>
      <c r="J323" s="8" t="str">
        <f>IF('NB files'!L323&gt;0, "Y", "N")</f>
        <v>N</v>
      </c>
      <c r="K323" s="529"/>
      <c r="L323" s="470"/>
      <c r="M323" s="470" t="s">
        <v>22286</v>
      </c>
      <c r="N323" s="624" t="s">
        <v>449</v>
      </c>
      <c r="O323" s="470"/>
      <c r="P323" s="470"/>
      <c r="Q323" s="524"/>
      <c r="R323" s="83"/>
      <c r="S323" s="8" t="s">
        <v>3390</v>
      </c>
      <c r="T323" s="8" t="s">
        <v>23052</v>
      </c>
      <c r="U323" s="5"/>
      <c r="W323" s="56"/>
    </row>
    <row r="324" spans="1:23" ht="16" customHeight="1">
      <c r="A324" s="8">
        <v>321</v>
      </c>
      <c r="B324" s="8" t="s">
        <v>18360</v>
      </c>
      <c r="C324" s="8" t="s">
        <v>2154</v>
      </c>
      <c r="D324" s="470" t="s">
        <v>4329</v>
      </c>
      <c r="E324" s="470"/>
      <c r="F324" s="49"/>
      <c r="G324" s="49"/>
      <c r="H324" s="49" t="s">
        <v>10372</v>
      </c>
      <c r="I324" s="8" t="s">
        <v>21</v>
      </c>
      <c r="J324" s="8" t="str">
        <f>IF('NB files'!L324&gt;0, "Y", "N")</f>
        <v>N</v>
      </c>
      <c r="K324" s="529"/>
      <c r="L324" s="470"/>
      <c r="M324" s="470" t="s">
        <v>22286</v>
      </c>
      <c r="N324" s="624" t="s">
        <v>478</v>
      </c>
      <c r="O324" s="470"/>
      <c r="P324" s="470"/>
      <c r="Q324" s="524"/>
      <c r="R324" s="83"/>
      <c r="S324" s="8" t="s">
        <v>3390</v>
      </c>
      <c r="T324" s="8" t="s">
        <v>23052</v>
      </c>
      <c r="U324" s="5"/>
      <c r="W324" s="56"/>
    </row>
    <row r="325" spans="1:23" ht="16" customHeight="1">
      <c r="A325" s="8">
        <v>322</v>
      </c>
      <c r="B325" s="8" t="s">
        <v>18360</v>
      </c>
      <c r="C325" s="8" t="s">
        <v>2156</v>
      </c>
      <c r="D325" s="470" t="s">
        <v>4329</v>
      </c>
      <c r="E325" s="470"/>
      <c r="F325" s="49"/>
      <c r="G325" s="49"/>
      <c r="H325" s="49" t="s">
        <v>10373</v>
      </c>
      <c r="I325" s="8" t="s">
        <v>21</v>
      </c>
      <c r="J325" s="8" t="str">
        <f>IF('NB files'!L325&gt;0, "Y", "N")</f>
        <v>N</v>
      </c>
      <c r="K325" s="529"/>
      <c r="L325" s="470"/>
      <c r="M325" s="470" t="s">
        <v>22286</v>
      </c>
      <c r="N325" s="624" t="s">
        <v>472</v>
      </c>
      <c r="O325" s="470"/>
      <c r="P325" s="470"/>
      <c r="Q325" s="524"/>
      <c r="R325" s="83"/>
      <c r="S325" s="8" t="s">
        <v>3390</v>
      </c>
      <c r="T325" s="8" t="s">
        <v>23052</v>
      </c>
      <c r="U325" s="5"/>
      <c r="W325" s="56"/>
    </row>
    <row r="326" spans="1:23" ht="16" customHeight="1">
      <c r="A326" s="8">
        <v>323</v>
      </c>
      <c r="B326" s="8" t="s">
        <v>18360</v>
      </c>
      <c r="C326" s="8" t="s">
        <v>2158</v>
      </c>
      <c r="D326" s="470" t="s">
        <v>4329</v>
      </c>
      <c r="E326" s="470"/>
      <c r="F326" s="49"/>
      <c r="G326" s="49"/>
      <c r="H326" s="49" t="s">
        <v>10374</v>
      </c>
      <c r="I326" s="8" t="s">
        <v>21</v>
      </c>
      <c r="J326" s="8" t="str">
        <f>IF('NB files'!L326&gt;0, "Y", "N")</f>
        <v>N</v>
      </c>
      <c r="K326" s="529"/>
      <c r="L326" s="470"/>
      <c r="M326" s="470" t="s">
        <v>22286</v>
      </c>
      <c r="N326" s="624" t="s">
        <v>449</v>
      </c>
      <c r="O326" s="470"/>
      <c r="P326" s="470"/>
      <c r="Q326" s="524"/>
      <c r="R326" s="83"/>
      <c r="S326" s="8" t="s">
        <v>3390</v>
      </c>
      <c r="T326" s="8" t="s">
        <v>23052</v>
      </c>
      <c r="U326" s="5"/>
      <c r="W326" s="56"/>
    </row>
    <row r="327" spans="1:23" ht="16" customHeight="1">
      <c r="A327" s="8">
        <v>324</v>
      </c>
      <c r="B327" s="8" t="s">
        <v>18360</v>
      </c>
      <c r="C327" s="8" t="s">
        <v>2160</v>
      </c>
      <c r="D327" s="470" t="s">
        <v>4329</v>
      </c>
      <c r="E327" s="470"/>
      <c r="F327" s="49"/>
      <c r="G327" s="49"/>
      <c r="H327" s="49" t="s">
        <v>10375</v>
      </c>
      <c r="I327" s="8" t="s">
        <v>21</v>
      </c>
      <c r="J327" s="8" t="str">
        <f>IF('NB files'!L327&gt;0, "Y", "N")</f>
        <v>N</v>
      </c>
      <c r="K327" s="529"/>
      <c r="L327" s="470"/>
      <c r="M327" s="470" t="s">
        <v>22286</v>
      </c>
      <c r="N327" s="624" t="s">
        <v>474</v>
      </c>
      <c r="O327" s="470"/>
      <c r="P327" s="470"/>
      <c r="Q327" s="524"/>
      <c r="R327" s="83"/>
      <c r="S327" s="8" t="s">
        <v>3390</v>
      </c>
      <c r="T327" s="8" t="s">
        <v>23052</v>
      </c>
      <c r="U327" s="5"/>
      <c r="W327" s="56"/>
    </row>
    <row r="328" spans="1:23" ht="16" customHeight="1">
      <c r="A328" s="8">
        <v>325</v>
      </c>
      <c r="B328" s="8" t="s">
        <v>18360</v>
      </c>
      <c r="C328" s="8" t="s">
        <v>2162</v>
      </c>
      <c r="D328" s="470" t="s">
        <v>4329</v>
      </c>
      <c r="E328" s="470"/>
      <c r="F328" s="49"/>
      <c r="G328" s="49"/>
      <c r="H328" s="49" t="s">
        <v>10376</v>
      </c>
      <c r="I328" s="8" t="s">
        <v>21</v>
      </c>
      <c r="J328" s="8" t="str">
        <f>IF('NB files'!L328&gt;0, "Y", "N")</f>
        <v>N</v>
      </c>
      <c r="K328" s="529"/>
      <c r="L328" s="470"/>
      <c r="M328" s="470" t="s">
        <v>22286</v>
      </c>
      <c r="N328" s="624" t="s">
        <v>477</v>
      </c>
      <c r="O328" s="470"/>
      <c r="P328" s="470"/>
      <c r="Q328" s="524"/>
      <c r="R328" s="83"/>
      <c r="S328" s="8" t="s">
        <v>3390</v>
      </c>
      <c r="T328" s="8" t="s">
        <v>23052</v>
      </c>
      <c r="U328" s="5"/>
      <c r="W328" s="56"/>
    </row>
    <row r="329" spans="1:23" ht="16" customHeight="1">
      <c r="A329" s="8">
        <v>326</v>
      </c>
      <c r="B329" s="8" t="s">
        <v>18360</v>
      </c>
      <c r="C329" s="8" t="s">
        <v>2164</v>
      </c>
      <c r="D329" s="470" t="s">
        <v>4329</v>
      </c>
      <c r="E329" s="470"/>
      <c r="F329" s="49"/>
      <c r="G329" s="49"/>
      <c r="H329" s="49" t="s">
        <v>10377</v>
      </c>
      <c r="I329" s="8" t="s">
        <v>21</v>
      </c>
      <c r="J329" s="8" t="str">
        <f>IF('NB files'!L329&gt;0, "Y", "N")</f>
        <v>N</v>
      </c>
      <c r="K329" s="529"/>
      <c r="L329" s="470"/>
      <c r="M329" s="470" t="s">
        <v>22286</v>
      </c>
      <c r="N329" s="624" t="s">
        <v>461</v>
      </c>
      <c r="O329" s="470"/>
      <c r="P329" s="470"/>
      <c r="Q329" s="524"/>
      <c r="R329" s="83"/>
      <c r="S329" s="8" t="s">
        <v>3390</v>
      </c>
      <c r="T329" s="8" t="s">
        <v>23052</v>
      </c>
      <c r="U329" s="5"/>
      <c r="W329" s="56"/>
    </row>
    <row r="330" spans="1:23" ht="16" customHeight="1">
      <c r="A330" s="8">
        <v>327</v>
      </c>
      <c r="B330" s="8" t="s">
        <v>18360</v>
      </c>
      <c r="C330" s="8" t="s">
        <v>2166</v>
      </c>
      <c r="D330" s="470" t="s">
        <v>4329</v>
      </c>
      <c r="E330" s="470"/>
      <c r="F330" s="49"/>
      <c r="G330" s="49"/>
      <c r="H330" s="49" t="s">
        <v>10378</v>
      </c>
      <c r="I330" s="8" t="s">
        <v>21</v>
      </c>
      <c r="J330" s="8" t="str">
        <f>IF('NB files'!L330&gt;0, "Y", "N")</f>
        <v>N</v>
      </c>
      <c r="K330" s="529"/>
      <c r="L330" s="470"/>
      <c r="M330" s="470" t="s">
        <v>22286</v>
      </c>
      <c r="N330" s="624" t="s">
        <v>459</v>
      </c>
      <c r="O330" s="470"/>
      <c r="P330" s="470"/>
      <c r="Q330" s="524"/>
      <c r="R330" s="83"/>
      <c r="S330" s="8" t="s">
        <v>3390</v>
      </c>
      <c r="T330" s="8" t="s">
        <v>23052</v>
      </c>
      <c r="U330" s="5"/>
      <c r="W330" s="56"/>
    </row>
    <row r="331" spans="1:23" ht="16" customHeight="1">
      <c r="A331" s="8">
        <v>328</v>
      </c>
      <c r="B331" s="8" t="s">
        <v>18360</v>
      </c>
      <c r="C331" s="8" t="s">
        <v>2168</v>
      </c>
      <c r="D331" s="470" t="s">
        <v>4329</v>
      </c>
      <c r="E331" s="470"/>
      <c r="F331" s="49"/>
      <c r="G331" s="49"/>
      <c r="H331" s="49" t="s">
        <v>10379</v>
      </c>
      <c r="I331" s="8" t="s">
        <v>21</v>
      </c>
      <c r="J331" s="8" t="str">
        <f>IF('NB files'!L331&gt;0, "Y", "N")</f>
        <v>N</v>
      </c>
      <c r="K331" s="529"/>
      <c r="L331" s="470"/>
      <c r="M331" s="470" t="s">
        <v>22286</v>
      </c>
      <c r="N331" s="624" t="s">
        <v>453</v>
      </c>
      <c r="O331" s="470"/>
      <c r="P331" s="470"/>
      <c r="Q331" s="524"/>
      <c r="R331" s="83"/>
      <c r="S331" s="8" t="s">
        <v>3390</v>
      </c>
      <c r="T331" s="8" t="s">
        <v>23052</v>
      </c>
      <c r="U331" s="5"/>
      <c r="W331" s="56"/>
    </row>
    <row r="332" spans="1:23" ht="16" customHeight="1">
      <c r="A332" s="8">
        <v>329</v>
      </c>
      <c r="B332" s="8" t="s">
        <v>18360</v>
      </c>
      <c r="C332" s="8" t="s">
        <v>2170</v>
      </c>
      <c r="D332" s="470" t="s">
        <v>4329</v>
      </c>
      <c r="E332" s="470"/>
      <c r="F332" s="49"/>
      <c r="G332" s="49"/>
      <c r="H332" s="49" t="s">
        <v>10380</v>
      </c>
      <c r="I332" s="8" t="s">
        <v>21</v>
      </c>
      <c r="J332" s="8" t="str">
        <f>IF('NB files'!L332&gt;0, "Y", "N")</f>
        <v>N</v>
      </c>
      <c r="K332" s="529"/>
      <c r="L332" s="470"/>
      <c r="M332" s="470" t="s">
        <v>22286</v>
      </c>
      <c r="N332" s="624" t="s">
        <v>9994</v>
      </c>
      <c r="O332" s="470"/>
      <c r="P332" s="470"/>
      <c r="Q332" s="524"/>
      <c r="R332" s="83"/>
      <c r="S332" s="8" t="s">
        <v>3390</v>
      </c>
      <c r="T332" s="8" t="s">
        <v>23052</v>
      </c>
      <c r="U332" s="5"/>
      <c r="W332" s="56"/>
    </row>
    <row r="333" spans="1:23" ht="16" customHeight="1">
      <c r="A333" s="8">
        <v>330</v>
      </c>
      <c r="B333" s="8" t="s">
        <v>18360</v>
      </c>
      <c r="C333" s="8" t="s">
        <v>2172</v>
      </c>
      <c r="D333" s="470" t="s">
        <v>4329</v>
      </c>
      <c r="E333" s="470"/>
      <c r="F333" s="49"/>
      <c r="G333" s="49"/>
      <c r="H333" s="49" t="s">
        <v>10381</v>
      </c>
      <c r="I333" s="8" t="s">
        <v>21</v>
      </c>
      <c r="J333" s="8" t="str">
        <f>IF('NB files'!L333&gt;0, "Y", "N")</f>
        <v>N</v>
      </c>
      <c r="K333" s="529"/>
      <c r="L333" s="470"/>
      <c r="M333" s="470" t="s">
        <v>22286</v>
      </c>
      <c r="N333" s="624" t="s">
        <v>449</v>
      </c>
      <c r="O333" s="470"/>
      <c r="P333" s="470"/>
      <c r="Q333" s="524"/>
      <c r="R333" s="83"/>
      <c r="S333" s="8" t="s">
        <v>3390</v>
      </c>
      <c r="T333" s="8" t="s">
        <v>23052</v>
      </c>
      <c r="U333" s="5"/>
      <c r="W333" s="56"/>
    </row>
    <row r="334" spans="1:23" ht="16" customHeight="1">
      <c r="A334" s="8">
        <v>331</v>
      </c>
      <c r="B334" s="8" t="s">
        <v>18360</v>
      </c>
      <c r="C334" s="8" t="s">
        <v>2174</v>
      </c>
      <c r="D334" s="470" t="s">
        <v>4329</v>
      </c>
      <c r="E334" s="470"/>
      <c r="F334" s="49"/>
      <c r="G334" s="49"/>
      <c r="H334" s="49" t="s">
        <v>10382</v>
      </c>
      <c r="I334" s="8" t="s">
        <v>21</v>
      </c>
      <c r="J334" s="8" t="str">
        <f>IF('NB files'!L334&gt;0, "Y", "N")</f>
        <v>N</v>
      </c>
      <c r="K334" s="529"/>
      <c r="L334" s="470"/>
      <c r="M334" s="470" t="s">
        <v>22286</v>
      </c>
      <c r="N334" s="624" t="s">
        <v>9995</v>
      </c>
      <c r="O334" s="470"/>
      <c r="P334" s="470"/>
      <c r="Q334" s="524"/>
      <c r="R334" s="83"/>
      <c r="S334" s="8" t="s">
        <v>3390</v>
      </c>
      <c r="T334" s="8" t="s">
        <v>23052</v>
      </c>
      <c r="U334" s="5"/>
      <c r="W334" s="56"/>
    </row>
    <row r="335" spans="1:23" ht="16" customHeight="1">
      <c r="A335" s="8">
        <v>332</v>
      </c>
      <c r="B335" s="8" t="s">
        <v>18360</v>
      </c>
      <c r="C335" s="8" t="s">
        <v>2176</v>
      </c>
      <c r="D335" s="470" t="s">
        <v>4329</v>
      </c>
      <c r="E335" s="470"/>
      <c r="F335" s="49"/>
      <c r="G335" s="49"/>
      <c r="H335" s="49" t="s">
        <v>10383</v>
      </c>
      <c r="I335" s="8" t="s">
        <v>21</v>
      </c>
      <c r="J335" s="8" t="str">
        <f>IF('NB files'!L335&gt;0, "Y", "N")</f>
        <v>N</v>
      </c>
      <c r="K335" s="529"/>
      <c r="L335" s="470"/>
      <c r="M335" s="470" t="s">
        <v>22286</v>
      </c>
      <c r="N335" s="624" t="s">
        <v>9978</v>
      </c>
      <c r="O335" s="470"/>
      <c r="P335" s="470"/>
      <c r="Q335" s="524"/>
      <c r="R335" s="83"/>
      <c r="S335" s="8" t="s">
        <v>3390</v>
      </c>
      <c r="T335" s="8" t="s">
        <v>23052</v>
      </c>
      <c r="U335" s="5"/>
      <c r="W335" s="56"/>
    </row>
    <row r="336" spans="1:23" ht="16" customHeight="1">
      <c r="A336" s="8">
        <v>333</v>
      </c>
      <c r="B336" s="8" t="s">
        <v>18360</v>
      </c>
      <c r="C336" s="8" t="s">
        <v>2178</v>
      </c>
      <c r="D336" s="470" t="s">
        <v>4329</v>
      </c>
      <c r="E336" s="470"/>
      <c r="F336" s="49"/>
      <c r="G336" s="49"/>
      <c r="H336" s="49" t="s">
        <v>10384</v>
      </c>
      <c r="I336" s="8" t="s">
        <v>21</v>
      </c>
      <c r="J336" s="8" t="str">
        <f>IF('NB files'!L336&gt;0, "Y", "N")</f>
        <v>N</v>
      </c>
      <c r="K336" s="529"/>
      <c r="L336" s="470"/>
      <c r="M336" s="470" t="s">
        <v>22286</v>
      </c>
      <c r="N336" s="624" t="s">
        <v>467</v>
      </c>
      <c r="O336" s="470"/>
      <c r="P336" s="470"/>
      <c r="Q336" s="524"/>
      <c r="R336" s="83"/>
      <c r="S336" s="8" t="s">
        <v>3390</v>
      </c>
      <c r="T336" s="8" t="s">
        <v>23052</v>
      </c>
      <c r="U336" s="5"/>
      <c r="W336" s="56"/>
    </row>
    <row r="337" spans="1:23" ht="16" customHeight="1">
      <c r="A337" s="8">
        <v>334</v>
      </c>
      <c r="B337" s="8" t="s">
        <v>18360</v>
      </c>
      <c r="C337" s="8" t="s">
        <v>2180</v>
      </c>
      <c r="D337" s="470" t="s">
        <v>4329</v>
      </c>
      <c r="E337" s="470"/>
      <c r="F337" s="49"/>
      <c r="G337" s="49"/>
      <c r="H337" s="49" t="s">
        <v>10385</v>
      </c>
      <c r="I337" s="8" t="s">
        <v>21</v>
      </c>
      <c r="J337" s="8" t="str">
        <f>IF('NB files'!L337&gt;0, "Y", "N")</f>
        <v>N</v>
      </c>
      <c r="K337" s="529"/>
      <c r="L337" s="470"/>
      <c r="M337" s="470" t="s">
        <v>22286</v>
      </c>
      <c r="N337" s="624" t="s">
        <v>464</v>
      </c>
      <c r="O337" s="470"/>
      <c r="P337" s="470"/>
      <c r="Q337" s="524"/>
      <c r="R337" s="83"/>
      <c r="S337" s="8" t="s">
        <v>3390</v>
      </c>
      <c r="T337" s="8" t="s">
        <v>23052</v>
      </c>
      <c r="U337" s="5"/>
      <c r="W337" s="56"/>
    </row>
    <row r="338" spans="1:23" ht="16" customHeight="1">
      <c r="A338" s="8">
        <v>335</v>
      </c>
      <c r="B338" s="8" t="s">
        <v>18360</v>
      </c>
      <c r="C338" s="8" t="s">
        <v>2182</v>
      </c>
      <c r="D338" s="470" t="s">
        <v>4329</v>
      </c>
      <c r="E338" s="470"/>
      <c r="F338" s="49"/>
      <c r="G338" s="49"/>
      <c r="H338" s="49" t="s">
        <v>10386</v>
      </c>
      <c r="I338" s="8" t="s">
        <v>21</v>
      </c>
      <c r="J338" s="8" t="str">
        <f>IF('NB files'!L338&gt;0, "Y", "N")</f>
        <v>N</v>
      </c>
      <c r="K338" s="529"/>
      <c r="L338" s="470"/>
      <c r="M338" s="470" t="s">
        <v>22286</v>
      </c>
      <c r="N338" s="624" t="s">
        <v>480</v>
      </c>
      <c r="O338" s="470"/>
      <c r="P338" s="470"/>
      <c r="Q338" s="524"/>
      <c r="R338" s="83"/>
      <c r="S338" s="8" t="s">
        <v>3390</v>
      </c>
      <c r="T338" s="8" t="s">
        <v>23052</v>
      </c>
      <c r="U338" s="5"/>
      <c r="W338" s="56"/>
    </row>
    <row r="339" spans="1:23" ht="16" customHeight="1">
      <c r="A339" s="8">
        <v>336</v>
      </c>
      <c r="B339" s="8" t="s">
        <v>18360</v>
      </c>
      <c r="C339" s="8" t="s">
        <v>2184</v>
      </c>
      <c r="D339" s="470" t="s">
        <v>4329</v>
      </c>
      <c r="E339" s="470"/>
      <c r="F339" s="49"/>
      <c r="G339" s="49"/>
      <c r="H339" s="49" t="s">
        <v>10387</v>
      </c>
      <c r="I339" s="8" t="s">
        <v>21</v>
      </c>
      <c r="J339" s="8" t="str">
        <f>IF('NB files'!L339&gt;0, "Y", "N")</f>
        <v>N</v>
      </c>
      <c r="K339" s="529"/>
      <c r="L339" s="470"/>
      <c r="M339" s="470" t="s">
        <v>22286</v>
      </c>
      <c r="N339" s="624" t="s">
        <v>469</v>
      </c>
      <c r="O339" s="470"/>
      <c r="P339" s="470"/>
      <c r="Q339" s="524"/>
      <c r="R339" s="83"/>
      <c r="S339" s="8" t="s">
        <v>3390</v>
      </c>
      <c r="T339" s="8" t="s">
        <v>23052</v>
      </c>
      <c r="U339" s="5"/>
      <c r="W339" s="56"/>
    </row>
    <row r="340" spans="1:23" ht="16" customHeight="1">
      <c r="A340" s="8">
        <v>337</v>
      </c>
      <c r="B340" s="8" t="s">
        <v>18360</v>
      </c>
      <c r="C340" s="8" t="s">
        <v>2186</v>
      </c>
      <c r="D340" s="470" t="s">
        <v>4329</v>
      </c>
      <c r="E340" s="470"/>
      <c r="F340" s="49"/>
      <c r="G340" s="49"/>
      <c r="H340" s="49" t="s">
        <v>10388</v>
      </c>
      <c r="I340" s="8" t="s">
        <v>21</v>
      </c>
      <c r="J340" s="8" t="str">
        <f>IF('NB files'!L340&gt;0, "Y", "N")</f>
        <v>N</v>
      </c>
      <c r="K340" s="529"/>
      <c r="L340" s="470"/>
      <c r="M340" s="470" t="s">
        <v>22286</v>
      </c>
      <c r="N340" s="624" t="s">
        <v>9994</v>
      </c>
      <c r="O340" s="470"/>
      <c r="P340" s="470"/>
      <c r="Q340" s="524"/>
      <c r="R340" s="83"/>
      <c r="S340" s="8" t="s">
        <v>3390</v>
      </c>
      <c r="T340" s="8" t="s">
        <v>23052</v>
      </c>
      <c r="U340" s="5"/>
      <c r="W340" s="56"/>
    </row>
    <row r="341" spans="1:23" ht="16" customHeight="1">
      <c r="A341" s="8">
        <v>338</v>
      </c>
      <c r="B341" s="8" t="s">
        <v>18360</v>
      </c>
      <c r="C341" s="8" t="s">
        <v>2188</v>
      </c>
      <c r="D341" s="470" t="s">
        <v>4329</v>
      </c>
      <c r="E341" s="470"/>
      <c r="F341" s="49"/>
      <c r="G341" s="49"/>
      <c r="H341" s="49" t="s">
        <v>10389</v>
      </c>
      <c r="I341" s="8" t="s">
        <v>21</v>
      </c>
      <c r="J341" s="8" t="str">
        <f>IF('NB files'!L341&gt;0, "Y", "N")</f>
        <v>N</v>
      </c>
      <c r="K341" s="529"/>
      <c r="L341" s="470"/>
      <c r="M341" s="470" t="s">
        <v>22286</v>
      </c>
      <c r="N341" s="624" t="s">
        <v>9980</v>
      </c>
      <c r="O341" s="470"/>
      <c r="P341" s="470"/>
      <c r="Q341" s="524"/>
      <c r="R341" s="83"/>
      <c r="S341" s="8" t="s">
        <v>3390</v>
      </c>
      <c r="T341" s="8" t="s">
        <v>23052</v>
      </c>
      <c r="U341" s="5"/>
      <c r="W341" s="56"/>
    </row>
    <row r="342" spans="1:23" ht="16" customHeight="1">
      <c r="A342" s="8">
        <v>339</v>
      </c>
      <c r="B342" s="8" t="s">
        <v>18360</v>
      </c>
      <c r="C342" s="8" t="s">
        <v>2190</v>
      </c>
      <c r="D342" s="470" t="s">
        <v>4329</v>
      </c>
      <c r="E342" s="470"/>
      <c r="F342" s="49"/>
      <c r="G342" s="49"/>
      <c r="H342" s="49" t="s">
        <v>10390</v>
      </c>
      <c r="I342" s="8" t="s">
        <v>21</v>
      </c>
      <c r="J342" s="8" t="str">
        <f>IF('NB files'!L342&gt;0, "Y", "N")</f>
        <v>N</v>
      </c>
      <c r="K342" s="529"/>
      <c r="L342" s="470"/>
      <c r="M342" s="470" t="s">
        <v>22286</v>
      </c>
      <c r="N342" s="624" t="s">
        <v>9981</v>
      </c>
      <c r="O342" s="470"/>
      <c r="P342" s="470"/>
      <c r="Q342" s="524"/>
      <c r="R342" s="83"/>
      <c r="S342" s="8" t="s">
        <v>3390</v>
      </c>
      <c r="T342" s="8" t="s">
        <v>23052</v>
      </c>
      <c r="U342" s="5"/>
      <c r="W342" s="56"/>
    </row>
    <row r="343" spans="1:23" ht="16" customHeight="1">
      <c r="A343" s="8">
        <v>340</v>
      </c>
      <c r="B343" s="8" t="s">
        <v>18360</v>
      </c>
      <c r="C343" s="8" t="s">
        <v>2192</v>
      </c>
      <c r="D343" s="470" t="s">
        <v>4329</v>
      </c>
      <c r="E343" s="470"/>
      <c r="F343" s="49"/>
      <c r="G343" s="49"/>
      <c r="H343" s="49" t="s">
        <v>10391</v>
      </c>
      <c r="I343" s="8" t="s">
        <v>21</v>
      </c>
      <c r="J343" s="8" t="str">
        <f>IF('NB files'!L343&gt;0, "Y", "N")</f>
        <v>N</v>
      </c>
      <c r="K343" s="529"/>
      <c r="L343" s="470"/>
      <c r="M343" s="470" t="s">
        <v>22286</v>
      </c>
      <c r="N343" s="624" t="s">
        <v>466</v>
      </c>
      <c r="O343" s="470"/>
      <c r="P343" s="470"/>
      <c r="Q343" s="524"/>
      <c r="R343" s="83"/>
      <c r="S343" s="8" t="s">
        <v>3390</v>
      </c>
      <c r="T343" s="8" t="s">
        <v>23052</v>
      </c>
      <c r="U343" s="5"/>
      <c r="W343" s="56"/>
    </row>
    <row r="344" spans="1:23" ht="16" customHeight="1">
      <c r="A344" s="8">
        <v>341</v>
      </c>
      <c r="B344" s="8" t="s">
        <v>18360</v>
      </c>
      <c r="C344" s="8" t="s">
        <v>2194</v>
      </c>
      <c r="D344" s="470" t="s">
        <v>4329</v>
      </c>
      <c r="E344" s="470"/>
      <c r="F344" s="49"/>
      <c r="G344" s="49"/>
      <c r="H344" s="49" t="s">
        <v>10392</v>
      </c>
      <c r="I344" s="8" t="s">
        <v>21</v>
      </c>
      <c r="J344" s="8" t="str">
        <f>IF('NB files'!L344&gt;0, "Y", "N")</f>
        <v>N</v>
      </c>
      <c r="K344" s="529"/>
      <c r="L344" s="470"/>
      <c r="M344" s="470" t="s">
        <v>22286</v>
      </c>
      <c r="N344" s="624" t="s">
        <v>10804</v>
      </c>
      <c r="O344" s="470"/>
      <c r="P344" s="470"/>
      <c r="Q344" s="524"/>
      <c r="R344" s="83"/>
      <c r="S344" s="8" t="s">
        <v>3390</v>
      </c>
      <c r="T344" s="8" t="s">
        <v>23052</v>
      </c>
      <c r="U344" s="5"/>
      <c r="W344" s="56"/>
    </row>
    <row r="345" spans="1:23" ht="16" customHeight="1">
      <c r="A345" s="8">
        <v>342</v>
      </c>
      <c r="B345" s="8" t="s">
        <v>18360</v>
      </c>
      <c r="C345" s="8" t="s">
        <v>2196</v>
      </c>
      <c r="D345" s="470" t="s">
        <v>4329</v>
      </c>
      <c r="E345" s="470"/>
      <c r="F345" s="49"/>
      <c r="G345" s="49"/>
      <c r="H345" s="49" t="s">
        <v>10393</v>
      </c>
      <c r="I345" s="8" t="s">
        <v>21</v>
      </c>
      <c r="J345" s="8" t="str">
        <f>IF('NB files'!L345&gt;0, "Y", "N")</f>
        <v>N</v>
      </c>
      <c r="K345" s="529"/>
      <c r="L345" s="470"/>
      <c r="M345" s="470" t="s">
        <v>22286</v>
      </c>
      <c r="N345" s="624" t="s">
        <v>460</v>
      </c>
      <c r="O345" s="470"/>
      <c r="P345" s="470"/>
      <c r="Q345" s="524"/>
      <c r="R345" s="83"/>
      <c r="S345" s="8" t="s">
        <v>3390</v>
      </c>
      <c r="T345" s="8" t="s">
        <v>23052</v>
      </c>
      <c r="U345" s="5"/>
      <c r="W345" s="56"/>
    </row>
    <row r="346" spans="1:23" ht="16" customHeight="1">
      <c r="A346" s="8">
        <v>343</v>
      </c>
      <c r="B346" s="8" t="s">
        <v>18360</v>
      </c>
      <c r="C346" s="8" t="s">
        <v>2198</v>
      </c>
      <c r="D346" s="470" t="s">
        <v>4329</v>
      </c>
      <c r="E346" s="470"/>
      <c r="F346" s="49"/>
      <c r="G346" s="49"/>
      <c r="H346" s="49" t="s">
        <v>10394</v>
      </c>
      <c r="I346" s="8" t="s">
        <v>21</v>
      </c>
      <c r="J346" s="8" t="str">
        <f>IF('NB files'!L346&gt;0, "Y", "N")</f>
        <v>N</v>
      </c>
      <c r="K346" s="529"/>
      <c r="L346" s="470"/>
      <c r="M346" s="470" t="s">
        <v>22286</v>
      </c>
      <c r="N346" s="624" t="s">
        <v>470</v>
      </c>
      <c r="O346" s="470"/>
      <c r="P346" s="470"/>
      <c r="Q346" s="524"/>
      <c r="R346" s="83"/>
      <c r="S346" s="8" t="s">
        <v>3390</v>
      </c>
      <c r="T346" s="8" t="s">
        <v>23052</v>
      </c>
      <c r="U346" s="5"/>
      <c r="W346" s="56"/>
    </row>
    <row r="347" spans="1:23" ht="16" customHeight="1">
      <c r="A347" s="8">
        <v>344</v>
      </c>
      <c r="B347" s="8" t="s">
        <v>18360</v>
      </c>
      <c r="C347" s="8" t="s">
        <v>2200</v>
      </c>
      <c r="D347" s="470" t="s">
        <v>4329</v>
      </c>
      <c r="E347" s="470"/>
      <c r="F347" s="49"/>
      <c r="G347" s="49"/>
      <c r="H347" s="49" t="s">
        <v>10395</v>
      </c>
      <c r="I347" s="8" t="s">
        <v>21</v>
      </c>
      <c r="J347" s="8" t="str">
        <f>IF('NB files'!L347&gt;0, "Y", "N")</f>
        <v>N</v>
      </c>
      <c r="K347" s="529"/>
      <c r="L347" s="470"/>
      <c r="M347" s="470" t="s">
        <v>22286</v>
      </c>
      <c r="N347" s="624" t="s">
        <v>459</v>
      </c>
      <c r="O347" s="470"/>
      <c r="P347" s="470"/>
      <c r="Q347" s="524"/>
      <c r="R347" s="83"/>
      <c r="S347" s="8" t="s">
        <v>3390</v>
      </c>
      <c r="T347" s="8" t="s">
        <v>23052</v>
      </c>
      <c r="U347" s="5"/>
      <c r="W347" s="56"/>
    </row>
    <row r="348" spans="1:23" ht="16" customHeight="1">
      <c r="A348" s="8">
        <v>345</v>
      </c>
      <c r="B348" s="8" t="s">
        <v>18360</v>
      </c>
      <c r="C348" s="8" t="s">
        <v>2202</v>
      </c>
      <c r="D348" s="470" t="s">
        <v>4329</v>
      </c>
      <c r="E348" s="470"/>
      <c r="F348" s="49"/>
      <c r="G348" s="49"/>
      <c r="H348" s="49" t="s">
        <v>10396</v>
      </c>
      <c r="I348" s="8" t="s">
        <v>21</v>
      </c>
      <c r="J348" s="8" t="str">
        <f>IF('NB files'!L348&gt;0, "Y", "N")</f>
        <v>N</v>
      </c>
      <c r="K348" s="529"/>
      <c r="L348" s="470"/>
      <c r="M348" s="470" t="s">
        <v>22286</v>
      </c>
      <c r="N348" s="624" t="s">
        <v>458</v>
      </c>
      <c r="O348" s="470"/>
      <c r="P348" s="470"/>
      <c r="Q348" s="524"/>
      <c r="R348" s="83"/>
      <c r="S348" s="8" t="s">
        <v>3390</v>
      </c>
      <c r="T348" s="8" t="s">
        <v>23052</v>
      </c>
      <c r="U348" s="5"/>
      <c r="W348" s="56"/>
    </row>
    <row r="349" spans="1:23" ht="16" customHeight="1">
      <c r="A349" s="8">
        <v>346</v>
      </c>
      <c r="B349" s="8" t="s">
        <v>18360</v>
      </c>
      <c r="C349" s="8" t="s">
        <v>2204</v>
      </c>
      <c r="D349" s="470" t="s">
        <v>4329</v>
      </c>
      <c r="E349" s="470"/>
      <c r="F349" s="49"/>
      <c r="G349" s="49"/>
      <c r="H349" s="49" t="s">
        <v>10397</v>
      </c>
      <c r="I349" s="8" t="s">
        <v>21</v>
      </c>
      <c r="J349" s="8" t="str">
        <f>IF('NB files'!L349&gt;0, "Y", "N")</f>
        <v>N</v>
      </c>
      <c r="K349" s="529"/>
      <c r="L349" s="470"/>
      <c r="M349" s="470" t="s">
        <v>22286</v>
      </c>
      <c r="N349" s="624" t="s">
        <v>465</v>
      </c>
      <c r="O349" s="470"/>
      <c r="P349" s="470"/>
      <c r="Q349" s="524"/>
      <c r="R349" s="83"/>
      <c r="S349" s="8" t="s">
        <v>3390</v>
      </c>
      <c r="T349" s="8" t="s">
        <v>23052</v>
      </c>
      <c r="U349" s="5"/>
      <c r="W349" s="56"/>
    </row>
    <row r="350" spans="1:23" ht="16" customHeight="1">
      <c r="A350" s="8">
        <v>347</v>
      </c>
      <c r="B350" s="8" t="s">
        <v>18360</v>
      </c>
      <c r="C350" s="8" t="s">
        <v>2206</v>
      </c>
      <c r="D350" s="470" t="s">
        <v>4329</v>
      </c>
      <c r="E350" s="470"/>
      <c r="F350" s="49"/>
      <c r="G350" s="49"/>
      <c r="H350" s="49" t="s">
        <v>10398</v>
      </c>
      <c r="I350" s="8" t="s">
        <v>21</v>
      </c>
      <c r="J350" s="8" t="str">
        <f>IF('NB files'!L350&gt;0, "Y", "N")</f>
        <v>N</v>
      </c>
      <c r="K350" s="529"/>
      <c r="L350" s="470"/>
      <c r="M350" s="470" t="s">
        <v>22286</v>
      </c>
      <c r="N350" s="624" t="s">
        <v>460</v>
      </c>
      <c r="O350" s="470"/>
      <c r="P350" s="470"/>
      <c r="Q350" s="524"/>
      <c r="R350" s="83"/>
      <c r="S350" s="8" t="s">
        <v>3390</v>
      </c>
      <c r="T350" s="8" t="s">
        <v>23052</v>
      </c>
      <c r="U350" s="5"/>
      <c r="W350" s="56"/>
    </row>
    <row r="351" spans="1:23" ht="16" customHeight="1">
      <c r="A351" s="8">
        <v>348</v>
      </c>
      <c r="B351" s="8" t="s">
        <v>18360</v>
      </c>
      <c r="C351" s="8" t="s">
        <v>2208</v>
      </c>
      <c r="D351" s="470" t="s">
        <v>4329</v>
      </c>
      <c r="E351" s="470"/>
      <c r="F351" s="49"/>
      <c r="G351" s="49"/>
      <c r="H351" s="49" t="s">
        <v>10399</v>
      </c>
      <c r="I351" s="8" t="s">
        <v>21</v>
      </c>
      <c r="J351" s="8" t="str">
        <f>IF('NB files'!L351&gt;0, "Y", "N")</f>
        <v>N</v>
      </c>
      <c r="K351" s="529"/>
      <c r="L351" s="470"/>
      <c r="M351" s="470" t="s">
        <v>22286</v>
      </c>
      <c r="N351" s="624" t="s">
        <v>449</v>
      </c>
      <c r="O351" s="470"/>
      <c r="P351" s="470"/>
      <c r="Q351" s="524"/>
      <c r="R351" s="83"/>
      <c r="S351" s="8" t="s">
        <v>3390</v>
      </c>
      <c r="T351" s="8" t="s">
        <v>23052</v>
      </c>
      <c r="U351" s="5"/>
      <c r="W351" s="56"/>
    </row>
    <row r="352" spans="1:23" ht="16" customHeight="1">
      <c r="A352" s="8">
        <v>349</v>
      </c>
      <c r="B352" s="8" t="s">
        <v>18360</v>
      </c>
      <c r="C352" s="8" t="s">
        <v>2210</v>
      </c>
      <c r="D352" s="470" t="s">
        <v>4329</v>
      </c>
      <c r="E352" s="470"/>
      <c r="F352" s="49"/>
      <c r="G352" s="49"/>
      <c r="H352" s="49" t="s">
        <v>10400</v>
      </c>
      <c r="I352" s="8" t="s">
        <v>21</v>
      </c>
      <c r="J352" s="8" t="str">
        <f>IF('NB files'!L352&gt;0, "Y", "N")</f>
        <v>N</v>
      </c>
      <c r="K352" s="529"/>
      <c r="L352" s="470"/>
      <c r="M352" s="470" t="s">
        <v>22286</v>
      </c>
      <c r="N352" s="624" t="s">
        <v>472</v>
      </c>
      <c r="O352" s="470"/>
      <c r="P352" s="470"/>
      <c r="Q352" s="524"/>
      <c r="R352" s="83"/>
      <c r="S352" s="8" t="s">
        <v>3390</v>
      </c>
      <c r="T352" s="8" t="s">
        <v>23052</v>
      </c>
      <c r="U352" s="5"/>
      <c r="W352" s="56"/>
    </row>
    <row r="353" spans="1:23" ht="16" customHeight="1">
      <c r="A353" s="8">
        <v>350</v>
      </c>
      <c r="B353" s="8" t="s">
        <v>18360</v>
      </c>
      <c r="C353" s="8" t="s">
        <v>2212</v>
      </c>
      <c r="D353" s="470" t="s">
        <v>4329</v>
      </c>
      <c r="E353" s="470"/>
      <c r="F353" s="49"/>
      <c r="G353" s="49"/>
      <c r="H353" s="49" t="s">
        <v>10401</v>
      </c>
      <c r="I353" s="8" t="s">
        <v>21</v>
      </c>
      <c r="J353" s="8" t="str">
        <f>IF('NB files'!L353&gt;0, "Y", "N")</f>
        <v>N</v>
      </c>
      <c r="K353" s="529"/>
      <c r="L353" s="470"/>
      <c r="M353" s="470" t="s">
        <v>22286</v>
      </c>
      <c r="N353" s="624" t="s">
        <v>475</v>
      </c>
      <c r="O353" s="470"/>
      <c r="P353" s="470"/>
      <c r="Q353" s="524"/>
      <c r="R353" s="83"/>
      <c r="S353" s="8" t="s">
        <v>3390</v>
      </c>
      <c r="T353" s="8" t="s">
        <v>23052</v>
      </c>
      <c r="U353" s="5"/>
      <c r="W353" s="56"/>
    </row>
    <row r="354" spans="1:23" ht="16" customHeight="1">
      <c r="A354" s="8">
        <v>351</v>
      </c>
      <c r="B354" s="8" t="s">
        <v>18360</v>
      </c>
      <c r="C354" s="8" t="s">
        <v>2214</v>
      </c>
      <c r="D354" s="470" t="s">
        <v>4329</v>
      </c>
      <c r="E354" s="470"/>
      <c r="F354" s="49"/>
      <c r="G354" s="49"/>
      <c r="H354" s="49" t="s">
        <v>10402</v>
      </c>
      <c r="I354" s="8" t="s">
        <v>21</v>
      </c>
      <c r="J354" s="8" t="str">
        <f>IF('NB files'!L354&gt;0, "Y", "N")</f>
        <v>N</v>
      </c>
      <c r="K354" s="529"/>
      <c r="L354" s="470"/>
      <c r="M354" s="470" t="s">
        <v>22286</v>
      </c>
      <c r="N354" s="624" t="s">
        <v>479</v>
      </c>
      <c r="O354" s="470"/>
      <c r="P354" s="470"/>
      <c r="Q354" s="524"/>
      <c r="R354" s="83"/>
      <c r="S354" s="8" t="s">
        <v>3390</v>
      </c>
      <c r="T354" s="8" t="s">
        <v>23052</v>
      </c>
      <c r="U354" s="5"/>
      <c r="W354" s="56"/>
    </row>
    <row r="355" spans="1:23" ht="16" customHeight="1">
      <c r="A355" s="8">
        <v>352</v>
      </c>
      <c r="B355" s="8" t="s">
        <v>18360</v>
      </c>
      <c r="C355" s="8" t="s">
        <v>2216</v>
      </c>
      <c r="D355" s="470" t="s">
        <v>4329</v>
      </c>
      <c r="E355" s="470"/>
      <c r="F355" s="49"/>
      <c r="G355" s="49"/>
      <c r="H355" s="49" t="s">
        <v>10403</v>
      </c>
      <c r="I355" s="8" t="s">
        <v>21</v>
      </c>
      <c r="J355" s="8" t="str">
        <f>IF('NB files'!L355&gt;0, "Y", "N")</f>
        <v>N</v>
      </c>
      <c r="K355" s="529"/>
      <c r="L355" s="470"/>
      <c r="M355" s="470" t="s">
        <v>22286</v>
      </c>
      <c r="N355" s="624" t="s">
        <v>9994</v>
      </c>
      <c r="O355" s="470"/>
      <c r="P355" s="470"/>
      <c r="Q355" s="524"/>
      <c r="R355" s="83"/>
      <c r="S355" s="8" t="s">
        <v>3390</v>
      </c>
      <c r="T355" s="8" t="s">
        <v>23052</v>
      </c>
      <c r="U355" s="5"/>
      <c r="W355" s="56"/>
    </row>
    <row r="356" spans="1:23" ht="16" customHeight="1">
      <c r="A356" s="8">
        <v>353</v>
      </c>
      <c r="B356" s="8" t="s">
        <v>18360</v>
      </c>
      <c r="C356" s="8" t="s">
        <v>2218</v>
      </c>
      <c r="D356" s="470" t="s">
        <v>4329</v>
      </c>
      <c r="E356" s="470"/>
      <c r="F356" s="49"/>
      <c r="G356" s="49"/>
      <c r="H356" s="49" t="s">
        <v>10404</v>
      </c>
      <c r="I356" s="8" t="s">
        <v>21</v>
      </c>
      <c r="J356" s="8" t="str">
        <f>IF('NB files'!L356&gt;0, "Y", "N")</f>
        <v>N</v>
      </c>
      <c r="K356" s="529"/>
      <c r="L356" s="470"/>
      <c r="M356" s="470" t="s">
        <v>22286</v>
      </c>
      <c r="N356" s="624" t="s">
        <v>461</v>
      </c>
      <c r="O356" s="470"/>
      <c r="P356" s="470"/>
      <c r="Q356" s="524"/>
      <c r="R356" s="83"/>
      <c r="S356" s="8" t="s">
        <v>3390</v>
      </c>
      <c r="T356" s="8" t="s">
        <v>23052</v>
      </c>
      <c r="U356" s="5"/>
      <c r="W356" s="56"/>
    </row>
    <row r="357" spans="1:23" ht="16" customHeight="1">
      <c r="A357" s="8">
        <v>354</v>
      </c>
      <c r="B357" s="8" t="s">
        <v>18360</v>
      </c>
      <c r="C357" s="8" t="s">
        <v>2220</v>
      </c>
      <c r="D357" s="470" t="s">
        <v>4329</v>
      </c>
      <c r="E357" s="470"/>
      <c r="F357" s="49"/>
      <c r="G357" s="49"/>
      <c r="H357" s="49" t="s">
        <v>10405</v>
      </c>
      <c r="I357" s="8" t="s">
        <v>21</v>
      </c>
      <c r="J357" s="8" t="str">
        <f>IF('NB files'!L357&gt;0, "Y", "N")</f>
        <v>N</v>
      </c>
      <c r="K357" s="529"/>
      <c r="L357" s="470"/>
      <c r="M357" s="470" t="s">
        <v>22286</v>
      </c>
      <c r="N357" s="624" t="s">
        <v>467</v>
      </c>
      <c r="O357" s="470"/>
      <c r="P357" s="470"/>
      <c r="Q357" s="524"/>
      <c r="R357" s="83"/>
      <c r="S357" s="8" t="s">
        <v>3390</v>
      </c>
      <c r="T357" s="8" t="s">
        <v>23052</v>
      </c>
      <c r="U357" s="5"/>
      <c r="W357" s="56"/>
    </row>
    <row r="358" spans="1:23" ht="16" customHeight="1">
      <c r="A358" s="8">
        <v>355</v>
      </c>
      <c r="B358" s="8" t="s">
        <v>18360</v>
      </c>
      <c r="C358" s="8" t="s">
        <v>2222</v>
      </c>
      <c r="D358" s="470" t="s">
        <v>4329</v>
      </c>
      <c r="E358" s="470"/>
      <c r="F358" s="49"/>
      <c r="G358" s="49"/>
      <c r="H358" s="49" t="s">
        <v>10406</v>
      </c>
      <c r="I358" s="8" t="s">
        <v>21</v>
      </c>
      <c r="J358" s="8" t="str">
        <f>IF('NB files'!L358&gt;0, "Y", "N")</f>
        <v>N</v>
      </c>
      <c r="K358" s="529"/>
      <c r="L358" s="470"/>
      <c r="M358" s="470" t="s">
        <v>22286</v>
      </c>
      <c r="N358" s="624" t="s">
        <v>468</v>
      </c>
      <c r="O358" s="470"/>
      <c r="P358" s="470"/>
      <c r="Q358" s="524"/>
      <c r="R358" s="83"/>
      <c r="S358" s="8" t="s">
        <v>3390</v>
      </c>
      <c r="T358" s="8" t="s">
        <v>23052</v>
      </c>
      <c r="U358" s="5"/>
      <c r="W358" s="56"/>
    </row>
    <row r="359" spans="1:23" ht="16" customHeight="1">
      <c r="A359" s="8">
        <v>356</v>
      </c>
      <c r="B359" s="8" t="s">
        <v>18360</v>
      </c>
      <c r="C359" s="8" t="s">
        <v>2224</v>
      </c>
      <c r="D359" s="470" t="s">
        <v>4329</v>
      </c>
      <c r="E359" s="470"/>
      <c r="F359" s="49"/>
      <c r="G359" s="49"/>
      <c r="H359" s="49" t="s">
        <v>10407</v>
      </c>
      <c r="I359" s="8" t="s">
        <v>21</v>
      </c>
      <c r="J359" s="8" t="str">
        <f>IF('NB files'!L359&gt;0, "Y", "N")</f>
        <v>N</v>
      </c>
      <c r="K359" s="529"/>
      <c r="L359" s="470"/>
      <c r="M359" s="470" t="s">
        <v>22286</v>
      </c>
      <c r="N359" s="624" t="s">
        <v>9987</v>
      </c>
      <c r="O359" s="470"/>
      <c r="P359" s="470"/>
      <c r="Q359" s="524"/>
      <c r="R359" s="83"/>
      <c r="S359" s="8" t="s">
        <v>3390</v>
      </c>
      <c r="T359" s="8" t="s">
        <v>23052</v>
      </c>
      <c r="U359" s="5"/>
      <c r="W359" s="56"/>
    </row>
    <row r="360" spans="1:23" ht="16" customHeight="1">
      <c r="A360" s="8">
        <v>357</v>
      </c>
      <c r="B360" s="8" t="s">
        <v>18360</v>
      </c>
      <c r="C360" s="8" t="s">
        <v>2226</v>
      </c>
      <c r="D360" s="470" t="s">
        <v>4329</v>
      </c>
      <c r="E360" s="470"/>
      <c r="F360" s="49"/>
      <c r="G360" s="49"/>
      <c r="H360" s="49" t="s">
        <v>10408</v>
      </c>
      <c r="I360" s="8" t="s">
        <v>21</v>
      </c>
      <c r="J360" s="8" t="str">
        <f>IF('NB files'!L360&gt;0, "Y", "N")</f>
        <v>N</v>
      </c>
      <c r="K360" s="529"/>
      <c r="L360" s="470"/>
      <c r="M360" s="470" t="s">
        <v>22286</v>
      </c>
      <c r="N360" s="624" t="s">
        <v>458</v>
      </c>
      <c r="O360" s="470"/>
      <c r="P360" s="470"/>
      <c r="Q360" s="524"/>
      <c r="R360" s="83"/>
      <c r="S360" s="8" t="s">
        <v>3390</v>
      </c>
      <c r="T360" s="8" t="s">
        <v>23052</v>
      </c>
      <c r="U360" s="5"/>
      <c r="W360" s="56"/>
    </row>
    <row r="361" spans="1:23" ht="16" customHeight="1">
      <c r="A361" s="8">
        <v>358</v>
      </c>
      <c r="B361" s="8" t="s">
        <v>18360</v>
      </c>
      <c r="C361" s="8" t="s">
        <v>2228</v>
      </c>
      <c r="D361" s="470" t="s">
        <v>4329</v>
      </c>
      <c r="E361" s="470"/>
      <c r="F361" s="49"/>
      <c r="G361" s="49"/>
      <c r="H361" s="49" t="s">
        <v>10409</v>
      </c>
      <c r="I361" s="8" t="s">
        <v>21</v>
      </c>
      <c r="J361" s="8" t="str">
        <f>IF('NB files'!L361&gt;0, "Y", "N")</f>
        <v>N</v>
      </c>
      <c r="K361" s="529"/>
      <c r="L361" s="470"/>
      <c r="M361" s="470" t="s">
        <v>22286</v>
      </c>
      <c r="N361" s="624" t="s">
        <v>473</v>
      </c>
      <c r="O361" s="470"/>
      <c r="P361" s="470"/>
      <c r="Q361" s="524"/>
      <c r="R361" s="83"/>
      <c r="S361" s="8" t="s">
        <v>3390</v>
      </c>
      <c r="T361" s="8" t="s">
        <v>23052</v>
      </c>
      <c r="U361" s="5"/>
      <c r="W361" s="56"/>
    </row>
    <row r="362" spans="1:23" ht="16" customHeight="1">
      <c r="A362" s="8">
        <v>359</v>
      </c>
      <c r="B362" s="8" t="s">
        <v>18360</v>
      </c>
      <c r="C362" s="8" t="s">
        <v>2230</v>
      </c>
      <c r="D362" s="470" t="s">
        <v>4329</v>
      </c>
      <c r="E362" s="470"/>
      <c r="F362" s="49"/>
      <c r="G362" s="49"/>
      <c r="H362" s="49" t="s">
        <v>10410</v>
      </c>
      <c r="I362" s="8" t="s">
        <v>21</v>
      </c>
      <c r="J362" s="8" t="str">
        <f>IF('NB files'!L362&gt;0, "Y", "N")</f>
        <v>N</v>
      </c>
      <c r="K362" s="529"/>
      <c r="L362" s="470"/>
      <c r="M362" s="470" t="s">
        <v>22286</v>
      </c>
      <c r="N362" s="624" t="s">
        <v>461</v>
      </c>
      <c r="O362" s="470"/>
      <c r="P362" s="470"/>
      <c r="Q362" s="524"/>
      <c r="R362" s="83"/>
      <c r="S362" s="8" t="s">
        <v>3390</v>
      </c>
      <c r="T362" s="8" t="s">
        <v>23052</v>
      </c>
      <c r="U362" s="5"/>
      <c r="W362" s="56"/>
    </row>
    <row r="363" spans="1:23" ht="16" customHeight="1">
      <c r="A363" s="8">
        <v>360</v>
      </c>
      <c r="B363" s="8" t="s">
        <v>18360</v>
      </c>
      <c r="C363" s="8" t="s">
        <v>2232</v>
      </c>
      <c r="D363" s="470" t="s">
        <v>4329</v>
      </c>
      <c r="E363" s="470"/>
      <c r="F363" s="49"/>
      <c r="G363" s="49"/>
      <c r="H363" s="49" t="s">
        <v>10411</v>
      </c>
      <c r="I363" s="8" t="s">
        <v>21</v>
      </c>
      <c r="J363" s="8" t="str">
        <f>IF('NB files'!L363&gt;0, "Y", "N")</f>
        <v>N</v>
      </c>
      <c r="K363" s="529"/>
      <c r="L363" s="470"/>
      <c r="M363" s="470" t="s">
        <v>22286</v>
      </c>
      <c r="N363" s="624" t="s">
        <v>9981</v>
      </c>
      <c r="O363" s="470"/>
      <c r="P363" s="470"/>
      <c r="Q363" s="524"/>
      <c r="R363" s="83"/>
      <c r="S363" s="8" t="s">
        <v>3390</v>
      </c>
      <c r="T363" s="8" t="s">
        <v>23052</v>
      </c>
      <c r="U363" s="5"/>
      <c r="W363" s="56"/>
    </row>
    <row r="364" spans="1:23" ht="16" customHeight="1">
      <c r="A364" s="8">
        <v>361</v>
      </c>
      <c r="B364" s="8" t="s">
        <v>18360</v>
      </c>
      <c r="C364" s="8" t="s">
        <v>2234</v>
      </c>
      <c r="D364" s="470" t="s">
        <v>4329</v>
      </c>
      <c r="E364" s="470"/>
      <c r="F364" s="49"/>
      <c r="G364" s="49"/>
      <c r="H364" s="49" t="s">
        <v>10412</v>
      </c>
      <c r="I364" s="8" t="s">
        <v>21</v>
      </c>
      <c r="J364" s="8" t="str">
        <f>IF('NB files'!L364&gt;0, "Y", "N")</f>
        <v>N</v>
      </c>
      <c r="K364" s="529"/>
      <c r="L364" s="470"/>
      <c r="M364" s="470" t="s">
        <v>22286</v>
      </c>
      <c r="N364" s="624" t="s">
        <v>9994</v>
      </c>
      <c r="O364" s="470"/>
      <c r="P364" s="470"/>
      <c r="Q364" s="524"/>
      <c r="R364" s="83"/>
      <c r="S364" s="8" t="s">
        <v>3390</v>
      </c>
      <c r="T364" s="8" t="s">
        <v>23052</v>
      </c>
      <c r="U364" s="5"/>
      <c r="W364" s="56"/>
    </row>
    <row r="365" spans="1:23" ht="16" customHeight="1">
      <c r="A365" s="8">
        <v>362</v>
      </c>
      <c r="B365" s="8" t="s">
        <v>18360</v>
      </c>
      <c r="C365" s="8" t="s">
        <v>2236</v>
      </c>
      <c r="D365" s="470" t="s">
        <v>4329</v>
      </c>
      <c r="E365" s="470"/>
      <c r="F365" s="49"/>
      <c r="G365" s="49"/>
      <c r="H365" s="49" t="s">
        <v>10413</v>
      </c>
      <c r="I365" s="8" t="s">
        <v>21</v>
      </c>
      <c r="J365" s="8" t="str">
        <f>IF('NB files'!L365&gt;0, "Y", "N")</f>
        <v>N</v>
      </c>
      <c r="K365" s="529"/>
      <c r="L365" s="470"/>
      <c r="M365" s="470" t="s">
        <v>22286</v>
      </c>
      <c r="N365" s="624" t="s">
        <v>477</v>
      </c>
      <c r="O365" s="470"/>
      <c r="P365" s="470"/>
      <c r="Q365" s="524"/>
      <c r="R365" s="83"/>
      <c r="S365" s="8" t="s">
        <v>3390</v>
      </c>
      <c r="T365" s="8" t="s">
        <v>23052</v>
      </c>
      <c r="U365" s="5"/>
      <c r="W365" s="56"/>
    </row>
    <row r="366" spans="1:23" ht="16" customHeight="1">
      <c r="A366" s="8">
        <v>363</v>
      </c>
      <c r="B366" s="8" t="s">
        <v>18360</v>
      </c>
      <c r="C366" s="8" t="s">
        <v>2238</v>
      </c>
      <c r="D366" s="470" t="s">
        <v>4329</v>
      </c>
      <c r="E366" s="470"/>
      <c r="F366" s="49"/>
      <c r="G366" s="49"/>
      <c r="H366" s="49" t="s">
        <v>10414</v>
      </c>
      <c r="I366" s="8" t="s">
        <v>21</v>
      </c>
      <c r="J366" s="8" t="str">
        <f>IF('NB files'!L366&gt;0, "Y", "N")</f>
        <v>N</v>
      </c>
      <c r="K366" s="529"/>
      <c r="L366" s="470"/>
      <c r="M366" s="470" t="s">
        <v>22286</v>
      </c>
      <c r="N366" s="624" t="s">
        <v>9987</v>
      </c>
      <c r="O366" s="470"/>
      <c r="P366" s="470"/>
      <c r="Q366" s="524"/>
      <c r="R366" s="83"/>
      <c r="S366" s="8" t="s">
        <v>3390</v>
      </c>
      <c r="T366" s="8" t="s">
        <v>23052</v>
      </c>
      <c r="U366" s="5"/>
      <c r="W366" s="56"/>
    </row>
    <row r="367" spans="1:23" ht="16" customHeight="1">
      <c r="A367" s="8">
        <v>364</v>
      </c>
      <c r="B367" s="8" t="s">
        <v>18360</v>
      </c>
      <c r="C367" s="8" t="s">
        <v>2240</v>
      </c>
      <c r="D367" s="470" t="s">
        <v>4329</v>
      </c>
      <c r="E367" s="470"/>
      <c r="F367" s="49"/>
      <c r="G367" s="49"/>
      <c r="H367" s="49" t="s">
        <v>10415</v>
      </c>
      <c r="I367" s="8" t="s">
        <v>21</v>
      </c>
      <c r="J367" s="8" t="str">
        <f>IF('NB files'!L367&gt;0, "Y", "N")</f>
        <v>N</v>
      </c>
      <c r="K367" s="529"/>
      <c r="L367" s="470"/>
      <c r="M367" s="470" t="s">
        <v>22286</v>
      </c>
      <c r="N367" s="624" t="s">
        <v>476</v>
      </c>
      <c r="O367" s="470"/>
      <c r="P367" s="470"/>
      <c r="Q367" s="524"/>
      <c r="R367" s="83"/>
      <c r="S367" s="8" t="s">
        <v>3390</v>
      </c>
      <c r="T367" s="8" t="s">
        <v>23052</v>
      </c>
      <c r="U367" s="5"/>
      <c r="W367" s="56"/>
    </row>
    <row r="368" spans="1:23" ht="16" customHeight="1">
      <c r="A368" s="8">
        <v>365</v>
      </c>
      <c r="B368" s="8" t="s">
        <v>18360</v>
      </c>
      <c r="C368" s="8" t="s">
        <v>2242</v>
      </c>
      <c r="D368" s="470" t="s">
        <v>4329</v>
      </c>
      <c r="E368" s="470"/>
      <c r="F368" s="49"/>
      <c r="G368" s="49"/>
      <c r="H368" s="49" t="s">
        <v>10416</v>
      </c>
      <c r="I368" s="8" t="s">
        <v>21</v>
      </c>
      <c r="J368" s="8" t="str">
        <f>IF('NB files'!L368&gt;0, "Y", "N")</f>
        <v>N</v>
      </c>
      <c r="K368" s="529"/>
      <c r="L368" s="470"/>
      <c r="M368" s="470" t="s">
        <v>22286</v>
      </c>
      <c r="N368" s="624" t="s">
        <v>9995</v>
      </c>
      <c r="O368" s="470"/>
      <c r="P368" s="470"/>
      <c r="Q368" s="524"/>
      <c r="R368" s="83"/>
      <c r="S368" s="8" t="s">
        <v>3390</v>
      </c>
      <c r="T368" s="8" t="s">
        <v>23052</v>
      </c>
      <c r="U368" s="5"/>
      <c r="W368" s="56"/>
    </row>
    <row r="369" spans="1:23" ht="16" customHeight="1">
      <c r="A369" s="8">
        <v>366</v>
      </c>
      <c r="B369" s="8" t="s">
        <v>18360</v>
      </c>
      <c r="C369" s="8" t="s">
        <v>2454</v>
      </c>
      <c r="D369" s="470" t="s">
        <v>4329</v>
      </c>
      <c r="E369" s="470"/>
      <c r="F369" s="49"/>
      <c r="G369" s="49"/>
      <c r="H369" s="49" t="s">
        <v>10417</v>
      </c>
      <c r="I369" s="8" t="s">
        <v>21</v>
      </c>
      <c r="J369" s="8" t="str">
        <f>IF('NB files'!L369&gt;0, "Y", "N")</f>
        <v>N</v>
      </c>
      <c r="K369" s="529"/>
      <c r="L369" s="470"/>
      <c r="M369" s="470" t="s">
        <v>22286</v>
      </c>
      <c r="N369" s="624" t="s">
        <v>474</v>
      </c>
      <c r="O369" s="470"/>
      <c r="P369" s="470"/>
      <c r="Q369" s="524"/>
      <c r="R369" s="83"/>
      <c r="S369" s="8" t="s">
        <v>3390</v>
      </c>
      <c r="T369" s="8" t="s">
        <v>23052</v>
      </c>
      <c r="U369" s="5"/>
      <c r="W369" s="56"/>
    </row>
    <row r="370" spans="1:23" ht="16" customHeight="1">
      <c r="A370" s="8">
        <v>367</v>
      </c>
      <c r="B370" s="8" t="s">
        <v>18360</v>
      </c>
      <c r="C370" s="8" t="s">
        <v>2456</v>
      </c>
      <c r="D370" s="470" t="s">
        <v>4329</v>
      </c>
      <c r="E370" s="470"/>
      <c r="F370" s="49"/>
      <c r="G370" s="49"/>
      <c r="H370" s="49" t="s">
        <v>10418</v>
      </c>
      <c r="I370" s="8" t="s">
        <v>21</v>
      </c>
      <c r="J370" s="8" t="str">
        <f>IF('NB files'!L370&gt;0, "Y", "N")</f>
        <v>N</v>
      </c>
      <c r="K370" s="529"/>
      <c r="L370" s="470"/>
      <c r="M370" s="470" t="s">
        <v>22286</v>
      </c>
      <c r="N370" s="624" t="s">
        <v>474</v>
      </c>
      <c r="O370" s="470"/>
      <c r="P370" s="470"/>
      <c r="Q370" s="524"/>
      <c r="R370" s="83"/>
      <c r="S370" s="8" t="s">
        <v>3390</v>
      </c>
      <c r="T370" s="8" t="s">
        <v>23052</v>
      </c>
      <c r="U370" s="5"/>
      <c r="W370" s="56"/>
    </row>
    <row r="371" spans="1:23" ht="16" customHeight="1">
      <c r="A371" s="8">
        <v>368</v>
      </c>
      <c r="B371" s="8" t="s">
        <v>18360</v>
      </c>
      <c r="C371" s="8" t="s">
        <v>2244</v>
      </c>
      <c r="D371" s="470" t="s">
        <v>4329</v>
      </c>
      <c r="E371" s="470"/>
      <c r="F371" s="49"/>
      <c r="G371" s="49"/>
      <c r="H371" s="49" t="s">
        <v>10419</v>
      </c>
      <c r="I371" s="8" t="s">
        <v>21</v>
      </c>
      <c r="J371" s="8" t="str">
        <f>IF('NB files'!L371&gt;0, "Y", "N")</f>
        <v>N</v>
      </c>
      <c r="K371" s="529"/>
      <c r="L371" s="470"/>
      <c r="M371" s="470" t="s">
        <v>22286</v>
      </c>
      <c r="N371" s="624" t="s">
        <v>448</v>
      </c>
      <c r="O371" s="470"/>
      <c r="P371" s="470"/>
      <c r="Q371" s="524"/>
      <c r="R371" s="83"/>
      <c r="S371" s="8" t="s">
        <v>3390</v>
      </c>
      <c r="T371" s="8" t="s">
        <v>23052</v>
      </c>
      <c r="U371" s="5"/>
      <c r="W371" s="56"/>
    </row>
    <row r="372" spans="1:23" ht="16" customHeight="1">
      <c r="A372" s="8">
        <v>369</v>
      </c>
      <c r="B372" s="8" t="s">
        <v>18360</v>
      </c>
      <c r="C372" s="8" t="s">
        <v>2246</v>
      </c>
      <c r="D372" s="470" t="s">
        <v>4329</v>
      </c>
      <c r="E372" s="470"/>
      <c r="F372" s="49"/>
      <c r="G372" s="49"/>
      <c r="H372" s="49" t="s">
        <v>10420</v>
      </c>
      <c r="I372" s="8" t="s">
        <v>21</v>
      </c>
      <c r="J372" s="8" t="str">
        <f>IF('NB files'!L372&gt;0, "Y", "N")</f>
        <v>N</v>
      </c>
      <c r="K372" s="529"/>
      <c r="L372" s="470"/>
      <c r="M372" s="470" t="s">
        <v>22286</v>
      </c>
      <c r="N372" s="624" t="s">
        <v>473</v>
      </c>
      <c r="O372" s="470"/>
      <c r="P372" s="470"/>
      <c r="Q372" s="524"/>
      <c r="R372" s="83"/>
      <c r="S372" s="8" t="s">
        <v>3390</v>
      </c>
      <c r="T372" s="8" t="s">
        <v>23052</v>
      </c>
      <c r="U372" s="5"/>
      <c r="W372" s="56"/>
    </row>
    <row r="373" spans="1:23" ht="16" customHeight="1">
      <c r="A373" s="8">
        <v>370</v>
      </c>
      <c r="B373" s="8" t="s">
        <v>18360</v>
      </c>
      <c r="C373" s="8" t="s">
        <v>2248</v>
      </c>
      <c r="D373" s="470" t="s">
        <v>4329</v>
      </c>
      <c r="E373" s="470"/>
      <c r="F373" s="49"/>
      <c r="G373" s="49"/>
      <c r="H373" s="49" t="s">
        <v>10421</v>
      </c>
      <c r="I373" s="8" t="s">
        <v>21</v>
      </c>
      <c r="J373" s="8" t="str">
        <f>IF('NB files'!L373&gt;0, "Y", "N")</f>
        <v>N</v>
      </c>
      <c r="K373" s="529"/>
      <c r="L373" s="470"/>
      <c r="M373" s="470" t="s">
        <v>22286</v>
      </c>
      <c r="N373" s="624" t="s">
        <v>448</v>
      </c>
      <c r="O373" s="470"/>
      <c r="P373" s="470"/>
      <c r="Q373" s="524"/>
      <c r="R373" s="83"/>
      <c r="S373" s="8" t="s">
        <v>3390</v>
      </c>
      <c r="T373" s="8" t="s">
        <v>23052</v>
      </c>
      <c r="U373" s="5"/>
      <c r="W373" s="56"/>
    </row>
    <row r="374" spans="1:23" ht="16" customHeight="1">
      <c r="A374" s="8">
        <v>371</v>
      </c>
      <c r="B374" s="8" t="s">
        <v>18360</v>
      </c>
      <c r="C374" s="8" t="s">
        <v>2250</v>
      </c>
      <c r="D374" s="470" t="s">
        <v>4329</v>
      </c>
      <c r="E374" s="470"/>
      <c r="F374" s="49"/>
      <c r="G374" s="49"/>
      <c r="H374" s="49" t="s">
        <v>10422</v>
      </c>
      <c r="I374" s="8" t="s">
        <v>21</v>
      </c>
      <c r="J374" s="8" t="str">
        <f>IF('NB files'!L374&gt;0, "Y", "N")</f>
        <v>N</v>
      </c>
      <c r="K374" s="529"/>
      <c r="L374" s="470"/>
      <c r="M374" s="470" t="s">
        <v>22286</v>
      </c>
      <c r="N374" s="624" t="s">
        <v>471</v>
      </c>
      <c r="O374" s="470"/>
      <c r="P374" s="470"/>
      <c r="Q374" s="524"/>
      <c r="R374" s="83"/>
      <c r="S374" s="8" t="s">
        <v>3390</v>
      </c>
      <c r="T374" s="8" t="s">
        <v>23052</v>
      </c>
      <c r="U374" s="5"/>
      <c r="W374" s="56"/>
    </row>
    <row r="375" spans="1:23" ht="16" customHeight="1">
      <c r="A375" s="8">
        <v>372</v>
      </c>
      <c r="B375" s="8" t="s">
        <v>18360</v>
      </c>
      <c r="C375" s="8" t="s">
        <v>2252</v>
      </c>
      <c r="D375" s="470" t="s">
        <v>4329</v>
      </c>
      <c r="E375" s="470"/>
      <c r="F375" s="49"/>
      <c r="G375" s="49"/>
      <c r="H375" s="49" t="s">
        <v>10423</v>
      </c>
      <c r="I375" s="8" t="s">
        <v>21</v>
      </c>
      <c r="J375" s="8" t="str">
        <f>IF('NB files'!L375&gt;0, "Y", "N")</f>
        <v>N</v>
      </c>
      <c r="K375" s="529"/>
      <c r="L375" s="470"/>
      <c r="M375" s="470" t="s">
        <v>22286</v>
      </c>
      <c r="N375" s="624" t="s">
        <v>9990</v>
      </c>
      <c r="O375" s="470"/>
      <c r="P375" s="470"/>
      <c r="Q375" s="524"/>
      <c r="R375" s="83"/>
      <c r="S375" s="8" t="s">
        <v>3390</v>
      </c>
      <c r="T375" s="8" t="s">
        <v>23052</v>
      </c>
      <c r="U375" s="5"/>
      <c r="W375" s="56"/>
    </row>
    <row r="376" spans="1:23" ht="16" customHeight="1">
      <c r="A376" s="8">
        <v>373</v>
      </c>
      <c r="B376" s="8" t="s">
        <v>18360</v>
      </c>
      <c r="C376" s="8" t="s">
        <v>2254</v>
      </c>
      <c r="D376" s="470" t="s">
        <v>4329</v>
      </c>
      <c r="E376" s="470"/>
      <c r="F376" s="49"/>
      <c r="G376" s="49"/>
      <c r="H376" s="49" t="s">
        <v>10424</v>
      </c>
      <c r="I376" s="8" t="s">
        <v>21</v>
      </c>
      <c r="J376" s="8" t="str">
        <f>IF('NB files'!L376&gt;0, "Y", "N")</f>
        <v>N</v>
      </c>
      <c r="K376" s="529"/>
      <c r="L376" s="470"/>
      <c r="M376" s="470" t="s">
        <v>22286</v>
      </c>
      <c r="N376" s="624" t="s">
        <v>464</v>
      </c>
      <c r="O376" s="470"/>
      <c r="P376" s="470"/>
      <c r="Q376" s="524"/>
      <c r="R376" s="83"/>
      <c r="S376" s="8" t="s">
        <v>3390</v>
      </c>
      <c r="T376" s="8" t="s">
        <v>23052</v>
      </c>
      <c r="U376" s="5"/>
      <c r="W376" s="56"/>
    </row>
    <row r="377" spans="1:23" ht="16" customHeight="1">
      <c r="A377" s="8">
        <v>374</v>
      </c>
      <c r="B377" s="8" t="s">
        <v>18360</v>
      </c>
      <c r="C377" s="8" t="s">
        <v>2256</v>
      </c>
      <c r="D377" s="470" t="s">
        <v>4329</v>
      </c>
      <c r="E377" s="470"/>
      <c r="F377" s="49"/>
      <c r="G377" s="49"/>
      <c r="H377" s="49" t="s">
        <v>10425</v>
      </c>
      <c r="I377" s="8" t="s">
        <v>21</v>
      </c>
      <c r="J377" s="8" t="str">
        <f>IF('NB files'!L377&gt;0, "Y", "N")</f>
        <v>N</v>
      </c>
      <c r="K377" s="529"/>
      <c r="L377" s="470"/>
      <c r="M377" s="470" t="s">
        <v>22286</v>
      </c>
      <c r="N377" s="624" t="s">
        <v>458</v>
      </c>
      <c r="O377" s="470"/>
      <c r="P377" s="470"/>
      <c r="Q377" s="524"/>
      <c r="R377" s="83"/>
      <c r="S377" s="8" t="s">
        <v>3390</v>
      </c>
      <c r="T377" s="8" t="s">
        <v>23052</v>
      </c>
      <c r="U377" s="5"/>
      <c r="W377" s="56"/>
    </row>
    <row r="378" spans="1:23" ht="16" customHeight="1">
      <c r="A378" s="8">
        <v>375</v>
      </c>
      <c r="B378" s="8" t="s">
        <v>18360</v>
      </c>
      <c r="C378" s="8" t="s">
        <v>2258</v>
      </c>
      <c r="D378" s="470" t="s">
        <v>4329</v>
      </c>
      <c r="E378" s="470"/>
      <c r="F378" s="49"/>
      <c r="G378" s="49"/>
      <c r="H378" s="49" t="s">
        <v>10426</v>
      </c>
      <c r="I378" s="8" t="s">
        <v>21</v>
      </c>
      <c r="J378" s="8" t="str">
        <f>IF('NB files'!L378&gt;0, "Y", "N")</f>
        <v>N</v>
      </c>
      <c r="K378" s="529"/>
      <c r="L378" s="470"/>
      <c r="M378" s="470" t="s">
        <v>22286</v>
      </c>
      <c r="N378" s="624" t="s">
        <v>466</v>
      </c>
      <c r="O378" s="470"/>
      <c r="P378" s="470"/>
      <c r="Q378" s="524"/>
      <c r="R378" s="83"/>
      <c r="S378" s="8" t="s">
        <v>3390</v>
      </c>
      <c r="T378" s="8" t="s">
        <v>23052</v>
      </c>
      <c r="U378" s="5"/>
      <c r="W378" s="56"/>
    </row>
    <row r="379" spans="1:23" ht="16" customHeight="1">
      <c r="A379" s="8">
        <v>376</v>
      </c>
      <c r="B379" s="8" t="s">
        <v>18360</v>
      </c>
      <c r="C379" s="8" t="s">
        <v>2260</v>
      </c>
      <c r="D379" s="470" t="s">
        <v>4329</v>
      </c>
      <c r="E379" s="470"/>
      <c r="F379" s="49"/>
      <c r="G379" s="49"/>
      <c r="H379" s="49" t="s">
        <v>10427</v>
      </c>
      <c r="I379" s="8" t="s">
        <v>21</v>
      </c>
      <c r="J379" s="8" t="str">
        <f>IF('NB files'!L379&gt;0, "Y", "N")</f>
        <v>N</v>
      </c>
      <c r="K379" s="529"/>
      <c r="L379" s="470"/>
      <c r="M379" s="470" t="s">
        <v>22286</v>
      </c>
      <c r="N379" s="624" t="s">
        <v>477</v>
      </c>
      <c r="O379" s="470"/>
      <c r="P379" s="470"/>
      <c r="Q379" s="524"/>
      <c r="R379" s="83"/>
      <c r="S379" s="8" t="s">
        <v>3390</v>
      </c>
      <c r="T379" s="8" t="s">
        <v>23052</v>
      </c>
      <c r="U379" s="5"/>
      <c r="W379" s="56"/>
    </row>
    <row r="380" spans="1:23" ht="16" customHeight="1">
      <c r="A380" s="8">
        <v>377</v>
      </c>
      <c r="B380" s="8" t="s">
        <v>18360</v>
      </c>
      <c r="C380" s="8" t="s">
        <v>2262</v>
      </c>
      <c r="D380" s="470" t="s">
        <v>4329</v>
      </c>
      <c r="E380" s="470"/>
      <c r="F380" s="49"/>
      <c r="G380" s="49"/>
      <c r="H380" s="49" t="s">
        <v>10428</v>
      </c>
      <c r="I380" s="8" t="s">
        <v>21</v>
      </c>
      <c r="J380" s="8" t="str">
        <f>IF('NB files'!L380&gt;0, "Y", "N")</f>
        <v>N</v>
      </c>
      <c r="K380" s="529"/>
      <c r="L380" s="470"/>
      <c r="M380" s="470" t="s">
        <v>22286</v>
      </c>
      <c r="N380" s="624" t="s">
        <v>466</v>
      </c>
      <c r="O380" s="470"/>
      <c r="P380" s="470"/>
      <c r="Q380" s="524"/>
      <c r="R380" s="83"/>
      <c r="S380" s="8" t="s">
        <v>3390</v>
      </c>
      <c r="T380" s="8" t="s">
        <v>23052</v>
      </c>
      <c r="U380" s="5"/>
      <c r="W380" s="56"/>
    </row>
    <row r="381" spans="1:23" ht="16" customHeight="1">
      <c r="A381" s="8">
        <v>378</v>
      </c>
      <c r="B381" s="8" t="s">
        <v>18360</v>
      </c>
      <c r="C381" s="8" t="s">
        <v>2264</v>
      </c>
      <c r="D381" s="470" t="s">
        <v>4329</v>
      </c>
      <c r="E381" s="470"/>
      <c r="F381" s="49"/>
      <c r="G381" s="49"/>
      <c r="H381" s="49" t="s">
        <v>10429</v>
      </c>
      <c r="I381" s="8" t="s">
        <v>21</v>
      </c>
      <c r="J381" s="8" t="str">
        <f>IF('NB files'!L381&gt;0, "Y", "N")</f>
        <v>N</v>
      </c>
      <c r="K381" s="529"/>
      <c r="L381" s="470"/>
      <c r="M381" s="470" t="s">
        <v>22286</v>
      </c>
      <c r="N381" s="624" t="s">
        <v>9996</v>
      </c>
      <c r="O381" s="470"/>
      <c r="P381" s="470"/>
      <c r="Q381" s="524"/>
      <c r="R381" s="83"/>
      <c r="S381" s="8" t="s">
        <v>3390</v>
      </c>
      <c r="T381" s="8" t="s">
        <v>23052</v>
      </c>
      <c r="U381" s="5"/>
      <c r="W381" s="56"/>
    </row>
    <row r="382" spans="1:23" ht="16" customHeight="1">
      <c r="A382" s="8">
        <v>379</v>
      </c>
      <c r="B382" s="8" t="s">
        <v>18360</v>
      </c>
      <c r="C382" s="8" t="s">
        <v>2266</v>
      </c>
      <c r="D382" s="470" t="s">
        <v>4329</v>
      </c>
      <c r="E382" s="470"/>
      <c r="F382" s="49"/>
      <c r="G382" s="49"/>
      <c r="H382" s="49" t="s">
        <v>10430</v>
      </c>
      <c r="I382" s="8" t="s">
        <v>21</v>
      </c>
      <c r="J382" s="8" t="str">
        <f>IF('NB files'!L382&gt;0, "Y", "N")</f>
        <v>N</v>
      </c>
      <c r="K382" s="529"/>
      <c r="L382" s="470"/>
      <c r="M382" s="470" t="s">
        <v>22286</v>
      </c>
      <c r="N382" s="624" t="s">
        <v>460</v>
      </c>
      <c r="O382" s="470"/>
      <c r="P382" s="470"/>
      <c r="Q382" s="524"/>
      <c r="R382" s="83"/>
      <c r="S382" s="8" t="s">
        <v>3390</v>
      </c>
      <c r="T382" s="8" t="s">
        <v>23052</v>
      </c>
      <c r="U382" s="5"/>
      <c r="W382" s="56"/>
    </row>
    <row r="383" spans="1:23" ht="16" customHeight="1">
      <c r="A383" s="8">
        <v>380</v>
      </c>
      <c r="B383" s="8" t="s">
        <v>18360</v>
      </c>
      <c r="C383" s="8" t="s">
        <v>2268</v>
      </c>
      <c r="D383" s="470" t="s">
        <v>4329</v>
      </c>
      <c r="E383" s="470"/>
      <c r="F383" s="49"/>
      <c r="G383" s="49"/>
      <c r="H383" s="49" t="s">
        <v>10431</v>
      </c>
      <c r="I383" s="8" t="s">
        <v>21</v>
      </c>
      <c r="J383" s="8" t="str">
        <f>IF('NB files'!L383&gt;0, "Y", "N")</f>
        <v>N</v>
      </c>
      <c r="K383" s="529"/>
      <c r="L383" s="470"/>
      <c r="M383" s="470" t="s">
        <v>22286</v>
      </c>
      <c r="N383" s="624" t="s">
        <v>471</v>
      </c>
      <c r="O383" s="470"/>
      <c r="P383" s="470"/>
      <c r="Q383" s="524"/>
      <c r="R383" s="83"/>
      <c r="S383" s="8" t="s">
        <v>3390</v>
      </c>
      <c r="T383" s="8" t="s">
        <v>23052</v>
      </c>
      <c r="U383" s="5"/>
      <c r="W383" s="56"/>
    </row>
    <row r="384" spans="1:23" ht="16" customHeight="1">
      <c r="A384" s="8">
        <v>381</v>
      </c>
      <c r="B384" s="8" t="s">
        <v>18360</v>
      </c>
      <c r="C384" s="8" t="s">
        <v>2270</v>
      </c>
      <c r="D384" s="470" t="s">
        <v>4329</v>
      </c>
      <c r="E384" s="470"/>
      <c r="F384" s="49"/>
      <c r="G384" s="49"/>
      <c r="H384" s="49" t="s">
        <v>10432</v>
      </c>
      <c r="I384" s="8" t="s">
        <v>21</v>
      </c>
      <c r="J384" s="8" t="str">
        <f>IF('NB files'!L384&gt;0, "Y", "N")</f>
        <v>N</v>
      </c>
      <c r="K384" s="529"/>
      <c r="L384" s="470"/>
      <c r="M384" s="470" t="s">
        <v>22286</v>
      </c>
      <c r="N384" s="624" t="s">
        <v>9987</v>
      </c>
      <c r="O384" s="470"/>
      <c r="P384" s="470"/>
      <c r="Q384" s="524"/>
      <c r="R384" s="83"/>
      <c r="S384" s="8" t="s">
        <v>3390</v>
      </c>
      <c r="T384" s="8" t="s">
        <v>23052</v>
      </c>
      <c r="U384" s="5"/>
      <c r="W384" s="56"/>
    </row>
    <row r="385" spans="1:23" ht="16" customHeight="1">
      <c r="A385" s="8">
        <v>382</v>
      </c>
      <c r="B385" s="8" t="s">
        <v>18360</v>
      </c>
      <c r="C385" s="8" t="s">
        <v>2272</v>
      </c>
      <c r="D385" s="470" t="s">
        <v>4329</v>
      </c>
      <c r="E385" s="470"/>
      <c r="F385" s="49"/>
      <c r="G385" s="49"/>
      <c r="H385" s="49" t="s">
        <v>10433</v>
      </c>
      <c r="I385" s="8" t="s">
        <v>21</v>
      </c>
      <c r="J385" s="8" t="str">
        <f>IF('NB files'!L385&gt;0, "Y", "N")</f>
        <v>N</v>
      </c>
      <c r="K385" s="529"/>
      <c r="L385" s="470"/>
      <c r="M385" s="470" t="s">
        <v>22286</v>
      </c>
      <c r="N385" s="624"/>
      <c r="O385" s="470"/>
      <c r="P385" s="470"/>
      <c r="Q385" s="524"/>
      <c r="R385" s="83"/>
      <c r="S385" s="8" t="s">
        <v>3390</v>
      </c>
      <c r="T385" s="8" t="s">
        <v>23052</v>
      </c>
      <c r="U385" s="5"/>
      <c r="W385" s="56"/>
    </row>
    <row r="386" spans="1:23" ht="16" customHeight="1">
      <c r="A386" s="8">
        <v>383</v>
      </c>
      <c r="B386" s="8" t="s">
        <v>18360</v>
      </c>
      <c r="C386" s="8" t="s">
        <v>2274</v>
      </c>
      <c r="D386" s="470" t="s">
        <v>4329</v>
      </c>
      <c r="E386" s="470"/>
      <c r="F386" s="49"/>
      <c r="G386" s="49"/>
      <c r="H386" s="49" t="s">
        <v>10434</v>
      </c>
      <c r="I386" s="8" t="s">
        <v>21</v>
      </c>
      <c r="J386" s="8" t="str">
        <f>IF('NB files'!L386&gt;0, "Y", "N")</f>
        <v>N</v>
      </c>
      <c r="K386" s="529"/>
      <c r="L386" s="470"/>
      <c r="M386" s="470" t="s">
        <v>22286</v>
      </c>
      <c r="N386" s="624" t="s">
        <v>458</v>
      </c>
      <c r="O386" s="470"/>
      <c r="P386" s="470"/>
      <c r="Q386" s="524"/>
      <c r="R386" s="83"/>
      <c r="S386" s="8" t="s">
        <v>3390</v>
      </c>
      <c r="T386" s="8" t="s">
        <v>23052</v>
      </c>
      <c r="U386" s="5"/>
      <c r="W386" s="56"/>
    </row>
    <row r="387" spans="1:23" ht="16" customHeight="1">
      <c r="A387" s="8">
        <v>384</v>
      </c>
      <c r="B387" s="8" t="s">
        <v>18360</v>
      </c>
      <c r="C387" s="8" t="s">
        <v>2276</v>
      </c>
      <c r="D387" s="470" t="s">
        <v>4329</v>
      </c>
      <c r="E387" s="470"/>
      <c r="F387" s="49"/>
      <c r="G387" s="49"/>
      <c r="H387" s="49" t="s">
        <v>10435</v>
      </c>
      <c r="I387" s="8" t="s">
        <v>21</v>
      </c>
      <c r="J387" s="8" t="str">
        <f>IF('NB files'!L387&gt;0, "Y", "N")</f>
        <v>N</v>
      </c>
      <c r="K387" s="529"/>
      <c r="L387" s="470"/>
      <c r="M387" s="470" t="s">
        <v>22286</v>
      </c>
      <c r="N387" s="624" t="s">
        <v>472</v>
      </c>
      <c r="O387" s="470"/>
      <c r="P387" s="470"/>
      <c r="Q387" s="524"/>
      <c r="R387" s="83"/>
      <c r="S387" s="8" t="s">
        <v>3390</v>
      </c>
      <c r="T387" s="8" t="s">
        <v>23052</v>
      </c>
      <c r="U387" s="5"/>
      <c r="W387" s="56"/>
    </row>
    <row r="388" spans="1:23" ht="16" customHeight="1">
      <c r="A388" s="8">
        <v>385</v>
      </c>
      <c r="B388" s="8" t="s">
        <v>18360</v>
      </c>
      <c r="C388" s="8" t="s">
        <v>2278</v>
      </c>
      <c r="D388" s="470" t="s">
        <v>4329</v>
      </c>
      <c r="E388" s="470"/>
      <c r="F388" s="49"/>
      <c r="G388" s="49"/>
      <c r="H388" s="49" t="s">
        <v>10436</v>
      </c>
      <c r="I388" s="8" t="s">
        <v>21</v>
      </c>
      <c r="J388" s="8" t="str">
        <f>IF('NB files'!L388&gt;0, "Y", "N")</f>
        <v>N</v>
      </c>
      <c r="K388" s="529"/>
      <c r="L388" s="470"/>
      <c r="M388" s="470" t="s">
        <v>22286</v>
      </c>
      <c r="N388" s="624" t="s">
        <v>474</v>
      </c>
      <c r="O388" s="470"/>
      <c r="P388" s="470"/>
      <c r="Q388" s="524"/>
      <c r="R388" s="83"/>
      <c r="S388" s="8" t="s">
        <v>3390</v>
      </c>
      <c r="T388" s="8" t="s">
        <v>23052</v>
      </c>
      <c r="U388" s="5"/>
      <c r="W388" s="56"/>
    </row>
    <row r="389" spans="1:23" ht="16" customHeight="1">
      <c r="A389" s="8">
        <v>386</v>
      </c>
      <c r="B389" s="8" t="s">
        <v>18360</v>
      </c>
      <c r="C389" s="8" t="s">
        <v>2280</v>
      </c>
      <c r="D389" s="470" t="s">
        <v>4329</v>
      </c>
      <c r="E389" s="470"/>
      <c r="F389" s="49"/>
      <c r="G389" s="49"/>
      <c r="H389" s="49" t="s">
        <v>10437</v>
      </c>
      <c r="I389" s="8" t="s">
        <v>21</v>
      </c>
      <c r="J389" s="8" t="str">
        <f>IF('NB files'!L389&gt;0, "Y", "N")</f>
        <v>N</v>
      </c>
      <c r="K389" s="529"/>
      <c r="L389" s="470"/>
      <c r="M389" s="470" t="s">
        <v>22286</v>
      </c>
      <c r="N389" s="624" t="s">
        <v>459</v>
      </c>
      <c r="O389" s="470"/>
      <c r="P389" s="470"/>
      <c r="Q389" s="524"/>
      <c r="R389" s="83"/>
      <c r="S389" s="8" t="s">
        <v>3390</v>
      </c>
      <c r="T389" s="8" t="s">
        <v>23052</v>
      </c>
      <c r="U389" s="5"/>
      <c r="W389" s="56"/>
    </row>
    <row r="390" spans="1:23" ht="16" customHeight="1">
      <c r="A390" s="8">
        <v>387</v>
      </c>
      <c r="B390" s="8" t="s">
        <v>18360</v>
      </c>
      <c r="C390" s="8" t="s">
        <v>2282</v>
      </c>
      <c r="D390" s="470" t="s">
        <v>4329</v>
      </c>
      <c r="E390" s="470"/>
      <c r="F390" s="49"/>
      <c r="G390" s="49"/>
      <c r="H390" s="49" t="s">
        <v>10438</v>
      </c>
      <c r="I390" s="8" t="s">
        <v>21</v>
      </c>
      <c r="J390" s="8" t="str">
        <f>IF('NB files'!L390&gt;0, "Y", "N")</f>
        <v>N</v>
      </c>
      <c r="K390" s="529"/>
      <c r="L390" s="470"/>
      <c r="M390" s="470" t="s">
        <v>22286</v>
      </c>
      <c r="N390" s="624" t="s">
        <v>461</v>
      </c>
      <c r="O390" s="470"/>
      <c r="P390" s="470"/>
      <c r="Q390" s="524"/>
      <c r="R390" s="83"/>
      <c r="S390" s="8" t="s">
        <v>3390</v>
      </c>
      <c r="T390" s="8" t="s">
        <v>23052</v>
      </c>
      <c r="U390" s="5"/>
      <c r="W390" s="56"/>
    </row>
    <row r="391" spans="1:23" ht="16" customHeight="1">
      <c r="A391" s="8">
        <v>388</v>
      </c>
      <c r="B391" s="8" t="s">
        <v>18360</v>
      </c>
      <c r="C391" s="8" t="s">
        <v>2284</v>
      </c>
      <c r="D391" s="470" t="s">
        <v>4329</v>
      </c>
      <c r="E391" s="470"/>
      <c r="F391" s="49"/>
      <c r="G391" s="49"/>
      <c r="H391" s="49" t="s">
        <v>10439</v>
      </c>
      <c r="I391" s="8" t="s">
        <v>21</v>
      </c>
      <c r="J391" s="8" t="str">
        <f>IF('NB files'!L391&gt;0, "Y", "N")</f>
        <v>N</v>
      </c>
      <c r="K391" s="529"/>
      <c r="L391" s="470"/>
      <c r="M391" s="470" t="s">
        <v>22286</v>
      </c>
      <c r="N391" s="624" t="s">
        <v>470</v>
      </c>
      <c r="O391" s="470"/>
      <c r="P391" s="470"/>
      <c r="Q391" s="524"/>
      <c r="R391" s="83"/>
      <c r="S391" s="8" t="s">
        <v>3390</v>
      </c>
      <c r="T391" s="8" t="s">
        <v>23052</v>
      </c>
      <c r="U391" s="5"/>
      <c r="W391" s="56"/>
    </row>
    <row r="392" spans="1:23" ht="16" customHeight="1">
      <c r="A392" s="8">
        <v>389</v>
      </c>
      <c r="B392" s="8" t="s">
        <v>18360</v>
      </c>
      <c r="C392" s="8" t="s">
        <v>2286</v>
      </c>
      <c r="D392" s="470" t="s">
        <v>4329</v>
      </c>
      <c r="E392" s="470"/>
      <c r="F392" s="49"/>
      <c r="G392" s="49"/>
      <c r="H392" s="49" t="s">
        <v>10440</v>
      </c>
      <c r="I392" s="8" t="s">
        <v>21</v>
      </c>
      <c r="J392" s="8" t="str">
        <f>IF('NB files'!L392&gt;0, "Y", "N")</f>
        <v>N</v>
      </c>
      <c r="K392" s="529"/>
      <c r="L392" s="470"/>
      <c r="M392" s="470" t="s">
        <v>22286</v>
      </c>
      <c r="N392" s="624" t="s">
        <v>467</v>
      </c>
      <c r="O392" s="470"/>
      <c r="P392" s="470"/>
      <c r="Q392" s="524"/>
      <c r="R392" s="83"/>
      <c r="S392" s="8" t="s">
        <v>3390</v>
      </c>
      <c r="T392" s="8" t="s">
        <v>23052</v>
      </c>
      <c r="U392" s="5"/>
      <c r="W392" s="56"/>
    </row>
    <row r="393" spans="1:23" ht="16" customHeight="1">
      <c r="A393" s="8">
        <v>390</v>
      </c>
      <c r="B393" s="8" t="s">
        <v>18360</v>
      </c>
      <c r="C393" s="8" t="s">
        <v>2288</v>
      </c>
      <c r="D393" s="470" t="s">
        <v>4329</v>
      </c>
      <c r="E393" s="470"/>
      <c r="F393" s="49"/>
      <c r="G393" s="49"/>
      <c r="H393" s="49" t="s">
        <v>10441</v>
      </c>
      <c r="I393" s="8" t="s">
        <v>21</v>
      </c>
      <c r="J393" s="8" t="str">
        <f>IF('NB files'!L393&gt;0, "Y", "N")</f>
        <v>N</v>
      </c>
      <c r="K393" s="529"/>
      <c r="L393" s="470"/>
      <c r="M393" s="470" t="s">
        <v>22286</v>
      </c>
      <c r="N393" s="625" t="s">
        <v>476</v>
      </c>
      <c r="O393" s="470"/>
      <c r="P393" s="470"/>
      <c r="Q393" s="524"/>
      <c r="R393" s="83"/>
      <c r="S393" s="8" t="s">
        <v>3390</v>
      </c>
      <c r="T393" s="8" t="s">
        <v>23052</v>
      </c>
      <c r="U393" s="5"/>
      <c r="W393" s="56"/>
    </row>
    <row r="394" spans="1:23" ht="16" customHeight="1">
      <c r="A394" s="8">
        <v>391</v>
      </c>
      <c r="B394" s="8" t="s">
        <v>18360</v>
      </c>
      <c r="C394" s="8" t="s">
        <v>2290</v>
      </c>
      <c r="D394" s="470" t="s">
        <v>4329</v>
      </c>
      <c r="E394" s="470"/>
      <c r="F394" s="49"/>
      <c r="G394" s="49"/>
      <c r="H394" s="49" t="s">
        <v>10442</v>
      </c>
      <c r="I394" s="8" t="s">
        <v>21</v>
      </c>
      <c r="J394" s="8" t="str">
        <f>IF('NB files'!L394&gt;0, "Y", "N")</f>
        <v>N</v>
      </c>
      <c r="K394" s="529"/>
      <c r="L394" s="470"/>
      <c r="M394" s="470" t="s">
        <v>22286</v>
      </c>
      <c r="N394" s="624" t="s">
        <v>459</v>
      </c>
      <c r="O394" s="470"/>
      <c r="P394" s="470"/>
      <c r="Q394" s="524"/>
      <c r="R394" s="83"/>
      <c r="S394" s="8" t="s">
        <v>3390</v>
      </c>
      <c r="T394" s="8" t="s">
        <v>23052</v>
      </c>
      <c r="U394" s="5"/>
      <c r="W394" s="56"/>
    </row>
    <row r="395" spans="1:23" ht="16" customHeight="1">
      <c r="A395" s="8">
        <v>392</v>
      </c>
      <c r="B395" s="8" t="s">
        <v>18360</v>
      </c>
      <c r="C395" s="8" t="s">
        <v>2292</v>
      </c>
      <c r="D395" s="470" t="s">
        <v>4329</v>
      </c>
      <c r="E395" s="470"/>
      <c r="F395" s="49"/>
      <c r="G395" s="49"/>
      <c r="H395" s="49" t="s">
        <v>10443</v>
      </c>
      <c r="I395" s="8" t="s">
        <v>21</v>
      </c>
      <c r="J395" s="8" t="str">
        <f>IF('NB files'!L395&gt;0, "Y", "N")</f>
        <v>N</v>
      </c>
      <c r="K395" s="529"/>
      <c r="L395" s="470"/>
      <c r="M395" s="470" t="s">
        <v>22286</v>
      </c>
      <c r="N395" s="624" t="s">
        <v>461</v>
      </c>
      <c r="O395" s="470"/>
      <c r="P395" s="470"/>
      <c r="Q395" s="524"/>
      <c r="R395" s="83"/>
      <c r="S395" s="8" t="s">
        <v>3390</v>
      </c>
      <c r="T395" s="8" t="s">
        <v>23052</v>
      </c>
      <c r="U395" s="5"/>
      <c r="W395" s="56"/>
    </row>
    <row r="396" spans="1:23" ht="16" customHeight="1">
      <c r="A396" s="8">
        <v>393</v>
      </c>
      <c r="B396" s="8" t="s">
        <v>18360</v>
      </c>
      <c r="C396" s="8" t="s">
        <v>2294</v>
      </c>
      <c r="D396" s="470" t="s">
        <v>4329</v>
      </c>
      <c r="E396" s="470"/>
      <c r="F396" s="49"/>
      <c r="G396" s="49"/>
      <c r="H396" s="49" t="s">
        <v>10444</v>
      </c>
      <c r="I396" s="8" t="s">
        <v>21</v>
      </c>
      <c r="J396" s="8" t="str">
        <f>IF('NB files'!L396&gt;0, "Y", "N")</f>
        <v>N</v>
      </c>
      <c r="K396" s="529"/>
      <c r="L396" s="470"/>
      <c r="M396" s="470" t="s">
        <v>22286</v>
      </c>
      <c r="N396" s="624" t="s">
        <v>458</v>
      </c>
      <c r="O396" s="470"/>
      <c r="P396" s="470"/>
      <c r="Q396" s="524"/>
      <c r="R396" s="83"/>
      <c r="S396" s="8" t="s">
        <v>3390</v>
      </c>
      <c r="T396" s="8" t="s">
        <v>23052</v>
      </c>
      <c r="U396" s="5"/>
      <c r="W396" s="56"/>
    </row>
    <row r="397" spans="1:23" ht="16" customHeight="1">
      <c r="A397" s="8">
        <v>394</v>
      </c>
      <c r="B397" s="8" t="s">
        <v>18360</v>
      </c>
      <c r="C397" s="8" t="s">
        <v>2296</v>
      </c>
      <c r="D397" s="470" t="s">
        <v>4329</v>
      </c>
      <c r="E397" s="470"/>
      <c r="F397" s="49"/>
      <c r="G397" s="49"/>
      <c r="H397" s="49" t="s">
        <v>10445</v>
      </c>
      <c r="I397" s="8" t="s">
        <v>21</v>
      </c>
      <c r="J397" s="8" t="str">
        <f>IF('NB files'!L397&gt;0, "Y", "N")</f>
        <v>N</v>
      </c>
      <c r="K397" s="529"/>
      <c r="L397" s="470"/>
      <c r="M397" s="470" t="s">
        <v>22286</v>
      </c>
      <c r="N397" s="624" t="s">
        <v>479</v>
      </c>
      <c r="O397" s="470"/>
      <c r="P397" s="470"/>
      <c r="Q397" s="524"/>
      <c r="R397" s="83"/>
      <c r="S397" s="8" t="s">
        <v>3390</v>
      </c>
      <c r="T397" s="8" t="s">
        <v>23052</v>
      </c>
      <c r="U397" s="5"/>
      <c r="W397" s="56"/>
    </row>
    <row r="398" spans="1:23" ht="16" customHeight="1">
      <c r="A398" s="8">
        <v>395</v>
      </c>
      <c r="B398" s="8" t="s">
        <v>18360</v>
      </c>
      <c r="C398" s="8" t="s">
        <v>2298</v>
      </c>
      <c r="D398" s="470" t="s">
        <v>4329</v>
      </c>
      <c r="E398" s="470"/>
      <c r="F398" s="49"/>
      <c r="G398" s="49"/>
      <c r="H398" s="49" t="s">
        <v>10446</v>
      </c>
      <c r="I398" s="8" t="s">
        <v>21</v>
      </c>
      <c r="J398" s="8" t="str">
        <f>IF('NB files'!L398&gt;0, "Y", "N")</f>
        <v>N</v>
      </c>
      <c r="K398" s="529"/>
      <c r="L398" s="470"/>
      <c r="M398" s="470" t="s">
        <v>22286</v>
      </c>
      <c r="N398" s="624" t="s">
        <v>467</v>
      </c>
      <c r="O398" s="470"/>
      <c r="P398" s="470"/>
      <c r="Q398" s="524"/>
      <c r="R398" s="83"/>
      <c r="S398" s="8" t="s">
        <v>3390</v>
      </c>
      <c r="T398" s="8" t="s">
        <v>23052</v>
      </c>
      <c r="U398" s="5"/>
      <c r="W398" s="56"/>
    </row>
    <row r="399" spans="1:23" ht="16" customHeight="1">
      <c r="A399" s="8">
        <v>396</v>
      </c>
      <c r="B399" s="8" t="s">
        <v>18360</v>
      </c>
      <c r="C399" s="8" t="s">
        <v>2300</v>
      </c>
      <c r="D399" s="470" t="s">
        <v>4329</v>
      </c>
      <c r="E399" s="470"/>
      <c r="F399" s="49"/>
      <c r="G399" s="49"/>
      <c r="H399" s="49" t="s">
        <v>10447</v>
      </c>
      <c r="I399" s="8" t="s">
        <v>21</v>
      </c>
      <c r="J399" s="8" t="str">
        <f>IF('NB files'!L399&gt;0, "Y", "N")</f>
        <v>N</v>
      </c>
      <c r="K399" s="529"/>
      <c r="L399" s="470"/>
      <c r="M399" s="470" t="s">
        <v>22286</v>
      </c>
      <c r="N399" s="624" t="s">
        <v>19369</v>
      </c>
      <c r="O399" s="470"/>
      <c r="P399" s="470"/>
      <c r="Q399" s="524"/>
      <c r="R399" s="83"/>
      <c r="S399" s="8" t="s">
        <v>3390</v>
      </c>
      <c r="T399" s="8" t="s">
        <v>23052</v>
      </c>
      <c r="U399" s="5"/>
      <c r="W399" s="56"/>
    </row>
    <row r="400" spans="1:23" ht="16" customHeight="1">
      <c r="A400" s="8">
        <v>397</v>
      </c>
      <c r="B400" s="8" t="s">
        <v>18360</v>
      </c>
      <c r="C400" s="8" t="s">
        <v>2302</v>
      </c>
      <c r="D400" s="470" t="s">
        <v>4329</v>
      </c>
      <c r="E400" s="470"/>
      <c r="F400" s="49"/>
      <c r="G400" s="49"/>
      <c r="H400" s="49" t="s">
        <v>10448</v>
      </c>
      <c r="I400" s="8" t="s">
        <v>21</v>
      </c>
      <c r="J400" s="8" t="str">
        <f>IF('NB files'!L400&gt;0, "Y", "N")</f>
        <v>N</v>
      </c>
      <c r="K400" s="529"/>
      <c r="L400" s="470"/>
      <c r="M400" s="470" t="s">
        <v>22286</v>
      </c>
      <c r="N400" s="624" t="s">
        <v>9996</v>
      </c>
      <c r="O400" s="470"/>
      <c r="P400" s="470"/>
      <c r="Q400" s="524"/>
      <c r="R400" s="83"/>
      <c r="S400" s="8" t="s">
        <v>3390</v>
      </c>
      <c r="T400" s="8" t="s">
        <v>23052</v>
      </c>
      <c r="U400" s="5"/>
      <c r="W400" s="56"/>
    </row>
    <row r="401" spans="1:39" ht="16" customHeight="1">
      <c r="A401" s="8">
        <v>398</v>
      </c>
      <c r="B401" s="8" t="s">
        <v>18360</v>
      </c>
      <c r="C401" s="8" t="s">
        <v>2304</v>
      </c>
      <c r="D401" s="470" t="s">
        <v>4329</v>
      </c>
      <c r="E401" s="470"/>
      <c r="F401" s="49"/>
      <c r="G401" s="49"/>
      <c r="H401" s="49" t="s">
        <v>10449</v>
      </c>
      <c r="I401" s="8" t="s">
        <v>21</v>
      </c>
      <c r="J401" s="8" t="str">
        <f>IF('NB files'!L401&gt;0, "Y", "N")</f>
        <v>N</v>
      </c>
      <c r="K401" s="529"/>
      <c r="L401" s="470"/>
      <c r="M401" s="470" t="s">
        <v>22286</v>
      </c>
      <c r="N401" s="624" t="s">
        <v>10031</v>
      </c>
      <c r="O401" s="470"/>
      <c r="P401" s="470"/>
      <c r="Q401" s="524"/>
      <c r="R401" s="83"/>
      <c r="S401" s="8" t="s">
        <v>3390</v>
      </c>
      <c r="T401" s="8" t="s">
        <v>23052</v>
      </c>
      <c r="U401" s="5"/>
      <c r="W401" s="56"/>
    </row>
    <row r="402" spans="1:39" ht="16" customHeight="1">
      <c r="A402" s="8">
        <v>399</v>
      </c>
      <c r="B402" s="8" t="s">
        <v>18360</v>
      </c>
      <c r="C402" s="8" t="s">
        <v>2306</v>
      </c>
      <c r="D402" s="470" t="s">
        <v>4329</v>
      </c>
      <c r="E402" s="470"/>
      <c r="F402" s="49"/>
      <c r="G402" s="49"/>
      <c r="H402" s="49" t="s">
        <v>10450</v>
      </c>
      <c r="I402" s="8" t="s">
        <v>21</v>
      </c>
      <c r="J402" s="8" t="str">
        <f>IF('NB files'!L402&gt;0, "Y", "N")</f>
        <v>N</v>
      </c>
      <c r="K402" s="529"/>
      <c r="L402" s="470"/>
      <c r="M402" s="470" t="s">
        <v>22286</v>
      </c>
      <c r="N402" s="624" t="s">
        <v>449</v>
      </c>
      <c r="O402" s="470"/>
      <c r="P402" s="470"/>
      <c r="Q402" s="524"/>
      <c r="R402" s="83"/>
      <c r="S402" s="8" t="s">
        <v>3390</v>
      </c>
      <c r="T402" s="8" t="s">
        <v>23052</v>
      </c>
      <c r="U402" s="5"/>
      <c r="W402" s="56"/>
    </row>
    <row r="403" spans="1:39" ht="16" customHeight="1">
      <c r="A403" s="8">
        <v>400</v>
      </c>
      <c r="B403" s="8" t="s">
        <v>18360</v>
      </c>
      <c r="C403" s="8" t="s">
        <v>2308</v>
      </c>
      <c r="D403" s="470" t="s">
        <v>4329</v>
      </c>
      <c r="E403" s="470"/>
      <c r="F403" s="49"/>
      <c r="G403" s="49"/>
      <c r="H403" s="49" t="s">
        <v>10451</v>
      </c>
      <c r="I403" s="8" t="s">
        <v>21</v>
      </c>
      <c r="J403" s="8" t="str">
        <f>IF('NB files'!L403&gt;0, "Y", "N")</f>
        <v>N</v>
      </c>
      <c r="K403" s="529"/>
      <c r="L403" s="470"/>
      <c r="M403" s="470" t="s">
        <v>22286</v>
      </c>
      <c r="N403" s="624" t="s">
        <v>467</v>
      </c>
      <c r="O403" s="470"/>
      <c r="P403" s="470"/>
      <c r="Q403" s="524"/>
      <c r="R403" s="83"/>
      <c r="S403" s="8" t="s">
        <v>3390</v>
      </c>
      <c r="T403" s="8" t="s">
        <v>23052</v>
      </c>
      <c r="U403" s="5"/>
      <c r="W403" s="56"/>
    </row>
    <row r="404" spans="1:39" ht="16" customHeight="1">
      <c r="A404" s="8">
        <v>401</v>
      </c>
      <c r="B404" s="8" t="s">
        <v>18360</v>
      </c>
      <c r="C404" s="8" t="s">
        <v>2310</v>
      </c>
      <c r="D404" s="470" t="s">
        <v>4329</v>
      </c>
      <c r="E404" s="470"/>
      <c r="F404" s="49"/>
      <c r="G404" s="49"/>
      <c r="H404" s="49" t="s">
        <v>10452</v>
      </c>
      <c r="I404" s="8" t="s">
        <v>21</v>
      </c>
      <c r="J404" s="8" t="str">
        <f>IF('NB files'!L404&gt;0, "Y", "N")</f>
        <v>N</v>
      </c>
      <c r="K404" s="529"/>
      <c r="L404" s="470"/>
      <c r="M404" s="470" t="s">
        <v>22286</v>
      </c>
      <c r="N404" s="624" t="s">
        <v>449</v>
      </c>
      <c r="O404" s="470"/>
      <c r="P404" s="470"/>
      <c r="Q404" s="524"/>
      <c r="R404" s="83"/>
      <c r="S404" s="8" t="s">
        <v>3390</v>
      </c>
      <c r="T404" s="8" t="s">
        <v>23052</v>
      </c>
      <c r="U404" s="5"/>
      <c r="W404" s="56"/>
    </row>
    <row r="405" spans="1:39" ht="16" customHeight="1">
      <c r="A405" s="8">
        <v>402</v>
      </c>
      <c r="B405" s="8" t="s">
        <v>18360</v>
      </c>
      <c r="C405" s="8" t="s">
        <v>2312</v>
      </c>
      <c r="D405" s="470" t="s">
        <v>4329</v>
      </c>
      <c r="E405" s="470"/>
      <c r="F405" s="49"/>
      <c r="G405" s="49"/>
      <c r="H405" s="49" t="s">
        <v>10453</v>
      </c>
      <c r="I405" s="8" t="s">
        <v>21</v>
      </c>
      <c r="J405" s="8" t="str">
        <f>IF('NB files'!L405&gt;0, "Y", "N")</f>
        <v>N</v>
      </c>
      <c r="K405" s="529"/>
      <c r="L405" s="470"/>
      <c r="M405" s="470" t="s">
        <v>22286</v>
      </c>
      <c r="N405" s="624" t="s">
        <v>9981</v>
      </c>
      <c r="O405" s="470"/>
      <c r="P405" s="470"/>
      <c r="Q405" s="524"/>
      <c r="R405" s="83"/>
      <c r="S405" s="8" t="s">
        <v>3390</v>
      </c>
      <c r="T405" s="8" t="s">
        <v>23052</v>
      </c>
      <c r="U405" s="5"/>
      <c r="W405" s="56"/>
    </row>
    <row r="406" spans="1:39" ht="16" customHeight="1">
      <c r="A406" s="8">
        <v>403</v>
      </c>
      <c r="B406" s="8" t="s">
        <v>18360</v>
      </c>
      <c r="C406" s="8" t="s">
        <v>2314</v>
      </c>
      <c r="D406" s="470" t="s">
        <v>4329</v>
      </c>
      <c r="E406" s="470"/>
      <c r="F406" s="49"/>
      <c r="G406" s="49"/>
      <c r="H406" s="49" t="s">
        <v>10454</v>
      </c>
      <c r="I406" s="8" t="s">
        <v>21</v>
      </c>
      <c r="J406" s="8" t="str">
        <f>IF('NB files'!L406&gt;0, "Y", "N")</f>
        <v>N</v>
      </c>
      <c r="K406" s="529"/>
      <c r="L406" s="470"/>
      <c r="M406" s="470" t="s">
        <v>22286</v>
      </c>
      <c r="N406" s="624" t="s">
        <v>472</v>
      </c>
      <c r="O406" s="470"/>
      <c r="P406" s="470"/>
      <c r="Q406" s="524"/>
      <c r="R406" s="83"/>
      <c r="S406" s="8" t="s">
        <v>3390</v>
      </c>
      <c r="T406" s="8" t="s">
        <v>23052</v>
      </c>
      <c r="U406" s="5"/>
      <c r="W406" s="56"/>
    </row>
    <row r="407" spans="1:39" ht="16" customHeight="1">
      <c r="A407" s="8">
        <v>404</v>
      </c>
      <c r="B407" s="8" t="s">
        <v>18360</v>
      </c>
      <c r="C407" s="8" t="s">
        <v>2316</v>
      </c>
      <c r="D407" s="470" t="s">
        <v>4329</v>
      </c>
      <c r="E407" s="470"/>
      <c r="F407" s="49"/>
      <c r="G407" s="49"/>
      <c r="H407" s="49" t="s">
        <v>10455</v>
      </c>
      <c r="I407" s="8" t="s">
        <v>21</v>
      </c>
      <c r="J407" s="8" t="str">
        <f>IF('NB files'!L407&gt;0, "Y", "N")</f>
        <v>N</v>
      </c>
      <c r="K407" s="529"/>
      <c r="L407" s="470"/>
      <c r="M407" s="470" t="s">
        <v>22286</v>
      </c>
      <c r="N407" s="624" t="s">
        <v>9981</v>
      </c>
      <c r="O407" s="470"/>
      <c r="P407" s="470"/>
      <c r="Q407" s="524"/>
      <c r="R407" s="83"/>
      <c r="S407" s="8" t="s">
        <v>3390</v>
      </c>
      <c r="T407" s="8" t="s">
        <v>23052</v>
      </c>
      <c r="U407" s="5"/>
      <c r="W407" s="56"/>
    </row>
    <row r="408" spans="1:39" ht="16" customHeight="1">
      <c r="A408" s="8">
        <v>405</v>
      </c>
      <c r="B408" s="8" t="s">
        <v>18360</v>
      </c>
      <c r="C408" s="8" t="s">
        <v>2318</v>
      </c>
      <c r="D408" s="470" t="s">
        <v>4329</v>
      </c>
      <c r="E408" s="470"/>
      <c r="F408" s="49"/>
      <c r="G408" s="49"/>
      <c r="H408" s="49" t="s">
        <v>10456</v>
      </c>
      <c r="I408" s="8" t="s">
        <v>21</v>
      </c>
      <c r="J408" s="8" t="str">
        <f>IF('NB files'!L408&gt;0, "Y", "N")</f>
        <v>N</v>
      </c>
      <c r="K408" s="529"/>
      <c r="L408" s="470"/>
      <c r="M408" s="470" t="s">
        <v>22286</v>
      </c>
      <c r="N408" s="624" t="s">
        <v>474</v>
      </c>
      <c r="O408" s="470"/>
      <c r="P408" s="470"/>
      <c r="Q408" s="524"/>
      <c r="R408" s="83"/>
      <c r="S408" s="8" t="s">
        <v>3390</v>
      </c>
      <c r="T408" s="8" t="s">
        <v>23052</v>
      </c>
      <c r="U408" s="5"/>
      <c r="W408" s="56"/>
    </row>
    <row r="409" spans="1:39" ht="16" customHeight="1">
      <c r="A409" s="8">
        <v>406</v>
      </c>
      <c r="B409" s="8" t="s">
        <v>18360</v>
      </c>
      <c r="C409" s="8" t="s">
        <v>2320</v>
      </c>
      <c r="D409" s="470" t="s">
        <v>4329</v>
      </c>
      <c r="E409" s="470"/>
      <c r="F409" s="49"/>
      <c r="G409" s="49"/>
      <c r="H409" s="49" t="s">
        <v>10457</v>
      </c>
      <c r="I409" s="8" t="s">
        <v>21</v>
      </c>
      <c r="J409" s="8" t="str">
        <f>IF('NB files'!L409&gt;0, "Y", "N")</f>
        <v>N</v>
      </c>
      <c r="K409" s="529"/>
      <c r="L409" s="470"/>
      <c r="M409" s="470" t="s">
        <v>22286</v>
      </c>
      <c r="N409" s="624" t="s">
        <v>462</v>
      </c>
      <c r="O409" s="470"/>
      <c r="P409" s="470"/>
      <c r="Q409" s="524"/>
      <c r="R409" s="83"/>
      <c r="S409" s="8" t="s">
        <v>3390</v>
      </c>
      <c r="T409" s="8" t="s">
        <v>23052</v>
      </c>
      <c r="U409" s="5"/>
      <c r="W409" s="56"/>
    </row>
    <row r="410" spans="1:39" ht="16" customHeight="1">
      <c r="A410" s="8">
        <v>407</v>
      </c>
      <c r="B410" s="8" t="s">
        <v>18360</v>
      </c>
      <c r="C410" s="8" t="s">
        <v>2322</v>
      </c>
      <c r="D410" s="470" t="s">
        <v>4329</v>
      </c>
      <c r="E410" s="470"/>
      <c r="F410" s="49"/>
      <c r="G410" s="49"/>
      <c r="H410" s="49" t="s">
        <v>10458</v>
      </c>
      <c r="I410" s="8" t="s">
        <v>21</v>
      </c>
      <c r="J410" s="8" t="str">
        <f>IF('NB files'!L410&gt;0, "Y", "N")</f>
        <v>N</v>
      </c>
      <c r="K410" s="529"/>
      <c r="L410" s="470"/>
      <c r="M410" s="470" t="s">
        <v>22286</v>
      </c>
      <c r="N410" s="624" t="s">
        <v>471</v>
      </c>
      <c r="O410" s="470"/>
      <c r="P410" s="470"/>
      <c r="Q410" s="524"/>
      <c r="R410" s="83"/>
      <c r="S410" s="8" t="s">
        <v>3390</v>
      </c>
      <c r="T410" s="8" t="s">
        <v>23052</v>
      </c>
      <c r="U410" s="5"/>
      <c r="W410" s="56"/>
    </row>
    <row r="411" spans="1:39" ht="16" customHeight="1">
      <c r="A411" s="8">
        <v>408</v>
      </c>
      <c r="B411" s="8" t="s">
        <v>18360</v>
      </c>
      <c r="C411" s="8" t="s">
        <v>2324</v>
      </c>
      <c r="D411" s="470" t="s">
        <v>4329</v>
      </c>
      <c r="E411" s="470"/>
      <c r="F411" s="49"/>
      <c r="G411" s="49"/>
      <c r="H411" s="49" t="s">
        <v>10459</v>
      </c>
      <c r="I411" s="8" t="s">
        <v>21</v>
      </c>
      <c r="J411" s="8" t="str">
        <f>IF('NB files'!L411&gt;0, "Y", "N")</f>
        <v>N</v>
      </c>
      <c r="K411" s="529"/>
      <c r="L411" s="470"/>
      <c r="M411" s="470" t="s">
        <v>22286</v>
      </c>
      <c r="N411" s="624" t="s">
        <v>10001</v>
      </c>
      <c r="O411" s="470"/>
      <c r="P411" s="470"/>
      <c r="Q411" s="524"/>
      <c r="R411" s="83"/>
      <c r="S411" s="8" t="s">
        <v>3390</v>
      </c>
      <c r="T411" s="8" t="s">
        <v>23052</v>
      </c>
      <c r="U411" s="5"/>
      <c r="W411" s="56"/>
    </row>
    <row r="412" spans="1:39" ht="16" customHeight="1">
      <c r="A412" s="8">
        <v>409</v>
      </c>
      <c r="B412" s="8" t="s">
        <v>18360</v>
      </c>
      <c r="C412" s="8" t="s">
        <v>2326</v>
      </c>
      <c r="D412" s="470" t="s">
        <v>4329</v>
      </c>
      <c r="E412" s="470"/>
      <c r="F412" s="49"/>
      <c r="G412" s="49"/>
      <c r="H412" s="49" t="s">
        <v>10460</v>
      </c>
      <c r="I412" s="8" t="s">
        <v>21</v>
      </c>
      <c r="J412" s="8" t="str">
        <f>IF('NB files'!L412&gt;0, "Y", "N")</f>
        <v>N</v>
      </c>
      <c r="K412" s="529"/>
      <c r="L412" s="470"/>
      <c r="M412" s="470" t="s">
        <v>22286</v>
      </c>
      <c r="N412" s="624" t="s">
        <v>458</v>
      </c>
      <c r="O412" s="470"/>
      <c r="P412" s="470"/>
      <c r="Q412" s="524"/>
      <c r="R412" s="83"/>
      <c r="S412" s="8" t="s">
        <v>3390</v>
      </c>
      <c r="T412" s="8" t="s">
        <v>23052</v>
      </c>
      <c r="U412" s="5"/>
      <c r="W412" s="56"/>
    </row>
    <row r="413" spans="1:39" ht="16" customHeight="1">
      <c r="A413" s="8">
        <v>410</v>
      </c>
      <c r="B413" s="8" t="s">
        <v>18360</v>
      </c>
      <c r="C413" s="8" t="s">
        <v>2328</v>
      </c>
      <c r="D413" s="470" t="s">
        <v>4329</v>
      </c>
      <c r="E413" s="470"/>
      <c r="F413" s="49"/>
      <c r="G413" s="49"/>
      <c r="H413" s="49" t="s">
        <v>10461</v>
      </c>
      <c r="I413" s="8" t="s">
        <v>21</v>
      </c>
      <c r="J413" s="8" t="str">
        <f>IF('NB files'!L413&gt;0, "Y", "N")</f>
        <v>N</v>
      </c>
      <c r="K413" s="529"/>
      <c r="L413" s="470"/>
      <c r="M413" s="470" t="s">
        <v>22286</v>
      </c>
      <c r="N413" s="624" t="s">
        <v>458</v>
      </c>
      <c r="O413" s="470"/>
      <c r="P413" s="470"/>
      <c r="Q413" s="524"/>
      <c r="R413" s="83"/>
      <c r="S413" s="8" t="s">
        <v>3390</v>
      </c>
      <c r="T413" s="8" t="s">
        <v>23052</v>
      </c>
      <c r="U413" s="5"/>
      <c r="W413" s="56"/>
    </row>
    <row r="414" spans="1:39" s="26" customFormat="1" ht="16" customHeight="1">
      <c r="A414" s="8">
        <v>411</v>
      </c>
      <c r="B414" s="8" t="s">
        <v>18360</v>
      </c>
      <c r="C414" s="8" t="s">
        <v>2330</v>
      </c>
      <c r="D414" s="470" t="s">
        <v>4329</v>
      </c>
      <c r="E414" s="470"/>
      <c r="F414" s="49"/>
      <c r="G414" s="49"/>
      <c r="H414" s="49" t="s">
        <v>10462</v>
      </c>
      <c r="I414" s="8" t="s">
        <v>21</v>
      </c>
      <c r="J414" s="8" t="str">
        <f>IF('NB files'!L414&gt;0, "Y", "N")</f>
        <v>N</v>
      </c>
      <c r="K414" s="529"/>
      <c r="L414" s="470"/>
      <c r="M414" s="470" t="s">
        <v>22286</v>
      </c>
      <c r="N414" s="624" t="s">
        <v>459</v>
      </c>
      <c r="O414" s="470"/>
      <c r="P414" s="470"/>
      <c r="Q414" s="524"/>
      <c r="R414" s="83"/>
      <c r="S414" s="8" t="s">
        <v>3390</v>
      </c>
      <c r="T414" s="8" t="s">
        <v>23052</v>
      </c>
      <c r="U414" s="34"/>
      <c r="W414" s="56"/>
      <c r="X414" s="25"/>
      <c r="Y414" s="25"/>
      <c r="Z414" s="25"/>
      <c r="AA414" s="25"/>
      <c r="AB414" s="25"/>
      <c r="AC414" s="25"/>
      <c r="AD414" s="25"/>
      <c r="AE414" s="25"/>
      <c r="AF414" s="25"/>
      <c r="AG414" s="25"/>
      <c r="AH414" s="25"/>
      <c r="AI414" s="25"/>
      <c r="AJ414" s="25"/>
      <c r="AK414" s="25"/>
      <c r="AL414" s="25"/>
      <c r="AM414" s="25"/>
    </row>
    <row r="415" spans="1:39" ht="16" customHeight="1">
      <c r="A415" s="8">
        <v>412</v>
      </c>
      <c r="B415" s="8" t="s">
        <v>18360</v>
      </c>
      <c r="C415" s="8" t="s">
        <v>2332</v>
      </c>
      <c r="D415" s="470" t="s">
        <v>4329</v>
      </c>
      <c r="E415" s="470"/>
      <c r="F415" s="49"/>
      <c r="G415" s="49"/>
      <c r="H415" s="49" t="s">
        <v>10463</v>
      </c>
      <c r="I415" s="8" t="s">
        <v>21</v>
      </c>
      <c r="J415" s="8" t="str">
        <f>IF('NB files'!L415&gt;0, "Y", "N")</f>
        <v>N</v>
      </c>
      <c r="K415" s="529"/>
      <c r="L415" s="470"/>
      <c r="M415" s="470" t="s">
        <v>22286</v>
      </c>
      <c r="N415" s="624" t="s">
        <v>10710</v>
      </c>
      <c r="O415" s="470"/>
      <c r="P415" s="470"/>
      <c r="Q415" s="524"/>
      <c r="R415" s="83"/>
      <c r="S415" s="8" t="s">
        <v>3390</v>
      </c>
      <c r="T415" s="8" t="s">
        <v>23052</v>
      </c>
      <c r="U415" s="5"/>
      <c r="W415" s="56"/>
    </row>
    <row r="416" spans="1:39" ht="16" customHeight="1">
      <c r="A416" s="8">
        <v>413</v>
      </c>
      <c r="B416" s="8" t="s">
        <v>18360</v>
      </c>
      <c r="C416" s="8" t="s">
        <v>2334</v>
      </c>
      <c r="D416" s="470" t="s">
        <v>4329</v>
      </c>
      <c r="E416" s="470"/>
      <c r="F416" s="49"/>
      <c r="G416" s="49"/>
      <c r="H416" s="49" t="s">
        <v>10464</v>
      </c>
      <c r="I416" s="8" t="s">
        <v>21</v>
      </c>
      <c r="J416" s="8" t="str">
        <f>IF('NB files'!L416&gt;0, "Y", "N")</f>
        <v>N</v>
      </c>
      <c r="K416" s="529"/>
      <c r="L416" s="470"/>
      <c r="M416" s="470" t="s">
        <v>22286</v>
      </c>
      <c r="N416" s="624" t="s">
        <v>471</v>
      </c>
      <c r="O416" s="470"/>
      <c r="P416" s="470"/>
      <c r="Q416" s="524"/>
      <c r="R416" s="83"/>
      <c r="S416" s="8" t="s">
        <v>3390</v>
      </c>
      <c r="T416" s="8" t="s">
        <v>23052</v>
      </c>
      <c r="U416" s="5"/>
      <c r="W416" s="56"/>
    </row>
    <row r="417" spans="1:23" ht="16" customHeight="1">
      <c r="A417" s="8">
        <v>414</v>
      </c>
      <c r="B417" s="8" t="s">
        <v>18360</v>
      </c>
      <c r="C417" s="8" t="s">
        <v>2336</v>
      </c>
      <c r="D417" s="470" t="s">
        <v>4329</v>
      </c>
      <c r="E417" s="470"/>
      <c r="F417" s="49"/>
      <c r="G417" s="49"/>
      <c r="H417" s="49" t="s">
        <v>10465</v>
      </c>
      <c r="I417" s="8" t="s">
        <v>21</v>
      </c>
      <c r="J417" s="8" t="str">
        <f>IF('NB files'!L417&gt;0, "Y", "N")</f>
        <v>N</v>
      </c>
      <c r="K417" s="529"/>
      <c r="L417" s="470"/>
      <c r="M417" s="470" t="s">
        <v>22286</v>
      </c>
      <c r="N417" s="624" t="s">
        <v>449</v>
      </c>
      <c r="O417" s="470"/>
      <c r="P417" s="470"/>
      <c r="Q417" s="524"/>
      <c r="R417" s="83"/>
      <c r="S417" s="8" t="s">
        <v>3390</v>
      </c>
      <c r="T417" s="8" t="s">
        <v>23052</v>
      </c>
      <c r="U417" s="5"/>
      <c r="W417" s="56"/>
    </row>
    <row r="418" spans="1:23" ht="16" customHeight="1">
      <c r="A418" s="8">
        <v>415</v>
      </c>
      <c r="B418" s="8" t="s">
        <v>18360</v>
      </c>
      <c r="C418" s="8" t="s">
        <v>2338</v>
      </c>
      <c r="D418" s="470" t="s">
        <v>4329</v>
      </c>
      <c r="E418" s="470"/>
      <c r="F418" s="49"/>
      <c r="G418" s="49"/>
      <c r="H418" s="49" t="s">
        <v>10466</v>
      </c>
      <c r="I418" s="8" t="s">
        <v>21</v>
      </c>
      <c r="J418" s="8" t="str">
        <f>IF('NB files'!L418&gt;0, "Y", "N")</f>
        <v>N</v>
      </c>
      <c r="K418" s="529"/>
      <c r="L418" s="470"/>
      <c r="M418" s="470" t="s">
        <v>22286</v>
      </c>
      <c r="N418" s="624" t="s">
        <v>469</v>
      </c>
      <c r="O418" s="470"/>
      <c r="P418" s="470"/>
      <c r="Q418" s="524"/>
      <c r="R418" s="83"/>
      <c r="S418" s="8" t="s">
        <v>3390</v>
      </c>
      <c r="T418" s="8" t="s">
        <v>23052</v>
      </c>
      <c r="U418" s="5"/>
      <c r="W418" s="56"/>
    </row>
    <row r="419" spans="1:23" ht="16" customHeight="1">
      <c r="A419" s="8">
        <v>416</v>
      </c>
      <c r="B419" s="8" t="s">
        <v>18360</v>
      </c>
      <c r="C419" s="8" t="s">
        <v>2340</v>
      </c>
      <c r="D419" s="470" t="s">
        <v>4329</v>
      </c>
      <c r="E419" s="470"/>
      <c r="F419" s="49"/>
      <c r="G419" s="49"/>
      <c r="H419" s="49" t="s">
        <v>10467</v>
      </c>
      <c r="I419" s="8" t="s">
        <v>21</v>
      </c>
      <c r="J419" s="8" t="str">
        <f>IF('NB files'!L419&gt;0, "Y", "N")</f>
        <v>N</v>
      </c>
      <c r="K419" s="529"/>
      <c r="L419" s="470"/>
      <c r="M419" s="470" t="s">
        <v>22286</v>
      </c>
      <c r="N419" s="624" t="s">
        <v>460</v>
      </c>
      <c r="O419" s="470"/>
      <c r="P419" s="470"/>
      <c r="Q419" s="524"/>
      <c r="R419" s="83"/>
      <c r="S419" s="8" t="s">
        <v>3390</v>
      </c>
      <c r="T419" s="8" t="s">
        <v>23052</v>
      </c>
      <c r="U419" s="5"/>
      <c r="W419" s="56"/>
    </row>
    <row r="420" spans="1:23" ht="16" customHeight="1">
      <c r="A420" s="8">
        <v>417</v>
      </c>
      <c r="B420" s="8" t="s">
        <v>18360</v>
      </c>
      <c r="C420" s="8" t="s">
        <v>2342</v>
      </c>
      <c r="D420" s="470" t="s">
        <v>4329</v>
      </c>
      <c r="E420" s="470"/>
      <c r="F420" s="49"/>
      <c r="G420" s="49"/>
      <c r="H420" s="49" t="s">
        <v>10468</v>
      </c>
      <c r="I420" s="8" t="s">
        <v>21</v>
      </c>
      <c r="J420" s="8" t="str">
        <f>IF('NB files'!L420&gt;0, "Y", "N")</f>
        <v>N</v>
      </c>
      <c r="K420" s="529"/>
      <c r="L420" s="470"/>
      <c r="M420" s="470" t="s">
        <v>22286</v>
      </c>
      <c r="N420" s="624" t="s">
        <v>448</v>
      </c>
      <c r="O420" s="470"/>
      <c r="P420" s="470"/>
      <c r="Q420" s="524"/>
      <c r="R420" s="83"/>
      <c r="S420" s="8" t="s">
        <v>3390</v>
      </c>
      <c r="T420" s="8" t="s">
        <v>23052</v>
      </c>
      <c r="U420" s="5"/>
      <c r="W420" s="56"/>
    </row>
    <row r="421" spans="1:23" ht="16" customHeight="1">
      <c r="A421" s="8">
        <v>418</v>
      </c>
      <c r="B421" s="8" t="s">
        <v>18360</v>
      </c>
      <c r="C421" s="8" t="s">
        <v>2344</v>
      </c>
      <c r="D421" s="470" t="s">
        <v>4329</v>
      </c>
      <c r="E421" s="470"/>
      <c r="F421" s="49"/>
      <c r="G421" s="49"/>
      <c r="H421" s="49" t="s">
        <v>10469</v>
      </c>
      <c r="I421" s="8" t="s">
        <v>21</v>
      </c>
      <c r="J421" s="8" t="str">
        <f>IF('NB files'!L421&gt;0, "Y", "N")</f>
        <v>N</v>
      </c>
      <c r="K421" s="529"/>
      <c r="L421" s="470"/>
      <c r="M421" s="470" t="s">
        <v>22286</v>
      </c>
      <c r="N421" s="624" t="s">
        <v>460</v>
      </c>
      <c r="O421" s="470"/>
      <c r="P421" s="470"/>
      <c r="Q421" s="524"/>
      <c r="R421" s="83"/>
      <c r="S421" s="8" t="s">
        <v>3390</v>
      </c>
      <c r="T421" s="8" t="s">
        <v>23052</v>
      </c>
      <c r="U421" s="5"/>
      <c r="W421" s="56"/>
    </row>
    <row r="422" spans="1:23" ht="16" customHeight="1">
      <c r="A422" s="8">
        <v>419</v>
      </c>
      <c r="B422" s="8" t="s">
        <v>18360</v>
      </c>
      <c r="C422" s="8" t="s">
        <v>2346</v>
      </c>
      <c r="D422" s="470" t="s">
        <v>4329</v>
      </c>
      <c r="E422" s="470"/>
      <c r="F422" s="49"/>
      <c r="G422" s="49"/>
      <c r="H422" s="49" t="s">
        <v>10470</v>
      </c>
      <c r="I422" s="8" t="s">
        <v>21</v>
      </c>
      <c r="J422" s="8" t="str">
        <f>IF('NB files'!L422&gt;0, "Y", "N")</f>
        <v>N</v>
      </c>
      <c r="K422" s="529"/>
      <c r="L422" s="470"/>
      <c r="M422" s="470" t="s">
        <v>22286</v>
      </c>
      <c r="N422" s="624" t="s">
        <v>10710</v>
      </c>
      <c r="O422" s="470"/>
      <c r="P422" s="470"/>
      <c r="Q422" s="524"/>
      <c r="R422" s="83"/>
      <c r="S422" s="8" t="s">
        <v>3390</v>
      </c>
      <c r="T422" s="8" t="s">
        <v>23052</v>
      </c>
      <c r="U422" s="5"/>
      <c r="W422" s="56"/>
    </row>
    <row r="423" spans="1:23" ht="16" customHeight="1">
      <c r="A423" s="8">
        <v>420</v>
      </c>
      <c r="B423" s="8" t="s">
        <v>18360</v>
      </c>
      <c r="C423" s="8" t="s">
        <v>2348</v>
      </c>
      <c r="D423" s="470" t="s">
        <v>4329</v>
      </c>
      <c r="E423" s="470"/>
      <c r="F423" s="49"/>
      <c r="G423" s="49"/>
      <c r="H423" s="49" t="s">
        <v>10471</v>
      </c>
      <c r="I423" s="8" t="s">
        <v>21</v>
      </c>
      <c r="J423" s="8" t="str">
        <f>IF('NB files'!L423&gt;0, "Y", "N")</f>
        <v>N</v>
      </c>
      <c r="K423" s="529"/>
      <c r="L423" s="470"/>
      <c r="M423" s="470" t="s">
        <v>22286</v>
      </c>
      <c r="N423" s="624"/>
      <c r="O423" s="470"/>
      <c r="P423" s="470"/>
      <c r="Q423" s="524"/>
      <c r="R423" s="83"/>
      <c r="S423" s="8" t="s">
        <v>3390</v>
      </c>
      <c r="T423" s="8" t="s">
        <v>23052</v>
      </c>
      <c r="U423" s="5"/>
      <c r="W423" s="56"/>
    </row>
    <row r="424" spans="1:23" ht="16" customHeight="1">
      <c r="A424" s="8">
        <v>421</v>
      </c>
      <c r="B424" s="8" t="s">
        <v>18360</v>
      </c>
      <c r="C424" s="8" t="s">
        <v>2350</v>
      </c>
      <c r="D424" s="470" t="s">
        <v>4329</v>
      </c>
      <c r="E424" s="470"/>
      <c r="F424" s="49"/>
      <c r="G424" s="49"/>
      <c r="H424" s="49" t="s">
        <v>10472</v>
      </c>
      <c r="I424" s="8" t="s">
        <v>21</v>
      </c>
      <c r="J424" s="8" t="str">
        <f>IF('NB files'!L424&gt;0, "Y", "N")</f>
        <v>N</v>
      </c>
      <c r="K424" s="529"/>
      <c r="L424" s="470"/>
      <c r="M424" s="470" t="s">
        <v>22286</v>
      </c>
      <c r="N424" s="624" t="s">
        <v>464</v>
      </c>
      <c r="O424" s="470"/>
      <c r="P424" s="470"/>
      <c r="Q424" s="524"/>
      <c r="R424" s="83"/>
      <c r="S424" s="8" t="s">
        <v>3390</v>
      </c>
      <c r="T424" s="8" t="s">
        <v>23052</v>
      </c>
      <c r="U424" s="5"/>
      <c r="W424" s="56"/>
    </row>
    <row r="425" spans="1:23" ht="16" customHeight="1">
      <c r="A425" s="8">
        <v>422</v>
      </c>
      <c r="B425" s="8" t="s">
        <v>18360</v>
      </c>
      <c r="C425" s="8" t="s">
        <v>2352</v>
      </c>
      <c r="D425" s="470" t="s">
        <v>4329</v>
      </c>
      <c r="E425" s="470"/>
      <c r="F425" s="49"/>
      <c r="G425" s="49"/>
      <c r="H425" s="49" t="s">
        <v>10473</v>
      </c>
      <c r="I425" s="8" t="s">
        <v>21</v>
      </c>
      <c r="J425" s="8" t="str">
        <f>IF('NB files'!L425&gt;0, "Y", "N")</f>
        <v>N</v>
      </c>
      <c r="K425" s="529"/>
      <c r="L425" s="470"/>
      <c r="M425" s="470" t="s">
        <v>22286</v>
      </c>
      <c r="N425" s="624" t="s">
        <v>477</v>
      </c>
      <c r="O425" s="470"/>
      <c r="P425" s="470"/>
      <c r="Q425" s="524"/>
      <c r="R425" s="83"/>
      <c r="S425" s="8" t="s">
        <v>3390</v>
      </c>
      <c r="T425" s="8" t="s">
        <v>23052</v>
      </c>
      <c r="U425" s="5"/>
      <c r="W425" s="56"/>
    </row>
    <row r="426" spans="1:23" ht="16" customHeight="1">
      <c r="A426" s="8">
        <v>423</v>
      </c>
      <c r="B426" s="8" t="s">
        <v>18360</v>
      </c>
      <c r="C426" s="8" t="s">
        <v>2354</v>
      </c>
      <c r="D426" s="470" t="s">
        <v>4329</v>
      </c>
      <c r="E426" s="470"/>
      <c r="F426" s="49"/>
      <c r="G426" s="49"/>
      <c r="H426" s="49" t="s">
        <v>10474</v>
      </c>
      <c r="I426" s="8" t="s">
        <v>21</v>
      </c>
      <c r="J426" s="8" t="str">
        <f>IF('NB files'!L426&gt;0, "Y", "N")</f>
        <v>N</v>
      </c>
      <c r="K426" s="529"/>
      <c r="L426" s="470"/>
      <c r="M426" s="470" t="s">
        <v>22286</v>
      </c>
      <c r="N426" s="624" t="s">
        <v>464</v>
      </c>
      <c r="O426" s="470"/>
      <c r="P426" s="470"/>
      <c r="Q426" s="524"/>
      <c r="R426" s="83"/>
      <c r="S426" s="8" t="s">
        <v>3390</v>
      </c>
      <c r="T426" s="8" t="s">
        <v>23052</v>
      </c>
      <c r="U426" s="5"/>
      <c r="W426" s="56"/>
    </row>
    <row r="427" spans="1:23" ht="16" customHeight="1">
      <c r="A427" s="8">
        <v>424</v>
      </c>
      <c r="B427" s="8" t="s">
        <v>18360</v>
      </c>
      <c r="C427" s="8" t="s">
        <v>2356</v>
      </c>
      <c r="D427" s="470" t="s">
        <v>4329</v>
      </c>
      <c r="E427" s="470"/>
      <c r="F427" s="49"/>
      <c r="G427" s="49"/>
      <c r="H427" s="49" t="s">
        <v>10475</v>
      </c>
      <c r="I427" s="8" t="s">
        <v>21</v>
      </c>
      <c r="J427" s="8" t="str">
        <f>IF('NB files'!L427&gt;0, "Y", "N")</f>
        <v>N</v>
      </c>
      <c r="K427" s="529"/>
      <c r="L427" s="470"/>
      <c r="M427" s="470" t="s">
        <v>22286</v>
      </c>
      <c r="N427" s="624" t="s">
        <v>449</v>
      </c>
      <c r="O427" s="470"/>
      <c r="P427" s="470"/>
      <c r="Q427" s="524"/>
      <c r="R427" s="83"/>
      <c r="S427" s="8" t="s">
        <v>3390</v>
      </c>
      <c r="T427" s="8" t="s">
        <v>23052</v>
      </c>
      <c r="U427" s="5"/>
      <c r="W427" s="56"/>
    </row>
    <row r="428" spans="1:23" ht="16" customHeight="1">
      <c r="A428" s="8">
        <v>425</v>
      </c>
      <c r="B428" s="8" t="s">
        <v>18360</v>
      </c>
      <c r="C428" s="8" t="s">
        <v>2358</v>
      </c>
      <c r="D428" s="470" t="s">
        <v>4329</v>
      </c>
      <c r="E428" s="470"/>
      <c r="F428" s="49"/>
      <c r="G428" s="49"/>
      <c r="H428" s="49" t="s">
        <v>10476</v>
      </c>
      <c r="I428" s="8" t="s">
        <v>21</v>
      </c>
      <c r="J428" s="8" t="str">
        <f>IF('NB files'!L428&gt;0, "Y", "N")</f>
        <v>N</v>
      </c>
      <c r="K428" s="529"/>
      <c r="L428" s="470"/>
      <c r="M428" s="470" t="s">
        <v>22286</v>
      </c>
      <c r="N428" s="624" t="s">
        <v>448</v>
      </c>
      <c r="O428" s="470"/>
      <c r="P428" s="470"/>
      <c r="Q428" s="524"/>
      <c r="R428" s="83"/>
      <c r="S428" s="8" t="s">
        <v>3390</v>
      </c>
      <c r="T428" s="8" t="s">
        <v>23052</v>
      </c>
      <c r="U428" s="5"/>
      <c r="W428" s="56"/>
    </row>
    <row r="429" spans="1:23" ht="16" customHeight="1">
      <c r="A429" s="8">
        <v>426</v>
      </c>
      <c r="B429" s="8" t="s">
        <v>18360</v>
      </c>
      <c r="C429" s="8" t="s">
        <v>2360</v>
      </c>
      <c r="D429" s="470" t="s">
        <v>4329</v>
      </c>
      <c r="E429" s="470"/>
      <c r="F429" s="49"/>
      <c r="G429" s="49"/>
      <c r="H429" s="49" t="s">
        <v>10477</v>
      </c>
      <c r="I429" s="8" t="s">
        <v>21</v>
      </c>
      <c r="J429" s="8" t="str">
        <f>IF('NB files'!L429&gt;0, "Y", "N")</f>
        <v>N</v>
      </c>
      <c r="K429" s="529"/>
      <c r="L429" s="470"/>
      <c r="M429" s="470" t="s">
        <v>22286</v>
      </c>
      <c r="N429" s="624" t="s">
        <v>9987</v>
      </c>
      <c r="O429" s="470"/>
      <c r="P429" s="470"/>
      <c r="Q429" s="524"/>
      <c r="R429" s="83"/>
      <c r="S429" s="8" t="s">
        <v>3390</v>
      </c>
      <c r="T429" s="8" t="s">
        <v>23052</v>
      </c>
      <c r="U429" s="5"/>
      <c r="W429" s="56"/>
    </row>
    <row r="430" spans="1:23" ht="16" customHeight="1">
      <c r="A430" s="8">
        <v>427</v>
      </c>
      <c r="B430" s="8" t="s">
        <v>18360</v>
      </c>
      <c r="C430" s="8" t="s">
        <v>2362</v>
      </c>
      <c r="D430" s="470" t="s">
        <v>4329</v>
      </c>
      <c r="E430" s="470"/>
      <c r="F430" s="49"/>
      <c r="G430" s="49"/>
      <c r="H430" s="49" t="s">
        <v>10478</v>
      </c>
      <c r="I430" s="8" t="s">
        <v>21</v>
      </c>
      <c r="J430" s="8" t="str">
        <f>IF('NB files'!L430&gt;0, "Y", "N")</f>
        <v>N</v>
      </c>
      <c r="K430" s="529"/>
      <c r="L430" s="470"/>
      <c r="M430" s="470" t="s">
        <v>22286</v>
      </c>
      <c r="N430" s="624" t="s">
        <v>9978</v>
      </c>
      <c r="O430" s="470"/>
      <c r="P430" s="470"/>
      <c r="Q430" s="524"/>
      <c r="R430" s="83"/>
      <c r="S430" s="8" t="s">
        <v>3390</v>
      </c>
      <c r="T430" s="8" t="s">
        <v>23052</v>
      </c>
      <c r="U430" s="5"/>
      <c r="W430" s="56"/>
    </row>
    <row r="431" spans="1:23" ht="16" customHeight="1">
      <c r="A431" s="8">
        <v>428</v>
      </c>
      <c r="B431" s="8" t="s">
        <v>18360</v>
      </c>
      <c r="C431" s="8" t="s">
        <v>2364</v>
      </c>
      <c r="D431" s="470" t="s">
        <v>4329</v>
      </c>
      <c r="E431" s="470"/>
      <c r="F431" s="49"/>
      <c r="G431" s="49"/>
      <c r="H431" s="49" t="s">
        <v>10479</v>
      </c>
      <c r="I431" s="8" t="s">
        <v>21</v>
      </c>
      <c r="J431" s="8" t="str">
        <f>IF('NB files'!L431&gt;0, "Y", "N")</f>
        <v>N</v>
      </c>
      <c r="K431" s="529"/>
      <c r="L431" s="470"/>
      <c r="M431" s="470" t="s">
        <v>22286</v>
      </c>
      <c r="N431" s="624" t="s">
        <v>9987</v>
      </c>
      <c r="O431" s="470"/>
      <c r="P431" s="470"/>
      <c r="Q431" s="524"/>
      <c r="R431" s="83"/>
      <c r="S431" s="8" t="s">
        <v>3390</v>
      </c>
      <c r="T431" s="8" t="s">
        <v>23052</v>
      </c>
      <c r="U431" s="5"/>
      <c r="W431" s="56"/>
    </row>
    <row r="432" spans="1:23" ht="16" customHeight="1">
      <c r="A432" s="8">
        <v>429</v>
      </c>
      <c r="B432" s="8" t="s">
        <v>18360</v>
      </c>
      <c r="C432" s="8" t="s">
        <v>2366</v>
      </c>
      <c r="D432" s="470" t="s">
        <v>4329</v>
      </c>
      <c r="E432" s="470"/>
      <c r="F432" s="49"/>
      <c r="G432" s="49"/>
      <c r="H432" s="49" t="s">
        <v>10480</v>
      </c>
      <c r="I432" s="8" t="s">
        <v>21</v>
      </c>
      <c r="J432" s="8" t="str">
        <f>IF('NB files'!L432&gt;0, "Y", "N")</f>
        <v>N</v>
      </c>
      <c r="K432" s="529"/>
      <c r="L432" s="470"/>
      <c r="M432" s="470" t="s">
        <v>22286</v>
      </c>
      <c r="N432" s="624" t="s">
        <v>9994</v>
      </c>
      <c r="O432" s="470"/>
      <c r="P432" s="470"/>
      <c r="Q432" s="524"/>
      <c r="R432" s="83"/>
      <c r="S432" s="8" t="s">
        <v>3390</v>
      </c>
      <c r="T432" s="8" t="s">
        <v>23052</v>
      </c>
      <c r="U432" s="5"/>
      <c r="W432" s="56"/>
    </row>
    <row r="433" spans="1:23" ht="16" customHeight="1">
      <c r="A433" s="8">
        <v>430</v>
      </c>
      <c r="B433" s="8" t="s">
        <v>18360</v>
      </c>
      <c r="C433" s="8" t="s">
        <v>2368</v>
      </c>
      <c r="D433" s="470" t="s">
        <v>4329</v>
      </c>
      <c r="E433" s="470"/>
      <c r="F433" s="49"/>
      <c r="G433" s="49"/>
      <c r="H433" s="49" t="s">
        <v>10481</v>
      </c>
      <c r="I433" s="8" t="s">
        <v>21</v>
      </c>
      <c r="J433" s="8" t="str">
        <f>IF('NB files'!L433&gt;0, "Y", "N")</f>
        <v>N</v>
      </c>
      <c r="K433" s="529"/>
      <c r="L433" s="470"/>
      <c r="M433" s="470" t="s">
        <v>22286</v>
      </c>
      <c r="N433" s="624" t="s">
        <v>459</v>
      </c>
      <c r="O433" s="470"/>
      <c r="P433" s="470"/>
      <c r="Q433" s="524"/>
      <c r="R433" s="83"/>
      <c r="S433" s="8" t="s">
        <v>3390</v>
      </c>
      <c r="T433" s="8" t="s">
        <v>23052</v>
      </c>
      <c r="U433" s="5"/>
      <c r="W433" s="56"/>
    </row>
    <row r="434" spans="1:23" ht="16" customHeight="1">
      <c r="A434" s="8">
        <v>431</v>
      </c>
      <c r="B434" s="8" t="s">
        <v>18360</v>
      </c>
      <c r="C434" s="8" t="s">
        <v>2370</v>
      </c>
      <c r="D434" s="470" t="s">
        <v>4329</v>
      </c>
      <c r="E434" s="470"/>
      <c r="F434" s="49"/>
      <c r="G434" s="49"/>
      <c r="H434" s="49" t="s">
        <v>10482</v>
      </c>
      <c r="I434" s="8" t="s">
        <v>21</v>
      </c>
      <c r="J434" s="8" t="str">
        <f>IF('NB files'!L434&gt;0, "Y", "N")</f>
        <v>N</v>
      </c>
      <c r="K434" s="529"/>
      <c r="L434" s="470"/>
      <c r="M434" s="470" t="s">
        <v>22286</v>
      </c>
      <c r="N434" s="624" t="s">
        <v>462</v>
      </c>
      <c r="O434" s="470"/>
      <c r="P434" s="470"/>
      <c r="Q434" s="524"/>
      <c r="R434" s="83"/>
      <c r="S434" s="8" t="s">
        <v>3390</v>
      </c>
      <c r="T434" s="8" t="s">
        <v>23052</v>
      </c>
      <c r="U434" s="5"/>
      <c r="W434" s="56"/>
    </row>
    <row r="435" spans="1:23" ht="16" customHeight="1">
      <c r="A435" s="8">
        <v>432</v>
      </c>
      <c r="B435" s="8" t="s">
        <v>18360</v>
      </c>
      <c r="C435" s="8" t="s">
        <v>2372</v>
      </c>
      <c r="D435" s="470" t="s">
        <v>4329</v>
      </c>
      <c r="E435" s="470"/>
      <c r="F435" s="49"/>
      <c r="G435" s="49"/>
      <c r="H435" s="49" t="s">
        <v>10483</v>
      </c>
      <c r="I435" s="8" t="s">
        <v>21</v>
      </c>
      <c r="J435" s="8" t="str">
        <f>IF('NB files'!L435&gt;0, "Y", "N")</f>
        <v>N</v>
      </c>
      <c r="K435" s="529"/>
      <c r="L435" s="470"/>
      <c r="M435" s="470" t="s">
        <v>22286</v>
      </c>
      <c r="N435" s="624" t="s">
        <v>476</v>
      </c>
      <c r="O435" s="470"/>
      <c r="P435" s="470"/>
      <c r="Q435" s="524"/>
      <c r="R435" s="83"/>
      <c r="S435" s="8" t="s">
        <v>3390</v>
      </c>
      <c r="T435" s="8" t="s">
        <v>23052</v>
      </c>
      <c r="U435" s="5"/>
      <c r="W435" s="56"/>
    </row>
    <row r="436" spans="1:23" ht="16" customHeight="1">
      <c r="A436" s="8">
        <v>433</v>
      </c>
      <c r="B436" s="8" t="s">
        <v>18360</v>
      </c>
      <c r="C436" s="8" t="s">
        <v>2374</v>
      </c>
      <c r="D436" s="470" t="s">
        <v>4329</v>
      </c>
      <c r="E436" s="470"/>
      <c r="F436" s="49"/>
      <c r="G436" s="49"/>
      <c r="H436" s="49" t="s">
        <v>10484</v>
      </c>
      <c r="I436" s="8" t="s">
        <v>21</v>
      </c>
      <c r="J436" s="8" t="str">
        <f>IF('NB files'!L436&gt;0, "Y", "N")</f>
        <v>N</v>
      </c>
      <c r="K436" s="529"/>
      <c r="L436" s="470"/>
      <c r="M436" s="470" t="s">
        <v>22286</v>
      </c>
      <c r="N436" s="624" t="s">
        <v>474</v>
      </c>
      <c r="O436" s="470"/>
      <c r="P436" s="470"/>
      <c r="Q436" s="524"/>
      <c r="R436" s="83"/>
      <c r="S436" s="8" t="s">
        <v>3390</v>
      </c>
      <c r="T436" s="8" t="s">
        <v>23052</v>
      </c>
      <c r="U436" s="5"/>
      <c r="W436" s="56"/>
    </row>
    <row r="437" spans="1:23" ht="16" customHeight="1">
      <c r="A437" s="8">
        <v>434</v>
      </c>
      <c r="B437" s="8" t="s">
        <v>18360</v>
      </c>
      <c r="C437" s="8" t="s">
        <v>2376</v>
      </c>
      <c r="D437" s="470" t="s">
        <v>4329</v>
      </c>
      <c r="E437" s="470"/>
      <c r="F437" s="49"/>
      <c r="G437" s="49"/>
      <c r="H437" s="49" t="s">
        <v>10485</v>
      </c>
      <c r="I437" s="8" t="s">
        <v>21</v>
      </c>
      <c r="J437" s="8" t="str">
        <f>IF('NB files'!L437&gt;0, "Y", "N")</f>
        <v>N</v>
      </c>
      <c r="K437" s="529"/>
      <c r="L437" s="470"/>
      <c r="M437" s="470" t="s">
        <v>22286</v>
      </c>
      <c r="N437" s="624" t="s">
        <v>465</v>
      </c>
      <c r="O437" s="470"/>
      <c r="P437" s="470"/>
      <c r="Q437" s="524"/>
      <c r="R437" s="83"/>
      <c r="S437" s="8" t="s">
        <v>3390</v>
      </c>
      <c r="T437" s="8" t="s">
        <v>23052</v>
      </c>
      <c r="U437" s="5"/>
      <c r="W437" s="56"/>
    </row>
    <row r="438" spans="1:23" ht="16" customHeight="1">
      <c r="A438" s="8">
        <v>435</v>
      </c>
      <c r="B438" s="8" t="s">
        <v>18360</v>
      </c>
      <c r="C438" s="8" t="s">
        <v>2378</v>
      </c>
      <c r="D438" s="470" t="s">
        <v>4329</v>
      </c>
      <c r="E438" s="470"/>
      <c r="F438" s="49"/>
      <c r="G438" s="49"/>
      <c r="H438" s="49" t="s">
        <v>10486</v>
      </c>
      <c r="I438" s="8" t="s">
        <v>21</v>
      </c>
      <c r="J438" s="8" t="str">
        <f>IF('NB files'!L438&gt;0, "Y", "N")</f>
        <v>N</v>
      </c>
      <c r="K438" s="529"/>
      <c r="L438" s="470"/>
      <c r="M438" s="470" t="s">
        <v>22286</v>
      </c>
      <c r="N438" s="624" t="s">
        <v>449</v>
      </c>
      <c r="O438" s="470"/>
      <c r="P438" s="470"/>
      <c r="Q438" s="524"/>
      <c r="R438" s="83"/>
      <c r="S438" s="8" t="s">
        <v>3390</v>
      </c>
      <c r="T438" s="8" t="s">
        <v>23052</v>
      </c>
      <c r="U438" s="5"/>
      <c r="W438" s="56"/>
    </row>
    <row r="439" spans="1:23" ht="16" customHeight="1">
      <c r="A439" s="8">
        <v>436</v>
      </c>
      <c r="B439" s="8" t="s">
        <v>18360</v>
      </c>
      <c r="C439" s="8" t="s">
        <v>2380</v>
      </c>
      <c r="D439" s="470" t="s">
        <v>4329</v>
      </c>
      <c r="E439" s="470"/>
      <c r="F439" s="49"/>
      <c r="G439" s="49"/>
      <c r="H439" s="49" t="s">
        <v>10487</v>
      </c>
      <c r="I439" s="8" t="s">
        <v>21</v>
      </c>
      <c r="J439" s="8" t="str">
        <f>IF('NB files'!L439&gt;0, "Y", "N")</f>
        <v>N</v>
      </c>
      <c r="K439" s="529"/>
      <c r="L439" s="470"/>
      <c r="M439" s="470" t="s">
        <v>22286</v>
      </c>
      <c r="N439" s="624" t="s">
        <v>9987</v>
      </c>
      <c r="O439" s="470"/>
      <c r="P439" s="470"/>
      <c r="Q439" s="524"/>
      <c r="R439" s="83"/>
      <c r="S439" s="8" t="s">
        <v>3390</v>
      </c>
      <c r="T439" s="8" t="s">
        <v>23052</v>
      </c>
      <c r="U439" s="5"/>
      <c r="W439" s="56"/>
    </row>
    <row r="440" spans="1:23" ht="16" customHeight="1">
      <c r="A440" s="8">
        <v>437</v>
      </c>
      <c r="B440" s="8" t="s">
        <v>18360</v>
      </c>
      <c r="C440" s="8" t="s">
        <v>2382</v>
      </c>
      <c r="D440" s="470" t="s">
        <v>4329</v>
      </c>
      <c r="E440" s="470"/>
      <c r="F440" s="49"/>
      <c r="G440" s="49"/>
      <c r="H440" s="49" t="s">
        <v>10488</v>
      </c>
      <c r="I440" s="8" t="s">
        <v>21</v>
      </c>
      <c r="J440" s="8" t="str">
        <f>IF('NB files'!L440&gt;0, "Y", "N")</f>
        <v>N</v>
      </c>
      <c r="K440" s="529"/>
      <c r="L440" s="470"/>
      <c r="M440" s="470" t="s">
        <v>22286</v>
      </c>
      <c r="N440" s="624" t="s">
        <v>10804</v>
      </c>
      <c r="O440" s="470"/>
      <c r="P440" s="470"/>
      <c r="Q440" s="524"/>
      <c r="R440" s="83"/>
      <c r="S440" s="8" t="s">
        <v>3390</v>
      </c>
      <c r="T440" s="8" t="s">
        <v>23052</v>
      </c>
      <c r="U440" s="5"/>
      <c r="W440" s="56"/>
    </row>
    <row r="441" spans="1:23" ht="16" customHeight="1">
      <c r="A441" s="8">
        <v>438</v>
      </c>
      <c r="B441" s="8" t="s">
        <v>18360</v>
      </c>
      <c r="C441" s="8" t="s">
        <v>2384</v>
      </c>
      <c r="D441" s="470" t="s">
        <v>4329</v>
      </c>
      <c r="E441" s="470"/>
      <c r="F441" s="49"/>
      <c r="G441" s="49"/>
      <c r="H441" s="49" t="s">
        <v>10489</v>
      </c>
      <c r="I441" s="8" t="s">
        <v>21</v>
      </c>
      <c r="J441" s="8" t="str">
        <f>IF('NB files'!L441&gt;0, "Y", "N")</f>
        <v>N</v>
      </c>
      <c r="K441" s="529"/>
      <c r="L441" s="470"/>
      <c r="M441" s="470" t="s">
        <v>22286</v>
      </c>
      <c r="N441" s="624" t="s">
        <v>22735</v>
      </c>
      <c r="O441" s="470"/>
      <c r="P441" s="470"/>
      <c r="Q441" s="524"/>
      <c r="R441" s="83"/>
      <c r="S441" s="8" t="s">
        <v>3390</v>
      </c>
      <c r="T441" s="8" t="s">
        <v>23052</v>
      </c>
      <c r="U441" s="5"/>
      <c r="W441" s="56"/>
    </row>
    <row r="442" spans="1:23" ht="16" customHeight="1">
      <c r="A442" s="8">
        <v>439</v>
      </c>
      <c r="B442" s="8" t="s">
        <v>18360</v>
      </c>
      <c r="C442" s="8" t="s">
        <v>2386</v>
      </c>
      <c r="D442" s="470" t="s">
        <v>4329</v>
      </c>
      <c r="E442" s="470"/>
      <c r="F442" s="49"/>
      <c r="G442" s="49"/>
      <c r="H442" s="49" t="s">
        <v>10490</v>
      </c>
      <c r="I442" s="8" t="s">
        <v>21</v>
      </c>
      <c r="J442" s="8" t="str">
        <f>IF('NB files'!L442&gt;0, "Y", "N")</f>
        <v>N</v>
      </c>
      <c r="K442" s="529"/>
      <c r="L442" s="470"/>
      <c r="M442" s="470" t="s">
        <v>22286</v>
      </c>
      <c r="N442" s="624" t="s">
        <v>479</v>
      </c>
      <c r="O442" s="470"/>
      <c r="P442" s="470"/>
      <c r="Q442" s="524"/>
      <c r="R442" s="83"/>
      <c r="S442" s="8" t="s">
        <v>3390</v>
      </c>
      <c r="T442" s="8" t="s">
        <v>23052</v>
      </c>
      <c r="U442" s="5"/>
      <c r="W442" s="56"/>
    </row>
    <row r="443" spans="1:23" ht="16" customHeight="1">
      <c r="A443" s="8">
        <v>440</v>
      </c>
      <c r="B443" s="8" t="s">
        <v>18360</v>
      </c>
      <c r="C443" s="8" t="s">
        <v>2388</v>
      </c>
      <c r="D443" s="470" t="s">
        <v>4329</v>
      </c>
      <c r="E443" s="470"/>
      <c r="F443" s="49"/>
      <c r="G443" s="49"/>
      <c r="H443" s="49" t="s">
        <v>10491</v>
      </c>
      <c r="I443" s="8" t="s">
        <v>21</v>
      </c>
      <c r="J443" s="8" t="str">
        <f>IF('NB files'!L443&gt;0, "Y", "N")</f>
        <v>N</v>
      </c>
      <c r="K443" s="529"/>
      <c r="L443" s="470"/>
      <c r="M443" s="470" t="s">
        <v>22286</v>
      </c>
      <c r="N443" s="624" t="s">
        <v>461</v>
      </c>
      <c r="O443" s="470"/>
      <c r="P443" s="470"/>
      <c r="Q443" s="524"/>
      <c r="R443" s="83"/>
      <c r="S443" s="8" t="s">
        <v>3390</v>
      </c>
      <c r="T443" s="8" t="s">
        <v>23052</v>
      </c>
      <c r="U443" s="5"/>
      <c r="W443" s="56"/>
    </row>
    <row r="444" spans="1:23" ht="16" customHeight="1">
      <c r="A444" s="8">
        <v>441</v>
      </c>
      <c r="B444" s="8" t="s">
        <v>18360</v>
      </c>
      <c r="C444" s="8" t="s">
        <v>2390</v>
      </c>
      <c r="D444" s="470" t="s">
        <v>4329</v>
      </c>
      <c r="E444" s="470"/>
      <c r="F444" s="49"/>
      <c r="G444" s="49"/>
      <c r="H444" s="49" t="s">
        <v>10492</v>
      </c>
      <c r="I444" s="8" t="s">
        <v>21</v>
      </c>
      <c r="J444" s="8" t="str">
        <f>IF('NB files'!L444&gt;0, "Y", "N")</f>
        <v>N</v>
      </c>
      <c r="K444" s="529"/>
      <c r="L444" s="470"/>
      <c r="M444" s="470" t="s">
        <v>22286</v>
      </c>
      <c r="N444" s="624" t="s">
        <v>9996</v>
      </c>
      <c r="O444" s="470"/>
      <c r="P444" s="470"/>
      <c r="Q444" s="524"/>
      <c r="R444" s="83"/>
      <c r="S444" s="8" t="s">
        <v>3390</v>
      </c>
      <c r="T444" s="8" t="s">
        <v>23052</v>
      </c>
      <c r="U444" s="5"/>
      <c r="W444" s="56"/>
    </row>
    <row r="445" spans="1:23" ht="16" customHeight="1">
      <c r="A445" s="8">
        <v>442</v>
      </c>
      <c r="B445" s="8" t="s">
        <v>18360</v>
      </c>
      <c r="C445" s="8" t="s">
        <v>2392</v>
      </c>
      <c r="D445" s="470" t="s">
        <v>4329</v>
      </c>
      <c r="E445" s="470"/>
      <c r="F445" s="49"/>
      <c r="G445" s="49"/>
      <c r="H445" s="49" t="s">
        <v>10493</v>
      </c>
      <c r="I445" s="8" t="s">
        <v>21</v>
      </c>
      <c r="J445" s="8" t="str">
        <f>IF('NB files'!L445&gt;0, "Y", "N")</f>
        <v>N</v>
      </c>
      <c r="K445" s="529"/>
      <c r="L445" s="470"/>
      <c r="M445" s="470" t="s">
        <v>22286</v>
      </c>
      <c r="N445" s="624" t="s">
        <v>472</v>
      </c>
      <c r="O445" s="470"/>
      <c r="P445" s="470"/>
      <c r="Q445" s="524"/>
      <c r="R445" s="83"/>
      <c r="S445" s="8" t="s">
        <v>3390</v>
      </c>
      <c r="T445" s="8" t="s">
        <v>23052</v>
      </c>
      <c r="U445" s="5"/>
      <c r="W445" s="56"/>
    </row>
    <row r="446" spans="1:23" ht="16" customHeight="1">
      <c r="A446" s="8">
        <v>443</v>
      </c>
      <c r="B446" s="8" t="s">
        <v>18360</v>
      </c>
      <c r="C446" s="8" t="s">
        <v>2394</v>
      </c>
      <c r="D446" s="470" t="s">
        <v>4329</v>
      </c>
      <c r="E446" s="470"/>
      <c r="F446" s="49"/>
      <c r="G446" s="49"/>
      <c r="H446" s="49" t="s">
        <v>10494</v>
      </c>
      <c r="I446" s="8" t="s">
        <v>21</v>
      </c>
      <c r="J446" s="8" t="str">
        <f>IF('NB files'!L446&gt;0, "Y", "N")</f>
        <v>N</v>
      </c>
      <c r="K446" s="529"/>
      <c r="L446" s="470"/>
      <c r="M446" s="470" t="s">
        <v>22286</v>
      </c>
      <c r="N446" s="624" t="s">
        <v>458</v>
      </c>
      <c r="O446" s="470"/>
      <c r="P446" s="470"/>
      <c r="Q446" s="524"/>
      <c r="R446" s="83"/>
      <c r="S446" s="8" t="s">
        <v>3390</v>
      </c>
      <c r="T446" s="8" t="s">
        <v>23052</v>
      </c>
      <c r="U446" s="5"/>
      <c r="W446" s="56"/>
    </row>
    <row r="447" spans="1:23" ht="16" customHeight="1">
      <c r="A447" s="8">
        <v>444</v>
      </c>
      <c r="B447" s="8" t="s">
        <v>18360</v>
      </c>
      <c r="C447" s="8" t="s">
        <v>2396</v>
      </c>
      <c r="D447" s="470" t="s">
        <v>4329</v>
      </c>
      <c r="E447" s="470"/>
      <c r="F447" s="49"/>
      <c r="G447" s="49"/>
      <c r="H447" s="49" t="s">
        <v>10495</v>
      </c>
      <c r="I447" s="8" t="s">
        <v>21</v>
      </c>
      <c r="J447" s="8" t="str">
        <f>IF('NB files'!L447&gt;0, "Y", "N")</f>
        <v>N</v>
      </c>
      <c r="K447" s="529"/>
      <c r="L447" s="470"/>
      <c r="M447" s="470" t="s">
        <v>22286</v>
      </c>
      <c r="N447" s="624" t="s">
        <v>10031</v>
      </c>
      <c r="O447" s="470"/>
      <c r="P447" s="470"/>
      <c r="Q447" s="524"/>
      <c r="R447" s="83"/>
      <c r="S447" s="8" t="s">
        <v>3390</v>
      </c>
      <c r="T447" s="8" t="s">
        <v>23052</v>
      </c>
      <c r="U447" s="5"/>
      <c r="W447" s="56"/>
    </row>
    <row r="448" spans="1:23" ht="16" customHeight="1">
      <c r="A448" s="8">
        <v>445</v>
      </c>
      <c r="B448" s="8" t="s">
        <v>18360</v>
      </c>
      <c r="C448" s="8" t="s">
        <v>2398</v>
      </c>
      <c r="D448" s="470" t="s">
        <v>4329</v>
      </c>
      <c r="E448" s="470"/>
      <c r="F448" s="49"/>
      <c r="G448" s="49"/>
      <c r="H448" s="49" t="s">
        <v>10496</v>
      </c>
      <c r="I448" s="8" t="s">
        <v>21</v>
      </c>
      <c r="J448" s="8" t="str">
        <f>IF('NB files'!L448&gt;0, "Y", "N")</f>
        <v>N</v>
      </c>
      <c r="K448" s="529"/>
      <c r="L448" s="470"/>
      <c r="M448" s="470" t="s">
        <v>22286</v>
      </c>
      <c r="N448" s="624" t="s">
        <v>460</v>
      </c>
      <c r="O448" s="470"/>
      <c r="P448" s="470"/>
      <c r="Q448" s="524"/>
      <c r="R448" s="83"/>
      <c r="S448" s="8" t="s">
        <v>3390</v>
      </c>
      <c r="T448" s="8" t="s">
        <v>23052</v>
      </c>
      <c r="U448" s="5"/>
      <c r="W448" s="56"/>
    </row>
    <row r="449" spans="1:23" ht="16" customHeight="1">
      <c r="A449" s="8">
        <v>446</v>
      </c>
      <c r="B449" s="8" t="s">
        <v>18360</v>
      </c>
      <c r="C449" s="8" t="s">
        <v>2400</v>
      </c>
      <c r="D449" s="470" t="s">
        <v>4329</v>
      </c>
      <c r="E449" s="470"/>
      <c r="F449" s="49"/>
      <c r="G449" s="49"/>
      <c r="H449" s="49" t="s">
        <v>10497</v>
      </c>
      <c r="I449" s="8" t="s">
        <v>21</v>
      </c>
      <c r="J449" s="8" t="str">
        <f>IF('NB files'!L449&gt;0, "Y", "N")</f>
        <v>N</v>
      </c>
      <c r="K449" s="529"/>
      <c r="L449" s="470"/>
      <c r="M449" s="470" t="s">
        <v>22286</v>
      </c>
      <c r="N449" s="624" t="s">
        <v>9995</v>
      </c>
      <c r="O449" s="470"/>
      <c r="P449" s="470"/>
      <c r="Q449" s="524"/>
      <c r="R449" s="83"/>
      <c r="S449" s="8" t="s">
        <v>3390</v>
      </c>
      <c r="T449" s="8" t="s">
        <v>23052</v>
      </c>
      <c r="U449" s="5"/>
      <c r="W449" s="56"/>
    </row>
    <row r="450" spans="1:23" ht="16" customHeight="1">
      <c r="A450" s="8">
        <v>447</v>
      </c>
      <c r="B450" s="8" t="s">
        <v>18360</v>
      </c>
      <c r="C450" s="8" t="s">
        <v>2402</v>
      </c>
      <c r="D450" s="470" t="s">
        <v>4329</v>
      </c>
      <c r="E450" s="470"/>
      <c r="F450" s="49"/>
      <c r="G450" s="49"/>
      <c r="H450" s="49" t="s">
        <v>10498</v>
      </c>
      <c r="I450" s="8" t="s">
        <v>21</v>
      </c>
      <c r="J450" s="8" t="str">
        <f>IF('NB files'!L450&gt;0, "Y", "N")</f>
        <v>N</v>
      </c>
      <c r="K450" s="529"/>
      <c r="L450" s="470"/>
      <c r="M450" s="470" t="s">
        <v>22286</v>
      </c>
      <c r="N450" s="624" t="s">
        <v>9981</v>
      </c>
      <c r="O450" s="470"/>
      <c r="P450" s="470"/>
      <c r="Q450" s="524"/>
      <c r="R450" s="83"/>
      <c r="S450" s="8" t="s">
        <v>3390</v>
      </c>
      <c r="T450" s="8" t="s">
        <v>23052</v>
      </c>
      <c r="U450" s="5"/>
      <c r="W450" s="56"/>
    </row>
    <row r="451" spans="1:23" ht="16" customHeight="1">
      <c r="A451" s="8">
        <v>448</v>
      </c>
      <c r="B451" s="8" t="s">
        <v>18360</v>
      </c>
      <c r="C451" s="8" t="s">
        <v>2404</v>
      </c>
      <c r="D451" s="470" t="s">
        <v>4329</v>
      </c>
      <c r="E451" s="470"/>
      <c r="F451" s="49"/>
      <c r="G451" s="49"/>
      <c r="H451" s="49" t="s">
        <v>10499</v>
      </c>
      <c r="I451" s="8" t="s">
        <v>21</v>
      </c>
      <c r="J451" s="8" t="str">
        <f>IF('NB files'!L451&gt;0, "Y", "N")</f>
        <v>N</v>
      </c>
      <c r="K451" s="529"/>
      <c r="L451" s="470"/>
      <c r="M451" s="470" t="s">
        <v>22286</v>
      </c>
      <c r="N451" s="624" t="s">
        <v>9981</v>
      </c>
      <c r="O451" s="470"/>
      <c r="P451" s="470"/>
      <c r="Q451" s="524"/>
      <c r="R451" s="83"/>
      <c r="S451" s="8" t="s">
        <v>3390</v>
      </c>
      <c r="T451" s="8" t="s">
        <v>23052</v>
      </c>
      <c r="U451" s="5"/>
      <c r="W451" s="56"/>
    </row>
    <row r="452" spans="1:23" ht="16" customHeight="1">
      <c r="A452" s="8">
        <v>449</v>
      </c>
      <c r="B452" s="8" t="s">
        <v>18360</v>
      </c>
      <c r="C452" s="8" t="s">
        <v>2406</v>
      </c>
      <c r="D452" s="470" t="s">
        <v>4329</v>
      </c>
      <c r="E452" s="470"/>
      <c r="F452" s="49"/>
      <c r="G452" s="49"/>
      <c r="H452" s="49" t="s">
        <v>10500</v>
      </c>
      <c r="I452" s="8" t="s">
        <v>21</v>
      </c>
      <c r="J452" s="8" t="str">
        <f>IF('NB files'!L452&gt;0, "Y", "N")</f>
        <v>N</v>
      </c>
      <c r="K452" s="529"/>
      <c r="L452" s="470"/>
      <c r="M452" s="470" t="s">
        <v>22286</v>
      </c>
      <c r="N452" s="624" t="s">
        <v>480</v>
      </c>
      <c r="O452" s="470"/>
      <c r="P452" s="470"/>
      <c r="Q452" s="524"/>
      <c r="R452" s="83"/>
      <c r="S452" s="8" t="s">
        <v>3390</v>
      </c>
      <c r="T452" s="8" t="s">
        <v>23052</v>
      </c>
      <c r="U452" s="5"/>
      <c r="W452" s="56"/>
    </row>
    <row r="453" spans="1:23" ht="16" customHeight="1">
      <c r="A453" s="8">
        <v>450</v>
      </c>
      <c r="B453" s="8" t="s">
        <v>18360</v>
      </c>
      <c r="C453" s="8" t="s">
        <v>2408</v>
      </c>
      <c r="D453" s="470" t="s">
        <v>4329</v>
      </c>
      <c r="E453" s="470"/>
      <c r="F453" s="49"/>
      <c r="G453" s="49"/>
      <c r="H453" s="49" t="s">
        <v>10501</v>
      </c>
      <c r="I453" s="8" t="s">
        <v>21</v>
      </c>
      <c r="J453" s="8" t="str">
        <f>IF('NB files'!L453&gt;0, "Y", "N")</f>
        <v>N</v>
      </c>
      <c r="K453" s="529"/>
      <c r="L453" s="470"/>
      <c r="M453" s="470" t="s">
        <v>22286</v>
      </c>
      <c r="N453" s="624" t="s">
        <v>10031</v>
      </c>
      <c r="O453" s="470"/>
      <c r="P453" s="470"/>
      <c r="Q453" s="524"/>
      <c r="R453" s="83"/>
      <c r="S453" s="8" t="s">
        <v>3390</v>
      </c>
      <c r="T453" s="8" t="s">
        <v>23052</v>
      </c>
      <c r="U453" s="5"/>
      <c r="W453" s="56"/>
    </row>
    <row r="454" spans="1:23" ht="16" customHeight="1">
      <c r="A454" s="8">
        <v>451</v>
      </c>
      <c r="B454" s="8" t="s">
        <v>18360</v>
      </c>
      <c r="C454" s="8" t="s">
        <v>2410</v>
      </c>
      <c r="D454" s="470" t="s">
        <v>4329</v>
      </c>
      <c r="E454" s="470"/>
      <c r="F454" s="49"/>
      <c r="G454" s="49"/>
      <c r="H454" s="49" t="s">
        <v>10502</v>
      </c>
      <c r="I454" s="8" t="s">
        <v>21</v>
      </c>
      <c r="J454" s="8" t="str">
        <f>IF('NB files'!L454&gt;0, "Y", "N")</f>
        <v>N</v>
      </c>
      <c r="K454" s="529"/>
      <c r="L454" s="470"/>
      <c r="M454" s="470" t="s">
        <v>22286</v>
      </c>
      <c r="N454" s="624" t="s">
        <v>457</v>
      </c>
      <c r="O454" s="470"/>
      <c r="P454" s="470"/>
      <c r="Q454" s="524"/>
      <c r="R454" s="83"/>
      <c r="S454" s="8" t="s">
        <v>3390</v>
      </c>
      <c r="T454" s="8" t="s">
        <v>23052</v>
      </c>
      <c r="U454" s="5"/>
      <c r="W454" s="56"/>
    </row>
    <row r="455" spans="1:23" ht="16" customHeight="1">
      <c r="A455" s="8">
        <v>452</v>
      </c>
      <c r="B455" s="8" t="s">
        <v>18360</v>
      </c>
      <c r="C455" s="8" t="s">
        <v>2412</v>
      </c>
      <c r="D455" s="470" t="s">
        <v>4329</v>
      </c>
      <c r="E455" s="470"/>
      <c r="F455" s="49"/>
      <c r="G455" s="49"/>
      <c r="H455" s="49" t="s">
        <v>10503</v>
      </c>
      <c r="I455" s="8" t="s">
        <v>21</v>
      </c>
      <c r="J455" s="8" t="str">
        <f>IF('NB files'!L455&gt;0, "Y", "N")</f>
        <v>N</v>
      </c>
      <c r="K455" s="529"/>
      <c r="L455" s="470"/>
      <c r="M455" s="470" t="s">
        <v>22286</v>
      </c>
      <c r="N455" s="624" t="s">
        <v>9980</v>
      </c>
      <c r="O455" s="470"/>
      <c r="P455" s="470"/>
      <c r="Q455" s="524"/>
      <c r="R455" s="83"/>
      <c r="S455" s="8" t="s">
        <v>3390</v>
      </c>
      <c r="T455" s="8" t="s">
        <v>23052</v>
      </c>
      <c r="U455" s="5"/>
      <c r="W455" s="56"/>
    </row>
    <row r="456" spans="1:23" ht="16" customHeight="1">
      <c r="A456" s="8">
        <v>453</v>
      </c>
      <c r="B456" s="8" t="s">
        <v>18360</v>
      </c>
      <c r="C456" s="8" t="s">
        <v>2414</v>
      </c>
      <c r="D456" s="470" t="s">
        <v>4329</v>
      </c>
      <c r="E456" s="470"/>
      <c r="F456" s="49"/>
      <c r="G456" s="49"/>
      <c r="H456" s="49" t="s">
        <v>10504</v>
      </c>
      <c r="I456" s="8" t="s">
        <v>21</v>
      </c>
      <c r="J456" s="8" t="str">
        <f>IF('NB files'!L456&gt;0, "Y", "N")</f>
        <v>N</v>
      </c>
      <c r="K456" s="529"/>
      <c r="L456" s="470"/>
      <c r="M456" s="470" t="s">
        <v>22286</v>
      </c>
      <c r="N456" s="624" t="s">
        <v>449</v>
      </c>
      <c r="O456" s="470"/>
      <c r="P456" s="470"/>
      <c r="Q456" s="524"/>
      <c r="R456" s="83"/>
      <c r="S456" s="8" t="s">
        <v>3390</v>
      </c>
      <c r="T456" s="8" t="s">
        <v>23052</v>
      </c>
      <c r="U456" s="5"/>
      <c r="W456" s="56"/>
    </row>
    <row r="457" spans="1:23" ht="16" customHeight="1">
      <c r="A457" s="8">
        <v>454</v>
      </c>
      <c r="B457" s="8" t="s">
        <v>18360</v>
      </c>
      <c r="C457" s="8" t="s">
        <v>2416</v>
      </c>
      <c r="D457" s="470" t="s">
        <v>4329</v>
      </c>
      <c r="E457" s="470"/>
      <c r="F457" s="49"/>
      <c r="G457" s="49"/>
      <c r="H457" s="49" t="s">
        <v>10505</v>
      </c>
      <c r="I457" s="8" t="s">
        <v>21</v>
      </c>
      <c r="J457" s="8" t="str">
        <f>IF('NB files'!L457&gt;0, "Y", "N")</f>
        <v>N</v>
      </c>
      <c r="K457" s="529"/>
      <c r="L457" s="470"/>
      <c r="M457" s="470" t="s">
        <v>22286</v>
      </c>
      <c r="N457" s="624" t="s">
        <v>477</v>
      </c>
      <c r="O457" s="470"/>
      <c r="P457" s="470"/>
      <c r="Q457" s="524"/>
      <c r="R457" s="83"/>
      <c r="S457" s="8" t="s">
        <v>3390</v>
      </c>
      <c r="T457" s="8" t="s">
        <v>23052</v>
      </c>
      <c r="U457" s="5"/>
      <c r="W457" s="56"/>
    </row>
    <row r="458" spans="1:23" ht="16" customHeight="1">
      <c r="A458" s="8">
        <v>455</v>
      </c>
      <c r="B458" s="8" t="s">
        <v>18360</v>
      </c>
      <c r="C458" s="8" t="s">
        <v>2418</v>
      </c>
      <c r="D458" s="470" t="s">
        <v>4329</v>
      </c>
      <c r="E458" s="470"/>
      <c r="F458" s="49"/>
      <c r="G458" s="49"/>
      <c r="H458" s="49" t="s">
        <v>10506</v>
      </c>
      <c r="I458" s="8" t="s">
        <v>21</v>
      </c>
      <c r="J458" s="8" t="str">
        <f>IF('NB files'!L458&gt;0, "Y", "N")</f>
        <v>N</v>
      </c>
      <c r="K458" s="529"/>
      <c r="L458" s="470"/>
      <c r="M458" s="470" t="s">
        <v>22286</v>
      </c>
      <c r="N458" s="624" t="s">
        <v>460</v>
      </c>
      <c r="O458" s="470"/>
      <c r="P458" s="470"/>
      <c r="Q458" s="524"/>
      <c r="R458" s="83"/>
      <c r="S458" s="8" t="s">
        <v>3390</v>
      </c>
      <c r="T458" s="8" t="s">
        <v>23052</v>
      </c>
      <c r="U458" s="5"/>
      <c r="W458" s="56"/>
    </row>
    <row r="459" spans="1:23" ht="16" customHeight="1">
      <c r="A459" s="8">
        <v>456</v>
      </c>
      <c r="B459" s="8" t="s">
        <v>18360</v>
      </c>
      <c r="C459" s="8" t="s">
        <v>2420</v>
      </c>
      <c r="D459" s="470" t="s">
        <v>4329</v>
      </c>
      <c r="E459" s="470"/>
      <c r="F459" s="49"/>
      <c r="G459" s="49"/>
      <c r="H459" s="49" t="s">
        <v>10507</v>
      </c>
      <c r="I459" s="8" t="s">
        <v>21</v>
      </c>
      <c r="J459" s="8" t="str">
        <f>IF('NB files'!L459&gt;0, "Y", "N")</f>
        <v>N</v>
      </c>
      <c r="K459" s="529"/>
      <c r="L459" s="470"/>
      <c r="M459" s="470" t="s">
        <v>22286</v>
      </c>
      <c r="N459" s="624" t="s">
        <v>9981</v>
      </c>
      <c r="O459" s="470"/>
      <c r="P459" s="470"/>
      <c r="Q459" s="524"/>
      <c r="R459" s="83"/>
      <c r="S459" s="8" t="s">
        <v>3390</v>
      </c>
      <c r="T459" s="8" t="s">
        <v>23052</v>
      </c>
      <c r="U459" s="5"/>
      <c r="W459" s="56"/>
    </row>
    <row r="460" spans="1:23" ht="16" customHeight="1">
      <c r="A460" s="8">
        <v>457</v>
      </c>
      <c r="B460" s="8" t="s">
        <v>18360</v>
      </c>
      <c r="C460" s="8" t="s">
        <v>2422</v>
      </c>
      <c r="D460" s="470" t="s">
        <v>4329</v>
      </c>
      <c r="E460" s="470"/>
      <c r="F460" s="49"/>
      <c r="G460" s="49"/>
      <c r="H460" s="49" t="s">
        <v>10508</v>
      </c>
      <c r="I460" s="8" t="s">
        <v>21</v>
      </c>
      <c r="J460" s="8" t="str">
        <f>IF('NB files'!L460&gt;0, "Y", "N")</f>
        <v>N</v>
      </c>
      <c r="K460" s="529"/>
      <c r="L460" s="470"/>
      <c r="M460" s="470" t="s">
        <v>22286</v>
      </c>
      <c r="N460" s="624" t="s">
        <v>10031</v>
      </c>
      <c r="O460" s="470"/>
      <c r="P460" s="470"/>
      <c r="Q460" s="524"/>
      <c r="R460" s="83"/>
      <c r="S460" s="8" t="s">
        <v>3390</v>
      </c>
      <c r="T460" s="8" t="s">
        <v>23052</v>
      </c>
      <c r="U460" s="5"/>
      <c r="W460" s="56"/>
    </row>
    <row r="461" spans="1:23" ht="16" customHeight="1">
      <c r="A461" s="8">
        <v>458</v>
      </c>
      <c r="B461" s="8" t="s">
        <v>18360</v>
      </c>
      <c r="C461" s="8" t="s">
        <v>2424</v>
      </c>
      <c r="D461" s="470" t="s">
        <v>4329</v>
      </c>
      <c r="E461" s="470"/>
      <c r="F461" s="49"/>
      <c r="G461" s="49"/>
      <c r="H461" s="49" t="s">
        <v>10509</v>
      </c>
      <c r="I461" s="8" t="s">
        <v>21</v>
      </c>
      <c r="J461" s="8" t="str">
        <f>IF('NB files'!L461&gt;0, "Y", "N")</f>
        <v>N</v>
      </c>
      <c r="K461" s="529"/>
      <c r="L461" s="470"/>
      <c r="M461" s="470" t="s">
        <v>22286</v>
      </c>
      <c r="N461" s="624" t="s">
        <v>10001</v>
      </c>
      <c r="O461" s="470"/>
      <c r="P461" s="470"/>
      <c r="Q461" s="524"/>
      <c r="R461" s="83"/>
      <c r="S461" s="8" t="s">
        <v>3390</v>
      </c>
      <c r="T461" s="8" t="s">
        <v>23052</v>
      </c>
      <c r="U461" s="5"/>
      <c r="W461" s="56"/>
    </row>
    <row r="462" spans="1:23" ht="16" customHeight="1">
      <c r="A462" s="8">
        <v>459</v>
      </c>
      <c r="B462" s="8" t="s">
        <v>18360</v>
      </c>
      <c r="C462" s="8" t="s">
        <v>2426</v>
      </c>
      <c r="D462" s="470" t="s">
        <v>4329</v>
      </c>
      <c r="E462" s="470"/>
      <c r="F462" s="49"/>
      <c r="G462" s="49"/>
      <c r="H462" s="49" t="s">
        <v>10510</v>
      </c>
      <c r="I462" s="8" t="s">
        <v>21</v>
      </c>
      <c r="J462" s="8" t="str">
        <f>IF('NB files'!L462&gt;0, "Y", "N")</f>
        <v>N</v>
      </c>
      <c r="K462" s="529"/>
      <c r="L462" s="470"/>
      <c r="M462" s="470" t="s">
        <v>22286</v>
      </c>
      <c r="N462" s="624" t="s">
        <v>9996</v>
      </c>
      <c r="O462" s="470"/>
      <c r="P462" s="470"/>
      <c r="Q462" s="524"/>
      <c r="R462" s="83"/>
      <c r="S462" s="8" t="s">
        <v>3390</v>
      </c>
      <c r="T462" s="8" t="s">
        <v>23052</v>
      </c>
      <c r="U462" s="5"/>
      <c r="W462" s="56"/>
    </row>
    <row r="463" spans="1:23" ht="16" customHeight="1">
      <c r="A463" s="8">
        <v>460</v>
      </c>
      <c r="B463" s="8" t="s">
        <v>18360</v>
      </c>
      <c r="C463" s="8" t="s">
        <v>2428</v>
      </c>
      <c r="D463" s="470" t="s">
        <v>4329</v>
      </c>
      <c r="E463" s="470"/>
      <c r="F463" s="49"/>
      <c r="G463" s="49"/>
      <c r="H463" s="49" t="s">
        <v>10511</v>
      </c>
      <c r="I463" s="8" t="s">
        <v>21</v>
      </c>
      <c r="J463" s="8" t="str">
        <f>IF('NB files'!L463&gt;0, "Y", "N")</f>
        <v>N</v>
      </c>
      <c r="K463" s="529"/>
      <c r="L463" s="470"/>
      <c r="M463" s="470" t="s">
        <v>22286</v>
      </c>
      <c r="N463" s="624" t="s">
        <v>461</v>
      </c>
      <c r="O463" s="470"/>
      <c r="P463" s="470"/>
      <c r="Q463" s="524"/>
      <c r="R463" s="83"/>
      <c r="S463" s="8" t="s">
        <v>3390</v>
      </c>
      <c r="T463" s="8" t="s">
        <v>23052</v>
      </c>
      <c r="U463" s="5"/>
      <c r="W463" s="56"/>
    </row>
    <row r="464" spans="1:23" ht="16" customHeight="1">
      <c r="A464" s="8">
        <v>461</v>
      </c>
      <c r="B464" s="8" t="s">
        <v>18360</v>
      </c>
      <c r="C464" s="8" t="s">
        <v>2430</v>
      </c>
      <c r="D464" s="470" t="s">
        <v>4329</v>
      </c>
      <c r="E464" s="470"/>
      <c r="F464" s="49"/>
      <c r="G464" s="49"/>
      <c r="H464" s="49" t="s">
        <v>10512</v>
      </c>
      <c r="I464" s="8" t="s">
        <v>21</v>
      </c>
      <c r="J464" s="8" t="str">
        <f>IF('NB files'!L464&gt;0, "Y", "N")</f>
        <v>N</v>
      </c>
      <c r="K464" s="529"/>
      <c r="L464" s="470"/>
      <c r="M464" s="470" t="s">
        <v>22286</v>
      </c>
      <c r="N464" s="624" t="s">
        <v>476</v>
      </c>
      <c r="O464" s="470"/>
      <c r="P464" s="470"/>
      <c r="Q464" s="524"/>
      <c r="R464" s="83"/>
      <c r="S464" s="8" t="s">
        <v>3390</v>
      </c>
      <c r="T464" s="8" t="s">
        <v>23052</v>
      </c>
      <c r="U464" s="5"/>
      <c r="W464" s="56"/>
    </row>
    <row r="465" spans="1:23" ht="16" customHeight="1">
      <c r="A465" s="8">
        <v>462</v>
      </c>
      <c r="B465" s="8" t="s">
        <v>18360</v>
      </c>
      <c r="C465" s="8" t="s">
        <v>2432</v>
      </c>
      <c r="D465" s="470" t="s">
        <v>4329</v>
      </c>
      <c r="E465" s="470"/>
      <c r="F465" s="49"/>
      <c r="G465" s="49"/>
      <c r="H465" s="49" t="s">
        <v>10513</v>
      </c>
      <c r="I465" s="8" t="s">
        <v>21</v>
      </c>
      <c r="J465" s="8" t="str">
        <f>IF('NB files'!L465&gt;0, "Y", "N")</f>
        <v>N</v>
      </c>
      <c r="K465" s="529"/>
      <c r="L465" s="470"/>
      <c r="M465" s="470" t="s">
        <v>22286</v>
      </c>
      <c r="N465" s="624" t="s">
        <v>464</v>
      </c>
      <c r="O465" s="470"/>
      <c r="P465" s="470"/>
      <c r="Q465" s="524"/>
      <c r="R465" s="83"/>
      <c r="S465" s="8" t="s">
        <v>3390</v>
      </c>
      <c r="T465" s="8" t="s">
        <v>23052</v>
      </c>
      <c r="U465" s="5"/>
      <c r="W465" s="56"/>
    </row>
    <row r="466" spans="1:23" ht="16" customHeight="1">
      <c r="A466" s="8">
        <v>463</v>
      </c>
      <c r="B466" s="8" t="s">
        <v>18360</v>
      </c>
      <c r="C466" s="8" t="s">
        <v>2434</v>
      </c>
      <c r="D466" s="470" t="s">
        <v>4329</v>
      </c>
      <c r="E466" s="470"/>
      <c r="F466" s="49"/>
      <c r="G466" s="49"/>
      <c r="H466" s="49" t="s">
        <v>10514</v>
      </c>
      <c r="I466" s="8" t="s">
        <v>21</v>
      </c>
      <c r="J466" s="8" t="str">
        <f>IF('NB files'!L466&gt;0, "Y", "N")</f>
        <v>N</v>
      </c>
      <c r="K466" s="529"/>
      <c r="L466" s="470"/>
      <c r="M466" s="470" t="s">
        <v>22286</v>
      </c>
      <c r="N466" s="624" t="s">
        <v>449</v>
      </c>
      <c r="O466" s="470"/>
      <c r="P466" s="470"/>
      <c r="Q466" s="524"/>
      <c r="R466" s="83"/>
      <c r="S466" s="8" t="s">
        <v>3390</v>
      </c>
      <c r="T466" s="8" t="s">
        <v>23052</v>
      </c>
      <c r="U466" s="5"/>
      <c r="W466" s="56"/>
    </row>
    <row r="467" spans="1:23" ht="16" customHeight="1">
      <c r="A467" s="8">
        <v>464</v>
      </c>
      <c r="B467" s="8" t="s">
        <v>18360</v>
      </c>
      <c r="C467" s="8" t="s">
        <v>2436</v>
      </c>
      <c r="D467" s="470" t="s">
        <v>4329</v>
      </c>
      <c r="E467" s="470"/>
      <c r="F467" s="49"/>
      <c r="G467" s="49"/>
      <c r="H467" s="49" t="s">
        <v>10515</v>
      </c>
      <c r="I467" s="8" t="s">
        <v>21</v>
      </c>
      <c r="J467" s="8" t="str">
        <f>IF('NB files'!L467&gt;0, "Y", "N")</f>
        <v>N</v>
      </c>
      <c r="K467" s="529"/>
      <c r="L467" s="470"/>
      <c r="M467" s="470" t="s">
        <v>22286</v>
      </c>
      <c r="N467" s="624" t="s">
        <v>10001</v>
      </c>
      <c r="O467" s="470"/>
      <c r="P467" s="470"/>
      <c r="Q467" s="524"/>
      <c r="R467" s="83"/>
      <c r="S467" s="8" t="s">
        <v>3390</v>
      </c>
      <c r="T467" s="8" t="s">
        <v>23052</v>
      </c>
      <c r="U467" s="5"/>
      <c r="W467" s="56"/>
    </row>
    <row r="468" spans="1:23" ht="16" customHeight="1">
      <c r="A468" s="8">
        <v>465</v>
      </c>
      <c r="B468" s="8" t="s">
        <v>18360</v>
      </c>
      <c r="C468" s="8" t="s">
        <v>2438</v>
      </c>
      <c r="D468" s="470" t="s">
        <v>4329</v>
      </c>
      <c r="E468" s="470"/>
      <c r="F468" s="49"/>
      <c r="G468" s="49"/>
      <c r="H468" s="49" t="s">
        <v>10516</v>
      </c>
      <c r="I468" s="8" t="s">
        <v>21</v>
      </c>
      <c r="J468" s="8" t="str">
        <f>IF('NB files'!L468&gt;0, "Y", "N")</f>
        <v>N</v>
      </c>
      <c r="K468" s="529"/>
      <c r="L468" s="470"/>
      <c r="M468" s="470" t="s">
        <v>22286</v>
      </c>
      <c r="N468" s="624" t="s">
        <v>471</v>
      </c>
      <c r="O468" s="470"/>
      <c r="P468" s="470"/>
      <c r="Q468" s="524"/>
      <c r="R468" s="83"/>
      <c r="S468" s="8" t="s">
        <v>3390</v>
      </c>
      <c r="T468" s="8" t="s">
        <v>23052</v>
      </c>
      <c r="U468" s="5"/>
      <c r="W468" s="56"/>
    </row>
    <row r="469" spans="1:23" ht="16" customHeight="1">
      <c r="A469" s="8">
        <v>466</v>
      </c>
      <c r="B469" s="8" t="s">
        <v>18360</v>
      </c>
      <c r="C469" s="8" t="s">
        <v>2440</v>
      </c>
      <c r="D469" s="470" t="s">
        <v>4329</v>
      </c>
      <c r="E469" s="470"/>
      <c r="F469" s="49"/>
      <c r="G469" s="49"/>
      <c r="H469" s="49" t="s">
        <v>10517</v>
      </c>
      <c r="I469" s="8" t="s">
        <v>21</v>
      </c>
      <c r="J469" s="8" t="str">
        <f>IF('NB files'!L469&gt;0, "Y", "N")</f>
        <v>N</v>
      </c>
      <c r="K469" s="529"/>
      <c r="L469" s="470"/>
      <c r="M469" s="470" t="s">
        <v>22286</v>
      </c>
      <c r="N469" s="624" t="s">
        <v>448</v>
      </c>
      <c r="O469" s="470"/>
      <c r="P469" s="470"/>
      <c r="Q469" s="524"/>
      <c r="R469" s="83"/>
      <c r="S469" s="8" t="s">
        <v>3390</v>
      </c>
      <c r="T469" s="8" t="s">
        <v>23052</v>
      </c>
      <c r="U469" s="5"/>
      <c r="W469" s="56"/>
    </row>
    <row r="470" spans="1:23" ht="16" customHeight="1">
      <c r="A470" s="8">
        <v>467</v>
      </c>
      <c r="B470" s="8" t="s">
        <v>18360</v>
      </c>
      <c r="C470" s="8" t="s">
        <v>2442</v>
      </c>
      <c r="D470" s="470" t="s">
        <v>4329</v>
      </c>
      <c r="E470" s="470"/>
      <c r="F470" s="49"/>
      <c r="G470" s="49"/>
      <c r="H470" s="49" t="s">
        <v>10518</v>
      </c>
      <c r="I470" s="8" t="s">
        <v>21</v>
      </c>
      <c r="J470" s="8" t="str">
        <f>IF('NB files'!L470&gt;0, "Y", "N")</f>
        <v>N</v>
      </c>
      <c r="K470" s="529"/>
      <c r="L470" s="470"/>
      <c r="M470" s="470" t="s">
        <v>22286</v>
      </c>
      <c r="N470" s="624" t="s">
        <v>10001</v>
      </c>
      <c r="O470" s="470"/>
      <c r="P470" s="470"/>
      <c r="Q470" s="524"/>
      <c r="R470" s="83"/>
      <c r="S470" s="8" t="s">
        <v>3390</v>
      </c>
      <c r="T470" s="8" t="s">
        <v>23052</v>
      </c>
      <c r="U470" s="5"/>
      <c r="W470" s="56"/>
    </row>
    <row r="471" spans="1:23" ht="16" customHeight="1">
      <c r="A471" s="8">
        <v>468</v>
      </c>
      <c r="B471" s="8" t="s">
        <v>18360</v>
      </c>
      <c r="C471" s="8" t="s">
        <v>2444</v>
      </c>
      <c r="D471" s="470" t="s">
        <v>4329</v>
      </c>
      <c r="E471" s="470"/>
      <c r="F471" s="49"/>
      <c r="G471" s="49"/>
      <c r="H471" s="49" t="s">
        <v>10519</v>
      </c>
      <c r="I471" s="8" t="s">
        <v>21</v>
      </c>
      <c r="J471" s="8" t="str">
        <f>IF('NB files'!L471&gt;0, "Y", "N")</f>
        <v>N</v>
      </c>
      <c r="K471" s="529"/>
      <c r="L471" s="470"/>
      <c r="M471" s="470" t="s">
        <v>22286</v>
      </c>
      <c r="N471" s="624" t="s">
        <v>473</v>
      </c>
      <c r="O471" s="470"/>
      <c r="P471" s="470"/>
      <c r="Q471" s="524"/>
      <c r="R471" s="83"/>
      <c r="S471" s="8" t="s">
        <v>3390</v>
      </c>
      <c r="T471" s="8" t="s">
        <v>23052</v>
      </c>
      <c r="U471" s="5"/>
      <c r="W471" s="56"/>
    </row>
    <row r="472" spans="1:23" ht="16" customHeight="1">
      <c r="A472" s="8">
        <v>469</v>
      </c>
      <c r="B472" s="8" t="s">
        <v>18360</v>
      </c>
      <c r="C472" s="8" t="s">
        <v>2446</v>
      </c>
      <c r="D472" s="470" t="s">
        <v>4329</v>
      </c>
      <c r="E472" s="470"/>
      <c r="F472" s="49"/>
      <c r="G472" s="49"/>
      <c r="H472" s="49" t="s">
        <v>10520</v>
      </c>
      <c r="I472" s="8" t="s">
        <v>21</v>
      </c>
      <c r="J472" s="8" t="str">
        <f>IF('NB files'!L472&gt;0, "Y", "N")</f>
        <v>N</v>
      </c>
      <c r="K472" s="529"/>
      <c r="L472" s="470"/>
      <c r="M472" s="470" t="s">
        <v>22286</v>
      </c>
      <c r="N472" s="624" t="s">
        <v>459</v>
      </c>
      <c r="O472" s="470"/>
      <c r="P472" s="470"/>
      <c r="Q472" s="524"/>
      <c r="R472" s="83"/>
      <c r="S472" s="8" t="s">
        <v>3390</v>
      </c>
      <c r="T472" s="8" t="s">
        <v>23052</v>
      </c>
      <c r="U472" s="5"/>
      <c r="W472" s="56"/>
    </row>
    <row r="473" spans="1:23" ht="16" customHeight="1">
      <c r="A473" s="8">
        <v>470</v>
      </c>
      <c r="B473" s="8" t="s">
        <v>18360</v>
      </c>
      <c r="C473" s="8" t="s">
        <v>2448</v>
      </c>
      <c r="D473" s="470" t="s">
        <v>4329</v>
      </c>
      <c r="E473" s="470"/>
      <c r="F473" s="49"/>
      <c r="G473" s="49"/>
      <c r="H473" s="49" t="s">
        <v>10521</v>
      </c>
      <c r="I473" s="8" t="s">
        <v>21</v>
      </c>
      <c r="J473" s="8" t="str">
        <f>IF('NB files'!L473&gt;0, "Y", "N")</f>
        <v>N</v>
      </c>
      <c r="K473" s="529"/>
      <c r="L473" s="470"/>
      <c r="M473" s="470" t="s">
        <v>22286</v>
      </c>
      <c r="N473" s="624" t="s">
        <v>474</v>
      </c>
      <c r="O473" s="470"/>
      <c r="P473" s="470"/>
      <c r="Q473" s="524"/>
      <c r="R473" s="83"/>
      <c r="S473" s="8" t="s">
        <v>3390</v>
      </c>
      <c r="T473" s="8" t="s">
        <v>23052</v>
      </c>
      <c r="U473" s="5"/>
      <c r="W473" s="56"/>
    </row>
    <row r="474" spans="1:23" ht="16" customHeight="1">
      <c r="A474" s="8">
        <v>471</v>
      </c>
      <c r="B474" s="8" t="s">
        <v>18360</v>
      </c>
      <c r="C474" s="8" t="s">
        <v>2450</v>
      </c>
      <c r="D474" s="470" t="s">
        <v>4329</v>
      </c>
      <c r="E474" s="470"/>
      <c r="F474" s="49"/>
      <c r="G474" s="49"/>
      <c r="H474" s="49" t="s">
        <v>10522</v>
      </c>
      <c r="I474" s="8" t="s">
        <v>21</v>
      </c>
      <c r="J474" s="8" t="str">
        <f>IF('NB files'!L474&gt;0, "Y", "N")</f>
        <v>N</v>
      </c>
      <c r="K474" s="529"/>
      <c r="L474" s="470"/>
      <c r="M474" s="470" t="s">
        <v>22286</v>
      </c>
      <c r="N474" s="624" t="s">
        <v>19369</v>
      </c>
      <c r="O474" s="470"/>
      <c r="P474" s="470"/>
      <c r="Q474" s="524"/>
      <c r="R474" s="83"/>
      <c r="S474" s="8" t="s">
        <v>3390</v>
      </c>
      <c r="T474" s="8" t="s">
        <v>23052</v>
      </c>
      <c r="U474" s="5"/>
      <c r="W474" s="56"/>
    </row>
    <row r="475" spans="1:23" ht="16" customHeight="1">
      <c r="A475" s="8">
        <v>472</v>
      </c>
      <c r="B475" s="8" t="s">
        <v>18360</v>
      </c>
      <c r="C475" s="8" t="s">
        <v>2458</v>
      </c>
      <c r="D475" s="470" t="s">
        <v>4329</v>
      </c>
      <c r="E475" s="470"/>
      <c r="F475" s="49"/>
      <c r="G475" s="49"/>
      <c r="H475" s="49" t="s">
        <v>10523</v>
      </c>
      <c r="I475" s="8" t="s">
        <v>21</v>
      </c>
      <c r="J475" s="8" t="str">
        <f>IF('NB files'!L475&gt;0, "Y", "N")</f>
        <v>N</v>
      </c>
      <c r="K475" s="529"/>
      <c r="L475" s="470"/>
      <c r="M475" s="470" t="s">
        <v>22286</v>
      </c>
      <c r="N475" s="624" t="s">
        <v>479</v>
      </c>
      <c r="O475" s="470"/>
      <c r="P475" s="470"/>
      <c r="Q475" s="524"/>
      <c r="R475" s="83"/>
      <c r="S475" s="8" t="s">
        <v>3390</v>
      </c>
      <c r="T475" s="8" t="s">
        <v>23052</v>
      </c>
      <c r="U475" s="5"/>
      <c r="W475" s="56"/>
    </row>
    <row r="476" spans="1:23" ht="16" customHeight="1">
      <c r="A476" s="8">
        <v>473</v>
      </c>
      <c r="B476" s="8" t="s">
        <v>18360</v>
      </c>
      <c r="C476" s="8" t="s">
        <v>2460</v>
      </c>
      <c r="D476" s="470" t="s">
        <v>4329</v>
      </c>
      <c r="E476" s="470"/>
      <c r="F476" s="49"/>
      <c r="G476" s="49"/>
      <c r="H476" s="49" t="s">
        <v>10524</v>
      </c>
      <c r="I476" s="8" t="s">
        <v>21</v>
      </c>
      <c r="J476" s="8" t="str">
        <f>IF('NB files'!L476&gt;0, "Y", "N")</f>
        <v>N</v>
      </c>
      <c r="K476" s="529"/>
      <c r="L476" s="470"/>
      <c r="M476" s="470" t="s">
        <v>22286</v>
      </c>
      <c r="N476" s="624" t="s">
        <v>461</v>
      </c>
      <c r="O476" s="470"/>
      <c r="P476" s="470"/>
      <c r="Q476" s="524"/>
      <c r="R476" s="83"/>
      <c r="S476" s="8" t="s">
        <v>3390</v>
      </c>
      <c r="T476" s="8" t="s">
        <v>23052</v>
      </c>
      <c r="U476" s="5"/>
      <c r="W476" s="56"/>
    </row>
    <row r="477" spans="1:23" ht="16" customHeight="1">
      <c r="A477" s="8">
        <v>474</v>
      </c>
      <c r="B477" s="8" t="s">
        <v>18360</v>
      </c>
      <c r="C477" s="8" t="s">
        <v>2462</v>
      </c>
      <c r="D477" s="470" t="s">
        <v>4329</v>
      </c>
      <c r="E477" s="470"/>
      <c r="F477" s="49"/>
      <c r="G477" s="49"/>
      <c r="H477" s="49" t="s">
        <v>10525</v>
      </c>
      <c r="I477" s="8" t="s">
        <v>21</v>
      </c>
      <c r="J477" s="8" t="str">
        <f>IF('NB files'!L477&gt;0, "Y", "N")</f>
        <v>N</v>
      </c>
      <c r="K477" s="529"/>
      <c r="L477" s="470"/>
      <c r="M477" s="470" t="s">
        <v>22286</v>
      </c>
      <c r="N477" s="624" t="s">
        <v>472</v>
      </c>
      <c r="O477" s="470"/>
      <c r="P477" s="470"/>
      <c r="Q477" s="524"/>
      <c r="R477" s="83"/>
      <c r="S477" s="8" t="s">
        <v>3390</v>
      </c>
      <c r="T477" s="8" t="s">
        <v>23052</v>
      </c>
      <c r="U477" s="5"/>
      <c r="W477" s="56"/>
    </row>
    <row r="478" spans="1:23" ht="16" customHeight="1">
      <c r="A478" s="8">
        <v>475</v>
      </c>
      <c r="B478" s="8" t="s">
        <v>18360</v>
      </c>
      <c r="C478" s="8" t="s">
        <v>2464</v>
      </c>
      <c r="D478" s="470" t="s">
        <v>4329</v>
      </c>
      <c r="E478" s="470"/>
      <c r="F478" s="49"/>
      <c r="G478" s="49"/>
      <c r="H478" s="49" t="s">
        <v>10526</v>
      </c>
      <c r="I478" s="8" t="s">
        <v>21</v>
      </c>
      <c r="J478" s="8" t="str">
        <f>IF('NB files'!L478&gt;0, "Y", "N")</f>
        <v>N</v>
      </c>
      <c r="K478" s="529"/>
      <c r="L478" s="470"/>
      <c r="M478" s="470" t="s">
        <v>22286</v>
      </c>
      <c r="N478" s="624" t="s">
        <v>457</v>
      </c>
      <c r="O478" s="470"/>
      <c r="P478" s="470"/>
      <c r="Q478" s="524"/>
      <c r="R478" s="83"/>
      <c r="S478" s="8" t="s">
        <v>3390</v>
      </c>
      <c r="T478" s="8" t="s">
        <v>23052</v>
      </c>
      <c r="U478" s="5"/>
      <c r="W478" s="56"/>
    </row>
    <row r="479" spans="1:23" ht="16" customHeight="1">
      <c r="A479" s="8">
        <v>476</v>
      </c>
      <c r="B479" s="8" t="s">
        <v>18360</v>
      </c>
      <c r="C479" s="8" t="s">
        <v>2466</v>
      </c>
      <c r="D479" s="470" t="s">
        <v>4329</v>
      </c>
      <c r="E479" s="470"/>
      <c r="F479" s="49"/>
      <c r="G479" s="49"/>
      <c r="H479" s="49" t="s">
        <v>10527</v>
      </c>
      <c r="I479" s="8" t="s">
        <v>21</v>
      </c>
      <c r="J479" s="8" t="str">
        <f>IF('NB files'!L479&gt;0, "Y", "N")</f>
        <v>N</v>
      </c>
      <c r="K479" s="529"/>
      <c r="L479" s="470"/>
      <c r="M479" s="470" t="s">
        <v>22286</v>
      </c>
      <c r="N479" s="624" t="s">
        <v>10805</v>
      </c>
      <c r="O479" s="470"/>
      <c r="P479" s="470"/>
      <c r="Q479" s="524"/>
      <c r="R479" s="83"/>
      <c r="S479" s="8" t="s">
        <v>3390</v>
      </c>
      <c r="T479" s="8" t="s">
        <v>23052</v>
      </c>
      <c r="U479" s="5"/>
      <c r="W479" s="56"/>
    </row>
    <row r="480" spans="1:23" ht="16" customHeight="1">
      <c r="A480" s="8">
        <v>477</v>
      </c>
      <c r="B480" s="8" t="s">
        <v>18360</v>
      </c>
      <c r="C480" s="8" t="s">
        <v>2468</v>
      </c>
      <c r="D480" s="470" t="s">
        <v>4329</v>
      </c>
      <c r="E480" s="470"/>
      <c r="F480" s="49"/>
      <c r="G480" s="49"/>
      <c r="H480" s="49" t="s">
        <v>10528</v>
      </c>
      <c r="I480" s="8" t="s">
        <v>21</v>
      </c>
      <c r="J480" s="8" t="str">
        <f>IF('NB files'!L480&gt;0, "Y", "N")</f>
        <v>N</v>
      </c>
      <c r="K480" s="529"/>
      <c r="L480" s="470"/>
      <c r="M480" s="470" t="s">
        <v>22286</v>
      </c>
      <c r="N480" s="624" t="s">
        <v>478</v>
      </c>
      <c r="O480" s="470"/>
      <c r="P480" s="470"/>
      <c r="Q480" s="524"/>
      <c r="R480" s="83"/>
      <c r="S480" s="8" t="s">
        <v>3390</v>
      </c>
      <c r="T480" s="8" t="s">
        <v>23052</v>
      </c>
      <c r="U480" s="5"/>
      <c r="W480" s="56"/>
    </row>
    <row r="481" spans="1:23" ht="16" customHeight="1">
      <c r="A481" s="8">
        <v>478</v>
      </c>
      <c r="B481" s="8" t="s">
        <v>18360</v>
      </c>
      <c r="C481" s="8" t="s">
        <v>2470</v>
      </c>
      <c r="D481" s="470" t="s">
        <v>4329</v>
      </c>
      <c r="E481" s="470"/>
      <c r="F481" s="49"/>
      <c r="G481" s="49"/>
      <c r="H481" s="49" t="s">
        <v>10529</v>
      </c>
      <c r="I481" s="8" t="s">
        <v>21</v>
      </c>
      <c r="J481" s="8" t="str">
        <f>IF('NB files'!L481&gt;0, "Y", "N")</f>
        <v>N</v>
      </c>
      <c r="K481" s="529"/>
      <c r="L481" s="470"/>
      <c r="M481" s="470" t="s">
        <v>22286</v>
      </c>
      <c r="N481" s="624" t="s">
        <v>476</v>
      </c>
      <c r="O481" s="470"/>
      <c r="P481" s="470"/>
      <c r="Q481" s="524"/>
      <c r="R481" s="83"/>
      <c r="S481" s="8" t="s">
        <v>3390</v>
      </c>
      <c r="T481" s="8" t="s">
        <v>23052</v>
      </c>
      <c r="U481" s="5"/>
      <c r="W481" s="56"/>
    </row>
    <row r="482" spans="1:23" ht="16" customHeight="1">
      <c r="A482" s="8">
        <v>479</v>
      </c>
      <c r="B482" s="8" t="s">
        <v>18360</v>
      </c>
      <c r="C482" s="8" t="s">
        <v>2472</v>
      </c>
      <c r="D482" s="470" t="s">
        <v>4329</v>
      </c>
      <c r="E482" s="470"/>
      <c r="F482" s="49"/>
      <c r="G482" s="49"/>
      <c r="H482" s="49" t="s">
        <v>10530</v>
      </c>
      <c r="I482" s="8" t="s">
        <v>21</v>
      </c>
      <c r="J482" s="8" t="str">
        <f>IF('NB files'!L482&gt;0, "Y", "N")</f>
        <v>N</v>
      </c>
      <c r="K482" s="529"/>
      <c r="L482" s="470"/>
      <c r="M482" s="470" t="s">
        <v>22286</v>
      </c>
      <c r="N482" s="624" t="s">
        <v>461</v>
      </c>
      <c r="O482" s="470"/>
      <c r="P482" s="470"/>
      <c r="Q482" s="524"/>
      <c r="R482" s="83"/>
      <c r="S482" s="8" t="s">
        <v>3390</v>
      </c>
      <c r="T482" s="8" t="s">
        <v>23052</v>
      </c>
      <c r="U482" s="5"/>
      <c r="W482" s="56"/>
    </row>
    <row r="483" spans="1:23" ht="16" customHeight="1">
      <c r="A483" s="8">
        <v>480</v>
      </c>
      <c r="B483" s="8" t="s">
        <v>18360</v>
      </c>
      <c r="C483" s="8" t="s">
        <v>2474</v>
      </c>
      <c r="D483" s="470" t="s">
        <v>4329</v>
      </c>
      <c r="E483" s="470"/>
      <c r="F483" s="49"/>
      <c r="G483" s="49"/>
      <c r="H483" s="49" t="s">
        <v>10531</v>
      </c>
      <c r="I483" s="8" t="s">
        <v>21</v>
      </c>
      <c r="J483" s="8" t="str">
        <f>IF('NB files'!L483&gt;0, "Y", "N")</f>
        <v>N</v>
      </c>
      <c r="K483" s="529"/>
      <c r="L483" s="470"/>
      <c r="M483" s="470" t="s">
        <v>22286</v>
      </c>
      <c r="N483" s="624" t="s">
        <v>470</v>
      </c>
      <c r="O483" s="470"/>
      <c r="P483" s="470"/>
      <c r="Q483" s="524"/>
      <c r="R483" s="83"/>
      <c r="S483" s="8" t="s">
        <v>3390</v>
      </c>
      <c r="T483" s="8" t="s">
        <v>23052</v>
      </c>
      <c r="U483" s="5"/>
      <c r="W483" s="56"/>
    </row>
    <row r="484" spans="1:23" ht="16" customHeight="1">
      <c r="A484" s="8">
        <v>481</v>
      </c>
      <c r="B484" s="8" t="s">
        <v>18360</v>
      </c>
      <c r="C484" s="8" t="s">
        <v>2476</v>
      </c>
      <c r="D484" s="470" t="s">
        <v>4329</v>
      </c>
      <c r="E484" s="470"/>
      <c r="F484" s="49"/>
      <c r="G484" s="49"/>
      <c r="H484" s="49" t="s">
        <v>10532</v>
      </c>
      <c r="I484" s="8" t="s">
        <v>21</v>
      </c>
      <c r="J484" s="8" t="str">
        <f>IF('NB files'!L484&gt;0, "Y", "N")</f>
        <v>N</v>
      </c>
      <c r="K484" s="529"/>
      <c r="L484" s="470"/>
      <c r="M484" s="470" t="s">
        <v>22286</v>
      </c>
      <c r="N484" s="624" t="s">
        <v>9981</v>
      </c>
      <c r="O484" s="470"/>
      <c r="P484" s="470"/>
      <c r="Q484" s="524"/>
      <c r="R484" s="83"/>
      <c r="S484" s="8" t="s">
        <v>3390</v>
      </c>
      <c r="T484" s="8" t="s">
        <v>23052</v>
      </c>
      <c r="U484" s="5"/>
      <c r="W484" s="56"/>
    </row>
    <row r="485" spans="1:23" ht="16" customHeight="1">
      <c r="A485" s="8">
        <v>482</v>
      </c>
      <c r="B485" s="8" t="s">
        <v>18360</v>
      </c>
      <c r="C485" s="8" t="s">
        <v>2478</v>
      </c>
      <c r="D485" s="470" t="s">
        <v>4329</v>
      </c>
      <c r="E485" s="470"/>
      <c r="F485" s="49"/>
      <c r="G485" s="49"/>
      <c r="H485" s="49" t="s">
        <v>10533</v>
      </c>
      <c r="I485" s="8" t="s">
        <v>21</v>
      </c>
      <c r="J485" s="8" t="str">
        <f>IF('NB files'!L485&gt;0, "Y", "N")</f>
        <v>N</v>
      </c>
      <c r="K485" s="529"/>
      <c r="L485" s="470"/>
      <c r="M485" s="470" t="s">
        <v>22286</v>
      </c>
      <c r="N485" s="624" t="s">
        <v>461</v>
      </c>
      <c r="O485" s="470"/>
      <c r="P485" s="470"/>
      <c r="Q485" s="524"/>
      <c r="R485" s="83"/>
      <c r="S485" s="8" t="s">
        <v>3390</v>
      </c>
      <c r="T485" s="8" t="s">
        <v>23052</v>
      </c>
      <c r="U485" s="5"/>
      <c r="W485" s="56"/>
    </row>
    <row r="486" spans="1:23" ht="16" customHeight="1">
      <c r="A486" s="8">
        <v>483</v>
      </c>
      <c r="B486" s="8" t="s">
        <v>18360</v>
      </c>
      <c r="C486" s="8" t="s">
        <v>2480</v>
      </c>
      <c r="D486" s="470" t="s">
        <v>4329</v>
      </c>
      <c r="E486" s="470"/>
      <c r="F486" s="49"/>
      <c r="G486" s="49"/>
      <c r="H486" s="49" t="s">
        <v>10534</v>
      </c>
      <c r="I486" s="8" t="s">
        <v>21</v>
      </c>
      <c r="J486" s="8" t="str">
        <f>IF('NB files'!L486&gt;0, "Y", "N")</f>
        <v>N</v>
      </c>
      <c r="K486" s="529"/>
      <c r="L486" s="470"/>
      <c r="M486" s="470" t="s">
        <v>22286</v>
      </c>
      <c r="N486" s="624" t="s">
        <v>10031</v>
      </c>
      <c r="O486" s="470"/>
      <c r="P486" s="470"/>
      <c r="Q486" s="524"/>
      <c r="R486" s="83"/>
      <c r="S486" s="8" t="s">
        <v>3390</v>
      </c>
      <c r="T486" s="8" t="s">
        <v>23052</v>
      </c>
      <c r="U486" s="5"/>
      <c r="W486" s="56"/>
    </row>
    <row r="487" spans="1:23" ht="16" customHeight="1">
      <c r="A487" s="8">
        <v>484</v>
      </c>
      <c r="B487" s="8" t="s">
        <v>18360</v>
      </c>
      <c r="C487" s="8" t="s">
        <v>2482</v>
      </c>
      <c r="D487" s="470" t="s">
        <v>4329</v>
      </c>
      <c r="E487" s="470"/>
      <c r="F487" s="49"/>
      <c r="G487" s="49"/>
      <c r="H487" s="49" t="s">
        <v>10535</v>
      </c>
      <c r="I487" s="8" t="s">
        <v>21</v>
      </c>
      <c r="J487" s="8" t="str">
        <f>IF('NB files'!L487&gt;0, "Y", "N")</f>
        <v>N</v>
      </c>
      <c r="K487" s="529"/>
      <c r="L487" s="470"/>
      <c r="M487" s="470" t="s">
        <v>22286</v>
      </c>
      <c r="N487" s="624" t="s">
        <v>477</v>
      </c>
      <c r="O487" s="470"/>
      <c r="P487" s="470"/>
      <c r="Q487" s="524"/>
      <c r="R487" s="83"/>
      <c r="S487" s="8" t="s">
        <v>3390</v>
      </c>
      <c r="T487" s="8" t="s">
        <v>23052</v>
      </c>
      <c r="U487" s="5"/>
      <c r="W487" s="56"/>
    </row>
    <row r="488" spans="1:23" ht="16" customHeight="1">
      <c r="A488" s="8">
        <v>485</v>
      </c>
      <c r="B488" s="8" t="s">
        <v>18360</v>
      </c>
      <c r="C488" s="8" t="s">
        <v>2484</v>
      </c>
      <c r="D488" s="470" t="s">
        <v>4329</v>
      </c>
      <c r="E488" s="470"/>
      <c r="F488" s="49"/>
      <c r="G488" s="49"/>
      <c r="H488" s="49" t="s">
        <v>10536</v>
      </c>
      <c r="I488" s="8" t="s">
        <v>21</v>
      </c>
      <c r="J488" s="8" t="str">
        <f>IF('NB files'!L488&gt;0, "Y", "N")</f>
        <v>N</v>
      </c>
      <c r="K488" s="529"/>
      <c r="L488" s="470"/>
      <c r="M488" s="470" t="s">
        <v>22286</v>
      </c>
      <c r="N488" s="624" t="s">
        <v>448</v>
      </c>
      <c r="O488" s="470"/>
      <c r="P488" s="470"/>
      <c r="Q488" s="524"/>
      <c r="R488" s="83"/>
      <c r="S488" s="8" t="s">
        <v>3390</v>
      </c>
      <c r="T488" s="8" t="s">
        <v>23052</v>
      </c>
      <c r="U488" s="5"/>
      <c r="W488" s="56"/>
    </row>
    <row r="489" spans="1:23" ht="16" customHeight="1">
      <c r="A489" s="8">
        <v>486</v>
      </c>
      <c r="B489" s="8" t="s">
        <v>18360</v>
      </c>
      <c r="C489" s="8" t="s">
        <v>2486</v>
      </c>
      <c r="D489" s="470" t="s">
        <v>4329</v>
      </c>
      <c r="E489" s="470"/>
      <c r="F489" s="49"/>
      <c r="G489" s="49"/>
      <c r="H489" s="49" t="s">
        <v>10537</v>
      </c>
      <c r="I489" s="8" t="s">
        <v>21</v>
      </c>
      <c r="J489" s="8" t="str">
        <f>IF('NB files'!L489&gt;0, "Y", "N")</f>
        <v>N</v>
      </c>
      <c r="K489" s="529"/>
      <c r="L489" s="470"/>
      <c r="M489" s="470" t="s">
        <v>22286</v>
      </c>
      <c r="N489" s="624" t="s">
        <v>464</v>
      </c>
      <c r="O489" s="470"/>
      <c r="P489" s="470"/>
      <c r="Q489" s="524"/>
      <c r="R489" s="83"/>
      <c r="S489" s="8" t="s">
        <v>3390</v>
      </c>
      <c r="T489" s="8" t="s">
        <v>23052</v>
      </c>
      <c r="U489" s="5"/>
      <c r="W489" s="56"/>
    </row>
    <row r="490" spans="1:23" ht="16" customHeight="1">
      <c r="A490" s="8">
        <v>487</v>
      </c>
      <c r="B490" s="8" t="s">
        <v>18360</v>
      </c>
      <c r="C490" s="8" t="s">
        <v>2488</v>
      </c>
      <c r="D490" s="470" t="s">
        <v>4329</v>
      </c>
      <c r="E490" s="470"/>
      <c r="F490" s="49"/>
      <c r="G490" s="49"/>
      <c r="H490" s="49" t="s">
        <v>10538</v>
      </c>
      <c r="I490" s="8" t="s">
        <v>21</v>
      </c>
      <c r="J490" s="8" t="str">
        <f>IF('NB files'!L490&gt;0, "Y", "N")</f>
        <v>N</v>
      </c>
      <c r="K490" s="529"/>
      <c r="L490" s="470"/>
      <c r="M490" s="470" t="s">
        <v>22286</v>
      </c>
      <c r="N490" s="624" t="s">
        <v>461</v>
      </c>
      <c r="O490" s="470"/>
      <c r="P490" s="470"/>
      <c r="Q490" s="524"/>
      <c r="R490" s="83"/>
      <c r="S490" s="8" t="s">
        <v>3390</v>
      </c>
      <c r="T490" s="8" t="s">
        <v>23052</v>
      </c>
      <c r="U490" s="5"/>
      <c r="W490" s="56"/>
    </row>
    <row r="491" spans="1:23" ht="16" customHeight="1">
      <c r="A491" s="8">
        <v>488</v>
      </c>
      <c r="B491" s="8" t="s">
        <v>18360</v>
      </c>
      <c r="C491" s="8" t="s">
        <v>2490</v>
      </c>
      <c r="D491" s="470" t="s">
        <v>4329</v>
      </c>
      <c r="E491" s="470"/>
      <c r="F491" s="49"/>
      <c r="G491" s="49"/>
      <c r="H491" s="49" t="s">
        <v>10539</v>
      </c>
      <c r="I491" s="8" t="s">
        <v>21</v>
      </c>
      <c r="J491" s="8" t="str">
        <f>IF('NB files'!L491&gt;0, "Y", "N")</f>
        <v>N</v>
      </c>
      <c r="K491" s="529"/>
      <c r="L491" s="470"/>
      <c r="M491" s="470" t="s">
        <v>22286</v>
      </c>
      <c r="N491" s="624" t="s">
        <v>459</v>
      </c>
      <c r="O491" s="470"/>
      <c r="P491" s="470"/>
      <c r="Q491" s="524"/>
      <c r="R491" s="83"/>
      <c r="S491" s="8" t="s">
        <v>3390</v>
      </c>
      <c r="T491" s="8" t="s">
        <v>23052</v>
      </c>
      <c r="U491" s="5"/>
      <c r="W491" s="56"/>
    </row>
    <row r="492" spans="1:23" ht="16" customHeight="1">
      <c r="A492" s="8">
        <v>489</v>
      </c>
      <c r="B492" s="8" t="s">
        <v>18360</v>
      </c>
      <c r="C492" s="8" t="s">
        <v>2492</v>
      </c>
      <c r="D492" s="470" t="s">
        <v>4329</v>
      </c>
      <c r="E492" s="470"/>
      <c r="F492" s="49"/>
      <c r="G492" s="49"/>
      <c r="H492" s="49" t="s">
        <v>10540</v>
      </c>
      <c r="I492" s="8" t="s">
        <v>21</v>
      </c>
      <c r="J492" s="8" t="str">
        <f>IF('NB files'!L492&gt;0, "Y", "N")</f>
        <v>N</v>
      </c>
      <c r="K492" s="529"/>
      <c r="L492" s="470"/>
      <c r="M492" s="470" t="s">
        <v>22286</v>
      </c>
      <c r="N492" s="624" t="s">
        <v>473</v>
      </c>
      <c r="O492" s="470"/>
      <c r="P492" s="470"/>
      <c r="Q492" s="524"/>
      <c r="R492" s="83"/>
      <c r="S492" s="8" t="s">
        <v>3390</v>
      </c>
      <c r="T492" s="8" t="s">
        <v>23052</v>
      </c>
      <c r="U492" s="5"/>
      <c r="W492" s="56"/>
    </row>
    <row r="493" spans="1:23" ht="16" customHeight="1">
      <c r="A493" s="8">
        <v>490</v>
      </c>
      <c r="B493" s="8" t="s">
        <v>18360</v>
      </c>
      <c r="C493" s="8" t="s">
        <v>2494</v>
      </c>
      <c r="D493" s="470" t="s">
        <v>4329</v>
      </c>
      <c r="E493" s="470"/>
      <c r="F493" s="49"/>
      <c r="G493" s="49"/>
      <c r="H493" s="49" t="s">
        <v>10541</v>
      </c>
      <c r="I493" s="8" t="s">
        <v>21</v>
      </c>
      <c r="J493" s="8" t="str">
        <f>IF('NB files'!L493&gt;0, "Y", "N")</f>
        <v>N</v>
      </c>
      <c r="K493" s="529"/>
      <c r="L493" s="470"/>
      <c r="M493" s="470" t="s">
        <v>22286</v>
      </c>
      <c r="N493" s="624" t="s">
        <v>473</v>
      </c>
      <c r="O493" s="470"/>
      <c r="P493" s="470"/>
      <c r="Q493" s="524"/>
      <c r="R493" s="83"/>
      <c r="S493" s="8" t="s">
        <v>3390</v>
      </c>
      <c r="T493" s="8" t="s">
        <v>23052</v>
      </c>
      <c r="U493" s="5"/>
      <c r="W493" s="56"/>
    </row>
    <row r="494" spans="1:23" ht="16" customHeight="1">
      <c r="A494" s="8">
        <v>491</v>
      </c>
      <c r="B494" s="8" t="s">
        <v>18360</v>
      </c>
      <c r="C494" s="8" t="s">
        <v>2496</v>
      </c>
      <c r="D494" s="470" t="s">
        <v>4329</v>
      </c>
      <c r="E494" s="470"/>
      <c r="F494" s="49"/>
      <c r="G494" s="49"/>
      <c r="H494" s="49" t="s">
        <v>10542</v>
      </c>
      <c r="I494" s="8" t="s">
        <v>21</v>
      </c>
      <c r="J494" s="8" t="str">
        <f>IF('NB files'!L494&gt;0, "Y", "N")</f>
        <v>N</v>
      </c>
      <c r="K494" s="529"/>
      <c r="L494" s="470"/>
      <c r="M494" s="470" t="s">
        <v>22286</v>
      </c>
      <c r="N494" s="624" t="s">
        <v>478</v>
      </c>
      <c r="O494" s="470"/>
      <c r="P494" s="470"/>
      <c r="Q494" s="524"/>
      <c r="R494" s="83"/>
      <c r="S494" s="8" t="s">
        <v>3390</v>
      </c>
      <c r="T494" s="8" t="s">
        <v>23052</v>
      </c>
      <c r="U494" s="5"/>
      <c r="W494" s="56"/>
    </row>
    <row r="495" spans="1:23" ht="16" customHeight="1">
      <c r="A495" s="8">
        <v>492</v>
      </c>
      <c r="B495" s="8" t="s">
        <v>18360</v>
      </c>
      <c r="C495" s="8" t="s">
        <v>2498</v>
      </c>
      <c r="D495" s="470" t="s">
        <v>4329</v>
      </c>
      <c r="E495" s="470"/>
      <c r="F495" s="49"/>
      <c r="G495" s="49"/>
      <c r="H495" s="49" t="s">
        <v>10543</v>
      </c>
      <c r="I495" s="8" t="s">
        <v>21</v>
      </c>
      <c r="J495" s="8" t="str">
        <f>IF('NB files'!L495&gt;0, "Y", "N")</f>
        <v>N</v>
      </c>
      <c r="K495" s="529"/>
      <c r="L495" s="470"/>
      <c r="M495" s="470" t="s">
        <v>22286</v>
      </c>
      <c r="N495" s="624" t="s">
        <v>10031</v>
      </c>
      <c r="O495" s="470"/>
      <c r="P495" s="470"/>
      <c r="Q495" s="524"/>
      <c r="R495" s="83"/>
      <c r="S495" s="8" t="s">
        <v>3390</v>
      </c>
      <c r="T495" s="8" t="s">
        <v>23052</v>
      </c>
      <c r="U495" s="5"/>
      <c r="W495" s="56"/>
    </row>
    <row r="496" spans="1:23" ht="16" customHeight="1">
      <c r="A496" s="8">
        <v>493</v>
      </c>
      <c r="B496" s="8" t="s">
        <v>18360</v>
      </c>
      <c r="C496" s="8" t="s">
        <v>2500</v>
      </c>
      <c r="D496" s="470" t="s">
        <v>4329</v>
      </c>
      <c r="E496" s="470"/>
      <c r="F496" s="49"/>
      <c r="G496" s="49"/>
      <c r="H496" s="49" t="s">
        <v>10544</v>
      </c>
      <c r="I496" s="8" t="s">
        <v>21</v>
      </c>
      <c r="J496" s="8" t="str">
        <f>IF('NB files'!L496&gt;0, "Y", "N")</f>
        <v>N</v>
      </c>
      <c r="K496" s="529"/>
      <c r="L496" s="470"/>
      <c r="M496" s="470" t="s">
        <v>22286</v>
      </c>
      <c r="N496" s="624" t="s">
        <v>461</v>
      </c>
      <c r="O496" s="470"/>
      <c r="P496" s="470"/>
      <c r="Q496" s="524"/>
      <c r="R496" s="83"/>
      <c r="S496" s="8" t="s">
        <v>3390</v>
      </c>
      <c r="T496" s="8" t="s">
        <v>23052</v>
      </c>
      <c r="U496" s="5"/>
      <c r="W496" s="56"/>
    </row>
    <row r="497" spans="1:23" ht="16" customHeight="1">
      <c r="A497" s="8">
        <v>494</v>
      </c>
      <c r="B497" s="8" t="s">
        <v>18360</v>
      </c>
      <c r="C497" s="8" t="s">
        <v>2502</v>
      </c>
      <c r="D497" s="470" t="s">
        <v>4329</v>
      </c>
      <c r="E497" s="470"/>
      <c r="F497" s="49"/>
      <c r="G497" s="49"/>
      <c r="H497" s="49" t="s">
        <v>10545</v>
      </c>
      <c r="I497" s="8" t="s">
        <v>21</v>
      </c>
      <c r="J497" s="8" t="str">
        <f>IF('NB files'!L497&gt;0, "Y", "N")</f>
        <v>N</v>
      </c>
      <c r="K497" s="529"/>
      <c r="L497" s="470"/>
      <c r="M497" s="470" t="s">
        <v>22286</v>
      </c>
      <c r="N497" s="624" t="s">
        <v>478</v>
      </c>
      <c r="O497" s="470"/>
      <c r="P497" s="470"/>
      <c r="Q497" s="524"/>
      <c r="R497" s="83"/>
      <c r="S497" s="8" t="s">
        <v>3390</v>
      </c>
      <c r="T497" s="8" t="s">
        <v>23052</v>
      </c>
      <c r="U497" s="5"/>
      <c r="W497" s="56"/>
    </row>
    <row r="498" spans="1:23" ht="16" customHeight="1">
      <c r="A498" s="8">
        <v>495</v>
      </c>
      <c r="B498" s="8" t="s">
        <v>18360</v>
      </c>
      <c r="C498" s="8" t="s">
        <v>2504</v>
      </c>
      <c r="D498" s="470" t="s">
        <v>4329</v>
      </c>
      <c r="E498" s="470"/>
      <c r="F498" s="49"/>
      <c r="G498" s="49"/>
      <c r="H498" s="49" t="s">
        <v>10546</v>
      </c>
      <c r="I498" s="8" t="s">
        <v>21</v>
      </c>
      <c r="J498" s="8" t="str">
        <f>IF('NB files'!L498&gt;0, "Y", "N")</f>
        <v>N</v>
      </c>
      <c r="K498" s="529"/>
      <c r="L498" s="470"/>
      <c r="M498" s="470" t="s">
        <v>22286</v>
      </c>
      <c r="N498" s="624" t="s">
        <v>465</v>
      </c>
      <c r="O498" s="470"/>
      <c r="P498" s="470"/>
      <c r="Q498" s="524"/>
      <c r="R498" s="83"/>
      <c r="S498" s="8" t="s">
        <v>3390</v>
      </c>
      <c r="T498" s="8" t="s">
        <v>23052</v>
      </c>
      <c r="U498" s="5"/>
      <c r="W498" s="56"/>
    </row>
    <row r="499" spans="1:23" ht="16" customHeight="1">
      <c r="A499" s="8">
        <v>496</v>
      </c>
      <c r="B499" s="8" t="s">
        <v>18360</v>
      </c>
      <c r="C499" s="8" t="s">
        <v>2506</v>
      </c>
      <c r="D499" s="470" t="s">
        <v>4329</v>
      </c>
      <c r="E499" s="470"/>
      <c r="F499" s="49"/>
      <c r="G499" s="49"/>
      <c r="H499" s="49" t="s">
        <v>10547</v>
      </c>
      <c r="I499" s="8" t="s">
        <v>21</v>
      </c>
      <c r="J499" s="8" t="str">
        <f>IF('NB files'!L499&gt;0, "Y", "N")</f>
        <v>N</v>
      </c>
      <c r="K499" s="529"/>
      <c r="L499" s="470"/>
      <c r="M499" s="470" t="s">
        <v>22286</v>
      </c>
      <c r="N499" s="624" t="s">
        <v>464</v>
      </c>
      <c r="O499" s="470"/>
      <c r="P499" s="470"/>
      <c r="Q499" s="524"/>
      <c r="R499" s="83"/>
      <c r="S499" s="8" t="s">
        <v>3390</v>
      </c>
      <c r="T499" s="8" t="s">
        <v>23052</v>
      </c>
      <c r="U499" s="5"/>
      <c r="W499" s="56"/>
    </row>
    <row r="500" spans="1:23" ht="16" customHeight="1">
      <c r="A500" s="8">
        <v>497</v>
      </c>
      <c r="B500" s="8" t="s">
        <v>18360</v>
      </c>
      <c r="C500" s="8" t="s">
        <v>2508</v>
      </c>
      <c r="D500" s="470" t="s">
        <v>4329</v>
      </c>
      <c r="E500" s="470"/>
      <c r="F500" s="49"/>
      <c r="G500" s="49"/>
      <c r="H500" s="49" t="s">
        <v>10548</v>
      </c>
      <c r="I500" s="8" t="s">
        <v>21</v>
      </c>
      <c r="J500" s="8" t="str">
        <f>IF('NB files'!L500&gt;0, "Y", "N")</f>
        <v>N</v>
      </c>
      <c r="K500" s="529"/>
      <c r="L500" s="470"/>
      <c r="M500" s="470" t="s">
        <v>22286</v>
      </c>
      <c r="N500" s="624" t="s">
        <v>9981</v>
      </c>
      <c r="O500" s="470"/>
      <c r="P500" s="470"/>
      <c r="Q500" s="524"/>
      <c r="R500" s="83"/>
      <c r="S500" s="8" t="s">
        <v>3390</v>
      </c>
      <c r="T500" s="8" t="s">
        <v>23052</v>
      </c>
      <c r="U500" s="5"/>
      <c r="W500" s="56"/>
    </row>
    <row r="501" spans="1:23" ht="16" customHeight="1">
      <c r="A501" s="8">
        <v>498</v>
      </c>
      <c r="B501" s="8" t="s">
        <v>18360</v>
      </c>
      <c r="C501" s="8" t="s">
        <v>2510</v>
      </c>
      <c r="D501" s="470" t="s">
        <v>4329</v>
      </c>
      <c r="E501" s="470"/>
      <c r="F501" s="49"/>
      <c r="G501" s="49"/>
      <c r="H501" s="49" t="s">
        <v>10549</v>
      </c>
      <c r="I501" s="8" t="s">
        <v>21</v>
      </c>
      <c r="J501" s="8" t="str">
        <f>IF('NB files'!L501&gt;0, "Y", "N")</f>
        <v>N</v>
      </c>
      <c r="K501" s="529"/>
      <c r="L501" s="470"/>
      <c r="M501" s="470" t="s">
        <v>22286</v>
      </c>
      <c r="N501" s="624" t="s">
        <v>476</v>
      </c>
      <c r="O501" s="470"/>
      <c r="P501" s="470"/>
      <c r="Q501" s="524"/>
      <c r="R501" s="83"/>
      <c r="S501" s="8" t="s">
        <v>3390</v>
      </c>
      <c r="T501" s="8" t="s">
        <v>23052</v>
      </c>
      <c r="U501" s="5"/>
      <c r="W501" s="56"/>
    </row>
    <row r="502" spans="1:23" ht="16" customHeight="1">
      <c r="A502" s="8">
        <v>499</v>
      </c>
      <c r="B502" s="8" t="s">
        <v>18360</v>
      </c>
      <c r="C502" s="8" t="s">
        <v>2512</v>
      </c>
      <c r="D502" s="470" t="s">
        <v>4329</v>
      </c>
      <c r="E502" s="470"/>
      <c r="F502" s="49"/>
      <c r="G502" s="49"/>
      <c r="H502" s="49" t="s">
        <v>10550</v>
      </c>
      <c r="I502" s="8" t="s">
        <v>21</v>
      </c>
      <c r="J502" s="8" t="str">
        <f>IF('NB files'!L502&gt;0, "Y", "N")</f>
        <v>N</v>
      </c>
      <c r="K502" s="529"/>
      <c r="L502" s="470"/>
      <c r="M502" s="470" t="s">
        <v>22286</v>
      </c>
      <c r="N502" s="624" t="s">
        <v>474</v>
      </c>
      <c r="O502" s="470"/>
      <c r="P502" s="470"/>
      <c r="Q502" s="524"/>
      <c r="R502" s="83"/>
      <c r="S502" s="8" t="s">
        <v>3390</v>
      </c>
      <c r="T502" s="8" t="s">
        <v>23052</v>
      </c>
      <c r="U502" s="5"/>
      <c r="W502" s="56"/>
    </row>
    <row r="503" spans="1:23" ht="16" customHeight="1">
      <c r="A503" s="8">
        <v>500</v>
      </c>
      <c r="B503" s="8" t="s">
        <v>18360</v>
      </c>
      <c r="C503" s="8" t="s">
        <v>2514</v>
      </c>
      <c r="D503" s="470" t="s">
        <v>4329</v>
      </c>
      <c r="E503" s="470"/>
      <c r="F503" s="49"/>
      <c r="G503" s="49"/>
      <c r="H503" s="49" t="s">
        <v>10551</v>
      </c>
      <c r="I503" s="8" t="s">
        <v>21</v>
      </c>
      <c r="J503" s="8" t="str">
        <f>IF('NB files'!L503&gt;0, "Y", "N")</f>
        <v>N</v>
      </c>
      <c r="K503" s="529"/>
      <c r="L503" s="470"/>
      <c r="M503" s="470" t="s">
        <v>22286</v>
      </c>
      <c r="N503" s="624" t="s">
        <v>461</v>
      </c>
      <c r="O503" s="470"/>
      <c r="P503" s="470"/>
      <c r="Q503" s="524"/>
      <c r="R503" s="83"/>
      <c r="S503" s="8" t="s">
        <v>3390</v>
      </c>
      <c r="T503" s="8" t="s">
        <v>23052</v>
      </c>
      <c r="U503" s="5"/>
      <c r="W503" s="56"/>
    </row>
    <row r="504" spans="1:23" ht="16" customHeight="1">
      <c r="A504" s="8">
        <v>501</v>
      </c>
      <c r="B504" s="8" t="s">
        <v>18360</v>
      </c>
      <c r="C504" s="8" t="s">
        <v>2516</v>
      </c>
      <c r="D504" s="470" t="s">
        <v>4329</v>
      </c>
      <c r="E504" s="470"/>
      <c r="F504" s="49"/>
      <c r="G504" s="49"/>
      <c r="H504" s="49" t="s">
        <v>10552</v>
      </c>
      <c r="I504" s="8" t="s">
        <v>21</v>
      </c>
      <c r="J504" s="8" t="str">
        <f>IF('NB files'!L504&gt;0, "Y", "N")</f>
        <v>N</v>
      </c>
      <c r="K504" s="529"/>
      <c r="L504" s="470"/>
      <c r="M504" s="470" t="s">
        <v>22286</v>
      </c>
      <c r="N504" s="624" t="s">
        <v>22736</v>
      </c>
      <c r="O504" s="470"/>
      <c r="P504" s="470"/>
      <c r="Q504" s="524"/>
      <c r="R504" s="83"/>
      <c r="S504" s="8" t="s">
        <v>3390</v>
      </c>
      <c r="T504" s="8" t="s">
        <v>23052</v>
      </c>
      <c r="U504" s="5"/>
      <c r="W504" s="56"/>
    </row>
    <row r="505" spans="1:23" ht="16" customHeight="1">
      <c r="A505" s="8">
        <v>502</v>
      </c>
      <c r="B505" s="8" t="s">
        <v>18360</v>
      </c>
      <c r="C505" s="8" t="s">
        <v>2518</v>
      </c>
      <c r="D505" s="470" t="s">
        <v>4329</v>
      </c>
      <c r="E505" s="470"/>
      <c r="F505" s="49"/>
      <c r="G505" s="49"/>
      <c r="H505" s="49" t="s">
        <v>10553</v>
      </c>
      <c r="I505" s="8" t="s">
        <v>21</v>
      </c>
      <c r="J505" s="8" t="str">
        <f>IF('NB files'!L505&gt;0, "Y", "N")</f>
        <v>N</v>
      </c>
      <c r="K505" s="529"/>
      <c r="L505" s="470"/>
      <c r="M505" s="470" t="s">
        <v>22286</v>
      </c>
      <c r="N505" s="624" t="s">
        <v>461</v>
      </c>
      <c r="O505" s="470"/>
      <c r="P505" s="470"/>
      <c r="Q505" s="524"/>
      <c r="R505" s="83"/>
      <c r="S505" s="8" t="s">
        <v>3390</v>
      </c>
      <c r="T505" s="8" t="s">
        <v>23052</v>
      </c>
      <c r="U505" s="5"/>
      <c r="W505" s="56"/>
    </row>
    <row r="506" spans="1:23" ht="16" customHeight="1">
      <c r="A506" s="8">
        <v>503</v>
      </c>
      <c r="B506" s="8" t="s">
        <v>18360</v>
      </c>
      <c r="C506" s="8" t="s">
        <v>2520</v>
      </c>
      <c r="D506" s="470" t="s">
        <v>4329</v>
      </c>
      <c r="E506" s="470"/>
      <c r="F506" s="49"/>
      <c r="G506" s="49"/>
      <c r="H506" s="49" t="s">
        <v>10554</v>
      </c>
      <c r="I506" s="8" t="s">
        <v>21</v>
      </c>
      <c r="J506" s="8" t="str">
        <f>IF('NB files'!L506&gt;0, "Y", "N")</f>
        <v>N</v>
      </c>
      <c r="K506" s="529"/>
      <c r="L506" s="470"/>
      <c r="M506" s="470" t="s">
        <v>22286</v>
      </c>
      <c r="N506" s="624" t="s">
        <v>448</v>
      </c>
      <c r="O506" s="470"/>
      <c r="P506" s="470"/>
      <c r="Q506" s="524"/>
      <c r="R506" s="83"/>
      <c r="S506" s="8" t="s">
        <v>3390</v>
      </c>
      <c r="T506" s="8" t="s">
        <v>23052</v>
      </c>
      <c r="U506" s="5"/>
      <c r="W506" s="56"/>
    </row>
    <row r="507" spans="1:23" ht="16" customHeight="1">
      <c r="A507" s="8">
        <v>504</v>
      </c>
      <c r="B507" s="8" t="s">
        <v>18360</v>
      </c>
      <c r="C507" s="8" t="s">
        <v>2522</v>
      </c>
      <c r="D507" s="470" t="s">
        <v>4329</v>
      </c>
      <c r="E507" s="470"/>
      <c r="F507" s="49"/>
      <c r="G507" s="49"/>
      <c r="H507" s="49" t="s">
        <v>10555</v>
      </c>
      <c r="I507" s="8" t="s">
        <v>21</v>
      </c>
      <c r="J507" s="8" t="str">
        <f>IF('NB files'!L507&gt;0, "Y", "N")</f>
        <v>N</v>
      </c>
      <c r="K507" s="529"/>
      <c r="L507" s="470"/>
      <c r="M507" s="470" t="s">
        <v>22286</v>
      </c>
      <c r="N507" s="624" t="s">
        <v>472</v>
      </c>
      <c r="O507" s="470"/>
      <c r="P507" s="470"/>
      <c r="Q507" s="524"/>
      <c r="R507" s="83"/>
      <c r="S507" s="8" t="s">
        <v>3390</v>
      </c>
      <c r="T507" s="8" t="s">
        <v>23052</v>
      </c>
      <c r="U507" s="5"/>
      <c r="W507" s="56"/>
    </row>
    <row r="508" spans="1:23" ht="16" customHeight="1">
      <c r="A508" s="8">
        <v>505</v>
      </c>
      <c r="B508" s="8" t="s">
        <v>18360</v>
      </c>
      <c r="C508" s="8" t="s">
        <v>2524</v>
      </c>
      <c r="D508" s="470" t="s">
        <v>4329</v>
      </c>
      <c r="E508" s="470"/>
      <c r="F508" s="49"/>
      <c r="G508" s="49"/>
      <c r="H508" s="49" t="s">
        <v>10556</v>
      </c>
      <c r="I508" s="8" t="s">
        <v>21</v>
      </c>
      <c r="J508" s="8" t="str">
        <f>IF('NB files'!L508&gt;0, "Y", "N")</f>
        <v>N</v>
      </c>
      <c r="K508" s="529"/>
      <c r="L508" s="470"/>
      <c r="M508" s="470" t="s">
        <v>22286</v>
      </c>
      <c r="N508" s="624" t="s">
        <v>473</v>
      </c>
      <c r="O508" s="470"/>
      <c r="P508" s="470"/>
      <c r="Q508" s="524"/>
      <c r="R508" s="83"/>
      <c r="S508" s="8" t="s">
        <v>3390</v>
      </c>
      <c r="T508" s="8" t="s">
        <v>23052</v>
      </c>
      <c r="U508" s="5"/>
      <c r="W508" s="56"/>
    </row>
    <row r="509" spans="1:23" ht="16" customHeight="1">
      <c r="A509" s="8">
        <v>506</v>
      </c>
      <c r="B509" s="8" t="s">
        <v>18360</v>
      </c>
      <c r="C509" s="8" t="s">
        <v>2526</v>
      </c>
      <c r="D509" s="470" t="s">
        <v>4329</v>
      </c>
      <c r="E509" s="470"/>
      <c r="F509" s="49"/>
      <c r="G509" s="49"/>
      <c r="H509" s="49" t="s">
        <v>10557</v>
      </c>
      <c r="I509" s="8" t="s">
        <v>21</v>
      </c>
      <c r="J509" s="8" t="str">
        <f>IF('NB files'!L509&gt;0, "Y", "N")</f>
        <v>N</v>
      </c>
      <c r="K509" s="529"/>
      <c r="L509" s="470"/>
      <c r="M509" s="470" t="s">
        <v>22286</v>
      </c>
      <c r="N509" s="624" t="s">
        <v>473</v>
      </c>
      <c r="O509" s="470"/>
      <c r="P509" s="470"/>
      <c r="Q509" s="524"/>
      <c r="R509" s="83"/>
      <c r="S509" s="8" t="s">
        <v>3390</v>
      </c>
      <c r="T509" s="8" t="s">
        <v>23052</v>
      </c>
      <c r="U509" s="5"/>
      <c r="W509" s="56"/>
    </row>
    <row r="510" spans="1:23" ht="16" customHeight="1">
      <c r="A510" s="8">
        <v>507</v>
      </c>
      <c r="B510" s="8" t="s">
        <v>18360</v>
      </c>
      <c r="C510" s="8" t="s">
        <v>2528</v>
      </c>
      <c r="D510" s="470" t="s">
        <v>4329</v>
      </c>
      <c r="E510" s="470"/>
      <c r="F510" s="49"/>
      <c r="G510" s="49"/>
      <c r="H510" s="49" t="s">
        <v>10558</v>
      </c>
      <c r="I510" s="8" t="s">
        <v>21</v>
      </c>
      <c r="J510" s="8" t="str">
        <f>IF('NB files'!L510&gt;0, "Y", "N")</f>
        <v>N</v>
      </c>
      <c r="K510" s="529"/>
      <c r="L510" s="470"/>
      <c r="M510" s="470" t="s">
        <v>22286</v>
      </c>
      <c r="N510" s="624" t="s">
        <v>457</v>
      </c>
      <c r="O510" s="470"/>
      <c r="P510" s="470"/>
      <c r="Q510" s="524"/>
      <c r="R510" s="83"/>
      <c r="S510" s="8" t="s">
        <v>3390</v>
      </c>
      <c r="T510" s="8" t="s">
        <v>23052</v>
      </c>
      <c r="U510" s="5"/>
      <c r="W510" s="56"/>
    </row>
    <row r="511" spans="1:23" ht="16" customHeight="1">
      <c r="A511" s="8">
        <v>508</v>
      </c>
      <c r="B511" s="8" t="s">
        <v>18360</v>
      </c>
      <c r="C511" s="8" t="s">
        <v>2530</v>
      </c>
      <c r="D511" s="470" t="s">
        <v>4329</v>
      </c>
      <c r="E511" s="470"/>
      <c r="F511" s="49"/>
      <c r="G511" s="49"/>
      <c r="H511" s="49" t="s">
        <v>10559</v>
      </c>
      <c r="I511" s="8" t="s">
        <v>21</v>
      </c>
      <c r="J511" s="8" t="str">
        <f>IF('NB files'!L511&gt;0, "Y", "N")</f>
        <v>N</v>
      </c>
      <c r="K511" s="529"/>
      <c r="L511" s="470"/>
      <c r="M511" s="470" t="s">
        <v>22286</v>
      </c>
      <c r="N511" s="624" t="s">
        <v>479</v>
      </c>
      <c r="O511" s="470"/>
      <c r="P511" s="470"/>
      <c r="Q511" s="524"/>
      <c r="R511" s="83"/>
      <c r="S511" s="8" t="s">
        <v>3390</v>
      </c>
      <c r="T511" s="8" t="s">
        <v>23052</v>
      </c>
      <c r="U511" s="5"/>
      <c r="W511" s="56"/>
    </row>
    <row r="512" spans="1:23" ht="16" customHeight="1">
      <c r="A512" s="8">
        <v>509</v>
      </c>
      <c r="B512" s="8" t="s">
        <v>18360</v>
      </c>
      <c r="C512" s="8" t="s">
        <v>2532</v>
      </c>
      <c r="D512" s="470" t="s">
        <v>4329</v>
      </c>
      <c r="E512" s="470"/>
      <c r="F512" s="49"/>
      <c r="G512" s="49"/>
      <c r="H512" s="49" t="s">
        <v>10560</v>
      </c>
      <c r="I512" s="8" t="s">
        <v>21</v>
      </c>
      <c r="J512" s="8" t="str">
        <f>IF('NB files'!L512&gt;0, "Y", "N")</f>
        <v>N</v>
      </c>
      <c r="K512" s="529"/>
      <c r="L512" s="470"/>
      <c r="M512" s="470" t="s">
        <v>22286</v>
      </c>
      <c r="N512" s="624" t="s">
        <v>9981</v>
      </c>
      <c r="O512" s="470"/>
      <c r="P512" s="470"/>
      <c r="Q512" s="524"/>
      <c r="R512" s="83"/>
      <c r="S512" s="8" t="s">
        <v>3390</v>
      </c>
      <c r="T512" s="8" t="s">
        <v>23052</v>
      </c>
      <c r="U512" s="5"/>
      <c r="W512" s="56"/>
    </row>
    <row r="513" spans="1:23" ht="16" customHeight="1">
      <c r="A513" s="8">
        <v>510</v>
      </c>
      <c r="B513" s="8" t="s">
        <v>18360</v>
      </c>
      <c r="C513" s="8" t="s">
        <v>2534</v>
      </c>
      <c r="D513" s="470" t="s">
        <v>4329</v>
      </c>
      <c r="E513" s="470"/>
      <c r="F513" s="49"/>
      <c r="G513" s="49"/>
      <c r="H513" s="49" t="s">
        <v>10561</v>
      </c>
      <c r="I513" s="8" t="s">
        <v>21</v>
      </c>
      <c r="J513" s="8" t="str">
        <f>IF('NB files'!L513&gt;0, "Y", "N")</f>
        <v>N</v>
      </c>
      <c r="K513" s="529"/>
      <c r="L513" s="470"/>
      <c r="M513" s="470" t="s">
        <v>22286</v>
      </c>
      <c r="N513" s="624" t="s">
        <v>479</v>
      </c>
      <c r="O513" s="470"/>
      <c r="P513" s="470"/>
      <c r="Q513" s="524"/>
      <c r="R513" s="83"/>
      <c r="S513" s="8" t="s">
        <v>3390</v>
      </c>
      <c r="T513" s="8" t="s">
        <v>23052</v>
      </c>
      <c r="U513" s="5"/>
      <c r="W513" s="56"/>
    </row>
    <row r="514" spans="1:23" ht="16" customHeight="1">
      <c r="A514" s="8">
        <v>511</v>
      </c>
      <c r="B514" s="8" t="s">
        <v>18360</v>
      </c>
      <c r="C514" s="8" t="s">
        <v>2536</v>
      </c>
      <c r="D514" s="470" t="s">
        <v>4329</v>
      </c>
      <c r="E514" s="470"/>
      <c r="F514" s="49"/>
      <c r="G514" s="49"/>
      <c r="H514" s="49" t="s">
        <v>10562</v>
      </c>
      <c r="I514" s="8" t="s">
        <v>21</v>
      </c>
      <c r="J514" s="8" t="str">
        <f>IF('NB files'!L514&gt;0, "Y", "N")</f>
        <v>N</v>
      </c>
      <c r="K514" s="529"/>
      <c r="L514" s="470"/>
      <c r="M514" s="470" t="s">
        <v>22286</v>
      </c>
      <c r="N514" s="624" t="s">
        <v>478</v>
      </c>
      <c r="O514" s="470"/>
      <c r="P514" s="470"/>
      <c r="Q514" s="524"/>
      <c r="R514" s="83"/>
      <c r="S514" s="8" t="s">
        <v>3390</v>
      </c>
      <c r="T514" s="8" t="s">
        <v>23052</v>
      </c>
      <c r="U514" s="5"/>
      <c r="W514" s="56"/>
    </row>
    <row r="515" spans="1:23" ht="16" customHeight="1">
      <c r="A515" s="8">
        <v>512</v>
      </c>
      <c r="B515" s="8" t="s">
        <v>18360</v>
      </c>
      <c r="C515" s="8" t="s">
        <v>2538</v>
      </c>
      <c r="D515" s="470" t="s">
        <v>4329</v>
      </c>
      <c r="E515" s="470"/>
      <c r="F515" s="49"/>
      <c r="G515" s="49"/>
      <c r="H515" s="49" t="s">
        <v>10563</v>
      </c>
      <c r="I515" s="8" t="s">
        <v>21</v>
      </c>
      <c r="J515" s="8" t="str">
        <f>IF('NB files'!L515&gt;0, "Y", "N")</f>
        <v>N</v>
      </c>
      <c r="K515" s="529"/>
      <c r="L515" s="470"/>
      <c r="M515" s="470" t="s">
        <v>22286</v>
      </c>
      <c r="N515" s="624" t="s">
        <v>467</v>
      </c>
      <c r="O515" s="470"/>
      <c r="P515" s="470"/>
      <c r="Q515" s="524"/>
      <c r="R515" s="83"/>
      <c r="S515" s="8" t="s">
        <v>3390</v>
      </c>
      <c r="T515" s="8" t="s">
        <v>23052</v>
      </c>
      <c r="U515" s="5"/>
      <c r="W515" s="56"/>
    </row>
    <row r="516" spans="1:23" ht="16" customHeight="1">
      <c r="A516" s="8">
        <v>513</v>
      </c>
      <c r="B516" s="8" t="s">
        <v>18360</v>
      </c>
      <c r="C516" s="8" t="s">
        <v>2540</v>
      </c>
      <c r="D516" s="470" t="s">
        <v>4329</v>
      </c>
      <c r="E516" s="470"/>
      <c r="F516" s="49"/>
      <c r="G516" s="49"/>
      <c r="H516" s="49" t="s">
        <v>10564</v>
      </c>
      <c r="I516" s="8" t="s">
        <v>21</v>
      </c>
      <c r="J516" s="8" t="str">
        <f>IF('NB files'!L516&gt;0, "Y", "N")</f>
        <v>N</v>
      </c>
      <c r="K516" s="529"/>
      <c r="L516" s="470"/>
      <c r="M516" s="470" t="s">
        <v>22286</v>
      </c>
      <c r="N516" s="624" t="s">
        <v>462</v>
      </c>
      <c r="O516" s="470"/>
      <c r="P516" s="470"/>
      <c r="Q516" s="524"/>
      <c r="R516" s="83"/>
      <c r="S516" s="8" t="s">
        <v>3390</v>
      </c>
      <c r="T516" s="8" t="s">
        <v>23052</v>
      </c>
      <c r="U516" s="5"/>
      <c r="W516" s="56"/>
    </row>
    <row r="517" spans="1:23" ht="16" customHeight="1">
      <c r="A517" s="8">
        <v>514</v>
      </c>
      <c r="B517" s="8" t="s">
        <v>18360</v>
      </c>
      <c r="C517" s="8" t="s">
        <v>2542</v>
      </c>
      <c r="D517" s="470" t="s">
        <v>4329</v>
      </c>
      <c r="E517" s="470"/>
      <c r="F517" s="49"/>
      <c r="G517" s="49"/>
      <c r="H517" s="49" t="s">
        <v>10565</v>
      </c>
      <c r="I517" s="8" t="s">
        <v>21</v>
      </c>
      <c r="J517" s="8" t="str">
        <f>IF('NB files'!L517&gt;0, "Y", "N")</f>
        <v>N</v>
      </c>
      <c r="K517" s="529"/>
      <c r="L517" s="470"/>
      <c r="M517" s="470" t="s">
        <v>22286</v>
      </c>
      <c r="N517" s="624" t="s">
        <v>9981</v>
      </c>
      <c r="O517" s="470"/>
      <c r="P517" s="470"/>
      <c r="Q517" s="524"/>
      <c r="R517" s="83"/>
      <c r="S517" s="8" t="s">
        <v>3390</v>
      </c>
      <c r="T517" s="8" t="s">
        <v>23052</v>
      </c>
      <c r="U517" s="5"/>
      <c r="W517" s="56"/>
    </row>
    <row r="518" spans="1:23" ht="16" customHeight="1">
      <c r="A518" s="8">
        <v>515</v>
      </c>
      <c r="B518" s="8" t="s">
        <v>18360</v>
      </c>
      <c r="C518" s="8" t="s">
        <v>2544</v>
      </c>
      <c r="D518" s="470" t="s">
        <v>4329</v>
      </c>
      <c r="E518" s="470"/>
      <c r="F518" s="49"/>
      <c r="G518" s="49"/>
      <c r="H518" s="49" t="s">
        <v>10566</v>
      </c>
      <c r="I518" s="8" t="s">
        <v>21</v>
      </c>
      <c r="J518" s="8" t="str">
        <f>IF('NB files'!L518&gt;0, "Y", "N")</f>
        <v>N</v>
      </c>
      <c r="K518" s="529"/>
      <c r="L518" s="470"/>
      <c r="M518" s="470" t="s">
        <v>22286</v>
      </c>
      <c r="N518" s="624" t="s">
        <v>22737</v>
      </c>
      <c r="O518" s="470"/>
      <c r="P518" s="470"/>
      <c r="Q518" s="524"/>
      <c r="R518" s="83"/>
      <c r="S518" s="8" t="s">
        <v>3390</v>
      </c>
      <c r="T518" s="8" t="s">
        <v>23052</v>
      </c>
      <c r="U518" s="5"/>
      <c r="W518" s="56"/>
    </row>
    <row r="519" spans="1:23" ht="16" customHeight="1">
      <c r="A519" s="8">
        <v>516</v>
      </c>
      <c r="B519" s="8" t="s">
        <v>18360</v>
      </c>
      <c r="C519" s="8" t="s">
        <v>2546</v>
      </c>
      <c r="D519" s="470" t="s">
        <v>4329</v>
      </c>
      <c r="E519" s="470"/>
      <c r="F519" s="49"/>
      <c r="G519" s="49"/>
      <c r="H519" s="49" t="s">
        <v>10567</v>
      </c>
      <c r="I519" s="8" t="s">
        <v>21</v>
      </c>
      <c r="J519" s="8" t="str">
        <f>IF('NB files'!L519&gt;0, "Y", "N")</f>
        <v>N</v>
      </c>
      <c r="K519" s="529"/>
      <c r="L519" s="470"/>
      <c r="M519" s="470" t="s">
        <v>22286</v>
      </c>
      <c r="N519" s="624" t="s">
        <v>474</v>
      </c>
      <c r="O519" s="470"/>
      <c r="P519" s="470"/>
      <c r="Q519" s="524"/>
      <c r="R519" s="83"/>
      <c r="S519" s="8" t="s">
        <v>3390</v>
      </c>
      <c r="T519" s="8" t="s">
        <v>23052</v>
      </c>
      <c r="U519" s="5"/>
      <c r="W519" s="56"/>
    </row>
    <row r="520" spans="1:23" ht="16" customHeight="1">
      <c r="A520" s="8">
        <v>517</v>
      </c>
      <c r="B520" s="8" t="s">
        <v>18360</v>
      </c>
      <c r="C520" s="8" t="s">
        <v>2548</v>
      </c>
      <c r="D520" s="470" t="s">
        <v>4329</v>
      </c>
      <c r="E520" s="470"/>
      <c r="F520" s="49"/>
      <c r="G520" s="49"/>
      <c r="H520" s="49" t="s">
        <v>10568</v>
      </c>
      <c r="I520" s="8" t="s">
        <v>21</v>
      </c>
      <c r="J520" s="8" t="str">
        <f>IF('NB files'!L520&gt;0, "Y", "N")</f>
        <v>N</v>
      </c>
      <c r="K520" s="529"/>
      <c r="L520" s="470"/>
      <c r="M520" s="470" t="s">
        <v>22286</v>
      </c>
      <c r="N520" s="624"/>
      <c r="O520" s="470"/>
      <c r="P520" s="470"/>
      <c r="Q520" s="524"/>
      <c r="R520" s="83"/>
      <c r="S520" s="8" t="s">
        <v>3390</v>
      </c>
      <c r="T520" s="8" t="s">
        <v>23052</v>
      </c>
      <c r="U520" s="5"/>
      <c r="W520" s="56"/>
    </row>
    <row r="521" spans="1:23" ht="16" customHeight="1">
      <c r="A521" s="8">
        <v>518</v>
      </c>
      <c r="B521" s="8" t="s">
        <v>18360</v>
      </c>
      <c r="C521" s="8" t="s">
        <v>2550</v>
      </c>
      <c r="D521" s="470" t="s">
        <v>4329</v>
      </c>
      <c r="E521" s="470"/>
      <c r="F521" s="49"/>
      <c r="G521" s="49"/>
      <c r="H521" s="49" t="s">
        <v>10569</v>
      </c>
      <c r="I521" s="8" t="s">
        <v>21</v>
      </c>
      <c r="J521" s="8" t="str">
        <f>IF('NB files'!L521&gt;0, "Y", "N")</f>
        <v>N</v>
      </c>
      <c r="K521" s="529"/>
      <c r="L521" s="470"/>
      <c r="M521" s="470" t="s">
        <v>22286</v>
      </c>
      <c r="N521" s="624" t="s">
        <v>464</v>
      </c>
      <c r="O521" s="470"/>
      <c r="P521" s="470"/>
      <c r="Q521" s="524"/>
      <c r="R521" s="83"/>
      <c r="S521" s="8" t="s">
        <v>3390</v>
      </c>
      <c r="T521" s="8" t="s">
        <v>23052</v>
      </c>
      <c r="U521" s="5"/>
      <c r="W521" s="56"/>
    </row>
    <row r="522" spans="1:23" ht="16" customHeight="1">
      <c r="A522" s="8">
        <v>519</v>
      </c>
      <c r="B522" s="8" t="s">
        <v>18360</v>
      </c>
      <c r="C522" s="8" t="s">
        <v>2552</v>
      </c>
      <c r="D522" s="470" t="s">
        <v>4329</v>
      </c>
      <c r="E522" s="470"/>
      <c r="F522" s="49"/>
      <c r="G522" s="49"/>
      <c r="H522" s="49" t="s">
        <v>10570</v>
      </c>
      <c r="I522" s="8" t="s">
        <v>21</v>
      </c>
      <c r="J522" s="8" t="str">
        <f>IF('NB files'!L522&gt;0, "Y", "N")</f>
        <v>N</v>
      </c>
      <c r="K522" s="529"/>
      <c r="L522" s="470"/>
      <c r="M522" s="470" t="s">
        <v>22286</v>
      </c>
      <c r="N522" s="624" t="s">
        <v>472</v>
      </c>
      <c r="O522" s="470"/>
      <c r="P522" s="470"/>
      <c r="Q522" s="524"/>
      <c r="R522" s="83"/>
      <c r="S522" s="8" t="s">
        <v>3390</v>
      </c>
      <c r="T522" s="8" t="s">
        <v>23052</v>
      </c>
      <c r="U522" s="5"/>
      <c r="W522" s="56"/>
    </row>
    <row r="523" spans="1:23" ht="16" customHeight="1">
      <c r="A523" s="8">
        <v>520</v>
      </c>
      <c r="B523" s="8" t="s">
        <v>18360</v>
      </c>
      <c r="C523" s="8" t="s">
        <v>2554</v>
      </c>
      <c r="D523" s="470" t="s">
        <v>4329</v>
      </c>
      <c r="E523" s="470"/>
      <c r="F523" s="49"/>
      <c r="G523" s="49"/>
      <c r="H523" s="49" t="s">
        <v>10571</v>
      </c>
      <c r="I523" s="8" t="s">
        <v>21</v>
      </c>
      <c r="J523" s="8" t="str">
        <f>IF('NB files'!L523&gt;0, "Y", "N")</f>
        <v>N</v>
      </c>
      <c r="K523" s="529"/>
      <c r="L523" s="470"/>
      <c r="M523" s="470" t="s">
        <v>22286</v>
      </c>
      <c r="N523" s="624" t="s">
        <v>461</v>
      </c>
      <c r="O523" s="470"/>
      <c r="P523" s="470"/>
      <c r="Q523" s="524"/>
      <c r="R523" s="83"/>
      <c r="S523" s="8" t="s">
        <v>3390</v>
      </c>
      <c r="T523" s="8" t="s">
        <v>23052</v>
      </c>
      <c r="U523" s="5"/>
      <c r="W523" s="56"/>
    </row>
    <row r="524" spans="1:23" ht="16" customHeight="1">
      <c r="A524" s="8">
        <v>521</v>
      </c>
      <c r="B524" s="8" t="s">
        <v>18360</v>
      </c>
      <c r="C524" s="8" t="s">
        <v>2556</v>
      </c>
      <c r="D524" s="470" t="s">
        <v>4329</v>
      </c>
      <c r="E524" s="470"/>
      <c r="F524" s="49"/>
      <c r="G524" s="49"/>
      <c r="H524" s="49" t="s">
        <v>10572</v>
      </c>
      <c r="I524" s="8" t="s">
        <v>21</v>
      </c>
      <c r="J524" s="8" t="str">
        <f>IF('NB files'!L524&gt;0, "Y", "N")</f>
        <v>N</v>
      </c>
      <c r="K524" s="529"/>
      <c r="L524" s="470"/>
      <c r="M524" s="470" t="s">
        <v>22286</v>
      </c>
      <c r="N524" s="624" t="s">
        <v>461</v>
      </c>
      <c r="O524" s="470"/>
      <c r="P524" s="470"/>
      <c r="Q524" s="524"/>
      <c r="R524" s="83"/>
      <c r="S524" s="8" t="s">
        <v>3390</v>
      </c>
      <c r="T524" s="8" t="s">
        <v>23052</v>
      </c>
      <c r="U524" s="5"/>
      <c r="W524" s="56"/>
    </row>
    <row r="525" spans="1:23" ht="16" customHeight="1">
      <c r="A525" s="8">
        <v>522</v>
      </c>
      <c r="B525" s="8" t="s">
        <v>18360</v>
      </c>
      <c r="C525" s="8" t="s">
        <v>2558</v>
      </c>
      <c r="D525" s="470" t="s">
        <v>4329</v>
      </c>
      <c r="E525" s="470"/>
      <c r="F525" s="49"/>
      <c r="G525" s="49"/>
      <c r="H525" s="49" t="s">
        <v>10573</v>
      </c>
      <c r="I525" s="8" t="s">
        <v>21</v>
      </c>
      <c r="J525" s="8" t="str">
        <f>IF('NB files'!L525&gt;0, "Y", "N")</f>
        <v>N</v>
      </c>
      <c r="K525" s="529"/>
      <c r="L525" s="470"/>
      <c r="M525" s="470" t="s">
        <v>22286</v>
      </c>
      <c r="N525" s="624" t="s">
        <v>472</v>
      </c>
      <c r="O525" s="470"/>
      <c r="P525" s="470"/>
      <c r="Q525" s="524"/>
      <c r="R525" s="83"/>
      <c r="S525" s="8" t="s">
        <v>3390</v>
      </c>
      <c r="T525" s="8" t="s">
        <v>23052</v>
      </c>
      <c r="U525" s="5"/>
      <c r="W525" s="56"/>
    </row>
    <row r="526" spans="1:23" ht="16" customHeight="1">
      <c r="A526" s="8">
        <v>523</v>
      </c>
      <c r="B526" s="8" t="s">
        <v>18360</v>
      </c>
      <c r="C526" s="8" t="s">
        <v>2560</v>
      </c>
      <c r="D526" s="470" t="s">
        <v>4329</v>
      </c>
      <c r="E526" s="470"/>
      <c r="F526" s="49"/>
      <c r="G526" s="49"/>
      <c r="H526" s="49" t="s">
        <v>10574</v>
      </c>
      <c r="I526" s="8" t="s">
        <v>21</v>
      </c>
      <c r="J526" s="8" t="str">
        <f>IF('NB files'!L526&gt;0, "Y", "N")</f>
        <v>N</v>
      </c>
      <c r="K526" s="529"/>
      <c r="L526" s="470"/>
      <c r="M526" s="470" t="s">
        <v>22286</v>
      </c>
      <c r="N526" s="624" t="s">
        <v>472</v>
      </c>
      <c r="O526" s="470"/>
      <c r="P526" s="470"/>
      <c r="Q526" s="524"/>
      <c r="R526" s="83"/>
      <c r="S526" s="8" t="s">
        <v>3390</v>
      </c>
      <c r="T526" s="8" t="s">
        <v>23052</v>
      </c>
      <c r="U526" s="5"/>
      <c r="W526" s="56"/>
    </row>
    <row r="527" spans="1:23" ht="16" customHeight="1">
      <c r="A527" s="8">
        <v>524</v>
      </c>
      <c r="B527" s="8" t="s">
        <v>18360</v>
      </c>
      <c r="C527" s="8" t="s">
        <v>2562</v>
      </c>
      <c r="D527" s="470" t="s">
        <v>4329</v>
      </c>
      <c r="E527" s="470"/>
      <c r="F527" s="49"/>
      <c r="G527" s="49"/>
      <c r="H527" s="49" t="s">
        <v>10575</v>
      </c>
      <c r="I527" s="8" t="s">
        <v>21</v>
      </c>
      <c r="J527" s="8" t="str">
        <f>IF('NB files'!L527&gt;0, "Y", "N")</f>
        <v>N</v>
      </c>
      <c r="K527" s="529"/>
      <c r="L527" s="470"/>
      <c r="M527" s="470" t="s">
        <v>22286</v>
      </c>
      <c r="N527" s="624" t="s">
        <v>9981</v>
      </c>
      <c r="O527" s="470"/>
      <c r="P527" s="470"/>
      <c r="Q527" s="524"/>
      <c r="R527" s="83"/>
      <c r="S527" s="8" t="s">
        <v>3390</v>
      </c>
      <c r="T527" s="8" t="s">
        <v>23052</v>
      </c>
      <c r="U527" s="5"/>
      <c r="W527" s="56"/>
    </row>
    <row r="528" spans="1:23" ht="16" customHeight="1">
      <c r="A528" s="8">
        <v>525</v>
      </c>
      <c r="B528" s="8" t="s">
        <v>18360</v>
      </c>
      <c r="C528" s="8" t="s">
        <v>2564</v>
      </c>
      <c r="D528" s="470" t="s">
        <v>4329</v>
      </c>
      <c r="E528" s="470"/>
      <c r="F528" s="49"/>
      <c r="G528" s="49"/>
      <c r="H528" s="49" t="s">
        <v>10576</v>
      </c>
      <c r="I528" s="8" t="s">
        <v>21</v>
      </c>
      <c r="J528" s="8" t="str">
        <f>IF('NB files'!L528&gt;0, "Y", "N")</f>
        <v>N</v>
      </c>
      <c r="K528" s="529"/>
      <c r="L528" s="470"/>
      <c r="M528" s="470" t="s">
        <v>22286</v>
      </c>
      <c r="N528" s="624" t="s">
        <v>22738</v>
      </c>
      <c r="O528" s="470"/>
      <c r="P528" s="470"/>
      <c r="Q528" s="524"/>
      <c r="R528" s="83"/>
      <c r="S528" s="8" t="s">
        <v>3390</v>
      </c>
      <c r="T528" s="8" t="s">
        <v>23052</v>
      </c>
      <c r="U528" s="5"/>
      <c r="W528" s="56"/>
    </row>
    <row r="529" spans="1:23" ht="16" customHeight="1">
      <c r="A529" s="8">
        <v>526</v>
      </c>
      <c r="B529" s="8" t="s">
        <v>18360</v>
      </c>
      <c r="C529" s="8" t="s">
        <v>2566</v>
      </c>
      <c r="D529" s="470" t="s">
        <v>4329</v>
      </c>
      <c r="E529" s="470"/>
      <c r="F529" s="49"/>
      <c r="G529" s="49"/>
      <c r="H529" s="49" t="s">
        <v>10577</v>
      </c>
      <c r="I529" s="8" t="s">
        <v>21</v>
      </c>
      <c r="J529" s="8" t="str">
        <f>IF('NB files'!L529&gt;0, "Y", "N")</f>
        <v>N</v>
      </c>
      <c r="K529" s="529"/>
      <c r="L529" s="470"/>
      <c r="M529" s="470" t="s">
        <v>22286</v>
      </c>
      <c r="N529" s="624" t="s">
        <v>479</v>
      </c>
      <c r="O529" s="470"/>
      <c r="P529" s="470"/>
      <c r="Q529" s="524"/>
      <c r="R529" s="83"/>
      <c r="S529" s="8" t="s">
        <v>3390</v>
      </c>
      <c r="T529" s="8" t="s">
        <v>23052</v>
      </c>
      <c r="U529" s="5"/>
      <c r="W529" s="56"/>
    </row>
    <row r="530" spans="1:23" ht="16" customHeight="1">
      <c r="A530" s="8">
        <v>527</v>
      </c>
      <c r="B530" s="8" t="s">
        <v>18360</v>
      </c>
      <c r="C530" s="8" t="s">
        <v>2568</v>
      </c>
      <c r="D530" s="470" t="s">
        <v>4329</v>
      </c>
      <c r="E530" s="470"/>
      <c r="F530" s="49"/>
      <c r="G530" s="49"/>
      <c r="H530" s="49" t="s">
        <v>10578</v>
      </c>
      <c r="I530" s="8" t="s">
        <v>21</v>
      </c>
      <c r="J530" s="8" t="str">
        <f>IF('NB files'!L530&gt;0, "Y", "N")</f>
        <v>N</v>
      </c>
      <c r="K530" s="529"/>
      <c r="L530" s="470"/>
      <c r="M530" s="470" t="s">
        <v>22286</v>
      </c>
      <c r="N530" s="624" t="s">
        <v>9981</v>
      </c>
      <c r="O530" s="470"/>
      <c r="P530" s="470"/>
      <c r="Q530" s="524"/>
      <c r="R530" s="83"/>
      <c r="S530" s="8" t="s">
        <v>3390</v>
      </c>
      <c r="T530" s="8" t="s">
        <v>23052</v>
      </c>
      <c r="U530" s="5"/>
      <c r="W530" s="56"/>
    </row>
    <row r="531" spans="1:23" ht="16" customHeight="1">
      <c r="A531" s="8">
        <v>528</v>
      </c>
      <c r="B531" s="8" t="s">
        <v>18360</v>
      </c>
      <c r="C531" s="8" t="s">
        <v>2570</v>
      </c>
      <c r="D531" s="470" t="s">
        <v>4329</v>
      </c>
      <c r="E531" s="470"/>
      <c r="F531" s="49"/>
      <c r="G531" s="49"/>
      <c r="H531" s="49" t="s">
        <v>10579</v>
      </c>
      <c r="I531" s="8" t="s">
        <v>21</v>
      </c>
      <c r="J531" s="8" t="str">
        <f>IF('NB files'!L531&gt;0, "Y", "N")</f>
        <v>N</v>
      </c>
      <c r="K531" s="529"/>
      <c r="L531" s="470"/>
      <c r="M531" s="470" t="s">
        <v>22286</v>
      </c>
      <c r="N531" s="624" t="s">
        <v>473</v>
      </c>
      <c r="O531" s="470"/>
      <c r="P531" s="470"/>
      <c r="Q531" s="524"/>
      <c r="R531" s="83"/>
      <c r="S531" s="8" t="s">
        <v>3390</v>
      </c>
      <c r="T531" s="8" t="s">
        <v>23052</v>
      </c>
      <c r="U531" s="5"/>
      <c r="W531" s="56"/>
    </row>
    <row r="532" spans="1:23" ht="16" customHeight="1">
      <c r="A532" s="8">
        <v>529</v>
      </c>
      <c r="B532" s="8" t="s">
        <v>18360</v>
      </c>
      <c r="C532" s="8" t="s">
        <v>2572</v>
      </c>
      <c r="D532" s="470" t="s">
        <v>4329</v>
      </c>
      <c r="E532" s="470"/>
      <c r="F532" s="49"/>
      <c r="G532" s="49"/>
      <c r="H532" s="49" t="s">
        <v>10580</v>
      </c>
      <c r="I532" s="8" t="s">
        <v>21</v>
      </c>
      <c r="J532" s="8" t="str">
        <f>IF('NB files'!L532&gt;0, "Y", "N")</f>
        <v>N</v>
      </c>
      <c r="K532" s="529"/>
      <c r="L532" s="470"/>
      <c r="M532" s="470" t="s">
        <v>22286</v>
      </c>
      <c r="N532" s="624" t="s">
        <v>461</v>
      </c>
      <c r="O532" s="470"/>
      <c r="P532" s="470"/>
      <c r="Q532" s="524"/>
      <c r="R532" s="83"/>
      <c r="S532" s="8" t="s">
        <v>3390</v>
      </c>
      <c r="T532" s="8" t="s">
        <v>23052</v>
      </c>
      <c r="U532" s="5"/>
      <c r="W532" s="56"/>
    </row>
    <row r="533" spans="1:23" ht="16" customHeight="1">
      <c r="A533" s="8">
        <v>530</v>
      </c>
      <c r="B533" s="8" t="s">
        <v>18360</v>
      </c>
      <c r="C533" s="8" t="s">
        <v>2574</v>
      </c>
      <c r="D533" s="470" t="s">
        <v>4329</v>
      </c>
      <c r="E533" s="470"/>
      <c r="F533" s="49"/>
      <c r="G533" s="49"/>
      <c r="H533" s="49" t="s">
        <v>10581</v>
      </c>
      <c r="I533" s="8" t="s">
        <v>21</v>
      </c>
      <c r="J533" s="8" t="str">
        <f>IF('NB files'!L533&gt;0, "Y", "N")</f>
        <v>N</v>
      </c>
      <c r="K533" s="529"/>
      <c r="L533" s="470"/>
      <c r="M533" s="470" t="s">
        <v>22286</v>
      </c>
      <c r="N533" s="624" t="s">
        <v>459</v>
      </c>
      <c r="O533" s="470"/>
      <c r="P533" s="470"/>
      <c r="Q533" s="524"/>
      <c r="R533" s="83"/>
      <c r="S533" s="8" t="s">
        <v>3390</v>
      </c>
      <c r="T533" s="8" t="s">
        <v>23052</v>
      </c>
      <c r="U533" s="5"/>
      <c r="W533" s="56"/>
    </row>
    <row r="534" spans="1:23" ht="16" customHeight="1">
      <c r="A534" s="8">
        <v>531</v>
      </c>
      <c r="B534" s="8" t="s">
        <v>18360</v>
      </c>
      <c r="C534" s="8" t="s">
        <v>2576</v>
      </c>
      <c r="D534" s="470" t="s">
        <v>4329</v>
      </c>
      <c r="E534" s="470"/>
      <c r="F534" s="49"/>
      <c r="G534" s="49"/>
      <c r="H534" s="49" t="s">
        <v>10582</v>
      </c>
      <c r="I534" s="8" t="s">
        <v>21</v>
      </c>
      <c r="J534" s="8" t="str">
        <f>IF('NB files'!L534&gt;0, "Y", "N")</f>
        <v>N</v>
      </c>
      <c r="K534" s="529"/>
      <c r="L534" s="470"/>
      <c r="M534" s="470" t="s">
        <v>22286</v>
      </c>
      <c r="N534" s="624" t="s">
        <v>470</v>
      </c>
      <c r="O534" s="470"/>
      <c r="P534" s="470"/>
      <c r="Q534" s="524"/>
      <c r="R534" s="83"/>
      <c r="S534" s="8" t="s">
        <v>3390</v>
      </c>
      <c r="T534" s="8" t="s">
        <v>23052</v>
      </c>
      <c r="U534" s="5"/>
      <c r="W534" s="56"/>
    </row>
    <row r="535" spans="1:23" ht="16" customHeight="1">
      <c r="A535" s="8">
        <v>532</v>
      </c>
      <c r="B535" s="8" t="s">
        <v>18360</v>
      </c>
      <c r="C535" s="8" t="s">
        <v>2578</v>
      </c>
      <c r="D535" s="470" t="s">
        <v>4329</v>
      </c>
      <c r="E535" s="470"/>
      <c r="F535" s="49"/>
      <c r="G535" s="49"/>
      <c r="H535" s="49" t="s">
        <v>10583</v>
      </c>
      <c r="I535" s="8" t="s">
        <v>21</v>
      </c>
      <c r="J535" s="8" t="str">
        <f>IF('NB files'!L535&gt;0, "Y", "N")</f>
        <v>N</v>
      </c>
      <c r="K535" s="529"/>
      <c r="L535" s="470"/>
      <c r="M535" s="470" t="s">
        <v>22286</v>
      </c>
      <c r="N535" s="624" t="s">
        <v>459</v>
      </c>
      <c r="O535" s="470"/>
      <c r="P535" s="470"/>
      <c r="Q535" s="524"/>
      <c r="R535" s="83"/>
      <c r="S535" s="8" t="s">
        <v>3390</v>
      </c>
      <c r="T535" s="8" t="s">
        <v>23052</v>
      </c>
      <c r="U535" s="5"/>
      <c r="W535" s="56"/>
    </row>
    <row r="536" spans="1:23" ht="16" customHeight="1">
      <c r="A536" s="8">
        <v>533</v>
      </c>
      <c r="B536" s="8" t="s">
        <v>18360</v>
      </c>
      <c r="C536" s="8" t="s">
        <v>2580</v>
      </c>
      <c r="D536" s="470" t="s">
        <v>4329</v>
      </c>
      <c r="E536" s="470"/>
      <c r="F536" s="49"/>
      <c r="G536" s="49"/>
      <c r="H536" s="49" t="s">
        <v>10584</v>
      </c>
      <c r="I536" s="8" t="s">
        <v>21</v>
      </c>
      <c r="J536" s="8" t="str">
        <f>IF('NB files'!L536&gt;0, "Y", "N")</f>
        <v>N</v>
      </c>
      <c r="K536" s="529"/>
      <c r="L536" s="470"/>
      <c r="M536" s="470" t="s">
        <v>22286</v>
      </c>
      <c r="N536" s="624" t="s">
        <v>472</v>
      </c>
      <c r="O536" s="470"/>
      <c r="P536" s="470"/>
      <c r="Q536" s="524"/>
      <c r="R536" s="83"/>
      <c r="S536" s="8" t="s">
        <v>3390</v>
      </c>
      <c r="T536" s="8" t="s">
        <v>23052</v>
      </c>
      <c r="U536" s="5"/>
      <c r="W536" s="56"/>
    </row>
    <row r="537" spans="1:23" ht="16" customHeight="1">
      <c r="A537" s="8">
        <v>534</v>
      </c>
      <c r="B537" s="8" t="s">
        <v>18360</v>
      </c>
      <c r="C537" s="8" t="s">
        <v>2582</v>
      </c>
      <c r="D537" s="470" t="s">
        <v>4329</v>
      </c>
      <c r="E537" s="470"/>
      <c r="F537" s="49"/>
      <c r="G537" s="49"/>
      <c r="H537" s="49" t="s">
        <v>10585</v>
      </c>
      <c r="I537" s="8" t="s">
        <v>21</v>
      </c>
      <c r="J537" s="8" t="str">
        <f>IF('NB files'!L537&gt;0, "Y", "N")</f>
        <v>N</v>
      </c>
      <c r="K537" s="529"/>
      <c r="L537" s="470"/>
      <c r="M537" s="470" t="s">
        <v>22286</v>
      </c>
      <c r="N537" s="624" t="s">
        <v>9994</v>
      </c>
      <c r="O537" s="470"/>
      <c r="P537" s="470"/>
      <c r="Q537" s="524"/>
      <c r="R537" s="83"/>
      <c r="S537" s="8" t="s">
        <v>3390</v>
      </c>
      <c r="T537" s="8" t="s">
        <v>23052</v>
      </c>
      <c r="U537" s="5"/>
      <c r="W537" s="56"/>
    </row>
    <row r="538" spans="1:23" ht="16" customHeight="1">
      <c r="A538" s="8">
        <v>535</v>
      </c>
      <c r="B538" s="8" t="s">
        <v>18360</v>
      </c>
      <c r="C538" s="8" t="s">
        <v>2584</v>
      </c>
      <c r="D538" s="470" t="s">
        <v>4329</v>
      </c>
      <c r="E538" s="470"/>
      <c r="F538" s="49"/>
      <c r="G538" s="49"/>
      <c r="H538" s="49" t="s">
        <v>10586</v>
      </c>
      <c r="I538" s="8" t="s">
        <v>21</v>
      </c>
      <c r="J538" s="8" t="str">
        <f>IF('NB files'!L538&gt;0, "Y", "N")</f>
        <v>N</v>
      </c>
      <c r="K538" s="529"/>
      <c r="L538" s="470"/>
      <c r="M538" s="470" t="s">
        <v>22286</v>
      </c>
      <c r="N538" s="624" t="s">
        <v>461</v>
      </c>
      <c r="O538" s="470"/>
      <c r="P538" s="470"/>
      <c r="Q538" s="524"/>
      <c r="R538" s="83"/>
      <c r="S538" s="8" t="s">
        <v>3390</v>
      </c>
      <c r="T538" s="8" t="s">
        <v>23052</v>
      </c>
      <c r="U538" s="5"/>
      <c r="W538" s="56"/>
    </row>
    <row r="539" spans="1:23" ht="16" customHeight="1">
      <c r="A539" s="8">
        <v>536</v>
      </c>
      <c r="B539" s="8" t="s">
        <v>18360</v>
      </c>
      <c r="C539" s="8" t="s">
        <v>2586</v>
      </c>
      <c r="D539" s="470" t="s">
        <v>4329</v>
      </c>
      <c r="E539" s="470"/>
      <c r="F539" s="49"/>
      <c r="G539" s="49"/>
      <c r="H539" s="49" t="s">
        <v>10587</v>
      </c>
      <c r="I539" s="8" t="s">
        <v>21</v>
      </c>
      <c r="J539" s="8" t="str">
        <f>IF('NB files'!L539&gt;0, "Y", "N")</f>
        <v>N</v>
      </c>
      <c r="K539" s="529"/>
      <c r="L539" s="470"/>
      <c r="M539" s="470" t="s">
        <v>22286</v>
      </c>
      <c r="N539" s="624" t="s">
        <v>466</v>
      </c>
      <c r="O539" s="470"/>
      <c r="P539" s="470"/>
      <c r="Q539" s="524"/>
      <c r="R539" s="83"/>
      <c r="S539" s="8" t="s">
        <v>3390</v>
      </c>
      <c r="T539" s="8" t="s">
        <v>23052</v>
      </c>
      <c r="U539" s="5"/>
      <c r="W539" s="56"/>
    </row>
    <row r="540" spans="1:23" ht="16" customHeight="1">
      <c r="A540" s="8">
        <v>537</v>
      </c>
      <c r="B540" s="8" t="s">
        <v>18360</v>
      </c>
      <c r="C540" s="8" t="s">
        <v>2588</v>
      </c>
      <c r="D540" s="470" t="s">
        <v>4329</v>
      </c>
      <c r="E540" s="470"/>
      <c r="F540" s="49"/>
      <c r="G540" s="49"/>
      <c r="H540" s="49" t="s">
        <v>10588</v>
      </c>
      <c r="I540" s="8" t="s">
        <v>21</v>
      </c>
      <c r="J540" s="8" t="str">
        <f>IF('NB files'!L540&gt;0, "Y", "N")</f>
        <v>N</v>
      </c>
      <c r="K540" s="529"/>
      <c r="L540" s="470"/>
      <c r="M540" s="470" t="s">
        <v>22286</v>
      </c>
      <c r="N540" s="624" t="s">
        <v>461</v>
      </c>
      <c r="O540" s="470"/>
      <c r="P540" s="470"/>
      <c r="Q540" s="524"/>
      <c r="R540" s="83"/>
      <c r="S540" s="8" t="s">
        <v>3390</v>
      </c>
      <c r="T540" s="8" t="s">
        <v>23052</v>
      </c>
      <c r="U540" s="5"/>
      <c r="W540" s="56"/>
    </row>
    <row r="541" spans="1:23" ht="16" customHeight="1">
      <c r="A541" s="8">
        <v>538</v>
      </c>
      <c r="B541" s="8" t="s">
        <v>18360</v>
      </c>
      <c r="C541" s="8" t="s">
        <v>2590</v>
      </c>
      <c r="D541" s="470" t="s">
        <v>4329</v>
      </c>
      <c r="E541" s="470"/>
      <c r="F541" s="49"/>
      <c r="G541" s="49"/>
      <c r="H541" s="49" t="s">
        <v>10589</v>
      </c>
      <c r="I541" s="8" t="s">
        <v>21</v>
      </c>
      <c r="J541" s="8" t="str">
        <f>IF('NB files'!L541&gt;0, "Y", "N")</f>
        <v>N</v>
      </c>
      <c r="K541" s="529"/>
      <c r="L541" s="470"/>
      <c r="M541" s="470" t="s">
        <v>22286</v>
      </c>
      <c r="N541" s="624" t="s">
        <v>461</v>
      </c>
      <c r="O541" s="470"/>
      <c r="P541" s="470"/>
      <c r="Q541" s="524"/>
      <c r="R541" s="83"/>
      <c r="S541" s="8" t="s">
        <v>3390</v>
      </c>
      <c r="T541" s="8" t="s">
        <v>23052</v>
      </c>
      <c r="U541" s="5"/>
      <c r="W541" s="56"/>
    </row>
    <row r="542" spans="1:23" ht="16" customHeight="1">
      <c r="A542" s="8">
        <v>539</v>
      </c>
      <c r="B542" s="8" t="s">
        <v>18360</v>
      </c>
      <c r="C542" s="8" t="s">
        <v>2592</v>
      </c>
      <c r="D542" s="470" t="s">
        <v>4329</v>
      </c>
      <c r="E542" s="470"/>
      <c r="F542" s="49"/>
      <c r="G542" s="49"/>
      <c r="H542" s="49" t="s">
        <v>10590</v>
      </c>
      <c r="I542" s="8" t="s">
        <v>21</v>
      </c>
      <c r="J542" s="8" t="str">
        <f>IF('NB files'!L542&gt;0, "Y", "N")</f>
        <v>N</v>
      </c>
      <c r="K542" s="529"/>
      <c r="L542" s="470"/>
      <c r="M542" s="470" t="s">
        <v>22286</v>
      </c>
      <c r="N542" s="624" t="s">
        <v>459</v>
      </c>
      <c r="O542" s="470"/>
      <c r="P542" s="470"/>
      <c r="Q542" s="524"/>
      <c r="R542" s="83"/>
      <c r="S542" s="8" t="s">
        <v>3390</v>
      </c>
      <c r="T542" s="8" t="s">
        <v>23052</v>
      </c>
      <c r="U542" s="5"/>
      <c r="W542" s="56"/>
    </row>
    <row r="543" spans="1:23" ht="16" customHeight="1">
      <c r="A543" s="8">
        <v>540</v>
      </c>
      <c r="B543" s="8" t="s">
        <v>18360</v>
      </c>
      <c r="C543" s="8" t="s">
        <v>2594</v>
      </c>
      <c r="D543" s="470" t="s">
        <v>4329</v>
      </c>
      <c r="E543" s="470"/>
      <c r="F543" s="49"/>
      <c r="G543" s="49"/>
      <c r="H543" s="49" t="s">
        <v>10591</v>
      </c>
      <c r="I543" s="8" t="s">
        <v>21</v>
      </c>
      <c r="J543" s="8" t="str">
        <f>IF('NB files'!L543&gt;0, "Y", "N")</f>
        <v>N</v>
      </c>
      <c r="K543" s="529"/>
      <c r="L543" s="470"/>
      <c r="M543" s="470" t="s">
        <v>22286</v>
      </c>
      <c r="N543" s="624" t="s">
        <v>461</v>
      </c>
      <c r="O543" s="470"/>
      <c r="P543" s="470"/>
      <c r="Q543" s="524"/>
      <c r="R543" s="83"/>
      <c r="S543" s="8" t="s">
        <v>3390</v>
      </c>
      <c r="T543" s="8" t="s">
        <v>23052</v>
      </c>
      <c r="U543" s="5"/>
      <c r="W543" s="56"/>
    </row>
    <row r="544" spans="1:23" ht="16" customHeight="1">
      <c r="A544" s="8">
        <v>541</v>
      </c>
      <c r="B544" s="8" t="s">
        <v>18360</v>
      </c>
      <c r="C544" s="8" t="s">
        <v>2596</v>
      </c>
      <c r="D544" s="470" t="s">
        <v>4329</v>
      </c>
      <c r="E544" s="470"/>
      <c r="F544" s="49"/>
      <c r="G544" s="49"/>
      <c r="H544" s="49" t="s">
        <v>10592</v>
      </c>
      <c r="I544" s="8" t="s">
        <v>21</v>
      </c>
      <c r="J544" s="8" t="str">
        <f>IF('NB files'!L544&gt;0, "Y", "N")</f>
        <v>N</v>
      </c>
      <c r="K544" s="529"/>
      <c r="L544" s="470"/>
      <c r="M544" s="470" t="s">
        <v>22286</v>
      </c>
      <c r="N544" s="624" t="s">
        <v>461</v>
      </c>
      <c r="O544" s="470"/>
      <c r="P544" s="470"/>
      <c r="Q544" s="524"/>
      <c r="R544" s="83"/>
      <c r="S544" s="8" t="s">
        <v>3390</v>
      </c>
      <c r="T544" s="8" t="s">
        <v>23052</v>
      </c>
      <c r="U544" s="5"/>
      <c r="W544" s="56"/>
    </row>
    <row r="545" spans="1:23" ht="16" customHeight="1">
      <c r="A545" s="8">
        <v>542</v>
      </c>
      <c r="B545" s="8" t="s">
        <v>18360</v>
      </c>
      <c r="C545" s="8" t="s">
        <v>2598</v>
      </c>
      <c r="D545" s="470" t="s">
        <v>4329</v>
      </c>
      <c r="E545" s="470"/>
      <c r="F545" s="49"/>
      <c r="G545" s="49"/>
      <c r="H545" s="49" t="s">
        <v>10593</v>
      </c>
      <c r="I545" s="8" t="s">
        <v>21</v>
      </c>
      <c r="J545" s="8" t="str">
        <f>IF('NB files'!L545&gt;0, "Y", "N")</f>
        <v>N</v>
      </c>
      <c r="K545" s="529"/>
      <c r="L545" s="470"/>
      <c r="M545" s="470" t="s">
        <v>22286</v>
      </c>
      <c r="N545" s="624" t="s">
        <v>461</v>
      </c>
      <c r="O545" s="470"/>
      <c r="P545" s="470"/>
      <c r="Q545" s="524"/>
      <c r="R545" s="83"/>
      <c r="S545" s="8" t="s">
        <v>3390</v>
      </c>
      <c r="T545" s="8" t="s">
        <v>23052</v>
      </c>
      <c r="U545" s="5"/>
      <c r="W545" s="56"/>
    </row>
    <row r="546" spans="1:23" ht="16" customHeight="1">
      <c r="A546" s="8">
        <v>543</v>
      </c>
      <c r="B546" s="8" t="s">
        <v>18360</v>
      </c>
      <c r="C546" s="8" t="s">
        <v>2600</v>
      </c>
      <c r="D546" s="470" t="s">
        <v>4329</v>
      </c>
      <c r="E546" s="470"/>
      <c r="F546" s="49"/>
      <c r="G546" s="49"/>
      <c r="H546" s="49" t="s">
        <v>10594</v>
      </c>
      <c r="I546" s="8" t="s">
        <v>21</v>
      </c>
      <c r="J546" s="8" t="str">
        <f>IF('NB files'!L546&gt;0, "Y", "N")</f>
        <v>N</v>
      </c>
      <c r="K546" s="529"/>
      <c r="L546" s="470"/>
      <c r="M546" s="470" t="s">
        <v>22286</v>
      </c>
      <c r="N546" s="624" t="s">
        <v>461</v>
      </c>
      <c r="O546" s="470"/>
      <c r="P546" s="470"/>
      <c r="Q546" s="524"/>
      <c r="R546" s="83"/>
      <c r="S546" s="8" t="s">
        <v>3390</v>
      </c>
      <c r="T546" s="8" t="s">
        <v>23052</v>
      </c>
      <c r="U546" s="5"/>
      <c r="W546" s="56"/>
    </row>
    <row r="547" spans="1:23" ht="16" customHeight="1">
      <c r="A547" s="8">
        <v>544</v>
      </c>
      <c r="B547" s="8" t="s">
        <v>18360</v>
      </c>
      <c r="C547" s="8" t="s">
        <v>2602</v>
      </c>
      <c r="D547" s="470" t="s">
        <v>4329</v>
      </c>
      <c r="E547" s="470"/>
      <c r="F547" s="49"/>
      <c r="G547" s="49"/>
      <c r="H547" s="49" t="s">
        <v>10595</v>
      </c>
      <c r="I547" s="8" t="s">
        <v>21</v>
      </c>
      <c r="J547" s="8" t="str">
        <f>IF('NB files'!L547&gt;0, "Y", "N")</f>
        <v>N</v>
      </c>
      <c r="K547" s="529"/>
      <c r="L547" s="470"/>
      <c r="M547" s="470" t="s">
        <v>22286</v>
      </c>
      <c r="N547" s="624" t="s">
        <v>459</v>
      </c>
      <c r="O547" s="470"/>
      <c r="P547" s="470"/>
      <c r="Q547" s="524"/>
      <c r="R547" s="83"/>
      <c r="S547" s="8" t="s">
        <v>3390</v>
      </c>
      <c r="T547" s="8" t="s">
        <v>23052</v>
      </c>
      <c r="U547" s="5"/>
      <c r="W547" s="56"/>
    </row>
    <row r="548" spans="1:23" ht="16" customHeight="1">
      <c r="A548" s="8">
        <v>545</v>
      </c>
      <c r="B548" s="8" t="s">
        <v>18360</v>
      </c>
      <c r="C548" s="8" t="s">
        <v>2604</v>
      </c>
      <c r="D548" s="470" t="s">
        <v>4329</v>
      </c>
      <c r="E548" s="470"/>
      <c r="F548" s="49"/>
      <c r="G548" s="49"/>
      <c r="H548" s="49" t="s">
        <v>10596</v>
      </c>
      <c r="I548" s="8" t="s">
        <v>21</v>
      </c>
      <c r="J548" s="8" t="str">
        <f>IF('NB files'!L548&gt;0, "Y", "N")</f>
        <v>N</v>
      </c>
      <c r="K548" s="529"/>
      <c r="L548" s="470"/>
      <c r="M548" s="470" t="s">
        <v>22286</v>
      </c>
      <c r="N548" s="624" t="s">
        <v>472</v>
      </c>
      <c r="O548" s="470"/>
      <c r="P548" s="470"/>
      <c r="Q548" s="524"/>
      <c r="R548" s="83"/>
      <c r="S548" s="8" t="s">
        <v>3390</v>
      </c>
      <c r="T548" s="8" t="s">
        <v>23052</v>
      </c>
      <c r="U548" s="5"/>
      <c r="W548" s="56"/>
    </row>
    <row r="549" spans="1:23" ht="16" customHeight="1">
      <c r="A549" s="8">
        <v>546</v>
      </c>
      <c r="B549" s="8" t="s">
        <v>18360</v>
      </c>
      <c r="C549" s="8" t="s">
        <v>2606</v>
      </c>
      <c r="D549" s="470" t="s">
        <v>4329</v>
      </c>
      <c r="E549" s="470"/>
      <c r="F549" s="49"/>
      <c r="G549" s="49"/>
      <c r="H549" s="49" t="s">
        <v>10597</v>
      </c>
      <c r="I549" s="8" t="s">
        <v>21</v>
      </c>
      <c r="J549" s="8" t="str">
        <f>IF('NB files'!L549&gt;0, "Y", "N")</f>
        <v>N</v>
      </c>
      <c r="K549" s="529"/>
      <c r="L549" s="470"/>
      <c r="M549" s="470" t="s">
        <v>22286</v>
      </c>
      <c r="N549" s="624" t="s">
        <v>461</v>
      </c>
      <c r="O549" s="470"/>
      <c r="P549" s="470"/>
      <c r="Q549" s="524"/>
      <c r="R549" s="83"/>
      <c r="S549" s="8" t="s">
        <v>3390</v>
      </c>
      <c r="T549" s="8" t="s">
        <v>23052</v>
      </c>
      <c r="U549" s="5"/>
      <c r="W549" s="56"/>
    </row>
    <row r="550" spans="1:23" ht="16" customHeight="1">
      <c r="A550" s="8">
        <v>547</v>
      </c>
      <c r="B550" s="8" t="s">
        <v>18360</v>
      </c>
      <c r="C550" s="8" t="s">
        <v>2608</v>
      </c>
      <c r="D550" s="470" t="s">
        <v>4329</v>
      </c>
      <c r="E550" s="470"/>
      <c r="F550" s="49"/>
      <c r="G550" s="49"/>
      <c r="H550" s="49" t="s">
        <v>10598</v>
      </c>
      <c r="I550" s="8" t="s">
        <v>21</v>
      </c>
      <c r="J550" s="8" t="str">
        <f>IF('NB files'!L550&gt;0, "Y", "N")</f>
        <v>N</v>
      </c>
      <c r="K550" s="529"/>
      <c r="L550" s="470"/>
      <c r="M550" s="470" t="s">
        <v>22286</v>
      </c>
      <c r="N550" s="624" t="s">
        <v>9981</v>
      </c>
      <c r="O550" s="470"/>
      <c r="P550" s="470"/>
      <c r="Q550" s="524"/>
      <c r="R550" s="83"/>
      <c r="S550" s="8" t="s">
        <v>3390</v>
      </c>
      <c r="T550" s="8" t="s">
        <v>23052</v>
      </c>
      <c r="U550" s="5"/>
      <c r="W550" s="56"/>
    </row>
    <row r="551" spans="1:23" ht="16" customHeight="1">
      <c r="A551" s="8">
        <v>548</v>
      </c>
      <c r="B551" s="8" t="s">
        <v>18360</v>
      </c>
      <c r="C551" s="8" t="s">
        <v>2610</v>
      </c>
      <c r="D551" s="470" t="s">
        <v>4329</v>
      </c>
      <c r="E551" s="470"/>
      <c r="F551" s="49"/>
      <c r="G551" s="49"/>
      <c r="H551" s="49" t="s">
        <v>10599</v>
      </c>
      <c r="I551" s="8" t="s">
        <v>21</v>
      </c>
      <c r="J551" s="8" t="str">
        <f>IF('NB files'!L551&gt;0, "Y", "N")</f>
        <v>N</v>
      </c>
      <c r="K551" s="529"/>
      <c r="L551" s="470"/>
      <c r="M551" s="470" t="s">
        <v>22286</v>
      </c>
      <c r="N551" s="624" t="s">
        <v>473</v>
      </c>
      <c r="O551" s="470"/>
      <c r="P551" s="470"/>
      <c r="Q551" s="524"/>
      <c r="R551" s="83"/>
      <c r="S551" s="8" t="s">
        <v>3390</v>
      </c>
      <c r="T551" s="8" t="s">
        <v>23052</v>
      </c>
      <c r="U551" s="5"/>
      <c r="W551" s="56"/>
    </row>
    <row r="552" spans="1:23" ht="16" customHeight="1">
      <c r="A552" s="8">
        <v>549</v>
      </c>
      <c r="B552" s="8" t="s">
        <v>18360</v>
      </c>
      <c r="C552" s="8" t="s">
        <v>2612</v>
      </c>
      <c r="D552" s="470" t="s">
        <v>4329</v>
      </c>
      <c r="E552" s="470"/>
      <c r="F552" s="49"/>
      <c r="G552" s="49"/>
      <c r="H552" s="49" t="s">
        <v>10600</v>
      </c>
      <c r="I552" s="8" t="s">
        <v>21</v>
      </c>
      <c r="J552" s="8" t="str">
        <f>IF('NB files'!L552&gt;0, "Y", "N")</f>
        <v>N</v>
      </c>
      <c r="K552" s="529"/>
      <c r="L552" s="470"/>
      <c r="M552" s="470" t="s">
        <v>22286</v>
      </c>
      <c r="N552" s="624" t="s">
        <v>10710</v>
      </c>
      <c r="O552" s="470"/>
      <c r="P552" s="470"/>
      <c r="Q552" s="524"/>
      <c r="R552" s="83"/>
      <c r="S552" s="8" t="s">
        <v>3390</v>
      </c>
      <c r="T552" s="8" t="s">
        <v>23052</v>
      </c>
      <c r="U552" s="5"/>
      <c r="W552" s="56"/>
    </row>
    <row r="553" spans="1:23" ht="16" customHeight="1">
      <c r="A553" s="8">
        <v>550</v>
      </c>
      <c r="B553" s="8" t="s">
        <v>18360</v>
      </c>
      <c r="C553" s="8" t="s">
        <v>2614</v>
      </c>
      <c r="D553" s="470" t="s">
        <v>4329</v>
      </c>
      <c r="E553" s="470"/>
      <c r="F553" s="49"/>
      <c r="G553" s="49"/>
      <c r="H553" s="49" t="s">
        <v>10601</v>
      </c>
      <c r="I553" s="8" t="s">
        <v>21</v>
      </c>
      <c r="J553" s="8" t="str">
        <f>IF('NB files'!L553&gt;0, "Y", "N")</f>
        <v>N</v>
      </c>
      <c r="K553" s="529"/>
      <c r="L553" s="470"/>
      <c r="M553" s="470" t="s">
        <v>22286</v>
      </c>
      <c r="N553" s="624" t="s">
        <v>10710</v>
      </c>
      <c r="O553" s="470"/>
      <c r="P553" s="470"/>
      <c r="Q553" s="524"/>
      <c r="R553" s="83"/>
      <c r="S553" s="8" t="s">
        <v>3390</v>
      </c>
      <c r="T553" s="8" t="s">
        <v>23052</v>
      </c>
      <c r="U553" s="5"/>
      <c r="W553" s="56"/>
    </row>
    <row r="554" spans="1:23" ht="16" customHeight="1">
      <c r="A554" s="8">
        <v>551</v>
      </c>
      <c r="B554" s="8" t="s">
        <v>18360</v>
      </c>
      <c r="C554" s="8" t="s">
        <v>2616</v>
      </c>
      <c r="D554" s="470" t="s">
        <v>4329</v>
      </c>
      <c r="E554" s="470"/>
      <c r="F554" s="49"/>
      <c r="G554" s="49"/>
      <c r="H554" s="49" t="s">
        <v>10602</v>
      </c>
      <c r="I554" s="8" t="s">
        <v>21</v>
      </c>
      <c r="J554" s="8" t="str">
        <f>IF('NB files'!L554&gt;0, "Y", "N")</f>
        <v>N</v>
      </c>
      <c r="K554" s="529"/>
      <c r="L554" s="470"/>
      <c r="M554" s="470" t="s">
        <v>22286</v>
      </c>
      <c r="N554" s="624" t="s">
        <v>461</v>
      </c>
      <c r="O554" s="470"/>
      <c r="P554" s="470"/>
      <c r="Q554" s="524"/>
      <c r="R554" s="83"/>
      <c r="S554" s="8" t="s">
        <v>3390</v>
      </c>
      <c r="T554" s="8" t="s">
        <v>23052</v>
      </c>
      <c r="U554" s="5"/>
      <c r="W554" s="56"/>
    </row>
    <row r="555" spans="1:23" ht="16" customHeight="1">
      <c r="A555" s="8">
        <v>552</v>
      </c>
      <c r="B555" s="8" t="s">
        <v>18360</v>
      </c>
      <c r="C555" s="8" t="s">
        <v>2618</v>
      </c>
      <c r="D555" s="470" t="s">
        <v>4329</v>
      </c>
      <c r="E555" s="470"/>
      <c r="F555" s="49"/>
      <c r="G555" s="49"/>
      <c r="H555" s="49" t="s">
        <v>10603</v>
      </c>
      <c r="I555" s="8" t="s">
        <v>21</v>
      </c>
      <c r="J555" s="8" t="str">
        <f>IF('NB files'!L555&gt;0, "Y", "N")</f>
        <v>N</v>
      </c>
      <c r="K555" s="529"/>
      <c r="L555" s="470"/>
      <c r="M555" s="470" t="s">
        <v>22286</v>
      </c>
      <c r="N555" s="624" t="s">
        <v>472</v>
      </c>
      <c r="O555" s="470"/>
      <c r="P555" s="470"/>
      <c r="Q555" s="524"/>
      <c r="R555" s="83"/>
      <c r="S555" s="8" t="s">
        <v>3390</v>
      </c>
      <c r="T555" s="8" t="s">
        <v>23052</v>
      </c>
      <c r="U555" s="5"/>
      <c r="W555" s="56"/>
    </row>
    <row r="556" spans="1:23" ht="16" customHeight="1">
      <c r="A556" s="8">
        <v>553</v>
      </c>
      <c r="B556" s="8" t="s">
        <v>18360</v>
      </c>
      <c r="C556" s="8" t="s">
        <v>2620</v>
      </c>
      <c r="D556" s="470" t="s">
        <v>4329</v>
      </c>
      <c r="E556" s="470"/>
      <c r="F556" s="49"/>
      <c r="G556" s="49"/>
      <c r="H556" s="49" t="s">
        <v>10604</v>
      </c>
      <c r="I556" s="8" t="s">
        <v>21</v>
      </c>
      <c r="J556" s="8" t="str">
        <f>IF('NB files'!L556&gt;0, "Y", "N")</f>
        <v>N</v>
      </c>
      <c r="K556" s="529"/>
      <c r="L556" s="470"/>
      <c r="M556" s="470" t="s">
        <v>22286</v>
      </c>
      <c r="N556" s="624" t="s">
        <v>10710</v>
      </c>
      <c r="O556" s="470"/>
      <c r="P556" s="470"/>
      <c r="Q556" s="524"/>
      <c r="R556" s="83"/>
      <c r="S556" s="8" t="s">
        <v>3390</v>
      </c>
      <c r="T556" s="8" t="s">
        <v>23052</v>
      </c>
      <c r="U556" s="5"/>
      <c r="W556" s="56"/>
    </row>
    <row r="557" spans="1:23" ht="16" customHeight="1">
      <c r="A557" s="8">
        <v>554</v>
      </c>
      <c r="B557" s="8" t="s">
        <v>18360</v>
      </c>
      <c r="C557" s="8" t="s">
        <v>2622</v>
      </c>
      <c r="D557" s="470" t="s">
        <v>4329</v>
      </c>
      <c r="E557" s="470"/>
      <c r="F557" s="49"/>
      <c r="G557" s="49"/>
      <c r="H557" s="49" t="s">
        <v>10605</v>
      </c>
      <c r="I557" s="8" t="s">
        <v>21</v>
      </c>
      <c r="J557" s="8" t="str">
        <f>IF('NB files'!L557&gt;0, "Y", "N")</f>
        <v>N</v>
      </c>
      <c r="K557" s="529"/>
      <c r="L557" s="470"/>
      <c r="M557" s="470" t="s">
        <v>22286</v>
      </c>
      <c r="N557" s="624"/>
      <c r="O557" s="470"/>
      <c r="P557" s="470"/>
      <c r="Q557" s="524"/>
      <c r="R557" s="83"/>
      <c r="S557" s="8" t="s">
        <v>3390</v>
      </c>
      <c r="T557" s="8" t="s">
        <v>23052</v>
      </c>
      <c r="U557" s="5"/>
      <c r="W557" s="56"/>
    </row>
    <row r="558" spans="1:23" ht="16" customHeight="1">
      <c r="A558" s="8">
        <v>555</v>
      </c>
      <c r="B558" s="8" t="s">
        <v>18360</v>
      </c>
      <c r="C558" s="8" t="s">
        <v>2624</v>
      </c>
      <c r="D558" s="470" t="s">
        <v>4329</v>
      </c>
      <c r="E558" s="470"/>
      <c r="F558" s="49"/>
      <c r="G558" s="49"/>
      <c r="H558" s="49" t="s">
        <v>10606</v>
      </c>
      <c r="I558" s="8" t="s">
        <v>21</v>
      </c>
      <c r="J558" s="8" t="str">
        <f>IF('NB files'!L558&gt;0, "Y", "N")</f>
        <v>N</v>
      </c>
      <c r="K558" s="529"/>
      <c r="L558" s="470"/>
      <c r="M558" s="470" t="s">
        <v>22286</v>
      </c>
      <c r="N558" s="624"/>
      <c r="O558" s="470"/>
      <c r="P558" s="470"/>
      <c r="Q558" s="524"/>
      <c r="R558" s="83"/>
      <c r="S558" s="8" t="s">
        <v>3390</v>
      </c>
      <c r="T558" s="8" t="s">
        <v>23052</v>
      </c>
      <c r="U558" s="5"/>
      <c r="W558" s="56"/>
    </row>
    <row r="559" spans="1:23" ht="16" customHeight="1">
      <c r="A559" s="8">
        <v>556</v>
      </c>
      <c r="B559" s="8" t="s">
        <v>18360</v>
      </c>
      <c r="C559" s="8" t="s">
        <v>2626</v>
      </c>
      <c r="D559" s="470" t="s">
        <v>4329</v>
      </c>
      <c r="E559" s="470"/>
      <c r="F559" s="49"/>
      <c r="G559" s="49"/>
      <c r="H559" s="49" t="s">
        <v>10607</v>
      </c>
      <c r="I559" s="8" t="s">
        <v>21</v>
      </c>
      <c r="J559" s="8" t="str">
        <f>IF('NB files'!L559&gt;0, "Y", "N")</f>
        <v>N</v>
      </c>
      <c r="K559" s="529"/>
      <c r="L559" s="470"/>
      <c r="M559" s="470" t="s">
        <v>22286</v>
      </c>
      <c r="N559" s="624" t="s">
        <v>477</v>
      </c>
      <c r="O559" s="470"/>
      <c r="P559" s="470"/>
      <c r="Q559" s="524"/>
      <c r="R559" s="83"/>
      <c r="S559" s="8" t="s">
        <v>3390</v>
      </c>
      <c r="T559" s="8" t="s">
        <v>23052</v>
      </c>
      <c r="U559" s="5"/>
      <c r="W559" s="56"/>
    </row>
    <row r="560" spans="1:23" ht="16" customHeight="1">
      <c r="A560" s="8">
        <v>557</v>
      </c>
      <c r="B560" s="8" t="s">
        <v>18360</v>
      </c>
      <c r="C560" s="8" t="s">
        <v>2628</v>
      </c>
      <c r="D560" s="470" t="s">
        <v>4329</v>
      </c>
      <c r="E560" s="470"/>
      <c r="F560" s="49"/>
      <c r="G560" s="49"/>
      <c r="H560" s="49" t="s">
        <v>10608</v>
      </c>
      <c r="I560" s="8" t="s">
        <v>21</v>
      </c>
      <c r="J560" s="8" t="str">
        <f>IF('NB files'!L560&gt;0, "Y", "N")</f>
        <v>N</v>
      </c>
      <c r="K560" s="529"/>
      <c r="L560" s="470"/>
      <c r="M560" s="470" t="s">
        <v>22286</v>
      </c>
      <c r="N560" s="624" t="s">
        <v>459</v>
      </c>
      <c r="O560" s="470"/>
      <c r="P560" s="470"/>
      <c r="Q560" s="524"/>
      <c r="R560" s="83"/>
      <c r="S560" s="8" t="s">
        <v>3390</v>
      </c>
      <c r="T560" s="8" t="s">
        <v>23052</v>
      </c>
      <c r="U560" s="5"/>
      <c r="W560" s="56"/>
    </row>
    <row r="561" spans="1:23" ht="16" customHeight="1">
      <c r="A561" s="8">
        <v>558</v>
      </c>
      <c r="B561" s="8" t="s">
        <v>18360</v>
      </c>
      <c r="C561" s="8" t="s">
        <v>2630</v>
      </c>
      <c r="D561" s="470" t="s">
        <v>4329</v>
      </c>
      <c r="E561" s="470"/>
      <c r="F561" s="49"/>
      <c r="G561" s="49"/>
      <c r="H561" s="49" t="s">
        <v>10609</v>
      </c>
      <c r="I561" s="8" t="s">
        <v>21</v>
      </c>
      <c r="J561" s="8" t="str">
        <f>IF('NB files'!L561&gt;0, "Y", "N")</f>
        <v>N</v>
      </c>
      <c r="K561" s="529"/>
      <c r="L561" s="470"/>
      <c r="M561" s="470" t="s">
        <v>22286</v>
      </c>
      <c r="N561" s="624" t="s">
        <v>9981</v>
      </c>
      <c r="O561" s="470"/>
      <c r="P561" s="470"/>
      <c r="Q561" s="524"/>
      <c r="R561" s="83"/>
      <c r="S561" s="8" t="s">
        <v>3390</v>
      </c>
      <c r="T561" s="8" t="s">
        <v>23052</v>
      </c>
      <c r="U561" s="5"/>
      <c r="W561" s="56"/>
    </row>
    <row r="562" spans="1:23" ht="16" customHeight="1">
      <c r="A562" s="8">
        <v>559</v>
      </c>
      <c r="B562" s="8" t="s">
        <v>18360</v>
      </c>
      <c r="C562" s="8" t="s">
        <v>2632</v>
      </c>
      <c r="D562" s="470" t="s">
        <v>4329</v>
      </c>
      <c r="E562" s="470"/>
      <c r="F562" s="49"/>
      <c r="G562" s="49"/>
      <c r="H562" s="49" t="s">
        <v>10610</v>
      </c>
      <c r="I562" s="8" t="s">
        <v>21</v>
      </c>
      <c r="J562" s="8" t="str">
        <f>IF('NB files'!L562&gt;0, "Y", "N")</f>
        <v>N</v>
      </c>
      <c r="K562" s="529"/>
      <c r="L562" s="470"/>
      <c r="M562" s="470" t="s">
        <v>22286</v>
      </c>
      <c r="N562" s="624" t="s">
        <v>10710</v>
      </c>
      <c r="O562" s="470"/>
      <c r="P562" s="470"/>
      <c r="Q562" s="524"/>
      <c r="R562" s="83"/>
      <c r="S562" s="8" t="s">
        <v>3390</v>
      </c>
      <c r="T562" s="8" t="s">
        <v>23052</v>
      </c>
      <c r="U562" s="5"/>
      <c r="W562" s="56"/>
    </row>
    <row r="563" spans="1:23" ht="16" customHeight="1">
      <c r="A563" s="8">
        <v>560</v>
      </c>
      <c r="B563" s="8" t="s">
        <v>18360</v>
      </c>
      <c r="C563" s="8" t="s">
        <v>2634</v>
      </c>
      <c r="D563" s="470" t="s">
        <v>4329</v>
      </c>
      <c r="E563" s="470"/>
      <c r="F563" s="49"/>
      <c r="G563" s="49"/>
      <c r="H563" s="49" t="s">
        <v>10611</v>
      </c>
      <c r="I563" s="8" t="s">
        <v>21</v>
      </c>
      <c r="J563" s="8" t="str">
        <f>IF('NB files'!L563&gt;0, "Y", "N")</f>
        <v>N</v>
      </c>
      <c r="K563" s="529"/>
      <c r="L563" s="470"/>
      <c r="M563" s="470" t="s">
        <v>22286</v>
      </c>
      <c r="N563" s="624" t="s">
        <v>462</v>
      </c>
      <c r="O563" s="470"/>
      <c r="P563" s="470"/>
      <c r="Q563" s="524"/>
      <c r="R563" s="83"/>
      <c r="S563" s="8" t="s">
        <v>3390</v>
      </c>
      <c r="T563" s="8" t="s">
        <v>23052</v>
      </c>
      <c r="U563" s="5"/>
      <c r="W563" s="56"/>
    </row>
    <row r="564" spans="1:23" ht="16" customHeight="1">
      <c r="A564" s="8">
        <v>561</v>
      </c>
      <c r="B564" s="8" t="s">
        <v>18360</v>
      </c>
      <c r="C564" s="8" t="s">
        <v>2636</v>
      </c>
      <c r="D564" s="470" t="s">
        <v>4329</v>
      </c>
      <c r="E564" s="470"/>
      <c r="F564" s="49"/>
      <c r="G564" s="49"/>
      <c r="H564" s="49" t="s">
        <v>10612</v>
      </c>
      <c r="I564" s="8" t="s">
        <v>21</v>
      </c>
      <c r="J564" s="8" t="str">
        <f>IF('NB files'!L564&gt;0, "Y", "N")</f>
        <v>N</v>
      </c>
      <c r="K564" s="529"/>
      <c r="L564" s="470"/>
      <c r="M564" s="470" t="s">
        <v>22286</v>
      </c>
      <c r="N564" s="624" t="s">
        <v>459</v>
      </c>
      <c r="O564" s="470"/>
      <c r="P564" s="470"/>
      <c r="Q564" s="524"/>
      <c r="R564" s="83"/>
      <c r="S564" s="8" t="s">
        <v>3390</v>
      </c>
      <c r="T564" s="8" t="s">
        <v>23052</v>
      </c>
      <c r="U564" s="5"/>
      <c r="W564" s="56"/>
    </row>
    <row r="565" spans="1:23" ht="16" customHeight="1">
      <c r="A565" s="8">
        <v>562</v>
      </c>
      <c r="B565" s="8" t="s">
        <v>18360</v>
      </c>
      <c r="C565" s="8" t="s">
        <v>2638</v>
      </c>
      <c r="D565" s="470" t="s">
        <v>4329</v>
      </c>
      <c r="E565" s="470"/>
      <c r="F565" s="49"/>
      <c r="G565" s="49"/>
      <c r="H565" s="49" t="s">
        <v>10613</v>
      </c>
      <c r="I565" s="8" t="s">
        <v>21</v>
      </c>
      <c r="J565" s="8" t="str">
        <f>IF('NB files'!L565&gt;0, "Y", "N")</f>
        <v>N</v>
      </c>
      <c r="K565" s="529"/>
      <c r="L565" s="470"/>
      <c r="M565" s="470" t="s">
        <v>22286</v>
      </c>
      <c r="N565" s="624" t="s">
        <v>465</v>
      </c>
      <c r="O565" s="470"/>
      <c r="P565" s="470"/>
      <c r="Q565" s="524"/>
      <c r="R565" s="83"/>
      <c r="S565" s="8" t="s">
        <v>3390</v>
      </c>
      <c r="T565" s="8" t="s">
        <v>23052</v>
      </c>
      <c r="U565" s="5"/>
      <c r="W565" s="56"/>
    </row>
    <row r="566" spans="1:23" ht="16" customHeight="1">
      <c r="A566" s="8">
        <v>563</v>
      </c>
      <c r="B566" s="8" t="s">
        <v>18360</v>
      </c>
      <c r="C566" s="8" t="s">
        <v>2640</v>
      </c>
      <c r="D566" s="470" t="s">
        <v>4329</v>
      </c>
      <c r="E566" s="470"/>
      <c r="F566" s="49"/>
      <c r="G566" s="49"/>
      <c r="H566" s="49" t="s">
        <v>10614</v>
      </c>
      <c r="I566" s="8" t="s">
        <v>21</v>
      </c>
      <c r="J566" s="8" t="str">
        <f>IF('NB files'!L566&gt;0, "Y", "N")</f>
        <v>N</v>
      </c>
      <c r="K566" s="529"/>
      <c r="L566" s="470"/>
      <c r="M566" s="470" t="s">
        <v>22286</v>
      </c>
      <c r="N566" s="624" t="s">
        <v>10710</v>
      </c>
      <c r="O566" s="470"/>
      <c r="P566" s="470"/>
      <c r="Q566" s="524"/>
      <c r="R566" s="83"/>
      <c r="S566" s="8" t="s">
        <v>3390</v>
      </c>
      <c r="T566" s="8" t="s">
        <v>23052</v>
      </c>
      <c r="U566" s="5"/>
      <c r="W566" s="56"/>
    </row>
    <row r="567" spans="1:23" ht="16" customHeight="1">
      <c r="A567" s="8">
        <v>564</v>
      </c>
      <c r="B567" s="8" t="s">
        <v>18360</v>
      </c>
      <c r="C567" s="8" t="s">
        <v>2642</v>
      </c>
      <c r="D567" s="470" t="s">
        <v>4329</v>
      </c>
      <c r="E567" s="470"/>
      <c r="F567" s="49"/>
      <c r="G567" s="49"/>
      <c r="H567" s="49" t="s">
        <v>10615</v>
      </c>
      <c r="I567" s="8" t="s">
        <v>21</v>
      </c>
      <c r="J567" s="8" t="str">
        <f>IF('NB files'!L567&gt;0, "Y", "N")</f>
        <v>N</v>
      </c>
      <c r="K567" s="529"/>
      <c r="L567" s="470"/>
      <c r="M567" s="470" t="s">
        <v>22286</v>
      </c>
      <c r="N567" s="624" t="s">
        <v>9981</v>
      </c>
      <c r="O567" s="470"/>
      <c r="P567" s="470"/>
      <c r="Q567" s="524"/>
      <c r="R567" s="83"/>
      <c r="S567" s="8" t="s">
        <v>3390</v>
      </c>
      <c r="T567" s="8" t="s">
        <v>23052</v>
      </c>
      <c r="U567" s="5"/>
      <c r="W567" s="56"/>
    </row>
    <row r="568" spans="1:23" ht="16" customHeight="1">
      <c r="A568" s="8">
        <v>565</v>
      </c>
      <c r="B568" s="8" t="s">
        <v>18360</v>
      </c>
      <c r="C568" s="8" t="s">
        <v>2644</v>
      </c>
      <c r="D568" s="470" t="s">
        <v>4329</v>
      </c>
      <c r="E568" s="470"/>
      <c r="F568" s="49"/>
      <c r="G568" s="49"/>
      <c r="H568" s="49" t="s">
        <v>10616</v>
      </c>
      <c r="I568" s="8" t="s">
        <v>21</v>
      </c>
      <c r="J568" s="8" t="str">
        <f>IF('NB files'!L568&gt;0, "Y", "N")</f>
        <v>N</v>
      </c>
      <c r="K568" s="529"/>
      <c r="L568" s="470"/>
      <c r="M568" s="470" t="s">
        <v>22286</v>
      </c>
      <c r="N568" s="624" t="s">
        <v>473</v>
      </c>
      <c r="O568" s="470"/>
      <c r="P568" s="470"/>
      <c r="Q568" s="524"/>
      <c r="R568" s="83"/>
      <c r="S568" s="8" t="s">
        <v>3390</v>
      </c>
      <c r="T568" s="8" t="s">
        <v>23052</v>
      </c>
      <c r="U568" s="5"/>
      <c r="W568" s="56"/>
    </row>
    <row r="569" spans="1:23" ht="16" customHeight="1">
      <c r="A569" s="8">
        <v>566</v>
      </c>
      <c r="B569" s="8" t="s">
        <v>18360</v>
      </c>
      <c r="C569" s="8" t="s">
        <v>2646</v>
      </c>
      <c r="D569" s="470" t="s">
        <v>4329</v>
      </c>
      <c r="E569" s="470"/>
      <c r="F569" s="49"/>
      <c r="G569" s="49"/>
      <c r="H569" s="49" t="s">
        <v>10617</v>
      </c>
      <c r="I569" s="8" t="s">
        <v>21</v>
      </c>
      <c r="J569" s="8" t="str">
        <f>IF('NB files'!L569&gt;0, "Y", "N")</f>
        <v>N</v>
      </c>
      <c r="K569" s="529"/>
      <c r="L569" s="470"/>
      <c r="M569" s="470" t="s">
        <v>22286</v>
      </c>
      <c r="N569" s="624" t="s">
        <v>457</v>
      </c>
      <c r="O569" s="470"/>
      <c r="P569" s="470"/>
      <c r="Q569" s="524"/>
      <c r="R569" s="83"/>
      <c r="S569" s="8" t="s">
        <v>3390</v>
      </c>
      <c r="T569" s="8" t="s">
        <v>23052</v>
      </c>
      <c r="U569" s="5"/>
      <c r="W569" s="56"/>
    </row>
    <row r="570" spans="1:23" ht="16" customHeight="1">
      <c r="A570" s="8">
        <v>567</v>
      </c>
      <c r="B570" s="8" t="s">
        <v>18360</v>
      </c>
      <c r="C570" s="8" t="s">
        <v>2648</v>
      </c>
      <c r="D570" s="470" t="s">
        <v>4329</v>
      </c>
      <c r="E570" s="470"/>
      <c r="F570" s="49"/>
      <c r="G570" s="49"/>
      <c r="H570" s="49" t="s">
        <v>10618</v>
      </c>
      <c r="I570" s="8" t="s">
        <v>21</v>
      </c>
      <c r="J570" s="8" t="str">
        <f>IF('NB files'!L570&gt;0, "Y", "N")</f>
        <v>N</v>
      </c>
      <c r="K570" s="529"/>
      <c r="L570" s="470"/>
      <c r="M570" s="470" t="s">
        <v>22286</v>
      </c>
      <c r="N570" s="624" t="s">
        <v>9995</v>
      </c>
      <c r="O570" s="470"/>
      <c r="P570" s="470"/>
      <c r="Q570" s="524"/>
      <c r="R570" s="83"/>
      <c r="S570" s="8" t="s">
        <v>3390</v>
      </c>
      <c r="T570" s="8" t="s">
        <v>23052</v>
      </c>
      <c r="U570" s="5"/>
      <c r="W570" s="56"/>
    </row>
    <row r="571" spans="1:23" ht="16" customHeight="1">
      <c r="A571" s="8">
        <v>568</v>
      </c>
      <c r="B571" s="8" t="s">
        <v>18360</v>
      </c>
      <c r="C571" s="8" t="s">
        <v>2650</v>
      </c>
      <c r="D571" s="470" t="s">
        <v>4329</v>
      </c>
      <c r="E571" s="470"/>
      <c r="F571" s="49"/>
      <c r="G571" s="49"/>
      <c r="H571" s="49" t="s">
        <v>10619</v>
      </c>
      <c r="I571" s="8" t="s">
        <v>21</v>
      </c>
      <c r="J571" s="8" t="str">
        <f>IF('NB files'!L571&gt;0, "Y", "N")</f>
        <v>N</v>
      </c>
      <c r="K571" s="529"/>
      <c r="L571" s="470"/>
      <c r="M571" s="470" t="s">
        <v>22286</v>
      </c>
      <c r="N571" s="624" t="s">
        <v>472</v>
      </c>
      <c r="O571" s="470"/>
      <c r="P571" s="470"/>
      <c r="Q571" s="524"/>
      <c r="R571" s="83"/>
      <c r="S571" s="8" t="s">
        <v>3390</v>
      </c>
      <c r="T571" s="8" t="s">
        <v>23052</v>
      </c>
      <c r="U571" s="5"/>
      <c r="W571" s="56"/>
    </row>
    <row r="572" spans="1:23" ht="16" customHeight="1">
      <c r="A572" s="8">
        <v>569</v>
      </c>
      <c r="B572" s="8" t="s">
        <v>18360</v>
      </c>
      <c r="C572" s="8" t="s">
        <v>2652</v>
      </c>
      <c r="D572" s="470" t="s">
        <v>4329</v>
      </c>
      <c r="E572" s="470"/>
      <c r="F572" s="49"/>
      <c r="G572" s="49"/>
      <c r="H572" s="49" t="s">
        <v>10620</v>
      </c>
      <c r="I572" s="8" t="s">
        <v>21</v>
      </c>
      <c r="J572" s="8" t="str">
        <f>IF('NB files'!L572&gt;0, "Y", "N")</f>
        <v>N</v>
      </c>
      <c r="K572" s="529"/>
      <c r="L572" s="470"/>
      <c r="M572" s="470" t="s">
        <v>22286</v>
      </c>
      <c r="N572" s="624" t="s">
        <v>9981</v>
      </c>
      <c r="O572" s="470"/>
      <c r="P572" s="470"/>
      <c r="Q572" s="524"/>
      <c r="R572" s="83"/>
      <c r="S572" s="8" t="s">
        <v>3390</v>
      </c>
      <c r="T572" s="8" t="s">
        <v>23052</v>
      </c>
      <c r="U572" s="5"/>
      <c r="W572" s="56"/>
    </row>
    <row r="573" spans="1:23" ht="16" customHeight="1">
      <c r="A573" s="8">
        <v>570</v>
      </c>
      <c r="B573" s="8" t="s">
        <v>18360</v>
      </c>
      <c r="C573" s="8" t="s">
        <v>2654</v>
      </c>
      <c r="D573" s="470" t="s">
        <v>4329</v>
      </c>
      <c r="E573" s="470"/>
      <c r="F573" s="49"/>
      <c r="G573" s="49"/>
      <c r="H573" s="49" t="s">
        <v>10621</v>
      </c>
      <c r="I573" s="8" t="s">
        <v>21</v>
      </c>
      <c r="J573" s="8" t="str">
        <f>IF('NB files'!L573&gt;0, "Y", "N")</f>
        <v>N</v>
      </c>
      <c r="K573" s="529"/>
      <c r="L573" s="470"/>
      <c r="M573" s="470" t="s">
        <v>22286</v>
      </c>
      <c r="N573" s="624" t="s">
        <v>459</v>
      </c>
      <c r="O573" s="470"/>
      <c r="P573" s="470"/>
      <c r="Q573" s="524"/>
      <c r="R573" s="83"/>
      <c r="S573" s="8" t="s">
        <v>3390</v>
      </c>
      <c r="T573" s="8" t="s">
        <v>23052</v>
      </c>
      <c r="U573" s="5"/>
      <c r="W573" s="56"/>
    </row>
    <row r="574" spans="1:23" ht="16" customHeight="1">
      <c r="A574" s="8">
        <v>571</v>
      </c>
      <c r="B574" s="8" t="s">
        <v>18360</v>
      </c>
      <c r="C574" s="8" t="s">
        <v>2656</v>
      </c>
      <c r="D574" s="470" t="s">
        <v>4329</v>
      </c>
      <c r="E574" s="470"/>
      <c r="F574" s="49"/>
      <c r="G574" s="49"/>
      <c r="H574" s="49" t="s">
        <v>10622</v>
      </c>
      <c r="I574" s="8" t="s">
        <v>21</v>
      </c>
      <c r="J574" s="8" t="str">
        <f>IF('NB files'!L574&gt;0, "Y", "N")</f>
        <v>N</v>
      </c>
      <c r="K574" s="529"/>
      <c r="L574" s="470"/>
      <c r="M574" s="470" t="s">
        <v>22286</v>
      </c>
      <c r="N574" s="624" t="s">
        <v>9995</v>
      </c>
      <c r="O574" s="470"/>
      <c r="P574" s="470"/>
      <c r="Q574" s="524"/>
      <c r="R574" s="83"/>
      <c r="S574" s="8" t="s">
        <v>3390</v>
      </c>
      <c r="T574" s="8" t="s">
        <v>23052</v>
      </c>
      <c r="U574" s="5"/>
      <c r="W574" s="56"/>
    </row>
    <row r="575" spans="1:23" ht="16" customHeight="1">
      <c r="A575" s="8">
        <v>572</v>
      </c>
      <c r="B575" s="8" t="s">
        <v>18360</v>
      </c>
      <c r="C575" s="8" t="s">
        <v>2658</v>
      </c>
      <c r="D575" s="470" t="s">
        <v>4329</v>
      </c>
      <c r="E575" s="470"/>
      <c r="F575" s="49"/>
      <c r="G575" s="49"/>
      <c r="H575" s="49" t="s">
        <v>10623</v>
      </c>
      <c r="I575" s="8" t="s">
        <v>21</v>
      </c>
      <c r="J575" s="8" t="str">
        <f>IF('NB files'!L575&gt;0, "Y", "N")</f>
        <v>N</v>
      </c>
      <c r="K575" s="529"/>
      <c r="L575" s="470"/>
      <c r="M575" s="470" t="s">
        <v>22286</v>
      </c>
      <c r="N575" s="624" t="s">
        <v>461</v>
      </c>
      <c r="O575" s="470"/>
      <c r="P575" s="470"/>
      <c r="Q575" s="524"/>
      <c r="R575" s="83"/>
      <c r="S575" s="8" t="s">
        <v>3390</v>
      </c>
      <c r="T575" s="8" t="s">
        <v>23052</v>
      </c>
      <c r="U575" s="5"/>
      <c r="W575" s="56"/>
    </row>
    <row r="576" spans="1:23" ht="16" customHeight="1">
      <c r="A576" s="8">
        <v>573</v>
      </c>
      <c r="B576" s="8" t="s">
        <v>18360</v>
      </c>
      <c r="C576" s="8" t="s">
        <v>2660</v>
      </c>
      <c r="D576" s="470" t="s">
        <v>4329</v>
      </c>
      <c r="E576" s="470"/>
      <c r="F576" s="49"/>
      <c r="G576" s="49"/>
      <c r="H576" s="49" t="s">
        <v>10624</v>
      </c>
      <c r="I576" s="8" t="s">
        <v>21</v>
      </c>
      <c r="J576" s="8" t="str">
        <f>IF('NB files'!L576&gt;0, "Y", "N")</f>
        <v>N</v>
      </c>
      <c r="K576" s="529"/>
      <c r="L576" s="470"/>
      <c r="M576" s="470" t="s">
        <v>22286</v>
      </c>
      <c r="N576" s="624" t="s">
        <v>461</v>
      </c>
      <c r="O576" s="470"/>
      <c r="P576" s="470"/>
      <c r="Q576" s="524"/>
      <c r="R576" s="83"/>
      <c r="S576" s="8" t="s">
        <v>3390</v>
      </c>
      <c r="T576" s="8" t="s">
        <v>23052</v>
      </c>
      <c r="U576" s="5"/>
      <c r="W576" s="56"/>
    </row>
    <row r="577" spans="1:23" ht="16" customHeight="1">
      <c r="A577" s="8">
        <v>574</v>
      </c>
      <c r="B577" s="8" t="s">
        <v>18360</v>
      </c>
      <c r="C577" s="8" t="s">
        <v>2662</v>
      </c>
      <c r="D577" s="470" t="s">
        <v>4329</v>
      </c>
      <c r="E577" s="470"/>
      <c r="F577" s="49"/>
      <c r="G577" s="49"/>
      <c r="H577" s="49" t="s">
        <v>10625</v>
      </c>
      <c r="I577" s="8" t="s">
        <v>21</v>
      </c>
      <c r="J577" s="8" t="str">
        <f>IF('NB files'!L577&gt;0, "Y", "N")</f>
        <v>N</v>
      </c>
      <c r="K577" s="529"/>
      <c r="L577" s="470"/>
      <c r="M577" s="470" t="s">
        <v>22286</v>
      </c>
      <c r="N577" s="624" t="s">
        <v>472</v>
      </c>
      <c r="O577" s="470"/>
      <c r="P577" s="470"/>
      <c r="Q577" s="524"/>
      <c r="R577" s="83"/>
      <c r="S577" s="8" t="s">
        <v>3390</v>
      </c>
      <c r="T577" s="8" t="s">
        <v>23052</v>
      </c>
      <c r="U577" s="5"/>
      <c r="W577" s="56"/>
    </row>
    <row r="578" spans="1:23" ht="16" customHeight="1">
      <c r="A578" s="8">
        <v>575</v>
      </c>
      <c r="B578" s="8" t="s">
        <v>18360</v>
      </c>
      <c r="C578" s="8" t="s">
        <v>2664</v>
      </c>
      <c r="D578" s="470" t="s">
        <v>4329</v>
      </c>
      <c r="E578" s="470"/>
      <c r="F578" s="49"/>
      <c r="G578" s="49"/>
      <c r="H578" s="49" t="s">
        <v>10626</v>
      </c>
      <c r="I578" s="8" t="s">
        <v>21</v>
      </c>
      <c r="J578" s="8" t="str">
        <f>IF('NB files'!L578&gt;0, "Y", "N")</f>
        <v>N</v>
      </c>
      <c r="K578" s="529"/>
      <c r="L578" s="470"/>
      <c r="M578" s="470" t="s">
        <v>22286</v>
      </c>
      <c r="N578" s="624" t="s">
        <v>461</v>
      </c>
      <c r="O578" s="470"/>
      <c r="P578" s="470"/>
      <c r="Q578" s="524"/>
      <c r="R578" s="83"/>
      <c r="S578" s="8" t="s">
        <v>3390</v>
      </c>
      <c r="T578" s="8" t="s">
        <v>23052</v>
      </c>
      <c r="U578" s="5"/>
      <c r="W578" s="56"/>
    </row>
    <row r="579" spans="1:23" ht="16" customHeight="1">
      <c r="A579" s="8">
        <v>576</v>
      </c>
      <c r="B579" s="8" t="s">
        <v>18360</v>
      </c>
      <c r="C579" s="8" t="s">
        <v>2666</v>
      </c>
      <c r="D579" s="470" t="s">
        <v>4329</v>
      </c>
      <c r="E579" s="470"/>
      <c r="F579" s="49"/>
      <c r="G579" s="49"/>
      <c r="H579" s="49" t="s">
        <v>10627</v>
      </c>
      <c r="I579" s="8" t="s">
        <v>21</v>
      </c>
      <c r="J579" s="8" t="str">
        <f>IF('NB files'!L579&gt;0, "Y", "N")</f>
        <v>N</v>
      </c>
      <c r="K579" s="529"/>
      <c r="L579" s="470"/>
      <c r="M579" s="470" t="s">
        <v>22286</v>
      </c>
      <c r="N579" s="624" t="s">
        <v>459</v>
      </c>
      <c r="O579" s="470"/>
      <c r="P579" s="470"/>
      <c r="Q579" s="524"/>
      <c r="R579" s="83"/>
      <c r="S579" s="8" t="s">
        <v>3390</v>
      </c>
      <c r="T579" s="8" t="s">
        <v>23052</v>
      </c>
      <c r="U579" s="5"/>
      <c r="W579" s="56"/>
    </row>
    <row r="580" spans="1:23" ht="16" customHeight="1">
      <c r="A580" s="8">
        <v>577</v>
      </c>
      <c r="B580" s="8" t="s">
        <v>18360</v>
      </c>
      <c r="C580" s="8" t="s">
        <v>2668</v>
      </c>
      <c r="D580" s="470" t="s">
        <v>4329</v>
      </c>
      <c r="E580" s="470"/>
      <c r="F580" s="49"/>
      <c r="G580" s="49"/>
      <c r="H580" s="49" t="s">
        <v>10628</v>
      </c>
      <c r="I580" s="8" t="s">
        <v>21</v>
      </c>
      <c r="J580" s="8" t="str">
        <f>IF('NB files'!L580&gt;0, "Y", "N")</f>
        <v>N</v>
      </c>
      <c r="K580" s="529"/>
      <c r="L580" s="470"/>
      <c r="M580" s="470" t="s">
        <v>22286</v>
      </c>
      <c r="N580" s="624" t="s">
        <v>10804</v>
      </c>
      <c r="O580" s="470"/>
      <c r="P580" s="470"/>
      <c r="Q580" s="524"/>
      <c r="R580" s="83"/>
      <c r="S580" s="8" t="s">
        <v>3390</v>
      </c>
      <c r="T580" s="8" t="s">
        <v>23052</v>
      </c>
      <c r="U580" s="5"/>
      <c r="W580" s="56"/>
    </row>
    <row r="581" spans="1:23" ht="16" customHeight="1">
      <c r="A581" s="8">
        <v>578</v>
      </c>
      <c r="B581" s="8" t="s">
        <v>18360</v>
      </c>
      <c r="C581" s="8" t="s">
        <v>2670</v>
      </c>
      <c r="D581" s="470" t="s">
        <v>4329</v>
      </c>
      <c r="E581" s="470"/>
      <c r="F581" s="49"/>
      <c r="G581" s="49"/>
      <c r="H581" s="49" t="s">
        <v>10629</v>
      </c>
      <c r="I581" s="8" t="s">
        <v>21</v>
      </c>
      <c r="J581" s="8" t="str">
        <f>IF('NB files'!L581&gt;0, "Y", "N")</f>
        <v>N</v>
      </c>
      <c r="K581" s="529"/>
      <c r="L581" s="470"/>
      <c r="M581" s="470" t="s">
        <v>22286</v>
      </c>
      <c r="N581" s="624" t="s">
        <v>475</v>
      </c>
      <c r="O581" s="470"/>
      <c r="P581" s="470"/>
      <c r="Q581" s="524"/>
      <c r="R581" s="83"/>
      <c r="S581" s="8" t="s">
        <v>3390</v>
      </c>
      <c r="T581" s="8" t="s">
        <v>23052</v>
      </c>
      <c r="U581" s="5"/>
      <c r="W581" s="56"/>
    </row>
    <row r="582" spans="1:23" ht="16" customHeight="1">
      <c r="A582" s="8">
        <v>579</v>
      </c>
      <c r="B582" s="8" t="s">
        <v>18360</v>
      </c>
      <c r="C582" s="8" t="s">
        <v>2672</v>
      </c>
      <c r="D582" s="470" t="s">
        <v>4329</v>
      </c>
      <c r="E582" s="470"/>
      <c r="F582" s="49"/>
      <c r="G582" s="49"/>
      <c r="H582" s="49" t="s">
        <v>10630</v>
      </c>
      <c r="I582" s="8" t="s">
        <v>21</v>
      </c>
      <c r="J582" s="8" t="str">
        <f>IF('NB files'!L582&gt;0, "Y", "N")</f>
        <v>N</v>
      </c>
      <c r="K582" s="529"/>
      <c r="L582" s="470"/>
      <c r="M582" s="470" t="s">
        <v>22286</v>
      </c>
      <c r="N582" s="624" t="s">
        <v>465</v>
      </c>
      <c r="O582" s="470"/>
      <c r="P582" s="470"/>
      <c r="Q582" s="524"/>
      <c r="R582" s="83"/>
      <c r="S582" s="8" t="s">
        <v>3390</v>
      </c>
      <c r="T582" s="8" t="s">
        <v>23052</v>
      </c>
      <c r="U582" s="5"/>
      <c r="W582" s="56"/>
    </row>
    <row r="583" spans="1:23" ht="16" customHeight="1">
      <c r="A583" s="8">
        <v>580</v>
      </c>
      <c r="B583" s="8" t="s">
        <v>18360</v>
      </c>
      <c r="C583" s="8" t="s">
        <v>2674</v>
      </c>
      <c r="D583" s="470" t="s">
        <v>4329</v>
      </c>
      <c r="E583" s="470"/>
      <c r="F583" s="49"/>
      <c r="G583" s="49"/>
      <c r="H583" s="49" t="s">
        <v>10631</v>
      </c>
      <c r="I583" s="8" t="s">
        <v>21</v>
      </c>
      <c r="J583" s="8" t="str">
        <f>IF('NB files'!L583&gt;0, "Y", "N")</f>
        <v>N</v>
      </c>
      <c r="K583" s="529"/>
      <c r="L583" s="470"/>
      <c r="M583" s="470" t="s">
        <v>22286</v>
      </c>
      <c r="N583" s="624" t="s">
        <v>9995</v>
      </c>
      <c r="O583" s="470"/>
      <c r="P583" s="470"/>
      <c r="Q583" s="524"/>
      <c r="R583" s="83"/>
      <c r="S583" s="8" t="s">
        <v>3390</v>
      </c>
      <c r="T583" s="8" t="s">
        <v>23052</v>
      </c>
      <c r="U583" s="5"/>
      <c r="W583" s="56"/>
    </row>
    <row r="584" spans="1:23" ht="16" customHeight="1">
      <c r="A584" s="8">
        <v>581</v>
      </c>
      <c r="B584" s="8" t="s">
        <v>18360</v>
      </c>
      <c r="C584" s="8" t="s">
        <v>2676</v>
      </c>
      <c r="D584" s="470" t="s">
        <v>4329</v>
      </c>
      <c r="E584" s="470"/>
      <c r="F584" s="49"/>
      <c r="G584" s="49"/>
      <c r="H584" s="49" t="s">
        <v>10632</v>
      </c>
      <c r="I584" s="8" t="s">
        <v>21</v>
      </c>
      <c r="J584" s="8" t="str">
        <f>IF('NB files'!L584&gt;0, "Y", "N")</f>
        <v>N</v>
      </c>
      <c r="K584" s="529"/>
      <c r="L584" s="470"/>
      <c r="M584" s="470" t="s">
        <v>22286</v>
      </c>
      <c r="N584" s="624" t="s">
        <v>10031</v>
      </c>
      <c r="O584" s="470"/>
      <c r="P584" s="470"/>
      <c r="Q584" s="524"/>
      <c r="R584" s="83"/>
      <c r="S584" s="8" t="s">
        <v>3390</v>
      </c>
      <c r="T584" s="8" t="s">
        <v>23052</v>
      </c>
      <c r="U584" s="5"/>
      <c r="W584" s="56"/>
    </row>
    <row r="585" spans="1:23" ht="16" customHeight="1">
      <c r="A585" s="8">
        <v>582</v>
      </c>
      <c r="B585" s="8" t="s">
        <v>18360</v>
      </c>
      <c r="C585" s="8" t="s">
        <v>2678</v>
      </c>
      <c r="D585" s="470" t="s">
        <v>4329</v>
      </c>
      <c r="E585" s="470"/>
      <c r="F585" s="49"/>
      <c r="G585" s="49"/>
      <c r="H585" s="49" t="s">
        <v>10633</v>
      </c>
      <c r="I585" s="8" t="s">
        <v>21</v>
      </c>
      <c r="J585" s="8" t="str">
        <f>IF('NB files'!L585&gt;0, "Y", "N")</f>
        <v>N</v>
      </c>
      <c r="K585" s="529"/>
      <c r="L585" s="470"/>
      <c r="M585" s="470" t="s">
        <v>22286</v>
      </c>
      <c r="N585" s="624" t="s">
        <v>461</v>
      </c>
      <c r="O585" s="470"/>
      <c r="P585" s="470"/>
      <c r="Q585" s="524"/>
      <c r="R585" s="83"/>
      <c r="S585" s="8" t="s">
        <v>3390</v>
      </c>
      <c r="T585" s="8" t="s">
        <v>23052</v>
      </c>
      <c r="U585" s="5"/>
      <c r="W585" s="56"/>
    </row>
    <row r="586" spans="1:23" ht="16" customHeight="1">
      <c r="A586" s="8">
        <v>583</v>
      </c>
      <c r="B586" s="8" t="s">
        <v>18360</v>
      </c>
      <c r="C586" s="8" t="s">
        <v>2680</v>
      </c>
      <c r="D586" s="470" t="s">
        <v>4329</v>
      </c>
      <c r="E586" s="470"/>
      <c r="F586" s="49"/>
      <c r="G586" s="49"/>
      <c r="H586" s="49" t="s">
        <v>10634</v>
      </c>
      <c r="I586" s="8" t="s">
        <v>21</v>
      </c>
      <c r="J586" s="8" t="str">
        <f>IF('NB files'!L586&gt;0, "Y", "N")</f>
        <v>N</v>
      </c>
      <c r="K586" s="529"/>
      <c r="L586" s="470"/>
      <c r="M586" s="470" t="s">
        <v>22286</v>
      </c>
      <c r="N586" s="624"/>
      <c r="O586" s="470"/>
      <c r="P586" s="470"/>
      <c r="Q586" s="524"/>
      <c r="R586" s="83"/>
      <c r="S586" s="8" t="s">
        <v>3390</v>
      </c>
      <c r="T586" s="8" t="s">
        <v>23052</v>
      </c>
      <c r="U586" s="5"/>
      <c r="W586" s="56"/>
    </row>
    <row r="587" spans="1:23" ht="16" customHeight="1">
      <c r="A587" s="8">
        <v>584</v>
      </c>
      <c r="B587" s="8" t="s">
        <v>18360</v>
      </c>
      <c r="C587" s="8" t="s">
        <v>2682</v>
      </c>
      <c r="D587" s="470" t="s">
        <v>4329</v>
      </c>
      <c r="E587" s="470"/>
      <c r="F587" s="49"/>
      <c r="G587" s="49"/>
      <c r="H587" s="49" t="s">
        <v>10635</v>
      </c>
      <c r="I587" s="8" t="s">
        <v>21</v>
      </c>
      <c r="J587" s="8" t="str">
        <f>IF('NB files'!L587&gt;0, "Y", "N")</f>
        <v>N</v>
      </c>
      <c r="K587" s="529"/>
      <c r="L587" s="470"/>
      <c r="M587" s="470" t="s">
        <v>22286</v>
      </c>
      <c r="N587" s="624" t="s">
        <v>473</v>
      </c>
      <c r="O587" s="470"/>
      <c r="P587" s="470"/>
      <c r="Q587" s="524"/>
      <c r="R587" s="83"/>
      <c r="S587" s="8" t="s">
        <v>3390</v>
      </c>
      <c r="T587" s="8" t="s">
        <v>23052</v>
      </c>
      <c r="U587" s="5"/>
      <c r="W587" s="56"/>
    </row>
    <row r="588" spans="1:23" ht="16" customHeight="1">
      <c r="A588" s="8">
        <v>585</v>
      </c>
      <c r="B588" s="8" t="s">
        <v>18360</v>
      </c>
      <c r="C588" s="8" t="s">
        <v>2684</v>
      </c>
      <c r="D588" s="470" t="s">
        <v>4329</v>
      </c>
      <c r="E588" s="470"/>
      <c r="F588" s="49"/>
      <c r="G588" s="49"/>
      <c r="H588" s="49" t="s">
        <v>10636</v>
      </c>
      <c r="I588" s="8" t="s">
        <v>21</v>
      </c>
      <c r="J588" s="8" t="str">
        <f>IF('NB files'!L588&gt;0, "Y", "N")</f>
        <v>N</v>
      </c>
      <c r="K588" s="529"/>
      <c r="L588" s="470"/>
      <c r="M588" s="470" t="s">
        <v>22286</v>
      </c>
      <c r="N588" s="624" t="s">
        <v>472</v>
      </c>
      <c r="O588" s="470"/>
      <c r="P588" s="470"/>
      <c r="Q588" s="524"/>
      <c r="R588" s="83"/>
      <c r="S588" s="8" t="s">
        <v>3390</v>
      </c>
      <c r="T588" s="8" t="s">
        <v>23052</v>
      </c>
      <c r="U588" s="5"/>
      <c r="W588" s="56"/>
    </row>
    <row r="589" spans="1:23" ht="16" customHeight="1">
      <c r="A589" s="8">
        <v>586</v>
      </c>
      <c r="B589" s="8" t="s">
        <v>18360</v>
      </c>
      <c r="C589" s="8" t="s">
        <v>2686</v>
      </c>
      <c r="D589" s="470" t="s">
        <v>4329</v>
      </c>
      <c r="E589" s="470"/>
      <c r="F589" s="49"/>
      <c r="G589" s="49"/>
      <c r="H589" s="49" t="s">
        <v>10637</v>
      </c>
      <c r="I589" s="8" t="s">
        <v>21</v>
      </c>
      <c r="J589" s="8" t="str">
        <f>IF('NB files'!L589&gt;0, "Y", "N")</f>
        <v>N</v>
      </c>
      <c r="K589" s="529"/>
      <c r="L589" s="470"/>
      <c r="M589" s="470" t="s">
        <v>22286</v>
      </c>
      <c r="N589" s="624" t="s">
        <v>461</v>
      </c>
      <c r="O589" s="470"/>
      <c r="P589" s="470"/>
      <c r="Q589" s="524"/>
      <c r="R589" s="83"/>
      <c r="S589" s="8" t="s">
        <v>3390</v>
      </c>
      <c r="T589" s="8" t="s">
        <v>23052</v>
      </c>
      <c r="U589" s="5"/>
      <c r="W589" s="56"/>
    </row>
    <row r="590" spans="1:23" ht="16" customHeight="1">
      <c r="A590" s="8">
        <v>587</v>
      </c>
      <c r="B590" s="8" t="s">
        <v>18360</v>
      </c>
      <c r="C590" s="8" t="s">
        <v>2688</v>
      </c>
      <c r="D590" s="470" t="s">
        <v>4329</v>
      </c>
      <c r="E590" s="470"/>
      <c r="F590" s="49"/>
      <c r="G590" s="49"/>
      <c r="H590" s="49" t="s">
        <v>10638</v>
      </c>
      <c r="I590" s="8" t="s">
        <v>21</v>
      </c>
      <c r="J590" s="8" t="str">
        <f>IF('NB files'!L590&gt;0, "Y", "N")</f>
        <v>N</v>
      </c>
      <c r="K590" s="529"/>
      <c r="L590" s="470"/>
      <c r="M590" s="470" t="s">
        <v>22286</v>
      </c>
      <c r="N590" s="624" t="s">
        <v>461</v>
      </c>
      <c r="O590" s="470"/>
      <c r="P590" s="470"/>
      <c r="Q590" s="524"/>
      <c r="R590" s="83"/>
      <c r="S590" s="8" t="s">
        <v>3390</v>
      </c>
      <c r="T590" s="8" t="s">
        <v>23052</v>
      </c>
      <c r="U590" s="5"/>
      <c r="W590" s="56"/>
    </row>
    <row r="591" spans="1:23" ht="16" customHeight="1">
      <c r="A591" s="8">
        <v>588</v>
      </c>
      <c r="B591" s="8" t="s">
        <v>18360</v>
      </c>
      <c r="C591" s="8" t="s">
        <v>2690</v>
      </c>
      <c r="D591" s="470" t="s">
        <v>4329</v>
      </c>
      <c r="E591" s="470"/>
      <c r="F591" s="49"/>
      <c r="G591" s="49"/>
      <c r="H591" s="49" t="s">
        <v>10639</v>
      </c>
      <c r="I591" s="8" t="s">
        <v>21</v>
      </c>
      <c r="J591" s="8" t="str">
        <f>IF('NB files'!L591&gt;0, "Y", "N")</f>
        <v>N</v>
      </c>
      <c r="K591" s="529"/>
      <c r="L591" s="470"/>
      <c r="M591" s="470" t="s">
        <v>22286</v>
      </c>
      <c r="N591" s="624" t="s">
        <v>9987</v>
      </c>
      <c r="O591" s="470"/>
      <c r="P591" s="470"/>
      <c r="Q591" s="524"/>
      <c r="R591" s="83"/>
      <c r="S591" s="8" t="s">
        <v>3390</v>
      </c>
      <c r="T591" s="8" t="s">
        <v>23052</v>
      </c>
      <c r="U591" s="5"/>
      <c r="W591" s="56"/>
    </row>
    <row r="592" spans="1:23" ht="16" customHeight="1">
      <c r="A592" s="8">
        <v>589</v>
      </c>
      <c r="B592" s="8" t="s">
        <v>18360</v>
      </c>
      <c r="C592" s="8" t="s">
        <v>2692</v>
      </c>
      <c r="D592" s="470" t="s">
        <v>4329</v>
      </c>
      <c r="E592" s="470"/>
      <c r="F592" s="49"/>
      <c r="G592" s="49"/>
      <c r="H592" s="49" t="s">
        <v>10640</v>
      </c>
      <c r="I592" s="8" t="s">
        <v>21</v>
      </c>
      <c r="J592" s="8" t="str">
        <f>IF('NB files'!L592&gt;0, "Y", "N")</f>
        <v>N</v>
      </c>
      <c r="K592" s="529"/>
      <c r="L592" s="470"/>
      <c r="M592" s="470" t="s">
        <v>22286</v>
      </c>
      <c r="N592" s="624" t="s">
        <v>461</v>
      </c>
      <c r="O592" s="470"/>
      <c r="P592" s="470"/>
      <c r="Q592" s="524"/>
      <c r="R592" s="83"/>
      <c r="S592" s="8" t="s">
        <v>3390</v>
      </c>
      <c r="T592" s="8" t="s">
        <v>23052</v>
      </c>
      <c r="U592" s="5"/>
      <c r="W592" s="56"/>
    </row>
    <row r="593" spans="1:23" ht="16" customHeight="1">
      <c r="A593" s="8">
        <v>590</v>
      </c>
      <c r="B593" s="8" t="s">
        <v>18360</v>
      </c>
      <c r="C593" s="8" t="s">
        <v>1669</v>
      </c>
      <c r="D593" s="470" t="s">
        <v>4329</v>
      </c>
      <c r="E593" s="470"/>
      <c r="F593" s="49"/>
      <c r="G593" s="8"/>
      <c r="H593" s="8" t="s">
        <v>10641</v>
      </c>
      <c r="I593" s="8" t="s">
        <v>21</v>
      </c>
      <c r="J593" s="8" t="str">
        <f>IF('NB files'!L593&gt;0, "Y", "N")</f>
        <v>N</v>
      </c>
      <c r="K593" s="470"/>
      <c r="L593" s="470"/>
      <c r="M593" s="470" t="s">
        <v>22286</v>
      </c>
      <c r="N593" s="624" t="s">
        <v>458</v>
      </c>
      <c r="O593" s="470"/>
      <c r="P593" s="470"/>
      <c r="Q593" s="524"/>
      <c r="R593" s="83"/>
      <c r="S593" s="8" t="s">
        <v>3390</v>
      </c>
      <c r="T593" s="8" t="s">
        <v>23052</v>
      </c>
      <c r="U593" s="5"/>
      <c r="W593" s="56"/>
    </row>
    <row r="594" spans="1:23" ht="16" customHeight="1">
      <c r="A594" s="8">
        <v>591</v>
      </c>
      <c r="B594" s="8" t="s">
        <v>18360</v>
      </c>
      <c r="C594" s="8" t="s">
        <v>1670</v>
      </c>
      <c r="D594" s="470" t="s">
        <v>4329</v>
      </c>
      <c r="E594" s="470"/>
      <c r="F594" s="49"/>
      <c r="G594" s="8"/>
      <c r="H594" s="8" t="s">
        <v>10642</v>
      </c>
      <c r="I594" s="8" t="s">
        <v>21</v>
      </c>
      <c r="J594" s="8" t="str">
        <f>IF('NB files'!L594&gt;0, "Y", "N")</f>
        <v>N</v>
      </c>
      <c r="K594" s="470"/>
      <c r="L594" s="470"/>
      <c r="M594" s="470" t="s">
        <v>22286</v>
      </c>
      <c r="N594" s="624" t="s">
        <v>449</v>
      </c>
      <c r="O594" s="470"/>
      <c r="P594" s="470"/>
      <c r="Q594" s="524"/>
      <c r="R594" s="83"/>
      <c r="S594" s="8" t="s">
        <v>3390</v>
      </c>
      <c r="T594" s="8" t="s">
        <v>23052</v>
      </c>
      <c r="U594" s="5"/>
      <c r="W594" s="56"/>
    </row>
    <row r="595" spans="1:23" ht="16" customHeight="1">
      <c r="A595" s="8">
        <v>592</v>
      </c>
      <c r="B595" s="8" t="s">
        <v>18360</v>
      </c>
      <c r="C595" s="8" t="s">
        <v>1671</v>
      </c>
      <c r="D595" s="470" t="s">
        <v>4329</v>
      </c>
      <c r="E595" s="470"/>
      <c r="F595" s="49"/>
      <c r="G595" s="8"/>
      <c r="H595" s="8" t="s">
        <v>10643</v>
      </c>
      <c r="I595" s="8" t="s">
        <v>21</v>
      </c>
      <c r="J595" s="8" t="str">
        <f>IF('NB files'!L595&gt;0, "Y", "N")</f>
        <v>N</v>
      </c>
      <c r="K595" s="470"/>
      <c r="L595" s="470"/>
      <c r="M595" s="470" t="s">
        <v>22286</v>
      </c>
      <c r="N595" s="624" t="s">
        <v>468</v>
      </c>
      <c r="O595" s="470"/>
      <c r="P595" s="470"/>
      <c r="Q595" s="524"/>
      <c r="R595" s="83"/>
      <c r="S595" s="8" t="s">
        <v>3390</v>
      </c>
      <c r="T595" s="8" t="s">
        <v>23052</v>
      </c>
      <c r="U595" s="5"/>
      <c r="W595" s="56"/>
    </row>
    <row r="596" spans="1:23" ht="16" customHeight="1">
      <c r="A596" s="8">
        <v>593</v>
      </c>
      <c r="B596" s="8" t="s">
        <v>18360</v>
      </c>
      <c r="C596" s="8" t="s">
        <v>1672</v>
      </c>
      <c r="D596" s="470" t="s">
        <v>4329</v>
      </c>
      <c r="E596" s="470"/>
      <c r="F596" s="49"/>
      <c r="G596" s="8"/>
      <c r="H596" s="8" t="s">
        <v>10644</v>
      </c>
      <c r="I596" s="8" t="s">
        <v>21</v>
      </c>
      <c r="J596" s="8" t="str">
        <f>IF('NB files'!L596&gt;0, "Y", "N")</f>
        <v>N</v>
      </c>
      <c r="K596" s="470"/>
      <c r="L596" s="470"/>
      <c r="M596" s="470" t="s">
        <v>22286</v>
      </c>
      <c r="N596" s="624" t="s">
        <v>9994</v>
      </c>
      <c r="O596" s="470"/>
      <c r="P596" s="470"/>
      <c r="Q596" s="524"/>
      <c r="R596" s="83"/>
      <c r="S596" s="8" t="s">
        <v>3390</v>
      </c>
      <c r="T596" s="8" t="s">
        <v>23052</v>
      </c>
      <c r="U596" s="5"/>
      <c r="W596" s="56"/>
    </row>
    <row r="597" spans="1:23" ht="16" customHeight="1">
      <c r="A597" s="8">
        <v>594</v>
      </c>
      <c r="B597" s="8" t="s">
        <v>18360</v>
      </c>
      <c r="C597" s="8" t="s">
        <v>1673</v>
      </c>
      <c r="D597" s="470" t="s">
        <v>4329</v>
      </c>
      <c r="E597" s="470"/>
      <c r="F597" s="49"/>
      <c r="G597" s="8"/>
      <c r="H597" s="8" t="s">
        <v>10645</v>
      </c>
      <c r="I597" s="8" t="s">
        <v>21</v>
      </c>
      <c r="J597" s="8" t="str">
        <f>IF('NB files'!L597&gt;0, "Y", "N")</f>
        <v>N</v>
      </c>
      <c r="K597" s="470"/>
      <c r="L597" s="470"/>
      <c r="M597" s="470" t="s">
        <v>22286</v>
      </c>
      <c r="N597" s="624" t="s">
        <v>9978</v>
      </c>
      <c r="O597" s="470"/>
      <c r="P597" s="470"/>
      <c r="Q597" s="524"/>
      <c r="R597" s="83"/>
      <c r="S597" s="8" t="s">
        <v>3390</v>
      </c>
      <c r="T597" s="8" t="s">
        <v>23052</v>
      </c>
      <c r="U597" s="5"/>
      <c r="W597" s="56"/>
    </row>
    <row r="598" spans="1:23" ht="16" customHeight="1">
      <c r="A598" s="8">
        <v>595</v>
      </c>
      <c r="B598" s="8" t="s">
        <v>18360</v>
      </c>
      <c r="C598" s="8" t="s">
        <v>1674</v>
      </c>
      <c r="D598" s="470" t="s">
        <v>4329</v>
      </c>
      <c r="E598" s="470"/>
      <c r="F598" s="49"/>
      <c r="G598" s="8"/>
      <c r="H598" s="8" t="s">
        <v>10646</v>
      </c>
      <c r="I598" s="8" t="s">
        <v>21</v>
      </c>
      <c r="J598" s="8" t="str">
        <f>IF('NB files'!L598&gt;0, "Y", "N")</f>
        <v>N</v>
      </c>
      <c r="K598" s="470"/>
      <c r="L598" s="470"/>
      <c r="M598" s="470" t="s">
        <v>22286</v>
      </c>
      <c r="N598" s="624" t="s">
        <v>449</v>
      </c>
      <c r="O598" s="470"/>
      <c r="P598" s="470"/>
      <c r="Q598" s="524"/>
      <c r="R598" s="83"/>
      <c r="S598" s="8" t="s">
        <v>3390</v>
      </c>
      <c r="T598" s="8" t="s">
        <v>23052</v>
      </c>
      <c r="U598" s="5"/>
      <c r="W598" s="56"/>
    </row>
    <row r="599" spans="1:23" ht="16" customHeight="1">
      <c r="A599" s="8">
        <v>596</v>
      </c>
      <c r="B599" s="8" t="s">
        <v>18360</v>
      </c>
      <c r="C599" s="8" t="s">
        <v>1675</v>
      </c>
      <c r="D599" s="470" t="s">
        <v>4329</v>
      </c>
      <c r="E599" s="470"/>
      <c r="F599" s="49"/>
      <c r="G599" s="8"/>
      <c r="H599" s="8" t="s">
        <v>10647</v>
      </c>
      <c r="I599" s="8" t="s">
        <v>21</v>
      </c>
      <c r="J599" s="8" t="str">
        <f>IF('NB files'!L599&gt;0, "Y", "N")</f>
        <v>N</v>
      </c>
      <c r="K599" s="470"/>
      <c r="L599" s="470"/>
      <c r="M599" s="470" t="s">
        <v>22286</v>
      </c>
      <c r="N599" s="624" t="s">
        <v>465</v>
      </c>
      <c r="O599" s="470"/>
      <c r="P599" s="470"/>
      <c r="Q599" s="524"/>
      <c r="R599" s="83"/>
      <c r="S599" s="8" t="s">
        <v>3390</v>
      </c>
      <c r="T599" s="8" t="s">
        <v>23052</v>
      </c>
      <c r="U599" s="5"/>
      <c r="W599" s="56"/>
    </row>
    <row r="600" spans="1:23" ht="16" customHeight="1">
      <c r="A600" s="8">
        <v>597</v>
      </c>
      <c r="B600" s="8" t="s">
        <v>18360</v>
      </c>
      <c r="C600" s="8" t="s">
        <v>1676</v>
      </c>
      <c r="D600" s="470" t="s">
        <v>4329</v>
      </c>
      <c r="E600" s="470"/>
      <c r="F600" s="49"/>
      <c r="G600" s="8"/>
      <c r="H600" s="8" t="s">
        <v>10648</v>
      </c>
      <c r="I600" s="8" t="s">
        <v>21</v>
      </c>
      <c r="J600" s="8" t="str">
        <f>IF('NB files'!L600&gt;0, "Y", "N")</f>
        <v>N</v>
      </c>
      <c r="K600" s="470"/>
      <c r="L600" s="470"/>
      <c r="M600" s="470" t="s">
        <v>22286</v>
      </c>
      <c r="N600" s="624" t="s">
        <v>449</v>
      </c>
      <c r="O600" s="470"/>
      <c r="P600" s="470"/>
      <c r="Q600" s="524"/>
      <c r="R600" s="83"/>
      <c r="S600" s="8" t="s">
        <v>3390</v>
      </c>
      <c r="T600" s="8" t="s">
        <v>23052</v>
      </c>
      <c r="U600" s="5"/>
      <c r="W600" s="56"/>
    </row>
    <row r="601" spans="1:23" ht="16" customHeight="1">
      <c r="A601" s="8">
        <v>598</v>
      </c>
      <c r="B601" s="8" t="s">
        <v>18360</v>
      </c>
      <c r="C601" s="8" t="s">
        <v>1677</v>
      </c>
      <c r="D601" s="470" t="s">
        <v>4329</v>
      </c>
      <c r="E601" s="470"/>
      <c r="F601" s="49"/>
      <c r="G601" s="8"/>
      <c r="H601" s="8" t="s">
        <v>10649</v>
      </c>
      <c r="I601" s="8" t="s">
        <v>21</v>
      </c>
      <c r="J601" s="8" t="str">
        <f>IF('NB files'!L601&gt;0, "Y", "N")</f>
        <v>N</v>
      </c>
      <c r="K601" s="470"/>
      <c r="L601" s="470"/>
      <c r="M601" s="470" t="s">
        <v>22286</v>
      </c>
      <c r="N601" s="624" t="s">
        <v>458</v>
      </c>
      <c r="O601" s="470"/>
      <c r="P601" s="470"/>
      <c r="Q601" s="524"/>
      <c r="R601" s="83"/>
      <c r="S601" s="8" t="s">
        <v>3390</v>
      </c>
      <c r="T601" s="8" t="s">
        <v>23052</v>
      </c>
      <c r="U601" s="5"/>
      <c r="W601" s="56"/>
    </row>
    <row r="602" spans="1:23" ht="16" customHeight="1">
      <c r="A602" s="8">
        <v>599</v>
      </c>
      <c r="B602" s="8" t="s">
        <v>18360</v>
      </c>
      <c r="C602" s="8" t="s">
        <v>1678</v>
      </c>
      <c r="D602" s="470" t="s">
        <v>4329</v>
      </c>
      <c r="E602" s="470"/>
      <c r="F602" s="49"/>
      <c r="G602" s="8"/>
      <c r="H602" s="8" t="s">
        <v>10650</v>
      </c>
      <c r="I602" s="8" t="s">
        <v>21</v>
      </c>
      <c r="J602" s="8" t="str">
        <f>IF('NB files'!L602&gt;0, "Y", "N")</f>
        <v>N</v>
      </c>
      <c r="K602" s="470"/>
      <c r="L602" s="470"/>
      <c r="M602" s="470" t="s">
        <v>22286</v>
      </c>
      <c r="N602" s="624" t="s">
        <v>9994</v>
      </c>
      <c r="O602" s="470"/>
      <c r="P602" s="470"/>
      <c r="Q602" s="524"/>
      <c r="R602" s="83"/>
      <c r="S602" s="8" t="s">
        <v>3390</v>
      </c>
      <c r="T602" s="8" t="s">
        <v>23052</v>
      </c>
      <c r="U602" s="5"/>
      <c r="W602" s="56"/>
    </row>
    <row r="603" spans="1:23" ht="16" customHeight="1">
      <c r="A603" s="8">
        <v>600</v>
      </c>
      <c r="B603" s="8" t="s">
        <v>18360</v>
      </c>
      <c r="C603" s="8" t="s">
        <v>1679</v>
      </c>
      <c r="D603" s="470" t="s">
        <v>4329</v>
      </c>
      <c r="E603" s="470"/>
      <c r="F603" s="49"/>
      <c r="G603" s="8"/>
      <c r="H603" s="8" t="s">
        <v>10651</v>
      </c>
      <c r="I603" s="8" t="s">
        <v>21</v>
      </c>
      <c r="J603" s="8" t="str">
        <f>IF('NB files'!L603&gt;0, "Y", "N")</f>
        <v>N</v>
      </c>
      <c r="K603" s="470"/>
      <c r="L603" s="470"/>
      <c r="M603" s="470" t="s">
        <v>22286</v>
      </c>
      <c r="N603" s="624" t="s">
        <v>449</v>
      </c>
      <c r="O603" s="470"/>
      <c r="P603" s="470"/>
      <c r="Q603" s="524"/>
      <c r="R603" s="83"/>
      <c r="S603" s="8" t="s">
        <v>3390</v>
      </c>
      <c r="T603" s="8" t="s">
        <v>23052</v>
      </c>
      <c r="U603" s="5"/>
      <c r="W603" s="56"/>
    </row>
    <row r="604" spans="1:23" ht="16" customHeight="1">
      <c r="A604" s="8">
        <v>601</v>
      </c>
      <c r="B604" s="8" t="s">
        <v>18360</v>
      </c>
      <c r="C604" s="8" t="s">
        <v>1680</v>
      </c>
      <c r="D604" s="470" t="s">
        <v>4329</v>
      </c>
      <c r="E604" s="470"/>
      <c r="F604" s="49"/>
      <c r="G604" s="8"/>
      <c r="H604" s="8" t="s">
        <v>10652</v>
      </c>
      <c r="I604" s="8" t="s">
        <v>21</v>
      </c>
      <c r="J604" s="8" t="str">
        <f>IF('NB files'!L604&gt;0, "Y", "N")</f>
        <v>N</v>
      </c>
      <c r="K604" s="470"/>
      <c r="L604" s="470"/>
      <c r="M604" s="470" t="s">
        <v>22286</v>
      </c>
      <c r="N604" s="624" t="s">
        <v>466</v>
      </c>
      <c r="O604" s="470"/>
      <c r="P604" s="470"/>
      <c r="Q604" s="524"/>
      <c r="R604" s="83"/>
      <c r="S604" s="8" t="s">
        <v>3390</v>
      </c>
      <c r="T604" s="8" t="s">
        <v>23052</v>
      </c>
      <c r="U604" s="5"/>
      <c r="W604" s="56"/>
    </row>
    <row r="605" spans="1:23" ht="16" customHeight="1">
      <c r="A605" s="8">
        <v>602</v>
      </c>
      <c r="B605" s="8" t="s">
        <v>18360</v>
      </c>
      <c r="C605" s="8" t="s">
        <v>1681</v>
      </c>
      <c r="D605" s="470" t="s">
        <v>4329</v>
      </c>
      <c r="E605" s="470"/>
      <c r="F605" s="49"/>
      <c r="G605" s="8"/>
      <c r="H605" s="8" t="s">
        <v>10653</v>
      </c>
      <c r="I605" s="8" t="s">
        <v>21</v>
      </c>
      <c r="J605" s="8" t="str">
        <f>IF('NB files'!L605&gt;0, "Y", "N")</f>
        <v>N</v>
      </c>
      <c r="K605" s="470"/>
      <c r="L605" s="470"/>
      <c r="M605" s="470" t="s">
        <v>22286</v>
      </c>
      <c r="N605" s="624" t="s">
        <v>472</v>
      </c>
      <c r="O605" s="470"/>
      <c r="P605" s="470"/>
      <c r="Q605" s="524"/>
      <c r="R605" s="83"/>
      <c r="S605" s="8" t="s">
        <v>3390</v>
      </c>
      <c r="T605" s="8" t="s">
        <v>23052</v>
      </c>
      <c r="U605" s="5"/>
      <c r="W605" s="56"/>
    </row>
    <row r="606" spans="1:23" ht="16" customHeight="1">
      <c r="A606" s="8">
        <v>603</v>
      </c>
      <c r="B606" s="8" t="s">
        <v>18360</v>
      </c>
      <c r="C606" s="8" t="s">
        <v>1682</v>
      </c>
      <c r="D606" s="470" t="s">
        <v>4329</v>
      </c>
      <c r="E606" s="470"/>
      <c r="F606" s="49"/>
      <c r="G606" s="8"/>
      <c r="H606" s="8" t="s">
        <v>10654</v>
      </c>
      <c r="I606" s="8" t="s">
        <v>21</v>
      </c>
      <c r="J606" s="8" t="str">
        <f>IF('NB files'!L606&gt;0, "Y", "N")</f>
        <v>N</v>
      </c>
      <c r="K606" s="470"/>
      <c r="L606" s="470"/>
      <c r="M606" s="470" t="s">
        <v>22286</v>
      </c>
      <c r="N606" s="624" t="s">
        <v>461</v>
      </c>
      <c r="O606" s="470"/>
      <c r="P606" s="470"/>
      <c r="Q606" s="524"/>
      <c r="R606" s="83"/>
      <c r="S606" s="8" t="s">
        <v>3390</v>
      </c>
      <c r="T606" s="8" t="s">
        <v>23052</v>
      </c>
      <c r="U606" s="5"/>
      <c r="W606" s="56"/>
    </row>
    <row r="607" spans="1:23" ht="16" customHeight="1">
      <c r="A607" s="8">
        <v>604</v>
      </c>
      <c r="B607" s="8" t="s">
        <v>18360</v>
      </c>
      <c r="C607" s="8" t="s">
        <v>1683</v>
      </c>
      <c r="D607" s="470" t="s">
        <v>4329</v>
      </c>
      <c r="E607" s="470"/>
      <c r="F607" s="49"/>
      <c r="G607" s="8"/>
      <c r="H607" s="8" t="s">
        <v>10655</v>
      </c>
      <c r="I607" s="8" t="s">
        <v>21</v>
      </c>
      <c r="J607" s="8" t="str">
        <f>IF('NB files'!L607&gt;0, "Y", "N")</f>
        <v>N</v>
      </c>
      <c r="K607" s="470"/>
      <c r="L607" s="470"/>
      <c r="M607" s="470" t="s">
        <v>22286</v>
      </c>
      <c r="N607" s="624" t="s">
        <v>473</v>
      </c>
      <c r="O607" s="470"/>
      <c r="P607" s="470"/>
      <c r="Q607" s="524"/>
      <c r="R607" s="83"/>
      <c r="S607" s="8" t="s">
        <v>3390</v>
      </c>
      <c r="T607" s="8" t="s">
        <v>23052</v>
      </c>
      <c r="U607" s="5"/>
      <c r="W607" s="56"/>
    </row>
    <row r="608" spans="1:23" ht="16" customHeight="1">
      <c r="A608" s="8">
        <v>605</v>
      </c>
      <c r="B608" s="8" t="s">
        <v>18360</v>
      </c>
      <c r="C608" s="8" t="s">
        <v>1684</v>
      </c>
      <c r="D608" s="470" t="s">
        <v>4329</v>
      </c>
      <c r="E608" s="470"/>
      <c r="F608" s="49"/>
      <c r="G608" s="8"/>
      <c r="H608" s="8" t="s">
        <v>10656</v>
      </c>
      <c r="I608" s="8" t="s">
        <v>21</v>
      </c>
      <c r="J608" s="8" t="str">
        <f>IF('NB files'!L608&gt;0, "Y", "N")</f>
        <v>N</v>
      </c>
      <c r="K608" s="470"/>
      <c r="L608" s="470"/>
      <c r="M608" s="470" t="s">
        <v>22286</v>
      </c>
      <c r="N608" s="624" t="s">
        <v>459</v>
      </c>
      <c r="O608" s="470"/>
      <c r="P608" s="470"/>
      <c r="Q608" s="524"/>
      <c r="R608" s="83"/>
      <c r="S608" s="8" t="s">
        <v>3390</v>
      </c>
      <c r="T608" s="8" t="s">
        <v>23052</v>
      </c>
      <c r="U608" s="5"/>
      <c r="W608" s="56"/>
    </row>
    <row r="609" spans="1:23" ht="16" customHeight="1">
      <c r="A609" s="8">
        <v>606</v>
      </c>
      <c r="B609" s="8" t="s">
        <v>18360</v>
      </c>
      <c r="C609" s="8" t="s">
        <v>1685</v>
      </c>
      <c r="D609" s="470" t="s">
        <v>4329</v>
      </c>
      <c r="E609" s="470"/>
      <c r="F609" s="49"/>
      <c r="G609" s="8"/>
      <c r="H609" s="8" t="s">
        <v>10657</v>
      </c>
      <c r="I609" s="8" t="s">
        <v>21</v>
      </c>
      <c r="J609" s="8" t="str">
        <f>IF('NB files'!L609&gt;0, "Y", "N")</f>
        <v>N</v>
      </c>
      <c r="K609" s="470"/>
      <c r="L609" s="470"/>
      <c r="M609" s="470" t="s">
        <v>22286</v>
      </c>
      <c r="N609" s="624" t="s">
        <v>449</v>
      </c>
      <c r="O609" s="470"/>
      <c r="P609" s="470"/>
      <c r="Q609" s="524"/>
      <c r="R609" s="83"/>
      <c r="S609" s="8" t="s">
        <v>3390</v>
      </c>
      <c r="T609" s="8" t="s">
        <v>23052</v>
      </c>
      <c r="U609" s="5"/>
      <c r="W609" s="56"/>
    </row>
    <row r="610" spans="1:23" ht="16" customHeight="1">
      <c r="A610" s="8">
        <v>607</v>
      </c>
      <c r="B610" s="8" t="s">
        <v>18360</v>
      </c>
      <c r="C610" s="8" t="s">
        <v>1686</v>
      </c>
      <c r="D610" s="470" t="s">
        <v>4329</v>
      </c>
      <c r="E610" s="470"/>
      <c r="F610" s="49"/>
      <c r="G610" s="8"/>
      <c r="H610" s="8" t="s">
        <v>10658</v>
      </c>
      <c r="I610" s="8" t="s">
        <v>22</v>
      </c>
      <c r="J610" s="8" t="str">
        <f>IF('NB files'!L610&gt;0, "Y", "N")</f>
        <v>N</v>
      </c>
      <c r="K610" s="470"/>
      <c r="L610" s="470"/>
      <c r="M610" s="470" t="s">
        <v>22286</v>
      </c>
      <c r="N610" s="624" t="s">
        <v>479</v>
      </c>
      <c r="O610" s="470"/>
      <c r="P610" s="470"/>
      <c r="Q610" s="524"/>
      <c r="R610" s="83"/>
      <c r="S610" s="8" t="s">
        <v>3390</v>
      </c>
      <c r="T610" s="8" t="s">
        <v>23052</v>
      </c>
      <c r="U610" s="5"/>
      <c r="W610" s="56"/>
    </row>
    <row r="611" spans="1:23" ht="16" customHeight="1">
      <c r="A611" s="8">
        <v>608</v>
      </c>
      <c r="B611" s="8" t="s">
        <v>18360</v>
      </c>
      <c r="C611" s="8" t="s">
        <v>1687</v>
      </c>
      <c r="D611" s="470" t="s">
        <v>4329</v>
      </c>
      <c r="E611" s="470"/>
      <c r="F611" s="49"/>
      <c r="G611" s="8"/>
      <c r="H611" s="8" t="s">
        <v>10659</v>
      </c>
      <c r="I611" s="8" t="s">
        <v>21</v>
      </c>
      <c r="J611" s="8" t="str">
        <f>IF('NB files'!L611&gt;0, "Y", "N")</f>
        <v>N</v>
      </c>
      <c r="K611" s="470"/>
      <c r="L611" s="470"/>
      <c r="M611" s="470" t="s">
        <v>22286</v>
      </c>
      <c r="N611" s="624" t="s">
        <v>9981</v>
      </c>
      <c r="O611" s="470"/>
      <c r="P611" s="470"/>
      <c r="Q611" s="524"/>
      <c r="R611" s="83"/>
      <c r="S611" s="8" t="s">
        <v>3390</v>
      </c>
      <c r="T611" s="8" t="s">
        <v>23052</v>
      </c>
      <c r="U611" s="5"/>
      <c r="W611" s="56"/>
    </row>
    <row r="612" spans="1:23" ht="16" customHeight="1">
      <c r="A612" s="8">
        <v>609</v>
      </c>
      <c r="B612" s="8" t="s">
        <v>18360</v>
      </c>
      <c r="C612" s="8" t="s">
        <v>1688</v>
      </c>
      <c r="D612" s="470" t="s">
        <v>4329</v>
      </c>
      <c r="E612" s="470"/>
      <c r="F612" s="49"/>
      <c r="G612" s="8"/>
      <c r="H612" s="8" t="s">
        <v>10660</v>
      </c>
      <c r="I612" s="8" t="s">
        <v>21</v>
      </c>
      <c r="J612" s="8" t="str">
        <f>IF('NB files'!L612&gt;0, "Y", "N")</f>
        <v>N</v>
      </c>
      <c r="K612" s="470"/>
      <c r="L612" s="470"/>
      <c r="M612" s="470" t="s">
        <v>22286</v>
      </c>
      <c r="N612" s="624" t="s">
        <v>10805</v>
      </c>
      <c r="O612" s="470"/>
      <c r="P612" s="470"/>
      <c r="Q612" s="524"/>
      <c r="R612" s="83"/>
      <c r="S612" s="8" t="s">
        <v>3390</v>
      </c>
      <c r="T612" s="8" t="s">
        <v>23052</v>
      </c>
      <c r="U612" s="5"/>
      <c r="W612" s="56"/>
    </row>
    <row r="613" spans="1:23" ht="16" customHeight="1">
      <c r="A613" s="8">
        <v>610</v>
      </c>
      <c r="B613" s="8" t="s">
        <v>18360</v>
      </c>
      <c r="C613" s="8" t="s">
        <v>1689</v>
      </c>
      <c r="D613" s="470" t="s">
        <v>4329</v>
      </c>
      <c r="E613" s="470"/>
      <c r="F613" s="49"/>
      <c r="G613" s="8"/>
      <c r="H613" s="8" t="s">
        <v>10661</v>
      </c>
      <c r="I613" s="8" t="s">
        <v>21</v>
      </c>
      <c r="J613" s="8" t="str">
        <f>IF('NB files'!L613&gt;0, "Y", "N")</f>
        <v>N</v>
      </c>
      <c r="K613" s="470"/>
      <c r="L613" s="470"/>
      <c r="M613" s="470" t="s">
        <v>22286</v>
      </c>
      <c r="N613" s="624" t="s">
        <v>461</v>
      </c>
      <c r="O613" s="470"/>
      <c r="P613" s="470"/>
      <c r="Q613" s="524"/>
      <c r="R613" s="83"/>
      <c r="S613" s="8" t="s">
        <v>3390</v>
      </c>
      <c r="T613" s="8" t="s">
        <v>23052</v>
      </c>
      <c r="U613" s="5"/>
      <c r="W613" s="56"/>
    </row>
    <row r="614" spans="1:23" ht="16" customHeight="1">
      <c r="A614" s="8">
        <v>611</v>
      </c>
      <c r="B614" s="8" t="s">
        <v>18360</v>
      </c>
      <c r="C614" s="8" t="s">
        <v>1690</v>
      </c>
      <c r="D614" s="470" t="s">
        <v>4329</v>
      </c>
      <c r="E614" s="470"/>
      <c r="F614" s="49"/>
      <c r="G614" s="8"/>
      <c r="H614" s="8" t="s">
        <v>10662</v>
      </c>
      <c r="I614" s="8" t="s">
        <v>21</v>
      </c>
      <c r="J614" s="8" t="str">
        <f>IF('NB files'!L614&gt;0, "Y", "N")</f>
        <v>N</v>
      </c>
      <c r="K614" s="470"/>
      <c r="L614" s="470"/>
      <c r="M614" s="470" t="s">
        <v>22286</v>
      </c>
      <c r="N614" s="624" t="s">
        <v>460</v>
      </c>
      <c r="O614" s="470"/>
      <c r="P614" s="470"/>
      <c r="Q614" s="524"/>
      <c r="R614" s="83"/>
      <c r="S614" s="8" t="s">
        <v>3390</v>
      </c>
      <c r="T614" s="8" t="s">
        <v>23052</v>
      </c>
      <c r="U614" s="5"/>
      <c r="W614" s="56"/>
    </row>
    <row r="615" spans="1:23" ht="16" customHeight="1">
      <c r="A615" s="8">
        <v>612</v>
      </c>
      <c r="B615" s="8" t="s">
        <v>18360</v>
      </c>
      <c r="C615" s="8" t="s">
        <v>1826</v>
      </c>
      <c r="D615" s="470" t="s">
        <v>4329</v>
      </c>
      <c r="E615" s="470"/>
      <c r="F615" s="49"/>
      <c r="G615" s="8"/>
      <c r="H615" s="8" t="s">
        <v>10663</v>
      </c>
      <c r="I615" s="8" t="s">
        <v>21</v>
      </c>
      <c r="J615" s="8" t="str">
        <f>IF('NB files'!L615&gt;0, "Y", "N")</f>
        <v>N</v>
      </c>
      <c r="K615" s="470"/>
      <c r="L615" s="470"/>
      <c r="M615" s="470" t="s">
        <v>22286</v>
      </c>
      <c r="N615" s="624" t="s">
        <v>460</v>
      </c>
      <c r="O615" s="470"/>
      <c r="P615" s="470"/>
      <c r="Q615" s="524"/>
      <c r="R615" s="83"/>
      <c r="S615" s="8" t="s">
        <v>3390</v>
      </c>
      <c r="T615" s="8" t="s">
        <v>23052</v>
      </c>
      <c r="U615" s="5"/>
      <c r="W615" s="56"/>
    </row>
    <row r="616" spans="1:23" ht="16" customHeight="1">
      <c r="A616" s="8">
        <v>613</v>
      </c>
      <c r="B616" s="8" t="s">
        <v>18360</v>
      </c>
      <c r="C616" s="8" t="s">
        <v>1691</v>
      </c>
      <c r="D616" s="470" t="s">
        <v>4329</v>
      </c>
      <c r="E616" s="470"/>
      <c r="F616" s="49"/>
      <c r="G616" s="8"/>
      <c r="H616" s="8" t="s">
        <v>10664</v>
      </c>
      <c r="I616" s="8" t="s">
        <v>21</v>
      </c>
      <c r="J616" s="8" t="str">
        <f>IF('NB files'!L616&gt;0, "Y", "N")</f>
        <v>N</v>
      </c>
      <c r="K616" s="470"/>
      <c r="L616" s="470"/>
      <c r="M616" s="470" t="s">
        <v>22286</v>
      </c>
      <c r="N616" s="624" t="s">
        <v>9981</v>
      </c>
      <c r="O616" s="470"/>
      <c r="P616" s="470"/>
      <c r="Q616" s="524"/>
      <c r="R616" s="83"/>
      <c r="S616" s="8" t="s">
        <v>3390</v>
      </c>
      <c r="T616" s="8" t="s">
        <v>23052</v>
      </c>
      <c r="U616" s="5"/>
      <c r="W616" s="56"/>
    </row>
    <row r="617" spans="1:23" ht="16" customHeight="1">
      <c r="A617" s="8">
        <v>614</v>
      </c>
      <c r="B617" s="8" t="s">
        <v>18360</v>
      </c>
      <c r="C617" s="8" t="s">
        <v>1692</v>
      </c>
      <c r="D617" s="470" t="s">
        <v>4329</v>
      </c>
      <c r="E617" s="470"/>
      <c r="F617" s="49"/>
      <c r="G617" s="8"/>
      <c r="H617" s="8" t="s">
        <v>10665</v>
      </c>
      <c r="I617" s="8" t="s">
        <v>21</v>
      </c>
      <c r="J617" s="8" t="str">
        <f>IF('NB files'!L617&gt;0, "Y", "N")</f>
        <v>N</v>
      </c>
      <c r="K617" s="470"/>
      <c r="L617" s="470"/>
      <c r="M617" s="470" t="s">
        <v>22286</v>
      </c>
      <c r="N617" s="624" t="s">
        <v>459</v>
      </c>
      <c r="O617" s="470"/>
      <c r="P617" s="470"/>
      <c r="Q617" s="524"/>
      <c r="R617" s="83"/>
      <c r="S617" s="8" t="s">
        <v>3390</v>
      </c>
      <c r="T617" s="8" t="s">
        <v>23052</v>
      </c>
      <c r="U617" s="5"/>
      <c r="W617" s="56"/>
    </row>
    <row r="618" spans="1:23" ht="16" customHeight="1">
      <c r="A618" s="8">
        <v>615</v>
      </c>
      <c r="B618" s="8" t="s">
        <v>18360</v>
      </c>
      <c r="C618" s="8" t="s">
        <v>1693</v>
      </c>
      <c r="D618" s="470" t="s">
        <v>4329</v>
      </c>
      <c r="E618" s="470"/>
      <c r="F618" s="49"/>
      <c r="G618" s="8"/>
      <c r="H618" s="8" t="s">
        <v>10666</v>
      </c>
      <c r="I618" s="8" t="s">
        <v>21</v>
      </c>
      <c r="J618" s="8" t="str">
        <f>IF('NB files'!L618&gt;0, "Y", "N")</f>
        <v>N</v>
      </c>
      <c r="K618" s="470"/>
      <c r="L618" s="470"/>
      <c r="M618" s="470" t="s">
        <v>22286</v>
      </c>
      <c r="N618" s="624" t="s">
        <v>448</v>
      </c>
      <c r="O618" s="470"/>
      <c r="P618" s="470"/>
      <c r="Q618" s="524"/>
      <c r="R618" s="83"/>
      <c r="S618" s="8" t="s">
        <v>3390</v>
      </c>
      <c r="T618" s="8" t="s">
        <v>23052</v>
      </c>
      <c r="U618" s="5"/>
      <c r="W618" s="56"/>
    </row>
    <row r="619" spans="1:23" ht="16" customHeight="1">
      <c r="A619" s="8">
        <v>616</v>
      </c>
      <c r="B619" s="8" t="s">
        <v>18360</v>
      </c>
      <c r="C619" s="8" t="s">
        <v>1694</v>
      </c>
      <c r="D619" s="470" t="s">
        <v>4329</v>
      </c>
      <c r="E619" s="470"/>
      <c r="F619" s="49"/>
      <c r="G619" s="8"/>
      <c r="H619" s="8" t="s">
        <v>10667</v>
      </c>
      <c r="I619" s="8" t="s">
        <v>21</v>
      </c>
      <c r="J619" s="8" t="str">
        <f>IF('NB files'!L619&gt;0, "Y", "N")</f>
        <v>N</v>
      </c>
      <c r="K619" s="470"/>
      <c r="L619" s="470"/>
      <c r="M619" s="470" t="s">
        <v>22286</v>
      </c>
      <c r="N619" s="624" t="s">
        <v>16489</v>
      </c>
      <c r="O619" s="470"/>
      <c r="P619" s="470"/>
      <c r="Q619" s="524"/>
      <c r="R619" s="83"/>
      <c r="S619" s="8" t="s">
        <v>3390</v>
      </c>
      <c r="T619" s="8" t="s">
        <v>23052</v>
      </c>
      <c r="U619" s="5"/>
      <c r="W619" s="56"/>
    </row>
    <row r="620" spans="1:23" ht="16" customHeight="1">
      <c r="A620" s="8">
        <v>617</v>
      </c>
      <c r="B620" s="8" t="s">
        <v>18360</v>
      </c>
      <c r="C620" s="8" t="s">
        <v>1695</v>
      </c>
      <c r="D620" s="470" t="s">
        <v>4329</v>
      </c>
      <c r="E620" s="470"/>
      <c r="F620" s="49"/>
      <c r="G620" s="8"/>
      <c r="H620" s="8" t="s">
        <v>10668</v>
      </c>
      <c r="I620" s="8" t="s">
        <v>21</v>
      </c>
      <c r="J620" s="8" t="str">
        <f>IF('NB files'!L620&gt;0, "Y", "N")</f>
        <v>N</v>
      </c>
      <c r="K620" s="470"/>
      <c r="L620" s="470"/>
      <c r="M620" s="470" t="s">
        <v>22286</v>
      </c>
      <c r="N620" s="624" t="s">
        <v>449</v>
      </c>
      <c r="O620" s="470"/>
      <c r="P620" s="470"/>
      <c r="Q620" s="524"/>
      <c r="R620" s="83"/>
      <c r="S620" s="8" t="s">
        <v>3390</v>
      </c>
      <c r="T620" s="8" t="s">
        <v>23052</v>
      </c>
      <c r="U620" s="5"/>
      <c r="W620" s="56"/>
    </row>
    <row r="621" spans="1:23" ht="16" customHeight="1">
      <c r="A621" s="8">
        <v>618</v>
      </c>
      <c r="B621" s="8" t="s">
        <v>18360</v>
      </c>
      <c r="C621" s="8" t="s">
        <v>1696</v>
      </c>
      <c r="D621" s="470" t="s">
        <v>4329</v>
      </c>
      <c r="E621" s="470"/>
      <c r="F621" s="49"/>
      <c r="G621" s="8"/>
      <c r="H621" s="8" t="s">
        <v>10669</v>
      </c>
      <c r="I621" s="8" t="s">
        <v>21</v>
      </c>
      <c r="J621" s="8" t="str">
        <f>IF('NB files'!L621&gt;0, "Y", "N")</f>
        <v>N</v>
      </c>
      <c r="K621" s="470"/>
      <c r="L621" s="470"/>
      <c r="M621" s="470" t="s">
        <v>22286</v>
      </c>
      <c r="N621" s="624" t="s">
        <v>458</v>
      </c>
      <c r="O621" s="470"/>
      <c r="P621" s="470"/>
      <c r="Q621" s="524"/>
      <c r="R621" s="83"/>
      <c r="S621" s="8" t="s">
        <v>3390</v>
      </c>
      <c r="T621" s="8" t="s">
        <v>23052</v>
      </c>
      <c r="U621" s="5"/>
      <c r="W621" s="56"/>
    </row>
    <row r="622" spans="1:23" ht="16" customHeight="1">
      <c r="A622" s="8">
        <v>619</v>
      </c>
      <c r="B622" s="8" t="s">
        <v>18360</v>
      </c>
      <c r="C622" s="8" t="s">
        <v>1697</v>
      </c>
      <c r="D622" s="470" t="s">
        <v>4329</v>
      </c>
      <c r="E622" s="470"/>
      <c r="F622" s="49"/>
      <c r="G622" s="8"/>
      <c r="H622" s="8" t="s">
        <v>10670</v>
      </c>
      <c r="I622" s="8" t="s">
        <v>21</v>
      </c>
      <c r="J622" s="8" t="str">
        <f>IF('NB files'!L622&gt;0, "Y", "N")</f>
        <v>N</v>
      </c>
      <c r="K622" s="470"/>
      <c r="L622" s="470"/>
      <c r="M622" s="470" t="s">
        <v>22286</v>
      </c>
      <c r="N622" s="624" t="s">
        <v>9981</v>
      </c>
      <c r="O622" s="470"/>
      <c r="P622" s="470"/>
      <c r="Q622" s="524"/>
      <c r="R622" s="83"/>
      <c r="S622" s="8" t="s">
        <v>3390</v>
      </c>
      <c r="T622" s="8" t="s">
        <v>23052</v>
      </c>
      <c r="U622" s="5"/>
      <c r="W622" s="56"/>
    </row>
    <row r="623" spans="1:23" ht="16" customHeight="1">
      <c r="A623" s="8">
        <v>620</v>
      </c>
      <c r="B623" s="8" t="s">
        <v>18360</v>
      </c>
      <c r="C623" s="8" t="s">
        <v>1698</v>
      </c>
      <c r="D623" s="470" t="s">
        <v>4329</v>
      </c>
      <c r="E623" s="470"/>
      <c r="F623" s="49"/>
      <c r="G623" s="8"/>
      <c r="H623" s="8" t="s">
        <v>10671</v>
      </c>
      <c r="I623" s="8" t="s">
        <v>21</v>
      </c>
      <c r="J623" s="8" t="str">
        <f>IF('NB files'!L623&gt;0, "Y", "N")</f>
        <v>N</v>
      </c>
      <c r="K623" s="470"/>
      <c r="L623" s="470"/>
      <c r="M623" s="470" t="s">
        <v>22286</v>
      </c>
      <c r="N623" s="624" t="s">
        <v>461</v>
      </c>
      <c r="O623" s="470"/>
      <c r="P623" s="470"/>
      <c r="Q623" s="524"/>
      <c r="R623" s="83"/>
      <c r="S623" s="8" t="s">
        <v>3390</v>
      </c>
      <c r="T623" s="8" t="s">
        <v>23052</v>
      </c>
      <c r="U623" s="5"/>
      <c r="W623" s="56"/>
    </row>
    <row r="624" spans="1:23" ht="16" customHeight="1">
      <c r="A624" s="8">
        <v>621</v>
      </c>
      <c r="B624" s="8" t="s">
        <v>18360</v>
      </c>
      <c r="C624" s="8" t="s">
        <v>1699</v>
      </c>
      <c r="D624" s="470" t="s">
        <v>4329</v>
      </c>
      <c r="E624" s="470"/>
      <c r="F624" s="49"/>
      <c r="G624" s="8"/>
      <c r="H624" s="8" t="s">
        <v>10672</v>
      </c>
      <c r="I624" s="8" t="s">
        <v>21</v>
      </c>
      <c r="J624" s="8" t="str">
        <f>IF('NB files'!L624&gt;0, "Y", "N")</f>
        <v>N</v>
      </c>
      <c r="K624" s="470"/>
      <c r="L624" s="470"/>
      <c r="M624" s="470" t="s">
        <v>22286</v>
      </c>
      <c r="N624" s="624" t="s">
        <v>9978</v>
      </c>
      <c r="O624" s="470"/>
      <c r="P624" s="470"/>
      <c r="Q624" s="524"/>
      <c r="R624" s="83"/>
      <c r="S624" s="8" t="s">
        <v>3390</v>
      </c>
      <c r="T624" s="8" t="s">
        <v>23052</v>
      </c>
      <c r="U624" s="5"/>
      <c r="W624" s="56"/>
    </row>
    <row r="625" spans="1:23" ht="16" customHeight="1">
      <c r="A625" s="8">
        <v>622</v>
      </c>
      <c r="B625" s="8" t="s">
        <v>18360</v>
      </c>
      <c r="C625" s="8" t="s">
        <v>1700</v>
      </c>
      <c r="D625" s="470" t="s">
        <v>4329</v>
      </c>
      <c r="E625" s="470"/>
      <c r="F625" s="49"/>
      <c r="G625" s="8"/>
      <c r="H625" s="8" t="s">
        <v>10673</v>
      </c>
      <c r="I625" s="8" t="s">
        <v>21</v>
      </c>
      <c r="J625" s="8" t="str">
        <f>IF('NB files'!L625&gt;0, "Y", "N")</f>
        <v>N</v>
      </c>
      <c r="K625" s="470"/>
      <c r="L625" s="470"/>
      <c r="M625" s="470" t="s">
        <v>22286</v>
      </c>
      <c r="N625" s="624" t="s">
        <v>468</v>
      </c>
      <c r="O625" s="470"/>
      <c r="P625" s="470"/>
      <c r="Q625" s="524"/>
      <c r="R625" s="83"/>
      <c r="S625" s="8" t="s">
        <v>3390</v>
      </c>
      <c r="T625" s="8" t="s">
        <v>23052</v>
      </c>
      <c r="U625" s="5"/>
      <c r="W625" s="56"/>
    </row>
    <row r="626" spans="1:23" ht="16" customHeight="1">
      <c r="A626" s="8">
        <v>623</v>
      </c>
      <c r="B626" s="8" t="s">
        <v>18360</v>
      </c>
      <c r="C626" s="8" t="s">
        <v>1701</v>
      </c>
      <c r="D626" s="470" t="s">
        <v>4329</v>
      </c>
      <c r="E626" s="470"/>
      <c r="F626" s="49"/>
      <c r="G626" s="8"/>
      <c r="H626" s="8" t="s">
        <v>10674</v>
      </c>
      <c r="I626" s="8" t="s">
        <v>21</v>
      </c>
      <c r="J626" s="8" t="str">
        <f>IF('NB files'!L626&gt;0, "Y", "N")</f>
        <v>N</v>
      </c>
      <c r="K626" s="470"/>
      <c r="L626" s="470"/>
      <c r="M626" s="470" t="s">
        <v>22286</v>
      </c>
      <c r="N626" s="624" t="s">
        <v>449</v>
      </c>
      <c r="O626" s="470"/>
      <c r="P626" s="470"/>
      <c r="Q626" s="524"/>
      <c r="R626" s="83"/>
      <c r="S626" s="8" t="s">
        <v>3390</v>
      </c>
      <c r="T626" s="8" t="s">
        <v>23052</v>
      </c>
      <c r="U626" s="5"/>
      <c r="W626" s="56"/>
    </row>
    <row r="627" spans="1:23" ht="16" customHeight="1">
      <c r="A627" s="8">
        <v>624</v>
      </c>
      <c r="B627" s="8" t="s">
        <v>18360</v>
      </c>
      <c r="C627" s="8" t="s">
        <v>1702</v>
      </c>
      <c r="D627" s="470" t="s">
        <v>4329</v>
      </c>
      <c r="E627" s="470"/>
      <c r="F627" s="49"/>
      <c r="G627" s="8"/>
      <c r="H627" s="8" t="s">
        <v>10675</v>
      </c>
      <c r="I627" s="8" t="s">
        <v>21</v>
      </c>
      <c r="J627" s="8" t="str">
        <f>IF('NB files'!L627&gt;0, "Y", "N")</f>
        <v>N</v>
      </c>
      <c r="K627" s="470"/>
      <c r="L627" s="470"/>
      <c r="M627" s="470" t="s">
        <v>22286</v>
      </c>
      <c r="N627" s="624" t="s">
        <v>9996</v>
      </c>
      <c r="O627" s="470"/>
      <c r="P627" s="470"/>
      <c r="Q627" s="524"/>
      <c r="R627" s="83"/>
      <c r="S627" s="8" t="s">
        <v>3390</v>
      </c>
      <c r="T627" s="8" t="s">
        <v>23052</v>
      </c>
      <c r="U627" s="5"/>
      <c r="W627" s="56"/>
    </row>
    <row r="628" spans="1:23" ht="16" customHeight="1">
      <c r="A628" s="8">
        <v>625</v>
      </c>
      <c r="B628" s="8" t="s">
        <v>18360</v>
      </c>
      <c r="C628" s="8" t="s">
        <v>1703</v>
      </c>
      <c r="D628" s="470" t="s">
        <v>4329</v>
      </c>
      <c r="E628" s="470"/>
      <c r="F628" s="49"/>
      <c r="G628" s="8"/>
      <c r="H628" s="8" t="s">
        <v>10676</v>
      </c>
      <c r="I628" s="8" t="s">
        <v>21</v>
      </c>
      <c r="J628" s="8" t="str">
        <f>IF('NB files'!L628&gt;0, "Y", "N")</f>
        <v>N</v>
      </c>
      <c r="K628" s="470"/>
      <c r="L628" s="470"/>
      <c r="M628" s="470" t="s">
        <v>22286</v>
      </c>
      <c r="N628" s="624" t="s">
        <v>449</v>
      </c>
      <c r="O628" s="470"/>
      <c r="P628" s="470"/>
      <c r="Q628" s="524"/>
      <c r="R628" s="83"/>
      <c r="S628" s="8" t="s">
        <v>3390</v>
      </c>
      <c r="T628" s="8" t="s">
        <v>23052</v>
      </c>
      <c r="U628" s="5"/>
      <c r="W628" s="56"/>
    </row>
    <row r="629" spans="1:23" ht="16" customHeight="1">
      <c r="A629" s="8">
        <v>626</v>
      </c>
      <c r="B629" s="8" t="s">
        <v>18360</v>
      </c>
      <c r="C629" s="8" t="s">
        <v>1704</v>
      </c>
      <c r="D629" s="470" t="s">
        <v>4329</v>
      </c>
      <c r="E629" s="470"/>
      <c r="F629" s="49"/>
      <c r="G629" s="8"/>
      <c r="H629" s="8" t="s">
        <v>10677</v>
      </c>
      <c r="I629" s="8" t="s">
        <v>21</v>
      </c>
      <c r="J629" s="8" t="str">
        <f>IF('NB files'!L629&gt;0, "Y", "N")</f>
        <v>N</v>
      </c>
      <c r="K629" s="470"/>
      <c r="L629" s="470"/>
      <c r="M629" s="470" t="s">
        <v>22286</v>
      </c>
      <c r="N629" s="624" t="s">
        <v>462</v>
      </c>
      <c r="O629" s="470"/>
      <c r="P629" s="470"/>
      <c r="Q629" s="524"/>
      <c r="R629" s="83"/>
      <c r="S629" s="8" t="s">
        <v>3390</v>
      </c>
      <c r="T629" s="8" t="s">
        <v>23052</v>
      </c>
      <c r="U629" s="5"/>
      <c r="W629" s="56"/>
    </row>
    <row r="630" spans="1:23" ht="16" customHeight="1">
      <c r="A630" s="8">
        <v>627</v>
      </c>
      <c r="B630" s="8" t="s">
        <v>18360</v>
      </c>
      <c r="C630" s="8" t="s">
        <v>1705</v>
      </c>
      <c r="D630" s="470" t="s">
        <v>4329</v>
      </c>
      <c r="E630" s="470"/>
      <c r="F630" s="49"/>
      <c r="G630" s="8"/>
      <c r="H630" s="8" t="s">
        <v>10678</v>
      </c>
      <c r="I630" s="8" t="s">
        <v>21</v>
      </c>
      <c r="J630" s="8" t="str">
        <f>IF('NB files'!L630&gt;0, "Y", "N")</f>
        <v>N</v>
      </c>
      <c r="K630" s="470"/>
      <c r="L630" s="470"/>
      <c r="M630" s="470" t="s">
        <v>22286</v>
      </c>
      <c r="N630" s="624" t="s">
        <v>475</v>
      </c>
      <c r="O630" s="470"/>
      <c r="P630" s="470"/>
      <c r="Q630" s="524"/>
      <c r="R630" s="83"/>
      <c r="S630" s="8" t="s">
        <v>3390</v>
      </c>
      <c r="T630" s="8" t="s">
        <v>23052</v>
      </c>
      <c r="U630" s="5"/>
      <c r="W630" s="56"/>
    </row>
    <row r="631" spans="1:23" ht="16" customHeight="1">
      <c r="A631" s="8">
        <v>628</v>
      </c>
      <c r="B631" s="8" t="s">
        <v>18360</v>
      </c>
      <c r="C631" s="8" t="s">
        <v>1706</v>
      </c>
      <c r="D631" s="470" t="s">
        <v>4329</v>
      </c>
      <c r="E631" s="470"/>
      <c r="F631" s="49"/>
      <c r="G631" s="8"/>
      <c r="H631" s="8" t="s">
        <v>10679</v>
      </c>
      <c r="I631" s="8" t="s">
        <v>21</v>
      </c>
      <c r="J631" s="8" t="str">
        <f>IF('NB files'!L631&gt;0, "Y", "N")</f>
        <v>N</v>
      </c>
      <c r="K631" s="470"/>
      <c r="L631" s="470"/>
      <c r="M631" s="470" t="s">
        <v>22286</v>
      </c>
      <c r="N631" s="624" t="s">
        <v>469</v>
      </c>
      <c r="O631" s="470"/>
      <c r="P631" s="470"/>
      <c r="Q631" s="524"/>
      <c r="R631" s="83"/>
      <c r="S631" s="8" t="s">
        <v>3390</v>
      </c>
      <c r="T631" s="8" t="s">
        <v>23052</v>
      </c>
      <c r="U631" s="5"/>
      <c r="W631" s="56"/>
    </row>
    <row r="632" spans="1:23" ht="16" customHeight="1">
      <c r="A632" s="8">
        <v>629</v>
      </c>
      <c r="B632" s="8" t="s">
        <v>18360</v>
      </c>
      <c r="C632" s="8" t="s">
        <v>1707</v>
      </c>
      <c r="D632" s="470" t="s">
        <v>4329</v>
      </c>
      <c r="E632" s="470"/>
      <c r="F632" s="49"/>
      <c r="G632" s="8"/>
      <c r="H632" s="8" t="s">
        <v>10680</v>
      </c>
      <c r="I632" s="8" t="s">
        <v>21</v>
      </c>
      <c r="J632" s="8" t="str">
        <f>IF('NB files'!L632&gt;0, "Y", "N")</f>
        <v>N</v>
      </c>
      <c r="K632" s="470"/>
      <c r="L632" s="470"/>
      <c r="M632" s="470" t="s">
        <v>22286</v>
      </c>
      <c r="N632" s="624" t="s">
        <v>449</v>
      </c>
      <c r="O632" s="470"/>
      <c r="P632" s="470"/>
      <c r="Q632" s="524"/>
      <c r="R632" s="83"/>
      <c r="S632" s="8" t="s">
        <v>3390</v>
      </c>
      <c r="T632" s="8" t="s">
        <v>23052</v>
      </c>
      <c r="U632" s="5"/>
      <c r="W632" s="56"/>
    </row>
    <row r="633" spans="1:23" ht="16" customHeight="1">
      <c r="A633" s="8">
        <v>630</v>
      </c>
      <c r="B633" s="8" t="s">
        <v>18360</v>
      </c>
      <c r="C633" s="8" t="s">
        <v>1708</v>
      </c>
      <c r="D633" s="470" t="s">
        <v>4329</v>
      </c>
      <c r="E633" s="470"/>
      <c r="F633" s="49"/>
      <c r="G633" s="8"/>
      <c r="H633" s="8" t="s">
        <v>10681</v>
      </c>
      <c r="I633" s="8" t="s">
        <v>21</v>
      </c>
      <c r="J633" s="8" t="str">
        <f>IF('NB files'!L633&gt;0, "Y", "N")</f>
        <v>N</v>
      </c>
      <c r="K633" s="470"/>
      <c r="L633" s="470"/>
      <c r="M633" s="470" t="s">
        <v>22286</v>
      </c>
      <c r="N633" s="624" t="s">
        <v>459</v>
      </c>
      <c r="O633" s="470"/>
      <c r="P633" s="470"/>
      <c r="Q633" s="524"/>
      <c r="R633" s="83"/>
      <c r="S633" s="8" t="s">
        <v>3390</v>
      </c>
      <c r="T633" s="8" t="s">
        <v>23052</v>
      </c>
      <c r="U633" s="5"/>
      <c r="W633" s="56"/>
    </row>
    <row r="634" spans="1:23" ht="16" customHeight="1">
      <c r="A634" s="8">
        <v>631</v>
      </c>
      <c r="B634" s="8" t="s">
        <v>18360</v>
      </c>
      <c r="C634" s="8" t="s">
        <v>1709</v>
      </c>
      <c r="D634" s="470" t="s">
        <v>4329</v>
      </c>
      <c r="E634" s="470"/>
      <c r="F634" s="49"/>
      <c r="G634" s="8"/>
      <c r="H634" s="8" t="s">
        <v>10682</v>
      </c>
      <c r="I634" s="8" t="s">
        <v>21</v>
      </c>
      <c r="J634" s="8" t="str">
        <f>IF('NB files'!L634&gt;0, "Y", "N")</f>
        <v>N</v>
      </c>
      <c r="K634" s="470"/>
      <c r="L634" s="470"/>
      <c r="M634" s="470" t="s">
        <v>22286</v>
      </c>
      <c r="N634" s="624" t="s">
        <v>458</v>
      </c>
      <c r="O634" s="470"/>
      <c r="P634" s="470"/>
      <c r="Q634" s="524"/>
      <c r="R634" s="83"/>
      <c r="S634" s="8" t="s">
        <v>3390</v>
      </c>
      <c r="T634" s="8" t="s">
        <v>23052</v>
      </c>
      <c r="U634" s="5"/>
      <c r="W634" s="56"/>
    </row>
    <row r="635" spans="1:23" ht="16" customHeight="1">
      <c r="A635" s="8">
        <v>632</v>
      </c>
      <c r="B635" s="8" t="s">
        <v>18360</v>
      </c>
      <c r="C635" s="8" t="s">
        <v>1710</v>
      </c>
      <c r="D635" s="470" t="s">
        <v>4329</v>
      </c>
      <c r="E635" s="470"/>
      <c r="F635" s="49"/>
      <c r="G635" s="8"/>
      <c r="H635" s="8" t="s">
        <v>10683</v>
      </c>
      <c r="I635" s="8" t="s">
        <v>21</v>
      </c>
      <c r="J635" s="8" t="str">
        <f>IF('NB files'!L635&gt;0, "Y", "N")</f>
        <v>N</v>
      </c>
      <c r="K635" s="470"/>
      <c r="L635" s="470"/>
      <c r="M635" s="470" t="s">
        <v>22286</v>
      </c>
      <c r="N635" s="624" t="s">
        <v>10000</v>
      </c>
      <c r="O635" s="470"/>
      <c r="P635" s="470"/>
      <c r="Q635" s="524"/>
      <c r="R635" s="83"/>
      <c r="S635" s="8" t="s">
        <v>3390</v>
      </c>
      <c r="T635" s="8" t="s">
        <v>23052</v>
      </c>
      <c r="U635" s="5"/>
      <c r="W635" s="56"/>
    </row>
    <row r="636" spans="1:23" ht="16" customHeight="1">
      <c r="A636" s="8">
        <v>633</v>
      </c>
      <c r="B636" s="8" t="s">
        <v>18360</v>
      </c>
      <c r="C636" s="8" t="s">
        <v>1711</v>
      </c>
      <c r="D636" s="470" t="s">
        <v>4329</v>
      </c>
      <c r="E636" s="470"/>
      <c r="F636" s="49"/>
      <c r="G636" s="8"/>
      <c r="H636" s="8" t="s">
        <v>10684</v>
      </c>
      <c r="I636" s="8" t="s">
        <v>21</v>
      </c>
      <c r="J636" s="8" t="str">
        <f>IF('NB files'!L636&gt;0, "Y", "N")</f>
        <v>N</v>
      </c>
      <c r="K636" s="470"/>
      <c r="L636" s="470"/>
      <c r="M636" s="470" t="s">
        <v>22286</v>
      </c>
      <c r="N636" s="624" t="s">
        <v>460</v>
      </c>
      <c r="O636" s="470"/>
      <c r="P636" s="470"/>
      <c r="Q636" s="524"/>
      <c r="R636" s="83"/>
      <c r="S636" s="8" t="s">
        <v>3390</v>
      </c>
      <c r="T636" s="8" t="s">
        <v>23052</v>
      </c>
      <c r="U636" s="5"/>
      <c r="W636" s="56"/>
    </row>
    <row r="637" spans="1:23" ht="16" customHeight="1">
      <c r="A637" s="8">
        <v>634</v>
      </c>
      <c r="B637" s="8" t="s">
        <v>18360</v>
      </c>
      <c r="C637" s="8" t="s">
        <v>1712</v>
      </c>
      <c r="D637" s="470" t="s">
        <v>4329</v>
      </c>
      <c r="E637" s="470"/>
      <c r="F637" s="49"/>
      <c r="G637" s="8"/>
      <c r="H637" s="8" t="s">
        <v>10685</v>
      </c>
      <c r="I637" s="8" t="s">
        <v>21</v>
      </c>
      <c r="J637" s="8" t="str">
        <f>IF('NB files'!L637&gt;0, "Y", "N")</f>
        <v>N</v>
      </c>
      <c r="K637" s="470"/>
      <c r="L637" s="470"/>
      <c r="M637" s="470" t="s">
        <v>22286</v>
      </c>
      <c r="N637" s="624" t="s">
        <v>479</v>
      </c>
      <c r="O637" s="470"/>
      <c r="P637" s="470"/>
      <c r="Q637" s="524"/>
      <c r="R637" s="83"/>
      <c r="S637" s="8" t="s">
        <v>3390</v>
      </c>
      <c r="T637" s="8" t="s">
        <v>23052</v>
      </c>
      <c r="U637" s="5"/>
      <c r="W637" s="56"/>
    </row>
    <row r="638" spans="1:23" ht="16" customHeight="1">
      <c r="A638" s="8">
        <v>635</v>
      </c>
      <c r="B638" s="8" t="s">
        <v>18360</v>
      </c>
      <c r="C638" s="8" t="s">
        <v>1713</v>
      </c>
      <c r="D638" s="470" t="s">
        <v>4329</v>
      </c>
      <c r="E638" s="470"/>
      <c r="F638" s="49"/>
      <c r="G638" s="8"/>
      <c r="H638" s="8" t="s">
        <v>10686</v>
      </c>
      <c r="I638" s="8" t="s">
        <v>21</v>
      </c>
      <c r="J638" s="8" t="str">
        <f>IF('NB files'!L638&gt;0, "Y", "N")</f>
        <v>N</v>
      </c>
      <c r="K638" s="470"/>
      <c r="L638" s="470"/>
      <c r="M638" s="470" t="s">
        <v>22286</v>
      </c>
      <c r="N638" s="624" t="s">
        <v>10711</v>
      </c>
      <c r="O638" s="470"/>
      <c r="P638" s="470"/>
      <c r="Q638" s="524"/>
      <c r="R638" s="83"/>
      <c r="S638" s="8" t="s">
        <v>3390</v>
      </c>
      <c r="T638" s="8" t="s">
        <v>23052</v>
      </c>
      <c r="U638" s="5"/>
      <c r="W638" s="56"/>
    </row>
    <row r="639" spans="1:23" ht="16" customHeight="1">
      <c r="A639" s="8">
        <v>636</v>
      </c>
      <c r="B639" s="8" t="s">
        <v>18360</v>
      </c>
      <c r="C639" s="8" t="s">
        <v>1714</v>
      </c>
      <c r="D639" s="470" t="s">
        <v>4329</v>
      </c>
      <c r="E639" s="470"/>
      <c r="F639" s="49"/>
      <c r="G639" s="8"/>
      <c r="H639" s="8" t="s">
        <v>10687</v>
      </c>
      <c r="I639" s="8" t="s">
        <v>21</v>
      </c>
      <c r="J639" s="8" t="str">
        <f>IF('NB files'!L639&gt;0, "Y", "N")</f>
        <v>N</v>
      </c>
      <c r="K639" s="470"/>
      <c r="L639" s="470"/>
      <c r="M639" s="470" t="s">
        <v>22286</v>
      </c>
      <c r="N639" s="624" t="s">
        <v>462</v>
      </c>
      <c r="O639" s="470"/>
      <c r="P639" s="470"/>
      <c r="Q639" s="524"/>
      <c r="R639" s="83"/>
      <c r="S639" s="8" t="s">
        <v>3390</v>
      </c>
      <c r="T639" s="8" t="s">
        <v>23052</v>
      </c>
      <c r="U639" s="5"/>
      <c r="W639" s="56"/>
    </row>
    <row r="640" spans="1:23" ht="16" customHeight="1">
      <c r="A640" s="8">
        <v>637</v>
      </c>
      <c r="B640" s="8" t="s">
        <v>18360</v>
      </c>
      <c r="C640" s="8" t="s">
        <v>1715</v>
      </c>
      <c r="D640" s="470" t="s">
        <v>4329</v>
      </c>
      <c r="E640" s="470"/>
      <c r="F640" s="49"/>
      <c r="G640" s="8"/>
      <c r="H640" s="8" t="s">
        <v>10688</v>
      </c>
      <c r="I640" s="8" t="s">
        <v>21</v>
      </c>
      <c r="J640" s="8" t="str">
        <f>IF('NB files'!L640&gt;0, "Y", "N")</f>
        <v>N</v>
      </c>
      <c r="K640" s="470"/>
      <c r="L640" s="470"/>
      <c r="M640" s="470" t="s">
        <v>22286</v>
      </c>
      <c r="N640" s="624" t="s">
        <v>472</v>
      </c>
      <c r="O640" s="470"/>
      <c r="P640" s="470"/>
      <c r="Q640" s="524"/>
      <c r="R640" s="83"/>
      <c r="S640" s="8" t="s">
        <v>3390</v>
      </c>
      <c r="T640" s="8" t="s">
        <v>23052</v>
      </c>
      <c r="U640" s="5"/>
      <c r="W640" s="56"/>
    </row>
    <row r="641" spans="1:23" ht="16" customHeight="1">
      <c r="A641" s="8">
        <v>638</v>
      </c>
      <c r="B641" s="8" t="s">
        <v>18360</v>
      </c>
      <c r="C641" s="8" t="s">
        <v>1716</v>
      </c>
      <c r="D641" s="470" t="s">
        <v>4329</v>
      </c>
      <c r="E641" s="470"/>
      <c r="F641" s="49"/>
      <c r="G641" s="8"/>
      <c r="H641" s="8" t="s">
        <v>10689</v>
      </c>
      <c r="I641" s="8" t="s">
        <v>21</v>
      </c>
      <c r="J641" s="8" t="str">
        <f>IF('NB files'!L641&gt;0, "Y", "N")</f>
        <v>N</v>
      </c>
      <c r="K641" s="470"/>
      <c r="L641" s="470"/>
      <c r="M641" s="470" t="s">
        <v>22286</v>
      </c>
      <c r="N641" s="624" t="s">
        <v>10710</v>
      </c>
      <c r="O641" s="470"/>
      <c r="P641" s="470"/>
      <c r="Q641" s="524"/>
      <c r="R641" s="83"/>
      <c r="S641" s="8" t="s">
        <v>3390</v>
      </c>
      <c r="T641" s="8" t="s">
        <v>23052</v>
      </c>
      <c r="U641" s="5"/>
      <c r="W641" s="56"/>
    </row>
    <row r="642" spans="1:23" ht="16" customHeight="1">
      <c r="A642" s="8">
        <v>639</v>
      </c>
      <c r="B642" s="8" t="s">
        <v>18360</v>
      </c>
      <c r="C642" s="8" t="s">
        <v>1717</v>
      </c>
      <c r="D642" s="470" t="s">
        <v>4329</v>
      </c>
      <c r="E642" s="470"/>
      <c r="F642" s="49"/>
      <c r="G642" s="8"/>
      <c r="H642" s="8" t="s">
        <v>10690</v>
      </c>
      <c r="I642" s="8" t="s">
        <v>21</v>
      </c>
      <c r="J642" s="8" t="str">
        <f>IF('NB files'!L642&gt;0, "Y", "N")</f>
        <v>N</v>
      </c>
      <c r="K642" s="470"/>
      <c r="L642" s="470"/>
      <c r="M642" s="470" t="s">
        <v>22286</v>
      </c>
      <c r="N642" s="624" t="s">
        <v>457</v>
      </c>
      <c r="O642" s="470"/>
      <c r="P642" s="470"/>
      <c r="Q642" s="524"/>
      <c r="R642" s="83"/>
      <c r="S642" s="8" t="s">
        <v>3390</v>
      </c>
      <c r="T642" s="8" t="s">
        <v>23052</v>
      </c>
      <c r="U642" s="5"/>
      <c r="W642" s="56"/>
    </row>
    <row r="643" spans="1:23" ht="16" customHeight="1">
      <c r="A643" s="8">
        <v>640</v>
      </c>
      <c r="B643" s="8" t="s">
        <v>18360</v>
      </c>
      <c r="C643" s="8" t="s">
        <v>1718</v>
      </c>
      <c r="D643" s="470" t="s">
        <v>4329</v>
      </c>
      <c r="E643" s="470"/>
      <c r="F643" s="49"/>
      <c r="G643" s="8"/>
      <c r="H643" s="8" t="s">
        <v>10691</v>
      </c>
      <c r="I643" s="8" t="s">
        <v>21</v>
      </c>
      <c r="J643" s="8" t="str">
        <f>IF('NB files'!L643&gt;0, "Y", "N")</f>
        <v>N</v>
      </c>
      <c r="K643" s="470"/>
      <c r="L643" s="470"/>
      <c r="M643" s="470" t="s">
        <v>22286</v>
      </c>
      <c r="N643" s="624" t="s">
        <v>459</v>
      </c>
      <c r="O643" s="470"/>
      <c r="P643" s="470"/>
      <c r="Q643" s="524"/>
      <c r="R643" s="83"/>
      <c r="S643" s="8" t="s">
        <v>3390</v>
      </c>
      <c r="T643" s="8" t="s">
        <v>23052</v>
      </c>
      <c r="U643" s="5"/>
      <c r="W643" s="56"/>
    </row>
    <row r="644" spans="1:23" ht="16" customHeight="1">
      <c r="A644" s="8">
        <v>641</v>
      </c>
      <c r="B644" s="8" t="s">
        <v>18360</v>
      </c>
      <c r="C644" s="8" t="s">
        <v>1719</v>
      </c>
      <c r="D644" s="470" t="s">
        <v>4329</v>
      </c>
      <c r="E644" s="470"/>
      <c r="F644" s="49"/>
      <c r="G644" s="8"/>
      <c r="H644" s="8" t="s">
        <v>10692</v>
      </c>
      <c r="I644" s="8" t="s">
        <v>21</v>
      </c>
      <c r="J644" s="8" t="str">
        <f>IF('NB files'!L644&gt;0, "Y", "N")</f>
        <v>N</v>
      </c>
      <c r="K644" s="470"/>
      <c r="L644" s="470"/>
      <c r="M644" s="470" t="s">
        <v>22286</v>
      </c>
      <c r="N644" s="624" t="s">
        <v>11788</v>
      </c>
      <c r="O644" s="470"/>
      <c r="P644" s="470"/>
      <c r="Q644" s="524"/>
      <c r="R644" s="83"/>
      <c r="S644" s="8" t="s">
        <v>3390</v>
      </c>
      <c r="T644" s="8" t="s">
        <v>23052</v>
      </c>
      <c r="U644" s="5"/>
      <c r="W644" s="56"/>
    </row>
    <row r="645" spans="1:23" ht="16" customHeight="1">
      <c r="A645" s="8">
        <v>642</v>
      </c>
      <c r="B645" s="8" t="s">
        <v>18360</v>
      </c>
      <c r="C645" s="8" t="s">
        <v>1720</v>
      </c>
      <c r="D645" s="470" t="s">
        <v>4329</v>
      </c>
      <c r="E645" s="470"/>
      <c r="F645" s="49"/>
      <c r="G645" s="8"/>
      <c r="H645" s="8" t="s">
        <v>10693</v>
      </c>
      <c r="I645" s="8" t="s">
        <v>21</v>
      </c>
      <c r="J645" s="8" t="str">
        <f>IF('NB files'!L645&gt;0, "Y", "N")</f>
        <v>N</v>
      </c>
      <c r="K645" s="470"/>
      <c r="L645" s="470"/>
      <c r="M645" s="470" t="s">
        <v>22286</v>
      </c>
      <c r="N645" s="624" t="s">
        <v>460</v>
      </c>
      <c r="O645" s="470"/>
      <c r="P645" s="470"/>
      <c r="Q645" s="524"/>
      <c r="R645" s="83"/>
      <c r="S645" s="8" t="s">
        <v>3390</v>
      </c>
      <c r="T645" s="8" t="s">
        <v>23052</v>
      </c>
      <c r="U645" s="5"/>
      <c r="W645" s="56"/>
    </row>
    <row r="646" spans="1:23" ht="16" customHeight="1">
      <c r="A646" s="8">
        <v>643</v>
      </c>
      <c r="B646" s="8" t="s">
        <v>18360</v>
      </c>
      <c r="C646" s="8" t="s">
        <v>1721</v>
      </c>
      <c r="D646" s="470" t="s">
        <v>4329</v>
      </c>
      <c r="E646" s="470"/>
      <c r="F646" s="49"/>
      <c r="G646" s="8"/>
      <c r="H646" s="8" t="s">
        <v>10694</v>
      </c>
      <c r="I646" s="8" t="s">
        <v>21</v>
      </c>
      <c r="J646" s="8" t="str">
        <f>IF('NB files'!L646&gt;0, "Y", "N")</f>
        <v>N</v>
      </c>
      <c r="K646" s="470"/>
      <c r="L646" s="470"/>
      <c r="M646" s="470" t="s">
        <v>22286</v>
      </c>
      <c r="N646" s="624" t="s">
        <v>448</v>
      </c>
      <c r="O646" s="470"/>
      <c r="P646" s="470"/>
      <c r="Q646" s="524"/>
      <c r="R646" s="83"/>
      <c r="S646" s="8" t="s">
        <v>3390</v>
      </c>
      <c r="T646" s="8" t="s">
        <v>23052</v>
      </c>
      <c r="U646" s="5"/>
      <c r="W646" s="56"/>
    </row>
    <row r="647" spans="1:23" ht="16" customHeight="1">
      <c r="A647" s="8">
        <v>644</v>
      </c>
      <c r="B647" s="8" t="s">
        <v>18360</v>
      </c>
      <c r="C647" s="8" t="s">
        <v>1722</v>
      </c>
      <c r="D647" s="470" t="s">
        <v>4329</v>
      </c>
      <c r="E647" s="470"/>
      <c r="F647" s="49"/>
      <c r="G647" s="8"/>
      <c r="H647" s="8" t="s">
        <v>10695</v>
      </c>
      <c r="I647" s="8" t="s">
        <v>21</v>
      </c>
      <c r="J647" s="8" t="str">
        <f>IF('NB files'!L647&gt;0, "Y", "N")</f>
        <v>N</v>
      </c>
      <c r="K647" s="470"/>
      <c r="L647" s="470"/>
      <c r="M647" s="470" t="s">
        <v>22286</v>
      </c>
      <c r="N647" s="624" t="s">
        <v>458</v>
      </c>
      <c r="O647" s="470"/>
      <c r="P647" s="470"/>
      <c r="Q647" s="524"/>
      <c r="R647" s="83"/>
      <c r="S647" s="8" t="s">
        <v>3390</v>
      </c>
      <c r="T647" s="8" t="s">
        <v>23052</v>
      </c>
      <c r="U647" s="5"/>
      <c r="W647" s="56"/>
    </row>
    <row r="648" spans="1:23" ht="16" customHeight="1">
      <c r="A648" s="8">
        <v>645</v>
      </c>
      <c r="B648" s="8" t="s">
        <v>18360</v>
      </c>
      <c r="C648" s="8" t="s">
        <v>1723</v>
      </c>
      <c r="D648" s="470" t="s">
        <v>4329</v>
      </c>
      <c r="E648" s="470"/>
      <c r="F648" s="49"/>
      <c r="G648" s="8"/>
      <c r="H648" s="8" t="s">
        <v>10696</v>
      </c>
      <c r="I648" s="8" t="s">
        <v>21</v>
      </c>
      <c r="J648" s="8" t="str">
        <f>IF('NB files'!L648&gt;0, "Y", "N")</f>
        <v>N</v>
      </c>
      <c r="K648" s="470"/>
      <c r="L648" s="470"/>
      <c r="M648" s="470" t="s">
        <v>22286</v>
      </c>
      <c r="N648" s="624" t="s">
        <v>458</v>
      </c>
      <c r="O648" s="470"/>
      <c r="P648" s="470"/>
      <c r="Q648" s="524"/>
      <c r="R648" s="83"/>
      <c r="S648" s="8" t="s">
        <v>3390</v>
      </c>
      <c r="T648" s="8" t="s">
        <v>23052</v>
      </c>
      <c r="U648" s="5"/>
      <c r="W648" s="56"/>
    </row>
    <row r="649" spans="1:23" ht="16" customHeight="1">
      <c r="A649" s="8">
        <v>646</v>
      </c>
      <c r="B649" s="8" t="s">
        <v>18360</v>
      </c>
      <c r="C649" s="8" t="s">
        <v>1724</v>
      </c>
      <c r="D649" s="470" t="s">
        <v>4329</v>
      </c>
      <c r="E649" s="470"/>
      <c r="F649" s="49"/>
      <c r="G649" s="8"/>
      <c r="H649" s="8" t="s">
        <v>10697</v>
      </c>
      <c r="I649" s="8" t="s">
        <v>21</v>
      </c>
      <c r="J649" s="8" t="str">
        <f>IF('NB files'!L649&gt;0, "Y", "N")</f>
        <v>N</v>
      </c>
      <c r="K649" s="470"/>
      <c r="L649" s="470"/>
      <c r="M649" s="470" t="s">
        <v>22286</v>
      </c>
      <c r="N649" s="624" t="s">
        <v>458</v>
      </c>
      <c r="O649" s="470"/>
      <c r="P649" s="470"/>
      <c r="Q649" s="524"/>
      <c r="R649" s="83"/>
      <c r="S649" s="8" t="s">
        <v>3390</v>
      </c>
      <c r="T649" s="8" t="s">
        <v>23052</v>
      </c>
      <c r="U649" s="5"/>
      <c r="W649" s="56"/>
    </row>
    <row r="650" spans="1:23" ht="16" customHeight="1">
      <c r="A650" s="8">
        <v>647</v>
      </c>
      <c r="B650" s="8" t="s">
        <v>18360</v>
      </c>
      <c r="C650" s="8" t="s">
        <v>1725</v>
      </c>
      <c r="D650" s="470" t="s">
        <v>4329</v>
      </c>
      <c r="E650" s="470"/>
      <c r="F650" s="49"/>
      <c r="G650" s="8"/>
      <c r="H650" s="8" t="s">
        <v>10698</v>
      </c>
      <c r="I650" s="8" t="s">
        <v>21</v>
      </c>
      <c r="J650" s="8" t="str">
        <f>IF('NB files'!L650&gt;0, "Y", "N")</f>
        <v>N</v>
      </c>
      <c r="K650" s="470"/>
      <c r="L650" s="470"/>
      <c r="M650" s="470" t="s">
        <v>22286</v>
      </c>
      <c r="N650" s="624" t="s">
        <v>449</v>
      </c>
      <c r="O650" s="470"/>
      <c r="P650" s="470"/>
      <c r="Q650" s="524"/>
      <c r="R650" s="83"/>
      <c r="S650" s="8" t="s">
        <v>3390</v>
      </c>
      <c r="T650" s="8" t="s">
        <v>23052</v>
      </c>
      <c r="U650" s="5"/>
      <c r="W650" s="56"/>
    </row>
    <row r="651" spans="1:23" ht="16" customHeight="1">
      <c r="A651" s="8">
        <v>648</v>
      </c>
      <c r="B651" s="8" t="s">
        <v>18360</v>
      </c>
      <c r="C651" s="8" t="s">
        <v>1726</v>
      </c>
      <c r="D651" s="470" t="s">
        <v>4329</v>
      </c>
      <c r="E651" s="470"/>
      <c r="F651" s="49"/>
      <c r="G651" s="8"/>
      <c r="H651" s="8" t="s">
        <v>10699</v>
      </c>
      <c r="I651" s="8" t="s">
        <v>21</v>
      </c>
      <c r="J651" s="8" t="str">
        <f>IF('NB files'!L651&gt;0, "Y", "N")</f>
        <v>N</v>
      </c>
      <c r="K651" s="470"/>
      <c r="L651" s="470"/>
      <c r="M651" s="470" t="s">
        <v>22286</v>
      </c>
      <c r="N651" s="624" t="s">
        <v>449</v>
      </c>
      <c r="O651" s="470"/>
      <c r="P651" s="470"/>
      <c r="Q651" s="524"/>
      <c r="R651" s="83"/>
      <c r="S651" s="8" t="s">
        <v>3390</v>
      </c>
      <c r="T651" s="8" t="s">
        <v>23052</v>
      </c>
      <c r="U651" s="5"/>
      <c r="W651" s="56"/>
    </row>
    <row r="652" spans="1:23" ht="16" customHeight="1">
      <c r="A652" s="8">
        <v>649</v>
      </c>
      <c r="B652" s="8" t="s">
        <v>18360</v>
      </c>
      <c r="C652" s="8" t="s">
        <v>1822</v>
      </c>
      <c r="D652" s="470" t="s">
        <v>4329</v>
      </c>
      <c r="E652" s="470"/>
      <c r="F652" s="49"/>
      <c r="G652" s="8"/>
      <c r="H652" s="8" t="s">
        <v>10700</v>
      </c>
      <c r="I652" s="8" t="s">
        <v>21</v>
      </c>
      <c r="J652" s="8" t="str">
        <f>IF('NB files'!L652&gt;0, "Y", "N")</f>
        <v>N</v>
      </c>
      <c r="K652" s="470"/>
      <c r="L652" s="470"/>
      <c r="M652" s="470" t="s">
        <v>22286</v>
      </c>
      <c r="N652" s="624" t="s">
        <v>468</v>
      </c>
      <c r="O652" s="470"/>
      <c r="P652" s="470"/>
      <c r="Q652" s="524"/>
      <c r="R652" s="83"/>
      <c r="S652" s="8" t="s">
        <v>3390</v>
      </c>
      <c r="T652" s="8" t="s">
        <v>23052</v>
      </c>
      <c r="U652" s="5"/>
      <c r="W652" s="56"/>
    </row>
    <row r="653" spans="1:23" ht="16" customHeight="1">
      <c r="A653" s="8">
        <v>650</v>
      </c>
      <c r="B653" s="8" t="s">
        <v>18360</v>
      </c>
      <c r="C653" s="8" t="s">
        <v>1823</v>
      </c>
      <c r="D653" s="470" t="s">
        <v>4329</v>
      </c>
      <c r="E653" s="470"/>
      <c r="F653" s="49"/>
      <c r="G653" s="8"/>
      <c r="H653" s="8" t="s">
        <v>10701</v>
      </c>
      <c r="I653" s="8" t="s">
        <v>21</v>
      </c>
      <c r="J653" s="8" t="str">
        <f>IF('NB files'!L653&gt;0, "Y", "N")</f>
        <v>N</v>
      </c>
      <c r="K653" s="470"/>
      <c r="L653" s="470"/>
      <c r="M653" s="470" t="s">
        <v>22286</v>
      </c>
      <c r="N653" s="624" t="s">
        <v>449</v>
      </c>
      <c r="O653" s="470"/>
      <c r="P653" s="470"/>
      <c r="Q653" s="524"/>
      <c r="R653" s="83"/>
      <c r="S653" s="8" t="s">
        <v>3390</v>
      </c>
      <c r="T653" s="8" t="s">
        <v>23052</v>
      </c>
      <c r="U653" s="5"/>
      <c r="W653" s="56"/>
    </row>
    <row r="654" spans="1:23" ht="16" customHeight="1">
      <c r="A654" s="8">
        <v>651</v>
      </c>
      <c r="B654" s="8" t="s">
        <v>18360</v>
      </c>
      <c r="C654" s="8" t="s">
        <v>1824</v>
      </c>
      <c r="D654" s="470" t="s">
        <v>4329</v>
      </c>
      <c r="E654" s="470"/>
      <c r="F654" s="49"/>
      <c r="G654" s="8"/>
      <c r="H654" s="8" t="s">
        <v>10702</v>
      </c>
      <c r="I654" s="8" t="s">
        <v>21</v>
      </c>
      <c r="J654" s="8" t="str">
        <f>IF('NB files'!L654&gt;0, "Y", "N")</f>
        <v>N</v>
      </c>
      <c r="K654" s="470"/>
      <c r="L654" s="470"/>
      <c r="M654" s="470" t="s">
        <v>22286</v>
      </c>
      <c r="N654" s="624" t="s">
        <v>458</v>
      </c>
      <c r="O654" s="470"/>
      <c r="P654" s="470"/>
      <c r="Q654" s="524"/>
      <c r="R654" s="83"/>
      <c r="S654" s="8" t="s">
        <v>3390</v>
      </c>
      <c r="T654" s="8" t="s">
        <v>23052</v>
      </c>
      <c r="U654" s="5"/>
      <c r="W654" s="56"/>
    </row>
    <row r="655" spans="1:23" ht="16" customHeight="1">
      <c r="A655" s="8">
        <v>652</v>
      </c>
      <c r="B655" s="8" t="s">
        <v>18360</v>
      </c>
      <c r="C655" s="8" t="s">
        <v>1825</v>
      </c>
      <c r="D655" s="470" t="s">
        <v>4329</v>
      </c>
      <c r="E655" s="470"/>
      <c r="F655" s="49"/>
      <c r="G655" s="8"/>
      <c r="H655" s="8" t="s">
        <v>10703</v>
      </c>
      <c r="I655" s="8" t="s">
        <v>21</v>
      </c>
      <c r="J655" s="8" t="str">
        <f>IF('NB files'!L655&gt;0, "Y", "N")</f>
        <v>N</v>
      </c>
      <c r="K655" s="470"/>
      <c r="L655" s="470"/>
      <c r="M655" s="470" t="s">
        <v>22286</v>
      </c>
      <c r="N655" s="624" t="s">
        <v>458</v>
      </c>
      <c r="O655" s="470"/>
      <c r="P655" s="470"/>
      <c r="Q655" s="524"/>
      <c r="R655" s="83"/>
      <c r="S655" s="8" t="s">
        <v>3390</v>
      </c>
      <c r="T655" s="8" t="s">
        <v>23052</v>
      </c>
      <c r="U655" s="5"/>
      <c r="W655" s="56"/>
    </row>
    <row r="656" spans="1:23" ht="16" customHeight="1">
      <c r="A656" s="8">
        <v>653</v>
      </c>
      <c r="B656" s="8" t="s">
        <v>18360</v>
      </c>
      <c r="C656" s="8" t="s">
        <v>1827</v>
      </c>
      <c r="D656" s="470" t="s">
        <v>4329</v>
      </c>
      <c r="E656" s="470"/>
      <c r="F656" s="49"/>
      <c r="G656" s="8"/>
      <c r="H656" s="8" t="s">
        <v>10704</v>
      </c>
      <c r="I656" s="8" t="s">
        <v>21</v>
      </c>
      <c r="J656" s="8" t="str">
        <f>IF('NB files'!L656&gt;0, "Y", "N")</f>
        <v>N</v>
      </c>
      <c r="K656" s="470"/>
      <c r="L656" s="470"/>
      <c r="M656" s="470" t="s">
        <v>22286</v>
      </c>
      <c r="N656" s="624" t="s">
        <v>478</v>
      </c>
      <c r="O656" s="470"/>
      <c r="P656" s="470"/>
      <c r="Q656" s="524"/>
      <c r="R656" s="83"/>
      <c r="S656" s="8" t="s">
        <v>3390</v>
      </c>
      <c r="T656" s="8" t="s">
        <v>23052</v>
      </c>
      <c r="U656" s="5"/>
      <c r="W656" s="56"/>
    </row>
    <row r="657" spans="1:23" ht="16" customHeight="1">
      <c r="A657" s="8">
        <v>654</v>
      </c>
      <c r="B657" s="8" t="s">
        <v>18360</v>
      </c>
      <c r="C657" s="8" t="s">
        <v>1828</v>
      </c>
      <c r="D657" s="470" t="s">
        <v>4329</v>
      </c>
      <c r="E657" s="470"/>
      <c r="F657" s="49"/>
      <c r="G657" s="8"/>
      <c r="H657" s="8" t="s">
        <v>10705</v>
      </c>
      <c r="I657" s="8" t="s">
        <v>21</v>
      </c>
      <c r="J657" s="8" t="str">
        <f>IF('NB files'!L657&gt;0, "Y", "N")</f>
        <v>N</v>
      </c>
      <c r="K657" s="470"/>
      <c r="L657" s="470"/>
      <c r="M657" s="470" t="s">
        <v>22286</v>
      </c>
      <c r="N657" s="624" t="s">
        <v>458</v>
      </c>
      <c r="O657" s="470"/>
      <c r="P657" s="470"/>
      <c r="Q657" s="524"/>
      <c r="R657" s="83"/>
      <c r="S657" s="8" t="s">
        <v>3390</v>
      </c>
      <c r="T657" s="8" t="s">
        <v>23052</v>
      </c>
      <c r="U657" s="5"/>
      <c r="W657" s="56"/>
    </row>
    <row r="658" spans="1:23" ht="16" customHeight="1">
      <c r="A658" s="8">
        <v>655</v>
      </c>
      <c r="B658" s="8" t="s">
        <v>18360</v>
      </c>
      <c r="C658" s="8" t="s">
        <v>1829</v>
      </c>
      <c r="D658" s="470" t="s">
        <v>4329</v>
      </c>
      <c r="E658" s="470"/>
      <c r="F658" s="49"/>
      <c r="G658" s="8"/>
      <c r="H658" s="8" t="s">
        <v>10706</v>
      </c>
      <c r="I658" s="8" t="s">
        <v>21</v>
      </c>
      <c r="J658" s="8" t="str">
        <f>IF('NB files'!L658&gt;0, "Y", "N")</f>
        <v>N</v>
      </c>
      <c r="K658" s="470"/>
      <c r="L658" s="470"/>
      <c r="M658" s="470" t="s">
        <v>22286</v>
      </c>
      <c r="N658" s="624" t="s">
        <v>9981</v>
      </c>
      <c r="O658" s="470"/>
      <c r="P658" s="470"/>
      <c r="Q658" s="524"/>
      <c r="R658" s="83"/>
      <c r="S658" s="8" t="s">
        <v>3390</v>
      </c>
      <c r="T658" s="8" t="s">
        <v>23052</v>
      </c>
      <c r="U658" s="5"/>
      <c r="W658" s="56"/>
    </row>
    <row r="659" spans="1:23" ht="16" customHeight="1">
      <c r="A659" s="8">
        <v>656</v>
      </c>
      <c r="B659" s="8" t="s">
        <v>18360</v>
      </c>
      <c r="C659" s="8" t="s">
        <v>1830</v>
      </c>
      <c r="D659" s="470" t="s">
        <v>4329</v>
      </c>
      <c r="E659" s="470"/>
      <c r="F659" s="49"/>
      <c r="G659" s="8"/>
      <c r="H659" s="8" t="s">
        <v>10707</v>
      </c>
      <c r="I659" s="8" t="s">
        <v>21</v>
      </c>
      <c r="J659" s="8" t="str">
        <f>IF('NB files'!L659&gt;0, "Y", "N")</f>
        <v>N</v>
      </c>
      <c r="K659" s="470"/>
      <c r="L659" s="470"/>
      <c r="M659" s="470" t="s">
        <v>22286</v>
      </c>
      <c r="N659" s="624" t="s">
        <v>9981</v>
      </c>
      <c r="O659" s="470"/>
      <c r="P659" s="470"/>
      <c r="Q659" s="524"/>
      <c r="R659" s="83"/>
      <c r="S659" s="8" t="s">
        <v>3390</v>
      </c>
      <c r="T659" s="8" t="s">
        <v>23052</v>
      </c>
      <c r="U659" s="5"/>
      <c r="W659" s="56"/>
    </row>
    <row r="660" spans="1:23" ht="16" customHeight="1">
      <c r="A660" s="8">
        <v>657</v>
      </c>
      <c r="B660" s="8" t="s">
        <v>18360</v>
      </c>
      <c r="C660" s="8" t="s">
        <v>1831</v>
      </c>
      <c r="D660" s="470" t="s">
        <v>4329</v>
      </c>
      <c r="E660" s="470"/>
      <c r="F660" s="49"/>
      <c r="G660" s="8"/>
      <c r="H660" s="8" t="s">
        <v>10708</v>
      </c>
      <c r="I660" s="8" t="s">
        <v>21</v>
      </c>
      <c r="J660" s="8" t="str">
        <f>IF('NB files'!L660&gt;0, "Y", "N")</f>
        <v>N</v>
      </c>
      <c r="K660" s="470"/>
      <c r="L660" s="470"/>
      <c r="M660" s="470" t="s">
        <v>22286</v>
      </c>
      <c r="N660" s="624" t="s">
        <v>449</v>
      </c>
      <c r="O660" s="470"/>
      <c r="P660" s="470"/>
      <c r="Q660" s="524"/>
      <c r="R660" s="83"/>
      <c r="S660" s="8" t="s">
        <v>3390</v>
      </c>
      <c r="T660" s="8" t="s">
        <v>23052</v>
      </c>
      <c r="U660" s="5"/>
      <c r="W660" s="56"/>
    </row>
    <row r="661" spans="1:23" ht="16" customHeight="1">
      <c r="A661" s="8">
        <v>658</v>
      </c>
      <c r="B661" s="8" t="s">
        <v>18360</v>
      </c>
      <c r="C661" s="50" t="s">
        <v>4371</v>
      </c>
      <c r="D661" s="470" t="s">
        <v>4329</v>
      </c>
      <c r="E661" s="470"/>
      <c r="F661" s="52" t="s">
        <v>5616</v>
      </c>
      <c r="G661" s="51" t="s">
        <v>5615</v>
      </c>
      <c r="H661" s="38" t="s">
        <v>11397</v>
      </c>
      <c r="I661" s="8" t="s">
        <v>21</v>
      </c>
      <c r="J661" s="8" t="str">
        <f>IF('NB files'!L661&gt;0, "Y", "N")</f>
        <v>N</v>
      </c>
      <c r="K661" s="470" t="s">
        <v>455</v>
      </c>
      <c r="L661" s="470" t="s">
        <v>22</v>
      </c>
      <c r="M661" s="530" t="s">
        <v>5093</v>
      </c>
      <c r="N661" s="626"/>
      <c r="O661" s="470" t="s">
        <v>9994</v>
      </c>
      <c r="P661" s="470" t="s">
        <v>454</v>
      </c>
      <c r="Q661" s="524" t="s">
        <v>19293</v>
      </c>
      <c r="R661" s="83"/>
      <c r="S661" s="50" t="s">
        <v>3390</v>
      </c>
      <c r="T661" s="50" t="s">
        <v>1427</v>
      </c>
      <c r="U661" s="5"/>
      <c r="W661" s="56"/>
    </row>
    <row r="662" spans="1:23" ht="16" customHeight="1">
      <c r="A662" s="8">
        <v>659</v>
      </c>
      <c r="B662" s="8" t="s">
        <v>18360</v>
      </c>
      <c r="C662" s="8" t="s">
        <v>4392</v>
      </c>
      <c r="D662" s="470" t="s">
        <v>4329</v>
      </c>
      <c r="E662" s="470"/>
      <c r="F662" s="8" t="s">
        <v>4393</v>
      </c>
      <c r="G662" s="8" t="s">
        <v>4394</v>
      </c>
      <c r="H662" s="38" t="s">
        <v>11398</v>
      </c>
      <c r="I662" s="8" t="s">
        <v>21</v>
      </c>
      <c r="J662" s="8" t="str">
        <f>IF('NB files'!L662&gt;0, "Y", "N")</f>
        <v>N</v>
      </c>
      <c r="K662" s="37" t="s">
        <v>455</v>
      </c>
      <c r="L662" s="37" t="s">
        <v>22</v>
      </c>
      <c r="M662" s="470" t="s">
        <v>5093</v>
      </c>
      <c r="N662" s="624"/>
      <c r="O662" s="470" t="s">
        <v>9987</v>
      </c>
      <c r="P662" s="470" t="s">
        <v>454</v>
      </c>
      <c r="Q662" s="524" t="s">
        <v>19294</v>
      </c>
      <c r="R662" s="83"/>
      <c r="S662" s="8" t="s">
        <v>20</v>
      </c>
      <c r="T662" s="8" t="s">
        <v>286</v>
      </c>
      <c r="U662" s="5"/>
      <c r="W662" s="56"/>
    </row>
    <row r="663" spans="1:23" ht="16" customHeight="1">
      <c r="A663" s="8">
        <v>660</v>
      </c>
      <c r="B663" s="8" t="s">
        <v>18360</v>
      </c>
      <c r="C663" s="8" t="s">
        <v>4403</v>
      </c>
      <c r="D663" s="470" t="s">
        <v>4329</v>
      </c>
      <c r="E663" s="470"/>
      <c r="F663" s="8" t="s">
        <v>4404</v>
      </c>
      <c r="G663" s="8" t="s">
        <v>4405</v>
      </c>
      <c r="H663" s="38" t="s">
        <v>11399</v>
      </c>
      <c r="I663" s="8" t="s">
        <v>21</v>
      </c>
      <c r="J663" s="8" t="str">
        <f>IF('NB files'!L663&gt;0, "Y", "N")</f>
        <v>N</v>
      </c>
      <c r="K663" s="37" t="s">
        <v>455</v>
      </c>
      <c r="L663" s="37" t="s">
        <v>22</v>
      </c>
      <c r="M663" s="470" t="s">
        <v>19375</v>
      </c>
      <c r="N663" s="624"/>
      <c r="O663" s="470" t="s">
        <v>449</v>
      </c>
      <c r="P663" s="470" t="s">
        <v>454</v>
      </c>
      <c r="Q663" s="524" t="s">
        <v>19295</v>
      </c>
      <c r="R663" s="83"/>
      <c r="S663" s="8" t="s">
        <v>20</v>
      </c>
      <c r="T663" s="8" t="s">
        <v>271</v>
      </c>
      <c r="U663" s="5"/>
      <c r="W663" s="56"/>
    </row>
    <row r="664" spans="1:23" ht="16" customHeight="1">
      <c r="A664" s="8">
        <v>661</v>
      </c>
      <c r="B664" s="8" t="s">
        <v>18360</v>
      </c>
      <c r="C664" s="8" t="s">
        <v>4399</v>
      </c>
      <c r="D664" s="470" t="s">
        <v>4329</v>
      </c>
      <c r="E664" s="470"/>
      <c r="F664" s="8" t="s">
        <v>4400</v>
      </c>
      <c r="G664" s="8" t="s">
        <v>4401</v>
      </c>
      <c r="H664" s="8" t="s">
        <v>11400</v>
      </c>
      <c r="I664" s="8" t="s">
        <v>21</v>
      </c>
      <c r="J664" s="8" t="str">
        <f>IF('NB files'!L664&gt;0, "Y", "N")</f>
        <v>N</v>
      </c>
      <c r="K664" s="37" t="s">
        <v>455</v>
      </c>
      <c r="L664" s="37" t="s">
        <v>22</v>
      </c>
      <c r="M664" s="470" t="s">
        <v>9750</v>
      </c>
      <c r="N664" s="624"/>
      <c r="O664" s="470" t="s">
        <v>19368</v>
      </c>
      <c r="P664" s="470" t="s">
        <v>463</v>
      </c>
      <c r="Q664" s="524" t="s">
        <v>19296</v>
      </c>
      <c r="R664" s="83"/>
      <c r="S664" s="8" t="s">
        <v>20</v>
      </c>
      <c r="T664" s="8" t="s">
        <v>6641</v>
      </c>
      <c r="U664" s="5"/>
      <c r="W664" s="56"/>
    </row>
    <row r="665" spans="1:23" ht="16" customHeight="1">
      <c r="A665" s="8">
        <v>662</v>
      </c>
      <c r="B665" s="8" t="s">
        <v>18360</v>
      </c>
      <c r="C665" s="8" t="s">
        <v>4411</v>
      </c>
      <c r="D665" s="470" t="s">
        <v>4329</v>
      </c>
      <c r="E665" s="470"/>
      <c r="F665" s="8" t="s">
        <v>4412</v>
      </c>
      <c r="G665" s="8" t="s">
        <v>4413</v>
      </c>
      <c r="H665" s="8" t="s">
        <v>11401</v>
      </c>
      <c r="I665" s="8" t="s">
        <v>21</v>
      </c>
      <c r="J665" s="8" t="str">
        <f>IF('NB files'!L665&gt;0, "Y", "N")</f>
        <v>N</v>
      </c>
      <c r="K665" s="37" t="s">
        <v>455</v>
      </c>
      <c r="L665" s="37" t="s">
        <v>22</v>
      </c>
      <c r="M665" s="470" t="s">
        <v>456</v>
      </c>
      <c r="N665" s="624"/>
      <c r="O665" s="470" t="s">
        <v>9980</v>
      </c>
      <c r="P665" s="470" t="s">
        <v>463</v>
      </c>
      <c r="Q665" s="524" t="s">
        <v>19297</v>
      </c>
      <c r="R665" s="83"/>
      <c r="S665" s="8" t="s">
        <v>20</v>
      </c>
      <c r="T665" s="8" t="s">
        <v>995</v>
      </c>
      <c r="U665" s="5"/>
      <c r="W665" s="56"/>
    </row>
    <row r="666" spans="1:23" ht="16" customHeight="1">
      <c r="A666" s="8">
        <v>663</v>
      </c>
      <c r="B666" s="8" t="s">
        <v>18360</v>
      </c>
      <c r="C666" s="8" t="s">
        <v>4415</v>
      </c>
      <c r="D666" s="470" t="s">
        <v>6831</v>
      </c>
      <c r="E666" s="470"/>
      <c r="F666" s="8" t="s">
        <v>4416</v>
      </c>
      <c r="G666" s="8" t="s">
        <v>4417</v>
      </c>
      <c r="H666" s="8" t="s">
        <v>11402</v>
      </c>
      <c r="I666" s="8" t="s">
        <v>21</v>
      </c>
      <c r="J666" s="8" t="str">
        <f>IF('NB files'!L666&gt;0, "Y", "N")</f>
        <v>N</v>
      </c>
      <c r="K666" s="37" t="s">
        <v>455</v>
      </c>
      <c r="L666" s="37" t="s">
        <v>22</v>
      </c>
      <c r="M666" s="470" t="s">
        <v>456</v>
      </c>
      <c r="N666" s="624"/>
      <c r="O666" s="470" t="s">
        <v>9998</v>
      </c>
      <c r="P666" s="470" t="s">
        <v>463</v>
      </c>
      <c r="Q666" s="524" t="s">
        <v>21974</v>
      </c>
      <c r="R666" s="83"/>
      <c r="S666" s="8" t="s">
        <v>20</v>
      </c>
      <c r="T666" s="8" t="s">
        <v>621</v>
      </c>
      <c r="U666" s="5"/>
      <c r="W666" s="56"/>
    </row>
    <row r="667" spans="1:23" ht="16" customHeight="1">
      <c r="A667" s="8">
        <v>664</v>
      </c>
      <c r="B667" s="8" t="s">
        <v>18360</v>
      </c>
      <c r="C667" s="8" t="s">
        <v>4419</v>
      </c>
      <c r="D667" s="470" t="s">
        <v>4329</v>
      </c>
      <c r="E667" s="470"/>
      <c r="F667" s="8" t="s">
        <v>4420</v>
      </c>
      <c r="G667" s="8" t="s">
        <v>4421</v>
      </c>
      <c r="H667" s="49" t="s">
        <v>11403</v>
      </c>
      <c r="I667" s="8" t="s">
        <v>21</v>
      </c>
      <c r="J667" s="8" t="str">
        <f>IF('NB files'!L667&gt;0, "Y", "N")</f>
        <v>N</v>
      </c>
      <c r="K667" s="37" t="s">
        <v>455</v>
      </c>
      <c r="L667" s="37" t="s">
        <v>22</v>
      </c>
      <c r="M667" s="470" t="s">
        <v>5099</v>
      </c>
      <c r="N667" s="624"/>
      <c r="O667" s="470" t="s">
        <v>449</v>
      </c>
      <c r="P667" s="470" t="s">
        <v>463</v>
      </c>
      <c r="Q667" s="524" t="s">
        <v>19298</v>
      </c>
      <c r="R667" s="83"/>
      <c r="S667" s="8" t="s">
        <v>20</v>
      </c>
      <c r="T667" s="8" t="s">
        <v>271</v>
      </c>
      <c r="U667" s="5"/>
      <c r="W667" s="56"/>
    </row>
    <row r="668" spans="1:23" ht="16" customHeight="1">
      <c r="A668" s="8">
        <v>665</v>
      </c>
      <c r="B668" s="8" t="s">
        <v>18360</v>
      </c>
      <c r="C668" s="8" t="s">
        <v>4423</v>
      </c>
      <c r="D668" s="470" t="s">
        <v>4329</v>
      </c>
      <c r="E668" s="470"/>
      <c r="F668" s="8" t="s">
        <v>4424</v>
      </c>
      <c r="G668" s="8" t="s">
        <v>4425</v>
      </c>
      <c r="H668" s="8" t="s">
        <v>11404</v>
      </c>
      <c r="I668" s="8" t="s">
        <v>21</v>
      </c>
      <c r="J668" s="8" t="str">
        <f>IF('NB files'!L668&gt;0, "Y", "N")</f>
        <v>N</v>
      </c>
      <c r="K668" s="37" t="s">
        <v>455</v>
      </c>
      <c r="L668" s="37" t="s">
        <v>22</v>
      </c>
      <c r="M668" s="470" t="s">
        <v>19372</v>
      </c>
      <c r="N668" s="624"/>
      <c r="O668" s="470" t="s">
        <v>470</v>
      </c>
      <c r="P668" s="470" t="s">
        <v>463</v>
      </c>
      <c r="Q668" s="524" t="s">
        <v>19299</v>
      </c>
      <c r="R668" s="83"/>
      <c r="S668" s="8" t="s">
        <v>20</v>
      </c>
      <c r="T668" s="8" t="s">
        <v>270</v>
      </c>
      <c r="U668" s="5"/>
      <c r="W668" s="56"/>
    </row>
    <row r="669" spans="1:23" ht="16" customHeight="1">
      <c r="A669" s="8">
        <v>666</v>
      </c>
      <c r="B669" s="8" t="s">
        <v>18360</v>
      </c>
      <c r="C669" s="8" t="s">
        <v>4431</v>
      </c>
      <c r="D669" s="470" t="s">
        <v>4329</v>
      </c>
      <c r="E669" s="470"/>
      <c r="F669" s="8" t="s">
        <v>4432</v>
      </c>
      <c r="G669" s="8" t="s">
        <v>4433</v>
      </c>
      <c r="H669" s="8" t="s">
        <v>11405</v>
      </c>
      <c r="I669" s="8" t="s">
        <v>21</v>
      </c>
      <c r="J669" s="8" t="str">
        <f>IF('NB files'!L669&gt;0, "Y", "N")</f>
        <v>N</v>
      </c>
      <c r="K669" s="37" t="s">
        <v>455</v>
      </c>
      <c r="L669" s="37" t="s">
        <v>22</v>
      </c>
      <c r="M669" s="470" t="s">
        <v>5099</v>
      </c>
      <c r="N669" s="624"/>
      <c r="O669" s="470" t="s">
        <v>9978</v>
      </c>
      <c r="P669" s="470" t="s">
        <v>454</v>
      </c>
      <c r="Q669" s="524" t="s">
        <v>19300</v>
      </c>
      <c r="R669" s="83"/>
      <c r="S669" s="8" t="s">
        <v>20</v>
      </c>
      <c r="T669" s="8" t="s">
        <v>281</v>
      </c>
      <c r="U669" s="5"/>
      <c r="W669" s="56"/>
    </row>
    <row r="670" spans="1:23" ht="16" customHeight="1">
      <c r="A670" s="8">
        <v>667</v>
      </c>
      <c r="B670" s="8" t="s">
        <v>18360</v>
      </c>
      <c r="C670" s="8" t="s">
        <v>4435</v>
      </c>
      <c r="D670" s="470" t="s">
        <v>4329</v>
      </c>
      <c r="E670" s="470"/>
      <c r="F670" s="8" t="s">
        <v>4436</v>
      </c>
      <c r="G670" s="8" t="s">
        <v>4437</v>
      </c>
      <c r="H670" s="8" t="s">
        <v>11406</v>
      </c>
      <c r="I670" s="8" t="s">
        <v>21</v>
      </c>
      <c r="J670" s="8" t="str">
        <f>IF('NB files'!L670&gt;0, "Y", "N")</f>
        <v>N</v>
      </c>
      <c r="K670" s="37" t="s">
        <v>455</v>
      </c>
      <c r="L670" s="37" t="s">
        <v>22</v>
      </c>
      <c r="M670" s="470" t="s">
        <v>456</v>
      </c>
      <c r="N670" s="624"/>
      <c r="O670" s="470" t="s">
        <v>464</v>
      </c>
      <c r="P670" s="470" t="s">
        <v>463</v>
      </c>
      <c r="Q670" s="524" t="s">
        <v>19301</v>
      </c>
      <c r="R670" s="83"/>
      <c r="S670" s="8" t="s">
        <v>20</v>
      </c>
      <c r="T670" s="8" t="s">
        <v>781</v>
      </c>
      <c r="U670" s="5"/>
      <c r="W670" s="56"/>
    </row>
    <row r="671" spans="1:23" ht="16" customHeight="1">
      <c r="A671" s="8">
        <v>668</v>
      </c>
      <c r="B671" s="8" t="s">
        <v>18360</v>
      </c>
      <c r="C671" s="8" t="s">
        <v>4371</v>
      </c>
      <c r="D671" s="470" t="s">
        <v>4329</v>
      </c>
      <c r="E671" s="470"/>
      <c r="F671" s="8" t="s">
        <v>4442</v>
      </c>
      <c r="G671" s="133" t="s">
        <v>4443</v>
      </c>
      <c r="H671" s="8" t="s">
        <v>11407</v>
      </c>
      <c r="I671" s="8" t="s">
        <v>21</v>
      </c>
      <c r="J671" s="8" t="str">
        <f>IF('NB files'!L671&gt;0, "Y", "N")</f>
        <v>N</v>
      </c>
      <c r="K671" s="37" t="s">
        <v>455</v>
      </c>
      <c r="L671" s="37" t="s">
        <v>22</v>
      </c>
      <c r="M671" s="530" t="s">
        <v>5093</v>
      </c>
      <c r="N671" s="626"/>
      <c r="O671" s="470" t="s">
        <v>9994</v>
      </c>
      <c r="P671" s="470" t="s">
        <v>454</v>
      </c>
      <c r="Q671" s="524" t="s">
        <v>19293</v>
      </c>
      <c r="R671" s="83"/>
      <c r="S671" s="8" t="s">
        <v>20</v>
      </c>
      <c r="T671" s="8" t="s">
        <v>621</v>
      </c>
      <c r="U671" s="5"/>
      <c r="W671" s="56"/>
    </row>
    <row r="672" spans="1:23" ht="16" customHeight="1">
      <c r="A672" s="8">
        <v>669</v>
      </c>
      <c r="B672" s="8" t="s">
        <v>18360</v>
      </c>
      <c r="C672" s="8" t="s">
        <v>4445</v>
      </c>
      <c r="D672" s="470" t="s">
        <v>4329</v>
      </c>
      <c r="E672" s="470"/>
      <c r="F672" s="8" t="s">
        <v>4446</v>
      </c>
      <c r="G672" s="8" t="s">
        <v>4447</v>
      </c>
      <c r="H672" s="8" t="s">
        <v>11408</v>
      </c>
      <c r="I672" s="8" t="s">
        <v>21</v>
      </c>
      <c r="J672" s="8" t="str">
        <f>IF('NB files'!L672&gt;0, "Y", "N")</f>
        <v>N</v>
      </c>
      <c r="K672" s="37" t="s">
        <v>455</v>
      </c>
      <c r="L672" s="37" t="s">
        <v>22</v>
      </c>
      <c r="M672" s="470" t="s">
        <v>5099</v>
      </c>
      <c r="N672" s="624"/>
      <c r="O672" s="470" t="s">
        <v>471</v>
      </c>
      <c r="P672" s="470" t="s">
        <v>463</v>
      </c>
      <c r="Q672" s="524" t="s">
        <v>19302</v>
      </c>
      <c r="R672" s="83"/>
      <c r="S672" s="8" t="s">
        <v>20</v>
      </c>
      <c r="T672" s="8" t="s">
        <v>292</v>
      </c>
      <c r="U672" s="5"/>
      <c r="W672" s="56"/>
    </row>
    <row r="673" spans="1:23" ht="16" customHeight="1">
      <c r="A673" s="8">
        <v>670</v>
      </c>
      <c r="B673" s="8" t="s">
        <v>18360</v>
      </c>
      <c r="C673" s="8" t="s">
        <v>4449</v>
      </c>
      <c r="D673" s="470" t="s">
        <v>6831</v>
      </c>
      <c r="E673" s="470"/>
      <c r="F673" s="8" t="s">
        <v>4450</v>
      </c>
      <c r="G673" s="8" t="s">
        <v>4451</v>
      </c>
      <c r="H673" s="8" t="s">
        <v>11409</v>
      </c>
      <c r="I673" s="8" t="s">
        <v>21</v>
      </c>
      <c r="J673" s="8" t="str">
        <f>IF('NB files'!L673&gt;0, "Y", "N")</f>
        <v>N</v>
      </c>
      <c r="K673" s="37" t="s">
        <v>455</v>
      </c>
      <c r="L673" s="37" t="s">
        <v>22</v>
      </c>
      <c r="M673" s="470" t="s">
        <v>14275</v>
      </c>
      <c r="N673" s="624"/>
      <c r="O673" s="470" t="s">
        <v>458</v>
      </c>
      <c r="P673" s="470" t="s">
        <v>454</v>
      </c>
      <c r="Q673" s="524" t="s">
        <v>21975</v>
      </c>
      <c r="R673" s="83"/>
      <c r="S673" s="8" t="s">
        <v>20</v>
      </c>
      <c r="T673" s="8" t="s">
        <v>986</v>
      </c>
      <c r="U673" s="5"/>
      <c r="W673" s="56"/>
    </row>
    <row r="674" spans="1:23" ht="16" customHeight="1">
      <c r="A674" s="8">
        <v>671</v>
      </c>
      <c r="B674" s="8" t="s">
        <v>18360</v>
      </c>
      <c r="C674" s="8" t="s">
        <v>4378</v>
      </c>
      <c r="D674" s="470" t="s">
        <v>4329</v>
      </c>
      <c r="E674" s="470"/>
      <c r="F674" s="8" t="s">
        <v>4389</v>
      </c>
      <c r="G674" s="8" t="s">
        <v>4390</v>
      </c>
      <c r="H674" s="8" t="s">
        <v>11410</v>
      </c>
      <c r="I674" s="8" t="s">
        <v>21</v>
      </c>
      <c r="J674" s="8" t="str">
        <f>IF('NB files'!L674&gt;0, "Y", "N")</f>
        <v>N</v>
      </c>
      <c r="K674" s="37" t="s">
        <v>450</v>
      </c>
      <c r="L674" s="37" t="s">
        <v>22</v>
      </c>
      <c r="M674" s="470" t="s">
        <v>9881</v>
      </c>
      <c r="N674" s="624"/>
      <c r="O674" s="470" t="s">
        <v>10710</v>
      </c>
      <c r="P674" s="470" t="s">
        <v>454</v>
      </c>
      <c r="Q674" s="524" t="s">
        <v>19303</v>
      </c>
      <c r="R674" s="83"/>
      <c r="S674" s="8" t="s">
        <v>20</v>
      </c>
      <c r="T674" s="8" t="s">
        <v>564</v>
      </c>
      <c r="U674" s="5"/>
      <c r="W674" s="56"/>
    </row>
    <row r="675" spans="1:23" ht="16" customHeight="1">
      <c r="A675" s="8">
        <v>672</v>
      </c>
      <c r="B675" s="8" t="s">
        <v>18360</v>
      </c>
      <c r="C675" s="8" t="s">
        <v>4374</v>
      </c>
      <c r="D675" s="470" t="s">
        <v>4329</v>
      </c>
      <c r="E675" s="470"/>
      <c r="F675" s="8" t="s">
        <v>4375</v>
      </c>
      <c r="G675" s="8" t="s">
        <v>4376</v>
      </c>
      <c r="H675" s="8" t="s">
        <v>11411</v>
      </c>
      <c r="I675" s="8" t="s">
        <v>21</v>
      </c>
      <c r="J675" s="8" t="str">
        <f>IF('NB files'!L675&gt;0, "Y", "N")</f>
        <v>N</v>
      </c>
      <c r="K675" s="37" t="s">
        <v>455</v>
      </c>
      <c r="L675" s="37" t="s">
        <v>21</v>
      </c>
      <c r="M675" s="470" t="s">
        <v>19376</v>
      </c>
      <c r="N675" s="624"/>
      <c r="O675" s="470" t="s">
        <v>474</v>
      </c>
      <c r="P675" s="470" t="s">
        <v>463</v>
      </c>
      <c r="Q675" s="524" t="s">
        <v>19304</v>
      </c>
      <c r="R675" s="83"/>
      <c r="S675" s="8" t="s">
        <v>20</v>
      </c>
      <c r="T675" s="8" t="s">
        <v>284</v>
      </c>
      <c r="U675" s="5"/>
      <c r="W675" s="56"/>
    </row>
    <row r="676" spans="1:23" ht="16" customHeight="1">
      <c r="A676" s="8">
        <v>673</v>
      </c>
      <c r="B676" s="8" t="s">
        <v>18360</v>
      </c>
      <c r="C676" s="8" t="s">
        <v>4378</v>
      </c>
      <c r="D676" s="470" t="s">
        <v>4329</v>
      </c>
      <c r="E676" s="470"/>
      <c r="F676" s="8" t="s">
        <v>4379</v>
      </c>
      <c r="G676" s="8" t="s">
        <v>4380</v>
      </c>
      <c r="H676" s="8" t="s">
        <v>11412</v>
      </c>
      <c r="I676" s="8" t="s">
        <v>21</v>
      </c>
      <c r="J676" s="8" t="str">
        <f>IF('NB files'!L676&gt;0, "Y", "N")</f>
        <v>N</v>
      </c>
      <c r="K676" s="37" t="s">
        <v>455</v>
      </c>
      <c r="L676" s="37" t="s">
        <v>21</v>
      </c>
      <c r="M676" s="470" t="s">
        <v>456</v>
      </c>
      <c r="N676" s="624"/>
      <c r="O676" s="470" t="s">
        <v>9995</v>
      </c>
      <c r="P676" s="470" t="s">
        <v>454</v>
      </c>
      <c r="Q676" s="524" t="s">
        <v>19305</v>
      </c>
      <c r="R676" s="83"/>
      <c r="S676" s="8" t="s">
        <v>20</v>
      </c>
      <c r="T676" s="8" t="s">
        <v>284</v>
      </c>
      <c r="U676" s="5"/>
      <c r="W676" s="56"/>
    </row>
    <row r="677" spans="1:23" ht="16" customHeight="1">
      <c r="A677" s="8">
        <v>674</v>
      </c>
      <c r="B677" s="8" t="s">
        <v>18360</v>
      </c>
      <c r="C677" s="8" t="s">
        <v>4382</v>
      </c>
      <c r="D677" s="470" t="s">
        <v>4329</v>
      </c>
      <c r="E677" s="470"/>
      <c r="F677" s="8" t="s">
        <v>4383</v>
      </c>
      <c r="G677" s="8" t="s">
        <v>4384</v>
      </c>
      <c r="H677" s="8" t="s">
        <v>11413</v>
      </c>
      <c r="I677" s="8" t="s">
        <v>21</v>
      </c>
      <c r="J677" s="8" t="str">
        <f>IF('NB files'!L677&gt;0, "Y", "N")</f>
        <v>N</v>
      </c>
      <c r="K677" s="37" t="s">
        <v>455</v>
      </c>
      <c r="L677" s="37" t="s">
        <v>22</v>
      </c>
      <c r="M677" s="470" t="s">
        <v>9882</v>
      </c>
      <c r="N677" s="624"/>
      <c r="O677" s="470" t="s">
        <v>10031</v>
      </c>
      <c r="P677" s="470" t="s">
        <v>463</v>
      </c>
      <c r="Q677" s="524" t="s">
        <v>19306</v>
      </c>
      <c r="R677" s="83"/>
      <c r="S677" s="8" t="s">
        <v>20</v>
      </c>
      <c r="T677" s="8" t="s">
        <v>1360</v>
      </c>
      <c r="U677" s="5"/>
      <c r="W677" s="56"/>
    </row>
    <row r="678" spans="1:23" ht="16" customHeight="1">
      <c r="A678" s="8">
        <v>675</v>
      </c>
      <c r="B678" s="8" t="s">
        <v>18360</v>
      </c>
      <c r="C678" s="8" t="s">
        <v>882</v>
      </c>
      <c r="D678" s="470" t="s">
        <v>4329</v>
      </c>
      <c r="E678" s="470"/>
      <c r="F678" s="8" t="s">
        <v>4386</v>
      </c>
      <c r="G678" s="8" t="s">
        <v>4387</v>
      </c>
      <c r="H678" s="8" t="s">
        <v>11414</v>
      </c>
      <c r="I678" s="8" t="s">
        <v>21</v>
      </c>
      <c r="J678" s="8" t="str">
        <f>IF('NB files'!L678&gt;0, "Y", "N")</f>
        <v>N</v>
      </c>
      <c r="K678" s="37" t="s">
        <v>455</v>
      </c>
      <c r="L678" s="37" t="s">
        <v>21</v>
      </c>
      <c r="M678" s="470" t="s">
        <v>456</v>
      </c>
      <c r="N678" s="624"/>
      <c r="O678" s="470" t="s">
        <v>478</v>
      </c>
      <c r="P678" s="470" t="s">
        <v>454</v>
      </c>
      <c r="Q678" s="524" t="s">
        <v>19307</v>
      </c>
      <c r="R678" s="83" t="s">
        <v>17742</v>
      </c>
      <c r="S678" s="8" t="s">
        <v>20</v>
      </c>
      <c r="T678" s="8" t="s">
        <v>284</v>
      </c>
      <c r="U678" s="5"/>
      <c r="W678" s="56"/>
    </row>
    <row r="679" spans="1:23" ht="16" customHeight="1">
      <c r="A679" s="8">
        <v>676</v>
      </c>
      <c r="B679" s="8" t="s">
        <v>18360</v>
      </c>
      <c r="C679" s="8" t="s">
        <v>862</v>
      </c>
      <c r="D679" s="470" t="s">
        <v>4329</v>
      </c>
      <c r="E679" s="470"/>
      <c r="F679" s="8" t="s">
        <v>5916</v>
      </c>
      <c r="G679" s="8" t="s">
        <v>966</v>
      </c>
      <c r="H679" s="38" t="s">
        <v>6710</v>
      </c>
      <c r="I679" s="8" t="s">
        <v>21</v>
      </c>
      <c r="J679" s="8" t="str">
        <f>IF('NB files'!L679&gt;0, "Y", "N")</f>
        <v>N</v>
      </c>
      <c r="K679" s="470" t="s">
        <v>455</v>
      </c>
      <c r="L679" s="470" t="s">
        <v>22</v>
      </c>
      <c r="M679" s="470" t="s">
        <v>456</v>
      </c>
      <c r="N679" s="624"/>
      <c r="O679" s="470" t="s">
        <v>449</v>
      </c>
      <c r="P679" s="470" t="s">
        <v>454</v>
      </c>
      <c r="Q679" s="524" t="s">
        <v>22831</v>
      </c>
      <c r="R679" s="83" t="s">
        <v>17653</v>
      </c>
      <c r="S679" s="8" t="s">
        <v>20</v>
      </c>
      <c r="T679" s="8" t="s">
        <v>270</v>
      </c>
      <c r="U679" s="5"/>
      <c r="W679" s="56"/>
    </row>
    <row r="680" spans="1:23" ht="16" customHeight="1">
      <c r="A680" s="8">
        <v>677</v>
      </c>
      <c r="B680" s="8" t="s">
        <v>18360</v>
      </c>
      <c r="C680" s="8" t="s">
        <v>862</v>
      </c>
      <c r="D680" s="470" t="s">
        <v>4329</v>
      </c>
      <c r="E680" s="470"/>
      <c r="F680" s="8" t="s">
        <v>5915</v>
      </c>
      <c r="G680" s="8" t="s">
        <v>966</v>
      </c>
      <c r="H680" s="38" t="s">
        <v>6710</v>
      </c>
      <c r="I680" s="8" t="s">
        <v>21</v>
      </c>
      <c r="J680" s="8" t="str">
        <f>IF('NB files'!L680&gt;0, "Y", "N")</f>
        <v>N</v>
      </c>
      <c r="K680" s="470" t="s">
        <v>455</v>
      </c>
      <c r="L680" s="470" t="s">
        <v>22</v>
      </c>
      <c r="M680" s="470" t="s">
        <v>456</v>
      </c>
      <c r="N680" s="624"/>
      <c r="O680" s="470" t="s">
        <v>449</v>
      </c>
      <c r="P680" s="470" t="s">
        <v>454</v>
      </c>
      <c r="Q680" s="524" t="s">
        <v>22831</v>
      </c>
      <c r="R680" s="83" t="s">
        <v>17653</v>
      </c>
      <c r="S680" s="8" t="s">
        <v>20</v>
      </c>
      <c r="T680" s="8" t="s">
        <v>272</v>
      </c>
      <c r="U680" s="5"/>
      <c r="W680" s="56"/>
    </row>
    <row r="681" spans="1:23" ht="16" customHeight="1">
      <c r="A681" s="8">
        <v>678</v>
      </c>
      <c r="B681" s="8" t="s">
        <v>18360</v>
      </c>
      <c r="C681" s="8" t="s">
        <v>877</v>
      </c>
      <c r="D681" s="470" t="s">
        <v>4329</v>
      </c>
      <c r="E681" s="470"/>
      <c r="F681" s="8" t="s">
        <v>4396</v>
      </c>
      <c r="G681" s="8" t="s">
        <v>4397</v>
      </c>
      <c r="H681" s="8" t="s">
        <v>11415</v>
      </c>
      <c r="I681" s="8" t="s">
        <v>21</v>
      </c>
      <c r="J681" s="8" t="str">
        <f>IF('NB files'!L681&gt;0, "Y", "N")</f>
        <v>N</v>
      </c>
      <c r="K681" s="37" t="s">
        <v>455</v>
      </c>
      <c r="L681" s="37" t="s">
        <v>21</v>
      </c>
      <c r="M681" s="470" t="s">
        <v>19372</v>
      </c>
      <c r="N681" s="624"/>
      <c r="O681" s="470" t="s">
        <v>449</v>
      </c>
      <c r="P681" s="470" t="s">
        <v>454</v>
      </c>
      <c r="Q681" s="524" t="s">
        <v>19308</v>
      </c>
      <c r="R681" s="83" t="s">
        <v>17667</v>
      </c>
      <c r="S681" s="8" t="s">
        <v>20</v>
      </c>
      <c r="T681" s="8" t="s">
        <v>284</v>
      </c>
      <c r="U681" s="5"/>
      <c r="W681" s="56"/>
    </row>
    <row r="682" spans="1:23" ht="16" customHeight="1">
      <c r="A682" s="8">
        <v>679</v>
      </c>
      <c r="B682" s="8" t="s">
        <v>18360</v>
      </c>
      <c r="C682" s="8" t="s">
        <v>894</v>
      </c>
      <c r="D682" s="470" t="s">
        <v>4329</v>
      </c>
      <c r="E682" s="470"/>
      <c r="F682" s="36" t="s">
        <v>3006</v>
      </c>
      <c r="G682" s="8" t="s">
        <v>4410</v>
      </c>
      <c r="H682" s="38" t="s">
        <v>5265</v>
      </c>
      <c r="I682" s="8" t="s">
        <v>21</v>
      </c>
      <c r="J682" s="8" t="str">
        <f>IF('NB files'!L682&gt;0, "Y", "N")</f>
        <v>N</v>
      </c>
      <c r="K682" s="470" t="s">
        <v>455</v>
      </c>
      <c r="L682" s="470" t="s">
        <v>21</v>
      </c>
      <c r="M682" s="470" t="s">
        <v>456</v>
      </c>
      <c r="N682" s="624"/>
      <c r="O682" s="470" t="s">
        <v>458</v>
      </c>
      <c r="P682" s="470" t="s">
        <v>454</v>
      </c>
      <c r="Q682" s="524" t="s">
        <v>19260</v>
      </c>
      <c r="R682" s="83" t="s">
        <v>17779</v>
      </c>
      <c r="S682" s="8" t="s">
        <v>20</v>
      </c>
      <c r="T682" s="32" t="s">
        <v>3700</v>
      </c>
      <c r="U682" s="5"/>
      <c r="W682" s="56"/>
    </row>
    <row r="683" spans="1:23" ht="16" customHeight="1">
      <c r="A683" s="8">
        <v>680</v>
      </c>
      <c r="B683" s="8" t="s">
        <v>18360</v>
      </c>
      <c r="C683" s="8" t="s">
        <v>897</v>
      </c>
      <c r="D683" s="470" t="s">
        <v>4329</v>
      </c>
      <c r="E683" s="470"/>
      <c r="F683" s="36" t="s">
        <v>2996</v>
      </c>
      <c r="G683" s="8" t="s">
        <v>2997</v>
      </c>
      <c r="H683" s="38" t="s">
        <v>6718</v>
      </c>
      <c r="I683" s="8" t="s">
        <v>21</v>
      </c>
      <c r="J683" s="8" t="str">
        <f>IF('NB files'!L683&gt;0, "Y", "N")</f>
        <v>N</v>
      </c>
      <c r="K683" s="470" t="s">
        <v>455</v>
      </c>
      <c r="L683" s="470" t="s">
        <v>21</v>
      </c>
      <c r="M683" s="470" t="s">
        <v>456</v>
      </c>
      <c r="N683" s="624"/>
      <c r="O683" s="470" t="s">
        <v>10710</v>
      </c>
      <c r="P683" s="470" t="s">
        <v>463</v>
      </c>
      <c r="Q683" s="524" t="s">
        <v>19309</v>
      </c>
      <c r="R683" s="83" t="s">
        <v>18392</v>
      </c>
      <c r="S683" s="8" t="s">
        <v>20</v>
      </c>
      <c r="T683" s="32" t="s">
        <v>284</v>
      </c>
      <c r="U683" s="5"/>
      <c r="W683" s="56"/>
    </row>
    <row r="684" spans="1:23" ht="16" customHeight="1">
      <c r="A684" s="8">
        <v>681</v>
      </c>
      <c r="B684" s="8" t="s">
        <v>18360</v>
      </c>
      <c r="C684" s="8" t="s">
        <v>901</v>
      </c>
      <c r="D684" s="470" t="s">
        <v>4329</v>
      </c>
      <c r="E684" s="470"/>
      <c r="F684" s="49" t="s">
        <v>969</v>
      </c>
      <c r="G684" s="8" t="s">
        <v>970</v>
      </c>
      <c r="H684" s="8" t="s">
        <v>11416</v>
      </c>
      <c r="I684" s="8" t="s">
        <v>21</v>
      </c>
      <c r="J684" s="8" t="str">
        <f>IF('NB files'!L684&gt;0, "Y", "N")</f>
        <v>N</v>
      </c>
      <c r="K684" s="470" t="s">
        <v>455</v>
      </c>
      <c r="L684" s="470" t="s">
        <v>22</v>
      </c>
      <c r="M684" s="470" t="s">
        <v>5093</v>
      </c>
      <c r="N684" s="624"/>
      <c r="O684" s="470" t="s">
        <v>448</v>
      </c>
      <c r="P684" s="470" t="s">
        <v>454</v>
      </c>
      <c r="Q684" s="524" t="s">
        <v>19310</v>
      </c>
      <c r="R684" s="83"/>
      <c r="S684" s="8" t="s">
        <v>20</v>
      </c>
      <c r="T684" s="258" t="s">
        <v>6642</v>
      </c>
      <c r="U684" s="5"/>
      <c r="W684" s="56"/>
    </row>
    <row r="685" spans="1:23" ht="16" customHeight="1">
      <c r="A685" s="8">
        <v>682</v>
      </c>
      <c r="B685" s="8" t="s">
        <v>18360</v>
      </c>
      <c r="C685" s="8" t="s">
        <v>4427</v>
      </c>
      <c r="D685" s="470" t="s">
        <v>4329</v>
      </c>
      <c r="E685" s="470"/>
      <c r="F685" s="8" t="s">
        <v>4428</v>
      </c>
      <c r="G685" s="8" t="s">
        <v>4429</v>
      </c>
      <c r="H685" s="8" t="s">
        <v>6717</v>
      </c>
      <c r="I685" s="8" t="s">
        <v>21</v>
      </c>
      <c r="J685" s="8" t="str">
        <f>IF('NB files'!L685&gt;0, "Y", "N")</f>
        <v>N</v>
      </c>
      <c r="K685" s="37" t="s">
        <v>455</v>
      </c>
      <c r="L685" s="37" t="s">
        <v>21</v>
      </c>
      <c r="M685" s="470" t="s">
        <v>19377</v>
      </c>
      <c r="N685" s="624"/>
      <c r="O685" s="470" t="s">
        <v>449</v>
      </c>
      <c r="P685" s="470" t="s">
        <v>454</v>
      </c>
      <c r="Q685" s="524" t="s">
        <v>19311</v>
      </c>
      <c r="R685" s="83" t="s">
        <v>17717</v>
      </c>
      <c r="S685" s="8" t="s">
        <v>20</v>
      </c>
      <c r="T685" s="8" t="s">
        <v>6640</v>
      </c>
      <c r="U685" s="5"/>
      <c r="W685" s="56"/>
    </row>
    <row r="686" spans="1:23" ht="16" customHeight="1">
      <c r="A686" s="8">
        <v>683</v>
      </c>
      <c r="B686" s="8" t="s">
        <v>18360</v>
      </c>
      <c r="C686" s="51" t="s">
        <v>907</v>
      </c>
      <c r="D686" s="470" t="s">
        <v>4329</v>
      </c>
      <c r="E686" s="470"/>
      <c r="F686" s="123" t="s">
        <v>972</v>
      </c>
      <c r="G686" s="51" t="s">
        <v>971</v>
      </c>
      <c r="H686" s="8" t="s">
        <v>6719</v>
      </c>
      <c r="I686" s="8" t="s">
        <v>21</v>
      </c>
      <c r="J686" s="8" t="str">
        <f>IF('NB files'!L686&gt;0, "Y", "N")</f>
        <v>N</v>
      </c>
      <c r="K686" s="470" t="s">
        <v>455</v>
      </c>
      <c r="L686" s="470" t="s">
        <v>21</v>
      </c>
      <c r="M686" s="470" t="s">
        <v>456</v>
      </c>
      <c r="N686" s="624"/>
      <c r="O686" s="470" t="s">
        <v>458</v>
      </c>
      <c r="P686" s="470" t="s">
        <v>463</v>
      </c>
      <c r="Q686" s="524" t="s">
        <v>19312</v>
      </c>
      <c r="R686" s="83" t="s">
        <v>18393</v>
      </c>
      <c r="S686" s="51" t="s">
        <v>20</v>
      </c>
      <c r="T686" s="51" t="s">
        <v>272</v>
      </c>
      <c r="U686" s="5"/>
      <c r="W686" s="56"/>
    </row>
    <row r="687" spans="1:23" ht="16" customHeight="1">
      <c r="A687" s="8">
        <v>684</v>
      </c>
      <c r="B687" s="8" t="s">
        <v>18360</v>
      </c>
      <c r="C687" s="8" t="s">
        <v>907</v>
      </c>
      <c r="D687" s="470" t="s">
        <v>4329</v>
      </c>
      <c r="E687" s="470"/>
      <c r="F687" s="8" t="s">
        <v>4439</v>
      </c>
      <c r="G687" s="8" t="s">
        <v>4440</v>
      </c>
      <c r="H687" s="8" t="s">
        <v>6724</v>
      </c>
      <c r="I687" s="8" t="s">
        <v>21</v>
      </c>
      <c r="J687" s="8" t="str">
        <f>IF('NB files'!L687&gt;0, "Y", "N")</f>
        <v>N</v>
      </c>
      <c r="K687" s="37" t="s">
        <v>455</v>
      </c>
      <c r="L687" s="37" t="s">
        <v>21</v>
      </c>
      <c r="M687" s="470" t="s">
        <v>9992</v>
      </c>
      <c r="N687" s="624"/>
      <c r="O687" s="470" t="s">
        <v>458</v>
      </c>
      <c r="P687" s="470" t="s">
        <v>463</v>
      </c>
      <c r="Q687" s="524" t="s">
        <v>19313</v>
      </c>
      <c r="R687" s="83" t="s">
        <v>17725</v>
      </c>
      <c r="S687" s="8" t="s">
        <v>20</v>
      </c>
      <c r="T687" s="8" t="s">
        <v>270</v>
      </c>
      <c r="U687" s="5"/>
      <c r="W687" s="56"/>
    </row>
    <row r="688" spans="1:23" ht="16" customHeight="1">
      <c r="A688" s="8">
        <v>685</v>
      </c>
      <c r="B688" s="8" t="s">
        <v>18360</v>
      </c>
      <c r="C688" s="8" t="s">
        <v>4453</v>
      </c>
      <c r="D688" s="470" t="s">
        <v>4329</v>
      </c>
      <c r="E688" s="470"/>
      <c r="F688" s="8" t="s">
        <v>4454</v>
      </c>
      <c r="G688" s="8" t="s">
        <v>4455</v>
      </c>
      <c r="H688" s="8" t="s">
        <v>11417</v>
      </c>
      <c r="I688" s="8" t="s">
        <v>21</v>
      </c>
      <c r="J688" s="8" t="str">
        <f>IF('NB files'!L688&gt;0, "Y", "N")</f>
        <v>N</v>
      </c>
      <c r="K688" s="37" t="s">
        <v>455</v>
      </c>
      <c r="L688" s="37" t="s">
        <v>21</v>
      </c>
      <c r="M688" s="470" t="s">
        <v>456</v>
      </c>
      <c r="N688" s="624"/>
      <c r="O688" s="470" t="s">
        <v>467</v>
      </c>
      <c r="P688" s="470" t="s">
        <v>463</v>
      </c>
      <c r="Q688" s="524" t="s">
        <v>19314</v>
      </c>
      <c r="R688" s="83"/>
      <c r="S688" s="8" t="s">
        <v>20</v>
      </c>
      <c r="T688" s="8" t="s">
        <v>284</v>
      </c>
      <c r="U688" s="5"/>
      <c r="W688" s="56"/>
    </row>
    <row r="689" spans="1:23" ht="16" customHeight="1">
      <c r="A689" s="8">
        <v>686</v>
      </c>
      <c r="B689" s="8" t="s">
        <v>18360</v>
      </c>
      <c r="C689" s="8" t="s">
        <v>4457</v>
      </c>
      <c r="D689" s="470" t="s">
        <v>4329</v>
      </c>
      <c r="E689" s="470"/>
      <c r="F689" s="8" t="s">
        <v>4458</v>
      </c>
      <c r="G689" s="8" t="s">
        <v>4459</v>
      </c>
      <c r="H689" s="8" t="s">
        <v>11418</v>
      </c>
      <c r="I689" s="8" t="s">
        <v>21</v>
      </c>
      <c r="J689" s="8" t="str">
        <f>IF('NB files'!L689&gt;0, "Y", "N")</f>
        <v>N</v>
      </c>
      <c r="K689" s="37" t="s">
        <v>455</v>
      </c>
      <c r="L689" s="37" t="s">
        <v>21</v>
      </c>
      <c r="M689" s="470" t="s">
        <v>5093</v>
      </c>
      <c r="N689" s="624"/>
      <c r="O689" s="470" t="s">
        <v>468</v>
      </c>
      <c r="P689" s="470" t="s">
        <v>454</v>
      </c>
      <c r="Q689" s="524" t="s">
        <v>19315</v>
      </c>
      <c r="R689" s="83" t="s">
        <v>18388</v>
      </c>
      <c r="S689" s="8" t="s">
        <v>20</v>
      </c>
      <c r="T689" s="8" t="s">
        <v>284</v>
      </c>
      <c r="U689" s="5"/>
      <c r="W689" s="56"/>
    </row>
    <row r="690" spans="1:23" ht="16" customHeight="1">
      <c r="A690" s="8">
        <v>687</v>
      </c>
      <c r="B690" s="8" t="s">
        <v>18360</v>
      </c>
      <c r="C690" s="8" t="s">
        <v>4461</v>
      </c>
      <c r="D690" s="470" t="s">
        <v>4329</v>
      </c>
      <c r="E690" s="470"/>
      <c r="F690" s="8" t="s">
        <v>4462</v>
      </c>
      <c r="G690" s="8" t="s">
        <v>4463</v>
      </c>
      <c r="H690" s="8" t="s">
        <v>11419</v>
      </c>
      <c r="I690" s="8" t="s">
        <v>21</v>
      </c>
      <c r="J690" s="8" t="str">
        <f>IF('NB files'!L690&gt;0, "Y", "N")</f>
        <v>N</v>
      </c>
      <c r="K690" s="37" t="s">
        <v>455</v>
      </c>
      <c r="L690" s="37" t="s">
        <v>21</v>
      </c>
      <c r="M690" s="470" t="s">
        <v>5093</v>
      </c>
      <c r="N690" s="624"/>
      <c r="O690" s="470" t="s">
        <v>449</v>
      </c>
      <c r="P690" s="470" t="s">
        <v>454</v>
      </c>
      <c r="Q690" s="524" t="s">
        <v>19316</v>
      </c>
      <c r="R690" s="83"/>
      <c r="S690" s="8" t="s">
        <v>20</v>
      </c>
      <c r="T690" s="8" t="s">
        <v>287</v>
      </c>
      <c r="U690" s="5"/>
      <c r="W690" s="56"/>
    </row>
    <row r="691" spans="1:23" ht="16" customHeight="1">
      <c r="A691" s="8">
        <v>688</v>
      </c>
      <c r="B691" s="8" t="s">
        <v>18360</v>
      </c>
      <c r="C691" s="8" t="s">
        <v>4465</v>
      </c>
      <c r="D691" s="470" t="s">
        <v>4329</v>
      </c>
      <c r="E691" s="470"/>
      <c r="F691" s="8" t="s">
        <v>4466</v>
      </c>
      <c r="G691" s="8" t="s">
        <v>4467</v>
      </c>
      <c r="H691" s="8" t="s">
        <v>11420</v>
      </c>
      <c r="I691" s="8" t="s">
        <v>21</v>
      </c>
      <c r="J691" s="8" t="str">
        <f>IF('NB files'!L691&gt;0, "Y", "N")</f>
        <v>N</v>
      </c>
      <c r="K691" s="37" t="s">
        <v>455</v>
      </c>
      <c r="L691" s="37" t="s">
        <v>22</v>
      </c>
      <c r="M691" s="470" t="s">
        <v>9750</v>
      </c>
      <c r="N691" s="624"/>
      <c r="O691" s="470" t="s">
        <v>476</v>
      </c>
      <c r="P691" s="470" t="s">
        <v>454</v>
      </c>
      <c r="Q691" s="524" t="s">
        <v>19317</v>
      </c>
      <c r="R691" s="83"/>
      <c r="S691" s="8" t="s">
        <v>20</v>
      </c>
      <c r="T691" s="8" t="s">
        <v>284</v>
      </c>
      <c r="U691" s="5"/>
      <c r="W691" s="56"/>
    </row>
    <row r="692" spans="1:23" ht="16" customHeight="1">
      <c r="A692" s="8">
        <v>689</v>
      </c>
      <c r="B692" s="8" t="s">
        <v>18360</v>
      </c>
      <c r="C692" s="8" t="s">
        <v>4469</v>
      </c>
      <c r="D692" s="470" t="s">
        <v>4329</v>
      </c>
      <c r="E692" s="470"/>
      <c r="F692" s="8" t="s">
        <v>4470</v>
      </c>
      <c r="G692" s="8" t="s">
        <v>4471</v>
      </c>
      <c r="H692" s="8" t="s">
        <v>11421</v>
      </c>
      <c r="I692" s="8" t="s">
        <v>21</v>
      </c>
      <c r="J692" s="8" t="str">
        <f>IF('NB files'!L692&gt;0, "Y", "N")</f>
        <v>N</v>
      </c>
      <c r="K692" s="37" t="s">
        <v>450</v>
      </c>
      <c r="L692" s="37" t="s">
        <v>22</v>
      </c>
      <c r="M692" s="470" t="s">
        <v>19378</v>
      </c>
      <c r="N692" s="624"/>
      <c r="O692" s="470" t="s">
        <v>461</v>
      </c>
      <c r="P692" s="470" t="s">
        <v>454</v>
      </c>
      <c r="Q692" s="524" t="s">
        <v>22836</v>
      </c>
      <c r="R692" s="83"/>
      <c r="S692" s="8" t="s">
        <v>20</v>
      </c>
      <c r="T692" s="8" t="s">
        <v>23051</v>
      </c>
      <c r="U692" s="5"/>
      <c r="W692" s="56"/>
    </row>
    <row r="693" spans="1:23" ht="16" customHeight="1">
      <c r="A693" s="8">
        <v>690</v>
      </c>
      <c r="B693" s="8" t="s">
        <v>18360</v>
      </c>
      <c r="C693" s="8" t="s">
        <v>4473</v>
      </c>
      <c r="D693" s="470" t="s">
        <v>4329</v>
      </c>
      <c r="E693" s="470"/>
      <c r="F693" s="8" t="s">
        <v>4474</v>
      </c>
      <c r="G693" s="8" t="s">
        <v>4475</v>
      </c>
      <c r="H693" s="8" t="s">
        <v>11422</v>
      </c>
      <c r="I693" s="8" t="s">
        <v>21</v>
      </c>
      <c r="J693" s="8" t="str">
        <f>IF('NB files'!L693&gt;0, "Y", "N")</f>
        <v>N</v>
      </c>
      <c r="K693" s="37" t="s">
        <v>455</v>
      </c>
      <c r="L693" s="37" t="s">
        <v>21</v>
      </c>
      <c r="M693" s="470" t="s">
        <v>456</v>
      </c>
      <c r="N693" s="624"/>
      <c r="O693" s="470" t="s">
        <v>458</v>
      </c>
      <c r="P693" s="470" t="s">
        <v>463</v>
      </c>
      <c r="Q693" s="524" t="s">
        <v>19318</v>
      </c>
      <c r="R693" s="83"/>
      <c r="S693" s="8" t="s">
        <v>20</v>
      </c>
      <c r="T693" s="8" t="s">
        <v>284</v>
      </c>
      <c r="U693" s="5"/>
      <c r="W693" s="56"/>
    </row>
    <row r="694" spans="1:23" ht="16" customHeight="1">
      <c r="A694" s="8">
        <v>691</v>
      </c>
      <c r="B694" s="8" t="s">
        <v>18360</v>
      </c>
      <c r="C694" s="8" t="s">
        <v>4477</v>
      </c>
      <c r="D694" s="470" t="s">
        <v>4329</v>
      </c>
      <c r="E694" s="470"/>
      <c r="F694" s="8" t="s">
        <v>5900</v>
      </c>
      <c r="G694" s="8" t="s">
        <v>5902</v>
      </c>
      <c r="H694" s="8" t="s">
        <v>11423</v>
      </c>
      <c r="I694" s="8" t="s">
        <v>21</v>
      </c>
      <c r="J694" s="8" t="str">
        <f>IF('NB files'!L694&gt;0, "Y", "N")</f>
        <v>N</v>
      </c>
      <c r="K694" s="37" t="s">
        <v>455</v>
      </c>
      <c r="L694" s="37" t="s">
        <v>21</v>
      </c>
      <c r="M694" s="470" t="s">
        <v>456</v>
      </c>
      <c r="N694" s="624"/>
      <c r="O694" s="470" t="s">
        <v>461</v>
      </c>
      <c r="P694" s="470" t="s">
        <v>454</v>
      </c>
      <c r="Q694" s="524" t="s">
        <v>19319</v>
      </c>
      <c r="R694" s="83"/>
      <c r="S694" s="8" t="s">
        <v>20</v>
      </c>
      <c r="T694" s="8" t="s">
        <v>23051</v>
      </c>
      <c r="U694" s="5"/>
      <c r="W694" s="56"/>
    </row>
    <row r="695" spans="1:23" ht="16" customHeight="1">
      <c r="A695" s="8">
        <v>692</v>
      </c>
      <c r="B695" s="8" t="s">
        <v>18360</v>
      </c>
      <c r="C695" s="8" t="s">
        <v>902</v>
      </c>
      <c r="D695" s="470" t="s">
        <v>4329</v>
      </c>
      <c r="E695" s="470"/>
      <c r="F695" s="8" t="s">
        <v>4932</v>
      </c>
      <c r="G695" s="8" t="s">
        <v>4933</v>
      </c>
      <c r="H695" s="38" t="s">
        <v>5363</v>
      </c>
      <c r="I695" s="8" t="s">
        <v>21</v>
      </c>
      <c r="J695" s="8" t="str">
        <f>IF('NB files'!L695&gt;0, "Y", "N")</f>
        <v>Y</v>
      </c>
      <c r="K695" s="470" t="s">
        <v>450</v>
      </c>
      <c r="L695" s="470" t="s">
        <v>21</v>
      </c>
      <c r="M695" s="470" t="s">
        <v>19379</v>
      </c>
      <c r="N695" s="624"/>
      <c r="O695" s="470" t="s">
        <v>460</v>
      </c>
      <c r="P695" s="470" t="s">
        <v>454</v>
      </c>
      <c r="Q695" s="524" t="s">
        <v>19320</v>
      </c>
      <c r="R695" s="83"/>
      <c r="S695" s="8" t="s">
        <v>20</v>
      </c>
      <c r="T695" s="8" t="s">
        <v>286</v>
      </c>
      <c r="U695" s="5"/>
      <c r="W695" s="56"/>
    </row>
    <row r="696" spans="1:23" ht="16" customHeight="1">
      <c r="A696" s="8">
        <v>693</v>
      </c>
      <c r="B696" s="8" t="s">
        <v>18360</v>
      </c>
      <c r="C696" s="8" t="s">
        <v>4478</v>
      </c>
      <c r="D696" s="470" t="s">
        <v>4329</v>
      </c>
      <c r="E696" s="470"/>
      <c r="F696" s="8" t="s">
        <v>4479</v>
      </c>
      <c r="G696" s="8" t="s">
        <v>4480</v>
      </c>
      <c r="H696" s="8" t="s">
        <v>11424</v>
      </c>
      <c r="I696" s="8" t="s">
        <v>21</v>
      </c>
      <c r="J696" s="8" t="str">
        <f>IF('NB files'!L696&gt;0, "Y", "N")</f>
        <v>N</v>
      </c>
      <c r="K696" s="37" t="s">
        <v>455</v>
      </c>
      <c r="L696" s="37" t="s">
        <v>22</v>
      </c>
      <c r="M696" s="470" t="s">
        <v>5093</v>
      </c>
      <c r="N696" s="624"/>
      <c r="O696" s="470" t="s">
        <v>19369</v>
      </c>
      <c r="P696" s="470" t="s">
        <v>463</v>
      </c>
      <c r="Q696" s="524" t="s">
        <v>19321</v>
      </c>
      <c r="R696" s="83"/>
      <c r="S696" s="8" t="s">
        <v>20</v>
      </c>
      <c r="T696" s="8" t="s">
        <v>9883</v>
      </c>
      <c r="U696" s="5"/>
      <c r="W696" s="56"/>
    </row>
    <row r="697" spans="1:23" ht="16" customHeight="1">
      <c r="A697" s="8">
        <v>694</v>
      </c>
      <c r="B697" s="8" t="s">
        <v>18360</v>
      </c>
      <c r="C697" s="8" t="s">
        <v>4407</v>
      </c>
      <c r="D697" s="470" t="s">
        <v>4329</v>
      </c>
      <c r="E697" s="470"/>
      <c r="F697" s="8" t="s">
        <v>4408</v>
      </c>
      <c r="G697" s="8" t="s">
        <v>4409</v>
      </c>
      <c r="H697" s="8" t="s">
        <v>11425</v>
      </c>
      <c r="I697" s="8" t="s">
        <v>21</v>
      </c>
      <c r="J697" s="8" t="str">
        <f>IF('NB files'!L697&gt;0, "Y", "N")</f>
        <v>N</v>
      </c>
      <c r="K697" s="37" t="s">
        <v>450</v>
      </c>
      <c r="L697" s="37" t="s">
        <v>21</v>
      </c>
      <c r="M697" s="470" t="s">
        <v>14275</v>
      </c>
      <c r="N697" s="624"/>
      <c r="O697" s="470" t="s">
        <v>457</v>
      </c>
      <c r="P697" s="470" t="s">
        <v>463</v>
      </c>
      <c r="Q697" s="524" t="s">
        <v>19322</v>
      </c>
      <c r="R697" s="83" t="s">
        <v>17689</v>
      </c>
      <c r="S697" s="8" t="s">
        <v>20</v>
      </c>
      <c r="T697" s="8" t="s">
        <v>270</v>
      </c>
      <c r="U697" s="5"/>
      <c r="W697" s="56"/>
    </row>
    <row r="698" spans="1:23" ht="16" customHeight="1">
      <c r="A698" s="8">
        <v>695</v>
      </c>
      <c r="B698" s="8" t="s">
        <v>18360</v>
      </c>
      <c r="C698" s="8" t="s">
        <v>838</v>
      </c>
      <c r="D698" s="470" t="s">
        <v>4329</v>
      </c>
      <c r="E698" s="470"/>
      <c r="F698" s="49" t="s">
        <v>5856</v>
      </c>
      <c r="G698" s="8" t="s">
        <v>5857</v>
      </c>
      <c r="H698" s="8" t="s">
        <v>5379</v>
      </c>
      <c r="I698" s="8" t="s">
        <v>21</v>
      </c>
      <c r="J698" s="8" t="str">
        <f>IF('NB files'!L698&gt;0, "Y", "N")</f>
        <v>Y</v>
      </c>
      <c r="K698" s="470" t="s">
        <v>455</v>
      </c>
      <c r="L698" s="470" t="s">
        <v>21</v>
      </c>
      <c r="M698" s="470" t="s">
        <v>456</v>
      </c>
      <c r="N698" s="624"/>
      <c r="O698" s="470" t="s">
        <v>449</v>
      </c>
      <c r="P698" s="470" t="s">
        <v>463</v>
      </c>
      <c r="Q698" s="524" t="s">
        <v>19323</v>
      </c>
      <c r="R698" s="83" t="s">
        <v>18390</v>
      </c>
      <c r="S698" s="8" t="s">
        <v>20</v>
      </c>
      <c r="T698" s="123" t="s">
        <v>281</v>
      </c>
      <c r="U698" s="5"/>
      <c r="W698" s="56"/>
    </row>
    <row r="699" spans="1:23" ht="16" customHeight="1">
      <c r="A699" s="8">
        <v>696</v>
      </c>
      <c r="B699" s="8" t="s">
        <v>18360</v>
      </c>
      <c r="C699" s="8" t="s">
        <v>839</v>
      </c>
      <c r="D699" s="470" t="s">
        <v>4329</v>
      </c>
      <c r="E699" s="470"/>
      <c r="F699" s="49" t="s">
        <v>5852</v>
      </c>
      <c r="G699" s="8" t="s">
        <v>5853</v>
      </c>
      <c r="H699" s="8" t="s">
        <v>5380</v>
      </c>
      <c r="I699" s="8" t="s">
        <v>21</v>
      </c>
      <c r="J699" s="8" t="str">
        <f>IF('NB files'!L699&gt;0, "Y", "N")</f>
        <v>Y</v>
      </c>
      <c r="K699" s="470" t="s">
        <v>455</v>
      </c>
      <c r="L699" s="470" t="s">
        <v>21</v>
      </c>
      <c r="M699" s="470" t="s">
        <v>456</v>
      </c>
      <c r="N699" s="624"/>
      <c r="O699" s="470" t="s">
        <v>458</v>
      </c>
      <c r="P699" s="470" t="s">
        <v>463</v>
      </c>
      <c r="Q699" s="524" t="s">
        <v>22837</v>
      </c>
      <c r="R699" s="83" t="s">
        <v>17649</v>
      </c>
      <c r="S699" s="8" t="s">
        <v>20</v>
      </c>
      <c r="T699" s="123" t="s">
        <v>270</v>
      </c>
      <c r="U699" s="5"/>
      <c r="W699" s="56"/>
    </row>
    <row r="700" spans="1:23" ht="16" customHeight="1">
      <c r="A700" s="8">
        <v>697</v>
      </c>
      <c r="B700" s="8" t="s">
        <v>18360</v>
      </c>
      <c r="C700" s="8" t="s">
        <v>5007</v>
      </c>
      <c r="D700" s="470" t="s">
        <v>4329</v>
      </c>
      <c r="E700" s="470"/>
      <c r="F700" s="8" t="s">
        <v>5008</v>
      </c>
      <c r="G700" s="8" t="s">
        <v>5009</v>
      </c>
      <c r="H700" s="38" t="s">
        <v>5378</v>
      </c>
      <c r="I700" s="8" t="s">
        <v>21</v>
      </c>
      <c r="J700" s="8" t="str">
        <f>IF('NB files'!L700&gt;0, "Y", "N")</f>
        <v>Y</v>
      </c>
      <c r="K700" s="470" t="s">
        <v>455</v>
      </c>
      <c r="L700" s="470" t="s">
        <v>22</v>
      </c>
      <c r="M700" s="470" t="s">
        <v>456</v>
      </c>
      <c r="N700" s="624"/>
      <c r="O700" s="470" t="s">
        <v>449</v>
      </c>
      <c r="P700" s="470" t="s">
        <v>454</v>
      </c>
      <c r="Q700" s="524" t="s">
        <v>19324</v>
      </c>
      <c r="R700" s="83"/>
      <c r="S700" s="8" t="s">
        <v>20</v>
      </c>
      <c r="T700" s="8" t="s">
        <v>270</v>
      </c>
      <c r="U700" s="5"/>
      <c r="W700" s="56"/>
    </row>
    <row r="701" spans="1:23" ht="16" customHeight="1">
      <c r="A701" s="8">
        <v>698</v>
      </c>
      <c r="B701" s="8" t="s">
        <v>18360</v>
      </c>
      <c r="C701" s="8" t="s">
        <v>4477</v>
      </c>
      <c r="D701" s="470" t="s">
        <v>4329</v>
      </c>
      <c r="E701" s="470"/>
      <c r="F701" s="8" t="s">
        <v>5899</v>
      </c>
      <c r="G701" s="8" t="s">
        <v>5901</v>
      </c>
      <c r="H701" s="8" t="s">
        <v>11426</v>
      </c>
      <c r="I701" s="8" t="s">
        <v>21</v>
      </c>
      <c r="J701" s="8" t="str">
        <f>IF('NB files'!L701&gt;0, "Y", "N")</f>
        <v>N</v>
      </c>
      <c r="K701" s="37" t="s">
        <v>455</v>
      </c>
      <c r="L701" s="37" t="s">
        <v>21</v>
      </c>
      <c r="M701" s="470" t="s">
        <v>456</v>
      </c>
      <c r="N701" s="624"/>
      <c r="O701" s="470" t="s">
        <v>461</v>
      </c>
      <c r="P701" s="470" t="s">
        <v>454</v>
      </c>
      <c r="Q701" s="524" t="s">
        <v>19319</v>
      </c>
      <c r="R701" s="83"/>
      <c r="S701" s="8" t="s">
        <v>20</v>
      </c>
      <c r="T701" s="8" t="s">
        <v>4895</v>
      </c>
      <c r="U701" s="5"/>
      <c r="W701" s="56"/>
    </row>
    <row r="702" spans="1:23" ht="16" customHeight="1">
      <c r="A702" s="8">
        <v>699</v>
      </c>
      <c r="B702" s="8" t="s">
        <v>18360</v>
      </c>
      <c r="C702" s="8" t="s">
        <v>4896</v>
      </c>
      <c r="D702" s="470" t="s">
        <v>4329</v>
      </c>
      <c r="E702" s="470"/>
      <c r="F702" s="8" t="s">
        <v>4897</v>
      </c>
      <c r="G702" s="8" t="s">
        <v>4898</v>
      </c>
      <c r="H702" s="38" t="s">
        <v>5356</v>
      </c>
      <c r="I702" s="8" t="s">
        <v>21</v>
      </c>
      <c r="J702" s="8" t="str">
        <f>IF('NB files'!L702&gt;0, "Y", "N")</f>
        <v>Y</v>
      </c>
      <c r="K702" s="470" t="s">
        <v>455</v>
      </c>
      <c r="L702" s="470" t="s">
        <v>21</v>
      </c>
      <c r="M702" s="470" t="s">
        <v>9750</v>
      </c>
      <c r="N702" s="624"/>
      <c r="O702" s="470" t="s">
        <v>459</v>
      </c>
      <c r="P702" s="470" t="s">
        <v>463</v>
      </c>
      <c r="Q702" s="524" t="s">
        <v>19325</v>
      </c>
      <c r="R702" s="83"/>
      <c r="S702" s="8" t="s">
        <v>20</v>
      </c>
      <c r="T702" s="8" t="s">
        <v>1321</v>
      </c>
      <c r="U702" s="5"/>
      <c r="W702" s="56"/>
    </row>
    <row r="703" spans="1:23" ht="16" customHeight="1">
      <c r="A703" s="8">
        <v>700</v>
      </c>
      <c r="B703" s="8" t="s">
        <v>18360</v>
      </c>
      <c r="C703" s="8" t="s">
        <v>4965</v>
      </c>
      <c r="D703" s="470" t="s">
        <v>4329</v>
      </c>
      <c r="E703" s="470"/>
      <c r="F703" s="8" t="s">
        <v>5003</v>
      </c>
      <c r="G703" s="8" t="s">
        <v>5004</v>
      </c>
      <c r="H703" s="38" t="s">
        <v>5377</v>
      </c>
      <c r="I703" s="8" t="s">
        <v>21</v>
      </c>
      <c r="J703" s="8" t="str">
        <f>IF('NB files'!L703&gt;0, "Y", "N")</f>
        <v>Y</v>
      </c>
      <c r="K703" s="470" t="s">
        <v>455</v>
      </c>
      <c r="L703" s="470" t="s">
        <v>22</v>
      </c>
      <c r="M703" s="470" t="s">
        <v>5093</v>
      </c>
      <c r="N703" s="624"/>
      <c r="O703" s="470" t="s">
        <v>448</v>
      </c>
      <c r="P703" s="470" t="s">
        <v>463</v>
      </c>
      <c r="Q703" s="524" t="s">
        <v>19326</v>
      </c>
      <c r="R703" s="83"/>
      <c r="S703" s="8" t="s">
        <v>20</v>
      </c>
      <c r="T703" s="8" t="s">
        <v>270</v>
      </c>
      <c r="U703" s="5"/>
      <c r="W703" s="56"/>
    </row>
    <row r="704" spans="1:23" ht="16" customHeight="1">
      <c r="A704" s="8">
        <v>701</v>
      </c>
      <c r="B704" s="8" t="s">
        <v>18360</v>
      </c>
      <c r="C704" s="8" t="s">
        <v>4976</v>
      </c>
      <c r="D704" s="470" t="s">
        <v>4329</v>
      </c>
      <c r="E704" s="470"/>
      <c r="F704" s="8" t="s">
        <v>4977</v>
      </c>
      <c r="G704" s="8" t="s">
        <v>4978</v>
      </c>
      <c r="H704" s="38" t="s">
        <v>5373</v>
      </c>
      <c r="I704" s="8" t="s">
        <v>21</v>
      </c>
      <c r="J704" s="8" t="str">
        <f>IF('NB files'!L704&gt;0, "Y", "N")</f>
        <v>Y</v>
      </c>
      <c r="K704" s="470" t="s">
        <v>455</v>
      </c>
      <c r="L704" s="470" t="s">
        <v>22</v>
      </c>
      <c r="M704" s="470" t="s">
        <v>5093</v>
      </c>
      <c r="N704" s="624"/>
      <c r="O704" s="470" t="s">
        <v>460</v>
      </c>
      <c r="P704" s="470" t="s">
        <v>463</v>
      </c>
      <c r="Q704" s="524" t="s">
        <v>19327</v>
      </c>
      <c r="R704" s="83"/>
      <c r="S704" s="8" t="s">
        <v>20</v>
      </c>
      <c r="T704" s="8" t="s">
        <v>270</v>
      </c>
      <c r="U704" s="5"/>
      <c r="W704" s="56"/>
    </row>
    <row r="705" spans="1:23" ht="16" customHeight="1">
      <c r="A705" s="8">
        <v>702</v>
      </c>
      <c r="B705" s="8" t="s">
        <v>18360</v>
      </c>
      <c r="C705" s="8" t="s">
        <v>4993</v>
      </c>
      <c r="D705" s="470" t="s">
        <v>6831</v>
      </c>
      <c r="E705" s="470"/>
      <c r="F705" s="8" t="s">
        <v>4994</v>
      </c>
      <c r="G705" s="8" t="s">
        <v>4995</v>
      </c>
      <c r="H705" s="38" t="s">
        <v>5376</v>
      </c>
      <c r="I705" s="8" t="s">
        <v>21</v>
      </c>
      <c r="J705" s="8" t="str">
        <f>IF('NB files'!L705&gt;0, "Y", "N")</f>
        <v>Y</v>
      </c>
      <c r="K705" s="470" t="s">
        <v>455</v>
      </c>
      <c r="L705" s="470" t="s">
        <v>22</v>
      </c>
      <c r="M705" s="470" t="s">
        <v>19372</v>
      </c>
      <c r="N705" s="624"/>
      <c r="O705" s="470" t="s">
        <v>460</v>
      </c>
      <c r="P705" s="470" t="s">
        <v>463</v>
      </c>
      <c r="Q705" s="524" t="s">
        <v>19328</v>
      </c>
      <c r="R705" s="83"/>
      <c r="S705" s="8" t="s">
        <v>20</v>
      </c>
      <c r="T705" s="8" t="s">
        <v>562</v>
      </c>
      <c r="U705" s="5"/>
      <c r="W705" s="56"/>
    </row>
    <row r="706" spans="1:23" ht="16" customHeight="1">
      <c r="A706" s="8">
        <v>703</v>
      </c>
      <c r="B706" s="8" t="s">
        <v>18360</v>
      </c>
      <c r="C706" s="8" t="s">
        <v>4988</v>
      </c>
      <c r="D706" s="470" t="s">
        <v>4329</v>
      </c>
      <c r="E706" s="659"/>
      <c r="F706" s="114" t="s">
        <v>4989</v>
      </c>
      <c r="G706" s="8" t="s">
        <v>4990</v>
      </c>
      <c r="H706" s="38" t="s">
        <v>5375</v>
      </c>
      <c r="I706" s="8" t="s">
        <v>21</v>
      </c>
      <c r="J706" s="8" t="str">
        <f>IF('NB files'!L706&gt;0, "Y", "N")</f>
        <v>Y</v>
      </c>
      <c r="K706" s="470" t="s">
        <v>455</v>
      </c>
      <c r="L706" s="470" t="s">
        <v>21</v>
      </c>
      <c r="M706" s="470" t="s">
        <v>19372</v>
      </c>
      <c r="N706" s="624"/>
      <c r="O706" s="470" t="s">
        <v>448</v>
      </c>
      <c r="P706" s="470" t="s">
        <v>463</v>
      </c>
      <c r="Q706" s="524" t="s">
        <v>19329</v>
      </c>
      <c r="R706" s="83"/>
      <c r="S706" s="8" t="s">
        <v>20</v>
      </c>
      <c r="T706" s="8" t="s">
        <v>270</v>
      </c>
      <c r="U706" s="5"/>
      <c r="W706" s="56"/>
    </row>
    <row r="707" spans="1:23" ht="16" customHeight="1">
      <c r="A707" s="8">
        <v>704</v>
      </c>
      <c r="B707" s="8" t="s">
        <v>18360</v>
      </c>
      <c r="C707" s="8" t="s">
        <v>4976</v>
      </c>
      <c r="D707" s="470" t="s">
        <v>4329</v>
      </c>
      <c r="E707" s="659"/>
      <c r="F707" s="114" t="s">
        <v>4984</v>
      </c>
      <c r="G707" s="8" t="s">
        <v>4985</v>
      </c>
      <c r="H707" s="38" t="s">
        <v>5374</v>
      </c>
      <c r="I707" s="8" t="s">
        <v>21</v>
      </c>
      <c r="J707" s="8" t="str">
        <f>IF('NB files'!L707&gt;0, "Y", "N")</f>
        <v>Y</v>
      </c>
      <c r="K707" s="470" t="s">
        <v>455</v>
      </c>
      <c r="L707" s="470" t="s">
        <v>21</v>
      </c>
      <c r="M707" s="470" t="s">
        <v>487</v>
      </c>
      <c r="N707" s="624"/>
      <c r="O707" s="470" t="s">
        <v>460</v>
      </c>
      <c r="P707" s="470" t="s">
        <v>463</v>
      </c>
      <c r="Q707" s="524" t="s">
        <v>19330</v>
      </c>
      <c r="R707" s="83"/>
      <c r="S707" s="8" t="s">
        <v>20</v>
      </c>
      <c r="T707" s="8" t="s">
        <v>4983</v>
      </c>
      <c r="U707" s="5"/>
      <c r="W707" s="56"/>
    </row>
    <row r="708" spans="1:23" ht="16" customHeight="1">
      <c r="A708" s="8">
        <v>705</v>
      </c>
      <c r="B708" s="8" t="s">
        <v>18360</v>
      </c>
      <c r="C708" s="8" t="s">
        <v>4965</v>
      </c>
      <c r="D708" s="470" t="s">
        <v>4329</v>
      </c>
      <c r="E708" s="659"/>
      <c r="F708" s="114" t="s">
        <v>4967</v>
      </c>
      <c r="G708" s="8" t="s">
        <v>4968</v>
      </c>
      <c r="H708" s="38" t="s">
        <v>5371</v>
      </c>
      <c r="I708" s="8" t="s">
        <v>21</v>
      </c>
      <c r="J708" s="8" t="str">
        <f>IF('NB files'!L708&gt;0, "Y", "N")</f>
        <v>Y</v>
      </c>
      <c r="K708" s="470" t="s">
        <v>455</v>
      </c>
      <c r="L708" s="470" t="s">
        <v>21</v>
      </c>
      <c r="M708" s="470" t="s">
        <v>5093</v>
      </c>
      <c r="N708" s="624"/>
      <c r="O708" s="470" t="s">
        <v>9978</v>
      </c>
      <c r="P708" s="470" t="s">
        <v>463</v>
      </c>
      <c r="Q708" s="524" t="s">
        <v>19331</v>
      </c>
      <c r="R708" s="83"/>
      <c r="S708" s="8" t="s">
        <v>20</v>
      </c>
      <c r="T708" s="8" t="s">
        <v>4966</v>
      </c>
      <c r="U708" s="5"/>
      <c r="W708" s="56"/>
    </row>
    <row r="709" spans="1:23" ht="16" customHeight="1">
      <c r="A709" s="8">
        <v>706</v>
      </c>
      <c r="B709" s="8" t="s">
        <v>18360</v>
      </c>
      <c r="C709" s="8" t="s">
        <v>4943</v>
      </c>
      <c r="D709" s="470" t="s">
        <v>4329</v>
      </c>
      <c r="E709" s="659"/>
      <c r="F709" s="114" t="s">
        <v>4961</v>
      </c>
      <c r="G709" s="8" t="s">
        <v>4962</v>
      </c>
      <c r="H709" s="38" t="s">
        <v>5370</v>
      </c>
      <c r="I709" s="8" t="s">
        <v>21</v>
      </c>
      <c r="J709" s="8" t="str">
        <f>IF('NB files'!L709&gt;0, "Y", "N")</f>
        <v>Y</v>
      </c>
      <c r="K709" s="470" t="s">
        <v>455</v>
      </c>
      <c r="L709" s="470" t="s">
        <v>21</v>
      </c>
      <c r="M709" s="470" t="s">
        <v>456</v>
      </c>
      <c r="N709" s="624"/>
      <c r="O709" s="470" t="s">
        <v>458</v>
      </c>
      <c r="P709" s="470" t="s">
        <v>463</v>
      </c>
      <c r="Q709" s="524" t="s">
        <v>19332</v>
      </c>
      <c r="R709" s="83"/>
      <c r="S709" s="8" t="s">
        <v>20</v>
      </c>
      <c r="T709" s="8" t="s">
        <v>277</v>
      </c>
      <c r="U709" s="5"/>
      <c r="W709" s="56"/>
    </row>
    <row r="710" spans="1:23" ht="16" customHeight="1">
      <c r="A710" s="8">
        <v>707</v>
      </c>
      <c r="B710" s="8" t="s">
        <v>18360</v>
      </c>
      <c r="C710" s="8" t="s">
        <v>4956</v>
      </c>
      <c r="D710" s="470" t="s">
        <v>4329</v>
      </c>
      <c r="E710" s="659"/>
      <c r="F710" s="114" t="s">
        <v>4957</v>
      </c>
      <c r="G710" s="8" t="s">
        <v>4958</v>
      </c>
      <c r="H710" s="38" t="s">
        <v>5369</v>
      </c>
      <c r="I710" s="8" t="s">
        <v>21</v>
      </c>
      <c r="J710" s="8" t="str">
        <f>IF('NB files'!L710&gt;0, "Y", "N")</f>
        <v>Y</v>
      </c>
      <c r="K710" s="470" t="s">
        <v>455</v>
      </c>
      <c r="L710" s="470" t="s">
        <v>21</v>
      </c>
      <c r="M710" s="470" t="s">
        <v>456</v>
      </c>
      <c r="N710" s="624"/>
      <c r="O710" s="470" t="s">
        <v>458</v>
      </c>
      <c r="P710" s="470" t="s">
        <v>463</v>
      </c>
      <c r="Q710" s="524" t="s">
        <v>19318</v>
      </c>
      <c r="R710" s="83" t="s">
        <v>18389</v>
      </c>
      <c r="S710" s="8" t="s">
        <v>20</v>
      </c>
      <c r="T710" s="8" t="s">
        <v>270</v>
      </c>
      <c r="U710" s="5"/>
      <c r="W710" s="56"/>
    </row>
    <row r="711" spans="1:23" ht="16" customHeight="1">
      <c r="A711" s="8">
        <v>708</v>
      </c>
      <c r="B711" s="8" t="s">
        <v>18360</v>
      </c>
      <c r="C711" s="8" t="s">
        <v>22935</v>
      </c>
      <c r="D711" s="470" t="s">
        <v>4329</v>
      </c>
      <c r="E711" s="659"/>
      <c r="F711" s="114" t="s">
        <v>4952</v>
      </c>
      <c r="G711" s="8" t="s">
        <v>4953</v>
      </c>
      <c r="H711" s="38" t="s">
        <v>5368</v>
      </c>
      <c r="I711" s="8" t="s">
        <v>21</v>
      </c>
      <c r="J711" s="8" t="str">
        <f>IF('NB files'!L711&gt;0, "Y", "N")</f>
        <v>Y</v>
      </c>
      <c r="K711" s="470" t="s">
        <v>455</v>
      </c>
      <c r="L711" s="470" t="s">
        <v>21</v>
      </c>
      <c r="M711" s="470" t="s">
        <v>19380</v>
      </c>
      <c r="N711" s="624"/>
      <c r="O711" s="470" t="s">
        <v>460</v>
      </c>
      <c r="P711" s="470" t="s">
        <v>454</v>
      </c>
      <c r="Q711" s="524" t="s">
        <v>19333</v>
      </c>
      <c r="R711" s="83"/>
      <c r="S711" s="8" t="s">
        <v>20</v>
      </c>
      <c r="T711" s="8" t="s">
        <v>4895</v>
      </c>
      <c r="U711" s="5"/>
      <c r="W711" s="56"/>
    </row>
    <row r="712" spans="1:23" ht="16" customHeight="1">
      <c r="A712" s="8">
        <v>709</v>
      </c>
      <c r="B712" s="8" t="s">
        <v>18360</v>
      </c>
      <c r="C712" s="8" t="s">
        <v>4910</v>
      </c>
      <c r="D712" s="470" t="s">
        <v>4329</v>
      </c>
      <c r="E712" s="659"/>
      <c r="F712" s="114" t="s">
        <v>4948</v>
      </c>
      <c r="G712" s="8" t="s">
        <v>4949</v>
      </c>
      <c r="H712" s="38" t="s">
        <v>5367</v>
      </c>
      <c r="I712" s="8" t="s">
        <v>21</v>
      </c>
      <c r="J712" s="8" t="str">
        <f>IF('NB files'!L712&gt;0, "Y", "N")</f>
        <v>Y</v>
      </c>
      <c r="K712" s="470" t="s">
        <v>455</v>
      </c>
      <c r="L712" s="470" t="s">
        <v>22</v>
      </c>
      <c r="M712" s="470" t="s">
        <v>456</v>
      </c>
      <c r="N712" s="624"/>
      <c r="O712" s="470" t="s">
        <v>449</v>
      </c>
      <c r="P712" s="470" t="s">
        <v>463</v>
      </c>
      <c r="Q712" s="524" t="s">
        <v>19334</v>
      </c>
      <c r="R712" s="83"/>
      <c r="S712" s="8" t="s">
        <v>20</v>
      </c>
      <c r="T712" s="8" t="s">
        <v>270</v>
      </c>
      <c r="U712" s="5"/>
      <c r="W712" s="56"/>
    </row>
    <row r="713" spans="1:23" ht="16" customHeight="1">
      <c r="A713" s="8">
        <v>710</v>
      </c>
      <c r="B713" s="8" t="s">
        <v>18360</v>
      </c>
      <c r="C713" s="8" t="s">
        <v>4943</v>
      </c>
      <c r="D713" s="470" t="s">
        <v>4329</v>
      </c>
      <c r="E713" s="659"/>
      <c r="F713" s="114" t="s">
        <v>4944</v>
      </c>
      <c r="G713" s="8" t="s">
        <v>4945</v>
      </c>
      <c r="H713" s="38" t="s">
        <v>5366</v>
      </c>
      <c r="I713" s="8" t="s">
        <v>21</v>
      </c>
      <c r="J713" s="8" t="str">
        <f>IF('NB files'!L713&gt;0, "Y", "N")</f>
        <v>Y</v>
      </c>
      <c r="K713" s="470" t="s">
        <v>455</v>
      </c>
      <c r="L713" s="470" t="s">
        <v>21</v>
      </c>
      <c r="M713" s="470" t="s">
        <v>488</v>
      </c>
      <c r="N713" s="624"/>
      <c r="O713" s="470" t="s">
        <v>458</v>
      </c>
      <c r="P713" s="470" t="s">
        <v>454</v>
      </c>
      <c r="Q713" s="524" t="s">
        <v>19335</v>
      </c>
      <c r="R713" s="83" t="s">
        <v>18435</v>
      </c>
      <c r="S713" s="8" t="s">
        <v>20</v>
      </c>
      <c r="T713" s="8" t="s">
        <v>274</v>
      </c>
      <c r="U713" s="5"/>
      <c r="W713" s="56"/>
    </row>
    <row r="714" spans="1:23" ht="16" customHeight="1">
      <c r="A714" s="8">
        <v>711</v>
      </c>
      <c r="B714" s="8" t="s">
        <v>18360</v>
      </c>
      <c r="C714" s="8" t="s">
        <v>4915</v>
      </c>
      <c r="D714" s="470" t="s">
        <v>4329</v>
      </c>
      <c r="E714" s="659"/>
      <c r="F714" s="114" t="s">
        <v>4939</v>
      </c>
      <c r="G714" s="8" t="s">
        <v>4940</v>
      </c>
      <c r="H714" s="38" t="s">
        <v>5365</v>
      </c>
      <c r="I714" s="8" t="s">
        <v>21</v>
      </c>
      <c r="J714" s="8" t="str">
        <f>IF('NB files'!L714&gt;0, "Y", "N")</f>
        <v>Y</v>
      </c>
      <c r="K714" s="470" t="s">
        <v>455</v>
      </c>
      <c r="L714" s="470" t="s">
        <v>21</v>
      </c>
      <c r="M714" s="470" t="s">
        <v>19381</v>
      </c>
      <c r="N714" s="624"/>
      <c r="O714" s="470" t="s">
        <v>449</v>
      </c>
      <c r="P714" s="470" t="s">
        <v>463</v>
      </c>
      <c r="Q714" s="524" t="s">
        <v>19336</v>
      </c>
      <c r="R714" s="83"/>
      <c r="S714" s="8" t="s">
        <v>20</v>
      </c>
      <c r="T714" s="8" t="s">
        <v>276</v>
      </c>
      <c r="U714" s="5"/>
      <c r="W714" s="56"/>
    </row>
    <row r="715" spans="1:23" ht="16" customHeight="1">
      <c r="A715" s="8">
        <v>712</v>
      </c>
      <c r="B715" s="8" t="s">
        <v>18360</v>
      </c>
      <c r="C715" s="8" t="s">
        <v>4934</v>
      </c>
      <c r="D715" s="470" t="s">
        <v>4329</v>
      </c>
      <c r="E715" s="659"/>
      <c r="F715" s="114" t="s">
        <v>4935</v>
      </c>
      <c r="G715" s="8" t="s">
        <v>4936</v>
      </c>
      <c r="H715" s="38" t="s">
        <v>5364</v>
      </c>
      <c r="I715" s="8" t="s">
        <v>21</v>
      </c>
      <c r="J715" s="8" t="str">
        <f>IF('NB files'!L715&gt;0, "Y", "N")</f>
        <v>Y</v>
      </c>
      <c r="K715" s="470" t="s">
        <v>455</v>
      </c>
      <c r="L715" s="470" t="s">
        <v>21</v>
      </c>
      <c r="M715" s="470" t="s">
        <v>19372</v>
      </c>
      <c r="N715" s="624"/>
      <c r="O715" s="470" t="s">
        <v>460</v>
      </c>
      <c r="P715" s="470" t="s">
        <v>463</v>
      </c>
      <c r="Q715" s="524" t="s">
        <v>19337</v>
      </c>
      <c r="R715" s="83"/>
      <c r="S715" s="8" t="s">
        <v>20</v>
      </c>
      <c r="T715" s="8" t="s">
        <v>272</v>
      </c>
      <c r="U715" s="5"/>
      <c r="W715" s="56"/>
    </row>
    <row r="716" spans="1:23" ht="16" customHeight="1">
      <c r="A716" s="8">
        <v>713</v>
      </c>
      <c r="B716" s="8" t="s">
        <v>18360</v>
      </c>
      <c r="C716" s="8" t="s">
        <v>4971</v>
      </c>
      <c r="D716" s="470" t="s">
        <v>4329</v>
      </c>
      <c r="E716" s="659"/>
      <c r="F716" s="114" t="s">
        <v>4972</v>
      </c>
      <c r="G716" s="8" t="s">
        <v>4973</v>
      </c>
      <c r="H716" s="38" t="s">
        <v>5372</v>
      </c>
      <c r="I716" s="8" t="s">
        <v>21</v>
      </c>
      <c r="J716" s="8" t="str">
        <f>IF('NB files'!L716&gt;0, "Y", "N")</f>
        <v>Y</v>
      </c>
      <c r="K716" s="470" t="s">
        <v>455</v>
      </c>
      <c r="L716" s="470" t="s">
        <v>22</v>
      </c>
      <c r="M716" s="470" t="s">
        <v>9882</v>
      </c>
      <c r="N716" s="624"/>
      <c r="O716" s="470" t="s">
        <v>477</v>
      </c>
      <c r="P716" s="470" t="s">
        <v>454</v>
      </c>
      <c r="Q716" s="524" t="s">
        <v>19338</v>
      </c>
      <c r="R716" s="83"/>
      <c r="S716" s="8" t="s">
        <v>20</v>
      </c>
      <c r="T716" s="8" t="s">
        <v>278</v>
      </c>
      <c r="U716" s="5"/>
      <c r="W716" s="56"/>
    </row>
    <row r="717" spans="1:23" ht="16" customHeight="1">
      <c r="A717" s="8">
        <v>714</v>
      </c>
      <c r="B717" s="8" t="s">
        <v>18360</v>
      </c>
      <c r="C717" s="8" t="s">
        <v>4926</v>
      </c>
      <c r="D717" s="470" t="s">
        <v>4329</v>
      </c>
      <c r="E717" s="659"/>
      <c r="F717" s="114" t="s">
        <v>4928</v>
      </c>
      <c r="G717" s="8" t="s">
        <v>4929</v>
      </c>
      <c r="H717" s="38" t="s">
        <v>5362</v>
      </c>
      <c r="I717" s="8" t="s">
        <v>21</v>
      </c>
      <c r="J717" s="8" t="str">
        <f>IF('NB files'!L717&gt;0, "Y", "N")</f>
        <v>Y</v>
      </c>
      <c r="K717" s="470" t="s">
        <v>455</v>
      </c>
      <c r="L717" s="470" t="s">
        <v>21</v>
      </c>
      <c r="M717" s="470" t="s">
        <v>9750</v>
      </c>
      <c r="N717" s="624"/>
      <c r="O717" s="470" t="s">
        <v>449</v>
      </c>
      <c r="P717" s="470" t="s">
        <v>454</v>
      </c>
      <c r="Q717" s="524" t="s">
        <v>19339</v>
      </c>
      <c r="R717" s="83"/>
      <c r="S717" s="8" t="s">
        <v>20</v>
      </c>
      <c r="T717" s="8" t="s">
        <v>4927</v>
      </c>
      <c r="U717" s="5"/>
      <c r="W717" s="56"/>
    </row>
    <row r="718" spans="1:23" ht="16" customHeight="1">
      <c r="A718" s="8">
        <v>715</v>
      </c>
      <c r="B718" s="8" t="s">
        <v>18360</v>
      </c>
      <c r="C718" s="8" t="s">
        <v>4920</v>
      </c>
      <c r="D718" s="470" t="s">
        <v>4329</v>
      </c>
      <c r="E718" s="659"/>
      <c r="F718" s="114" t="s">
        <v>4922</v>
      </c>
      <c r="G718" s="8" t="s">
        <v>4923</v>
      </c>
      <c r="H718" s="38" t="s">
        <v>5361</v>
      </c>
      <c r="I718" s="8" t="s">
        <v>21</v>
      </c>
      <c r="J718" s="8" t="str">
        <f>IF('NB files'!L718&gt;0, "Y", "N")</f>
        <v>Y</v>
      </c>
      <c r="K718" s="470" t="s">
        <v>455</v>
      </c>
      <c r="L718" s="470" t="s">
        <v>21</v>
      </c>
      <c r="M718" s="470" t="s">
        <v>5093</v>
      </c>
      <c r="N718" s="624"/>
      <c r="O718" s="470" t="s">
        <v>10804</v>
      </c>
      <c r="P718" s="470" t="s">
        <v>454</v>
      </c>
      <c r="Q718" s="524" t="s">
        <v>19340</v>
      </c>
      <c r="R718" s="83"/>
      <c r="S718" s="8" t="s">
        <v>20</v>
      </c>
      <c r="T718" s="8" t="s">
        <v>4921</v>
      </c>
      <c r="U718" s="5"/>
      <c r="W718" s="56"/>
    </row>
    <row r="719" spans="1:23" ht="16" customHeight="1">
      <c r="A719" s="8">
        <v>716</v>
      </c>
      <c r="B719" s="8" t="s">
        <v>18360</v>
      </c>
      <c r="C719" s="8" t="s">
        <v>4915</v>
      </c>
      <c r="D719" s="470" t="s">
        <v>4329</v>
      </c>
      <c r="E719" s="659"/>
      <c r="F719" s="114" t="s">
        <v>4916</v>
      </c>
      <c r="G719" s="8" t="s">
        <v>4917</v>
      </c>
      <c r="H719" s="38" t="s">
        <v>5360</v>
      </c>
      <c r="I719" s="8" t="s">
        <v>21</v>
      </c>
      <c r="J719" s="8" t="str">
        <f>IF('NB files'!L719&gt;0, "Y", "N")</f>
        <v>Y</v>
      </c>
      <c r="K719" s="470" t="s">
        <v>455</v>
      </c>
      <c r="L719" s="470" t="s">
        <v>21</v>
      </c>
      <c r="M719" s="470" t="s">
        <v>487</v>
      </c>
      <c r="N719" s="624"/>
      <c r="O719" s="470" t="s">
        <v>449</v>
      </c>
      <c r="P719" s="470" t="s">
        <v>463</v>
      </c>
      <c r="Q719" s="524" t="s">
        <v>19341</v>
      </c>
      <c r="R719" s="83"/>
      <c r="S719" s="8" t="s">
        <v>20</v>
      </c>
      <c r="T719" s="8" t="s">
        <v>268</v>
      </c>
      <c r="U719" s="5"/>
      <c r="W719" s="56"/>
    </row>
    <row r="720" spans="1:23" ht="16" customHeight="1">
      <c r="A720" s="8">
        <v>717</v>
      </c>
      <c r="B720" s="8" t="s">
        <v>18360</v>
      </c>
      <c r="C720" s="8" t="s">
        <v>4901</v>
      </c>
      <c r="D720" s="470" t="s">
        <v>4329</v>
      </c>
      <c r="E720" s="659"/>
      <c r="F720" s="114" t="s">
        <v>4902</v>
      </c>
      <c r="G720" s="8" t="s">
        <v>4903</v>
      </c>
      <c r="H720" s="38" t="s">
        <v>5357</v>
      </c>
      <c r="I720" s="8" t="s">
        <v>21</v>
      </c>
      <c r="J720" s="8" t="str">
        <f>IF('NB files'!L720&gt;0, "Y", "N")</f>
        <v>Y</v>
      </c>
      <c r="K720" s="470" t="s">
        <v>455</v>
      </c>
      <c r="L720" s="470" t="s">
        <v>21</v>
      </c>
      <c r="M720" s="470" t="s">
        <v>456</v>
      </c>
      <c r="N720" s="624"/>
      <c r="O720" s="470" t="s">
        <v>467</v>
      </c>
      <c r="P720" s="470" t="s">
        <v>463</v>
      </c>
      <c r="Q720" s="524" t="s">
        <v>21976</v>
      </c>
      <c r="R720" s="83"/>
      <c r="S720" s="8" t="s">
        <v>20</v>
      </c>
      <c r="T720" s="8" t="s">
        <v>562</v>
      </c>
      <c r="U720" s="5"/>
      <c r="W720" s="56"/>
    </row>
    <row r="721" spans="1:23" ht="16" customHeight="1">
      <c r="A721" s="8">
        <v>718</v>
      </c>
      <c r="B721" s="8" t="s">
        <v>18360</v>
      </c>
      <c r="C721" s="8" t="s">
        <v>4910</v>
      </c>
      <c r="D721" s="470" t="s">
        <v>4329</v>
      </c>
      <c r="E721" s="659"/>
      <c r="F721" s="114" t="s">
        <v>4911</v>
      </c>
      <c r="G721" s="8" t="s">
        <v>4912</v>
      </c>
      <c r="H721" s="38" t="s">
        <v>5359</v>
      </c>
      <c r="I721" s="8" t="s">
        <v>21</v>
      </c>
      <c r="J721" s="8" t="str">
        <f>IF('NB files'!L721&gt;0, "Y", "N")</f>
        <v>Y</v>
      </c>
      <c r="K721" s="470" t="s">
        <v>455</v>
      </c>
      <c r="L721" s="470" t="s">
        <v>21</v>
      </c>
      <c r="M721" s="470" t="s">
        <v>487</v>
      </c>
      <c r="N721" s="624"/>
      <c r="O721" s="470" t="s">
        <v>449</v>
      </c>
      <c r="P721" s="470" t="s">
        <v>463</v>
      </c>
      <c r="Q721" s="524" t="s">
        <v>19342</v>
      </c>
      <c r="R721" s="83"/>
      <c r="S721" s="8" t="s">
        <v>20</v>
      </c>
      <c r="T721" s="8" t="s">
        <v>278</v>
      </c>
      <c r="U721" s="5"/>
      <c r="W721" s="56"/>
    </row>
    <row r="722" spans="1:23" ht="16" customHeight="1">
      <c r="A722" s="8">
        <v>719</v>
      </c>
      <c r="B722" s="8" t="s">
        <v>18360</v>
      </c>
      <c r="C722" s="8" t="s">
        <v>4477</v>
      </c>
      <c r="D722" s="470" t="s">
        <v>4329</v>
      </c>
      <c r="E722" s="659"/>
      <c r="F722" s="114" t="s">
        <v>4906</v>
      </c>
      <c r="G722" s="8" t="s">
        <v>4907</v>
      </c>
      <c r="H722" s="38" t="s">
        <v>5358</v>
      </c>
      <c r="I722" s="8" t="s">
        <v>21</v>
      </c>
      <c r="J722" s="8" t="str">
        <f>IF('NB files'!L722&gt;0, "Y", "N")</f>
        <v>Y</v>
      </c>
      <c r="K722" s="470" t="s">
        <v>450</v>
      </c>
      <c r="L722" s="470" t="s">
        <v>21</v>
      </c>
      <c r="M722" s="470" t="s">
        <v>18479</v>
      </c>
      <c r="N722" s="624"/>
      <c r="O722" s="470" t="s">
        <v>9981</v>
      </c>
      <c r="P722" s="470" t="s">
        <v>454</v>
      </c>
      <c r="Q722" s="524" t="s">
        <v>19343</v>
      </c>
      <c r="R722" s="83"/>
      <c r="S722" s="8" t="s">
        <v>20</v>
      </c>
      <c r="T722" s="8" t="s">
        <v>278</v>
      </c>
      <c r="U722" s="5"/>
      <c r="W722" s="56"/>
    </row>
    <row r="723" spans="1:23" ht="16" customHeight="1">
      <c r="A723" s="8">
        <v>720</v>
      </c>
      <c r="B723" s="8" t="s">
        <v>18360</v>
      </c>
      <c r="C723" s="8" t="s">
        <v>839</v>
      </c>
      <c r="D723" s="470" t="s">
        <v>4329</v>
      </c>
      <c r="E723" s="659"/>
      <c r="F723" s="531" t="s">
        <v>5851</v>
      </c>
      <c r="G723" s="8" t="s">
        <v>963</v>
      </c>
      <c r="H723" s="8" t="s">
        <v>5380</v>
      </c>
      <c r="I723" s="8" t="s">
        <v>21</v>
      </c>
      <c r="J723" s="8" t="str">
        <f>IF('NB files'!L723&gt;0, "Y", "N")</f>
        <v>N</v>
      </c>
      <c r="K723" s="470" t="s">
        <v>455</v>
      </c>
      <c r="L723" s="470" t="s">
        <v>21</v>
      </c>
      <c r="M723" s="470" t="s">
        <v>456</v>
      </c>
      <c r="N723" s="624"/>
      <c r="O723" s="470" t="s">
        <v>458</v>
      </c>
      <c r="P723" s="470" t="s">
        <v>463</v>
      </c>
      <c r="Q723" s="524" t="s">
        <v>22818</v>
      </c>
      <c r="R723" s="83" t="s">
        <v>17649</v>
      </c>
      <c r="S723" s="8" t="s">
        <v>20</v>
      </c>
      <c r="T723" s="123" t="s">
        <v>284</v>
      </c>
      <c r="U723" s="5"/>
      <c r="W723" s="56"/>
    </row>
    <row r="724" spans="1:23" ht="16" customHeight="1">
      <c r="A724" s="8">
        <v>721</v>
      </c>
      <c r="B724" s="8" t="s">
        <v>18360</v>
      </c>
      <c r="C724" s="8" t="s">
        <v>860</v>
      </c>
      <c r="D724" s="470" t="s">
        <v>4329</v>
      </c>
      <c r="E724" s="659"/>
      <c r="F724" s="531" t="s">
        <v>5858</v>
      </c>
      <c r="G724" s="8" t="s">
        <v>5859</v>
      </c>
      <c r="H724" s="8" t="s">
        <v>6709</v>
      </c>
      <c r="I724" s="8" t="s">
        <v>21</v>
      </c>
      <c r="J724" s="8" t="str">
        <f>IF('NB files'!L724&gt;0, "Y", "N")</f>
        <v>N</v>
      </c>
      <c r="K724" s="470" t="s">
        <v>455</v>
      </c>
      <c r="L724" s="470" t="s">
        <v>22</v>
      </c>
      <c r="M724" s="470" t="s">
        <v>456</v>
      </c>
      <c r="N724" s="624"/>
      <c r="O724" s="470" t="s">
        <v>449</v>
      </c>
      <c r="P724" s="470" t="s">
        <v>454</v>
      </c>
      <c r="Q724" s="524" t="s">
        <v>19344</v>
      </c>
      <c r="R724" s="83" t="s">
        <v>17652</v>
      </c>
      <c r="S724" s="8" t="s">
        <v>20</v>
      </c>
      <c r="T724" s="51" t="s">
        <v>1317</v>
      </c>
      <c r="U724" s="5"/>
      <c r="W724" s="56"/>
    </row>
    <row r="725" spans="1:23" ht="16" customHeight="1">
      <c r="A725" s="8">
        <v>722</v>
      </c>
      <c r="B725" s="8" t="s">
        <v>18360</v>
      </c>
      <c r="C725" s="8" t="s">
        <v>835</v>
      </c>
      <c r="D725" s="470" t="s">
        <v>4329</v>
      </c>
      <c r="E725" s="659"/>
      <c r="F725" s="531" t="s">
        <v>961</v>
      </c>
      <c r="G725" s="8" t="s">
        <v>962</v>
      </c>
      <c r="H725" s="8" t="s">
        <v>11427</v>
      </c>
      <c r="I725" s="8" t="s">
        <v>21</v>
      </c>
      <c r="J725" s="8" t="str">
        <f>IF('NB files'!L725&gt;0, "Y", "N")</f>
        <v>N</v>
      </c>
      <c r="K725" s="470" t="s">
        <v>455</v>
      </c>
      <c r="L725" s="470" t="s">
        <v>21</v>
      </c>
      <c r="M725" s="470" t="s">
        <v>456</v>
      </c>
      <c r="N725" s="624"/>
      <c r="O725" s="470" t="s">
        <v>449</v>
      </c>
      <c r="P725" s="470" t="s">
        <v>463</v>
      </c>
      <c r="Q725" s="524" t="s">
        <v>19241</v>
      </c>
      <c r="R725" s="83" t="s">
        <v>17700</v>
      </c>
      <c r="S725" s="8" t="s">
        <v>20</v>
      </c>
      <c r="T725" s="123" t="s">
        <v>271</v>
      </c>
      <c r="U725" s="5"/>
      <c r="W725" s="56"/>
    </row>
    <row r="726" spans="1:23" ht="16" customHeight="1">
      <c r="A726" s="8">
        <v>723</v>
      </c>
      <c r="B726" s="8" t="s">
        <v>18360</v>
      </c>
      <c r="C726" s="8" t="s">
        <v>886</v>
      </c>
      <c r="D726" s="470" t="s">
        <v>4329</v>
      </c>
      <c r="E726" s="659"/>
      <c r="F726" s="531" t="s">
        <v>967</v>
      </c>
      <c r="G726" s="8" t="s">
        <v>968</v>
      </c>
      <c r="H726" s="8" t="s">
        <v>6711</v>
      </c>
      <c r="I726" s="8" t="s">
        <v>21</v>
      </c>
      <c r="J726" s="8" t="str">
        <f>IF('NB files'!L726&gt;0, "Y", "N")</f>
        <v>N</v>
      </c>
      <c r="K726" s="470" t="s">
        <v>455</v>
      </c>
      <c r="L726" s="470" t="s">
        <v>21</v>
      </c>
      <c r="M726" s="470" t="s">
        <v>456</v>
      </c>
      <c r="N726" s="624"/>
      <c r="O726" s="470" t="s">
        <v>458</v>
      </c>
      <c r="P726" s="470" t="s">
        <v>454</v>
      </c>
      <c r="Q726" s="524" t="s">
        <v>19258</v>
      </c>
      <c r="R726" s="83"/>
      <c r="S726" s="8" t="s">
        <v>20</v>
      </c>
      <c r="T726" s="32" t="s">
        <v>271</v>
      </c>
      <c r="U726" s="5"/>
      <c r="W726" s="56"/>
    </row>
    <row r="727" spans="1:23" ht="16" customHeight="1">
      <c r="A727" s="8">
        <v>724</v>
      </c>
      <c r="B727" s="8" t="s">
        <v>18360</v>
      </c>
      <c r="C727" s="8" t="s">
        <v>894</v>
      </c>
      <c r="D727" s="470" t="s">
        <v>4329</v>
      </c>
      <c r="E727" s="659"/>
      <c r="F727" s="505" t="s">
        <v>3006</v>
      </c>
      <c r="G727" s="8" t="s">
        <v>4410</v>
      </c>
      <c r="H727" s="38" t="s">
        <v>5265</v>
      </c>
      <c r="I727" s="8" t="s">
        <v>21</v>
      </c>
      <c r="J727" s="8" t="str">
        <f>IF('NB files'!L727&gt;0, "Y", "N")</f>
        <v>N</v>
      </c>
      <c r="K727" s="470" t="s">
        <v>455</v>
      </c>
      <c r="L727" s="470" t="s">
        <v>21</v>
      </c>
      <c r="M727" s="470" t="s">
        <v>456</v>
      </c>
      <c r="N727" s="624"/>
      <c r="O727" s="470" t="s">
        <v>458</v>
      </c>
      <c r="P727" s="470" t="s">
        <v>454</v>
      </c>
      <c r="Q727" s="524" t="s">
        <v>19345</v>
      </c>
      <c r="R727" s="83" t="s">
        <v>17779</v>
      </c>
      <c r="S727" s="8" t="s">
        <v>20</v>
      </c>
      <c r="T727" s="32" t="s">
        <v>3700</v>
      </c>
      <c r="U727" s="5"/>
      <c r="W727" s="56"/>
    </row>
    <row r="728" spans="1:23" ht="16" customHeight="1">
      <c r="A728" s="8">
        <v>725</v>
      </c>
      <c r="B728" s="8" t="s">
        <v>18360</v>
      </c>
      <c r="C728" s="8" t="s">
        <v>4407</v>
      </c>
      <c r="D728" s="470" t="s">
        <v>4329</v>
      </c>
      <c r="E728" s="659"/>
      <c r="F728" s="114" t="s">
        <v>4408</v>
      </c>
      <c r="G728" s="8" t="s">
        <v>4409</v>
      </c>
      <c r="H728" s="8" t="s">
        <v>11425</v>
      </c>
      <c r="I728" s="8" t="s">
        <v>21</v>
      </c>
      <c r="J728" s="8" t="str">
        <f>IF('NB files'!L728&gt;0, "Y", "N")</f>
        <v>N</v>
      </c>
      <c r="K728" s="37" t="s">
        <v>450</v>
      </c>
      <c r="L728" s="37" t="s">
        <v>21</v>
      </c>
      <c r="M728" s="470" t="s">
        <v>14275</v>
      </c>
      <c r="N728" s="624"/>
      <c r="O728" s="470" t="s">
        <v>457</v>
      </c>
      <c r="P728" s="470" t="s">
        <v>463</v>
      </c>
      <c r="Q728" s="524" t="s">
        <v>19346</v>
      </c>
      <c r="R728" s="83" t="s">
        <v>17689</v>
      </c>
      <c r="S728" s="8" t="s">
        <v>20</v>
      </c>
      <c r="T728" s="8" t="s">
        <v>270</v>
      </c>
      <c r="U728" s="5"/>
      <c r="W728" s="56"/>
    </row>
    <row r="729" spans="1:23" ht="16" customHeight="1">
      <c r="A729" s="8">
        <v>726</v>
      </c>
      <c r="B729" s="8" t="s">
        <v>18360</v>
      </c>
      <c r="C729" s="8" t="s">
        <v>6834</v>
      </c>
      <c r="D729" s="470" t="s">
        <v>6831</v>
      </c>
      <c r="E729" s="470"/>
      <c r="F729" s="8" t="s">
        <v>6832</v>
      </c>
      <c r="G729" s="8" t="s">
        <v>4555</v>
      </c>
      <c r="H729" s="8" t="s">
        <v>6905</v>
      </c>
      <c r="I729" s="8" t="s">
        <v>21</v>
      </c>
      <c r="J729" s="8" t="str">
        <f>IF('NB files'!L729&gt;0, "Y", "N")</f>
        <v>N</v>
      </c>
      <c r="K729" s="470" t="s">
        <v>455</v>
      </c>
      <c r="L729" s="470" t="s">
        <v>21</v>
      </c>
      <c r="M729" s="470" t="s">
        <v>489</v>
      </c>
      <c r="N729" s="624" t="s">
        <v>458</v>
      </c>
      <c r="O729" s="470" t="s">
        <v>458</v>
      </c>
      <c r="P729" s="470" t="s">
        <v>454</v>
      </c>
      <c r="Q729" s="524" t="s">
        <v>19347</v>
      </c>
      <c r="R729" s="83"/>
      <c r="S729" s="8" t="s">
        <v>3390</v>
      </c>
      <c r="T729" s="8">
        <v>1</v>
      </c>
      <c r="U729" s="5"/>
      <c r="W729" s="56"/>
    </row>
    <row r="730" spans="1:23" ht="16" customHeight="1">
      <c r="A730" s="8">
        <v>727</v>
      </c>
      <c r="B730" s="8" t="s">
        <v>18360</v>
      </c>
      <c r="C730" s="8" t="s">
        <v>6839</v>
      </c>
      <c r="D730" s="470" t="s">
        <v>6831</v>
      </c>
      <c r="E730" s="470"/>
      <c r="F730" s="8" t="s">
        <v>6837</v>
      </c>
      <c r="G730" s="8" t="s">
        <v>4573</v>
      </c>
      <c r="H730" s="8" t="s">
        <v>6906</v>
      </c>
      <c r="I730" s="8" t="s">
        <v>21</v>
      </c>
      <c r="J730" s="8" t="str">
        <f>IF('NB files'!L730&gt;0, "Y", "N")</f>
        <v>N</v>
      </c>
      <c r="K730" s="470" t="s">
        <v>455</v>
      </c>
      <c r="L730" s="470" t="s">
        <v>21</v>
      </c>
      <c r="M730" s="470" t="s">
        <v>456</v>
      </c>
      <c r="N730" s="624" t="s">
        <v>460</v>
      </c>
      <c r="O730" s="470" t="s">
        <v>460</v>
      </c>
      <c r="P730" s="470" t="s">
        <v>463</v>
      </c>
      <c r="Q730" s="524" t="s">
        <v>19348</v>
      </c>
      <c r="R730" s="83"/>
      <c r="S730" s="8" t="s">
        <v>3390</v>
      </c>
      <c r="T730" s="8">
        <v>1</v>
      </c>
      <c r="U730" s="5"/>
      <c r="W730" s="56"/>
    </row>
    <row r="731" spans="1:23" ht="16" customHeight="1">
      <c r="A731" s="8">
        <v>728</v>
      </c>
      <c r="B731" s="8" t="s">
        <v>18360</v>
      </c>
      <c r="C731" s="8" t="s">
        <v>6845</v>
      </c>
      <c r="D731" s="470" t="s">
        <v>6831</v>
      </c>
      <c r="E731" s="470"/>
      <c r="F731" s="8" t="s">
        <v>6843</v>
      </c>
      <c r="G731" s="8" t="s">
        <v>4575</v>
      </c>
      <c r="H731" s="8" t="s">
        <v>6907</v>
      </c>
      <c r="I731" s="8" t="s">
        <v>21</v>
      </c>
      <c r="J731" s="8" t="str">
        <f>IF('NB files'!L731&gt;0, "Y", "N")</f>
        <v>N</v>
      </c>
      <c r="K731" s="470" t="s">
        <v>455</v>
      </c>
      <c r="L731" s="470" t="s">
        <v>21</v>
      </c>
      <c r="M731" s="470" t="s">
        <v>456</v>
      </c>
      <c r="N731" s="624" t="s">
        <v>461</v>
      </c>
      <c r="O731" s="470" t="s">
        <v>461</v>
      </c>
      <c r="P731" s="470" t="s">
        <v>463</v>
      </c>
      <c r="Q731" s="524" t="s">
        <v>22838</v>
      </c>
      <c r="R731" s="83"/>
      <c r="S731" s="8" t="s">
        <v>3390</v>
      </c>
      <c r="T731" s="8">
        <v>1</v>
      </c>
      <c r="U731" s="5"/>
      <c r="W731" s="56"/>
    </row>
    <row r="732" spans="1:23" ht="16" customHeight="1">
      <c r="A732" s="8">
        <v>729</v>
      </c>
      <c r="B732" s="8" t="s">
        <v>18360</v>
      </c>
      <c r="C732" s="8" t="s">
        <v>6850</v>
      </c>
      <c r="D732" s="470" t="s">
        <v>6831</v>
      </c>
      <c r="E732" s="470"/>
      <c r="F732" s="8" t="s">
        <v>6848</v>
      </c>
      <c r="G732" s="8" t="s">
        <v>4577</v>
      </c>
      <c r="H732" s="8" t="s">
        <v>6908</v>
      </c>
      <c r="I732" s="8" t="s">
        <v>21</v>
      </c>
      <c r="J732" s="8" t="str">
        <f>IF('NB files'!L732&gt;0, "Y", "N")</f>
        <v>N</v>
      </c>
      <c r="K732" s="470" t="s">
        <v>455</v>
      </c>
      <c r="L732" s="470" t="s">
        <v>21</v>
      </c>
      <c r="M732" s="470" t="s">
        <v>5093</v>
      </c>
      <c r="N732" s="624" t="s">
        <v>9981</v>
      </c>
      <c r="O732" s="470" t="s">
        <v>9981</v>
      </c>
      <c r="P732" s="470" t="s">
        <v>463</v>
      </c>
      <c r="Q732" s="524" t="s">
        <v>19349</v>
      </c>
      <c r="R732" s="83"/>
      <c r="S732" s="8" t="s">
        <v>3390</v>
      </c>
      <c r="T732" s="8">
        <v>2</v>
      </c>
      <c r="U732" s="5"/>
      <c r="W732" s="56"/>
    </row>
    <row r="733" spans="1:23" ht="16" customHeight="1">
      <c r="A733" s="8">
        <v>730</v>
      </c>
      <c r="B733" s="8" t="s">
        <v>18360</v>
      </c>
      <c r="C733" s="8" t="s">
        <v>6856</v>
      </c>
      <c r="D733" s="470" t="s">
        <v>6831</v>
      </c>
      <c r="E733" s="470"/>
      <c r="F733" s="8" t="s">
        <v>6854</v>
      </c>
      <c r="G733" s="8" t="s">
        <v>4623</v>
      </c>
      <c r="H733" s="8" t="s">
        <v>6909</v>
      </c>
      <c r="I733" s="8" t="s">
        <v>21</v>
      </c>
      <c r="J733" s="8" t="str">
        <f>IF('NB files'!L733&gt;0, "Y", "N")</f>
        <v>N</v>
      </c>
      <c r="K733" s="470" t="s">
        <v>455</v>
      </c>
      <c r="L733" s="470" t="s">
        <v>21</v>
      </c>
      <c r="M733" s="470" t="s">
        <v>456</v>
      </c>
      <c r="N733" s="624" t="s">
        <v>449</v>
      </c>
      <c r="O733" s="470" t="s">
        <v>449</v>
      </c>
      <c r="P733" s="470" t="s">
        <v>463</v>
      </c>
      <c r="Q733" s="524" t="s">
        <v>19350</v>
      </c>
      <c r="R733" s="83"/>
      <c r="S733" s="8" t="s">
        <v>3390</v>
      </c>
      <c r="T733" s="8" t="s">
        <v>6853</v>
      </c>
      <c r="U733" s="5"/>
      <c r="W733" s="56"/>
    </row>
    <row r="734" spans="1:23" ht="16" customHeight="1">
      <c r="A734" s="8">
        <v>731</v>
      </c>
      <c r="B734" s="8" t="s">
        <v>18360</v>
      </c>
      <c r="C734" s="8" t="s">
        <v>7024</v>
      </c>
      <c r="D734" s="470" t="s">
        <v>4329</v>
      </c>
      <c r="E734" s="470"/>
      <c r="F734" s="8" t="s">
        <v>6933</v>
      </c>
      <c r="G734" s="8" t="s">
        <v>4556</v>
      </c>
      <c r="H734" s="8" t="s">
        <v>11265</v>
      </c>
      <c r="I734" s="8" t="s">
        <v>21</v>
      </c>
      <c r="J734" s="8" t="str">
        <f>IF('NB files'!L734&gt;0, "Y", "N")</f>
        <v>N</v>
      </c>
      <c r="K734" s="470" t="s">
        <v>455</v>
      </c>
      <c r="L734" s="470" t="s">
        <v>22</v>
      </c>
      <c r="M734" s="470" t="s">
        <v>9750</v>
      </c>
      <c r="N734" s="624" t="s">
        <v>19369</v>
      </c>
      <c r="O734" s="470" t="s">
        <v>19369</v>
      </c>
      <c r="P734" s="470" t="s">
        <v>463</v>
      </c>
      <c r="Q734" s="524" t="s">
        <v>21977</v>
      </c>
      <c r="R734" s="83"/>
      <c r="S734" s="8" t="s">
        <v>3390</v>
      </c>
      <c r="T734" s="8" t="s">
        <v>124</v>
      </c>
      <c r="U734" s="5"/>
      <c r="W734" s="56"/>
    </row>
    <row r="735" spans="1:23" ht="16" customHeight="1">
      <c r="A735" s="8">
        <v>732</v>
      </c>
      <c r="B735" s="8" t="s">
        <v>18360</v>
      </c>
      <c r="C735" s="8" t="s">
        <v>7025</v>
      </c>
      <c r="D735" s="470" t="s">
        <v>4329</v>
      </c>
      <c r="E735" s="470"/>
      <c r="F735" s="8" t="s">
        <v>6934</v>
      </c>
      <c r="G735" s="8" t="s">
        <v>4557</v>
      </c>
      <c r="H735" s="8" t="s">
        <v>11266</v>
      </c>
      <c r="I735" s="8" t="s">
        <v>21</v>
      </c>
      <c r="J735" s="8" t="str">
        <f>IF('NB files'!L735&gt;0, "Y", "N")</f>
        <v>N</v>
      </c>
      <c r="K735" s="470" t="s">
        <v>455</v>
      </c>
      <c r="L735" s="470" t="s">
        <v>22</v>
      </c>
      <c r="M735" s="470" t="s">
        <v>19372</v>
      </c>
      <c r="N735" s="624" t="s">
        <v>464</v>
      </c>
      <c r="O735" s="470" t="s">
        <v>464</v>
      </c>
      <c r="P735" s="470" t="s">
        <v>454</v>
      </c>
      <c r="Q735" s="524" t="s">
        <v>21978</v>
      </c>
      <c r="R735" s="83"/>
      <c r="S735" s="8" t="s">
        <v>3390</v>
      </c>
      <c r="T735" s="8" t="s">
        <v>6910</v>
      </c>
      <c r="U735" s="5"/>
      <c r="W735" s="56"/>
    </row>
    <row r="736" spans="1:23" ht="16" customHeight="1">
      <c r="A736" s="8">
        <v>733</v>
      </c>
      <c r="B736" s="8" t="s">
        <v>18360</v>
      </c>
      <c r="C736" s="8" t="s">
        <v>7026</v>
      </c>
      <c r="D736" s="470" t="s">
        <v>4329</v>
      </c>
      <c r="E736" s="470"/>
      <c r="F736" s="8" t="s">
        <v>6935</v>
      </c>
      <c r="G736" s="8" t="s">
        <v>4558</v>
      </c>
      <c r="H736" s="8" t="s">
        <v>11267</v>
      </c>
      <c r="I736" s="8" t="s">
        <v>21</v>
      </c>
      <c r="J736" s="8" t="str">
        <f>IF('NB files'!L736&gt;0, "Y", "N")</f>
        <v>N</v>
      </c>
      <c r="K736" s="470" t="s">
        <v>455</v>
      </c>
      <c r="L736" s="470" t="s">
        <v>22</v>
      </c>
      <c r="M736" s="470" t="s">
        <v>487</v>
      </c>
      <c r="N736" s="624" t="s">
        <v>458</v>
      </c>
      <c r="O736" s="470" t="s">
        <v>458</v>
      </c>
      <c r="P736" s="470" t="s">
        <v>463</v>
      </c>
      <c r="Q736" s="524" t="s">
        <v>21979</v>
      </c>
      <c r="R736" s="83"/>
      <c r="S736" s="8" t="s">
        <v>3390</v>
      </c>
      <c r="T736" s="8" t="s">
        <v>124</v>
      </c>
      <c r="U736" s="5"/>
      <c r="W736" s="56"/>
    </row>
    <row r="737" spans="1:23" ht="16" customHeight="1">
      <c r="A737" s="8">
        <v>734</v>
      </c>
      <c r="B737" s="8" t="s">
        <v>18360</v>
      </c>
      <c r="C737" s="8" t="s">
        <v>7026</v>
      </c>
      <c r="D737" s="470" t="s">
        <v>4329</v>
      </c>
      <c r="E737" s="470"/>
      <c r="F737" s="8" t="s">
        <v>6936</v>
      </c>
      <c r="G737" s="38" t="s">
        <v>4559</v>
      </c>
      <c r="H737" s="8" t="s">
        <v>11268</v>
      </c>
      <c r="I737" s="8" t="s">
        <v>21</v>
      </c>
      <c r="J737" s="8" t="str">
        <f>IF('NB files'!L737&gt;0, "Y", "N")</f>
        <v>N</v>
      </c>
      <c r="K737" s="470" t="s">
        <v>455</v>
      </c>
      <c r="L737" s="470" t="s">
        <v>22</v>
      </c>
      <c r="M737" s="470" t="s">
        <v>489</v>
      </c>
      <c r="N737" s="624" t="s">
        <v>458</v>
      </c>
      <c r="O737" s="470" t="s">
        <v>458</v>
      </c>
      <c r="P737" s="470" t="s">
        <v>463</v>
      </c>
      <c r="Q737" s="524" t="s">
        <v>23833</v>
      </c>
      <c r="R737" s="83"/>
      <c r="S737" s="8" t="s">
        <v>3390</v>
      </c>
      <c r="T737" s="8" t="s">
        <v>6911</v>
      </c>
      <c r="U737" s="5"/>
      <c r="W737" s="56"/>
    </row>
    <row r="738" spans="1:23" ht="16" customHeight="1">
      <c r="A738" s="8">
        <v>735</v>
      </c>
      <c r="B738" s="8" t="s">
        <v>18360</v>
      </c>
      <c r="C738" s="8" t="s">
        <v>7027</v>
      </c>
      <c r="D738" s="470" t="s">
        <v>4329</v>
      </c>
      <c r="E738" s="470"/>
      <c r="F738" s="8" t="s">
        <v>6937</v>
      </c>
      <c r="G738" s="8" t="s">
        <v>4560</v>
      </c>
      <c r="H738" s="8" t="s">
        <v>11269</v>
      </c>
      <c r="I738" s="8" t="s">
        <v>21</v>
      </c>
      <c r="J738" s="8" t="str">
        <f>IF('NB files'!L738&gt;0, "Y", "N")</f>
        <v>N</v>
      </c>
      <c r="K738" s="470" t="s">
        <v>450</v>
      </c>
      <c r="L738" s="470" t="s">
        <v>22</v>
      </c>
      <c r="M738" s="470" t="s">
        <v>16154</v>
      </c>
      <c r="N738" s="624" t="s">
        <v>458</v>
      </c>
      <c r="O738" s="470" t="s">
        <v>9981</v>
      </c>
      <c r="P738" s="470" t="s">
        <v>454</v>
      </c>
      <c r="Q738" s="524" t="s">
        <v>19351</v>
      </c>
      <c r="R738" s="83"/>
      <c r="S738" s="8" t="s">
        <v>3390</v>
      </c>
      <c r="T738" s="8" t="s">
        <v>124</v>
      </c>
      <c r="U738" s="5"/>
      <c r="W738" s="56"/>
    </row>
    <row r="739" spans="1:23" ht="16" customHeight="1">
      <c r="A739" s="8">
        <v>736</v>
      </c>
      <c r="B739" s="8" t="s">
        <v>18360</v>
      </c>
      <c r="C739" s="8" t="s">
        <v>7028</v>
      </c>
      <c r="D739" s="470" t="s">
        <v>4329</v>
      </c>
      <c r="E739" s="470"/>
      <c r="F739" s="8" t="s">
        <v>6938</v>
      </c>
      <c r="G739" s="8" t="s">
        <v>4561</v>
      </c>
      <c r="H739" s="8" t="s">
        <v>11270</v>
      </c>
      <c r="I739" s="8" t="s">
        <v>21</v>
      </c>
      <c r="J739" s="8" t="str">
        <f>IF('NB files'!L739&gt;0, "Y", "N")</f>
        <v>N</v>
      </c>
      <c r="K739" s="470" t="s">
        <v>455</v>
      </c>
      <c r="L739" s="470" t="s">
        <v>22</v>
      </c>
      <c r="M739" s="470" t="s">
        <v>5099</v>
      </c>
      <c r="N739" s="624" t="s">
        <v>460</v>
      </c>
      <c r="O739" s="470" t="s">
        <v>460</v>
      </c>
      <c r="P739" s="470" t="s">
        <v>463</v>
      </c>
      <c r="Q739" s="524" t="s">
        <v>23834</v>
      </c>
      <c r="R739" s="83"/>
      <c r="S739" s="8" t="s">
        <v>3390</v>
      </c>
      <c r="T739" s="8">
        <v>1</v>
      </c>
      <c r="U739" s="5"/>
      <c r="W739" s="56"/>
    </row>
    <row r="740" spans="1:23" ht="16" customHeight="1">
      <c r="A740" s="8">
        <v>737</v>
      </c>
      <c r="B740" s="8" t="s">
        <v>18360</v>
      </c>
      <c r="C740" s="8" t="s">
        <v>7028</v>
      </c>
      <c r="D740" s="470" t="s">
        <v>4329</v>
      </c>
      <c r="E740" s="470"/>
      <c r="F740" s="8" t="s">
        <v>6939</v>
      </c>
      <c r="G740" s="8" t="s">
        <v>4562</v>
      </c>
      <c r="H740" s="38" t="s">
        <v>11271</v>
      </c>
      <c r="I740" s="8" t="s">
        <v>21</v>
      </c>
      <c r="J740" s="8" t="str">
        <f>IF('NB files'!L740&gt;0, "Y", "N")</f>
        <v>N</v>
      </c>
      <c r="K740" s="470" t="s">
        <v>450</v>
      </c>
      <c r="L740" s="470" t="s">
        <v>22</v>
      </c>
      <c r="M740" s="470" t="s">
        <v>19382</v>
      </c>
      <c r="N740" s="624" t="s">
        <v>460</v>
      </c>
      <c r="O740" s="470" t="s">
        <v>472</v>
      </c>
      <c r="P740" s="470" t="s">
        <v>463</v>
      </c>
      <c r="Q740" s="524" t="s">
        <v>19352</v>
      </c>
      <c r="R740" s="83"/>
      <c r="S740" s="8" t="s">
        <v>3390</v>
      </c>
      <c r="T740" s="8">
        <v>1</v>
      </c>
      <c r="U740" s="5"/>
      <c r="W740" s="56"/>
    </row>
    <row r="741" spans="1:23" ht="16" customHeight="1">
      <c r="A741" s="8">
        <v>738</v>
      </c>
      <c r="B741" s="8" t="s">
        <v>18360</v>
      </c>
      <c r="C741" s="8" t="s">
        <v>7029</v>
      </c>
      <c r="D741" s="470" t="s">
        <v>4329</v>
      </c>
      <c r="E741" s="470"/>
      <c r="F741" s="8" t="s">
        <v>6940</v>
      </c>
      <c r="G741" s="8" t="s">
        <v>4563</v>
      </c>
      <c r="H741" s="8" t="s">
        <v>11272</v>
      </c>
      <c r="I741" s="8" t="s">
        <v>21</v>
      </c>
      <c r="J741" s="8" t="str">
        <f>IF('NB files'!L741&gt;0, "Y", "N")</f>
        <v>N</v>
      </c>
      <c r="K741" s="470" t="s">
        <v>450</v>
      </c>
      <c r="L741" s="470" t="s">
        <v>22</v>
      </c>
      <c r="M741" s="470" t="s">
        <v>16149</v>
      </c>
      <c r="N741" s="624" t="s">
        <v>10031</v>
      </c>
      <c r="O741" s="470" t="s">
        <v>470</v>
      </c>
      <c r="P741" s="470" t="s">
        <v>463</v>
      </c>
      <c r="Q741" s="524" t="s">
        <v>21980</v>
      </c>
      <c r="R741" s="83"/>
      <c r="S741" s="8" t="s">
        <v>3390</v>
      </c>
      <c r="T741" s="8" t="s">
        <v>124</v>
      </c>
      <c r="U741" s="5"/>
      <c r="W741" s="56"/>
    </row>
    <row r="742" spans="1:23" ht="16" customHeight="1">
      <c r="A742" s="8">
        <v>739</v>
      </c>
      <c r="B742" s="8" t="s">
        <v>18360</v>
      </c>
      <c r="C742" s="8" t="s">
        <v>7030</v>
      </c>
      <c r="D742" s="470" t="s">
        <v>4329</v>
      </c>
      <c r="E742" s="470"/>
      <c r="F742" s="8" t="s">
        <v>6941</v>
      </c>
      <c r="G742" s="8" t="s">
        <v>4564</v>
      </c>
      <c r="H742" s="8" t="s">
        <v>11273</v>
      </c>
      <c r="I742" s="8" t="s">
        <v>21</v>
      </c>
      <c r="J742" s="8" t="str">
        <f>IF('NB files'!L742&gt;0, "Y", "N")</f>
        <v>N</v>
      </c>
      <c r="K742" s="470" t="s">
        <v>450</v>
      </c>
      <c r="L742" s="532" t="s">
        <v>22</v>
      </c>
      <c r="M742" s="470" t="s">
        <v>9997</v>
      </c>
      <c r="N742" s="624" t="s">
        <v>460</v>
      </c>
      <c r="O742" s="470" t="s">
        <v>472</v>
      </c>
      <c r="P742" s="470" t="s">
        <v>463</v>
      </c>
      <c r="Q742" s="524" t="s">
        <v>19353</v>
      </c>
      <c r="R742" s="83"/>
      <c r="S742" s="8" t="s">
        <v>3390</v>
      </c>
      <c r="T742" s="8">
        <v>1</v>
      </c>
      <c r="U742" s="5"/>
      <c r="W742" s="56"/>
    </row>
    <row r="743" spans="1:23" ht="16" customHeight="1">
      <c r="A743" s="8">
        <v>740</v>
      </c>
      <c r="B743" s="8" t="s">
        <v>18360</v>
      </c>
      <c r="C743" s="8" t="s">
        <v>7031</v>
      </c>
      <c r="D743" s="470" t="s">
        <v>4329</v>
      </c>
      <c r="E743" s="470"/>
      <c r="F743" s="8" t="s">
        <v>6942</v>
      </c>
      <c r="G743" s="8" t="s">
        <v>4565</v>
      </c>
      <c r="H743" s="8" t="s">
        <v>11274</v>
      </c>
      <c r="I743" s="8" t="s">
        <v>21</v>
      </c>
      <c r="J743" s="8" t="str">
        <f>IF('NB files'!L743&gt;0, "Y", "N")</f>
        <v>N</v>
      </c>
      <c r="K743" s="470" t="s">
        <v>450</v>
      </c>
      <c r="L743" s="532" t="s">
        <v>22</v>
      </c>
      <c r="M743" s="470" t="s">
        <v>9997</v>
      </c>
      <c r="N743" s="624" t="s">
        <v>449</v>
      </c>
      <c r="O743" s="470" t="s">
        <v>460</v>
      </c>
      <c r="P743" s="470" t="s">
        <v>454</v>
      </c>
      <c r="Q743" s="524" t="s">
        <v>19354</v>
      </c>
      <c r="R743" s="83"/>
      <c r="S743" s="8" t="s">
        <v>3390</v>
      </c>
      <c r="T743" s="8">
        <v>1</v>
      </c>
      <c r="U743" s="5"/>
      <c r="W743" s="56"/>
    </row>
    <row r="744" spans="1:23" ht="16" customHeight="1">
      <c r="A744" s="8">
        <v>741</v>
      </c>
      <c r="B744" s="8" t="s">
        <v>18360</v>
      </c>
      <c r="C744" s="8" t="s">
        <v>7031</v>
      </c>
      <c r="D744" s="470" t="s">
        <v>4329</v>
      </c>
      <c r="E744" s="470"/>
      <c r="F744" s="8" t="s">
        <v>6943</v>
      </c>
      <c r="G744" s="8" t="s">
        <v>4566</v>
      </c>
      <c r="H744" s="38" t="s">
        <v>11275</v>
      </c>
      <c r="I744" s="8" t="s">
        <v>21</v>
      </c>
      <c r="J744" s="8" t="str">
        <f>IF('NB files'!L744&gt;0, "Y", "N")</f>
        <v>N</v>
      </c>
      <c r="K744" s="470" t="s">
        <v>455</v>
      </c>
      <c r="L744" s="532" t="s">
        <v>22</v>
      </c>
      <c r="M744" s="470" t="s">
        <v>5093</v>
      </c>
      <c r="N744" s="624" t="s">
        <v>449</v>
      </c>
      <c r="O744" s="470" t="s">
        <v>449</v>
      </c>
      <c r="P744" s="470" t="s">
        <v>454</v>
      </c>
      <c r="Q744" s="524" t="s">
        <v>21981</v>
      </c>
      <c r="R744" s="83"/>
      <c r="S744" s="8" t="s">
        <v>3390</v>
      </c>
      <c r="T744" s="8">
        <v>1</v>
      </c>
      <c r="U744" s="5"/>
      <c r="W744" s="56"/>
    </row>
    <row r="745" spans="1:23" ht="16" customHeight="1">
      <c r="A745" s="8">
        <v>742</v>
      </c>
      <c r="B745" s="8" t="s">
        <v>18360</v>
      </c>
      <c r="C745" s="8" t="s">
        <v>7031</v>
      </c>
      <c r="D745" s="470" t="s">
        <v>4329</v>
      </c>
      <c r="E745" s="470"/>
      <c r="F745" s="8" t="s">
        <v>6944</v>
      </c>
      <c r="G745" s="8" t="s">
        <v>4567</v>
      </c>
      <c r="H745" s="38" t="s">
        <v>11276</v>
      </c>
      <c r="I745" s="8" t="s">
        <v>21</v>
      </c>
      <c r="J745" s="8" t="str">
        <f>IF('NB files'!L745&gt;0, "Y", "N")</f>
        <v>N</v>
      </c>
      <c r="K745" s="470" t="s">
        <v>450</v>
      </c>
      <c r="L745" s="532" t="s">
        <v>22</v>
      </c>
      <c r="M745" s="470" t="s">
        <v>9997</v>
      </c>
      <c r="N745" s="624" t="s">
        <v>449</v>
      </c>
      <c r="O745" s="470" t="s">
        <v>458</v>
      </c>
      <c r="P745" s="470" t="s">
        <v>454</v>
      </c>
      <c r="Q745" s="524" t="s">
        <v>21982</v>
      </c>
      <c r="R745" s="83"/>
      <c r="S745" s="8" t="s">
        <v>3390</v>
      </c>
      <c r="T745" s="8" t="s">
        <v>124</v>
      </c>
      <c r="U745" s="5"/>
      <c r="W745" s="56"/>
    </row>
    <row r="746" spans="1:23" ht="16" customHeight="1">
      <c r="A746" s="8">
        <v>743</v>
      </c>
      <c r="B746" s="8" t="s">
        <v>18360</v>
      </c>
      <c r="C746" s="8" t="s">
        <v>7032</v>
      </c>
      <c r="D746" s="470" t="s">
        <v>4329</v>
      </c>
      <c r="E746" s="470"/>
      <c r="F746" s="8" t="s">
        <v>6945</v>
      </c>
      <c r="G746" s="8" t="s">
        <v>4568</v>
      </c>
      <c r="H746" s="8" t="s">
        <v>11277</v>
      </c>
      <c r="I746" s="8" t="s">
        <v>21</v>
      </c>
      <c r="J746" s="8" t="str">
        <f>IF('NB files'!L746&gt;0, "Y", "N")</f>
        <v>N</v>
      </c>
      <c r="K746" s="470" t="s">
        <v>455</v>
      </c>
      <c r="L746" s="532" t="s">
        <v>21</v>
      </c>
      <c r="M746" s="470" t="s">
        <v>456</v>
      </c>
      <c r="N746" s="624" t="s">
        <v>449</v>
      </c>
      <c r="O746" s="470" t="s">
        <v>449</v>
      </c>
      <c r="P746" s="470" t="s">
        <v>454</v>
      </c>
      <c r="Q746" s="524" t="s">
        <v>19355</v>
      </c>
      <c r="R746" s="83"/>
      <c r="S746" s="8" t="s">
        <v>3390</v>
      </c>
      <c r="T746" s="8">
        <v>6</v>
      </c>
      <c r="U746" s="5"/>
      <c r="W746" s="56"/>
    </row>
    <row r="747" spans="1:23" ht="16" customHeight="1">
      <c r="A747" s="8">
        <v>744</v>
      </c>
      <c r="B747" s="8" t="s">
        <v>18360</v>
      </c>
      <c r="C747" s="8" t="s">
        <v>7033</v>
      </c>
      <c r="D747" s="470" t="s">
        <v>4329</v>
      </c>
      <c r="E747" s="470"/>
      <c r="F747" s="8" t="s">
        <v>6946</v>
      </c>
      <c r="G747" s="8" t="s">
        <v>4569</v>
      </c>
      <c r="H747" s="8" t="s">
        <v>11278</v>
      </c>
      <c r="I747" s="8" t="s">
        <v>21</v>
      </c>
      <c r="J747" s="8" t="str">
        <f>IF('NB files'!L747&gt;0, "Y", "N")</f>
        <v>N</v>
      </c>
      <c r="K747" s="470" t="s">
        <v>455</v>
      </c>
      <c r="L747" s="470" t="s">
        <v>22</v>
      </c>
      <c r="M747" s="470" t="s">
        <v>19383</v>
      </c>
      <c r="N747" s="624" t="s">
        <v>449</v>
      </c>
      <c r="O747" s="470" t="s">
        <v>449</v>
      </c>
      <c r="P747" s="470" t="s">
        <v>454</v>
      </c>
      <c r="Q747" s="524" t="s">
        <v>21983</v>
      </c>
      <c r="R747" s="83"/>
      <c r="S747" s="8" t="s">
        <v>3390</v>
      </c>
      <c r="T747" s="8">
        <v>1</v>
      </c>
      <c r="U747" s="5"/>
      <c r="W747" s="56"/>
    </row>
    <row r="748" spans="1:23" ht="16" customHeight="1">
      <c r="A748" s="8">
        <v>745</v>
      </c>
      <c r="B748" s="8" t="s">
        <v>18360</v>
      </c>
      <c r="C748" s="8" t="s">
        <v>7034</v>
      </c>
      <c r="D748" s="470" t="s">
        <v>4329</v>
      </c>
      <c r="E748" s="470"/>
      <c r="F748" s="8" t="s">
        <v>6947</v>
      </c>
      <c r="G748" s="8" t="s">
        <v>4570</v>
      </c>
      <c r="H748" s="8" t="s">
        <v>11279</v>
      </c>
      <c r="I748" s="8" t="s">
        <v>21</v>
      </c>
      <c r="J748" s="8" t="str">
        <f>IF('NB files'!L748&gt;0, "Y", "N")</f>
        <v>N</v>
      </c>
      <c r="K748" s="470" t="s">
        <v>450</v>
      </c>
      <c r="L748" s="470" t="s">
        <v>22</v>
      </c>
      <c r="M748" s="470" t="s">
        <v>9997</v>
      </c>
      <c r="N748" s="624" t="s">
        <v>9990</v>
      </c>
      <c r="O748" s="470" t="s">
        <v>460</v>
      </c>
      <c r="P748" s="470" t="s">
        <v>454</v>
      </c>
      <c r="Q748" s="524" t="s">
        <v>19356</v>
      </c>
      <c r="R748" s="83"/>
      <c r="S748" s="8" t="s">
        <v>3390</v>
      </c>
      <c r="T748" s="8">
        <v>6</v>
      </c>
      <c r="U748" s="5"/>
      <c r="W748" s="56"/>
    </row>
    <row r="749" spans="1:23" ht="16" customHeight="1">
      <c r="A749" s="8">
        <v>746</v>
      </c>
      <c r="B749" s="8" t="s">
        <v>18360</v>
      </c>
      <c r="C749" s="8" t="s">
        <v>7034</v>
      </c>
      <c r="D749" s="470" t="s">
        <v>4329</v>
      </c>
      <c r="E749" s="470"/>
      <c r="F749" s="8" t="s">
        <v>6948</v>
      </c>
      <c r="G749" s="8" t="s">
        <v>4571</v>
      </c>
      <c r="H749" s="38" t="s">
        <v>11280</v>
      </c>
      <c r="I749" s="8" t="s">
        <v>21</v>
      </c>
      <c r="J749" s="8" t="str">
        <f>IF('NB files'!L749&gt;0, "Y", "N")</f>
        <v>N</v>
      </c>
      <c r="K749" s="470" t="s">
        <v>450</v>
      </c>
      <c r="L749" s="470" t="s">
        <v>22</v>
      </c>
      <c r="M749" s="470" t="s">
        <v>9997</v>
      </c>
      <c r="N749" s="624" t="s">
        <v>9990</v>
      </c>
      <c r="O749" s="470" t="s">
        <v>460</v>
      </c>
      <c r="P749" s="470" t="s">
        <v>454</v>
      </c>
      <c r="Q749" s="524" t="s">
        <v>19356</v>
      </c>
      <c r="R749" s="83"/>
      <c r="S749" s="8" t="s">
        <v>3390</v>
      </c>
      <c r="T749" s="8">
        <v>6</v>
      </c>
      <c r="U749" s="5"/>
      <c r="W749" s="56"/>
    </row>
    <row r="750" spans="1:23" ht="16" customHeight="1">
      <c r="A750" s="8">
        <v>747</v>
      </c>
      <c r="B750" s="8" t="s">
        <v>18360</v>
      </c>
      <c r="C750" s="8" t="s">
        <v>7034</v>
      </c>
      <c r="D750" s="470" t="s">
        <v>4329</v>
      </c>
      <c r="E750" s="470"/>
      <c r="F750" s="8" t="s">
        <v>6949</v>
      </c>
      <c r="G750" s="8" t="s">
        <v>4572</v>
      </c>
      <c r="H750" s="38" t="s">
        <v>11281</v>
      </c>
      <c r="I750" s="8" t="s">
        <v>21</v>
      </c>
      <c r="J750" s="8" t="str">
        <f>IF('NB files'!L750&gt;0, "Y", "N")</f>
        <v>N</v>
      </c>
      <c r="K750" s="470" t="s">
        <v>455</v>
      </c>
      <c r="L750" s="470" t="s">
        <v>21</v>
      </c>
      <c r="M750" s="470" t="s">
        <v>5093</v>
      </c>
      <c r="N750" s="624" t="s">
        <v>9990</v>
      </c>
      <c r="O750" s="470" t="s">
        <v>480</v>
      </c>
      <c r="P750" s="470" t="s">
        <v>454</v>
      </c>
      <c r="Q750" s="524" t="s">
        <v>19357</v>
      </c>
      <c r="R750" s="83"/>
      <c r="S750" s="8" t="s">
        <v>3390</v>
      </c>
      <c r="T750" s="8" t="s">
        <v>6910</v>
      </c>
      <c r="U750" s="5"/>
      <c r="W750" s="56"/>
    </row>
    <row r="751" spans="1:23" ht="16" customHeight="1">
      <c r="A751" s="8">
        <v>748</v>
      </c>
      <c r="B751" s="8" t="s">
        <v>18360</v>
      </c>
      <c r="C751" s="8" t="s">
        <v>7035</v>
      </c>
      <c r="D751" s="470" t="s">
        <v>4329</v>
      </c>
      <c r="E751" s="470"/>
      <c r="F751" s="8" t="s">
        <v>6950</v>
      </c>
      <c r="G751" s="8" t="s">
        <v>4574</v>
      </c>
      <c r="H751" s="8" t="s">
        <v>11282</v>
      </c>
      <c r="I751" s="8" t="s">
        <v>21</v>
      </c>
      <c r="J751" s="8" t="str">
        <f>IF('NB files'!L751&gt;0, "Y", "N")</f>
        <v>N</v>
      </c>
      <c r="K751" s="470" t="s">
        <v>455</v>
      </c>
      <c r="L751" s="470" t="s">
        <v>21</v>
      </c>
      <c r="M751" s="470" t="s">
        <v>456</v>
      </c>
      <c r="N751" s="624" t="s">
        <v>458</v>
      </c>
      <c r="O751" s="470" t="s">
        <v>458</v>
      </c>
      <c r="P751" s="470" t="s">
        <v>463</v>
      </c>
      <c r="Q751" s="524" t="s">
        <v>19358</v>
      </c>
      <c r="R751" s="83"/>
      <c r="S751" s="8" t="s">
        <v>3390</v>
      </c>
      <c r="T751" s="8" t="s">
        <v>284</v>
      </c>
      <c r="U751" s="5"/>
      <c r="W751" s="56"/>
    </row>
    <row r="752" spans="1:23" ht="16" customHeight="1">
      <c r="A752" s="8">
        <v>749</v>
      </c>
      <c r="B752" s="8" t="s">
        <v>18360</v>
      </c>
      <c r="C752" s="8" t="s">
        <v>7036</v>
      </c>
      <c r="D752" s="470" t="s">
        <v>4329</v>
      </c>
      <c r="E752" s="470"/>
      <c r="F752" s="8" t="s">
        <v>6951</v>
      </c>
      <c r="G752" s="8" t="s">
        <v>4576</v>
      </c>
      <c r="H752" s="8" t="s">
        <v>11283</v>
      </c>
      <c r="I752" s="8" t="s">
        <v>21</v>
      </c>
      <c r="J752" s="8" t="str">
        <f>IF('NB files'!L752&gt;0, "Y", "N")</f>
        <v>N</v>
      </c>
      <c r="K752" s="470" t="s">
        <v>455</v>
      </c>
      <c r="L752" s="470" t="s">
        <v>21</v>
      </c>
      <c r="M752" s="470" t="s">
        <v>456</v>
      </c>
      <c r="N752" s="624" t="s">
        <v>458</v>
      </c>
      <c r="O752" s="470" t="s">
        <v>458</v>
      </c>
      <c r="P752" s="470" t="s">
        <v>454</v>
      </c>
      <c r="Q752" s="524" t="s">
        <v>19234</v>
      </c>
      <c r="R752" s="83"/>
      <c r="S752" s="8" t="s">
        <v>3390</v>
      </c>
      <c r="T752" s="8">
        <v>4</v>
      </c>
      <c r="U752" s="5"/>
      <c r="W752" s="56"/>
    </row>
    <row r="753" spans="1:23" ht="16" customHeight="1">
      <c r="A753" s="8">
        <v>750</v>
      </c>
      <c r="B753" s="8" t="s">
        <v>18360</v>
      </c>
      <c r="C753" s="8" t="s">
        <v>7037</v>
      </c>
      <c r="D753" s="470" t="s">
        <v>4329</v>
      </c>
      <c r="E753" s="470"/>
      <c r="F753" s="8" t="s">
        <v>6952</v>
      </c>
      <c r="G753" s="8" t="s">
        <v>4578</v>
      </c>
      <c r="H753" s="8" t="s">
        <v>11284</v>
      </c>
      <c r="I753" s="8" t="s">
        <v>21</v>
      </c>
      <c r="J753" s="8" t="str">
        <f>IF('NB files'!L753&gt;0, "Y", "N")</f>
        <v>N</v>
      </c>
      <c r="K753" s="470" t="s">
        <v>450</v>
      </c>
      <c r="L753" s="470" t="s">
        <v>22</v>
      </c>
      <c r="M753" s="470" t="s">
        <v>16151</v>
      </c>
      <c r="N753" s="624"/>
      <c r="O753" s="470" t="s">
        <v>461</v>
      </c>
      <c r="P753" s="470" t="s">
        <v>454</v>
      </c>
      <c r="Q753" s="524" t="s">
        <v>19359</v>
      </c>
      <c r="R753" s="83"/>
      <c r="S753" s="8" t="s">
        <v>3390</v>
      </c>
      <c r="T753" s="8" t="s">
        <v>6912</v>
      </c>
      <c r="U753" s="5"/>
      <c r="W753" s="56"/>
    </row>
    <row r="754" spans="1:23" ht="16" customHeight="1">
      <c r="A754" s="8">
        <v>751</v>
      </c>
      <c r="B754" s="8" t="s">
        <v>18360</v>
      </c>
      <c r="C754" s="8" t="s">
        <v>7038</v>
      </c>
      <c r="D754" s="470" t="s">
        <v>4329</v>
      </c>
      <c r="E754" s="470"/>
      <c r="F754" s="8" t="s">
        <v>6953</v>
      </c>
      <c r="G754" s="8" t="s">
        <v>4579</v>
      </c>
      <c r="H754" s="8" t="s">
        <v>11285</v>
      </c>
      <c r="I754" s="8" t="s">
        <v>21</v>
      </c>
      <c r="J754" s="8" t="str">
        <f>IF('NB files'!L754&gt;0, "Y", "N")</f>
        <v>N</v>
      </c>
      <c r="K754" s="470" t="s">
        <v>455</v>
      </c>
      <c r="L754" s="470" t="s">
        <v>22</v>
      </c>
      <c r="M754" s="470" t="s">
        <v>19372</v>
      </c>
      <c r="N754" s="624"/>
      <c r="O754" s="470" t="s">
        <v>470</v>
      </c>
      <c r="P754" s="470" t="s">
        <v>454</v>
      </c>
      <c r="Q754" s="524" t="s">
        <v>19360</v>
      </c>
      <c r="R754" s="83"/>
      <c r="S754" s="8" t="s">
        <v>3390</v>
      </c>
      <c r="T754" s="8">
        <v>1</v>
      </c>
      <c r="U754" s="5"/>
      <c r="W754" s="56"/>
    </row>
    <row r="755" spans="1:23" ht="16" customHeight="1">
      <c r="A755" s="8">
        <v>752</v>
      </c>
      <c r="B755" s="8" t="s">
        <v>18360</v>
      </c>
      <c r="C755" s="8" t="s">
        <v>7039</v>
      </c>
      <c r="D755" s="470" t="s">
        <v>4329</v>
      </c>
      <c r="E755" s="470"/>
      <c r="F755" s="8" t="s">
        <v>6954</v>
      </c>
      <c r="G755" s="8" t="s">
        <v>4580</v>
      </c>
      <c r="H755" s="8" t="s">
        <v>11286</v>
      </c>
      <c r="I755" s="8" t="s">
        <v>21</v>
      </c>
      <c r="J755" s="8" t="str">
        <f>IF('NB files'!L755&gt;0, "Y", "N")</f>
        <v>N</v>
      </c>
      <c r="K755" s="470" t="s">
        <v>455</v>
      </c>
      <c r="L755" s="470" t="s">
        <v>22</v>
      </c>
      <c r="M755" s="470" t="s">
        <v>19372</v>
      </c>
      <c r="N755" s="624"/>
      <c r="O755" s="470" t="s">
        <v>462</v>
      </c>
      <c r="P755" s="470" t="s">
        <v>454</v>
      </c>
      <c r="Q755" s="524" t="s">
        <v>19361</v>
      </c>
      <c r="R755" s="83"/>
      <c r="S755" s="8" t="s">
        <v>3390</v>
      </c>
      <c r="T755" s="8" t="s">
        <v>284</v>
      </c>
      <c r="U755" s="5"/>
      <c r="W755" s="56"/>
    </row>
    <row r="756" spans="1:23" ht="16" customHeight="1">
      <c r="A756" s="8">
        <v>753</v>
      </c>
      <c r="B756" s="8" t="s">
        <v>18360</v>
      </c>
      <c r="C756" s="8" t="s">
        <v>7040</v>
      </c>
      <c r="D756" s="470" t="s">
        <v>4329</v>
      </c>
      <c r="E756" s="470"/>
      <c r="F756" s="8" t="s">
        <v>6955</v>
      </c>
      <c r="G756" s="8" t="s">
        <v>4582</v>
      </c>
      <c r="H756" s="8" t="s">
        <v>11287</v>
      </c>
      <c r="I756" s="8" t="s">
        <v>21</v>
      </c>
      <c r="J756" s="8" t="str">
        <f>IF('NB files'!L756&gt;0, "Y", "N")</f>
        <v>N</v>
      </c>
      <c r="K756" s="470" t="s">
        <v>455</v>
      </c>
      <c r="L756" s="470" t="s">
        <v>21</v>
      </c>
      <c r="M756" s="470" t="s">
        <v>456</v>
      </c>
      <c r="N756" s="624"/>
      <c r="O756" s="470" t="s">
        <v>458</v>
      </c>
      <c r="P756" s="470" t="s">
        <v>463</v>
      </c>
      <c r="Q756" s="524" t="s">
        <v>19362</v>
      </c>
      <c r="R756" s="83"/>
      <c r="S756" s="8" t="s">
        <v>3390</v>
      </c>
      <c r="T756" s="8" t="s">
        <v>124</v>
      </c>
      <c r="U756" s="5"/>
      <c r="W756" s="56"/>
    </row>
    <row r="757" spans="1:23" ht="16" customHeight="1">
      <c r="A757" s="8">
        <v>754</v>
      </c>
      <c r="B757" s="8" t="s">
        <v>18360</v>
      </c>
      <c r="C757" s="8" t="s">
        <v>7041</v>
      </c>
      <c r="D757" s="470" t="s">
        <v>4329</v>
      </c>
      <c r="E757" s="470"/>
      <c r="F757" s="8" t="s">
        <v>6956</v>
      </c>
      <c r="G757" s="8" t="s">
        <v>4583</v>
      </c>
      <c r="H757" s="8" t="s">
        <v>11288</v>
      </c>
      <c r="I757" s="8" t="s">
        <v>21</v>
      </c>
      <c r="J757" s="8" t="str">
        <f>IF('NB files'!L757&gt;0, "Y", "N")</f>
        <v>N</v>
      </c>
      <c r="K757" s="470" t="s">
        <v>455</v>
      </c>
      <c r="L757" s="470" t="s">
        <v>21</v>
      </c>
      <c r="M757" s="470" t="s">
        <v>456</v>
      </c>
      <c r="N757" s="624"/>
      <c r="O757" s="470" t="s">
        <v>460</v>
      </c>
      <c r="P757" s="470" t="s">
        <v>463</v>
      </c>
      <c r="Q757" s="524" t="s">
        <v>19363</v>
      </c>
      <c r="R757" s="83"/>
      <c r="S757" s="8" t="s">
        <v>3390</v>
      </c>
      <c r="T757" s="8" t="s">
        <v>124</v>
      </c>
      <c r="U757" s="5"/>
      <c r="W757" s="56"/>
    </row>
    <row r="758" spans="1:23" ht="16" customHeight="1">
      <c r="A758" s="8">
        <v>755</v>
      </c>
      <c r="B758" s="8" t="s">
        <v>18360</v>
      </c>
      <c r="C758" s="8" t="s">
        <v>7042</v>
      </c>
      <c r="D758" s="470" t="s">
        <v>4329</v>
      </c>
      <c r="E758" s="470"/>
      <c r="F758" s="8" t="s">
        <v>6957</v>
      </c>
      <c r="G758" s="8" t="s">
        <v>4584</v>
      </c>
      <c r="H758" s="8" t="s">
        <v>11289</v>
      </c>
      <c r="I758" s="8" t="s">
        <v>21</v>
      </c>
      <c r="J758" s="8" t="str">
        <f>IF('NB files'!L758&gt;0, "Y", "N")</f>
        <v>N</v>
      </c>
      <c r="K758" s="470" t="s">
        <v>455</v>
      </c>
      <c r="L758" s="470" t="s">
        <v>21</v>
      </c>
      <c r="M758" s="470" t="s">
        <v>456</v>
      </c>
      <c r="N758" s="624"/>
      <c r="O758" s="470" t="s">
        <v>462</v>
      </c>
      <c r="P758" s="470" t="s">
        <v>463</v>
      </c>
      <c r="Q758" s="524" t="s">
        <v>19364</v>
      </c>
      <c r="R758" s="83"/>
      <c r="S758" s="8" t="s">
        <v>3390</v>
      </c>
      <c r="T758" s="8">
        <v>1</v>
      </c>
      <c r="U758" s="5"/>
      <c r="W758" s="56"/>
    </row>
    <row r="759" spans="1:23" ht="16" customHeight="1">
      <c r="A759" s="8">
        <v>756</v>
      </c>
      <c r="B759" s="8" t="s">
        <v>18360</v>
      </c>
      <c r="C759" s="8" t="s">
        <v>7043</v>
      </c>
      <c r="D759" s="470" t="s">
        <v>4329</v>
      </c>
      <c r="E759" s="470"/>
      <c r="F759" s="8" t="s">
        <v>6958</v>
      </c>
      <c r="G759" s="8" t="s">
        <v>4585</v>
      </c>
      <c r="H759" s="8" t="s">
        <v>11290</v>
      </c>
      <c r="I759" s="8" t="s">
        <v>21</v>
      </c>
      <c r="J759" s="8" t="str">
        <f>IF('NB files'!L759&gt;0, "Y", "N")</f>
        <v>N</v>
      </c>
      <c r="K759" s="470" t="s">
        <v>455</v>
      </c>
      <c r="L759" s="470" t="s">
        <v>21</v>
      </c>
      <c r="M759" s="470" t="s">
        <v>5105</v>
      </c>
      <c r="N759" s="624"/>
      <c r="O759" s="470" t="s">
        <v>9996</v>
      </c>
      <c r="P759" s="470" t="s">
        <v>454</v>
      </c>
      <c r="Q759" s="524" t="s">
        <v>19365</v>
      </c>
      <c r="R759" s="83"/>
      <c r="S759" s="8" t="s">
        <v>3390</v>
      </c>
      <c r="T759" s="8" t="s">
        <v>123</v>
      </c>
      <c r="U759" s="5"/>
      <c r="W759" s="56"/>
    </row>
    <row r="760" spans="1:23" ht="16" customHeight="1">
      <c r="A760" s="8">
        <v>757</v>
      </c>
      <c r="B760" s="8" t="s">
        <v>18360</v>
      </c>
      <c r="C760" s="8" t="s">
        <v>7044</v>
      </c>
      <c r="D760" s="470" t="s">
        <v>4329</v>
      </c>
      <c r="E760" s="470"/>
      <c r="F760" s="8" t="s">
        <v>6959</v>
      </c>
      <c r="G760" s="8" t="s">
        <v>4586</v>
      </c>
      <c r="H760" s="8" t="s">
        <v>11291</v>
      </c>
      <c r="I760" s="8" t="s">
        <v>21</v>
      </c>
      <c r="J760" s="8" t="str">
        <f>IF('NB files'!L760&gt;0, "Y", "N")</f>
        <v>N</v>
      </c>
      <c r="K760" s="470" t="s">
        <v>455</v>
      </c>
      <c r="L760" s="470" t="s">
        <v>21</v>
      </c>
      <c r="M760" s="470" t="s">
        <v>19372</v>
      </c>
      <c r="N760" s="624"/>
      <c r="O760" s="470" t="s">
        <v>449</v>
      </c>
      <c r="P760" s="470" t="s">
        <v>463</v>
      </c>
      <c r="Q760" s="524" t="s">
        <v>19366</v>
      </c>
      <c r="R760" s="83"/>
      <c r="S760" s="8" t="s">
        <v>3390</v>
      </c>
      <c r="T760" s="8">
        <v>1</v>
      </c>
      <c r="U760" s="5"/>
      <c r="W760" s="56"/>
    </row>
    <row r="761" spans="1:23" ht="16" customHeight="1">
      <c r="A761" s="8">
        <v>758</v>
      </c>
      <c r="B761" s="8" t="s">
        <v>18360</v>
      </c>
      <c r="C761" s="8" t="s">
        <v>7045</v>
      </c>
      <c r="D761" s="470" t="s">
        <v>4329</v>
      </c>
      <c r="E761" s="470"/>
      <c r="F761" s="8" t="s">
        <v>6960</v>
      </c>
      <c r="G761" s="8" t="s">
        <v>4587</v>
      </c>
      <c r="H761" s="8" t="s">
        <v>11292</v>
      </c>
      <c r="I761" s="8" t="s">
        <v>21</v>
      </c>
      <c r="J761" s="8" t="str">
        <f>IF('NB files'!L761&gt;0, "Y", "N")</f>
        <v>N</v>
      </c>
      <c r="K761" s="470" t="s">
        <v>455</v>
      </c>
      <c r="L761" s="470" t="s">
        <v>22</v>
      </c>
      <c r="M761" s="470" t="s">
        <v>456</v>
      </c>
      <c r="N761" s="624"/>
      <c r="O761" s="470" t="s">
        <v>458</v>
      </c>
      <c r="P761" s="470" t="s">
        <v>454</v>
      </c>
      <c r="Q761" s="524" t="s">
        <v>19367</v>
      </c>
      <c r="R761" s="83"/>
      <c r="S761" s="8" t="s">
        <v>3390</v>
      </c>
      <c r="T761" s="8" t="s">
        <v>6913</v>
      </c>
      <c r="U761" s="5"/>
      <c r="W761" s="56"/>
    </row>
    <row r="762" spans="1:23" ht="16" customHeight="1">
      <c r="A762" s="8">
        <v>759</v>
      </c>
      <c r="B762" s="8" t="s">
        <v>18360</v>
      </c>
      <c r="C762" s="8" t="s">
        <v>7046</v>
      </c>
      <c r="D762" s="470" t="s">
        <v>4329</v>
      </c>
      <c r="E762" s="470"/>
      <c r="F762" s="8" t="s">
        <v>6961</v>
      </c>
      <c r="G762" s="8" t="s">
        <v>4588</v>
      </c>
      <c r="H762" s="8" t="s">
        <v>11293</v>
      </c>
      <c r="I762" s="8" t="s">
        <v>21</v>
      </c>
      <c r="J762" s="8" t="str">
        <f>IF('NB files'!L762&gt;0, "Y", "N")</f>
        <v>N</v>
      </c>
      <c r="K762" s="470" t="s">
        <v>455</v>
      </c>
      <c r="L762" s="470" t="s">
        <v>22</v>
      </c>
      <c r="M762" s="470" t="s">
        <v>456</v>
      </c>
      <c r="N762" s="624"/>
      <c r="O762" s="470" t="s">
        <v>462</v>
      </c>
      <c r="P762" s="470" t="s">
        <v>454</v>
      </c>
      <c r="Q762" s="524" t="s">
        <v>19248</v>
      </c>
      <c r="R762" s="83"/>
      <c r="S762" s="8" t="s">
        <v>3390</v>
      </c>
      <c r="T762" s="8" t="s">
        <v>284</v>
      </c>
      <c r="U762" s="5"/>
      <c r="W762" s="56"/>
    </row>
    <row r="763" spans="1:23" ht="16" customHeight="1">
      <c r="A763" s="8">
        <v>760</v>
      </c>
      <c r="B763" s="8" t="s">
        <v>18360</v>
      </c>
      <c r="C763" s="8" t="s">
        <v>7047</v>
      </c>
      <c r="D763" s="470" t="s">
        <v>4329</v>
      </c>
      <c r="E763" s="470"/>
      <c r="F763" s="8" t="s">
        <v>6962</v>
      </c>
      <c r="G763" s="8" t="s">
        <v>4589</v>
      </c>
      <c r="H763" s="8" t="s">
        <v>11294</v>
      </c>
      <c r="I763" s="8" t="s">
        <v>21</v>
      </c>
      <c r="J763" s="8" t="str">
        <f>IF('NB files'!L763&gt;0, "Y", "N")</f>
        <v>N</v>
      </c>
      <c r="K763" s="470"/>
      <c r="L763" s="470"/>
      <c r="M763" s="470" t="s">
        <v>487</v>
      </c>
      <c r="N763" s="624" t="s">
        <v>458</v>
      </c>
      <c r="O763" s="470" t="s">
        <v>13200</v>
      </c>
      <c r="P763" s="470" t="s">
        <v>454</v>
      </c>
      <c r="Q763" s="353" t="s">
        <v>21922</v>
      </c>
      <c r="R763" s="83"/>
      <c r="S763" s="8" t="s">
        <v>3390</v>
      </c>
      <c r="T763" s="8">
        <v>1</v>
      </c>
      <c r="U763" s="5"/>
      <c r="W763" s="56"/>
    </row>
    <row r="764" spans="1:23" ht="16" customHeight="1">
      <c r="A764" s="8">
        <v>761</v>
      </c>
      <c r="B764" s="8" t="s">
        <v>18360</v>
      </c>
      <c r="C764" s="8" t="s">
        <v>7047</v>
      </c>
      <c r="D764" s="470" t="s">
        <v>4329</v>
      </c>
      <c r="E764" s="470"/>
      <c r="F764" s="8" t="s">
        <v>6963</v>
      </c>
      <c r="G764" s="8" t="s">
        <v>4590</v>
      </c>
      <c r="H764" s="38" t="s">
        <v>11295</v>
      </c>
      <c r="I764" s="8" t="s">
        <v>21</v>
      </c>
      <c r="J764" s="8" t="str">
        <f>IF('NB files'!L764&gt;0, "Y", "N")</f>
        <v>N</v>
      </c>
      <c r="K764" s="470"/>
      <c r="L764" s="470"/>
      <c r="M764" s="470" t="s">
        <v>456</v>
      </c>
      <c r="N764" s="624" t="s">
        <v>458</v>
      </c>
      <c r="O764" s="470" t="s">
        <v>13200</v>
      </c>
      <c r="P764" s="470" t="s">
        <v>454</v>
      </c>
      <c r="Q764" s="353" t="s">
        <v>21922</v>
      </c>
      <c r="R764" s="83"/>
      <c r="S764" s="8" t="s">
        <v>3390</v>
      </c>
      <c r="T764" s="8">
        <v>3</v>
      </c>
      <c r="U764" s="5"/>
      <c r="W764" s="56"/>
    </row>
    <row r="765" spans="1:23" ht="16" customHeight="1">
      <c r="A765" s="8">
        <v>762</v>
      </c>
      <c r="B765" s="8" t="s">
        <v>18360</v>
      </c>
      <c r="C765" s="8" t="s">
        <v>7048</v>
      </c>
      <c r="D765" s="470" t="s">
        <v>4329</v>
      </c>
      <c r="E765" s="470"/>
      <c r="F765" s="8" t="s">
        <v>6964</v>
      </c>
      <c r="G765" s="8" t="s">
        <v>4591</v>
      </c>
      <c r="H765" s="8" t="s">
        <v>11296</v>
      </c>
      <c r="I765" s="8" t="s">
        <v>21</v>
      </c>
      <c r="J765" s="8" t="str">
        <f>IF('NB files'!L765&gt;0, "Y", "N")</f>
        <v>N</v>
      </c>
      <c r="K765" s="470"/>
      <c r="L765" s="470"/>
      <c r="M765" s="470" t="s">
        <v>456</v>
      </c>
      <c r="N765" s="624" t="s">
        <v>9987</v>
      </c>
      <c r="O765" s="470" t="s">
        <v>9987</v>
      </c>
      <c r="P765" s="470" t="s">
        <v>463</v>
      </c>
      <c r="Q765" s="353" t="s">
        <v>21984</v>
      </c>
      <c r="R765" s="83"/>
      <c r="S765" s="8" t="s">
        <v>3390</v>
      </c>
      <c r="T765" s="8" t="s">
        <v>124</v>
      </c>
      <c r="U765" s="5"/>
      <c r="W765" s="56"/>
    </row>
    <row r="766" spans="1:23" ht="16" customHeight="1">
      <c r="A766" s="8">
        <v>763</v>
      </c>
      <c r="B766" s="8" t="s">
        <v>18360</v>
      </c>
      <c r="C766" s="8" t="s">
        <v>7049</v>
      </c>
      <c r="D766" s="470" t="s">
        <v>4329</v>
      </c>
      <c r="E766" s="470"/>
      <c r="F766" s="8" t="s">
        <v>6965</v>
      </c>
      <c r="G766" s="8" t="s">
        <v>4592</v>
      </c>
      <c r="H766" s="8" t="s">
        <v>11297</v>
      </c>
      <c r="I766" s="8" t="s">
        <v>21</v>
      </c>
      <c r="J766" s="8" t="str">
        <f>IF('NB files'!L766&gt;0, "Y", "N")</f>
        <v>N</v>
      </c>
      <c r="K766" s="470"/>
      <c r="L766" s="470"/>
      <c r="M766" s="470" t="s">
        <v>456</v>
      </c>
      <c r="N766" s="624" t="s">
        <v>449</v>
      </c>
      <c r="O766" s="470" t="s">
        <v>458</v>
      </c>
      <c r="P766" s="470" t="s">
        <v>463</v>
      </c>
      <c r="Q766" s="353" t="s">
        <v>21985</v>
      </c>
      <c r="R766" s="83"/>
      <c r="S766" s="8" t="s">
        <v>3390</v>
      </c>
      <c r="T766" s="8" t="s">
        <v>6914</v>
      </c>
      <c r="U766" s="5"/>
      <c r="W766" s="56"/>
    </row>
    <row r="767" spans="1:23" ht="16" customHeight="1">
      <c r="A767" s="8">
        <v>764</v>
      </c>
      <c r="B767" s="8" t="s">
        <v>18360</v>
      </c>
      <c r="C767" s="8" t="s">
        <v>7050</v>
      </c>
      <c r="D767" s="470" t="s">
        <v>4329</v>
      </c>
      <c r="E767" s="470"/>
      <c r="F767" s="8" t="s">
        <v>6966</v>
      </c>
      <c r="G767" s="8" t="s">
        <v>4593</v>
      </c>
      <c r="H767" s="8" t="s">
        <v>11298</v>
      </c>
      <c r="I767" s="8" t="s">
        <v>21</v>
      </c>
      <c r="J767" s="8" t="str">
        <f>IF('NB files'!L767&gt;0, "Y", "N")</f>
        <v>N</v>
      </c>
      <c r="K767" s="470"/>
      <c r="L767" s="470"/>
      <c r="M767" s="470" t="s">
        <v>19372</v>
      </c>
      <c r="N767" s="624" t="s">
        <v>477</v>
      </c>
      <c r="O767" s="470" t="s">
        <v>474</v>
      </c>
      <c r="P767" s="470" t="s">
        <v>463</v>
      </c>
      <c r="Q767" s="353" t="s">
        <v>21986</v>
      </c>
      <c r="R767" s="83"/>
      <c r="S767" s="8" t="s">
        <v>3390</v>
      </c>
      <c r="T767" s="8" t="s">
        <v>6915</v>
      </c>
      <c r="U767" s="5"/>
      <c r="W767" s="56"/>
    </row>
    <row r="768" spans="1:23" ht="16" customHeight="1">
      <c r="A768" s="8">
        <v>765</v>
      </c>
      <c r="B768" s="8" t="s">
        <v>18360</v>
      </c>
      <c r="C768" s="8" t="s">
        <v>7051</v>
      </c>
      <c r="D768" s="470" t="s">
        <v>4329</v>
      </c>
      <c r="E768" s="470"/>
      <c r="F768" s="8" t="s">
        <v>6967</v>
      </c>
      <c r="G768" s="8" t="s">
        <v>4594</v>
      </c>
      <c r="H768" s="8" t="s">
        <v>11299</v>
      </c>
      <c r="I768" s="8" t="s">
        <v>21</v>
      </c>
      <c r="J768" s="8" t="str">
        <f>IF('NB files'!L768&gt;0, "Y", "N")</f>
        <v>N</v>
      </c>
      <c r="K768" s="470"/>
      <c r="L768" s="470"/>
      <c r="M768" s="470" t="s">
        <v>5099</v>
      </c>
      <c r="N768" s="624" t="s">
        <v>9987</v>
      </c>
      <c r="O768" s="470" t="s">
        <v>477</v>
      </c>
      <c r="P768" s="470" t="s">
        <v>463</v>
      </c>
      <c r="Q768" s="353" t="s">
        <v>21986</v>
      </c>
      <c r="R768" s="83"/>
      <c r="S768" s="8" t="s">
        <v>3390</v>
      </c>
      <c r="T768" s="8" t="s">
        <v>6916</v>
      </c>
      <c r="U768" s="5"/>
      <c r="W768" s="56"/>
    </row>
    <row r="769" spans="1:23" ht="16" customHeight="1">
      <c r="A769" s="8">
        <v>766</v>
      </c>
      <c r="B769" s="8" t="s">
        <v>18360</v>
      </c>
      <c r="C769" s="8" t="s">
        <v>7052</v>
      </c>
      <c r="D769" s="470" t="s">
        <v>4329</v>
      </c>
      <c r="E769" s="470"/>
      <c r="F769" s="8" t="s">
        <v>6968</v>
      </c>
      <c r="G769" s="8" t="s">
        <v>4595</v>
      </c>
      <c r="H769" s="8" t="s">
        <v>11300</v>
      </c>
      <c r="I769" s="8" t="s">
        <v>21</v>
      </c>
      <c r="J769" s="8" t="str">
        <f>IF('NB files'!L769&gt;0, "Y", "N")</f>
        <v>N</v>
      </c>
      <c r="K769" s="470"/>
      <c r="L769" s="470"/>
      <c r="M769" s="470" t="s">
        <v>456</v>
      </c>
      <c r="N769" s="624" t="s">
        <v>9981</v>
      </c>
      <c r="O769" s="470" t="s">
        <v>9981</v>
      </c>
      <c r="P769" s="470" t="s">
        <v>463</v>
      </c>
      <c r="Q769" s="353" t="s">
        <v>23835</v>
      </c>
      <c r="R769" s="83"/>
      <c r="S769" s="8" t="s">
        <v>3390</v>
      </c>
      <c r="T769" s="8" t="s">
        <v>124</v>
      </c>
      <c r="U769" s="5"/>
      <c r="W769" s="56"/>
    </row>
    <row r="770" spans="1:23" ht="16" customHeight="1">
      <c r="A770" s="8">
        <v>767</v>
      </c>
      <c r="B770" s="8" t="s">
        <v>18360</v>
      </c>
      <c r="C770" s="8" t="s">
        <v>7053</v>
      </c>
      <c r="D770" s="470" t="s">
        <v>4329</v>
      </c>
      <c r="E770" s="470"/>
      <c r="F770" s="8" t="s">
        <v>6969</v>
      </c>
      <c r="G770" s="8" t="s">
        <v>4596</v>
      </c>
      <c r="H770" s="8" t="s">
        <v>11301</v>
      </c>
      <c r="I770" s="8" t="s">
        <v>21</v>
      </c>
      <c r="J770" s="8" t="str">
        <f>IF('NB files'!L770&gt;0, "Y", "N")</f>
        <v>N</v>
      </c>
      <c r="K770" s="470"/>
      <c r="L770" s="470"/>
      <c r="M770" s="470" t="s">
        <v>19372</v>
      </c>
      <c r="N770" s="624" t="s">
        <v>9990</v>
      </c>
      <c r="O770" s="470" t="s">
        <v>21923</v>
      </c>
      <c r="P770" s="470" t="s">
        <v>454</v>
      </c>
      <c r="Q770" s="353" t="s">
        <v>21987</v>
      </c>
      <c r="R770" s="83"/>
      <c r="S770" s="8" t="s">
        <v>3390</v>
      </c>
      <c r="T770" s="8" t="s">
        <v>6917</v>
      </c>
      <c r="U770" s="5"/>
      <c r="W770" s="56"/>
    </row>
    <row r="771" spans="1:23" ht="16" customHeight="1">
      <c r="A771" s="8">
        <v>768</v>
      </c>
      <c r="B771" s="8" t="s">
        <v>18360</v>
      </c>
      <c r="C771" s="8" t="s">
        <v>7054</v>
      </c>
      <c r="D771" s="470" t="s">
        <v>4329</v>
      </c>
      <c r="E771" s="470"/>
      <c r="F771" s="8" t="s">
        <v>6970</v>
      </c>
      <c r="G771" s="8" t="s">
        <v>4597</v>
      </c>
      <c r="H771" s="8" t="s">
        <v>11302</v>
      </c>
      <c r="I771" s="8" t="s">
        <v>21</v>
      </c>
      <c r="J771" s="8" t="str">
        <f>IF('NB files'!L771&gt;0, "Y", "N")</f>
        <v>N</v>
      </c>
      <c r="K771" s="470"/>
      <c r="L771" s="470"/>
      <c r="M771" s="470" t="s">
        <v>19372</v>
      </c>
      <c r="N771" s="624" t="s">
        <v>449</v>
      </c>
      <c r="O771" s="470" t="s">
        <v>449</v>
      </c>
      <c r="P771" s="470" t="s">
        <v>463</v>
      </c>
      <c r="Q771" s="353" t="s">
        <v>21988</v>
      </c>
      <c r="R771" s="83"/>
      <c r="S771" s="8" t="s">
        <v>3390</v>
      </c>
      <c r="T771" s="8" t="s">
        <v>23053</v>
      </c>
      <c r="U771" s="5"/>
      <c r="W771" s="56"/>
    </row>
    <row r="772" spans="1:23" ht="16" customHeight="1">
      <c r="A772" s="8">
        <v>769</v>
      </c>
      <c r="B772" s="8" t="s">
        <v>18360</v>
      </c>
      <c r="C772" s="8" t="s">
        <v>7055</v>
      </c>
      <c r="D772" s="470" t="s">
        <v>4329</v>
      </c>
      <c r="E772" s="470"/>
      <c r="F772" s="8" t="s">
        <v>6971</v>
      </c>
      <c r="G772" s="8" t="s">
        <v>4598</v>
      </c>
      <c r="H772" s="8" t="s">
        <v>11303</v>
      </c>
      <c r="I772" s="8" t="s">
        <v>21</v>
      </c>
      <c r="J772" s="8" t="str">
        <f>IF('NB files'!L772&gt;0, "Y", "N")</f>
        <v>N</v>
      </c>
      <c r="K772" s="470"/>
      <c r="L772" s="470"/>
      <c r="M772" s="470" t="s">
        <v>23184</v>
      </c>
      <c r="N772" s="624" t="s">
        <v>478</v>
      </c>
      <c r="O772" s="470" t="s">
        <v>478</v>
      </c>
      <c r="P772" s="470" t="s">
        <v>454</v>
      </c>
      <c r="Q772" s="353" t="s">
        <v>23836</v>
      </c>
      <c r="R772" s="83"/>
      <c r="S772" s="8" t="s">
        <v>3390</v>
      </c>
      <c r="T772" s="8" t="s">
        <v>1360</v>
      </c>
      <c r="U772" s="5"/>
      <c r="W772" s="56"/>
    </row>
    <row r="773" spans="1:23" ht="16" customHeight="1">
      <c r="A773" s="8">
        <v>770</v>
      </c>
      <c r="B773" s="8" t="s">
        <v>18360</v>
      </c>
      <c r="C773" s="8" t="s">
        <v>7056</v>
      </c>
      <c r="D773" s="470" t="s">
        <v>4329</v>
      </c>
      <c r="E773" s="470"/>
      <c r="F773" s="8" t="s">
        <v>6972</v>
      </c>
      <c r="G773" s="8" t="s">
        <v>4599</v>
      </c>
      <c r="H773" s="8" t="s">
        <v>11304</v>
      </c>
      <c r="I773" s="8" t="s">
        <v>21</v>
      </c>
      <c r="J773" s="8" t="str">
        <f>IF('NB files'!L773&gt;0, "Y", "N")</f>
        <v>N</v>
      </c>
      <c r="K773" s="470"/>
      <c r="L773" s="470"/>
      <c r="M773" s="470" t="s">
        <v>19372</v>
      </c>
      <c r="N773" s="624" t="s">
        <v>10001</v>
      </c>
      <c r="O773" s="470" t="s">
        <v>478</v>
      </c>
      <c r="P773" s="470" t="s">
        <v>463</v>
      </c>
      <c r="Q773" s="353" t="s">
        <v>21989</v>
      </c>
      <c r="R773" s="83"/>
      <c r="S773" s="8" t="s">
        <v>3390</v>
      </c>
      <c r="T773" s="8" t="s">
        <v>284</v>
      </c>
      <c r="U773" s="5"/>
      <c r="W773" s="56"/>
    </row>
    <row r="774" spans="1:23" ht="16" customHeight="1">
      <c r="A774" s="8">
        <v>771</v>
      </c>
      <c r="B774" s="8" t="s">
        <v>18360</v>
      </c>
      <c r="C774" s="8" t="s">
        <v>7056</v>
      </c>
      <c r="D774" s="470" t="s">
        <v>4329</v>
      </c>
      <c r="E774" s="470"/>
      <c r="F774" s="8" t="s">
        <v>6973</v>
      </c>
      <c r="G774" s="8" t="s">
        <v>4600</v>
      </c>
      <c r="H774" s="38" t="s">
        <v>11305</v>
      </c>
      <c r="I774" s="8" t="s">
        <v>21</v>
      </c>
      <c r="J774" s="8" t="str">
        <f>IF('NB files'!L774&gt;0, "Y", "N")</f>
        <v>N</v>
      </c>
      <c r="K774" s="470"/>
      <c r="L774" s="470"/>
      <c r="M774" s="470" t="s">
        <v>19372</v>
      </c>
      <c r="N774" s="624" t="s">
        <v>10001</v>
      </c>
      <c r="O774" s="470" t="s">
        <v>478</v>
      </c>
      <c r="P774" s="470" t="s">
        <v>463</v>
      </c>
      <c r="Q774" s="353" t="s">
        <v>21990</v>
      </c>
      <c r="R774" s="83"/>
      <c r="S774" s="8" t="s">
        <v>3390</v>
      </c>
      <c r="T774" s="8" t="s">
        <v>284</v>
      </c>
      <c r="U774" s="5"/>
      <c r="W774" s="56"/>
    </row>
    <row r="775" spans="1:23" ht="16" customHeight="1">
      <c r="A775" s="8">
        <v>772</v>
      </c>
      <c r="B775" s="8" t="s">
        <v>18360</v>
      </c>
      <c r="C775" s="8" t="s">
        <v>7057</v>
      </c>
      <c r="D775" s="470" t="s">
        <v>4329</v>
      </c>
      <c r="E775" s="470"/>
      <c r="F775" s="8" t="s">
        <v>6974</v>
      </c>
      <c r="G775" s="8" t="s">
        <v>4601</v>
      </c>
      <c r="H775" s="8" t="s">
        <v>11306</v>
      </c>
      <c r="I775" s="8" t="s">
        <v>21</v>
      </c>
      <c r="J775" s="8" t="str">
        <f>IF('NB files'!L775&gt;0, "Y", "N")</f>
        <v>N</v>
      </c>
      <c r="K775" s="470"/>
      <c r="L775" s="470"/>
      <c r="M775" s="470" t="s">
        <v>456</v>
      </c>
      <c r="N775" s="624" t="s">
        <v>10001</v>
      </c>
      <c r="O775" s="470" t="s">
        <v>10001</v>
      </c>
      <c r="P775" s="470" t="s">
        <v>463</v>
      </c>
      <c r="Q775" s="353" t="s">
        <v>23837</v>
      </c>
      <c r="R775" s="83"/>
      <c r="S775" s="8" t="s">
        <v>3390</v>
      </c>
      <c r="T775" s="8" t="s">
        <v>270</v>
      </c>
      <c r="U775" s="5"/>
      <c r="W775" s="56"/>
    </row>
    <row r="776" spans="1:23" ht="16" customHeight="1">
      <c r="A776" s="8">
        <v>773</v>
      </c>
      <c r="B776" s="8" t="s">
        <v>18360</v>
      </c>
      <c r="C776" s="8" t="s">
        <v>7058</v>
      </c>
      <c r="D776" s="470" t="s">
        <v>4329</v>
      </c>
      <c r="E776" s="470"/>
      <c r="F776" s="8" t="s">
        <v>6975</v>
      </c>
      <c r="G776" s="8" t="s">
        <v>4602</v>
      </c>
      <c r="H776" s="8" t="s">
        <v>11307</v>
      </c>
      <c r="I776" s="8" t="s">
        <v>21</v>
      </c>
      <c r="J776" s="8" t="str">
        <f>IF('NB files'!L776&gt;0, "Y", "N")</f>
        <v>N</v>
      </c>
      <c r="K776" s="470"/>
      <c r="L776" s="470"/>
      <c r="M776" s="470" t="s">
        <v>19372</v>
      </c>
      <c r="N776" s="624" t="s">
        <v>449</v>
      </c>
      <c r="O776" s="470" t="s">
        <v>458</v>
      </c>
      <c r="P776" s="470" t="s">
        <v>454</v>
      </c>
      <c r="Q776" s="353" t="s">
        <v>21991</v>
      </c>
      <c r="R776" s="83"/>
      <c r="S776" s="8" t="s">
        <v>3390</v>
      </c>
      <c r="T776" s="8" t="s">
        <v>284</v>
      </c>
      <c r="U776" s="5"/>
      <c r="W776" s="56"/>
    </row>
    <row r="777" spans="1:23" ht="16" customHeight="1">
      <c r="A777" s="8">
        <v>774</v>
      </c>
      <c r="B777" s="8" t="s">
        <v>18360</v>
      </c>
      <c r="C777" s="8" t="s">
        <v>7059</v>
      </c>
      <c r="D777" s="470" t="s">
        <v>4329</v>
      </c>
      <c r="E777" s="470"/>
      <c r="F777" s="8" t="s">
        <v>6976</v>
      </c>
      <c r="G777" s="8" t="s">
        <v>4603</v>
      </c>
      <c r="H777" s="8" t="s">
        <v>11308</v>
      </c>
      <c r="I777" s="8" t="s">
        <v>21</v>
      </c>
      <c r="J777" s="8" t="str">
        <f>IF('NB files'!L777&gt;0, "Y", "N")</f>
        <v>N</v>
      </c>
      <c r="K777" s="470"/>
      <c r="L777" s="470"/>
      <c r="M777" s="470" t="s">
        <v>5107</v>
      </c>
      <c r="N777" s="624" t="s">
        <v>449</v>
      </c>
      <c r="O777" s="470" t="s">
        <v>449</v>
      </c>
      <c r="P777" s="470" t="s">
        <v>463</v>
      </c>
      <c r="Q777" s="353" t="s">
        <v>21992</v>
      </c>
      <c r="R777" s="83"/>
      <c r="S777" s="8" t="s">
        <v>3390</v>
      </c>
      <c r="T777" s="8" t="s">
        <v>6918</v>
      </c>
      <c r="U777" s="5"/>
      <c r="W777" s="56"/>
    </row>
    <row r="778" spans="1:23" ht="16" customHeight="1">
      <c r="A778" s="8">
        <v>775</v>
      </c>
      <c r="B778" s="8" t="s">
        <v>18360</v>
      </c>
      <c r="C778" s="8" t="s">
        <v>7060</v>
      </c>
      <c r="D778" s="470" t="s">
        <v>4329</v>
      </c>
      <c r="E778" s="470"/>
      <c r="F778" s="8" t="s">
        <v>6977</v>
      </c>
      <c r="G778" s="8" t="s">
        <v>4605</v>
      </c>
      <c r="H778" s="8" t="s">
        <v>11309</v>
      </c>
      <c r="I778" s="8" t="s">
        <v>21</v>
      </c>
      <c r="J778" s="8" t="str">
        <f>IF('NB files'!L778&gt;0, "Y", "N")</f>
        <v>N</v>
      </c>
      <c r="K778" s="470"/>
      <c r="L778" s="470"/>
      <c r="M778" s="470" t="s">
        <v>456</v>
      </c>
      <c r="N778" s="624" t="s">
        <v>469</v>
      </c>
      <c r="O778" s="470" t="s">
        <v>480</v>
      </c>
      <c r="P778" s="470" t="s">
        <v>463</v>
      </c>
      <c r="Q778" s="353" t="s">
        <v>21928</v>
      </c>
      <c r="R778" s="83"/>
      <c r="S778" s="8" t="s">
        <v>3390</v>
      </c>
      <c r="T778" s="8" t="s">
        <v>1427</v>
      </c>
      <c r="U778" s="5"/>
      <c r="W778" s="56"/>
    </row>
    <row r="779" spans="1:23" ht="16" customHeight="1">
      <c r="A779" s="8">
        <v>776</v>
      </c>
      <c r="B779" s="8" t="s">
        <v>18360</v>
      </c>
      <c r="C779" s="8" t="s">
        <v>7061</v>
      </c>
      <c r="D779" s="470" t="s">
        <v>4329</v>
      </c>
      <c r="E779" s="470"/>
      <c r="F779" s="8" t="s">
        <v>6978</v>
      </c>
      <c r="G779" s="8" t="s">
        <v>4606</v>
      </c>
      <c r="H779" s="8" t="s">
        <v>11310</v>
      </c>
      <c r="I779" s="8" t="s">
        <v>21</v>
      </c>
      <c r="J779" s="8" t="str">
        <f>IF('NB files'!L779&gt;0, "Y", "N")</f>
        <v>N</v>
      </c>
      <c r="K779" s="470"/>
      <c r="L779" s="470"/>
      <c r="M779" s="470" t="s">
        <v>456</v>
      </c>
      <c r="N779" s="624" t="s">
        <v>460</v>
      </c>
      <c r="O779" s="470" t="s">
        <v>460</v>
      </c>
      <c r="P779" s="470" t="s">
        <v>463</v>
      </c>
      <c r="Q779" s="353" t="s">
        <v>21929</v>
      </c>
      <c r="R779" s="83"/>
      <c r="S779" s="8" t="s">
        <v>3390</v>
      </c>
      <c r="T779" s="8" t="s">
        <v>454</v>
      </c>
      <c r="U779" s="5"/>
      <c r="W779" s="56"/>
    </row>
    <row r="780" spans="1:23" ht="16" customHeight="1">
      <c r="A780" s="8">
        <v>777</v>
      </c>
      <c r="B780" s="8" t="s">
        <v>18360</v>
      </c>
      <c r="C780" s="8" t="s">
        <v>7062</v>
      </c>
      <c r="D780" s="470" t="s">
        <v>4329</v>
      </c>
      <c r="E780" s="470"/>
      <c r="F780" s="8" t="s">
        <v>6979</v>
      </c>
      <c r="G780" s="8" t="s">
        <v>4607</v>
      </c>
      <c r="H780" s="8" t="s">
        <v>11311</v>
      </c>
      <c r="I780" s="8" t="s">
        <v>21</v>
      </c>
      <c r="J780" s="8" t="str">
        <f>IF('NB files'!L780&gt;0, "Y", "N")</f>
        <v>N</v>
      </c>
      <c r="K780" s="470"/>
      <c r="L780" s="470"/>
      <c r="M780" s="470" t="s">
        <v>456</v>
      </c>
      <c r="N780" s="624" t="s">
        <v>448</v>
      </c>
      <c r="O780" s="470" t="s">
        <v>448</v>
      </c>
      <c r="P780" s="470" t="s">
        <v>454</v>
      </c>
      <c r="Q780" s="353" t="s">
        <v>21993</v>
      </c>
      <c r="R780" s="83"/>
      <c r="S780" s="8" t="s">
        <v>3390</v>
      </c>
      <c r="T780" s="8" t="s">
        <v>6919</v>
      </c>
      <c r="U780" s="5"/>
      <c r="W780" s="56"/>
    </row>
    <row r="781" spans="1:23" ht="16" customHeight="1">
      <c r="A781" s="8">
        <v>778</v>
      </c>
      <c r="B781" s="8" t="s">
        <v>18360</v>
      </c>
      <c r="C781" s="8" t="s">
        <v>7063</v>
      </c>
      <c r="D781" s="470" t="s">
        <v>4329</v>
      </c>
      <c r="E781" s="470"/>
      <c r="F781" s="8" t="s">
        <v>6980</v>
      </c>
      <c r="G781" s="8" t="s">
        <v>4608</v>
      </c>
      <c r="H781" s="8" t="s">
        <v>11312</v>
      </c>
      <c r="I781" s="8" t="s">
        <v>21</v>
      </c>
      <c r="J781" s="8" t="str">
        <f>IF('NB files'!L781&gt;0, "Y", "N")</f>
        <v>N</v>
      </c>
      <c r="K781" s="470"/>
      <c r="L781" s="470"/>
      <c r="M781" s="470" t="s">
        <v>456</v>
      </c>
      <c r="N781" s="624" t="s">
        <v>449</v>
      </c>
      <c r="O781" s="470" t="s">
        <v>458</v>
      </c>
      <c r="P781" s="470" t="s">
        <v>463</v>
      </c>
      <c r="Q781" s="353" t="s">
        <v>21930</v>
      </c>
      <c r="R781" s="83"/>
      <c r="S781" s="8" t="s">
        <v>3390</v>
      </c>
      <c r="T781" s="8" t="s">
        <v>6920</v>
      </c>
      <c r="U781" s="5"/>
      <c r="W781" s="56"/>
    </row>
    <row r="782" spans="1:23" ht="16" customHeight="1">
      <c r="A782" s="8">
        <v>779</v>
      </c>
      <c r="B782" s="8" t="s">
        <v>18360</v>
      </c>
      <c r="C782" s="8" t="s">
        <v>7064</v>
      </c>
      <c r="D782" s="470" t="s">
        <v>4329</v>
      </c>
      <c r="E782" s="470"/>
      <c r="F782" s="8" t="s">
        <v>6981</v>
      </c>
      <c r="G782" s="8" t="s">
        <v>4609</v>
      </c>
      <c r="H782" s="8" t="s">
        <v>11313</v>
      </c>
      <c r="I782" s="8" t="s">
        <v>21</v>
      </c>
      <c r="J782" s="8" t="str">
        <f>IF('NB files'!L782&gt;0, "Y", "N")</f>
        <v>N</v>
      </c>
      <c r="K782" s="470"/>
      <c r="L782" s="470"/>
      <c r="M782" s="470" t="s">
        <v>5099</v>
      </c>
      <c r="N782" s="624" t="s">
        <v>449</v>
      </c>
      <c r="O782" s="470" t="s">
        <v>449</v>
      </c>
      <c r="P782" s="470" t="s">
        <v>463</v>
      </c>
      <c r="Q782" s="353" t="s">
        <v>21994</v>
      </c>
      <c r="R782" s="83"/>
      <c r="S782" s="8" t="s">
        <v>3390</v>
      </c>
      <c r="T782" s="8" t="s">
        <v>455</v>
      </c>
      <c r="U782" s="5"/>
      <c r="W782" s="56"/>
    </row>
    <row r="783" spans="1:23" ht="16" customHeight="1">
      <c r="A783" s="8">
        <v>780</v>
      </c>
      <c r="B783" s="8" t="s">
        <v>18360</v>
      </c>
      <c r="C783" s="8" t="s">
        <v>865</v>
      </c>
      <c r="D783" s="470" t="s">
        <v>4329</v>
      </c>
      <c r="E783" s="470"/>
      <c r="F783" s="8" t="s">
        <v>6982</v>
      </c>
      <c r="G783" s="8" t="s">
        <v>4610</v>
      </c>
      <c r="H783" s="8" t="s">
        <v>11314</v>
      </c>
      <c r="I783" s="8" t="s">
        <v>21</v>
      </c>
      <c r="J783" s="8" t="str">
        <f>IF('NB files'!L783&gt;0, "Y", "N")</f>
        <v>N</v>
      </c>
      <c r="K783" s="470"/>
      <c r="L783" s="470"/>
      <c r="M783" s="533" t="s">
        <v>19381</v>
      </c>
      <c r="N783" s="627" t="s">
        <v>460</v>
      </c>
      <c r="O783" s="470" t="s">
        <v>460</v>
      </c>
      <c r="P783" s="470" t="s">
        <v>463</v>
      </c>
      <c r="Q783" s="353" t="s">
        <v>21995</v>
      </c>
      <c r="R783" s="83"/>
      <c r="S783" s="8" t="s">
        <v>3390</v>
      </c>
      <c r="T783" s="8"/>
      <c r="U783" s="5"/>
      <c r="W783" s="56"/>
    </row>
    <row r="784" spans="1:23" ht="16" customHeight="1">
      <c r="A784" s="8">
        <v>781</v>
      </c>
      <c r="B784" s="8" t="s">
        <v>18360</v>
      </c>
      <c r="C784" s="8" t="s">
        <v>7065</v>
      </c>
      <c r="D784" s="470" t="s">
        <v>4329</v>
      </c>
      <c r="E784" s="470"/>
      <c r="F784" s="8" t="s">
        <v>6983</v>
      </c>
      <c r="G784" s="8" t="s">
        <v>4611</v>
      </c>
      <c r="H784" s="8" t="s">
        <v>11315</v>
      </c>
      <c r="I784" s="8" t="s">
        <v>21</v>
      </c>
      <c r="J784" s="8" t="str">
        <f>IF('NB files'!L784&gt;0, "Y", "N")</f>
        <v>N</v>
      </c>
      <c r="K784" s="470"/>
      <c r="L784" s="470"/>
      <c r="M784" s="470" t="s">
        <v>5093</v>
      </c>
      <c r="N784" s="624" t="s">
        <v>9981</v>
      </c>
      <c r="O784" s="470" t="s">
        <v>9981</v>
      </c>
      <c r="P784" s="470" t="s">
        <v>463</v>
      </c>
      <c r="Q784" s="353" t="s">
        <v>21996</v>
      </c>
      <c r="R784" s="83"/>
      <c r="S784" s="8" t="s">
        <v>3390</v>
      </c>
      <c r="T784" s="8" t="s">
        <v>284</v>
      </c>
      <c r="U784" s="5"/>
      <c r="W784" s="56"/>
    </row>
    <row r="785" spans="1:23" ht="16" customHeight="1">
      <c r="A785" s="8">
        <v>782</v>
      </c>
      <c r="B785" s="8" t="s">
        <v>18360</v>
      </c>
      <c r="C785" s="8" t="s">
        <v>7066</v>
      </c>
      <c r="D785" s="470" t="s">
        <v>4329</v>
      </c>
      <c r="E785" s="470"/>
      <c r="F785" s="8" t="s">
        <v>6984</v>
      </c>
      <c r="G785" s="8" t="s">
        <v>4612</v>
      </c>
      <c r="H785" s="8" t="s">
        <v>11316</v>
      </c>
      <c r="I785" s="8" t="s">
        <v>21</v>
      </c>
      <c r="J785" s="8" t="str">
        <f>IF('NB files'!L785&gt;0, "Y", "N")</f>
        <v>N</v>
      </c>
      <c r="K785" s="470"/>
      <c r="L785" s="470"/>
      <c r="M785" s="470" t="s">
        <v>456</v>
      </c>
      <c r="N785" s="624" t="s">
        <v>458</v>
      </c>
      <c r="O785" s="470" t="s">
        <v>458</v>
      </c>
      <c r="P785" s="470" t="s">
        <v>463</v>
      </c>
      <c r="Q785" s="353" t="s">
        <v>19358</v>
      </c>
      <c r="R785" s="83"/>
      <c r="S785" s="8" t="s">
        <v>3390</v>
      </c>
      <c r="T785" s="8" t="s">
        <v>3700</v>
      </c>
      <c r="U785" s="5"/>
      <c r="W785" s="56"/>
    </row>
    <row r="786" spans="1:23" ht="16" customHeight="1">
      <c r="A786" s="8">
        <v>783</v>
      </c>
      <c r="B786" s="8" t="s">
        <v>18360</v>
      </c>
      <c r="C786" s="8" t="s">
        <v>7067</v>
      </c>
      <c r="D786" s="470" t="s">
        <v>4329</v>
      </c>
      <c r="E786" s="470"/>
      <c r="F786" s="8" t="s">
        <v>6985</v>
      </c>
      <c r="G786" s="8" t="s">
        <v>4613</v>
      </c>
      <c r="H786" s="8" t="s">
        <v>11317</v>
      </c>
      <c r="I786" s="8" t="s">
        <v>21</v>
      </c>
      <c r="J786" s="8" t="str">
        <f>IF('NB files'!L786&gt;0, "Y", "N")</f>
        <v>N</v>
      </c>
      <c r="K786" s="470"/>
      <c r="L786" s="470"/>
      <c r="M786" s="470" t="s">
        <v>17538</v>
      </c>
      <c r="N786" s="624" t="s">
        <v>458</v>
      </c>
      <c r="O786" s="470" t="s">
        <v>460</v>
      </c>
      <c r="P786" s="470" t="s">
        <v>454</v>
      </c>
      <c r="Q786" s="353" t="s">
        <v>21997</v>
      </c>
      <c r="R786" s="83"/>
      <c r="S786" s="8" t="s">
        <v>3390</v>
      </c>
      <c r="T786" s="8"/>
      <c r="U786" s="5"/>
      <c r="W786" s="56"/>
    </row>
    <row r="787" spans="1:23" ht="16" customHeight="1">
      <c r="A787" s="8">
        <v>784</v>
      </c>
      <c r="B787" s="8" t="s">
        <v>18360</v>
      </c>
      <c r="C787" s="8" t="s">
        <v>7068</v>
      </c>
      <c r="D787" s="470" t="s">
        <v>4329</v>
      </c>
      <c r="E787" s="470"/>
      <c r="F787" s="8" t="s">
        <v>6986</v>
      </c>
      <c r="G787" s="8" t="s">
        <v>4614</v>
      </c>
      <c r="H787" s="8" t="s">
        <v>11318</v>
      </c>
      <c r="I787" s="8" t="s">
        <v>21</v>
      </c>
      <c r="J787" s="8" t="str">
        <f>IF('NB files'!L787&gt;0, "Y", "N")</f>
        <v>N</v>
      </c>
      <c r="K787" s="470"/>
      <c r="L787" s="470"/>
      <c r="M787" s="470" t="s">
        <v>456</v>
      </c>
      <c r="N787" s="624" t="s">
        <v>449</v>
      </c>
      <c r="O787" s="470" t="s">
        <v>458</v>
      </c>
      <c r="P787" s="470" t="s">
        <v>454</v>
      </c>
      <c r="Q787" s="353" t="s">
        <v>21998</v>
      </c>
      <c r="R787" s="83"/>
      <c r="S787" s="8" t="s">
        <v>3390</v>
      </c>
      <c r="T787" s="8" t="s">
        <v>284</v>
      </c>
      <c r="U787" s="5"/>
      <c r="W787" s="56"/>
    </row>
    <row r="788" spans="1:23" ht="16" customHeight="1">
      <c r="A788" s="8">
        <v>785</v>
      </c>
      <c r="B788" s="8" t="s">
        <v>18360</v>
      </c>
      <c r="C788" s="8" t="s">
        <v>7069</v>
      </c>
      <c r="D788" s="470" t="s">
        <v>4329</v>
      </c>
      <c r="E788" s="470"/>
      <c r="F788" s="8" t="s">
        <v>6987</v>
      </c>
      <c r="G788" s="8" t="s">
        <v>4615</v>
      </c>
      <c r="H788" s="8" t="s">
        <v>9814</v>
      </c>
      <c r="I788" s="8" t="s">
        <v>21</v>
      </c>
      <c r="J788" s="8" t="str">
        <f>IF('NB files'!L788&gt;0, "Y", "N")</f>
        <v>N</v>
      </c>
      <c r="K788" s="470"/>
      <c r="L788" s="470"/>
      <c r="M788" s="470" t="s">
        <v>456</v>
      </c>
      <c r="N788" s="624" t="s">
        <v>449</v>
      </c>
      <c r="O788" s="470" t="s">
        <v>449</v>
      </c>
      <c r="P788" s="470" t="s">
        <v>463</v>
      </c>
      <c r="Q788" s="353" t="s">
        <v>23838</v>
      </c>
      <c r="R788" s="83"/>
      <c r="S788" s="8" t="s">
        <v>3390</v>
      </c>
      <c r="T788" s="8" t="s">
        <v>455</v>
      </c>
      <c r="U788" s="5"/>
      <c r="W788" s="56"/>
    </row>
    <row r="789" spans="1:23" ht="16" customHeight="1">
      <c r="A789" s="8">
        <v>786</v>
      </c>
      <c r="B789" s="8" t="s">
        <v>18360</v>
      </c>
      <c r="C789" s="8" t="s">
        <v>7070</v>
      </c>
      <c r="D789" s="470" t="s">
        <v>4329</v>
      </c>
      <c r="E789" s="470"/>
      <c r="F789" s="8" t="s">
        <v>6988</v>
      </c>
      <c r="G789" s="8" t="s">
        <v>4616</v>
      </c>
      <c r="H789" s="8" t="s">
        <v>11319</v>
      </c>
      <c r="I789" s="8" t="s">
        <v>21</v>
      </c>
      <c r="J789" s="8" t="str">
        <f>IF('NB files'!L789&gt;0, "Y", "N")</f>
        <v>N</v>
      </c>
      <c r="K789" s="470"/>
      <c r="L789" s="470"/>
      <c r="M789" s="470" t="s">
        <v>456</v>
      </c>
      <c r="N789" s="624" t="s">
        <v>9987</v>
      </c>
      <c r="O789" s="470" t="s">
        <v>477</v>
      </c>
      <c r="P789" s="470" t="s">
        <v>454</v>
      </c>
      <c r="Q789" s="353" t="s">
        <v>23839</v>
      </c>
      <c r="R789" s="83"/>
      <c r="S789" s="8" t="s">
        <v>3390</v>
      </c>
      <c r="T789" s="8" t="s">
        <v>284</v>
      </c>
      <c r="U789" s="5"/>
      <c r="W789" s="56"/>
    </row>
    <row r="790" spans="1:23" ht="16" customHeight="1">
      <c r="A790" s="8">
        <v>787</v>
      </c>
      <c r="B790" s="8" t="s">
        <v>18360</v>
      </c>
      <c r="C790" s="8" t="s">
        <v>853</v>
      </c>
      <c r="D790" s="470" t="s">
        <v>4329</v>
      </c>
      <c r="E790" s="470"/>
      <c r="F790" s="8" t="s">
        <v>6989</v>
      </c>
      <c r="G790" s="8" t="s">
        <v>964</v>
      </c>
      <c r="H790" s="8" t="s">
        <v>11320</v>
      </c>
      <c r="I790" s="8" t="s">
        <v>21</v>
      </c>
      <c r="J790" s="8" t="str">
        <f>IF('NB files'!L790&gt;0, "Y", "N")</f>
        <v>N</v>
      </c>
      <c r="K790" s="470"/>
      <c r="L790" s="470"/>
      <c r="M790" s="470" t="s">
        <v>19384</v>
      </c>
      <c r="N790" s="624" t="s">
        <v>449</v>
      </c>
      <c r="O790" s="470" t="s">
        <v>472</v>
      </c>
      <c r="P790" s="470" t="s">
        <v>454</v>
      </c>
      <c r="Q790" s="353" t="s">
        <v>23840</v>
      </c>
      <c r="R790" s="83"/>
      <c r="S790" s="8" t="s">
        <v>3390</v>
      </c>
      <c r="T790" s="8" t="s">
        <v>5682</v>
      </c>
      <c r="U790" s="5"/>
      <c r="W790" s="56"/>
    </row>
    <row r="791" spans="1:23" ht="16" customHeight="1">
      <c r="A791" s="8">
        <v>788</v>
      </c>
      <c r="B791" s="8" t="s">
        <v>18360</v>
      </c>
      <c r="C791" s="8" t="s">
        <v>7071</v>
      </c>
      <c r="D791" s="470" t="s">
        <v>4329</v>
      </c>
      <c r="E791" s="470"/>
      <c r="F791" s="8" t="s">
        <v>6990</v>
      </c>
      <c r="G791" s="8" t="s">
        <v>4617</v>
      </c>
      <c r="H791" s="8" t="s">
        <v>11321</v>
      </c>
      <c r="I791" s="8" t="s">
        <v>21</v>
      </c>
      <c r="J791" s="8" t="str">
        <f>IF('NB files'!L791&gt;0, "Y", "N")</f>
        <v>N</v>
      </c>
      <c r="K791" s="470"/>
      <c r="L791" s="470"/>
      <c r="M791" s="470" t="s">
        <v>456</v>
      </c>
      <c r="N791" s="624" t="s">
        <v>10870</v>
      </c>
      <c r="O791" s="470" t="s">
        <v>448</v>
      </c>
      <c r="P791" s="470" t="s">
        <v>463</v>
      </c>
      <c r="Q791" s="353" t="s">
        <v>22035</v>
      </c>
      <c r="R791" s="83"/>
      <c r="S791" s="8" t="s">
        <v>3390</v>
      </c>
      <c r="T791" s="8" t="s">
        <v>284</v>
      </c>
      <c r="U791" s="5"/>
      <c r="W791" s="56"/>
    </row>
    <row r="792" spans="1:23" ht="16" customHeight="1">
      <c r="A792" s="8">
        <v>789</v>
      </c>
      <c r="B792" s="8" t="s">
        <v>18360</v>
      </c>
      <c r="C792" s="8" t="s">
        <v>7072</v>
      </c>
      <c r="D792" s="470" t="s">
        <v>6831</v>
      </c>
      <c r="E792" s="470"/>
      <c r="F792" s="8" t="s">
        <v>6991</v>
      </c>
      <c r="G792" s="8" t="s">
        <v>4618</v>
      </c>
      <c r="H792" s="8" t="s">
        <v>11322</v>
      </c>
      <c r="I792" s="8" t="s">
        <v>21</v>
      </c>
      <c r="J792" s="8" t="str">
        <f>IF('NB files'!L792&gt;0, "Y", "N")</f>
        <v>N</v>
      </c>
      <c r="K792" s="470"/>
      <c r="L792" s="470"/>
      <c r="M792" s="470" t="s">
        <v>456</v>
      </c>
      <c r="N792" s="624" t="s">
        <v>461</v>
      </c>
      <c r="O792" s="470" t="s">
        <v>461</v>
      </c>
      <c r="P792" s="470" t="s">
        <v>454</v>
      </c>
      <c r="Q792" s="353" t="s">
        <v>22036</v>
      </c>
      <c r="R792" s="83"/>
      <c r="S792" s="8" t="s">
        <v>3390</v>
      </c>
      <c r="T792" s="8" t="s">
        <v>3700</v>
      </c>
      <c r="U792" s="5"/>
      <c r="W792" s="56"/>
    </row>
    <row r="793" spans="1:23" ht="16" customHeight="1">
      <c r="A793" s="8">
        <v>790</v>
      </c>
      <c r="B793" s="8" t="s">
        <v>18360</v>
      </c>
      <c r="C793" s="8" t="s">
        <v>7073</v>
      </c>
      <c r="D793" s="470" t="s">
        <v>4329</v>
      </c>
      <c r="E793" s="470"/>
      <c r="F793" s="8" t="s">
        <v>6992</v>
      </c>
      <c r="G793" s="8" t="s">
        <v>4619</v>
      </c>
      <c r="H793" s="8" t="s">
        <v>11323</v>
      </c>
      <c r="I793" s="8" t="s">
        <v>21</v>
      </c>
      <c r="J793" s="8" t="str">
        <f>IF('NB files'!L793&gt;0, "Y", "N")</f>
        <v>N</v>
      </c>
      <c r="K793" s="8"/>
      <c r="L793" s="470"/>
      <c r="M793" s="470" t="s">
        <v>16702</v>
      </c>
      <c r="N793" s="624" t="s">
        <v>460</v>
      </c>
      <c r="O793" s="8" t="s">
        <v>460</v>
      </c>
      <c r="P793" s="8" t="s">
        <v>463</v>
      </c>
      <c r="Q793" s="353" t="s">
        <v>22033</v>
      </c>
      <c r="R793" s="83"/>
      <c r="S793" s="8" t="s">
        <v>3390</v>
      </c>
      <c r="T793" s="8" t="s">
        <v>6921</v>
      </c>
      <c r="U793" s="5"/>
      <c r="W793" s="56"/>
    </row>
    <row r="794" spans="1:23" ht="16" customHeight="1">
      <c r="A794" s="8">
        <v>791</v>
      </c>
      <c r="B794" s="8" t="s">
        <v>18360</v>
      </c>
      <c r="C794" s="8" t="s">
        <v>7074</v>
      </c>
      <c r="D794" s="470" t="s">
        <v>4329</v>
      </c>
      <c r="E794" s="470"/>
      <c r="F794" s="8" t="s">
        <v>6993</v>
      </c>
      <c r="G794" s="8" t="s">
        <v>4620</v>
      </c>
      <c r="H794" s="8" t="s">
        <v>11324</v>
      </c>
      <c r="I794" s="8" t="s">
        <v>21</v>
      </c>
      <c r="J794" s="8" t="str">
        <f>IF('NB files'!L794&gt;0, "Y", "N")</f>
        <v>N</v>
      </c>
      <c r="K794" s="470"/>
      <c r="L794" s="470"/>
      <c r="M794" s="470" t="s">
        <v>456</v>
      </c>
      <c r="N794" s="624" t="s">
        <v>449</v>
      </c>
      <c r="O794" s="470" t="s">
        <v>449</v>
      </c>
      <c r="P794" s="470" t="s">
        <v>463</v>
      </c>
      <c r="Q794" s="353" t="s">
        <v>23841</v>
      </c>
      <c r="R794" s="83"/>
      <c r="S794" s="8" t="s">
        <v>3390</v>
      </c>
      <c r="T794" s="8" t="s">
        <v>284</v>
      </c>
      <c r="U794" s="5"/>
      <c r="W794" s="56"/>
    </row>
    <row r="795" spans="1:23" ht="16" customHeight="1">
      <c r="A795" s="8">
        <v>792</v>
      </c>
      <c r="B795" s="8" t="s">
        <v>18360</v>
      </c>
      <c r="C795" s="8" t="s">
        <v>4374</v>
      </c>
      <c r="D795" s="470" t="s">
        <v>4329</v>
      </c>
      <c r="E795" s="470"/>
      <c r="F795" s="8" t="s">
        <v>6994</v>
      </c>
      <c r="G795" s="8" t="s">
        <v>4621</v>
      </c>
      <c r="H795" s="8" t="s">
        <v>11325</v>
      </c>
      <c r="I795" s="8" t="s">
        <v>21</v>
      </c>
      <c r="J795" s="8" t="str">
        <f>IF('NB files'!L795&gt;0, "Y", "N")</f>
        <v>N</v>
      </c>
      <c r="K795" s="470"/>
      <c r="L795" s="470"/>
      <c r="M795" s="470" t="s">
        <v>19376</v>
      </c>
      <c r="N795" s="624">
        <v>1.2</v>
      </c>
      <c r="O795" s="8" t="s">
        <v>10713</v>
      </c>
      <c r="P795" s="8" t="s">
        <v>463</v>
      </c>
      <c r="Q795" s="353" t="s">
        <v>22000</v>
      </c>
      <c r="R795" s="83"/>
      <c r="S795" s="8" t="s">
        <v>3390</v>
      </c>
      <c r="T795" s="8" t="s">
        <v>291</v>
      </c>
      <c r="U795" s="5"/>
      <c r="W795" s="56"/>
    </row>
    <row r="796" spans="1:23" ht="16" customHeight="1">
      <c r="A796" s="8">
        <v>793</v>
      </c>
      <c r="B796" s="8" t="s">
        <v>18360</v>
      </c>
      <c r="C796" s="8" t="s">
        <v>7075</v>
      </c>
      <c r="D796" s="470" t="s">
        <v>4329</v>
      </c>
      <c r="E796" s="470"/>
      <c r="F796" s="8" t="s">
        <v>6995</v>
      </c>
      <c r="G796" s="8" t="s">
        <v>4622</v>
      </c>
      <c r="H796" s="8" t="s">
        <v>11326</v>
      </c>
      <c r="I796" s="8" t="s">
        <v>21</v>
      </c>
      <c r="J796" s="8" t="str">
        <f>IF('NB files'!L796&gt;0, "Y", "N")</f>
        <v>N</v>
      </c>
      <c r="K796" s="470"/>
      <c r="L796" s="470"/>
      <c r="M796" s="470" t="s">
        <v>456</v>
      </c>
      <c r="N796" s="624" t="s">
        <v>460</v>
      </c>
      <c r="O796" s="470" t="s">
        <v>460</v>
      </c>
      <c r="P796" s="470" t="s">
        <v>463</v>
      </c>
      <c r="Q796" s="353" t="s">
        <v>22001</v>
      </c>
      <c r="R796" s="83"/>
      <c r="S796" s="8" t="s">
        <v>3390</v>
      </c>
      <c r="T796" s="8" t="s">
        <v>6922</v>
      </c>
      <c r="U796" s="5"/>
      <c r="W796" s="56"/>
    </row>
    <row r="797" spans="1:23" ht="16" customHeight="1">
      <c r="A797" s="8">
        <v>794</v>
      </c>
      <c r="B797" s="8" t="s">
        <v>18360</v>
      </c>
      <c r="C797" s="8" t="s">
        <v>6856</v>
      </c>
      <c r="D797" s="470" t="s">
        <v>6831</v>
      </c>
      <c r="E797" s="470"/>
      <c r="F797" s="8" t="s">
        <v>6996</v>
      </c>
      <c r="G797" s="8" t="s">
        <v>4624</v>
      </c>
      <c r="H797" s="8" t="s">
        <v>11327</v>
      </c>
      <c r="I797" s="8" t="s">
        <v>21</v>
      </c>
      <c r="J797" s="8" t="str">
        <f>IF('NB files'!L797&gt;0, "Y", "N")</f>
        <v>N</v>
      </c>
      <c r="K797" s="470"/>
      <c r="L797" s="470"/>
      <c r="M797" s="470" t="s">
        <v>487</v>
      </c>
      <c r="N797" s="624" t="s">
        <v>449</v>
      </c>
      <c r="O797" s="470" t="s">
        <v>449</v>
      </c>
      <c r="P797" s="470" t="s">
        <v>463</v>
      </c>
      <c r="Q797" s="353" t="s">
        <v>21924</v>
      </c>
      <c r="R797" s="83"/>
      <c r="S797" s="8" t="s">
        <v>3390</v>
      </c>
      <c r="T797" s="8">
        <v>10</v>
      </c>
      <c r="U797" s="5"/>
      <c r="W797" s="56"/>
    </row>
    <row r="798" spans="1:23" ht="16" customHeight="1">
      <c r="A798" s="8">
        <v>795</v>
      </c>
      <c r="B798" s="8" t="s">
        <v>18360</v>
      </c>
      <c r="C798" s="8" t="s">
        <v>7076</v>
      </c>
      <c r="D798" s="470" t="s">
        <v>4329</v>
      </c>
      <c r="E798" s="470"/>
      <c r="F798" s="8" t="s">
        <v>6997</v>
      </c>
      <c r="G798" s="8" t="s">
        <v>4625</v>
      </c>
      <c r="H798" s="8" t="s">
        <v>11328</v>
      </c>
      <c r="I798" s="8" t="s">
        <v>21</v>
      </c>
      <c r="J798" s="8" t="str">
        <f>IF('NB files'!L798&gt;0, "Y", "N")</f>
        <v>N</v>
      </c>
      <c r="K798" s="470"/>
      <c r="L798" s="470"/>
      <c r="M798" s="470" t="s">
        <v>456</v>
      </c>
      <c r="N798" s="624" t="s">
        <v>464</v>
      </c>
      <c r="O798" s="470" t="s">
        <v>9994</v>
      </c>
      <c r="P798" s="470" t="s">
        <v>463</v>
      </c>
      <c r="Q798" s="353" t="s">
        <v>23842</v>
      </c>
      <c r="R798" s="83"/>
      <c r="S798" s="8" t="s">
        <v>3390</v>
      </c>
      <c r="T798" s="8" t="s">
        <v>6923</v>
      </c>
      <c r="U798" s="5"/>
      <c r="W798" s="56"/>
    </row>
    <row r="799" spans="1:23" ht="16" customHeight="1">
      <c r="A799" s="8">
        <v>796</v>
      </c>
      <c r="B799" s="8" t="s">
        <v>18360</v>
      </c>
      <c r="C799" s="8" t="s">
        <v>7076</v>
      </c>
      <c r="D799" s="470" t="s">
        <v>4329</v>
      </c>
      <c r="E799" s="470"/>
      <c r="F799" s="8" t="s">
        <v>6998</v>
      </c>
      <c r="G799" s="8" t="s">
        <v>4626</v>
      </c>
      <c r="H799" s="8" t="s">
        <v>11329</v>
      </c>
      <c r="I799" s="8" t="s">
        <v>21</v>
      </c>
      <c r="J799" s="8" t="str">
        <f>IF('NB files'!L799&gt;0, "Y", "N")</f>
        <v>N</v>
      </c>
      <c r="K799" s="470"/>
      <c r="L799" s="470"/>
      <c r="M799" s="470" t="s">
        <v>456</v>
      </c>
      <c r="N799" s="624" t="s">
        <v>464</v>
      </c>
      <c r="O799" s="470" t="s">
        <v>462</v>
      </c>
      <c r="P799" s="470" t="s">
        <v>463</v>
      </c>
      <c r="Q799" s="353" t="s">
        <v>22002</v>
      </c>
      <c r="R799" s="83"/>
      <c r="S799" s="8" t="s">
        <v>3390</v>
      </c>
      <c r="T799" s="8" t="s">
        <v>124</v>
      </c>
      <c r="U799" s="5"/>
      <c r="W799" s="56"/>
    </row>
    <row r="800" spans="1:23" ht="16" customHeight="1">
      <c r="A800" s="8">
        <v>797</v>
      </c>
      <c r="B800" s="8" t="s">
        <v>18360</v>
      </c>
      <c r="C800" s="8" t="s">
        <v>7077</v>
      </c>
      <c r="D800" s="470" t="s">
        <v>4329</v>
      </c>
      <c r="E800" s="470"/>
      <c r="F800" s="8" t="s">
        <v>6999</v>
      </c>
      <c r="G800" s="8" t="s">
        <v>4627</v>
      </c>
      <c r="H800" s="8" t="s">
        <v>11330</v>
      </c>
      <c r="I800" s="8" t="s">
        <v>21</v>
      </c>
      <c r="J800" s="8" t="str">
        <f>IF('NB files'!L800&gt;0, "Y", "N")</f>
        <v>N</v>
      </c>
      <c r="K800" s="470"/>
      <c r="L800" s="470"/>
      <c r="M800" s="470" t="s">
        <v>19372</v>
      </c>
      <c r="N800" s="624" t="s">
        <v>9998</v>
      </c>
      <c r="O800" s="470" t="s">
        <v>9998</v>
      </c>
      <c r="P800" s="470" t="s">
        <v>463</v>
      </c>
      <c r="Q800" s="353" t="s">
        <v>22003</v>
      </c>
      <c r="R800" s="83"/>
      <c r="S800" s="8" t="s">
        <v>3390</v>
      </c>
      <c r="T800" s="8" t="s">
        <v>6924</v>
      </c>
      <c r="U800" s="5"/>
      <c r="W800" s="56"/>
    </row>
    <row r="801" spans="1:23" ht="16" customHeight="1">
      <c r="A801" s="8">
        <v>798</v>
      </c>
      <c r="B801" s="8" t="s">
        <v>18360</v>
      </c>
      <c r="C801" s="8" t="s">
        <v>7077</v>
      </c>
      <c r="D801" s="470" t="s">
        <v>4329</v>
      </c>
      <c r="E801" s="470"/>
      <c r="F801" s="8" t="s">
        <v>7000</v>
      </c>
      <c r="G801" s="8" t="s">
        <v>4628</v>
      </c>
      <c r="H801" s="8" t="s">
        <v>11331</v>
      </c>
      <c r="I801" s="8" t="s">
        <v>21</v>
      </c>
      <c r="J801" s="8" t="str">
        <f>IF('NB files'!L801&gt;0, "Y", "N")</f>
        <v>N</v>
      </c>
      <c r="K801" s="470"/>
      <c r="L801" s="470"/>
      <c r="M801" s="470" t="s">
        <v>19372</v>
      </c>
      <c r="N801" s="624" t="s">
        <v>9998</v>
      </c>
      <c r="O801" s="470" t="s">
        <v>9998</v>
      </c>
      <c r="P801" s="470" t="s">
        <v>463</v>
      </c>
      <c r="Q801" s="353" t="s">
        <v>22004</v>
      </c>
      <c r="R801" s="83"/>
      <c r="S801" s="8" t="s">
        <v>3390</v>
      </c>
      <c r="T801" s="8">
        <v>2</v>
      </c>
      <c r="U801" s="5"/>
      <c r="W801" s="56"/>
    </row>
    <row r="802" spans="1:23" ht="16" customHeight="1">
      <c r="A802" s="8">
        <v>799</v>
      </c>
      <c r="B802" s="8" t="s">
        <v>18360</v>
      </c>
      <c r="C802" s="8" t="s">
        <v>7078</v>
      </c>
      <c r="D802" s="470" t="s">
        <v>4329</v>
      </c>
      <c r="E802" s="470"/>
      <c r="F802" s="8" t="s">
        <v>7001</v>
      </c>
      <c r="G802" s="8" t="s">
        <v>4629</v>
      </c>
      <c r="H802" s="8" t="s">
        <v>11332</v>
      </c>
      <c r="I802" s="8" t="s">
        <v>21</v>
      </c>
      <c r="J802" s="8" t="str">
        <f>IF('NB files'!L802&gt;0, "Y", "N")</f>
        <v>N</v>
      </c>
      <c r="K802" s="470"/>
      <c r="L802" s="470"/>
      <c r="M802" s="470" t="s">
        <v>487</v>
      </c>
      <c r="N802" s="624" t="s">
        <v>458</v>
      </c>
      <c r="O802" s="470" t="s">
        <v>460</v>
      </c>
      <c r="P802" s="470" t="s">
        <v>463</v>
      </c>
      <c r="Q802" s="353" t="s">
        <v>23843</v>
      </c>
      <c r="R802" s="83"/>
      <c r="S802" s="8" t="s">
        <v>3390</v>
      </c>
      <c r="T802" s="8" t="s">
        <v>23050</v>
      </c>
      <c r="U802" s="5"/>
      <c r="W802" s="56"/>
    </row>
    <row r="803" spans="1:23" ht="16" customHeight="1">
      <c r="A803" s="8">
        <v>800</v>
      </c>
      <c r="B803" s="8" t="s">
        <v>18360</v>
      </c>
      <c r="C803" s="8" t="s">
        <v>7079</v>
      </c>
      <c r="D803" s="470" t="s">
        <v>4329</v>
      </c>
      <c r="E803" s="470"/>
      <c r="F803" s="8" t="s">
        <v>7002</v>
      </c>
      <c r="G803" s="8" t="s">
        <v>4630</v>
      </c>
      <c r="H803" s="8" t="s">
        <v>11333</v>
      </c>
      <c r="I803" s="8" t="s">
        <v>21</v>
      </c>
      <c r="J803" s="8" t="str">
        <f>IF('NB files'!L803&gt;0, "Y", "N")</f>
        <v>N</v>
      </c>
      <c r="K803" s="470"/>
      <c r="L803" s="470"/>
      <c r="M803" s="470" t="s">
        <v>456</v>
      </c>
      <c r="N803" s="624" t="s">
        <v>9994</v>
      </c>
      <c r="O803" s="470" t="s">
        <v>9980</v>
      </c>
      <c r="P803" s="470" t="s">
        <v>463</v>
      </c>
      <c r="Q803" s="353" t="s">
        <v>21926</v>
      </c>
      <c r="R803" s="83"/>
      <c r="S803" s="8" t="s">
        <v>3390</v>
      </c>
      <c r="T803" s="8" t="s">
        <v>3700</v>
      </c>
      <c r="U803" s="5"/>
      <c r="W803" s="56"/>
    </row>
    <row r="804" spans="1:23" ht="16" customHeight="1">
      <c r="A804" s="8">
        <v>801</v>
      </c>
      <c r="B804" s="8" t="s">
        <v>18360</v>
      </c>
      <c r="C804" s="8" t="s">
        <v>853</v>
      </c>
      <c r="D804" s="470" t="s">
        <v>4329</v>
      </c>
      <c r="E804" s="470"/>
      <c r="F804" s="8" t="s">
        <v>7003</v>
      </c>
      <c r="G804" s="8" t="s">
        <v>4631</v>
      </c>
      <c r="H804" s="8" t="s">
        <v>11334</v>
      </c>
      <c r="I804" s="8" t="s">
        <v>21</v>
      </c>
      <c r="J804" s="8" t="str">
        <f>IF('NB files'!L804&gt;0, "Y", "N")</f>
        <v>N</v>
      </c>
      <c r="K804" s="470"/>
      <c r="L804" s="470"/>
      <c r="M804" s="470" t="s">
        <v>487</v>
      </c>
      <c r="N804" s="624" t="s">
        <v>449</v>
      </c>
      <c r="O804" s="470" t="s">
        <v>460</v>
      </c>
      <c r="P804" s="470" t="s">
        <v>454</v>
      </c>
      <c r="Q804" s="353" t="s">
        <v>23844</v>
      </c>
      <c r="R804" s="83"/>
      <c r="S804" s="8" t="s">
        <v>3390</v>
      </c>
      <c r="T804" s="8" t="s">
        <v>6925</v>
      </c>
      <c r="U804" s="5"/>
      <c r="W804" s="56"/>
    </row>
    <row r="805" spans="1:23" ht="16" customHeight="1">
      <c r="A805" s="8">
        <v>802</v>
      </c>
      <c r="B805" s="8" t="s">
        <v>18360</v>
      </c>
      <c r="C805" s="8" t="s">
        <v>7080</v>
      </c>
      <c r="D805" s="470" t="s">
        <v>4329</v>
      </c>
      <c r="E805" s="470"/>
      <c r="F805" s="8" t="s">
        <v>7004</v>
      </c>
      <c r="G805" s="8" t="s">
        <v>4632</v>
      </c>
      <c r="H805" s="8" t="s">
        <v>11335</v>
      </c>
      <c r="I805" s="8" t="s">
        <v>21</v>
      </c>
      <c r="J805" s="8" t="str">
        <f>IF('NB files'!L805&gt;0, "Y", "N")</f>
        <v>N</v>
      </c>
      <c r="K805" s="470"/>
      <c r="L805" s="470"/>
      <c r="M805" s="470" t="s">
        <v>456</v>
      </c>
      <c r="N805" s="624" t="s">
        <v>464</v>
      </c>
      <c r="O805" s="470" t="s">
        <v>468</v>
      </c>
      <c r="P805" s="470" t="s">
        <v>463</v>
      </c>
      <c r="Q805" s="353" t="s">
        <v>23845</v>
      </c>
      <c r="R805" s="83"/>
      <c r="S805" s="8" t="s">
        <v>3390</v>
      </c>
      <c r="T805" s="8" t="s">
        <v>6926</v>
      </c>
      <c r="U805" s="5"/>
      <c r="W805" s="56"/>
    </row>
    <row r="806" spans="1:23" ht="16" customHeight="1">
      <c r="A806" s="8">
        <v>803</v>
      </c>
      <c r="B806" s="8" t="s">
        <v>18360</v>
      </c>
      <c r="C806" s="8" t="s">
        <v>7081</v>
      </c>
      <c r="D806" s="470" t="s">
        <v>4329</v>
      </c>
      <c r="E806" s="470"/>
      <c r="F806" s="8" t="s">
        <v>7005</v>
      </c>
      <c r="G806" s="8" t="s">
        <v>4633</v>
      </c>
      <c r="H806" s="8" t="s">
        <v>11336</v>
      </c>
      <c r="I806" s="8" t="s">
        <v>21</v>
      </c>
      <c r="J806" s="8" t="str">
        <f>IF('NB files'!L806&gt;0, "Y", "N")</f>
        <v>N</v>
      </c>
      <c r="K806" s="470"/>
      <c r="L806" s="470"/>
      <c r="M806" s="470" t="s">
        <v>23185</v>
      </c>
      <c r="N806" s="624" t="s">
        <v>449</v>
      </c>
      <c r="O806" s="470" t="s">
        <v>449</v>
      </c>
      <c r="P806" s="470" t="s">
        <v>463</v>
      </c>
      <c r="Q806" s="353" t="s">
        <v>22005</v>
      </c>
      <c r="R806" s="83"/>
      <c r="S806" s="8" t="s">
        <v>3390</v>
      </c>
      <c r="T806" s="8"/>
      <c r="U806" s="5"/>
      <c r="W806" s="56"/>
    </row>
    <row r="807" spans="1:23" ht="16" customHeight="1">
      <c r="A807" s="8">
        <v>804</v>
      </c>
      <c r="B807" s="8" t="s">
        <v>18360</v>
      </c>
      <c r="C807" s="8" t="s">
        <v>7081</v>
      </c>
      <c r="D807" s="470" t="s">
        <v>4329</v>
      </c>
      <c r="E807" s="470"/>
      <c r="F807" s="8" t="s">
        <v>7006</v>
      </c>
      <c r="G807" s="8" t="s">
        <v>4634</v>
      </c>
      <c r="H807" s="8" t="s">
        <v>11337</v>
      </c>
      <c r="I807" s="8" t="s">
        <v>21</v>
      </c>
      <c r="J807" s="8" t="str">
        <f>IF('NB files'!L807&gt;0, "Y", "N")</f>
        <v>N</v>
      </c>
      <c r="K807" s="470"/>
      <c r="L807" s="470"/>
      <c r="M807" s="470" t="s">
        <v>19376</v>
      </c>
      <c r="N807" s="624" t="s">
        <v>449</v>
      </c>
      <c r="O807" s="470" t="s">
        <v>449</v>
      </c>
      <c r="P807" s="470" t="s">
        <v>463</v>
      </c>
      <c r="Q807" s="353" t="s">
        <v>22006</v>
      </c>
      <c r="R807" s="83"/>
      <c r="S807" s="8" t="s">
        <v>3390</v>
      </c>
      <c r="T807" s="8" t="s">
        <v>6927</v>
      </c>
      <c r="U807" s="5"/>
      <c r="W807" s="56"/>
    </row>
    <row r="808" spans="1:23" ht="16" customHeight="1">
      <c r="A808" s="8">
        <v>805</v>
      </c>
      <c r="B808" s="8" t="s">
        <v>18360</v>
      </c>
      <c r="C808" s="8" t="s">
        <v>7082</v>
      </c>
      <c r="D808" s="470" t="s">
        <v>4329</v>
      </c>
      <c r="E808" s="470"/>
      <c r="F808" s="8" t="s">
        <v>7007</v>
      </c>
      <c r="G808" s="8" t="s">
        <v>4635</v>
      </c>
      <c r="H808" s="8" t="s">
        <v>11338</v>
      </c>
      <c r="I808" s="8" t="s">
        <v>21</v>
      </c>
      <c r="J808" s="8" t="str">
        <f>IF('NB files'!L808&gt;0, "Y", "N")</f>
        <v>N</v>
      </c>
      <c r="K808" s="470"/>
      <c r="L808" s="470"/>
      <c r="M808" s="470" t="s">
        <v>5093</v>
      </c>
      <c r="N808" s="624" t="s">
        <v>10000</v>
      </c>
      <c r="O808" s="470" t="s">
        <v>10000</v>
      </c>
      <c r="P808" s="470" t="s">
        <v>454</v>
      </c>
      <c r="Q808" s="353" t="s">
        <v>22007</v>
      </c>
      <c r="R808" s="83"/>
      <c r="S808" s="8" t="s">
        <v>3390</v>
      </c>
      <c r="T808" s="8" t="s">
        <v>23056</v>
      </c>
      <c r="U808" s="5"/>
      <c r="W808" s="56"/>
    </row>
    <row r="809" spans="1:23" ht="16" customHeight="1">
      <c r="A809" s="8">
        <v>806</v>
      </c>
      <c r="B809" s="8" t="s">
        <v>18360</v>
      </c>
      <c r="C809" s="8" t="s">
        <v>7083</v>
      </c>
      <c r="D809" s="470" t="s">
        <v>4329</v>
      </c>
      <c r="E809" s="470"/>
      <c r="F809" s="8" t="s">
        <v>7008</v>
      </c>
      <c r="G809" s="8" t="s">
        <v>4636</v>
      </c>
      <c r="H809" s="8" t="s">
        <v>11339</v>
      </c>
      <c r="I809" s="8" t="s">
        <v>21</v>
      </c>
      <c r="J809" s="8" t="str">
        <f>IF('NB files'!L809&gt;0, "Y", "N")</f>
        <v>N</v>
      </c>
      <c r="K809" s="470"/>
      <c r="L809" s="470"/>
      <c r="M809" s="470" t="s">
        <v>19372</v>
      </c>
      <c r="N809" s="624" t="s">
        <v>10031</v>
      </c>
      <c r="O809" s="470" t="s">
        <v>17199</v>
      </c>
      <c r="P809" s="470" t="s">
        <v>463</v>
      </c>
      <c r="Q809" s="353" t="s">
        <v>22008</v>
      </c>
      <c r="R809" s="83"/>
      <c r="S809" s="8" t="s">
        <v>3390</v>
      </c>
      <c r="T809" s="8" t="s">
        <v>6928</v>
      </c>
      <c r="U809" s="5"/>
      <c r="W809" s="56"/>
    </row>
    <row r="810" spans="1:23" ht="16" customHeight="1">
      <c r="A810" s="8">
        <v>807</v>
      </c>
      <c r="B810" s="8" t="s">
        <v>18360</v>
      </c>
      <c r="C810" s="8" t="s">
        <v>7084</v>
      </c>
      <c r="D810" s="470" t="s">
        <v>4329</v>
      </c>
      <c r="E810" s="470"/>
      <c r="F810" s="8" t="s">
        <v>7009</v>
      </c>
      <c r="G810" s="8" t="s">
        <v>4637</v>
      </c>
      <c r="H810" s="8" t="s">
        <v>11340</v>
      </c>
      <c r="I810" s="8" t="s">
        <v>21</v>
      </c>
      <c r="J810" s="8" t="str">
        <f>IF('NB files'!L810&gt;0, "Y", "N")</f>
        <v>N</v>
      </c>
      <c r="K810" s="470"/>
      <c r="L810" s="470"/>
      <c r="M810" s="470" t="s">
        <v>456</v>
      </c>
      <c r="N810" s="624" t="s">
        <v>22739</v>
      </c>
      <c r="O810" s="470" t="s">
        <v>469</v>
      </c>
      <c r="P810" s="470" t="s">
        <v>454</v>
      </c>
      <c r="Q810" s="353" t="s">
        <v>22009</v>
      </c>
      <c r="R810" s="83"/>
      <c r="S810" s="8" t="s">
        <v>3390</v>
      </c>
      <c r="T810" s="8" t="s">
        <v>6929</v>
      </c>
      <c r="U810" s="5"/>
      <c r="W810" s="56"/>
    </row>
    <row r="811" spans="1:23" ht="16" customHeight="1">
      <c r="A811" s="8">
        <v>808</v>
      </c>
      <c r="B811" s="8" t="s">
        <v>18360</v>
      </c>
      <c r="C811" s="8" t="s">
        <v>7085</v>
      </c>
      <c r="D811" s="470" t="s">
        <v>4329</v>
      </c>
      <c r="E811" s="470"/>
      <c r="F811" s="8" t="s">
        <v>7010</v>
      </c>
      <c r="G811" s="8" t="s">
        <v>4638</v>
      </c>
      <c r="H811" s="8" t="s">
        <v>11341</v>
      </c>
      <c r="I811" s="8" t="s">
        <v>21</v>
      </c>
      <c r="J811" s="8" t="str">
        <f>IF('NB files'!L811&gt;0, "Y", "N")</f>
        <v>N</v>
      </c>
      <c r="K811" s="470"/>
      <c r="L811" s="470"/>
      <c r="M811" s="470" t="s">
        <v>456</v>
      </c>
      <c r="N811" s="624" t="s">
        <v>10031</v>
      </c>
      <c r="O811" s="8" t="s">
        <v>9987</v>
      </c>
      <c r="P811" s="8" t="s">
        <v>463</v>
      </c>
      <c r="Q811" s="353" t="s">
        <v>22010</v>
      </c>
      <c r="R811" s="83"/>
      <c r="S811" s="8" t="s">
        <v>3390</v>
      </c>
      <c r="T811" s="8" t="s">
        <v>284</v>
      </c>
      <c r="U811" s="5"/>
      <c r="W811" s="56"/>
    </row>
    <row r="812" spans="1:23" ht="16" customHeight="1">
      <c r="A812" s="8">
        <v>809</v>
      </c>
      <c r="B812" s="8" t="s">
        <v>18360</v>
      </c>
      <c r="C812" s="8" t="s">
        <v>7086</v>
      </c>
      <c r="D812" s="470" t="s">
        <v>4329</v>
      </c>
      <c r="E812" s="470"/>
      <c r="F812" s="8" t="s">
        <v>7011</v>
      </c>
      <c r="G812" s="8" t="s">
        <v>4639</v>
      </c>
      <c r="H812" s="8" t="s">
        <v>11342</v>
      </c>
      <c r="I812" s="8" t="s">
        <v>21</v>
      </c>
      <c r="J812" s="8" t="str">
        <f>IF('NB files'!L812&gt;0, "Y", "N")</f>
        <v>N</v>
      </c>
      <c r="K812" s="470"/>
      <c r="L812" s="470"/>
      <c r="M812" s="8" t="s">
        <v>9882</v>
      </c>
      <c r="N812" s="624" t="s">
        <v>10870</v>
      </c>
      <c r="O812" s="8" t="s">
        <v>462</v>
      </c>
      <c r="P812" s="8" t="s">
        <v>454</v>
      </c>
      <c r="Q812" s="353" t="s">
        <v>23846</v>
      </c>
      <c r="R812" s="83"/>
      <c r="S812" s="8" t="s">
        <v>3390</v>
      </c>
      <c r="T812" s="8" t="s">
        <v>284</v>
      </c>
      <c r="U812" s="5"/>
      <c r="W812" s="56"/>
    </row>
    <row r="813" spans="1:23" ht="16" customHeight="1">
      <c r="A813" s="8">
        <v>810</v>
      </c>
      <c r="B813" s="8" t="s">
        <v>18360</v>
      </c>
      <c r="C813" s="8" t="s">
        <v>7087</v>
      </c>
      <c r="D813" s="470" t="s">
        <v>4329</v>
      </c>
      <c r="E813" s="470"/>
      <c r="F813" s="8" t="s">
        <v>7012</v>
      </c>
      <c r="G813" s="8" t="s">
        <v>4640</v>
      </c>
      <c r="H813" s="8" t="s">
        <v>11343</v>
      </c>
      <c r="I813" s="8" t="s">
        <v>21</v>
      </c>
      <c r="J813" s="8" t="str">
        <f>IF('NB files'!L813&gt;0, "Y", "N")</f>
        <v>N</v>
      </c>
      <c r="K813" s="470"/>
      <c r="L813" s="470"/>
      <c r="M813" s="470" t="s">
        <v>456</v>
      </c>
      <c r="N813" s="624" t="s">
        <v>458</v>
      </c>
      <c r="O813" s="470" t="s">
        <v>458</v>
      </c>
      <c r="P813" s="470" t="s">
        <v>454</v>
      </c>
      <c r="Q813" s="353" t="s">
        <v>22011</v>
      </c>
      <c r="R813" s="83"/>
      <c r="S813" s="8" t="s">
        <v>3390</v>
      </c>
      <c r="T813" s="8" t="s">
        <v>6930</v>
      </c>
      <c r="U813" s="5"/>
      <c r="W813" s="56"/>
    </row>
    <row r="814" spans="1:23" ht="16" customHeight="1">
      <c r="A814" s="8">
        <v>811</v>
      </c>
      <c r="B814" s="8" t="s">
        <v>18360</v>
      </c>
      <c r="C814" s="8" t="s">
        <v>7088</v>
      </c>
      <c r="D814" s="470" t="s">
        <v>4329</v>
      </c>
      <c r="E814" s="470"/>
      <c r="F814" s="8" t="s">
        <v>7013</v>
      </c>
      <c r="G814" s="8" t="s">
        <v>4641</v>
      </c>
      <c r="H814" s="8" t="s">
        <v>11344</v>
      </c>
      <c r="I814" s="8" t="s">
        <v>21</v>
      </c>
      <c r="J814" s="8" t="str">
        <f>IF('NB files'!L814&gt;0, "Y", "N")</f>
        <v>N</v>
      </c>
      <c r="K814" s="470"/>
      <c r="L814" s="470"/>
      <c r="M814" s="470" t="s">
        <v>19372</v>
      </c>
      <c r="N814" s="624" t="s">
        <v>448</v>
      </c>
      <c r="O814" s="470" t="s">
        <v>480</v>
      </c>
      <c r="P814" s="470" t="s">
        <v>454</v>
      </c>
      <c r="Q814" s="353" t="s">
        <v>22012</v>
      </c>
      <c r="R814" s="83"/>
      <c r="S814" s="8" t="s">
        <v>3390</v>
      </c>
      <c r="T814" s="8">
        <v>3</v>
      </c>
      <c r="U814" s="5"/>
      <c r="W814" s="56"/>
    </row>
    <row r="815" spans="1:23" ht="16" customHeight="1">
      <c r="A815" s="8">
        <v>812</v>
      </c>
      <c r="B815" s="8" t="s">
        <v>18360</v>
      </c>
      <c r="C815" s="8" t="s">
        <v>7089</v>
      </c>
      <c r="D815" s="470" t="s">
        <v>4329</v>
      </c>
      <c r="E815" s="470"/>
      <c r="F815" s="8" t="s">
        <v>7014</v>
      </c>
      <c r="G815" s="8" t="s">
        <v>4642</v>
      </c>
      <c r="H815" s="8" t="s">
        <v>11345</v>
      </c>
      <c r="I815" s="8" t="s">
        <v>21</v>
      </c>
      <c r="J815" s="8" t="str">
        <f>IF('NB files'!L815&gt;0, "Y", "N")</f>
        <v>N</v>
      </c>
      <c r="K815" s="470"/>
      <c r="L815" s="470"/>
      <c r="M815" s="470" t="s">
        <v>486</v>
      </c>
      <c r="N815" s="624" t="s">
        <v>459</v>
      </c>
      <c r="O815" s="470" t="s">
        <v>459</v>
      </c>
      <c r="P815" s="470" t="s">
        <v>463</v>
      </c>
      <c r="Q815" s="353" t="s">
        <v>22013</v>
      </c>
      <c r="R815" s="83"/>
      <c r="S815" s="8" t="s">
        <v>3390</v>
      </c>
      <c r="T815" s="8">
        <v>1</v>
      </c>
      <c r="U815" s="5"/>
      <c r="W815" s="56"/>
    </row>
    <row r="816" spans="1:23" ht="16" customHeight="1">
      <c r="A816" s="8">
        <v>813</v>
      </c>
      <c r="B816" s="8" t="s">
        <v>18360</v>
      </c>
      <c r="C816" s="8" t="s">
        <v>7089</v>
      </c>
      <c r="D816" s="470" t="s">
        <v>4329</v>
      </c>
      <c r="E816" s="470"/>
      <c r="F816" s="8" t="s">
        <v>7015</v>
      </c>
      <c r="G816" s="8" t="s">
        <v>4643</v>
      </c>
      <c r="H816" s="8" t="s">
        <v>11346</v>
      </c>
      <c r="I816" s="8" t="s">
        <v>21</v>
      </c>
      <c r="J816" s="8" t="str">
        <f>IF('NB files'!L816&gt;0, "Y", "N")</f>
        <v>N</v>
      </c>
      <c r="K816" s="470"/>
      <c r="L816" s="470"/>
      <c r="M816" s="470" t="s">
        <v>23186</v>
      </c>
      <c r="N816" s="624" t="s">
        <v>459</v>
      </c>
      <c r="O816" s="470" t="s">
        <v>459</v>
      </c>
      <c r="P816" s="470" t="s">
        <v>463</v>
      </c>
      <c r="Q816" s="353" t="s">
        <v>22013</v>
      </c>
      <c r="R816" s="83"/>
      <c r="S816" s="8" t="s">
        <v>3390</v>
      </c>
      <c r="T816" s="8">
        <v>2</v>
      </c>
      <c r="U816" s="5"/>
      <c r="W816" s="56"/>
    </row>
    <row r="817" spans="1:39" ht="16" customHeight="1">
      <c r="A817" s="8">
        <v>814</v>
      </c>
      <c r="B817" s="8" t="s">
        <v>18360</v>
      </c>
      <c r="C817" s="8" t="s">
        <v>7090</v>
      </c>
      <c r="D817" s="470" t="s">
        <v>4329</v>
      </c>
      <c r="E817" s="470"/>
      <c r="F817" s="8" t="s">
        <v>7016</v>
      </c>
      <c r="G817" s="8" t="s">
        <v>4644</v>
      </c>
      <c r="H817" s="8" t="s">
        <v>11347</v>
      </c>
      <c r="I817" s="8" t="s">
        <v>21</v>
      </c>
      <c r="J817" s="8" t="str">
        <f>IF('NB files'!L817&gt;0, "Y", "N")</f>
        <v>N</v>
      </c>
      <c r="K817" s="470"/>
      <c r="L817" s="470"/>
      <c r="M817" s="470" t="s">
        <v>487</v>
      </c>
      <c r="N817" s="624" t="s">
        <v>9996</v>
      </c>
      <c r="O817" s="470" t="s">
        <v>9990</v>
      </c>
      <c r="P817" s="470" t="s">
        <v>463</v>
      </c>
      <c r="Q817" s="353" t="s">
        <v>22839</v>
      </c>
      <c r="R817" s="83"/>
      <c r="S817" s="8" t="s">
        <v>3390</v>
      </c>
      <c r="T817" s="8">
        <v>2</v>
      </c>
      <c r="U817" s="5"/>
      <c r="W817" s="56"/>
    </row>
    <row r="818" spans="1:39" ht="16" customHeight="1">
      <c r="A818" s="8">
        <v>815</v>
      </c>
      <c r="B818" s="8" t="s">
        <v>18360</v>
      </c>
      <c r="C818" s="8" t="s">
        <v>7091</v>
      </c>
      <c r="D818" s="470" t="s">
        <v>4329</v>
      </c>
      <c r="E818" s="470"/>
      <c r="F818" s="8" t="s">
        <v>7017</v>
      </c>
      <c r="G818" s="8" t="s">
        <v>4645</v>
      </c>
      <c r="H818" s="8" t="s">
        <v>11348</v>
      </c>
      <c r="I818" s="8" t="s">
        <v>21</v>
      </c>
      <c r="J818" s="8" t="str">
        <f>IF('NB files'!L818&gt;0, "Y", "N")</f>
        <v>N</v>
      </c>
      <c r="K818" s="470"/>
      <c r="L818" s="470"/>
      <c r="M818" s="470" t="s">
        <v>19372</v>
      </c>
      <c r="N818" s="624" t="s">
        <v>449</v>
      </c>
      <c r="O818" s="470" t="s">
        <v>449</v>
      </c>
      <c r="P818" s="470" t="s">
        <v>463</v>
      </c>
      <c r="Q818" s="353" t="s">
        <v>22014</v>
      </c>
      <c r="R818" s="83"/>
      <c r="S818" s="8" t="s">
        <v>3390</v>
      </c>
      <c r="T818" s="8">
        <v>1</v>
      </c>
      <c r="U818" s="5"/>
      <c r="W818" s="56"/>
    </row>
    <row r="819" spans="1:39" ht="16" customHeight="1">
      <c r="A819" s="8">
        <v>816</v>
      </c>
      <c r="B819" s="8" t="s">
        <v>18360</v>
      </c>
      <c r="C819" s="8" t="s">
        <v>7092</v>
      </c>
      <c r="D819" s="470" t="s">
        <v>4329</v>
      </c>
      <c r="E819" s="470"/>
      <c r="F819" s="8" t="s">
        <v>7018</v>
      </c>
      <c r="G819" s="8" t="s">
        <v>4646</v>
      </c>
      <c r="H819" s="8" t="s">
        <v>11349</v>
      </c>
      <c r="I819" s="8" t="s">
        <v>21</v>
      </c>
      <c r="J819" s="8" t="str">
        <f>IF('NB files'!L819&gt;0, "Y", "N")</f>
        <v>N</v>
      </c>
      <c r="K819" s="470"/>
      <c r="L819" s="470"/>
      <c r="M819" s="470" t="s">
        <v>456</v>
      </c>
      <c r="N819" s="624" t="s">
        <v>9994</v>
      </c>
      <c r="O819" s="470" t="s">
        <v>9980</v>
      </c>
      <c r="P819" s="470" t="s">
        <v>463</v>
      </c>
      <c r="Q819" s="353" t="s">
        <v>22032</v>
      </c>
      <c r="R819" s="83"/>
      <c r="S819" s="8" t="s">
        <v>3390</v>
      </c>
      <c r="T819" s="8" t="s">
        <v>1360</v>
      </c>
      <c r="U819" s="5"/>
      <c r="W819" s="56"/>
      <c r="X819" s="81"/>
    </row>
    <row r="820" spans="1:39" ht="16" customHeight="1">
      <c r="A820" s="8">
        <v>817</v>
      </c>
      <c r="B820" s="8" t="s">
        <v>18360</v>
      </c>
      <c r="C820" s="8" t="s">
        <v>862</v>
      </c>
      <c r="D820" s="470" t="s">
        <v>4329</v>
      </c>
      <c r="E820" s="470"/>
      <c r="F820" s="8" t="s">
        <v>7020</v>
      </c>
      <c r="G820" s="8" t="s">
        <v>966</v>
      </c>
      <c r="H820" s="8" t="s">
        <v>11351</v>
      </c>
      <c r="I820" s="8" t="s">
        <v>21</v>
      </c>
      <c r="J820" s="8" t="str">
        <f>IF('NB files'!L820&gt;0, "Y", "N")</f>
        <v>N</v>
      </c>
      <c r="K820" s="470"/>
      <c r="L820" s="470"/>
      <c r="M820" s="470" t="s">
        <v>456</v>
      </c>
      <c r="N820" s="624"/>
      <c r="O820" s="470" t="s">
        <v>449</v>
      </c>
      <c r="P820" s="470" t="s">
        <v>454</v>
      </c>
      <c r="Q820" s="524" t="s">
        <v>22831</v>
      </c>
      <c r="R820" s="83"/>
      <c r="S820" s="8" t="s">
        <v>3390</v>
      </c>
      <c r="T820" s="8" t="s">
        <v>284</v>
      </c>
      <c r="U820" s="5"/>
      <c r="W820" s="56"/>
    </row>
    <row r="821" spans="1:39" ht="16" customHeight="1">
      <c r="A821" s="8">
        <v>818</v>
      </c>
      <c r="B821" s="8" t="s">
        <v>18360</v>
      </c>
      <c r="C821" s="8" t="s">
        <v>1507</v>
      </c>
      <c r="D821" s="470" t="s">
        <v>4329</v>
      </c>
      <c r="E821" s="470"/>
      <c r="F821" s="8" t="s">
        <v>7021</v>
      </c>
      <c r="G821" s="8" t="s">
        <v>4829</v>
      </c>
      <c r="H821" s="8" t="s">
        <v>11352</v>
      </c>
      <c r="I821" s="8" t="s">
        <v>21</v>
      </c>
      <c r="J821" s="8" t="str">
        <f>IF('NB files'!L821&gt;0, "Y", "N")</f>
        <v>N</v>
      </c>
      <c r="K821" s="470"/>
      <c r="L821" s="470"/>
      <c r="M821" s="470" t="s">
        <v>5093</v>
      </c>
      <c r="O821" s="470" t="s">
        <v>453</v>
      </c>
      <c r="P821" s="470" t="s">
        <v>463</v>
      </c>
      <c r="Q821" s="353" t="s">
        <v>21942</v>
      </c>
      <c r="R821" s="83"/>
      <c r="S821" s="8" t="s">
        <v>3390</v>
      </c>
      <c r="T821" s="8" t="s">
        <v>284</v>
      </c>
      <c r="U821" s="5"/>
      <c r="W821" s="56"/>
    </row>
    <row r="822" spans="1:39" ht="16" customHeight="1">
      <c r="A822" s="8">
        <v>819</v>
      </c>
      <c r="B822" s="8" t="s">
        <v>18360</v>
      </c>
      <c r="C822" s="8" t="s">
        <v>7086</v>
      </c>
      <c r="D822" s="470" t="s">
        <v>4329</v>
      </c>
      <c r="E822" s="470"/>
      <c r="F822" s="8" t="s">
        <v>7022</v>
      </c>
      <c r="G822" s="8" t="s">
        <v>4789</v>
      </c>
      <c r="H822" s="8" t="s">
        <v>11353</v>
      </c>
      <c r="I822" s="8" t="s">
        <v>21</v>
      </c>
      <c r="J822" s="8" t="str">
        <f>IF('NB files'!L822&gt;0, "Y", "N")</f>
        <v>N</v>
      </c>
      <c r="K822" s="470"/>
      <c r="L822" s="470"/>
      <c r="M822" s="470" t="s">
        <v>456</v>
      </c>
      <c r="N822" s="624" t="s">
        <v>10870</v>
      </c>
      <c r="O822" s="8" t="s">
        <v>9980</v>
      </c>
      <c r="P822" s="8" t="s">
        <v>454</v>
      </c>
      <c r="Q822" s="353" t="s">
        <v>22034</v>
      </c>
      <c r="R822" s="83"/>
      <c r="S822" s="8" t="s">
        <v>3390</v>
      </c>
      <c r="T822" s="8" t="s">
        <v>6932</v>
      </c>
      <c r="U822" s="5"/>
      <c r="W822" s="56"/>
    </row>
    <row r="823" spans="1:39" ht="16" customHeight="1">
      <c r="A823" s="8">
        <v>820</v>
      </c>
      <c r="B823" s="8" t="s">
        <v>18360</v>
      </c>
      <c r="C823" s="8" t="s">
        <v>7093</v>
      </c>
      <c r="D823" s="470" t="s">
        <v>20246</v>
      </c>
      <c r="E823" s="470"/>
      <c r="F823" s="8" t="s">
        <v>7023</v>
      </c>
      <c r="G823" s="8" t="s">
        <v>4581</v>
      </c>
      <c r="H823" s="8" t="s">
        <v>11354</v>
      </c>
      <c r="I823" s="8" t="s">
        <v>21</v>
      </c>
      <c r="J823" s="8" t="str">
        <f>IF('NB files'!L823&gt;0, "Y", "N")</f>
        <v>N</v>
      </c>
      <c r="K823" s="470"/>
      <c r="L823" s="470"/>
      <c r="M823" s="470" t="s">
        <v>19372</v>
      </c>
      <c r="N823" s="624"/>
      <c r="O823" s="470" t="s">
        <v>449</v>
      </c>
      <c r="P823" s="470" t="s">
        <v>463</v>
      </c>
      <c r="Q823" s="353" t="s">
        <v>22840</v>
      </c>
      <c r="R823" s="83"/>
      <c r="S823" s="8" t="s">
        <v>3390</v>
      </c>
      <c r="T823" s="8">
        <v>1</v>
      </c>
      <c r="U823" s="5"/>
      <c r="W823" s="56"/>
    </row>
    <row r="824" spans="1:39" ht="16" customHeight="1">
      <c r="A824" s="8">
        <v>821</v>
      </c>
      <c r="B824" s="8" t="s">
        <v>18360</v>
      </c>
      <c r="C824" s="8" t="s">
        <v>9008</v>
      </c>
      <c r="D824" s="470" t="s">
        <v>4329</v>
      </c>
      <c r="E824" s="470"/>
      <c r="F824" s="8" t="s">
        <v>9005</v>
      </c>
      <c r="G824" s="8" t="s">
        <v>9006</v>
      </c>
      <c r="H824" s="38" t="s">
        <v>9007</v>
      </c>
      <c r="I824" s="8" t="s">
        <v>21</v>
      </c>
      <c r="J824" s="8" t="str">
        <f>IF('NB files'!L824&gt;0, "Y", "N")</f>
        <v>Y</v>
      </c>
      <c r="K824" s="470"/>
      <c r="L824" s="76"/>
      <c r="M824" s="76" t="s">
        <v>19381</v>
      </c>
      <c r="N824" s="75" t="s">
        <v>9990</v>
      </c>
      <c r="O824" s="470" t="s">
        <v>9990</v>
      </c>
      <c r="P824" s="37" t="s">
        <v>463</v>
      </c>
      <c r="Q824" s="125" t="s">
        <v>21971</v>
      </c>
      <c r="R824" s="83"/>
      <c r="S824" s="38" t="s">
        <v>20</v>
      </c>
      <c r="T824" s="67" t="s">
        <v>270</v>
      </c>
      <c r="U824" s="5"/>
      <c r="W824" s="56"/>
    </row>
    <row r="825" spans="1:39" ht="16" customHeight="1">
      <c r="A825" s="8">
        <v>822</v>
      </c>
      <c r="B825" s="8" t="s">
        <v>18360</v>
      </c>
      <c r="C825" s="8" t="s">
        <v>9025</v>
      </c>
      <c r="D825" s="470" t="s">
        <v>4329</v>
      </c>
      <c r="E825" s="470"/>
      <c r="F825" s="8" t="s">
        <v>9022</v>
      </c>
      <c r="G825" s="8" t="s">
        <v>9023</v>
      </c>
      <c r="H825" s="38" t="s">
        <v>9024</v>
      </c>
      <c r="I825" s="8" t="s">
        <v>21</v>
      </c>
      <c r="J825" s="8" t="str">
        <f>IF('NB files'!L825&gt;0, "Y", "N")</f>
        <v>Y</v>
      </c>
      <c r="K825" s="470"/>
      <c r="L825" s="470"/>
      <c r="M825" s="470" t="s">
        <v>9750</v>
      </c>
      <c r="N825" s="624" t="s">
        <v>9990</v>
      </c>
      <c r="O825" s="470" t="s">
        <v>9980</v>
      </c>
      <c r="P825" s="470" t="s">
        <v>454</v>
      </c>
      <c r="Q825" s="169" t="s">
        <v>21969</v>
      </c>
      <c r="R825" s="83"/>
      <c r="S825" s="38" t="s">
        <v>20</v>
      </c>
      <c r="T825" s="8" t="s">
        <v>271</v>
      </c>
      <c r="U825" s="5"/>
      <c r="W825" s="56"/>
    </row>
    <row r="826" spans="1:39" ht="16" customHeight="1">
      <c r="A826" s="8">
        <v>823</v>
      </c>
      <c r="B826" s="8" t="s">
        <v>18360</v>
      </c>
      <c r="C826" s="8" t="s">
        <v>9031</v>
      </c>
      <c r="D826" s="470" t="s">
        <v>4329</v>
      </c>
      <c r="E826" s="470"/>
      <c r="F826" s="8" t="s">
        <v>9027</v>
      </c>
      <c r="G826" s="8" t="s">
        <v>9028</v>
      </c>
      <c r="H826" s="38" t="s">
        <v>9030</v>
      </c>
      <c r="I826" s="8" t="s">
        <v>21</v>
      </c>
      <c r="J826" s="8" t="str">
        <f>IF('NB files'!L826&gt;0, "Y", "N")</f>
        <v>Y</v>
      </c>
      <c r="K826" s="470"/>
      <c r="L826" s="470"/>
      <c r="M826" s="470" t="s">
        <v>9750</v>
      </c>
      <c r="N826" s="624" t="s">
        <v>449</v>
      </c>
      <c r="O826" s="470" t="s">
        <v>449</v>
      </c>
      <c r="P826" s="470" t="s">
        <v>454</v>
      </c>
      <c r="Q826" s="353" t="s">
        <v>21970</v>
      </c>
      <c r="R826" s="83"/>
      <c r="S826" s="38" t="s">
        <v>20</v>
      </c>
      <c r="T826" s="8" t="s">
        <v>272</v>
      </c>
      <c r="U826" s="5"/>
      <c r="W826" s="56"/>
    </row>
    <row r="827" spans="1:39" ht="16" customHeight="1">
      <c r="A827" s="8">
        <v>824</v>
      </c>
      <c r="B827" s="8" t="s">
        <v>18360</v>
      </c>
      <c r="C827" s="8" t="s">
        <v>9037</v>
      </c>
      <c r="D827" s="470" t="s">
        <v>4329</v>
      </c>
      <c r="E827" s="470"/>
      <c r="F827" s="8" t="s">
        <v>9033</v>
      </c>
      <c r="G827" s="8" t="s">
        <v>9034</v>
      </c>
      <c r="H827" s="38" t="s">
        <v>9036</v>
      </c>
      <c r="I827" s="8" t="s">
        <v>21</v>
      </c>
      <c r="J827" s="8" t="str">
        <f>IF('NB files'!L827&gt;0, "Y", "N")</f>
        <v>Y</v>
      </c>
      <c r="K827" s="470"/>
      <c r="L827" s="470"/>
      <c r="M827" s="470" t="s">
        <v>5093</v>
      </c>
      <c r="N827" s="624" t="s">
        <v>10031</v>
      </c>
      <c r="O827" s="470" t="s">
        <v>17199</v>
      </c>
      <c r="P827" s="470" t="s">
        <v>454</v>
      </c>
      <c r="Q827" s="169" t="s">
        <v>22841</v>
      </c>
      <c r="R827" s="83"/>
      <c r="S827" s="38" t="s">
        <v>20</v>
      </c>
      <c r="T827" s="8" t="s">
        <v>271</v>
      </c>
      <c r="U827" s="5"/>
      <c r="W827" s="56"/>
    </row>
    <row r="828" spans="1:39" ht="16" customHeight="1">
      <c r="A828" s="8">
        <v>825</v>
      </c>
      <c r="B828" s="8" t="s">
        <v>18360</v>
      </c>
      <c r="C828" s="8" t="s">
        <v>9043</v>
      </c>
      <c r="D828" s="470" t="s">
        <v>4329</v>
      </c>
      <c r="E828" s="470"/>
      <c r="F828" s="8" t="s">
        <v>9039</v>
      </c>
      <c r="G828" s="8" t="s">
        <v>9040</v>
      </c>
      <c r="H828" s="38" t="s">
        <v>9042</v>
      </c>
      <c r="I828" s="8" t="s">
        <v>21</v>
      </c>
      <c r="J828" s="8" t="str">
        <f>IF('NB files'!L828&gt;0, "Y", "N")</f>
        <v>Y</v>
      </c>
      <c r="K828" s="470"/>
      <c r="L828" s="470"/>
      <c r="M828" s="470" t="s">
        <v>5093</v>
      </c>
      <c r="N828" s="624" t="s">
        <v>9981</v>
      </c>
      <c r="O828" s="470" t="s">
        <v>9981</v>
      </c>
      <c r="P828" s="470" t="s">
        <v>463</v>
      </c>
      <c r="Q828" s="353" t="s">
        <v>21973</v>
      </c>
      <c r="R828" s="83"/>
      <c r="S828" s="38" t="s">
        <v>20</v>
      </c>
      <c r="T828" s="8" t="s">
        <v>270</v>
      </c>
      <c r="U828" s="5"/>
      <c r="W828" s="56"/>
      <c r="X828" s="26"/>
      <c r="Y828" s="26"/>
      <c r="Z828" s="26"/>
      <c r="AA828" s="26"/>
      <c r="AB828" s="26"/>
      <c r="AC828" s="26"/>
      <c r="AD828" s="26"/>
      <c r="AE828" s="26"/>
      <c r="AF828" s="26"/>
      <c r="AG828" s="26"/>
      <c r="AH828" s="26"/>
      <c r="AI828" s="26"/>
      <c r="AJ828" s="26"/>
      <c r="AK828" s="26"/>
      <c r="AL828" s="26"/>
      <c r="AM828" s="26"/>
    </row>
    <row r="829" spans="1:39" ht="16" customHeight="1">
      <c r="A829" s="8">
        <v>826</v>
      </c>
      <c r="B829" s="8" t="s">
        <v>18360</v>
      </c>
      <c r="C829" s="8" t="s">
        <v>13032</v>
      </c>
      <c r="D829" s="8" t="s">
        <v>6831</v>
      </c>
      <c r="E829" s="8"/>
      <c r="F829" s="8" t="s">
        <v>13034</v>
      </c>
      <c r="G829" s="8" t="s">
        <v>13035</v>
      </c>
      <c r="H829" s="8" t="s">
        <v>13036</v>
      </c>
      <c r="I829" s="8" t="s">
        <v>21</v>
      </c>
      <c r="J829" s="8" t="str">
        <f>IF('NB files'!L829&gt;0, "Y", "N")</f>
        <v>Y</v>
      </c>
      <c r="K829" s="8"/>
      <c r="L829" s="8"/>
      <c r="M829" s="8" t="s">
        <v>19372</v>
      </c>
      <c r="N829" s="624" t="s">
        <v>472</v>
      </c>
      <c r="O829" s="8" t="s">
        <v>472</v>
      </c>
      <c r="P829" s="8" t="s">
        <v>463</v>
      </c>
      <c r="Q829" s="353" t="s">
        <v>22015</v>
      </c>
      <c r="R829" s="83"/>
      <c r="S829" s="8" t="s">
        <v>20</v>
      </c>
      <c r="T829" s="8" t="s">
        <v>270</v>
      </c>
      <c r="U829" s="5"/>
      <c r="W829" s="56"/>
    </row>
    <row r="830" spans="1:39" ht="16" customHeight="1">
      <c r="A830" s="8">
        <v>827</v>
      </c>
      <c r="B830" s="8" t="s">
        <v>18360</v>
      </c>
      <c r="C830" s="8" t="s">
        <v>13037</v>
      </c>
      <c r="D830" s="8" t="s">
        <v>6831</v>
      </c>
      <c r="E830" s="8"/>
      <c r="F830" s="8" t="s">
        <v>13038</v>
      </c>
      <c r="G830" s="8" t="s">
        <v>13039</v>
      </c>
      <c r="H830" s="8" t="s">
        <v>13040</v>
      </c>
      <c r="I830" s="8" t="s">
        <v>21</v>
      </c>
      <c r="J830" s="8" t="str">
        <f>IF('NB files'!L830&gt;0, "Y", "N")</f>
        <v>Y</v>
      </c>
      <c r="K830" s="8"/>
      <c r="L830" s="8"/>
      <c r="M830" s="8" t="s">
        <v>5093</v>
      </c>
      <c r="N830" s="624" t="s">
        <v>460</v>
      </c>
      <c r="O830" s="8" t="s">
        <v>460</v>
      </c>
      <c r="P830" s="8" t="s">
        <v>463</v>
      </c>
      <c r="Q830" s="353" t="s">
        <v>21940</v>
      </c>
      <c r="R830" s="83"/>
      <c r="S830" s="8" t="s">
        <v>20</v>
      </c>
      <c r="T830" s="8" t="s">
        <v>281</v>
      </c>
      <c r="U830" s="5"/>
      <c r="W830" s="56"/>
    </row>
    <row r="831" spans="1:39" ht="16" customHeight="1">
      <c r="A831" s="8">
        <v>828</v>
      </c>
      <c r="B831" s="8" t="s">
        <v>18360</v>
      </c>
      <c r="C831" s="8" t="s">
        <v>13041</v>
      </c>
      <c r="D831" s="8" t="s">
        <v>6831</v>
      </c>
      <c r="E831" s="8"/>
      <c r="F831" s="8" t="s">
        <v>13042</v>
      </c>
      <c r="G831" s="8" t="s">
        <v>13043</v>
      </c>
      <c r="H831" s="8" t="s">
        <v>13044</v>
      </c>
      <c r="I831" s="8" t="s">
        <v>21</v>
      </c>
      <c r="J831" s="8" t="str">
        <f>IF('NB files'!L831&gt;0, "Y", "N")</f>
        <v>Y</v>
      </c>
      <c r="K831" s="8"/>
      <c r="L831" s="8"/>
      <c r="M831" s="8" t="s">
        <v>23413</v>
      </c>
      <c r="N831" s="624" t="s">
        <v>449</v>
      </c>
      <c r="O831" s="8" t="s">
        <v>449</v>
      </c>
      <c r="P831" s="8" t="s">
        <v>463</v>
      </c>
      <c r="Q831" s="353" t="s">
        <v>22016</v>
      </c>
      <c r="R831" s="83"/>
      <c r="S831" s="8" t="s">
        <v>20</v>
      </c>
      <c r="T831" s="8" t="s">
        <v>275</v>
      </c>
      <c r="U831" s="5"/>
      <c r="W831" s="56"/>
    </row>
    <row r="832" spans="1:39" ht="16" customHeight="1">
      <c r="A832" s="8">
        <v>829</v>
      </c>
      <c r="B832" s="8" t="s">
        <v>18360</v>
      </c>
      <c r="C832" s="8" t="s">
        <v>13041</v>
      </c>
      <c r="D832" s="8" t="s">
        <v>6831</v>
      </c>
      <c r="E832" s="8"/>
      <c r="F832" s="8" t="s">
        <v>13045</v>
      </c>
      <c r="G832" s="8" t="s">
        <v>13046</v>
      </c>
      <c r="H832" s="8" t="s">
        <v>13047</v>
      </c>
      <c r="I832" s="8" t="s">
        <v>21</v>
      </c>
      <c r="J832" s="8" t="str">
        <f>IF('NB files'!L832&gt;0, "Y", "N")</f>
        <v>Y</v>
      </c>
      <c r="K832" s="8"/>
      <c r="L832" s="8"/>
      <c r="M832" s="8" t="s">
        <v>5099</v>
      </c>
      <c r="N832" s="624" t="s">
        <v>449</v>
      </c>
      <c r="O832" s="8" t="s">
        <v>449</v>
      </c>
      <c r="P832" s="8" t="s">
        <v>463</v>
      </c>
      <c r="Q832" s="353" t="s">
        <v>22016</v>
      </c>
      <c r="R832" s="83"/>
      <c r="S832" s="8" t="s">
        <v>20</v>
      </c>
      <c r="T832" s="8" t="s">
        <v>270</v>
      </c>
      <c r="U832" s="5"/>
      <c r="W832" s="56"/>
    </row>
    <row r="833" spans="1:23" ht="16" customHeight="1">
      <c r="A833" s="8">
        <v>830</v>
      </c>
      <c r="B833" s="8" t="s">
        <v>18360</v>
      </c>
      <c r="C833" s="8" t="s">
        <v>873</v>
      </c>
      <c r="D833" s="8" t="s">
        <v>6831</v>
      </c>
      <c r="E833" s="8"/>
      <c r="F833" s="8" t="s">
        <v>13048</v>
      </c>
      <c r="G833" s="8" t="s">
        <v>13049</v>
      </c>
      <c r="H833" s="8" t="s">
        <v>13050</v>
      </c>
      <c r="I833" s="8" t="s">
        <v>21</v>
      </c>
      <c r="J833" s="8" t="str">
        <f>IF('NB files'!L833&gt;0, "Y", "N")</f>
        <v>Y</v>
      </c>
      <c r="K833" s="8"/>
      <c r="L833" s="8"/>
      <c r="M833" s="8" t="s">
        <v>5097</v>
      </c>
      <c r="N833" s="624" t="s">
        <v>465</v>
      </c>
      <c r="O833" s="8" t="s">
        <v>9980</v>
      </c>
      <c r="P833" s="8" t="s">
        <v>463</v>
      </c>
      <c r="Q833" s="353" t="s">
        <v>21944</v>
      </c>
      <c r="R833" s="83"/>
      <c r="S833" s="8" t="s">
        <v>20</v>
      </c>
      <c r="T833" s="8" t="s">
        <v>621</v>
      </c>
      <c r="U833" s="5"/>
      <c r="W833" s="56"/>
    </row>
    <row r="834" spans="1:23" ht="16" customHeight="1">
      <c r="A834" s="8">
        <v>831</v>
      </c>
      <c r="B834" s="8" t="s">
        <v>18360</v>
      </c>
      <c r="C834" s="8" t="s">
        <v>13051</v>
      </c>
      <c r="D834" s="8" t="s">
        <v>6831</v>
      </c>
      <c r="E834" s="8"/>
      <c r="F834" s="8" t="s">
        <v>13052</v>
      </c>
      <c r="G834" s="8" t="s">
        <v>13053</v>
      </c>
      <c r="H834" s="8" t="s">
        <v>13054</v>
      </c>
      <c r="I834" s="8" t="s">
        <v>21</v>
      </c>
      <c r="J834" s="8" t="str">
        <f>IF('NB files'!L834&gt;0, "Y", "N")</f>
        <v>Y</v>
      </c>
      <c r="K834" s="8"/>
      <c r="L834" s="8"/>
      <c r="M834" s="8" t="s">
        <v>23187</v>
      </c>
      <c r="N834" s="624" t="s">
        <v>468</v>
      </c>
      <c r="O834" s="8" t="s">
        <v>468</v>
      </c>
      <c r="P834" s="8" t="s">
        <v>454</v>
      </c>
      <c r="Q834" s="353" t="s">
        <v>22842</v>
      </c>
      <c r="R834" s="83"/>
      <c r="S834" s="8" t="s">
        <v>20</v>
      </c>
      <c r="T834" s="8" t="s">
        <v>274</v>
      </c>
      <c r="U834" s="5"/>
      <c r="W834" s="56"/>
    </row>
    <row r="835" spans="1:23" ht="16" customHeight="1">
      <c r="A835" s="8">
        <v>832</v>
      </c>
      <c r="B835" s="8" t="s">
        <v>18360</v>
      </c>
      <c r="C835" s="8" t="s">
        <v>13055</v>
      </c>
      <c r="D835" s="8" t="s">
        <v>6831</v>
      </c>
      <c r="E835" s="8"/>
      <c r="F835" s="8" t="s">
        <v>13056</v>
      </c>
      <c r="G835" s="8" t="s">
        <v>13057</v>
      </c>
      <c r="H835" s="8" t="s">
        <v>13058</v>
      </c>
      <c r="I835" s="8" t="s">
        <v>21</v>
      </c>
      <c r="J835" s="8" t="str">
        <f>IF('NB files'!L835&gt;0, "Y", "N")</f>
        <v>Y</v>
      </c>
      <c r="K835" s="8"/>
      <c r="L835" s="8"/>
      <c r="M835" s="8" t="s">
        <v>23184</v>
      </c>
      <c r="N835" s="624" t="s">
        <v>9981</v>
      </c>
      <c r="O835" s="8" t="s">
        <v>9981</v>
      </c>
      <c r="P835" s="8" t="s">
        <v>463</v>
      </c>
      <c r="Q835" s="353" t="s">
        <v>21948</v>
      </c>
      <c r="R835" s="83"/>
      <c r="S835" s="8" t="s">
        <v>20</v>
      </c>
      <c r="T835" s="8" t="s">
        <v>995</v>
      </c>
      <c r="U835" s="5"/>
      <c r="W835" s="56"/>
    </row>
    <row r="836" spans="1:23" ht="16" customHeight="1">
      <c r="A836" s="8">
        <v>833</v>
      </c>
      <c r="B836" s="8" t="s">
        <v>18360</v>
      </c>
      <c r="C836" s="8" t="s">
        <v>13059</v>
      </c>
      <c r="D836" s="8" t="s">
        <v>6831</v>
      </c>
      <c r="E836" s="8"/>
      <c r="F836" s="8" t="s">
        <v>13060</v>
      </c>
      <c r="G836" s="8" t="s">
        <v>13061</v>
      </c>
      <c r="H836" s="8" t="s">
        <v>13062</v>
      </c>
      <c r="I836" s="8" t="s">
        <v>21</v>
      </c>
      <c r="J836" s="8" t="str">
        <f>IF('NB files'!L836&gt;0, "Y", "N")</f>
        <v>Y</v>
      </c>
      <c r="K836" s="8"/>
      <c r="L836" s="8"/>
      <c r="M836" s="8" t="s">
        <v>19372</v>
      </c>
      <c r="N836" s="624" t="s">
        <v>9981</v>
      </c>
      <c r="O836" s="8" t="s">
        <v>461</v>
      </c>
      <c r="P836" s="8" t="s">
        <v>454</v>
      </c>
      <c r="Q836" s="353" t="s">
        <v>22017</v>
      </c>
      <c r="R836" s="83"/>
      <c r="S836" s="8" t="s">
        <v>20</v>
      </c>
      <c r="T836" s="8" t="s">
        <v>283</v>
      </c>
      <c r="U836" s="5"/>
      <c r="W836" s="56"/>
    </row>
    <row r="837" spans="1:23" ht="16" customHeight="1">
      <c r="A837" s="8">
        <v>834</v>
      </c>
      <c r="B837" s="8" t="s">
        <v>18360</v>
      </c>
      <c r="C837" s="8" t="s">
        <v>13041</v>
      </c>
      <c r="D837" s="8" t="s">
        <v>6831</v>
      </c>
      <c r="E837" s="8"/>
      <c r="F837" s="8" t="s">
        <v>13063</v>
      </c>
      <c r="G837" s="8" t="s">
        <v>13064</v>
      </c>
      <c r="H837" s="8" t="s">
        <v>13065</v>
      </c>
      <c r="I837" s="8" t="s">
        <v>21</v>
      </c>
      <c r="J837" s="8" t="str">
        <f>IF('NB files'!L837&gt;0, "Y", "N")</f>
        <v>Y</v>
      </c>
      <c r="K837" s="8"/>
      <c r="L837" s="8"/>
      <c r="M837" s="8" t="s">
        <v>19376</v>
      </c>
      <c r="N837" s="624" t="s">
        <v>449</v>
      </c>
      <c r="O837" s="8" t="s">
        <v>449</v>
      </c>
      <c r="P837" s="8" t="s">
        <v>463</v>
      </c>
      <c r="Q837" s="353" t="s">
        <v>22018</v>
      </c>
      <c r="R837" s="83"/>
      <c r="S837" s="8" t="s">
        <v>20</v>
      </c>
      <c r="T837" s="8" t="s">
        <v>274</v>
      </c>
      <c r="U837" s="5"/>
      <c r="W837" s="56"/>
    </row>
    <row r="838" spans="1:23" ht="16" customHeight="1">
      <c r="A838" s="8">
        <v>835</v>
      </c>
      <c r="B838" s="8" t="s">
        <v>18360</v>
      </c>
      <c r="C838" s="8" t="s">
        <v>13066</v>
      </c>
      <c r="D838" s="8" t="s">
        <v>6831</v>
      </c>
      <c r="E838" s="8"/>
      <c r="F838" s="8" t="s">
        <v>13067</v>
      </c>
      <c r="G838" s="8" t="s">
        <v>13068</v>
      </c>
      <c r="H838" s="38" t="s">
        <v>13069</v>
      </c>
      <c r="I838" s="8" t="s">
        <v>21</v>
      </c>
      <c r="J838" s="8" t="str">
        <f>IF('NB files'!L838&gt;0, "Y", "N")</f>
        <v>Y</v>
      </c>
      <c r="K838" s="8"/>
      <c r="L838" s="8"/>
      <c r="M838" s="8" t="s">
        <v>487</v>
      </c>
      <c r="N838" s="624" t="s">
        <v>469</v>
      </c>
      <c r="O838" s="8" t="s">
        <v>468</v>
      </c>
      <c r="P838" s="8" t="s">
        <v>454</v>
      </c>
      <c r="Q838" s="353" t="s">
        <v>23847</v>
      </c>
      <c r="R838" s="83"/>
      <c r="S838" s="8" t="s">
        <v>20</v>
      </c>
      <c r="T838" s="8" t="s">
        <v>275</v>
      </c>
      <c r="U838" s="5"/>
      <c r="W838" s="56"/>
    </row>
    <row r="839" spans="1:23" ht="16" customHeight="1">
      <c r="A839" s="8">
        <v>836</v>
      </c>
      <c r="B839" s="8" t="s">
        <v>18360</v>
      </c>
      <c r="C839" s="8" t="s">
        <v>13070</v>
      </c>
      <c r="D839" s="8" t="s">
        <v>6831</v>
      </c>
      <c r="E839" s="8"/>
      <c r="F839" s="8" t="s">
        <v>13071</v>
      </c>
      <c r="G839" s="8" t="s">
        <v>13072</v>
      </c>
      <c r="H839" s="38" t="s">
        <v>13073</v>
      </c>
      <c r="I839" s="8" t="s">
        <v>21</v>
      </c>
      <c r="J839" s="8" t="str">
        <f>IF('NB files'!L839&gt;0, "Y", "N")</f>
        <v>Y</v>
      </c>
      <c r="K839" s="8"/>
      <c r="L839" s="8"/>
      <c r="M839" s="8" t="s">
        <v>5099</v>
      </c>
      <c r="N839" s="624" t="s">
        <v>449</v>
      </c>
      <c r="O839" s="8" t="s">
        <v>449</v>
      </c>
      <c r="P839" s="8" t="s">
        <v>463</v>
      </c>
      <c r="Q839" s="353" t="s">
        <v>22038</v>
      </c>
      <c r="R839" s="83"/>
      <c r="S839" s="8" t="s">
        <v>20</v>
      </c>
      <c r="T839" s="8" t="s">
        <v>562</v>
      </c>
      <c r="U839" s="5"/>
      <c r="W839" s="56"/>
    </row>
    <row r="840" spans="1:23" ht="16" customHeight="1">
      <c r="A840" s="8">
        <v>837</v>
      </c>
      <c r="B840" s="8" t="s">
        <v>18360</v>
      </c>
      <c r="C840" s="8" t="s">
        <v>13070</v>
      </c>
      <c r="D840" s="8" t="s">
        <v>6831</v>
      </c>
      <c r="E840" s="8"/>
      <c r="F840" s="8" t="s">
        <v>13074</v>
      </c>
      <c r="G840" s="8" t="s">
        <v>13075</v>
      </c>
      <c r="H840" s="38" t="s">
        <v>13076</v>
      </c>
      <c r="I840" s="8" t="s">
        <v>21</v>
      </c>
      <c r="J840" s="8" t="str">
        <f>IF('NB files'!L840&gt;0, "Y", "N")</f>
        <v>Y</v>
      </c>
      <c r="K840" s="8"/>
      <c r="L840" s="8"/>
      <c r="M840" s="8" t="s">
        <v>5099</v>
      </c>
      <c r="N840" s="624" t="s">
        <v>449</v>
      </c>
      <c r="O840" s="8" t="s">
        <v>458</v>
      </c>
      <c r="P840" s="8" t="s">
        <v>463</v>
      </c>
      <c r="Q840" s="353" t="s">
        <v>23848</v>
      </c>
      <c r="R840" s="83"/>
      <c r="S840" s="8" t="s">
        <v>20</v>
      </c>
      <c r="T840" s="8" t="s">
        <v>270</v>
      </c>
      <c r="U840" s="5"/>
      <c r="W840" s="56"/>
    </row>
    <row r="841" spans="1:23" ht="16" customHeight="1">
      <c r="A841" s="8">
        <v>838</v>
      </c>
      <c r="B841" s="8" t="s">
        <v>18360</v>
      </c>
      <c r="C841" s="8" t="s">
        <v>13077</v>
      </c>
      <c r="D841" s="8" t="s">
        <v>6831</v>
      </c>
      <c r="E841" s="8"/>
      <c r="F841" s="8" t="s">
        <v>13079</v>
      </c>
      <c r="G841" s="8" t="s">
        <v>13080</v>
      </c>
      <c r="H841" s="38" t="s">
        <v>13081</v>
      </c>
      <c r="I841" s="8" t="s">
        <v>21</v>
      </c>
      <c r="J841" s="8" t="str">
        <f>IF('NB files'!L841&gt;0, "Y", "N")</f>
        <v>Y</v>
      </c>
      <c r="K841" s="8"/>
      <c r="L841" s="8"/>
      <c r="M841" s="8" t="s">
        <v>21966</v>
      </c>
      <c r="N841" s="625" t="s">
        <v>458</v>
      </c>
      <c r="O841" s="8" t="s">
        <v>460</v>
      </c>
      <c r="P841" s="8" t="s">
        <v>454</v>
      </c>
      <c r="Q841" s="353" t="s">
        <v>21936</v>
      </c>
      <c r="R841" s="83"/>
      <c r="S841" s="8" t="s">
        <v>20</v>
      </c>
      <c r="T841" s="8" t="s">
        <v>13078</v>
      </c>
      <c r="U841" s="5"/>
      <c r="W841" s="56"/>
    </row>
    <row r="842" spans="1:23" ht="16" customHeight="1">
      <c r="A842" s="8">
        <v>839</v>
      </c>
      <c r="B842" s="8" t="s">
        <v>18360</v>
      </c>
      <c r="C842" s="8" t="s">
        <v>13082</v>
      </c>
      <c r="D842" s="8" t="s">
        <v>6831</v>
      </c>
      <c r="E842" s="8"/>
      <c r="F842" s="8" t="s">
        <v>13083</v>
      </c>
      <c r="G842" s="8" t="s">
        <v>13084</v>
      </c>
      <c r="H842" s="38" t="s">
        <v>13085</v>
      </c>
      <c r="I842" s="8" t="s">
        <v>21</v>
      </c>
      <c r="J842" s="8" t="str">
        <f>IF('NB files'!L842&gt;0, "Y", "N")</f>
        <v>Y</v>
      </c>
      <c r="K842" s="8"/>
      <c r="L842" s="8"/>
      <c r="M842" s="8" t="s">
        <v>456</v>
      </c>
      <c r="N842" s="624" t="s">
        <v>458</v>
      </c>
      <c r="O842" s="8" t="s">
        <v>458</v>
      </c>
      <c r="P842" s="8" t="s">
        <v>454</v>
      </c>
      <c r="Q842" s="353" t="s">
        <v>21935</v>
      </c>
      <c r="R842" s="83"/>
      <c r="S842" s="8" t="s">
        <v>20</v>
      </c>
      <c r="T842" s="8" t="s">
        <v>275</v>
      </c>
      <c r="U842" s="5"/>
      <c r="W842" s="56"/>
    </row>
    <row r="843" spans="1:23" ht="16" customHeight="1">
      <c r="A843" s="8">
        <v>840</v>
      </c>
      <c r="B843" s="8" t="s">
        <v>18360</v>
      </c>
      <c r="C843" s="8" t="s">
        <v>13086</v>
      </c>
      <c r="D843" s="8" t="s">
        <v>6831</v>
      </c>
      <c r="E843" s="8"/>
      <c r="F843" s="8" t="s">
        <v>13087</v>
      </c>
      <c r="G843" s="8" t="s">
        <v>13088</v>
      </c>
      <c r="H843" s="38" t="s">
        <v>13089</v>
      </c>
      <c r="I843" s="8" t="s">
        <v>21</v>
      </c>
      <c r="J843" s="8" t="str">
        <f>IF('NB files'!L843&gt;0, "Y", "N")</f>
        <v>Y</v>
      </c>
      <c r="K843" s="8"/>
      <c r="L843" s="8"/>
      <c r="M843" s="8" t="s">
        <v>23188</v>
      </c>
      <c r="N843" s="624" t="s">
        <v>458</v>
      </c>
      <c r="O843" s="8" t="s">
        <v>458</v>
      </c>
      <c r="P843" s="8" t="s">
        <v>454</v>
      </c>
      <c r="Q843" s="353" t="s">
        <v>21937</v>
      </c>
      <c r="R843" s="83"/>
      <c r="S843" s="8" t="s">
        <v>20</v>
      </c>
      <c r="T843" s="8" t="s">
        <v>4983</v>
      </c>
      <c r="U843" s="5"/>
      <c r="W843" s="56"/>
    </row>
    <row r="844" spans="1:23" ht="16" customHeight="1">
      <c r="A844" s="8">
        <v>841</v>
      </c>
      <c r="B844" s="8" t="s">
        <v>18360</v>
      </c>
      <c r="C844" s="8" t="s">
        <v>13090</v>
      </c>
      <c r="D844" s="8" t="s">
        <v>6831</v>
      </c>
      <c r="E844" s="8"/>
      <c r="F844" s="8" t="s">
        <v>13091</v>
      </c>
      <c r="G844" s="8" t="s">
        <v>13092</v>
      </c>
      <c r="H844" s="8" t="s">
        <v>13093</v>
      </c>
      <c r="I844" s="8" t="s">
        <v>21</v>
      </c>
      <c r="J844" s="8" t="str">
        <f>IF('NB files'!L844&gt;0, "Y", "N")</f>
        <v>Y</v>
      </c>
      <c r="K844" s="8"/>
      <c r="L844" s="8"/>
      <c r="M844" s="8" t="s">
        <v>5099</v>
      </c>
      <c r="N844" s="624" t="s">
        <v>9994</v>
      </c>
      <c r="O844" s="8" t="s">
        <v>9994</v>
      </c>
      <c r="P844" s="8" t="s">
        <v>454</v>
      </c>
      <c r="Q844" s="353" t="s">
        <v>23849</v>
      </c>
      <c r="R844" s="83"/>
      <c r="S844" s="8" t="s">
        <v>20</v>
      </c>
      <c r="T844" s="8" t="s">
        <v>271</v>
      </c>
      <c r="U844" s="5"/>
      <c r="W844" s="56"/>
    </row>
    <row r="845" spans="1:23" ht="16" customHeight="1">
      <c r="A845" s="8">
        <v>842</v>
      </c>
      <c r="B845" s="8" t="s">
        <v>18360</v>
      </c>
      <c r="C845" s="8" t="s">
        <v>13094</v>
      </c>
      <c r="D845" s="8" t="s">
        <v>6831</v>
      </c>
      <c r="E845" s="8"/>
      <c r="F845" s="8" t="s">
        <v>13095</v>
      </c>
      <c r="G845" s="8" t="s">
        <v>13096</v>
      </c>
      <c r="H845" s="38" t="s">
        <v>13097</v>
      </c>
      <c r="I845" s="8" t="s">
        <v>21</v>
      </c>
      <c r="J845" s="8" t="str">
        <f>IF('NB files'!L845&gt;0, "Y", "N")</f>
        <v>Y</v>
      </c>
      <c r="K845" s="8"/>
      <c r="L845" s="8"/>
      <c r="M845" s="8" t="s">
        <v>456</v>
      </c>
      <c r="N845" s="624" t="s">
        <v>458</v>
      </c>
      <c r="O845" s="8" t="s">
        <v>458</v>
      </c>
      <c r="P845" s="8" t="s">
        <v>454</v>
      </c>
      <c r="Q845" s="353" t="s">
        <v>22019</v>
      </c>
      <c r="R845" s="83"/>
      <c r="S845" s="8" t="s">
        <v>20</v>
      </c>
      <c r="T845" s="8" t="s">
        <v>283</v>
      </c>
      <c r="U845" s="5"/>
      <c r="W845" s="56"/>
    </row>
    <row r="846" spans="1:23" ht="16" customHeight="1">
      <c r="A846" s="8">
        <v>843</v>
      </c>
      <c r="B846" s="8" t="s">
        <v>18360</v>
      </c>
      <c r="C846" s="8" t="s">
        <v>13094</v>
      </c>
      <c r="D846" s="8" t="s">
        <v>6831</v>
      </c>
      <c r="E846" s="8"/>
      <c r="F846" s="8" t="s">
        <v>13098</v>
      </c>
      <c r="G846" s="8" t="s">
        <v>13099</v>
      </c>
      <c r="H846" s="38" t="s">
        <v>13100</v>
      </c>
      <c r="I846" s="8" t="s">
        <v>21</v>
      </c>
      <c r="J846" s="8" t="str">
        <f>IF('NB files'!L846&gt;0, "Y", "N")</f>
        <v>Y</v>
      </c>
      <c r="K846" s="8"/>
      <c r="L846" s="8"/>
      <c r="M846" s="8" t="s">
        <v>456</v>
      </c>
      <c r="N846" s="624" t="s">
        <v>458</v>
      </c>
      <c r="O846" s="8" t="s">
        <v>458</v>
      </c>
      <c r="P846" s="8" t="s">
        <v>454</v>
      </c>
      <c r="Q846" s="353" t="s">
        <v>22019</v>
      </c>
      <c r="R846" s="83"/>
      <c r="S846" s="8" t="s">
        <v>20</v>
      </c>
      <c r="T846" s="8" t="s">
        <v>268</v>
      </c>
      <c r="U846" s="5"/>
      <c r="W846" s="56"/>
    </row>
    <row r="847" spans="1:23" ht="16" customHeight="1">
      <c r="A847" s="8">
        <v>844</v>
      </c>
      <c r="B847" s="8" t="s">
        <v>18360</v>
      </c>
      <c r="C847" s="8" t="s">
        <v>13101</v>
      </c>
      <c r="D847" s="8" t="s">
        <v>6831</v>
      </c>
      <c r="E847" s="8"/>
      <c r="F847" s="8" t="s">
        <v>13102</v>
      </c>
      <c r="G847" s="8" t="s">
        <v>13103</v>
      </c>
      <c r="H847" s="38" t="s">
        <v>13104</v>
      </c>
      <c r="I847" s="8" t="s">
        <v>21</v>
      </c>
      <c r="J847" s="8" t="str">
        <f>IF('NB files'!L847&gt;0, "Y", "N")</f>
        <v>Y</v>
      </c>
      <c r="K847" s="8"/>
      <c r="L847" s="8"/>
      <c r="M847" s="8" t="s">
        <v>23189</v>
      </c>
      <c r="N847" s="624" t="s">
        <v>449</v>
      </c>
      <c r="O847" s="8" t="s">
        <v>449</v>
      </c>
      <c r="P847" s="8" t="s">
        <v>454</v>
      </c>
      <c r="Q847" s="353" t="s">
        <v>23850</v>
      </c>
      <c r="R847" s="83"/>
      <c r="S847" s="8" t="s">
        <v>20</v>
      </c>
      <c r="T847" s="8" t="s">
        <v>270</v>
      </c>
      <c r="U847" s="5"/>
      <c r="W847" s="56"/>
    </row>
    <row r="848" spans="1:23" ht="16" customHeight="1">
      <c r="A848" s="8">
        <v>845</v>
      </c>
      <c r="B848" s="8" t="s">
        <v>18360</v>
      </c>
      <c r="C848" s="8" t="s">
        <v>13105</v>
      </c>
      <c r="D848" s="8" t="s">
        <v>6831</v>
      </c>
      <c r="E848" s="8"/>
      <c r="F848" s="8" t="s">
        <v>13106</v>
      </c>
      <c r="G848" s="8" t="s">
        <v>13107</v>
      </c>
      <c r="H848" s="38" t="s">
        <v>13108</v>
      </c>
      <c r="I848" s="8" t="s">
        <v>21</v>
      </c>
      <c r="J848" s="8" t="str">
        <f>IF('NB files'!L848&gt;0, "Y", "N")</f>
        <v>Y</v>
      </c>
      <c r="K848" s="8"/>
      <c r="L848" s="8"/>
      <c r="M848" s="8" t="s">
        <v>456</v>
      </c>
      <c r="N848" s="624"/>
      <c r="O848" s="8" t="s">
        <v>479</v>
      </c>
      <c r="P848" s="8" t="s">
        <v>454</v>
      </c>
      <c r="Q848" s="353" t="s">
        <v>23851</v>
      </c>
      <c r="R848" s="83"/>
      <c r="S848" s="8" t="s">
        <v>20</v>
      </c>
      <c r="T848" s="8" t="s">
        <v>271</v>
      </c>
      <c r="U848" s="5"/>
      <c r="W848" s="56"/>
    </row>
    <row r="849" spans="1:23" ht="16" customHeight="1">
      <c r="A849" s="8">
        <v>846</v>
      </c>
      <c r="B849" s="8" t="s">
        <v>18360</v>
      </c>
      <c r="C849" s="8" t="s">
        <v>13109</v>
      </c>
      <c r="D849" s="8" t="s">
        <v>6831</v>
      </c>
      <c r="E849" s="8"/>
      <c r="F849" s="8" t="s">
        <v>13110</v>
      </c>
      <c r="G849" s="8" t="s">
        <v>13111</v>
      </c>
      <c r="H849" s="38" t="s">
        <v>13112</v>
      </c>
      <c r="I849" s="8" t="s">
        <v>21</v>
      </c>
      <c r="J849" s="8" t="str">
        <f>IF('NB files'!L849&gt;0, "Y", "N")</f>
        <v>Y</v>
      </c>
      <c r="K849" s="8"/>
      <c r="L849" s="8"/>
      <c r="M849" s="8" t="s">
        <v>5099</v>
      </c>
      <c r="N849" s="624" t="s">
        <v>9981</v>
      </c>
      <c r="O849" s="8" t="s">
        <v>461</v>
      </c>
      <c r="P849" s="8" t="s">
        <v>463</v>
      </c>
      <c r="Q849" s="353" t="s">
        <v>22020</v>
      </c>
      <c r="R849" s="83"/>
      <c r="S849" s="8" t="s">
        <v>20</v>
      </c>
      <c r="T849" s="8" t="s">
        <v>9782</v>
      </c>
      <c r="U849" s="5"/>
      <c r="W849" s="56"/>
    </row>
    <row r="850" spans="1:23" ht="16" customHeight="1">
      <c r="A850" s="8">
        <v>847</v>
      </c>
      <c r="B850" s="8" t="s">
        <v>18360</v>
      </c>
      <c r="C850" s="8" t="s">
        <v>13113</v>
      </c>
      <c r="D850" s="8" t="s">
        <v>6831</v>
      </c>
      <c r="E850" s="8"/>
      <c r="F850" s="8" t="s">
        <v>13114</v>
      </c>
      <c r="G850" s="8" t="s">
        <v>13115</v>
      </c>
      <c r="H850" s="8" t="s">
        <v>13116</v>
      </c>
      <c r="I850" s="8" t="s">
        <v>21</v>
      </c>
      <c r="J850" s="8" t="str">
        <f>IF('NB files'!L850&gt;0, "Y", "N")</f>
        <v>Y</v>
      </c>
      <c r="K850" s="8"/>
      <c r="L850" s="8"/>
      <c r="M850" s="8" t="s">
        <v>5099</v>
      </c>
      <c r="N850" s="624" t="s">
        <v>461</v>
      </c>
      <c r="O850" s="8" t="s">
        <v>472</v>
      </c>
      <c r="P850" s="8" t="s">
        <v>454</v>
      </c>
      <c r="Q850" s="353" t="s">
        <v>21957</v>
      </c>
      <c r="R850" s="83"/>
      <c r="S850" s="8" t="s">
        <v>20</v>
      </c>
      <c r="T850" s="8" t="s">
        <v>621</v>
      </c>
      <c r="U850" s="5"/>
      <c r="W850" s="56"/>
    </row>
    <row r="851" spans="1:23" ht="16" customHeight="1">
      <c r="A851" s="8">
        <v>848</v>
      </c>
      <c r="B851" s="8" t="s">
        <v>18360</v>
      </c>
      <c r="C851" s="8" t="s">
        <v>13117</v>
      </c>
      <c r="D851" s="180" t="s">
        <v>4329</v>
      </c>
      <c r="E851" s="180"/>
      <c r="F851" s="8" t="s">
        <v>13118</v>
      </c>
      <c r="G851" s="8" t="s">
        <v>13119</v>
      </c>
      <c r="H851" s="38" t="s">
        <v>13120</v>
      </c>
      <c r="I851" s="8" t="s">
        <v>21</v>
      </c>
      <c r="J851" s="8" t="str">
        <f>IF('NB files'!L851&gt;0, "Y", "N")</f>
        <v>Y</v>
      </c>
      <c r="K851" s="8"/>
      <c r="L851" s="8"/>
      <c r="M851" s="8" t="s">
        <v>456</v>
      </c>
      <c r="N851" s="624" t="s">
        <v>9987</v>
      </c>
      <c r="O851" s="8" t="s">
        <v>470</v>
      </c>
      <c r="P851" s="8" t="s">
        <v>454</v>
      </c>
      <c r="Q851" s="353" t="s">
        <v>21932</v>
      </c>
      <c r="R851" s="83"/>
      <c r="S851" s="8" t="s">
        <v>20</v>
      </c>
      <c r="T851" s="8" t="s">
        <v>279</v>
      </c>
      <c r="U851" s="5"/>
      <c r="W851" s="56"/>
    </row>
    <row r="852" spans="1:23" ht="16" customHeight="1">
      <c r="A852" s="8">
        <v>849</v>
      </c>
      <c r="B852" s="8" t="s">
        <v>18360</v>
      </c>
      <c r="C852" s="8" t="s">
        <v>13121</v>
      </c>
      <c r="D852" s="180" t="s">
        <v>4329</v>
      </c>
      <c r="E852" s="180"/>
      <c r="F852" s="8" t="s">
        <v>13122</v>
      </c>
      <c r="G852" s="8" t="s">
        <v>13123</v>
      </c>
      <c r="H852" s="38" t="s">
        <v>13124</v>
      </c>
      <c r="I852" s="8" t="s">
        <v>21</v>
      </c>
      <c r="J852" s="8" t="str">
        <f>IF('NB files'!L852&gt;0, "Y", "N")</f>
        <v>Y</v>
      </c>
      <c r="K852" s="8"/>
      <c r="L852" s="8"/>
      <c r="M852" s="8" t="s">
        <v>16746</v>
      </c>
      <c r="N852" s="624" t="s">
        <v>449</v>
      </c>
      <c r="O852" s="8" t="s">
        <v>449</v>
      </c>
      <c r="P852" s="8" t="s">
        <v>454</v>
      </c>
      <c r="Q852" s="353" t="s">
        <v>23852</v>
      </c>
      <c r="R852" s="83"/>
      <c r="S852" s="8" t="s">
        <v>20</v>
      </c>
      <c r="T852" s="8" t="s">
        <v>4895</v>
      </c>
      <c r="U852" s="5"/>
      <c r="W852" s="56"/>
    </row>
    <row r="853" spans="1:23" ht="16" customHeight="1">
      <c r="A853" s="8">
        <v>850</v>
      </c>
      <c r="B853" s="8" t="s">
        <v>18360</v>
      </c>
      <c r="C853" s="8" t="s">
        <v>4374</v>
      </c>
      <c r="D853" s="180" t="s">
        <v>4329</v>
      </c>
      <c r="E853" s="180"/>
      <c r="F853" s="8" t="s">
        <v>13125</v>
      </c>
      <c r="G853" s="8" t="s">
        <v>13126</v>
      </c>
      <c r="H853" s="38" t="s">
        <v>13127</v>
      </c>
      <c r="I853" s="8" t="s">
        <v>21</v>
      </c>
      <c r="J853" s="8" t="str">
        <f>IF('NB files'!L853&gt;0, "Y", "N")</f>
        <v>Y</v>
      </c>
      <c r="K853" s="8"/>
      <c r="L853" s="8"/>
      <c r="M853" s="470" t="s">
        <v>19376</v>
      </c>
      <c r="N853" s="624" t="s">
        <v>10031</v>
      </c>
      <c r="O853" s="8" t="s">
        <v>10713</v>
      </c>
      <c r="P853" s="8" t="s">
        <v>463</v>
      </c>
      <c r="Q853" s="353" t="s">
        <v>22000</v>
      </c>
      <c r="R853" s="83"/>
      <c r="S853" s="8" t="s">
        <v>20</v>
      </c>
      <c r="T853" s="8" t="s">
        <v>271</v>
      </c>
      <c r="U853" s="5"/>
      <c r="W853" s="56"/>
    </row>
    <row r="854" spans="1:23" ht="16" customHeight="1">
      <c r="A854" s="8">
        <v>851</v>
      </c>
      <c r="B854" s="8" t="s">
        <v>18360</v>
      </c>
      <c r="C854" s="8" t="s">
        <v>7074</v>
      </c>
      <c r="D854" s="180" t="s">
        <v>4329</v>
      </c>
      <c r="E854" s="180"/>
      <c r="F854" s="8" t="s">
        <v>13128</v>
      </c>
      <c r="G854" s="8" t="s">
        <v>13129</v>
      </c>
      <c r="H854" s="38" t="s">
        <v>13130</v>
      </c>
      <c r="I854" s="8" t="s">
        <v>21</v>
      </c>
      <c r="J854" s="8" t="str">
        <f>IF('NB files'!L854&gt;0, "Y", "N")</f>
        <v>Y</v>
      </c>
      <c r="K854" s="8"/>
      <c r="L854" s="8"/>
      <c r="M854" s="470" t="s">
        <v>456</v>
      </c>
      <c r="N854" s="624" t="s">
        <v>449</v>
      </c>
      <c r="O854" s="8" t="s">
        <v>449</v>
      </c>
      <c r="P854" s="8" t="s">
        <v>463</v>
      </c>
      <c r="Q854" s="353" t="s">
        <v>23841</v>
      </c>
      <c r="R854" s="83"/>
      <c r="S854" s="8" t="s">
        <v>20</v>
      </c>
      <c r="T854" s="8" t="s">
        <v>270</v>
      </c>
      <c r="U854" s="5"/>
      <c r="W854" s="56"/>
    </row>
    <row r="855" spans="1:23" ht="16" customHeight="1">
      <c r="A855" s="8">
        <v>852</v>
      </c>
      <c r="B855" s="8" t="s">
        <v>18360</v>
      </c>
      <c r="C855" s="8" t="s">
        <v>7073</v>
      </c>
      <c r="D855" s="180" t="s">
        <v>4329</v>
      </c>
      <c r="E855" s="180"/>
      <c r="F855" s="8" t="s">
        <v>13132</v>
      </c>
      <c r="G855" s="8" t="s">
        <v>13133</v>
      </c>
      <c r="H855" s="38" t="s">
        <v>13134</v>
      </c>
      <c r="I855" s="8" t="s">
        <v>21</v>
      </c>
      <c r="J855" s="8" t="str">
        <f>IF('NB files'!L855&gt;0, "Y", "N")</f>
        <v>Y</v>
      </c>
      <c r="K855" s="8"/>
      <c r="L855" s="8"/>
      <c r="M855" s="470" t="s">
        <v>16702</v>
      </c>
      <c r="N855" s="624" t="s">
        <v>460</v>
      </c>
      <c r="O855" s="8" t="s">
        <v>460</v>
      </c>
      <c r="P855" s="8" t="s">
        <v>463</v>
      </c>
      <c r="Q855" s="353" t="s">
        <v>21999</v>
      </c>
      <c r="R855" s="83"/>
      <c r="S855" s="8" t="s">
        <v>20</v>
      </c>
      <c r="T855" s="8" t="s">
        <v>13131</v>
      </c>
      <c r="U855" s="5"/>
      <c r="W855" s="56"/>
    </row>
    <row r="856" spans="1:23" ht="16" customHeight="1">
      <c r="A856" s="8">
        <v>853</v>
      </c>
      <c r="B856" s="8" t="s">
        <v>18360</v>
      </c>
      <c r="C856" s="8" t="s">
        <v>7085</v>
      </c>
      <c r="D856" s="180" t="s">
        <v>4329</v>
      </c>
      <c r="E856" s="180"/>
      <c r="F856" s="8" t="s">
        <v>13135</v>
      </c>
      <c r="G856" s="8" t="s">
        <v>13136</v>
      </c>
      <c r="H856" s="38" t="s">
        <v>13137</v>
      </c>
      <c r="I856" s="8" t="s">
        <v>21</v>
      </c>
      <c r="J856" s="8" t="str">
        <f>IF('NB files'!L856&gt;0, "Y", "N")</f>
        <v>Y</v>
      </c>
      <c r="K856" s="8"/>
      <c r="L856" s="8"/>
      <c r="M856" s="470" t="s">
        <v>456</v>
      </c>
      <c r="N856" s="624" t="s">
        <v>10031</v>
      </c>
      <c r="O856" s="8" t="s">
        <v>9987</v>
      </c>
      <c r="P856" s="8" t="s">
        <v>463</v>
      </c>
      <c r="Q856" s="353" t="s">
        <v>22010</v>
      </c>
      <c r="R856" s="83"/>
      <c r="S856" s="8" t="s">
        <v>20</v>
      </c>
      <c r="T856" s="8" t="s">
        <v>286</v>
      </c>
      <c r="U856" s="5"/>
      <c r="W856" s="56"/>
    </row>
    <row r="857" spans="1:23" ht="16" customHeight="1">
      <c r="A857" s="8">
        <v>854</v>
      </c>
      <c r="B857" s="8" t="s">
        <v>18360</v>
      </c>
      <c r="C857" s="8" t="s">
        <v>7086</v>
      </c>
      <c r="D857" s="180" t="s">
        <v>4329</v>
      </c>
      <c r="E857" s="180"/>
      <c r="F857" s="8" t="s">
        <v>13138</v>
      </c>
      <c r="G857" s="8" t="s">
        <v>13139</v>
      </c>
      <c r="H857" s="38" t="s">
        <v>13140</v>
      </c>
      <c r="I857" s="8" t="s">
        <v>21</v>
      </c>
      <c r="J857" s="8" t="str">
        <f>IF('NB files'!L857&gt;0, "Y", "N")</f>
        <v>Y</v>
      </c>
      <c r="K857" s="8"/>
      <c r="L857" s="8"/>
      <c r="M857" s="8" t="s">
        <v>9882</v>
      </c>
      <c r="N857" s="624" t="s">
        <v>10870</v>
      </c>
      <c r="O857" s="8" t="s">
        <v>462</v>
      </c>
      <c r="P857" s="8" t="s">
        <v>454</v>
      </c>
      <c r="Q857" s="353" t="s">
        <v>23853</v>
      </c>
      <c r="R857" s="83"/>
      <c r="S857" s="8" t="s">
        <v>20</v>
      </c>
      <c r="T857" s="8" t="s">
        <v>270</v>
      </c>
      <c r="U857" s="5"/>
      <c r="W857" s="56"/>
    </row>
    <row r="858" spans="1:23" ht="16" customHeight="1">
      <c r="A858" s="8">
        <v>855</v>
      </c>
      <c r="B858" s="8" t="s">
        <v>18360</v>
      </c>
      <c r="C858" s="8" t="s">
        <v>13121</v>
      </c>
      <c r="D858" s="180" t="s">
        <v>4329</v>
      </c>
      <c r="E858" s="180"/>
      <c r="F858" s="8" t="s">
        <v>13141</v>
      </c>
      <c r="G858" s="8" t="s">
        <v>13142</v>
      </c>
      <c r="H858" s="38" t="s">
        <v>13143</v>
      </c>
      <c r="I858" s="8" t="s">
        <v>21</v>
      </c>
      <c r="J858" s="8" t="str">
        <f>IF('NB files'!L858&gt;0, "Y", "N")</f>
        <v>Y</v>
      </c>
      <c r="K858" s="8"/>
      <c r="L858" s="8"/>
      <c r="M858" s="8" t="s">
        <v>9750</v>
      </c>
      <c r="N858" s="624" t="s">
        <v>449</v>
      </c>
      <c r="O858" s="8" t="s">
        <v>468</v>
      </c>
      <c r="P858" s="8" t="s">
        <v>454</v>
      </c>
      <c r="Q858" s="353" t="s">
        <v>22021</v>
      </c>
      <c r="R858" s="83"/>
      <c r="S858" s="8" t="s">
        <v>20</v>
      </c>
      <c r="T858" s="8" t="s">
        <v>270</v>
      </c>
      <c r="U858" s="5"/>
      <c r="W858" s="56"/>
    </row>
    <row r="859" spans="1:23" ht="16" customHeight="1">
      <c r="A859" s="8">
        <v>856</v>
      </c>
      <c r="B859" s="8" t="s">
        <v>18360</v>
      </c>
      <c r="C859" s="8" t="s">
        <v>13117</v>
      </c>
      <c r="D859" s="180" t="s">
        <v>4329</v>
      </c>
      <c r="E859" s="180"/>
      <c r="F859" s="8" t="s">
        <v>13144</v>
      </c>
      <c r="G859" s="8" t="s">
        <v>13145</v>
      </c>
      <c r="H859" s="38" t="s">
        <v>13146</v>
      </c>
      <c r="I859" s="8" t="s">
        <v>21</v>
      </c>
      <c r="J859" s="8" t="str">
        <f>IF('NB files'!L859&gt;0, "Y", "N")</f>
        <v>Y</v>
      </c>
      <c r="K859" s="8"/>
      <c r="L859" s="8"/>
      <c r="M859" s="8" t="s">
        <v>9882</v>
      </c>
      <c r="N859" s="624" t="s">
        <v>22741</v>
      </c>
      <c r="O859" s="8" t="s">
        <v>9987</v>
      </c>
      <c r="P859" s="8" t="s">
        <v>454</v>
      </c>
      <c r="Q859" s="353" t="s">
        <v>23854</v>
      </c>
      <c r="R859" s="83"/>
      <c r="S859" s="8" t="s">
        <v>20</v>
      </c>
      <c r="T859" s="8" t="s">
        <v>270</v>
      </c>
      <c r="U859" s="5"/>
      <c r="W859" s="56"/>
    </row>
    <row r="860" spans="1:23" ht="16" customHeight="1">
      <c r="A860" s="8">
        <v>857</v>
      </c>
      <c r="B860" s="8" t="s">
        <v>18360</v>
      </c>
      <c r="C860" s="8" t="s">
        <v>13147</v>
      </c>
      <c r="D860" s="180" t="s">
        <v>4329</v>
      </c>
      <c r="E860" s="180"/>
      <c r="F860" s="8" t="s">
        <v>13148</v>
      </c>
      <c r="G860" s="8" t="s">
        <v>13149</v>
      </c>
      <c r="H860" s="38" t="s">
        <v>13150</v>
      </c>
      <c r="I860" s="8" t="s">
        <v>21</v>
      </c>
      <c r="J860" s="8" t="str">
        <f>IF('NB files'!L860&gt;0, "Y", "N")</f>
        <v>Y</v>
      </c>
      <c r="K860" s="8"/>
      <c r="L860" s="8"/>
      <c r="M860" s="8" t="s">
        <v>487</v>
      </c>
      <c r="N860" s="624" t="s">
        <v>9981</v>
      </c>
      <c r="O860" s="8" t="s">
        <v>472</v>
      </c>
      <c r="P860" s="8" t="s">
        <v>463</v>
      </c>
      <c r="Q860" s="353" t="s">
        <v>22037</v>
      </c>
      <c r="R860" s="83"/>
      <c r="S860" s="8" t="s">
        <v>20</v>
      </c>
      <c r="T860" s="8" t="s">
        <v>274</v>
      </c>
      <c r="U860" s="5"/>
      <c r="W860" s="56"/>
    </row>
    <row r="861" spans="1:23" ht="16" customHeight="1">
      <c r="A861" s="8">
        <v>858</v>
      </c>
      <c r="B861" s="8" t="s">
        <v>18360</v>
      </c>
      <c r="C861" s="8" t="s">
        <v>7041</v>
      </c>
      <c r="D861" s="8" t="s">
        <v>4329</v>
      </c>
      <c r="E861" s="8"/>
      <c r="F861" s="8" t="s">
        <v>13151</v>
      </c>
      <c r="G861" s="8" t="s">
        <v>13152</v>
      </c>
      <c r="H861" s="8" t="s">
        <v>13153</v>
      </c>
      <c r="I861" s="8" t="s">
        <v>21</v>
      </c>
      <c r="J861" s="8" t="str">
        <f>IF('NB files'!L861&gt;0, "Y", "N")</f>
        <v>Y</v>
      </c>
      <c r="K861" s="8"/>
      <c r="L861" s="8"/>
      <c r="M861" s="8" t="s">
        <v>456</v>
      </c>
      <c r="N861" s="624" t="s">
        <v>460</v>
      </c>
      <c r="O861" s="8" t="s">
        <v>460</v>
      </c>
      <c r="P861" s="8" t="s">
        <v>463</v>
      </c>
      <c r="Q861" s="524" t="s">
        <v>19363</v>
      </c>
      <c r="R861" s="83"/>
      <c r="S861" s="8" t="s">
        <v>20</v>
      </c>
      <c r="T861" s="8" t="s">
        <v>919</v>
      </c>
      <c r="U861" s="5"/>
      <c r="W861" s="56"/>
    </row>
    <row r="862" spans="1:23" ht="16" customHeight="1">
      <c r="A862" s="8">
        <v>859</v>
      </c>
      <c r="B862" s="8" t="s">
        <v>18360</v>
      </c>
      <c r="C862" s="8" t="s">
        <v>855</v>
      </c>
      <c r="D862" s="8" t="s">
        <v>4329</v>
      </c>
      <c r="E862" s="8"/>
      <c r="F862" s="8" t="s">
        <v>13154</v>
      </c>
      <c r="G862" s="8" t="s">
        <v>13155</v>
      </c>
      <c r="H862" s="8" t="s">
        <v>13156</v>
      </c>
      <c r="I862" s="8" t="s">
        <v>21</v>
      </c>
      <c r="J862" s="8" t="str">
        <f>IF('NB files'!L862&gt;0, "Y", "N")</f>
        <v>Y</v>
      </c>
      <c r="K862" s="470"/>
      <c r="L862" s="470"/>
      <c r="M862" s="470" t="s">
        <v>456</v>
      </c>
      <c r="N862" s="624" t="s">
        <v>10000</v>
      </c>
      <c r="O862" s="470" t="s">
        <v>10000</v>
      </c>
      <c r="P862" s="470" t="s">
        <v>454</v>
      </c>
      <c r="Q862" s="524" t="s">
        <v>22830</v>
      </c>
      <c r="R862" s="83"/>
      <c r="S862" s="8" t="s">
        <v>20</v>
      </c>
      <c r="T862" s="8" t="s">
        <v>272</v>
      </c>
      <c r="U862" s="5"/>
      <c r="W862" s="56"/>
    </row>
    <row r="863" spans="1:23" ht="16" customHeight="1">
      <c r="A863" s="8">
        <v>860</v>
      </c>
      <c r="B863" s="8" t="s">
        <v>18360</v>
      </c>
      <c r="C863" s="8" t="s">
        <v>13157</v>
      </c>
      <c r="D863" s="8" t="s">
        <v>4329</v>
      </c>
      <c r="E863" s="8"/>
      <c r="F863" s="8" t="s">
        <v>13158</v>
      </c>
      <c r="G863" s="8" t="s">
        <v>13159</v>
      </c>
      <c r="H863" s="8" t="s">
        <v>13160</v>
      </c>
      <c r="I863" s="8" t="s">
        <v>21</v>
      </c>
      <c r="J863" s="8" t="str">
        <f>IF('NB files'!L863&gt;0, "Y", "N")</f>
        <v>Y</v>
      </c>
      <c r="K863" s="8"/>
      <c r="L863" s="8"/>
      <c r="M863" s="8" t="s">
        <v>456</v>
      </c>
      <c r="N863" s="624" t="s">
        <v>9994</v>
      </c>
      <c r="O863" s="8" t="s">
        <v>448</v>
      </c>
      <c r="P863" s="8" t="s">
        <v>463</v>
      </c>
      <c r="Q863" s="353" t="s">
        <v>22022</v>
      </c>
      <c r="R863" s="83" t="s">
        <v>17648</v>
      </c>
      <c r="S863" s="8" t="s">
        <v>20</v>
      </c>
      <c r="T863" s="8" t="s">
        <v>276</v>
      </c>
      <c r="U863" s="5"/>
      <c r="W863" s="56"/>
    </row>
    <row r="864" spans="1:23" ht="16" customHeight="1">
      <c r="A864" s="8">
        <v>861</v>
      </c>
      <c r="B864" s="8" t="s">
        <v>18360</v>
      </c>
      <c r="C864" s="8" t="s">
        <v>4901</v>
      </c>
      <c r="D864" s="8" t="s">
        <v>4329</v>
      </c>
      <c r="E864" s="8"/>
      <c r="F864" s="8" t="s">
        <v>13161</v>
      </c>
      <c r="G864" s="8" t="s">
        <v>13162</v>
      </c>
      <c r="H864" s="8" t="s">
        <v>13163</v>
      </c>
      <c r="I864" s="8" t="s">
        <v>21</v>
      </c>
      <c r="J864" s="8" t="str">
        <f>IF('NB files'!L864&gt;0, "Y", "N")</f>
        <v>Y</v>
      </c>
      <c r="K864" s="8"/>
      <c r="L864" s="8"/>
      <c r="M864" s="8" t="s">
        <v>9882</v>
      </c>
      <c r="N864" s="624" t="s">
        <v>476</v>
      </c>
      <c r="O864" s="8" t="s">
        <v>465</v>
      </c>
      <c r="P864" s="8" t="s">
        <v>463</v>
      </c>
      <c r="Q864" s="353" t="s">
        <v>22023</v>
      </c>
      <c r="R864" s="83"/>
      <c r="S864" s="8" t="s">
        <v>20</v>
      </c>
      <c r="T864" s="8" t="s">
        <v>270</v>
      </c>
      <c r="U864" s="5"/>
      <c r="W864" s="56"/>
    </row>
    <row r="865" spans="1:23" ht="16" customHeight="1">
      <c r="A865" s="8">
        <v>862</v>
      </c>
      <c r="B865" s="8" t="s">
        <v>18360</v>
      </c>
      <c r="C865" s="8" t="s">
        <v>7047</v>
      </c>
      <c r="D865" s="8" t="s">
        <v>4329</v>
      </c>
      <c r="E865" s="8"/>
      <c r="F865" s="8" t="s">
        <v>13164</v>
      </c>
      <c r="G865" s="8" t="s">
        <v>13165</v>
      </c>
      <c r="H865" s="8" t="s">
        <v>13166</v>
      </c>
      <c r="I865" s="8" t="s">
        <v>21</v>
      </c>
      <c r="J865" s="8" t="str">
        <f>IF('NB files'!L865&gt;0, "Y", "N")</f>
        <v>Y</v>
      </c>
      <c r="K865" s="8"/>
      <c r="L865" s="8"/>
      <c r="M865" s="470" t="s">
        <v>456</v>
      </c>
      <c r="N865" s="624" t="s">
        <v>477</v>
      </c>
      <c r="O865" s="470" t="s">
        <v>13200</v>
      </c>
      <c r="P865" s="470" t="s">
        <v>454</v>
      </c>
      <c r="Q865" s="353" t="s">
        <v>21922</v>
      </c>
      <c r="R865" s="83"/>
      <c r="S865" s="8" t="s">
        <v>20</v>
      </c>
      <c r="T865" s="8" t="s">
        <v>932</v>
      </c>
      <c r="U865" s="5"/>
      <c r="W865" s="56"/>
    </row>
    <row r="866" spans="1:23" ht="16" customHeight="1">
      <c r="A866" s="8">
        <v>863</v>
      </c>
      <c r="B866" s="8" t="s">
        <v>18360</v>
      </c>
      <c r="C866" s="8" t="s">
        <v>868</v>
      </c>
      <c r="D866" s="8" t="s">
        <v>4329</v>
      </c>
      <c r="E866" s="8"/>
      <c r="F866" s="8" t="s">
        <v>13167</v>
      </c>
      <c r="G866" s="8" t="s">
        <v>13168</v>
      </c>
      <c r="H866" s="8" t="s">
        <v>13169</v>
      </c>
      <c r="I866" s="8" t="s">
        <v>21</v>
      </c>
      <c r="J866" s="8" t="str">
        <f>IF('NB files'!L866&gt;0, "Y", "N")</f>
        <v>Y</v>
      </c>
      <c r="K866" s="8"/>
      <c r="L866" s="8"/>
      <c r="M866" s="8" t="s">
        <v>23190</v>
      </c>
      <c r="N866" s="624" t="s">
        <v>449</v>
      </c>
      <c r="O866" s="8" t="s">
        <v>10712</v>
      </c>
      <c r="P866" s="8" t="s">
        <v>463</v>
      </c>
      <c r="Q866" s="353" t="s">
        <v>21943</v>
      </c>
      <c r="R866" s="83"/>
      <c r="S866" s="8" t="s">
        <v>20</v>
      </c>
      <c r="T866" s="8" t="s">
        <v>11787</v>
      </c>
      <c r="U866" s="5"/>
      <c r="W866" s="56"/>
    </row>
    <row r="867" spans="1:23" ht="16" customHeight="1">
      <c r="A867" s="8">
        <v>864</v>
      </c>
      <c r="B867" s="8" t="s">
        <v>18360</v>
      </c>
      <c r="C867" s="8" t="s">
        <v>4392</v>
      </c>
      <c r="D867" s="8" t="s">
        <v>4329</v>
      </c>
      <c r="E867" s="8"/>
      <c r="F867" s="8" t="s">
        <v>13170</v>
      </c>
      <c r="G867" s="8" t="s">
        <v>13171</v>
      </c>
      <c r="H867" s="8" t="s">
        <v>13172</v>
      </c>
      <c r="I867" s="8" t="s">
        <v>21</v>
      </c>
      <c r="J867" s="8" t="str">
        <f>IF('NB files'!L867&gt;0, "Y", "N")</f>
        <v>Y</v>
      </c>
      <c r="K867" s="8"/>
      <c r="L867" s="37"/>
      <c r="M867" s="470" t="s">
        <v>5093</v>
      </c>
      <c r="N867" s="624" t="s">
        <v>9987</v>
      </c>
      <c r="O867" s="470" t="s">
        <v>9987</v>
      </c>
      <c r="P867" s="470" t="s">
        <v>454</v>
      </c>
      <c r="Q867" s="524" t="s">
        <v>19294</v>
      </c>
      <c r="R867" s="83"/>
      <c r="S867" s="8" t="s">
        <v>20</v>
      </c>
      <c r="T867" s="8" t="s">
        <v>277</v>
      </c>
      <c r="U867" s="5"/>
      <c r="W867" s="56"/>
    </row>
    <row r="868" spans="1:23" ht="16" customHeight="1">
      <c r="A868" s="8">
        <v>865</v>
      </c>
      <c r="B868" s="8" t="s">
        <v>18360</v>
      </c>
      <c r="C868" s="8" t="s">
        <v>875</v>
      </c>
      <c r="D868" s="8" t="s">
        <v>4329</v>
      </c>
      <c r="E868" s="8"/>
      <c r="F868" s="8" t="s">
        <v>13173</v>
      </c>
      <c r="G868" s="8" t="s">
        <v>13174</v>
      </c>
      <c r="H868" s="8" t="s">
        <v>13175</v>
      </c>
      <c r="I868" s="8" t="s">
        <v>21</v>
      </c>
      <c r="J868" s="8" t="str">
        <f>IF('NB files'!L868&gt;0, "Y", "N")</f>
        <v>Y</v>
      </c>
      <c r="K868" s="8"/>
      <c r="L868" s="470"/>
      <c r="M868" s="470" t="s">
        <v>456</v>
      </c>
      <c r="N868" s="624" t="s">
        <v>449</v>
      </c>
      <c r="O868" s="470" t="s">
        <v>449</v>
      </c>
      <c r="P868" s="470" t="s">
        <v>463</v>
      </c>
      <c r="Q868" s="524" t="s">
        <v>19282</v>
      </c>
      <c r="R868" s="83"/>
      <c r="S868" s="8" t="s">
        <v>20</v>
      </c>
      <c r="T868" s="8" t="s">
        <v>286</v>
      </c>
      <c r="U868" s="5"/>
      <c r="W868" s="56"/>
    </row>
    <row r="869" spans="1:23" ht="16" customHeight="1">
      <c r="A869" s="8">
        <v>866</v>
      </c>
      <c r="B869" s="8" t="s">
        <v>18360</v>
      </c>
      <c r="C869" s="8" t="s">
        <v>1512</v>
      </c>
      <c r="D869" s="8" t="s">
        <v>4329</v>
      </c>
      <c r="E869" s="8"/>
      <c r="F869" s="8" t="s">
        <v>13176</v>
      </c>
      <c r="G869" s="8" t="s">
        <v>13177</v>
      </c>
      <c r="H869" s="8" t="s">
        <v>13178</v>
      </c>
      <c r="I869" s="8" t="s">
        <v>21</v>
      </c>
      <c r="J869" s="8" t="str">
        <f>IF('NB files'!L869&gt;0, "Y", "N")</f>
        <v>Y</v>
      </c>
      <c r="K869" s="8"/>
      <c r="L869" s="8"/>
      <c r="M869" s="8" t="s">
        <v>456</v>
      </c>
      <c r="N869" s="624" t="s">
        <v>472</v>
      </c>
      <c r="O869" s="8" t="s">
        <v>459</v>
      </c>
      <c r="P869" s="8" t="s">
        <v>463</v>
      </c>
      <c r="Q869" s="353" t="s">
        <v>21949</v>
      </c>
      <c r="R869" s="83"/>
      <c r="S869" s="8" t="s">
        <v>20</v>
      </c>
      <c r="T869" s="8" t="s">
        <v>268</v>
      </c>
      <c r="U869" s="5"/>
      <c r="W869" s="56"/>
    </row>
    <row r="870" spans="1:23" ht="16" customHeight="1">
      <c r="A870" s="8">
        <v>867</v>
      </c>
      <c r="B870" s="8" t="s">
        <v>18360</v>
      </c>
      <c r="C870" s="8" t="s">
        <v>13179</v>
      </c>
      <c r="D870" s="8" t="s">
        <v>4329</v>
      </c>
      <c r="E870" s="8"/>
      <c r="F870" s="8" t="s">
        <v>13180</v>
      </c>
      <c r="G870" s="8" t="s">
        <v>13181</v>
      </c>
      <c r="H870" s="8" t="s">
        <v>13182</v>
      </c>
      <c r="I870" s="8" t="s">
        <v>21</v>
      </c>
      <c r="J870" s="8" t="str">
        <f>IF('NB files'!L870&gt;0, "Y", "N")</f>
        <v>Y</v>
      </c>
      <c r="K870" s="8"/>
      <c r="L870" s="8"/>
      <c r="M870" s="8" t="s">
        <v>487</v>
      </c>
      <c r="N870" s="624" t="s">
        <v>9978</v>
      </c>
      <c r="O870" s="8" t="s">
        <v>9990</v>
      </c>
      <c r="P870" s="8" t="s">
        <v>463</v>
      </c>
      <c r="Q870" s="353" t="s">
        <v>22024</v>
      </c>
      <c r="R870" s="83"/>
      <c r="S870" s="8" t="s">
        <v>20</v>
      </c>
      <c r="T870" s="8" t="s">
        <v>621</v>
      </c>
      <c r="U870" s="5"/>
      <c r="W870" s="56"/>
    </row>
    <row r="871" spans="1:23" ht="16" customHeight="1">
      <c r="A871" s="8">
        <v>868</v>
      </c>
      <c r="B871" s="8" t="s">
        <v>18360</v>
      </c>
      <c r="C871" s="8" t="s">
        <v>1507</v>
      </c>
      <c r="D871" s="8" t="s">
        <v>4329</v>
      </c>
      <c r="E871" s="8"/>
      <c r="F871" s="8" t="s">
        <v>13183</v>
      </c>
      <c r="G871" s="8" t="s">
        <v>13184</v>
      </c>
      <c r="H871" s="8" t="s">
        <v>13185</v>
      </c>
      <c r="I871" s="8" t="s">
        <v>21</v>
      </c>
      <c r="J871" s="8" t="str">
        <f>IF('NB files'!L871&gt;0, "Y", "N")</f>
        <v>Y</v>
      </c>
      <c r="K871" s="470"/>
      <c r="L871" s="470"/>
      <c r="M871" s="470" t="s">
        <v>5093</v>
      </c>
      <c r="N871" s="624" t="s">
        <v>479</v>
      </c>
      <c r="O871" s="470" t="s">
        <v>453</v>
      </c>
      <c r="P871" s="470" t="s">
        <v>463</v>
      </c>
      <c r="Q871" s="353" t="s">
        <v>21942</v>
      </c>
      <c r="R871" s="83"/>
      <c r="S871" s="8" t="s">
        <v>20</v>
      </c>
      <c r="T871" s="8" t="s">
        <v>781</v>
      </c>
      <c r="U871" s="5"/>
      <c r="W871" s="56"/>
    </row>
    <row r="872" spans="1:23" ht="16" customHeight="1">
      <c r="A872" s="8">
        <v>869</v>
      </c>
      <c r="B872" s="8" t="s">
        <v>18360</v>
      </c>
      <c r="C872" s="8" t="s">
        <v>13186</v>
      </c>
      <c r="D872" s="8" t="s">
        <v>4329</v>
      </c>
      <c r="E872" s="8"/>
      <c r="F872" s="8" t="s">
        <v>13187</v>
      </c>
      <c r="G872" s="8" t="s">
        <v>13188</v>
      </c>
      <c r="H872" s="8" t="s">
        <v>13189</v>
      </c>
      <c r="I872" s="8" t="s">
        <v>21</v>
      </c>
      <c r="J872" s="8" t="str">
        <f>IF('NB files'!L872&gt;0, "Y", "N")</f>
        <v>Y</v>
      </c>
      <c r="K872" s="8"/>
      <c r="L872" s="8"/>
      <c r="M872" s="8" t="s">
        <v>5093</v>
      </c>
      <c r="N872" s="624" t="s">
        <v>10001</v>
      </c>
      <c r="O872" s="8" t="s">
        <v>467</v>
      </c>
      <c r="P872" s="8" t="s">
        <v>454</v>
      </c>
      <c r="Q872" s="353" t="s">
        <v>22025</v>
      </c>
      <c r="R872" s="83"/>
      <c r="S872" s="8" t="s">
        <v>20</v>
      </c>
      <c r="T872" s="8" t="s">
        <v>274</v>
      </c>
      <c r="U872" s="5"/>
      <c r="W872" s="56"/>
    </row>
    <row r="873" spans="1:23" ht="16" customHeight="1">
      <c r="A873" s="8">
        <v>870</v>
      </c>
      <c r="B873" s="8" t="s">
        <v>18360</v>
      </c>
      <c r="C873" s="8" t="s">
        <v>1508</v>
      </c>
      <c r="D873" s="8" t="s">
        <v>4329</v>
      </c>
      <c r="E873" s="8"/>
      <c r="F873" s="8" t="s">
        <v>13190</v>
      </c>
      <c r="G873" s="8" t="s">
        <v>13191</v>
      </c>
      <c r="H873" s="8" t="s">
        <v>13192</v>
      </c>
      <c r="I873" s="8" t="s">
        <v>21</v>
      </c>
      <c r="J873" s="8" t="str">
        <f>IF('NB files'!L873&gt;0, "Y", "N")</f>
        <v>Y</v>
      </c>
      <c r="K873" s="8"/>
      <c r="L873" s="470"/>
      <c r="M873" s="470" t="s">
        <v>489</v>
      </c>
      <c r="N873" s="624" t="s">
        <v>9990</v>
      </c>
      <c r="O873" s="470" t="s">
        <v>9978</v>
      </c>
      <c r="P873" s="470" t="s">
        <v>454</v>
      </c>
      <c r="Q873" s="524" t="s">
        <v>19279</v>
      </c>
      <c r="R873" s="83"/>
      <c r="S873" s="8" t="s">
        <v>20</v>
      </c>
      <c r="T873" s="8" t="s">
        <v>283</v>
      </c>
      <c r="U873" s="5"/>
      <c r="W873" s="56"/>
    </row>
    <row r="874" spans="1:23" ht="16" customHeight="1">
      <c r="A874" s="8">
        <v>871</v>
      </c>
      <c r="B874" s="8" t="s">
        <v>18360</v>
      </c>
      <c r="C874" s="8" t="s">
        <v>13193</v>
      </c>
      <c r="D874" s="8" t="s">
        <v>4329</v>
      </c>
      <c r="E874" s="8"/>
      <c r="F874" s="8" t="s">
        <v>13194</v>
      </c>
      <c r="G874" s="8" t="s">
        <v>13195</v>
      </c>
      <c r="H874" s="8" t="s">
        <v>13196</v>
      </c>
      <c r="I874" s="8" t="s">
        <v>21</v>
      </c>
      <c r="J874" s="8" t="str">
        <f>IF('NB files'!L874&gt;0, "Y", "N")</f>
        <v>Y</v>
      </c>
      <c r="K874" s="8"/>
      <c r="L874" s="8"/>
      <c r="M874" s="8" t="s">
        <v>9882</v>
      </c>
      <c r="N874" s="624" t="s">
        <v>477</v>
      </c>
      <c r="O874" s="8" t="s">
        <v>474</v>
      </c>
      <c r="P874" s="8" t="s">
        <v>463</v>
      </c>
      <c r="Q874" s="353" t="s">
        <v>22843</v>
      </c>
      <c r="R874" s="83"/>
      <c r="S874" s="8" t="s">
        <v>20</v>
      </c>
      <c r="T874" s="8" t="s">
        <v>270</v>
      </c>
      <c r="U874" s="5"/>
      <c r="W874" s="56"/>
    </row>
    <row r="875" spans="1:23" ht="16" customHeight="1">
      <c r="A875" s="8">
        <v>872</v>
      </c>
      <c r="B875" s="8" t="s">
        <v>18360</v>
      </c>
      <c r="C875" s="8" t="s">
        <v>1506</v>
      </c>
      <c r="D875" s="8" t="s">
        <v>4329</v>
      </c>
      <c r="E875" s="8"/>
      <c r="F875" s="8" t="s">
        <v>13197</v>
      </c>
      <c r="G875" s="8" t="s">
        <v>13198</v>
      </c>
      <c r="H875" s="8" t="s">
        <v>13199</v>
      </c>
      <c r="I875" s="8" t="s">
        <v>21</v>
      </c>
      <c r="J875" s="8" t="str">
        <f>IF('NB files'!L875&gt;0, "Y", "N")</f>
        <v>Y</v>
      </c>
      <c r="K875" s="8"/>
      <c r="L875" s="470"/>
      <c r="M875" s="470" t="s">
        <v>9881</v>
      </c>
      <c r="N875" s="624" t="s">
        <v>468</v>
      </c>
      <c r="O875" s="470" t="s">
        <v>458</v>
      </c>
      <c r="P875" s="470" t="s">
        <v>454</v>
      </c>
      <c r="Q875" s="524" t="s">
        <v>19283</v>
      </c>
      <c r="R875" s="83"/>
      <c r="S875" s="8" t="s">
        <v>20</v>
      </c>
      <c r="T875" s="8" t="s">
        <v>284</v>
      </c>
      <c r="U875" s="5"/>
      <c r="W875" s="56"/>
    </row>
    <row r="876" spans="1:23" ht="16" customHeight="1">
      <c r="A876" s="8">
        <v>873</v>
      </c>
      <c r="B876" s="8" t="s">
        <v>18360</v>
      </c>
      <c r="C876" s="8" t="s">
        <v>1513</v>
      </c>
      <c r="D876" s="8" t="s">
        <v>4329</v>
      </c>
      <c r="E876" s="8"/>
      <c r="F876" s="8" t="s">
        <v>13201</v>
      </c>
      <c r="G876" s="8" t="s">
        <v>13202</v>
      </c>
      <c r="H876" s="8" t="s">
        <v>13203</v>
      </c>
      <c r="I876" s="8" t="s">
        <v>21</v>
      </c>
      <c r="J876" s="8" t="str">
        <f>IF('NB files'!L876&gt;0, "Y", "N")</f>
        <v>Y</v>
      </c>
      <c r="K876" s="470"/>
      <c r="L876" s="470"/>
      <c r="M876" s="470" t="s">
        <v>456</v>
      </c>
      <c r="N876" s="624" t="s">
        <v>22740</v>
      </c>
      <c r="O876" s="470" t="s">
        <v>449</v>
      </c>
      <c r="P876" s="470" t="s">
        <v>454</v>
      </c>
      <c r="Q876" s="524" t="s">
        <v>19280</v>
      </c>
      <c r="R876" s="83"/>
      <c r="S876" s="8" t="s">
        <v>20</v>
      </c>
      <c r="T876" s="8" t="s">
        <v>277</v>
      </c>
      <c r="U876" s="5"/>
      <c r="W876" s="56"/>
    </row>
    <row r="877" spans="1:23" ht="16" customHeight="1">
      <c r="A877" s="8">
        <v>874</v>
      </c>
      <c r="B877" s="8" t="s">
        <v>18360</v>
      </c>
      <c r="C877" s="8" t="s">
        <v>861</v>
      </c>
      <c r="D877" s="8" t="s">
        <v>4329</v>
      </c>
      <c r="E877" s="8"/>
      <c r="F877" s="8" t="s">
        <v>13204</v>
      </c>
      <c r="G877" s="8" t="s">
        <v>13205</v>
      </c>
      <c r="H877" s="8" t="s">
        <v>13206</v>
      </c>
      <c r="I877" s="8" t="s">
        <v>21</v>
      </c>
      <c r="J877" s="8" t="str">
        <f>IF('NB files'!L877&gt;0, "Y", "N")</f>
        <v>Y</v>
      </c>
      <c r="K877" s="8"/>
      <c r="L877" s="8"/>
      <c r="M877" s="8" t="s">
        <v>16089</v>
      </c>
      <c r="N877" s="624" t="s">
        <v>449</v>
      </c>
      <c r="O877" s="8" t="s">
        <v>10712</v>
      </c>
      <c r="P877" s="8" t="s">
        <v>454</v>
      </c>
      <c r="Q877" s="524" t="s">
        <v>19281</v>
      </c>
      <c r="R877" s="83"/>
      <c r="S877" s="8" t="s">
        <v>20</v>
      </c>
      <c r="T877" s="8" t="s">
        <v>1321</v>
      </c>
      <c r="U877" s="5"/>
      <c r="W877" s="56"/>
    </row>
    <row r="878" spans="1:23" ht="16" customHeight="1">
      <c r="A878" s="8">
        <v>875</v>
      </c>
      <c r="B878" s="8" t="s">
        <v>18360</v>
      </c>
      <c r="C878" s="8" t="s">
        <v>13207</v>
      </c>
      <c r="D878" s="180" t="s">
        <v>4329</v>
      </c>
      <c r="E878" s="180"/>
      <c r="F878" s="8" t="s">
        <v>13208</v>
      </c>
      <c r="G878" s="8" t="s">
        <v>13209</v>
      </c>
      <c r="H878" s="38" t="s">
        <v>13210</v>
      </c>
      <c r="I878" s="8" t="s">
        <v>21</v>
      </c>
      <c r="J878" s="8" t="str">
        <f>IF('NB files'!L878&gt;0, "Y", "N")</f>
        <v>Y</v>
      </c>
      <c r="K878" s="8"/>
      <c r="L878" s="8"/>
      <c r="M878" s="8" t="s">
        <v>487</v>
      </c>
      <c r="N878" s="624" t="s">
        <v>9996</v>
      </c>
      <c r="O878" s="8" t="s">
        <v>9994</v>
      </c>
      <c r="P878" s="8" t="s">
        <v>454</v>
      </c>
      <c r="Q878" s="353" t="s">
        <v>23855</v>
      </c>
      <c r="R878" s="83"/>
      <c r="S878" s="8" t="s">
        <v>20</v>
      </c>
      <c r="T878" s="8" t="s">
        <v>986</v>
      </c>
      <c r="U878" s="5"/>
      <c r="W878" s="56"/>
    </row>
    <row r="879" spans="1:23" ht="16" customHeight="1">
      <c r="A879" s="8">
        <v>876</v>
      </c>
      <c r="B879" s="8" t="s">
        <v>18360</v>
      </c>
      <c r="C879" s="8" t="s">
        <v>13211</v>
      </c>
      <c r="D879" s="180" t="s">
        <v>4329</v>
      </c>
      <c r="E879" s="180"/>
      <c r="F879" s="8" t="s">
        <v>13212</v>
      </c>
      <c r="G879" s="8" t="s">
        <v>13213</v>
      </c>
      <c r="H879" s="38" t="s">
        <v>13214</v>
      </c>
      <c r="I879" s="8" t="s">
        <v>21</v>
      </c>
      <c r="J879" s="8" t="str">
        <f>IF('NB files'!L879&gt;0, "Y", "N")</f>
        <v>Y</v>
      </c>
      <c r="K879" s="8"/>
      <c r="L879" s="8"/>
      <c r="M879" s="8" t="s">
        <v>489</v>
      </c>
      <c r="N879" s="624" t="s">
        <v>10001</v>
      </c>
      <c r="O879" s="8" t="s">
        <v>467</v>
      </c>
      <c r="P879" s="8" t="s">
        <v>463</v>
      </c>
      <c r="Q879" s="353" t="s">
        <v>23856</v>
      </c>
      <c r="R879" s="83"/>
      <c r="S879" s="8" t="s">
        <v>20</v>
      </c>
      <c r="T879" s="8" t="s">
        <v>277</v>
      </c>
      <c r="U879" s="5"/>
      <c r="W879" s="56"/>
    </row>
    <row r="880" spans="1:23" ht="16" customHeight="1">
      <c r="A880" s="8">
        <v>877</v>
      </c>
      <c r="B880" s="8" t="s">
        <v>18360</v>
      </c>
      <c r="C880" s="8" t="s">
        <v>13215</v>
      </c>
      <c r="D880" s="180" t="s">
        <v>4329</v>
      </c>
      <c r="E880" s="180"/>
      <c r="F880" s="8" t="s">
        <v>13217</v>
      </c>
      <c r="G880" s="8" t="s">
        <v>13218</v>
      </c>
      <c r="H880" s="38" t="s">
        <v>13219</v>
      </c>
      <c r="I880" s="8" t="s">
        <v>21</v>
      </c>
      <c r="J880" s="8" t="str">
        <f>IF('NB files'!L880&gt;0, "Y", "N")</f>
        <v>Y</v>
      </c>
      <c r="K880" s="8"/>
      <c r="L880" s="8"/>
      <c r="M880" s="8" t="s">
        <v>23190</v>
      </c>
      <c r="N880" s="624" t="s">
        <v>9995</v>
      </c>
      <c r="O880" s="8" t="s">
        <v>9995</v>
      </c>
      <c r="P880" s="8" t="s">
        <v>454</v>
      </c>
      <c r="Q880" s="353" t="s">
        <v>21934</v>
      </c>
      <c r="R880" s="83"/>
      <c r="S880" s="8" t="s">
        <v>20</v>
      </c>
      <c r="T880" s="8" t="s">
        <v>13216</v>
      </c>
      <c r="U880" s="5"/>
      <c r="W880" s="56"/>
    </row>
    <row r="881" spans="1:23" ht="16" customHeight="1">
      <c r="A881" s="8">
        <v>878</v>
      </c>
      <c r="B881" s="8" t="s">
        <v>18360</v>
      </c>
      <c r="C881" s="8" t="s">
        <v>13220</v>
      </c>
      <c r="D881" s="180" t="s">
        <v>4329</v>
      </c>
      <c r="E881" s="180"/>
      <c r="F881" s="8" t="s">
        <v>13221</v>
      </c>
      <c r="G881" s="8" t="s">
        <v>13222</v>
      </c>
      <c r="H881" s="38" t="s">
        <v>13223</v>
      </c>
      <c r="I881" s="8" t="s">
        <v>21</v>
      </c>
      <c r="J881" s="8" t="str">
        <f>IF('NB files'!L881&gt;0, "Y", "N")</f>
        <v>Y</v>
      </c>
      <c r="K881" s="8"/>
      <c r="L881" s="8"/>
      <c r="M881" s="8" t="s">
        <v>5093</v>
      </c>
      <c r="N881" s="624"/>
      <c r="O881" s="8" t="s">
        <v>9987</v>
      </c>
      <c r="P881" s="8" t="s">
        <v>463</v>
      </c>
      <c r="Q881" s="353" t="s">
        <v>21933</v>
      </c>
      <c r="R881" s="83"/>
      <c r="S881" s="8" t="s">
        <v>20</v>
      </c>
      <c r="T881" s="8" t="s">
        <v>270</v>
      </c>
      <c r="U881" s="5"/>
      <c r="W881" s="56"/>
    </row>
    <row r="882" spans="1:23" ht="16" customHeight="1">
      <c r="A882" s="8">
        <v>879</v>
      </c>
      <c r="B882" s="8" t="s">
        <v>18360</v>
      </c>
      <c r="C882" s="8" t="s">
        <v>13224</v>
      </c>
      <c r="D882" s="180" t="s">
        <v>4329</v>
      </c>
      <c r="E882" s="180"/>
      <c r="F882" s="8" t="s">
        <v>13225</v>
      </c>
      <c r="G882" s="8" t="s">
        <v>13226</v>
      </c>
      <c r="H882" s="38" t="s">
        <v>13227</v>
      </c>
      <c r="I882" s="8" t="s">
        <v>21</v>
      </c>
      <c r="J882" s="8" t="str">
        <f>IF('NB files'!L882&gt;0, "Y", "N")</f>
        <v>Y</v>
      </c>
      <c r="K882" s="8"/>
      <c r="L882" s="8"/>
      <c r="M882" s="8" t="s">
        <v>23190</v>
      </c>
      <c r="N882" s="624"/>
      <c r="O882" s="8" t="s">
        <v>460</v>
      </c>
      <c r="P882" s="8" t="s">
        <v>463</v>
      </c>
      <c r="Q882" s="353" t="s">
        <v>22026</v>
      </c>
      <c r="R882" s="83"/>
      <c r="S882" s="8" t="s">
        <v>20</v>
      </c>
      <c r="T882" s="8" t="s">
        <v>621</v>
      </c>
      <c r="U882" s="5"/>
      <c r="W882" s="56"/>
    </row>
    <row r="883" spans="1:23" ht="16" customHeight="1">
      <c r="A883" s="8">
        <v>880</v>
      </c>
      <c r="B883" s="8" t="s">
        <v>18360</v>
      </c>
      <c r="C883" s="8" t="s">
        <v>13228</v>
      </c>
      <c r="D883" s="180" t="s">
        <v>4329</v>
      </c>
      <c r="E883" s="180"/>
      <c r="F883" s="8" t="s">
        <v>13229</v>
      </c>
      <c r="G883" s="8" t="s">
        <v>13230</v>
      </c>
      <c r="H883" s="38" t="s">
        <v>13231</v>
      </c>
      <c r="I883" s="8" t="s">
        <v>21</v>
      </c>
      <c r="J883" s="8" t="str">
        <f>IF('NB files'!L883&gt;0, "Y", "N")</f>
        <v>Y</v>
      </c>
      <c r="K883" s="8"/>
      <c r="L883" s="8"/>
      <c r="M883" s="8" t="s">
        <v>9882</v>
      </c>
      <c r="N883" s="624" t="s">
        <v>9987</v>
      </c>
      <c r="O883" s="8" t="s">
        <v>9987</v>
      </c>
      <c r="P883" s="8" t="s">
        <v>463</v>
      </c>
      <c r="Q883" s="353" t="s">
        <v>22027</v>
      </c>
      <c r="R883" s="83"/>
      <c r="S883" s="8" t="s">
        <v>20</v>
      </c>
      <c r="T883" s="8" t="s">
        <v>275</v>
      </c>
      <c r="U883" s="5"/>
      <c r="W883" s="56"/>
    </row>
    <row r="884" spans="1:23" ht="16" customHeight="1">
      <c r="A884" s="8">
        <v>881</v>
      </c>
      <c r="B884" s="8" t="s">
        <v>18360</v>
      </c>
      <c r="C884" s="8" t="s">
        <v>13232</v>
      </c>
      <c r="D884" s="180" t="s">
        <v>4329</v>
      </c>
      <c r="E884" s="180"/>
      <c r="F884" s="8" t="s">
        <v>13233</v>
      </c>
      <c r="G884" s="8" t="s">
        <v>13234</v>
      </c>
      <c r="H884" s="38" t="s">
        <v>13235</v>
      </c>
      <c r="I884" s="8" t="s">
        <v>21</v>
      </c>
      <c r="J884" s="8" t="str">
        <f>IF('NB files'!L884&gt;0, "Y", "N")</f>
        <v>Y</v>
      </c>
      <c r="K884" s="8"/>
      <c r="L884" s="8"/>
      <c r="M884" s="8" t="s">
        <v>487</v>
      </c>
      <c r="N884" s="624" t="s">
        <v>449</v>
      </c>
      <c r="O884" s="8" t="s">
        <v>458</v>
      </c>
      <c r="P884" s="8" t="s">
        <v>454</v>
      </c>
      <c r="Q884" s="353" t="s">
        <v>23857</v>
      </c>
      <c r="R884" s="83"/>
      <c r="S884" s="8" t="s">
        <v>20</v>
      </c>
      <c r="T884" s="8" t="s">
        <v>274</v>
      </c>
      <c r="U884" s="5"/>
      <c r="W884" s="56"/>
    </row>
    <row r="885" spans="1:23" ht="16" customHeight="1">
      <c r="A885" s="8">
        <v>882</v>
      </c>
      <c r="B885" s="8" t="s">
        <v>18360</v>
      </c>
      <c r="C885" s="8" t="s">
        <v>13236</v>
      </c>
      <c r="D885" s="180" t="s">
        <v>4329</v>
      </c>
      <c r="E885" s="180"/>
      <c r="F885" s="8" t="s">
        <v>13237</v>
      </c>
      <c r="G885" s="8" t="s">
        <v>13238</v>
      </c>
      <c r="H885" s="38" t="s">
        <v>13239</v>
      </c>
      <c r="I885" s="8" t="s">
        <v>21</v>
      </c>
      <c r="J885" s="8" t="str">
        <f>IF('NB files'!L885&gt;0, "Y", "N")</f>
        <v>Y</v>
      </c>
      <c r="K885" s="8"/>
      <c r="L885" s="8"/>
      <c r="M885" s="8" t="s">
        <v>456</v>
      </c>
      <c r="N885" s="624" t="s">
        <v>476</v>
      </c>
      <c r="O885" s="8" t="s">
        <v>476</v>
      </c>
      <c r="P885" s="8" t="s">
        <v>463</v>
      </c>
      <c r="Q885" s="353" t="s">
        <v>22028</v>
      </c>
      <c r="R885" s="83"/>
      <c r="S885" s="8" t="s">
        <v>20</v>
      </c>
      <c r="T885" s="8" t="s">
        <v>286</v>
      </c>
      <c r="U885" s="5"/>
      <c r="W885" s="56"/>
    </row>
    <row r="886" spans="1:23" ht="16" customHeight="1">
      <c r="A886" s="8">
        <v>883</v>
      </c>
      <c r="B886" s="8" t="s">
        <v>18360</v>
      </c>
      <c r="C886" s="8" t="s">
        <v>854</v>
      </c>
      <c r="D886" s="180" t="s">
        <v>4329</v>
      </c>
      <c r="E886" s="180"/>
      <c r="F886" s="8" t="s">
        <v>13240</v>
      </c>
      <c r="G886" s="8" t="s">
        <v>13241</v>
      </c>
      <c r="H886" s="38" t="s">
        <v>13242</v>
      </c>
      <c r="I886" s="8" t="s">
        <v>21</v>
      </c>
      <c r="J886" s="8" t="str">
        <f>IF('NB files'!L886&gt;0, "Y", "N")</f>
        <v>Y</v>
      </c>
      <c r="K886" s="8"/>
      <c r="L886" s="8"/>
      <c r="M886" s="8" t="s">
        <v>487</v>
      </c>
      <c r="N886" s="624" t="s">
        <v>461</v>
      </c>
      <c r="O886" s="8" t="s">
        <v>461</v>
      </c>
      <c r="P886" s="8" t="s">
        <v>463</v>
      </c>
      <c r="Q886" s="353" t="s">
        <v>23858</v>
      </c>
      <c r="R886" s="83"/>
      <c r="S886" s="8" t="s">
        <v>20</v>
      </c>
      <c r="T886" s="8" t="s">
        <v>287</v>
      </c>
      <c r="U886" s="5"/>
      <c r="W886" s="56"/>
    </row>
    <row r="887" spans="1:23" ht="16" customHeight="1">
      <c r="A887" s="8">
        <v>884</v>
      </c>
      <c r="B887" s="8" t="s">
        <v>18360</v>
      </c>
      <c r="C887" s="8" t="s">
        <v>865</v>
      </c>
      <c r="D887" s="8" t="s">
        <v>4329</v>
      </c>
      <c r="E887" s="8"/>
      <c r="F887" s="8" t="s">
        <v>13243</v>
      </c>
      <c r="G887" s="8" t="s">
        <v>13244</v>
      </c>
      <c r="H887" s="8" t="s">
        <v>13245</v>
      </c>
      <c r="I887" s="8" t="s">
        <v>21</v>
      </c>
      <c r="J887" s="8" t="str">
        <f>IF('NB files'!L887&gt;0, "Y", "N")</f>
        <v>Y</v>
      </c>
      <c r="K887" s="8"/>
      <c r="L887" s="8"/>
      <c r="M887" s="8" t="s">
        <v>487</v>
      </c>
      <c r="N887" s="627" t="s">
        <v>460</v>
      </c>
      <c r="O887" s="8" t="s">
        <v>10804</v>
      </c>
      <c r="P887" s="8" t="s">
        <v>463</v>
      </c>
      <c r="Q887" s="353" t="s">
        <v>22029</v>
      </c>
      <c r="R887" s="83"/>
      <c r="S887" s="8" t="s">
        <v>20</v>
      </c>
      <c r="T887" s="8" t="s">
        <v>270</v>
      </c>
      <c r="U887" s="5"/>
      <c r="W887" s="56"/>
    </row>
    <row r="888" spans="1:23" ht="16" customHeight="1">
      <c r="A888" s="8">
        <v>885</v>
      </c>
      <c r="B888" s="8" t="s">
        <v>18360</v>
      </c>
      <c r="C888" s="8" t="s">
        <v>13246</v>
      </c>
      <c r="D888" s="8" t="s">
        <v>4329</v>
      </c>
      <c r="E888" s="8"/>
      <c r="F888" s="8" t="s">
        <v>13247</v>
      </c>
      <c r="G888" s="8" t="s">
        <v>13248</v>
      </c>
      <c r="H888" s="8" t="s">
        <v>13249</v>
      </c>
      <c r="I888" s="8" t="s">
        <v>21</v>
      </c>
      <c r="J888" s="8" t="str">
        <f>IF('NB files'!L888&gt;0, "Y", "N")</f>
        <v>Y</v>
      </c>
      <c r="K888" s="8"/>
      <c r="L888" s="8"/>
      <c r="M888" s="8" t="s">
        <v>21966</v>
      </c>
      <c r="N888" s="624" t="s">
        <v>449</v>
      </c>
      <c r="O888" s="8" t="s">
        <v>480</v>
      </c>
      <c r="P888" s="8" t="s">
        <v>454</v>
      </c>
      <c r="Q888" s="353" t="s">
        <v>22844</v>
      </c>
      <c r="R888" s="83"/>
      <c r="S888" s="8" t="s">
        <v>20</v>
      </c>
      <c r="T888" s="8" t="s">
        <v>272</v>
      </c>
      <c r="U888" s="5"/>
      <c r="W888" s="56"/>
    </row>
    <row r="889" spans="1:23" ht="16" customHeight="1">
      <c r="A889" s="8">
        <v>886</v>
      </c>
      <c r="B889" s="8" t="s">
        <v>18360</v>
      </c>
      <c r="C889" s="8" t="s">
        <v>13250</v>
      </c>
      <c r="D889" s="8" t="s">
        <v>4329</v>
      </c>
      <c r="E889" s="8"/>
      <c r="F889" s="8" t="s">
        <v>13251</v>
      </c>
      <c r="G889" s="8" t="s">
        <v>13252</v>
      </c>
      <c r="H889" s="8" t="s">
        <v>13253</v>
      </c>
      <c r="I889" s="8" t="s">
        <v>21</v>
      </c>
      <c r="J889" s="8" t="str">
        <f>IF('NB files'!L889&gt;0, "Y", "N")</f>
        <v>Y</v>
      </c>
      <c r="K889" s="8"/>
      <c r="L889" s="8"/>
      <c r="M889" s="8" t="s">
        <v>487</v>
      </c>
      <c r="N889" s="624" t="s">
        <v>458</v>
      </c>
      <c r="O889" s="8" t="s">
        <v>458</v>
      </c>
      <c r="P889" s="8" t="s">
        <v>454</v>
      </c>
      <c r="Q889" s="353" t="s">
        <v>22845</v>
      </c>
      <c r="R889" s="83"/>
      <c r="S889" s="8" t="s">
        <v>20</v>
      </c>
      <c r="T889" s="8" t="s">
        <v>287</v>
      </c>
      <c r="U889" s="5"/>
      <c r="W889" s="56"/>
    </row>
    <row r="890" spans="1:23" ht="16" customHeight="1">
      <c r="A890" s="8">
        <v>887</v>
      </c>
      <c r="B890" s="8" t="s">
        <v>18360</v>
      </c>
      <c r="C890" s="8" t="s">
        <v>900</v>
      </c>
      <c r="D890" s="8" t="s">
        <v>4329</v>
      </c>
      <c r="E890" s="8"/>
      <c r="F890" s="8" t="s">
        <v>13254</v>
      </c>
      <c r="G890" s="8" t="s">
        <v>13255</v>
      </c>
      <c r="H890" s="8" t="s">
        <v>13256</v>
      </c>
      <c r="I890" s="8" t="s">
        <v>21</v>
      </c>
      <c r="J890" s="8" t="str">
        <f>IF('NB files'!L890&gt;0, "Y", "N")</f>
        <v>Y</v>
      </c>
      <c r="K890" s="8"/>
      <c r="L890" s="8"/>
      <c r="M890" s="8" t="s">
        <v>5099</v>
      </c>
      <c r="N890" s="624" t="s">
        <v>458</v>
      </c>
      <c r="O890" s="8" t="s">
        <v>458</v>
      </c>
      <c r="P890" s="8" t="s">
        <v>454</v>
      </c>
      <c r="Q890" s="353" t="s">
        <v>22846</v>
      </c>
      <c r="R890" s="83"/>
      <c r="S890" s="8" t="s">
        <v>20</v>
      </c>
      <c r="T890" s="8" t="s">
        <v>277</v>
      </c>
      <c r="U890" s="5"/>
      <c r="W890" s="56"/>
    </row>
    <row r="891" spans="1:23" ht="16" customHeight="1">
      <c r="A891" s="8">
        <v>888</v>
      </c>
      <c r="B891" s="8" t="s">
        <v>18360</v>
      </c>
      <c r="C891" s="8" t="s">
        <v>13257</v>
      </c>
      <c r="D891" s="8" t="s">
        <v>4329</v>
      </c>
      <c r="E891" s="8"/>
      <c r="F891" s="8" t="s">
        <v>13258</v>
      </c>
      <c r="G891" s="8" t="s">
        <v>13259</v>
      </c>
      <c r="H891" s="8" t="s">
        <v>13260</v>
      </c>
      <c r="I891" s="8" t="s">
        <v>21</v>
      </c>
      <c r="J891" s="8" t="str">
        <f>IF('NB files'!L891&gt;0, "Y", "N")</f>
        <v>Y</v>
      </c>
      <c r="K891" s="8"/>
      <c r="L891" s="8"/>
      <c r="M891" s="8" t="s">
        <v>456</v>
      </c>
      <c r="N891" s="624" t="s">
        <v>460</v>
      </c>
      <c r="O891" s="8" t="s">
        <v>460</v>
      </c>
      <c r="P891" s="8" t="s">
        <v>463</v>
      </c>
      <c r="Q891" s="353" t="s">
        <v>22030</v>
      </c>
      <c r="R891" s="83"/>
      <c r="S891" s="8" t="s">
        <v>20</v>
      </c>
      <c r="T891" s="8" t="s">
        <v>286</v>
      </c>
      <c r="U891" s="5"/>
      <c r="W891" s="56"/>
    </row>
    <row r="892" spans="1:23" ht="16" customHeight="1">
      <c r="A892" s="8">
        <v>889</v>
      </c>
      <c r="B892" s="8" t="s">
        <v>18360</v>
      </c>
      <c r="C892" s="8" t="s">
        <v>899</v>
      </c>
      <c r="D892" s="8" t="s">
        <v>4329</v>
      </c>
      <c r="E892" s="8"/>
      <c r="F892" s="8" t="s">
        <v>13261</v>
      </c>
      <c r="G892" s="8" t="s">
        <v>13262</v>
      </c>
      <c r="H892" s="8" t="s">
        <v>13263</v>
      </c>
      <c r="I892" s="8" t="s">
        <v>21</v>
      </c>
      <c r="J892" s="8" t="str">
        <f>IF('NB files'!L892&gt;0, "Y", "N")</f>
        <v>Y</v>
      </c>
      <c r="K892" s="8"/>
      <c r="L892" s="8"/>
      <c r="M892" s="8" t="s">
        <v>456</v>
      </c>
      <c r="N892" s="624" t="s">
        <v>479</v>
      </c>
      <c r="O892" s="8" t="s">
        <v>479</v>
      </c>
      <c r="P892" s="8" t="s">
        <v>463</v>
      </c>
      <c r="Q892" s="353" t="s">
        <v>21965</v>
      </c>
      <c r="R892" s="83"/>
      <c r="S892" s="8" t="s">
        <v>20</v>
      </c>
      <c r="T892" s="8" t="s">
        <v>564</v>
      </c>
      <c r="U892" s="5"/>
      <c r="W892" s="56"/>
    </row>
    <row r="893" spans="1:23" ht="16" customHeight="1">
      <c r="A893" s="8">
        <v>890</v>
      </c>
      <c r="B893" s="8" t="s">
        <v>18360</v>
      </c>
      <c r="C893" s="8" t="s">
        <v>1511</v>
      </c>
      <c r="D893" s="8" t="s">
        <v>4329</v>
      </c>
      <c r="E893" s="8"/>
      <c r="F893" s="8" t="s">
        <v>13264</v>
      </c>
      <c r="G893" s="8" t="s">
        <v>13265</v>
      </c>
      <c r="H893" s="8" t="s">
        <v>13266</v>
      </c>
      <c r="I893" s="8" t="s">
        <v>21</v>
      </c>
      <c r="J893" s="8" t="str">
        <f>IF('NB files'!L893&gt;0, "Y", "N")</f>
        <v>Y</v>
      </c>
      <c r="K893" s="8"/>
      <c r="L893" s="470"/>
      <c r="M893" s="470" t="s">
        <v>5093</v>
      </c>
      <c r="N893" s="624" t="s">
        <v>460</v>
      </c>
      <c r="O893" s="470" t="s">
        <v>460</v>
      </c>
      <c r="P893" s="470" t="s">
        <v>454</v>
      </c>
      <c r="Q893" s="524" t="s">
        <v>19287</v>
      </c>
      <c r="R893" s="83"/>
      <c r="S893" s="8" t="s">
        <v>20</v>
      </c>
      <c r="T893" s="8" t="s">
        <v>286</v>
      </c>
      <c r="U893" s="5"/>
      <c r="W893" s="56"/>
    </row>
    <row r="894" spans="1:23" ht="16" customHeight="1">
      <c r="A894" s="8">
        <v>891</v>
      </c>
      <c r="B894" s="8" t="s">
        <v>18360</v>
      </c>
      <c r="C894" s="8" t="s">
        <v>13267</v>
      </c>
      <c r="D894" s="8" t="s">
        <v>4329</v>
      </c>
      <c r="E894" s="8"/>
      <c r="F894" s="8" t="s">
        <v>13268</v>
      </c>
      <c r="G894" s="8" t="s">
        <v>13269</v>
      </c>
      <c r="H894" s="8" t="s">
        <v>13270</v>
      </c>
      <c r="I894" s="8" t="s">
        <v>21</v>
      </c>
      <c r="J894" s="8" t="str">
        <f>IF('NB files'!L894&gt;0, "Y", "N")</f>
        <v>Y</v>
      </c>
      <c r="K894" s="8"/>
      <c r="L894" s="8"/>
      <c r="M894" s="8" t="s">
        <v>5093</v>
      </c>
      <c r="N894" s="624" t="s">
        <v>473</v>
      </c>
      <c r="O894" s="8" t="s">
        <v>473</v>
      </c>
      <c r="P894" s="8" t="s">
        <v>463</v>
      </c>
      <c r="Q894" s="353" t="s">
        <v>22031</v>
      </c>
      <c r="R894" s="83"/>
      <c r="S894" s="8" t="s">
        <v>20</v>
      </c>
      <c r="T894" s="8" t="s">
        <v>621</v>
      </c>
      <c r="U894" s="5"/>
      <c r="W894" s="56"/>
    </row>
    <row r="895" spans="1:23" ht="16" customHeight="1">
      <c r="A895" s="8">
        <v>892</v>
      </c>
      <c r="B895" s="8" t="s">
        <v>18360</v>
      </c>
      <c r="C895" s="8" t="s">
        <v>13271</v>
      </c>
      <c r="D895" s="8" t="s">
        <v>4329</v>
      </c>
      <c r="E895" s="8"/>
      <c r="F895" s="8" t="s">
        <v>13273</v>
      </c>
      <c r="G895" s="8" t="s">
        <v>13274</v>
      </c>
      <c r="H895" s="8" t="s">
        <v>13275</v>
      </c>
      <c r="I895" s="8" t="s">
        <v>21</v>
      </c>
      <c r="J895" s="8" t="str">
        <f>IF('NB files'!L895&gt;0, "Y", "N")</f>
        <v>Y</v>
      </c>
      <c r="K895" s="8"/>
      <c r="L895" s="8"/>
      <c r="M895" s="8" t="s">
        <v>456</v>
      </c>
      <c r="N895" s="624" t="s">
        <v>449</v>
      </c>
      <c r="O895" s="8" t="s">
        <v>449</v>
      </c>
      <c r="P895" s="8" t="s">
        <v>454</v>
      </c>
      <c r="Q895" s="353" t="s">
        <v>21964</v>
      </c>
      <c r="R895" s="83"/>
      <c r="S895" s="8" t="s">
        <v>20</v>
      </c>
      <c r="T895" s="8" t="s">
        <v>13272</v>
      </c>
      <c r="U895" s="5"/>
      <c r="W895" s="56"/>
    </row>
    <row r="896" spans="1:23" ht="16" customHeight="1">
      <c r="A896" s="8">
        <v>893</v>
      </c>
      <c r="B896" s="8" t="s">
        <v>18360</v>
      </c>
      <c r="C896" s="8" t="s">
        <v>4374</v>
      </c>
      <c r="D896" s="180" t="s">
        <v>4329</v>
      </c>
      <c r="E896" s="180"/>
      <c r="F896" s="8" t="s">
        <v>13276</v>
      </c>
      <c r="G896" s="8" t="s">
        <v>13277</v>
      </c>
      <c r="H896" s="38" t="s">
        <v>13278</v>
      </c>
      <c r="I896" s="8" t="s">
        <v>21</v>
      </c>
      <c r="J896" s="8" t="str">
        <f>IF('NB files'!L896&gt;0, "Y", "N")</f>
        <v>Y</v>
      </c>
      <c r="K896" s="8"/>
      <c r="L896" s="8"/>
      <c r="M896" s="8" t="s">
        <v>456</v>
      </c>
      <c r="N896" s="624" t="s">
        <v>10031</v>
      </c>
      <c r="O896" s="8" t="s">
        <v>474</v>
      </c>
      <c r="P896" s="8" t="s">
        <v>463</v>
      </c>
      <c r="Q896" s="353" t="s">
        <v>22847</v>
      </c>
      <c r="R896" s="83"/>
      <c r="S896" s="8" t="s">
        <v>20</v>
      </c>
      <c r="T896" s="8" t="s">
        <v>290</v>
      </c>
      <c r="U896" s="5"/>
      <c r="W896" s="56"/>
    </row>
    <row r="897" spans="1:23" ht="16" customHeight="1">
      <c r="A897" s="8">
        <v>894</v>
      </c>
      <c r="B897" s="8" t="s">
        <v>18360</v>
      </c>
      <c r="C897" s="8" t="s">
        <v>7086</v>
      </c>
      <c r="D897" s="180" t="s">
        <v>4329</v>
      </c>
      <c r="E897" s="180"/>
      <c r="F897" s="8" t="s">
        <v>13280</v>
      </c>
      <c r="G897" s="8" t="s">
        <v>13281</v>
      </c>
      <c r="H897" s="38" t="s">
        <v>13282</v>
      </c>
      <c r="I897" s="8" t="s">
        <v>21</v>
      </c>
      <c r="J897" s="8" t="str">
        <f>IF('NB files'!L897&gt;0, "Y", "N")</f>
        <v>Y</v>
      </c>
      <c r="K897" s="8"/>
      <c r="L897" s="8"/>
      <c r="M897" s="470" t="s">
        <v>456</v>
      </c>
      <c r="N897" s="624" t="s">
        <v>10870</v>
      </c>
      <c r="O897" s="8" t="s">
        <v>9980</v>
      </c>
      <c r="P897" s="8" t="s">
        <v>454</v>
      </c>
      <c r="Q897" s="353" t="s">
        <v>22034</v>
      </c>
      <c r="R897" s="83"/>
      <c r="S897" s="8" t="s">
        <v>20</v>
      </c>
      <c r="T897" s="8" t="s">
        <v>13279</v>
      </c>
      <c r="U897" s="5"/>
      <c r="W897" s="56"/>
    </row>
    <row r="898" spans="1:23" ht="16" customHeight="1">
      <c r="A898" s="8">
        <v>895</v>
      </c>
      <c r="B898" s="8" t="s">
        <v>18360</v>
      </c>
      <c r="C898" s="8" t="s">
        <v>13109</v>
      </c>
      <c r="D898" s="180" t="s">
        <v>13033</v>
      </c>
      <c r="E898" s="180"/>
      <c r="F898" s="8" t="s">
        <v>13283</v>
      </c>
      <c r="G898" s="8" t="s">
        <v>13284</v>
      </c>
      <c r="H898" s="38" t="s">
        <v>13285</v>
      </c>
      <c r="I898" s="8" t="s">
        <v>21</v>
      </c>
      <c r="J898" s="8" t="str">
        <f>IF('NB files'!L898&gt;0, "Y", "N")</f>
        <v>Y</v>
      </c>
      <c r="K898" s="8"/>
      <c r="L898" s="8"/>
      <c r="M898" s="8" t="s">
        <v>5099</v>
      </c>
      <c r="N898" s="624" t="s">
        <v>9981</v>
      </c>
      <c r="O898" s="8" t="s">
        <v>461</v>
      </c>
      <c r="P898" s="8" t="s">
        <v>463</v>
      </c>
      <c r="Q898" s="353" t="s">
        <v>22020</v>
      </c>
      <c r="R898" s="83"/>
      <c r="S898" s="8" t="s">
        <v>20</v>
      </c>
      <c r="T898" s="8" t="s">
        <v>293</v>
      </c>
      <c r="U898" s="5"/>
      <c r="W898" s="56"/>
    </row>
    <row r="899" spans="1:23" ht="16" customHeight="1">
      <c r="A899" s="8">
        <v>896</v>
      </c>
      <c r="B899" s="8" t="s">
        <v>18360</v>
      </c>
      <c r="C899" s="8" t="s">
        <v>884</v>
      </c>
      <c r="D899" s="8" t="s">
        <v>4329</v>
      </c>
      <c r="E899" s="8"/>
      <c r="F899" s="8" t="s">
        <v>13290</v>
      </c>
      <c r="G899" s="8" t="s">
        <v>13291</v>
      </c>
      <c r="H899" s="8" t="s">
        <v>13292</v>
      </c>
      <c r="I899" s="8" t="s">
        <v>21</v>
      </c>
      <c r="J899" s="8" t="str">
        <f>IF('NB files'!L899&gt;0, "Y", "N")</f>
        <v>Y</v>
      </c>
      <c r="K899" s="470"/>
      <c r="L899" s="470"/>
      <c r="M899" s="470" t="s">
        <v>19372</v>
      </c>
      <c r="N899" s="547" t="s">
        <v>10000</v>
      </c>
      <c r="O899" s="470" t="s">
        <v>449</v>
      </c>
      <c r="P899" s="470" t="s">
        <v>5098</v>
      </c>
      <c r="Q899" s="524" t="s">
        <v>19285</v>
      </c>
      <c r="R899" s="83"/>
      <c r="S899" s="8" t="s">
        <v>20</v>
      </c>
      <c r="T899" s="8" t="s">
        <v>270</v>
      </c>
      <c r="U899" s="5"/>
      <c r="W899" s="56"/>
    </row>
    <row r="900" spans="1:23" ht="16" customHeight="1">
      <c r="A900" s="8">
        <v>897</v>
      </c>
      <c r="B900" s="8" t="s">
        <v>18360</v>
      </c>
      <c r="C900" s="8" t="s">
        <v>796</v>
      </c>
      <c r="D900" s="8" t="s">
        <v>4329</v>
      </c>
      <c r="E900" s="8"/>
      <c r="F900" s="8" t="s">
        <v>13293</v>
      </c>
      <c r="G900" s="8" t="s">
        <v>13294</v>
      </c>
      <c r="H900" s="8" t="s">
        <v>13295</v>
      </c>
      <c r="I900" s="8" t="s">
        <v>21</v>
      </c>
      <c r="J900" s="8" t="str">
        <f>IF('NB files'!L900&gt;0, "Y", "N")</f>
        <v>Y</v>
      </c>
      <c r="K900" s="470"/>
      <c r="L900" s="470"/>
      <c r="M900" s="470" t="s">
        <v>456</v>
      </c>
      <c r="N900" s="624" t="s">
        <v>10000</v>
      </c>
      <c r="O900" s="470" t="s">
        <v>480</v>
      </c>
      <c r="P900" s="470" t="s">
        <v>463</v>
      </c>
      <c r="Q900" s="524" t="s">
        <v>22832</v>
      </c>
      <c r="R900" s="83"/>
      <c r="S900" s="8" t="s">
        <v>20</v>
      </c>
      <c r="T900" s="8" t="s">
        <v>275</v>
      </c>
      <c r="U900" s="5"/>
      <c r="W900" s="56"/>
    </row>
    <row r="901" spans="1:23" ht="16" customHeight="1">
      <c r="A901" s="8">
        <v>898</v>
      </c>
      <c r="B901" s="8" t="s">
        <v>18360</v>
      </c>
      <c r="C901" s="8" t="s">
        <v>888</v>
      </c>
      <c r="D901" s="8" t="s">
        <v>4329</v>
      </c>
      <c r="E901" s="8"/>
      <c r="F901" s="8" t="s">
        <v>13296</v>
      </c>
      <c r="G901" s="8" t="s">
        <v>13297</v>
      </c>
      <c r="H901" s="8" t="s">
        <v>13298</v>
      </c>
      <c r="I901" s="8" t="s">
        <v>21</v>
      </c>
      <c r="J901" s="8" t="str">
        <f>IF('NB files'!L901&gt;0, "Y", "N")</f>
        <v>Y</v>
      </c>
      <c r="K901" s="8"/>
      <c r="L901" s="8"/>
      <c r="M901" s="8" t="s">
        <v>456</v>
      </c>
      <c r="N901" s="624" t="s">
        <v>9981</v>
      </c>
      <c r="O901" s="8" t="s">
        <v>9981</v>
      </c>
      <c r="P901" s="8" t="s">
        <v>454</v>
      </c>
      <c r="Q901" s="524" t="s">
        <v>23859</v>
      </c>
      <c r="R901" s="83"/>
      <c r="S901" s="8" t="s">
        <v>20</v>
      </c>
      <c r="T901" s="8" t="s">
        <v>270</v>
      </c>
      <c r="U901" s="5"/>
      <c r="W901" s="56"/>
    </row>
    <row r="902" spans="1:23" ht="16" customHeight="1">
      <c r="A902" s="8">
        <v>899</v>
      </c>
      <c r="B902" s="8" t="s">
        <v>18360</v>
      </c>
      <c r="C902" s="8" t="s">
        <v>13299</v>
      </c>
      <c r="D902" s="8" t="s">
        <v>4329</v>
      </c>
      <c r="E902" s="8"/>
      <c r="F902" s="8" t="s">
        <v>13300</v>
      </c>
      <c r="G902" s="8" t="s">
        <v>13301</v>
      </c>
      <c r="H902" s="8" t="s">
        <v>13302</v>
      </c>
      <c r="I902" s="8" t="s">
        <v>21</v>
      </c>
      <c r="J902" s="8" t="str">
        <f>IF('NB files'!L902&gt;0, "Y", "N")</f>
        <v>Y</v>
      </c>
      <c r="K902" s="8"/>
      <c r="L902" s="8"/>
      <c r="M902" s="8" t="s">
        <v>5099</v>
      </c>
      <c r="N902" s="624" t="s">
        <v>474</v>
      </c>
      <c r="O902" s="8" t="s">
        <v>474</v>
      </c>
      <c r="P902" s="8" t="s">
        <v>454</v>
      </c>
      <c r="Q902" s="353" t="s">
        <v>21955</v>
      </c>
      <c r="R902" s="83"/>
      <c r="S902" s="8" t="s">
        <v>20</v>
      </c>
      <c r="T902" s="8" t="s">
        <v>270</v>
      </c>
      <c r="U902" s="5"/>
      <c r="W902" s="56"/>
    </row>
    <row r="903" spans="1:23" ht="16" customHeight="1">
      <c r="A903" s="8">
        <v>900</v>
      </c>
      <c r="B903" s="8" t="s">
        <v>18360</v>
      </c>
      <c r="C903" s="8" t="s">
        <v>797</v>
      </c>
      <c r="D903" s="8" t="s">
        <v>4329</v>
      </c>
      <c r="E903" s="8"/>
      <c r="F903" s="8" t="s">
        <v>13303</v>
      </c>
      <c r="G903" s="8" t="s">
        <v>13304</v>
      </c>
      <c r="H903" s="382" t="s">
        <v>22304</v>
      </c>
      <c r="I903" s="8" t="s">
        <v>21</v>
      </c>
      <c r="J903" s="8" t="str">
        <f>IF('NB files'!L903&gt;0, "Y", "N")</f>
        <v>Y</v>
      </c>
      <c r="K903" s="470"/>
      <c r="L903" s="470"/>
      <c r="M903" s="470" t="s">
        <v>456</v>
      </c>
      <c r="N903" s="624" t="s">
        <v>460</v>
      </c>
      <c r="O903" s="470" t="s">
        <v>460</v>
      </c>
      <c r="P903" s="470" t="s">
        <v>454</v>
      </c>
      <c r="Q903" s="524" t="s">
        <v>19286</v>
      </c>
      <c r="R903" s="83"/>
      <c r="S903" s="8" t="s">
        <v>20</v>
      </c>
      <c r="T903" s="8" t="s">
        <v>271</v>
      </c>
      <c r="U903" s="5"/>
      <c r="W903" s="56"/>
    </row>
    <row r="904" spans="1:23" ht="16" customHeight="1">
      <c r="A904" s="8">
        <v>901</v>
      </c>
      <c r="B904" s="8" t="s">
        <v>18360</v>
      </c>
      <c r="C904" s="8" t="s">
        <v>865</v>
      </c>
      <c r="D904" s="8" t="s">
        <v>4329</v>
      </c>
      <c r="E904" s="8"/>
      <c r="F904" s="8" t="s">
        <v>13305</v>
      </c>
      <c r="G904" s="8" t="s">
        <v>13306</v>
      </c>
      <c r="H904" s="8" t="s">
        <v>13307</v>
      </c>
      <c r="I904" s="8" t="s">
        <v>21</v>
      </c>
      <c r="J904" s="8" t="str">
        <f>IF('NB files'!L904&gt;0, "Y", "N")</f>
        <v>Y</v>
      </c>
      <c r="K904" s="8"/>
      <c r="L904" s="8"/>
      <c r="M904" s="8" t="s">
        <v>489</v>
      </c>
      <c r="N904" s="627" t="s">
        <v>460</v>
      </c>
      <c r="O904" s="8" t="s">
        <v>453</v>
      </c>
      <c r="P904" s="8" t="s">
        <v>463</v>
      </c>
      <c r="Q904" s="353" t="s">
        <v>21925</v>
      </c>
      <c r="R904" s="83"/>
      <c r="S904" s="8" t="s">
        <v>20</v>
      </c>
      <c r="T904" s="8" t="s">
        <v>275</v>
      </c>
      <c r="U904" s="5"/>
      <c r="W904" s="56"/>
    </row>
    <row r="905" spans="1:23" ht="16" customHeight="1">
      <c r="A905" s="8">
        <v>902</v>
      </c>
      <c r="B905" s="8" t="s">
        <v>18360</v>
      </c>
      <c r="C905" s="8" t="s">
        <v>13308</v>
      </c>
      <c r="D905" s="8" t="s">
        <v>4329</v>
      </c>
      <c r="E905" s="8"/>
      <c r="F905" s="8" t="s">
        <v>13309</v>
      </c>
      <c r="G905" s="8" t="s">
        <v>13310</v>
      </c>
      <c r="H905" s="8" t="s">
        <v>13311</v>
      </c>
      <c r="I905" s="8" t="s">
        <v>21</v>
      </c>
      <c r="J905" s="8" t="str">
        <f>IF('NB files'!L905&gt;0, "Y", "N")</f>
        <v>Y</v>
      </c>
      <c r="K905" s="8"/>
      <c r="L905" s="8"/>
      <c r="M905" s="8" t="s">
        <v>18483</v>
      </c>
      <c r="N905" s="624" t="s">
        <v>465</v>
      </c>
      <c r="O905" s="8" t="s">
        <v>465</v>
      </c>
      <c r="P905" s="8" t="s">
        <v>454</v>
      </c>
      <c r="Q905" s="353" t="s">
        <v>21953</v>
      </c>
      <c r="R905" s="83"/>
      <c r="S905" s="8" t="s">
        <v>20</v>
      </c>
      <c r="T905" s="8" t="s">
        <v>271</v>
      </c>
      <c r="U905" s="5"/>
      <c r="W905" s="56"/>
    </row>
    <row r="906" spans="1:23" ht="16" customHeight="1">
      <c r="A906" s="8">
        <v>903</v>
      </c>
      <c r="B906" s="8" t="s">
        <v>18360</v>
      </c>
      <c r="C906" s="8" t="s">
        <v>891</v>
      </c>
      <c r="D906" s="8" t="s">
        <v>4329</v>
      </c>
      <c r="E906" s="8"/>
      <c r="F906" s="8" t="s">
        <v>13312</v>
      </c>
      <c r="G906" s="8" t="s">
        <v>13313</v>
      </c>
      <c r="H906" s="8" t="s">
        <v>13314</v>
      </c>
      <c r="I906" s="8" t="s">
        <v>21</v>
      </c>
      <c r="J906" s="8" t="str">
        <f>IF('NB files'!L906&gt;0, "Y", "N")</f>
        <v>Y</v>
      </c>
      <c r="K906" s="8"/>
      <c r="L906" s="8"/>
      <c r="M906" s="8" t="s">
        <v>456</v>
      </c>
      <c r="N906" s="624" t="s">
        <v>9978</v>
      </c>
      <c r="O906" s="8" t="s">
        <v>9978</v>
      </c>
      <c r="P906" s="8" t="s">
        <v>463</v>
      </c>
      <c r="Q906" s="353" t="s">
        <v>23860</v>
      </c>
      <c r="R906" s="83"/>
      <c r="S906" s="8" t="s">
        <v>20</v>
      </c>
      <c r="T906" s="8" t="s">
        <v>271</v>
      </c>
      <c r="U906" s="5"/>
      <c r="W906" s="56"/>
    </row>
    <row r="907" spans="1:23" ht="16" customHeight="1">
      <c r="A907" s="8">
        <v>904</v>
      </c>
      <c r="B907" s="8" t="s">
        <v>18360</v>
      </c>
      <c r="C907" s="8" t="s">
        <v>889</v>
      </c>
      <c r="D907" s="8" t="s">
        <v>4329</v>
      </c>
      <c r="E907" s="8"/>
      <c r="F907" s="8" t="s">
        <v>13315</v>
      </c>
      <c r="G907" s="8" t="s">
        <v>13316</v>
      </c>
      <c r="H907" s="8" t="s">
        <v>13317</v>
      </c>
      <c r="I907" s="8" t="s">
        <v>21</v>
      </c>
      <c r="J907" s="8" t="str">
        <f>IF('NB files'!L907&gt;0, "Y", "N")</f>
        <v>Y</v>
      </c>
      <c r="K907" s="8"/>
      <c r="L907" s="8"/>
      <c r="M907" s="8" t="s">
        <v>23191</v>
      </c>
      <c r="N907" s="624" t="s">
        <v>461</v>
      </c>
      <c r="O907" s="8" t="s">
        <v>461</v>
      </c>
      <c r="P907" s="8" t="s">
        <v>463</v>
      </c>
      <c r="Q907" s="353" t="s">
        <v>23861</v>
      </c>
      <c r="R907" s="83"/>
      <c r="S907" s="8" t="s">
        <v>20</v>
      </c>
      <c r="T907" s="8" t="s">
        <v>285</v>
      </c>
      <c r="U907" s="5"/>
      <c r="W907" s="56"/>
    </row>
    <row r="908" spans="1:23" ht="16" customHeight="1">
      <c r="A908" s="8">
        <v>905</v>
      </c>
      <c r="B908" s="8" t="s">
        <v>18360</v>
      </c>
      <c r="C908" s="8" t="s">
        <v>13318</v>
      </c>
      <c r="D908" s="8" t="s">
        <v>4329</v>
      </c>
      <c r="E908" s="8"/>
      <c r="F908" s="8" t="s">
        <v>13319</v>
      </c>
      <c r="G908" s="8" t="s">
        <v>13320</v>
      </c>
      <c r="H908" s="8" t="s">
        <v>13321</v>
      </c>
      <c r="I908" s="8" t="s">
        <v>21</v>
      </c>
      <c r="J908" s="8" t="str">
        <f>IF('NB files'!L908&gt;0, "Y", "N")</f>
        <v>Y</v>
      </c>
      <c r="K908" s="8"/>
      <c r="L908" s="8"/>
      <c r="M908" s="8" t="s">
        <v>456</v>
      </c>
      <c r="N908" s="624" t="s">
        <v>465</v>
      </c>
      <c r="O908" s="8" t="s">
        <v>465</v>
      </c>
      <c r="P908" s="8" t="s">
        <v>454</v>
      </c>
      <c r="Q908" s="353" t="s">
        <v>21956</v>
      </c>
      <c r="R908" s="83"/>
      <c r="S908" s="8" t="s">
        <v>20</v>
      </c>
      <c r="T908" s="8" t="s">
        <v>279</v>
      </c>
      <c r="U908" s="5"/>
      <c r="W908" s="56"/>
    </row>
    <row r="909" spans="1:23" ht="16" customHeight="1">
      <c r="A909" s="8">
        <v>906</v>
      </c>
      <c r="B909" s="8" t="s">
        <v>18360</v>
      </c>
      <c r="C909" s="8" t="s">
        <v>800</v>
      </c>
      <c r="D909" s="8" t="s">
        <v>4329</v>
      </c>
      <c r="E909" s="8"/>
      <c r="F909" s="8" t="s">
        <v>13322</v>
      </c>
      <c r="G909" s="8" t="s">
        <v>13323</v>
      </c>
      <c r="H909" s="8" t="s">
        <v>13324</v>
      </c>
      <c r="I909" s="8" t="s">
        <v>21</v>
      </c>
      <c r="J909" s="8" t="str">
        <f>IF('NB files'!L909&gt;0, "Y", "N")</f>
        <v>Y</v>
      </c>
      <c r="K909" s="8"/>
      <c r="L909" s="8"/>
      <c r="M909" s="8" t="s">
        <v>5099</v>
      </c>
      <c r="N909" s="624" t="s">
        <v>457</v>
      </c>
      <c r="O909" s="8" t="s">
        <v>10710</v>
      </c>
      <c r="P909" s="8" t="s">
        <v>454</v>
      </c>
      <c r="Q909" s="353" t="s">
        <v>21954</v>
      </c>
      <c r="R909" s="83"/>
      <c r="S909" s="8" t="s">
        <v>20</v>
      </c>
      <c r="T909" s="8" t="s">
        <v>281</v>
      </c>
      <c r="U909" s="5"/>
      <c r="W909" s="56"/>
    </row>
    <row r="910" spans="1:23" ht="16" customHeight="1">
      <c r="A910" s="8">
        <v>907</v>
      </c>
      <c r="B910" s="8" t="s">
        <v>18360</v>
      </c>
      <c r="C910" s="8" t="s">
        <v>13325</v>
      </c>
      <c r="D910" s="8" t="s">
        <v>4329</v>
      </c>
      <c r="E910" s="8"/>
      <c r="F910" s="8" t="s">
        <v>13326</v>
      </c>
      <c r="G910" s="8" t="s">
        <v>13327</v>
      </c>
      <c r="H910" s="8" t="s">
        <v>13328</v>
      </c>
      <c r="I910" s="8" t="s">
        <v>21</v>
      </c>
      <c r="J910" s="8" t="str">
        <f>IF('NB files'!L910&gt;0, "Y", "N")</f>
        <v>Y</v>
      </c>
      <c r="K910" s="8"/>
      <c r="L910" s="8"/>
      <c r="M910" s="8" t="s">
        <v>487</v>
      </c>
      <c r="N910" s="624" t="s">
        <v>10870</v>
      </c>
      <c r="O910" s="8" t="s">
        <v>10000</v>
      </c>
      <c r="P910" s="8" t="s">
        <v>454</v>
      </c>
      <c r="Q910" s="353" t="s">
        <v>21952</v>
      </c>
      <c r="R910" s="83"/>
      <c r="S910" s="8" t="s">
        <v>20</v>
      </c>
      <c r="T910" s="8" t="s">
        <v>4927</v>
      </c>
      <c r="U910" s="5"/>
      <c r="W910" s="56"/>
    </row>
    <row r="911" spans="1:23" ht="16" customHeight="1">
      <c r="A911" s="8">
        <v>908</v>
      </c>
      <c r="B911" s="8" t="s">
        <v>18360</v>
      </c>
      <c r="C911" s="8" t="s">
        <v>1506</v>
      </c>
      <c r="D911" s="8" t="s">
        <v>4329</v>
      </c>
      <c r="E911" s="8"/>
      <c r="F911" s="8" t="s">
        <v>14068</v>
      </c>
      <c r="G911" s="8" t="s">
        <v>14069</v>
      </c>
      <c r="H911" s="38" t="s">
        <v>14070</v>
      </c>
      <c r="I911" s="8" t="s">
        <v>21</v>
      </c>
      <c r="J911" s="8" t="str">
        <f>IF('NB files'!L911&gt;0, "Y", "N")</f>
        <v>Y</v>
      </c>
      <c r="K911" s="8"/>
      <c r="L911" s="27"/>
      <c r="M911" s="8" t="s">
        <v>5107</v>
      </c>
      <c r="N911" s="8"/>
      <c r="O911" s="8" t="s">
        <v>480</v>
      </c>
      <c r="P911" s="8" t="s">
        <v>454</v>
      </c>
      <c r="Q911" s="60" t="s">
        <v>21941</v>
      </c>
      <c r="R911" s="83"/>
      <c r="S911" s="8" t="s">
        <v>20</v>
      </c>
      <c r="T911" s="8" t="s">
        <v>270</v>
      </c>
      <c r="U911" s="5"/>
      <c r="W911" s="56"/>
    </row>
    <row r="912" spans="1:23" ht="16" customHeight="1">
      <c r="A912" s="8">
        <v>909</v>
      </c>
      <c r="B912" s="8" t="s">
        <v>18360</v>
      </c>
      <c r="C912" s="8" t="s">
        <v>8939</v>
      </c>
      <c r="D912" s="8" t="s">
        <v>20247</v>
      </c>
      <c r="E912" s="8"/>
      <c r="F912" s="8" t="s">
        <v>8935</v>
      </c>
      <c r="G912" s="8" t="s">
        <v>8936</v>
      </c>
      <c r="H912" s="38" t="s">
        <v>8938</v>
      </c>
      <c r="I912" s="8" t="s">
        <v>21</v>
      </c>
      <c r="J912" s="8" t="str">
        <f>IF('NB files'!L912&gt;0, "Y", "N")</f>
        <v>Y</v>
      </c>
      <c r="K912" s="8"/>
      <c r="L912" s="105"/>
      <c r="M912" s="8" t="s">
        <v>9750</v>
      </c>
      <c r="N912" s="8"/>
      <c r="O912" s="8" t="s">
        <v>458</v>
      </c>
      <c r="P912" s="8" t="s">
        <v>454</v>
      </c>
      <c r="Q912" s="60" t="s">
        <v>21972</v>
      </c>
      <c r="R912" s="83"/>
      <c r="S912" s="38" t="s">
        <v>20</v>
      </c>
      <c r="T912" s="8" t="s">
        <v>274</v>
      </c>
      <c r="U912" s="5"/>
      <c r="W912" s="56"/>
    </row>
    <row r="913" spans="1:39" ht="16" customHeight="1">
      <c r="A913" s="8">
        <v>910</v>
      </c>
      <c r="B913" s="8" t="s">
        <v>18360</v>
      </c>
      <c r="C913" s="8" t="s">
        <v>916</v>
      </c>
      <c r="D913" s="8" t="s">
        <v>4329</v>
      </c>
      <c r="E913" s="8"/>
      <c r="F913" s="49" t="s">
        <v>15157</v>
      </c>
      <c r="G913" s="49" t="s">
        <v>15158</v>
      </c>
      <c r="H913" s="49" t="s">
        <v>15159</v>
      </c>
      <c r="I913" s="8" t="s">
        <v>21</v>
      </c>
      <c r="J913" s="8" t="str">
        <f>IF('NB files'!L913&gt;0, "Y", "N")</f>
        <v>Y</v>
      </c>
      <c r="K913" s="8"/>
      <c r="L913" s="8"/>
      <c r="M913" s="8" t="s">
        <v>16075</v>
      </c>
      <c r="N913" s="8"/>
      <c r="O913" s="8" t="s">
        <v>460</v>
      </c>
      <c r="P913" s="8" t="s">
        <v>463</v>
      </c>
      <c r="Q913" s="60" t="s">
        <v>21968</v>
      </c>
      <c r="R913" s="83"/>
      <c r="S913" s="38" t="s">
        <v>20</v>
      </c>
      <c r="T913" s="8" t="s">
        <v>270</v>
      </c>
      <c r="U913" s="5"/>
      <c r="W913" s="56"/>
    </row>
    <row r="914" spans="1:39" ht="16" customHeight="1">
      <c r="A914" s="8">
        <v>911</v>
      </c>
      <c r="B914" s="8" t="s">
        <v>18360</v>
      </c>
      <c r="C914" s="8" t="s">
        <v>15160</v>
      </c>
      <c r="D914" s="8" t="s">
        <v>6831</v>
      </c>
      <c r="E914" s="8"/>
      <c r="F914" s="49" t="s">
        <v>15161</v>
      </c>
      <c r="G914" s="49" t="s">
        <v>15162</v>
      </c>
      <c r="H914" s="49" t="s">
        <v>15163</v>
      </c>
      <c r="I914" s="8" t="s">
        <v>22</v>
      </c>
      <c r="J914" s="8" t="str">
        <f>IF('NB files'!L914&gt;0, "Y", "N")</f>
        <v>Y</v>
      </c>
      <c r="K914" s="8"/>
      <c r="L914" s="8"/>
      <c r="M914" s="8" t="s">
        <v>456</v>
      </c>
      <c r="N914" s="8"/>
      <c r="O914" s="8" t="s">
        <v>458</v>
      </c>
      <c r="P914" s="8" t="s">
        <v>463</v>
      </c>
      <c r="Q914" s="60" t="s">
        <v>21927</v>
      </c>
      <c r="R914" s="83"/>
      <c r="S914" s="38" t="s">
        <v>20</v>
      </c>
      <c r="T914" s="8" t="s">
        <v>286</v>
      </c>
      <c r="U914" s="5"/>
      <c r="W914" s="56"/>
      <c r="X914" s="56"/>
      <c r="Y914" s="56"/>
      <c r="Z914" s="266"/>
      <c r="AA914" s="266"/>
      <c r="AB914" s="56"/>
      <c r="AC914" s="288"/>
      <c r="AD914" s="56"/>
      <c r="AE914" s="56"/>
      <c r="AF914" s="56"/>
      <c r="AG914" s="26"/>
      <c r="AH914" s="26"/>
      <c r="AI914" s="26"/>
      <c r="AJ914" s="26"/>
      <c r="AK914" s="26"/>
      <c r="AL914" s="26"/>
      <c r="AM914" s="26"/>
    </row>
    <row r="915" spans="1:39" ht="16" customHeight="1">
      <c r="A915" s="8">
        <v>912</v>
      </c>
      <c r="B915" s="8" t="s">
        <v>18360</v>
      </c>
      <c r="C915" s="8" t="s">
        <v>15160</v>
      </c>
      <c r="D915" s="8" t="s">
        <v>6831</v>
      </c>
      <c r="E915" s="8"/>
      <c r="F915" s="49" t="s">
        <v>15164</v>
      </c>
      <c r="G915" s="49" t="s">
        <v>15165</v>
      </c>
      <c r="H915" s="49" t="s">
        <v>15166</v>
      </c>
      <c r="I915" s="8" t="s">
        <v>22</v>
      </c>
      <c r="J915" s="8" t="str">
        <f>IF('NB files'!L915&gt;0, "Y", "N")</f>
        <v>Y</v>
      </c>
      <c r="K915" s="8"/>
      <c r="L915" s="8"/>
      <c r="M915" s="8" t="s">
        <v>456</v>
      </c>
      <c r="N915" s="8"/>
      <c r="O915" s="8" t="s">
        <v>458</v>
      </c>
      <c r="P915" s="8" t="s">
        <v>463</v>
      </c>
      <c r="Q915" s="60" t="s">
        <v>21927</v>
      </c>
      <c r="R915" s="83"/>
      <c r="S915" s="38" t="s">
        <v>20</v>
      </c>
      <c r="T915" s="8" t="s">
        <v>270</v>
      </c>
      <c r="U915" s="5"/>
      <c r="W915" s="56"/>
    </row>
    <row r="916" spans="1:39" ht="16" customHeight="1">
      <c r="A916" s="8">
        <v>913</v>
      </c>
      <c r="B916" s="8" t="s">
        <v>18360</v>
      </c>
      <c r="C916" s="8" t="s">
        <v>873</v>
      </c>
      <c r="D916" s="8" t="s">
        <v>4329</v>
      </c>
      <c r="E916" s="8"/>
      <c r="F916" s="49" t="s">
        <v>15167</v>
      </c>
      <c r="G916" s="49" t="s">
        <v>15168</v>
      </c>
      <c r="H916" s="49" t="s">
        <v>15169</v>
      </c>
      <c r="I916" s="8" t="s">
        <v>21</v>
      </c>
      <c r="J916" s="8" t="str">
        <f>IF('NB files'!L916&gt;0, "Y", "N")</f>
        <v>Y</v>
      </c>
      <c r="K916" s="8"/>
      <c r="L916" s="8"/>
      <c r="M916" s="8" t="s">
        <v>23192</v>
      </c>
      <c r="N916" s="8"/>
      <c r="O916" s="8" t="s">
        <v>470</v>
      </c>
      <c r="P916" s="8" t="s">
        <v>463</v>
      </c>
      <c r="Q916" s="60" t="s">
        <v>21945</v>
      </c>
      <c r="R916" s="83"/>
      <c r="S916" s="38" t="s">
        <v>20</v>
      </c>
      <c r="T916" s="8" t="s">
        <v>270</v>
      </c>
      <c r="U916" s="5"/>
      <c r="W916" s="56"/>
    </row>
    <row r="917" spans="1:39" ht="16" customHeight="1">
      <c r="A917" s="8">
        <v>914</v>
      </c>
      <c r="B917" s="8" t="s">
        <v>18360</v>
      </c>
      <c r="C917" s="8" t="s">
        <v>4378</v>
      </c>
      <c r="D917" s="180" t="s">
        <v>4329</v>
      </c>
      <c r="E917" s="180"/>
      <c r="F917" s="49" t="s">
        <v>15170</v>
      </c>
      <c r="G917" s="49" t="s">
        <v>15171</v>
      </c>
      <c r="H917" s="49" t="s">
        <v>15172</v>
      </c>
      <c r="I917" s="8" t="s">
        <v>21</v>
      </c>
      <c r="J917" s="8" t="str">
        <f>IF('NB files'!L917&gt;0, "Y", "N")</f>
        <v>Y</v>
      </c>
      <c r="K917" s="8"/>
      <c r="L917" s="8"/>
      <c r="M917" s="8" t="s">
        <v>16136</v>
      </c>
      <c r="N917" s="8"/>
      <c r="O917" s="8" t="s">
        <v>9995</v>
      </c>
      <c r="P917" s="8" t="s">
        <v>454</v>
      </c>
      <c r="Q917" s="60" t="s">
        <v>22039</v>
      </c>
      <c r="R917" s="83"/>
      <c r="S917" s="38" t="s">
        <v>20</v>
      </c>
      <c r="T917" s="8" t="s">
        <v>270</v>
      </c>
      <c r="U917" s="5"/>
      <c r="W917" s="56"/>
    </row>
    <row r="918" spans="1:39" ht="16" customHeight="1">
      <c r="A918" s="8">
        <v>915</v>
      </c>
      <c r="B918" s="8" t="s">
        <v>18360</v>
      </c>
      <c r="C918" s="8" t="s">
        <v>15173</v>
      </c>
      <c r="D918" s="180" t="s">
        <v>4329</v>
      </c>
      <c r="E918" s="180"/>
      <c r="F918" s="49" t="s">
        <v>15174</v>
      </c>
      <c r="G918" s="49" t="s">
        <v>15175</v>
      </c>
      <c r="H918" s="49" t="s">
        <v>15176</v>
      </c>
      <c r="I918" s="8" t="s">
        <v>21</v>
      </c>
      <c r="J918" s="8" t="str">
        <f>IF('NB files'!L918&gt;0, "Y", "N")</f>
        <v>Y</v>
      </c>
      <c r="K918" s="8"/>
      <c r="L918" s="8"/>
      <c r="M918" s="8" t="s">
        <v>19372</v>
      </c>
      <c r="N918" s="8"/>
      <c r="O918" s="8" t="s">
        <v>9998</v>
      </c>
      <c r="P918" s="8" t="s">
        <v>463</v>
      </c>
      <c r="Q918" s="60" t="s">
        <v>22848</v>
      </c>
      <c r="R918" s="83"/>
      <c r="S918" s="38" t="s">
        <v>20</v>
      </c>
      <c r="T918" s="8" t="s">
        <v>274</v>
      </c>
      <c r="U918" s="5"/>
      <c r="W918" s="56"/>
    </row>
    <row r="919" spans="1:39" ht="16" customHeight="1">
      <c r="A919" s="8">
        <v>916</v>
      </c>
      <c r="B919" s="8" t="s">
        <v>18360</v>
      </c>
      <c r="C919" s="8" t="s">
        <v>865</v>
      </c>
      <c r="D919" s="180" t="s">
        <v>4329</v>
      </c>
      <c r="E919" s="180"/>
      <c r="F919" s="49" t="s">
        <v>15177</v>
      </c>
      <c r="G919" s="49" t="s">
        <v>15178</v>
      </c>
      <c r="H919" s="49" t="s">
        <v>15179</v>
      </c>
      <c r="I919" s="8" t="s">
        <v>21</v>
      </c>
      <c r="J919" s="8" t="str">
        <f>IF('NB files'!L919&gt;0, "Y", "N")</f>
        <v>Y</v>
      </c>
      <c r="K919" s="8"/>
      <c r="L919" s="8"/>
      <c r="M919" s="8" t="s">
        <v>487</v>
      </c>
      <c r="N919" s="8"/>
      <c r="O919" s="8" t="s">
        <v>473</v>
      </c>
      <c r="P919" s="8" t="s">
        <v>463</v>
      </c>
      <c r="Q919" s="60" t="s">
        <v>23862</v>
      </c>
      <c r="R919" s="83"/>
      <c r="S919" s="38" t="s">
        <v>20</v>
      </c>
      <c r="T919" s="8" t="s">
        <v>275</v>
      </c>
      <c r="U919" s="5"/>
      <c r="W919" s="56"/>
    </row>
    <row r="920" spans="1:39" ht="16" customHeight="1">
      <c r="A920" s="8">
        <v>917</v>
      </c>
      <c r="B920" s="8" t="s">
        <v>18360</v>
      </c>
      <c r="C920" s="8" t="s">
        <v>849</v>
      </c>
      <c r="D920" s="180" t="s">
        <v>4329</v>
      </c>
      <c r="E920" s="180"/>
      <c r="F920" s="49" t="s">
        <v>15180</v>
      </c>
      <c r="G920" s="49" t="s">
        <v>15181</v>
      </c>
      <c r="H920" s="49" t="s">
        <v>15182</v>
      </c>
      <c r="I920" s="8" t="s">
        <v>22</v>
      </c>
      <c r="J920" s="8" t="str">
        <f>IF('NB files'!L920&gt;0, "Y", "N")</f>
        <v>Y</v>
      </c>
      <c r="K920" s="8"/>
      <c r="L920" s="8"/>
      <c r="M920" s="8" t="s">
        <v>456</v>
      </c>
      <c r="N920" s="8"/>
      <c r="O920" s="8" t="s">
        <v>458</v>
      </c>
      <c r="P920" s="8" t="s">
        <v>454</v>
      </c>
      <c r="Q920" s="60" t="s">
        <v>21939</v>
      </c>
      <c r="R920" s="83"/>
      <c r="S920" s="38" t="s">
        <v>20</v>
      </c>
      <c r="T920" s="8" t="s">
        <v>286</v>
      </c>
      <c r="U920" s="5"/>
      <c r="W920" s="56"/>
    </row>
    <row r="921" spans="1:39" ht="16" customHeight="1">
      <c r="A921" s="8">
        <v>918</v>
      </c>
      <c r="B921" s="8" t="s">
        <v>18360</v>
      </c>
      <c r="C921" s="8" t="s">
        <v>15183</v>
      </c>
      <c r="D921" s="8" t="s">
        <v>4329</v>
      </c>
      <c r="E921" s="8"/>
      <c r="F921" s="49" t="s">
        <v>15184</v>
      </c>
      <c r="G921" s="49" t="s">
        <v>15185</v>
      </c>
      <c r="H921" s="49" t="s">
        <v>15186</v>
      </c>
      <c r="I921" s="8" t="s">
        <v>21</v>
      </c>
      <c r="J921" s="8" t="str">
        <f>IF('NB files'!L921&gt;0, "Y", "N")</f>
        <v>Y</v>
      </c>
      <c r="K921" s="8"/>
      <c r="L921" s="8"/>
      <c r="M921" s="8" t="s">
        <v>487</v>
      </c>
      <c r="N921" s="8"/>
      <c r="O921" s="8" t="s">
        <v>474</v>
      </c>
      <c r="P921" s="8" t="s">
        <v>463</v>
      </c>
      <c r="Q921" s="60" t="s">
        <v>21959</v>
      </c>
      <c r="R921" s="83"/>
      <c r="S921" s="38" t="s">
        <v>20</v>
      </c>
      <c r="T921" s="8" t="s">
        <v>270</v>
      </c>
      <c r="U921" s="5"/>
      <c r="W921" s="56"/>
    </row>
    <row r="922" spans="1:39" ht="16" customHeight="1">
      <c r="A922" s="8">
        <v>919</v>
      </c>
      <c r="B922" s="8" t="s">
        <v>18360</v>
      </c>
      <c r="C922" s="8" t="s">
        <v>15183</v>
      </c>
      <c r="D922" s="8" t="s">
        <v>4329</v>
      </c>
      <c r="E922" s="8"/>
      <c r="F922" s="49" t="s">
        <v>15188</v>
      </c>
      <c r="G922" s="49" t="s">
        <v>15189</v>
      </c>
      <c r="H922" s="49" t="s">
        <v>15190</v>
      </c>
      <c r="I922" s="8" t="s">
        <v>21</v>
      </c>
      <c r="J922" s="8" t="str">
        <f>IF('NB files'!L922&gt;0, "Y", "N")</f>
        <v>Y</v>
      </c>
      <c r="K922" s="8"/>
      <c r="L922" s="8"/>
      <c r="M922" s="8" t="s">
        <v>19372</v>
      </c>
      <c r="N922" s="8"/>
      <c r="O922" s="8" t="s">
        <v>467</v>
      </c>
      <c r="P922" s="8" t="s">
        <v>463</v>
      </c>
      <c r="Q922" s="60" t="s">
        <v>21960</v>
      </c>
      <c r="R922" s="83"/>
      <c r="S922" s="38" t="s">
        <v>20</v>
      </c>
      <c r="T922" s="8" t="s">
        <v>15187</v>
      </c>
      <c r="U922" s="5"/>
      <c r="W922" s="56"/>
    </row>
    <row r="923" spans="1:39" ht="16" customHeight="1">
      <c r="A923" s="8">
        <v>920</v>
      </c>
      <c r="B923" s="8" t="s">
        <v>18360</v>
      </c>
      <c r="C923" s="8" t="s">
        <v>15191</v>
      </c>
      <c r="D923" s="8" t="s">
        <v>13033</v>
      </c>
      <c r="E923" s="8"/>
      <c r="F923" s="49" t="s">
        <v>15193</v>
      </c>
      <c r="G923" s="49" t="s">
        <v>15194</v>
      </c>
      <c r="H923" s="49" t="s">
        <v>15195</v>
      </c>
      <c r="I923" s="8" t="s">
        <v>21</v>
      </c>
      <c r="J923" s="8" t="str">
        <f>IF('NB files'!L923&gt;0, "Y", "N")</f>
        <v>Y</v>
      </c>
      <c r="K923" s="8"/>
      <c r="L923" s="8"/>
      <c r="M923" s="8" t="s">
        <v>5093</v>
      </c>
      <c r="N923" s="8"/>
      <c r="O923" s="8" t="s">
        <v>453</v>
      </c>
      <c r="P923" s="8" t="s">
        <v>454</v>
      </c>
      <c r="Q923" s="60" t="s">
        <v>22849</v>
      </c>
      <c r="R923" s="83"/>
      <c r="S923" s="38" t="s">
        <v>20</v>
      </c>
      <c r="T923" s="8" t="s">
        <v>15192</v>
      </c>
      <c r="U923" s="5"/>
      <c r="W923" s="56"/>
    </row>
    <row r="924" spans="1:39" ht="16" customHeight="1">
      <c r="A924" s="8">
        <v>921</v>
      </c>
      <c r="B924" s="8" t="s">
        <v>18360</v>
      </c>
      <c r="C924" s="8" t="s">
        <v>15196</v>
      </c>
      <c r="D924" s="8" t="s">
        <v>4329</v>
      </c>
      <c r="E924" s="8"/>
      <c r="F924" s="49" t="s">
        <v>15197</v>
      </c>
      <c r="G924" s="49" t="s">
        <v>15198</v>
      </c>
      <c r="H924" s="49" t="s">
        <v>15199</v>
      </c>
      <c r="I924" s="8" t="s">
        <v>21</v>
      </c>
      <c r="J924" s="8" t="str">
        <f>IF('NB files'!L924&gt;0, "Y", "N")</f>
        <v>Y</v>
      </c>
      <c r="K924" s="8"/>
      <c r="L924" s="8"/>
      <c r="M924" s="8" t="s">
        <v>487</v>
      </c>
      <c r="N924" s="8"/>
      <c r="O924" s="8" t="s">
        <v>14366</v>
      </c>
      <c r="P924" s="8" t="s">
        <v>454</v>
      </c>
      <c r="Q924" s="60" t="s">
        <v>21961</v>
      </c>
      <c r="R924" s="83"/>
      <c r="S924" s="38" t="s">
        <v>20</v>
      </c>
      <c r="T924" s="8" t="s">
        <v>275</v>
      </c>
      <c r="U924" s="5"/>
      <c r="W924" s="56"/>
    </row>
    <row r="925" spans="1:39" ht="16" customHeight="1">
      <c r="A925" s="8">
        <v>922</v>
      </c>
      <c r="B925" s="8" t="s">
        <v>18360</v>
      </c>
      <c r="C925" s="8" t="s">
        <v>15200</v>
      </c>
      <c r="D925" s="8" t="s">
        <v>4329</v>
      </c>
      <c r="E925" s="8"/>
      <c r="F925" s="49" t="s">
        <v>15201</v>
      </c>
      <c r="G925" s="49" t="s">
        <v>15202</v>
      </c>
      <c r="H925" s="49" t="s">
        <v>15203</v>
      </c>
      <c r="I925" s="8" t="s">
        <v>21</v>
      </c>
      <c r="J925" s="8" t="str">
        <f>IF('NB files'!L925&gt;0, "Y", "N")</f>
        <v>Y</v>
      </c>
      <c r="K925" s="8"/>
      <c r="L925" s="8"/>
      <c r="M925" s="8" t="s">
        <v>456</v>
      </c>
      <c r="N925" s="8"/>
      <c r="O925" s="8" t="s">
        <v>449</v>
      </c>
      <c r="P925" s="8" t="s">
        <v>463</v>
      </c>
      <c r="Q925" s="60" t="s">
        <v>21962</v>
      </c>
      <c r="R925" s="83"/>
      <c r="S925" s="38" t="s">
        <v>20</v>
      </c>
      <c r="T925" s="8" t="s">
        <v>1248</v>
      </c>
      <c r="U925" s="5"/>
      <c r="W925" s="56"/>
    </row>
    <row r="926" spans="1:39" ht="16" customHeight="1">
      <c r="A926" s="8">
        <v>923</v>
      </c>
      <c r="B926" s="8" t="s">
        <v>18360</v>
      </c>
      <c r="C926" s="8" t="s">
        <v>15204</v>
      </c>
      <c r="D926" s="8" t="s">
        <v>4329</v>
      </c>
      <c r="E926" s="8"/>
      <c r="F926" s="49" t="s">
        <v>15205</v>
      </c>
      <c r="G926" s="49" t="s">
        <v>15206</v>
      </c>
      <c r="H926" s="49" t="s">
        <v>15207</v>
      </c>
      <c r="I926" s="8" t="s">
        <v>21</v>
      </c>
      <c r="J926" s="8" t="str">
        <f>IF('NB files'!L926&gt;0, "Y", "N")</f>
        <v>Y</v>
      </c>
      <c r="K926" s="8"/>
      <c r="L926" s="8"/>
      <c r="M926" s="8" t="s">
        <v>487</v>
      </c>
      <c r="N926" s="8"/>
      <c r="O926" s="8" t="s">
        <v>9990</v>
      </c>
      <c r="P926" s="8" t="s">
        <v>454</v>
      </c>
      <c r="Q926" s="60" t="s">
        <v>21958</v>
      </c>
      <c r="R926" s="83"/>
      <c r="S926" s="38" t="s">
        <v>20</v>
      </c>
      <c r="T926" s="8" t="s">
        <v>270</v>
      </c>
      <c r="U926" s="5"/>
      <c r="W926" s="56"/>
    </row>
    <row r="927" spans="1:39" ht="16" customHeight="1">
      <c r="A927" s="8">
        <v>924</v>
      </c>
      <c r="B927" s="8" t="s">
        <v>22933</v>
      </c>
      <c r="C927" s="8" t="s">
        <v>4956</v>
      </c>
      <c r="D927" s="49" t="s">
        <v>4329</v>
      </c>
      <c r="E927" s="49"/>
      <c r="F927" s="8" t="s">
        <v>15932</v>
      </c>
      <c r="G927" s="8" t="s">
        <v>16043</v>
      </c>
      <c r="H927" s="8" t="s">
        <v>22323</v>
      </c>
      <c r="I927" s="8" t="s">
        <v>21</v>
      </c>
      <c r="J927" s="8" t="str">
        <f>IF('NB files'!L927&gt;0, "Y", "N")</f>
        <v>N</v>
      </c>
      <c r="K927" s="51"/>
      <c r="L927" s="51"/>
      <c r="M927" s="51" t="s">
        <v>456</v>
      </c>
      <c r="N927" s="51"/>
      <c r="O927" s="51" t="s">
        <v>458</v>
      </c>
      <c r="P927" s="51" t="s">
        <v>463</v>
      </c>
      <c r="Q927" s="391" t="s">
        <v>16147</v>
      </c>
      <c r="R927" s="83" t="s">
        <v>23815</v>
      </c>
      <c r="S927" s="8" t="s">
        <v>3390</v>
      </c>
      <c r="T927" s="8"/>
      <c r="U927" s="5"/>
      <c r="W927" s="56"/>
    </row>
    <row r="928" spans="1:39" ht="16" customHeight="1">
      <c r="A928" s="8">
        <v>925</v>
      </c>
      <c r="B928" s="8" t="s">
        <v>22933</v>
      </c>
      <c r="C928" s="8" t="s">
        <v>15840</v>
      </c>
      <c r="D928" s="49" t="s">
        <v>4329</v>
      </c>
      <c r="E928" s="49"/>
      <c r="F928" s="8" t="s">
        <v>15914</v>
      </c>
      <c r="G928" s="8" t="s">
        <v>16024</v>
      </c>
      <c r="H928" s="8" t="s">
        <v>22317</v>
      </c>
      <c r="I928" s="8" t="s">
        <v>21</v>
      </c>
      <c r="J928" s="8" t="str">
        <f>IF('NB files'!L928&gt;0, "Y", "N")</f>
        <v>N</v>
      </c>
      <c r="K928" s="51"/>
      <c r="L928" s="51"/>
      <c r="M928" s="51" t="s">
        <v>5105</v>
      </c>
      <c r="N928" s="51"/>
      <c r="O928" s="51" t="s">
        <v>9981</v>
      </c>
      <c r="P928" s="51" t="s">
        <v>454</v>
      </c>
      <c r="Q928" s="391" t="s">
        <v>22742</v>
      </c>
      <c r="R928" s="83" t="s">
        <v>23816</v>
      </c>
      <c r="S928" s="8" t="s">
        <v>3390</v>
      </c>
      <c r="T928" s="8"/>
      <c r="U928" s="5"/>
      <c r="W928" s="56"/>
    </row>
    <row r="929" spans="1:23" ht="16" customHeight="1">
      <c r="A929" s="8">
        <v>926</v>
      </c>
      <c r="B929" s="8" t="s">
        <v>22933</v>
      </c>
      <c r="C929" s="8" t="s">
        <v>4943</v>
      </c>
      <c r="D929" s="49" t="s">
        <v>4329</v>
      </c>
      <c r="E929" s="49"/>
      <c r="F929" s="8" t="s">
        <v>15939</v>
      </c>
      <c r="G929" s="8" t="s">
        <v>16050</v>
      </c>
      <c r="H929" s="8" t="s">
        <v>22322</v>
      </c>
      <c r="I929" s="8" t="s">
        <v>21</v>
      </c>
      <c r="J929" s="8" t="str">
        <f>IF('NB files'!L929&gt;0, "Y", "N")</f>
        <v>N</v>
      </c>
      <c r="K929" s="51"/>
      <c r="L929" s="51"/>
      <c r="M929" s="51" t="s">
        <v>488</v>
      </c>
      <c r="N929" s="51"/>
      <c r="O929" s="51" t="s">
        <v>458</v>
      </c>
      <c r="P929" s="51" t="s">
        <v>454</v>
      </c>
      <c r="Q929" s="391" t="s">
        <v>16152</v>
      </c>
      <c r="R929" s="83" t="s">
        <v>23817</v>
      </c>
      <c r="S929" s="8" t="s">
        <v>3390</v>
      </c>
      <c r="T929" s="8"/>
      <c r="U929" s="5"/>
      <c r="W929" s="56"/>
    </row>
    <row r="930" spans="1:23" ht="16" customHeight="1">
      <c r="A930" s="8">
        <v>927</v>
      </c>
      <c r="B930" s="8" t="s">
        <v>22933</v>
      </c>
      <c r="C930" s="8" t="s">
        <v>907</v>
      </c>
      <c r="D930" s="49" t="s">
        <v>4329</v>
      </c>
      <c r="E930" s="49"/>
      <c r="F930" s="8" t="s">
        <v>15908</v>
      </c>
      <c r="G930" s="8" t="s">
        <v>16016</v>
      </c>
      <c r="H930" s="8" t="s">
        <v>22310</v>
      </c>
      <c r="I930" s="8" t="s">
        <v>21</v>
      </c>
      <c r="J930" s="8" t="str">
        <f>IF('NB files'!L930&gt;0, "Y", "N")</f>
        <v>N</v>
      </c>
      <c r="K930" s="51"/>
      <c r="L930" s="51"/>
      <c r="M930" s="51" t="s">
        <v>9992</v>
      </c>
      <c r="N930" s="51"/>
      <c r="O930" s="51" t="s">
        <v>460</v>
      </c>
      <c r="P930" s="51" t="s">
        <v>463</v>
      </c>
      <c r="Q930" s="391" t="s">
        <v>22743</v>
      </c>
      <c r="R930" s="83" t="s">
        <v>23818</v>
      </c>
      <c r="S930" s="8" t="s">
        <v>3390</v>
      </c>
      <c r="T930" s="8"/>
      <c r="U930" s="5"/>
      <c r="W930" s="56"/>
    </row>
    <row r="931" spans="1:23" ht="16" customHeight="1">
      <c r="A931" s="8">
        <v>928</v>
      </c>
      <c r="B931" s="8" t="s">
        <v>22933</v>
      </c>
      <c r="C931" s="8" t="s">
        <v>907</v>
      </c>
      <c r="D931" s="49" t="s">
        <v>4329</v>
      </c>
      <c r="E931" s="49"/>
      <c r="F931" s="8" t="s">
        <v>15905</v>
      </c>
      <c r="G931" s="8" t="s">
        <v>16013</v>
      </c>
      <c r="H931" s="8" t="s">
        <v>22311</v>
      </c>
      <c r="I931" s="8" t="s">
        <v>21</v>
      </c>
      <c r="J931" s="8" t="str">
        <f>IF('NB files'!L931&gt;0, "Y", "N")</f>
        <v>N</v>
      </c>
      <c r="K931" s="51"/>
      <c r="L931" s="51"/>
      <c r="M931" s="51" t="s">
        <v>16121</v>
      </c>
      <c r="N931" s="51"/>
      <c r="O931" s="51" t="s">
        <v>460</v>
      </c>
      <c r="P931" s="51" t="s">
        <v>463</v>
      </c>
      <c r="Q931" s="391" t="s">
        <v>22743</v>
      </c>
      <c r="R931" s="83" t="s">
        <v>23819</v>
      </c>
      <c r="S931" s="8" t="s">
        <v>3390</v>
      </c>
      <c r="T931" s="8"/>
      <c r="U931" s="5"/>
      <c r="W931" s="56"/>
    </row>
    <row r="932" spans="1:23" ht="16" customHeight="1">
      <c r="A932" s="8">
        <v>929</v>
      </c>
      <c r="B932" s="8" t="s">
        <v>22933</v>
      </c>
      <c r="C932" s="8" t="s">
        <v>907</v>
      </c>
      <c r="D932" s="49" t="s">
        <v>4329</v>
      </c>
      <c r="E932" s="49"/>
      <c r="F932" s="8" t="s">
        <v>15907</v>
      </c>
      <c r="G932" s="8" t="s">
        <v>16015</v>
      </c>
      <c r="H932" s="8" t="s">
        <v>22312</v>
      </c>
      <c r="I932" s="8" t="s">
        <v>21</v>
      </c>
      <c r="J932" s="8" t="str">
        <f>IF('NB files'!L932&gt;0, "Y", "N")</f>
        <v>N</v>
      </c>
      <c r="K932" s="51"/>
      <c r="L932" s="51"/>
      <c r="M932" s="51" t="s">
        <v>16123</v>
      </c>
      <c r="N932" s="51"/>
      <c r="O932" s="51" t="s">
        <v>460</v>
      </c>
      <c r="P932" s="51" t="s">
        <v>463</v>
      </c>
      <c r="Q932" s="391" t="s">
        <v>22743</v>
      </c>
      <c r="R932" s="83" t="s">
        <v>23820</v>
      </c>
      <c r="S932" s="8" t="s">
        <v>3390</v>
      </c>
      <c r="T932" s="8"/>
      <c r="U932" s="5"/>
      <c r="W932" s="56"/>
    </row>
    <row r="933" spans="1:23" ht="16" customHeight="1">
      <c r="A933" s="8">
        <v>930</v>
      </c>
      <c r="B933" s="8" t="s">
        <v>22933</v>
      </c>
      <c r="C933" s="8" t="s">
        <v>907</v>
      </c>
      <c r="D933" s="49" t="s">
        <v>4329</v>
      </c>
      <c r="E933" s="49"/>
      <c r="F933" s="8" t="s">
        <v>15906</v>
      </c>
      <c r="G933" s="8" t="s">
        <v>16014</v>
      </c>
      <c r="H933" s="8" t="s">
        <v>22313</v>
      </c>
      <c r="I933" s="8" t="s">
        <v>21</v>
      </c>
      <c r="J933" s="8" t="str">
        <f>IF('NB files'!L933&gt;0, "Y", "N")</f>
        <v>N</v>
      </c>
      <c r="K933" s="51"/>
      <c r="L933" s="51"/>
      <c r="M933" s="51" t="s">
        <v>16122</v>
      </c>
      <c r="N933" s="51"/>
      <c r="O933" s="51" t="s">
        <v>460</v>
      </c>
      <c r="P933" s="51" t="s">
        <v>463</v>
      </c>
      <c r="Q933" s="391" t="s">
        <v>22743</v>
      </c>
      <c r="R933" s="83" t="s">
        <v>23821</v>
      </c>
      <c r="S933" s="8" t="s">
        <v>3390</v>
      </c>
      <c r="T933" s="8"/>
      <c r="U933" s="5"/>
      <c r="W933" s="56"/>
    </row>
    <row r="934" spans="1:23" ht="16" customHeight="1">
      <c r="A934" s="8">
        <v>931</v>
      </c>
      <c r="B934" s="8" t="s">
        <v>22933</v>
      </c>
      <c r="C934" s="8" t="s">
        <v>4457</v>
      </c>
      <c r="D934" s="49" t="s">
        <v>4329</v>
      </c>
      <c r="E934" s="49"/>
      <c r="F934" s="8" t="s">
        <v>4458</v>
      </c>
      <c r="G934" s="8" t="s">
        <v>4459</v>
      </c>
      <c r="H934" s="8" t="s">
        <v>22320</v>
      </c>
      <c r="I934" s="8" t="s">
        <v>21</v>
      </c>
      <c r="J934" s="8" t="str">
        <f>IF('NB files'!L934&gt;0, "Y", "N")</f>
        <v>N</v>
      </c>
      <c r="K934" s="51"/>
      <c r="L934" s="51"/>
      <c r="M934" s="51" t="s">
        <v>5093</v>
      </c>
      <c r="N934" s="51"/>
      <c r="O934" s="51" t="s">
        <v>468</v>
      </c>
      <c r="P934" s="51" t="s">
        <v>454</v>
      </c>
      <c r="Q934" s="391" t="s">
        <v>23863</v>
      </c>
      <c r="R934" s="83" t="s">
        <v>23822</v>
      </c>
      <c r="S934" s="8" t="s">
        <v>3390</v>
      </c>
      <c r="T934" s="8"/>
      <c r="U934" s="5"/>
      <c r="W934" s="56"/>
    </row>
    <row r="935" spans="1:23" ht="16" customHeight="1">
      <c r="A935" s="8">
        <v>932</v>
      </c>
      <c r="B935" s="8" t="s">
        <v>22933</v>
      </c>
      <c r="C935" s="8" t="s">
        <v>15840</v>
      </c>
      <c r="D935" s="49" t="s">
        <v>4329</v>
      </c>
      <c r="E935" s="49"/>
      <c r="F935" s="8" t="s">
        <v>15912</v>
      </c>
      <c r="G935" s="8" t="s">
        <v>16021</v>
      </c>
      <c r="H935" s="8" t="s">
        <v>22318</v>
      </c>
      <c r="I935" s="8" t="s">
        <v>21</v>
      </c>
      <c r="J935" s="8" t="str">
        <f>IF('NB files'!L935&gt;0, "Y", "N")</f>
        <v>N</v>
      </c>
      <c r="K935" s="51"/>
      <c r="L935" s="51"/>
      <c r="M935" s="51" t="s">
        <v>5105</v>
      </c>
      <c r="N935" s="51"/>
      <c r="O935" s="51" t="s">
        <v>9981</v>
      </c>
      <c r="P935" s="51" t="s">
        <v>454</v>
      </c>
      <c r="Q935" s="391" t="s">
        <v>22742</v>
      </c>
      <c r="R935" s="83" t="s">
        <v>23823</v>
      </c>
      <c r="S935" s="8" t="s">
        <v>3390</v>
      </c>
      <c r="T935" s="8"/>
      <c r="U935" s="5"/>
      <c r="W935" s="56"/>
    </row>
    <row r="936" spans="1:23" ht="16" customHeight="1">
      <c r="A936" s="8">
        <v>933</v>
      </c>
      <c r="B936" s="8" t="s">
        <v>22933</v>
      </c>
      <c r="C936" s="8" t="s">
        <v>4457</v>
      </c>
      <c r="D936" s="49" t="s">
        <v>4329</v>
      </c>
      <c r="E936" s="49"/>
      <c r="F936" s="8" t="s">
        <v>15913</v>
      </c>
      <c r="G936" s="8" t="s">
        <v>16023</v>
      </c>
      <c r="H936" s="8" t="s">
        <v>22321</v>
      </c>
      <c r="I936" s="8" t="s">
        <v>21</v>
      </c>
      <c r="J936" s="8" t="str">
        <f>IF('NB files'!L936&gt;0, "Y", "N")</f>
        <v>N</v>
      </c>
      <c r="K936" s="51"/>
      <c r="L936" s="51"/>
      <c r="M936" s="51" t="s">
        <v>5093</v>
      </c>
      <c r="N936" s="51"/>
      <c r="O936" s="51" t="s">
        <v>468</v>
      </c>
      <c r="P936" s="51" t="s">
        <v>454</v>
      </c>
      <c r="Q936" s="391" t="s">
        <v>23863</v>
      </c>
      <c r="R936" s="83" t="s">
        <v>23824</v>
      </c>
      <c r="S936" s="8" t="s">
        <v>3390</v>
      </c>
      <c r="T936" s="8"/>
      <c r="U936" s="5"/>
      <c r="W936" s="56"/>
    </row>
    <row r="937" spans="1:23" ht="16" customHeight="1">
      <c r="A937" s="8">
        <v>934</v>
      </c>
      <c r="B937" s="8" t="s">
        <v>22933</v>
      </c>
      <c r="C937" s="8" t="s">
        <v>914</v>
      </c>
      <c r="D937" s="49" t="s">
        <v>4329</v>
      </c>
      <c r="E937" s="49"/>
      <c r="F937" s="8" t="s">
        <v>15909</v>
      </c>
      <c r="G937" s="8" t="s">
        <v>16017</v>
      </c>
      <c r="H937" s="8" t="s">
        <v>22319</v>
      </c>
      <c r="I937" s="8" t="s">
        <v>21</v>
      </c>
      <c r="J937" s="8" t="str">
        <f>IF('NB files'!L937&gt;0, "Y", "N")</f>
        <v>N</v>
      </c>
      <c r="K937" s="51"/>
      <c r="L937" s="51"/>
      <c r="M937" s="51" t="s">
        <v>456</v>
      </c>
      <c r="N937" s="51"/>
      <c r="O937" s="51" t="s">
        <v>449</v>
      </c>
      <c r="P937" s="51" t="s">
        <v>463</v>
      </c>
      <c r="Q937" s="391" t="s">
        <v>22850</v>
      </c>
      <c r="R937" s="83" t="s">
        <v>23825</v>
      </c>
      <c r="S937" s="8" t="s">
        <v>3390</v>
      </c>
      <c r="T937" s="8"/>
      <c r="U937" s="5"/>
      <c r="W937" s="56"/>
    </row>
    <row r="938" spans="1:23" ht="16" customHeight="1">
      <c r="A938" s="8">
        <v>935</v>
      </c>
      <c r="B938" s="8" t="s">
        <v>22933</v>
      </c>
      <c r="C938" s="8" t="s">
        <v>895</v>
      </c>
      <c r="D938" s="49" t="s">
        <v>4329</v>
      </c>
      <c r="E938" s="49"/>
      <c r="F938" s="49" t="s">
        <v>15872</v>
      </c>
      <c r="G938" s="49" t="s">
        <v>15979</v>
      </c>
      <c r="H938" s="8" t="s">
        <v>22308</v>
      </c>
      <c r="I938" s="8" t="s">
        <v>21</v>
      </c>
      <c r="J938" s="8" t="str">
        <f>IF('NB files'!L938&gt;0, "Y", "N")</f>
        <v>N</v>
      </c>
      <c r="K938" s="123"/>
      <c r="L938" s="123"/>
      <c r="M938" s="123" t="s">
        <v>23193</v>
      </c>
      <c r="N938" s="123"/>
      <c r="O938" s="123" t="s">
        <v>458</v>
      </c>
      <c r="P938" s="123" t="s">
        <v>454</v>
      </c>
      <c r="Q938" s="392" t="s">
        <v>16086</v>
      </c>
      <c r="R938" s="83" t="s">
        <v>23826</v>
      </c>
      <c r="S938" s="8" t="s">
        <v>3390</v>
      </c>
      <c r="T938" s="8"/>
      <c r="U938" s="5"/>
      <c r="W938" s="56"/>
    </row>
    <row r="939" spans="1:23" ht="16" customHeight="1">
      <c r="A939" s="8">
        <v>936</v>
      </c>
      <c r="B939" s="8" t="s">
        <v>22933</v>
      </c>
      <c r="C939" s="8" t="s">
        <v>897</v>
      </c>
      <c r="D939" s="49" t="s">
        <v>4329</v>
      </c>
      <c r="E939" s="49"/>
      <c r="F939" s="49" t="s">
        <v>2996</v>
      </c>
      <c r="G939" s="49" t="s">
        <v>2997</v>
      </c>
      <c r="H939" s="8" t="s">
        <v>22309</v>
      </c>
      <c r="I939" s="8" t="s">
        <v>21</v>
      </c>
      <c r="J939" s="8" t="str">
        <f>IF('NB files'!L939&gt;0, "Y", "N")</f>
        <v>N</v>
      </c>
      <c r="K939" s="123"/>
      <c r="L939" s="123"/>
      <c r="M939" s="123" t="s">
        <v>23194</v>
      </c>
      <c r="N939" s="123"/>
      <c r="O939" s="123" t="s">
        <v>10710</v>
      </c>
      <c r="P939" s="123" t="s">
        <v>463</v>
      </c>
      <c r="Q939" s="392" t="s">
        <v>16087</v>
      </c>
      <c r="R939" s="83" t="s">
        <v>23827</v>
      </c>
      <c r="S939" s="8" t="s">
        <v>3390</v>
      </c>
      <c r="T939" s="8"/>
      <c r="U939" s="5"/>
      <c r="W939" s="56"/>
    </row>
    <row r="940" spans="1:23" ht="16" customHeight="1">
      <c r="A940" s="8">
        <v>937</v>
      </c>
      <c r="B940" s="8" t="s">
        <v>22933</v>
      </c>
      <c r="C940" s="8" t="s">
        <v>907</v>
      </c>
      <c r="D940" s="49" t="s">
        <v>4329</v>
      </c>
      <c r="E940" s="49"/>
      <c r="F940" s="49" t="s">
        <v>15892</v>
      </c>
      <c r="G940" s="49" t="s">
        <v>971</v>
      </c>
      <c r="H940" s="8" t="s">
        <v>22314</v>
      </c>
      <c r="I940" s="8" t="s">
        <v>21</v>
      </c>
      <c r="J940" s="8" t="str">
        <f>IF('NB files'!L940&gt;0, "Y", "N")</f>
        <v>N</v>
      </c>
      <c r="K940" s="123"/>
      <c r="L940" s="123"/>
      <c r="M940" s="8" t="s">
        <v>5093</v>
      </c>
      <c r="N940" s="123"/>
      <c r="O940" s="123" t="s">
        <v>458</v>
      </c>
      <c r="P940" s="123" t="s">
        <v>463</v>
      </c>
      <c r="Q940" s="392" t="s">
        <v>16108</v>
      </c>
      <c r="R940" s="83" t="s">
        <v>23828</v>
      </c>
      <c r="S940" s="8" t="s">
        <v>3390</v>
      </c>
      <c r="T940" s="8"/>
      <c r="U940" s="5"/>
      <c r="W940" s="56"/>
    </row>
    <row r="941" spans="1:23" ht="16" customHeight="1">
      <c r="A941" s="8">
        <v>938</v>
      </c>
      <c r="B941" s="8" t="s">
        <v>18360</v>
      </c>
      <c r="C941" s="67" t="s">
        <v>4457</v>
      </c>
      <c r="D941" s="51" t="s">
        <v>4329</v>
      </c>
      <c r="E941" s="51"/>
      <c r="F941" s="51" t="s">
        <v>16180</v>
      </c>
      <c r="G941" s="8" t="s">
        <v>17586</v>
      </c>
      <c r="H941" s="51" t="s">
        <v>20088</v>
      </c>
      <c r="I941" s="8" t="s">
        <v>21</v>
      </c>
      <c r="J941" s="51" t="str">
        <f>IF('NB files'!L941&gt;0, "Y", "N")</f>
        <v>Y</v>
      </c>
      <c r="K941" s="8"/>
      <c r="L941" s="8"/>
      <c r="M941" s="8" t="s">
        <v>5093</v>
      </c>
      <c r="N941" s="8"/>
      <c r="O941" s="8" t="s">
        <v>468</v>
      </c>
      <c r="P941" s="8" t="s">
        <v>454</v>
      </c>
      <c r="Q941" s="60" t="s">
        <v>23863</v>
      </c>
      <c r="R941" s="83" t="s">
        <v>23829</v>
      </c>
      <c r="S941" s="51" t="s">
        <v>20</v>
      </c>
      <c r="T941" s="8" t="s">
        <v>16209</v>
      </c>
      <c r="U941" s="5"/>
      <c r="W941" s="56"/>
    </row>
    <row r="942" spans="1:23" ht="16" customHeight="1">
      <c r="A942" s="8">
        <v>939</v>
      </c>
      <c r="B942" s="8" t="s">
        <v>18360</v>
      </c>
      <c r="C942" s="67" t="s">
        <v>907</v>
      </c>
      <c r="D942" s="51" t="s">
        <v>4329</v>
      </c>
      <c r="E942" s="51"/>
      <c r="F942" s="51" t="s">
        <v>15783</v>
      </c>
      <c r="G942" s="8" t="s">
        <v>17594</v>
      </c>
      <c r="H942" s="51" t="s">
        <v>22315</v>
      </c>
      <c r="I942" s="8" t="s">
        <v>21</v>
      </c>
      <c r="J942" s="51" t="str">
        <f>IF('NB files'!L942&gt;0, "Y", "N")</f>
        <v>Y</v>
      </c>
      <c r="K942" s="8"/>
      <c r="L942" s="8"/>
      <c r="M942" s="8" t="s">
        <v>16121</v>
      </c>
      <c r="N942" s="8"/>
      <c r="O942" s="8" t="s">
        <v>460</v>
      </c>
      <c r="P942" s="8" t="s">
        <v>463</v>
      </c>
      <c r="Q942" s="60" t="s">
        <v>22743</v>
      </c>
      <c r="R942" s="534" t="s">
        <v>17542</v>
      </c>
      <c r="S942" s="51" t="s">
        <v>20</v>
      </c>
      <c r="T942" s="8" t="s">
        <v>270</v>
      </c>
      <c r="U942" s="5"/>
      <c r="W942" s="56"/>
    </row>
    <row r="943" spans="1:23" ht="16" customHeight="1">
      <c r="A943" s="8">
        <v>940</v>
      </c>
      <c r="B943" s="8" t="s">
        <v>18360</v>
      </c>
      <c r="C943" s="67" t="s">
        <v>907</v>
      </c>
      <c r="D943" s="51" t="s">
        <v>4329</v>
      </c>
      <c r="E943" s="51"/>
      <c r="F943" s="51" t="s">
        <v>15784</v>
      </c>
      <c r="G943" s="8" t="s">
        <v>17595</v>
      </c>
      <c r="H943" s="51" t="s">
        <v>22316</v>
      </c>
      <c r="I943" s="8" t="s">
        <v>21</v>
      </c>
      <c r="J943" s="51" t="str">
        <f>IF('NB files'!L943&gt;0, "Y", "N")</f>
        <v>Y</v>
      </c>
      <c r="K943" s="8"/>
      <c r="L943" s="8"/>
      <c r="M943" s="8" t="s">
        <v>16123</v>
      </c>
      <c r="N943" s="8"/>
      <c r="O943" s="8" t="s">
        <v>460</v>
      </c>
      <c r="P943" s="8" t="s">
        <v>463</v>
      </c>
      <c r="Q943" s="60" t="s">
        <v>22743</v>
      </c>
      <c r="R943" s="534" t="s">
        <v>17543</v>
      </c>
      <c r="S943" s="51" t="s">
        <v>20</v>
      </c>
      <c r="T943" s="8" t="s">
        <v>283</v>
      </c>
      <c r="U943" s="5"/>
      <c r="W943" s="56"/>
    </row>
    <row r="944" spans="1:23" ht="16" customHeight="1">
      <c r="A944" s="8">
        <v>941</v>
      </c>
      <c r="B944" s="8" t="s">
        <v>18360</v>
      </c>
      <c r="C944" s="67" t="s">
        <v>907</v>
      </c>
      <c r="D944" s="8" t="s">
        <v>4329</v>
      </c>
      <c r="E944" s="8"/>
      <c r="F944" s="51" t="s">
        <v>16196</v>
      </c>
      <c r="G944" s="8" t="s">
        <v>17615</v>
      </c>
      <c r="H944" s="51" t="s">
        <v>20089</v>
      </c>
      <c r="I944" s="8" t="s">
        <v>21</v>
      </c>
      <c r="J944" s="51" t="str">
        <f>IF('NB files'!L944&gt;0, "Y", "N")</f>
        <v>Y</v>
      </c>
      <c r="K944" s="8"/>
      <c r="L944" s="8"/>
      <c r="M944" s="8" t="s">
        <v>5093</v>
      </c>
      <c r="N944" s="8"/>
      <c r="O944" s="8" t="s">
        <v>458</v>
      </c>
      <c r="P944" s="8" t="s">
        <v>463</v>
      </c>
      <c r="Q944" s="60" t="s">
        <v>17557</v>
      </c>
      <c r="R944" s="83" t="s">
        <v>23830</v>
      </c>
      <c r="S944" s="51" t="s">
        <v>20</v>
      </c>
      <c r="T944" s="8" t="s">
        <v>562</v>
      </c>
      <c r="U944" s="5"/>
      <c r="W944" s="56"/>
    </row>
    <row r="945" spans="1:23" s="6" customFormat="1" ht="16" customHeight="1">
      <c r="A945" s="8">
        <v>942</v>
      </c>
      <c r="B945" s="8" t="s">
        <v>17577</v>
      </c>
      <c r="C945" s="8"/>
      <c r="D945" s="8" t="s">
        <v>4329</v>
      </c>
      <c r="E945" s="8"/>
      <c r="F945" s="8"/>
      <c r="G945" s="8"/>
      <c r="H945" s="8"/>
      <c r="I945" s="8" t="s">
        <v>21</v>
      </c>
      <c r="J945" s="8" t="str">
        <f>IF('NB files'!L945&gt;0, "Y", "N")</f>
        <v>N</v>
      </c>
      <c r="K945" s="8"/>
      <c r="L945" s="8"/>
      <c r="M945" s="8" t="s">
        <v>22286</v>
      </c>
      <c r="N945" s="8"/>
      <c r="O945" s="8"/>
      <c r="P945" s="8"/>
      <c r="Q945" s="60"/>
      <c r="R945" s="8" t="s">
        <v>23020</v>
      </c>
      <c r="S945" s="8" t="s">
        <v>3390</v>
      </c>
      <c r="T945" s="8" t="s">
        <v>23052</v>
      </c>
      <c r="U945" s="5"/>
      <c r="W945" s="56"/>
    </row>
    <row r="946" spans="1:23" ht="16" customHeight="1">
      <c r="A946" s="8">
        <v>943</v>
      </c>
      <c r="B946" s="8" t="s">
        <v>17577</v>
      </c>
      <c r="C946" s="79"/>
      <c r="D946" s="8" t="s">
        <v>4329</v>
      </c>
      <c r="E946" s="8"/>
      <c r="F946" s="8"/>
      <c r="G946" s="8"/>
      <c r="H946" s="8"/>
      <c r="I946" s="8" t="s">
        <v>21</v>
      </c>
      <c r="J946" s="8" t="str">
        <f>IF('NB files'!L946&gt;0, "Y", "N")</f>
        <v>N</v>
      </c>
      <c r="K946" s="8"/>
      <c r="L946" s="8"/>
      <c r="M946" s="8" t="s">
        <v>22286</v>
      </c>
      <c r="N946" s="8"/>
      <c r="O946" s="8"/>
      <c r="P946" s="8"/>
      <c r="Q946" s="60"/>
      <c r="R946" s="8" t="s">
        <v>23021</v>
      </c>
      <c r="S946" s="8" t="s">
        <v>3390</v>
      </c>
      <c r="T946" s="8" t="s">
        <v>23052</v>
      </c>
      <c r="U946" s="5"/>
      <c r="W946" s="56"/>
    </row>
    <row r="947" spans="1:23" ht="16" customHeight="1">
      <c r="A947" s="8">
        <v>944</v>
      </c>
      <c r="B947" s="8" t="s">
        <v>17577</v>
      </c>
      <c r="C947" s="79"/>
      <c r="D947" s="8" t="s">
        <v>4329</v>
      </c>
      <c r="E947" s="8"/>
      <c r="F947" s="8"/>
      <c r="G947" s="8"/>
      <c r="H947" s="8"/>
      <c r="I947" s="8" t="s">
        <v>21</v>
      </c>
      <c r="J947" s="8" t="str">
        <f>IF('NB files'!L947&gt;0, "Y", "N")</f>
        <v>N</v>
      </c>
      <c r="K947" s="8"/>
      <c r="L947" s="8"/>
      <c r="M947" s="8" t="s">
        <v>22286</v>
      </c>
      <c r="N947" s="8"/>
      <c r="O947" s="8"/>
      <c r="P947" s="8"/>
      <c r="Q947" s="60"/>
      <c r="R947" s="8" t="s">
        <v>23022</v>
      </c>
      <c r="S947" s="8" t="s">
        <v>3390</v>
      </c>
      <c r="T947" s="8" t="s">
        <v>23052</v>
      </c>
      <c r="U947" s="5"/>
      <c r="W947" s="56"/>
    </row>
    <row r="948" spans="1:23" ht="16" customHeight="1">
      <c r="A948" s="8">
        <v>945</v>
      </c>
      <c r="B948" s="8" t="s">
        <v>17577</v>
      </c>
      <c r="C948" s="79"/>
      <c r="D948" s="8" t="s">
        <v>4329</v>
      </c>
      <c r="E948" s="8"/>
      <c r="F948" s="8"/>
      <c r="G948" s="8"/>
      <c r="H948" s="8"/>
      <c r="I948" s="8" t="s">
        <v>21</v>
      </c>
      <c r="J948" s="8" t="str">
        <f>IF('NB files'!L948&gt;0, "Y", "N")</f>
        <v>N</v>
      </c>
      <c r="K948" s="8"/>
      <c r="L948" s="8"/>
      <c r="M948" s="8" t="s">
        <v>22286</v>
      </c>
      <c r="N948" s="8"/>
      <c r="O948" s="8"/>
      <c r="P948" s="8"/>
      <c r="Q948" s="60"/>
      <c r="R948" s="8" t="s">
        <v>23023</v>
      </c>
      <c r="S948" s="8" t="s">
        <v>3390</v>
      </c>
      <c r="T948" s="8" t="s">
        <v>23052</v>
      </c>
      <c r="U948" s="5"/>
      <c r="W948" s="56"/>
    </row>
    <row r="949" spans="1:23" ht="16" customHeight="1">
      <c r="A949" s="8">
        <v>946</v>
      </c>
      <c r="B949" s="8" t="s">
        <v>17577</v>
      </c>
      <c r="C949" s="79"/>
      <c r="D949" s="8" t="s">
        <v>4329</v>
      </c>
      <c r="E949" s="8"/>
      <c r="F949" s="8"/>
      <c r="G949" s="8"/>
      <c r="H949" s="8"/>
      <c r="I949" s="8" t="s">
        <v>21</v>
      </c>
      <c r="J949" s="8" t="str">
        <f>IF('NB files'!L949&gt;0, "Y", "N")</f>
        <v>N</v>
      </c>
      <c r="K949" s="8"/>
      <c r="L949" s="8"/>
      <c r="M949" s="8" t="s">
        <v>22286</v>
      </c>
      <c r="N949" s="8"/>
      <c r="O949" s="8"/>
      <c r="P949" s="8"/>
      <c r="Q949" s="60"/>
      <c r="R949" s="8" t="s">
        <v>23024</v>
      </c>
      <c r="S949" s="8" t="s">
        <v>3390</v>
      </c>
      <c r="T949" s="8" t="s">
        <v>23052</v>
      </c>
      <c r="U949" s="5"/>
      <c r="W949" s="56"/>
    </row>
    <row r="950" spans="1:23" ht="16" customHeight="1">
      <c r="A950" s="8">
        <v>947</v>
      </c>
      <c r="B950" s="8" t="s">
        <v>17577</v>
      </c>
      <c r="C950" s="79"/>
      <c r="D950" s="8" t="s">
        <v>4329</v>
      </c>
      <c r="E950" s="8"/>
      <c r="F950" s="8"/>
      <c r="G950" s="8"/>
      <c r="H950" s="8"/>
      <c r="I950" s="8" t="s">
        <v>21</v>
      </c>
      <c r="J950" s="8" t="str">
        <f>IF('NB files'!L950&gt;0, "Y", "N")</f>
        <v>N</v>
      </c>
      <c r="K950" s="8"/>
      <c r="L950" s="8"/>
      <c r="M950" s="8" t="s">
        <v>22286</v>
      </c>
      <c r="N950" s="8"/>
      <c r="O950" s="8"/>
      <c r="P950" s="8"/>
      <c r="Q950" s="60"/>
      <c r="R950" s="8" t="s">
        <v>23025</v>
      </c>
      <c r="S950" s="8" t="s">
        <v>3390</v>
      </c>
      <c r="T950" s="8" t="s">
        <v>23052</v>
      </c>
      <c r="U950" s="5"/>
      <c r="W950" s="56"/>
    </row>
    <row r="951" spans="1:23" ht="16" customHeight="1">
      <c r="A951" s="8">
        <v>948</v>
      </c>
      <c r="B951" s="8" t="s">
        <v>17577</v>
      </c>
      <c r="C951" s="79"/>
      <c r="D951" s="8" t="s">
        <v>4329</v>
      </c>
      <c r="E951" s="8"/>
      <c r="F951" s="8"/>
      <c r="G951" s="8"/>
      <c r="H951" s="8"/>
      <c r="I951" s="8" t="s">
        <v>21</v>
      </c>
      <c r="J951" s="8" t="str">
        <f>IF('NB files'!L951&gt;0, "Y", "N")</f>
        <v>N</v>
      </c>
      <c r="K951" s="8"/>
      <c r="L951" s="8"/>
      <c r="M951" s="8" t="s">
        <v>22286</v>
      </c>
      <c r="N951" s="8"/>
      <c r="O951" s="8"/>
      <c r="P951" s="8"/>
      <c r="Q951" s="60"/>
      <c r="R951" s="8" t="s">
        <v>23026</v>
      </c>
      <c r="S951" s="8" t="s">
        <v>3390</v>
      </c>
      <c r="T951" s="8" t="s">
        <v>23052</v>
      </c>
      <c r="U951" s="5"/>
      <c r="W951" s="56"/>
    </row>
    <row r="952" spans="1:23" ht="16" customHeight="1">
      <c r="A952" s="8">
        <v>949</v>
      </c>
      <c r="B952" s="8" t="s">
        <v>17577</v>
      </c>
      <c r="C952" s="79"/>
      <c r="D952" s="8" t="s">
        <v>4329</v>
      </c>
      <c r="E952" s="8"/>
      <c r="F952" s="8"/>
      <c r="G952" s="8"/>
      <c r="H952" s="8"/>
      <c r="I952" s="8" t="s">
        <v>21</v>
      </c>
      <c r="J952" s="8" t="str">
        <f>IF('NB files'!L952&gt;0, "Y", "N")</f>
        <v>N</v>
      </c>
      <c r="K952" s="8"/>
      <c r="L952" s="8"/>
      <c r="M952" s="8" t="s">
        <v>22286</v>
      </c>
      <c r="N952" s="8"/>
      <c r="O952" s="8"/>
      <c r="P952" s="8"/>
      <c r="Q952" s="60"/>
      <c r="R952" s="8" t="s">
        <v>23027</v>
      </c>
      <c r="S952" s="8" t="s">
        <v>3390</v>
      </c>
      <c r="T952" s="8" t="s">
        <v>23052</v>
      </c>
      <c r="U952" s="5"/>
      <c r="W952" s="56"/>
    </row>
    <row r="953" spans="1:23" ht="16" customHeight="1">
      <c r="A953" s="8">
        <v>950</v>
      </c>
      <c r="B953" s="8" t="s">
        <v>17577</v>
      </c>
      <c r="C953" s="79"/>
      <c r="D953" s="8" t="s">
        <v>4329</v>
      </c>
      <c r="E953" s="8"/>
      <c r="F953" s="8"/>
      <c r="G953" s="8"/>
      <c r="H953" s="8"/>
      <c r="I953" s="8" t="s">
        <v>21</v>
      </c>
      <c r="J953" s="8" t="str">
        <f>IF('NB files'!L953&gt;0, "Y", "N")</f>
        <v>N</v>
      </c>
      <c r="K953" s="8"/>
      <c r="L953" s="8"/>
      <c r="M953" s="8" t="s">
        <v>22286</v>
      </c>
      <c r="N953" s="8"/>
      <c r="O953" s="8"/>
      <c r="P953" s="8"/>
      <c r="Q953" s="60"/>
      <c r="R953" s="8" t="s">
        <v>23028</v>
      </c>
      <c r="S953" s="8" t="s">
        <v>3390</v>
      </c>
      <c r="T953" s="8" t="s">
        <v>23052</v>
      </c>
      <c r="U953" s="5"/>
      <c r="W953" s="56"/>
    </row>
    <row r="954" spans="1:23" ht="16" customHeight="1">
      <c r="A954" s="8">
        <v>951</v>
      </c>
      <c r="B954" s="8" t="s">
        <v>17577</v>
      </c>
      <c r="C954" s="79"/>
      <c r="D954" s="8" t="s">
        <v>4329</v>
      </c>
      <c r="E954" s="8"/>
      <c r="F954" s="8"/>
      <c r="G954" s="8"/>
      <c r="H954" s="8"/>
      <c r="I954" s="8" t="s">
        <v>21</v>
      </c>
      <c r="J954" s="8" t="str">
        <f>IF('NB files'!L954&gt;0, "Y", "N")</f>
        <v>N</v>
      </c>
      <c r="K954" s="8"/>
      <c r="L954" s="8"/>
      <c r="M954" s="8" t="s">
        <v>22286</v>
      </c>
      <c r="N954" s="8"/>
      <c r="O954" s="8"/>
      <c r="P954" s="8"/>
      <c r="Q954" s="60"/>
      <c r="R954" s="8" t="s">
        <v>23029</v>
      </c>
      <c r="S954" s="8" t="s">
        <v>3390</v>
      </c>
      <c r="T954" s="8" t="s">
        <v>23052</v>
      </c>
      <c r="U954" s="5"/>
      <c r="W954" s="56"/>
    </row>
    <row r="955" spans="1:23" ht="16" customHeight="1">
      <c r="A955" s="8">
        <v>952</v>
      </c>
      <c r="B955" s="8" t="s">
        <v>17577</v>
      </c>
      <c r="C955" s="79"/>
      <c r="D955" s="8" t="s">
        <v>4329</v>
      </c>
      <c r="E955" s="8"/>
      <c r="F955" s="8"/>
      <c r="G955" s="8"/>
      <c r="H955" s="8"/>
      <c r="I955" s="8" t="s">
        <v>21</v>
      </c>
      <c r="J955" s="8" t="str">
        <f>IF('NB files'!L955&gt;0, "Y", "N")</f>
        <v>N</v>
      </c>
      <c r="K955" s="8"/>
      <c r="L955" s="8"/>
      <c r="M955" s="8" t="s">
        <v>22286</v>
      </c>
      <c r="N955" s="8"/>
      <c r="O955" s="8"/>
      <c r="P955" s="8"/>
      <c r="Q955" s="60"/>
      <c r="R955" s="8" t="s">
        <v>23030</v>
      </c>
      <c r="S955" s="8" t="s">
        <v>3390</v>
      </c>
      <c r="T955" s="8" t="s">
        <v>23052</v>
      </c>
      <c r="U955" s="5"/>
      <c r="W955" s="56"/>
    </row>
    <row r="956" spans="1:23" ht="16" customHeight="1">
      <c r="A956" s="8">
        <v>953</v>
      </c>
      <c r="B956" s="8" t="s">
        <v>17577</v>
      </c>
      <c r="C956" s="79"/>
      <c r="D956" s="8" t="s">
        <v>4329</v>
      </c>
      <c r="E956" s="8"/>
      <c r="F956" s="8"/>
      <c r="G956" s="8"/>
      <c r="H956" s="8"/>
      <c r="I956" s="8" t="s">
        <v>21</v>
      </c>
      <c r="J956" s="8" t="str">
        <f>IF('NB files'!L956&gt;0, "Y", "N")</f>
        <v>N</v>
      </c>
      <c r="K956" s="8"/>
      <c r="L956" s="8"/>
      <c r="M956" s="8" t="s">
        <v>22286</v>
      </c>
      <c r="N956" s="8"/>
      <c r="O956" s="8"/>
      <c r="P956" s="8"/>
      <c r="Q956" s="60"/>
      <c r="R956" s="8" t="s">
        <v>23031</v>
      </c>
      <c r="S956" s="8" t="s">
        <v>3390</v>
      </c>
      <c r="T956" s="8" t="s">
        <v>23052</v>
      </c>
      <c r="U956" s="5"/>
      <c r="W956" s="56"/>
    </row>
    <row r="957" spans="1:23" ht="16" customHeight="1">
      <c r="A957" s="8">
        <v>954</v>
      </c>
      <c r="B957" s="8" t="s">
        <v>17577</v>
      </c>
      <c r="C957" s="79"/>
      <c r="D957" s="8" t="s">
        <v>4329</v>
      </c>
      <c r="E957" s="8"/>
      <c r="F957" s="8"/>
      <c r="G957" s="8"/>
      <c r="H957" s="8"/>
      <c r="I957" s="8" t="s">
        <v>21</v>
      </c>
      <c r="J957" s="8" t="str">
        <f>IF('NB files'!L957&gt;0, "Y", "N")</f>
        <v>N</v>
      </c>
      <c r="K957" s="8"/>
      <c r="L957" s="8"/>
      <c r="M957" s="8" t="s">
        <v>22286</v>
      </c>
      <c r="N957" s="8"/>
      <c r="O957" s="8"/>
      <c r="P957" s="8"/>
      <c r="Q957" s="60"/>
      <c r="R957" s="8" t="s">
        <v>23032</v>
      </c>
      <c r="S957" s="8" t="s">
        <v>3390</v>
      </c>
      <c r="T957" s="8" t="s">
        <v>23052</v>
      </c>
      <c r="U957" s="5"/>
      <c r="W957" s="56"/>
    </row>
    <row r="958" spans="1:23" ht="16" customHeight="1">
      <c r="A958" s="8">
        <v>955</v>
      </c>
      <c r="B958" s="8" t="s">
        <v>17577</v>
      </c>
      <c r="C958" s="79"/>
      <c r="D958" s="8" t="s">
        <v>4329</v>
      </c>
      <c r="E958" s="8"/>
      <c r="F958" s="8"/>
      <c r="G958" s="8"/>
      <c r="H958" s="8"/>
      <c r="I958" s="8" t="s">
        <v>21</v>
      </c>
      <c r="J958" s="8" t="str">
        <f>IF('NB files'!L958&gt;0, "Y", "N")</f>
        <v>N</v>
      </c>
      <c r="K958" s="8"/>
      <c r="L958" s="8"/>
      <c r="M958" s="8" t="s">
        <v>22286</v>
      </c>
      <c r="N958" s="8"/>
      <c r="O958" s="8"/>
      <c r="P958" s="8"/>
      <c r="Q958" s="60"/>
      <c r="R958" s="8" t="s">
        <v>23033</v>
      </c>
      <c r="S958" s="8" t="s">
        <v>3390</v>
      </c>
      <c r="T958" s="8" t="s">
        <v>23052</v>
      </c>
      <c r="U958" s="5"/>
      <c r="W958" s="56"/>
    </row>
    <row r="959" spans="1:23" ht="16" customHeight="1">
      <c r="A959" s="8">
        <v>956</v>
      </c>
      <c r="B959" s="8" t="s">
        <v>17577</v>
      </c>
      <c r="C959" s="79"/>
      <c r="D959" s="8" t="s">
        <v>4329</v>
      </c>
      <c r="E959" s="8"/>
      <c r="F959" s="8"/>
      <c r="G959" s="8"/>
      <c r="H959" s="8"/>
      <c r="I959" s="8" t="s">
        <v>21</v>
      </c>
      <c r="J959" s="8" t="str">
        <f>IF('NB files'!L959&gt;0, "Y", "N")</f>
        <v>N</v>
      </c>
      <c r="K959" s="8"/>
      <c r="L959" s="8"/>
      <c r="M959" s="8" t="s">
        <v>22286</v>
      </c>
      <c r="N959" s="8"/>
      <c r="O959" s="8"/>
      <c r="P959" s="8"/>
      <c r="Q959" s="60"/>
      <c r="R959" s="8" t="s">
        <v>23034</v>
      </c>
      <c r="S959" s="8" t="s">
        <v>3390</v>
      </c>
      <c r="T959" s="8" t="s">
        <v>23052</v>
      </c>
      <c r="U959" s="5"/>
      <c r="W959" s="56"/>
    </row>
    <row r="960" spans="1:23" ht="16" customHeight="1">
      <c r="A960" s="8">
        <v>957</v>
      </c>
      <c r="B960" s="8" t="s">
        <v>17577</v>
      </c>
      <c r="C960" s="79"/>
      <c r="D960" s="8" t="s">
        <v>4329</v>
      </c>
      <c r="E960" s="8"/>
      <c r="F960" s="8"/>
      <c r="G960" s="8"/>
      <c r="H960" s="8"/>
      <c r="I960" s="8" t="s">
        <v>21</v>
      </c>
      <c r="J960" s="8" t="str">
        <f>IF('NB files'!L960&gt;0, "Y", "N")</f>
        <v>N</v>
      </c>
      <c r="K960" s="8"/>
      <c r="L960" s="8"/>
      <c r="M960" s="8"/>
      <c r="N960" s="8"/>
      <c r="O960" s="8"/>
      <c r="P960" s="8"/>
      <c r="Q960" s="170"/>
      <c r="R960" s="8" t="s">
        <v>23035</v>
      </c>
      <c r="S960" s="8" t="s">
        <v>3390</v>
      </c>
      <c r="T960" s="8" t="s">
        <v>23052</v>
      </c>
      <c r="U960" s="5"/>
    </row>
    <row r="961" spans="1:21" ht="16" customHeight="1">
      <c r="A961" s="8">
        <v>958</v>
      </c>
      <c r="B961" s="8" t="s">
        <v>22933</v>
      </c>
      <c r="C961" s="715" t="s">
        <v>882</v>
      </c>
      <c r="D961" s="713" t="s">
        <v>4329</v>
      </c>
      <c r="E961" s="79"/>
      <c r="F961" s="720" t="s">
        <v>23512</v>
      </c>
      <c r="G961" s="715" t="s">
        <v>4387</v>
      </c>
      <c r="H961" s="715" t="s">
        <v>23511</v>
      </c>
      <c r="I961" s="5"/>
      <c r="J961" s="8" t="str">
        <f>IF('NB files'!L961&gt;0, "Y", "N")</f>
        <v>N</v>
      </c>
      <c r="K961" s="161" t="s">
        <v>455</v>
      </c>
      <c r="L961" s="161" t="s">
        <v>21</v>
      </c>
      <c r="M961" s="161" t="s">
        <v>456</v>
      </c>
      <c r="N961" s="34"/>
      <c r="O961" s="161" t="s">
        <v>23513</v>
      </c>
      <c r="P961" s="713" t="s">
        <v>454</v>
      </c>
      <c r="Q961" s="734" t="s">
        <v>23514</v>
      </c>
      <c r="R961" s="715" t="s">
        <v>17742</v>
      </c>
      <c r="S961" s="8" t="s">
        <v>20</v>
      </c>
      <c r="T961" s="79"/>
      <c r="U961" s="8"/>
    </row>
    <row r="962" spans="1:21" ht="16" customHeight="1">
      <c r="A962" s="8">
        <v>959</v>
      </c>
      <c r="B962" s="8" t="s">
        <v>22933</v>
      </c>
      <c r="C962" s="715" t="s">
        <v>894</v>
      </c>
      <c r="D962" s="644" t="s">
        <v>4329</v>
      </c>
      <c r="E962" s="79"/>
      <c r="F962" s="644" t="s">
        <v>3006</v>
      </c>
      <c r="G962" s="722" t="s">
        <v>4410</v>
      </c>
      <c r="H962" s="721" t="s">
        <v>23516</v>
      </c>
      <c r="I962" s="5"/>
      <c r="J962" s="8" t="str">
        <f>IF('NB files'!L962&gt;0, "Y", "N")</f>
        <v>N</v>
      </c>
      <c r="K962" s="723" t="s">
        <v>455</v>
      </c>
      <c r="L962" s="723" t="s">
        <v>21</v>
      </c>
      <c r="M962" s="723" t="s">
        <v>456</v>
      </c>
      <c r="N962" s="34"/>
      <c r="O962" s="723" t="s">
        <v>458</v>
      </c>
      <c r="P962" s="723" t="s">
        <v>454</v>
      </c>
      <c r="Q962" s="735" t="s">
        <v>23517</v>
      </c>
      <c r="R962" s="644" t="s">
        <v>23515</v>
      </c>
      <c r="S962" s="8" t="s">
        <v>20</v>
      </c>
      <c r="T962" s="79"/>
      <c r="U962" s="8"/>
    </row>
    <row r="963" spans="1:21" ht="16" customHeight="1">
      <c r="A963" s="8">
        <v>960</v>
      </c>
      <c r="B963" s="8" t="s">
        <v>22933</v>
      </c>
      <c r="C963" s="715" t="s">
        <v>877</v>
      </c>
      <c r="D963" s="716" t="s">
        <v>4329</v>
      </c>
      <c r="E963" s="79"/>
      <c r="F963" s="716" t="s">
        <v>23519</v>
      </c>
      <c r="G963" s="715" t="s">
        <v>4397</v>
      </c>
      <c r="H963" s="713" t="s">
        <v>23518</v>
      </c>
      <c r="I963" s="5"/>
      <c r="J963" s="8" t="str">
        <f>IF('NB files'!L963&gt;0, "Y", "N")</f>
        <v>N</v>
      </c>
      <c r="K963" s="713" t="s">
        <v>455</v>
      </c>
      <c r="L963" s="713" t="s">
        <v>21</v>
      </c>
      <c r="M963" s="713" t="s">
        <v>5099</v>
      </c>
      <c r="N963" s="34"/>
      <c r="O963" s="713" t="s">
        <v>449</v>
      </c>
      <c r="P963" s="713" t="s">
        <v>454</v>
      </c>
      <c r="Q963" s="736" t="s">
        <v>23520</v>
      </c>
      <c r="R963" s="716" t="s">
        <v>17667</v>
      </c>
      <c r="S963" s="8" t="s">
        <v>20</v>
      </c>
      <c r="T963" s="79"/>
      <c r="U963" s="8"/>
    </row>
    <row r="964" spans="1:21" ht="16" customHeight="1">
      <c r="A964" s="8">
        <v>961</v>
      </c>
      <c r="B964" s="8" t="s">
        <v>22933</v>
      </c>
      <c r="C964" s="715" t="s">
        <v>13157</v>
      </c>
      <c r="D964" s="713" t="s">
        <v>4329</v>
      </c>
      <c r="E964" s="79"/>
      <c r="F964" s="720" t="s">
        <v>23523</v>
      </c>
      <c r="G964" s="715" t="s">
        <v>23522</v>
      </c>
      <c r="H964" s="715" t="s">
        <v>23521</v>
      </c>
      <c r="I964" s="5"/>
      <c r="J964" s="8" t="str">
        <f>IF('NB files'!L964&gt;0, "Y", "N")</f>
        <v>N</v>
      </c>
      <c r="K964" s="161" t="s">
        <v>455</v>
      </c>
      <c r="L964" s="161" t="s">
        <v>21</v>
      </c>
      <c r="M964" s="161" t="s">
        <v>456</v>
      </c>
      <c r="N964" s="34"/>
      <c r="O964" s="161" t="s">
        <v>23524</v>
      </c>
      <c r="P964" s="713" t="s">
        <v>463</v>
      </c>
      <c r="Q964" s="734" t="s">
        <v>23525</v>
      </c>
      <c r="R964" s="715" t="s">
        <v>17648</v>
      </c>
      <c r="S964" s="8" t="s">
        <v>20</v>
      </c>
      <c r="T964" s="79"/>
      <c r="U964" s="8"/>
    </row>
    <row r="965" spans="1:21" ht="16" customHeight="1">
      <c r="A965" s="8">
        <v>962</v>
      </c>
      <c r="B965" s="8" t="s">
        <v>22933</v>
      </c>
      <c r="C965" s="715" t="s">
        <v>862</v>
      </c>
      <c r="D965" s="713" t="s">
        <v>4329</v>
      </c>
      <c r="E965" s="79"/>
      <c r="F965" s="644" t="s">
        <v>23527</v>
      </c>
      <c r="G965" s="715" t="s">
        <v>966</v>
      </c>
      <c r="H965" s="715" t="s">
        <v>23526</v>
      </c>
      <c r="I965" s="5"/>
      <c r="J965" s="8" t="str">
        <f>IF('NB files'!L965&gt;0, "Y", "N")</f>
        <v>N</v>
      </c>
      <c r="K965" s="161" t="s">
        <v>455</v>
      </c>
      <c r="L965" s="161" t="s">
        <v>21</v>
      </c>
      <c r="M965" s="161" t="s">
        <v>456</v>
      </c>
      <c r="N965" s="34"/>
      <c r="O965" s="161" t="s">
        <v>449</v>
      </c>
      <c r="P965" s="713" t="s">
        <v>454</v>
      </c>
      <c r="Q965" s="734" t="s">
        <v>23528</v>
      </c>
      <c r="R965" s="715" t="s">
        <v>17653</v>
      </c>
      <c r="S965" s="8" t="s">
        <v>20</v>
      </c>
      <c r="T965" s="79"/>
      <c r="U965" s="8"/>
    </row>
    <row r="966" spans="1:21" ht="16" customHeight="1">
      <c r="A966" s="8">
        <v>963</v>
      </c>
      <c r="B966" s="8" t="s">
        <v>22933</v>
      </c>
      <c r="C966" s="715" t="s">
        <v>835</v>
      </c>
      <c r="D966" s="713" t="s">
        <v>4329</v>
      </c>
      <c r="E966" s="34"/>
      <c r="F966" s="713" t="s">
        <v>23530</v>
      </c>
      <c r="G966" s="715" t="s">
        <v>962</v>
      </c>
      <c r="H966" s="715" t="s">
        <v>23529</v>
      </c>
      <c r="I966" s="5"/>
      <c r="J966" s="8" t="str">
        <f>IF('NB files'!L966&gt;0, "Y", "N")</f>
        <v>N</v>
      </c>
      <c r="K966" s="161" t="s">
        <v>455</v>
      </c>
      <c r="L966" s="161" t="s">
        <v>21</v>
      </c>
      <c r="M966" s="161" t="s">
        <v>456</v>
      </c>
      <c r="N966" s="34"/>
      <c r="O966" s="161" t="s">
        <v>449</v>
      </c>
      <c r="P966" s="713" t="s">
        <v>463</v>
      </c>
      <c r="Q966" s="734" t="s">
        <v>23531</v>
      </c>
      <c r="R966" s="715" t="s">
        <v>17700</v>
      </c>
      <c r="S966" s="8" t="s">
        <v>3390</v>
      </c>
      <c r="T966" s="34"/>
      <c r="U966" s="5"/>
    </row>
    <row r="967" spans="1:21" ht="16" customHeight="1">
      <c r="A967" s="8">
        <v>964</v>
      </c>
      <c r="B967" s="8" t="s">
        <v>22933</v>
      </c>
      <c r="C967" s="715" t="s">
        <v>839</v>
      </c>
      <c r="D967" s="713" t="s">
        <v>4329</v>
      </c>
      <c r="E967" s="34"/>
      <c r="F967" s="644" t="s">
        <v>23533</v>
      </c>
      <c r="G967" s="715" t="s">
        <v>963</v>
      </c>
      <c r="H967" s="715" t="s">
        <v>23532</v>
      </c>
      <c r="I967" s="5"/>
      <c r="J967" s="8" t="str">
        <f>IF('NB files'!L967&gt;0, "Y", "N")</f>
        <v>N</v>
      </c>
      <c r="K967" s="161" t="s">
        <v>455</v>
      </c>
      <c r="L967" s="161" t="s">
        <v>21</v>
      </c>
      <c r="M967" s="161" t="s">
        <v>456</v>
      </c>
      <c r="N967" s="34"/>
      <c r="O967" s="161" t="s">
        <v>458</v>
      </c>
      <c r="P967" s="713" t="s">
        <v>463</v>
      </c>
      <c r="Q967" s="734" t="s">
        <v>23534</v>
      </c>
      <c r="R967" s="715" t="s">
        <v>17649</v>
      </c>
      <c r="S967" s="8" t="s">
        <v>3390</v>
      </c>
      <c r="T967" s="34"/>
      <c r="U967" s="5"/>
    </row>
    <row r="968" spans="1:21" ht="16" customHeight="1">
      <c r="A968" s="8">
        <v>965</v>
      </c>
      <c r="B968" s="8" t="s">
        <v>22933</v>
      </c>
      <c r="C968" s="715" t="s">
        <v>860</v>
      </c>
      <c r="D968" s="713" t="s">
        <v>4329</v>
      </c>
      <c r="E968" s="34"/>
      <c r="F968" s="644" t="s">
        <v>23536</v>
      </c>
      <c r="G968" s="715" t="s">
        <v>965</v>
      </c>
      <c r="H968" s="715" t="s">
        <v>23535</v>
      </c>
      <c r="I968" s="5"/>
      <c r="J968" s="8" t="str">
        <f>IF('NB files'!L968&gt;0, "Y", "N")</f>
        <v>N</v>
      </c>
      <c r="K968" s="161" t="s">
        <v>455</v>
      </c>
      <c r="L968" s="161" t="s">
        <v>22</v>
      </c>
      <c r="M968" s="161" t="s">
        <v>456</v>
      </c>
      <c r="N968" s="34"/>
      <c r="O968" s="161" t="s">
        <v>449</v>
      </c>
      <c r="P968" s="713" t="s">
        <v>454</v>
      </c>
      <c r="Q968" s="734" t="s">
        <v>23537</v>
      </c>
      <c r="R968" s="715" t="s">
        <v>17652</v>
      </c>
      <c r="S968" s="8" t="s">
        <v>20</v>
      </c>
      <c r="T968" s="34"/>
      <c r="U968" s="5"/>
    </row>
    <row r="969" spans="1:21" ht="16" customHeight="1">
      <c r="A969" s="8">
        <v>966</v>
      </c>
      <c r="B969" s="8" t="s">
        <v>22933</v>
      </c>
      <c r="C969" s="715" t="s">
        <v>849</v>
      </c>
      <c r="D969" s="713" t="s">
        <v>4329</v>
      </c>
      <c r="E969" s="34"/>
      <c r="F969" s="720" t="s">
        <v>23540</v>
      </c>
      <c r="G969" s="715" t="s">
        <v>23539</v>
      </c>
      <c r="H969" s="715" t="s">
        <v>23538</v>
      </c>
      <c r="I969" s="5"/>
      <c r="J969" s="8" t="str">
        <f>IF('NB files'!L969&gt;0, "Y", "N")</f>
        <v>N</v>
      </c>
      <c r="K969" s="161" t="s">
        <v>455</v>
      </c>
      <c r="L969" s="161" t="s">
        <v>22</v>
      </c>
      <c r="M969" s="161" t="s">
        <v>456</v>
      </c>
      <c r="N969" s="34"/>
      <c r="O969" s="161" t="s">
        <v>458</v>
      </c>
      <c r="P969" s="713" t="s">
        <v>454</v>
      </c>
      <c r="Q969" s="734" t="s">
        <v>23541</v>
      </c>
      <c r="R969" s="715" t="s">
        <v>17735</v>
      </c>
      <c r="S969" s="8" t="s">
        <v>20</v>
      </c>
      <c r="T969" s="34"/>
      <c r="U969" s="5"/>
    </row>
    <row r="979" spans="2:27" ht="16" customHeight="1">
      <c r="L979" s="26"/>
      <c r="M979" s="26"/>
      <c r="N979" s="26"/>
      <c r="O979" s="26"/>
      <c r="P979" s="26"/>
      <c r="Q979" s="84"/>
    </row>
    <row r="980" spans="2:27" ht="16" customHeight="1">
      <c r="L980" s="26"/>
      <c r="M980" s="166"/>
      <c r="N980" s="166"/>
      <c r="O980" s="727"/>
      <c r="P980" s="26"/>
      <c r="Q980" s="84"/>
    </row>
    <row r="981" spans="2:27" ht="16" customHeight="1">
      <c r="L981" s="26"/>
      <c r="M981" s="728"/>
      <c r="N981" s="730"/>
      <c r="O981" s="728"/>
      <c r="P981" s="26"/>
      <c r="Q981" s="84"/>
    </row>
    <row r="982" spans="2:27" ht="16" customHeight="1">
      <c r="L982" s="26"/>
      <c r="M982" s="718"/>
      <c r="N982" s="717"/>
      <c r="O982" s="718"/>
      <c r="P982" s="26"/>
      <c r="Q982" s="84"/>
    </row>
    <row r="983" spans="2:27" ht="16" customHeight="1">
      <c r="L983" s="26"/>
      <c r="M983" s="166"/>
      <c r="N983" s="166"/>
      <c r="O983" s="727"/>
      <c r="P983" s="26"/>
      <c r="Q983" s="84"/>
      <c r="U983" s="56"/>
      <c r="X983" s="26"/>
      <c r="Y983" s="26"/>
      <c r="Z983" s="26"/>
      <c r="AA983" s="26"/>
    </row>
    <row r="984" spans="2:27" ht="16" customHeight="1">
      <c r="L984" s="26"/>
      <c r="M984" s="166"/>
      <c r="N984" s="166"/>
      <c r="O984" s="728"/>
      <c r="P984" s="26"/>
      <c r="Q984" s="84"/>
      <c r="U984" s="56"/>
      <c r="X984" s="26"/>
      <c r="Y984" s="26"/>
      <c r="Z984" s="26"/>
      <c r="AA984" s="26"/>
    </row>
    <row r="985" spans="2:27" ht="16" customHeight="1">
      <c r="L985" s="26"/>
      <c r="M985" s="166"/>
      <c r="N985" s="166"/>
      <c r="O985" s="717"/>
      <c r="P985" s="26"/>
      <c r="Q985" s="84"/>
      <c r="U985" s="56"/>
      <c r="X985" s="26"/>
      <c r="Y985" s="26"/>
      <c r="Z985" s="26"/>
      <c r="AA985" s="26"/>
    </row>
    <row r="986" spans="2:27" ht="16" customHeight="1">
      <c r="L986" s="26"/>
      <c r="M986" s="166"/>
      <c r="N986" s="166"/>
      <c r="O986" s="728"/>
      <c r="P986" s="26"/>
      <c r="Q986" s="84"/>
      <c r="U986" s="56"/>
      <c r="X986" s="26"/>
      <c r="Y986" s="26"/>
      <c r="Z986" s="26"/>
      <c r="AA986" s="26"/>
    </row>
    <row r="987" spans="2:27" ht="16" customHeight="1">
      <c r="L987" s="26"/>
      <c r="M987" s="166"/>
      <c r="N987" s="166"/>
      <c r="O987" s="728"/>
      <c r="P987" s="26"/>
      <c r="Q987" s="84"/>
      <c r="U987" s="56"/>
      <c r="X987" s="26"/>
      <c r="Y987" s="26"/>
      <c r="Z987" s="26"/>
      <c r="AA987" s="26"/>
    </row>
    <row r="988" spans="2:27" ht="16" customHeight="1">
      <c r="L988" s="26"/>
      <c r="M988" s="166"/>
      <c r="N988" s="166"/>
      <c r="O988" s="727"/>
      <c r="P988" s="26"/>
      <c r="Q988" s="84"/>
      <c r="U988" s="56"/>
      <c r="X988" s="26"/>
      <c r="Y988" s="26"/>
      <c r="Z988" s="26"/>
      <c r="AA988" s="26"/>
    </row>
    <row r="989" spans="2:27" ht="16" customHeight="1">
      <c r="B989" s="56"/>
      <c r="L989" s="26"/>
      <c r="M989" s="26"/>
      <c r="N989" s="26"/>
      <c r="O989" s="26"/>
      <c r="P989" s="26"/>
      <c r="Q989" s="84"/>
      <c r="U989" s="56"/>
      <c r="X989" s="26"/>
      <c r="Y989" s="26"/>
      <c r="Z989" s="26"/>
      <c r="AA989" s="26"/>
    </row>
    <row r="990" spans="2:27" ht="16" customHeight="1">
      <c r="B990" s="56"/>
      <c r="L990" s="26"/>
      <c r="M990" s="26"/>
      <c r="N990" s="26"/>
      <c r="O990" s="26"/>
      <c r="P990" s="26"/>
      <c r="Q990" s="84"/>
      <c r="U990" s="56"/>
      <c r="X990" s="26"/>
      <c r="Y990" s="26"/>
      <c r="Z990" s="26"/>
      <c r="AA990" s="26"/>
    </row>
    <row r="991" spans="2:27" ht="16" customHeight="1">
      <c r="B991" s="56"/>
      <c r="U991" s="56"/>
      <c r="X991" s="26"/>
      <c r="Y991" s="26"/>
      <c r="Z991" s="26"/>
      <c r="AA991" s="26"/>
    </row>
    <row r="992" spans="2:27" ht="16" customHeight="1">
      <c r="B992" s="56"/>
      <c r="U992" s="56"/>
      <c r="X992" s="26"/>
      <c r="Y992" s="26"/>
      <c r="Z992" s="26"/>
      <c r="AA992" s="26"/>
    </row>
    <row r="993" spans="2:27" ht="16" customHeight="1">
      <c r="B993" s="56"/>
      <c r="U993" s="56"/>
      <c r="X993" s="26"/>
      <c r="Y993" s="26"/>
      <c r="Z993" s="26"/>
      <c r="AA993" s="26"/>
    </row>
    <row r="994" spans="2:27" ht="16" customHeight="1">
      <c r="B994" s="56"/>
      <c r="U994" s="56"/>
      <c r="X994" s="26"/>
      <c r="Y994" s="26"/>
      <c r="Z994" s="26"/>
      <c r="AA994" s="26"/>
    </row>
    <row r="995" spans="2:27" ht="16" customHeight="1">
      <c r="B995" s="56"/>
      <c r="U995" s="56"/>
      <c r="X995" s="26"/>
      <c r="Y995" s="26"/>
      <c r="Z995" s="26"/>
      <c r="AA995" s="26"/>
    </row>
    <row r="996" spans="2:27" ht="16" customHeight="1">
      <c r="B996" s="56"/>
      <c r="U996" s="56"/>
      <c r="X996" s="26"/>
      <c r="Y996" s="26"/>
      <c r="Z996" s="26"/>
      <c r="AA996" s="26"/>
    </row>
    <row r="997" spans="2:27" ht="16" customHeight="1">
      <c r="B997" s="56"/>
      <c r="U997" s="56"/>
      <c r="X997" s="26"/>
      <c r="Y997" s="26"/>
      <c r="Z997" s="26"/>
      <c r="AA997" s="26"/>
    </row>
    <row r="998" spans="2:27" ht="16" customHeight="1">
      <c r="B998" s="56"/>
      <c r="U998" s="56"/>
      <c r="X998" s="26"/>
      <c r="Y998" s="26"/>
      <c r="Z998" s="26"/>
      <c r="AA998" s="26"/>
    </row>
    <row r="999" spans="2:27" ht="16" customHeight="1">
      <c r="B999" s="56"/>
      <c r="U999" s="56"/>
      <c r="X999" s="26"/>
      <c r="Y999" s="26"/>
      <c r="Z999" s="26"/>
      <c r="AA999" s="26"/>
    </row>
    <row r="1000" spans="2:27" ht="16" customHeight="1">
      <c r="B1000" s="56"/>
      <c r="U1000" s="56"/>
      <c r="X1000" s="26"/>
      <c r="Y1000" s="26"/>
      <c r="Z1000" s="26"/>
      <c r="AA1000" s="26"/>
    </row>
    <row r="1001" spans="2:27" ht="16" customHeight="1">
      <c r="B1001" s="56"/>
      <c r="U1001" s="56"/>
      <c r="X1001" s="26"/>
      <c r="Y1001" s="26"/>
      <c r="Z1001" s="26"/>
      <c r="AA1001" s="26"/>
    </row>
    <row r="1002" spans="2:27" ht="16" customHeight="1">
      <c r="B1002" s="56"/>
      <c r="U1002" s="56"/>
      <c r="X1002" s="26"/>
      <c r="Y1002" s="26"/>
      <c r="Z1002" s="26"/>
      <c r="AA1002" s="26"/>
    </row>
    <row r="1003" spans="2:27" ht="16" customHeight="1">
      <c r="B1003" s="56"/>
      <c r="U1003" s="56"/>
      <c r="X1003" s="26"/>
      <c r="Y1003" s="26"/>
      <c r="Z1003" s="26"/>
      <c r="AA1003" s="26"/>
    </row>
    <row r="1004" spans="2:27" ht="16" customHeight="1">
      <c r="B1004" s="56"/>
      <c r="U1004" s="56"/>
      <c r="X1004" s="26"/>
      <c r="Y1004" s="26"/>
      <c r="Z1004" s="26"/>
      <c r="AA1004" s="26"/>
    </row>
    <row r="1005" spans="2:27" ht="16" customHeight="1">
      <c r="B1005" s="56"/>
      <c r="U1005" s="56"/>
      <c r="X1005" s="26"/>
      <c r="Y1005" s="26"/>
      <c r="Z1005" s="26"/>
      <c r="AA1005" s="26"/>
    </row>
    <row r="1006" spans="2:27" ht="16" customHeight="1">
      <c r="B1006" s="56"/>
      <c r="U1006" s="56"/>
      <c r="X1006" s="26"/>
      <c r="Y1006" s="26"/>
      <c r="Z1006" s="26"/>
      <c r="AA1006" s="26"/>
    </row>
    <row r="1007" spans="2:27" ht="16" customHeight="1">
      <c r="B1007" s="56"/>
      <c r="U1007" s="56"/>
      <c r="X1007" s="26"/>
      <c r="Y1007" s="26"/>
      <c r="Z1007" s="26"/>
      <c r="AA1007" s="26"/>
    </row>
    <row r="1008" spans="2:27" ht="16" customHeight="1">
      <c r="B1008" s="56"/>
      <c r="U1008" s="56"/>
      <c r="X1008" s="26"/>
      <c r="Y1008" s="26"/>
      <c r="Z1008" s="26"/>
      <c r="AA1008" s="26"/>
    </row>
    <row r="1009" spans="2:27" ht="16" customHeight="1">
      <c r="B1009" s="56"/>
      <c r="U1009" s="56"/>
      <c r="X1009" s="26"/>
      <c r="Y1009" s="26"/>
      <c r="Z1009" s="26"/>
      <c r="AA1009" s="26"/>
    </row>
    <row r="1010" spans="2:27" ht="16" customHeight="1">
      <c r="B1010" s="56"/>
      <c r="U1010" s="56"/>
      <c r="X1010" s="26"/>
      <c r="Y1010" s="26"/>
      <c r="Z1010" s="26"/>
      <c r="AA1010" s="26"/>
    </row>
    <row r="1011" spans="2:27" ht="16" customHeight="1">
      <c r="B1011" s="56"/>
      <c r="U1011" s="56"/>
      <c r="X1011" s="26"/>
      <c r="Y1011" s="26"/>
      <c r="Z1011" s="26"/>
      <c r="AA1011" s="26"/>
    </row>
    <row r="1012" spans="2:27" ht="16" customHeight="1">
      <c r="B1012" s="56"/>
      <c r="U1012" s="56"/>
      <c r="X1012" s="26"/>
      <c r="Y1012" s="26"/>
      <c r="Z1012" s="26"/>
      <c r="AA1012" s="26"/>
    </row>
    <row r="1013" spans="2:27" ht="16" customHeight="1">
      <c r="B1013" s="56"/>
      <c r="U1013" s="56"/>
      <c r="X1013" s="26"/>
      <c r="Y1013" s="26"/>
      <c r="Z1013" s="26"/>
      <c r="AA1013" s="26"/>
    </row>
    <row r="1014" spans="2:27" ht="16" customHeight="1">
      <c r="B1014" s="56"/>
      <c r="U1014" s="56"/>
      <c r="X1014" s="26"/>
      <c r="Y1014" s="26"/>
      <c r="Z1014" s="26"/>
      <c r="AA1014" s="26"/>
    </row>
    <row r="1015" spans="2:27" ht="16" customHeight="1">
      <c r="B1015" s="56"/>
      <c r="U1015" s="56"/>
      <c r="X1015" s="26"/>
      <c r="Y1015" s="26"/>
      <c r="Z1015" s="26"/>
      <c r="AA1015" s="26"/>
    </row>
    <row r="1016" spans="2:27" ht="16" customHeight="1">
      <c r="B1016" s="56"/>
      <c r="U1016" s="56"/>
      <c r="X1016" s="26"/>
      <c r="Y1016" s="26"/>
      <c r="Z1016" s="26"/>
      <c r="AA1016" s="26"/>
    </row>
    <row r="1017" spans="2:27" ht="16" customHeight="1">
      <c r="B1017" s="56"/>
      <c r="U1017" s="56"/>
      <c r="X1017" s="26"/>
      <c r="Y1017" s="26"/>
      <c r="Z1017" s="26"/>
      <c r="AA1017" s="26"/>
    </row>
    <row r="1018" spans="2:27" ht="16" customHeight="1">
      <c r="B1018" s="56"/>
      <c r="U1018" s="56"/>
      <c r="X1018" s="26"/>
      <c r="Y1018" s="26"/>
      <c r="Z1018" s="26"/>
      <c r="AA1018" s="26"/>
    </row>
    <row r="1019" spans="2:27" ht="16" customHeight="1">
      <c r="B1019" s="56"/>
      <c r="U1019" s="56"/>
      <c r="X1019" s="26"/>
      <c r="Y1019" s="26"/>
      <c r="Z1019" s="26"/>
      <c r="AA1019" s="26"/>
    </row>
    <row r="1020" spans="2:27" ht="16" customHeight="1">
      <c r="B1020" s="56"/>
      <c r="U1020" s="56"/>
      <c r="X1020" s="26"/>
      <c r="Y1020" s="26"/>
      <c r="Z1020" s="26"/>
      <c r="AA1020" s="26"/>
    </row>
    <row r="1021" spans="2:27" ht="16" customHeight="1">
      <c r="B1021" s="56"/>
      <c r="U1021" s="56"/>
      <c r="X1021" s="26"/>
      <c r="Y1021" s="26"/>
      <c r="Z1021" s="26"/>
      <c r="AA1021" s="26"/>
    </row>
    <row r="1022" spans="2:27" ht="16" customHeight="1">
      <c r="B1022" s="56"/>
      <c r="U1022" s="56"/>
      <c r="X1022" s="26"/>
      <c r="Y1022" s="26"/>
      <c r="Z1022" s="26"/>
      <c r="AA1022" s="26"/>
    </row>
    <row r="1023" spans="2:27" ht="16" customHeight="1">
      <c r="B1023" s="56"/>
      <c r="U1023" s="56"/>
      <c r="X1023" s="26"/>
      <c r="Y1023" s="26"/>
      <c r="Z1023" s="26"/>
      <c r="AA1023" s="26"/>
    </row>
    <row r="1024" spans="2:27" ht="16" customHeight="1">
      <c r="B1024" s="56"/>
      <c r="U1024" s="56"/>
      <c r="X1024" s="26"/>
      <c r="Y1024" s="26"/>
      <c r="Z1024" s="26"/>
      <c r="AA1024" s="26"/>
    </row>
    <row r="1025" spans="2:27" ht="16" customHeight="1">
      <c r="B1025" s="56"/>
      <c r="U1025" s="56"/>
      <c r="X1025" s="26"/>
      <c r="Y1025" s="26"/>
      <c r="Z1025" s="26"/>
      <c r="AA1025" s="26"/>
    </row>
    <row r="1026" spans="2:27" ht="16" customHeight="1">
      <c r="B1026" s="56"/>
      <c r="U1026" s="56"/>
      <c r="X1026" s="26"/>
      <c r="Y1026" s="26"/>
      <c r="Z1026" s="26"/>
      <c r="AA1026" s="26"/>
    </row>
    <row r="1027" spans="2:27" ht="16" customHeight="1">
      <c r="B1027" s="56"/>
      <c r="U1027" s="56"/>
      <c r="X1027" s="26"/>
      <c r="Y1027" s="26"/>
      <c r="Z1027" s="26"/>
      <c r="AA1027" s="26"/>
    </row>
    <row r="1028" spans="2:27" ht="16" customHeight="1">
      <c r="B1028" s="56"/>
      <c r="U1028" s="56"/>
      <c r="X1028" s="26"/>
      <c r="Y1028" s="26"/>
      <c r="Z1028" s="26"/>
      <c r="AA1028" s="26"/>
    </row>
    <row r="1029" spans="2:27" ht="16" customHeight="1">
      <c r="B1029" s="56"/>
      <c r="U1029" s="56"/>
      <c r="X1029" s="26"/>
      <c r="Y1029" s="26"/>
      <c r="Z1029" s="26"/>
      <c r="AA1029" s="26"/>
    </row>
    <row r="1030" spans="2:27" ht="16" customHeight="1">
      <c r="B1030" s="56"/>
      <c r="U1030" s="56"/>
      <c r="X1030" s="26"/>
      <c r="Y1030" s="26"/>
      <c r="Z1030" s="26"/>
      <c r="AA1030" s="26"/>
    </row>
    <row r="1031" spans="2:27" ht="16" customHeight="1">
      <c r="B1031" s="56"/>
      <c r="U1031" s="56"/>
      <c r="X1031" s="26"/>
      <c r="Y1031" s="26"/>
      <c r="Z1031" s="26"/>
      <c r="AA1031" s="26"/>
    </row>
    <row r="1032" spans="2:27" ht="16" customHeight="1">
      <c r="B1032" s="56"/>
      <c r="U1032" s="56"/>
      <c r="X1032" s="26"/>
      <c r="Y1032" s="26"/>
      <c r="Z1032" s="26"/>
      <c r="AA1032" s="26"/>
    </row>
    <row r="1033" spans="2:27" ht="16" customHeight="1">
      <c r="B1033" s="56"/>
      <c r="U1033" s="56"/>
      <c r="X1033" s="26"/>
      <c r="Y1033" s="26"/>
      <c r="Z1033" s="26"/>
      <c r="AA1033" s="26"/>
    </row>
    <row r="1034" spans="2:27" ht="16" customHeight="1">
      <c r="B1034" s="56"/>
      <c r="U1034" s="56"/>
      <c r="X1034" s="26"/>
      <c r="Y1034" s="26"/>
      <c r="Z1034" s="26"/>
      <c r="AA1034" s="26"/>
    </row>
    <row r="1035" spans="2:27" ht="16" customHeight="1">
      <c r="B1035" s="56"/>
      <c r="U1035" s="56"/>
      <c r="X1035" s="26"/>
      <c r="Y1035" s="26"/>
      <c r="Z1035" s="26"/>
      <c r="AA1035" s="26"/>
    </row>
    <row r="1036" spans="2:27" ht="16" customHeight="1">
      <c r="B1036" s="56"/>
      <c r="U1036" s="56"/>
      <c r="X1036" s="26"/>
      <c r="Y1036" s="26"/>
      <c r="Z1036" s="26"/>
      <c r="AA1036" s="26"/>
    </row>
    <row r="1037" spans="2:27" ht="16" customHeight="1">
      <c r="B1037" s="56"/>
      <c r="U1037" s="56"/>
      <c r="X1037" s="26"/>
      <c r="Y1037" s="26"/>
      <c r="Z1037" s="26"/>
      <c r="AA1037" s="26"/>
    </row>
    <row r="1038" spans="2:27" ht="16" customHeight="1">
      <c r="B1038" s="56"/>
      <c r="U1038" s="56"/>
      <c r="X1038" s="26"/>
      <c r="Y1038" s="26"/>
      <c r="Z1038" s="26"/>
      <c r="AA1038" s="26"/>
    </row>
    <row r="1039" spans="2:27" ht="16" customHeight="1">
      <c r="B1039" s="56"/>
      <c r="U1039" s="56"/>
      <c r="X1039" s="26"/>
      <c r="Y1039" s="26"/>
      <c r="Z1039" s="26"/>
      <c r="AA1039" s="26"/>
    </row>
    <row r="1040" spans="2:27" ht="16" customHeight="1">
      <c r="B1040" s="56"/>
      <c r="U1040" s="56"/>
      <c r="X1040" s="26"/>
      <c r="Y1040" s="26"/>
      <c r="Z1040" s="26"/>
      <c r="AA1040" s="26"/>
    </row>
    <row r="1041" spans="2:27" ht="16" customHeight="1">
      <c r="B1041" s="56"/>
      <c r="U1041" s="56"/>
      <c r="X1041" s="26"/>
      <c r="Y1041" s="26"/>
      <c r="Z1041" s="26"/>
      <c r="AA1041" s="26"/>
    </row>
    <row r="1042" spans="2:27" ht="16" customHeight="1">
      <c r="B1042" s="56"/>
      <c r="U1042" s="56"/>
      <c r="X1042" s="26"/>
      <c r="Y1042" s="26"/>
      <c r="Z1042" s="26"/>
      <c r="AA1042" s="26"/>
    </row>
    <row r="1043" spans="2:27" ht="16" customHeight="1">
      <c r="B1043" s="56"/>
      <c r="U1043" s="56"/>
      <c r="X1043" s="26"/>
      <c r="Y1043" s="26"/>
      <c r="Z1043" s="26"/>
      <c r="AA1043" s="26"/>
    </row>
    <row r="1044" spans="2:27" ht="16" customHeight="1">
      <c r="B1044" s="56"/>
      <c r="U1044" s="56"/>
      <c r="X1044" s="26"/>
      <c r="Y1044" s="26"/>
      <c r="Z1044" s="26"/>
      <c r="AA1044" s="26"/>
    </row>
    <row r="1045" spans="2:27" ht="16" customHeight="1">
      <c r="B1045" s="56"/>
      <c r="U1045" s="56"/>
      <c r="X1045" s="26"/>
      <c r="Y1045" s="26"/>
      <c r="Z1045" s="26"/>
      <c r="AA1045" s="26"/>
    </row>
    <row r="1046" spans="2:27" ht="16" customHeight="1">
      <c r="B1046" s="56"/>
      <c r="U1046" s="56"/>
      <c r="X1046" s="26"/>
      <c r="Y1046" s="26"/>
      <c r="Z1046" s="26"/>
      <c r="AA1046" s="26"/>
    </row>
    <row r="1047" spans="2:27" ht="16" customHeight="1">
      <c r="B1047" s="56"/>
      <c r="U1047" s="56"/>
      <c r="X1047" s="26"/>
      <c r="Y1047" s="26"/>
      <c r="Z1047" s="26"/>
      <c r="AA1047" s="26"/>
    </row>
    <row r="1048" spans="2:27" ht="16" customHeight="1">
      <c r="B1048" s="56"/>
      <c r="U1048" s="56"/>
      <c r="X1048" s="26"/>
      <c r="Y1048" s="26"/>
      <c r="Z1048" s="26"/>
      <c r="AA1048" s="26"/>
    </row>
    <row r="1049" spans="2:27" ht="16" customHeight="1">
      <c r="B1049" s="56"/>
      <c r="U1049" s="56"/>
      <c r="X1049" s="26"/>
      <c r="Y1049" s="26"/>
      <c r="Z1049" s="26"/>
      <c r="AA1049" s="26"/>
    </row>
    <row r="1050" spans="2:27" ht="16" customHeight="1">
      <c r="B1050" s="56"/>
      <c r="U1050" s="56"/>
      <c r="X1050" s="26"/>
      <c r="Y1050" s="26"/>
      <c r="Z1050" s="26"/>
      <c r="AA1050" s="26"/>
    </row>
    <row r="1051" spans="2:27" ht="16" customHeight="1">
      <c r="B1051" s="56"/>
      <c r="U1051" s="56"/>
      <c r="X1051" s="26"/>
      <c r="Y1051" s="26"/>
      <c r="Z1051" s="26"/>
      <c r="AA1051" s="26"/>
    </row>
    <row r="1052" spans="2:27" ht="16" customHeight="1">
      <c r="B1052" s="56"/>
      <c r="U1052" s="56"/>
      <c r="X1052" s="26"/>
      <c r="Y1052" s="26"/>
      <c r="Z1052" s="26"/>
      <c r="AA1052" s="26"/>
    </row>
    <row r="1053" spans="2:27" ht="16" customHeight="1">
      <c r="B1053" s="56"/>
      <c r="U1053" s="56"/>
      <c r="X1053" s="26"/>
      <c r="Y1053" s="26"/>
      <c r="Z1053" s="26"/>
      <c r="AA1053" s="26"/>
    </row>
    <row r="1054" spans="2:27" ht="16" customHeight="1">
      <c r="B1054" s="56"/>
      <c r="U1054" s="56"/>
      <c r="X1054" s="26"/>
      <c r="Y1054" s="26"/>
      <c r="Z1054" s="26"/>
      <c r="AA1054" s="26"/>
    </row>
    <row r="1055" spans="2:27" ht="16" customHeight="1">
      <c r="B1055" s="56"/>
      <c r="U1055" s="56"/>
      <c r="X1055" s="26"/>
      <c r="Y1055" s="26"/>
      <c r="Z1055" s="26"/>
      <c r="AA1055" s="26"/>
    </row>
    <row r="1056" spans="2:27" ht="16" customHeight="1">
      <c r="B1056" s="56"/>
      <c r="U1056" s="56"/>
      <c r="X1056" s="26"/>
      <c r="Y1056" s="26"/>
      <c r="Z1056" s="26"/>
      <c r="AA1056" s="26"/>
    </row>
    <row r="1057" spans="2:27" ht="16" customHeight="1">
      <c r="B1057" s="56"/>
      <c r="U1057" s="56"/>
      <c r="X1057" s="26"/>
      <c r="Y1057" s="26"/>
      <c r="Z1057" s="26"/>
      <c r="AA1057" s="26"/>
    </row>
    <row r="1058" spans="2:27" ht="16" customHeight="1">
      <c r="B1058" s="56"/>
      <c r="U1058" s="56"/>
      <c r="X1058" s="26"/>
      <c r="Y1058" s="26"/>
      <c r="Z1058" s="26"/>
      <c r="AA1058" s="26"/>
    </row>
    <row r="1059" spans="2:27" ht="16" customHeight="1">
      <c r="B1059" s="56"/>
      <c r="U1059" s="56"/>
      <c r="X1059" s="26"/>
      <c r="Y1059" s="26"/>
      <c r="Z1059" s="26"/>
      <c r="AA1059" s="26"/>
    </row>
    <row r="1060" spans="2:27" ht="16" customHeight="1">
      <c r="B1060" s="56"/>
      <c r="U1060" s="56"/>
      <c r="X1060" s="26"/>
      <c r="Y1060" s="26"/>
      <c r="Z1060" s="26"/>
      <c r="AA1060" s="26"/>
    </row>
    <row r="1061" spans="2:27" ht="16" customHeight="1">
      <c r="B1061" s="56"/>
      <c r="U1061" s="56"/>
      <c r="X1061" s="26"/>
      <c r="Y1061" s="26"/>
      <c r="Z1061" s="26"/>
      <c r="AA1061" s="26"/>
    </row>
    <row r="1062" spans="2:27" ht="16" customHeight="1">
      <c r="B1062" s="56"/>
      <c r="U1062" s="56"/>
      <c r="X1062" s="26"/>
      <c r="Y1062" s="26"/>
      <c r="Z1062" s="26"/>
      <c r="AA1062" s="26"/>
    </row>
    <row r="1063" spans="2:27" ht="16" customHeight="1">
      <c r="B1063" s="56"/>
      <c r="U1063" s="56"/>
      <c r="X1063" s="26"/>
      <c r="Y1063" s="26"/>
      <c r="Z1063" s="26"/>
      <c r="AA1063" s="26"/>
    </row>
    <row r="1064" spans="2:27" ht="16" customHeight="1">
      <c r="B1064" s="56"/>
      <c r="U1064" s="56"/>
      <c r="X1064" s="26"/>
      <c r="Y1064" s="26"/>
      <c r="Z1064" s="26"/>
      <c r="AA1064" s="26"/>
    </row>
    <row r="1065" spans="2:27" ht="16" customHeight="1">
      <c r="B1065" s="56"/>
      <c r="U1065" s="56"/>
      <c r="X1065" s="26"/>
      <c r="Y1065" s="26"/>
      <c r="Z1065" s="26"/>
      <c r="AA1065" s="26"/>
    </row>
    <row r="1066" spans="2:27" ht="16" customHeight="1">
      <c r="B1066" s="56"/>
      <c r="U1066" s="56"/>
      <c r="X1066" s="26"/>
      <c r="Y1066" s="26"/>
      <c r="Z1066" s="26"/>
      <c r="AA1066" s="26"/>
    </row>
    <row r="1067" spans="2:27" ht="16" customHeight="1">
      <c r="B1067" s="56"/>
      <c r="U1067" s="56"/>
      <c r="X1067" s="26"/>
      <c r="Y1067" s="26"/>
      <c r="Z1067" s="26"/>
      <c r="AA1067" s="26"/>
    </row>
    <row r="1068" spans="2:27" ht="16" customHeight="1">
      <c r="B1068" s="56"/>
      <c r="U1068" s="56"/>
      <c r="X1068" s="26"/>
      <c r="Y1068" s="26"/>
      <c r="Z1068" s="26"/>
      <c r="AA1068" s="26"/>
    </row>
    <row r="1069" spans="2:27" ht="16" customHeight="1">
      <c r="B1069" s="56"/>
      <c r="U1069" s="56"/>
      <c r="X1069" s="26"/>
      <c r="Y1069" s="26"/>
      <c r="Z1069" s="26"/>
      <c r="AA1069" s="26"/>
    </row>
    <row r="1070" spans="2:27" ht="16" customHeight="1">
      <c r="B1070" s="56"/>
      <c r="U1070" s="56"/>
      <c r="X1070" s="26"/>
      <c r="Y1070" s="26"/>
      <c r="Z1070" s="26"/>
      <c r="AA1070" s="26"/>
    </row>
    <row r="1071" spans="2:27" ht="16" customHeight="1">
      <c r="B1071" s="56"/>
      <c r="U1071" s="56"/>
      <c r="X1071" s="26"/>
      <c r="Y1071" s="26"/>
      <c r="Z1071" s="26"/>
      <c r="AA1071" s="26"/>
    </row>
    <row r="1072" spans="2:27" ht="16" customHeight="1">
      <c r="B1072" s="56"/>
      <c r="U1072" s="56"/>
      <c r="X1072" s="26"/>
      <c r="Y1072" s="26"/>
      <c r="Z1072" s="26"/>
      <c r="AA1072" s="26"/>
    </row>
    <row r="1073" spans="2:27" ht="16" customHeight="1">
      <c r="B1073" s="56"/>
      <c r="U1073" s="56"/>
      <c r="X1073" s="26"/>
      <c r="Y1073" s="26"/>
      <c r="Z1073" s="26"/>
      <c r="AA1073" s="26"/>
    </row>
    <row r="1074" spans="2:27" ht="16" customHeight="1">
      <c r="B1074" s="56"/>
      <c r="U1074" s="56"/>
      <c r="X1074" s="26"/>
      <c r="Y1074" s="26"/>
      <c r="Z1074" s="26"/>
      <c r="AA1074" s="26"/>
    </row>
    <row r="1075" spans="2:27" ht="16" customHeight="1">
      <c r="B1075" s="56"/>
      <c r="U1075" s="56"/>
      <c r="X1075" s="26"/>
      <c r="Y1075" s="26"/>
      <c r="Z1075" s="26"/>
      <c r="AA1075" s="26"/>
    </row>
    <row r="1076" spans="2:27" ht="16" customHeight="1">
      <c r="B1076" s="56"/>
      <c r="U1076" s="56"/>
      <c r="X1076" s="26"/>
      <c r="Y1076" s="26"/>
      <c r="Z1076" s="26"/>
      <c r="AA1076" s="26"/>
    </row>
  </sheetData>
  <conditionalFormatting sqref="H927:H940">
    <cfRule type="duplicateValues" dxfId="370" priority="29"/>
  </conditionalFormatting>
  <conditionalFormatting sqref="H941:H945">
    <cfRule type="duplicateValues" dxfId="369" priority="27"/>
  </conditionalFormatting>
  <conditionalFormatting sqref="R942">
    <cfRule type="duplicateValues" dxfId="368" priority="20"/>
  </conditionalFormatting>
  <conditionalFormatting sqref="R943">
    <cfRule type="duplicateValues" dxfId="367" priority="19"/>
  </conditionalFormatting>
  <conditionalFormatting sqref="R927:R940">
    <cfRule type="duplicateValues" dxfId="366" priority="21"/>
  </conditionalFormatting>
  <conditionalFormatting sqref="H961">
    <cfRule type="duplicateValues" dxfId="365" priority="17"/>
  </conditionalFormatting>
  <conditionalFormatting sqref="H961">
    <cfRule type="duplicateValues" dxfId="364" priority="18"/>
  </conditionalFormatting>
  <conditionalFormatting sqref="H962">
    <cfRule type="duplicateValues" dxfId="363" priority="15"/>
  </conditionalFormatting>
  <conditionalFormatting sqref="H962">
    <cfRule type="duplicateValues" dxfId="362" priority="16"/>
  </conditionalFormatting>
  <conditionalFormatting sqref="H963">
    <cfRule type="duplicateValues" dxfId="361" priority="13"/>
  </conditionalFormatting>
  <conditionalFormatting sqref="H963">
    <cfRule type="duplicateValues" dxfId="360" priority="14"/>
  </conditionalFormatting>
  <conditionalFormatting sqref="H964">
    <cfRule type="duplicateValues" dxfId="359" priority="11"/>
  </conditionalFormatting>
  <conditionalFormatting sqref="H964">
    <cfRule type="duplicateValues" dxfId="358" priority="12"/>
  </conditionalFormatting>
  <conditionalFormatting sqref="H965">
    <cfRule type="duplicateValues" dxfId="357" priority="9"/>
  </conditionalFormatting>
  <conditionalFormatting sqref="H965">
    <cfRule type="duplicateValues" dxfId="356" priority="10"/>
  </conditionalFormatting>
  <conditionalFormatting sqref="H966">
    <cfRule type="duplicateValues" dxfId="355" priority="7"/>
  </conditionalFormatting>
  <conditionalFormatting sqref="H966">
    <cfRule type="duplicateValues" dxfId="354" priority="8"/>
  </conditionalFormatting>
  <conditionalFormatting sqref="H967">
    <cfRule type="duplicateValues" dxfId="353" priority="5"/>
  </conditionalFormatting>
  <conditionalFormatting sqref="H967">
    <cfRule type="duplicateValues" dxfId="352" priority="6"/>
  </conditionalFormatting>
  <conditionalFormatting sqref="H968">
    <cfRule type="duplicateValues" dxfId="351" priority="3"/>
  </conditionalFormatting>
  <conditionalFormatting sqref="H968">
    <cfRule type="duplicateValues" dxfId="350" priority="4"/>
  </conditionalFormatting>
  <conditionalFormatting sqref="H969">
    <cfRule type="duplicateValues" dxfId="349" priority="1"/>
  </conditionalFormatting>
  <conditionalFormatting sqref="H969">
    <cfRule type="duplicateValues" dxfId="348" priority="2"/>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CA0E1-1BF0-3F40-A8E4-A540230DAA16}">
  <dimension ref="A1:AC1079"/>
  <sheetViews>
    <sheetView zoomScaleNormal="99" workbookViewId="0">
      <pane ySplit="3" topLeftCell="A951" activePane="bottomLeft" state="frozen"/>
      <selection pane="bottomLeft" activeCell="D1" sqref="D1:D1048576"/>
    </sheetView>
  </sheetViews>
  <sheetFormatPr baseColWidth="10" defaultRowHeight="16"/>
  <cols>
    <col min="1" max="1" width="10.83203125" style="25"/>
    <col min="2" max="2" width="16.83203125" style="6" customWidth="1"/>
    <col min="3" max="3" width="13.83203125" style="25" customWidth="1"/>
    <col min="4" max="4" width="19.6640625" style="25" customWidth="1"/>
    <col min="5" max="5" width="15.6640625" style="25" customWidth="1"/>
    <col min="6" max="6" width="16" style="25" customWidth="1"/>
    <col min="7" max="7" width="18.33203125" style="25" customWidth="1"/>
    <col min="8" max="8" width="23.6640625" style="25" customWidth="1"/>
    <col min="9" max="9" width="13.6640625" style="6" customWidth="1"/>
    <col min="10" max="10" width="35.83203125" style="6" customWidth="1"/>
    <col min="11" max="11" width="85.1640625" style="41" customWidth="1"/>
    <col min="12" max="12" width="13.83203125" style="25" customWidth="1"/>
    <col min="13" max="13" width="11.5" style="6" customWidth="1"/>
    <col min="14" max="14" width="19.83203125" style="25" customWidth="1"/>
    <col min="15" max="15" width="16.5" style="25" customWidth="1"/>
    <col min="16" max="16" width="10.83203125" style="6" customWidth="1"/>
    <col min="17" max="16384" width="10.83203125" style="25"/>
  </cols>
  <sheetData>
    <row r="1" spans="1:16">
      <c r="A1" s="6"/>
      <c r="C1" s="45"/>
      <c r="D1" s="6"/>
      <c r="E1" s="10"/>
      <c r="F1" s="10"/>
      <c r="G1" s="21"/>
      <c r="H1" s="6" t="s">
        <v>1603</v>
      </c>
      <c r="K1" s="191" t="s">
        <v>2980</v>
      </c>
      <c r="L1" s="56" t="s">
        <v>1604</v>
      </c>
      <c r="M1" s="56" t="s">
        <v>13765</v>
      </c>
      <c r="N1" s="56"/>
      <c r="O1" s="56"/>
    </row>
    <row r="2" spans="1:16" ht="17" thickBot="1">
      <c r="A2" s="6"/>
      <c r="B2" s="85"/>
      <c r="C2" s="6"/>
      <c r="D2" s="6"/>
      <c r="E2" s="21"/>
      <c r="F2" s="21"/>
      <c r="G2" s="172"/>
      <c r="H2" s="6">
        <f>COUNTA(H4:H975)</f>
        <v>966</v>
      </c>
      <c r="K2" s="173">
        <f>COUNTA(K4:K986)</f>
        <v>966</v>
      </c>
      <c r="L2" s="85">
        <f>COUNTA(L4:L998)</f>
        <v>216</v>
      </c>
      <c r="M2" s="85">
        <f>COUNTIF(M4:M1215,"*Y*")</f>
        <v>929</v>
      </c>
      <c r="N2" s="85"/>
      <c r="O2" s="85"/>
      <c r="P2" s="85"/>
    </row>
    <row r="3" spans="1:16" ht="17" thickBot="1">
      <c r="A3" s="661" t="s">
        <v>9370</v>
      </c>
      <c r="B3" s="661" t="s">
        <v>10</v>
      </c>
      <c r="C3" s="661" t="s">
        <v>1</v>
      </c>
      <c r="D3" s="661" t="s">
        <v>2</v>
      </c>
      <c r="E3" s="661" t="s">
        <v>3</v>
      </c>
      <c r="F3" s="661" t="s">
        <v>17</v>
      </c>
      <c r="G3" s="661" t="s">
        <v>0</v>
      </c>
      <c r="H3" s="661" t="s">
        <v>16</v>
      </c>
      <c r="I3" s="661" t="s">
        <v>15</v>
      </c>
      <c r="J3" s="661" t="s">
        <v>23</v>
      </c>
      <c r="K3" s="661" t="s">
        <v>444</v>
      </c>
      <c r="L3" s="661" t="s">
        <v>1505</v>
      </c>
      <c r="M3" s="661" t="s">
        <v>23695</v>
      </c>
      <c r="N3" s="661" t="s">
        <v>1624</v>
      </c>
      <c r="O3" s="661" t="s">
        <v>22944</v>
      </c>
      <c r="P3" s="661" t="s">
        <v>22942</v>
      </c>
    </row>
    <row r="4" spans="1:16">
      <c r="A4" s="5">
        <v>1</v>
      </c>
      <c r="B4" s="5" t="s">
        <v>18360</v>
      </c>
      <c r="C4" s="5" t="s">
        <v>793</v>
      </c>
      <c r="D4" s="5" t="s">
        <v>4329</v>
      </c>
      <c r="E4" s="56"/>
      <c r="F4" s="8" t="s">
        <v>5759</v>
      </c>
      <c r="G4" s="134" t="s">
        <v>6643</v>
      </c>
      <c r="H4" s="8" t="s">
        <v>17444</v>
      </c>
      <c r="I4" s="8" t="str">
        <f>LEFT(J4,7)</f>
        <v>DYE6534</v>
      </c>
      <c r="J4" s="8" t="s">
        <v>17445</v>
      </c>
      <c r="K4" s="539" t="s">
        <v>17384</v>
      </c>
      <c r="L4" s="8">
        <v>11530</v>
      </c>
      <c r="M4" s="5" t="s">
        <v>21</v>
      </c>
      <c r="N4" s="5" t="s">
        <v>17381</v>
      </c>
      <c r="O4" s="8"/>
      <c r="P4" s="8"/>
    </row>
    <row r="5" spans="1:16" ht="17" customHeight="1">
      <c r="A5" s="8">
        <v>2</v>
      </c>
      <c r="B5" s="5" t="s">
        <v>18360</v>
      </c>
      <c r="C5" s="8" t="s">
        <v>794</v>
      </c>
      <c r="D5" s="8" t="s">
        <v>4329</v>
      </c>
      <c r="E5" s="49"/>
      <c r="F5" s="8" t="s">
        <v>5760</v>
      </c>
      <c r="G5" s="134" t="s">
        <v>6655</v>
      </c>
      <c r="H5" s="8" t="s">
        <v>15289</v>
      </c>
      <c r="I5" s="8"/>
      <c r="J5" s="8"/>
      <c r="K5" s="290" t="s">
        <v>13822</v>
      </c>
      <c r="L5" s="8"/>
      <c r="M5" s="8" t="s">
        <v>22</v>
      </c>
      <c r="N5" s="8" t="s">
        <v>4305</v>
      </c>
      <c r="O5" s="8"/>
    </row>
    <row r="6" spans="1:16" ht="17" customHeight="1">
      <c r="A6" s="8">
        <v>3</v>
      </c>
      <c r="B6" s="5" t="s">
        <v>18360</v>
      </c>
      <c r="C6" s="8" t="s">
        <v>795</v>
      </c>
      <c r="D6" s="8" t="s">
        <v>4329</v>
      </c>
      <c r="E6" s="122"/>
      <c r="F6" s="8" t="s">
        <v>5761</v>
      </c>
      <c r="G6" s="67" t="s">
        <v>6668</v>
      </c>
      <c r="H6" s="8" t="s">
        <v>17454</v>
      </c>
      <c r="I6" s="8" t="str">
        <f>LEFT(J6,7)</f>
        <v>DYE6538</v>
      </c>
      <c r="J6" s="8" t="s">
        <v>17455</v>
      </c>
      <c r="K6" s="539" t="s">
        <v>17384</v>
      </c>
      <c r="L6" s="8">
        <v>11494</v>
      </c>
      <c r="M6" s="8" t="s">
        <v>21</v>
      </c>
      <c r="N6" s="8" t="s">
        <v>17381</v>
      </c>
      <c r="O6" s="8"/>
      <c r="P6" s="8"/>
    </row>
    <row r="7" spans="1:16">
      <c r="A7" s="8">
        <v>4</v>
      </c>
      <c r="B7" s="5" t="s">
        <v>18360</v>
      </c>
      <c r="C7" s="8" t="s">
        <v>796</v>
      </c>
      <c r="D7" s="8" t="s">
        <v>4329</v>
      </c>
      <c r="E7" s="49"/>
      <c r="F7" s="8" t="s">
        <v>5762</v>
      </c>
      <c r="G7" s="67" t="s">
        <v>6677</v>
      </c>
      <c r="H7" s="8" t="s">
        <v>17456</v>
      </c>
      <c r="I7" s="8" t="str">
        <f>LEFT(J7,7)</f>
        <v>DYE6539</v>
      </c>
      <c r="J7" s="8" t="s">
        <v>17457</v>
      </c>
      <c r="K7" s="539" t="s">
        <v>17384</v>
      </c>
      <c r="L7" s="8">
        <v>11495</v>
      </c>
      <c r="M7" s="8" t="s">
        <v>21</v>
      </c>
      <c r="N7" s="8" t="s">
        <v>17381</v>
      </c>
      <c r="O7" s="8"/>
      <c r="P7" s="8"/>
    </row>
    <row r="8" spans="1:16">
      <c r="A8" s="8">
        <v>5</v>
      </c>
      <c r="B8" s="5" t="s">
        <v>18360</v>
      </c>
      <c r="C8" s="8" t="s">
        <v>797</v>
      </c>
      <c r="D8" s="8" t="s">
        <v>4329</v>
      </c>
      <c r="E8" s="49"/>
      <c r="F8" s="8" t="s">
        <v>5763</v>
      </c>
      <c r="G8" s="100" t="s">
        <v>22305</v>
      </c>
      <c r="H8" s="8" t="s">
        <v>17458</v>
      </c>
      <c r="I8" s="8" t="str">
        <f>LEFT(J8,7)</f>
        <v>DYE6533</v>
      </c>
      <c r="J8" s="8" t="s">
        <v>17459</v>
      </c>
      <c r="K8" s="539" t="s">
        <v>17384</v>
      </c>
      <c r="L8" s="8">
        <v>11529</v>
      </c>
      <c r="M8" s="8" t="s">
        <v>21</v>
      </c>
      <c r="N8" s="8" t="s">
        <v>17381</v>
      </c>
      <c r="O8" s="8"/>
      <c r="P8" s="8"/>
    </row>
    <row r="9" spans="1:16">
      <c r="A9" s="8">
        <v>6</v>
      </c>
      <c r="B9" s="5" t="s">
        <v>18360</v>
      </c>
      <c r="C9" s="8" t="s">
        <v>798</v>
      </c>
      <c r="D9" s="8" t="s">
        <v>4329</v>
      </c>
      <c r="E9" s="49"/>
      <c r="F9" s="8" t="s">
        <v>5764</v>
      </c>
      <c r="G9" s="67" t="s">
        <v>6685</v>
      </c>
      <c r="H9" s="8" t="s">
        <v>17414</v>
      </c>
      <c r="I9" s="8" t="str">
        <f>LEFT(J9,7)</f>
        <v>DYE6540</v>
      </c>
      <c r="J9" s="8" t="s">
        <v>17415</v>
      </c>
      <c r="K9" s="539" t="s">
        <v>17384</v>
      </c>
      <c r="L9" s="8">
        <v>11511</v>
      </c>
      <c r="M9" s="8" t="s">
        <v>21</v>
      </c>
      <c r="N9" s="8" t="s">
        <v>17381</v>
      </c>
      <c r="O9" s="8"/>
      <c r="P9" s="8"/>
    </row>
    <row r="10" spans="1:16">
      <c r="A10" s="8">
        <v>7</v>
      </c>
      <c r="B10" s="5" t="s">
        <v>18360</v>
      </c>
      <c r="C10" s="8" t="s">
        <v>799</v>
      </c>
      <c r="D10" s="8" t="s">
        <v>4329</v>
      </c>
      <c r="E10" s="49"/>
      <c r="F10" s="8" t="s">
        <v>5765</v>
      </c>
      <c r="G10" s="8" t="s">
        <v>6705</v>
      </c>
      <c r="H10" s="8" t="s">
        <v>17416</v>
      </c>
      <c r="I10" s="8" t="str">
        <f>LEFT(J10,7)</f>
        <v>DYE6536</v>
      </c>
      <c r="J10" s="8" t="s">
        <v>17417</v>
      </c>
      <c r="K10" s="539" t="s">
        <v>17384</v>
      </c>
      <c r="L10" s="8">
        <v>11513</v>
      </c>
      <c r="M10" s="8" t="s">
        <v>21</v>
      </c>
      <c r="N10" s="8" t="s">
        <v>17381</v>
      </c>
      <c r="O10" s="8"/>
      <c r="P10" s="8"/>
    </row>
    <row r="11" spans="1:16">
      <c r="A11" s="8">
        <v>8</v>
      </c>
      <c r="B11" s="5" t="s">
        <v>18360</v>
      </c>
      <c r="C11" s="8" t="s">
        <v>800</v>
      </c>
      <c r="D11" s="8" t="s">
        <v>4329</v>
      </c>
      <c r="E11" s="49"/>
      <c r="F11" s="8" t="s">
        <v>5766</v>
      </c>
      <c r="G11" s="8" t="s">
        <v>6688</v>
      </c>
      <c r="H11" s="8" t="s">
        <v>973</v>
      </c>
      <c r="I11" s="8"/>
      <c r="J11" s="8"/>
      <c r="K11" s="290" t="s">
        <v>13822</v>
      </c>
      <c r="L11" s="8">
        <v>11514</v>
      </c>
      <c r="M11" s="8" t="s">
        <v>22</v>
      </c>
      <c r="N11" s="8" t="s">
        <v>4305</v>
      </c>
      <c r="O11" s="8"/>
      <c r="P11" s="8"/>
    </row>
    <row r="12" spans="1:16">
      <c r="A12" s="8">
        <v>9</v>
      </c>
      <c r="B12" s="5" t="s">
        <v>18360</v>
      </c>
      <c r="C12" s="8" t="s">
        <v>801</v>
      </c>
      <c r="D12" s="8" t="s">
        <v>4329</v>
      </c>
      <c r="E12" s="49"/>
      <c r="F12" s="8" t="s">
        <v>5767</v>
      </c>
      <c r="G12" s="8" t="s">
        <v>6690</v>
      </c>
      <c r="H12" s="8" t="s">
        <v>17465</v>
      </c>
      <c r="I12" s="8" t="str">
        <f>LEFT(J12,7)</f>
        <v>DYE6537</v>
      </c>
      <c r="J12" s="8" t="s">
        <v>17466</v>
      </c>
      <c r="K12" s="539" t="s">
        <v>17384</v>
      </c>
      <c r="L12" s="8">
        <v>11516</v>
      </c>
      <c r="M12" s="8" t="s">
        <v>21</v>
      </c>
      <c r="N12" s="8" t="s">
        <v>17381</v>
      </c>
      <c r="O12" s="8"/>
      <c r="P12" s="8"/>
    </row>
    <row r="13" spans="1:16">
      <c r="A13" s="8">
        <v>10</v>
      </c>
      <c r="B13" s="5" t="s">
        <v>18360</v>
      </c>
      <c r="C13" s="8" t="s">
        <v>802</v>
      </c>
      <c r="D13" s="8" t="s">
        <v>4329</v>
      </c>
      <c r="E13" s="49"/>
      <c r="F13" s="8" t="s">
        <v>5768</v>
      </c>
      <c r="G13" s="8" t="s">
        <v>6706</v>
      </c>
      <c r="H13" s="8" t="s">
        <v>17430</v>
      </c>
      <c r="I13" s="8" t="str">
        <f>LEFT(J13,7)</f>
        <v>DYE6531</v>
      </c>
      <c r="J13" s="8" t="s">
        <v>17431</v>
      </c>
      <c r="K13" s="539" t="s">
        <v>17384</v>
      </c>
      <c r="L13" s="8">
        <v>11517</v>
      </c>
      <c r="M13" s="8" t="s">
        <v>21</v>
      </c>
      <c r="N13" s="8" t="s">
        <v>17381</v>
      </c>
      <c r="O13" s="8"/>
      <c r="P13" s="8"/>
    </row>
    <row r="14" spans="1:16">
      <c r="A14" s="8">
        <v>11</v>
      </c>
      <c r="B14" s="5" t="s">
        <v>18360</v>
      </c>
      <c r="C14" s="8" t="s">
        <v>803</v>
      </c>
      <c r="D14" s="8" t="s">
        <v>4329</v>
      </c>
      <c r="E14" s="49"/>
      <c r="F14" s="8" t="s">
        <v>5769</v>
      </c>
      <c r="G14" s="38" t="s">
        <v>6695</v>
      </c>
      <c r="H14" s="8" t="s">
        <v>17426</v>
      </c>
      <c r="I14" s="8" t="str">
        <f>LEFT(J14,7)</f>
        <v>DYE6530</v>
      </c>
      <c r="J14" s="8" t="s">
        <v>17427</v>
      </c>
      <c r="K14" s="539" t="s">
        <v>17384</v>
      </c>
      <c r="L14" s="8"/>
      <c r="M14" s="8" t="s">
        <v>21</v>
      </c>
      <c r="N14" s="8" t="s">
        <v>17381</v>
      </c>
      <c r="O14" s="8"/>
      <c r="P14" s="8"/>
    </row>
    <row r="15" spans="1:16" ht="17">
      <c r="A15" s="8">
        <v>12</v>
      </c>
      <c r="B15" s="5" t="s">
        <v>18360</v>
      </c>
      <c r="C15" s="8" t="s">
        <v>804</v>
      </c>
      <c r="D15" s="8" t="s">
        <v>4329</v>
      </c>
      <c r="E15" s="49"/>
      <c r="F15" s="49" t="s">
        <v>5770</v>
      </c>
      <c r="G15" s="38" t="s">
        <v>11355</v>
      </c>
      <c r="H15" s="8" t="s">
        <v>15288</v>
      </c>
      <c r="I15" s="8"/>
      <c r="J15" s="8"/>
      <c r="K15" s="290" t="s">
        <v>13822</v>
      </c>
      <c r="L15" s="8">
        <v>11469</v>
      </c>
      <c r="M15" s="8" t="s">
        <v>22</v>
      </c>
      <c r="N15" s="8" t="s">
        <v>4305</v>
      </c>
      <c r="O15" s="8"/>
      <c r="P15" s="8"/>
    </row>
    <row r="16" spans="1:16" ht="17">
      <c r="A16" s="8">
        <v>13</v>
      </c>
      <c r="B16" s="5" t="s">
        <v>18360</v>
      </c>
      <c r="C16" s="8" t="s">
        <v>806</v>
      </c>
      <c r="D16" s="8" t="s">
        <v>4329</v>
      </c>
      <c r="E16" s="49"/>
      <c r="F16" s="49" t="s">
        <v>5771</v>
      </c>
      <c r="G16" s="38" t="s">
        <v>11356</v>
      </c>
      <c r="H16" s="8" t="s">
        <v>808</v>
      </c>
      <c r="I16" s="8"/>
      <c r="J16" s="8"/>
      <c r="K16" s="290" t="s">
        <v>13822</v>
      </c>
      <c r="L16" s="8">
        <v>11485</v>
      </c>
      <c r="M16" s="8" t="s">
        <v>21</v>
      </c>
      <c r="N16" s="8" t="s">
        <v>4305</v>
      </c>
      <c r="O16" s="8"/>
      <c r="P16" s="8"/>
    </row>
    <row r="17" spans="1:16" ht="17">
      <c r="A17" s="8">
        <v>14</v>
      </c>
      <c r="B17" s="5" t="s">
        <v>18360</v>
      </c>
      <c r="C17" s="8" t="s">
        <v>809</v>
      </c>
      <c r="D17" s="8" t="s">
        <v>4329</v>
      </c>
      <c r="E17" s="49"/>
      <c r="F17" s="49" t="s">
        <v>5772</v>
      </c>
      <c r="G17" s="38" t="s">
        <v>11357</v>
      </c>
      <c r="H17" s="8" t="s">
        <v>810</v>
      </c>
      <c r="I17" s="8"/>
      <c r="J17" s="8"/>
      <c r="K17" s="290" t="s">
        <v>13822</v>
      </c>
      <c r="L17" s="8">
        <v>11483</v>
      </c>
      <c r="M17" s="8" t="s">
        <v>21</v>
      </c>
      <c r="N17" s="8" t="s">
        <v>4305</v>
      </c>
      <c r="O17" s="8"/>
      <c r="P17" s="8"/>
    </row>
    <row r="18" spans="1:16" ht="17">
      <c r="A18" s="8">
        <v>15</v>
      </c>
      <c r="B18" s="5" t="s">
        <v>18360</v>
      </c>
      <c r="C18" s="8" t="s">
        <v>811</v>
      </c>
      <c r="D18" s="8" t="s">
        <v>4329</v>
      </c>
      <c r="E18" s="49"/>
      <c r="F18" s="49" t="s">
        <v>5773</v>
      </c>
      <c r="G18" s="38" t="s">
        <v>11358</v>
      </c>
      <c r="H18" s="8" t="s">
        <v>813</v>
      </c>
      <c r="I18" s="8"/>
      <c r="J18" s="8"/>
      <c r="K18" s="290" t="s">
        <v>13822</v>
      </c>
      <c r="L18" s="8">
        <v>11481</v>
      </c>
      <c r="M18" s="8" t="s">
        <v>21</v>
      </c>
      <c r="N18" s="8" t="s">
        <v>4305</v>
      </c>
      <c r="O18" s="8"/>
      <c r="P18" s="8"/>
    </row>
    <row r="19" spans="1:16" ht="17">
      <c r="A19" s="8">
        <v>16</v>
      </c>
      <c r="B19" s="5" t="s">
        <v>18360</v>
      </c>
      <c r="C19" s="8" t="s">
        <v>814</v>
      </c>
      <c r="D19" s="8" t="s">
        <v>4329</v>
      </c>
      <c r="E19" s="49"/>
      <c r="F19" s="49" t="s">
        <v>5774</v>
      </c>
      <c r="G19" s="38" t="s">
        <v>11359</v>
      </c>
      <c r="H19" s="8" t="s">
        <v>816</v>
      </c>
      <c r="I19" s="8"/>
      <c r="J19" s="8"/>
      <c r="K19" s="290" t="s">
        <v>13822</v>
      </c>
      <c r="L19" s="8">
        <v>11487</v>
      </c>
      <c r="M19" s="8" t="s">
        <v>21</v>
      </c>
      <c r="N19" s="8" t="s">
        <v>4305</v>
      </c>
      <c r="O19" s="8"/>
      <c r="P19" s="8"/>
    </row>
    <row r="20" spans="1:16" ht="17">
      <c r="A20" s="8">
        <v>17</v>
      </c>
      <c r="B20" s="5" t="s">
        <v>18360</v>
      </c>
      <c r="C20" s="8" t="s">
        <v>817</v>
      </c>
      <c r="D20" s="8" t="s">
        <v>4329</v>
      </c>
      <c r="E20" s="49"/>
      <c r="F20" s="49" t="s">
        <v>5775</v>
      </c>
      <c r="G20" s="38" t="s">
        <v>11360</v>
      </c>
      <c r="H20" s="8" t="s">
        <v>818</v>
      </c>
      <c r="I20" s="8"/>
      <c r="J20" s="8"/>
      <c r="K20" s="290" t="s">
        <v>13822</v>
      </c>
      <c r="L20" s="8">
        <v>11488</v>
      </c>
      <c r="M20" s="8" t="s">
        <v>21</v>
      </c>
      <c r="N20" s="8" t="s">
        <v>4305</v>
      </c>
      <c r="O20" s="8"/>
      <c r="P20" s="8"/>
    </row>
    <row r="21" spans="1:16">
      <c r="A21" s="8">
        <v>18</v>
      </c>
      <c r="B21" s="5" t="s">
        <v>18360</v>
      </c>
      <c r="C21" s="8" t="s">
        <v>819</v>
      </c>
      <c r="D21" s="8" t="s">
        <v>4329</v>
      </c>
      <c r="E21" s="49"/>
      <c r="F21" s="8" t="s">
        <v>5776</v>
      </c>
      <c r="G21" s="38" t="s">
        <v>11361</v>
      </c>
      <c r="H21" s="8" t="s">
        <v>820</v>
      </c>
      <c r="I21" s="8"/>
      <c r="J21" s="8"/>
      <c r="K21" s="290" t="s">
        <v>13822</v>
      </c>
      <c r="L21" s="8">
        <v>11486</v>
      </c>
      <c r="M21" s="8" t="s">
        <v>22</v>
      </c>
      <c r="N21" s="8" t="s">
        <v>4305</v>
      </c>
      <c r="O21" s="8"/>
      <c r="P21" s="8"/>
    </row>
    <row r="22" spans="1:16">
      <c r="A22" s="8">
        <v>19</v>
      </c>
      <c r="B22" s="5" t="s">
        <v>18360</v>
      </c>
      <c r="C22" s="8" t="s">
        <v>819</v>
      </c>
      <c r="D22" s="8" t="s">
        <v>4329</v>
      </c>
      <c r="E22" s="49"/>
      <c r="F22" s="8" t="s">
        <v>5777</v>
      </c>
      <c r="G22" s="38" t="s">
        <v>11362</v>
      </c>
      <c r="H22" s="8" t="s">
        <v>822</v>
      </c>
      <c r="I22" s="8"/>
      <c r="J22" s="8"/>
      <c r="K22" s="290" t="s">
        <v>13822</v>
      </c>
      <c r="L22" s="8">
        <v>11468</v>
      </c>
      <c r="M22" s="8" t="s">
        <v>21</v>
      </c>
      <c r="N22" s="8" t="s">
        <v>4305</v>
      </c>
      <c r="O22" s="8"/>
      <c r="P22" s="8"/>
    </row>
    <row r="23" spans="1:16">
      <c r="A23" s="8">
        <v>20</v>
      </c>
      <c r="B23" s="5" t="s">
        <v>18360</v>
      </c>
      <c r="C23" s="8" t="s">
        <v>823</v>
      </c>
      <c r="D23" s="8" t="s">
        <v>4329</v>
      </c>
      <c r="E23" s="49"/>
      <c r="F23" s="8" t="s">
        <v>5778</v>
      </c>
      <c r="G23" s="38" t="s">
        <v>11363</v>
      </c>
      <c r="H23" s="8" t="s">
        <v>824</v>
      </c>
      <c r="I23" s="8"/>
      <c r="J23" s="8"/>
      <c r="K23" s="290" t="s">
        <v>13822</v>
      </c>
      <c r="L23" s="8">
        <v>11479</v>
      </c>
      <c r="M23" s="8" t="s">
        <v>21</v>
      </c>
      <c r="N23" s="8" t="s">
        <v>4305</v>
      </c>
      <c r="O23" s="8"/>
      <c r="P23" s="8"/>
    </row>
    <row r="24" spans="1:16">
      <c r="A24" s="8">
        <v>21</v>
      </c>
      <c r="B24" s="5" t="s">
        <v>18360</v>
      </c>
      <c r="C24" s="8" t="s">
        <v>825</v>
      </c>
      <c r="D24" s="8" t="s">
        <v>4329</v>
      </c>
      <c r="E24" s="49"/>
      <c r="F24" s="8" t="s">
        <v>5779</v>
      </c>
      <c r="G24" s="38" t="s">
        <v>11364</v>
      </c>
      <c r="H24" s="8" t="s">
        <v>827</v>
      </c>
      <c r="I24" s="8"/>
      <c r="J24" s="8"/>
      <c r="K24" s="290" t="s">
        <v>13822</v>
      </c>
      <c r="L24" s="8">
        <v>11467</v>
      </c>
      <c r="M24" s="8" t="s">
        <v>21</v>
      </c>
      <c r="N24" s="8" t="s">
        <v>4305</v>
      </c>
      <c r="O24" s="8"/>
      <c r="P24" s="8"/>
    </row>
    <row r="25" spans="1:16">
      <c r="A25" s="8">
        <v>22</v>
      </c>
      <c r="B25" s="5" t="s">
        <v>18360</v>
      </c>
      <c r="C25" s="8" t="s">
        <v>828</v>
      </c>
      <c r="D25" s="8" t="s">
        <v>4329</v>
      </c>
      <c r="E25" s="49"/>
      <c r="F25" s="8" t="s">
        <v>5780</v>
      </c>
      <c r="G25" s="38" t="s">
        <v>11365</v>
      </c>
      <c r="H25" s="8" t="s">
        <v>829</v>
      </c>
      <c r="I25" s="8"/>
      <c r="J25" s="8"/>
      <c r="K25" s="290" t="s">
        <v>13822</v>
      </c>
      <c r="L25" s="8">
        <v>11478</v>
      </c>
      <c r="M25" s="8" t="s">
        <v>21</v>
      </c>
      <c r="N25" s="8" t="s">
        <v>4305</v>
      </c>
      <c r="O25" s="8"/>
      <c r="P25" s="8"/>
    </row>
    <row r="26" spans="1:16">
      <c r="A26" s="8">
        <v>23</v>
      </c>
      <c r="B26" s="5" t="s">
        <v>18360</v>
      </c>
      <c r="C26" s="8" t="s">
        <v>830</v>
      </c>
      <c r="D26" s="8" t="s">
        <v>4329</v>
      </c>
      <c r="E26" s="49"/>
      <c r="F26" s="8" t="s">
        <v>5781</v>
      </c>
      <c r="G26" s="38" t="s">
        <v>11366</v>
      </c>
      <c r="H26" s="8" t="s">
        <v>832</v>
      </c>
      <c r="I26" s="8"/>
      <c r="J26" s="8"/>
      <c r="K26" s="290" t="s">
        <v>13822</v>
      </c>
      <c r="L26" s="8">
        <v>11482</v>
      </c>
      <c r="M26" s="8" t="s">
        <v>21</v>
      </c>
      <c r="N26" s="8" t="s">
        <v>4305</v>
      </c>
      <c r="O26" s="8"/>
      <c r="P26" s="8"/>
    </row>
    <row r="27" spans="1:16">
      <c r="A27" s="8">
        <v>24</v>
      </c>
      <c r="B27" s="5" t="s">
        <v>18360</v>
      </c>
      <c r="C27" s="8" t="s">
        <v>833</v>
      </c>
      <c r="D27" s="8" t="s">
        <v>4329</v>
      </c>
      <c r="E27" s="49"/>
      <c r="F27" s="8" t="s">
        <v>5782</v>
      </c>
      <c r="G27" s="38" t="s">
        <v>11367</v>
      </c>
      <c r="H27" s="8" t="s">
        <v>834</v>
      </c>
      <c r="I27" s="8"/>
      <c r="J27" s="8"/>
      <c r="K27" s="290" t="s">
        <v>13822</v>
      </c>
      <c r="L27" s="8">
        <v>11480</v>
      </c>
      <c r="M27" s="8" t="s">
        <v>21</v>
      </c>
      <c r="N27" s="8" t="s">
        <v>4305</v>
      </c>
      <c r="O27" s="8"/>
      <c r="P27" s="8"/>
    </row>
    <row r="28" spans="1:16">
      <c r="A28" s="8">
        <v>25</v>
      </c>
      <c r="B28" s="5" t="s">
        <v>18360</v>
      </c>
      <c r="C28" s="8" t="s">
        <v>835</v>
      </c>
      <c r="D28" s="8" t="s">
        <v>4329</v>
      </c>
      <c r="E28" s="8"/>
      <c r="F28" s="8" t="s">
        <v>5783</v>
      </c>
      <c r="G28" s="38" t="s">
        <v>11368</v>
      </c>
      <c r="H28" s="8" t="s">
        <v>5874</v>
      </c>
      <c r="I28" s="8"/>
      <c r="J28" s="8"/>
      <c r="K28" s="290" t="s">
        <v>13822</v>
      </c>
      <c r="L28" s="8"/>
      <c r="M28" s="8" t="s">
        <v>22</v>
      </c>
      <c r="N28" s="8" t="s">
        <v>4305</v>
      </c>
      <c r="O28" s="8"/>
      <c r="P28" s="8"/>
    </row>
    <row r="29" spans="1:16">
      <c r="A29" s="8">
        <v>26</v>
      </c>
      <c r="B29" s="5" t="s">
        <v>18360</v>
      </c>
      <c r="C29" s="8" t="s">
        <v>836</v>
      </c>
      <c r="D29" s="8" t="s">
        <v>4329</v>
      </c>
      <c r="E29" s="49"/>
      <c r="F29" s="8" t="s">
        <v>5784</v>
      </c>
      <c r="G29" s="38" t="s">
        <v>11369</v>
      </c>
      <c r="H29" s="8" t="s">
        <v>837</v>
      </c>
      <c r="I29" s="8"/>
      <c r="J29" s="8"/>
      <c r="K29" s="290" t="s">
        <v>13822</v>
      </c>
      <c r="L29" s="8">
        <v>11476</v>
      </c>
      <c r="M29" s="8" t="s">
        <v>22</v>
      </c>
      <c r="N29" s="8" t="s">
        <v>4305</v>
      </c>
      <c r="O29" s="8"/>
      <c r="P29" s="8"/>
    </row>
    <row r="30" spans="1:16">
      <c r="A30" s="8">
        <v>27</v>
      </c>
      <c r="B30" s="5" t="s">
        <v>18360</v>
      </c>
      <c r="C30" s="8" t="s">
        <v>838</v>
      </c>
      <c r="D30" s="8" t="s">
        <v>4329</v>
      </c>
      <c r="E30" s="8"/>
      <c r="F30" s="8" t="s">
        <v>5785</v>
      </c>
      <c r="G30" s="38" t="s">
        <v>11370</v>
      </c>
      <c r="H30" s="8" t="s">
        <v>5876</v>
      </c>
      <c r="I30" s="8"/>
      <c r="J30" s="8"/>
      <c r="K30" s="290" t="s">
        <v>13822</v>
      </c>
      <c r="L30" s="8">
        <v>11499</v>
      </c>
      <c r="M30" s="8" t="s">
        <v>22</v>
      </c>
      <c r="N30" s="8" t="s">
        <v>4305</v>
      </c>
      <c r="O30" s="8"/>
      <c r="P30" s="8"/>
    </row>
    <row r="31" spans="1:16">
      <c r="A31" s="8">
        <v>28</v>
      </c>
      <c r="B31" s="5" t="s">
        <v>18360</v>
      </c>
      <c r="C31" s="8" t="s">
        <v>839</v>
      </c>
      <c r="D31" s="8" t="s">
        <v>4329</v>
      </c>
      <c r="E31" s="49"/>
      <c r="F31" s="8" t="s">
        <v>5786</v>
      </c>
      <c r="G31" s="38" t="s">
        <v>11371</v>
      </c>
      <c r="H31" s="8" t="s">
        <v>5880</v>
      </c>
      <c r="I31" s="8"/>
      <c r="J31" s="8"/>
      <c r="K31" s="290" t="s">
        <v>13822</v>
      </c>
      <c r="L31" s="8"/>
      <c r="M31" s="8" t="s">
        <v>22</v>
      </c>
      <c r="N31" s="8" t="s">
        <v>4305</v>
      </c>
      <c r="O31" s="8"/>
      <c r="P31" s="8"/>
    </row>
    <row r="32" spans="1:16">
      <c r="A32" s="8">
        <v>29</v>
      </c>
      <c r="B32" s="5" t="s">
        <v>18360</v>
      </c>
      <c r="C32" s="8" t="s">
        <v>840</v>
      </c>
      <c r="D32" s="8" t="s">
        <v>4329</v>
      </c>
      <c r="E32" s="49"/>
      <c r="F32" s="8" t="s">
        <v>5787</v>
      </c>
      <c r="G32" s="38" t="s">
        <v>11372</v>
      </c>
      <c r="H32" s="8" t="s">
        <v>841</v>
      </c>
      <c r="I32" s="8"/>
      <c r="J32" s="8"/>
      <c r="K32" s="290" t="s">
        <v>13822</v>
      </c>
      <c r="L32" s="8">
        <v>11477</v>
      </c>
      <c r="M32" s="8" t="s">
        <v>21</v>
      </c>
      <c r="N32" s="8" t="s">
        <v>4305</v>
      </c>
      <c r="O32" s="8"/>
      <c r="P32" s="8"/>
    </row>
    <row r="33" spans="1:16">
      <c r="A33" s="8">
        <v>30</v>
      </c>
      <c r="B33" s="5" t="s">
        <v>18360</v>
      </c>
      <c r="C33" s="8" t="s">
        <v>842</v>
      </c>
      <c r="D33" s="8" t="s">
        <v>4329</v>
      </c>
      <c r="E33" s="49"/>
      <c r="F33" s="8" t="s">
        <v>5788</v>
      </c>
      <c r="G33" s="38" t="s">
        <v>11373</v>
      </c>
      <c r="H33" s="8" t="s">
        <v>844</v>
      </c>
      <c r="I33" s="8"/>
      <c r="J33" s="8"/>
      <c r="K33" s="290" t="s">
        <v>13822</v>
      </c>
      <c r="L33" s="8">
        <v>11474</v>
      </c>
      <c r="M33" s="8" t="s">
        <v>21</v>
      </c>
      <c r="N33" s="8" t="s">
        <v>4305</v>
      </c>
      <c r="O33" s="8"/>
      <c r="P33" s="8"/>
    </row>
    <row r="34" spans="1:16">
      <c r="A34" s="8">
        <v>31</v>
      </c>
      <c r="B34" s="5" t="s">
        <v>18360</v>
      </c>
      <c r="C34" s="8" t="s">
        <v>845</v>
      </c>
      <c r="D34" s="8" t="s">
        <v>4329</v>
      </c>
      <c r="E34" s="49"/>
      <c r="F34" s="8" t="s">
        <v>5789</v>
      </c>
      <c r="G34" s="38" t="s">
        <v>11374</v>
      </c>
      <c r="H34" s="8" t="s">
        <v>846</v>
      </c>
      <c r="I34" s="8"/>
      <c r="J34" s="8"/>
      <c r="K34" s="290" t="s">
        <v>13822</v>
      </c>
      <c r="L34" s="8">
        <v>11489</v>
      </c>
      <c r="M34" s="8" t="s">
        <v>21</v>
      </c>
      <c r="N34" s="8" t="s">
        <v>4305</v>
      </c>
      <c r="O34" s="8"/>
      <c r="P34" s="8"/>
    </row>
    <row r="35" spans="1:16">
      <c r="A35" s="8">
        <v>32</v>
      </c>
      <c r="B35" s="5" t="s">
        <v>18360</v>
      </c>
      <c r="C35" s="8" t="s">
        <v>847</v>
      </c>
      <c r="D35" s="8" t="s">
        <v>4329</v>
      </c>
      <c r="E35" s="49"/>
      <c r="F35" s="8" t="s">
        <v>5790</v>
      </c>
      <c r="G35" s="38" t="s">
        <v>11375</v>
      </c>
      <c r="H35" s="8" t="s">
        <v>848</v>
      </c>
      <c r="I35" s="8"/>
      <c r="J35" s="8"/>
      <c r="K35" s="290" t="s">
        <v>13822</v>
      </c>
      <c r="L35" s="8">
        <v>11473</v>
      </c>
      <c r="M35" s="8" t="s">
        <v>21</v>
      </c>
      <c r="N35" s="8" t="s">
        <v>4305</v>
      </c>
      <c r="O35" s="8"/>
      <c r="P35" s="8"/>
    </row>
    <row r="36" spans="1:16">
      <c r="A36" s="8">
        <v>33</v>
      </c>
      <c r="B36" s="5" t="s">
        <v>18360</v>
      </c>
      <c r="C36" s="8" t="s">
        <v>849</v>
      </c>
      <c r="D36" s="8" t="s">
        <v>4329</v>
      </c>
      <c r="E36" s="49"/>
      <c r="F36" s="8" t="s">
        <v>5791</v>
      </c>
      <c r="G36" s="38" t="s">
        <v>11376</v>
      </c>
      <c r="H36" s="70" t="s">
        <v>850</v>
      </c>
      <c r="I36" s="8"/>
      <c r="J36" s="8"/>
      <c r="K36" s="290" t="s">
        <v>13822</v>
      </c>
      <c r="L36" s="8"/>
      <c r="M36" s="8" t="s">
        <v>22</v>
      </c>
      <c r="N36" s="8" t="s">
        <v>4305</v>
      </c>
      <c r="O36" s="187" t="s">
        <v>17735</v>
      </c>
      <c r="P36" s="187"/>
    </row>
    <row r="37" spans="1:16">
      <c r="A37" s="8">
        <v>34</v>
      </c>
      <c r="B37" s="5" t="s">
        <v>18360</v>
      </c>
      <c r="C37" s="8" t="s">
        <v>851</v>
      </c>
      <c r="D37" s="8" t="s">
        <v>4329</v>
      </c>
      <c r="E37" s="49"/>
      <c r="F37" s="8" t="s">
        <v>5792</v>
      </c>
      <c r="G37" s="38" t="s">
        <v>11377</v>
      </c>
      <c r="H37" s="8" t="s">
        <v>852</v>
      </c>
      <c r="I37" s="8"/>
      <c r="J37" s="8"/>
      <c r="K37" s="290" t="s">
        <v>13822</v>
      </c>
      <c r="L37" s="8">
        <v>11464</v>
      </c>
      <c r="M37" s="8" t="s">
        <v>22</v>
      </c>
      <c r="N37" s="8" t="s">
        <v>4305</v>
      </c>
      <c r="O37" s="8"/>
      <c r="P37" s="8"/>
    </row>
    <row r="38" spans="1:16">
      <c r="A38" s="8">
        <v>35</v>
      </c>
      <c r="B38" s="5" t="s">
        <v>18360</v>
      </c>
      <c r="C38" s="8" t="s">
        <v>853</v>
      </c>
      <c r="D38" s="8" t="s">
        <v>4329</v>
      </c>
      <c r="E38" s="49"/>
      <c r="F38" s="8" t="s">
        <v>5793</v>
      </c>
      <c r="G38" s="38" t="s">
        <v>11378</v>
      </c>
      <c r="H38" s="70" t="s">
        <v>18357</v>
      </c>
      <c r="I38" s="8"/>
      <c r="J38" s="8"/>
      <c r="K38" s="290" t="s">
        <v>13822</v>
      </c>
      <c r="L38" s="8">
        <v>11500</v>
      </c>
      <c r="M38" s="8" t="s">
        <v>22</v>
      </c>
      <c r="N38" s="8" t="s">
        <v>4305</v>
      </c>
      <c r="O38" s="8"/>
      <c r="P38" s="8"/>
    </row>
    <row r="39" spans="1:16">
      <c r="A39" s="8">
        <v>36</v>
      </c>
      <c r="B39" s="5" t="s">
        <v>18360</v>
      </c>
      <c r="C39" s="8" t="s">
        <v>854</v>
      </c>
      <c r="D39" s="8" t="s">
        <v>4329</v>
      </c>
      <c r="E39" s="8"/>
      <c r="F39" s="8" t="s">
        <v>5794</v>
      </c>
      <c r="G39" s="8" t="s">
        <v>6647</v>
      </c>
      <c r="H39" s="8" t="s">
        <v>17442</v>
      </c>
      <c r="I39" s="8" t="str">
        <f>LEFT(J39,7)</f>
        <v>DYE6528</v>
      </c>
      <c r="J39" s="8" t="s">
        <v>17443</v>
      </c>
      <c r="K39" s="539" t="s">
        <v>17384</v>
      </c>
      <c r="L39" s="8">
        <v>11501</v>
      </c>
      <c r="M39" s="8" t="s">
        <v>21</v>
      </c>
      <c r="N39" s="8" t="s">
        <v>17381</v>
      </c>
      <c r="O39" s="8"/>
      <c r="P39" s="8"/>
    </row>
    <row r="40" spans="1:16">
      <c r="A40" s="8">
        <v>37</v>
      </c>
      <c r="B40" s="5" t="s">
        <v>18360</v>
      </c>
      <c r="C40" s="8" t="s">
        <v>855</v>
      </c>
      <c r="D40" s="8" t="s">
        <v>4329</v>
      </c>
      <c r="E40" s="49"/>
      <c r="F40" s="8" t="s">
        <v>5795</v>
      </c>
      <c r="G40" s="38" t="s">
        <v>6648</v>
      </c>
      <c r="H40" s="8" t="s">
        <v>856</v>
      </c>
      <c r="I40" s="8"/>
      <c r="J40" s="8"/>
      <c r="K40" s="290" t="s">
        <v>13822</v>
      </c>
      <c r="L40" s="8">
        <v>11465</v>
      </c>
      <c r="M40" s="8" t="s">
        <v>21</v>
      </c>
      <c r="N40" s="8" t="s">
        <v>4305</v>
      </c>
      <c r="O40" s="8"/>
      <c r="P40" s="8"/>
    </row>
    <row r="41" spans="1:16">
      <c r="A41" s="8">
        <v>38</v>
      </c>
      <c r="B41" s="5" t="s">
        <v>18360</v>
      </c>
      <c r="C41" s="8" t="s">
        <v>857</v>
      </c>
      <c r="D41" s="8" t="s">
        <v>4329</v>
      </c>
      <c r="E41" s="49"/>
      <c r="F41" s="8" t="s">
        <v>5796</v>
      </c>
      <c r="G41" s="100" t="s">
        <v>11379</v>
      </c>
      <c r="H41" s="8" t="s">
        <v>858</v>
      </c>
      <c r="I41" s="8"/>
      <c r="J41" s="8"/>
      <c r="K41" s="290" t="s">
        <v>13822</v>
      </c>
      <c r="L41" s="8">
        <v>11470</v>
      </c>
      <c r="M41" s="8" t="s">
        <v>21</v>
      </c>
      <c r="N41" s="8" t="s">
        <v>4305</v>
      </c>
      <c r="O41" s="8"/>
      <c r="P41" s="8"/>
    </row>
    <row r="42" spans="1:16">
      <c r="A42" s="8">
        <v>39</v>
      </c>
      <c r="B42" s="5" t="s">
        <v>18360</v>
      </c>
      <c r="C42" s="8" t="s">
        <v>859</v>
      </c>
      <c r="D42" s="8" t="s">
        <v>4329</v>
      </c>
      <c r="E42" s="49"/>
      <c r="F42" s="8" t="s">
        <v>5797</v>
      </c>
      <c r="G42" s="8" t="s">
        <v>6650</v>
      </c>
      <c r="H42" s="8" t="s">
        <v>17446</v>
      </c>
      <c r="I42" s="8" t="str">
        <f>LEFT(J42,7)</f>
        <v>DYE6523</v>
      </c>
      <c r="J42" s="8" t="s">
        <v>17447</v>
      </c>
      <c r="K42" s="539" t="s">
        <v>17384</v>
      </c>
      <c r="L42" s="8">
        <v>11490</v>
      </c>
      <c r="M42" s="8" t="s">
        <v>21</v>
      </c>
      <c r="N42" s="8" t="s">
        <v>17381</v>
      </c>
      <c r="O42" s="8"/>
      <c r="P42" s="8"/>
    </row>
    <row r="43" spans="1:16">
      <c r="A43" s="8">
        <v>40</v>
      </c>
      <c r="B43" s="5" t="s">
        <v>18360</v>
      </c>
      <c r="C43" s="8" t="s">
        <v>860</v>
      </c>
      <c r="D43" s="8" t="s">
        <v>4329</v>
      </c>
      <c r="E43" s="49"/>
      <c r="F43" s="8" t="s">
        <v>5798</v>
      </c>
      <c r="G43" s="8" t="s">
        <v>6657</v>
      </c>
      <c r="H43" s="8" t="s">
        <v>17390</v>
      </c>
      <c r="I43" s="8" t="str">
        <f>LEFT(J43,7)</f>
        <v>DYE6502</v>
      </c>
      <c r="J43" s="8" t="s">
        <v>17391</v>
      </c>
      <c r="K43" s="539" t="s">
        <v>17384</v>
      </c>
      <c r="L43" s="8"/>
      <c r="M43" s="8" t="s">
        <v>21</v>
      </c>
      <c r="N43" s="8" t="s">
        <v>17381</v>
      </c>
      <c r="O43" s="38"/>
      <c r="P43" s="38"/>
    </row>
    <row r="44" spans="1:16">
      <c r="A44" s="8">
        <v>41</v>
      </c>
      <c r="B44" s="5" t="s">
        <v>18360</v>
      </c>
      <c r="C44" s="8" t="s">
        <v>861</v>
      </c>
      <c r="D44" s="8" t="s">
        <v>4329</v>
      </c>
      <c r="E44" s="49"/>
      <c r="F44" s="8" t="s">
        <v>5799</v>
      </c>
      <c r="G44" s="8" t="s">
        <v>6661</v>
      </c>
      <c r="H44" s="8" t="s">
        <v>17450</v>
      </c>
      <c r="I44" s="8" t="str">
        <f>LEFT(J44,7)</f>
        <v>DYE6535</v>
      </c>
      <c r="J44" s="8" t="s">
        <v>17451</v>
      </c>
      <c r="K44" s="539" t="s">
        <v>17384</v>
      </c>
      <c r="L44" s="8">
        <v>11503</v>
      </c>
      <c r="M44" s="8" t="s">
        <v>21</v>
      </c>
      <c r="N44" s="8" t="s">
        <v>17381</v>
      </c>
      <c r="O44" s="8"/>
      <c r="P44" s="8"/>
    </row>
    <row r="45" spans="1:16">
      <c r="A45" s="8">
        <v>42</v>
      </c>
      <c r="B45" s="5" t="s">
        <v>18360</v>
      </c>
      <c r="C45" s="8" t="s">
        <v>863</v>
      </c>
      <c r="D45" s="8" t="s">
        <v>4329</v>
      </c>
      <c r="E45" s="49"/>
      <c r="F45" s="8" t="s">
        <v>5800</v>
      </c>
      <c r="G45" s="8" t="s">
        <v>11380</v>
      </c>
      <c r="H45" s="8" t="s">
        <v>864</v>
      </c>
      <c r="I45" s="8"/>
      <c r="J45" s="8"/>
      <c r="K45" s="290" t="s">
        <v>13822</v>
      </c>
      <c r="L45" s="8">
        <v>11454</v>
      </c>
      <c r="M45" s="8" t="s">
        <v>21</v>
      </c>
      <c r="N45" s="8" t="s">
        <v>4305</v>
      </c>
      <c r="O45" s="8"/>
      <c r="P45" s="8"/>
    </row>
    <row r="46" spans="1:16">
      <c r="A46" s="8">
        <v>43</v>
      </c>
      <c r="B46" s="5" t="s">
        <v>18360</v>
      </c>
      <c r="C46" s="8" t="s">
        <v>865</v>
      </c>
      <c r="D46" s="8" t="s">
        <v>4329</v>
      </c>
      <c r="E46" s="49"/>
      <c r="F46" s="8" t="s">
        <v>5801</v>
      </c>
      <c r="G46" s="8" t="s">
        <v>11381</v>
      </c>
      <c r="H46" s="8" t="s">
        <v>866</v>
      </c>
      <c r="I46" s="8"/>
      <c r="J46" s="8"/>
      <c r="K46" s="290" t="s">
        <v>13822</v>
      </c>
      <c r="L46" s="8">
        <v>11456</v>
      </c>
      <c r="M46" s="8" t="s">
        <v>21</v>
      </c>
      <c r="N46" s="8" t="s">
        <v>4305</v>
      </c>
      <c r="O46" s="8"/>
      <c r="P46" s="8"/>
    </row>
    <row r="47" spans="1:16" ht="15" customHeight="1">
      <c r="A47" s="8">
        <v>44</v>
      </c>
      <c r="B47" s="5" t="s">
        <v>18360</v>
      </c>
      <c r="C47" s="8" t="s">
        <v>867</v>
      </c>
      <c r="D47" s="8" t="s">
        <v>4329</v>
      </c>
      <c r="E47" s="49"/>
      <c r="F47" s="8" t="s">
        <v>5802</v>
      </c>
      <c r="G47" s="8" t="s">
        <v>6664</v>
      </c>
      <c r="H47" s="8" t="s">
        <v>5885</v>
      </c>
      <c r="I47" s="8"/>
      <c r="J47" s="8"/>
      <c r="K47" s="290" t="s">
        <v>13822</v>
      </c>
      <c r="L47" s="8">
        <v>11504</v>
      </c>
      <c r="M47" s="8" t="s">
        <v>22</v>
      </c>
      <c r="N47" s="8" t="s">
        <v>4305</v>
      </c>
      <c r="O47" s="8"/>
      <c r="P47" s="8"/>
    </row>
    <row r="48" spans="1:16">
      <c r="A48" s="8">
        <v>45</v>
      </c>
      <c r="B48" s="5" t="s">
        <v>18360</v>
      </c>
      <c r="C48" s="8" t="s">
        <v>868</v>
      </c>
      <c r="D48" s="8" t="s">
        <v>4329</v>
      </c>
      <c r="E48" s="49"/>
      <c r="F48" s="8" t="s">
        <v>5803</v>
      </c>
      <c r="G48" s="8" t="s">
        <v>6658</v>
      </c>
      <c r="H48" s="8" t="s">
        <v>17448</v>
      </c>
      <c r="I48" s="8" t="str">
        <f>LEFT(J48,7)</f>
        <v>DYE6512</v>
      </c>
      <c r="J48" s="8" t="s">
        <v>17449</v>
      </c>
      <c r="K48" s="194" t="s">
        <v>17384</v>
      </c>
      <c r="L48" s="8">
        <v>11491</v>
      </c>
      <c r="M48" s="8" t="s">
        <v>21</v>
      </c>
      <c r="N48" s="8" t="s">
        <v>17381</v>
      </c>
      <c r="O48" s="8"/>
      <c r="P48" s="8"/>
    </row>
    <row r="49" spans="1:16">
      <c r="A49" s="8">
        <v>46</v>
      </c>
      <c r="B49" s="5" t="s">
        <v>18360</v>
      </c>
      <c r="C49" s="8" t="s">
        <v>869</v>
      </c>
      <c r="D49" s="8" t="s">
        <v>4329</v>
      </c>
      <c r="E49" s="49"/>
      <c r="F49" s="8" t="s">
        <v>5804</v>
      </c>
      <c r="G49" s="38" t="s">
        <v>11382</v>
      </c>
      <c r="H49" s="8" t="s">
        <v>870</v>
      </c>
      <c r="I49" s="8"/>
      <c r="J49" s="8"/>
      <c r="K49" s="290" t="s">
        <v>13822</v>
      </c>
      <c r="L49" s="8">
        <v>11457</v>
      </c>
      <c r="M49" s="8" t="s">
        <v>21</v>
      </c>
      <c r="N49" s="8" t="s">
        <v>4305</v>
      </c>
      <c r="O49" s="8"/>
      <c r="P49" s="8"/>
    </row>
    <row r="50" spans="1:16">
      <c r="A50" s="8">
        <v>47</v>
      </c>
      <c r="B50" s="5" t="s">
        <v>18360</v>
      </c>
      <c r="C50" s="8" t="s">
        <v>871</v>
      </c>
      <c r="D50" s="8" t="s">
        <v>4329</v>
      </c>
      <c r="E50" s="49"/>
      <c r="F50" s="8" t="s">
        <v>5805</v>
      </c>
      <c r="G50" s="38" t="s">
        <v>11383</v>
      </c>
      <c r="H50" s="8" t="s">
        <v>872</v>
      </c>
      <c r="I50" s="8"/>
      <c r="J50" s="8"/>
      <c r="K50" s="290" t="s">
        <v>13822</v>
      </c>
      <c r="L50" s="8">
        <v>11458</v>
      </c>
      <c r="M50" s="8" t="s">
        <v>21</v>
      </c>
      <c r="N50" s="8" t="s">
        <v>4305</v>
      </c>
      <c r="O50" s="8"/>
      <c r="P50" s="8"/>
    </row>
    <row r="51" spans="1:16">
      <c r="A51" s="8">
        <v>48</v>
      </c>
      <c r="B51" s="5" t="s">
        <v>18360</v>
      </c>
      <c r="C51" s="8" t="s">
        <v>873</v>
      </c>
      <c r="D51" s="8" t="s">
        <v>4329</v>
      </c>
      <c r="E51" s="49"/>
      <c r="F51" s="8" t="s">
        <v>5806</v>
      </c>
      <c r="G51" s="38" t="s">
        <v>11384</v>
      </c>
      <c r="H51" s="8" t="s">
        <v>874</v>
      </c>
      <c r="I51" s="8"/>
      <c r="J51" s="8"/>
      <c r="K51" s="290" t="s">
        <v>13822</v>
      </c>
      <c r="L51" s="8">
        <v>11459</v>
      </c>
      <c r="M51" s="8" t="s">
        <v>22</v>
      </c>
      <c r="N51" s="8" t="s">
        <v>4305</v>
      </c>
      <c r="O51" s="8"/>
      <c r="P51" s="8"/>
    </row>
    <row r="52" spans="1:16">
      <c r="A52" s="8">
        <v>49</v>
      </c>
      <c r="B52" s="5" t="s">
        <v>18360</v>
      </c>
      <c r="C52" s="8" t="s">
        <v>875</v>
      </c>
      <c r="D52" s="8" t="s">
        <v>4329</v>
      </c>
      <c r="E52" s="49"/>
      <c r="F52" s="8" t="s">
        <v>5807</v>
      </c>
      <c r="G52" s="8" t="s">
        <v>6666</v>
      </c>
      <c r="H52" s="8" t="s">
        <v>876</v>
      </c>
      <c r="I52" s="8"/>
      <c r="J52" s="8"/>
      <c r="K52" s="290" t="s">
        <v>13822</v>
      </c>
      <c r="L52" s="8">
        <v>11460</v>
      </c>
      <c r="M52" s="8" t="s">
        <v>21</v>
      </c>
      <c r="N52" s="8" t="s">
        <v>4305</v>
      </c>
      <c r="O52" s="8"/>
      <c r="P52" s="8"/>
    </row>
    <row r="53" spans="1:16">
      <c r="A53" s="8">
        <v>50</v>
      </c>
      <c r="B53" s="5" t="s">
        <v>18360</v>
      </c>
      <c r="C53" s="8" t="s">
        <v>877</v>
      </c>
      <c r="D53" s="8" t="s">
        <v>4329</v>
      </c>
      <c r="E53" s="49"/>
      <c r="F53" s="8" t="s">
        <v>5808</v>
      </c>
      <c r="G53" s="8" t="s">
        <v>11385</v>
      </c>
      <c r="H53" s="8" t="s">
        <v>878</v>
      </c>
      <c r="I53" s="31"/>
      <c r="J53" s="8"/>
      <c r="K53" s="290" t="s">
        <v>13822</v>
      </c>
      <c r="L53" s="8">
        <v>11463</v>
      </c>
      <c r="M53" s="8" t="s">
        <v>21</v>
      </c>
      <c r="N53" s="8" t="s">
        <v>4305</v>
      </c>
      <c r="O53" s="8"/>
      <c r="P53" s="8"/>
    </row>
    <row r="54" spans="1:16" ht="17">
      <c r="A54" s="8">
        <v>51</v>
      </c>
      <c r="B54" s="5" t="s">
        <v>18360</v>
      </c>
      <c r="C54" s="8" t="s">
        <v>879</v>
      </c>
      <c r="D54" s="8" t="s">
        <v>4329</v>
      </c>
      <c r="E54" s="49"/>
      <c r="F54" s="8" t="s">
        <v>5809</v>
      </c>
      <c r="G54" s="122" t="s">
        <v>11386</v>
      </c>
      <c r="H54" s="8" t="s">
        <v>880</v>
      </c>
      <c r="I54" s="8"/>
      <c r="J54" s="8"/>
      <c r="K54" s="290" t="s">
        <v>13822</v>
      </c>
      <c r="L54" s="8">
        <v>11462</v>
      </c>
      <c r="M54" s="8" t="s">
        <v>21</v>
      </c>
      <c r="N54" s="8" t="s">
        <v>4305</v>
      </c>
      <c r="O54" s="8"/>
      <c r="P54" s="8"/>
    </row>
    <row r="55" spans="1:16">
      <c r="A55" s="8">
        <v>52</v>
      </c>
      <c r="B55" s="5" t="s">
        <v>18360</v>
      </c>
      <c r="C55" s="8" t="s">
        <v>881</v>
      </c>
      <c r="D55" s="8" t="s">
        <v>4329</v>
      </c>
      <c r="E55" s="49"/>
      <c r="F55" s="8" t="s">
        <v>5810</v>
      </c>
      <c r="G55" s="8" t="s">
        <v>6673</v>
      </c>
      <c r="H55" s="8" t="s">
        <v>5888</v>
      </c>
      <c r="I55" s="8"/>
      <c r="J55" s="8"/>
      <c r="K55" s="290" t="s">
        <v>13822</v>
      </c>
      <c r="L55" s="8"/>
      <c r="M55" s="8" t="s">
        <v>21</v>
      </c>
      <c r="N55" s="8" t="s">
        <v>4305</v>
      </c>
      <c r="O55" s="8"/>
      <c r="P55" s="8"/>
    </row>
    <row r="56" spans="1:16">
      <c r="A56" s="8">
        <v>53</v>
      </c>
      <c r="B56" s="5" t="s">
        <v>18360</v>
      </c>
      <c r="C56" s="8" t="s">
        <v>5116</v>
      </c>
      <c r="D56" s="8" t="s">
        <v>4329</v>
      </c>
      <c r="E56" s="49"/>
      <c r="F56" s="8" t="s">
        <v>5811</v>
      </c>
      <c r="G56" s="8" t="s">
        <v>11387</v>
      </c>
      <c r="H56" s="8" t="s">
        <v>883</v>
      </c>
      <c r="I56" s="8"/>
      <c r="J56" s="8"/>
      <c r="K56" s="290" t="s">
        <v>13822</v>
      </c>
      <c r="L56" s="8">
        <v>11472</v>
      </c>
      <c r="M56" s="8" t="s">
        <v>21</v>
      </c>
      <c r="N56" s="8" t="s">
        <v>4305</v>
      </c>
      <c r="O56" s="8"/>
      <c r="P56" s="8"/>
    </row>
    <row r="57" spans="1:16">
      <c r="A57" s="8">
        <v>54</v>
      </c>
      <c r="B57" s="5" t="s">
        <v>18360</v>
      </c>
      <c r="C57" s="8" t="s">
        <v>884</v>
      </c>
      <c r="D57" s="8" t="s">
        <v>4329</v>
      </c>
      <c r="E57" s="49"/>
      <c r="F57" s="8" t="s">
        <v>5812</v>
      </c>
      <c r="G57" s="8" t="s">
        <v>6675</v>
      </c>
      <c r="H57" s="8" t="s">
        <v>885</v>
      </c>
      <c r="I57" s="8"/>
      <c r="J57" s="8"/>
      <c r="K57" s="290" t="s">
        <v>13822</v>
      </c>
      <c r="L57" s="8">
        <v>11506</v>
      </c>
      <c r="M57" s="8" t="s">
        <v>22</v>
      </c>
      <c r="N57" s="8" t="s">
        <v>4305</v>
      </c>
      <c r="O57" s="8"/>
      <c r="P57" s="8"/>
    </row>
    <row r="58" spans="1:16">
      <c r="A58" s="8">
        <v>55</v>
      </c>
      <c r="B58" s="5" t="s">
        <v>18360</v>
      </c>
      <c r="C58" s="8" t="s">
        <v>795</v>
      </c>
      <c r="D58" s="8" t="s">
        <v>4329</v>
      </c>
      <c r="E58" s="49"/>
      <c r="F58" s="8" t="s">
        <v>5813</v>
      </c>
      <c r="G58" s="8" t="s">
        <v>6670</v>
      </c>
      <c r="H58" s="8" t="s">
        <v>17452</v>
      </c>
      <c r="I58" s="8" t="str">
        <f>LEFT(J58,7)</f>
        <v>DYE6518</v>
      </c>
      <c r="J58" s="8" t="s">
        <v>17453</v>
      </c>
      <c r="K58" s="539" t="s">
        <v>17384</v>
      </c>
      <c r="L58" s="8">
        <v>11505</v>
      </c>
      <c r="M58" s="8" t="s">
        <v>21</v>
      </c>
      <c r="N58" s="8" t="s">
        <v>17381</v>
      </c>
      <c r="O58" s="8"/>
      <c r="P58" s="8"/>
    </row>
    <row r="59" spans="1:16">
      <c r="A59" s="8">
        <v>56</v>
      </c>
      <c r="B59" s="5" t="s">
        <v>18360</v>
      </c>
      <c r="C59" s="8" t="s">
        <v>886</v>
      </c>
      <c r="D59" s="8" t="s">
        <v>4329</v>
      </c>
      <c r="E59" s="49"/>
      <c r="F59" s="8" t="s">
        <v>5814</v>
      </c>
      <c r="G59" s="8" t="s">
        <v>6674</v>
      </c>
      <c r="H59" s="8" t="s">
        <v>17422</v>
      </c>
      <c r="I59" s="8" t="str">
        <f>LEFT(J59,7)</f>
        <v>DYE6517</v>
      </c>
      <c r="J59" s="8" t="s">
        <v>17423</v>
      </c>
      <c r="K59" s="539" t="s">
        <v>17384</v>
      </c>
      <c r="L59" s="8">
        <v>11493</v>
      </c>
      <c r="M59" s="8" t="s">
        <v>21</v>
      </c>
      <c r="N59" s="8" t="s">
        <v>17381</v>
      </c>
      <c r="O59" s="8"/>
      <c r="P59" s="8"/>
    </row>
    <row r="60" spans="1:16" ht="17">
      <c r="A60" s="8">
        <v>57</v>
      </c>
      <c r="B60" s="5" t="s">
        <v>18360</v>
      </c>
      <c r="C60" s="8" t="s">
        <v>887</v>
      </c>
      <c r="D60" s="8" t="s">
        <v>4329</v>
      </c>
      <c r="E60" s="49"/>
      <c r="F60" s="8" t="s">
        <v>5815</v>
      </c>
      <c r="G60" s="49" t="s">
        <v>9744</v>
      </c>
      <c r="H60" s="8" t="s">
        <v>17434</v>
      </c>
      <c r="I60" s="8" t="str">
        <f>LEFT(J60,7)</f>
        <v>DYE6515</v>
      </c>
      <c r="J60" s="8" t="s">
        <v>17435</v>
      </c>
      <c r="K60" s="539" t="s">
        <v>17384</v>
      </c>
      <c r="L60" s="8">
        <v>11492</v>
      </c>
      <c r="M60" s="8" t="s">
        <v>22</v>
      </c>
      <c r="N60" s="8" t="s">
        <v>4305</v>
      </c>
      <c r="O60" s="8"/>
      <c r="P60" s="8"/>
    </row>
    <row r="61" spans="1:16">
      <c r="A61" s="8">
        <v>58</v>
      </c>
      <c r="B61" s="5" t="s">
        <v>18360</v>
      </c>
      <c r="C61" s="8" t="s">
        <v>888</v>
      </c>
      <c r="D61" s="8" t="s">
        <v>4329</v>
      </c>
      <c r="E61" s="49"/>
      <c r="F61" s="8" t="s">
        <v>5816</v>
      </c>
      <c r="G61" s="8" t="s">
        <v>6680</v>
      </c>
      <c r="H61" s="8" t="s">
        <v>17400</v>
      </c>
      <c r="I61" s="8" t="str">
        <f>LEFT(J61,7)</f>
        <v>DYE6507</v>
      </c>
      <c r="J61" s="8" t="s">
        <v>17401</v>
      </c>
      <c r="K61" s="290" t="s">
        <v>17384</v>
      </c>
      <c r="L61" s="8">
        <v>11507</v>
      </c>
      <c r="M61" s="8" t="s">
        <v>21</v>
      </c>
      <c r="N61" s="8" t="s">
        <v>17381</v>
      </c>
      <c r="O61" s="8"/>
      <c r="P61" s="8"/>
    </row>
    <row r="62" spans="1:16">
      <c r="A62" s="8">
        <v>59</v>
      </c>
      <c r="B62" s="5" t="s">
        <v>18360</v>
      </c>
      <c r="C62" s="8" t="s">
        <v>889</v>
      </c>
      <c r="D62" s="8" t="s">
        <v>4329</v>
      </c>
      <c r="E62" s="49"/>
      <c r="F62" s="8" t="s">
        <v>5817</v>
      </c>
      <c r="G62" s="8" t="s">
        <v>6681</v>
      </c>
      <c r="H62" s="8" t="s">
        <v>890</v>
      </c>
      <c r="I62" s="8"/>
      <c r="J62" s="8"/>
      <c r="K62" s="290" t="s">
        <v>13822</v>
      </c>
      <c r="L62" s="8">
        <v>11508</v>
      </c>
      <c r="M62" s="8" t="s">
        <v>22</v>
      </c>
      <c r="N62" s="8" t="s">
        <v>4305</v>
      </c>
      <c r="O62" s="8"/>
      <c r="P62" s="8"/>
    </row>
    <row r="63" spans="1:16" s="81" customFormat="1">
      <c r="A63" s="8">
        <v>60</v>
      </c>
      <c r="B63" s="5" t="s">
        <v>18360</v>
      </c>
      <c r="C63" s="8" t="s">
        <v>891</v>
      </c>
      <c r="D63" s="8" t="s">
        <v>4329</v>
      </c>
      <c r="E63" s="49"/>
      <c r="F63" s="8" t="s">
        <v>5818</v>
      </c>
      <c r="G63" s="8" t="s">
        <v>6712</v>
      </c>
      <c r="H63" s="8" t="s">
        <v>17408</v>
      </c>
      <c r="I63" s="8" t="str">
        <f>LEFT(J63,7)</f>
        <v>DYE6513</v>
      </c>
      <c r="J63" s="8" t="s">
        <v>17409</v>
      </c>
      <c r="K63" s="539" t="s">
        <v>17384</v>
      </c>
      <c r="L63" s="8">
        <v>11509</v>
      </c>
      <c r="M63" s="8" t="s">
        <v>21</v>
      </c>
      <c r="N63" s="8" t="s">
        <v>17381</v>
      </c>
      <c r="O63" s="8"/>
      <c r="P63" s="8"/>
    </row>
    <row r="64" spans="1:16" ht="17">
      <c r="A64" s="8">
        <v>61</v>
      </c>
      <c r="B64" s="5" t="s">
        <v>18360</v>
      </c>
      <c r="C64" s="8" t="s">
        <v>892</v>
      </c>
      <c r="D64" s="8" t="s">
        <v>4329</v>
      </c>
      <c r="E64" s="49"/>
      <c r="F64" s="49" t="s">
        <v>5819</v>
      </c>
      <c r="G64" s="8" t="s">
        <v>6682</v>
      </c>
      <c r="H64" s="8" t="s">
        <v>17396</v>
      </c>
      <c r="I64" s="8" t="str">
        <f>LEFT(J64,7)</f>
        <v>DYE6505</v>
      </c>
      <c r="J64" s="8" t="s">
        <v>17397</v>
      </c>
      <c r="K64" s="290" t="s">
        <v>17384</v>
      </c>
      <c r="L64" s="8">
        <v>11497</v>
      </c>
      <c r="M64" s="8" t="s">
        <v>21</v>
      </c>
      <c r="N64" s="8" t="s">
        <v>17381</v>
      </c>
      <c r="O64" s="8"/>
      <c r="P64" s="8"/>
    </row>
    <row r="65" spans="1:16" ht="17">
      <c r="A65" s="8">
        <v>62</v>
      </c>
      <c r="B65" s="5" t="s">
        <v>18360</v>
      </c>
      <c r="C65" s="8" t="s">
        <v>893</v>
      </c>
      <c r="D65" s="8" t="s">
        <v>4329</v>
      </c>
      <c r="E65" s="49"/>
      <c r="F65" s="49" t="s">
        <v>5820</v>
      </c>
      <c r="G65" s="8" t="s">
        <v>6713</v>
      </c>
      <c r="H65" s="8" t="s">
        <v>17410</v>
      </c>
      <c r="I65" s="8" t="str">
        <f>LEFT(J65,7)</f>
        <v>DYE6519</v>
      </c>
      <c r="J65" s="8" t="s">
        <v>17411</v>
      </c>
      <c r="K65" s="539" t="s">
        <v>17384</v>
      </c>
      <c r="L65" s="8">
        <v>11496</v>
      </c>
      <c r="M65" s="8" t="s">
        <v>21</v>
      </c>
      <c r="N65" s="8" t="s">
        <v>17381</v>
      </c>
      <c r="O65" s="8"/>
      <c r="P65" s="8"/>
    </row>
    <row r="66" spans="1:16" ht="17">
      <c r="A66" s="8">
        <v>63</v>
      </c>
      <c r="B66" s="5" t="s">
        <v>18360</v>
      </c>
      <c r="C66" s="8" t="s">
        <v>798</v>
      </c>
      <c r="D66" s="8" t="s">
        <v>4329</v>
      </c>
      <c r="E66" s="49"/>
      <c r="F66" s="49" t="s">
        <v>5821</v>
      </c>
      <c r="G66" s="8" t="s">
        <v>6732</v>
      </c>
      <c r="H66" s="8" t="s">
        <v>17412</v>
      </c>
      <c r="I66" s="8" t="str">
        <f>LEFT(J66,7)</f>
        <v>DYE6527</v>
      </c>
      <c r="J66" s="8" t="s">
        <v>17413</v>
      </c>
      <c r="K66" s="539" t="s">
        <v>17384</v>
      </c>
      <c r="L66" s="8">
        <v>11510</v>
      </c>
      <c r="M66" s="8" t="s">
        <v>21</v>
      </c>
      <c r="N66" s="8" t="s">
        <v>17381</v>
      </c>
      <c r="O66" s="8"/>
      <c r="P66" s="8"/>
    </row>
    <row r="67" spans="1:16" ht="17">
      <c r="A67" s="8">
        <v>64</v>
      </c>
      <c r="B67" s="5" t="s">
        <v>18360</v>
      </c>
      <c r="C67" s="8" t="s">
        <v>800</v>
      </c>
      <c r="D67" s="8" t="s">
        <v>4329</v>
      </c>
      <c r="E67" s="49"/>
      <c r="F67" s="49" t="s">
        <v>5822</v>
      </c>
      <c r="G67" s="8" t="s">
        <v>6689</v>
      </c>
      <c r="H67" s="8" t="s">
        <v>17460</v>
      </c>
      <c r="I67" s="67" t="s">
        <v>17461</v>
      </c>
      <c r="J67" s="67" t="s">
        <v>17462</v>
      </c>
      <c r="K67" s="539" t="s">
        <v>17384</v>
      </c>
      <c r="L67" s="8"/>
      <c r="M67" s="8" t="s">
        <v>22</v>
      </c>
      <c r="N67" s="8" t="s">
        <v>17381</v>
      </c>
      <c r="O67" s="8"/>
      <c r="P67" s="8"/>
    </row>
    <row r="68" spans="1:16" ht="17">
      <c r="A68" s="8">
        <v>65</v>
      </c>
      <c r="B68" s="5" t="s">
        <v>18360</v>
      </c>
      <c r="C68" s="8" t="s">
        <v>894</v>
      </c>
      <c r="D68" s="8" t="s">
        <v>4329</v>
      </c>
      <c r="E68" s="36"/>
      <c r="F68" s="49" t="s">
        <v>5823</v>
      </c>
      <c r="G68" s="38" t="s">
        <v>6683</v>
      </c>
      <c r="H68" s="8" t="s">
        <v>17440</v>
      </c>
      <c r="I68" s="8" t="str">
        <f>LEFT(J68,7)</f>
        <v>DYE6514</v>
      </c>
      <c r="J68" s="8" t="s">
        <v>17441</v>
      </c>
      <c r="K68" s="539" t="s">
        <v>17384</v>
      </c>
      <c r="L68" s="8">
        <v>11498</v>
      </c>
      <c r="M68" s="8" t="s">
        <v>21</v>
      </c>
      <c r="N68" s="8" t="s">
        <v>17381</v>
      </c>
      <c r="O68" s="8"/>
      <c r="P68" s="8"/>
    </row>
    <row r="69" spans="1:16" ht="17">
      <c r="A69" s="8">
        <v>66</v>
      </c>
      <c r="B69" s="5" t="s">
        <v>18360</v>
      </c>
      <c r="C69" s="8" t="s">
        <v>799</v>
      </c>
      <c r="D69" s="8" t="s">
        <v>4329</v>
      </c>
      <c r="E69" s="49"/>
      <c r="F69" s="49" t="s">
        <v>5824</v>
      </c>
      <c r="G69" s="8" t="s">
        <v>6714</v>
      </c>
      <c r="H69" s="8" t="s">
        <v>17398</v>
      </c>
      <c r="I69" s="8" t="str">
        <f>LEFT(J69,7)</f>
        <v>DYE6506</v>
      </c>
      <c r="J69" s="8" t="s">
        <v>17399</v>
      </c>
      <c r="K69" s="290" t="s">
        <v>17384</v>
      </c>
      <c r="L69" s="8">
        <v>11512</v>
      </c>
      <c r="M69" s="8" t="s">
        <v>21</v>
      </c>
      <c r="N69" s="8" t="s">
        <v>17381</v>
      </c>
      <c r="O69" s="8"/>
      <c r="P69" s="8"/>
    </row>
    <row r="70" spans="1:16" ht="17">
      <c r="A70" s="8">
        <v>67</v>
      </c>
      <c r="B70" s="5" t="s">
        <v>18360</v>
      </c>
      <c r="C70" s="8" t="s">
        <v>895</v>
      </c>
      <c r="D70" s="8" t="s">
        <v>4329</v>
      </c>
      <c r="E70" s="49"/>
      <c r="F70" s="49" t="s">
        <v>5825</v>
      </c>
      <c r="G70" s="8" t="s">
        <v>11388</v>
      </c>
      <c r="H70" s="70" t="s">
        <v>896</v>
      </c>
      <c r="I70" s="8"/>
      <c r="J70" s="8"/>
      <c r="K70" s="290" t="s">
        <v>13822</v>
      </c>
      <c r="L70" s="8"/>
      <c r="M70" s="8" t="s">
        <v>22</v>
      </c>
      <c r="N70" s="8" t="s">
        <v>4305</v>
      </c>
      <c r="O70" s="8" t="s">
        <v>18391</v>
      </c>
      <c r="P70" s="8"/>
    </row>
    <row r="71" spans="1:16" ht="17">
      <c r="A71" s="8">
        <v>68</v>
      </c>
      <c r="B71" s="5" t="s">
        <v>18360</v>
      </c>
      <c r="C71" s="8" t="s">
        <v>897</v>
      </c>
      <c r="D71" s="38" t="s">
        <v>4329</v>
      </c>
      <c r="E71" s="36"/>
      <c r="F71" s="49" t="s">
        <v>17388</v>
      </c>
      <c r="G71" s="38" t="s">
        <v>15802</v>
      </c>
      <c r="H71" s="31" t="s">
        <v>17389</v>
      </c>
      <c r="I71" s="8" t="str">
        <f>LEFT(J71,7)</f>
        <v>DYE6501</v>
      </c>
      <c r="J71" s="8" t="s">
        <v>17387</v>
      </c>
      <c r="K71" s="539" t="s">
        <v>17384</v>
      </c>
      <c r="L71" s="8"/>
      <c r="M71" s="38" t="s">
        <v>21</v>
      </c>
      <c r="N71" s="8" t="s">
        <v>17381</v>
      </c>
      <c r="O71" s="8"/>
      <c r="P71" s="8"/>
    </row>
    <row r="72" spans="1:16" ht="17">
      <c r="A72" s="8">
        <v>69</v>
      </c>
      <c r="B72" s="5" t="s">
        <v>18360</v>
      </c>
      <c r="C72" s="8" t="s">
        <v>899</v>
      </c>
      <c r="D72" s="8" t="s">
        <v>4329</v>
      </c>
      <c r="E72" s="49"/>
      <c r="F72" s="49" t="s">
        <v>5826</v>
      </c>
      <c r="G72" s="8" t="s">
        <v>6715</v>
      </c>
      <c r="H72" s="8" t="s">
        <v>17418</v>
      </c>
      <c r="I72" s="8" t="str">
        <f>LEFT(J72,7)</f>
        <v>DYE6525</v>
      </c>
      <c r="J72" s="8" t="s">
        <v>17419</v>
      </c>
      <c r="K72" s="539" t="s">
        <v>17384</v>
      </c>
      <c r="L72" s="8">
        <v>11518</v>
      </c>
      <c r="M72" s="8" t="s">
        <v>21</v>
      </c>
      <c r="N72" s="8" t="s">
        <v>17381</v>
      </c>
      <c r="O72" s="8"/>
      <c r="P72" s="8"/>
    </row>
    <row r="73" spans="1:16" ht="17">
      <c r="A73" s="8">
        <v>70</v>
      </c>
      <c r="B73" s="5" t="s">
        <v>18360</v>
      </c>
      <c r="C73" s="8" t="s">
        <v>900</v>
      </c>
      <c r="D73" s="8" t="s">
        <v>4329</v>
      </c>
      <c r="E73" s="49"/>
      <c r="F73" s="49" t="s">
        <v>5827</v>
      </c>
      <c r="G73" s="8" t="s">
        <v>6694</v>
      </c>
      <c r="H73" s="8" t="s">
        <v>17432</v>
      </c>
      <c r="I73" s="8" t="str">
        <f>LEFT(J73,7)</f>
        <v>DYE6524</v>
      </c>
      <c r="J73" s="8" t="s">
        <v>17433</v>
      </c>
      <c r="K73" s="539" t="s">
        <v>17384</v>
      </c>
      <c r="L73" s="8">
        <v>11519</v>
      </c>
      <c r="M73" s="8" t="s">
        <v>21</v>
      </c>
      <c r="N73" s="8" t="s">
        <v>17381</v>
      </c>
      <c r="O73" s="8"/>
      <c r="P73" s="8"/>
    </row>
    <row r="74" spans="1:16" ht="17">
      <c r="A74" s="8">
        <v>71</v>
      </c>
      <c r="B74" s="5" t="s">
        <v>18360</v>
      </c>
      <c r="C74" s="8" t="s">
        <v>901</v>
      </c>
      <c r="D74" s="8" t="s">
        <v>4329</v>
      </c>
      <c r="E74" s="49"/>
      <c r="F74" s="49" t="s">
        <v>5828</v>
      </c>
      <c r="G74" s="8" t="s">
        <v>11389</v>
      </c>
      <c r="H74" s="8" t="s">
        <v>5895</v>
      </c>
      <c r="I74" s="8"/>
      <c r="J74" s="8"/>
      <c r="K74" s="290" t="s">
        <v>13822</v>
      </c>
      <c r="L74" s="8"/>
      <c r="M74" s="8" t="s">
        <v>22</v>
      </c>
      <c r="N74" s="8" t="s">
        <v>4305</v>
      </c>
      <c r="O74" s="8"/>
      <c r="P74" s="8"/>
    </row>
    <row r="75" spans="1:16" ht="17">
      <c r="A75" s="8">
        <v>72</v>
      </c>
      <c r="B75" s="5" t="s">
        <v>18360</v>
      </c>
      <c r="C75" s="8" t="s">
        <v>902</v>
      </c>
      <c r="D75" s="8" t="s">
        <v>4329</v>
      </c>
      <c r="E75" s="49"/>
      <c r="F75" s="49" t="s">
        <v>5829</v>
      </c>
      <c r="G75" s="8" t="s">
        <v>6716</v>
      </c>
      <c r="H75" s="8" t="s">
        <v>17420</v>
      </c>
      <c r="I75" s="8" t="str">
        <f>LEFT(J75,7)</f>
        <v>DYE6521</v>
      </c>
      <c r="J75" s="8" t="s">
        <v>17421</v>
      </c>
      <c r="K75" s="539" t="s">
        <v>17384</v>
      </c>
      <c r="L75" s="8">
        <v>11520</v>
      </c>
      <c r="M75" s="8" t="s">
        <v>21</v>
      </c>
      <c r="N75" s="8" t="s">
        <v>17381</v>
      </c>
      <c r="O75" s="8"/>
      <c r="P75" s="8"/>
    </row>
    <row r="76" spans="1:16" ht="17">
      <c r="A76" s="8">
        <v>73</v>
      </c>
      <c r="B76" s="5" t="s">
        <v>18360</v>
      </c>
      <c r="C76" s="8" t="s">
        <v>903</v>
      </c>
      <c r="D76" s="8" t="s">
        <v>4329</v>
      </c>
      <c r="E76" s="49"/>
      <c r="F76" s="49" t="s">
        <v>5830</v>
      </c>
      <c r="G76" s="38" t="s">
        <v>11428</v>
      </c>
      <c r="H76" s="8" t="s">
        <v>904</v>
      </c>
      <c r="I76" s="8"/>
      <c r="J76" s="8"/>
      <c r="K76" s="290" t="s">
        <v>13822</v>
      </c>
      <c r="L76" s="8">
        <v>11531</v>
      </c>
      <c r="M76" s="8" t="s">
        <v>22</v>
      </c>
      <c r="N76" s="8" t="s">
        <v>4305</v>
      </c>
      <c r="O76" s="8"/>
      <c r="P76" s="8"/>
    </row>
    <row r="77" spans="1:16" ht="17">
      <c r="A77" s="8">
        <v>74</v>
      </c>
      <c r="B77" s="5" t="s">
        <v>18360</v>
      </c>
      <c r="C77" s="8" t="s">
        <v>905</v>
      </c>
      <c r="D77" s="8" t="s">
        <v>4329</v>
      </c>
      <c r="E77" s="49"/>
      <c r="F77" s="49" t="s">
        <v>5831</v>
      </c>
      <c r="G77" s="38" t="s">
        <v>11429</v>
      </c>
      <c r="H77" s="8" t="s">
        <v>906</v>
      </c>
      <c r="I77" s="8"/>
      <c r="J77" s="8"/>
      <c r="K77" s="290" t="s">
        <v>13822</v>
      </c>
      <c r="L77" s="8"/>
      <c r="M77" s="8" t="s">
        <v>22</v>
      </c>
      <c r="N77" s="8" t="s">
        <v>4305</v>
      </c>
      <c r="O77" s="8"/>
      <c r="P77" s="8"/>
    </row>
    <row r="78" spans="1:16" ht="17">
      <c r="A78" s="8">
        <v>75</v>
      </c>
      <c r="B78" s="5" t="s">
        <v>18360</v>
      </c>
      <c r="C78" s="51" t="s">
        <v>907</v>
      </c>
      <c r="D78" s="8" t="s">
        <v>4329</v>
      </c>
      <c r="E78" s="123"/>
      <c r="F78" s="49" t="s">
        <v>5832</v>
      </c>
      <c r="G78" s="38" t="s">
        <v>6698</v>
      </c>
      <c r="H78" s="8" t="s">
        <v>17404</v>
      </c>
      <c r="I78" s="8" t="str">
        <f t="shared" ref="I78:I84" si="0">LEFT(J78,7)</f>
        <v>DYE6509</v>
      </c>
      <c r="J78" s="8" t="s">
        <v>17405</v>
      </c>
      <c r="K78" s="539" t="s">
        <v>17384</v>
      </c>
      <c r="L78" s="8"/>
      <c r="M78" s="8" t="s">
        <v>21</v>
      </c>
      <c r="N78" s="8" t="s">
        <v>17381</v>
      </c>
      <c r="O78" s="8" t="s">
        <v>18393</v>
      </c>
      <c r="P78" s="8"/>
    </row>
    <row r="79" spans="1:16" ht="17">
      <c r="A79" s="8">
        <v>76</v>
      </c>
      <c r="B79" s="5" t="s">
        <v>18360</v>
      </c>
      <c r="C79" s="8" t="s">
        <v>803</v>
      </c>
      <c r="D79" s="8" t="s">
        <v>4329</v>
      </c>
      <c r="E79" s="49"/>
      <c r="F79" s="49" t="s">
        <v>5833</v>
      </c>
      <c r="G79" s="38" t="s">
        <v>6720</v>
      </c>
      <c r="H79" s="8" t="s">
        <v>17428</v>
      </c>
      <c r="I79" s="8" t="str">
        <f t="shared" si="0"/>
        <v>DYE6532</v>
      </c>
      <c r="J79" s="8" t="s">
        <v>17429</v>
      </c>
      <c r="K79" s="539" t="s">
        <v>17384</v>
      </c>
      <c r="L79" s="8"/>
      <c r="M79" s="8" t="s">
        <v>21</v>
      </c>
      <c r="N79" s="8" t="s">
        <v>17381</v>
      </c>
      <c r="O79" s="8"/>
      <c r="P79" s="8"/>
    </row>
    <row r="80" spans="1:16" ht="16" customHeight="1">
      <c r="A80" s="8">
        <v>77</v>
      </c>
      <c r="B80" s="5" t="s">
        <v>18360</v>
      </c>
      <c r="C80" s="8" t="s">
        <v>908</v>
      </c>
      <c r="D80" s="8" t="s">
        <v>4329</v>
      </c>
      <c r="E80" s="49"/>
      <c r="F80" s="49" t="s">
        <v>5834</v>
      </c>
      <c r="G80" s="8" t="s">
        <v>6721</v>
      </c>
      <c r="H80" s="8" t="s">
        <v>17424</v>
      </c>
      <c r="I80" s="8" t="str">
        <f t="shared" si="0"/>
        <v>DYE6520</v>
      </c>
      <c r="J80" s="8" t="s">
        <v>17425</v>
      </c>
      <c r="K80" s="539" t="s">
        <v>17384</v>
      </c>
      <c r="L80" s="8">
        <v>11521</v>
      </c>
      <c r="M80" s="8" t="s">
        <v>21</v>
      </c>
      <c r="N80" s="8" t="s">
        <v>17381</v>
      </c>
      <c r="O80" s="8"/>
      <c r="P80" s="8"/>
    </row>
    <row r="81" spans="1:16" ht="17">
      <c r="A81" s="8">
        <v>78</v>
      </c>
      <c r="B81" s="5" t="s">
        <v>18360</v>
      </c>
      <c r="C81" s="8" t="s">
        <v>909</v>
      </c>
      <c r="D81" s="8" t="s">
        <v>4329</v>
      </c>
      <c r="E81" s="49"/>
      <c r="F81" s="49" t="s">
        <v>5835</v>
      </c>
      <c r="G81" s="8" t="s">
        <v>6722</v>
      </c>
      <c r="H81" s="8" t="s">
        <v>17394</v>
      </c>
      <c r="I81" s="8" t="str">
        <f t="shared" si="0"/>
        <v>DYE6504</v>
      </c>
      <c r="J81" s="8" t="s">
        <v>17395</v>
      </c>
      <c r="K81" s="539" t="s">
        <v>17384</v>
      </c>
      <c r="L81" s="8">
        <v>11522</v>
      </c>
      <c r="M81" s="8" t="s">
        <v>21</v>
      </c>
      <c r="N81" s="8" t="s">
        <v>17381</v>
      </c>
      <c r="O81" s="8"/>
      <c r="P81" s="8"/>
    </row>
    <row r="82" spans="1:16">
      <c r="A82" s="8">
        <v>79</v>
      </c>
      <c r="B82" s="5" t="s">
        <v>18360</v>
      </c>
      <c r="C82" s="8" t="s">
        <v>910</v>
      </c>
      <c r="D82" s="8" t="s">
        <v>4329</v>
      </c>
      <c r="E82" s="49"/>
      <c r="F82" s="8" t="s">
        <v>5836</v>
      </c>
      <c r="G82" s="8" t="s">
        <v>6699</v>
      </c>
      <c r="H82" s="8" t="s">
        <v>17406</v>
      </c>
      <c r="I82" s="8" t="str">
        <f t="shared" si="0"/>
        <v>DYE6510</v>
      </c>
      <c r="J82" s="8" t="s">
        <v>17407</v>
      </c>
      <c r="K82" s="539" t="s">
        <v>17384</v>
      </c>
      <c r="L82" s="8">
        <v>11524</v>
      </c>
      <c r="M82" s="8" t="s">
        <v>21</v>
      </c>
      <c r="N82" s="8" t="s">
        <v>17381</v>
      </c>
      <c r="O82" s="8"/>
      <c r="P82" s="8"/>
    </row>
    <row r="83" spans="1:16" ht="17">
      <c r="A83" s="8">
        <v>80</v>
      </c>
      <c r="B83" s="5" t="s">
        <v>18360</v>
      </c>
      <c r="C83" s="8" t="s">
        <v>912</v>
      </c>
      <c r="D83" s="8" t="s">
        <v>4329</v>
      </c>
      <c r="E83" s="49"/>
      <c r="F83" s="49" t="s">
        <v>5837</v>
      </c>
      <c r="G83" s="8" t="s">
        <v>6723</v>
      </c>
      <c r="H83" s="8" t="s">
        <v>17467</v>
      </c>
      <c r="I83" s="8" t="str">
        <f t="shared" si="0"/>
        <v>DYE6529</v>
      </c>
      <c r="J83" s="8" t="s">
        <v>17468</v>
      </c>
      <c r="K83" s="539" t="s">
        <v>17384</v>
      </c>
      <c r="L83" s="8">
        <v>11523</v>
      </c>
      <c r="M83" s="8" t="s">
        <v>22</v>
      </c>
      <c r="N83" s="8" t="s">
        <v>17381</v>
      </c>
      <c r="O83" s="8"/>
      <c r="P83" s="8"/>
    </row>
    <row r="84" spans="1:16" ht="17">
      <c r="A84" s="8">
        <v>81</v>
      </c>
      <c r="B84" s="5" t="s">
        <v>18360</v>
      </c>
      <c r="C84" s="8" t="s">
        <v>914</v>
      </c>
      <c r="D84" s="8" t="s">
        <v>4329</v>
      </c>
      <c r="E84" s="49"/>
      <c r="F84" s="49" t="s">
        <v>5838</v>
      </c>
      <c r="G84" s="8" t="s">
        <v>6731</v>
      </c>
      <c r="H84" s="8" t="s">
        <v>17436</v>
      </c>
      <c r="I84" s="8" t="str">
        <f t="shared" si="0"/>
        <v>DYE6522</v>
      </c>
      <c r="J84" s="8" t="s">
        <v>17437</v>
      </c>
      <c r="K84" s="539" t="s">
        <v>17384</v>
      </c>
      <c r="L84" s="8">
        <v>11528</v>
      </c>
      <c r="M84" s="8" t="s">
        <v>21</v>
      </c>
      <c r="N84" s="8" t="s">
        <v>17381</v>
      </c>
      <c r="O84" s="8" t="s">
        <v>18387</v>
      </c>
      <c r="P84" s="8"/>
    </row>
    <row r="85" spans="1:16" ht="17">
      <c r="A85" s="8">
        <v>82</v>
      </c>
      <c r="B85" s="5" t="s">
        <v>18360</v>
      </c>
      <c r="C85" s="8" t="s">
        <v>916</v>
      </c>
      <c r="D85" s="8" t="s">
        <v>4329</v>
      </c>
      <c r="E85" s="49"/>
      <c r="F85" s="49" t="s">
        <v>5839</v>
      </c>
      <c r="G85" s="8" t="s">
        <v>11390</v>
      </c>
      <c r="H85" s="8" t="s">
        <v>18356</v>
      </c>
      <c r="I85" s="8"/>
      <c r="J85" s="8"/>
      <c r="K85" s="290" t="s">
        <v>13822</v>
      </c>
      <c r="L85" s="8">
        <v>11526</v>
      </c>
      <c r="M85" s="8" t="s">
        <v>22</v>
      </c>
      <c r="N85" s="8" t="s">
        <v>4305</v>
      </c>
      <c r="O85" s="8"/>
      <c r="P85" s="8"/>
    </row>
    <row r="86" spans="1:16" ht="17">
      <c r="A86" s="8">
        <v>83</v>
      </c>
      <c r="B86" s="5" t="s">
        <v>18360</v>
      </c>
      <c r="C86" s="8" t="s">
        <v>917</v>
      </c>
      <c r="D86" s="8" t="s">
        <v>4329</v>
      </c>
      <c r="E86" s="49"/>
      <c r="F86" s="49" t="s">
        <v>5840</v>
      </c>
      <c r="G86" s="8" t="s">
        <v>9970</v>
      </c>
      <c r="H86" s="8" t="s">
        <v>17378</v>
      </c>
      <c r="I86" s="8" t="str">
        <f>LEFT(J86,7)</f>
        <v>DYE6498</v>
      </c>
      <c r="J86" s="8" t="s">
        <v>17379</v>
      </c>
      <c r="K86" s="290" t="s">
        <v>17384</v>
      </c>
      <c r="L86" s="8">
        <v>11527</v>
      </c>
      <c r="M86" s="8" t="s">
        <v>21</v>
      </c>
      <c r="N86" s="8" t="s">
        <v>17381</v>
      </c>
      <c r="O86" s="8"/>
      <c r="P86" s="8"/>
    </row>
    <row r="87" spans="1:16" ht="17">
      <c r="A87" s="8">
        <v>84</v>
      </c>
      <c r="B87" s="5" t="s">
        <v>18360</v>
      </c>
      <c r="C87" s="8" t="s">
        <v>918</v>
      </c>
      <c r="D87" s="8" t="s">
        <v>4329</v>
      </c>
      <c r="E87" s="49"/>
      <c r="F87" s="49" t="s">
        <v>5841</v>
      </c>
      <c r="G87" s="49" t="s">
        <v>11391</v>
      </c>
      <c r="H87" s="8" t="s">
        <v>920</v>
      </c>
      <c r="I87" s="8"/>
      <c r="J87" s="8"/>
      <c r="K87" s="290" t="s">
        <v>13822</v>
      </c>
      <c r="L87" s="8">
        <v>11475</v>
      </c>
      <c r="M87" s="8" t="s">
        <v>21</v>
      </c>
      <c r="N87" s="8" t="s">
        <v>4305</v>
      </c>
      <c r="O87" s="8"/>
      <c r="P87" s="8"/>
    </row>
    <row r="88" spans="1:16" ht="17">
      <c r="A88" s="8">
        <v>85</v>
      </c>
      <c r="B88" s="5" t="s">
        <v>18360</v>
      </c>
      <c r="C88" s="8" t="s">
        <v>921</v>
      </c>
      <c r="D88" s="8" t="s">
        <v>4329</v>
      </c>
      <c r="E88" s="49"/>
      <c r="F88" s="49" t="s">
        <v>5842</v>
      </c>
      <c r="G88" s="49" t="s">
        <v>11392</v>
      </c>
      <c r="H88" s="8" t="s">
        <v>923</v>
      </c>
      <c r="I88" s="8"/>
      <c r="J88" s="8"/>
      <c r="K88" s="290" t="s">
        <v>13822</v>
      </c>
      <c r="L88" s="8">
        <v>11471</v>
      </c>
      <c r="M88" s="8" t="s">
        <v>21</v>
      </c>
      <c r="N88" s="8" t="s">
        <v>4305</v>
      </c>
      <c r="O88" s="8"/>
      <c r="P88" s="8"/>
    </row>
    <row r="89" spans="1:16" ht="17">
      <c r="A89" s="8">
        <v>86</v>
      </c>
      <c r="B89" s="5" t="s">
        <v>18360</v>
      </c>
      <c r="C89" s="8" t="s">
        <v>924</v>
      </c>
      <c r="D89" s="8" t="s">
        <v>4329</v>
      </c>
      <c r="E89" s="49"/>
      <c r="F89" s="49" t="s">
        <v>5843</v>
      </c>
      <c r="G89" s="146" t="s">
        <v>11393</v>
      </c>
      <c r="H89" s="8" t="s">
        <v>926</v>
      </c>
      <c r="I89" s="8"/>
      <c r="J89" s="8"/>
      <c r="K89" s="290" t="s">
        <v>13822</v>
      </c>
      <c r="L89" s="8">
        <v>11484</v>
      </c>
      <c r="M89" s="8" t="s">
        <v>21</v>
      </c>
      <c r="N89" s="8" t="s">
        <v>4305</v>
      </c>
      <c r="O89" s="8"/>
      <c r="P89" s="8"/>
    </row>
    <row r="90" spans="1:16" ht="17">
      <c r="A90" s="8">
        <v>87</v>
      </c>
      <c r="B90" s="5" t="s">
        <v>18360</v>
      </c>
      <c r="C90" s="8" t="s">
        <v>927</v>
      </c>
      <c r="D90" s="8" t="s">
        <v>4329</v>
      </c>
      <c r="E90" s="49"/>
      <c r="F90" s="49" t="s">
        <v>5844</v>
      </c>
      <c r="G90" s="49" t="s">
        <v>11394</v>
      </c>
      <c r="H90" s="8" t="s">
        <v>928</v>
      </c>
      <c r="I90" s="8"/>
      <c r="J90" s="8"/>
      <c r="K90" s="290" t="s">
        <v>13822</v>
      </c>
      <c r="L90" s="8">
        <v>11461</v>
      </c>
      <c r="M90" s="8" t="s">
        <v>21</v>
      </c>
      <c r="N90" s="8" t="s">
        <v>4305</v>
      </c>
      <c r="O90" s="8"/>
      <c r="P90" s="8"/>
    </row>
    <row r="91" spans="1:16" ht="17">
      <c r="A91" s="8">
        <v>88</v>
      </c>
      <c r="B91" s="5" t="s">
        <v>18360</v>
      </c>
      <c r="C91" s="8" t="s">
        <v>929</v>
      </c>
      <c r="D91" s="8" t="s">
        <v>4329</v>
      </c>
      <c r="E91" s="49"/>
      <c r="F91" s="49" t="s">
        <v>5845</v>
      </c>
      <c r="G91" s="49" t="s">
        <v>11395</v>
      </c>
      <c r="H91" s="8" t="s">
        <v>930</v>
      </c>
      <c r="I91" s="8"/>
      <c r="J91" s="8"/>
      <c r="K91" s="290" t="s">
        <v>13822</v>
      </c>
      <c r="L91" s="8">
        <v>11455</v>
      </c>
      <c r="M91" s="8" t="s">
        <v>21</v>
      </c>
      <c r="N91" s="8" t="s">
        <v>4305</v>
      </c>
      <c r="O91" s="8"/>
      <c r="P91" s="8"/>
    </row>
    <row r="92" spans="1:16" ht="17">
      <c r="A92" s="8">
        <v>89</v>
      </c>
      <c r="B92" s="5" t="s">
        <v>18360</v>
      </c>
      <c r="C92" s="8" t="s">
        <v>931</v>
      </c>
      <c r="D92" s="8" t="s">
        <v>4329</v>
      </c>
      <c r="E92" s="49"/>
      <c r="F92" s="49" t="s">
        <v>5846</v>
      </c>
      <c r="G92" s="49" t="s">
        <v>11396</v>
      </c>
      <c r="H92" s="8" t="s">
        <v>933</v>
      </c>
      <c r="I92" s="8"/>
      <c r="J92" s="8"/>
      <c r="K92" s="290" t="s">
        <v>13822</v>
      </c>
      <c r="L92" s="8">
        <v>11466</v>
      </c>
      <c r="M92" s="8" t="s">
        <v>21</v>
      </c>
      <c r="N92" s="8" t="s">
        <v>4305</v>
      </c>
      <c r="O92" s="8"/>
      <c r="P92" s="8"/>
    </row>
    <row r="93" spans="1:16" ht="17">
      <c r="A93" s="8">
        <v>90</v>
      </c>
      <c r="B93" s="5" t="s">
        <v>18360</v>
      </c>
      <c r="C93" s="8" t="s">
        <v>793</v>
      </c>
      <c r="D93" s="8" t="s">
        <v>4329</v>
      </c>
      <c r="E93" s="49"/>
      <c r="F93" s="49" t="s">
        <v>5847</v>
      </c>
      <c r="G93" s="31" t="s">
        <v>6644</v>
      </c>
      <c r="H93" s="8" t="s">
        <v>17382</v>
      </c>
      <c r="I93" s="8" t="str">
        <f>LEFT(J93,7)</f>
        <v>DYE6499</v>
      </c>
      <c r="J93" s="8" t="s">
        <v>17383</v>
      </c>
      <c r="K93" s="290" t="s">
        <v>17384</v>
      </c>
      <c r="L93" s="8">
        <v>11502</v>
      </c>
      <c r="M93" s="8" t="s">
        <v>21</v>
      </c>
      <c r="N93" s="8" t="s">
        <v>17381</v>
      </c>
      <c r="O93" s="8"/>
      <c r="P93" s="8"/>
    </row>
    <row r="94" spans="1:16" ht="17">
      <c r="A94" s="8">
        <v>91</v>
      </c>
      <c r="B94" s="5" t="s">
        <v>18360</v>
      </c>
      <c r="C94" s="8" t="s">
        <v>801</v>
      </c>
      <c r="D94" s="8" t="s">
        <v>4329</v>
      </c>
      <c r="E94" s="49"/>
      <c r="F94" s="146" t="s">
        <v>5848</v>
      </c>
      <c r="G94" s="8" t="s">
        <v>6692</v>
      </c>
      <c r="H94" s="8" t="s">
        <v>17463</v>
      </c>
      <c r="I94" s="8" t="str">
        <f>LEFT(J94,7)</f>
        <v>DYE6511</v>
      </c>
      <c r="J94" s="8" t="s">
        <v>17464</v>
      </c>
      <c r="K94" s="539" t="s">
        <v>17384</v>
      </c>
      <c r="L94" s="8">
        <v>11515</v>
      </c>
      <c r="M94" s="8" t="s">
        <v>21</v>
      </c>
      <c r="N94" s="8" t="s">
        <v>17381</v>
      </c>
      <c r="O94" s="8"/>
      <c r="P94" s="8"/>
    </row>
    <row r="95" spans="1:16" ht="17">
      <c r="A95" s="8">
        <v>92</v>
      </c>
      <c r="B95" s="5" t="s">
        <v>18360</v>
      </c>
      <c r="C95" s="8" t="s">
        <v>934</v>
      </c>
      <c r="D95" s="8" t="s">
        <v>4329</v>
      </c>
      <c r="E95" s="49"/>
      <c r="F95" s="49" t="s">
        <v>5849</v>
      </c>
      <c r="G95" s="8" t="s">
        <v>9885</v>
      </c>
      <c r="H95" s="8" t="s">
        <v>17392</v>
      </c>
      <c r="I95" s="8" t="str">
        <f>LEFT(J95,7)</f>
        <v>DYE6503</v>
      </c>
      <c r="J95" s="8" t="s">
        <v>17393</v>
      </c>
      <c r="K95" s="539" t="s">
        <v>17384</v>
      </c>
      <c r="L95" s="8">
        <v>11525</v>
      </c>
      <c r="M95" s="8" t="s">
        <v>21</v>
      </c>
      <c r="N95" s="8" t="s">
        <v>17380</v>
      </c>
      <c r="O95" s="8"/>
      <c r="P95" s="8"/>
    </row>
    <row r="96" spans="1:16">
      <c r="A96" s="8">
        <v>93</v>
      </c>
      <c r="B96" s="5" t="s">
        <v>18360</v>
      </c>
      <c r="C96" s="8" t="s">
        <v>907</v>
      </c>
      <c r="D96" s="8" t="s">
        <v>4329</v>
      </c>
      <c r="E96" s="8" t="s">
        <v>1557</v>
      </c>
      <c r="F96" s="8" t="s">
        <v>1532</v>
      </c>
      <c r="G96" s="8" t="s">
        <v>6696</v>
      </c>
      <c r="H96" s="8" t="s">
        <v>13806</v>
      </c>
      <c r="I96" s="8"/>
      <c r="J96" s="8" t="s">
        <v>1584</v>
      </c>
      <c r="K96" s="290" t="s">
        <v>2993</v>
      </c>
      <c r="L96" s="8"/>
      <c r="M96" s="8" t="s">
        <v>21</v>
      </c>
      <c r="N96" s="8" t="s">
        <v>13760</v>
      </c>
      <c r="O96" s="8" t="s">
        <v>18386</v>
      </c>
      <c r="P96" s="8"/>
    </row>
    <row r="97" spans="1:16">
      <c r="A97" s="8">
        <v>94</v>
      </c>
      <c r="B97" s="5" t="s">
        <v>18360</v>
      </c>
      <c r="C97" s="8" t="s">
        <v>854</v>
      </c>
      <c r="D97" s="8" t="s">
        <v>4329</v>
      </c>
      <c r="E97" s="8" t="s">
        <v>1540</v>
      </c>
      <c r="F97" s="8" t="s">
        <v>1519</v>
      </c>
      <c r="G97" s="8" t="s">
        <v>6646</v>
      </c>
      <c r="H97" s="8" t="s">
        <v>13775</v>
      </c>
      <c r="I97" s="8"/>
      <c r="J97" s="8" t="s">
        <v>1566</v>
      </c>
      <c r="K97" s="290" t="s">
        <v>2993</v>
      </c>
      <c r="L97" s="8">
        <v>11501</v>
      </c>
      <c r="M97" s="8" t="s">
        <v>21</v>
      </c>
      <c r="N97" s="8" t="s">
        <v>13760</v>
      </c>
      <c r="O97" s="8"/>
      <c r="P97" s="8"/>
    </row>
    <row r="98" spans="1:16">
      <c r="A98" s="8">
        <v>95</v>
      </c>
      <c r="B98" s="5" t="s">
        <v>18360</v>
      </c>
      <c r="C98" s="8" t="s">
        <v>855</v>
      </c>
      <c r="D98" s="8" t="s">
        <v>4329</v>
      </c>
      <c r="E98" s="8" t="s">
        <v>1541</v>
      </c>
      <c r="F98" s="8" t="s">
        <v>1520</v>
      </c>
      <c r="G98" s="31" t="s">
        <v>6649</v>
      </c>
      <c r="H98" s="8" t="s">
        <v>13776</v>
      </c>
      <c r="I98" s="8"/>
      <c r="J98" s="8" t="s">
        <v>1567</v>
      </c>
      <c r="K98" s="290" t="s">
        <v>2993</v>
      </c>
      <c r="L98" s="8"/>
      <c r="M98" s="8" t="s">
        <v>21</v>
      </c>
      <c r="N98" s="8" t="s">
        <v>13760</v>
      </c>
      <c r="O98" s="8"/>
      <c r="P98" s="8"/>
    </row>
    <row r="99" spans="1:16" ht="17">
      <c r="A99" s="8">
        <v>96</v>
      </c>
      <c r="B99" s="5" t="s">
        <v>18360</v>
      </c>
      <c r="C99" s="8" t="s">
        <v>859</v>
      </c>
      <c r="D99" s="8" t="s">
        <v>4329</v>
      </c>
      <c r="E99" s="49" t="s">
        <v>5854</v>
      </c>
      <c r="F99" s="8" t="s">
        <v>5855</v>
      </c>
      <c r="G99" s="8" t="s">
        <v>6651</v>
      </c>
      <c r="H99" s="8" t="s">
        <v>13777</v>
      </c>
      <c r="I99" s="8"/>
      <c r="J99" s="8" t="s">
        <v>1568</v>
      </c>
      <c r="K99" s="540" t="s">
        <v>2993</v>
      </c>
      <c r="L99" s="8">
        <v>11490</v>
      </c>
      <c r="M99" s="8" t="s">
        <v>21</v>
      </c>
      <c r="N99" s="8" t="s">
        <v>13760</v>
      </c>
      <c r="O99" s="8"/>
      <c r="P99" s="8"/>
    </row>
    <row r="100" spans="1:16">
      <c r="A100" s="8">
        <v>97</v>
      </c>
      <c r="B100" s="5" t="s">
        <v>18360</v>
      </c>
      <c r="C100" s="8" t="s">
        <v>1508</v>
      </c>
      <c r="D100" s="8" t="s">
        <v>4329</v>
      </c>
      <c r="E100" s="8" t="s">
        <v>1545</v>
      </c>
      <c r="F100" s="8" t="s">
        <v>6726</v>
      </c>
      <c r="G100" s="8" t="s">
        <v>6652</v>
      </c>
      <c r="H100" s="8" t="s">
        <v>13778</v>
      </c>
      <c r="I100" s="8"/>
      <c r="J100" s="8" t="s">
        <v>1572</v>
      </c>
      <c r="K100" s="290" t="s">
        <v>2993</v>
      </c>
      <c r="L100" s="8"/>
      <c r="M100" s="8" t="s">
        <v>21</v>
      </c>
      <c r="N100" s="8" t="s">
        <v>13760</v>
      </c>
      <c r="O100" s="8"/>
      <c r="P100" s="8"/>
    </row>
    <row r="101" spans="1:16" ht="17">
      <c r="A101" s="8">
        <v>98</v>
      </c>
      <c r="B101" s="5" t="s">
        <v>18360</v>
      </c>
      <c r="C101" s="8" t="s">
        <v>860</v>
      </c>
      <c r="D101" s="8" t="s">
        <v>4329</v>
      </c>
      <c r="E101" s="49" t="s">
        <v>5860</v>
      </c>
      <c r="F101" s="8" t="s">
        <v>965</v>
      </c>
      <c r="G101" s="8" t="s">
        <v>6708</v>
      </c>
      <c r="H101" s="8" t="s">
        <v>13779</v>
      </c>
      <c r="I101" s="8"/>
      <c r="J101" s="8" t="s">
        <v>1585</v>
      </c>
      <c r="K101" s="290" t="s">
        <v>2993</v>
      </c>
      <c r="L101" s="8"/>
      <c r="M101" s="8" t="s">
        <v>21</v>
      </c>
      <c r="N101" s="8" t="s">
        <v>13760</v>
      </c>
      <c r="O101" s="38" t="s">
        <v>17652</v>
      </c>
      <c r="P101" s="38"/>
    </row>
    <row r="102" spans="1:16">
      <c r="A102" s="8">
        <v>99</v>
      </c>
      <c r="B102" s="5" t="s">
        <v>18360</v>
      </c>
      <c r="C102" s="8" t="s">
        <v>1508</v>
      </c>
      <c r="D102" s="8" t="s">
        <v>4329</v>
      </c>
      <c r="E102" s="8" t="s">
        <v>1544</v>
      </c>
      <c r="F102" s="8" t="s">
        <v>1523</v>
      </c>
      <c r="G102" s="8" t="s">
        <v>6653</v>
      </c>
      <c r="H102" s="8" t="s">
        <v>13780</v>
      </c>
      <c r="I102" s="8"/>
      <c r="J102" s="8" t="s">
        <v>1571</v>
      </c>
      <c r="K102" s="290" t="s">
        <v>2993</v>
      </c>
      <c r="L102" s="8"/>
      <c r="M102" s="8" t="s">
        <v>21</v>
      </c>
      <c r="N102" s="8" t="s">
        <v>13760</v>
      </c>
      <c r="O102" s="8"/>
      <c r="P102" s="8"/>
    </row>
    <row r="103" spans="1:16">
      <c r="A103" s="8">
        <v>100</v>
      </c>
      <c r="B103" s="5" t="s">
        <v>18360</v>
      </c>
      <c r="C103" s="8" t="s">
        <v>862</v>
      </c>
      <c r="D103" s="8" t="s">
        <v>4329</v>
      </c>
      <c r="E103" s="8" t="s">
        <v>5913</v>
      </c>
      <c r="F103" s="8" t="s">
        <v>5914</v>
      </c>
      <c r="G103" s="38" t="s">
        <v>6656</v>
      </c>
      <c r="H103" s="8" t="s">
        <v>13781</v>
      </c>
      <c r="I103" s="31"/>
      <c r="J103" s="8" t="s">
        <v>1581</v>
      </c>
      <c r="K103" s="473" t="s">
        <v>2993</v>
      </c>
      <c r="L103" s="8"/>
      <c r="M103" s="8" t="s">
        <v>21</v>
      </c>
      <c r="N103" s="8" t="s">
        <v>13760</v>
      </c>
      <c r="O103" s="8"/>
      <c r="P103" s="8"/>
    </row>
    <row r="104" spans="1:16">
      <c r="A104" s="8">
        <v>101</v>
      </c>
      <c r="B104" s="5" t="s">
        <v>18360</v>
      </c>
      <c r="C104" s="8" t="s">
        <v>1513</v>
      </c>
      <c r="D104" s="8" t="s">
        <v>4329</v>
      </c>
      <c r="E104" s="8" t="s">
        <v>1556</v>
      </c>
      <c r="F104" s="8" t="s">
        <v>1531</v>
      </c>
      <c r="G104" s="8" t="s">
        <v>6663</v>
      </c>
      <c r="H104" s="8" t="s">
        <v>13782</v>
      </c>
      <c r="I104" s="8"/>
      <c r="J104" s="8" t="s">
        <v>1583</v>
      </c>
      <c r="K104" s="290" t="s">
        <v>2993</v>
      </c>
      <c r="L104" s="8"/>
      <c r="M104" s="8" t="s">
        <v>21</v>
      </c>
      <c r="N104" s="8" t="s">
        <v>13760</v>
      </c>
      <c r="O104" s="8"/>
      <c r="P104" s="8"/>
    </row>
    <row r="105" spans="1:16" ht="17">
      <c r="A105" s="8">
        <v>102</v>
      </c>
      <c r="B105" s="5" t="s">
        <v>18360</v>
      </c>
      <c r="C105" s="8" t="s">
        <v>867</v>
      </c>
      <c r="D105" s="8" t="s">
        <v>4329</v>
      </c>
      <c r="E105" s="49" t="s">
        <v>5861</v>
      </c>
      <c r="F105" s="8" t="s">
        <v>5862</v>
      </c>
      <c r="G105" s="8" t="s">
        <v>6665</v>
      </c>
      <c r="H105" s="8" t="s">
        <v>13783</v>
      </c>
      <c r="I105" s="8"/>
      <c r="J105" s="8" t="s">
        <v>5886</v>
      </c>
      <c r="K105" s="473" t="s">
        <v>2993</v>
      </c>
      <c r="L105" s="8">
        <v>11504</v>
      </c>
      <c r="M105" s="8" t="s">
        <v>21</v>
      </c>
      <c r="N105" s="8" t="s">
        <v>13760</v>
      </c>
      <c r="O105" s="8"/>
      <c r="P105" s="8"/>
    </row>
    <row r="106" spans="1:16">
      <c r="A106" s="8">
        <v>103</v>
      </c>
      <c r="B106" s="5" t="s">
        <v>18360</v>
      </c>
      <c r="C106" s="8" t="s">
        <v>861</v>
      </c>
      <c r="D106" s="8" t="s">
        <v>4329</v>
      </c>
      <c r="E106" s="8" t="s">
        <v>1553</v>
      </c>
      <c r="F106" s="8" t="s">
        <v>1528</v>
      </c>
      <c r="G106" s="8" t="s">
        <v>6662</v>
      </c>
      <c r="H106" s="8" t="s">
        <v>13784</v>
      </c>
      <c r="I106" s="8"/>
      <c r="J106" s="8" t="s">
        <v>1579</v>
      </c>
      <c r="K106" s="290" t="s">
        <v>2993</v>
      </c>
      <c r="L106" s="8"/>
      <c r="M106" s="8" t="s">
        <v>21</v>
      </c>
      <c r="N106" s="8" t="s">
        <v>13760</v>
      </c>
      <c r="O106" s="8"/>
      <c r="P106" s="8"/>
    </row>
    <row r="107" spans="1:16">
      <c r="A107" s="8">
        <v>104</v>
      </c>
      <c r="B107" s="5" t="s">
        <v>18360</v>
      </c>
      <c r="C107" s="8" t="s">
        <v>875</v>
      </c>
      <c r="D107" s="8" t="s">
        <v>4329</v>
      </c>
      <c r="E107" s="8" t="s">
        <v>1554</v>
      </c>
      <c r="F107" s="8" t="s">
        <v>1529</v>
      </c>
      <c r="G107" s="8" t="s">
        <v>6667</v>
      </c>
      <c r="H107" s="8" t="s">
        <v>13785</v>
      </c>
      <c r="I107" s="8"/>
      <c r="J107" s="8" t="s">
        <v>1580</v>
      </c>
      <c r="K107" s="290" t="s">
        <v>2993</v>
      </c>
      <c r="L107" s="8"/>
      <c r="M107" s="8" t="s">
        <v>21</v>
      </c>
      <c r="N107" s="8" t="s">
        <v>13760</v>
      </c>
      <c r="O107" s="8"/>
      <c r="P107" s="8"/>
    </row>
    <row r="108" spans="1:16">
      <c r="A108" s="8">
        <v>105</v>
      </c>
      <c r="B108" s="5" t="s">
        <v>18360</v>
      </c>
      <c r="C108" s="8" t="s">
        <v>1506</v>
      </c>
      <c r="D108" s="8" t="s">
        <v>4329</v>
      </c>
      <c r="E108" s="8" t="s">
        <v>1542</v>
      </c>
      <c r="F108" s="8" t="s">
        <v>1521</v>
      </c>
      <c r="G108" s="8" t="s">
        <v>6654</v>
      </c>
      <c r="H108" s="8" t="s">
        <v>13786</v>
      </c>
      <c r="I108" s="8"/>
      <c r="J108" s="8" t="s">
        <v>1569</v>
      </c>
      <c r="K108" s="290" t="s">
        <v>2993</v>
      </c>
      <c r="L108" s="8"/>
      <c r="M108" s="8" t="s">
        <v>21</v>
      </c>
      <c r="N108" s="8" t="s">
        <v>13760</v>
      </c>
      <c r="O108" s="8"/>
      <c r="P108" s="8"/>
    </row>
    <row r="109" spans="1:16" ht="17">
      <c r="A109" s="8">
        <v>106</v>
      </c>
      <c r="B109" s="5" t="s">
        <v>18360</v>
      </c>
      <c r="C109" s="8" t="s">
        <v>881</v>
      </c>
      <c r="D109" s="8" t="s">
        <v>4329</v>
      </c>
      <c r="E109" s="49" t="s">
        <v>5863</v>
      </c>
      <c r="F109" s="8" t="s">
        <v>5864</v>
      </c>
      <c r="G109" s="8" t="s">
        <v>6672</v>
      </c>
      <c r="H109" s="8" t="s">
        <v>17438</v>
      </c>
      <c r="I109" s="8" t="str">
        <f>LEFT(J109,7)</f>
        <v>DYE6516</v>
      </c>
      <c r="J109" s="8" t="s">
        <v>17439</v>
      </c>
      <c r="K109" s="539" t="s">
        <v>17384</v>
      </c>
      <c r="L109" s="8"/>
      <c r="M109" s="8" t="s">
        <v>21</v>
      </c>
      <c r="N109" s="8" t="s">
        <v>17381</v>
      </c>
      <c r="O109" s="8" t="s">
        <v>17669</v>
      </c>
      <c r="P109" s="8"/>
    </row>
    <row r="110" spans="1:16" ht="17">
      <c r="A110" s="8">
        <v>107</v>
      </c>
      <c r="B110" s="5" t="s">
        <v>18360</v>
      </c>
      <c r="C110" s="8" t="s">
        <v>795</v>
      </c>
      <c r="D110" s="8" t="s">
        <v>4329</v>
      </c>
      <c r="E110" s="49" t="s">
        <v>5868</v>
      </c>
      <c r="F110" s="8" t="s">
        <v>5869</v>
      </c>
      <c r="G110" s="8" t="s">
        <v>6669</v>
      </c>
      <c r="H110" s="8" t="s">
        <v>13787</v>
      </c>
      <c r="I110" s="8"/>
      <c r="J110" s="8" t="s">
        <v>5889</v>
      </c>
      <c r="K110" s="473" t="s">
        <v>2993</v>
      </c>
      <c r="L110" s="8">
        <v>11505</v>
      </c>
      <c r="M110" s="8" t="s">
        <v>21</v>
      </c>
      <c r="N110" s="8" t="s">
        <v>13760</v>
      </c>
      <c r="O110" s="8"/>
      <c r="P110" s="8"/>
    </row>
    <row r="111" spans="1:16">
      <c r="A111" s="8">
        <v>108</v>
      </c>
      <c r="B111" s="5" t="s">
        <v>18360</v>
      </c>
      <c r="C111" s="8" t="s">
        <v>884</v>
      </c>
      <c r="D111" s="8" t="s">
        <v>4329</v>
      </c>
      <c r="E111" s="8" t="s">
        <v>1563</v>
      </c>
      <c r="F111" s="8" t="s">
        <v>1537</v>
      </c>
      <c r="G111" s="8" t="s">
        <v>6676</v>
      </c>
      <c r="H111" s="8" t="s">
        <v>13788</v>
      </c>
      <c r="I111" s="8"/>
      <c r="J111" s="8" t="s">
        <v>1591</v>
      </c>
      <c r="K111" s="290" t="s">
        <v>2993</v>
      </c>
      <c r="L111" s="8"/>
      <c r="M111" s="8" t="s">
        <v>21</v>
      </c>
      <c r="N111" s="8" t="s">
        <v>13760</v>
      </c>
      <c r="O111" s="8"/>
      <c r="P111" s="8"/>
    </row>
    <row r="112" spans="1:16">
      <c r="A112" s="8">
        <v>109</v>
      </c>
      <c r="B112" s="5" t="s">
        <v>18360</v>
      </c>
      <c r="C112" s="8" t="s">
        <v>796</v>
      </c>
      <c r="D112" s="8" t="s">
        <v>4329</v>
      </c>
      <c r="E112" s="8" t="s">
        <v>1564</v>
      </c>
      <c r="F112" s="8" t="s">
        <v>1538</v>
      </c>
      <c r="G112" s="8" t="s">
        <v>6678</v>
      </c>
      <c r="H112" s="8" t="s">
        <v>13789</v>
      </c>
      <c r="I112" s="8"/>
      <c r="J112" s="8" t="s">
        <v>1592</v>
      </c>
      <c r="K112" s="290" t="s">
        <v>2993</v>
      </c>
      <c r="L112" s="8"/>
      <c r="M112" s="8" t="s">
        <v>21</v>
      </c>
      <c r="N112" s="8" t="s">
        <v>13760</v>
      </c>
      <c r="O112" s="8"/>
      <c r="P112" s="8"/>
    </row>
    <row r="113" spans="1:16">
      <c r="A113" s="8">
        <v>110</v>
      </c>
      <c r="B113" s="5" t="s">
        <v>18360</v>
      </c>
      <c r="C113" s="8" t="s">
        <v>797</v>
      </c>
      <c r="D113" s="8" t="s">
        <v>4329</v>
      </c>
      <c r="E113" s="8" t="s">
        <v>1547</v>
      </c>
      <c r="F113" s="8" t="s">
        <v>1524</v>
      </c>
      <c r="G113" s="100" t="s">
        <v>22306</v>
      </c>
      <c r="H113" s="8" t="s">
        <v>13790</v>
      </c>
      <c r="I113" s="8"/>
      <c r="J113" s="8" t="s">
        <v>1573</v>
      </c>
      <c r="K113" s="290" t="s">
        <v>2993</v>
      </c>
      <c r="L113" s="8"/>
      <c r="M113" s="8" t="s">
        <v>21</v>
      </c>
      <c r="N113" s="8" t="s">
        <v>13760</v>
      </c>
      <c r="O113" s="8"/>
      <c r="P113" s="8"/>
    </row>
    <row r="114" spans="1:16">
      <c r="A114" s="8">
        <v>111</v>
      </c>
      <c r="B114" s="5" t="s">
        <v>18360</v>
      </c>
      <c r="C114" s="8" t="s">
        <v>1511</v>
      </c>
      <c r="D114" s="8" t="s">
        <v>4329</v>
      </c>
      <c r="E114" s="8" t="s">
        <v>1549</v>
      </c>
      <c r="F114" s="8" t="s">
        <v>6727</v>
      </c>
      <c r="G114" s="8" t="s">
        <v>6693</v>
      </c>
      <c r="H114" s="8" t="s">
        <v>13791</v>
      </c>
      <c r="I114" s="8"/>
      <c r="J114" s="8" t="s">
        <v>1575</v>
      </c>
      <c r="K114" s="290" t="s">
        <v>2993</v>
      </c>
      <c r="L114" s="8"/>
      <c r="M114" s="8" t="s">
        <v>21</v>
      </c>
      <c r="N114" s="8" t="s">
        <v>13760</v>
      </c>
      <c r="O114" s="8"/>
      <c r="P114" s="8"/>
    </row>
    <row r="115" spans="1:16">
      <c r="A115" s="8">
        <v>112</v>
      </c>
      <c r="B115" s="5" t="s">
        <v>18360</v>
      </c>
      <c r="C115" s="8" t="s">
        <v>1510</v>
      </c>
      <c r="D115" s="8" t="s">
        <v>4329</v>
      </c>
      <c r="E115" s="8" t="s">
        <v>1548</v>
      </c>
      <c r="F115" s="8" t="s">
        <v>1525</v>
      </c>
      <c r="G115" s="8" t="s">
        <v>6697</v>
      </c>
      <c r="H115" s="8" t="s">
        <v>13792</v>
      </c>
      <c r="I115" s="8"/>
      <c r="J115" s="8" t="s">
        <v>1574</v>
      </c>
      <c r="K115" s="170" t="s">
        <v>2993</v>
      </c>
      <c r="L115" s="8"/>
      <c r="M115" s="8" t="s">
        <v>21</v>
      </c>
      <c r="N115" s="8" t="s">
        <v>13760</v>
      </c>
      <c r="O115" s="8"/>
      <c r="P115" s="8"/>
    </row>
    <row r="116" spans="1:16">
      <c r="A116" s="8">
        <v>113</v>
      </c>
      <c r="B116" s="5" t="s">
        <v>18360</v>
      </c>
      <c r="C116" s="8" t="s">
        <v>797</v>
      </c>
      <c r="D116" s="8" t="s">
        <v>4329</v>
      </c>
      <c r="E116" s="8" t="s">
        <v>1555</v>
      </c>
      <c r="F116" s="8" t="s">
        <v>1530</v>
      </c>
      <c r="G116" s="100" t="s">
        <v>22307</v>
      </c>
      <c r="H116" s="8" t="s">
        <v>13793</v>
      </c>
      <c r="I116" s="8"/>
      <c r="J116" s="8" t="s">
        <v>1582</v>
      </c>
      <c r="K116" s="539" t="s">
        <v>2993</v>
      </c>
      <c r="L116" s="8"/>
      <c r="M116" s="8" t="s">
        <v>21</v>
      </c>
      <c r="N116" s="8" t="s">
        <v>13760</v>
      </c>
      <c r="O116" s="8"/>
      <c r="P116" s="8"/>
    </row>
    <row r="117" spans="1:16" ht="17">
      <c r="A117" s="8">
        <v>114</v>
      </c>
      <c r="B117" s="5" t="s">
        <v>18360</v>
      </c>
      <c r="C117" s="8" t="s">
        <v>793</v>
      </c>
      <c r="D117" s="8" t="s">
        <v>4329</v>
      </c>
      <c r="E117" s="49" t="s">
        <v>5870</v>
      </c>
      <c r="F117" s="8" t="s">
        <v>5871</v>
      </c>
      <c r="G117" s="8" t="s">
        <v>6645</v>
      </c>
      <c r="H117" s="8" t="s">
        <v>13794</v>
      </c>
      <c r="I117" s="8"/>
      <c r="J117" s="8" t="s">
        <v>5897</v>
      </c>
      <c r="K117" s="170" t="s">
        <v>5887</v>
      </c>
      <c r="L117" s="8">
        <v>11502</v>
      </c>
      <c r="M117" s="8" t="s">
        <v>21</v>
      </c>
      <c r="N117" s="8" t="s">
        <v>13760</v>
      </c>
      <c r="O117" s="8"/>
      <c r="P117" s="8"/>
    </row>
    <row r="118" spans="1:16">
      <c r="A118" s="8">
        <v>115</v>
      </c>
      <c r="B118" s="5" t="s">
        <v>18360</v>
      </c>
      <c r="C118" s="8" t="s">
        <v>1507</v>
      </c>
      <c r="D118" s="8" t="s">
        <v>4329</v>
      </c>
      <c r="E118" s="8" t="s">
        <v>1543</v>
      </c>
      <c r="F118" s="8" t="s">
        <v>1522</v>
      </c>
      <c r="G118" s="38" t="s">
        <v>6707</v>
      </c>
      <c r="H118" s="8" t="s">
        <v>13795</v>
      </c>
      <c r="I118" s="8"/>
      <c r="J118" s="8" t="s">
        <v>1570</v>
      </c>
      <c r="K118" s="170" t="s">
        <v>2993</v>
      </c>
      <c r="L118" s="8"/>
      <c r="M118" s="8" t="s">
        <v>21</v>
      </c>
      <c r="N118" s="8" t="s">
        <v>13760</v>
      </c>
      <c r="O118" s="8"/>
      <c r="P118" s="8"/>
    </row>
    <row r="119" spans="1:16" ht="17">
      <c r="A119" s="8">
        <v>116</v>
      </c>
      <c r="B119" s="5" t="s">
        <v>18360</v>
      </c>
      <c r="C119" s="8" t="s">
        <v>801</v>
      </c>
      <c r="D119" s="8" t="s">
        <v>4329</v>
      </c>
      <c r="E119" s="49" t="s">
        <v>5873</v>
      </c>
      <c r="F119" s="8" t="s">
        <v>5872</v>
      </c>
      <c r="G119" s="31" t="s">
        <v>6691</v>
      </c>
      <c r="H119" s="8" t="s">
        <v>13796</v>
      </c>
      <c r="I119" s="8"/>
      <c r="J119" s="8" t="s">
        <v>5898</v>
      </c>
      <c r="K119" s="170" t="s">
        <v>2993</v>
      </c>
      <c r="L119" s="8">
        <v>11515</v>
      </c>
      <c r="M119" s="8" t="s">
        <v>21</v>
      </c>
      <c r="N119" s="8" t="s">
        <v>13760</v>
      </c>
      <c r="O119" s="8"/>
      <c r="P119" s="8"/>
    </row>
    <row r="120" spans="1:16">
      <c r="A120" s="8">
        <v>117</v>
      </c>
      <c r="B120" s="5" t="s">
        <v>18360</v>
      </c>
      <c r="C120" s="8" t="s">
        <v>1509</v>
      </c>
      <c r="D120" s="8" t="s">
        <v>4329</v>
      </c>
      <c r="E120" s="8" t="s">
        <v>1546</v>
      </c>
      <c r="F120" s="8" t="s">
        <v>6728</v>
      </c>
      <c r="G120" s="8" t="s">
        <v>6725</v>
      </c>
      <c r="H120" s="8" t="s">
        <v>17385</v>
      </c>
      <c r="I120" s="8" t="s">
        <v>17386</v>
      </c>
      <c r="J120" s="8" t="s">
        <v>17387</v>
      </c>
      <c r="K120" s="539" t="s">
        <v>17384</v>
      </c>
      <c r="L120" s="8"/>
      <c r="M120" s="8" t="s">
        <v>21</v>
      </c>
      <c r="N120" s="8" t="s">
        <v>17381</v>
      </c>
      <c r="O120" s="8"/>
      <c r="P120" s="8"/>
    </row>
    <row r="121" spans="1:16">
      <c r="A121" s="8">
        <v>118</v>
      </c>
      <c r="B121" s="5" t="s">
        <v>18360</v>
      </c>
      <c r="C121" s="8" t="s">
        <v>1514</v>
      </c>
      <c r="D121" s="8" t="s">
        <v>4329</v>
      </c>
      <c r="E121" s="8" t="s">
        <v>1558</v>
      </c>
      <c r="F121" s="8" t="s">
        <v>1533</v>
      </c>
      <c r="G121" s="8" t="s">
        <v>6659</v>
      </c>
      <c r="H121" s="8" t="s">
        <v>13797</v>
      </c>
      <c r="I121" s="8"/>
      <c r="J121" s="8" t="s">
        <v>1586</v>
      </c>
      <c r="K121" s="170" t="s">
        <v>2993</v>
      </c>
      <c r="L121" s="8"/>
      <c r="M121" s="8" t="s">
        <v>21</v>
      </c>
      <c r="N121" s="8" t="s">
        <v>13760</v>
      </c>
      <c r="O121" s="8"/>
      <c r="P121" s="8"/>
    </row>
    <row r="122" spans="1:16">
      <c r="A122" s="8">
        <v>119</v>
      </c>
      <c r="B122" s="5" t="s">
        <v>18360</v>
      </c>
      <c r="C122" s="8" t="s">
        <v>9372</v>
      </c>
      <c r="D122" s="8" t="s">
        <v>4329</v>
      </c>
      <c r="E122" s="8" t="s">
        <v>1565</v>
      </c>
      <c r="F122" s="8" t="s">
        <v>1539</v>
      </c>
      <c r="G122" s="8" t="s">
        <v>6660</v>
      </c>
      <c r="H122" s="8" t="s">
        <v>13798</v>
      </c>
      <c r="I122" s="8"/>
      <c r="J122" s="8" t="s">
        <v>1593</v>
      </c>
      <c r="K122" s="170" t="s">
        <v>2993</v>
      </c>
      <c r="L122" s="8"/>
      <c r="M122" s="8" t="s">
        <v>21</v>
      </c>
      <c r="N122" s="8" t="s">
        <v>13760</v>
      </c>
      <c r="O122" s="8"/>
      <c r="P122" s="8"/>
    </row>
    <row r="123" spans="1:16">
      <c r="A123" s="8">
        <v>120</v>
      </c>
      <c r="B123" s="5" t="s">
        <v>18360</v>
      </c>
      <c r="C123" s="8" t="s">
        <v>1516</v>
      </c>
      <c r="D123" s="8" t="s">
        <v>4329</v>
      </c>
      <c r="E123" s="8" t="s">
        <v>1560</v>
      </c>
      <c r="F123" s="8" t="s">
        <v>6729</v>
      </c>
      <c r="G123" s="8" t="s">
        <v>6671</v>
      </c>
      <c r="H123" s="8" t="s">
        <v>13799</v>
      </c>
      <c r="I123" s="8"/>
      <c r="J123" s="8" t="s">
        <v>1588</v>
      </c>
      <c r="K123" s="170" t="s">
        <v>2993</v>
      </c>
      <c r="L123" s="8"/>
      <c r="M123" s="8" t="s">
        <v>21</v>
      </c>
      <c r="N123" s="8" t="s">
        <v>13760</v>
      </c>
      <c r="O123" s="8"/>
      <c r="P123" s="8"/>
    </row>
    <row r="124" spans="1:16">
      <c r="A124" s="8">
        <v>121</v>
      </c>
      <c r="B124" s="5" t="s">
        <v>18360</v>
      </c>
      <c r="C124" s="8" t="s">
        <v>1512</v>
      </c>
      <c r="D124" s="8" t="s">
        <v>4329</v>
      </c>
      <c r="E124" s="8" t="s">
        <v>1551</v>
      </c>
      <c r="F124" s="8" t="s">
        <v>1527</v>
      </c>
      <c r="G124" s="8" t="s">
        <v>6679</v>
      </c>
      <c r="H124" s="8" t="s">
        <v>13800</v>
      </c>
      <c r="I124" s="8"/>
      <c r="J124" s="8" t="s">
        <v>1577</v>
      </c>
      <c r="K124" s="170" t="s">
        <v>2993</v>
      </c>
      <c r="L124" s="8"/>
      <c r="M124" s="8" t="s">
        <v>21</v>
      </c>
      <c r="N124" s="8" t="s">
        <v>13760</v>
      </c>
      <c r="O124" s="8"/>
      <c r="P124" s="8"/>
    </row>
    <row r="125" spans="1:16">
      <c r="A125" s="8">
        <v>122</v>
      </c>
      <c r="B125" s="5" t="s">
        <v>18360</v>
      </c>
      <c r="C125" s="8" t="s">
        <v>894</v>
      </c>
      <c r="D125" s="8" t="s">
        <v>4329</v>
      </c>
      <c r="E125" s="8" t="s">
        <v>1552</v>
      </c>
      <c r="F125" s="8" t="s">
        <v>6730</v>
      </c>
      <c r="G125" s="8" t="s">
        <v>6684</v>
      </c>
      <c r="H125" s="8" t="s">
        <v>13801</v>
      </c>
      <c r="I125" s="8"/>
      <c r="J125" s="8" t="s">
        <v>1578</v>
      </c>
      <c r="K125" s="170" t="s">
        <v>2993</v>
      </c>
      <c r="L125" s="8"/>
      <c r="M125" s="8" t="s">
        <v>21</v>
      </c>
      <c r="N125" s="8" t="s">
        <v>13760</v>
      </c>
      <c r="O125" s="8"/>
      <c r="P125" s="8"/>
    </row>
    <row r="126" spans="1:16">
      <c r="A126" s="8">
        <v>123</v>
      </c>
      <c r="B126" s="5" t="s">
        <v>18360</v>
      </c>
      <c r="C126" s="8" t="s">
        <v>1515</v>
      </c>
      <c r="D126" s="8" t="s">
        <v>4329</v>
      </c>
      <c r="E126" s="8" t="s">
        <v>1559</v>
      </c>
      <c r="F126" s="8" t="s">
        <v>1534</v>
      </c>
      <c r="G126" s="8" t="s">
        <v>6686</v>
      </c>
      <c r="H126" s="8" t="s">
        <v>13802</v>
      </c>
      <c r="I126" s="8"/>
      <c r="J126" s="8" t="s">
        <v>1587</v>
      </c>
      <c r="K126" s="170" t="s">
        <v>2993</v>
      </c>
      <c r="L126" s="8"/>
      <c r="M126" s="8" t="s">
        <v>21</v>
      </c>
      <c r="N126" s="8" t="s">
        <v>13760</v>
      </c>
      <c r="O126" s="8"/>
      <c r="P126" s="8"/>
    </row>
    <row r="127" spans="1:16">
      <c r="A127" s="8">
        <v>124</v>
      </c>
      <c r="B127" s="5" t="s">
        <v>18360</v>
      </c>
      <c r="C127" s="8" t="s">
        <v>1518</v>
      </c>
      <c r="D127" s="8" t="s">
        <v>4329</v>
      </c>
      <c r="E127" s="8" t="s">
        <v>1562</v>
      </c>
      <c r="F127" s="8" t="s">
        <v>1536</v>
      </c>
      <c r="G127" s="8" t="s">
        <v>6687</v>
      </c>
      <c r="H127" s="8" t="s">
        <v>13803</v>
      </c>
      <c r="I127" s="8"/>
      <c r="J127" s="8" t="s">
        <v>1590</v>
      </c>
      <c r="K127" s="170" t="s">
        <v>2993</v>
      </c>
      <c r="L127" s="8"/>
      <c r="M127" s="8" t="s">
        <v>21</v>
      </c>
      <c r="N127" s="8" t="s">
        <v>13760</v>
      </c>
      <c r="O127" s="8"/>
      <c r="P127" s="8"/>
    </row>
    <row r="128" spans="1:16">
      <c r="A128" s="8">
        <v>125</v>
      </c>
      <c r="B128" s="5" t="s">
        <v>18360</v>
      </c>
      <c r="C128" s="8" t="s">
        <v>1517</v>
      </c>
      <c r="D128" s="8" t="s">
        <v>4329</v>
      </c>
      <c r="E128" s="8" t="s">
        <v>1561</v>
      </c>
      <c r="F128" s="8" t="s">
        <v>1535</v>
      </c>
      <c r="G128" s="8" t="s">
        <v>6700</v>
      </c>
      <c r="H128" s="8" t="s">
        <v>13804</v>
      </c>
      <c r="I128" s="8"/>
      <c r="J128" s="8" t="s">
        <v>1589</v>
      </c>
      <c r="K128" s="170" t="s">
        <v>2993</v>
      </c>
      <c r="L128" s="8"/>
      <c r="M128" s="8" t="s">
        <v>22</v>
      </c>
      <c r="N128" s="8" t="s">
        <v>13760</v>
      </c>
      <c r="O128" s="8"/>
      <c r="P128" s="8"/>
    </row>
    <row r="129" spans="1:16">
      <c r="A129" s="8">
        <v>126</v>
      </c>
      <c r="B129" s="5" t="s">
        <v>18360</v>
      </c>
      <c r="C129" s="8" t="s">
        <v>910</v>
      </c>
      <c r="D129" s="8" t="s">
        <v>4329</v>
      </c>
      <c r="E129" s="8" t="s">
        <v>1550</v>
      </c>
      <c r="F129" s="8" t="s">
        <v>1526</v>
      </c>
      <c r="G129" s="8" t="s">
        <v>6701</v>
      </c>
      <c r="H129" s="8" t="s">
        <v>13805</v>
      </c>
      <c r="I129" s="8"/>
      <c r="J129" s="8" t="s">
        <v>1576</v>
      </c>
      <c r="K129" s="170" t="s">
        <v>2993</v>
      </c>
      <c r="L129" s="8"/>
      <c r="M129" s="8" t="s">
        <v>21</v>
      </c>
      <c r="N129" s="8" t="s">
        <v>13760</v>
      </c>
      <c r="O129" s="8"/>
      <c r="P129" s="8"/>
    </row>
    <row r="130" spans="1:16">
      <c r="A130" s="8">
        <v>127</v>
      </c>
      <c r="B130" s="5" t="s">
        <v>18360</v>
      </c>
      <c r="C130" s="8" t="s">
        <v>1660</v>
      </c>
      <c r="D130" s="8" t="s">
        <v>4329</v>
      </c>
      <c r="E130" s="49"/>
      <c r="F130" s="146"/>
      <c r="G130" s="8" t="s">
        <v>10178</v>
      </c>
      <c r="H130" s="70" t="s">
        <v>2818</v>
      </c>
      <c r="I130" s="117" t="s">
        <v>1755</v>
      </c>
      <c r="J130" s="8" t="s">
        <v>2723</v>
      </c>
      <c r="K130" s="170" t="s">
        <v>2994</v>
      </c>
      <c r="L130" s="8"/>
      <c r="M130" s="8" t="s">
        <v>21</v>
      </c>
      <c r="N130" s="8" t="s">
        <v>13761</v>
      </c>
      <c r="O130" s="8"/>
      <c r="P130" s="8"/>
    </row>
    <row r="131" spans="1:16">
      <c r="A131" s="8">
        <v>128</v>
      </c>
      <c r="B131" s="5" t="s">
        <v>18360</v>
      </c>
      <c r="C131" s="8" t="s">
        <v>1632</v>
      </c>
      <c r="D131" s="8" t="s">
        <v>4329</v>
      </c>
      <c r="E131" s="49"/>
      <c r="F131" s="49"/>
      <c r="G131" s="8" t="s">
        <v>10179</v>
      </c>
      <c r="H131" s="70" t="s">
        <v>2790</v>
      </c>
      <c r="I131" s="117" t="s">
        <v>1727</v>
      </c>
      <c r="J131" s="8" t="s">
        <v>2695</v>
      </c>
      <c r="K131" s="170" t="s">
        <v>2994</v>
      </c>
      <c r="L131" s="8"/>
      <c r="M131" s="8" t="s">
        <v>21</v>
      </c>
      <c r="N131" s="8" t="s">
        <v>13761</v>
      </c>
      <c r="O131" s="8"/>
      <c r="P131" s="8"/>
    </row>
    <row r="132" spans="1:16">
      <c r="A132" s="8">
        <v>129</v>
      </c>
      <c r="B132" s="5" t="s">
        <v>18360</v>
      </c>
      <c r="C132" s="8" t="s">
        <v>1633</v>
      </c>
      <c r="D132" s="8" t="s">
        <v>4329</v>
      </c>
      <c r="E132" s="49"/>
      <c r="F132" s="49"/>
      <c r="G132" s="8" t="s">
        <v>10180</v>
      </c>
      <c r="H132" s="70" t="s">
        <v>2791</v>
      </c>
      <c r="I132" s="117" t="s">
        <v>1728</v>
      </c>
      <c r="J132" s="8" t="s">
        <v>2696</v>
      </c>
      <c r="K132" s="170" t="s">
        <v>2994</v>
      </c>
      <c r="L132" s="8"/>
      <c r="M132" s="8" t="s">
        <v>21</v>
      </c>
      <c r="N132" s="8" t="s">
        <v>13761</v>
      </c>
      <c r="O132" s="8"/>
      <c r="P132" s="8"/>
    </row>
    <row r="133" spans="1:16">
      <c r="A133" s="8">
        <v>130</v>
      </c>
      <c r="B133" s="5" t="s">
        <v>18360</v>
      </c>
      <c r="C133" s="8" t="s">
        <v>1634</v>
      </c>
      <c r="D133" s="8" t="s">
        <v>4329</v>
      </c>
      <c r="E133" s="49"/>
      <c r="F133" s="49"/>
      <c r="G133" s="8" t="s">
        <v>10181</v>
      </c>
      <c r="H133" s="70" t="s">
        <v>2792</v>
      </c>
      <c r="I133" s="117" t="s">
        <v>1729</v>
      </c>
      <c r="J133" s="8" t="s">
        <v>2697</v>
      </c>
      <c r="K133" s="170" t="s">
        <v>2994</v>
      </c>
      <c r="L133" s="8"/>
      <c r="M133" s="8" t="s">
        <v>21</v>
      </c>
      <c r="N133" s="8" t="s">
        <v>13761</v>
      </c>
      <c r="O133" s="8"/>
      <c r="P133" s="8"/>
    </row>
    <row r="134" spans="1:16">
      <c r="A134" s="8">
        <v>131</v>
      </c>
      <c r="B134" s="5" t="s">
        <v>18360</v>
      </c>
      <c r="C134" s="8" t="s">
        <v>1661</v>
      </c>
      <c r="D134" s="8" t="s">
        <v>4329</v>
      </c>
      <c r="E134" s="49"/>
      <c r="F134" s="49"/>
      <c r="G134" s="8" t="s">
        <v>10182</v>
      </c>
      <c r="H134" s="70" t="s">
        <v>2819</v>
      </c>
      <c r="I134" s="117" t="s">
        <v>1756</v>
      </c>
      <c r="J134" s="8" t="s">
        <v>2724</v>
      </c>
      <c r="K134" s="170" t="s">
        <v>2994</v>
      </c>
      <c r="L134" s="8"/>
      <c r="M134" s="8" t="s">
        <v>21</v>
      </c>
      <c r="N134" s="8" t="s">
        <v>13761</v>
      </c>
      <c r="O134" s="8"/>
      <c r="P134" s="8"/>
    </row>
    <row r="135" spans="1:16">
      <c r="A135" s="8">
        <v>132</v>
      </c>
      <c r="B135" s="5" t="s">
        <v>18360</v>
      </c>
      <c r="C135" s="8" t="s">
        <v>1635</v>
      </c>
      <c r="D135" s="8" t="s">
        <v>4329</v>
      </c>
      <c r="E135" s="49"/>
      <c r="F135" s="49"/>
      <c r="G135" s="8" t="s">
        <v>10183</v>
      </c>
      <c r="H135" s="70" t="s">
        <v>2793</v>
      </c>
      <c r="I135" s="117" t="s">
        <v>1730</v>
      </c>
      <c r="J135" s="8" t="s">
        <v>2698</v>
      </c>
      <c r="K135" s="170" t="s">
        <v>2994</v>
      </c>
      <c r="L135" s="8"/>
      <c r="M135" s="8" t="s">
        <v>21</v>
      </c>
      <c r="N135" s="8" t="s">
        <v>13761</v>
      </c>
      <c r="O135" s="8"/>
      <c r="P135" s="8"/>
    </row>
    <row r="136" spans="1:16">
      <c r="A136" s="8">
        <v>133</v>
      </c>
      <c r="B136" s="5" t="s">
        <v>18360</v>
      </c>
      <c r="C136" s="8" t="s">
        <v>1636</v>
      </c>
      <c r="D136" s="8" t="s">
        <v>4329</v>
      </c>
      <c r="E136" s="49"/>
      <c r="F136" s="49"/>
      <c r="G136" s="8" t="s">
        <v>10184</v>
      </c>
      <c r="H136" s="70" t="s">
        <v>2794</v>
      </c>
      <c r="I136" s="117" t="s">
        <v>1731</v>
      </c>
      <c r="J136" s="8" t="s">
        <v>2699</v>
      </c>
      <c r="K136" s="170" t="s">
        <v>2994</v>
      </c>
      <c r="L136" s="8"/>
      <c r="M136" s="8" t="s">
        <v>21</v>
      </c>
      <c r="N136" s="8" t="s">
        <v>13761</v>
      </c>
      <c r="O136" s="8"/>
      <c r="P136" s="8"/>
    </row>
    <row r="137" spans="1:16">
      <c r="A137" s="8">
        <v>134</v>
      </c>
      <c r="B137" s="5" t="s">
        <v>18360</v>
      </c>
      <c r="C137" s="8" t="s">
        <v>1637</v>
      </c>
      <c r="D137" s="8" t="s">
        <v>4329</v>
      </c>
      <c r="E137" s="49"/>
      <c r="F137" s="49"/>
      <c r="G137" s="8" t="s">
        <v>10185</v>
      </c>
      <c r="H137" s="70" t="s">
        <v>2795</v>
      </c>
      <c r="I137" s="117" t="s">
        <v>1732</v>
      </c>
      <c r="J137" s="8" t="s">
        <v>2700</v>
      </c>
      <c r="K137" s="170" t="s">
        <v>2994</v>
      </c>
      <c r="L137" s="8"/>
      <c r="M137" s="8" t="s">
        <v>21</v>
      </c>
      <c r="N137" s="8" t="s">
        <v>13761</v>
      </c>
      <c r="O137" s="8"/>
      <c r="P137" s="8"/>
    </row>
    <row r="138" spans="1:16">
      <c r="A138" s="8">
        <v>135</v>
      </c>
      <c r="B138" s="5" t="s">
        <v>18360</v>
      </c>
      <c r="C138" s="8" t="s">
        <v>1638</v>
      </c>
      <c r="D138" s="8" t="s">
        <v>4329</v>
      </c>
      <c r="E138" s="49"/>
      <c r="F138" s="49"/>
      <c r="G138" s="8" t="s">
        <v>10186</v>
      </c>
      <c r="H138" s="70" t="s">
        <v>2796</v>
      </c>
      <c r="I138" s="117" t="s">
        <v>1733</v>
      </c>
      <c r="J138" s="8" t="s">
        <v>2701</v>
      </c>
      <c r="K138" s="170" t="s">
        <v>2994</v>
      </c>
      <c r="L138" s="8"/>
      <c r="M138" s="8" t="s">
        <v>21</v>
      </c>
      <c r="N138" s="8" t="s">
        <v>13761</v>
      </c>
      <c r="O138" s="8"/>
      <c r="P138" s="8"/>
    </row>
    <row r="139" spans="1:16">
      <c r="A139" s="8">
        <v>136</v>
      </c>
      <c r="B139" s="5" t="s">
        <v>18360</v>
      </c>
      <c r="C139" s="8" t="s">
        <v>1662</v>
      </c>
      <c r="D139" s="8" t="s">
        <v>4329</v>
      </c>
      <c r="E139" s="49"/>
      <c r="F139" s="49"/>
      <c r="G139" s="8" t="s">
        <v>10187</v>
      </c>
      <c r="H139" s="70" t="s">
        <v>2820</v>
      </c>
      <c r="I139" s="117" t="s">
        <v>1757</v>
      </c>
      <c r="J139" s="8" t="s">
        <v>2725</v>
      </c>
      <c r="K139" s="170" t="s">
        <v>2994</v>
      </c>
      <c r="L139" s="8"/>
      <c r="M139" s="8" t="s">
        <v>21</v>
      </c>
      <c r="N139" s="8" t="s">
        <v>13761</v>
      </c>
      <c r="O139" s="8"/>
      <c r="P139" s="8"/>
    </row>
    <row r="140" spans="1:16">
      <c r="A140" s="8">
        <v>137</v>
      </c>
      <c r="B140" s="5" t="s">
        <v>18360</v>
      </c>
      <c r="C140" s="8" t="s">
        <v>1663</v>
      </c>
      <c r="D140" s="8" t="s">
        <v>4329</v>
      </c>
      <c r="E140" s="49"/>
      <c r="F140" s="49"/>
      <c r="G140" s="8" t="s">
        <v>10188</v>
      </c>
      <c r="H140" s="70" t="s">
        <v>2821</v>
      </c>
      <c r="I140" s="117" t="s">
        <v>1758</v>
      </c>
      <c r="J140" s="8" t="s">
        <v>2726</v>
      </c>
      <c r="K140" s="170" t="s">
        <v>2994</v>
      </c>
      <c r="L140" s="8"/>
      <c r="M140" s="8" t="s">
        <v>21</v>
      </c>
      <c r="N140" s="8" t="s">
        <v>13761</v>
      </c>
      <c r="O140" s="8"/>
      <c r="P140" s="8"/>
    </row>
    <row r="141" spans="1:16">
      <c r="A141" s="8">
        <v>138</v>
      </c>
      <c r="B141" s="5" t="s">
        <v>18360</v>
      </c>
      <c r="C141" s="8" t="s">
        <v>1639</v>
      </c>
      <c r="D141" s="8" t="s">
        <v>4329</v>
      </c>
      <c r="E141" s="49"/>
      <c r="F141" s="49"/>
      <c r="G141" s="8" t="s">
        <v>10189</v>
      </c>
      <c r="H141" s="70" t="s">
        <v>2797</v>
      </c>
      <c r="I141" s="117" t="s">
        <v>1734</v>
      </c>
      <c r="J141" s="8" t="s">
        <v>2702</v>
      </c>
      <c r="K141" s="170" t="s">
        <v>2994</v>
      </c>
      <c r="L141" s="8"/>
      <c r="M141" s="8" t="s">
        <v>21</v>
      </c>
      <c r="N141" s="8" t="s">
        <v>13761</v>
      </c>
      <c r="O141" s="8"/>
      <c r="P141" s="8"/>
    </row>
    <row r="142" spans="1:16">
      <c r="A142" s="8">
        <v>139</v>
      </c>
      <c r="B142" s="5" t="s">
        <v>18360</v>
      </c>
      <c r="C142" s="8" t="s">
        <v>1640</v>
      </c>
      <c r="D142" s="8" t="s">
        <v>4329</v>
      </c>
      <c r="E142" s="49"/>
      <c r="F142" s="49"/>
      <c r="G142" s="8" t="s">
        <v>10190</v>
      </c>
      <c r="H142" s="70" t="s">
        <v>2798</v>
      </c>
      <c r="I142" s="117" t="s">
        <v>1735</v>
      </c>
      <c r="J142" s="8" t="s">
        <v>2703</v>
      </c>
      <c r="K142" s="170" t="s">
        <v>2994</v>
      </c>
      <c r="L142" s="8"/>
      <c r="M142" s="8" t="s">
        <v>21</v>
      </c>
      <c r="N142" s="8" t="s">
        <v>13761</v>
      </c>
      <c r="O142" s="8"/>
      <c r="P142" s="8"/>
    </row>
    <row r="143" spans="1:16">
      <c r="A143" s="8">
        <v>140</v>
      </c>
      <c r="B143" s="5" t="s">
        <v>18360</v>
      </c>
      <c r="C143" s="8" t="s">
        <v>1641</v>
      </c>
      <c r="D143" s="8" t="s">
        <v>4329</v>
      </c>
      <c r="E143" s="49"/>
      <c r="F143" s="49"/>
      <c r="G143" s="8" t="s">
        <v>10191</v>
      </c>
      <c r="H143" s="70" t="s">
        <v>2799</v>
      </c>
      <c r="I143" s="117" t="s">
        <v>1736</v>
      </c>
      <c r="J143" s="8" t="s">
        <v>2704</v>
      </c>
      <c r="K143" s="170" t="s">
        <v>2994</v>
      </c>
      <c r="L143" s="8"/>
      <c r="M143" s="8" t="s">
        <v>21</v>
      </c>
      <c r="N143" s="8" t="s">
        <v>13761</v>
      </c>
      <c r="O143" s="8"/>
      <c r="P143" s="8"/>
    </row>
    <row r="144" spans="1:16">
      <c r="A144" s="8">
        <v>141</v>
      </c>
      <c r="B144" s="5" t="s">
        <v>18360</v>
      </c>
      <c r="C144" s="8" t="s">
        <v>1642</v>
      </c>
      <c r="D144" s="8" t="s">
        <v>4329</v>
      </c>
      <c r="E144" s="535"/>
      <c r="F144" s="535"/>
      <c r="G144" s="8" t="s">
        <v>10192</v>
      </c>
      <c r="H144" s="536" t="s">
        <v>2800</v>
      </c>
      <c r="I144" s="537" t="s">
        <v>1737</v>
      </c>
      <c r="J144" s="8" t="s">
        <v>2705</v>
      </c>
      <c r="K144" s="170" t="s">
        <v>2994</v>
      </c>
      <c r="L144" s="8"/>
      <c r="M144" s="8" t="s">
        <v>21</v>
      </c>
      <c r="N144" s="8" t="s">
        <v>13761</v>
      </c>
      <c r="O144" s="8"/>
      <c r="P144" s="8"/>
    </row>
    <row r="145" spans="1:16">
      <c r="A145" s="8">
        <v>142</v>
      </c>
      <c r="B145" s="5" t="s">
        <v>18360</v>
      </c>
      <c r="C145" s="8" t="s">
        <v>1643</v>
      </c>
      <c r="D145" s="8" t="s">
        <v>4329</v>
      </c>
      <c r="E145" s="49"/>
      <c r="F145" s="49"/>
      <c r="G145" s="8" t="s">
        <v>10193</v>
      </c>
      <c r="H145" s="70" t="s">
        <v>2801</v>
      </c>
      <c r="I145" s="117" t="s">
        <v>1738</v>
      </c>
      <c r="J145" s="8" t="s">
        <v>2706</v>
      </c>
      <c r="K145" s="170" t="s">
        <v>2994</v>
      </c>
      <c r="L145" s="8"/>
      <c r="M145" s="8" t="s">
        <v>21</v>
      </c>
      <c r="N145" s="8" t="s">
        <v>13761</v>
      </c>
      <c r="O145" s="8"/>
      <c r="P145" s="8"/>
    </row>
    <row r="146" spans="1:16">
      <c r="A146" s="8">
        <v>143</v>
      </c>
      <c r="B146" s="5" t="s">
        <v>18360</v>
      </c>
      <c r="C146" s="8" t="s">
        <v>1644</v>
      </c>
      <c r="D146" s="8" t="s">
        <v>4329</v>
      </c>
      <c r="E146" s="49"/>
      <c r="F146" s="49"/>
      <c r="G146" s="8" t="s">
        <v>10194</v>
      </c>
      <c r="H146" s="70" t="s">
        <v>2802</v>
      </c>
      <c r="I146" s="117" t="s">
        <v>1739</v>
      </c>
      <c r="J146" s="8" t="s">
        <v>2707</v>
      </c>
      <c r="K146" s="170" t="s">
        <v>2994</v>
      </c>
      <c r="L146" s="8"/>
      <c r="M146" s="8" t="s">
        <v>21</v>
      </c>
      <c r="N146" s="8" t="s">
        <v>13761</v>
      </c>
      <c r="O146" s="8"/>
      <c r="P146" s="8"/>
    </row>
    <row r="147" spans="1:16">
      <c r="A147" s="8">
        <v>144</v>
      </c>
      <c r="B147" s="5" t="s">
        <v>18360</v>
      </c>
      <c r="C147" s="8" t="s">
        <v>1664</v>
      </c>
      <c r="D147" s="8" t="s">
        <v>4329</v>
      </c>
      <c r="E147" s="49"/>
      <c r="F147" s="49"/>
      <c r="G147" s="8" t="s">
        <v>10195</v>
      </c>
      <c r="H147" s="70" t="s">
        <v>2822</v>
      </c>
      <c r="I147" s="117" t="s">
        <v>1759</v>
      </c>
      <c r="J147" s="8" t="s">
        <v>2727</v>
      </c>
      <c r="K147" s="170" t="s">
        <v>2994</v>
      </c>
      <c r="L147" s="8"/>
      <c r="M147" s="8" t="s">
        <v>21</v>
      </c>
      <c r="N147" s="8" t="s">
        <v>13761</v>
      </c>
      <c r="O147" s="8"/>
      <c r="P147" s="8"/>
    </row>
    <row r="148" spans="1:16">
      <c r="A148" s="8">
        <v>145</v>
      </c>
      <c r="B148" s="5" t="s">
        <v>18360</v>
      </c>
      <c r="C148" s="8" t="s">
        <v>1645</v>
      </c>
      <c r="D148" s="8" t="s">
        <v>4329</v>
      </c>
      <c r="E148" s="49"/>
      <c r="F148" s="49"/>
      <c r="G148" s="8" t="s">
        <v>10196</v>
      </c>
      <c r="H148" s="70" t="s">
        <v>2803</v>
      </c>
      <c r="I148" s="117" t="s">
        <v>1740</v>
      </c>
      <c r="J148" s="8" t="s">
        <v>2708</v>
      </c>
      <c r="K148" s="170" t="s">
        <v>2994</v>
      </c>
      <c r="L148" s="8"/>
      <c r="M148" s="8" t="s">
        <v>21</v>
      </c>
      <c r="N148" s="8" t="s">
        <v>13761</v>
      </c>
      <c r="O148" s="8"/>
      <c r="P148" s="8"/>
    </row>
    <row r="149" spans="1:16">
      <c r="A149" s="8">
        <v>146</v>
      </c>
      <c r="B149" s="5" t="s">
        <v>18360</v>
      </c>
      <c r="C149" s="8" t="s">
        <v>1646</v>
      </c>
      <c r="D149" s="8" t="s">
        <v>4329</v>
      </c>
      <c r="E149" s="49"/>
      <c r="F149" s="49"/>
      <c r="G149" s="8" t="s">
        <v>10197</v>
      </c>
      <c r="H149" s="70" t="s">
        <v>2804</v>
      </c>
      <c r="I149" s="117" t="s">
        <v>1741</v>
      </c>
      <c r="J149" s="8" t="s">
        <v>2709</v>
      </c>
      <c r="K149" s="170" t="s">
        <v>2994</v>
      </c>
      <c r="L149" s="8"/>
      <c r="M149" s="8" t="s">
        <v>21</v>
      </c>
      <c r="N149" s="8" t="s">
        <v>13761</v>
      </c>
      <c r="O149" s="8"/>
      <c r="P149" s="8"/>
    </row>
    <row r="150" spans="1:16">
      <c r="A150" s="8">
        <v>147</v>
      </c>
      <c r="B150" s="5" t="s">
        <v>18360</v>
      </c>
      <c r="C150" s="8" t="s">
        <v>1647</v>
      </c>
      <c r="D150" s="8" t="s">
        <v>4329</v>
      </c>
      <c r="E150" s="49"/>
      <c r="F150" s="49"/>
      <c r="G150" s="8" t="s">
        <v>10198</v>
      </c>
      <c r="H150" s="70" t="s">
        <v>2805</v>
      </c>
      <c r="I150" s="117" t="s">
        <v>1742</v>
      </c>
      <c r="J150" s="8" t="s">
        <v>2710</v>
      </c>
      <c r="K150" s="170" t="s">
        <v>2994</v>
      </c>
      <c r="L150" s="8"/>
      <c r="M150" s="8" t="s">
        <v>21</v>
      </c>
      <c r="N150" s="8" t="s">
        <v>13761</v>
      </c>
      <c r="O150" s="8"/>
      <c r="P150" s="8"/>
    </row>
    <row r="151" spans="1:16">
      <c r="A151" s="8">
        <v>148</v>
      </c>
      <c r="B151" s="5" t="s">
        <v>18360</v>
      </c>
      <c r="C151" s="8" t="s">
        <v>1648</v>
      </c>
      <c r="D151" s="8" t="s">
        <v>4329</v>
      </c>
      <c r="E151" s="49"/>
      <c r="F151" s="49"/>
      <c r="G151" s="8" t="s">
        <v>10199</v>
      </c>
      <c r="H151" s="70" t="s">
        <v>2806</v>
      </c>
      <c r="I151" s="117" t="s">
        <v>1743</v>
      </c>
      <c r="J151" s="8" t="s">
        <v>2711</v>
      </c>
      <c r="K151" s="170" t="s">
        <v>2994</v>
      </c>
      <c r="L151" s="8"/>
      <c r="M151" s="8" t="s">
        <v>21</v>
      </c>
      <c r="N151" s="8" t="s">
        <v>13761</v>
      </c>
      <c r="O151" s="8"/>
      <c r="P151" s="8"/>
    </row>
    <row r="152" spans="1:16">
      <c r="A152" s="8">
        <v>149</v>
      </c>
      <c r="B152" s="5" t="s">
        <v>18360</v>
      </c>
      <c r="C152" s="8" t="s">
        <v>1649</v>
      </c>
      <c r="D152" s="8" t="s">
        <v>4329</v>
      </c>
      <c r="E152" s="49"/>
      <c r="F152" s="49"/>
      <c r="G152" s="8" t="s">
        <v>10200</v>
      </c>
      <c r="H152" s="70" t="s">
        <v>2807</v>
      </c>
      <c r="I152" s="117" t="s">
        <v>1744</v>
      </c>
      <c r="J152" s="8" t="s">
        <v>2712</v>
      </c>
      <c r="K152" s="170" t="s">
        <v>2994</v>
      </c>
      <c r="L152" s="8"/>
      <c r="M152" s="8" t="s">
        <v>21</v>
      </c>
      <c r="N152" s="8" t="s">
        <v>13761</v>
      </c>
      <c r="O152" s="8"/>
      <c r="P152" s="8"/>
    </row>
    <row r="153" spans="1:16">
      <c r="A153" s="8">
        <v>150</v>
      </c>
      <c r="B153" s="5" t="s">
        <v>18360</v>
      </c>
      <c r="C153" s="8" t="s">
        <v>1665</v>
      </c>
      <c r="D153" s="8" t="s">
        <v>4329</v>
      </c>
      <c r="E153" s="49"/>
      <c r="F153" s="49"/>
      <c r="G153" s="8" t="s">
        <v>10201</v>
      </c>
      <c r="H153" s="70" t="s">
        <v>2823</v>
      </c>
      <c r="I153" s="117" t="s">
        <v>1760</v>
      </c>
      <c r="J153" s="8" t="s">
        <v>2728</v>
      </c>
      <c r="K153" s="170" t="s">
        <v>2994</v>
      </c>
      <c r="L153" s="8"/>
      <c r="M153" s="8" t="s">
        <v>21</v>
      </c>
      <c r="N153" s="8" t="s">
        <v>13761</v>
      </c>
      <c r="O153" s="8"/>
      <c r="P153" s="8"/>
    </row>
    <row r="154" spans="1:16">
      <c r="A154" s="8">
        <v>151</v>
      </c>
      <c r="B154" s="5" t="s">
        <v>18360</v>
      </c>
      <c r="C154" s="8" t="s">
        <v>1650</v>
      </c>
      <c r="D154" s="8" t="s">
        <v>4329</v>
      </c>
      <c r="E154" s="49"/>
      <c r="F154" s="49"/>
      <c r="G154" s="8" t="s">
        <v>10202</v>
      </c>
      <c r="H154" s="70" t="s">
        <v>2808</v>
      </c>
      <c r="I154" s="117" t="s">
        <v>1745</v>
      </c>
      <c r="J154" s="8" t="s">
        <v>2713</v>
      </c>
      <c r="K154" s="170" t="s">
        <v>2994</v>
      </c>
      <c r="L154" s="8"/>
      <c r="M154" s="8" t="s">
        <v>21</v>
      </c>
      <c r="N154" s="8" t="s">
        <v>13761</v>
      </c>
      <c r="O154" s="8"/>
      <c r="P154" s="8"/>
    </row>
    <row r="155" spans="1:16">
      <c r="A155" s="8">
        <v>152</v>
      </c>
      <c r="B155" s="5" t="s">
        <v>18360</v>
      </c>
      <c r="C155" s="8" t="s">
        <v>1651</v>
      </c>
      <c r="D155" s="8" t="s">
        <v>4329</v>
      </c>
      <c r="E155" s="49"/>
      <c r="F155" s="49"/>
      <c r="G155" s="8" t="s">
        <v>10203</v>
      </c>
      <c r="H155" s="70" t="s">
        <v>2809</v>
      </c>
      <c r="I155" s="117" t="s">
        <v>1746</v>
      </c>
      <c r="J155" s="8" t="s">
        <v>2714</v>
      </c>
      <c r="K155" s="170" t="s">
        <v>2994</v>
      </c>
      <c r="L155" s="8"/>
      <c r="M155" s="8" t="s">
        <v>21</v>
      </c>
      <c r="N155" s="8" t="s">
        <v>13761</v>
      </c>
      <c r="O155" s="8"/>
      <c r="P155" s="8"/>
    </row>
    <row r="156" spans="1:16">
      <c r="A156" s="8">
        <v>153</v>
      </c>
      <c r="B156" s="5" t="s">
        <v>18360</v>
      </c>
      <c r="C156" s="8" t="s">
        <v>1652</v>
      </c>
      <c r="D156" s="8" t="s">
        <v>4329</v>
      </c>
      <c r="E156" s="49"/>
      <c r="F156" s="49"/>
      <c r="G156" s="8" t="s">
        <v>10204</v>
      </c>
      <c r="H156" s="70" t="s">
        <v>2810</v>
      </c>
      <c r="I156" s="117" t="s">
        <v>1747</v>
      </c>
      <c r="J156" s="8" t="s">
        <v>2715</v>
      </c>
      <c r="K156" s="170" t="s">
        <v>2994</v>
      </c>
      <c r="L156" s="8"/>
      <c r="M156" s="8" t="s">
        <v>21</v>
      </c>
      <c r="N156" s="8" t="s">
        <v>13761</v>
      </c>
      <c r="O156" s="8"/>
      <c r="P156" s="8"/>
    </row>
    <row r="157" spans="1:16">
      <c r="A157" s="8">
        <v>154</v>
      </c>
      <c r="B157" s="5" t="s">
        <v>18360</v>
      </c>
      <c r="C157" s="8" t="s">
        <v>1653</v>
      </c>
      <c r="D157" s="8" t="s">
        <v>4329</v>
      </c>
      <c r="E157" s="49"/>
      <c r="F157" s="49"/>
      <c r="G157" s="8" t="s">
        <v>10205</v>
      </c>
      <c r="H157" s="70" t="s">
        <v>2811</v>
      </c>
      <c r="I157" s="117" t="s">
        <v>1748</v>
      </c>
      <c r="J157" s="8" t="s">
        <v>2716</v>
      </c>
      <c r="K157" s="170" t="s">
        <v>2994</v>
      </c>
      <c r="L157" s="8"/>
      <c r="M157" s="8" t="s">
        <v>21</v>
      </c>
      <c r="N157" s="8" t="s">
        <v>13761</v>
      </c>
      <c r="O157" s="8"/>
      <c r="P157" s="8"/>
    </row>
    <row r="158" spans="1:16">
      <c r="A158" s="8">
        <v>155</v>
      </c>
      <c r="B158" s="5" t="s">
        <v>18360</v>
      </c>
      <c r="C158" s="8" t="s">
        <v>1654</v>
      </c>
      <c r="D158" s="8" t="s">
        <v>4329</v>
      </c>
      <c r="E158" s="49"/>
      <c r="F158" s="49"/>
      <c r="G158" s="8" t="s">
        <v>10206</v>
      </c>
      <c r="H158" s="70" t="s">
        <v>2812</v>
      </c>
      <c r="I158" s="117" t="s">
        <v>1749</v>
      </c>
      <c r="J158" s="8" t="s">
        <v>2717</v>
      </c>
      <c r="K158" s="170" t="s">
        <v>2994</v>
      </c>
      <c r="L158" s="8"/>
      <c r="M158" s="8" t="s">
        <v>21</v>
      </c>
      <c r="N158" s="8" t="s">
        <v>13761</v>
      </c>
      <c r="O158" s="8"/>
      <c r="P158" s="8"/>
    </row>
    <row r="159" spans="1:16">
      <c r="A159" s="8">
        <v>156</v>
      </c>
      <c r="B159" s="5" t="s">
        <v>18360</v>
      </c>
      <c r="C159" s="8" t="s">
        <v>1666</v>
      </c>
      <c r="D159" s="8" t="s">
        <v>4329</v>
      </c>
      <c r="E159" s="49"/>
      <c r="F159" s="49"/>
      <c r="G159" s="8" t="s">
        <v>10207</v>
      </c>
      <c r="H159" s="70" t="s">
        <v>2824</v>
      </c>
      <c r="I159" s="117" t="s">
        <v>1761</v>
      </c>
      <c r="J159" s="8" t="s">
        <v>2729</v>
      </c>
      <c r="K159" s="170" t="s">
        <v>2994</v>
      </c>
      <c r="L159" s="8"/>
      <c r="M159" s="8" t="s">
        <v>21</v>
      </c>
      <c r="N159" s="8" t="s">
        <v>13761</v>
      </c>
      <c r="O159" s="8"/>
      <c r="P159" s="8"/>
    </row>
    <row r="160" spans="1:16">
      <c r="A160" s="8">
        <v>157</v>
      </c>
      <c r="B160" s="5" t="s">
        <v>18360</v>
      </c>
      <c r="C160" s="8" t="s">
        <v>1655</v>
      </c>
      <c r="D160" s="8" t="s">
        <v>4329</v>
      </c>
      <c r="E160" s="49"/>
      <c r="F160" s="49"/>
      <c r="G160" s="8" t="s">
        <v>10208</v>
      </c>
      <c r="H160" s="70" t="s">
        <v>2813</v>
      </c>
      <c r="I160" s="117" t="s">
        <v>1750</v>
      </c>
      <c r="J160" s="8" t="s">
        <v>2718</v>
      </c>
      <c r="K160" s="170" t="s">
        <v>2994</v>
      </c>
      <c r="L160" s="8"/>
      <c r="M160" s="8" t="s">
        <v>21</v>
      </c>
      <c r="N160" s="8" t="s">
        <v>13761</v>
      </c>
      <c r="O160" s="8"/>
      <c r="P160" s="8"/>
    </row>
    <row r="161" spans="1:16">
      <c r="A161" s="8">
        <v>158</v>
      </c>
      <c r="B161" s="5" t="s">
        <v>18360</v>
      </c>
      <c r="C161" s="8" t="s">
        <v>1656</v>
      </c>
      <c r="D161" s="8" t="s">
        <v>4329</v>
      </c>
      <c r="E161" s="49"/>
      <c r="F161" s="49"/>
      <c r="G161" s="8" t="s">
        <v>10209</v>
      </c>
      <c r="H161" s="70" t="s">
        <v>2814</v>
      </c>
      <c r="I161" s="117" t="s">
        <v>1751</v>
      </c>
      <c r="J161" s="8" t="s">
        <v>2719</v>
      </c>
      <c r="K161" s="170" t="s">
        <v>2994</v>
      </c>
      <c r="L161" s="8"/>
      <c r="M161" s="8" t="s">
        <v>21</v>
      </c>
      <c r="N161" s="8" t="s">
        <v>13761</v>
      </c>
      <c r="O161" s="8"/>
      <c r="P161" s="8"/>
    </row>
    <row r="162" spans="1:16">
      <c r="A162" s="8">
        <v>159</v>
      </c>
      <c r="B162" s="5" t="s">
        <v>18360</v>
      </c>
      <c r="C162" s="8" t="s">
        <v>1667</v>
      </c>
      <c r="D162" s="8" t="s">
        <v>4329</v>
      </c>
      <c r="E162" s="49"/>
      <c r="F162" s="49"/>
      <c r="G162" s="8" t="s">
        <v>10210</v>
      </c>
      <c r="H162" s="70" t="s">
        <v>2825</v>
      </c>
      <c r="I162" s="117" t="s">
        <v>1762</v>
      </c>
      <c r="J162" s="8" t="s">
        <v>2730</v>
      </c>
      <c r="K162" s="170" t="s">
        <v>2994</v>
      </c>
      <c r="L162" s="8"/>
      <c r="M162" s="8" t="s">
        <v>21</v>
      </c>
      <c r="N162" s="8" t="s">
        <v>13761</v>
      </c>
      <c r="O162" s="8"/>
      <c r="P162" s="8"/>
    </row>
    <row r="163" spans="1:16">
      <c r="A163" s="8">
        <v>160</v>
      </c>
      <c r="B163" s="5" t="s">
        <v>18360</v>
      </c>
      <c r="C163" s="8" t="s">
        <v>1657</v>
      </c>
      <c r="D163" s="8" t="s">
        <v>4329</v>
      </c>
      <c r="E163" s="49"/>
      <c r="F163" s="49"/>
      <c r="G163" s="8" t="s">
        <v>10211</v>
      </c>
      <c r="H163" s="70" t="s">
        <v>2815</v>
      </c>
      <c r="I163" s="117" t="s">
        <v>1752</v>
      </c>
      <c r="J163" s="8" t="s">
        <v>2720</v>
      </c>
      <c r="K163" s="170" t="s">
        <v>2994</v>
      </c>
      <c r="L163" s="8"/>
      <c r="M163" s="8" t="s">
        <v>21</v>
      </c>
      <c r="N163" s="8" t="s">
        <v>13761</v>
      </c>
      <c r="O163" s="8"/>
      <c r="P163" s="8"/>
    </row>
    <row r="164" spans="1:16">
      <c r="A164" s="8">
        <v>161</v>
      </c>
      <c r="B164" s="5" t="s">
        <v>18360</v>
      </c>
      <c r="C164" s="8" t="s">
        <v>1668</v>
      </c>
      <c r="D164" s="8" t="s">
        <v>4329</v>
      </c>
      <c r="E164" s="49"/>
      <c r="F164" s="49"/>
      <c r="G164" s="8" t="s">
        <v>10212</v>
      </c>
      <c r="H164" s="70" t="s">
        <v>2826</v>
      </c>
      <c r="I164" s="117" t="s">
        <v>1763</v>
      </c>
      <c r="J164" s="8" t="s">
        <v>2731</v>
      </c>
      <c r="K164" s="170" t="s">
        <v>2994</v>
      </c>
      <c r="L164" s="8"/>
      <c r="M164" s="8" t="s">
        <v>21</v>
      </c>
      <c r="N164" s="8" t="s">
        <v>13761</v>
      </c>
      <c r="O164" s="8"/>
      <c r="P164" s="8"/>
    </row>
    <row r="165" spans="1:16">
      <c r="A165" s="8">
        <v>162</v>
      </c>
      <c r="B165" s="5" t="s">
        <v>18360</v>
      </c>
      <c r="C165" s="8" t="s">
        <v>1658</v>
      </c>
      <c r="D165" s="8" t="s">
        <v>4329</v>
      </c>
      <c r="E165" s="49"/>
      <c r="F165" s="49"/>
      <c r="G165" s="8" t="s">
        <v>10213</v>
      </c>
      <c r="H165" s="70" t="s">
        <v>2816</v>
      </c>
      <c r="I165" s="117" t="s">
        <v>1753</v>
      </c>
      <c r="J165" s="8" t="s">
        <v>2721</v>
      </c>
      <c r="K165" s="170" t="s">
        <v>2994</v>
      </c>
      <c r="L165" s="8"/>
      <c r="M165" s="8" t="s">
        <v>21</v>
      </c>
      <c r="N165" s="8" t="s">
        <v>13761</v>
      </c>
      <c r="O165" s="8"/>
      <c r="P165" s="8"/>
    </row>
    <row r="166" spans="1:16">
      <c r="A166" s="8">
        <v>163</v>
      </c>
      <c r="B166" s="5" t="s">
        <v>18360</v>
      </c>
      <c r="C166" s="8" t="s">
        <v>1659</v>
      </c>
      <c r="D166" s="8" t="s">
        <v>4329</v>
      </c>
      <c r="E166" s="49"/>
      <c r="F166" s="49"/>
      <c r="G166" s="8" t="s">
        <v>10214</v>
      </c>
      <c r="H166" s="70" t="s">
        <v>2817</v>
      </c>
      <c r="I166" s="117" t="s">
        <v>1754</v>
      </c>
      <c r="J166" s="8" t="s">
        <v>2722</v>
      </c>
      <c r="K166" s="170" t="s">
        <v>2994</v>
      </c>
      <c r="L166" s="8"/>
      <c r="M166" s="8" t="s">
        <v>21</v>
      </c>
      <c r="N166" s="8" t="s">
        <v>13761</v>
      </c>
      <c r="O166" s="8"/>
      <c r="P166" s="8"/>
    </row>
    <row r="167" spans="1:16" ht="17">
      <c r="A167" s="8">
        <v>164</v>
      </c>
      <c r="B167" s="5" t="s">
        <v>18360</v>
      </c>
      <c r="C167" s="8" t="s">
        <v>1832</v>
      </c>
      <c r="D167" s="8" t="s">
        <v>4329</v>
      </c>
      <c r="E167" s="49"/>
      <c r="F167" s="70"/>
      <c r="G167" s="49" t="s">
        <v>10215</v>
      </c>
      <c r="H167" s="8" t="s">
        <v>5127</v>
      </c>
      <c r="I167" s="117" t="s">
        <v>1927</v>
      </c>
      <c r="J167" s="8" t="s">
        <v>2895</v>
      </c>
      <c r="K167" s="170" t="s">
        <v>3198</v>
      </c>
      <c r="L167" s="8"/>
      <c r="M167" s="8" t="s">
        <v>21</v>
      </c>
      <c r="N167" s="8" t="s">
        <v>13762</v>
      </c>
      <c r="O167" s="8"/>
      <c r="P167" s="8"/>
    </row>
    <row r="168" spans="1:16" ht="17">
      <c r="A168" s="8">
        <v>165</v>
      </c>
      <c r="B168" s="5" t="s">
        <v>18360</v>
      </c>
      <c r="C168" s="8" t="s">
        <v>1833</v>
      </c>
      <c r="D168" s="8" t="s">
        <v>4329</v>
      </c>
      <c r="E168" s="49"/>
      <c r="F168" s="70"/>
      <c r="G168" s="49" t="s">
        <v>10216</v>
      </c>
      <c r="H168" s="8" t="s">
        <v>5128</v>
      </c>
      <c r="I168" s="117" t="s">
        <v>1928</v>
      </c>
      <c r="J168" s="8" t="s">
        <v>2896</v>
      </c>
      <c r="K168" s="170" t="s">
        <v>3198</v>
      </c>
      <c r="L168" s="8"/>
      <c r="M168" s="8" t="s">
        <v>21</v>
      </c>
      <c r="N168" s="8" t="s">
        <v>13762</v>
      </c>
      <c r="O168" s="8"/>
      <c r="P168" s="8"/>
    </row>
    <row r="169" spans="1:16" ht="17">
      <c r="A169" s="8">
        <v>166</v>
      </c>
      <c r="B169" s="5" t="s">
        <v>18360</v>
      </c>
      <c r="C169" s="8" t="s">
        <v>1834</v>
      </c>
      <c r="D169" s="8" t="s">
        <v>4329</v>
      </c>
      <c r="E169" s="49"/>
      <c r="F169" s="70"/>
      <c r="G169" s="49" t="s">
        <v>10217</v>
      </c>
      <c r="H169" s="8" t="s">
        <v>5129</v>
      </c>
      <c r="I169" s="117" t="s">
        <v>1929</v>
      </c>
      <c r="J169" s="8" t="s">
        <v>2897</v>
      </c>
      <c r="K169" s="170" t="s">
        <v>3198</v>
      </c>
      <c r="L169" s="8"/>
      <c r="M169" s="8" t="s">
        <v>21</v>
      </c>
      <c r="N169" s="8" t="s">
        <v>13762</v>
      </c>
      <c r="O169" s="8"/>
      <c r="P169" s="8"/>
    </row>
    <row r="170" spans="1:16" ht="17">
      <c r="A170" s="8">
        <v>167</v>
      </c>
      <c r="B170" s="5" t="s">
        <v>18360</v>
      </c>
      <c r="C170" s="8" t="s">
        <v>1835</v>
      </c>
      <c r="D170" s="8" t="s">
        <v>4329</v>
      </c>
      <c r="E170" s="49"/>
      <c r="F170" s="70"/>
      <c r="G170" s="49" t="s">
        <v>10218</v>
      </c>
      <c r="H170" s="8" t="s">
        <v>5130</v>
      </c>
      <c r="I170" s="117" t="s">
        <v>1930</v>
      </c>
      <c r="J170" s="8" t="s">
        <v>2898</v>
      </c>
      <c r="K170" s="170" t="s">
        <v>3198</v>
      </c>
      <c r="L170" s="8"/>
      <c r="M170" s="8" t="s">
        <v>21</v>
      </c>
      <c r="N170" s="8" t="s">
        <v>13762</v>
      </c>
      <c r="O170" s="8"/>
      <c r="P170" s="8"/>
    </row>
    <row r="171" spans="1:16" ht="17">
      <c r="A171" s="8">
        <v>168</v>
      </c>
      <c r="B171" s="5" t="s">
        <v>18360</v>
      </c>
      <c r="C171" s="8" t="s">
        <v>1889</v>
      </c>
      <c r="D171" s="8" t="s">
        <v>4329</v>
      </c>
      <c r="E171" s="49"/>
      <c r="F171" s="70"/>
      <c r="G171" s="49" t="s">
        <v>10219</v>
      </c>
      <c r="H171" s="8" t="s">
        <v>5184</v>
      </c>
      <c r="I171" s="117" t="s">
        <v>1984</v>
      </c>
      <c r="J171" s="8" t="s">
        <v>2952</v>
      </c>
      <c r="K171" s="170" t="s">
        <v>3198</v>
      </c>
      <c r="L171" s="8"/>
      <c r="M171" s="8" t="s">
        <v>21</v>
      </c>
      <c r="N171" s="8" t="s">
        <v>13762</v>
      </c>
      <c r="O171" s="8"/>
      <c r="P171" s="8"/>
    </row>
    <row r="172" spans="1:16" ht="17">
      <c r="A172" s="8">
        <v>169</v>
      </c>
      <c r="B172" s="5" t="s">
        <v>18360</v>
      </c>
      <c r="C172" s="8" t="s">
        <v>1836</v>
      </c>
      <c r="D172" s="8" t="s">
        <v>4329</v>
      </c>
      <c r="E172" s="49"/>
      <c r="F172" s="70"/>
      <c r="G172" s="49" t="s">
        <v>10220</v>
      </c>
      <c r="H172" s="8" t="s">
        <v>5131</v>
      </c>
      <c r="I172" s="117" t="s">
        <v>1931</v>
      </c>
      <c r="J172" s="8" t="s">
        <v>2899</v>
      </c>
      <c r="K172" s="170" t="s">
        <v>3198</v>
      </c>
      <c r="L172" s="8"/>
      <c r="M172" s="8" t="s">
        <v>21</v>
      </c>
      <c r="N172" s="8" t="s">
        <v>13762</v>
      </c>
      <c r="O172" s="8"/>
      <c r="P172" s="8"/>
    </row>
    <row r="173" spans="1:16" ht="17">
      <c r="A173" s="8">
        <v>170</v>
      </c>
      <c r="B173" s="5" t="s">
        <v>18360</v>
      </c>
      <c r="C173" s="8" t="s">
        <v>1837</v>
      </c>
      <c r="D173" s="8" t="s">
        <v>4329</v>
      </c>
      <c r="E173" s="49"/>
      <c r="F173" s="70"/>
      <c r="G173" s="49" t="s">
        <v>10221</v>
      </c>
      <c r="H173" s="8" t="s">
        <v>5132</v>
      </c>
      <c r="I173" s="117" t="s">
        <v>1932</v>
      </c>
      <c r="J173" s="8" t="s">
        <v>2900</v>
      </c>
      <c r="K173" s="170" t="s">
        <v>3198</v>
      </c>
      <c r="L173" s="8"/>
      <c r="M173" s="8" t="s">
        <v>21</v>
      </c>
      <c r="N173" s="8" t="s">
        <v>13762</v>
      </c>
      <c r="O173" s="8"/>
      <c r="P173" s="8"/>
    </row>
    <row r="174" spans="1:16" ht="17">
      <c r="A174" s="8">
        <v>171</v>
      </c>
      <c r="B174" s="5" t="s">
        <v>18360</v>
      </c>
      <c r="C174" s="8" t="s">
        <v>1838</v>
      </c>
      <c r="D174" s="8" t="s">
        <v>4329</v>
      </c>
      <c r="E174" s="49"/>
      <c r="F174" s="70"/>
      <c r="G174" s="49" t="s">
        <v>10222</v>
      </c>
      <c r="H174" s="8" t="s">
        <v>5133</v>
      </c>
      <c r="I174" s="117" t="s">
        <v>1933</v>
      </c>
      <c r="J174" s="8" t="s">
        <v>2901</v>
      </c>
      <c r="K174" s="170" t="s">
        <v>3198</v>
      </c>
      <c r="L174" s="8"/>
      <c r="M174" s="8" t="s">
        <v>21</v>
      </c>
      <c r="N174" s="8" t="s">
        <v>13762</v>
      </c>
      <c r="O174" s="8"/>
      <c r="P174" s="8"/>
    </row>
    <row r="175" spans="1:16" ht="17">
      <c r="A175" s="8">
        <v>172</v>
      </c>
      <c r="B175" s="5" t="s">
        <v>18360</v>
      </c>
      <c r="C175" s="8" t="s">
        <v>1839</v>
      </c>
      <c r="D175" s="8" t="s">
        <v>4329</v>
      </c>
      <c r="E175" s="49"/>
      <c r="F175" s="70"/>
      <c r="G175" s="49" t="s">
        <v>10223</v>
      </c>
      <c r="H175" s="8" t="s">
        <v>5134</v>
      </c>
      <c r="I175" s="117" t="s">
        <v>1934</v>
      </c>
      <c r="J175" s="8" t="s">
        <v>2902</v>
      </c>
      <c r="K175" s="170" t="s">
        <v>3198</v>
      </c>
      <c r="L175" s="8"/>
      <c r="M175" s="8" t="s">
        <v>21</v>
      </c>
      <c r="N175" s="8" t="s">
        <v>13762</v>
      </c>
      <c r="O175" s="8"/>
      <c r="P175" s="8"/>
    </row>
    <row r="176" spans="1:16" ht="17">
      <c r="A176" s="8">
        <v>173</v>
      </c>
      <c r="B176" s="5" t="s">
        <v>18360</v>
      </c>
      <c r="C176" s="8" t="s">
        <v>1840</v>
      </c>
      <c r="D176" s="8" t="s">
        <v>4329</v>
      </c>
      <c r="E176" s="49"/>
      <c r="F176" s="70"/>
      <c r="G176" s="49" t="s">
        <v>10224</v>
      </c>
      <c r="H176" s="8" t="s">
        <v>5135</v>
      </c>
      <c r="I176" s="117" t="s">
        <v>1935</v>
      </c>
      <c r="J176" s="8" t="s">
        <v>2903</v>
      </c>
      <c r="K176" s="170" t="s">
        <v>3198</v>
      </c>
      <c r="L176" s="8"/>
      <c r="M176" s="8" t="s">
        <v>21</v>
      </c>
      <c r="N176" s="8" t="s">
        <v>13762</v>
      </c>
      <c r="O176" s="8"/>
      <c r="P176" s="8"/>
    </row>
    <row r="177" spans="1:16" ht="17">
      <c r="A177" s="8">
        <v>174</v>
      </c>
      <c r="B177" s="5" t="s">
        <v>18360</v>
      </c>
      <c r="C177" s="8" t="s">
        <v>1841</v>
      </c>
      <c r="D177" s="8" t="s">
        <v>4329</v>
      </c>
      <c r="E177" s="49"/>
      <c r="F177" s="70"/>
      <c r="G177" s="49" t="s">
        <v>10225</v>
      </c>
      <c r="H177" s="8" t="s">
        <v>5136</v>
      </c>
      <c r="I177" s="117" t="s">
        <v>1936</v>
      </c>
      <c r="J177" s="8" t="s">
        <v>2904</v>
      </c>
      <c r="K177" s="170" t="s">
        <v>3198</v>
      </c>
      <c r="L177" s="8"/>
      <c r="M177" s="8" t="s">
        <v>21</v>
      </c>
      <c r="N177" s="8" t="s">
        <v>13762</v>
      </c>
      <c r="O177" s="8"/>
      <c r="P177" s="8"/>
    </row>
    <row r="178" spans="1:16" ht="17">
      <c r="A178" s="8">
        <v>175</v>
      </c>
      <c r="B178" s="5" t="s">
        <v>18360</v>
      </c>
      <c r="C178" s="8" t="s">
        <v>1890</v>
      </c>
      <c r="D178" s="8" t="s">
        <v>4329</v>
      </c>
      <c r="E178" s="49"/>
      <c r="F178" s="70"/>
      <c r="G178" s="49" t="s">
        <v>10226</v>
      </c>
      <c r="H178" s="8" t="s">
        <v>5185</v>
      </c>
      <c r="I178" s="117" t="s">
        <v>1985</v>
      </c>
      <c r="J178" s="8" t="s">
        <v>2953</v>
      </c>
      <c r="K178" s="170" t="s">
        <v>3198</v>
      </c>
      <c r="L178" s="8"/>
      <c r="M178" s="8" t="s">
        <v>21</v>
      </c>
      <c r="N178" s="8" t="s">
        <v>13762</v>
      </c>
      <c r="O178" s="8"/>
      <c r="P178" s="8"/>
    </row>
    <row r="179" spans="1:16" ht="17">
      <c r="A179" s="8">
        <v>176</v>
      </c>
      <c r="B179" s="5" t="s">
        <v>18360</v>
      </c>
      <c r="C179" s="8" t="s">
        <v>1891</v>
      </c>
      <c r="D179" s="8" t="s">
        <v>4329</v>
      </c>
      <c r="E179" s="49"/>
      <c r="F179" s="70"/>
      <c r="G179" s="49" t="s">
        <v>10227</v>
      </c>
      <c r="H179" s="8" t="s">
        <v>5186</v>
      </c>
      <c r="I179" s="117" t="s">
        <v>1986</v>
      </c>
      <c r="J179" s="8" t="s">
        <v>2954</v>
      </c>
      <c r="K179" s="170" t="s">
        <v>3198</v>
      </c>
      <c r="L179" s="8"/>
      <c r="M179" s="8" t="s">
        <v>21</v>
      </c>
      <c r="N179" s="8" t="s">
        <v>13762</v>
      </c>
      <c r="O179" s="8"/>
      <c r="P179" s="8"/>
    </row>
    <row r="180" spans="1:16" ht="17">
      <c r="A180" s="8">
        <v>177</v>
      </c>
      <c r="B180" s="5" t="s">
        <v>18360</v>
      </c>
      <c r="C180" s="8" t="s">
        <v>1892</v>
      </c>
      <c r="D180" s="8" t="s">
        <v>4329</v>
      </c>
      <c r="E180" s="49"/>
      <c r="F180" s="70"/>
      <c r="G180" s="49" t="s">
        <v>10228</v>
      </c>
      <c r="H180" s="8" t="s">
        <v>5187</v>
      </c>
      <c r="I180" s="117" t="s">
        <v>1987</v>
      </c>
      <c r="J180" s="8" t="s">
        <v>2955</v>
      </c>
      <c r="K180" s="170" t="s">
        <v>3198</v>
      </c>
      <c r="L180" s="8"/>
      <c r="M180" s="8" t="s">
        <v>21</v>
      </c>
      <c r="N180" s="8" t="s">
        <v>13762</v>
      </c>
      <c r="O180" s="8"/>
      <c r="P180" s="8"/>
    </row>
    <row r="181" spans="1:16" ht="17">
      <c r="A181" s="8">
        <v>178</v>
      </c>
      <c r="B181" s="5" t="s">
        <v>18360</v>
      </c>
      <c r="C181" s="8" t="s">
        <v>1893</v>
      </c>
      <c r="D181" s="8" t="s">
        <v>4329</v>
      </c>
      <c r="E181" s="49"/>
      <c r="F181" s="70"/>
      <c r="G181" s="49" t="s">
        <v>10229</v>
      </c>
      <c r="H181" s="8" t="s">
        <v>5188</v>
      </c>
      <c r="I181" s="117" t="s">
        <v>1988</v>
      </c>
      <c r="J181" s="8" t="s">
        <v>2956</v>
      </c>
      <c r="K181" s="170" t="s">
        <v>3198</v>
      </c>
      <c r="L181" s="8"/>
      <c r="M181" s="8" t="s">
        <v>21</v>
      </c>
      <c r="N181" s="8" t="s">
        <v>13762</v>
      </c>
      <c r="O181" s="8"/>
      <c r="P181" s="8"/>
    </row>
    <row r="182" spans="1:16" ht="17">
      <c r="A182" s="8">
        <v>179</v>
      </c>
      <c r="B182" s="5" t="s">
        <v>18360</v>
      </c>
      <c r="C182" s="8" t="s">
        <v>1894</v>
      </c>
      <c r="D182" s="8" t="s">
        <v>4329</v>
      </c>
      <c r="E182" s="49"/>
      <c r="F182" s="70"/>
      <c r="G182" s="49" t="s">
        <v>10230</v>
      </c>
      <c r="H182" s="8" t="s">
        <v>5189</v>
      </c>
      <c r="I182" s="117" t="s">
        <v>1989</v>
      </c>
      <c r="J182" s="8" t="s">
        <v>2957</v>
      </c>
      <c r="K182" s="170" t="s">
        <v>3198</v>
      </c>
      <c r="L182" s="8"/>
      <c r="M182" s="8" t="s">
        <v>21</v>
      </c>
      <c r="N182" s="8" t="s">
        <v>13762</v>
      </c>
      <c r="O182" s="8"/>
      <c r="P182" s="8"/>
    </row>
    <row r="183" spans="1:16" ht="17">
      <c r="A183" s="8">
        <v>180</v>
      </c>
      <c r="B183" s="5" t="s">
        <v>18360</v>
      </c>
      <c r="C183" s="8" t="s">
        <v>1895</v>
      </c>
      <c r="D183" s="8" t="s">
        <v>4329</v>
      </c>
      <c r="E183" s="49"/>
      <c r="F183" s="70"/>
      <c r="G183" s="49" t="s">
        <v>10231</v>
      </c>
      <c r="H183" s="8" t="s">
        <v>5190</v>
      </c>
      <c r="I183" s="117" t="s">
        <v>1990</v>
      </c>
      <c r="J183" s="8" t="s">
        <v>2958</v>
      </c>
      <c r="K183" s="170" t="s">
        <v>3198</v>
      </c>
      <c r="L183" s="8"/>
      <c r="M183" s="8" t="s">
        <v>21</v>
      </c>
      <c r="N183" s="8" t="s">
        <v>13762</v>
      </c>
      <c r="O183" s="8"/>
      <c r="P183" s="8"/>
    </row>
    <row r="184" spans="1:16" ht="17">
      <c r="A184" s="8">
        <v>181</v>
      </c>
      <c r="B184" s="5" t="s">
        <v>18360</v>
      </c>
      <c r="C184" s="8" t="s">
        <v>1896</v>
      </c>
      <c r="D184" s="8" t="s">
        <v>4329</v>
      </c>
      <c r="E184" s="49"/>
      <c r="F184" s="70"/>
      <c r="G184" s="49" t="s">
        <v>10232</v>
      </c>
      <c r="H184" s="8" t="s">
        <v>5191</v>
      </c>
      <c r="I184" s="117" t="s">
        <v>1991</v>
      </c>
      <c r="J184" s="8" t="s">
        <v>2959</v>
      </c>
      <c r="K184" s="170" t="s">
        <v>3198</v>
      </c>
      <c r="L184" s="8"/>
      <c r="M184" s="8" t="s">
        <v>21</v>
      </c>
      <c r="N184" s="8" t="s">
        <v>13762</v>
      </c>
      <c r="O184" s="8"/>
      <c r="P184" s="8"/>
    </row>
    <row r="185" spans="1:16" ht="17">
      <c r="A185" s="8">
        <v>182</v>
      </c>
      <c r="B185" s="5" t="s">
        <v>18360</v>
      </c>
      <c r="C185" s="8" t="s">
        <v>1842</v>
      </c>
      <c r="D185" s="8" t="s">
        <v>4329</v>
      </c>
      <c r="E185" s="49"/>
      <c r="F185" s="70"/>
      <c r="G185" s="49" t="s">
        <v>10233</v>
      </c>
      <c r="H185" s="8" t="s">
        <v>5137</v>
      </c>
      <c r="I185" s="117" t="s">
        <v>1937</v>
      </c>
      <c r="J185" s="8" t="s">
        <v>2905</v>
      </c>
      <c r="K185" s="170" t="s">
        <v>3198</v>
      </c>
      <c r="L185" s="8"/>
      <c r="M185" s="8" t="s">
        <v>21</v>
      </c>
      <c r="N185" s="8" t="s">
        <v>13762</v>
      </c>
      <c r="O185" s="8"/>
      <c r="P185" s="8"/>
    </row>
    <row r="186" spans="1:16" ht="17">
      <c r="A186" s="8">
        <v>183</v>
      </c>
      <c r="B186" s="5" t="s">
        <v>18360</v>
      </c>
      <c r="C186" s="8" t="s">
        <v>1843</v>
      </c>
      <c r="D186" s="8" t="s">
        <v>4329</v>
      </c>
      <c r="E186" s="49"/>
      <c r="F186" s="70"/>
      <c r="G186" s="49" t="s">
        <v>10234</v>
      </c>
      <c r="H186" s="8" t="s">
        <v>5138</v>
      </c>
      <c r="I186" s="117" t="s">
        <v>1938</v>
      </c>
      <c r="J186" s="8" t="s">
        <v>2906</v>
      </c>
      <c r="K186" s="170" t="s">
        <v>3198</v>
      </c>
      <c r="L186" s="8"/>
      <c r="M186" s="8" t="s">
        <v>21</v>
      </c>
      <c r="N186" s="8" t="s">
        <v>13762</v>
      </c>
      <c r="O186" s="8"/>
      <c r="P186" s="8"/>
    </row>
    <row r="187" spans="1:16" ht="17">
      <c r="A187" s="8">
        <v>184</v>
      </c>
      <c r="B187" s="5" t="s">
        <v>18360</v>
      </c>
      <c r="C187" s="8" t="s">
        <v>1844</v>
      </c>
      <c r="D187" s="8" t="s">
        <v>4329</v>
      </c>
      <c r="E187" s="49"/>
      <c r="F187" s="70"/>
      <c r="G187" s="49" t="s">
        <v>10235</v>
      </c>
      <c r="H187" s="8" t="s">
        <v>5139</v>
      </c>
      <c r="I187" s="117" t="s">
        <v>1939</v>
      </c>
      <c r="J187" s="8" t="s">
        <v>2907</v>
      </c>
      <c r="K187" s="170" t="s">
        <v>3198</v>
      </c>
      <c r="L187" s="8"/>
      <c r="M187" s="8" t="s">
        <v>21</v>
      </c>
      <c r="N187" s="8" t="s">
        <v>13762</v>
      </c>
      <c r="O187" s="8"/>
      <c r="P187" s="8"/>
    </row>
    <row r="188" spans="1:16" ht="17">
      <c r="A188" s="8">
        <v>185</v>
      </c>
      <c r="B188" s="5" t="s">
        <v>18360</v>
      </c>
      <c r="C188" s="8" t="s">
        <v>1845</v>
      </c>
      <c r="D188" s="8" t="s">
        <v>4329</v>
      </c>
      <c r="E188" s="49"/>
      <c r="F188" s="70"/>
      <c r="G188" s="49" t="s">
        <v>10236</v>
      </c>
      <c r="H188" s="8" t="s">
        <v>5140</v>
      </c>
      <c r="I188" s="117" t="s">
        <v>1940</v>
      </c>
      <c r="J188" s="8" t="s">
        <v>2908</v>
      </c>
      <c r="K188" s="170" t="s">
        <v>3198</v>
      </c>
      <c r="L188" s="8"/>
      <c r="M188" s="8" t="s">
        <v>21</v>
      </c>
      <c r="N188" s="8" t="s">
        <v>13762</v>
      </c>
      <c r="O188" s="8"/>
      <c r="P188" s="8"/>
    </row>
    <row r="189" spans="1:16" ht="17">
      <c r="A189" s="8">
        <v>186</v>
      </c>
      <c r="B189" s="5" t="s">
        <v>18360</v>
      </c>
      <c r="C189" s="8" t="s">
        <v>1846</v>
      </c>
      <c r="D189" s="8" t="s">
        <v>4329</v>
      </c>
      <c r="E189" s="49"/>
      <c r="F189" s="70"/>
      <c r="G189" s="49" t="s">
        <v>10237</v>
      </c>
      <c r="H189" s="8" t="s">
        <v>5141</v>
      </c>
      <c r="I189" s="117" t="s">
        <v>1941</v>
      </c>
      <c r="J189" s="8" t="s">
        <v>2909</v>
      </c>
      <c r="K189" s="170" t="s">
        <v>3198</v>
      </c>
      <c r="L189" s="8"/>
      <c r="M189" s="8" t="s">
        <v>21</v>
      </c>
      <c r="N189" s="8" t="s">
        <v>13762</v>
      </c>
      <c r="O189" s="8"/>
      <c r="P189" s="8"/>
    </row>
    <row r="190" spans="1:16" ht="17">
      <c r="A190" s="8">
        <v>187</v>
      </c>
      <c r="B190" s="5" t="s">
        <v>18360</v>
      </c>
      <c r="C190" s="8" t="s">
        <v>1847</v>
      </c>
      <c r="D190" s="8" t="s">
        <v>4329</v>
      </c>
      <c r="E190" s="49"/>
      <c r="F190" s="70"/>
      <c r="G190" s="49" t="s">
        <v>10238</v>
      </c>
      <c r="H190" s="8" t="s">
        <v>5142</v>
      </c>
      <c r="I190" s="117" t="s">
        <v>1942</v>
      </c>
      <c r="J190" s="8" t="s">
        <v>2910</v>
      </c>
      <c r="K190" s="170" t="s">
        <v>3198</v>
      </c>
      <c r="L190" s="8"/>
      <c r="M190" s="8" t="s">
        <v>21</v>
      </c>
      <c r="N190" s="8" t="s">
        <v>13762</v>
      </c>
      <c r="O190" s="8"/>
      <c r="P190" s="8"/>
    </row>
    <row r="191" spans="1:16" ht="17">
      <c r="A191" s="8">
        <v>188</v>
      </c>
      <c r="B191" s="5" t="s">
        <v>18360</v>
      </c>
      <c r="C191" s="8" t="s">
        <v>1848</v>
      </c>
      <c r="D191" s="8" t="s">
        <v>4329</v>
      </c>
      <c r="E191" s="49"/>
      <c r="F191" s="70"/>
      <c r="G191" s="49" t="s">
        <v>10239</v>
      </c>
      <c r="H191" s="8" t="s">
        <v>5143</v>
      </c>
      <c r="I191" s="117" t="s">
        <v>1943</v>
      </c>
      <c r="J191" s="8" t="s">
        <v>2911</v>
      </c>
      <c r="K191" s="170" t="s">
        <v>3198</v>
      </c>
      <c r="L191" s="8"/>
      <c r="M191" s="8" t="s">
        <v>21</v>
      </c>
      <c r="N191" s="8" t="s">
        <v>13762</v>
      </c>
      <c r="O191" s="8"/>
      <c r="P191" s="8"/>
    </row>
    <row r="192" spans="1:16" ht="17">
      <c r="A192" s="8">
        <v>189</v>
      </c>
      <c r="B192" s="5" t="s">
        <v>18360</v>
      </c>
      <c r="C192" s="8" t="s">
        <v>1849</v>
      </c>
      <c r="D192" s="8" t="s">
        <v>4329</v>
      </c>
      <c r="E192" s="49"/>
      <c r="F192" s="70"/>
      <c r="G192" s="49" t="s">
        <v>10240</v>
      </c>
      <c r="H192" s="8" t="s">
        <v>5144</v>
      </c>
      <c r="I192" s="117" t="s">
        <v>1944</v>
      </c>
      <c r="J192" s="8" t="s">
        <v>2912</v>
      </c>
      <c r="K192" s="170" t="s">
        <v>3198</v>
      </c>
      <c r="L192" s="8"/>
      <c r="M192" s="8" t="s">
        <v>21</v>
      </c>
      <c r="N192" s="8" t="s">
        <v>13762</v>
      </c>
      <c r="O192" s="8"/>
      <c r="P192" s="8"/>
    </row>
    <row r="193" spans="1:16" ht="17">
      <c r="A193" s="8">
        <v>190</v>
      </c>
      <c r="B193" s="5" t="s">
        <v>18360</v>
      </c>
      <c r="C193" s="8" t="s">
        <v>1850</v>
      </c>
      <c r="D193" s="8" t="s">
        <v>4329</v>
      </c>
      <c r="E193" s="49"/>
      <c r="F193" s="70"/>
      <c r="G193" s="49" t="s">
        <v>10241</v>
      </c>
      <c r="H193" s="8" t="s">
        <v>5145</v>
      </c>
      <c r="I193" s="117" t="s">
        <v>1945</v>
      </c>
      <c r="J193" s="8" t="s">
        <v>2913</v>
      </c>
      <c r="K193" s="170" t="s">
        <v>3198</v>
      </c>
      <c r="L193" s="8"/>
      <c r="M193" s="8" t="s">
        <v>21</v>
      </c>
      <c r="N193" s="8" t="s">
        <v>13762</v>
      </c>
      <c r="O193" s="8"/>
      <c r="P193" s="8"/>
    </row>
    <row r="194" spans="1:16" ht="17">
      <c r="A194" s="8">
        <v>191</v>
      </c>
      <c r="B194" s="5" t="s">
        <v>18360</v>
      </c>
      <c r="C194" s="8" t="s">
        <v>1851</v>
      </c>
      <c r="D194" s="8" t="s">
        <v>4329</v>
      </c>
      <c r="E194" s="49"/>
      <c r="F194" s="70"/>
      <c r="G194" s="49" t="s">
        <v>10242</v>
      </c>
      <c r="H194" s="8" t="s">
        <v>5146</v>
      </c>
      <c r="I194" s="117" t="s">
        <v>1946</v>
      </c>
      <c r="J194" s="8" t="s">
        <v>2914</v>
      </c>
      <c r="K194" s="170" t="s">
        <v>3198</v>
      </c>
      <c r="L194" s="8"/>
      <c r="M194" s="8" t="s">
        <v>21</v>
      </c>
      <c r="N194" s="8" t="s">
        <v>13762</v>
      </c>
      <c r="O194" s="8"/>
      <c r="P194" s="8"/>
    </row>
    <row r="195" spans="1:16" ht="17">
      <c r="A195" s="8">
        <v>192</v>
      </c>
      <c r="B195" s="5" t="s">
        <v>18360</v>
      </c>
      <c r="C195" s="8" t="s">
        <v>1852</v>
      </c>
      <c r="D195" s="8" t="s">
        <v>4329</v>
      </c>
      <c r="E195" s="49"/>
      <c r="F195" s="70"/>
      <c r="G195" s="49" t="s">
        <v>10243</v>
      </c>
      <c r="H195" s="8" t="s">
        <v>5147</v>
      </c>
      <c r="I195" s="117" t="s">
        <v>1947</v>
      </c>
      <c r="J195" s="8" t="s">
        <v>2915</v>
      </c>
      <c r="K195" s="170" t="s">
        <v>3198</v>
      </c>
      <c r="L195" s="8"/>
      <c r="M195" s="8" t="s">
        <v>21</v>
      </c>
      <c r="N195" s="8" t="s">
        <v>13762</v>
      </c>
      <c r="O195" s="8"/>
      <c r="P195" s="8"/>
    </row>
    <row r="196" spans="1:16" ht="17">
      <c r="A196" s="8">
        <v>193</v>
      </c>
      <c r="B196" s="5" t="s">
        <v>18360</v>
      </c>
      <c r="C196" s="8" t="s">
        <v>1853</v>
      </c>
      <c r="D196" s="8" t="s">
        <v>4329</v>
      </c>
      <c r="E196" s="49"/>
      <c r="F196" s="70"/>
      <c r="G196" s="49" t="s">
        <v>10244</v>
      </c>
      <c r="H196" s="8" t="s">
        <v>5148</v>
      </c>
      <c r="I196" s="117" t="s">
        <v>1948</v>
      </c>
      <c r="J196" s="8" t="s">
        <v>2916</v>
      </c>
      <c r="K196" s="170" t="s">
        <v>3198</v>
      </c>
      <c r="L196" s="8"/>
      <c r="M196" s="8" t="s">
        <v>21</v>
      </c>
      <c r="N196" s="8" t="s">
        <v>13762</v>
      </c>
      <c r="O196" s="8"/>
      <c r="P196" s="8"/>
    </row>
    <row r="197" spans="1:16" ht="17">
      <c r="A197" s="8">
        <v>194</v>
      </c>
      <c r="B197" s="5" t="s">
        <v>18360</v>
      </c>
      <c r="C197" s="8" t="s">
        <v>1854</v>
      </c>
      <c r="D197" s="8" t="s">
        <v>4329</v>
      </c>
      <c r="E197" s="49"/>
      <c r="F197" s="70"/>
      <c r="G197" s="49" t="s">
        <v>10245</v>
      </c>
      <c r="H197" s="8" t="s">
        <v>5149</v>
      </c>
      <c r="I197" s="117" t="s">
        <v>1949</v>
      </c>
      <c r="J197" s="8" t="s">
        <v>2917</v>
      </c>
      <c r="K197" s="170" t="s">
        <v>3198</v>
      </c>
      <c r="L197" s="8"/>
      <c r="M197" s="8" t="s">
        <v>21</v>
      </c>
      <c r="N197" s="8" t="s">
        <v>13762</v>
      </c>
      <c r="O197" s="8"/>
      <c r="P197" s="8"/>
    </row>
    <row r="198" spans="1:16" ht="17">
      <c r="A198" s="8">
        <v>195</v>
      </c>
      <c r="B198" s="5" t="s">
        <v>18360</v>
      </c>
      <c r="C198" s="8" t="s">
        <v>1855</v>
      </c>
      <c r="D198" s="8" t="s">
        <v>4329</v>
      </c>
      <c r="E198" s="49"/>
      <c r="F198" s="70"/>
      <c r="G198" s="49" t="s">
        <v>10246</v>
      </c>
      <c r="H198" s="8" t="s">
        <v>5150</v>
      </c>
      <c r="I198" s="117" t="s">
        <v>1950</v>
      </c>
      <c r="J198" s="8" t="s">
        <v>2918</v>
      </c>
      <c r="K198" s="170" t="s">
        <v>3198</v>
      </c>
      <c r="L198" s="8"/>
      <c r="M198" s="8" t="s">
        <v>21</v>
      </c>
      <c r="N198" s="8" t="s">
        <v>13762</v>
      </c>
      <c r="O198" s="8"/>
      <c r="P198" s="8"/>
    </row>
    <row r="199" spans="1:16" ht="17">
      <c r="A199" s="8">
        <v>196</v>
      </c>
      <c r="B199" s="5" t="s">
        <v>18360</v>
      </c>
      <c r="C199" s="8" t="s">
        <v>1856</v>
      </c>
      <c r="D199" s="8" t="s">
        <v>4329</v>
      </c>
      <c r="E199" s="49"/>
      <c r="F199" s="70"/>
      <c r="G199" s="49" t="s">
        <v>10247</v>
      </c>
      <c r="H199" s="8" t="s">
        <v>5151</v>
      </c>
      <c r="I199" s="117" t="s">
        <v>1951</v>
      </c>
      <c r="J199" s="8" t="s">
        <v>2919</v>
      </c>
      <c r="K199" s="170" t="s">
        <v>3198</v>
      </c>
      <c r="L199" s="8"/>
      <c r="M199" s="8" t="s">
        <v>21</v>
      </c>
      <c r="N199" s="8" t="s">
        <v>13762</v>
      </c>
      <c r="O199" s="8"/>
      <c r="P199" s="8"/>
    </row>
    <row r="200" spans="1:16" ht="17">
      <c r="A200" s="8">
        <v>197</v>
      </c>
      <c r="B200" s="5" t="s">
        <v>18360</v>
      </c>
      <c r="C200" s="8" t="s">
        <v>1857</v>
      </c>
      <c r="D200" s="8" t="s">
        <v>4329</v>
      </c>
      <c r="E200" s="49"/>
      <c r="F200" s="70"/>
      <c r="G200" s="49" t="s">
        <v>10248</v>
      </c>
      <c r="H200" s="8" t="s">
        <v>5152</v>
      </c>
      <c r="I200" s="117" t="s">
        <v>1952</v>
      </c>
      <c r="J200" s="8" t="s">
        <v>2920</v>
      </c>
      <c r="K200" s="170" t="s">
        <v>3198</v>
      </c>
      <c r="L200" s="8"/>
      <c r="M200" s="8" t="s">
        <v>21</v>
      </c>
      <c r="N200" s="8" t="s">
        <v>13762</v>
      </c>
      <c r="O200" s="8"/>
      <c r="P200" s="8"/>
    </row>
    <row r="201" spans="1:16" ht="17">
      <c r="A201" s="8">
        <v>198</v>
      </c>
      <c r="B201" s="5" t="s">
        <v>18360</v>
      </c>
      <c r="C201" s="8" t="s">
        <v>1858</v>
      </c>
      <c r="D201" s="8" t="s">
        <v>4329</v>
      </c>
      <c r="E201" s="49"/>
      <c r="F201" s="70"/>
      <c r="G201" s="49" t="s">
        <v>10249</v>
      </c>
      <c r="H201" s="8" t="s">
        <v>5153</v>
      </c>
      <c r="I201" s="117" t="s">
        <v>1953</v>
      </c>
      <c r="J201" s="8" t="s">
        <v>2921</v>
      </c>
      <c r="K201" s="170" t="s">
        <v>3198</v>
      </c>
      <c r="L201" s="8"/>
      <c r="M201" s="8" t="s">
        <v>21</v>
      </c>
      <c r="N201" s="8" t="s">
        <v>13762</v>
      </c>
      <c r="O201" s="8"/>
      <c r="P201" s="8"/>
    </row>
    <row r="202" spans="1:16" ht="17">
      <c r="A202" s="8">
        <v>199</v>
      </c>
      <c r="B202" s="5" t="s">
        <v>18360</v>
      </c>
      <c r="C202" s="8" t="s">
        <v>1859</v>
      </c>
      <c r="D202" s="8" t="s">
        <v>4329</v>
      </c>
      <c r="E202" s="49"/>
      <c r="F202" s="70"/>
      <c r="G202" s="49" t="s">
        <v>10250</v>
      </c>
      <c r="H202" s="8" t="s">
        <v>5154</v>
      </c>
      <c r="I202" s="117" t="s">
        <v>1954</v>
      </c>
      <c r="J202" s="8" t="s">
        <v>2922</v>
      </c>
      <c r="K202" s="170" t="s">
        <v>3198</v>
      </c>
      <c r="L202" s="8"/>
      <c r="M202" s="8" t="s">
        <v>21</v>
      </c>
      <c r="N202" s="8" t="s">
        <v>13762</v>
      </c>
      <c r="O202" s="8"/>
      <c r="P202" s="8"/>
    </row>
    <row r="203" spans="1:16" ht="17">
      <c r="A203" s="8">
        <v>200</v>
      </c>
      <c r="B203" s="5" t="s">
        <v>18360</v>
      </c>
      <c r="C203" s="8" t="s">
        <v>1860</v>
      </c>
      <c r="D203" s="8" t="s">
        <v>4329</v>
      </c>
      <c r="E203" s="49"/>
      <c r="F203" s="70"/>
      <c r="G203" s="49" t="s">
        <v>10251</v>
      </c>
      <c r="H203" s="8" t="s">
        <v>5155</v>
      </c>
      <c r="I203" s="117" t="s">
        <v>1955</v>
      </c>
      <c r="J203" s="8" t="s">
        <v>2923</v>
      </c>
      <c r="K203" s="170" t="s">
        <v>3198</v>
      </c>
      <c r="L203" s="8"/>
      <c r="M203" s="8" t="s">
        <v>21</v>
      </c>
      <c r="N203" s="8" t="s">
        <v>13762</v>
      </c>
      <c r="O203" s="8"/>
      <c r="P203" s="8"/>
    </row>
    <row r="204" spans="1:16" ht="17">
      <c r="A204" s="8">
        <v>201</v>
      </c>
      <c r="B204" s="5" t="s">
        <v>18360</v>
      </c>
      <c r="C204" s="8" t="s">
        <v>1861</v>
      </c>
      <c r="D204" s="8" t="s">
        <v>4329</v>
      </c>
      <c r="E204" s="49"/>
      <c r="F204" s="70"/>
      <c r="G204" s="49" t="s">
        <v>10252</v>
      </c>
      <c r="H204" s="8" t="s">
        <v>5156</v>
      </c>
      <c r="I204" s="117" t="s">
        <v>1956</v>
      </c>
      <c r="J204" s="8" t="s">
        <v>2924</v>
      </c>
      <c r="K204" s="170" t="s">
        <v>3198</v>
      </c>
      <c r="L204" s="8"/>
      <c r="M204" s="8" t="s">
        <v>21</v>
      </c>
      <c r="N204" s="8" t="s">
        <v>13762</v>
      </c>
      <c r="O204" s="8"/>
      <c r="P204" s="8"/>
    </row>
    <row r="205" spans="1:16" ht="17">
      <c r="A205" s="8">
        <v>202</v>
      </c>
      <c r="B205" s="5" t="s">
        <v>18360</v>
      </c>
      <c r="C205" s="8" t="s">
        <v>1862</v>
      </c>
      <c r="D205" s="8" t="s">
        <v>4329</v>
      </c>
      <c r="E205" s="49"/>
      <c r="F205" s="70"/>
      <c r="G205" s="49" t="s">
        <v>10253</v>
      </c>
      <c r="H205" s="8" t="s">
        <v>5157</v>
      </c>
      <c r="I205" s="117" t="s">
        <v>1957</v>
      </c>
      <c r="J205" s="8" t="s">
        <v>2925</v>
      </c>
      <c r="K205" s="170" t="s">
        <v>3198</v>
      </c>
      <c r="L205" s="8"/>
      <c r="M205" s="8" t="s">
        <v>21</v>
      </c>
      <c r="N205" s="8" t="s">
        <v>13762</v>
      </c>
      <c r="O205" s="8"/>
      <c r="P205" s="8"/>
    </row>
    <row r="206" spans="1:16" ht="17">
      <c r="A206" s="8">
        <v>203</v>
      </c>
      <c r="B206" s="5" t="s">
        <v>18360</v>
      </c>
      <c r="C206" s="8" t="s">
        <v>1863</v>
      </c>
      <c r="D206" s="8" t="s">
        <v>4329</v>
      </c>
      <c r="E206" s="49"/>
      <c r="F206" s="70"/>
      <c r="G206" s="49" t="s">
        <v>10254</v>
      </c>
      <c r="H206" s="8" t="s">
        <v>5158</v>
      </c>
      <c r="I206" s="117" t="s">
        <v>1958</v>
      </c>
      <c r="J206" s="8" t="s">
        <v>2926</v>
      </c>
      <c r="K206" s="170" t="s">
        <v>3198</v>
      </c>
      <c r="L206" s="8"/>
      <c r="M206" s="8" t="s">
        <v>21</v>
      </c>
      <c r="N206" s="8" t="s">
        <v>13762</v>
      </c>
      <c r="O206" s="8"/>
      <c r="P206" s="8"/>
    </row>
    <row r="207" spans="1:16" ht="17">
      <c r="A207" s="8">
        <v>204</v>
      </c>
      <c r="B207" s="5" t="s">
        <v>18360</v>
      </c>
      <c r="C207" s="8" t="s">
        <v>1864</v>
      </c>
      <c r="D207" s="8" t="s">
        <v>4329</v>
      </c>
      <c r="E207" s="49"/>
      <c r="F207" s="70"/>
      <c r="G207" s="49" t="s">
        <v>10255</v>
      </c>
      <c r="H207" s="8" t="s">
        <v>5159</v>
      </c>
      <c r="I207" s="117" t="s">
        <v>1959</v>
      </c>
      <c r="J207" s="8" t="s">
        <v>2927</v>
      </c>
      <c r="K207" s="170" t="s">
        <v>3198</v>
      </c>
      <c r="L207" s="8"/>
      <c r="M207" s="8" t="s">
        <v>21</v>
      </c>
      <c r="N207" s="8" t="s">
        <v>13762</v>
      </c>
      <c r="O207" s="8"/>
      <c r="P207" s="8"/>
    </row>
    <row r="208" spans="1:16" ht="17">
      <c r="A208" s="8">
        <v>205</v>
      </c>
      <c r="B208" s="5" t="s">
        <v>18360</v>
      </c>
      <c r="C208" s="8" t="s">
        <v>1865</v>
      </c>
      <c r="D208" s="8" t="s">
        <v>4329</v>
      </c>
      <c r="E208" s="49"/>
      <c r="F208" s="70"/>
      <c r="G208" s="49" t="s">
        <v>10256</v>
      </c>
      <c r="H208" s="8" t="s">
        <v>5160</v>
      </c>
      <c r="I208" s="117" t="s">
        <v>1960</v>
      </c>
      <c r="J208" s="8" t="s">
        <v>2928</v>
      </c>
      <c r="K208" s="170" t="s">
        <v>3198</v>
      </c>
      <c r="L208" s="8"/>
      <c r="M208" s="8" t="s">
        <v>21</v>
      </c>
      <c r="N208" s="8" t="s">
        <v>13762</v>
      </c>
      <c r="O208" s="8"/>
      <c r="P208" s="8"/>
    </row>
    <row r="209" spans="1:16" ht="17">
      <c r="A209" s="8">
        <v>206</v>
      </c>
      <c r="B209" s="5" t="s">
        <v>18360</v>
      </c>
      <c r="C209" s="8" t="s">
        <v>1866</v>
      </c>
      <c r="D209" s="8" t="s">
        <v>4329</v>
      </c>
      <c r="E209" s="49"/>
      <c r="F209" s="70"/>
      <c r="G209" s="49" t="s">
        <v>10257</v>
      </c>
      <c r="H209" s="8" t="s">
        <v>5161</v>
      </c>
      <c r="I209" s="117" t="s">
        <v>1961</v>
      </c>
      <c r="J209" s="8" t="s">
        <v>2929</v>
      </c>
      <c r="K209" s="170" t="s">
        <v>3198</v>
      </c>
      <c r="L209" s="8"/>
      <c r="M209" s="8" t="s">
        <v>21</v>
      </c>
      <c r="N209" s="8" t="s">
        <v>13762</v>
      </c>
      <c r="O209" s="8"/>
      <c r="P209" s="8"/>
    </row>
    <row r="210" spans="1:16" ht="17">
      <c r="A210" s="8">
        <v>207</v>
      </c>
      <c r="B210" s="5" t="s">
        <v>18360</v>
      </c>
      <c r="C210" s="8" t="s">
        <v>1867</v>
      </c>
      <c r="D210" s="8" t="s">
        <v>4329</v>
      </c>
      <c r="E210" s="49"/>
      <c r="F210" s="70"/>
      <c r="G210" s="49" t="s">
        <v>10258</v>
      </c>
      <c r="H210" s="8" t="s">
        <v>5162</v>
      </c>
      <c r="I210" s="117" t="s">
        <v>1962</v>
      </c>
      <c r="J210" s="8" t="s">
        <v>2930</v>
      </c>
      <c r="K210" s="170" t="s">
        <v>3198</v>
      </c>
      <c r="L210" s="8"/>
      <c r="M210" s="8" t="s">
        <v>21</v>
      </c>
      <c r="N210" s="8" t="s">
        <v>13762</v>
      </c>
      <c r="O210" s="8"/>
      <c r="P210" s="8"/>
    </row>
    <row r="211" spans="1:16" ht="17">
      <c r="A211" s="8">
        <v>208</v>
      </c>
      <c r="B211" s="5" t="s">
        <v>18360</v>
      </c>
      <c r="C211" s="8" t="s">
        <v>1868</v>
      </c>
      <c r="D211" s="8" t="s">
        <v>4329</v>
      </c>
      <c r="E211" s="49"/>
      <c r="F211" s="70"/>
      <c r="G211" s="49" t="s">
        <v>10259</v>
      </c>
      <c r="H211" s="8" t="s">
        <v>5163</v>
      </c>
      <c r="I211" s="117" t="s">
        <v>1963</v>
      </c>
      <c r="J211" s="8" t="s">
        <v>2931</v>
      </c>
      <c r="K211" s="170" t="s">
        <v>3198</v>
      </c>
      <c r="L211" s="8"/>
      <c r="M211" s="8" t="s">
        <v>21</v>
      </c>
      <c r="N211" s="8" t="s">
        <v>13762</v>
      </c>
      <c r="O211" s="8"/>
      <c r="P211" s="8"/>
    </row>
    <row r="212" spans="1:16" ht="17">
      <c r="A212" s="8">
        <v>209</v>
      </c>
      <c r="B212" s="5" t="s">
        <v>18360</v>
      </c>
      <c r="C212" s="8" t="s">
        <v>1869</v>
      </c>
      <c r="D212" s="8" t="s">
        <v>4329</v>
      </c>
      <c r="E212" s="49"/>
      <c r="F212" s="70"/>
      <c r="G212" s="49" t="s">
        <v>10260</v>
      </c>
      <c r="H212" s="8" t="s">
        <v>5164</v>
      </c>
      <c r="I212" s="117" t="s">
        <v>1964</v>
      </c>
      <c r="J212" s="8" t="s">
        <v>2932</v>
      </c>
      <c r="K212" s="170" t="s">
        <v>3198</v>
      </c>
      <c r="L212" s="8"/>
      <c r="M212" s="8" t="s">
        <v>21</v>
      </c>
      <c r="N212" s="8" t="s">
        <v>13762</v>
      </c>
      <c r="O212" s="8"/>
      <c r="P212" s="8"/>
    </row>
    <row r="213" spans="1:16" ht="17">
      <c r="A213" s="8">
        <v>210</v>
      </c>
      <c r="B213" s="5" t="s">
        <v>18360</v>
      </c>
      <c r="C213" s="8" t="s">
        <v>1870</v>
      </c>
      <c r="D213" s="8" t="s">
        <v>4329</v>
      </c>
      <c r="E213" s="49"/>
      <c r="F213" s="70"/>
      <c r="G213" s="49" t="s">
        <v>10261</v>
      </c>
      <c r="H213" s="8" t="s">
        <v>5165</v>
      </c>
      <c r="I213" s="117" t="s">
        <v>1965</v>
      </c>
      <c r="J213" s="8" t="s">
        <v>2933</v>
      </c>
      <c r="K213" s="170" t="s">
        <v>3198</v>
      </c>
      <c r="L213" s="8"/>
      <c r="M213" s="8" t="s">
        <v>21</v>
      </c>
      <c r="N213" s="8" t="s">
        <v>13762</v>
      </c>
      <c r="O213" s="8"/>
      <c r="P213" s="8"/>
    </row>
    <row r="214" spans="1:16" ht="17">
      <c r="A214" s="8">
        <v>211</v>
      </c>
      <c r="B214" s="5" t="s">
        <v>18360</v>
      </c>
      <c r="C214" s="8" t="s">
        <v>1871</v>
      </c>
      <c r="D214" s="8" t="s">
        <v>4329</v>
      </c>
      <c r="E214" s="49"/>
      <c r="F214" s="70"/>
      <c r="G214" s="49" t="s">
        <v>10262</v>
      </c>
      <c r="H214" s="8" t="s">
        <v>5166</v>
      </c>
      <c r="I214" s="117" t="s">
        <v>1966</v>
      </c>
      <c r="J214" s="8" t="s">
        <v>2934</v>
      </c>
      <c r="K214" s="170" t="s">
        <v>3198</v>
      </c>
      <c r="L214" s="8"/>
      <c r="M214" s="8" t="s">
        <v>21</v>
      </c>
      <c r="N214" s="8" t="s">
        <v>13762</v>
      </c>
      <c r="O214" s="8"/>
      <c r="P214" s="8"/>
    </row>
    <row r="215" spans="1:16" ht="17">
      <c r="A215" s="8">
        <v>212</v>
      </c>
      <c r="B215" s="5" t="s">
        <v>18360</v>
      </c>
      <c r="C215" s="8" t="s">
        <v>1872</v>
      </c>
      <c r="D215" s="8" t="s">
        <v>4329</v>
      </c>
      <c r="E215" s="49"/>
      <c r="F215" s="70"/>
      <c r="G215" s="49" t="s">
        <v>10263</v>
      </c>
      <c r="H215" s="8" t="s">
        <v>5167</v>
      </c>
      <c r="I215" s="117" t="s">
        <v>1967</v>
      </c>
      <c r="J215" s="8" t="s">
        <v>2935</v>
      </c>
      <c r="K215" s="170" t="s">
        <v>3198</v>
      </c>
      <c r="L215" s="8"/>
      <c r="M215" s="8" t="s">
        <v>21</v>
      </c>
      <c r="N215" s="8" t="s">
        <v>13762</v>
      </c>
      <c r="O215" s="8"/>
      <c r="P215" s="8"/>
    </row>
    <row r="216" spans="1:16" ht="17">
      <c r="A216" s="8">
        <v>213</v>
      </c>
      <c r="B216" s="5" t="s">
        <v>18360</v>
      </c>
      <c r="C216" s="8" t="s">
        <v>1873</v>
      </c>
      <c r="D216" s="8" t="s">
        <v>4329</v>
      </c>
      <c r="E216" s="49"/>
      <c r="F216" s="70"/>
      <c r="G216" s="49" t="s">
        <v>10264</v>
      </c>
      <c r="H216" s="8" t="s">
        <v>5168</v>
      </c>
      <c r="I216" s="117" t="s">
        <v>1968</v>
      </c>
      <c r="J216" s="8" t="s">
        <v>2936</v>
      </c>
      <c r="K216" s="170" t="s">
        <v>3198</v>
      </c>
      <c r="L216" s="8"/>
      <c r="M216" s="8" t="s">
        <v>21</v>
      </c>
      <c r="N216" s="8" t="s">
        <v>13762</v>
      </c>
      <c r="O216" s="8"/>
      <c r="P216" s="8"/>
    </row>
    <row r="217" spans="1:16" ht="17">
      <c r="A217" s="8">
        <v>214</v>
      </c>
      <c r="B217" s="5" t="s">
        <v>18360</v>
      </c>
      <c r="C217" s="8" t="s">
        <v>1874</v>
      </c>
      <c r="D217" s="8" t="s">
        <v>4329</v>
      </c>
      <c r="E217" s="49"/>
      <c r="F217" s="70"/>
      <c r="G217" s="49" t="s">
        <v>10265</v>
      </c>
      <c r="H217" s="8" t="s">
        <v>5169</v>
      </c>
      <c r="I217" s="117" t="s">
        <v>1969</v>
      </c>
      <c r="J217" s="8" t="s">
        <v>2937</v>
      </c>
      <c r="K217" s="170" t="s">
        <v>3198</v>
      </c>
      <c r="L217" s="8"/>
      <c r="M217" s="8" t="s">
        <v>21</v>
      </c>
      <c r="N217" s="8" t="s">
        <v>13762</v>
      </c>
      <c r="O217" s="8"/>
      <c r="P217" s="8"/>
    </row>
    <row r="218" spans="1:16" ht="17">
      <c r="A218" s="8">
        <v>215</v>
      </c>
      <c r="B218" s="5" t="s">
        <v>18360</v>
      </c>
      <c r="C218" s="8" t="s">
        <v>1875</v>
      </c>
      <c r="D218" s="8" t="s">
        <v>4329</v>
      </c>
      <c r="E218" s="49"/>
      <c r="F218" s="70"/>
      <c r="G218" s="49" t="s">
        <v>10266</v>
      </c>
      <c r="H218" s="8" t="s">
        <v>5170</v>
      </c>
      <c r="I218" s="117" t="s">
        <v>1970</v>
      </c>
      <c r="J218" s="8" t="s">
        <v>2938</v>
      </c>
      <c r="K218" s="170" t="s">
        <v>3198</v>
      </c>
      <c r="L218" s="8"/>
      <c r="M218" s="8" t="s">
        <v>21</v>
      </c>
      <c r="N218" s="8" t="s">
        <v>13762</v>
      </c>
      <c r="O218" s="8"/>
      <c r="P218" s="8"/>
    </row>
    <row r="219" spans="1:16" ht="17">
      <c r="A219" s="8">
        <v>216</v>
      </c>
      <c r="B219" s="5" t="s">
        <v>18360</v>
      </c>
      <c r="C219" s="8" t="s">
        <v>1876</v>
      </c>
      <c r="D219" s="8" t="s">
        <v>4329</v>
      </c>
      <c r="E219" s="49"/>
      <c r="F219" s="70"/>
      <c r="G219" s="49" t="s">
        <v>10267</v>
      </c>
      <c r="H219" s="8" t="s">
        <v>5171</v>
      </c>
      <c r="I219" s="117" t="s">
        <v>1971</v>
      </c>
      <c r="J219" s="8" t="s">
        <v>2939</v>
      </c>
      <c r="K219" s="170" t="s">
        <v>3198</v>
      </c>
      <c r="L219" s="8"/>
      <c r="M219" s="8" t="s">
        <v>21</v>
      </c>
      <c r="N219" s="8" t="s">
        <v>13762</v>
      </c>
      <c r="O219" s="8"/>
      <c r="P219" s="8"/>
    </row>
    <row r="220" spans="1:16" ht="17">
      <c r="A220" s="8">
        <v>217</v>
      </c>
      <c r="B220" s="5" t="s">
        <v>18360</v>
      </c>
      <c r="C220" s="8" t="s">
        <v>1877</v>
      </c>
      <c r="D220" s="8" t="s">
        <v>4329</v>
      </c>
      <c r="E220" s="49"/>
      <c r="F220" s="70"/>
      <c r="G220" s="49" t="s">
        <v>10268</v>
      </c>
      <c r="H220" s="8" t="s">
        <v>5172</v>
      </c>
      <c r="I220" s="117" t="s">
        <v>1972</v>
      </c>
      <c r="J220" s="8" t="s">
        <v>2940</v>
      </c>
      <c r="K220" s="170" t="s">
        <v>3198</v>
      </c>
      <c r="L220" s="8"/>
      <c r="M220" s="8" t="s">
        <v>21</v>
      </c>
      <c r="N220" s="8" t="s">
        <v>13762</v>
      </c>
      <c r="O220" s="8"/>
      <c r="P220" s="8"/>
    </row>
    <row r="221" spans="1:16" ht="17">
      <c r="A221" s="8">
        <v>218</v>
      </c>
      <c r="B221" s="5" t="s">
        <v>18360</v>
      </c>
      <c r="C221" s="8" t="s">
        <v>1878</v>
      </c>
      <c r="D221" s="8" t="s">
        <v>4329</v>
      </c>
      <c r="E221" s="49"/>
      <c r="F221" s="70"/>
      <c r="G221" s="122" t="s">
        <v>10269</v>
      </c>
      <c r="H221" s="8" t="s">
        <v>5173</v>
      </c>
      <c r="I221" s="117" t="s">
        <v>1973</v>
      </c>
      <c r="J221" s="8" t="s">
        <v>2941</v>
      </c>
      <c r="K221" s="170" t="s">
        <v>3198</v>
      </c>
      <c r="L221" s="8"/>
      <c r="M221" s="8" t="s">
        <v>21</v>
      </c>
      <c r="N221" s="8" t="s">
        <v>13762</v>
      </c>
      <c r="O221" s="8"/>
      <c r="P221" s="8"/>
    </row>
    <row r="222" spans="1:16" ht="17">
      <c r="A222" s="8">
        <v>219</v>
      </c>
      <c r="B222" s="5" t="s">
        <v>18360</v>
      </c>
      <c r="C222" s="8" t="s">
        <v>1879</v>
      </c>
      <c r="D222" s="8" t="s">
        <v>4329</v>
      </c>
      <c r="E222" s="49"/>
      <c r="F222" s="70"/>
      <c r="G222" s="49" t="s">
        <v>10270</v>
      </c>
      <c r="H222" s="8" t="s">
        <v>5174</v>
      </c>
      <c r="I222" s="117" t="s">
        <v>1974</v>
      </c>
      <c r="J222" s="8" t="s">
        <v>2942</v>
      </c>
      <c r="K222" s="170" t="s">
        <v>3198</v>
      </c>
      <c r="L222" s="8"/>
      <c r="M222" s="8" t="s">
        <v>21</v>
      </c>
      <c r="N222" s="8" t="s">
        <v>13762</v>
      </c>
      <c r="O222" s="8"/>
      <c r="P222" s="8"/>
    </row>
    <row r="223" spans="1:16" ht="17">
      <c r="A223" s="8">
        <v>220</v>
      </c>
      <c r="B223" s="5" t="s">
        <v>18360</v>
      </c>
      <c r="C223" s="8" t="s">
        <v>1880</v>
      </c>
      <c r="D223" s="8" t="s">
        <v>4329</v>
      </c>
      <c r="E223" s="49"/>
      <c r="F223" s="70"/>
      <c r="G223" s="49" t="s">
        <v>10271</v>
      </c>
      <c r="H223" s="8" t="s">
        <v>5175</v>
      </c>
      <c r="I223" s="117" t="s">
        <v>1975</v>
      </c>
      <c r="J223" s="8" t="s">
        <v>2943</v>
      </c>
      <c r="K223" s="170" t="s">
        <v>3198</v>
      </c>
      <c r="L223" s="8"/>
      <c r="M223" s="8" t="s">
        <v>21</v>
      </c>
      <c r="N223" s="8" t="s">
        <v>13762</v>
      </c>
      <c r="O223" s="8"/>
      <c r="P223" s="8"/>
    </row>
    <row r="224" spans="1:16" ht="17">
      <c r="A224" s="8">
        <v>221</v>
      </c>
      <c r="B224" s="5" t="s">
        <v>18360</v>
      </c>
      <c r="C224" s="8" t="s">
        <v>1881</v>
      </c>
      <c r="D224" s="8" t="s">
        <v>4329</v>
      </c>
      <c r="E224" s="49"/>
      <c r="F224" s="70"/>
      <c r="G224" s="49" t="s">
        <v>10272</v>
      </c>
      <c r="H224" s="8" t="s">
        <v>5176</v>
      </c>
      <c r="I224" s="117" t="s">
        <v>1976</v>
      </c>
      <c r="J224" s="8" t="s">
        <v>2944</v>
      </c>
      <c r="K224" s="170" t="s">
        <v>3198</v>
      </c>
      <c r="L224" s="8"/>
      <c r="M224" s="8" t="s">
        <v>21</v>
      </c>
      <c r="N224" s="8" t="s">
        <v>13762</v>
      </c>
      <c r="O224" s="8"/>
      <c r="P224" s="8"/>
    </row>
    <row r="225" spans="1:16" ht="17">
      <c r="A225" s="8">
        <v>222</v>
      </c>
      <c r="B225" s="5" t="s">
        <v>18360</v>
      </c>
      <c r="C225" s="8" t="s">
        <v>1882</v>
      </c>
      <c r="D225" s="8" t="s">
        <v>4329</v>
      </c>
      <c r="E225" s="49"/>
      <c r="F225" s="70"/>
      <c r="G225" s="49" t="s">
        <v>10273</v>
      </c>
      <c r="H225" s="8" t="s">
        <v>5177</v>
      </c>
      <c r="I225" s="117" t="s">
        <v>1977</v>
      </c>
      <c r="J225" s="8" t="s">
        <v>2945</v>
      </c>
      <c r="K225" s="170" t="s">
        <v>3198</v>
      </c>
      <c r="L225" s="8"/>
      <c r="M225" s="8" t="s">
        <v>21</v>
      </c>
      <c r="N225" s="8" t="s">
        <v>13762</v>
      </c>
      <c r="O225" s="8"/>
      <c r="P225" s="8"/>
    </row>
    <row r="226" spans="1:16" ht="17">
      <c r="A226" s="8">
        <v>223</v>
      </c>
      <c r="B226" s="5" t="s">
        <v>18360</v>
      </c>
      <c r="C226" s="8" t="s">
        <v>1883</v>
      </c>
      <c r="D226" s="8" t="s">
        <v>4329</v>
      </c>
      <c r="E226" s="49"/>
      <c r="F226" s="70"/>
      <c r="G226" s="49" t="s">
        <v>10274</v>
      </c>
      <c r="H226" s="8" t="s">
        <v>5178</v>
      </c>
      <c r="I226" s="117" t="s">
        <v>1978</v>
      </c>
      <c r="J226" s="8" t="s">
        <v>2946</v>
      </c>
      <c r="K226" s="170" t="s">
        <v>3198</v>
      </c>
      <c r="L226" s="8"/>
      <c r="M226" s="8" t="s">
        <v>21</v>
      </c>
      <c r="N226" s="8" t="s">
        <v>13762</v>
      </c>
      <c r="O226" s="8"/>
      <c r="P226" s="8"/>
    </row>
    <row r="227" spans="1:16" ht="17">
      <c r="A227" s="8">
        <v>224</v>
      </c>
      <c r="B227" s="5" t="s">
        <v>18360</v>
      </c>
      <c r="C227" s="8" t="s">
        <v>1884</v>
      </c>
      <c r="D227" s="8" t="s">
        <v>4329</v>
      </c>
      <c r="E227" s="49"/>
      <c r="F227" s="70"/>
      <c r="G227" s="49" t="s">
        <v>10275</v>
      </c>
      <c r="H227" s="8" t="s">
        <v>5179</v>
      </c>
      <c r="I227" s="117" t="s">
        <v>1979</v>
      </c>
      <c r="J227" s="8" t="s">
        <v>2947</v>
      </c>
      <c r="K227" s="170" t="s">
        <v>3198</v>
      </c>
      <c r="L227" s="8"/>
      <c r="M227" s="8" t="s">
        <v>21</v>
      </c>
      <c r="N227" s="8" t="s">
        <v>13762</v>
      </c>
      <c r="O227" s="8"/>
      <c r="P227" s="8"/>
    </row>
    <row r="228" spans="1:16" ht="17">
      <c r="A228" s="8">
        <v>225</v>
      </c>
      <c r="B228" s="5" t="s">
        <v>18360</v>
      </c>
      <c r="C228" s="8" t="s">
        <v>1885</v>
      </c>
      <c r="D228" s="8" t="s">
        <v>4329</v>
      </c>
      <c r="E228" s="49"/>
      <c r="F228" s="70"/>
      <c r="G228" s="49" t="s">
        <v>10276</v>
      </c>
      <c r="H228" s="8" t="s">
        <v>5180</v>
      </c>
      <c r="I228" s="117" t="s">
        <v>1980</v>
      </c>
      <c r="J228" s="8" t="s">
        <v>2948</v>
      </c>
      <c r="K228" s="170" t="s">
        <v>3198</v>
      </c>
      <c r="L228" s="8"/>
      <c r="M228" s="8" t="s">
        <v>21</v>
      </c>
      <c r="N228" s="8" t="s">
        <v>13762</v>
      </c>
      <c r="O228" s="8"/>
      <c r="P228" s="8"/>
    </row>
    <row r="229" spans="1:16" ht="17">
      <c r="A229" s="8">
        <v>226</v>
      </c>
      <c r="B229" s="5" t="s">
        <v>18360</v>
      </c>
      <c r="C229" s="8" t="s">
        <v>1886</v>
      </c>
      <c r="D229" s="8" t="s">
        <v>4329</v>
      </c>
      <c r="E229" s="49"/>
      <c r="F229" s="70"/>
      <c r="G229" s="49" t="s">
        <v>10277</v>
      </c>
      <c r="H229" s="8" t="s">
        <v>5181</v>
      </c>
      <c r="I229" s="117" t="s">
        <v>1981</v>
      </c>
      <c r="J229" s="8" t="s">
        <v>2949</v>
      </c>
      <c r="K229" s="170" t="s">
        <v>3198</v>
      </c>
      <c r="L229" s="8"/>
      <c r="M229" s="8" t="s">
        <v>21</v>
      </c>
      <c r="N229" s="8" t="s">
        <v>13762</v>
      </c>
      <c r="O229" s="8"/>
      <c r="P229" s="8"/>
    </row>
    <row r="230" spans="1:16" ht="17">
      <c r="A230" s="8">
        <v>227</v>
      </c>
      <c r="B230" s="5" t="s">
        <v>18360</v>
      </c>
      <c r="C230" s="8" t="s">
        <v>1887</v>
      </c>
      <c r="D230" s="8" t="s">
        <v>4329</v>
      </c>
      <c r="E230" s="49"/>
      <c r="F230" s="70"/>
      <c r="G230" s="49" t="s">
        <v>10278</v>
      </c>
      <c r="H230" s="8" t="s">
        <v>5182</v>
      </c>
      <c r="I230" s="117" t="s">
        <v>1982</v>
      </c>
      <c r="J230" s="8" t="s">
        <v>2950</v>
      </c>
      <c r="K230" s="170" t="s">
        <v>3198</v>
      </c>
      <c r="L230" s="8"/>
      <c r="M230" s="8" t="s">
        <v>21</v>
      </c>
      <c r="N230" s="8" t="s">
        <v>13762</v>
      </c>
      <c r="O230" s="8"/>
      <c r="P230" s="8"/>
    </row>
    <row r="231" spans="1:16" ht="17">
      <c r="A231" s="8">
        <v>228</v>
      </c>
      <c r="B231" s="5" t="s">
        <v>18360</v>
      </c>
      <c r="C231" s="8" t="s">
        <v>1888</v>
      </c>
      <c r="D231" s="8" t="s">
        <v>4329</v>
      </c>
      <c r="E231" s="49"/>
      <c r="F231" s="70"/>
      <c r="G231" s="49" t="s">
        <v>10279</v>
      </c>
      <c r="H231" s="8" t="s">
        <v>5183</v>
      </c>
      <c r="I231" s="117" t="s">
        <v>1983</v>
      </c>
      <c r="J231" s="8" t="s">
        <v>2951</v>
      </c>
      <c r="K231" s="170" t="s">
        <v>3198</v>
      </c>
      <c r="L231" s="8"/>
      <c r="M231" s="8" t="s">
        <v>21</v>
      </c>
      <c r="N231" s="8" t="s">
        <v>13762</v>
      </c>
      <c r="O231" s="8"/>
      <c r="P231" s="8"/>
    </row>
    <row r="232" spans="1:16" ht="17">
      <c r="A232" s="8">
        <v>229</v>
      </c>
      <c r="B232" s="5" t="s">
        <v>18360</v>
      </c>
      <c r="C232" s="8" t="s">
        <v>1897</v>
      </c>
      <c r="D232" s="8" t="s">
        <v>4329</v>
      </c>
      <c r="E232" s="49"/>
      <c r="F232" s="70"/>
      <c r="G232" s="49" t="s">
        <v>10280</v>
      </c>
      <c r="H232" s="8" t="s">
        <v>5192</v>
      </c>
      <c r="I232" s="117" t="s">
        <v>1992</v>
      </c>
      <c r="J232" s="8" t="s">
        <v>2960</v>
      </c>
      <c r="K232" s="170" t="s">
        <v>3198</v>
      </c>
      <c r="L232" s="8"/>
      <c r="M232" s="8" t="s">
        <v>21</v>
      </c>
      <c r="N232" s="8" t="s">
        <v>13762</v>
      </c>
      <c r="O232" s="8"/>
      <c r="P232" s="8"/>
    </row>
    <row r="233" spans="1:16" ht="17">
      <c r="A233" s="8">
        <v>230</v>
      </c>
      <c r="B233" s="5" t="s">
        <v>18360</v>
      </c>
      <c r="C233" s="8" t="s">
        <v>1898</v>
      </c>
      <c r="D233" s="8" t="s">
        <v>4329</v>
      </c>
      <c r="E233" s="49"/>
      <c r="F233" s="70"/>
      <c r="G233" s="49" t="s">
        <v>10281</v>
      </c>
      <c r="H233" s="8" t="s">
        <v>5193</v>
      </c>
      <c r="I233" s="117" t="s">
        <v>1993</v>
      </c>
      <c r="J233" s="8" t="s">
        <v>2961</v>
      </c>
      <c r="K233" s="170" t="s">
        <v>3198</v>
      </c>
      <c r="L233" s="8"/>
      <c r="M233" s="8" t="s">
        <v>21</v>
      </c>
      <c r="N233" s="8" t="s">
        <v>13762</v>
      </c>
      <c r="O233" s="8"/>
      <c r="P233" s="8"/>
    </row>
    <row r="234" spans="1:16" ht="17">
      <c r="A234" s="8">
        <v>231</v>
      </c>
      <c r="B234" s="5" t="s">
        <v>18360</v>
      </c>
      <c r="C234" s="8" t="s">
        <v>1899</v>
      </c>
      <c r="D234" s="8" t="s">
        <v>4329</v>
      </c>
      <c r="E234" s="49"/>
      <c r="F234" s="70"/>
      <c r="G234" s="49" t="s">
        <v>10282</v>
      </c>
      <c r="H234" s="8" t="s">
        <v>5194</v>
      </c>
      <c r="I234" s="117" t="s">
        <v>1994</v>
      </c>
      <c r="J234" s="8" t="s">
        <v>2962</v>
      </c>
      <c r="K234" s="170" t="s">
        <v>3198</v>
      </c>
      <c r="L234" s="8"/>
      <c r="M234" s="8" t="s">
        <v>21</v>
      </c>
      <c r="N234" s="8" t="s">
        <v>13762</v>
      </c>
      <c r="O234" s="8"/>
      <c r="P234" s="8"/>
    </row>
    <row r="235" spans="1:16" ht="17">
      <c r="A235" s="8">
        <v>232</v>
      </c>
      <c r="B235" s="5" t="s">
        <v>18360</v>
      </c>
      <c r="C235" s="8" t="s">
        <v>1900</v>
      </c>
      <c r="D235" s="8" t="s">
        <v>4329</v>
      </c>
      <c r="E235" s="49"/>
      <c r="F235" s="70"/>
      <c r="G235" s="49" t="s">
        <v>10283</v>
      </c>
      <c r="H235" s="8" t="s">
        <v>5195</v>
      </c>
      <c r="I235" s="117" t="s">
        <v>1995</v>
      </c>
      <c r="J235" s="8" t="s">
        <v>2963</v>
      </c>
      <c r="K235" s="170" t="s">
        <v>3198</v>
      </c>
      <c r="L235" s="8"/>
      <c r="M235" s="8" t="s">
        <v>21</v>
      </c>
      <c r="N235" s="8" t="s">
        <v>13762</v>
      </c>
      <c r="O235" s="8"/>
      <c r="P235" s="8"/>
    </row>
    <row r="236" spans="1:16" ht="17">
      <c r="A236" s="8">
        <v>233</v>
      </c>
      <c r="B236" s="5" t="s">
        <v>18360</v>
      </c>
      <c r="C236" s="8" t="s">
        <v>1901</v>
      </c>
      <c r="D236" s="8" t="s">
        <v>4329</v>
      </c>
      <c r="E236" s="49"/>
      <c r="F236" s="70"/>
      <c r="G236" s="49" t="s">
        <v>10284</v>
      </c>
      <c r="H236" s="8" t="s">
        <v>5196</v>
      </c>
      <c r="I236" s="117" t="s">
        <v>1996</v>
      </c>
      <c r="J236" s="8" t="s">
        <v>2964</v>
      </c>
      <c r="K236" s="170" t="s">
        <v>3198</v>
      </c>
      <c r="L236" s="8"/>
      <c r="M236" s="8" t="s">
        <v>21</v>
      </c>
      <c r="N236" s="8" t="s">
        <v>13762</v>
      </c>
      <c r="O236" s="8"/>
      <c r="P236" s="8"/>
    </row>
    <row r="237" spans="1:16" ht="17">
      <c r="A237" s="8">
        <v>234</v>
      </c>
      <c r="B237" s="5" t="s">
        <v>18360</v>
      </c>
      <c r="C237" s="8" t="s">
        <v>1902</v>
      </c>
      <c r="D237" s="8" t="s">
        <v>4329</v>
      </c>
      <c r="E237" s="49"/>
      <c r="F237" s="70"/>
      <c r="G237" s="49" t="s">
        <v>10285</v>
      </c>
      <c r="H237" s="8" t="s">
        <v>5197</v>
      </c>
      <c r="I237" s="117" t="s">
        <v>1997</v>
      </c>
      <c r="J237" s="8" t="s">
        <v>2965</v>
      </c>
      <c r="K237" s="170" t="s">
        <v>3198</v>
      </c>
      <c r="L237" s="8"/>
      <c r="M237" s="8" t="s">
        <v>21</v>
      </c>
      <c r="N237" s="8" t="s">
        <v>13762</v>
      </c>
      <c r="O237" s="8"/>
      <c r="P237" s="8"/>
    </row>
    <row r="238" spans="1:16" ht="17">
      <c r="A238" s="8">
        <v>235</v>
      </c>
      <c r="B238" s="5" t="s">
        <v>18360</v>
      </c>
      <c r="C238" s="8" t="s">
        <v>1903</v>
      </c>
      <c r="D238" s="8" t="s">
        <v>4329</v>
      </c>
      <c r="E238" s="49"/>
      <c r="F238" s="70"/>
      <c r="G238" s="49" t="s">
        <v>10286</v>
      </c>
      <c r="H238" s="8" t="s">
        <v>5198</v>
      </c>
      <c r="I238" s="117" t="s">
        <v>1998</v>
      </c>
      <c r="J238" s="8" t="s">
        <v>2966</v>
      </c>
      <c r="K238" s="170" t="s">
        <v>3198</v>
      </c>
      <c r="L238" s="8"/>
      <c r="M238" s="8" t="s">
        <v>21</v>
      </c>
      <c r="N238" s="8" t="s">
        <v>13762</v>
      </c>
      <c r="O238" s="8"/>
      <c r="P238" s="8"/>
    </row>
    <row r="239" spans="1:16" ht="17">
      <c r="A239" s="8">
        <v>236</v>
      </c>
      <c r="B239" s="5" t="s">
        <v>18360</v>
      </c>
      <c r="C239" s="8" t="s">
        <v>1904</v>
      </c>
      <c r="D239" s="8" t="s">
        <v>4329</v>
      </c>
      <c r="E239" s="49"/>
      <c r="F239" s="70"/>
      <c r="G239" s="49" t="s">
        <v>10287</v>
      </c>
      <c r="H239" s="8" t="s">
        <v>5199</v>
      </c>
      <c r="I239" s="117" t="s">
        <v>1999</v>
      </c>
      <c r="J239" s="8" t="s">
        <v>2967</v>
      </c>
      <c r="K239" s="170" t="s">
        <v>3198</v>
      </c>
      <c r="L239" s="8"/>
      <c r="M239" s="8" t="s">
        <v>21</v>
      </c>
      <c r="N239" s="8" t="s">
        <v>13762</v>
      </c>
      <c r="O239" s="8"/>
      <c r="P239" s="8"/>
    </row>
    <row r="240" spans="1:16" ht="17">
      <c r="A240" s="8">
        <v>237</v>
      </c>
      <c r="B240" s="5" t="s">
        <v>18360</v>
      </c>
      <c r="C240" s="8" t="s">
        <v>1905</v>
      </c>
      <c r="D240" s="8" t="s">
        <v>4329</v>
      </c>
      <c r="E240" s="49"/>
      <c r="F240" s="70"/>
      <c r="G240" s="49" t="s">
        <v>10288</v>
      </c>
      <c r="H240" s="8" t="s">
        <v>5200</v>
      </c>
      <c r="I240" s="117" t="s">
        <v>2000</v>
      </c>
      <c r="J240" s="8" t="s">
        <v>2968</v>
      </c>
      <c r="K240" s="170" t="s">
        <v>3198</v>
      </c>
      <c r="L240" s="8"/>
      <c r="M240" s="8" t="s">
        <v>21</v>
      </c>
      <c r="N240" s="8" t="s">
        <v>13762</v>
      </c>
      <c r="O240" s="8"/>
      <c r="P240" s="8"/>
    </row>
    <row r="241" spans="1:16" ht="17">
      <c r="A241" s="8">
        <v>238</v>
      </c>
      <c r="B241" s="5" t="s">
        <v>18360</v>
      </c>
      <c r="C241" s="8" t="s">
        <v>1906</v>
      </c>
      <c r="D241" s="8" t="s">
        <v>4329</v>
      </c>
      <c r="E241" s="49"/>
      <c r="F241" s="70"/>
      <c r="G241" s="49" t="s">
        <v>10289</v>
      </c>
      <c r="H241" s="8" t="s">
        <v>5201</v>
      </c>
      <c r="I241" s="117" t="s">
        <v>2001</v>
      </c>
      <c r="J241" s="8" t="s">
        <v>2969</v>
      </c>
      <c r="K241" s="170" t="s">
        <v>3198</v>
      </c>
      <c r="L241" s="8"/>
      <c r="M241" s="8" t="s">
        <v>21</v>
      </c>
      <c r="N241" s="8" t="s">
        <v>13762</v>
      </c>
      <c r="O241" s="8"/>
      <c r="P241" s="8"/>
    </row>
    <row r="242" spans="1:16" ht="17">
      <c r="A242" s="8">
        <v>239</v>
      </c>
      <c r="B242" s="5" t="s">
        <v>18360</v>
      </c>
      <c r="C242" s="8" t="s">
        <v>1907</v>
      </c>
      <c r="D242" s="8" t="s">
        <v>4329</v>
      </c>
      <c r="E242" s="49"/>
      <c r="F242" s="70"/>
      <c r="G242" s="49" t="s">
        <v>10290</v>
      </c>
      <c r="H242" s="8" t="s">
        <v>5202</v>
      </c>
      <c r="I242" s="117" t="s">
        <v>2002</v>
      </c>
      <c r="J242" s="8" t="s">
        <v>2970</v>
      </c>
      <c r="K242" s="170" t="s">
        <v>3198</v>
      </c>
      <c r="L242" s="8"/>
      <c r="M242" s="8" t="s">
        <v>21</v>
      </c>
      <c r="N242" s="8" t="s">
        <v>13762</v>
      </c>
      <c r="O242" s="8"/>
      <c r="P242" s="8"/>
    </row>
    <row r="243" spans="1:16" ht="17">
      <c r="A243" s="8">
        <v>240</v>
      </c>
      <c r="B243" s="5" t="s">
        <v>18360</v>
      </c>
      <c r="C243" s="8" t="s">
        <v>1908</v>
      </c>
      <c r="D243" s="8" t="s">
        <v>4329</v>
      </c>
      <c r="E243" s="49"/>
      <c r="F243" s="70"/>
      <c r="G243" s="49" t="s">
        <v>10291</v>
      </c>
      <c r="H243" s="8" t="s">
        <v>5203</v>
      </c>
      <c r="I243" s="117" t="s">
        <v>2003</v>
      </c>
      <c r="J243" s="8" t="s">
        <v>2971</v>
      </c>
      <c r="K243" s="170" t="s">
        <v>3198</v>
      </c>
      <c r="L243" s="8"/>
      <c r="M243" s="8" t="s">
        <v>21</v>
      </c>
      <c r="N243" s="8" t="s">
        <v>13762</v>
      </c>
      <c r="O243" s="8"/>
      <c r="P243" s="8"/>
    </row>
    <row r="244" spans="1:16" ht="17">
      <c r="A244" s="8">
        <v>241</v>
      </c>
      <c r="B244" s="5" t="s">
        <v>18360</v>
      </c>
      <c r="C244" s="8" t="s">
        <v>1909</v>
      </c>
      <c r="D244" s="8" t="s">
        <v>4329</v>
      </c>
      <c r="E244" s="49"/>
      <c r="F244" s="70"/>
      <c r="G244" s="122" t="s">
        <v>10292</v>
      </c>
      <c r="H244" s="8" t="s">
        <v>5204</v>
      </c>
      <c r="I244" s="117" t="s">
        <v>2004</v>
      </c>
      <c r="J244" s="8" t="s">
        <v>2972</v>
      </c>
      <c r="K244" s="170" t="s">
        <v>3198</v>
      </c>
      <c r="L244" s="8"/>
      <c r="M244" s="8" t="s">
        <v>21</v>
      </c>
      <c r="N244" s="8" t="s">
        <v>13762</v>
      </c>
      <c r="O244" s="8"/>
      <c r="P244" s="8"/>
    </row>
    <row r="245" spans="1:16" ht="17">
      <c r="A245" s="8">
        <v>242</v>
      </c>
      <c r="B245" s="5" t="s">
        <v>18360</v>
      </c>
      <c r="C245" s="8" t="s">
        <v>1910</v>
      </c>
      <c r="D245" s="8" t="s">
        <v>4329</v>
      </c>
      <c r="E245" s="49"/>
      <c r="F245" s="70"/>
      <c r="G245" s="49" t="s">
        <v>10293</v>
      </c>
      <c r="H245" s="8" t="s">
        <v>5205</v>
      </c>
      <c r="I245" s="117" t="s">
        <v>2005</v>
      </c>
      <c r="J245" s="8" t="s">
        <v>2973</v>
      </c>
      <c r="K245" s="170" t="s">
        <v>3198</v>
      </c>
      <c r="L245" s="8"/>
      <c r="M245" s="8" t="s">
        <v>21</v>
      </c>
      <c r="N245" s="8" t="s">
        <v>13762</v>
      </c>
      <c r="O245" s="8"/>
      <c r="P245" s="8"/>
    </row>
    <row r="246" spans="1:16" ht="17">
      <c r="A246" s="8">
        <v>243</v>
      </c>
      <c r="B246" s="5" t="s">
        <v>18360</v>
      </c>
      <c r="C246" s="8" t="s">
        <v>1911</v>
      </c>
      <c r="D246" s="8" t="s">
        <v>4329</v>
      </c>
      <c r="E246" s="49"/>
      <c r="F246" s="70"/>
      <c r="G246" s="49" t="s">
        <v>10294</v>
      </c>
      <c r="H246" s="8" t="s">
        <v>5206</v>
      </c>
      <c r="I246" s="117" t="s">
        <v>2006</v>
      </c>
      <c r="J246" s="8" t="s">
        <v>2974</v>
      </c>
      <c r="K246" s="170" t="s">
        <v>3198</v>
      </c>
      <c r="L246" s="8"/>
      <c r="M246" s="8" t="s">
        <v>21</v>
      </c>
      <c r="N246" s="8" t="s">
        <v>13762</v>
      </c>
      <c r="O246" s="8"/>
      <c r="P246" s="8"/>
    </row>
    <row r="247" spans="1:16" ht="17">
      <c r="A247" s="8">
        <v>244</v>
      </c>
      <c r="B247" s="5" t="s">
        <v>18360</v>
      </c>
      <c r="C247" s="8" t="s">
        <v>1912</v>
      </c>
      <c r="D247" s="8" t="s">
        <v>4329</v>
      </c>
      <c r="E247" s="49"/>
      <c r="F247" s="70"/>
      <c r="G247" s="49" t="s">
        <v>10295</v>
      </c>
      <c r="H247" s="8" t="s">
        <v>5207</v>
      </c>
      <c r="I247" s="117" t="s">
        <v>2007</v>
      </c>
      <c r="J247" s="8" t="s">
        <v>2975</v>
      </c>
      <c r="K247" s="170" t="s">
        <v>3198</v>
      </c>
      <c r="L247" s="8"/>
      <c r="M247" s="8" t="s">
        <v>21</v>
      </c>
      <c r="N247" s="8" t="s">
        <v>13762</v>
      </c>
      <c r="O247" s="8"/>
      <c r="P247" s="8"/>
    </row>
    <row r="248" spans="1:16" ht="17">
      <c r="A248" s="8">
        <v>245</v>
      </c>
      <c r="B248" s="5" t="s">
        <v>18360</v>
      </c>
      <c r="C248" s="8" t="s">
        <v>1913</v>
      </c>
      <c r="D248" s="8" t="s">
        <v>4329</v>
      </c>
      <c r="E248" s="49"/>
      <c r="F248" s="70"/>
      <c r="G248" s="49" t="s">
        <v>10296</v>
      </c>
      <c r="H248" s="8" t="s">
        <v>5208</v>
      </c>
      <c r="I248" s="117" t="s">
        <v>2008</v>
      </c>
      <c r="J248" s="8" t="s">
        <v>2976</v>
      </c>
      <c r="K248" s="170" t="s">
        <v>3198</v>
      </c>
      <c r="L248" s="8"/>
      <c r="M248" s="8" t="s">
        <v>21</v>
      </c>
      <c r="N248" s="8" t="s">
        <v>13762</v>
      </c>
      <c r="O248" s="8"/>
      <c r="P248" s="8"/>
    </row>
    <row r="249" spans="1:16" ht="17">
      <c r="A249" s="8">
        <v>246</v>
      </c>
      <c r="B249" s="5" t="s">
        <v>18360</v>
      </c>
      <c r="C249" s="8" t="s">
        <v>1914</v>
      </c>
      <c r="D249" s="8" t="s">
        <v>4329</v>
      </c>
      <c r="E249" s="49"/>
      <c r="F249" s="70"/>
      <c r="G249" s="49" t="s">
        <v>10297</v>
      </c>
      <c r="H249" s="8" t="s">
        <v>5209</v>
      </c>
      <c r="I249" s="117" t="s">
        <v>2009</v>
      </c>
      <c r="J249" s="8" t="s">
        <v>2977</v>
      </c>
      <c r="K249" s="170" t="s">
        <v>3198</v>
      </c>
      <c r="L249" s="8"/>
      <c r="M249" s="8" t="s">
        <v>21</v>
      </c>
      <c r="N249" s="8" t="s">
        <v>13762</v>
      </c>
      <c r="O249" s="8"/>
      <c r="P249" s="8"/>
    </row>
    <row r="250" spans="1:16" ht="17">
      <c r="A250" s="8">
        <v>247</v>
      </c>
      <c r="B250" s="5" t="s">
        <v>18360</v>
      </c>
      <c r="C250" s="8" t="s">
        <v>1915</v>
      </c>
      <c r="D250" s="8" t="s">
        <v>4329</v>
      </c>
      <c r="E250" s="49"/>
      <c r="F250" s="70"/>
      <c r="G250" s="49" t="s">
        <v>10298</v>
      </c>
      <c r="H250" s="8" t="s">
        <v>5210</v>
      </c>
      <c r="I250" s="117" t="s">
        <v>2010</v>
      </c>
      <c r="J250" s="8" t="s">
        <v>2978</v>
      </c>
      <c r="K250" s="170" t="s">
        <v>3198</v>
      </c>
      <c r="L250" s="8"/>
      <c r="M250" s="8" t="s">
        <v>21</v>
      </c>
      <c r="N250" s="8" t="s">
        <v>13762</v>
      </c>
      <c r="O250" s="8"/>
      <c r="P250" s="8"/>
    </row>
    <row r="251" spans="1:16" ht="17">
      <c r="A251" s="8">
        <v>248</v>
      </c>
      <c r="B251" s="5" t="s">
        <v>18360</v>
      </c>
      <c r="C251" s="8" t="s">
        <v>1916</v>
      </c>
      <c r="D251" s="8" t="s">
        <v>4329</v>
      </c>
      <c r="E251" s="49"/>
      <c r="F251" s="70"/>
      <c r="G251" s="49" t="s">
        <v>10299</v>
      </c>
      <c r="H251" s="8" t="s">
        <v>5211</v>
      </c>
      <c r="I251" s="117" t="s">
        <v>2011</v>
      </c>
      <c r="J251" s="8" t="s">
        <v>2979</v>
      </c>
      <c r="K251" s="170" t="s">
        <v>3198</v>
      </c>
      <c r="L251" s="8"/>
      <c r="M251" s="8" t="s">
        <v>21</v>
      </c>
      <c r="N251" s="8" t="s">
        <v>13762</v>
      </c>
      <c r="O251" s="8"/>
      <c r="P251" s="8"/>
    </row>
    <row r="252" spans="1:16" ht="17">
      <c r="A252" s="8">
        <v>249</v>
      </c>
      <c r="B252" s="5" t="s">
        <v>18360</v>
      </c>
      <c r="C252" s="8" t="s">
        <v>2012</v>
      </c>
      <c r="D252" s="8" t="s">
        <v>4329</v>
      </c>
      <c r="E252" s="49"/>
      <c r="F252" s="8"/>
      <c r="G252" s="49" t="s">
        <v>10300</v>
      </c>
      <c r="H252" s="8" t="s">
        <v>3102</v>
      </c>
      <c r="I252" s="117" t="s">
        <v>2013</v>
      </c>
      <c r="J252" s="8" t="s">
        <v>3007</v>
      </c>
      <c r="K252" s="170" t="s">
        <v>3197</v>
      </c>
      <c r="L252" s="8"/>
      <c r="M252" s="8" t="s">
        <v>21</v>
      </c>
      <c r="N252" s="8" t="s">
        <v>13762</v>
      </c>
      <c r="O252" s="8"/>
      <c r="P252" s="8"/>
    </row>
    <row r="253" spans="1:16" ht="17">
      <c r="A253" s="8">
        <v>250</v>
      </c>
      <c r="B253" s="5" t="s">
        <v>18360</v>
      </c>
      <c r="C253" s="8" t="s">
        <v>2014</v>
      </c>
      <c r="D253" s="8" t="s">
        <v>4329</v>
      </c>
      <c r="E253" s="49"/>
      <c r="F253" s="8"/>
      <c r="G253" s="49" t="s">
        <v>10301</v>
      </c>
      <c r="H253" s="8" t="s">
        <v>3103</v>
      </c>
      <c r="I253" s="117" t="s">
        <v>2015</v>
      </c>
      <c r="J253" s="8" t="s">
        <v>3008</v>
      </c>
      <c r="K253" s="170" t="s">
        <v>3197</v>
      </c>
      <c r="L253" s="8"/>
      <c r="M253" s="8" t="s">
        <v>21</v>
      </c>
      <c r="N253" s="8" t="s">
        <v>13762</v>
      </c>
      <c r="O253" s="8"/>
      <c r="P253" s="8"/>
    </row>
    <row r="254" spans="1:16" ht="17">
      <c r="A254" s="8">
        <v>251</v>
      </c>
      <c r="B254" s="5" t="s">
        <v>18360</v>
      </c>
      <c r="C254" s="8" t="s">
        <v>2016</v>
      </c>
      <c r="D254" s="8" t="s">
        <v>4329</v>
      </c>
      <c r="E254" s="49"/>
      <c r="F254" s="8"/>
      <c r="G254" s="49" t="s">
        <v>10302</v>
      </c>
      <c r="H254" s="8" t="s">
        <v>3104</v>
      </c>
      <c r="I254" s="117" t="s">
        <v>2017</v>
      </c>
      <c r="J254" s="8" t="s">
        <v>3009</v>
      </c>
      <c r="K254" s="170" t="s">
        <v>3197</v>
      </c>
      <c r="L254" s="8"/>
      <c r="M254" s="8" t="s">
        <v>21</v>
      </c>
      <c r="N254" s="8" t="s">
        <v>13762</v>
      </c>
      <c r="O254" s="8"/>
      <c r="P254" s="8"/>
    </row>
    <row r="255" spans="1:16" ht="17">
      <c r="A255" s="8">
        <v>252</v>
      </c>
      <c r="B255" s="5" t="s">
        <v>18360</v>
      </c>
      <c r="C255" s="8" t="s">
        <v>2018</v>
      </c>
      <c r="D255" s="8" t="s">
        <v>4329</v>
      </c>
      <c r="E255" s="49"/>
      <c r="F255" s="8"/>
      <c r="G255" s="49" t="s">
        <v>10303</v>
      </c>
      <c r="H255" s="8" t="s">
        <v>3105</v>
      </c>
      <c r="I255" s="117" t="s">
        <v>2019</v>
      </c>
      <c r="J255" s="8" t="s">
        <v>3010</v>
      </c>
      <c r="K255" s="170" t="s">
        <v>3197</v>
      </c>
      <c r="L255" s="8"/>
      <c r="M255" s="8" t="s">
        <v>21</v>
      </c>
      <c r="N255" s="8" t="s">
        <v>13762</v>
      </c>
      <c r="O255" s="8"/>
      <c r="P255" s="8"/>
    </row>
    <row r="256" spans="1:16" ht="17">
      <c r="A256" s="8">
        <v>253</v>
      </c>
      <c r="B256" s="5" t="s">
        <v>18360</v>
      </c>
      <c r="C256" s="8" t="s">
        <v>2020</v>
      </c>
      <c r="D256" s="8" t="s">
        <v>4329</v>
      </c>
      <c r="E256" s="49"/>
      <c r="F256" s="8"/>
      <c r="G256" s="49" t="s">
        <v>10304</v>
      </c>
      <c r="H256" s="8" t="s">
        <v>3106</v>
      </c>
      <c r="I256" s="117" t="s">
        <v>2021</v>
      </c>
      <c r="J256" s="8" t="s">
        <v>3011</v>
      </c>
      <c r="K256" s="170" t="s">
        <v>3197</v>
      </c>
      <c r="L256" s="8"/>
      <c r="M256" s="8" t="s">
        <v>21</v>
      </c>
      <c r="N256" s="8" t="s">
        <v>13762</v>
      </c>
      <c r="O256" s="8"/>
      <c r="P256" s="8"/>
    </row>
    <row r="257" spans="1:16" ht="17">
      <c r="A257" s="8">
        <v>254</v>
      </c>
      <c r="B257" s="5" t="s">
        <v>18360</v>
      </c>
      <c r="C257" s="8" t="s">
        <v>2022</v>
      </c>
      <c r="D257" s="8" t="s">
        <v>4329</v>
      </c>
      <c r="E257" s="49"/>
      <c r="F257" s="8"/>
      <c r="G257" s="49" t="s">
        <v>10305</v>
      </c>
      <c r="H257" s="8" t="s">
        <v>3107</v>
      </c>
      <c r="I257" s="117" t="s">
        <v>2023</v>
      </c>
      <c r="J257" s="8" t="s">
        <v>3012</v>
      </c>
      <c r="K257" s="170" t="s">
        <v>3197</v>
      </c>
      <c r="L257" s="8"/>
      <c r="M257" s="8" t="s">
        <v>21</v>
      </c>
      <c r="N257" s="8" t="s">
        <v>13762</v>
      </c>
      <c r="O257" s="8"/>
      <c r="P257" s="8"/>
    </row>
    <row r="258" spans="1:16" ht="17">
      <c r="A258" s="8">
        <v>255</v>
      </c>
      <c r="B258" s="5" t="s">
        <v>18360</v>
      </c>
      <c r="C258" s="8" t="s">
        <v>2024</v>
      </c>
      <c r="D258" s="8" t="s">
        <v>4329</v>
      </c>
      <c r="E258" s="49"/>
      <c r="F258" s="8"/>
      <c r="G258" s="49" t="s">
        <v>10306</v>
      </c>
      <c r="H258" s="8" t="s">
        <v>3108</v>
      </c>
      <c r="I258" s="117" t="s">
        <v>2025</v>
      </c>
      <c r="J258" s="8" t="s">
        <v>3013</v>
      </c>
      <c r="K258" s="170" t="s">
        <v>3197</v>
      </c>
      <c r="L258" s="8"/>
      <c r="M258" s="8" t="s">
        <v>21</v>
      </c>
      <c r="N258" s="8" t="s">
        <v>13762</v>
      </c>
      <c r="O258" s="8"/>
      <c r="P258" s="8"/>
    </row>
    <row r="259" spans="1:16" ht="17">
      <c r="A259" s="8">
        <v>256</v>
      </c>
      <c r="B259" s="5" t="s">
        <v>18360</v>
      </c>
      <c r="C259" s="8" t="s">
        <v>2026</v>
      </c>
      <c r="D259" s="8" t="s">
        <v>4329</v>
      </c>
      <c r="E259" s="49"/>
      <c r="F259" s="8"/>
      <c r="G259" s="49" t="s">
        <v>10307</v>
      </c>
      <c r="H259" s="8" t="s">
        <v>3109</v>
      </c>
      <c r="I259" s="117" t="s">
        <v>2027</v>
      </c>
      <c r="J259" s="8" t="s">
        <v>3014</v>
      </c>
      <c r="K259" s="170" t="s">
        <v>3197</v>
      </c>
      <c r="L259" s="8"/>
      <c r="M259" s="8" t="s">
        <v>21</v>
      </c>
      <c r="N259" s="8" t="s">
        <v>13762</v>
      </c>
      <c r="O259" s="8"/>
      <c r="P259" s="8"/>
    </row>
    <row r="260" spans="1:16" ht="17">
      <c r="A260" s="8">
        <v>257</v>
      </c>
      <c r="B260" s="5" t="s">
        <v>18360</v>
      </c>
      <c r="C260" s="8" t="s">
        <v>2028</v>
      </c>
      <c r="D260" s="8" t="s">
        <v>4329</v>
      </c>
      <c r="E260" s="49"/>
      <c r="F260" s="8"/>
      <c r="G260" s="49" t="s">
        <v>10308</v>
      </c>
      <c r="H260" s="8" t="s">
        <v>3110</v>
      </c>
      <c r="I260" s="117" t="s">
        <v>2029</v>
      </c>
      <c r="J260" s="8" t="s">
        <v>3015</v>
      </c>
      <c r="K260" s="170" t="s">
        <v>3197</v>
      </c>
      <c r="L260" s="8"/>
      <c r="M260" s="8" t="s">
        <v>21</v>
      </c>
      <c r="N260" s="8" t="s">
        <v>13762</v>
      </c>
      <c r="O260" s="8"/>
      <c r="P260" s="8"/>
    </row>
    <row r="261" spans="1:16" ht="17">
      <c r="A261" s="8">
        <v>258</v>
      </c>
      <c r="B261" s="5" t="s">
        <v>18360</v>
      </c>
      <c r="C261" s="8" t="s">
        <v>2030</v>
      </c>
      <c r="D261" s="8" t="s">
        <v>4329</v>
      </c>
      <c r="E261" s="49"/>
      <c r="F261" s="8"/>
      <c r="G261" s="49" t="s">
        <v>10309</v>
      </c>
      <c r="H261" s="8" t="s">
        <v>3111</v>
      </c>
      <c r="I261" s="117" t="s">
        <v>2031</v>
      </c>
      <c r="J261" s="8" t="s">
        <v>3016</v>
      </c>
      <c r="K261" s="170" t="s">
        <v>3197</v>
      </c>
      <c r="L261" s="8"/>
      <c r="M261" s="8" t="s">
        <v>21</v>
      </c>
      <c r="N261" s="8" t="s">
        <v>13762</v>
      </c>
      <c r="O261" s="8"/>
      <c r="P261" s="8"/>
    </row>
    <row r="262" spans="1:16" ht="17">
      <c r="A262" s="8">
        <v>259</v>
      </c>
      <c r="B262" s="5" t="s">
        <v>18360</v>
      </c>
      <c r="C262" s="8" t="s">
        <v>2032</v>
      </c>
      <c r="D262" s="8" t="s">
        <v>4329</v>
      </c>
      <c r="E262" s="49"/>
      <c r="F262" s="8"/>
      <c r="G262" s="49" t="s">
        <v>10310</v>
      </c>
      <c r="H262" s="8" t="s">
        <v>3112</v>
      </c>
      <c r="I262" s="117" t="s">
        <v>2033</v>
      </c>
      <c r="J262" s="8" t="s">
        <v>3017</v>
      </c>
      <c r="K262" s="170" t="s">
        <v>3197</v>
      </c>
      <c r="L262" s="8"/>
      <c r="M262" s="8" t="s">
        <v>21</v>
      </c>
      <c r="N262" s="8" t="s">
        <v>13762</v>
      </c>
      <c r="O262" s="8"/>
      <c r="P262" s="8"/>
    </row>
    <row r="263" spans="1:16" ht="17">
      <c r="A263" s="8">
        <v>260</v>
      </c>
      <c r="B263" s="5" t="s">
        <v>18360</v>
      </c>
      <c r="C263" s="8" t="s">
        <v>2034</v>
      </c>
      <c r="D263" s="8" t="s">
        <v>4329</v>
      </c>
      <c r="E263" s="49"/>
      <c r="F263" s="8"/>
      <c r="G263" s="49" t="s">
        <v>10311</v>
      </c>
      <c r="H263" s="8" t="s">
        <v>3113</v>
      </c>
      <c r="I263" s="117" t="s">
        <v>2035</v>
      </c>
      <c r="J263" s="8" t="s">
        <v>3018</v>
      </c>
      <c r="K263" s="170" t="s">
        <v>3197</v>
      </c>
      <c r="L263" s="8"/>
      <c r="M263" s="8" t="s">
        <v>21</v>
      </c>
      <c r="N263" s="8" t="s">
        <v>13762</v>
      </c>
      <c r="O263" s="8"/>
      <c r="P263" s="8"/>
    </row>
    <row r="264" spans="1:16" ht="17">
      <c r="A264" s="8">
        <v>261</v>
      </c>
      <c r="B264" s="5" t="s">
        <v>18360</v>
      </c>
      <c r="C264" s="8" t="s">
        <v>2036</v>
      </c>
      <c r="D264" s="8" t="s">
        <v>4329</v>
      </c>
      <c r="E264" s="49"/>
      <c r="F264" s="8"/>
      <c r="G264" s="49" t="s">
        <v>10312</v>
      </c>
      <c r="H264" s="8" t="s">
        <v>3114</v>
      </c>
      <c r="I264" s="117" t="s">
        <v>2037</v>
      </c>
      <c r="J264" s="8" t="s">
        <v>3019</v>
      </c>
      <c r="K264" s="170" t="s">
        <v>3197</v>
      </c>
      <c r="L264" s="8"/>
      <c r="M264" s="8" t="s">
        <v>21</v>
      </c>
      <c r="N264" s="8" t="s">
        <v>13762</v>
      </c>
      <c r="O264" s="8"/>
      <c r="P264" s="8"/>
    </row>
    <row r="265" spans="1:16" ht="17">
      <c r="A265" s="8">
        <v>262</v>
      </c>
      <c r="B265" s="5" t="s">
        <v>18360</v>
      </c>
      <c r="C265" s="8" t="s">
        <v>2038</v>
      </c>
      <c r="D265" s="8" t="s">
        <v>4329</v>
      </c>
      <c r="E265" s="49"/>
      <c r="F265" s="8"/>
      <c r="G265" s="49" t="s">
        <v>10313</v>
      </c>
      <c r="H265" s="8" t="s">
        <v>3115</v>
      </c>
      <c r="I265" s="117" t="s">
        <v>2039</v>
      </c>
      <c r="J265" s="8" t="s">
        <v>3020</v>
      </c>
      <c r="K265" s="170" t="s">
        <v>3197</v>
      </c>
      <c r="L265" s="8"/>
      <c r="M265" s="8" t="s">
        <v>21</v>
      </c>
      <c r="N265" s="8" t="s">
        <v>13762</v>
      </c>
      <c r="O265" s="8"/>
      <c r="P265" s="8"/>
    </row>
    <row r="266" spans="1:16" ht="17">
      <c r="A266" s="8">
        <v>263</v>
      </c>
      <c r="B266" s="5" t="s">
        <v>18360</v>
      </c>
      <c r="C266" s="8" t="s">
        <v>2040</v>
      </c>
      <c r="D266" s="8" t="s">
        <v>4329</v>
      </c>
      <c r="E266" s="49"/>
      <c r="F266" s="8"/>
      <c r="G266" s="49" t="s">
        <v>10314</v>
      </c>
      <c r="H266" s="8" t="s">
        <v>3116</v>
      </c>
      <c r="I266" s="117" t="s">
        <v>2041</v>
      </c>
      <c r="J266" s="8" t="s">
        <v>3021</v>
      </c>
      <c r="K266" s="170" t="s">
        <v>3197</v>
      </c>
      <c r="L266" s="8"/>
      <c r="M266" s="8" t="s">
        <v>21</v>
      </c>
      <c r="N266" s="8" t="s">
        <v>13762</v>
      </c>
      <c r="O266" s="8"/>
      <c r="P266" s="8"/>
    </row>
    <row r="267" spans="1:16" ht="17">
      <c r="A267" s="8">
        <v>264</v>
      </c>
      <c r="B267" s="5" t="s">
        <v>18360</v>
      </c>
      <c r="C267" s="8" t="s">
        <v>2042</v>
      </c>
      <c r="D267" s="8" t="s">
        <v>4329</v>
      </c>
      <c r="E267" s="49"/>
      <c r="F267" s="8"/>
      <c r="G267" s="49" t="s">
        <v>10315</v>
      </c>
      <c r="H267" s="8" t="s">
        <v>3117</v>
      </c>
      <c r="I267" s="117" t="s">
        <v>2043</v>
      </c>
      <c r="J267" s="8" t="s">
        <v>3022</v>
      </c>
      <c r="K267" s="170" t="s">
        <v>3197</v>
      </c>
      <c r="L267" s="8"/>
      <c r="M267" s="8" t="s">
        <v>21</v>
      </c>
      <c r="N267" s="8" t="s">
        <v>13762</v>
      </c>
      <c r="O267" s="8"/>
      <c r="P267" s="8"/>
    </row>
    <row r="268" spans="1:16" ht="17">
      <c r="A268" s="8">
        <v>265</v>
      </c>
      <c r="B268" s="5" t="s">
        <v>18360</v>
      </c>
      <c r="C268" s="8" t="s">
        <v>2044</v>
      </c>
      <c r="D268" s="8" t="s">
        <v>4329</v>
      </c>
      <c r="E268" s="49"/>
      <c r="F268" s="8"/>
      <c r="G268" s="49" t="s">
        <v>10316</v>
      </c>
      <c r="H268" s="8" t="s">
        <v>3118</v>
      </c>
      <c r="I268" s="117" t="s">
        <v>2045</v>
      </c>
      <c r="J268" s="8" t="s">
        <v>3023</v>
      </c>
      <c r="K268" s="170" t="s">
        <v>3197</v>
      </c>
      <c r="L268" s="8"/>
      <c r="M268" s="8" t="s">
        <v>21</v>
      </c>
      <c r="N268" s="8" t="s">
        <v>13762</v>
      </c>
      <c r="O268" s="8"/>
      <c r="P268" s="8"/>
    </row>
    <row r="269" spans="1:16" ht="17">
      <c r="A269" s="8">
        <v>266</v>
      </c>
      <c r="B269" s="5" t="s">
        <v>18360</v>
      </c>
      <c r="C269" s="8" t="s">
        <v>2046</v>
      </c>
      <c r="D269" s="8" t="s">
        <v>4329</v>
      </c>
      <c r="E269" s="49"/>
      <c r="F269" s="8"/>
      <c r="G269" s="49" t="s">
        <v>10317</v>
      </c>
      <c r="H269" s="8" t="s">
        <v>3119</v>
      </c>
      <c r="I269" s="117" t="s">
        <v>2047</v>
      </c>
      <c r="J269" s="8" t="s">
        <v>3024</v>
      </c>
      <c r="K269" s="170" t="s">
        <v>3197</v>
      </c>
      <c r="L269" s="8"/>
      <c r="M269" s="8" t="s">
        <v>21</v>
      </c>
      <c r="N269" s="8" t="s">
        <v>13762</v>
      </c>
      <c r="O269" s="8"/>
      <c r="P269" s="8"/>
    </row>
    <row r="270" spans="1:16" ht="17">
      <c r="A270" s="8">
        <v>267</v>
      </c>
      <c r="B270" s="5" t="s">
        <v>18360</v>
      </c>
      <c r="C270" s="8" t="s">
        <v>2048</v>
      </c>
      <c r="D270" s="8" t="s">
        <v>4329</v>
      </c>
      <c r="E270" s="49"/>
      <c r="F270" s="8"/>
      <c r="G270" s="49" t="s">
        <v>10318</v>
      </c>
      <c r="H270" s="8" t="s">
        <v>3120</v>
      </c>
      <c r="I270" s="117" t="s">
        <v>2049</v>
      </c>
      <c r="J270" s="8" t="s">
        <v>3025</v>
      </c>
      <c r="K270" s="170" t="s">
        <v>3197</v>
      </c>
      <c r="L270" s="8"/>
      <c r="M270" s="8" t="s">
        <v>21</v>
      </c>
      <c r="N270" s="8" t="s">
        <v>13762</v>
      </c>
      <c r="O270" s="8"/>
      <c r="P270" s="8"/>
    </row>
    <row r="271" spans="1:16" ht="17">
      <c r="A271" s="8">
        <v>268</v>
      </c>
      <c r="B271" s="5" t="s">
        <v>18360</v>
      </c>
      <c r="C271" s="8" t="s">
        <v>2050</v>
      </c>
      <c r="D271" s="8" t="s">
        <v>4329</v>
      </c>
      <c r="E271" s="49"/>
      <c r="F271" s="8"/>
      <c r="G271" s="49" t="s">
        <v>10319</v>
      </c>
      <c r="H271" s="8" t="s">
        <v>3121</v>
      </c>
      <c r="I271" s="117" t="s">
        <v>2051</v>
      </c>
      <c r="J271" s="8" t="s">
        <v>3026</v>
      </c>
      <c r="K271" s="170" t="s">
        <v>3197</v>
      </c>
      <c r="L271" s="8"/>
      <c r="M271" s="8" t="s">
        <v>21</v>
      </c>
      <c r="N271" s="8" t="s">
        <v>13762</v>
      </c>
      <c r="O271" s="8"/>
      <c r="P271" s="8"/>
    </row>
    <row r="272" spans="1:16" ht="17">
      <c r="A272" s="8">
        <v>269</v>
      </c>
      <c r="B272" s="5" t="s">
        <v>18360</v>
      </c>
      <c r="C272" s="8" t="s">
        <v>2052</v>
      </c>
      <c r="D272" s="8" t="s">
        <v>4329</v>
      </c>
      <c r="E272" s="49"/>
      <c r="F272" s="8"/>
      <c r="G272" s="49" t="s">
        <v>10320</v>
      </c>
      <c r="H272" s="8" t="s">
        <v>3122</v>
      </c>
      <c r="I272" s="117" t="s">
        <v>2053</v>
      </c>
      <c r="J272" s="8" t="s">
        <v>3027</v>
      </c>
      <c r="K272" s="170" t="s">
        <v>3197</v>
      </c>
      <c r="L272" s="8"/>
      <c r="M272" s="8" t="s">
        <v>21</v>
      </c>
      <c r="N272" s="8" t="s">
        <v>13762</v>
      </c>
      <c r="O272" s="8"/>
      <c r="P272" s="8"/>
    </row>
    <row r="273" spans="1:16" ht="17">
      <c r="A273" s="8">
        <v>270</v>
      </c>
      <c r="B273" s="5" t="s">
        <v>18360</v>
      </c>
      <c r="C273" s="8" t="s">
        <v>2054</v>
      </c>
      <c r="D273" s="8" t="s">
        <v>4329</v>
      </c>
      <c r="E273" s="49"/>
      <c r="F273" s="8"/>
      <c r="G273" s="49" t="s">
        <v>10321</v>
      </c>
      <c r="H273" s="8" t="s">
        <v>3123</v>
      </c>
      <c r="I273" s="117" t="s">
        <v>2055</v>
      </c>
      <c r="J273" s="8" t="s">
        <v>3028</v>
      </c>
      <c r="K273" s="170" t="s">
        <v>3197</v>
      </c>
      <c r="L273" s="8"/>
      <c r="M273" s="8" t="s">
        <v>21</v>
      </c>
      <c r="N273" s="8" t="s">
        <v>13762</v>
      </c>
      <c r="O273" s="8"/>
      <c r="P273" s="8"/>
    </row>
    <row r="274" spans="1:16" ht="17">
      <c r="A274" s="8">
        <v>271</v>
      </c>
      <c r="B274" s="5" t="s">
        <v>18360</v>
      </c>
      <c r="C274" s="8" t="s">
        <v>2452</v>
      </c>
      <c r="D274" s="8" t="s">
        <v>4329</v>
      </c>
      <c r="E274" s="8"/>
      <c r="F274" s="8"/>
      <c r="G274" s="49" t="s">
        <v>10322</v>
      </c>
      <c r="H274" s="8" t="s">
        <v>3516</v>
      </c>
      <c r="I274" s="117" t="s">
        <v>2453</v>
      </c>
      <c r="J274" s="8" t="s">
        <v>3420</v>
      </c>
      <c r="K274" s="170" t="s">
        <v>3581</v>
      </c>
      <c r="L274" s="8"/>
      <c r="M274" s="8" t="s">
        <v>21</v>
      </c>
      <c r="N274" s="8" t="s">
        <v>13762</v>
      </c>
      <c r="O274" s="8"/>
      <c r="P274" s="8"/>
    </row>
    <row r="275" spans="1:16" ht="17">
      <c r="A275" s="8">
        <v>272</v>
      </c>
      <c r="B275" s="5" t="s">
        <v>18360</v>
      </c>
      <c r="C275" s="8" t="s">
        <v>2056</v>
      </c>
      <c r="D275" s="8" t="s">
        <v>4329</v>
      </c>
      <c r="E275" s="49"/>
      <c r="F275" s="8"/>
      <c r="G275" s="49" t="s">
        <v>10323</v>
      </c>
      <c r="H275" s="8" t="s">
        <v>3124</v>
      </c>
      <c r="I275" s="117" t="s">
        <v>2057</v>
      </c>
      <c r="J275" s="8" t="s">
        <v>3029</v>
      </c>
      <c r="K275" s="170" t="s">
        <v>3197</v>
      </c>
      <c r="L275" s="8"/>
      <c r="M275" s="8" t="s">
        <v>21</v>
      </c>
      <c r="N275" s="8" t="s">
        <v>13762</v>
      </c>
      <c r="O275" s="8"/>
      <c r="P275" s="8"/>
    </row>
    <row r="276" spans="1:16" ht="17">
      <c r="A276" s="8">
        <v>273</v>
      </c>
      <c r="B276" s="5" t="s">
        <v>18360</v>
      </c>
      <c r="C276" s="8" t="s">
        <v>2058</v>
      </c>
      <c r="D276" s="8" t="s">
        <v>4329</v>
      </c>
      <c r="E276" s="49"/>
      <c r="F276" s="8"/>
      <c r="G276" s="49" t="s">
        <v>10324</v>
      </c>
      <c r="H276" s="8" t="s">
        <v>3125</v>
      </c>
      <c r="I276" s="117" t="s">
        <v>2059</v>
      </c>
      <c r="J276" s="8" t="s">
        <v>3030</v>
      </c>
      <c r="K276" s="170" t="s">
        <v>3197</v>
      </c>
      <c r="L276" s="8"/>
      <c r="M276" s="8" t="s">
        <v>21</v>
      </c>
      <c r="N276" s="8" t="s">
        <v>13762</v>
      </c>
      <c r="O276" s="8"/>
      <c r="P276" s="8"/>
    </row>
    <row r="277" spans="1:16" ht="17">
      <c r="A277" s="8">
        <v>274</v>
      </c>
      <c r="B277" s="5" t="s">
        <v>18360</v>
      </c>
      <c r="C277" s="8" t="s">
        <v>2060</v>
      </c>
      <c r="D277" s="8" t="s">
        <v>4329</v>
      </c>
      <c r="E277" s="49"/>
      <c r="F277" s="8"/>
      <c r="G277" s="49" t="s">
        <v>10325</v>
      </c>
      <c r="H277" s="8" t="s">
        <v>3126</v>
      </c>
      <c r="I277" s="117" t="s">
        <v>2061</v>
      </c>
      <c r="J277" s="8" t="s">
        <v>3031</v>
      </c>
      <c r="K277" s="170" t="s">
        <v>3197</v>
      </c>
      <c r="L277" s="8"/>
      <c r="M277" s="8" t="s">
        <v>21</v>
      </c>
      <c r="N277" s="8" t="s">
        <v>13762</v>
      </c>
      <c r="O277" s="8"/>
      <c r="P277" s="8"/>
    </row>
    <row r="278" spans="1:16" ht="17">
      <c r="A278" s="8">
        <v>275</v>
      </c>
      <c r="B278" s="5" t="s">
        <v>18360</v>
      </c>
      <c r="C278" s="8" t="s">
        <v>2062</v>
      </c>
      <c r="D278" s="8" t="s">
        <v>4329</v>
      </c>
      <c r="E278" s="49"/>
      <c r="F278" s="8"/>
      <c r="G278" s="49" t="s">
        <v>10326</v>
      </c>
      <c r="H278" s="8" t="s">
        <v>3127</v>
      </c>
      <c r="I278" s="117" t="s">
        <v>2063</v>
      </c>
      <c r="J278" s="8" t="s">
        <v>3032</v>
      </c>
      <c r="K278" s="170" t="s">
        <v>3197</v>
      </c>
      <c r="L278" s="8"/>
      <c r="M278" s="8" t="s">
        <v>21</v>
      </c>
      <c r="N278" s="8" t="s">
        <v>13762</v>
      </c>
      <c r="O278" s="8"/>
      <c r="P278" s="8"/>
    </row>
    <row r="279" spans="1:16" ht="17">
      <c r="A279" s="8">
        <v>276</v>
      </c>
      <c r="B279" s="5" t="s">
        <v>18360</v>
      </c>
      <c r="C279" s="8" t="s">
        <v>2064</v>
      </c>
      <c r="D279" s="8" t="s">
        <v>4329</v>
      </c>
      <c r="E279" s="49"/>
      <c r="F279" s="8"/>
      <c r="G279" s="49" t="s">
        <v>10327</v>
      </c>
      <c r="H279" s="8" t="s">
        <v>3128</v>
      </c>
      <c r="I279" s="117" t="s">
        <v>2065</v>
      </c>
      <c r="J279" s="8" t="s">
        <v>3033</v>
      </c>
      <c r="K279" s="170" t="s">
        <v>3197</v>
      </c>
      <c r="L279" s="8"/>
      <c r="M279" s="8" t="s">
        <v>21</v>
      </c>
      <c r="N279" s="8" t="s">
        <v>13762</v>
      </c>
      <c r="O279" s="8"/>
      <c r="P279" s="8"/>
    </row>
    <row r="280" spans="1:16" ht="17">
      <c r="A280" s="8">
        <v>277</v>
      </c>
      <c r="B280" s="5" t="s">
        <v>18360</v>
      </c>
      <c r="C280" s="8" t="s">
        <v>2066</v>
      </c>
      <c r="D280" s="8" t="s">
        <v>4329</v>
      </c>
      <c r="E280" s="49"/>
      <c r="F280" s="8"/>
      <c r="G280" s="49" t="s">
        <v>10328</v>
      </c>
      <c r="H280" s="8" t="s">
        <v>3129</v>
      </c>
      <c r="I280" s="117" t="s">
        <v>2067</v>
      </c>
      <c r="J280" s="8" t="s">
        <v>3034</v>
      </c>
      <c r="K280" s="170" t="s">
        <v>3197</v>
      </c>
      <c r="L280" s="8"/>
      <c r="M280" s="8" t="s">
        <v>21</v>
      </c>
      <c r="N280" s="8" t="s">
        <v>13762</v>
      </c>
      <c r="O280" s="8"/>
      <c r="P280" s="8"/>
    </row>
    <row r="281" spans="1:16" ht="17">
      <c r="A281" s="8">
        <v>278</v>
      </c>
      <c r="B281" s="5" t="s">
        <v>18360</v>
      </c>
      <c r="C281" s="8" t="s">
        <v>2068</v>
      </c>
      <c r="D281" s="8" t="s">
        <v>4329</v>
      </c>
      <c r="E281" s="49"/>
      <c r="F281" s="8"/>
      <c r="G281" s="49" t="s">
        <v>10329</v>
      </c>
      <c r="H281" s="8" t="s">
        <v>3130</v>
      </c>
      <c r="I281" s="117" t="s">
        <v>2069</v>
      </c>
      <c r="J281" s="8" t="s">
        <v>3035</v>
      </c>
      <c r="K281" s="170" t="s">
        <v>3197</v>
      </c>
      <c r="L281" s="8"/>
      <c r="M281" s="8" t="s">
        <v>21</v>
      </c>
      <c r="N281" s="8" t="s">
        <v>13762</v>
      </c>
      <c r="O281" s="8"/>
      <c r="P281" s="8"/>
    </row>
    <row r="282" spans="1:16" ht="17">
      <c r="A282" s="8">
        <v>279</v>
      </c>
      <c r="B282" s="5" t="s">
        <v>18360</v>
      </c>
      <c r="C282" s="8" t="s">
        <v>2070</v>
      </c>
      <c r="D282" s="8" t="s">
        <v>4329</v>
      </c>
      <c r="E282" s="49"/>
      <c r="F282" s="8"/>
      <c r="G282" s="49" t="s">
        <v>10330</v>
      </c>
      <c r="H282" s="8" t="s">
        <v>3131</v>
      </c>
      <c r="I282" s="117" t="s">
        <v>2071</v>
      </c>
      <c r="J282" s="8" t="s">
        <v>3036</v>
      </c>
      <c r="K282" s="170" t="s">
        <v>3197</v>
      </c>
      <c r="L282" s="8"/>
      <c r="M282" s="8" t="s">
        <v>21</v>
      </c>
      <c r="N282" s="8" t="s">
        <v>13762</v>
      </c>
      <c r="O282" s="8"/>
      <c r="P282" s="8"/>
    </row>
    <row r="283" spans="1:16" ht="17">
      <c r="A283" s="8">
        <v>280</v>
      </c>
      <c r="B283" s="5" t="s">
        <v>18360</v>
      </c>
      <c r="C283" s="8" t="s">
        <v>2072</v>
      </c>
      <c r="D283" s="8" t="s">
        <v>4329</v>
      </c>
      <c r="E283" s="49"/>
      <c r="F283" s="8"/>
      <c r="G283" s="49" t="s">
        <v>10331</v>
      </c>
      <c r="H283" s="8" t="s">
        <v>3132</v>
      </c>
      <c r="I283" s="117" t="s">
        <v>2073</v>
      </c>
      <c r="J283" s="8" t="s">
        <v>3037</v>
      </c>
      <c r="K283" s="170" t="s">
        <v>3197</v>
      </c>
      <c r="L283" s="8"/>
      <c r="M283" s="8" t="s">
        <v>21</v>
      </c>
      <c r="N283" s="8" t="s">
        <v>13762</v>
      </c>
      <c r="O283" s="8"/>
      <c r="P283" s="8"/>
    </row>
    <row r="284" spans="1:16" ht="17">
      <c r="A284" s="8">
        <v>281</v>
      </c>
      <c r="B284" s="5" t="s">
        <v>18360</v>
      </c>
      <c r="C284" s="8" t="s">
        <v>2074</v>
      </c>
      <c r="D284" s="8" t="s">
        <v>4329</v>
      </c>
      <c r="E284" s="49"/>
      <c r="F284" s="8"/>
      <c r="G284" s="49" t="s">
        <v>10332</v>
      </c>
      <c r="H284" s="8" t="s">
        <v>3133</v>
      </c>
      <c r="I284" s="117" t="s">
        <v>2075</v>
      </c>
      <c r="J284" s="8" t="s">
        <v>3038</v>
      </c>
      <c r="K284" s="170" t="s">
        <v>3197</v>
      </c>
      <c r="L284" s="8"/>
      <c r="M284" s="8" t="s">
        <v>21</v>
      </c>
      <c r="N284" s="8" t="s">
        <v>13762</v>
      </c>
      <c r="O284" s="8"/>
      <c r="P284" s="8"/>
    </row>
    <row r="285" spans="1:16" ht="17">
      <c r="A285" s="8">
        <v>282</v>
      </c>
      <c r="B285" s="5" t="s">
        <v>18360</v>
      </c>
      <c r="C285" s="8" t="s">
        <v>2076</v>
      </c>
      <c r="D285" s="8" t="s">
        <v>4329</v>
      </c>
      <c r="E285" s="49"/>
      <c r="F285" s="8"/>
      <c r="G285" s="49" t="s">
        <v>10333</v>
      </c>
      <c r="H285" s="8" t="s">
        <v>3134</v>
      </c>
      <c r="I285" s="117" t="s">
        <v>2077</v>
      </c>
      <c r="J285" s="8" t="s">
        <v>3039</v>
      </c>
      <c r="K285" s="170" t="s">
        <v>3197</v>
      </c>
      <c r="L285" s="8"/>
      <c r="M285" s="8" t="s">
        <v>21</v>
      </c>
      <c r="N285" s="8" t="s">
        <v>13762</v>
      </c>
      <c r="O285" s="8"/>
      <c r="P285" s="8"/>
    </row>
    <row r="286" spans="1:16" ht="17">
      <c r="A286" s="8">
        <v>283</v>
      </c>
      <c r="B286" s="5" t="s">
        <v>18360</v>
      </c>
      <c r="C286" s="8" t="s">
        <v>2078</v>
      </c>
      <c r="D286" s="8" t="s">
        <v>4329</v>
      </c>
      <c r="E286" s="49"/>
      <c r="F286" s="8"/>
      <c r="G286" s="49" t="s">
        <v>10334</v>
      </c>
      <c r="H286" s="8" t="s">
        <v>3135</v>
      </c>
      <c r="I286" s="117" t="s">
        <v>2079</v>
      </c>
      <c r="J286" s="8" t="s">
        <v>3040</v>
      </c>
      <c r="K286" s="170" t="s">
        <v>3197</v>
      </c>
      <c r="L286" s="8"/>
      <c r="M286" s="8" t="s">
        <v>21</v>
      </c>
      <c r="N286" s="8" t="s">
        <v>13762</v>
      </c>
      <c r="O286" s="8"/>
      <c r="P286" s="8"/>
    </row>
    <row r="287" spans="1:16" ht="17">
      <c r="A287" s="8">
        <v>284</v>
      </c>
      <c r="B287" s="5" t="s">
        <v>18360</v>
      </c>
      <c r="C287" s="8" t="s">
        <v>2080</v>
      </c>
      <c r="D287" s="8" t="s">
        <v>4329</v>
      </c>
      <c r="E287" s="49"/>
      <c r="F287" s="8"/>
      <c r="G287" s="49" t="s">
        <v>10335</v>
      </c>
      <c r="H287" s="8" t="s">
        <v>3136</v>
      </c>
      <c r="I287" s="117" t="s">
        <v>2081</v>
      </c>
      <c r="J287" s="8" t="s">
        <v>3041</v>
      </c>
      <c r="K287" s="170" t="s">
        <v>3197</v>
      </c>
      <c r="L287" s="8"/>
      <c r="M287" s="8" t="s">
        <v>21</v>
      </c>
      <c r="N287" s="8" t="s">
        <v>13762</v>
      </c>
      <c r="O287" s="8"/>
      <c r="P287" s="8"/>
    </row>
    <row r="288" spans="1:16" ht="17">
      <c r="A288" s="8">
        <v>285</v>
      </c>
      <c r="B288" s="5" t="s">
        <v>18360</v>
      </c>
      <c r="C288" s="8" t="s">
        <v>2082</v>
      </c>
      <c r="D288" s="8" t="s">
        <v>4329</v>
      </c>
      <c r="E288" s="49"/>
      <c r="F288" s="8"/>
      <c r="G288" s="49" t="s">
        <v>10336</v>
      </c>
      <c r="H288" s="8" t="s">
        <v>3137</v>
      </c>
      <c r="I288" s="117" t="s">
        <v>2083</v>
      </c>
      <c r="J288" s="8" t="s">
        <v>3042</v>
      </c>
      <c r="K288" s="170" t="s">
        <v>3197</v>
      </c>
      <c r="L288" s="8"/>
      <c r="M288" s="8" t="s">
        <v>21</v>
      </c>
      <c r="N288" s="8" t="s">
        <v>13762</v>
      </c>
      <c r="O288" s="8"/>
      <c r="P288" s="8"/>
    </row>
    <row r="289" spans="1:16" ht="17">
      <c r="A289" s="8">
        <v>286</v>
      </c>
      <c r="B289" s="5" t="s">
        <v>18360</v>
      </c>
      <c r="C289" s="8" t="s">
        <v>2084</v>
      </c>
      <c r="D289" s="8" t="s">
        <v>4329</v>
      </c>
      <c r="E289" s="49"/>
      <c r="F289" s="8"/>
      <c r="G289" s="49" t="s">
        <v>10337</v>
      </c>
      <c r="H289" s="8" t="s">
        <v>3138</v>
      </c>
      <c r="I289" s="117" t="s">
        <v>2085</v>
      </c>
      <c r="J289" s="8" t="s">
        <v>3043</v>
      </c>
      <c r="K289" s="170" t="s">
        <v>3197</v>
      </c>
      <c r="L289" s="8"/>
      <c r="M289" s="8" t="s">
        <v>21</v>
      </c>
      <c r="N289" s="8" t="s">
        <v>13762</v>
      </c>
      <c r="O289" s="8"/>
      <c r="P289" s="8"/>
    </row>
    <row r="290" spans="1:16" ht="17">
      <c r="A290" s="8">
        <v>287</v>
      </c>
      <c r="B290" s="5" t="s">
        <v>18360</v>
      </c>
      <c r="C290" s="8" t="s">
        <v>2086</v>
      </c>
      <c r="D290" s="8" t="s">
        <v>4329</v>
      </c>
      <c r="E290" s="49"/>
      <c r="F290" s="8"/>
      <c r="G290" s="49" t="s">
        <v>10338</v>
      </c>
      <c r="H290" s="8" t="s">
        <v>3139</v>
      </c>
      <c r="I290" s="117" t="s">
        <v>2087</v>
      </c>
      <c r="J290" s="8" t="s">
        <v>3044</v>
      </c>
      <c r="K290" s="170" t="s">
        <v>3197</v>
      </c>
      <c r="L290" s="8"/>
      <c r="M290" s="8" t="s">
        <v>21</v>
      </c>
      <c r="N290" s="8" t="s">
        <v>13762</v>
      </c>
      <c r="O290" s="8"/>
      <c r="P290" s="8"/>
    </row>
    <row r="291" spans="1:16" ht="17">
      <c r="A291" s="8">
        <v>288</v>
      </c>
      <c r="B291" s="5" t="s">
        <v>18360</v>
      </c>
      <c r="C291" s="8" t="s">
        <v>2088</v>
      </c>
      <c r="D291" s="8" t="s">
        <v>4329</v>
      </c>
      <c r="E291" s="49"/>
      <c r="F291" s="8"/>
      <c r="G291" s="49" t="s">
        <v>10339</v>
      </c>
      <c r="H291" s="8" t="s">
        <v>3140</v>
      </c>
      <c r="I291" s="117" t="s">
        <v>2089</v>
      </c>
      <c r="J291" s="8" t="s">
        <v>3045</v>
      </c>
      <c r="K291" s="170" t="s">
        <v>3197</v>
      </c>
      <c r="L291" s="8"/>
      <c r="M291" s="8" t="s">
        <v>21</v>
      </c>
      <c r="N291" s="8" t="s">
        <v>13762</v>
      </c>
      <c r="O291" s="8"/>
      <c r="P291" s="8"/>
    </row>
    <row r="292" spans="1:16" ht="17">
      <c r="A292" s="8">
        <v>289</v>
      </c>
      <c r="B292" s="5" t="s">
        <v>18360</v>
      </c>
      <c r="C292" s="8" t="s">
        <v>2090</v>
      </c>
      <c r="D292" s="8" t="s">
        <v>4329</v>
      </c>
      <c r="E292" s="49"/>
      <c r="F292" s="8"/>
      <c r="G292" s="49" t="s">
        <v>10340</v>
      </c>
      <c r="H292" s="8" t="s">
        <v>3141</v>
      </c>
      <c r="I292" s="117" t="s">
        <v>2091</v>
      </c>
      <c r="J292" s="8" t="s">
        <v>3046</v>
      </c>
      <c r="K292" s="170" t="s">
        <v>3197</v>
      </c>
      <c r="L292" s="8"/>
      <c r="M292" s="8" t="s">
        <v>21</v>
      </c>
      <c r="N292" s="8" t="s">
        <v>13762</v>
      </c>
      <c r="O292" s="8"/>
      <c r="P292" s="8"/>
    </row>
    <row r="293" spans="1:16" ht="17">
      <c r="A293" s="8">
        <v>290</v>
      </c>
      <c r="B293" s="5" t="s">
        <v>18360</v>
      </c>
      <c r="C293" s="8" t="s">
        <v>2092</v>
      </c>
      <c r="D293" s="8" t="s">
        <v>4329</v>
      </c>
      <c r="E293" s="49"/>
      <c r="F293" s="8"/>
      <c r="G293" s="49" t="s">
        <v>10341</v>
      </c>
      <c r="H293" s="8" t="s">
        <v>3142</v>
      </c>
      <c r="I293" s="117" t="s">
        <v>2093</v>
      </c>
      <c r="J293" s="8" t="s">
        <v>3047</v>
      </c>
      <c r="K293" s="170" t="s">
        <v>3197</v>
      </c>
      <c r="L293" s="8"/>
      <c r="M293" s="8" t="s">
        <v>21</v>
      </c>
      <c r="N293" s="8" t="s">
        <v>13762</v>
      </c>
      <c r="O293" s="8"/>
      <c r="P293" s="8"/>
    </row>
    <row r="294" spans="1:16" ht="17">
      <c r="A294" s="8">
        <v>291</v>
      </c>
      <c r="B294" s="5" t="s">
        <v>18360</v>
      </c>
      <c r="C294" s="8" t="s">
        <v>2094</v>
      </c>
      <c r="D294" s="8" t="s">
        <v>4329</v>
      </c>
      <c r="E294" s="49"/>
      <c r="F294" s="8"/>
      <c r="G294" s="49" t="s">
        <v>10342</v>
      </c>
      <c r="H294" s="8" t="s">
        <v>3143</v>
      </c>
      <c r="I294" s="117" t="s">
        <v>2095</v>
      </c>
      <c r="J294" s="8" t="s">
        <v>3048</v>
      </c>
      <c r="K294" s="170" t="s">
        <v>3197</v>
      </c>
      <c r="L294" s="8"/>
      <c r="M294" s="8" t="s">
        <v>21</v>
      </c>
      <c r="N294" s="8" t="s">
        <v>13762</v>
      </c>
      <c r="O294" s="8"/>
      <c r="P294" s="8"/>
    </row>
    <row r="295" spans="1:16" ht="17">
      <c r="A295" s="8">
        <v>292</v>
      </c>
      <c r="B295" s="5" t="s">
        <v>18360</v>
      </c>
      <c r="C295" s="8" t="s">
        <v>2096</v>
      </c>
      <c r="D295" s="8" t="s">
        <v>4329</v>
      </c>
      <c r="E295" s="49"/>
      <c r="F295" s="8"/>
      <c r="G295" s="49" t="s">
        <v>10343</v>
      </c>
      <c r="H295" s="8" t="s">
        <v>3144</v>
      </c>
      <c r="I295" s="117" t="s">
        <v>2097</v>
      </c>
      <c r="J295" s="8" t="s">
        <v>3049</v>
      </c>
      <c r="K295" s="170" t="s">
        <v>3197</v>
      </c>
      <c r="L295" s="8"/>
      <c r="M295" s="8" t="s">
        <v>21</v>
      </c>
      <c r="N295" s="8" t="s">
        <v>13762</v>
      </c>
      <c r="O295" s="8"/>
      <c r="P295" s="8"/>
    </row>
    <row r="296" spans="1:16" ht="17">
      <c r="A296" s="8">
        <v>293</v>
      </c>
      <c r="B296" s="5" t="s">
        <v>18360</v>
      </c>
      <c r="C296" s="8" t="s">
        <v>2098</v>
      </c>
      <c r="D296" s="8" t="s">
        <v>4329</v>
      </c>
      <c r="E296" s="49"/>
      <c r="F296" s="8"/>
      <c r="G296" s="49" t="s">
        <v>10344</v>
      </c>
      <c r="H296" s="8" t="s">
        <v>3145</v>
      </c>
      <c r="I296" s="117" t="s">
        <v>2099</v>
      </c>
      <c r="J296" s="8" t="s">
        <v>3050</v>
      </c>
      <c r="K296" s="170" t="s">
        <v>3197</v>
      </c>
      <c r="L296" s="8"/>
      <c r="M296" s="8" t="s">
        <v>21</v>
      </c>
      <c r="N296" s="8" t="s">
        <v>13762</v>
      </c>
      <c r="O296" s="8"/>
      <c r="P296" s="8"/>
    </row>
    <row r="297" spans="1:16" ht="17">
      <c r="A297" s="8">
        <v>294</v>
      </c>
      <c r="B297" s="5" t="s">
        <v>18360</v>
      </c>
      <c r="C297" s="8" t="s">
        <v>2100</v>
      </c>
      <c r="D297" s="8" t="s">
        <v>4329</v>
      </c>
      <c r="E297" s="49"/>
      <c r="F297" s="8"/>
      <c r="G297" s="49" t="s">
        <v>10345</v>
      </c>
      <c r="H297" s="8" t="s">
        <v>3146</v>
      </c>
      <c r="I297" s="117" t="s">
        <v>2101</v>
      </c>
      <c r="J297" s="8" t="s">
        <v>3051</v>
      </c>
      <c r="K297" s="170" t="s">
        <v>3197</v>
      </c>
      <c r="L297" s="8"/>
      <c r="M297" s="8" t="s">
        <v>21</v>
      </c>
      <c r="N297" s="8" t="s">
        <v>13762</v>
      </c>
      <c r="O297" s="8"/>
      <c r="P297" s="8"/>
    </row>
    <row r="298" spans="1:16" ht="17">
      <c r="A298" s="8">
        <v>295</v>
      </c>
      <c r="B298" s="5" t="s">
        <v>18360</v>
      </c>
      <c r="C298" s="8" t="s">
        <v>2102</v>
      </c>
      <c r="D298" s="8" t="s">
        <v>4329</v>
      </c>
      <c r="E298" s="49"/>
      <c r="F298" s="8"/>
      <c r="G298" s="49" t="s">
        <v>10346</v>
      </c>
      <c r="H298" s="8" t="s">
        <v>3147</v>
      </c>
      <c r="I298" s="117" t="s">
        <v>2103</v>
      </c>
      <c r="J298" s="8" t="s">
        <v>3052</v>
      </c>
      <c r="K298" s="170" t="s">
        <v>3197</v>
      </c>
      <c r="L298" s="8"/>
      <c r="M298" s="8" t="s">
        <v>21</v>
      </c>
      <c r="N298" s="8" t="s">
        <v>13762</v>
      </c>
      <c r="O298" s="8"/>
      <c r="P298" s="8"/>
    </row>
    <row r="299" spans="1:16" ht="17">
      <c r="A299" s="8">
        <v>296</v>
      </c>
      <c r="B299" s="5" t="s">
        <v>18360</v>
      </c>
      <c r="C299" s="8" t="s">
        <v>2104</v>
      </c>
      <c r="D299" s="8" t="s">
        <v>4329</v>
      </c>
      <c r="E299" s="49"/>
      <c r="F299" s="8"/>
      <c r="G299" s="49" t="s">
        <v>10347</v>
      </c>
      <c r="H299" s="8" t="s">
        <v>3148</v>
      </c>
      <c r="I299" s="117" t="s">
        <v>2105</v>
      </c>
      <c r="J299" s="8" t="s">
        <v>3053</v>
      </c>
      <c r="K299" s="170" t="s">
        <v>3197</v>
      </c>
      <c r="L299" s="8"/>
      <c r="M299" s="8" t="s">
        <v>21</v>
      </c>
      <c r="N299" s="8" t="s">
        <v>13762</v>
      </c>
      <c r="O299" s="8"/>
      <c r="P299" s="8"/>
    </row>
    <row r="300" spans="1:16" ht="17">
      <c r="A300" s="8">
        <v>297</v>
      </c>
      <c r="B300" s="5" t="s">
        <v>18360</v>
      </c>
      <c r="C300" s="8" t="s">
        <v>2106</v>
      </c>
      <c r="D300" s="8" t="s">
        <v>4329</v>
      </c>
      <c r="E300" s="49"/>
      <c r="F300" s="8"/>
      <c r="G300" s="49" t="s">
        <v>10348</v>
      </c>
      <c r="H300" s="8" t="s">
        <v>3149</v>
      </c>
      <c r="I300" s="117" t="s">
        <v>2107</v>
      </c>
      <c r="J300" s="8" t="s">
        <v>3054</v>
      </c>
      <c r="K300" s="170" t="s">
        <v>3197</v>
      </c>
      <c r="L300" s="8"/>
      <c r="M300" s="8" t="s">
        <v>21</v>
      </c>
      <c r="N300" s="8" t="s">
        <v>13762</v>
      </c>
      <c r="O300" s="8"/>
      <c r="P300" s="8"/>
    </row>
    <row r="301" spans="1:16" ht="17">
      <c r="A301" s="8">
        <v>298</v>
      </c>
      <c r="B301" s="5" t="s">
        <v>18360</v>
      </c>
      <c r="C301" s="8" t="s">
        <v>2108</v>
      </c>
      <c r="D301" s="8" t="s">
        <v>4329</v>
      </c>
      <c r="E301" s="49"/>
      <c r="F301" s="8"/>
      <c r="G301" s="49" t="s">
        <v>10349</v>
      </c>
      <c r="H301" s="8" t="s">
        <v>3150</v>
      </c>
      <c r="I301" s="117" t="s">
        <v>2109</v>
      </c>
      <c r="J301" s="8" t="s">
        <v>3055</v>
      </c>
      <c r="K301" s="170" t="s">
        <v>3197</v>
      </c>
      <c r="L301" s="8"/>
      <c r="M301" s="8" t="s">
        <v>21</v>
      </c>
      <c r="N301" s="8" t="s">
        <v>13762</v>
      </c>
      <c r="O301" s="8"/>
      <c r="P301" s="8"/>
    </row>
    <row r="302" spans="1:16" ht="17">
      <c r="A302" s="8">
        <v>299</v>
      </c>
      <c r="B302" s="5" t="s">
        <v>18360</v>
      </c>
      <c r="C302" s="8" t="s">
        <v>2110</v>
      </c>
      <c r="D302" s="8" t="s">
        <v>4329</v>
      </c>
      <c r="E302" s="49"/>
      <c r="F302" s="8"/>
      <c r="G302" s="49" t="s">
        <v>10350</v>
      </c>
      <c r="H302" s="8" t="s">
        <v>3151</v>
      </c>
      <c r="I302" s="117" t="s">
        <v>2111</v>
      </c>
      <c r="J302" s="8" t="s">
        <v>3056</v>
      </c>
      <c r="K302" s="170" t="s">
        <v>3197</v>
      </c>
      <c r="L302" s="8"/>
      <c r="M302" s="8" t="s">
        <v>21</v>
      </c>
      <c r="N302" s="8" t="s">
        <v>13762</v>
      </c>
      <c r="O302" s="8"/>
      <c r="P302" s="8"/>
    </row>
    <row r="303" spans="1:16" ht="17">
      <c r="A303" s="8">
        <v>300</v>
      </c>
      <c r="B303" s="5" t="s">
        <v>18360</v>
      </c>
      <c r="C303" s="8" t="s">
        <v>2112</v>
      </c>
      <c r="D303" s="8" t="s">
        <v>4329</v>
      </c>
      <c r="E303" s="49"/>
      <c r="F303" s="8"/>
      <c r="G303" s="49" t="s">
        <v>10351</v>
      </c>
      <c r="H303" s="8" t="s">
        <v>3152</v>
      </c>
      <c r="I303" s="117" t="s">
        <v>2113</v>
      </c>
      <c r="J303" s="8" t="s">
        <v>3057</v>
      </c>
      <c r="K303" s="170" t="s">
        <v>3197</v>
      </c>
      <c r="L303" s="8"/>
      <c r="M303" s="8" t="s">
        <v>21</v>
      </c>
      <c r="N303" s="8" t="s">
        <v>13762</v>
      </c>
      <c r="O303" s="8"/>
      <c r="P303" s="8"/>
    </row>
    <row r="304" spans="1:16" ht="17">
      <c r="A304" s="8">
        <v>301</v>
      </c>
      <c r="B304" s="5" t="s">
        <v>18360</v>
      </c>
      <c r="C304" s="8" t="s">
        <v>2114</v>
      </c>
      <c r="D304" s="8" t="s">
        <v>4329</v>
      </c>
      <c r="E304" s="49"/>
      <c r="F304" s="8"/>
      <c r="G304" s="49" t="s">
        <v>10352</v>
      </c>
      <c r="H304" s="8" t="s">
        <v>3153</v>
      </c>
      <c r="I304" s="117" t="s">
        <v>2115</v>
      </c>
      <c r="J304" s="8" t="s">
        <v>3058</v>
      </c>
      <c r="K304" s="170" t="s">
        <v>3197</v>
      </c>
      <c r="L304" s="8"/>
      <c r="M304" s="8" t="s">
        <v>21</v>
      </c>
      <c r="N304" s="8" t="s">
        <v>13762</v>
      </c>
      <c r="O304" s="8"/>
      <c r="P304" s="8"/>
    </row>
    <row r="305" spans="1:16" ht="17">
      <c r="A305" s="8">
        <v>302</v>
      </c>
      <c r="B305" s="5" t="s">
        <v>18360</v>
      </c>
      <c r="C305" s="8" t="s">
        <v>2116</v>
      </c>
      <c r="D305" s="8" t="s">
        <v>4329</v>
      </c>
      <c r="E305" s="49"/>
      <c r="F305" s="8"/>
      <c r="G305" s="49" t="s">
        <v>10353</v>
      </c>
      <c r="H305" s="8" t="s">
        <v>3154</v>
      </c>
      <c r="I305" s="117" t="s">
        <v>2117</v>
      </c>
      <c r="J305" s="8" t="s">
        <v>3059</v>
      </c>
      <c r="K305" s="170" t="s">
        <v>3197</v>
      </c>
      <c r="L305" s="8"/>
      <c r="M305" s="8" t="s">
        <v>21</v>
      </c>
      <c r="N305" s="8" t="s">
        <v>13762</v>
      </c>
      <c r="O305" s="8"/>
      <c r="P305" s="8"/>
    </row>
    <row r="306" spans="1:16" ht="17">
      <c r="A306" s="8">
        <v>303</v>
      </c>
      <c r="B306" s="5" t="s">
        <v>18360</v>
      </c>
      <c r="C306" s="8" t="s">
        <v>2118</v>
      </c>
      <c r="D306" s="8" t="s">
        <v>4329</v>
      </c>
      <c r="E306" s="49"/>
      <c r="F306" s="8"/>
      <c r="G306" s="49" t="s">
        <v>10354</v>
      </c>
      <c r="H306" s="8" t="s">
        <v>3155</v>
      </c>
      <c r="I306" s="117" t="s">
        <v>2119</v>
      </c>
      <c r="J306" s="8" t="s">
        <v>3060</v>
      </c>
      <c r="K306" s="170" t="s">
        <v>3197</v>
      </c>
      <c r="L306" s="8"/>
      <c r="M306" s="8" t="s">
        <v>21</v>
      </c>
      <c r="N306" s="8" t="s">
        <v>13762</v>
      </c>
      <c r="O306" s="8"/>
      <c r="P306" s="8"/>
    </row>
    <row r="307" spans="1:16" ht="17">
      <c r="A307" s="8">
        <v>304</v>
      </c>
      <c r="B307" s="5" t="s">
        <v>18360</v>
      </c>
      <c r="C307" s="8" t="s">
        <v>2120</v>
      </c>
      <c r="D307" s="8" t="s">
        <v>4329</v>
      </c>
      <c r="E307" s="49"/>
      <c r="F307" s="8"/>
      <c r="G307" s="49" t="s">
        <v>10355</v>
      </c>
      <c r="H307" s="8" t="s">
        <v>3156</v>
      </c>
      <c r="I307" s="117" t="s">
        <v>2121</v>
      </c>
      <c r="J307" s="8" t="s">
        <v>3061</v>
      </c>
      <c r="K307" s="170" t="s">
        <v>3197</v>
      </c>
      <c r="L307" s="8"/>
      <c r="M307" s="8" t="s">
        <v>21</v>
      </c>
      <c r="N307" s="8" t="s">
        <v>13762</v>
      </c>
      <c r="O307" s="8"/>
      <c r="P307" s="8"/>
    </row>
    <row r="308" spans="1:16" ht="17">
      <c r="A308" s="8">
        <v>305</v>
      </c>
      <c r="B308" s="5" t="s">
        <v>18360</v>
      </c>
      <c r="C308" s="8" t="s">
        <v>2122</v>
      </c>
      <c r="D308" s="8" t="s">
        <v>4329</v>
      </c>
      <c r="E308" s="49"/>
      <c r="F308" s="8"/>
      <c r="G308" s="49" t="s">
        <v>10356</v>
      </c>
      <c r="H308" s="8" t="s">
        <v>3157</v>
      </c>
      <c r="I308" s="117" t="s">
        <v>2123</v>
      </c>
      <c r="J308" s="8" t="s">
        <v>3062</v>
      </c>
      <c r="K308" s="170" t="s">
        <v>3197</v>
      </c>
      <c r="L308" s="8"/>
      <c r="M308" s="8" t="s">
        <v>21</v>
      </c>
      <c r="N308" s="8" t="s">
        <v>13762</v>
      </c>
      <c r="O308" s="8"/>
      <c r="P308" s="8"/>
    </row>
    <row r="309" spans="1:16" ht="17">
      <c r="A309" s="8">
        <v>306</v>
      </c>
      <c r="B309" s="5" t="s">
        <v>18360</v>
      </c>
      <c r="C309" s="8" t="s">
        <v>2124</v>
      </c>
      <c r="D309" s="8" t="s">
        <v>4329</v>
      </c>
      <c r="E309" s="49"/>
      <c r="F309" s="8"/>
      <c r="G309" s="49" t="s">
        <v>10357</v>
      </c>
      <c r="H309" s="8" t="s">
        <v>3158</v>
      </c>
      <c r="I309" s="117" t="s">
        <v>2125</v>
      </c>
      <c r="J309" s="8" t="s">
        <v>3063</v>
      </c>
      <c r="K309" s="170" t="s">
        <v>3197</v>
      </c>
      <c r="L309" s="8"/>
      <c r="M309" s="8" t="s">
        <v>21</v>
      </c>
      <c r="N309" s="8" t="s">
        <v>13762</v>
      </c>
      <c r="O309" s="8"/>
      <c r="P309" s="8"/>
    </row>
    <row r="310" spans="1:16" ht="17">
      <c r="A310" s="8">
        <v>307</v>
      </c>
      <c r="B310" s="5" t="s">
        <v>18360</v>
      </c>
      <c r="C310" s="8" t="s">
        <v>2126</v>
      </c>
      <c r="D310" s="8" t="s">
        <v>4329</v>
      </c>
      <c r="E310" s="49"/>
      <c r="F310" s="8"/>
      <c r="G310" s="49" t="s">
        <v>10358</v>
      </c>
      <c r="H310" s="8" t="s">
        <v>3159</v>
      </c>
      <c r="I310" s="117" t="s">
        <v>2127</v>
      </c>
      <c r="J310" s="8" t="s">
        <v>3064</v>
      </c>
      <c r="K310" s="170" t="s">
        <v>3197</v>
      </c>
      <c r="L310" s="8"/>
      <c r="M310" s="8" t="s">
        <v>21</v>
      </c>
      <c r="N310" s="8" t="s">
        <v>13762</v>
      </c>
      <c r="O310" s="8"/>
      <c r="P310" s="8"/>
    </row>
    <row r="311" spans="1:16" ht="17">
      <c r="A311" s="8">
        <v>308</v>
      </c>
      <c r="B311" s="5" t="s">
        <v>18360</v>
      </c>
      <c r="C311" s="8" t="s">
        <v>2128</v>
      </c>
      <c r="D311" s="8" t="s">
        <v>4329</v>
      </c>
      <c r="E311" s="49"/>
      <c r="F311" s="8"/>
      <c r="G311" s="49" t="s">
        <v>10359</v>
      </c>
      <c r="H311" s="8" t="s">
        <v>3160</v>
      </c>
      <c r="I311" s="117" t="s">
        <v>2129</v>
      </c>
      <c r="J311" s="8" t="s">
        <v>3065</v>
      </c>
      <c r="K311" s="170" t="s">
        <v>3197</v>
      </c>
      <c r="L311" s="8"/>
      <c r="M311" s="8" t="s">
        <v>21</v>
      </c>
      <c r="N311" s="8" t="s">
        <v>13762</v>
      </c>
      <c r="O311" s="8"/>
      <c r="P311" s="8"/>
    </row>
    <row r="312" spans="1:16" ht="17">
      <c r="A312" s="8">
        <v>309</v>
      </c>
      <c r="B312" s="5" t="s">
        <v>18360</v>
      </c>
      <c r="C312" s="8" t="s">
        <v>2130</v>
      </c>
      <c r="D312" s="8" t="s">
        <v>4329</v>
      </c>
      <c r="E312" s="49"/>
      <c r="F312" s="8"/>
      <c r="G312" s="49" t="s">
        <v>10360</v>
      </c>
      <c r="H312" s="8" t="s">
        <v>3161</v>
      </c>
      <c r="I312" s="117" t="s">
        <v>2131</v>
      </c>
      <c r="J312" s="8" t="s">
        <v>3066</v>
      </c>
      <c r="K312" s="170" t="s">
        <v>3197</v>
      </c>
      <c r="L312" s="8"/>
      <c r="M312" s="8" t="s">
        <v>21</v>
      </c>
      <c r="N312" s="8" t="s">
        <v>13762</v>
      </c>
      <c r="O312" s="8"/>
      <c r="P312" s="8"/>
    </row>
    <row r="313" spans="1:16" ht="17">
      <c r="A313" s="8">
        <v>310</v>
      </c>
      <c r="B313" s="5" t="s">
        <v>18360</v>
      </c>
      <c r="C313" s="8" t="s">
        <v>2132</v>
      </c>
      <c r="D313" s="8" t="s">
        <v>4329</v>
      </c>
      <c r="E313" s="49"/>
      <c r="F313" s="8"/>
      <c r="G313" s="49" t="s">
        <v>10361</v>
      </c>
      <c r="H313" s="8" t="s">
        <v>3162</v>
      </c>
      <c r="I313" s="117" t="s">
        <v>2133</v>
      </c>
      <c r="J313" s="8" t="s">
        <v>3067</v>
      </c>
      <c r="K313" s="170" t="s">
        <v>3197</v>
      </c>
      <c r="L313" s="8"/>
      <c r="M313" s="8" t="s">
        <v>21</v>
      </c>
      <c r="N313" s="8" t="s">
        <v>13762</v>
      </c>
      <c r="O313" s="8"/>
      <c r="P313" s="8"/>
    </row>
    <row r="314" spans="1:16" ht="17">
      <c r="A314" s="8">
        <v>311</v>
      </c>
      <c r="B314" s="5" t="s">
        <v>18360</v>
      </c>
      <c r="C314" s="8" t="s">
        <v>2134</v>
      </c>
      <c r="D314" s="8" t="s">
        <v>4329</v>
      </c>
      <c r="E314" s="49"/>
      <c r="F314" s="8"/>
      <c r="G314" s="49" t="s">
        <v>10362</v>
      </c>
      <c r="H314" s="8" t="s">
        <v>3163</v>
      </c>
      <c r="I314" s="117" t="s">
        <v>2135</v>
      </c>
      <c r="J314" s="8" t="s">
        <v>3068</v>
      </c>
      <c r="K314" s="170" t="s">
        <v>3197</v>
      </c>
      <c r="L314" s="8"/>
      <c r="M314" s="8" t="s">
        <v>21</v>
      </c>
      <c r="N314" s="8" t="s">
        <v>13762</v>
      </c>
      <c r="O314" s="8"/>
      <c r="P314" s="8"/>
    </row>
    <row r="315" spans="1:16" ht="17">
      <c r="A315" s="8">
        <v>312</v>
      </c>
      <c r="B315" s="5" t="s">
        <v>18360</v>
      </c>
      <c r="C315" s="8" t="s">
        <v>2136</v>
      </c>
      <c r="D315" s="8" t="s">
        <v>4329</v>
      </c>
      <c r="E315" s="49"/>
      <c r="F315" s="8"/>
      <c r="G315" s="49" t="s">
        <v>10363</v>
      </c>
      <c r="H315" s="8" t="s">
        <v>3164</v>
      </c>
      <c r="I315" s="117" t="s">
        <v>2137</v>
      </c>
      <c r="J315" s="8" t="s">
        <v>3069</v>
      </c>
      <c r="K315" s="170" t="s">
        <v>3197</v>
      </c>
      <c r="L315" s="8"/>
      <c r="M315" s="8" t="s">
        <v>21</v>
      </c>
      <c r="N315" s="8" t="s">
        <v>13762</v>
      </c>
      <c r="O315" s="8"/>
      <c r="P315" s="8"/>
    </row>
    <row r="316" spans="1:16" ht="17">
      <c r="A316" s="8">
        <v>313</v>
      </c>
      <c r="B316" s="5" t="s">
        <v>18360</v>
      </c>
      <c r="C316" s="8" t="s">
        <v>2138</v>
      </c>
      <c r="D316" s="8" t="s">
        <v>4329</v>
      </c>
      <c r="E316" s="49"/>
      <c r="F316" s="8"/>
      <c r="G316" s="49" t="s">
        <v>10364</v>
      </c>
      <c r="H316" s="8" t="s">
        <v>3165</v>
      </c>
      <c r="I316" s="117" t="s">
        <v>2139</v>
      </c>
      <c r="J316" s="8" t="s">
        <v>3070</v>
      </c>
      <c r="K316" s="170" t="s">
        <v>3197</v>
      </c>
      <c r="L316" s="8"/>
      <c r="M316" s="8" t="s">
        <v>21</v>
      </c>
      <c r="N316" s="8" t="s">
        <v>13762</v>
      </c>
      <c r="O316" s="8"/>
      <c r="P316" s="8"/>
    </row>
    <row r="317" spans="1:16" ht="17">
      <c r="A317" s="8">
        <v>314</v>
      </c>
      <c r="B317" s="5" t="s">
        <v>18360</v>
      </c>
      <c r="C317" s="8" t="s">
        <v>2140</v>
      </c>
      <c r="D317" s="8" t="s">
        <v>4329</v>
      </c>
      <c r="E317" s="49"/>
      <c r="F317" s="8"/>
      <c r="G317" s="49" t="s">
        <v>10365</v>
      </c>
      <c r="H317" s="8" t="s">
        <v>3166</v>
      </c>
      <c r="I317" s="117" t="s">
        <v>2141</v>
      </c>
      <c r="J317" s="8" t="s">
        <v>3071</v>
      </c>
      <c r="K317" s="170" t="s">
        <v>3197</v>
      </c>
      <c r="L317" s="8"/>
      <c r="M317" s="8" t="s">
        <v>21</v>
      </c>
      <c r="N317" s="8" t="s">
        <v>13762</v>
      </c>
      <c r="O317" s="8"/>
      <c r="P317" s="8"/>
    </row>
    <row r="318" spans="1:16" ht="17">
      <c r="A318" s="8">
        <v>315</v>
      </c>
      <c r="B318" s="5" t="s">
        <v>18360</v>
      </c>
      <c r="C318" s="8" t="s">
        <v>2142</v>
      </c>
      <c r="D318" s="8" t="s">
        <v>4329</v>
      </c>
      <c r="E318" s="49"/>
      <c r="F318" s="8"/>
      <c r="G318" s="49" t="s">
        <v>10366</v>
      </c>
      <c r="H318" s="8" t="s">
        <v>3167</v>
      </c>
      <c r="I318" s="117" t="s">
        <v>2143</v>
      </c>
      <c r="J318" s="8" t="s">
        <v>3072</v>
      </c>
      <c r="K318" s="170" t="s">
        <v>3197</v>
      </c>
      <c r="L318" s="8"/>
      <c r="M318" s="8" t="s">
        <v>21</v>
      </c>
      <c r="N318" s="8" t="s">
        <v>13762</v>
      </c>
      <c r="O318" s="8"/>
      <c r="P318" s="8"/>
    </row>
    <row r="319" spans="1:16" ht="17">
      <c r="A319" s="8">
        <v>316</v>
      </c>
      <c r="B319" s="5" t="s">
        <v>18360</v>
      </c>
      <c r="C319" s="8" t="s">
        <v>2144</v>
      </c>
      <c r="D319" s="8" t="s">
        <v>4329</v>
      </c>
      <c r="E319" s="49"/>
      <c r="F319" s="8"/>
      <c r="G319" s="49" t="s">
        <v>10367</v>
      </c>
      <c r="H319" s="8" t="s">
        <v>3168</v>
      </c>
      <c r="I319" s="117" t="s">
        <v>2145</v>
      </c>
      <c r="J319" s="8" t="s">
        <v>3073</v>
      </c>
      <c r="K319" s="170" t="s">
        <v>3197</v>
      </c>
      <c r="L319" s="8"/>
      <c r="M319" s="8" t="s">
        <v>21</v>
      </c>
      <c r="N319" s="8" t="s">
        <v>13762</v>
      </c>
      <c r="O319" s="8"/>
      <c r="P319" s="8"/>
    </row>
    <row r="320" spans="1:16" ht="17">
      <c r="A320" s="8">
        <v>317</v>
      </c>
      <c r="B320" s="5" t="s">
        <v>18360</v>
      </c>
      <c r="C320" s="8" t="s">
        <v>2146</v>
      </c>
      <c r="D320" s="8" t="s">
        <v>4329</v>
      </c>
      <c r="E320" s="49"/>
      <c r="F320" s="8"/>
      <c r="G320" s="49" t="s">
        <v>10368</v>
      </c>
      <c r="H320" s="8" t="s">
        <v>3169</v>
      </c>
      <c r="I320" s="117" t="s">
        <v>2147</v>
      </c>
      <c r="J320" s="8" t="s">
        <v>3074</v>
      </c>
      <c r="K320" s="170" t="s">
        <v>3197</v>
      </c>
      <c r="L320" s="8"/>
      <c r="M320" s="8" t="s">
        <v>21</v>
      </c>
      <c r="N320" s="8" t="s">
        <v>13762</v>
      </c>
      <c r="O320" s="8"/>
      <c r="P320" s="8"/>
    </row>
    <row r="321" spans="1:16" ht="17">
      <c r="A321" s="8">
        <v>318</v>
      </c>
      <c r="B321" s="5" t="s">
        <v>18360</v>
      </c>
      <c r="C321" s="8" t="s">
        <v>2148</v>
      </c>
      <c r="D321" s="8" t="s">
        <v>4329</v>
      </c>
      <c r="E321" s="49"/>
      <c r="F321" s="8"/>
      <c r="G321" s="49" t="s">
        <v>10369</v>
      </c>
      <c r="H321" s="8" t="s">
        <v>3170</v>
      </c>
      <c r="I321" s="117" t="s">
        <v>2149</v>
      </c>
      <c r="J321" s="8" t="s">
        <v>3075</v>
      </c>
      <c r="K321" s="170" t="s">
        <v>3197</v>
      </c>
      <c r="L321" s="8"/>
      <c r="M321" s="8" t="s">
        <v>21</v>
      </c>
      <c r="N321" s="8" t="s">
        <v>13762</v>
      </c>
      <c r="O321" s="8"/>
      <c r="P321" s="8"/>
    </row>
    <row r="322" spans="1:16" ht="17">
      <c r="A322" s="8">
        <v>319</v>
      </c>
      <c r="B322" s="5" t="s">
        <v>18360</v>
      </c>
      <c r="C322" s="8" t="s">
        <v>2150</v>
      </c>
      <c r="D322" s="8" t="s">
        <v>4329</v>
      </c>
      <c r="E322" s="49"/>
      <c r="F322" s="8"/>
      <c r="G322" s="49" t="s">
        <v>10370</v>
      </c>
      <c r="H322" s="8" t="s">
        <v>3171</v>
      </c>
      <c r="I322" s="117" t="s">
        <v>2151</v>
      </c>
      <c r="J322" s="8" t="s">
        <v>3076</v>
      </c>
      <c r="K322" s="170" t="s">
        <v>3197</v>
      </c>
      <c r="L322" s="8"/>
      <c r="M322" s="8" t="s">
        <v>21</v>
      </c>
      <c r="N322" s="8" t="s">
        <v>13762</v>
      </c>
      <c r="O322" s="8"/>
      <c r="P322" s="8"/>
    </row>
    <row r="323" spans="1:16" ht="17">
      <c r="A323" s="8">
        <v>320</v>
      </c>
      <c r="B323" s="5" t="s">
        <v>18360</v>
      </c>
      <c r="C323" s="8" t="s">
        <v>2152</v>
      </c>
      <c r="D323" s="8" t="s">
        <v>4329</v>
      </c>
      <c r="E323" s="49"/>
      <c r="F323" s="8"/>
      <c r="G323" s="49" t="s">
        <v>10371</v>
      </c>
      <c r="H323" s="8" t="s">
        <v>3172</v>
      </c>
      <c r="I323" s="117" t="s">
        <v>2153</v>
      </c>
      <c r="J323" s="8" t="s">
        <v>3077</v>
      </c>
      <c r="K323" s="170" t="s">
        <v>3197</v>
      </c>
      <c r="L323" s="8"/>
      <c r="M323" s="8" t="s">
        <v>21</v>
      </c>
      <c r="N323" s="8" t="s">
        <v>13762</v>
      </c>
      <c r="O323" s="8"/>
      <c r="P323" s="8"/>
    </row>
    <row r="324" spans="1:16" ht="17">
      <c r="A324" s="8">
        <v>321</v>
      </c>
      <c r="B324" s="5" t="s">
        <v>18360</v>
      </c>
      <c r="C324" s="8" t="s">
        <v>2154</v>
      </c>
      <c r="D324" s="8" t="s">
        <v>4329</v>
      </c>
      <c r="E324" s="49"/>
      <c r="F324" s="8"/>
      <c r="G324" s="49" t="s">
        <v>10372</v>
      </c>
      <c r="H324" s="8" t="s">
        <v>3173</v>
      </c>
      <c r="I324" s="117" t="s">
        <v>2155</v>
      </c>
      <c r="J324" s="8" t="s">
        <v>3078</v>
      </c>
      <c r="K324" s="170" t="s">
        <v>3197</v>
      </c>
      <c r="L324" s="8"/>
      <c r="M324" s="8" t="s">
        <v>21</v>
      </c>
      <c r="N324" s="8" t="s">
        <v>13762</v>
      </c>
      <c r="O324" s="8"/>
      <c r="P324" s="8"/>
    </row>
    <row r="325" spans="1:16" ht="17">
      <c r="A325" s="8">
        <v>322</v>
      </c>
      <c r="B325" s="5" t="s">
        <v>18360</v>
      </c>
      <c r="C325" s="8" t="s">
        <v>2156</v>
      </c>
      <c r="D325" s="8" t="s">
        <v>4329</v>
      </c>
      <c r="E325" s="49"/>
      <c r="F325" s="8"/>
      <c r="G325" s="49" t="s">
        <v>10373</v>
      </c>
      <c r="H325" s="8" t="s">
        <v>3174</v>
      </c>
      <c r="I325" s="117" t="s">
        <v>2157</v>
      </c>
      <c r="J325" s="8" t="s">
        <v>3079</v>
      </c>
      <c r="K325" s="170" t="s">
        <v>3197</v>
      </c>
      <c r="L325" s="8"/>
      <c r="M325" s="8" t="s">
        <v>21</v>
      </c>
      <c r="N325" s="8" t="s">
        <v>13762</v>
      </c>
      <c r="O325" s="8"/>
      <c r="P325" s="8"/>
    </row>
    <row r="326" spans="1:16" ht="17">
      <c r="A326" s="8">
        <v>323</v>
      </c>
      <c r="B326" s="5" t="s">
        <v>18360</v>
      </c>
      <c r="C326" s="8" t="s">
        <v>2158</v>
      </c>
      <c r="D326" s="8" t="s">
        <v>4329</v>
      </c>
      <c r="E326" s="49"/>
      <c r="F326" s="8"/>
      <c r="G326" s="49" t="s">
        <v>10374</v>
      </c>
      <c r="H326" s="8" t="s">
        <v>3175</v>
      </c>
      <c r="I326" s="117" t="s">
        <v>2159</v>
      </c>
      <c r="J326" s="8" t="s">
        <v>3080</v>
      </c>
      <c r="K326" s="170" t="s">
        <v>3197</v>
      </c>
      <c r="L326" s="8"/>
      <c r="M326" s="8" t="s">
        <v>21</v>
      </c>
      <c r="N326" s="8" t="s">
        <v>13762</v>
      </c>
      <c r="O326" s="8"/>
      <c r="P326" s="8"/>
    </row>
    <row r="327" spans="1:16" ht="17">
      <c r="A327" s="8">
        <v>324</v>
      </c>
      <c r="B327" s="5" t="s">
        <v>18360</v>
      </c>
      <c r="C327" s="8" t="s">
        <v>2160</v>
      </c>
      <c r="D327" s="8" t="s">
        <v>4329</v>
      </c>
      <c r="E327" s="49"/>
      <c r="F327" s="8"/>
      <c r="G327" s="49" t="s">
        <v>10375</v>
      </c>
      <c r="H327" s="8" t="s">
        <v>3176</v>
      </c>
      <c r="I327" s="117" t="s">
        <v>2161</v>
      </c>
      <c r="J327" s="8" t="s">
        <v>3081</v>
      </c>
      <c r="K327" s="170" t="s">
        <v>3197</v>
      </c>
      <c r="L327" s="8"/>
      <c r="M327" s="8" t="s">
        <v>21</v>
      </c>
      <c r="N327" s="8" t="s">
        <v>13762</v>
      </c>
      <c r="O327" s="8"/>
      <c r="P327" s="8"/>
    </row>
    <row r="328" spans="1:16" ht="17">
      <c r="A328" s="8">
        <v>325</v>
      </c>
      <c r="B328" s="5" t="s">
        <v>18360</v>
      </c>
      <c r="C328" s="8" t="s">
        <v>2162</v>
      </c>
      <c r="D328" s="8" t="s">
        <v>4329</v>
      </c>
      <c r="E328" s="49"/>
      <c r="F328" s="8"/>
      <c r="G328" s="49" t="s">
        <v>10376</v>
      </c>
      <c r="H328" s="8" t="s">
        <v>3177</v>
      </c>
      <c r="I328" s="117" t="s">
        <v>2163</v>
      </c>
      <c r="J328" s="8" t="s">
        <v>3082</v>
      </c>
      <c r="K328" s="170" t="s">
        <v>3197</v>
      </c>
      <c r="L328" s="8"/>
      <c r="M328" s="8" t="s">
        <v>21</v>
      </c>
      <c r="N328" s="8" t="s">
        <v>13762</v>
      </c>
      <c r="O328" s="8"/>
      <c r="P328" s="8"/>
    </row>
    <row r="329" spans="1:16" ht="17">
      <c r="A329" s="8">
        <v>326</v>
      </c>
      <c r="B329" s="5" t="s">
        <v>18360</v>
      </c>
      <c r="C329" s="8" t="s">
        <v>2164</v>
      </c>
      <c r="D329" s="8" t="s">
        <v>4329</v>
      </c>
      <c r="E329" s="49"/>
      <c r="F329" s="8"/>
      <c r="G329" s="49" t="s">
        <v>10377</v>
      </c>
      <c r="H329" s="8" t="s">
        <v>3178</v>
      </c>
      <c r="I329" s="117" t="s">
        <v>2165</v>
      </c>
      <c r="J329" s="8" t="s">
        <v>3083</v>
      </c>
      <c r="K329" s="170" t="s">
        <v>3197</v>
      </c>
      <c r="L329" s="8"/>
      <c r="M329" s="8" t="s">
        <v>21</v>
      </c>
      <c r="N329" s="8" t="s">
        <v>13762</v>
      </c>
      <c r="O329" s="8"/>
      <c r="P329" s="8"/>
    </row>
    <row r="330" spans="1:16" ht="17">
      <c r="A330" s="8">
        <v>327</v>
      </c>
      <c r="B330" s="5" t="s">
        <v>18360</v>
      </c>
      <c r="C330" s="8" t="s">
        <v>2166</v>
      </c>
      <c r="D330" s="8" t="s">
        <v>4329</v>
      </c>
      <c r="E330" s="49"/>
      <c r="F330" s="8"/>
      <c r="G330" s="49" t="s">
        <v>10378</v>
      </c>
      <c r="H330" s="8" t="s">
        <v>3179</v>
      </c>
      <c r="I330" s="117" t="s">
        <v>2167</v>
      </c>
      <c r="J330" s="8" t="s">
        <v>3084</v>
      </c>
      <c r="K330" s="170" t="s">
        <v>3197</v>
      </c>
      <c r="L330" s="8"/>
      <c r="M330" s="8" t="s">
        <v>21</v>
      </c>
      <c r="N330" s="8" t="s">
        <v>13762</v>
      </c>
      <c r="O330" s="8"/>
      <c r="P330" s="8"/>
    </row>
    <row r="331" spans="1:16" ht="17">
      <c r="A331" s="8">
        <v>328</v>
      </c>
      <c r="B331" s="5" t="s">
        <v>18360</v>
      </c>
      <c r="C331" s="8" t="s">
        <v>2168</v>
      </c>
      <c r="D331" s="8" t="s">
        <v>4329</v>
      </c>
      <c r="E331" s="49"/>
      <c r="F331" s="8"/>
      <c r="G331" s="49" t="s">
        <v>10379</v>
      </c>
      <c r="H331" s="8" t="s">
        <v>3180</v>
      </c>
      <c r="I331" s="117" t="s">
        <v>2169</v>
      </c>
      <c r="J331" s="8" t="s">
        <v>3085</v>
      </c>
      <c r="K331" s="170" t="s">
        <v>3197</v>
      </c>
      <c r="L331" s="8"/>
      <c r="M331" s="8" t="s">
        <v>21</v>
      </c>
      <c r="N331" s="8" t="s">
        <v>13762</v>
      </c>
      <c r="O331" s="8"/>
      <c r="P331" s="8"/>
    </row>
    <row r="332" spans="1:16" ht="17">
      <c r="A332" s="8">
        <v>329</v>
      </c>
      <c r="B332" s="5" t="s">
        <v>18360</v>
      </c>
      <c r="C332" s="8" t="s">
        <v>2170</v>
      </c>
      <c r="D332" s="8" t="s">
        <v>4329</v>
      </c>
      <c r="E332" s="49"/>
      <c r="F332" s="8"/>
      <c r="G332" s="49" t="s">
        <v>10380</v>
      </c>
      <c r="H332" s="8" t="s">
        <v>3181</v>
      </c>
      <c r="I332" s="117" t="s">
        <v>2171</v>
      </c>
      <c r="J332" s="8" t="s">
        <v>3086</v>
      </c>
      <c r="K332" s="170" t="s">
        <v>3197</v>
      </c>
      <c r="L332" s="8"/>
      <c r="M332" s="8" t="s">
        <v>21</v>
      </c>
      <c r="N332" s="8" t="s">
        <v>13762</v>
      </c>
      <c r="O332" s="8"/>
      <c r="P332" s="8"/>
    </row>
    <row r="333" spans="1:16" ht="17">
      <c r="A333" s="8">
        <v>330</v>
      </c>
      <c r="B333" s="5" t="s">
        <v>18360</v>
      </c>
      <c r="C333" s="8" t="s">
        <v>2172</v>
      </c>
      <c r="D333" s="8" t="s">
        <v>4329</v>
      </c>
      <c r="E333" s="49"/>
      <c r="F333" s="8"/>
      <c r="G333" s="49" t="s">
        <v>10381</v>
      </c>
      <c r="H333" s="8" t="s">
        <v>3182</v>
      </c>
      <c r="I333" s="117" t="s">
        <v>2173</v>
      </c>
      <c r="J333" s="8" t="s">
        <v>3087</v>
      </c>
      <c r="K333" s="170" t="s">
        <v>3197</v>
      </c>
      <c r="L333" s="8"/>
      <c r="M333" s="8" t="s">
        <v>21</v>
      </c>
      <c r="N333" s="8" t="s">
        <v>13762</v>
      </c>
      <c r="O333" s="8"/>
      <c r="P333" s="8"/>
    </row>
    <row r="334" spans="1:16" ht="17">
      <c r="A334" s="8">
        <v>331</v>
      </c>
      <c r="B334" s="5" t="s">
        <v>18360</v>
      </c>
      <c r="C334" s="8" t="s">
        <v>2174</v>
      </c>
      <c r="D334" s="8" t="s">
        <v>4329</v>
      </c>
      <c r="E334" s="49"/>
      <c r="F334" s="8"/>
      <c r="G334" s="49" t="s">
        <v>10382</v>
      </c>
      <c r="H334" s="8" t="s">
        <v>3183</v>
      </c>
      <c r="I334" s="117" t="s">
        <v>2175</v>
      </c>
      <c r="J334" s="8" t="s">
        <v>3088</v>
      </c>
      <c r="K334" s="170" t="s">
        <v>3197</v>
      </c>
      <c r="L334" s="8"/>
      <c r="M334" s="8" t="s">
        <v>21</v>
      </c>
      <c r="N334" s="8" t="s">
        <v>13762</v>
      </c>
      <c r="O334" s="8"/>
      <c r="P334" s="8"/>
    </row>
    <row r="335" spans="1:16" ht="17">
      <c r="A335" s="8">
        <v>332</v>
      </c>
      <c r="B335" s="5" t="s">
        <v>18360</v>
      </c>
      <c r="C335" s="8" t="s">
        <v>2176</v>
      </c>
      <c r="D335" s="8" t="s">
        <v>4329</v>
      </c>
      <c r="E335" s="49"/>
      <c r="F335" s="8"/>
      <c r="G335" s="49" t="s">
        <v>10383</v>
      </c>
      <c r="H335" s="8" t="s">
        <v>3184</v>
      </c>
      <c r="I335" s="117" t="s">
        <v>2177</v>
      </c>
      <c r="J335" s="8" t="s">
        <v>3089</v>
      </c>
      <c r="K335" s="170" t="s">
        <v>3197</v>
      </c>
      <c r="L335" s="8"/>
      <c r="M335" s="8" t="s">
        <v>21</v>
      </c>
      <c r="N335" s="8" t="s">
        <v>13762</v>
      </c>
      <c r="O335" s="8"/>
      <c r="P335" s="8"/>
    </row>
    <row r="336" spans="1:16" ht="17">
      <c r="A336" s="8">
        <v>333</v>
      </c>
      <c r="B336" s="5" t="s">
        <v>18360</v>
      </c>
      <c r="C336" s="8" t="s">
        <v>2178</v>
      </c>
      <c r="D336" s="8" t="s">
        <v>4329</v>
      </c>
      <c r="E336" s="49"/>
      <c r="F336" s="8"/>
      <c r="G336" s="49" t="s">
        <v>10384</v>
      </c>
      <c r="H336" s="8" t="s">
        <v>3185</v>
      </c>
      <c r="I336" s="117" t="s">
        <v>2179</v>
      </c>
      <c r="J336" s="8" t="s">
        <v>3090</v>
      </c>
      <c r="K336" s="170" t="s">
        <v>3197</v>
      </c>
      <c r="L336" s="8"/>
      <c r="M336" s="8" t="s">
        <v>21</v>
      </c>
      <c r="N336" s="8" t="s">
        <v>13762</v>
      </c>
      <c r="O336" s="8"/>
      <c r="P336" s="8"/>
    </row>
    <row r="337" spans="1:16" ht="17">
      <c r="A337" s="8">
        <v>334</v>
      </c>
      <c r="B337" s="5" t="s">
        <v>18360</v>
      </c>
      <c r="C337" s="8" t="s">
        <v>2180</v>
      </c>
      <c r="D337" s="8" t="s">
        <v>4329</v>
      </c>
      <c r="E337" s="49"/>
      <c r="F337" s="8"/>
      <c r="G337" s="49" t="s">
        <v>10385</v>
      </c>
      <c r="H337" s="8" t="s">
        <v>3186</v>
      </c>
      <c r="I337" s="117" t="s">
        <v>2181</v>
      </c>
      <c r="J337" s="8" t="s">
        <v>3091</v>
      </c>
      <c r="K337" s="170" t="s">
        <v>3197</v>
      </c>
      <c r="L337" s="8"/>
      <c r="M337" s="8" t="s">
        <v>21</v>
      </c>
      <c r="N337" s="8" t="s">
        <v>13762</v>
      </c>
      <c r="O337" s="8"/>
      <c r="P337" s="8"/>
    </row>
    <row r="338" spans="1:16" ht="17">
      <c r="A338" s="8">
        <v>335</v>
      </c>
      <c r="B338" s="5" t="s">
        <v>18360</v>
      </c>
      <c r="C338" s="8" t="s">
        <v>2182</v>
      </c>
      <c r="D338" s="8" t="s">
        <v>4329</v>
      </c>
      <c r="E338" s="49"/>
      <c r="F338" s="8"/>
      <c r="G338" s="49" t="s">
        <v>10386</v>
      </c>
      <c r="H338" s="8" t="s">
        <v>3187</v>
      </c>
      <c r="I338" s="117" t="s">
        <v>2183</v>
      </c>
      <c r="J338" s="8" t="s">
        <v>3092</v>
      </c>
      <c r="K338" s="170" t="s">
        <v>3197</v>
      </c>
      <c r="L338" s="8"/>
      <c r="M338" s="8" t="s">
        <v>21</v>
      </c>
      <c r="N338" s="8" t="s">
        <v>13762</v>
      </c>
      <c r="O338" s="8"/>
      <c r="P338" s="8"/>
    </row>
    <row r="339" spans="1:16" ht="17">
      <c r="A339" s="8">
        <v>336</v>
      </c>
      <c r="B339" s="5" t="s">
        <v>18360</v>
      </c>
      <c r="C339" s="8" t="s">
        <v>2184</v>
      </c>
      <c r="D339" s="8" t="s">
        <v>4329</v>
      </c>
      <c r="E339" s="49"/>
      <c r="F339" s="8"/>
      <c r="G339" s="49" t="s">
        <v>10387</v>
      </c>
      <c r="H339" s="8" t="s">
        <v>3188</v>
      </c>
      <c r="I339" s="117" t="s">
        <v>2185</v>
      </c>
      <c r="J339" s="8" t="s">
        <v>3093</v>
      </c>
      <c r="K339" s="170" t="s">
        <v>3197</v>
      </c>
      <c r="L339" s="8"/>
      <c r="M339" s="8" t="s">
        <v>21</v>
      </c>
      <c r="N339" s="8" t="s">
        <v>13762</v>
      </c>
      <c r="O339" s="8"/>
      <c r="P339" s="8"/>
    </row>
    <row r="340" spans="1:16" ht="17">
      <c r="A340" s="8">
        <v>337</v>
      </c>
      <c r="B340" s="5" t="s">
        <v>18360</v>
      </c>
      <c r="C340" s="8" t="s">
        <v>2186</v>
      </c>
      <c r="D340" s="8" t="s">
        <v>4329</v>
      </c>
      <c r="E340" s="49"/>
      <c r="F340" s="8"/>
      <c r="G340" s="49" t="s">
        <v>10388</v>
      </c>
      <c r="H340" s="8" t="s">
        <v>3189</v>
      </c>
      <c r="I340" s="117" t="s">
        <v>2187</v>
      </c>
      <c r="J340" s="8" t="s">
        <v>3094</v>
      </c>
      <c r="K340" s="170" t="s">
        <v>3197</v>
      </c>
      <c r="L340" s="8"/>
      <c r="M340" s="8" t="s">
        <v>21</v>
      </c>
      <c r="N340" s="8" t="s">
        <v>13762</v>
      </c>
      <c r="O340" s="8"/>
      <c r="P340" s="8"/>
    </row>
    <row r="341" spans="1:16" ht="17">
      <c r="A341" s="8">
        <v>338</v>
      </c>
      <c r="B341" s="5" t="s">
        <v>18360</v>
      </c>
      <c r="C341" s="8" t="s">
        <v>2188</v>
      </c>
      <c r="D341" s="8" t="s">
        <v>4329</v>
      </c>
      <c r="E341" s="49"/>
      <c r="F341" s="8"/>
      <c r="G341" s="49" t="s">
        <v>10389</v>
      </c>
      <c r="H341" s="8" t="s">
        <v>3190</v>
      </c>
      <c r="I341" s="117" t="s">
        <v>2189</v>
      </c>
      <c r="J341" s="8" t="s">
        <v>3095</v>
      </c>
      <c r="K341" s="170" t="s">
        <v>3197</v>
      </c>
      <c r="L341" s="8"/>
      <c r="M341" s="8" t="s">
        <v>21</v>
      </c>
      <c r="N341" s="8" t="s">
        <v>13762</v>
      </c>
      <c r="O341" s="8"/>
      <c r="P341" s="8"/>
    </row>
    <row r="342" spans="1:16" ht="17">
      <c r="A342" s="8">
        <v>339</v>
      </c>
      <c r="B342" s="5" t="s">
        <v>18360</v>
      </c>
      <c r="C342" s="8" t="s">
        <v>2190</v>
      </c>
      <c r="D342" s="8" t="s">
        <v>4329</v>
      </c>
      <c r="E342" s="49"/>
      <c r="F342" s="8"/>
      <c r="G342" s="49" t="s">
        <v>10390</v>
      </c>
      <c r="H342" s="8" t="s">
        <v>3191</v>
      </c>
      <c r="I342" s="117" t="s">
        <v>2191</v>
      </c>
      <c r="J342" s="8" t="s">
        <v>3096</v>
      </c>
      <c r="K342" s="170" t="s">
        <v>3197</v>
      </c>
      <c r="L342" s="8"/>
      <c r="M342" s="8" t="s">
        <v>21</v>
      </c>
      <c r="N342" s="8" t="s">
        <v>13762</v>
      </c>
      <c r="O342" s="8"/>
      <c r="P342" s="8"/>
    </row>
    <row r="343" spans="1:16" ht="17">
      <c r="A343" s="8">
        <v>340</v>
      </c>
      <c r="B343" s="5" t="s">
        <v>18360</v>
      </c>
      <c r="C343" s="8" t="s">
        <v>2192</v>
      </c>
      <c r="D343" s="8" t="s">
        <v>4329</v>
      </c>
      <c r="E343" s="49"/>
      <c r="F343" s="8"/>
      <c r="G343" s="49" t="s">
        <v>10391</v>
      </c>
      <c r="H343" s="8" t="s">
        <v>3192</v>
      </c>
      <c r="I343" s="117" t="s">
        <v>2193</v>
      </c>
      <c r="J343" s="8" t="s">
        <v>3097</v>
      </c>
      <c r="K343" s="170" t="s">
        <v>3197</v>
      </c>
      <c r="L343" s="8"/>
      <c r="M343" s="8" t="s">
        <v>21</v>
      </c>
      <c r="N343" s="8" t="s">
        <v>13762</v>
      </c>
      <c r="O343" s="8"/>
      <c r="P343" s="8"/>
    </row>
    <row r="344" spans="1:16" ht="17">
      <c r="A344" s="8">
        <v>341</v>
      </c>
      <c r="B344" s="5" t="s">
        <v>18360</v>
      </c>
      <c r="C344" s="8" t="s">
        <v>2194</v>
      </c>
      <c r="D344" s="8" t="s">
        <v>4329</v>
      </c>
      <c r="E344" s="49"/>
      <c r="F344" s="8"/>
      <c r="G344" s="49" t="s">
        <v>10392</v>
      </c>
      <c r="H344" s="8" t="s">
        <v>3193</v>
      </c>
      <c r="I344" s="117" t="s">
        <v>2195</v>
      </c>
      <c r="J344" s="8" t="s">
        <v>3098</v>
      </c>
      <c r="K344" s="170" t="s">
        <v>3197</v>
      </c>
      <c r="L344" s="8"/>
      <c r="M344" s="8" t="s">
        <v>21</v>
      </c>
      <c r="N344" s="8" t="s">
        <v>13762</v>
      </c>
      <c r="O344" s="8"/>
      <c r="P344" s="8"/>
    </row>
    <row r="345" spans="1:16" ht="17">
      <c r="A345" s="8">
        <v>342</v>
      </c>
      <c r="B345" s="5" t="s">
        <v>18360</v>
      </c>
      <c r="C345" s="8" t="s">
        <v>2196</v>
      </c>
      <c r="D345" s="8" t="s">
        <v>4329</v>
      </c>
      <c r="E345" s="49"/>
      <c r="F345" s="8"/>
      <c r="G345" s="49" t="s">
        <v>10393</v>
      </c>
      <c r="H345" s="8" t="s">
        <v>3194</v>
      </c>
      <c r="I345" s="117" t="s">
        <v>2197</v>
      </c>
      <c r="J345" s="8" t="s">
        <v>3099</v>
      </c>
      <c r="K345" s="170" t="s">
        <v>3197</v>
      </c>
      <c r="L345" s="8"/>
      <c r="M345" s="8" t="s">
        <v>21</v>
      </c>
      <c r="N345" s="8" t="s">
        <v>13762</v>
      </c>
      <c r="O345" s="8"/>
      <c r="P345" s="8"/>
    </row>
    <row r="346" spans="1:16" ht="17">
      <c r="A346" s="8">
        <v>343</v>
      </c>
      <c r="B346" s="5" t="s">
        <v>18360</v>
      </c>
      <c r="C346" s="8" t="s">
        <v>2198</v>
      </c>
      <c r="D346" s="8" t="s">
        <v>4329</v>
      </c>
      <c r="E346" s="49"/>
      <c r="F346" s="8"/>
      <c r="G346" s="49" t="s">
        <v>10394</v>
      </c>
      <c r="H346" s="8" t="s">
        <v>3195</v>
      </c>
      <c r="I346" s="117" t="s">
        <v>2199</v>
      </c>
      <c r="J346" s="8" t="s">
        <v>3100</v>
      </c>
      <c r="K346" s="170" t="s">
        <v>3197</v>
      </c>
      <c r="L346" s="8"/>
      <c r="M346" s="8" t="s">
        <v>21</v>
      </c>
      <c r="N346" s="8" t="s">
        <v>13762</v>
      </c>
      <c r="O346" s="8"/>
      <c r="P346" s="8"/>
    </row>
    <row r="347" spans="1:16" ht="17">
      <c r="A347" s="8">
        <v>344</v>
      </c>
      <c r="B347" s="5" t="s">
        <v>18360</v>
      </c>
      <c r="C347" s="8" t="s">
        <v>2200</v>
      </c>
      <c r="D347" s="8" t="s">
        <v>4329</v>
      </c>
      <c r="E347" s="49"/>
      <c r="F347" s="8"/>
      <c r="G347" s="49" t="s">
        <v>10395</v>
      </c>
      <c r="H347" s="8" t="s">
        <v>3196</v>
      </c>
      <c r="I347" s="117" t="s">
        <v>2201</v>
      </c>
      <c r="J347" s="8" t="s">
        <v>3101</v>
      </c>
      <c r="K347" s="170" t="s">
        <v>3197</v>
      </c>
      <c r="L347" s="8"/>
      <c r="M347" s="8" t="s">
        <v>21</v>
      </c>
      <c r="N347" s="8" t="s">
        <v>13762</v>
      </c>
      <c r="O347" s="8"/>
      <c r="P347" s="8"/>
    </row>
    <row r="348" spans="1:16" ht="17">
      <c r="A348" s="8">
        <v>345</v>
      </c>
      <c r="B348" s="5" t="s">
        <v>18360</v>
      </c>
      <c r="C348" s="8" t="s">
        <v>2202</v>
      </c>
      <c r="D348" s="8" t="s">
        <v>4329</v>
      </c>
      <c r="E348" s="49"/>
      <c r="F348" s="8"/>
      <c r="G348" s="49" t="s">
        <v>10396</v>
      </c>
      <c r="H348" s="8" t="s">
        <v>3294</v>
      </c>
      <c r="I348" s="117" t="s">
        <v>2203</v>
      </c>
      <c r="J348" s="8" t="s">
        <v>3199</v>
      </c>
      <c r="K348" s="170" t="s">
        <v>3389</v>
      </c>
      <c r="L348" s="8"/>
      <c r="M348" s="8" t="s">
        <v>21</v>
      </c>
      <c r="N348" s="8" t="s">
        <v>13762</v>
      </c>
      <c r="O348" s="8"/>
      <c r="P348" s="8"/>
    </row>
    <row r="349" spans="1:16" ht="17">
      <c r="A349" s="8">
        <v>346</v>
      </c>
      <c r="B349" s="5" t="s">
        <v>18360</v>
      </c>
      <c r="C349" s="8" t="s">
        <v>2204</v>
      </c>
      <c r="D349" s="8" t="s">
        <v>4329</v>
      </c>
      <c r="E349" s="8"/>
      <c r="F349" s="8"/>
      <c r="G349" s="49" t="s">
        <v>10397</v>
      </c>
      <c r="H349" s="8" t="s">
        <v>3295</v>
      </c>
      <c r="I349" s="117" t="s">
        <v>2205</v>
      </c>
      <c r="J349" s="8" t="s">
        <v>3200</v>
      </c>
      <c r="K349" s="170" t="s">
        <v>3389</v>
      </c>
      <c r="L349" s="8"/>
      <c r="M349" s="8" t="s">
        <v>21</v>
      </c>
      <c r="N349" s="8" t="s">
        <v>13762</v>
      </c>
      <c r="O349" s="8"/>
      <c r="P349" s="8"/>
    </row>
    <row r="350" spans="1:16" ht="17">
      <c r="A350" s="8">
        <v>347</v>
      </c>
      <c r="B350" s="5" t="s">
        <v>18360</v>
      </c>
      <c r="C350" s="8" t="s">
        <v>2206</v>
      </c>
      <c r="D350" s="8" t="s">
        <v>4329</v>
      </c>
      <c r="E350" s="8"/>
      <c r="F350" s="8"/>
      <c r="G350" s="49" t="s">
        <v>10398</v>
      </c>
      <c r="H350" s="8" t="s">
        <v>3296</v>
      </c>
      <c r="I350" s="117" t="s">
        <v>2207</v>
      </c>
      <c r="J350" s="8" t="s">
        <v>3201</v>
      </c>
      <c r="K350" s="170" t="s">
        <v>3389</v>
      </c>
      <c r="L350" s="8"/>
      <c r="M350" s="8" t="s">
        <v>21</v>
      </c>
      <c r="N350" s="8" t="s">
        <v>13762</v>
      </c>
      <c r="O350" s="8"/>
      <c r="P350" s="8"/>
    </row>
    <row r="351" spans="1:16" ht="17">
      <c r="A351" s="8">
        <v>348</v>
      </c>
      <c r="B351" s="5" t="s">
        <v>18360</v>
      </c>
      <c r="C351" s="8" t="s">
        <v>2208</v>
      </c>
      <c r="D351" s="8" t="s">
        <v>4329</v>
      </c>
      <c r="E351" s="8"/>
      <c r="F351" s="8"/>
      <c r="G351" s="49" t="s">
        <v>10399</v>
      </c>
      <c r="H351" s="8" t="s">
        <v>3297</v>
      </c>
      <c r="I351" s="117" t="s">
        <v>2209</v>
      </c>
      <c r="J351" s="8" t="s">
        <v>3202</v>
      </c>
      <c r="K351" s="170" t="s">
        <v>3389</v>
      </c>
      <c r="L351" s="8"/>
      <c r="M351" s="8" t="s">
        <v>21</v>
      </c>
      <c r="N351" s="8" t="s">
        <v>13762</v>
      </c>
      <c r="O351" s="8"/>
      <c r="P351" s="8"/>
    </row>
    <row r="352" spans="1:16" ht="17">
      <c r="A352" s="8">
        <v>349</v>
      </c>
      <c r="B352" s="5" t="s">
        <v>18360</v>
      </c>
      <c r="C352" s="8" t="s">
        <v>2210</v>
      </c>
      <c r="D352" s="8" t="s">
        <v>4329</v>
      </c>
      <c r="E352" s="8"/>
      <c r="F352" s="8"/>
      <c r="G352" s="49" t="s">
        <v>10400</v>
      </c>
      <c r="H352" s="8" t="s">
        <v>3298</v>
      </c>
      <c r="I352" s="117" t="s">
        <v>2211</v>
      </c>
      <c r="J352" s="8" t="s">
        <v>3203</v>
      </c>
      <c r="K352" s="170" t="s">
        <v>3389</v>
      </c>
      <c r="L352" s="8"/>
      <c r="M352" s="8" t="s">
        <v>21</v>
      </c>
      <c r="N352" s="8" t="s">
        <v>13762</v>
      </c>
      <c r="O352" s="8"/>
      <c r="P352" s="8"/>
    </row>
    <row r="353" spans="1:16" ht="17">
      <c r="A353" s="8">
        <v>350</v>
      </c>
      <c r="B353" s="5" t="s">
        <v>18360</v>
      </c>
      <c r="C353" s="8" t="s">
        <v>2212</v>
      </c>
      <c r="D353" s="8" t="s">
        <v>4329</v>
      </c>
      <c r="E353" s="8"/>
      <c r="F353" s="8"/>
      <c r="G353" s="49" t="s">
        <v>10401</v>
      </c>
      <c r="H353" s="8" t="s">
        <v>3299</v>
      </c>
      <c r="I353" s="117" t="s">
        <v>2213</v>
      </c>
      <c r="J353" s="8" t="s">
        <v>3204</v>
      </c>
      <c r="K353" s="170" t="s">
        <v>3389</v>
      </c>
      <c r="L353" s="8"/>
      <c r="M353" s="8" t="s">
        <v>21</v>
      </c>
      <c r="N353" s="8" t="s">
        <v>13762</v>
      </c>
      <c r="O353" s="8"/>
      <c r="P353" s="8"/>
    </row>
    <row r="354" spans="1:16" ht="17">
      <c r="A354" s="8">
        <v>351</v>
      </c>
      <c r="B354" s="5" t="s">
        <v>18360</v>
      </c>
      <c r="C354" s="8" t="s">
        <v>2214</v>
      </c>
      <c r="D354" s="8" t="s">
        <v>4329</v>
      </c>
      <c r="E354" s="8"/>
      <c r="F354" s="8"/>
      <c r="G354" s="49" t="s">
        <v>10402</v>
      </c>
      <c r="H354" s="8" t="s">
        <v>3300</v>
      </c>
      <c r="I354" s="117" t="s">
        <v>2215</v>
      </c>
      <c r="J354" s="8" t="s">
        <v>3205</v>
      </c>
      <c r="K354" s="170" t="s">
        <v>3389</v>
      </c>
      <c r="L354" s="8"/>
      <c r="M354" s="8" t="s">
        <v>21</v>
      </c>
      <c r="N354" s="8" t="s">
        <v>13762</v>
      </c>
      <c r="O354" s="8"/>
      <c r="P354" s="8"/>
    </row>
    <row r="355" spans="1:16" ht="17">
      <c r="A355" s="8">
        <v>352</v>
      </c>
      <c r="B355" s="5" t="s">
        <v>18360</v>
      </c>
      <c r="C355" s="8" t="s">
        <v>2216</v>
      </c>
      <c r="D355" s="8" t="s">
        <v>4329</v>
      </c>
      <c r="E355" s="8"/>
      <c r="F355" s="8"/>
      <c r="G355" s="49" t="s">
        <v>10403</v>
      </c>
      <c r="H355" s="8" t="s">
        <v>3301</v>
      </c>
      <c r="I355" s="117" t="s">
        <v>2217</v>
      </c>
      <c r="J355" s="8" t="s">
        <v>3206</v>
      </c>
      <c r="K355" s="170" t="s">
        <v>3389</v>
      </c>
      <c r="L355" s="8"/>
      <c r="M355" s="8" t="s">
        <v>21</v>
      </c>
      <c r="N355" s="8" t="s">
        <v>13762</v>
      </c>
      <c r="O355" s="8"/>
      <c r="P355" s="8"/>
    </row>
    <row r="356" spans="1:16" ht="17">
      <c r="A356" s="8">
        <v>353</v>
      </c>
      <c r="B356" s="5" t="s">
        <v>18360</v>
      </c>
      <c r="C356" s="8" t="s">
        <v>2218</v>
      </c>
      <c r="D356" s="8" t="s">
        <v>4329</v>
      </c>
      <c r="E356" s="8"/>
      <c r="F356" s="8"/>
      <c r="G356" s="49" t="s">
        <v>10404</v>
      </c>
      <c r="H356" s="8" t="s">
        <v>3302</v>
      </c>
      <c r="I356" s="117" t="s">
        <v>2219</v>
      </c>
      <c r="J356" s="8" t="s">
        <v>3207</v>
      </c>
      <c r="K356" s="170" t="s">
        <v>3389</v>
      </c>
      <c r="L356" s="8"/>
      <c r="M356" s="8" t="s">
        <v>21</v>
      </c>
      <c r="N356" s="8" t="s">
        <v>13762</v>
      </c>
      <c r="O356" s="8"/>
      <c r="P356" s="8"/>
    </row>
    <row r="357" spans="1:16" ht="17">
      <c r="A357" s="8">
        <v>354</v>
      </c>
      <c r="B357" s="5" t="s">
        <v>18360</v>
      </c>
      <c r="C357" s="8" t="s">
        <v>2220</v>
      </c>
      <c r="D357" s="8" t="s">
        <v>4329</v>
      </c>
      <c r="E357" s="8"/>
      <c r="F357" s="8"/>
      <c r="G357" s="49" t="s">
        <v>10405</v>
      </c>
      <c r="H357" s="8" t="s">
        <v>3303</v>
      </c>
      <c r="I357" s="117" t="s">
        <v>2221</v>
      </c>
      <c r="J357" s="8" t="s">
        <v>3208</v>
      </c>
      <c r="K357" s="170" t="s">
        <v>3389</v>
      </c>
      <c r="L357" s="8"/>
      <c r="M357" s="8" t="s">
        <v>21</v>
      </c>
      <c r="N357" s="8" t="s">
        <v>13762</v>
      </c>
      <c r="O357" s="8"/>
      <c r="P357" s="8"/>
    </row>
    <row r="358" spans="1:16" ht="17">
      <c r="A358" s="8">
        <v>355</v>
      </c>
      <c r="B358" s="5" t="s">
        <v>18360</v>
      </c>
      <c r="C358" s="8" t="s">
        <v>2222</v>
      </c>
      <c r="D358" s="8" t="s">
        <v>4329</v>
      </c>
      <c r="E358" s="8"/>
      <c r="F358" s="8"/>
      <c r="G358" s="49" t="s">
        <v>10406</v>
      </c>
      <c r="H358" s="8" t="s">
        <v>3304</v>
      </c>
      <c r="I358" s="117" t="s">
        <v>2223</v>
      </c>
      <c r="J358" s="8" t="s">
        <v>3209</v>
      </c>
      <c r="K358" s="170" t="s">
        <v>3389</v>
      </c>
      <c r="L358" s="8"/>
      <c r="M358" s="8" t="s">
        <v>21</v>
      </c>
      <c r="N358" s="8" t="s">
        <v>13762</v>
      </c>
      <c r="O358" s="8"/>
      <c r="P358" s="8"/>
    </row>
    <row r="359" spans="1:16" ht="17">
      <c r="A359" s="8">
        <v>356</v>
      </c>
      <c r="B359" s="5" t="s">
        <v>18360</v>
      </c>
      <c r="C359" s="8" t="s">
        <v>2224</v>
      </c>
      <c r="D359" s="8" t="s">
        <v>4329</v>
      </c>
      <c r="E359" s="8"/>
      <c r="F359" s="8"/>
      <c r="G359" s="49" t="s">
        <v>10407</v>
      </c>
      <c r="H359" s="8" t="s">
        <v>3305</v>
      </c>
      <c r="I359" s="117" t="s">
        <v>2225</v>
      </c>
      <c r="J359" s="8" t="s">
        <v>3210</v>
      </c>
      <c r="K359" s="170" t="s">
        <v>3389</v>
      </c>
      <c r="L359" s="8"/>
      <c r="M359" s="8" t="s">
        <v>21</v>
      </c>
      <c r="N359" s="8" t="s">
        <v>13762</v>
      </c>
      <c r="O359" s="8"/>
      <c r="P359" s="8"/>
    </row>
    <row r="360" spans="1:16" ht="17">
      <c r="A360" s="8">
        <v>357</v>
      </c>
      <c r="B360" s="5" t="s">
        <v>18360</v>
      </c>
      <c r="C360" s="8" t="s">
        <v>2226</v>
      </c>
      <c r="D360" s="8" t="s">
        <v>4329</v>
      </c>
      <c r="E360" s="8"/>
      <c r="F360" s="8"/>
      <c r="G360" s="49" t="s">
        <v>10408</v>
      </c>
      <c r="H360" s="8" t="s">
        <v>3306</v>
      </c>
      <c r="I360" s="117" t="s">
        <v>2227</v>
      </c>
      <c r="J360" s="8" t="s">
        <v>3211</v>
      </c>
      <c r="K360" s="170" t="s">
        <v>3389</v>
      </c>
      <c r="L360" s="8"/>
      <c r="M360" s="8" t="s">
        <v>21</v>
      </c>
      <c r="N360" s="8" t="s">
        <v>13762</v>
      </c>
      <c r="O360" s="8"/>
      <c r="P360" s="8"/>
    </row>
    <row r="361" spans="1:16" ht="17">
      <c r="A361" s="8">
        <v>358</v>
      </c>
      <c r="B361" s="5" t="s">
        <v>18360</v>
      </c>
      <c r="C361" s="8" t="s">
        <v>2228</v>
      </c>
      <c r="D361" s="8" t="s">
        <v>4329</v>
      </c>
      <c r="E361" s="8"/>
      <c r="F361" s="8"/>
      <c r="G361" s="49" t="s">
        <v>10409</v>
      </c>
      <c r="H361" s="8" t="s">
        <v>3307</v>
      </c>
      <c r="I361" s="117" t="s">
        <v>2229</v>
      </c>
      <c r="J361" s="8" t="s">
        <v>3212</v>
      </c>
      <c r="K361" s="170" t="s">
        <v>3389</v>
      </c>
      <c r="L361" s="8"/>
      <c r="M361" s="8" t="s">
        <v>21</v>
      </c>
      <c r="N361" s="8" t="s">
        <v>13762</v>
      </c>
      <c r="O361" s="8"/>
      <c r="P361" s="8"/>
    </row>
    <row r="362" spans="1:16" ht="17">
      <c r="A362" s="8">
        <v>359</v>
      </c>
      <c r="B362" s="5" t="s">
        <v>18360</v>
      </c>
      <c r="C362" s="8" t="s">
        <v>2230</v>
      </c>
      <c r="D362" s="8" t="s">
        <v>4329</v>
      </c>
      <c r="E362" s="8"/>
      <c r="F362" s="8"/>
      <c r="G362" s="49" t="s">
        <v>10410</v>
      </c>
      <c r="H362" s="8" t="s">
        <v>3308</v>
      </c>
      <c r="I362" s="117" t="s">
        <v>2231</v>
      </c>
      <c r="J362" s="8" t="s">
        <v>3213</v>
      </c>
      <c r="K362" s="170" t="s">
        <v>3389</v>
      </c>
      <c r="L362" s="8"/>
      <c r="M362" s="8" t="s">
        <v>21</v>
      </c>
      <c r="N362" s="8" t="s">
        <v>13762</v>
      </c>
      <c r="O362" s="8"/>
      <c r="P362" s="8"/>
    </row>
    <row r="363" spans="1:16" ht="17">
      <c r="A363" s="8">
        <v>360</v>
      </c>
      <c r="B363" s="5" t="s">
        <v>18360</v>
      </c>
      <c r="C363" s="8" t="s">
        <v>2232</v>
      </c>
      <c r="D363" s="8" t="s">
        <v>4329</v>
      </c>
      <c r="E363" s="8"/>
      <c r="F363" s="8"/>
      <c r="G363" s="49" t="s">
        <v>10411</v>
      </c>
      <c r="H363" s="8" t="s">
        <v>3309</v>
      </c>
      <c r="I363" s="117" t="s">
        <v>2233</v>
      </c>
      <c r="J363" s="8" t="s">
        <v>3214</v>
      </c>
      <c r="K363" s="170" t="s">
        <v>3389</v>
      </c>
      <c r="L363" s="8"/>
      <c r="M363" s="8" t="s">
        <v>21</v>
      </c>
      <c r="N363" s="8" t="s">
        <v>13762</v>
      </c>
      <c r="O363" s="8"/>
      <c r="P363" s="8"/>
    </row>
    <row r="364" spans="1:16" ht="17">
      <c r="A364" s="8">
        <v>361</v>
      </c>
      <c r="B364" s="5" t="s">
        <v>18360</v>
      </c>
      <c r="C364" s="8" t="s">
        <v>2234</v>
      </c>
      <c r="D364" s="8" t="s">
        <v>4329</v>
      </c>
      <c r="E364" s="8"/>
      <c r="F364" s="8"/>
      <c r="G364" s="49" t="s">
        <v>10412</v>
      </c>
      <c r="H364" s="8" t="s">
        <v>3310</v>
      </c>
      <c r="I364" s="117" t="s">
        <v>2235</v>
      </c>
      <c r="J364" s="8" t="s">
        <v>3215</v>
      </c>
      <c r="K364" s="170" t="s">
        <v>3389</v>
      </c>
      <c r="L364" s="8"/>
      <c r="M364" s="8" t="s">
        <v>21</v>
      </c>
      <c r="N364" s="8" t="s">
        <v>13762</v>
      </c>
      <c r="O364" s="8"/>
      <c r="P364" s="8"/>
    </row>
    <row r="365" spans="1:16" ht="17">
      <c r="A365" s="8">
        <v>362</v>
      </c>
      <c r="B365" s="5" t="s">
        <v>18360</v>
      </c>
      <c r="C365" s="8" t="s">
        <v>2236</v>
      </c>
      <c r="D365" s="8" t="s">
        <v>4329</v>
      </c>
      <c r="E365" s="8"/>
      <c r="F365" s="8"/>
      <c r="G365" s="49" t="s">
        <v>10413</v>
      </c>
      <c r="H365" s="8" t="s">
        <v>3311</v>
      </c>
      <c r="I365" s="117" t="s">
        <v>2237</v>
      </c>
      <c r="J365" s="8" t="s">
        <v>3216</v>
      </c>
      <c r="K365" s="170" t="s">
        <v>3389</v>
      </c>
      <c r="L365" s="8"/>
      <c r="M365" s="8" t="s">
        <v>21</v>
      </c>
      <c r="N365" s="8" t="s">
        <v>13762</v>
      </c>
      <c r="O365" s="8"/>
      <c r="P365" s="8"/>
    </row>
    <row r="366" spans="1:16" ht="17">
      <c r="A366" s="8">
        <v>363</v>
      </c>
      <c r="B366" s="5" t="s">
        <v>18360</v>
      </c>
      <c r="C366" s="8" t="s">
        <v>2238</v>
      </c>
      <c r="D366" s="8" t="s">
        <v>4329</v>
      </c>
      <c r="E366" s="8"/>
      <c r="F366" s="8"/>
      <c r="G366" s="49" t="s">
        <v>10414</v>
      </c>
      <c r="H366" s="8" t="s">
        <v>3312</v>
      </c>
      <c r="I366" s="117" t="s">
        <v>2239</v>
      </c>
      <c r="J366" s="8" t="s">
        <v>3217</v>
      </c>
      <c r="K366" s="170" t="s">
        <v>3389</v>
      </c>
      <c r="L366" s="8"/>
      <c r="M366" s="8" t="s">
        <v>21</v>
      </c>
      <c r="N366" s="8" t="s">
        <v>13762</v>
      </c>
      <c r="O366" s="8"/>
      <c r="P366" s="8"/>
    </row>
    <row r="367" spans="1:16" ht="17">
      <c r="A367" s="8">
        <v>364</v>
      </c>
      <c r="B367" s="5" t="s">
        <v>18360</v>
      </c>
      <c r="C367" s="8" t="s">
        <v>2240</v>
      </c>
      <c r="D367" s="8" t="s">
        <v>4329</v>
      </c>
      <c r="E367" s="8"/>
      <c r="F367" s="8"/>
      <c r="G367" s="49" t="s">
        <v>10415</v>
      </c>
      <c r="H367" s="8" t="s">
        <v>3313</v>
      </c>
      <c r="I367" s="117" t="s">
        <v>2241</v>
      </c>
      <c r="J367" s="8" t="s">
        <v>3218</v>
      </c>
      <c r="K367" s="170" t="s">
        <v>3389</v>
      </c>
      <c r="L367" s="8"/>
      <c r="M367" s="8" t="s">
        <v>21</v>
      </c>
      <c r="N367" s="8" t="s">
        <v>13762</v>
      </c>
      <c r="O367" s="8"/>
      <c r="P367" s="8"/>
    </row>
    <row r="368" spans="1:16" ht="17">
      <c r="A368" s="8">
        <v>365</v>
      </c>
      <c r="B368" s="5" t="s">
        <v>18360</v>
      </c>
      <c r="C368" s="8" t="s">
        <v>2242</v>
      </c>
      <c r="D368" s="8" t="s">
        <v>4329</v>
      </c>
      <c r="E368" s="8"/>
      <c r="F368" s="8"/>
      <c r="G368" s="49" t="s">
        <v>10416</v>
      </c>
      <c r="H368" s="8" t="s">
        <v>3314</v>
      </c>
      <c r="I368" s="117" t="s">
        <v>2243</v>
      </c>
      <c r="J368" s="8" t="s">
        <v>3219</v>
      </c>
      <c r="K368" s="170" t="s">
        <v>3389</v>
      </c>
      <c r="L368" s="8"/>
      <c r="M368" s="8" t="s">
        <v>21</v>
      </c>
      <c r="N368" s="8" t="s">
        <v>13762</v>
      </c>
      <c r="O368" s="8"/>
      <c r="P368" s="8"/>
    </row>
    <row r="369" spans="1:16" ht="17">
      <c r="A369" s="8">
        <v>366</v>
      </c>
      <c r="B369" s="5" t="s">
        <v>18360</v>
      </c>
      <c r="C369" s="8" t="s">
        <v>2454</v>
      </c>
      <c r="D369" s="8" t="s">
        <v>4329</v>
      </c>
      <c r="E369" s="8"/>
      <c r="F369" s="8"/>
      <c r="G369" s="49" t="s">
        <v>10417</v>
      </c>
      <c r="H369" s="8" t="s">
        <v>3517</v>
      </c>
      <c r="I369" s="117" t="s">
        <v>2455</v>
      </c>
      <c r="J369" s="8" t="s">
        <v>3421</v>
      </c>
      <c r="K369" s="170" t="s">
        <v>3581</v>
      </c>
      <c r="L369" s="8"/>
      <c r="M369" s="8" t="s">
        <v>21</v>
      </c>
      <c r="N369" s="8" t="s">
        <v>13762</v>
      </c>
      <c r="O369" s="8"/>
      <c r="P369" s="8"/>
    </row>
    <row r="370" spans="1:16" ht="17">
      <c r="A370" s="8">
        <v>367</v>
      </c>
      <c r="B370" s="5" t="s">
        <v>18360</v>
      </c>
      <c r="C370" s="8" t="s">
        <v>2456</v>
      </c>
      <c r="D370" s="8" t="s">
        <v>4329</v>
      </c>
      <c r="E370" s="8"/>
      <c r="F370" s="8"/>
      <c r="G370" s="49" t="s">
        <v>10418</v>
      </c>
      <c r="H370" s="8" t="s">
        <v>3518</v>
      </c>
      <c r="I370" s="117" t="s">
        <v>2457</v>
      </c>
      <c r="J370" s="8" t="s">
        <v>3422</v>
      </c>
      <c r="K370" s="170" t="s">
        <v>3581</v>
      </c>
      <c r="L370" s="8"/>
      <c r="M370" s="8" t="s">
        <v>21</v>
      </c>
      <c r="N370" s="8" t="s">
        <v>13762</v>
      </c>
      <c r="O370" s="8"/>
      <c r="P370" s="8"/>
    </row>
    <row r="371" spans="1:16" ht="17">
      <c r="A371" s="8">
        <v>368</v>
      </c>
      <c r="B371" s="5" t="s">
        <v>18360</v>
      </c>
      <c r="C371" s="8" t="s">
        <v>2244</v>
      </c>
      <c r="D371" s="8" t="s">
        <v>4329</v>
      </c>
      <c r="E371" s="8"/>
      <c r="F371" s="8"/>
      <c r="G371" s="49" t="s">
        <v>10419</v>
      </c>
      <c r="H371" s="8" t="s">
        <v>3315</v>
      </c>
      <c r="I371" s="117" t="s">
        <v>2245</v>
      </c>
      <c r="J371" s="8" t="s">
        <v>3220</v>
      </c>
      <c r="K371" s="170" t="s">
        <v>3389</v>
      </c>
      <c r="L371" s="8"/>
      <c r="M371" s="8" t="s">
        <v>21</v>
      </c>
      <c r="N371" s="8" t="s">
        <v>13762</v>
      </c>
      <c r="O371" s="8"/>
      <c r="P371" s="8"/>
    </row>
    <row r="372" spans="1:16" ht="17">
      <c r="A372" s="8">
        <v>369</v>
      </c>
      <c r="B372" s="5" t="s">
        <v>18360</v>
      </c>
      <c r="C372" s="8" t="s">
        <v>2246</v>
      </c>
      <c r="D372" s="8" t="s">
        <v>4329</v>
      </c>
      <c r="E372" s="8"/>
      <c r="F372" s="8"/>
      <c r="G372" s="49" t="s">
        <v>10420</v>
      </c>
      <c r="H372" s="8" t="s">
        <v>3316</v>
      </c>
      <c r="I372" s="117" t="s">
        <v>2247</v>
      </c>
      <c r="J372" s="8" t="s">
        <v>3221</v>
      </c>
      <c r="K372" s="170" t="s">
        <v>3389</v>
      </c>
      <c r="L372" s="8"/>
      <c r="M372" s="8" t="s">
        <v>21</v>
      </c>
      <c r="N372" s="8" t="s">
        <v>13762</v>
      </c>
      <c r="O372" s="8"/>
      <c r="P372" s="8"/>
    </row>
    <row r="373" spans="1:16" ht="17">
      <c r="A373" s="8">
        <v>370</v>
      </c>
      <c r="B373" s="5" t="s">
        <v>18360</v>
      </c>
      <c r="C373" s="8" t="s">
        <v>2248</v>
      </c>
      <c r="D373" s="8" t="s">
        <v>4329</v>
      </c>
      <c r="E373" s="8"/>
      <c r="F373" s="8"/>
      <c r="G373" s="49" t="s">
        <v>10421</v>
      </c>
      <c r="H373" s="8" t="s">
        <v>3317</v>
      </c>
      <c r="I373" s="117" t="s">
        <v>2249</v>
      </c>
      <c r="J373" s="8" t="s">
        <v>3222</v>
      </c>
      <c r="K373" s="170" t="s">
        <v>3389</v>
      </c>
      <c r="L373" s="8"/>
      <c r="M373" s="8" t="s">
        <v>21</v>
      </c>
      <c r="N373" s="8" t="s">
        <v>13762</v>
      </c>
      <c r="O373" s="8"/>
      <c r="P373" s="8"/>
    </row>
    <row r="374" spans="1:16" ht="17">
      <c r="A374" s="8">
        <v>371</v>
      </c>
      <c r="B374" s="5" t="s">
        <v>18360</v>
      </c>
      <c r="C374" s="8" t="s">
        <v>2250</v>
      </c>
      <c r="D374" s="8" t="s">
        <v>4329</v>
      </c>
      <c r="E374" s="8"/>
      <c r="F374" s="8"/>
      <c r="G374" s="49" t="s">
        <v>10422</v>
      </c>
      <c r="H374" s="8" t="s">
        <v>3318</v>
      </c>
      <c r="I374" s="117" t="s">
        <v>2251</v>
      </c>
      <c r="J374" s="8" t="s">
        <v>3223</v>
      </c>
      <c r="K374" s="170" t="s">
        <v>3389</v>
      </c>
      <c r="L374" s="8"/>
      <c r="M374" s="8" t="s">
        <v>21</v>
      </c>
      <c r="N374" s="8" t="s">
        <v>13762</v>
      </c>
      <c r="O374" s="8"/>
      <c r="P374" s="8"/>
    </row>
    <row r="375" spans="1:16" ht="17">
      <c r="A375" s="8">
        <v>372</v>
      </c>
      <c r="B375" s="5" t="s">
        <v>18360</v>
      </c>
      <c r="C375" s="8" t="s">
        <v>2252</v>
      </c>
      <c r="D375" s="8" t="s">
        <v>4329</v>
      </c>
      <c r="E375" s="8"/>
      <c r="F375" s="8"/>
      <c r="G375" s="49" t="s">
        <v>10423</v>
      </c>
      <c r="H375" s="8" t="s">
        <v>3319</v>
      </c>
      <c r="I375" s="117" t="s">
        <v>2253</v>
      </c>
      <c r="J375" s="8" t="s">
        <v>3224</v>
      </c>
      <c r="K375" s="170" t="s">
        <v>3389</v>
      </c>
      <c r="L375" s="8"/>
      <c r="M375" s="8" t="s">
        <v>21</v>
      </c>
      <c r="N375" s="8" t="s">
        <v>13762</v>
      </c>
      <c r="O375" s="8"/>
      <c r="P375" s="8"/>
    </row>
    <row r="376" spans="1:16" ht="17">
      <c r="A376" s="8">
        <v>373</v>
      </c>
      <c r="B376" s="5" t="s">
        <v>18360</v>
      </c>
      <c r="C376" s="8" t="s">
        <v>2254</v>
      </c>
      <c r="D376" s="8" t="s">
        <v>4329</v>
      </c>
      <c r="E376" s="8"/>
      <c r="F376" s="8"/>
      <c r="G376" s="49" t="s">
        <v>10424</v>
      </c>
      <c r="H376" s="8" t="s">
        <v>3320</v>
      </c>
      <c r="I376" s="117" t="s">
        <v>2255</v>
      </c>
      <c r="J376" s="8" t="s">
        <v>3225</v>
      </c>
      <c r="K376" s="170" t="s">
        <v>3389</v>
      </c>
      <c r="L376" s="8"/>
      <c r="M376" s="8" t="s">
        <v>21</v>
      </c>
      <c r="N376" s="8" t="s">
        <v>13762</v>
      </c>
      <c r="O376" s="8"/>
      <c r="P376" s="8"/>
    </row>
    <row r="377" spans="1:16" ht="17">
      <c r="A377" s="8">
        <v>374</v>
      </c>
      <c r="B377" s="5" t="s">
        <v>18360</v>
      </c>
      <c r="C377" s="8" t="s">
        <v>2256</v>
      </c>
      <c r="D377" s="8" t="s">
        <v>4329</v>
      </c>
      <c r="E377" s="8"/>
      <c r="F377" s="8"/>
      <c r="G377" s="49" t="s">
        <v>10425</v>
      </c>
      <c r="H377" s="8" t="s">
        <v>3321</v>
      </c>
      <c r="I377" s="117" t="s">
        <v>2257</v>
      </c>
      <c r="J377" s="8" t="s">
        <v>3226</v>
      </c>
      <c r="K377" s="170" t="s">
        <v>3389</v>
      </c>
      <c r="L377" s="8"/>
      <c r="M377" s="8" t="s">
        <v>21</v>
      </c>
      <c r="N377" s="8" t="s">
        <v>13762</v>
      </c>
      <c r="O377" s="8"/>
      <c r="P377" s="8"/>
    </row>
    <row r="378" spans="1:16" ht="17">
      <c r="A378" s="8">
        <v>375</v>
      </c>
      <c r="B378" s="5" t="s">
        <v>18360</v>
      </c>
      <c r="C378" s="8" t="s">
        <v>2258</v>
      </c>
      <c r="D378" s="8" t="s">
        <v>4329</v>
      </c>
      <c r="E378" s="8"/>
      <c r="F378" s="8"/>
      <c r="G378" s="49" t="s">
        <v>10426</v>
      </c>
      <c r="H378" s="8" t="s">
        <v>3322</v>
      </c>
      <c r="I378" s="117" t="s">
        <v>2259</v>
      </c>
      <c r="J378" s="8" t="s">
        <v>3227</v>
      </c>
      <c r="K378" s="170" t="s">
        <v>3389</v>
      </c>
      <c r="L378" s="8"/>
      <c r="M378" s="8" t="s">
        <v>21</v>
      </c>
      <c r="N378" s="8" t="s">
        <v>13762</v>
      </c>
      <c r="O378" s="8"/>
      <c r="P378" s="8"/>
    </row>
    <row r="379" spans="1:16" ht="17">
      <c r="A379" s="8">
        <v>376</v>
      </c>
      <c r="B379" s="5" t="s">
        <v>18360</v>
      </c>
      <c r="C379" s="8" t="s">
        <v>2260</v>
      </c>
      <c r="D379" s="8" t="s">
        <v>4329</v>
      </c>
      <c r="E379" s="8"/>
      <c r="F379" s="8"/>
      <c r="G379" s="49" t="s">
        <v>10427</v>
      </c>
      <c r="H379" s="8" t="s">
        <v>3323</v>
      </c>
      <c r="I379" s="117" t="s">
        <v>2261</v>
      </c>
      <c r="J379" s="8" t="s">
        <v>3228</v>
      </c>
      <c r="K379" s="170" t="s">
        <v>3389</v>
      </c>
      <c r="L379" s="8"/>
      <c r="M379" s="8" t="s">
        <v>21</v>
      </c>
      <c r="N379" s="8" t="s">
        <v>13762</v>
      </c>
      <c r="O379" s="8"/>
      <c r="P379" s="8"/>
    </row>
    <row r="380" spans="1:16" ht="17">
      <c r="A380" s="8">
        <v>377</v>
      </c>
      <c r="B380" s="5" t="s">
        <v>18360</v>
      </c>
      <c r="C380" s="8" t="s">
        <v>2262</v>
      </c>
      <c r="D380" s="8" t="s">
        <v>4329</v>
      </c>
      <c r="E380" s="8"/>
      <c r="F380" s="8"/>
      <c r="G380" s="49" t="s">
        <v>10428</v>
      </c>
      <c r="H380" s="8" t="s">
        <v>3324</v>
      </c>
      <c r="I380" s="117" t="s">
        <v>2263</v>
      </c>
      <c r="J380" s="8" t="s">
        <v>3229</v>
      </c>
      <c r="K380" s="170" t="s">
        <v>3389</v>
      </c>
      <c r="L380" s="8"/>
      <c r="M380" s="8" t="s">
        <v>21</v>
      </c>
      <c r="N380" s="8" t="s">
        <v>13762</v>
      </c>
      <c r="O380" s="8"/>
      <c r="P380" s="8"/>
    </row>
    <row r="381" spans="1:16" ht="17">
      <c r="A381" s="8">
        <v>378</v>
      </c>
      <c r="B381" s="5" t="s">
        <v>18360</v>
      </c>
      <c r="C381" s="8" t="s">
        <v>2264</v>
      </c>
      <c r="D381" s="8" t="s">
        <v>4329</v>
      </c>
      <c r="E381" s="8"/>
      <c r="F381" s="8"/>
      <c r="G381" s="49" t="s">
        <v>10429</v>
      </c>
      <c r="H381" s="8" t="s">
        <v>3325</v>
      </c>
      <c r="I381" s="117" t="s">
        <v>2265</v>
      </c>
      <c r="J381" s="8" t="s">
        <v>3230</v>
      </c>
      <c r="K381" s="170" t="s">
        <v>3389</v>
      </c>
      <c r="L381" s="8"/>
      <c r="M381" s="8" t="s">
        <v>21</v>
      </c>
      <c r="N381" s="8" t="s">
        <v>13762</v>
      </c>
      <c r="O381" s="8"/>
      <c r="P381" s="8"/>
    </row>
    <row r="382" spans="1:16" ht="17">
      <c r="A382" s="8">
        <v>379</v>
      </c>
      <c r="B382" s="5" t="s">
        <v>18360</v>
      </c>
      <c r="C382" s="8" t="s">
        <v>2266</v>
      </c>
      <c r="D382" s="8" t="s">
        <v>4329</v>
      </c>
      <c r="E382" s="8"/>
      <c r="F382" s="8"/>
      <c r="G382" s="49" t="s">
        <v>10430</v>
      </c>
      <c r="H382" s="8" t="s">
        <v>3326</v>
      </c>
      <c r="I382" s="117" t="s">
        <v>2267</v>
      </c>
      <c r="J382" s="8" t="s">
        <v>3231</v>
      </c>
      <c r="K382" s="170" t="s">
        <v>3389</v>
      </c>
      <c r="L382" s="8"/>
      <c r="M382" s="8" t="s">
        <v>21</v>
      </c>
      <c r="N382" s="8" t="s">
        <v>13762</v>
      </c>
      <c r="O382" s="8"/>
      <c r="P382" s="8"/>
    </row>
    <row r="383" spans="1:16" ht="17">
      <c r="A383" s="8">
        <v>380</v>
      </c>
      <c r="B383" s="5" t="s">
        <v>18360</v>
      </c>
      <c r="C383" s="8" t="s">
        <v>2268</v>
      </c>
      <c r="D383" s="8" t="s">
        <v>4329</v>
      </c>
      <c r="E383" s="8"/>
      <c r="F383" s="8"/>
      <c r="G383" s="49" t="s">
        <v>10431</v>
      </c>
      <c r="H383" s="8" t="s">
        <v>3327</v>
      </c>
      <c r="I383" s="117" t="s">
        <v>2269</v>
      </c>
      <c r="J383" s="8" t="s">
        <v>3232</v>
      </c>
      <c r="K383" s="170" t="s">
        <v>3389</v>
      </c>
      <c r="L383" s="8"/>
      <c r="M383" s="8" t="s">
        <v>21</v>
      </c>
      <c r="N383" s="8" t="s">
        <v>13762</v>
      </c>
      <c r="O383" s="8"/>
      <c r="P383" s="8"/>
    </row>
    <row r="384" spans="1:16" ht="17">
      <c r="A384" s="8">
        <v>381</v>
      </c>
      <c r="B384" s="5" t="s">
        <v>18360</v>
      </c>
      <c r="C384" s="8" t="s">
        <v>2270</v>
      </c>
      <c r="D384" s="8" t="s">
        <v>4329</v>
      </c>
      <c r="E384" s="8"/>
      <c r="F384" s="8"/>
      <c r="G384" s="49" t="s">
        <v>10432</v>
      </c>
      <c r="H384" s="8" t="s">
        <v>3328</v>
      </c>
      <c r="I384" s="117" t="s">
        <v>2271</v>
      </c>
      <c r="J384" s="8" t="s">
        <v>3233</v>
      </c>
      <c r="K384" s="170" t="s">
        <v>3389</v>
      </c>
      <c r="L384" s="8"/>
      <c r="M384" s="8" t="s">
        <v>21</v>
      </c>
      <c r="N384" s="8" t="s">
        <v>13762</v>
      </c>
      <c r="O384" s="8"/>
      <c r="P384" s="8"/>
    </row>
    <row r="385" spans="1:16" ht="17">
      <c r="A385" s="8">
        <v>382</v>
      </c>
      <c r="B385" s="5" t="s">
        <v>18360</v>
      </c>
      <c r="C385" s="8" t="s">
        <v>2272</v>
      </c>
      <c r="D385" s="8" t="s">
        <v>4329</v>
      </c>
      <c r="E385" s="8"/>
      <c r="F385" s="8"/>
      <c r="G385" s="49" t="s">
        <v>10433</v>
      </c>
      <c r="H385" s="8" t="s">
        <v>3329</v>
      </c>
      <c r="I385" s="117" t="s">
        <v>2273</v>
      </c>
      <c r="J385" s="8" t="s">
        <v>3234</v>
      </c>
      <c r="K385" s="170" t="s">
        <v>3389</v>
      </c>
      <c r="L385" s="8"/>
      <c r="M385" s="8" t="s">
        <v>21</v>
      </c>
      <c r="N385" s="8" t="s">
        <v>13762</v>
      </c>
      <c r="O385" s="8"/>
      <c r="P385" s="8"/>
    </row>
    <row r="386" spans="1:16" ht="17">
      <c r="A386" s="8">
        <v>383</v>
      </c>
      <c r="B386" s="5" t="s">
        <v>18360</v>
      </c>
      <c r="C386" s="8" t="s">
        <v>2274</v>
      </c>
      <c r="D386" s="8" t="s">
        <v>4329</v>
      </c>
      <c r="E386" s="8"/>
      <c r="F386" s="8"/>
      <c r="G386" s="49" t="s">
        <v>10434</v>
      </c>
      <c r="H386" s="8" t="s">
        <v>3330</v>
      </c>
      <c r="I386" s="117" t="s">
        <v>2275</v>
      </c>
      <c r="J386" s="8" t="s">
        <v>3235</v>
      </c>
      <c r="K386" s="170" t="s">
        <v>3389</v>
      </c>
      <c r="L386" s="8"/>
      <c r="M386" s="8" t="s">
        <v>21</v>
      </c>
      <c r="N386" s="8" t="s">
        <v>13762</v>
      </c>
      <c r="O386" s="8"/>
      <c r="P386" s="8"/>
    </row>
    <row r="387" spans="1:16" ht="17">
      <c r="A387" s="8">
        <v>384</v>
      </c>
      <c r="B387" s="5" t="s">
        <v>18360</v>
      </c>
      <c r="C387" s="8" t="s">
        <v>2276</v>
      </c>
      <c r="D387" s="8" t="s">
        <v>4329</v>
      </c>
      <c r="E387" s="8"/>
      <c r="F387" s="8"/>
      <c r="G387" s="49" t="s">
        <v>10435</v>
      </c>
      <c r="H387" s="8" t="s">
        <v>3331</v>
      </c>
      <c r="I387" s="117" t="s">
        <v>2277</v>
      </c>
      <c r="J387" s="8" t="s">
        <v>3236</v>
      </c>
      <c r="K387" s="170" t="s">
        <v>3389</v>
      </c>
      <c r="L387" s="8"/>
      <c r="M387" s="8" t="s">
        <v>21</v>
      </c>
      <c r="N387" s="8" t="s">
        <v>13762</v>
      </c>
      <c r="O387" s="8"/>
      <c r="P387" s="8"/>
    </row>
    <row r="388" spans="1:16" ht="17">
      <c r="A388" s="8">
        <v>385</v>
      </c>
      <c r="B388" s="5" t="s">
        <v>18360</v>
      </c>
      <c r="C388" s="8" t="s">
        <v>2278</v>
      </c>
      <c r="D388" s="8" t="s">
        <v>4329</v>
      </c>
      <c r="E388" s="8"/>
      <c r="F388" s="8"/>
      <c r="G388" s="49" t="s">
        <v>10436</v>
      </c>
      <c r="H388" s="8" t="s">
        <v>3332</v>
      </c>
      <c r="I388" s="117" t="s">
        <v>2279</v>
      </c>
      <c r="J388" s="8" t="s">
        <v>3237</v>
      </c>
      <c r="K388" s="170" t="s">
        <v>3389</v>
      </c>
      <c r="L388" s="8"/>
      <c r="M388" s="8" t="s">
        <v>21</v>
      </c>
      <c r="N388" s="8" t="s">
        <v>13762</v>
      </c>
      <c r="O388" s="8"/>
      <c r="P388" s="8"/>
    </row>
    <row r="389" spans="1:16" ht="17">
      <c r="A389" s="8">
        <v>386</v>
      </c>
      <c r="B389" s="5" t="s">
        <v>18360</v>
      </c>
      <c r="C389" s="8" t="s">
        <v>2280</v>
      </c>
      <c r="D389" s="8" t="s">
        <v>4329</v>
      </c>
      <c r="E389" s="8"/>
      <c r="F389" s="8"/>
      <c r="G389" s="49" t="s">
        <v>10437</v>
      </c>
      <c r="H389" s="8" t="s">
        <v>3333</v>
      </c>
      <c r="I389" s="117" t="s">
        <v>2281</v>
      </c>
      <c r="J389" s="8" t="s">
        <v>3238</v>
      </c>
      <c r="K389" s="170" t="s">
        <v>3389</v>
      </c>
      <c r="L389" s="8"/>
      <c r="M389" s="8" t="s">
        <v>21</v>
      </c>
      <c r="N389" s="8" t="s">
        <v>13762</v>
      </c>
      <c r="O389" s="8"/>
      <c r="P389" s="8"/>
    </row>
    <row r="390" spans="1:16" ht="17">
      <c r="A390" s="8">
        <v>387</v>
      </c>
      <c r="B390" s="5" t="s">
        <v>18360</v>
      </c>
      <c r="C390" s="8" t="s">
        <v>2282</v>
      </c>
      <c r="D390" s="8" t="s">
        <v>4329</v>
      </c>
      <c r="E390" s="8"/>
      <c r="F390" s="8"/>
      <c r="G390" s="49" t="s">
        <v>10438</v>
      </c>
      <c r="H390" s="8" t="s">
        <v>3334</v>
      </c>
      <c r="I390" s="117" t="s">
        <v>2283</v>
      </c>
      <c r="J390" s="8" t="s">
        <v>3239</v>
      </c>
      <c r="K390" s="170" t="s">
        <v>3389</v>
      </c>
      <c r="L390" s="8"/>
      <c r="M390" s="8" t="s">
        <v>21</v>
      </c>
      <c r="N390" s="8" t="s">
        <v>13762</v>
      </c>
      <c r="O390" s="8"/>
      <c r="P390" s="8"/>
    </row>
    <row r="391" spans="1:16" ht="17">
      <c r="A391" s="8">
        <v>388</v>
      </c>
      <c r="B391" s="5" t="s">
        <v>18360</v>
      </c>
      <c r="C391" s="8" t="s">
        <v>2284</v>
      </c>
      <c r="D391" s="8" t="s">
        <v>4329</v>
      </c>
      <c r="E391" s="8"/>
      <c r="F391" s="8"/>
      <c r="G391" s="49" t="s">
        <v>10439</v>
      </c>
      <c r="H391" s="8" t="s">
        <v>3335</v>
      </c>
      <c r="I391" s="117" t="s">
        <v>2285</v>
      </c>
      <c r="J391" s="8" t="s">
        <v>3240</v>
      </c>
      <c r="K391" s="170" t="s">
        <v>3389</v>
      </c>
      <c r="L391" s="8"/>
      <c r="M391" s="8" t="s">
        <v>21</v>
      </c>
      <c r="N391" s="8" t="s">
        <v>13762</v>
      </c>
      <c r="O391" s="8"/>
      <c r="P391" s="8"/>
    </row>
    <row r="392" spans="1:16" ht="17">
      <c r="A392" s="8">
        <v>389</v>
      </c>
      <c r="B392" s="5" t="s">
        <v>18360</v>
      </c>
      <c r="C392" s="8" t="s">
        <v>2286</v>
      </c>
      <c r="D392" s="8" t="s">
        <v>4329</v>
      </c>
      <c r="E392" s="8"/>
      <c r="F392" s="8"/>
      <c r="G392" s="49" t="s">
        <v>10440</v>
      </c>
      <c r="H392" s="8" t="s">
        <v>3336</v>
      </c>
      <c r="I392" s="117" t="s">
        <v>2287</v>
      </c>
      <c r="J392" s="8" t="s">
        <v>3241</v>
      </c>
      <c r="K392" s="170" t="s">
        <v>3389</v>
      </c>
      <c r="L392" s="8"/>
      <c r="M392" s="8" t="s">
        <v>21</v>
      </c>
      <c r="N392" s="8" t="s">
        <v>13762</v>
      </c>
      <c r="O392" s="8"/>
      <c r="P392" s="8"/>
    </row>
    <row r="393" spans="1:16" ht="17">
      <c r="A393" s="8">
        <v>390</v>
      </c>
      <c r="B393" s="5" t="s">
        <v>18360</v>
      </c>
      <c r="C393" s="8" t="s">
        <v>2288</v>
      </c>
      <c r="D393" s="8" t="s">
        <v>4329</v>
      </c>
      <c r="E393" s="8"/>
      <c r="F393" s="8"/>
      <c r="G393" s="49" t="s">
        <v>10441</v>
      </c>
      <c r="H393" s="8" t="s">
        <v>3337</v>
      </c>
      <c r="I393" s="117" t="s">
        <v>2289</v>
      </c>
      <c r="J393" s="8" t="s">
        <v>3242</v>
      </c>
      <c r="K393" s="170" t="s">
        <v>3389</v>
      </c>
      <c r="L393" s="8"/>
      <c r="M393" s="8" t="s">
        <v>21</v>
      </c>
      <c r="N393" s="8" t="s">
        <v>13762</v>
      </c>
      <c r="O393" s="8"/>
      <c r="P393" s="8"/>
    </row>
    <row r="394" spans="1:16" ht="17">
      <c r="A394" s="8">
        <v>391</v>
      </c>
      <c r="B394" s="5" t="s">
        <v>18360</v>
      </c>
      <c r="C394" s="8" t="s">
        <v>2290</v>
      </c>
      <c r="D394" s="8" t="s">
        <v>4329</v>
      </c>
      <c r="E394" s="8"/>
      <c r="F394" s="8"/>
      <c r="G394" s="49" t="s">
        <v>10442</v>
      </c>
      <c r="H394" s="8" t="s">
        <v>3338</v>
      </c>
      <c r="I394" s="117" t="s">
        <v>2291</v>
      </c>
      <c r="J394" s="8" t="s">
        <v>3243</v>
      </c>
      <c r="K394" s="170" t="s">
        <v>3389</v>
      </c>
      <c r="L394" s="8"/>
      <c r="M394" s="8" t="s">
        <v>21</v>
      </c>
      <c r="N394" s="8" t="s">
        <v>13762</v>
      </c>
      <c r="O394" s="8"/>
      <c r="P394" s="8"/>
    </row>
    <row r="395" spans="1:16" ht="17">
      <c r="A395" s="8">
        <v>392</v>
      </c>
      <c r="B395" s="5" t="s">
        <v>18360</v>
      </c>
      <c r="C395" s="8" t="s">
        <v>2292</v>
      </c>
      <c r="D395" s="8" t="s">
        <v>4329</v>
      </c>
      <c r="E395" s="8"/>
      <c r="F395" s="8"/>
      <c r="G395" s="49" t="s">
        <v>10443</v>
      </c>
      <c r="H395" s="8" t="s">
        <v>3339</v>
      </c>
      <c r="I395" s="117" t="s">
        <v>2293</v>
      </c>
      <c r="J395" s="8" t="s">
        <v>3244</v>
      </c>
      <c r="K395" s="170" t="s">
        <v>3389</v>
      </c>
      <c r="L395" s="8"/>
      <c r="M395" s="8" t="s">
        <v>21</v>
      </c>
      <c r="N395" s="8" t="s">
        <v>13762</v>
      </c>
      <c r="O395" s="8"/>
      <c r="P395" s="8"/>
    </row>
    <row r="396" spans="1:16" ht="17">
      <c r="A396" s="8">
        <v>393</v>
      </c>
      <c r="B396" s="5" t="s">
        <v>18360</v>
      </c>
      <c r="C396" s="8" t="s">
        <v>2294</v>
      </c>
      <c r="D396" s="8" t="s">
        <v>4329</v>
      </c>
      <c r="E396" s="8"/>
      <c r="F396" s="8"/>
      <c r="G396" s="49" t="s">
        <v>10444</v>
      </c>
      <c r="H396" s="8" t="s">
        <v>3340</v>
      </c>
      <c r="I396" s="117" t="s">
        <v>2295</v>
      </c>
      <c r="J396" s="8" t="s">
        <v>3245</v>
      </c>
      <c r="K396" s="170" t="s">
        <v>3389</v>
      </c>
      <c r="L396" s="8"/>
      <c r="M396" s="8" t="s">
        <v>21</v>
      </c>
      <c r="N396" s="8" t="s">
        <v>13762</v>
      </c>
      <c r="O396" s="8"/>
      <c r="P396" s="8"/>
    </row>
    <row r="397" spans="1:16" ht="17">
      <c r="A397" s="8">
        <v>394</v>
      </c>
      <c r="B397" s="5" t="s">
        <v>18360</v>
      </c>
      <c r="C397" s="8" t="s">
        <v>2296</v>
      </c>
      <c r="D397" s="8" t="s">
        <v>4329</v>
      </c>
      <c r="E397" s="8"/>
      <c r="F397" s="8"/>
      <c r="G397" s="49" t="s">
        <v>10445</v>
      </c>
      <c r="H397" s="8" t="s">
        <v>3341</v>
      </c>
      <c r="I397" s="117" t="s">
        <v>2297</v>
      </c>
      <c r="J397" s="8" t="s">
        <v>3246</v>
      </c>
      <c r="K397" s="170" t="s">
        <v>3389</v>
      </c>
      <c r="L397" s="8"/>
      <c r="M397" s="8" t="s">
        <v>21</v>
      </c>
      <c r="N397" s="8" t="s">
        <v>13762</v>
      </c>
      <c r="O397" s="8"/>
      <c r="P397" s="8"/>
    </row>
    <row r="398" spans="1:16" ht="17">
      <c r="A398" s="8">
        <v>395</v>
      </c>
      <c r="B398" s="5" t="s">
        <v>18360</v>
      </c>
      <c r="C398" s="8" t="s">
        <v>2298</v>
      </c>
      <c r="D398" s="8" t="s">
        <v>4329</v>
      </c>
      <c r="E398" s="8"/>
      <c r="F398" s="8"/>
      <c r="G398" s="49" t="s">
        <v>10446</v>
      </c>
      <c r="H398" s="8" t="s">
        <v>3342</v>
      </c>
      <c r="I398" s="117" t="s">
        <v>2299</v>
      </c>
      <c r="J398" s="8" t="s">
        <v>3247</v>
      </c>
      <c r="K398" s="170" t="s">
        <v>3389</v>
      </c>
      <c r="L398" s="8"/>
      <c r="M398" s="8" t="s">
        <v>21</v>
      </c>
      <c r="N398" s="8" t="s">
        <v>13762</v>
      </c>
      <c r="O398" s="8"/>
      <c r="P398" s="8"/>
    </row>
    <row r="399" spans="1:16" ht="17">
      <c r="A399" s="8">
        <v>396</v>
      </c>
      <c r="B399" s="5" t="s">
        <v>18360</v>
      </c>
      <c r="C399" s="8" t="s">
        <v>2300</v>
      </c>
      <c r="D399" s="8" t="s">
        <v>4329</v>
      </c>
      <c r="E399" s="8"/>
      <c r="F399" s="8"/>
      <c r="G399" s="49" t="s">
        <v>10447</v>
      </c>
      <c r="H399" s="8" t="s">
        <v>3343</v>
      </c>
      <c r="I399" s="117" t="s">
        <v>2301</v>
      </c>
      <c r="J399" s="8" t="s">
        <v>3248</v>
      </c>
      <c r="K399" s="170" t="s">
        <v>3389</v>
      </c>
      <c r="L399" s="8"/>
      <c r="M399" s="8" t="s">
        <v>21</v>
      </c>
      <c r="N399" s="8" t="s">
        <v>13762</v>
      </c>
      <c r="O399" s="8"/>
      <c r="P399" s="8"/>
    </row>
    <row r="400" spans="1:16" ht="17">
      <c r="A400" s="8">
        <v>397</v>
      </c>
      <c r="B400" s="5" t="s">
        <v>18360</v>
      </c>
      <c r="C400" s="8" t="s">
        <v>2302</v>
      </c>
      <c r="D400" s="8" t="s">
        <v>4329</v>
      </c>
      <c r="E400" s="8"/>
      <c r="F400" s="8"/>
      <c r="G400" s="49" t="s">
        <v>10448</v>
      </c>
      <c r="H400" s="8" t="s">
        <v>3344</v>
      </c>
      <c r="I400" s="117" t="s">
        <v>2303</v>
      </c>
      <c r="J400" s="8" t="s">
        <v>3249</v>
      </c>
      <c r="K400" s="170" t="s">
        <v>3389</v>
      </c>
      <c r="L400" s="8"/>
      <c r="M400" s="8" t="s">
        <v>21</v>
      </c>
      <c r="N400" s="8" t="s">
        <v>13762</v>
      </c>
      <c r="O400" s="8"/>
      <c r="P400" s="8"/>
    </row>
    <row r="401" spans="1:16" ht="17">
      <c r="A401" s="8">
        <v>398</v>
      </c>
      <c r="B401" s="5" t="s">
        <v>18360</v>
      </c>
      <c r="C401" s="8" t="s">
        <v>2304</v>
      </c>
      <c r="D401" s="8" t="s">
        <v>4329</v>
      </c>
      <c r="E401" s="8"/>
      <c r="F401" s="8"/>
      <c r="G401" s="49" t="s">
        <v>10449</v>
      </c>
      <c r="H401" s="8" t="s">
        <v>3345</v>
      </c>
      <c r="I401" s="117" t="s">
        <v>2305</v>
      </c>
      <c r="J401" s="8" t="s">
        <v>3250</v>
      </c>
      <c r="K401" s="170" t="s">
        <v>3389</v>
      </c>
      <c r="L401" s="8"/>
      <c r="M401" s="8" t="s">
        <v>21</v>
      </c>
      <c r="N401" s="8" t="s">
        <v>13762</v>
      </c>
      <c r="O401" s="8"/>
      <c r="P401" s="8"/>
    </row>
    <row r="402" spans="1:16" ht="17">
      <c r="A402" s="8">
        <v>399</v>
      </c>
      <c r="B402" s="5" t="s">
        <v>18360</v>
      </c>
      <c r="C402" s="8" t="s">
        <v>2306</v>
      </c>
      <c r="D402" s="8" t="s">
        <v>4329</v>
      </c>
      <c r="E402" s="8"/>
      <c r="F402" s="8"/>
      <c r="G402" s="49" t="s">
        <v>10450</v>
      </c>
      <c r="H402" s="8" t="s">
        <v>3346</v>
      </c>
      <c r="I402" s="117" t="s">
        <v>2307</v>
      </c>
      <c r="J402" s="8" t="s">
        <v>3251</v>
      </c>
      <c r="K402" s="170" t="s">
        <v>3389</v>
      </c>
      <c r="L402" s="8"/>
      <c r="M402" s="8" t="s">
        <v>21</v>
      </c>
      <c r="N402" s="8" t="s">
        <v>13762</v>
      </c>
      <c r="O402" s="8"/>
      <c r="P402" s="8"/>
    </row>
    <row r="403" spans="1:16" ht="17">
      <c r="A403" s="8">
        <v>400</v>
      </c>
      <c r="B403" s="5" t="s">
        <v>18360</v>
      </c>
      <c r="C403" s="8" t="s">
        <v>2308</v>
      </c>
      <c r="D403" s="8" t="s">
        <v>4329</v>
      </c>
      <c r="E403" s="8"/>
      <c r="F403" s="8"/>
      <c r="G403" s="49" t="s">
        <v>10451</v>
      </c>
      <c r="H403" s="8" t="s">
        <v>3347</v>
      </c>
      <c r="I403" s="117" t="s">
        <v>2309</v>
      </c>
      <c r="J403" s="8" t="s">
        <v>3252</v>
      </c>
      <c r="K403" s="170" t="s">
        <v>3389</v>
      </c>
      <c r="L403" s="8"/>
      <c r="M403" s="8" t="s">
        <v>21</v>
      </c>
      <c r="N403" s="8" t="s">
        <v>13762</v>
      </c>
      <c r="O403" s="8"/>
      <c r="P403" s="8"/>
    </row>
    <row r="404" spans="1:16" ht="17">
      <c r="A404" s="8">
        <v>401</v>
      </c>
      <c r="B404" s="5" t="s">
        <v>18360</v>
      </c>
      <c r="C404" s="8" t="s">
        <v>2310</v>
      </c>
      <c r="D404" s="8" t="s">
        <v>4329</v>
      </c>
      <c r="E404" s="8"/>
      <c r="F404" s="8"/>
      <c r="G404" s="49" t="s">
        <v>10452</v>
      </c>
      <c r="H404" s="8" t="s">
        <v>3348</v>
      </c>
      <c r="I404" s="117" t="s">
        <v>2311</v>
      </c>
      <c r="J404" s="8" t="s">
        <v>3253</v>
      </c>
      <c r="K404" s="170" t="s">
        <v>3389</v>
      </c>
      <c r="L404" s="8"/>
      <c r="M404" s="8" t="s">
        <v>21</v>
      </c>
      <c r="N404" s="8" t="s">
        <v>13762</v>
      </c>
      <c r="O404" s="8"/>
      <c r="P404" s="8"/>
    </row>
    <row r="405" spans="1:16" ht="17">
      <c r="A405" s="8">
        <v>402</v>
      </c>
      <c r="B405" s="5" t="s">
        <v>18360</v>
      </c>
      <c r="C405" s="8" t="s">
        <v>2312</v>
      </c>
      <c r="D405" s="8" t="s">
        <v>4329</v>
      </c>
      <c r="E405" s="8"/>
      <c r="F405" s="8"/>
      <c r="G405" s="49" t="s">
        <v>10453</v>
      </c>
      <c r="H405" s="8" t="s">
        <v>3349</v>
      </c>
      <c r="I405" s="117" t="s">
        <v>2313</v>
      </c>
      <c r="J405" s="8" t="s">
        <v>3254</v>
      </c>
      <c r="K405" s="170" t="s">
        <v>3389</v>
      </c>
      <c r="L405" s="8"/>
      <c r="M405" s="8" t="s">
        <v>21</v>
      </c>
      <c r="N405" s="8" t="s">
        <v>13762</v>
      </c>
      <c r="O405" s="8"/>
      <c r="P405" s="8"/>
    </row>
    <row r="406" spans="1:16" ht="17">
      <c r="A406" s="8">
        <v>403</v>
      </c>
      <c r="B406" s="5" t="s">
        <v>18360</v>
      </c>
      <c r="C406" s="8" t="s">
        <v>2314</v>
      </c>
      <c r="D406" s="8" t="s">
        <v>4329</v>
      </c>
      <c r="E406" s="8"/>
      <c r="F406" s="8"/>
      <c r="G406" s="49" t="s">
        <v>10454</v>
      </c>
      <c r="H406" s="8" t="s">
        <v>3350</v>
      </c>
      <c r="I406" s="117" t="s">
        <v>2315</v>
      </c>
      <c r="J406" s="8" t="s">
        <v>3255</v>
      </c>
      <c r="K406" s="170" t="s">
        <v>3389</v>
      </c>
      <c r="L406" s="8"/>
      <c r="M406" s="8" t="s">
        <v>21</v>
      </c>
      <c r="N406" s="8" t="s">
        <v>13762</v>
      </c>
      <c r="O406" s="8"/>
      <c r="P406" s="8"/>
    </row>
    <row r="407" spans="1:16" ht="17">
      <c r="A407" s="8">
        <v>404</v>
      </c>
      <c r="B407" s="5" t="s">
        <v>18360</v>
      </c>
      <c r="C407" s="8" t="s">
        <v>2316</v>
      </c>
      <c r="D407" s="8" t="s">
        <v>4329</v>
      </c>
      <c r="E407" s="8"/>
      <c r="F407" s="8"/>
      <c r="G407" s="49" t="s">
        <v>10455</v>
      </c>
      <c r="H407" s="8" t="s">
        <v>3351</v>
      </c>
      <c r="I407" s="117" t="s">
        <v>2317</v>
      </c>
      <c r="J407" s="8" t="s">
        <v>3256</v>
      </c>
      <c r="K407" s="170" t="s">
        <v>3389</v>
      </c>
      <c r="L407" s="8"/>
      <c r="M407" s="8" t="s">
        <v>21</v>
      </c>
      <c r="N407" s="8" t="s">
        <v>13762</v>
      </c>
      <c r="O407" s="8"/>
      <c r="P407" s="8"/>
    </row>
    <row r="408" spans="1:16" ht="17">
      <c r="A408" s="8">
        <v>405</v>
      </c>
      <c r="B408" s="5" t="s">
        <v>18360</v>
      </c>
      <c r="C408" s="8" t="s">
        <v>2318</v>
      </c>
      <c r="D408" s="8" t="s">
        <v>4329</v>
      </c>
      <c r="E408" s="8"/>
      <c r="F408" s="8"/>
      <c r="G408" s="49" t="s">
        <v>10456</v>
      </c>
      <c r="H408" s="8" t="s">
        <v>3352</v>
      </c>
      <c r="I408" s="117" t="s">
        <v>2319</v>
      </c>
      <c r="J408" s="8" t="s">
        <v>3257</v>
      </c>
      <c r="K408" s="170" t="s">
        <v>3389</v>
      </c>
      <c r="L408" s="8"/>
      <c r="M408" s="8" t="s">
        <v>21</v>
      </c>
      <c r="N408" s="8" t="s">
        <v>13762</v>
      </c>
      <c r="O408" s="8"/>
      <c r="P408" s="8"/>
    </row>
    <row r="409" spans="1:16" ht="17">
      <c r="A409" s="8">
        <v>406</v>
      </c>
      <c r="B409" s="5" t="s">
        <v>18360</v>
      </c>
      <c r="C409" s="8" t="s">
        <v>2320</v>
      </c>
      <c r="D409" s="8" t="s">
        <v>4329</v>
      </c>
      <c r="E409" s="8"/>
      <c r="F409" s="8"/>
      <c r="G409" s="49" t="s">
        <v>10457</v>
      </c>
      <c r="H409" s="8" t="s">
        <v>3353</v>
      </c>
      <c r="I409" s="117" t="s">
        <v>2321</v>
      </c>
      <c r="J409" s="8" t="s">
        <v>3258</v>
      </c>
      <c r="K409" s="170" t="s">
        <v>3389</v>
      </c>
      <c r="L409" s="8"/>
      <c r="M409" s="8" t="s">
        <v>21</v>
      </c>
      <c r="N409" s="8" t="s">
        <v>13762</v>
      </c>
      <c r="O409" s="8"/>
      <c r="P409" s="8"/>
    </row>
    <row r="410" spans="1:16" ht="17">
      <c r="A410" s="8">
        <v>407</v>
      </c>
      <c r="B410" s="5" t="s">
        <v>18360</v>
      </c>
      <c r="C410" s="8" t="s">
        <v>2322</v>
      </c>
      <c r="D410" s="8" t="s">
        <v>4329</v>
      </c>
      <c r="E410" s="8"/>
      <c r="F410" s="8"/>
      <c r="G410" s="49" t="s">
        <v>10458</v>
      </c>
      <c r="H410" s="8" t="s">
        <v>3354</v>
      </c>
      <c r="I410" s="117" t="s">
        <v>2323</v>
      </c>
      <c r="J410" s="8" t="s">
        <v>3259</v>
      </c>
      <c r="K410" s="170" t="s">
        <v>3389</v>
      </c>
      <c r="L410" s="8"/>
      <c r="M410" s="8" t="s">
        <v>21</v>
      </c>
      <c r="N410" s="8" t="s">
        <v>13762</v>
      </c>
      <c r="O410" s="8"/>
      <c r="P410" s="8"/>
    </row>
    <row r="411" spans="1:16" ht="17">
      <c r="A411" s="8">
        <v>408</v>
      </c>
      <c r="B411" s="5" t="s">
        <v>18360</v>
      </c>
      <c r="C411" s="8" t="s">
        <v>2324</v>
      </c>
      <c r="D411" s="8" t="s">
        <v>4329</v>
      </c>
      <c r="E411" s="8"/>
      <c r="F411" s="8"/>
      <c r="G411" s="49" t="s">
        <v>10459</v>
      </c>
      <c r="H411" s="8" t="s">
        <v>3355</v>
      </c>
      <c r="I411" s="117" t="s">
        <v>2325</v>
      </c>
      <c r="J411" s="8" t="s">
        <v>3260</v>
      </c>
      <c r="K411" s="170" t="s">
        <v>3389</v>
      </c>
      <c r="L411" s="8"/>
      <c r="M411" s="8" t="s">
        <v>21</v>
      </c>
      <c r="N411" s="8" t="s">
        <v>13762</v>
      </c>
      <c r="O411" s="8"/>
      <c r="P411" s="8"/>
    </row>
    <row r="412" spans="1:16" ht="17">
      <c r="A412" s="8">
        <v>409</v>
      </c>
      <c r="B412" s="5" t="s">
        <v>18360</v>
      </c>
      <c r="C412" s="8" t="s">
        <v>2326</v>
      </c>
      <c r="D412" s="8" t="s">
        <v>4329</v>
      </c>
      <c r="E412" s="8"/>
      <c r="F412" s="8"/>
      <c r="G412" s="49" t="s">
        <v>10460</v>
      </c>
      <c r="H412" s="8" t="s">
        <v>3356</v>
      </c>
      <c r="I412" s="117" t="s">
        <v>2327</v>
      </c>
      <c r="J412" s="8" t="s">
        <v>3261</v>
      </c>
      <c r="K412" s="170" t="s">
        <v>3389</v>
      </c>
      <c r="L412" s="8"/>
      <c r="M412" s="8" t="s">
        <v>21</v>
      </c>
      <c r="N412" s="8" t="s">
        <v>13762</v>
      </c>
      <c r="O412" s="8"/>
      <c r="P412" s="8"/>
    </row>
    <row r="413" spans="1:16" ht="17">
      <c r="A413" s="8">
        <v>410</v>
      </c>
      <c r="B413" s="5" t="s">
        <v>18360</v>
      </c>
      <c r="C413" s="8" t="s">
        <v>2328</v>
      </c>
      <c r="D413" s="8" t="s">
        <v>4329</v>
      </c>
      <c r="E413" s="8"/>
      <c r="F413" s="8"/>
      <c r="G413" s="49" t="s">
        <v>10461</v>
      </c>
      <c r="H413" s="8" t="s">
        <v>3357</v>
      </c>
      <c r="I413" s="117" t="s">
        <v>2329</v>
      </c>
      <c r="J413" s="8" t="s">
        <v>3262</v>
      </c>
      <c r="K413" s="170" t="s">
        <v>3389</v>
      </c>
      <c r="L413" s="8"/>
      <c r="M413" s="8" t="s">
        <v>21</v>
      </c>
      <c r="N413" s="8" t="s">
        <v>13762</v>
      </c>
      <c r="O413" s="8"/>
      <c r="P413" s="8"/>
    </row>
    <row r="414" spans="1:16" ht="17">
      <c r="A414" s="8">
        <v>411</v>
      </c>
      <c r="B414" s="5" t="s">
        <v>18360</v>
      </c>
      <c r="C414" s="8" t="s">
        <v>2330</v>
      </c>
      <c r="D414" s="8" t="s">
        <v>4329</v>
      </c>
      <c r="E414" s="8"/>
      <c r="F414" s="8"/>
      <c r="G414" s="49" t="s">
        <v>10462</v>
      </c>
      <c r="H414" s="8" t="s">
        <v>3358</v>
      </c>
      <c r="I414" s="117" t="s">
        <v>2331</v>
      </c>
      <c r="J414" s="8" t="s">
        <v>3263</v>
      </c>
      <c r="K414" s="170" t="s">
        <v>3389</v>
      </c>
      <c r="L414" s="8"/>
      <c r="M414" s="8" t="s">
        <v>21</v>
      </c>
      <c r="N414" s="8" t="s">
        <v>13762</v>
      </c>
      <c r="O414" s="8"/>
      <c r="P414" s="8"/>
    </row>
    <row r="415" spans="1:16" ht="17">
      <c r="A415" s="8">
        <v>412</v>
      </c>
      <c r="B415" s="5" t="s">
        <v>18360</v>
      </c>
      <c r="C415" s="8" t="s">
        <v>2332</v>
      </c>
      <c r="D415" s="8" t="s">
        <v>4329</v>
      </c>
      <c r="E415" s="8"/>
      <c r="F415" s="8"/>
      <c r="G415" s="49" t="s">
        <v>10463</v>
      </c>
      <c r="H415" s="8" t="s">
        <v>3359</v>
      </c>
      <c r="I415" s="117" t="s">
        <v>2333</v>
      </c>
      <c r="J415" s="8" t="s">
        <v>3264</v>
      </c>
      <c r="K415" s="170" t="s">
        <v>3389</v>
      </c>
      <c r="L415" s="8"/>
      <c r="M415" s="8" t="s">
        <v>21</v>
      </c>
      <c r="N415" s="8" t="s">
        <v>13762</v>
      </c>
      <c r="O415" s="8"/>
      <c r="P415" s="8"/>
    </row>
    <row r="416" spans="1:16" ht="17">
      <c r="A416" s="8">
        <v>413</v>
      </c>
      <c r="B416" s="5" t="s">
        <v>18360</v>
      </c>
      <c r="C416" s="8" t="s">
        <v>2334</v>
      </c>
      <c r="D416" s="8" t="s">
        <v>4329</v>
      </c>
      <c r="E416" s="8"/>
      <c r="F416" s="8"/>
      <c r="G416" s="49" t="s">
        <v>10464</v>
      </c>
      <c r="H416" s="8" t="s">
        <v>3360</v>
      </c>
      <c r="I416" s="117" t="s">
        <v>2335</v>
      </c>
      <c r="J416" s="8" t="s">
        <v>3265</v>
      </c>
      <c r="K416" s="170" t="s">
        <v>3389</v>
      </c>
      <c r="L416" s="8"/>
      <c r="M416" s="8" t="s">
        <v>21</v>
      </c>
      <c r="N416" s="8" t="s">
        <v>13762</v>
      </c>
      <c r="O416" s="8"/>
      <c r="P416" s="8"/>
    </row>
    <row r="417" spans="1:16" ht="17">
      <c r="A417" s="8">
        <v>414</v>
      </c>
      <c r="B417" s="5" t="s">
        <v>18360</v>
      </c>
      <c r="C417" s="8" t="s">
        <v>2336</v>
      </c>
      <c r="D417" s="8" t="s">
        <v>4329</v>
      </c>
      <c r="E417" s="8"/>
      <c r="F417" s="8"/>
      <c r="G417" s="49" t="s">
        <v>10465</v>
      </c>
      <c r="H417" s="8" t="s">
        <v>3361</v>
      </c>
      <c r="I417" s="117" t="s">
        <v>2337</v>
      </c>
      <c r="J417" s="8" t="s">
        <v>3266</v>
      </c>
      <c r="K417" s="170" t="s">
        <v>3389</v>
      </c>
      <c r="L417" s="8"/>
      <c r="M417" s="8" t="s">
        <v>21</v>
      </c>
      <c r="N417" s="8" t="s">
        <v>13762</v>
      </c>
      <c r="O417" s="8"/>
      <c r="P417" s="8"/>
    </row>
    <row r="418" spans="1:16" ht="17">
      <c r="A418" s="8">
        <v>415</v>
      </c>
      <c r="B418" s="5" t="s">
        <v>18360</v>
      </c>
      <c r="C418" s="8" t="s">
        <v>2338</v>
      </c>
      <c r="D418" s="8" t="s">
        <v>4329</v>
      </c>
      <c r="E418" s="8"/>
      <c r="F418" s="8"/>
      <c r="G418" s="49" t="s">
        <v>10466</v>
      </c>
      <c r="H418" s="8" t="s">
        <v>3362</v>
      </c>
      <c r="I418" s="117" t="s">
        <v>2339</v>
      </c>
      <c r="J418" s="8" t="s">
        <v>3267</v>
      </c>
      <c r="K418" s="170" t="s">
        <v>3389</v>
      </c>
      <c r="L418" s="8"/>
      <c r="M418" s="8" t="s">
        <v>21</v>
      </c>
      <c r="N418" s="8" t="s">
        <v>13762</v>
      </c>
      <c r="O418" s="8"/>
      <c r="P418" s="8"/>
    </row>
    <row r="419" spans="1:16" ht="17">
      <c r="A419" s="8">
        <v>416</v>
      </c>
      <c r="B419" s="5" t="s">
        <v>18360</v>
      </c>
      <c r="C419" s="8" t="s">
        <v>2340</v>
      </c>
      <c r="D419" s="8" t="s">
        <v>4329</v>
      </c>
      <c r="E419" s="8"/>
      <c r="F419" s="8"/>
      <c r="G419" s="49" t="s">
        <v>10467</v>
      </c>
      <c r="H419" s="8" t="s">
        <v>3363</v>
      </c>
      <c r="I419" s="117" t="s">
        <v>2341</v>
      </c>
      <c r="J419" s="8" t="s">
        <v>3268</v>
      </c>
      <c r="K419" s="170" t="s">
        <v>3389</v>
      </c>
      <c r="L419" s="8"/>
      <c r="M419" s="8" t="s">
        <v>21</v>
      </c>
      <c r="N419" s="8" t="s">
        <v>13762</v>
      </c>
      <c r="O419" s="8"/>
      <c r="P419" s="8"/>
    </row>
    <row r="420" spans="1:16" ht="17">
      <c r="A420" s="8">
        <v>417</v>
      </c>
      <c r="B420" s="5" t="s">
        <v>18360</v>
      </c>
      <c r="C420" s="8" t="s">
        <v>2342</v>
      </c>
      <c r="D420" s="8" t="s">
        <v>4329</v>
      </c>
      <c r="E420" s="8"/>
      <c r="F420" s="8"/>
      <c r="G420" s="49" t="s">
        <v>10468</v>
      </c>
      <c r="H420" s="8" t="s">
        <v>3364</v>
      </c>
      <c r="I420" s="117" t="s">
        <v>2343</v>
      </c>
      <c r="J420" s="8" t="s">
        <v>3269</v>
      </c>
      <c r="K420" s="170" t="s">
        <v>3389</v>
      </c>
      <c r="L420" s="8"/>
      <c r="M420" s="8" t="s">
        <v>21</v>
      </c>
      <c r="N420" s="8" t="s">
        <v>13762</v>
      </c>
      <c r="O420" s="8"/>
      <c r="P420" s="8"/>
    </row>
    <row r="421" spans="1:16" ht="17">
      <c r="A421" s="8">
        <v>418</v>
      </c>
      <c r="B421" s="5" t="s">
        <v>18360</v>
      </c>
      <c r="C421" s="8" t="s">
        <v>2344</v>
      </c>
      <c r="D421" s="8" t="s">
        <v>4329</v>
      </c>
      <c r="E421" s="8"/>
      <c r="F421" s="8"/>
      <c r="G421" s="49" t="s">
        <v>10469</v>
      </c>
      <c r="H421" s="8" t="s">
        <v>3365</v>
      </c>
      <c r="I421" s="117" t="s">
        <v>2345</v>
      </c>
      <c r="J421" s="8" t="s">
        <v>3270</v>
      </c>
      <c r="K421" s="170" t="s">
        <v>3389</v>
      </c>
      <c r="L421" s="8"/>
      <c r="M421" s="8" t="s">
        <v>21</v>
      </c>
      <c r="N421" s="8" t="s">
        <v>13762</v>
      </c>
      <c r="O421" s="8"/>
      <c r="P421" s="8"/>
    </row>
    <row r="422" spans="1:16" ht="17">
      <c r="A422" s="8">
        <v>419</v>
      </c>
      <c r="B422" s="5" t="s">
        <v>18360</v>
      </c>
      <c r="C422" s="8" t="s">
        <v>2346</v>
      </c>
      <c r="D422" s="8" t="s">
        <v>4329</v>
      </c>
      <c r="E422" s="8"/>
      <c r="F422" s="8"/>
      <c r="G422" s="49" t="s">
        <v>10470</v>
      </c>
      <c r="H422" s="8" t="s">
        <v>3366</v>
      </c>
      <c r="I422" s="117" t="s">
        <v>2347</v>
      </c>
      <c r="J422" s="8" t="s">
        <v>3271</v>
      </c>
      <c r="K422" s="170" t="s">
        <v>3389</v>
      </c>
      <c r="L422" s="8"/>
      <c r="M422" s="8" t="s">
        <v>21</v>
      </c>
      <c r="N422" s="8" t="s">
        <v>13762</v>
      </c>
      <c r="O422" s="8"/>
      <c r="P422" s="8"/>
    </row>
    <row r="423" spans="1:16" ht="17">
      <c r="A423" s="8">
        <v>420</v>
      </c>
      <c r="B423" s="5" t="s">
        <v>18360</v>
      </c>
      <c r="C423" s="8" t="s">
        <v>2348</v>
      </c>
      <c r="D423" s="8" t="s">
        <v>4329</v>
      </c>
      <c r="E423" s="8"/>
      <c r="F423" s="8"/>
      <c r="G423" s="49" t="s">
        <v>10471</v>
      </c>
      <c r="H423" s="8" t="s">
        <v>3367</v>
      </c>
      <c r="I423" s="117" t="s">
        <v>2349</v>
      </c>
      <c r="J423" s="8" t="s">
        <v>3272</v>
      </c>
      <c r="K423" s="170" t="s">
        <v>3389</v>
      </c>
      <c r="L423" s="8"/>
      <c r="M423" s="8" t="s">
        <v>21</v>
      </c>
      <c r="N423" s="8" t="s">
        <v>13762</v>
      </c>
      <c r="O423" s="8"/>
      <c r="P423" s="8"/>
    </row>
    <row r="424" spans="1:16" ht="17">
      <c r="A424" s="8">
        <v>421</v>
      </c>
      <c r="B424" s="5" t="s">
        <v>18360</v>
      </c>
      <c r="C424" s="8" t="s">
        <v>2350</v>
      </c>
      <c r="D424" s="8" t="s">
        <v>4329</v>
      </c>
      <c r="E424" s="8"/>
      <c r="F424" s="8"/>
      <c r="G424" s="49" t="s">
        <v>10472</v>
      </c>
      <c r="H424" s="8" t="s">
        <v>3368</v>
      </c>
      <c r="I424" s="117" t="s">
        <v>2351</v>
      </c>
      <c r="J424" s="8" t="s">
        <v>3273</v>
      </c>
      <c r="K424" s="170" t="s">
        <v>3389</v>
      </c>
      <c r="L424" s="8"/>
      <c r="M424" s="8" t="s">
        <v>21</v>
      </c>
      <c r="N424" s="8" t="s">
        <v>13762</v>
      </c>
      <c r="O424" s="8"/>
      <c r="P424" s="8"/>
    </row>
    <row r="425" spans="1:16" ht="17">
      <c r="A425" s="8">
        <v>422</v>
      </c>
      <c r="B425" s="5" t="s">
        <v>18360</v>
      </c>
      <c r="C425" s="8" t="s">
        <v>2352</v>
      </c>
      <c r="D425" s="8" t="s">
        <v>4329</v>
      </c>
      <c r="E425" s="8"/>
      <c r="F425" s="8"/>
      <c r="G425" s="49" t="s">
        <v>10473</v>
      </c>
      <c r="H425" s="8" t="s">
        <v>3369</v>
      </c>
      <c r="I425" s="117" t="s">
        <v>2353</v>
      </c>
      <c r="J425" s="8" t="s">
        <v>3274</v>
      </c>
      <c r="K425" s="170" t="s">
        <v>3389</v>
      </c>
      <c r="L425" s="8"/>
      <c r="M425" s="8" t="s">
        <v>21</v>
      </c>
      <c r="N425" s="8" t="s">
        <v>13762</v>
      </c>
      <c r="O425" s="8"/>
      <c r="P425" s="8"/>
    </row>
    <row r="426" spans="1:16" ht="17">
      <c r="A426" s="8">
        <v>423</v>
      </c>
      <c r="B426" s="5" t="s">
        <v>18360</v>
      </c>
      <c r="C426" s="8" t="s">
        <v>2354</v>
      </c>
      <c r="D426" s="8" t="s">
        <v>4329</v>
      </c>
      <c r="E426" s="8"/>
      <c r="F426" s="8"/>
      <c r="G426" s="49" t="s">
        <v>10474</v>
      </c>
      <c r="H426" s="8" t="s">
        <v>3370</v>
      </c>
      <c r="I426" s="117" t="s">
        <v>2355</v>
      </c>
      <c r="J426" s="8" t="s">
        <v>3275</v>
      </c>
      <c r="K426" s="170" t="s">
        <v>3389</v>
      </c>
      <c r="L426" s="8"/>
      <c r="M426" s="8" t="s">
        <v>21</v>
      </c>
      <c r="N426" s="8" t="s">
        <v>13762</v>
      </c>
      <c r="O426" s="8"/>
      <c r="P426" s="8"/>
    </row>
    <row r="427" spans="1:16" ht="17">
      <c r="A427" s="8">
        <v>424</v>
      </c>
      <c r="B427" s="5" t="s">
        <v>18360</v>
      </c>
      <c r="C427" s="8" t="s">
        <v>2356</v>
      </c>
      <c r="D427" s="8" t="s">
        <v>4329</v>
      </c>
      <c r="E427" s="8"/>
      <c r="F427" s="8"/>
      <c r="G427" s="49" t="s">
        <v>10475</v>
      </c>
      <c r="H427" s="8" t="s">
        <v>3371</v>
      </c>
      <c r="I427" s="117" t="s">
        <v>2357</v>
      </c>
      <c r="J427" s="8" t="s">
        <v>3276</v>
      </c>
      <c r="K427" s="170" t="s">
        <v>3389</v>
      </c>
      <c r="L427" s="8"/>
      <c r="M427" s="8" t="s">
        <v>21</v>
      </c>
      <c r="N427" s="8" t="s">
        <v>13762</v>
      </c>
      <c r="O427" s="8"/>
      <c r="P427" s="8"/>
    </row>
    <row r="428" spans="1:16" ht="17">
      <c r="A428" s="8">
        <v>425</v>
      </c>
      <c r="B428" s="5" t="s">
        <v>18360</v>
      </c>
      <c r="C428" s="8" t="s">
        <v>2358</v>
      </c>
      <c r="D428" s="8" t="s">
        <v>4329</v>
      </c>
      <c r="E428" s="8"/>
      <c r="F428" s="8"/>
      <c r="G428" s="49" t="s">
        <v>10476</v>
      </c>
      <c r="H428" s="8" t="s">
        <v>3372</v>
      </c>
      <c r="I428" s="117" t="s">
        <v>2359</v>
      </c>
      <c r="J428" s="8" t="s">
        <v>3277</v>
      </c>
      <c r="K428" s="170" t="s">
        <v>3389</v>
      </c>
      <c r="L428" s="8"/>
      <c r="M428" s="8" t="s">
        <v>21</v>
      </c>
      <c r="N428" s="8" t="s">
        <v>13762</v>
      </c>
      <c r="O428" s="8"/>
      <c r="P428" s="8"/>
    </row>
    <row r="429" spans="1:16" ht="17">
      <c r="A429" s="8">
        <v>426</v>
      </c>
      <c r="B429" s="5" t="s">
        <v>18360</v>
      </c>
      <c r="C429" s="8" t="s">
        <v>2360</v>
      </c>
      <c r="D429" s="8" t="s">
        <v>4329</v>
      </c>
      <c r="E429" s="8"/>
      <c r="F429" s="8"/>
      <c r="G429" s="49" t="s">
        <v>10477</v>
      </c>
      <c r="H429" s="8" t="s">
        <v>3373</v>
      </c>
      <c r="I429" s="117" t="s">
        <v>2361</v>
      </c>
      <c r="J429" s="8" t="s">
        <v>3278</v>
      </c>
      <c r="K429" s="170" t="s">
        <v>3389</v>
      </c>
      <c r="L429" s="8"/>
      <c r="M429" s="8" t="s">
        <v>21</v>
      </c>
      <c r="N429" s="8" t="s">
        <v>13762</v>
      </c>
      <c r="O429" s="8"/>
      <c r="P429" s="8"/>
    </row>
    <row r="430" spans="1:16" ht="17">
      <c r="A430" s="8">
        <v>427</v>
      </c>
      <c r="B430" s="5" t="s">
        <v>18360</v>
      </c>
      <c r="C430" s="8" t="s">
        <v>2362</v>
      </c>
      <c r="D430" s="8" t="s">
        <v>4329</v>
      </c>
      <c r="E430" s="35"/>
      <c r="F430" s="35"/>
      <c r="G430" s="49" t="s">
        <v>10478</v>
      </c>
      <c r="H430" s="31" t="s">
        <v>3374</v>
      </c>
      <c r="I430" s="537" t="s">
        <v>2363</v>
      </c>
      <c r="J430" s="31" t="s">
        <v>3279</v>
      </c>
      <c r="K430" s="462" t="s">
        <v>3389</v>
      </c>
      <c r="L430" s="8"/>
      <c r="M430" s="8" t="s">
        <v>21</v>
      </c>
      <c r="N430" s="8" t="s">
        <v>13762</v>
      </c>
      <c r="O430" s="8"/>
      <c r="P430" s="8"/>
    </row>
    <row r="431" spans="1:16" ht="17">
      <c r="A431" s="8">
        <v>428</v>
      </c>
      <c r="B431" s="5" t="s">
        <v>18360</v>
      </c>
      <c r="C431" s="8" t="s">
        <v>2364</v>
      </c>
      <c r="D431" s="8" t="s">
        <v>4329</v>
      </c>
      <c r="E431" s="8"/>
      <c r="F431" s="8"/>
      <c r="G431" s="49" t="s">
        <v>10479</v>
      </c>
      <c r="H431" s="8" t="s">
        <v>3375</v>
      </c>
      <c r="I431" s="117" t="s">
        <v>2365</v>
      </c>
      <c r="J431" s="8" t="s">
        <v>3280</v>
      </c>
      <c r="K431" s="170" t="s">
        <v>3389</v>
      </c>
      <c r="L431" s="8"/>
      <c r="M431" s="8" t="s">
        <v>21</v>
      </c>
      <c r="N431" s="8" t="s">
        <v>13762</v>
      </c>
      <c r="O431" s="8"/>
      <c r="P431" s="8"/>
    </row>
    <row r="432" spans="1:16" ht="17">
      <c r="A432" s="8">
        <v>429</v>
      </c>
      <c r="B432" s="5" t="s">
        <v>18360</v>
      </c>
      <c r="C432" s="8" t="s">
        <v>2366</v>
      </c>
      <c r="D432" s="8" t="s">
        <v>4329</v>
      </c>
      <c r="E432" s="8"/>
      <c r="F432" s="8"/>
      <c r="G432" s="49" t="s">
        <v>10480</v>
      </c>
      <c r="H432" s="8" t="s">
        <v>3376</v>
      </c>
      <c r="I432" s="117" t="s">
        <v>2367</v>
      </c>
      <c r="J432" s="8" t="s">
        <v>3281</v>
      </c>
      <c r="K432" s="170" t="s">
        <v>3389</v>
      </c>
      <c r="L432" s="8"/>
      <c r="M432" s="8" t="s">
        <v>21</v>
      </c>
      <c r="N432" s="8" t="s">
        <v>13762</v>
      </c>
      <c r="O432" s="8"/>
      <c r="P432" s="8"/>
    </row>
    <row r="433" spans="1:16" ht="17">
      <c r="A433" s="8">
        <v>430</v>
      </c>
      <c r="B433" s="5" t="s">
        <v>18360</v>
      </c>
      <c r="C433" s="8" t="s">
        <v>2368</v>
      </c>
      <c r="D433" s="8" t="s">
        <v>4329</v>
      </c>
      <c r="E433" s="8"/>
      <c r="F433" s="8"/>
      <c r="G433" s="49" t="s">
        <v>10481</v>
      </c>
      <c r="H433" s="8" t="s">
        <v>3377</v>
      </c>
      <c r="I433" s="117" t="s">
        <v>2369</v>
      </c>
      <c r="J433" s="8" t="s">
        <v>3282</v>
      </c>
      <c r="K433" s="170" t="s">
        <v>3389</v>
      </c>
      <c r="L433" s="8"/>
      <c r="M433" s="8" t="s">
        <v>21</v>
      </c>
      <c r="N433" s="8" t="s">
        <v>13762</v>
      </c>
      <c r="O433" s="8"/>
      <c r="P433" s="8"/>
    </row>
    <row r="434" spans="1:16" ht="17">
      <c r="A434" s="8">
        <v>431</v>
      </c>
      <c r="B434" s="5" t="s">
        <v>18360</v>
      </c>
      <c r="C434" s="8" t="s">
        <v>2370</v>
      </c>
      <c r="D434" s="8" t="s">
        <v>4329</v>
      </c>
      <c r="E434" s="8"/>
      <c r="F434" s="8"/>
      <c r="G434" s="49" t="s">
        <v>10482</v>
      </c>
      <c r="H434" s="8" t="s">
        <v>3378</v>
      </c>
      <c r="I434" s="117" t="s">
        <v>2371</v>
      </c>
      <c r="J434" s="8" t="s">
        <v>3283</v>
      </c>
      <c r="K434" s="170" t="s">
        <v>3389</v>
      </c>
      <c r="L434" s="8"/>
      <c r="M434" s="8" t="s">
        <v>21</v>
      </c>
      <c r="N434" s="8" t="s">
        <v>13762</v>
      </c>
      <c r="O434" s="8"/>
      <c r="P434" s="8"/>
    </row>
    <row r="435" spans="1:16" ht="17">
      <c r="A435" s="8">
        <v>432</v>
      </c>
      <c r="B435" s="5" t="s">
        <v>18360</v>
      </c>
      <c r="C435" s="8" t="s">
        <v>2372</v>
      </c>
      <c r="D435" s="8" t="s">
        <v>4329</v>
      </c>
      <c r="E435" s="8"/>
      <c r="F435" s="8"/>
      <c r="G435" s="49" t="s">
        <v>10483</v>
      </c>
      <c r="H435" s="8" t="s">
        <v>3379</v>
      </c>
      <c r="I435" s="117" t="s">
        <v>2373</v>
      </c>
      <c r="J435" s="8" t="s">
        <v>3284</v>
      </c>
      <c r="K435" s="170" t="s">
        <v>3389</v>
      </c>
      <c r="L435" s="8"/>
      <c r="M435" s="8" t="s">
        <v>21</v>
      </c>
      <c r="N435" s="8" t="s">
        <v>13762</v>
      </c>
      <c r="O435" s="8"/>
      <c r="P435" s="8"/>
    </row>
    <row r="436" spans="1:16" ht="17">
      <c r="A436" s="8">
        <v>433</v>
      </c>
      <c r="B436" s="5" t="s">
        <v>18360</v>
      </c>
      <c r="C436" s="8" t="s">
        <v>2374</v>
      </c>
      <c r="D436" s="8" t="s">
        <v>4329</v>
      </c>
      <c r="E436" s="8"/>
      <c r="F436" s="8"/>
      <c r="G436" s="49" t="s">
        <v>10484</v>
      </c>
      <c r="H436" s="8" t="s">
        <v>3380</v>
      </c>
      <c r="I436" s="117" t="s">
        <v>2375</v>
      </c>
      <c r="J436" s="8" t="s">
        <v>3285</v>
      </c>
      <c r="K436" s="170" t="s">
        <v>3389</v>
      </c>
      <c r="L436" s="8"/>
      <c r="M436" s="8" t="s">
        <v>21</v>
      </c>
      <c r="N436" s="8" t="s">
        <v>13762</v>
      </c>
      <c r="O436" s="8"/>
      <c r="P436" s="8"/>
    </row>
    <row r="437" spans="1:16" ht="17">
      <c r="A437" s="8">
        <v>434</v>
      </c>
      <c r="B437" s="5" t="s">
        <v>18360</v>
      </c>
      <c r="C437" s="8" t="s">
        <v>2376</v>
      </c>
      <c r="D437" s="8" t="s">
        <v>4329</v>
      </c>
      <c r="E437" s="8"/>
      <c r="F437" s="8"/>
      <c r="G437" s="49" t="s">
        <v>10485</v>
      </c>
      <c r="H437" s="8" t="s">
        <v>3381</v>
      </c>
      <c r="I437" s="117" t="s">
        <v>2377</v>
      </c>
      <c r="J437" s="8" t="s">
        <v>3286</v>
      </c>
      <c r="K437" s="170" t="s">
        <v>3389</v>
      </c>
      <c r="L437" s="8"/>
      <c r="M437" s="8" t="s">
        <v>21</v>
      </c>
      <c r="N437" s="8" t="s">
        <v>13762</v>
      </c>
      <c r="O437" s="8"/>
      <c r="P437" s="8"/>
    </row>
    <row r="438" spans="1:16" ht="17">
      <c r="A438" s="8">
        <v>435</v>
      </c>
      <c r="B438" s="5" t="s">
        <v>18360</v>
      </c>
      <c r="C438" s="8" t="s">
        <v>2378</v>
      </c>
      <c r="D438" s="8" t="s">
        <v>4329</v>
      </c>
      <c r="E438" s="8"/>
      <c r="F438" s="8"/>
      <c r="G438" s="49" t="s">
        <v>10486</v>
      </c>
      <c r="H438" s="8" t="s">
        <v>3382</v>
      </c>
      <c r="I438" s="117" t="s">
        <v>2379</v>
      </c>
      <c r="J438" s="8" t="s">
        <v>3287</v>
      </c>
      <c r="K438" s="170" t="s">
        <v>3389</v>
      </c>
      <c r="L438" s="8"/>
      <c r="M438" s="8" t="s">
        <v>21</v>
      </c>
      <c r="N438" s="8" t="s">
        <v>13762</v>
      </c>
      <c r="O438" s="8"/>
      <c r="P438" s="8"/>
    </row>
    <row r="439" spans="1:16" ht="17">
      <c r="A439" s="8">
        <v>436</v>
      </c>
      <c r="B439" s="5" t="s">
        <v>18360</v>
      </c>
      <c r="C439" s="8" t="s">
        <v>2380</v>
      </c>
      <c r="D439" s="8" t="s">
        <v>4329</v>
      </c>
      <c r="E439" s="8"/>
      <c r="F439" s="8"/>
      <c r="G439" s="49" t="s">
        <v>10487</v>
      </c>
      <c r="H439" s="8" t="s">
        <v>3383</v>
      </c>
      <c r="I439" s="117" t="s">
        <v>2381</v>
      </c>
      <c r="J439" s="8" t="s">
        <v>3288</v>
      </c>
      <c r="K439" s="170" t="s">
        <v>3389</v>
      </c>
      <c r="L439" s="8"/>
      <c r="M439" s="8" t="s">
        <v>21</v>
      </c>
      <c r="N439" s="8" t="s">
        <v>13762</v>
      </c>
      <c r="O439" s="8"/>
      <c r="P439" s="8"/>
    </row>
    <row r="440" spans="1:16" ht="17">
      <c r="A440" s="8">
        <v>437</v>
      </c>
      <c r="B440" s="5" t="s">
        <v>18360</v>
      </c>
      <c r="C440" s="8" t="s">
        <v>2382</v>
      </c>
      <c r="D440" s="8" t="s">
        <v>4329</v>
      </c>
      <c r="E440" s="8"/>
      <c r="F440" s="8"/>
      <c r="G440" s="49" t="s">
        <v>10488</v>
      </c>
      <c r="H440" s="8" t="s">
        <v>3384</v>
      </c>
      <c r="I440" s="117" t="s">
        <v>2383</v>
      </c>
      <c r="J440" s="8" t="s">
        <v>3289</v>
      </c>
      <c r="K440" s="170" t="s">
        <v>3389</v>
      </c>
      <c r="L440" s="8"/>
      <c r="M440" s="8" t="s">
        <v>21</v>
      </c>
      <c r="N440" s="8" t="s">
        <v>13762</v>
      </c>
      <c r="O440" s="8"/>
      <c r="P440" s="8"/>
    </row>
    <row r="441" spans="1:16" ht="17">
      <c r="A441" s="8">
        <v>438</v>
      </c>
      <c r="B441" s="5" t="s">
        <v>18360</v>
      </c>
      <c r="C441" s="8" t="s">
        <v>2384</v>
      </c>
      <c r="D441" s="8" t="s">
        <v>4329</v>
      </c>
      <c r="E441" s="8"/>
      <c r="F441" s="8"/>
      <c r="G441" s="49" t="s">
        <v>10489</v>
      </c>
      <c r="H441" s="8" t="s">
        <v>3385</v>
      </c>
      <c r="I441" s="117" t="s">
        <v>2385</v>
      </c>
      <c r="J441" s="8" t="s">
        <v>3290</v>
      </c>
      <c r="K441" s="170" t="s">
        <v>3389</v>
      </c>
      <c r="L441" s="8"/>
      <c r="M441" s="8" t="s">
        <v>21</v>
      </c>
      <c r="N441" s="8" t="s">
        <v>13762</v>
      </c>
      <c r="O441" s="8"/>
      <c r="P441" s="8"/>
    </row>
    <row r="442" spans="1:16" ht="17">
      <c r="A442" s="8">
        <v>439</v>
      </c>
      <c r="B442" s="5" t="s">
        <v>18360</v>
      </c>
      <c r="C442" s="8" t="s">
        <v>2386</v>
      </c>
      <c r="D442" s="8" t="s">
        <v>4329</v>
      </c>
      <c r="E442" s="8"/>
      <c r="F442" s="8"/>
      <c r="G442" s="49" t="s">
        <v>10490</v>
      </c>
      <c r="H442" s="8" t="s">
        <v>3386</v>
      </c>
      <c r="I442" s="117" t="s">
        <v>2387</v>
      </c>
      <c r="J442" s="8" t="s">
        <v>3291</v>
      </c>
      <c r="K442" s="170" t="s">
        <v>3389</v>
      </c>
      <c r="L442" s="8"/>
      <c r="M442" s="8" t="s">
        <v>21</v>
      </c>
      <c r="N442" s="8" t="s">
        <v>13762</v>
      </c>
      <c r="O442" s="8"/>
      <c r="P442" s="8"/>
    </row>
    <row r="443" spans="1:16" ht="17">
      <c r="A443" s="8">
        <v>440</v>
      </c>
      <c r="B443" s="5" t="s">
        <v>18360</v>
      </c>
      <c r="C443" s="8" t="s">
        <v>2388</v>
      </c>
      <c r="D443" s="8" t="s">
        <v>4329</v>
      </c>
      <c r="E443" s="8"/>
      <c r="F443" s="8"/>
      <c r="G443" s="49" t="s">
        <v>10491</v>
      </c>
      <c r="H443" s="8" t="s">
        <v>3387</v>
      </c>
      <c r="I443" s="117" t="s">
        <v>2389</v>
      </c>
      <c r="J443" s="8" t="s">
        <v>3292</v>
      </c>
      <c r="K443" s="170" t="s">
        <v>3389</v>
      </c>
      <c r="L443" s="8"/>
      <c r="M443" s="8" t="s">
        <v>21</v>
      </c>
      <c r="N443" s="8" t="s">
        <v>13762</v>
      </c>
      <c r="O443" s="8"/>
      <c r="P443" s="8"/>
    </row>
    <row r="444" spans="1:16" ht="17">
      <c r="A444" s="8">
        <v>441</v>
      </c>
      <c r="B444" s="5" t="s">
        <v>18360</v>
      </c>
      <c r="C444" s="8" t="s">
        <v>2390</v>
      </c>
      <c r="D444" s="8" t="s">
        <v>4329</v>
      </c>
      <c r="E444" s="8"/>
      <c r="F444" s="8"/>
      <c r="G444" s="49" t="s">
        <v>10492</v>
      </c>
      <c r="H444" s="8" t="s">
        <v>3388</v>
      </c>
      <c r="I444" s="117" t="s">
        <v>2391</v>
      </c>
      <c r="J444" s="8" t="s">
        <v>3293</v>
      </c>
      <c r="K444" s="170" t="s">
        <v>3389</v>
      </c>
      <c r="L444" s="8"/>
      <c r="M444" s="8" t="s">
        <v>21</v>
      </c>
      <c r="N444" s="8" t="s">
        <v>13762</v>
      </c>
      <c r="O444" s="8"/>
      <c r="P444" s="8"/>
    </row>
    <row r="445" spans="1:16" ht="17">
      <c r="A445" s="8">
        <v>442</v>
      </c>
      <c r="B445" s="5" t="s">
        <v>18360</v>
      </c>
      <c r="C445" s="8" t="s">
        <v>2392</v>
      </c>
      <c r="D445" s="8" t="s">
        <v>4329</v>
      </c>
      <c r="E445" s="8"/>
      <c r="F445" s="8"/>
      <c r="G445" s="49" t="s">
        <v>10493</v>
      </c>
      <c r="H445" s="8" t="s">
        <v>3486</v>
      </c>
      <c r="I445" s="117" t="s">
        <v>2393</v>
      </c>
      <c r="J445" s="8" t="s">
        <v>3485</v>
      </c>
      <c r="K445" s="170" t="s">
        <v>3581</v>
      </c>
      <c r="L445" s="8"/>
      <c r="M445" s="8" t="s">
        <v>21</v>
      </c>
      <c r="N445" s="8" t="s">
        <v>13762</v>
      </c>
      <c r="O445" s="8"/>
      <c r="P445" s="8"/>
    </row>
    <row r="446" spans="1:16" ht="17">
      <c r="A446" s="8">
        <v>443</v>
      </c>
      <c r="B446" s="5" t="s">
        <v>18360</v>
      </c>
      <c r="C446" s="8" t="s">
        <v>2394</v>
      </c>
      <c r="D446" s="8" t="s">
        <v>4329</v>
      </c>
      <c r="E446" s="8"/>
      <c r="F446" s="8"/>
      <c r="G446" s="49" t="s">
        <v>10494</v>
      </c>
      <c r="H446" s="8" t="s">
        <v>3487</v>
      </c>
      <c r="I446" s="117" t="s">
        <v>2395</v>
      </c>
      <c r="J446" s="8" t="s">
        <v>3391</v>
      </c>
      <c r="K446" s="170" t="s">
        <v>3581</v>
      </c>
      <c r="L446" s="8"/>
      <c r="M446" s="8" t="s">
        <v>21</v>
      </c>
      <c r="N446" s="8" t="s">
        <v>13762</v>
      </c>
      <c r="O446" s="8"/>
      <c r="P446" s="8"/>
    </row>
    <row r="447" spans="1:16" ht="17">
      <c r="A447" s="8">
        <v>444</v>
      </c>
      <c r="B447" s="5" t="s">
        <v>18360</v>
      </c>
      <c r="C447" s="8" t="s">
        <v>2396</v>
      </c>
      <c r="D447" s="8" t="s">
        <v>4329</v>
      </c>
      <c r="E447" s="8"/>
      <c r="F447" s="8"/>
      <c r="G447" s="49" t="s">
        <v>10495</v>
      </c>
      <c r="H447" s="8" t="s">
        <v>3488</v>
      </c>
      <c r="I447" s="117" t="s">
        <v>2397</v>
      </c>
      <c r="J447" s="8" t="s">
        <v>3392</v>
      </c>
      <c r="K447" s="170" t="s">
        <v>3581</v>
      </c>
      <c r="L447" s="8"/>
      <c r="M447" s="8" t="s">
        <v>21</v>
      </c>
      <c r="N447" s="8" t="s">
        <v>13762</v>
      </c>
      <c r="O447" s="8"/>
      <c r="P447" s="8"/>
    </row>
    <row r="448" spans="1:16" ht="17">
      <c r="A448" s="8">
        <v>445</v>
      </c>
      <c r="B448" s="5" t="s">
        <v>18360</v>
      </c>
      <c r="C448" s="8" t="s">
        <v>2398</v>
      </c>
      <c r="D448" s="8" t="s">
        <v>4329</v>
      </c>
      <c r="E448" s="8"/>
      <c r="F448" s="8"/>
      <c r="G448" s="49" t="s">
        <v>10496</v>
      </c>
      <c r="H448" s="8" t="s">
        <v>3489</v>
      </c>
      <c r="I448" s="117" t="s">
        <v>2399</v>
      </c>
      <c r="J448" s="8" t="s">
        <v>3393</v>
      </c>
      <c r="K448" s="170" t="s">
        <v>3581</v>
      </c>
      <c r="L448" s="8"/>
      <c r="M448" s="8" t="s">
        <v>21</v>
      </c>
      <c r="N448" s="8" t="s">
        <v>13762</v>
      </c>
      <c r="O448" s="8"/>
      <c r="P448" s="8"/>
    </row>
    <row r="449" spans="1:16" ht="17">
      <c r="A449" s="8">
        <v>446</v>
      </c>
      <c r="B449" s="5" t="s">
        <v>18360</v>
      </c>
      <c r="C449" s="8" t="s">
        <v>2400</v>
      </c>
      <c r="D449" s="8" t="s">
        <v>4329</v>
      </c>
      <c r="E449" s="8"/>
      <c r="F449" s="8"/>
      <c r="G449" s="49" t="s">
        <v>10497</v>
      </c>
      <c r="H449" s="8" t="s">
        <v>3490</v>
      </c>
      <c r="I449" s="117" t="s">
        <v>2401</v>
      </c>
      <c r="J449" s="8" t="s">
        <v>3394</v>
      </c>
      <c r="K449" s="170" t="s">
        <v>3581</v>
      </c>
      <c r="L449" s="8"/>
      <c r="M449" s="8" t="s">
        <v>21</v>
      </c>
      <c r="N449" s="8" t="s">
        <v>13762</v>
      </c>
      <c r="O449" s="8"/>
      <c r="P449" s="8"/>
    </row>
    <row r="450" spans="1:16" ht="17">
      <c r="A450" s="8">
        <v>447</v>
      </c>
      <c r="B450" s="5" t="s">
        <v>18360</v>
      </c>
      <c r="C450" s="8" t="s">
        <v>2402</v>
      </c>
      <c r="D450" s="8" t="s">
        <v>4329</v>
      </c>
      <c r="E450" s="8"/>
      <c r="F450" s="8"/>
      <c r="G450" s="49" t="s">
        <v>10498</v>
      </c>
      <c r="H450" s="8" t="s">
        <v>3491</v>
      </c>
      <c r="I450" s="117" t="s">
        <v>2403</v>
      </c>
      <c r="J450" s="8" t="s">
        <v>3395</v>
      </c>
      <c r="K450" s="170" t="s">
        <v>3581</v>
      </c>
      <c r="L450" s="8"/>
      <c r="M450" s="8" t="s">
        <v>21</v>
      </c>
      <c r="N450" s="8" t="s">
        <v>13762</v>
      </c>
      <c r="O450" s="8"/>
      <c r="P450" s="8"/>
    </row>
    <row r="451" spans="1:16" ht="17">
      <c r="A451" s="8">
        <v>448</v>
      </c>
      <c r="B451" s="5" t="s">
        <v>18360</v>
      </c>
      <c r="C451" s="8" t="s">
        <v>2404</v>
      </c>
      <c r="D451" s="8" t="s">
        <v>4329</v>
      </c>
      <c r="E451" s="8"/>
      <c r="F451" s="8"/>
      <c r="G451" s="49" t="s">
        <v>10499</v>
      </c>
      <c r="H451" s="8" t="s">
        <v>3492</v>
      </c>
      <c r="I451" s="117" t="s">
        <v>2405</v>
      </c>
      <c r="J451" s="8" t="s">
        <v>3396</v>
      </c>
      <c r="K451" s="170" t="s">
        <v>3581</v>
      </c>
      <c r="L451" s="8"/>
      <c r="M451" s="8" t="s">
        <v>21</v>
      </c>
      <c r="N451" s="8" t="s">
        <v>13762</v>
      </c>
      <c r="O451" s="8"/>
      <c r="P451" s="8"/>
    </row>
    <row r="452" spans="1:16" ht="17">
      <c r="A452" s="8">
        <v>449</v>
      </c>
      <c r="B452" s="5" t="s">
        <v>18360</v>
      </c>
      <c r="C452" s="8" t="s">
        <v>2406</v>
      </c>
      <c r="D452" s="8" t="s">
        <v>4329</v>
      </c>
      <c r="E452" s="8"/>
      <c r="F452" s="8"/>
      <c r="G452" s="49" t="s">
        <v>10500</v>
      </c>
      <c r="H452" s="8" t="s">
        <v>3493</v>
      </c>
      <c r="I452" s="117" t="s">
        <v>2407</v>
      </c>
      <c r="J452" s="8" t="s">
        <v>3397</v>
      </c>
      <c r="K452" s="170" t="s">
        <v>3581</v>
      </c>
      <c r="L452" s="8"/>
      <c r="M452" s="8" t="s">
        <v>21</v>
      </c>
      <c r="N452" s="8" t="s">
        <v>13762</v>
      </c>
      <c r="O452" s="8"/>
      <c r="P452" s="8"/>
    </row>
    <row r="453" spans="1:16" ht="17">
      <c r="A453" s="8">
        <v>450</v>
      </c>
      <c r="B453" s="5" t="s">
        <v>18360</v>
      </c>
      <c r="C453" s="8" t="s">
        <v>2408</v>
      </c>
      <c r="D453" s="8" t="s">
        <v>4329</v>
      </c>
      <c r="E453" s="8"/>
      <c r="F453" s="8"/>
      <c r="G453" s="49" t="s">
        <v>10501</v>
      </c>
      <c r="H453" s="8" t="s">
        <v>3494</v>
      </c>
      <c r="I453" s="117" t="s">
        <v>2409</v>
      </c>
      <c r="J453" s="8" t="s">
        <v>3398</v>
      </c>
      <c r="K453" s="170" t="s">
        <v>3581</v>
      </c>
      <c r="L453" s="8"/>
      <c r="M453" s="8" t="s">
        <v>21</v>
      </c>
      <c r="N453" s="8" t="s">
        <v>13762</v>
      </c>
      <c r="O453" s="8"/>
      <c r="P453" s="8"/>
    </row>
    <row r="454" spans="1:16" ht="17">
      <c r="A454" s="8">
        <v>451</v>
      </c>
      <c r="B454" s="5" t="s">
        <v>18360</v>
      </c>
      <c r="C454" s="8" t="s">
        <v>2410</v>
      </c>
      <c r="D454" s="8" t="s">
        <v>4329</v>
      </c>
      <c r="E454" s="8"/>
      <c r="F454" s="8"/>
      <c r="G454" s="49" t="s">
        <v>10502</v>
      </c>
      <c r="H454" s="8" t="s">
        <v>3495</v>
      </c>
      <c r="I454" s="117" t="s">
        <v>2411</v>
      </c>
      <c r="J454" s="8" t="s">
        <v>3399</v>
      </c>
      <c r="K454" s="170" t="s">
        <v>3581</v>
      </c>
      <c r="L454" s="8"/>
      <c r="M454" s="8" t="s">
        <v>21</v>
      </c>
      <c r="N454" s="8" t="s">
        <v>13762</v>
      </c>
      <c r="O454" s="8"/>
      <c r="P454" s="8"/>
    </row>
    <row r="455" spans="1:16" ht="17">
      <c r="A455" s="8">
        <v>452</v>
      </c>
      <c r="B455" s="5" t="s">
        <v>18360</v>
      </c>
      <c r="C455" s="8" t="s">
        <v>2412</v>
      </c>
      <c r="D455" s="8" t="s">
        <v>4329</v>
      </c>
      <c r="E455" s="8"/>
      <c r="F455" s="8"/>
      <c r="G455" s="49" t="s">
        <v>10503</v>
      </c>
      <c r="H455" s="8" t="s">
        <v>3496</v>
      </c>
      <c r="I455" s="117" t="s">
        <v>2413</v>
      </c>
      <c r="J455" s="8" t="s">
        <v>3400</v>
      </c>
      <c r="K455" s="170" t="s">
        <v>3581</v>
      </c>
      <c r="L455" s="8"/>
      <c r="M455" s="8" t="s">
        <v>21</v>
      </c>
      <c r="N455" s="8" t="s">
        <v>13762</v>
      </c>
      <c r="O455" s="8"/>
      <c r="P455" s="8"/>
    </row>
    <row r="456" spans="1:16" ht="17">
      <c r="A456" s="8">
        <v>453</v>
      </c>
      <c r="B456" s="5" t="s">
        <v>18360</v>
      </c>
      <c r="C456" s="8" t="s">
        <v>2414</v>
      </c>
      <c r="D456" s="8" t="s">
        <v>4329</v>
      </c>
      <c r="E456" s="8"/>
      <c r="F456" s="8"/>
      <c r="G456" s="49" t="s">
        <v>10504</v>
      </c>
      <c r="H456" s="8" t="s">
        <v>3497</v>
      </c>
      <c r="I456" s="117" t="s">
        <v>2415</v>
      </c>
      <c r="J456" s="8" t="s">
        <v>3401</v>
      </c>
      <c r="K456" s="170" t="s">
        <v>3581</v>
      </c>
      <c r="L456" s="8"/>
      <c r="M456" s="8" t="s">
        <v>21</v>
      </c>
      <c r="N456" s="8" t="s">
        <v>13762</v>
      </c>
      <c r="O456" s="8"/>
      <c r="P456" s="8"/>
    </row>
    <row r="457" spans="1:16" ht="17">
      <c r="A457" s="8">
        <v>454</v>
      </c>
      <c r="B457" s="5" t="s">
        <v>18360</v>
      </c>
      <c r="C457" s="8" t="s">
        <v>2416</v>
      </c>
      <c r="D457" s="8" t="s">
        <v>4329</v>
      </c>
      <c r="E457" s="8"/>
      <c r="F457" s="8"/>
      <c r="G457" s="49" t="s">
        <v>10505</v>
      </c>
      <c r="H457" s="8" t="s">
        <v>3498</v>
      </c>
      <c r="I457" s="117" t="s">
        <v>2417</v>
      </c>
      <c r="J457" s="8" t="s">
        <v>3402</v>
      </c>
      <c r="K457" s="170" t="s">
        <v>3581</v>
      </c>
      <c r="L457" s="8"/>
      <c r="M457" s="8" t="s">
        <v>21</v>
      </c>
      <c r="N457" s="8" t="s">
        <v>13762</v>
      </c>
      <c r="O457" s="8"/>
      <c r="P457" s="8"/>
    </row>
    <row r="458" spans="1:16" ht="17">
      <c r="A458" s="8">
        <v>455</v>
      </c>
      <c r="B458" s="5" t="s">
        <v>18360</v>
      </c>
      <c r="C458" s="8" t="s">
        <v>2418</v>
      </c>
      <c r="D458" s="8" t="s">
        <v>4329</v>
      </c>
      <c r="E458" s="8"/>
      <c r="F458" s="8"/>
      <c r="G458" s="49" t="s">
        <v>10506</v>
      </c>
      <c r="H458" s="8" t="s">
        <v>3499</v>
      </c>
      <c r="I458" s="117" t="s">
        <v>2419</v>
      </c>
      <c r="J458" s="8" t="s">
        <v>3403</v>
      </c>
      <c r="K458" s="170" t="s">
        <v>3581</v>
      </c>
      <c r="L458" s="8"/>
      <c r="M458" s="8" t="s">
        <v>21</v>
      </c>
      <c r="N458" s="8" t="s">
        <v>13762</v>
      </c>
      <c r="O458" s="8"/>
      <c r="P458" s="8"/>
    </row>
    <row r="459" spans="1:16" ht="17">
      <c r="A459" s="8">
        <v>456</v>
      </c>
      <c r="B459" s="5" t="s">
        <v>18360</v>
      </c>
      <c r="C459" s="8" t="s">
        <v>2420</v>
      </c>
      <c r="D459" s="8" t="s">
        <v>4329</v>
      </c>
      <c r="E459" s="8"/>
      <c r="F459" s="8"/>
      <c r="G459" s="49" t="s">
        <v>10507</v>
      </c>
      <c r="H459" s="8" t="s">
        <v>3500</v>
      </c>
      <c r="I459" s="117" t="s">
        <v>2421</v>
      </c>
      <c r="J459" s="8" t="s">
        <v>3404</v>
      </c>
      <c r="K459" s="170" t="s">
        <v>3581</v>
      </c>
      <c r="L459" s="8"/>
      <c r="M459" s="8" t="s">
        <v>21</v>
      </c>
      <c r="N459" s="8" t="s">
        <v>13762</v>
      </c>
      <c r="O459" s="8"/>
      <c r="P459" s="8"/>
    </row>
    <row r="460" spans="1:16" ht="17">
      <c r="A460" s="8">
        <v>457</v>
      </c>
      <c r="B460" s="5" t="s">
        <v>18360</v>
      </c>
      <c r="C460" s="8" t="s">
        <v>2422</v>
      </c>
      <c r="D460" s="8" t="s">
        <v>4329</v>
      </c>
      <c r="E460" s="8"/>
      <c r="F460" s="8"/>
      <c r="G460" s="49" t="s">
        <v>10508</v>
      </c>
      <c r="H460" s="8" t="s">
        <v>3501</v>
      </c>
      <c r="I460" s="117" t="s">
        <v>2423</v>
      </c>
      <c r="J460" s="8" t="s">
        <v>3405</v>
      </c>
      <c r="K460" s="170" t="s">
        <v>3581</v>
      </c>
      <c r="L460" s="8"/>
      <c r="M460" s="8" t="s">
        <v>21</v>
      </c>
      <c r="N460" s="8" t="s">
        <v>13762</v>
      </c>
      <c r="O460" s="8"/>
      <c r="P460" s="8"/>
    </row>
    <row r="461" spans="1:16" ht="17">
      <c r="A461" s="8">
        <v>458</v>
      </c>
      <c r="B461" s="5" t="s">
        <v>18360</v>
      </c>
      <c r="C461" s="8" t="s">
        <v>2424</v>
      </c>
      <c r="D461" s="8" t="s">
        <v>4329</v>
      </c>
      <c r="E461" s="8"/>
      <c r="F461" s="8"/>
      <c r="G461" s="49" t="s">
        <v>10509</v>
      </c>
      <c r="H461" s="8" t="s">
        <v>3502</v>
      </c>
      <c r="I461" s="117" t="s">
        <v>2425</v>
      </c>
      <c r="J461" s="8" t="s">
        <v>3406</v>
      </c>
      <c r="K461" s="170" t="s">
        <v>3581</v>
      </c>
      <c r="L461" s="8"/>
      <c r="M461" s="8" t="s">
        <v>21</v>
      </c>
      <c r="N461" s="8" t="s">
        <v>13762</v>
      </c>
      <c r="O461" s="8"/>
      <c r="P461" s="8"/>
    </row>
    <row r="462" spans="1:16" ht="17">
      <c r="A462" s="8">
        <v>459</v>
      </c>
      <c r="B462" s="5" t="s">
        <v>18360</v>
      </c>
      <c r="C462" s="8" t="s">
        <v>2426</v>
      </c>
      <c r="D462" s="8" t="s">
        <v>4329</v>
      </c>
      <c r="E462" s="8"/>
      <c r="F462" s="8"/>
      <c r="G462" s="49" t="s">
        <v>10510</v>
      </c>
      <c r="H462" s="8" t="s">
        <v>3503</v>
      </c>
      <c r="I462" s="117" t="s">
        <v>2427</v>
      </c>
      <c r="J462" s="8" t="s">
        <v>3407</v>
      </c>
      <c r="K462" s="170" t="s">
        <v>3581</v>
      </c>
      <c r="L462" s="8"/>
      <c r="M462" s="8" t="s">
        <v>21</v>
      </c>
      <c r="N462" s="8" t="s">
        <v>13762</v>
      </c>
      <c r="O462" s="8"/>
      <c r="P462" s="8"/>
    </row>
    <row r="463" spans="1:16" ht="17">
      <c r="A463" s="8">
        <v>460</v>
      </c>
      <c r="B463" s="5" t="s">
        <v>18360</v>
      </c>
      <c r="C463" s="8" t="s">
        <v>2428</v>
      </c>
      <c r="D463" s="8" t="s">
        <v>4329</v>
      </c>
      <c r="E463" s="8"/>
      <c r="F463" s="8"/>
      <c r="G463" s="49" t="s">
        <v>10511</v>
      </c>
      <c r="H463" s="8" t="s">
        <v>3504</v>
      </c>
      <c r="I463" s="117" t="s">
        <v>2429</v>
      </c>
      <c r="J463" s="8" t="s">
        <v>3408</v>
      </c>
      <c r="K463" s="170" t="s">
        <v>3581</v>
      </c>
      <c r="L463" s="8"/>
      <c r="M463" s="8" t="s">
        <v>21</v>
      </c>
      <c r="N463" s="8" t="s">
        <v>13762</v>
      </c>
      <c r="O463" s="8"/>
      <c r="P463" s="8"/>
    </row>
    <row r="464" spans="1:16" ht="17">
      <c r="A464" s="8">
        <v>461</v>
      </c>
      <c r="B464" s="5" t="s">
        <v>18360</v>
      </c>
      <c r="C464" s="8" t="s">
        <v>2430</v>
      </c>
      <c r="D464" s="8" t="s">
        <v>4329</v>
      </c>
      <c r="E464" s="8"/>
      <c r="F464" s="8"/>
      <c r="G464" s="49" t="s">
        <v>10512</v>
      </c>
      <c r="H464" s="8" t="s">
        <v>3505</v>
      </c>
      <c r="I464" s="117" t="s">
        <v>2431</v>
      </c>
      <c r="J464" s="8" t="s">
        <v>3409</v>
      </c>
      <c r="K464" s="170" t="s">
        <v>3581</v>
      </c>
      <c r="L464" s="8"/>
      <c r="M464" s="8" t="s">
        <v>21</v>
      </c>
      <c r="N464" s="8" t="s">
        <v>13762</v>
      </c>
      <c r="O464" s="8"/>
      <c r="P464" s="8"/>
    </row>
    <row r="465" spans="1:16" ht="17">
      <c r="A465" s="8">
        <v>462</v>
      </c>
      <c r="B465" s="5" t="s">
        <v>18360</v>
      </c>
      <c r="C465" s="8" t="s">
        <v>2432</v>
      </c>
      <c r="D465" s="8" t="s">
        <v>4329</v>
      </c>
      <c r="E465" s="8"/>
      <c r="F465" s="8"/>
      <c r="G465" s="49" t="s">
        <v>10513</v>
      </c>
      <c r="H465" s="8" t="s">
        <v>3506</v>
      </c>
      <c r="I465" s="117" t="s">
        <v>2433</v>
      </c>
      <c r="J465" s="8" t="s">
        <v>3410</v>
      </c>
      <c r="K465" s="170" t="s">
        <v>3581</v>
      </c>
      <c r="L465" s="8"/>
      <c r="M465" s="8" t="s">
        <v>21</v>
      </c>
      <c r="N465" s="8" t="s">
        <v>13762</v>
      </c>
      <c r="O465" s="8"/>
      <c r="P465" s="8"/>
    </row>
    <row r="466" spans="1:16" ht="17">
      <c r="A466" s="8">
        <v>463</v>
      </c>
      <c r="B466" s="5" t="s">
        <v>18360</v>
      </c>
      <c r="C466" s="8" t="s">
        <v>2434</v>
      </c>
      <c r="D466" s="8" t="s">
        <v>4329</v>
      </c>
      <c r="E466" s="8"/>
      <c r="F466" s="8"/>
      <c r="G466" s="49" t="s">
        <v>10514</v>
      </c>
      <c r="H466" s="8" t="s">
        <v>3507</v>
      </c>
      <c r="I466" s="117" t="s">
        <v>2435</v>
      </c>
      <c r="J466" s="8" t="s">
        <v>3411</v>
      </c>
      <c r="K466" s="170" t="s">
        <v>3581</v>
      </c>
      <c r="L466" s="8"/>
      <c r="M466" s="8" t="s">
        <v>21</v>
      </c>
      <c r="N466" s="8" t="s">
        <v>13762</v>
      </c>
      <c r="O466" s="8"/>
      <c r="P466" s="8"/>
    </row>
    <row r="467" spans="1:16" ht="17">
      <c r="A467" s="8">
        <v>464</v>
      </c>
      <c r="B467" s="5" t="s">
        <v>18360</v>
      </c>
      <c r="C467" s="8" t="s">
        <v>2436</v>
      </c>
      <c r="D467" s="8" t="s">
        <v>4329</v>
      </c>
      <c r="E467" s="8"/>
      <c r="F467" s="8"/>
      <c r="G467" s="49" t="s">
        <v>10515</v>
      </c>
      <c r="H467" s="8" t="s">
        <v>3508</v>
      </c>
      <c r="I467" s="117" t="s">
        <v>2437</v>
      </c>
      <c r="J467" s="8" t="s">
        <v>3412</v>
      </c>
      <c r="K467" s="170" t="s">
        <v>3581</v>
      </c>
      <c r="L467" s="8"/>
      <c r="M467" s="8" t="s">
        <v>21</v>
      </c>
      <c r="N467" s="8" t="s">
        <v>13762</v>
      </c>
      <c r="O467" s="8"/>
      <c r="P467" s="8"/>
    </row>
    <row r="468" spans="1:16" ht="17">
      <c r="A468" s="8">
        <v>465</v>
      </c>
      <c r="B468" s="5" t="s">
        <v>18360</v>
      </c>
      <c r="C468" s="8" t="s">
        <v>2438</v>
      </c>
      <c r="D468" s="8" t="s">
        <v>4329</v>
      </c>
      <c r="E468" s="8"/>
      <c r="F468" s="8"/>
      <c r="G468" s="49" t="s">
        <v>10516</v>
      </c>
      <c r="H468" s="8" t="s">
        <v>3509</v>
      </c>
      <c r="I468" s="117" t="s">
        <v>2439</v>
      </c>
      <c r="J468" s="8" t="s">
        <v>3413</v>
      </c>
      <c r="K468" s="170" t="s">
        <v>3581</v>
      </c>
      <c r="L468" s="8"/>
      <c r="M468" s="8" t="s">
        <v>21</v>
      </c>
      <c r="N468" s="8" t="s">
        <v>13762</v>
      </c>
      <c r="O468" s="8"/>
      <c r="P468" s="8"/>
    </row>
    <row r="469" spans="1:16" ht="17">
      <c r="A469" s="8">
        <v>466</v>
      </c>
      <c r="B469" s="5" t="s">
        <v>18360</v>
      </c>
      <c r="C469" s="8" t="s">
        <v>2440</v>
      </c>
      <c r="D469" s="8" t="s">
        <v>4329</v>
      </c>
      <c r="E469" s="8"/>
      <c r="F469" s="8"/>
      <c r="G469" s="49" t="s">
        <v>10517</v>
      </c>
      <c r="H469" s="8" t="s">
        <v>3510</v>
      </c>
      <c r="I469" s="117" t="s">
        <v>2441</v>
      </c>
      <c r="J469" s="8" t="s">
        <v>3414</v>
      </c>
      <c r="K469" s="170" t="s">
        <v>3581</v>
      </c>
      <c r="L469" s="8"/>
      <c r="M469" s="8" t="s">
        <v>21</v>
      </c>
      <c r="N469" s="8" t="s">
        <v>13762</v>
      </c>
      <c r="O469" s="8"/>
      <c r="P469" s="8"/>
    </row>
    <row r="470" spans="1:16" ht="17">
      <c r="A470" s="8">
        <v>467</v>
      </c>
      <c r="B470" s="5" t="s">
        <v>18360</v>
      </c>
      <c r="C470" s="8" t="s">
        <v>2442</v>
      </c>
      <c r="D470" s="8" t="s">
        <v>4329</v>
      </c>
      <c r="E470" s="8"/>
      <c r="F470" s="8"/>
      <c r="G470" s="49" t="s">
        <v>10518</v>
      </c>
      <c r="H470" s="8" t="s">
        <v>3511</v>
      </c>
      <c r="I470" s="117" t="s">
        <v>2443</v>
      </c>
      <c r="J470" s="8" t="s">
        <v>3415</v>
      </c>
      <c r="K470" s="170" t="s">
        <v>3581</v>
      </c>
      <c r="L470" s="8"/>
      <c r="M470" s="8" t="s">
        <v>21</v>
      </c>
      <c r="N470" s="8" t="s">
        <v>13762</v>
      </c>
      <c r="O470" s="8"/>
      <c r="P470" s="8"/>
    </row>
    <row r="471" spans="1:16" ht="17">
      <c r="A471" s="8">
        <v>468</v>
      </c>
      <c r="B471" s="5" t="s">
        <v>18360</v>
      </c>
      <c r="C471" s="8" t="s">
        <v>2444</v>
      </c>
      <c r="D471" s="8" t="s">
        <v>4329</v>
      </c>
      <c r="E471" s="8"/>
      <c r="F471" s="8"/>
      <c r="G471" s="49" t="s">
        <v>10519</v>
      </c>
      <c r="H471" s="8" t="s">
        <v>3512</v>
      </c>
      <c r="I471" s="117" t="s">
        <v>2445</v>
      </c>
      <c r="J471" s="8" t="s">
        <v>3416</v>
      </c>
      <c r="K471" s="170" t="s">
        <v>3581</v>
      </c>
      <c r="L471" s="8"/>
      <c r="M471" s="8" t="s">
        <v>21</v>
      </c>
      <c r="N471" s="8" t="s">
        <v>13762</v>
      </c>
      <c r="O471" s="8"/>
      <c r="P471" s="8"/>
    </row>
    <row r="472" spans="1:16" ht="17">
      <c r="A472" s="8">
        <v>469</v>
      </c>
      <c r="B472" s="5" t="s">
        <v>18360</v>
      </c>
      <c r="C472" s="8" t="s">
        <v>2446</v>
      </c>
      <c r="D472" s="8" t="s">
        <v>4329</v>
      </c>
      <c r="E472" s="8"/>
      <c r="F472" s="8"/>
      <c r="G472" s="49" t="s">
        <v>10520</v>
      </c>
      <c r="H472" s="8" t="s">
        <v>3513</v>
      </c>
      <c r="I472" s="117" t="s">
        <v>2447</v>
      </c>
      <c r="J472" s="8" t="s">
        <v>3417</v>
      </c>
      <c r="K472" s="170" t="s">
        <v>3581</v>
      </c>
      <c r="L472" s="8"/>
      <c r="M472" s="8" t="s">
        <v>21</v>
      </c>
      <c r="N472" s="8" t="s">
        <v>13762</v>
      </c>
      <c r="O472" s="8"/>
      <c r="P472" s="8"/>
    </row>
    <row r="473" spans="1:16" ht="17">
      <c r="A473" s="8">
        <v>470</v>
      </c>
      <c r="B473" s="5" t="s">
        <v>18360</v>
      </c>
      <c r="C473" s="8" t="s">
        <v>2448</v>
      </c>
      <c r="D473" s="8" t="s">
        <v>4329</v>
      </c>
      <c r="E473" s="8"/>
      <c r="F473" s="8"/>
      <c r="G473" s="49" t="s">
        <v>10521</v>
      </c>
      <c r="H473" s="8" t="s">
        <v>3514</v>
      </c>
      <c r="I473" s="117" t="s">
        <v>2449</v>
      </c>
      <c r="J473" s="8" t="s">
        <v>3418</v>
      </c>
      <c r="K473" s="170" t="s">
        <v>3581</v>
      </c>
      <c r="L473" s="8"/>
      <c r="M473" s="8" t="s">
        <v>21</v>
      </c>
      <c r="N473" s="8" t="s">
        <v>13762</v>
      </c>
      <c r="O473" s="8"/>
      <c r="P473" s="8"/>
    </row>
    <row r="474" spans="1:16" ht="17">
      <c r="A474" s="8">
        <v>471</v>
      </c>
      <c r="B474" s="5" t="s">
        <v>18360</v>
      </c>
      <c r="C474" s="8" t="s">
        <v>2450</v>
      </c>
      <c r="D474" s="8" t="s">
        <v>4329</v>
      </c>
      <c r="E474" s="8"/>
      <c r="F474" s="8"/>
      <c r="G474" s="49" t="s">
        <v>10522</v>
      </c>
      <c r="H474" s="8" t="s">
        <v>3515</v>
      </c>
      <c r="I474" s="117" t="s">
        <v>2451</v>
      </c>
      <c r="J474" s="8" t="s">
        <v>3419</v>
      </c>
      <c r="K474" s="170" t="s">
        <v>3581</v>
      </c>
      <c r="L474" s="8"/>
      <c r="M474" s="8" t="s">
        <v>21</v>
      </c>
      <c r="N474" s="8" t="s">
        <v>13762</v>
      </c>
      <c r="O474" s="8"/>
      <c r="P474" s="8"/>
    </row>
    <row r="475" spans="1:16" ht="17">
      <c r="A475" s="8">
        <v>472</v>
      </c>
      <c r="B475" s="5" t="s">
        <v>18360</v>
      </c>
      <c r="C475" s="8" t="s">
        <v>2458</v>
      </c>
      <c r="D475" s="8" t="s">
        <v>4329</v>
      </c>
      <c r="E475" s="8"/>
      <c r="F475" s="8"/>
      <c r="G475" s="49" t="s">
        <v>10523</v>
      </c>
      <c r="H475" s="8" t="s">
        <v>3519</v>
      </c>
      <c r="I475" s="117" t="s">
        <v>2459</v>
      </c>
      <c r="J475" s="8" t="s">
        <v>3423</v>
      </c>
      <c r="K475" s="170" t="s">
        <v>3581</v>
      </c>
      <c r="L475" s="8"/>
      <c r="M475" s="8" t="s">
        <v>21</v>
      </c>
      <c r="N475" s="8" t="s">
        <v>13762</v>
      </c>
      <c r="O475" s="8"/>
      <c r="P475" s="8"/>
    </row>
    <row r="476" spans="1:16" ht="17">
      <c r="A476" s="8">
        <v>473</v>
      </c>
      <c r="B476" s="5" t="s">
        <v>18360</v>
      </c>
      <c r="C476" s="8" t="s">
        <v>2460</v>
      </c>
      <c r="D476" s="8" t="s">
        <v>4329</v>
      </c>
      <c r="E476" s="8"/>
      <c r="F476" s="8"/>
      <c r="G476" s="49" t="s">
        <v>10524</v>
      </c>
      <c r="H476" s="8" t="s">
        <v>3520</v>
      </c>
      <c r="I476" s="117" t="s">
        <v>2461</v>
      </c>
      <c r="J476" s="8" t="s">
        <v>3424</v>
      </c>
      <c r="K476" s="170" t="s">
        <v>3581</v>
      </c>
      <c r="L476" s="8"/>
      <c r="M476" s="8" t="s">
        <v>21</v>
      </c>
      <c r="N476" s="8" t="s">
        <v>13762</v>
      </c>
      <c r="O476" s="8"/>
      <c r="P476" s="8"/>
    </row>
    <row r="477" spans="1:16" ht="17">
      <c r="A477" s="8">
        <v>474</v>
      </c>
      <c r="B477" s="5" t="s">
        <v>18360</v>
      </c>
      <c r="C477" s="8" t="s">
        <v>2462</v>
      </c>
      <c r="D477" s="8" t="s">
        <v>4329</v>
      </c>
      <c r="E477" s="8"/>
      <c r="F477" s="8"/>
      <c r="G477" s="49" t="s">
        <v>10525</v>
      </c>
      <c r="H477" s="8" t="s">
        <v>3521</v>
      </c>
      <c r="I477" s="117" t="s">
        <v>2463</v>
      </c>
      <c r="J477" s="8" t="s">
        <v>3425</v>
      </c>
      <c r="K477" s="170" t="s">
        <v>3581</v>
      </c>
      <c r="L477" s="8"/>
      <c r="M477" s="8" t="s">
        <v>21</v>
      </c>
      <c r="N477" s="8" t="s">
        <v>13762</v>
      </c>
      <c r="O477" s="8"/>
      <c r="P477" s="8"/>
    </row>
    <row r="478" spans="1:16" ht="17">
      <c r="A478" s="8">
        <v>475</v>
      </c>
      <c r="B478" s="5" t="s">
        <v>18360</v>
      </c>
      <c r="C478" s="8" t="s">
        <v>2464</v>
      </c>
      <c r="D478" s="8" t="s">
        <v>4329</v>
      </c>
      <c r="E478" s="8"/>
      <c r="F478" s="8"/>
      <c r="G478" s="49" t="s">
        <v>10526</v>
      </c>
      <c r="H478" s="8" t="s">
        <v>3522</v>
      </c>
      <c r="I478" s="117" t="s">
        <v>2465</v>
      </c>
      <c r="J478" s="8" t="s">
        <v>3426</v>
      </c>
      <c r="K478" s="170" t="s">
        <v>3581</v>
      </c>
      <c r="L478" s="8"/>
      <c r="M478" s="8" t="s">
        <v>21</v>
      </c>
      <c r="N478" s="8" t="s">
        <v>13762</v>
      </c>
      <c r="O478" s="8"/>
      <c r="P478" s="8"/>
    </row>
    <row r="479" spans="1:16" ht="17">
      <c r="A479" s="8">
        <v>476</v>
      </c>
      <c r="B479" s="5" t="s">
        <v>18360</v>
      </c>
      <c r="C479" s="8" t="s">
        <v>2466</v>
      </c>
      <c r="D479" s="8" t="s">
        <v>4329</v>
      </c>
      <c r="E479" s="8"/>
      <c r="F479" s="8"/>
      <c r="G479" s="49" t="s">
        <v>10527</v>
      </c>
      <c r="H479" s="8" t="s">
        <v>3523</v>
      </c>
      <c r="I479" s="117" t="s">
        <v>2467</v>
      </c>
      <c r="J479" s="8" t="s">
        <v>3427</v>
      </c>
      <c r="K479" s="170" t="s">
        <v>3581</v>
      </c>
      <c r="L479" s="8"/>
      <c r="M479" s="8" t="s">
        <v>21</v>
      </c>
      <c r="N479" s="8" t="s">
        <v>13762</v>
      </c>
      <c r="O479" s="8"/>
      <c r="P479" s="8"/>
    </row>
    <row r="480" spans="1:16" ht="17">
      <c r="A480" s="8">
        <v>477</v>
      </c>
      <c r="B480" s="5" t="s">
        <v>18360</v>
      </c>
      <c r="C480" s="8" t="s">
        <v>2468</v>
      </c>
      <c r="D480" s="8" t="s">
        <v>4329</v>
      </c>
      <c r="E480" s="8"/>
      <c r="F480" s="8"/>
      <c r="G480" s="49" t="s">
        <v>10528</v>
      </c>
      <c r="H480" s="8" t="s">
        <v>3524</v>
      </c>
      <c r="I480" s="117" t="s">
        <v>2469</v>
      </c>
      <c r="J480" s="8" t="s">
        <v>3428</v>
      </c>
      <c r="K480" s="170" t="s">
        <v>3581</v>
      </c>
      <c r="L480" s="8"/>
      <c r="M480" s="8" t="s">
        <v>21</v>
      </c>
      <c r="N480" s="8" t="s">
        <v>13762</v>
      </c>
      <c r="O480" s="8"/>
      <c r="P480" s="8"/>
    </row>
    <row r="481" spans="1:16" ht="17">
      <c r="A481" s="8">
        <v>478</v>
      </c>
      <c r="B481" s="5" t="s">
        <v>18360</v>
      </c>
      <c r="C481" s="8" t="s">
        <v>2470</v>
      </c>
      <c r="D481" s="8" t="s">
        <v>4329</v>
      </c>
      <c r="E481" s="8"/>
      <c r="F481" s="8"/>
      <c r="G481" s="49" t="s">
        <v>10529</v>
      </c>
      <c r="H481" s="8" t="s">
        <v>3525</v>
      </c>
      <c r="I481" s="117" t="s">
        <v>2471</v>
      </c>
      <c r="J481" s="8" t="s">
        <v>3429</v>
      </c>
      <c r="K481" s="170" t="s">
        <v>3581</v>
      </c>
      <c r="L481" s="8"/>
      <c r="M481" s="8" t="s">
        <v>21</v>
      </c>
      <c r="N481" s="8" t="s">
        <v>13762</v>
      </c>
      <c r="O481" s="8"/>
      <c r="P481" s="8"/>
    </row>
    <row r="482" spans="1:16" ht="17">
      <c r="A482" s="8">
        <v>479</v>
      </c>
      <c r="B482" s="5" t="s">
        <v>18360</v>
      </c>
      <c r="C482" s="8" t="s">
        <v>2472</v>
      </c>
      <c r="D482" s="8" t="s">
        <v>4329</v>
      </c>
      <c r="E482" s="8"/>
      <c r="F482" s="8"/>
      <c r="G482" s="49" t="s">
        <v>10530</v>
      </c>
      <c r="H482" s="8" t="s">
        <v>3526</v>
      </c>
      <c r="I482" s="117" t="s">
        <v>2473</v>
      </c>
      <c r="J482" s="8" t="s">
        <v>3430</v>
      </c>
      <c r="K482" s="170" t="s">
        <v>3581</v>
      </c>
      <c r="L482" s="8"/>
      <c r="M482" s="8" t="s">
        <v>21</v>
      </c>
      <c r="N482" s="8" t="s">
        <v>13762</v>
      </c>
      <c r="O482" s="8"/>
      <c r="P482" s="8"/>
    </row>
    <row r="483" spans="1:16" ht="17">
      <c r="A483" s="8">
        <v>480</v>
      </c>
      <c r="B483" s="5" t="s">
        <v>18360</v>
      </c>
      <c r="C483" s="8" t="s">
        <v>2474</v>
      </c>
      <c r="D483" s="8" t="s">
        <v>4329</v>
      </c>
      <c r="E483" s="8"/>
      <c r="F483" s="8"/>
      <c r="G483" s="49" t="s">
        <v>10531</v>
      </c>
      <c r="H483" s="8" t="s">
        <v>3527</v>
      </c>
      <c r="I483" s="117" t="s">
        <v>2475</v>
      </c>
      <c r="J483" s="8" t="s">
        <v>3431</v>
      </c>
      <c r="K483" s="170" t="s">
        <v>3581</v>
      </c>
      <c r="L483" s="8"/>
      <c r="M483" s="8" t="s">
        <v>21</v>
      </c>
      <c r="N483" s="8" t="s">
        <v>13762</v>
      </c>
      <c r="O483" s="8"/>
      <c r="P483" s="8"/>
    </row>
    <row r="484" spans="1:16" ht="17">
      <c r="A484" s="8">
        <v>481</v>
      </c>
      <c r="B484" s="5" t="s">
        <v>18360</v>
      </c>
      <c r="C484" s="8" t="s">
        <v>2476</v>
      </c>
      <c r="D484" s="8" t="s">
        <v>4329</v>
      </c>
      <c r="E484" s="8"/>
      <c r="F484" s="8"/>
      <c r="G484" s="49" t="s">
        <v>10532</v>
      </c>
      <c r="H484" s="8" t="s">
        <v>3528</v>
      </c>
      <c r="I484" s="117" t="s">
        <v>2477</v>
      </c>
      <c r="J484" s="8" t="s">
        <v>3432</v>
      </c>
      <c r="K484" s="170" t="s">
        <v>3581</v>
      </c>
      <c r="L484" s="8"/>
      <c r="M484" s="8" t="s">
        <v>21</v>
      </c>
      <c r="N484" s="8" t="s">
        <v>13762</v>
      </c>
      <c r="O484" s="8"/>
      <c r="P484" s="8"/>
    </row>
    <row r="485" spans="1:16" ht="17">
      <c r="A485" s="8">
        <v>482</v>
      </c>
      <c r="B485" s="5" t="s">
        <v>18360</v>
      </c>
      <c r="C485" s="8" t="s">
        <v>2478</v>
      </c>
      <c r="D485" s="8" t="s">
        <v>4329</v>
      </c>
      <c r="E485" s="8"/>
      <c r="F485" s="8"/>
      <c r="G485" s="49" t="s">
        <v>10533</v>
      </c>
      <c r="H485" s="8" t="s">
        <v>3529</v>
      </c>
      <c r="I485" s="117" t="s">
        <v>2479</v>
      </c>
      <c r="J485" s="8" t="s">
        <v>3433</v>
      </c>
      <c r="K485" s="170" t="s">
        <v>3581</v>
      </c>
      <c r="L485" s="8"/>
      <c r="M485" s="8" t="s">
        <v>21</v>
      </c>
      <c r="N485" s="8" t="s">
        <v>13762</v>
      </c>
      <c r="O485" s="8"/>
      <c r="P485" s="8"/>
    </row>
    <row r="486" spans="1:16" ht="17">
      <c r="A486" s="8">
        <v>483</v>
      </c>
      <c r="B486" s="5" t="s">
        <v>18360</v>
      </c>
      <c r="C486" s="8" t="s">
        <v>2480</v>
      </c>
      <c r="D486" s="8" t="s">
        <v>4329</v>
      </c>
      <c r="E486" s="8"/>
      <c r="F486" s="8"/>
      <c r="G486" s="49" t="s">
        <v>10534</v>
      </c>
      <c r="H486" s="8" t="s">
        <v>3530</v>
      </c>
      <c r="I486" s="117" t="s">
        <v>2481</v>
      </c>
      <c r="J486" s="8" t="s">
        <v>3434</v>
      </c>
      <c r="K486" s="170" t="s">
        <v>3581</v>
      </c>
      <c r="L486" s="8"/>
      <c r="M486" s="8" t="s">
        <v>21</v>
      </c>
      <c r="N486" s="8" t="s">
        <v>13762</v>
      </c>
      <c r="O486" s="8"/>
      <c r="P486" s="8"/>
    </row>
    <row r="487" spans="1:16" ht="17">
      <c r="A487" s="8">
        <v>484</v>
      </c>
      <c r="B487" s="5" t="s">
        <v>18360</v>
      </c>
      <c r="C487" s="8" t="s">
        <v>2482</v>
      </c>
      <c r="D487" s="8" t="s">
        <v>4329</v>
      </c>
      <c r="E487" s="8"/>
      <c r="F487" s="8"/>
      <c r="G487" s="49" t="s">
        <v>10535</v>
      </c>
      <c r="H487" s="8" t="s">
        <v>3531</v>
      </c>
      <c r="I487" s="117" t="s">
        <v>2483</v>
      </c>
      <c r="J487" s="8" t="s">
        <v>3435</v>
      </c>
      <c r="K487" s="170" t="s">
        <v>3581</v>
      </c>
      <c r="L487" s="8"/>
      <c r="M487" s="8" t="s">
        <v>21</v>
      </c>
      <c r="N487" s="8" t="s">
        <v>13762</v>
      </c>
      <c r="O487" s="8"/>
      <c r="P487" s="8"/>
    </row>
    <row r="488" spans="1:16" ht="17">
      <c r="A488" s="8">
        <v>485</v>
      </c>
      <c r="B488" s="5" t="s">
        <v>18360</v>
      </c>
      <c r="C488" s="8" t="s">
        <v>2484</v>
      </c>
      <c r="D488" s="8" t="s">
        <v>4329</v>
      </c>
      <c r="E488" s="8"/>
      <c r="F488" s="8"/>
      <c r="G488" s="49" t="s">
        <v>10536</v>
      </c>
      <c r="H488" s="8" t="s">
        <v>3532</v>
      </c>
      <c r="I488" s="117" t="s">
        <v>2485</v>
      </c>
      <c r="J488" s="8" t="s">
        <v>3436</v>
      </c>
      <c r="K488" s="170" t="s">
        <v>3581</v>
      </c>
      <c r="L488" s="8"/>
      <c r="M488" s="8" t="s">
        <v>21</v>
      </c>
      <c r="N488" s="8" t="s">
        <v>13762</v>
      </c>
      <c r="O488" s="8"/>
      <c r="P488" s="8"/>
    </row>
    <row r="489" spans="1:16" ht="17">
      <c r="A489" s="8">
        <v>486</v>
      </c>
      <c r="B489" s="5" t="s">
        <v>18360</v>
      </c>
      <c r="C489" s="8" t="s">
        <v>2486</v>
      </c>
      <c r="D489" s="8" t="s">
        <v>4329</v>
      </c>
      <c r="E489" s="8"/>
      <c r="F489" s="8"/>
      <c r="G489" s="49" t="s">
        <v>10537</v>
      </c>
      <c r="H489" s="8" t="s">
        <v>3533</v>
      </c>
      <c r="I489" s="117" t="s">
        <v>2487</v>
      </c>
      <c r="J489" s="8" t="s">
        <v>3437</v>
      </c>
      <c r="K489" s="170" t="s">
        <v>3581</v>
      </c>
      <c r="L489" s="8"/>
      <c r="M489" s="8" t="s">
        <v>21</v>
      </c>
      <c r="N489" s="8" t="s">
        <v>13762</v>
      </c>
      <c r="O489" s="8"/>
      <c r="P489" s="8"/>
    </row>
    <row r="490" spans="1:16" ht="17">
      <c r="A490" s="8">
        <v>487</v>
      </c>
      <c r="B490" s="5" t="s">
        <v>18360</v>
      </c>
      <c r="C490" s="8" t="s">
        <v>2488</v>
      </c>
      <c r="D490" s="8" t="s">
        <v>4329</v>
      </c>
      <c r="E490" s="8"/>
      <c r="F490" s="8"/>
      <c r="G490" s="49" t="s">
        <v>10538</v>
      </c>
      <c r="H490" s="8" t="s">
        <v>3534</v>
      </c>
      <c r="I490" s="117" t="s">
        <v>2489</v>
      </c>
      <c r="J490" s="8" t="s">
        <v>3438</v>
      </c>
      <c r="K490" s="170" t="s">
        <v>3581</v>
      </c>
      <c r="L490" s="8"/>
      <c r="M490" s="8" t="s">
        <v>21</v>
      </c>
      <c r="N490" s="8" t="s">
        <v>13762</v>
      </c>
      <c r="O490" s="8"/>
      <c r="P490" s="8"/>
    </row>
    <row r="491" spans="1:16" ht="17">
      <c r="A491" s="8">
        <v>488</v>
      </c>
      <c r="B491" s="5" t="s">
        <v>18360</v>
      </c>
      <c r="C491" s="8" t="s">
        <v>2490</v>
      </c>
      <c r="D491" s="8" t="s">
        <v>4329</v>
      </c>
      <c r="E491" s="8"/>
      <c r="F491" s="8"/>
      <c r="G491" s="49" t="s">
        <v>10539</v>
      </c>
      <c r="H491" s="8" t="s">
        <v>3535</v>
      </c>
      <c r="I491" s="117" t="s">
        <v>2491</v>
      </c>
      <c r="J491" s="8" t="s">
        <v>3439</v>
      </c>
      <c r="K491" s="170" t="s">
        <v>3581</v>
      </c>
      <c r="L491" s="8"/>
      <c r="M491" s="8" t="s">
        <v>21</v>
      </c>
      <c r="N491" s="8" t="s">
        <v>13762</v>
      </c>
      <c r="O491" s="8"/>
      <c r="P491" s="8"/>
    </row>
    <row r="492" spans="1:16" ht="17">
      <c r="A492" s="8">
        <v>489</v>
      </c>
      <c r="B492" s="5" t="s">
        <v>18360</v>
      </c>
      <c r="C492" s="8" t="s">
        <v>2492</v>
      </c>
      <c r="D492" s="8" t="s">
        <v>4329</v>
      </c>
      <c r="E492" s="8"/>
      <c r="F492" s="8"/>
      <c r="G492" s="49" t="s">
        <v>10540</v>
      </c>
      <c r="H492" s="8" t="s">
        <v>3536</v>
      </c>
      <c r="I492" s="117" t="s">
        <v>2493</v>
      </c>
      <c r="J492" s="8" t="s">
        <v>3440</v>
      </c>
      <c r="K492" s="170" t="s">
        <v>3581</v>
      </c>
      <c r="L492" s="8"/>
      <c r="M492" s="8" t="s">
        <v>21</v>
      </c>
      <c r="N492" s="8" t="s">
        <v>13762</v>
      </c>
      <c r="O492" s="8"/>
      <c r="P492" s="8"/>
    </row>
    <row r="493" spans="1:16" ht="17">
      <c r="A493" s="8">
        <v>490</v>
      </c>
      <c r="B493" s="5" t="s">
        <v>18360</v>
      </c>
      <c r="C493" s="8" t="s">
        <v>2494</v>
      </c>
      <c r="D493" s="8" t="s">
        <v>4329</v>
      </c>
      <c r="E493" s="8"/>
      <c r="F493" s="8"/>
      <c r="G493" s="49" t="s">
        <v>10541</v>
      </c>
      <c r="H493" s="8" t="s">
        <v>3537</v>
      </c>
      <c r="I493" s="117" t="s">
        <v>2495</v>
      </c>
      <c r="J493" s="8" t="s">
        <v>3441</v>
      </c>
      <c r="K493" s="170" t="s">
        <v>3581</v>
      </c>
      <c r="L493" s="8"/>
      <c r="M493" s="8" t="s">
        <v>21</v>
      </c>
      <c r="N493" s="8" t="s">
        <v>13762</v>
      </c>
      <c r="O493" s="8"/>
      <c r="P493" s="8"/>
    </row>
    <row r="494" spans="1:16" ht="17">
      <c r="A494" s="8">
        <v>491</v>
      </c>
      <c r="B494" s="5" t="s">
        <v>18360</v>
      </c>
      <c r="C494" s="8" t="s">
        <v>2496</v>
      </c>
      <c r="D494" s="8" t="s">
        <v>4329</v>
      </c>
      <c r="E494" s="8"/>
      <c r="F494" s="8"/>
      <c r="G494" s="49" t="s">
        <v>10542</v>
      </c>
      <c r="H494" s="8" t="s">
        <v>3538</v>
      </c>
      <c r="I494" s="117" t="s">
        <v>2497</v>
      </c>
      <c r="J494" s="8" t="s">
        <v>3442</v>
      </c>
      <c r="K494" s="170" t="s">
        <v>3581</v>
      </c>
      <c r="L494" s="8"/>
      <c r="M494" s="8" t="s">
        <v>21</v>
      </c>
      <c r="N494" s="8" t="s">
        <v>13762</v>
      </c>
      <c r="O494" s="8"/>
      <c r="P494" s="8"/>
    </row>
    <row r="495" spans="1:16" ht="17">
      <c r="A495" s="8">
        <v>492</v>
      </c>
      <c r="B495" s="5" t="s">
        <v>18360</v>
      </c>
      <c r="C495" s="8" t="s">
        <v>2498</v>
      </c>
      <c r="D495" s="8" t="s">
        <v>4329</v>
      </c>
      <c r="E495" s="8"/>
      <c r="F495" s="8"/>
      <c r="G495" s="49" t="s">
        <v>10543</v>
      </c>
      <c r="H495" s="8" t="s">
        <v>3539</v>
      </c>
      <c r="I495" s="117" t="s">
        <v>2499</v>
      </c>
      <c r="J495" s="8" t="s">
        <v>3443</v>
      </c>
      <c r="K495" s="170" t="s">
        <v>3581</v>
      </c>
      <c r="L495" s="8"/>
      <c r="M495" s="8" t="s">
        <v>21</v>
      </c>
      <c r="N495" s="8" t="s">
        <v>13762</v>
      </c>
      <c r="O495" s="8"/>
      <c r="P495" s="8"/>
    </row>
    <row r="496" spans="1:16" ht="17">
      <c r="A496" s="8">
        <v>493</v>
      </c>
      <c r="B496" s="5" t="s">
        <v>18360</v>
      </c>
      <c r="C496" s="8" t="s">
        <v>2500</v>
      </c>
      <c r="D496" s="8" t="s">
        <v>4329</v>
      </c>
      <c r="E496" s="8"/>
      <c r="F496" s="8"/>
      <c r="G496" s="49" t="s">
        <v>10544</v>
      </c>
      <c r="H496" s="8" t="s">
        <v>3540</v>
      </c>
      <c r="I496" s="117" t="s">
        <v>2501</v>
      </c>
      <c r="J496" s="8" t="s">
        <v>3444</v>
      </c>
      <c r="K496" s="170" t="s">
        <v>3581</v>
      </c>
      <c r="L496" s="8"/>
      <c r="M496" s="8" t="s">
        <v>21</v>
      </c>
      <c r="N496" s="8" t="s">
        <v>13762</v>
      </c>
      <c r="O496" s="8"/>
      <c r="P496" s="8"/>
    </row>
    <row r="497" spans="1:16" ht="17">
      <c r="A497" s="8">
        <v>494</v>
      </c>
      <c r="B497" s="5" t="s">
        <v>18360</v>
      </c>
      <c r="C497" s="8" t="s">
        <v>2502</v>
      </c>
      <c r="D497" s="8" t="s">
        <v>4329</v>
      </c>
      <c r="E497" s="8"/>
      <c r="F497" s="8"/>
      <c r="G497" s="49" t="s">
        <v>10545</v>
      </c>
      <c r="H497" s="8" t="s">
        <v>3541</v>
      </c>
      <c r="I497" s="117" t="s">
        <v>2503</v>
      </c>
      <c r="J497" s="8" t="s">
        <v>3445</v>
      </c>
      <c r="K497" s="170" t="s">
        <v>3581</v>
      </c>
      <c r="L497" s="8"/>
      <c r="M497" s="8" t="s">
        <v>21</v>
      </c>
      <c r="N497" s="8" t="s">
        <v>13762</v>
      </c>
      <c r="O497" s="8"/>
      <c r="P497" s="8"/>
    </row>
    <row r="498" spans="1:16" ht="17">
      <c r="A498" s="8">
        <v>495</v>
      </c>
      <c r="B498" s="5" t="s">
        <v>18360</v>
      </c>
      <c r="C498" s="8" t="s">
        <v>2504</v>
      </c>
      <c r="D498" s="8" t="s">
        <v>4329</v>
      </c>
      <c r="E498" s="8"/>
      <c r="F498" s="8"/>
      <c r="G498" s="49" t="s">
        <v>10546</v>
      </c>
      <c r="H498" s="8" t="s">
        <v>3542</v>
      </c>
      <c r="I498" s="117" t="s">
        <v>2505</v>
      </c>
      <c r="J498" s="8" t="s">
        <v>3446</v>
      </c>
      <c r="K498" s="170" t="s">
        <v>3581</v>
      </c>
      <c r="L498" s="8"/>
      <c r="M498" s="8" t="s">
        <v>21</v>
      </c>
      <c r="N498" s="8" t="s">
        <v>13762</v>
      </c>
      <c r="O498" s="8"/>
      <c r="P498" s="8"/>
    </row>
    <row r="499" spans="1:16" ht="17">
      <c r="A499" s="8">
        <v>496</v>
      </c>
      <c r="B499" s="5" t="s">
        <v>18360</v>
      </c>
      <c r="C499" s="8" t="s">
        <v>2506</v>
      </c>
      <c r="D499" s="8" t="s">
        <v>4329</v>
      </c>
      <c r="E499" s="8"/>
      <c r="F499" s="8"/>
      <c r="G499" s="49" t="s">
        <v>10547</v>
      </c>
      <c r="H499" s="8" t="s">
        <v>3543</v>
      </c>
      <c r="I499" s="117" t="s">
        <v>2507</v>
      </c>
      <c r="J499" s="8" t="s">
        <v>3447</v>
      </c>
      <c r="K499" s="170" t="s">
        <v>3581</v>
      </c>
      <c r="L499" s="8"/>
      <c r="M499" s="8" t="s">
        <v>21</v>
      </c>
      <c r="N499" s="8" t="s">
        <v>13762</v>
      </c>
      <c r="O499" s="8"/>
      <c r="P499" s="8"/>
    </row>
    <row r="500" spans="1:16" ht="17">
      <c r="A500" s="8">
        <v>497</v>
      </c>
      <c r="B500" s="5" t="s">
        <v>18360</v>
      </c>
      <c r="C500" s="8" t="s">
        <v>2508</v>
      </c>
      <c r="D500" s="8" t="s">
        <v>4329</v>
      </c>
      <c r="E500" s="8"/>
      <c r="F500" s="8"/>
      <c r="G500" s="49" t="s">
        <v>10548</v>
      </c>
      <c r="H500" s="8" t="s">
        <v>3544</v>
      </c>
      <c r="I500" s="117" t="s">
        <v>2509</v>
      </c>
      <c r="J500" s="8" t="s">
        <v>3448</v>
      </c>
      <c r="K500" s="170" t="s">
        <v>3581</v>
      </c>
      <c r="L500" s="8"/>
      <c r="M500" s="8" t="s">
        <v>21</v>
      </c>
      <c r="N500" s="8" t="s">
        <v>13762</v>
      </c>
      <c r="O500" s="8"/>
      <c r="P500" s="8"/>
    </row>
    <row r="501" spans="1:16" ht="17">
      <c r="A501" s="8">
        <v>498</v>
      </c>
      <c r="B501" s="5" t="s">
        <v>18360</v>
      </c>
      <c r="C501" s="8" t="s">
        <v>2510</v>
      </c>
      <c r="D501" s="8" t="s">
        <v>4329</v>
      </c>
      <c r="E501" s="8"/>
      <c r="F501" s="8"/>
      <c r="G501" s="49" t="s">
        <v>10549</v>
      </c>
      <c r="H501" s="8" t="s">
        <v>3545</v>
      </c>
      <c r="I501" s="117" t="s">
        <v>2511</v>
      </c>
      <c r="J501" s="8" t="s">
        <v>3449</v>
      </c>
      <c r="K501" s="170" t="s">
        <v>3581</v>
      </c>
      <c r="L501" s="8"/>
      <c r="M501" s="8" t="s">
        <v>21</v>
      </c>
      <c r="N501" s="8" t="s">
        <v>13762</v>
      </c>
      <c r="O501" s="8"/>
      <c r="P501" s="8"/>
    </row>
    <row r="502" spans="1:16" ht="17">
      <c r="A502" s="8">
        <v>499</v>
      </c>
      <c r="B502" s="5" t="s">
        <v>18360</v>
      </c>
      <c r="C502" s="8" t="s">
        <v>2512</v>
      </c>
      <c r="D502" s="8" t="s">
        <v>4329</v>
      </c>
      <c r="E502" s="8"/>
      <c r="F502" s="8"/>
      <c r="G502" s="49" t="s">
        <v>10550</v>
      </c>
      <c r="H502" s="8" t="s">
        <v>3546</v>
      </c>
      <c r="I502" s="117" t="s">
        <v>2513</v>
      </c>
      <c r="J502" s="8" t="s">
        <v>3450</v>
      </c>
      <c r="K502" s="170" t="s">
        <v>3581</v>
      </c>
      <c r="L502" s="8"/>
      <c r="M502" s="8" t="s">
        <v>21</v>
      </c>
      <c r="N502" s="8" t="s">
        <v>13762</v>
      </c>
      <c r="O502" s="8"/>
      <c r="P502" s="8"/>
    </row>
    <row r="503" spans="1:16" ht="17">
      <c r="A503" s="8">
        <v>500</v>
      </c>
      <c r="B503" s="5" t="s">
        <v>18360</v>
      </c>
      <c r="C503" s="8" t="s">
        <v>2514</v>
      </c>
      <c r="D503" s="8" t="s">
        <v>4329</v>
      </c>
      <c r="E503" s="8"/>
      <c r="F503" s="8"/>
      <c r="G503" s="49" t="s">
        <v>10551</v>
      </c>
      <c r="H503" s="8" t="s">
        <v>3547</v>
      </c>
      <c r="I503" s="117" t="s">
        <v>2515</v>
      </c>
      <c r="J503" s="8" t="s">
        <v>3451</v>
      </c>
      <c r="K503" s="170" t="s">
        <v>3581</v>
      </c>
      <c r="L503" s="8"/>
      <c r="M503" s="8" t="s">
        <v>21</v>
      </c>
      <c r="N503" s="8" t="s">
        <v>13762</v>
      </c>
      <c r="O503" s="8"/>
      <c r="P503" s="8"/>
    </row>
    <row r="504" spans="1:16" ht="17">
      <c r="A504" s="8">
        <v>501</v>
      </c>
      <c r="B504" s="5" t="s">
        <v>18360</v>
      </c>
      <c r="C504" s="8" t="s">
        <v>2516</v>
      </c>
      <c r="D504" s="8" t="s">
        <v>4329</v>
      </c>
      <c r="E504" s="8"/>
      <c r="F504" s="8"/>
      <c r="G504" s="49" t="s">
        <v>10552</v>
      </c>
      <c r="H504" s="8" t="s">
        <v>3548</v>
      </c>
      <c r="I504" s="117" t="s">
        <v>2517</v>
      </c>
      <c r="J504" s="8" t="s">
        <v>3452</v>
      </c>
      <c r="K504" s="170" t="s">
        <v>3581</v>
      </c>
      <c r="L504" s="8"/>
      <c r="M504" s="8" t="s">
        <v>21</v>
      </c>
      <c r="N504" s="8" t="s">
        <v>13762</v>
      </c>
      <c r="O504" s="8"/>
      <c r="P504" s="8"/>
    </row>
    <row r="505" spans="1:16" ht="17">
      <c r="A505" s="8">
        <v>502</v>
      </c>
      <c r="B505" s="5" t="s">
        <v>18360</v>
      </c>
      <c r="C505" s="8" t="s">
        <v>2518</v>
      </c>
      <c r="D505" s="8" t="s">
        <v>4329</v>
      </c>
      <c r="E505" s="8"/>
      <c r="F505" s="8"/>
      <c r="G505" s="49" t="s">
        <v>10553</v>
      </c>
      <c r="H505" s="8" t="s">
        <v>3549</v>
      </c>
      <c r="I505" s="117" t="s">
        <v>2519</v>
      </c>
      <c r="J505" s="8" t="s">
        <v>3453</v>
      </c>
      <c r="K505" s="170" t="s">
        <v>3581</v>
      </c>
      <c r="L505" s="8"/>
      <c r="M505" s="8" t="s">
        <v>21</v>
      </c>
      <c r="N505" s="8" t="s">
        <v>13762</v>
      </c>
      <c r="O505" s="8"/>
      <c r="P505" s="8"/>
    </row>
    <row r="506" spans="1:16" ht="17">
      <c r="A506" s="8">
        <v>503</v>
      </c>
      <c r="B506" s="5" t="s">
        <v>18360</v>
      </c>
      <c r="C506" s="8" t="s">
        <v>2520</v>
      </c>
      <c r="D506" s="8" t="s">
        <v>4329</v>
      </c>
      <c r="E506" s="8"/>
      <c r="F506" s="8"/>
      <c r="G506" s="49" t="s">
        <v>10554</v>
      </c>
      <c r="H506" s="8" t="s">
        <v>3550</v>
      </c>
      <c r="I506" s="117" t="s">
        <v>2521</v>
      </c>
      <c r="J506" s="8" t="s">
        <v>3454</v>
      </c>
      <c r="K506" s="170" t="s">
        <v>3581</v>
      </c>
      <c r="L506" s="8"/>
      <c r="M506" s="8" t="s">
        <v>21</v>
      </c>
      <c r="N506" s="8" t="s">
        <v>13762</v>
      </c>
      <c r="O506" s="8"/>
      <c r="P506" s="8"/>
    </row>
    <row r="507" spans="1:16" ht="17">
      <c r="A507" s="8">
        <v>504</v>
      </c>
      <c r="B507" s="5" t="s">
        <v>18360</v>
      </c>
      <c r="C507" s="8" t="s">
        <v>2522</v>
      </c>
      <c r="D507" s="8" t="s">
        <v>4329</v>
      </c>
      <c r="E507" s="8"/>
      <c r="F507" s="8"/>
      <c r="G507" s="49" t="s">
        <v>10555</v>
      </c>
      <c r="H507" s="8" t="s">
        <v>3551</v>
      </c>
      <c r="I507" s="117" t="s">
        <v>2523</v>
      </c>
      <c r="J507" s="8" t="s">
        <v>3455</v>
      </c>
      <c r="K507" s="170" t="s">
        <v>3581</v>
      </c>
      <c r="L507" s="8"/>
      <c r="M507" s="8" t="s">
        <v>21</v>
      </c>
      <c r="N507" s="8" t="s">
        <v>13762</v>
      </c>
      <c r="O507" s="8"/>
      <c r="P507" s="8"/>
    </row>
    <row r="508" spans="1:16" ht="17">
      <c r="A508" s="8">
        <v>505</v>
      </c>
      <c r="B508" s="5" t="s">
        <v>18360</v>
      </c>
      <c r="C508" s="8" t="s">
        <v>2524</v>
      </c>
      <c r="D508" s="8" t="s">
        <v>4329</v>
      </c>
      <c r="E508" s="8"/>
      <c r="F508" s="8"/>
      <c r="G508" s="49" t="s">
        <v>10556</v>
      </c>
      <c r="H508" s="8" t="s">
        <v>3552</v>
      </c>
      <c r="I508" s="117" t="s">
        <v>2525</v>
      </c>
      <c r="J508" s="8" t="s">
        <v>3456</v>
      </c>
      <c r="K508" s="170" t="s">
        <v>3581</v>
      </c>
      <c r="L508" s="8"/>
      <c r="M508" s="8" t="s">
        <v>21</v>
      </c>
      <c r="N508" s="8" t="s">
        <v>13762</v>
      </c>
      <c r="O508" s="8"/>
      <c r="P508" s="8"/>
    </row>
    <row r="509" spans="1:16" ht="17">
      <c r="A509" s="8">
        <v>506</v>
      </c>
      <c r="B509" s="5" t="s">
        <v>18360</v>
      </c>
      <c r="C509" s="8" t="s">
        <v>2526</v>
      </c>
      <c r="D509" s="8" t="s">
        <v>4329</v>
      </c>
      <c r="E509" s="8"/>
      <c r="F509" s="8"/>
      <c r="G509" s="49" t="s">
        <v>10557</v>
      </c>
      <c r="H509" s="8" t="s">
        <v>3553</v>
      </c>
      <c r="I509" s="117" t="s">
        <v>2527</v>
      </c>
      <c r="J509" s="8" t="s">
        <v>3457</v>
      </c>
      <c r="K509" s="170" t="s">
        <v>3581</v>
      </c>
      <c r="L509" s="8"/>
      <c r="M509" s="8" t="s">
        <v>21</v>
      </c>
      <c r="N509" s="8" t="s">
        <v>13762</v>
      </c>
      <c r="O509" s="8"/>
      <c r="P509" s="8"/>
    </row>
    <row r="510" spans="1:16" ht="17">
      <c r="A510" s="8">
        <v>507</v>
      </c>
      <c r="B510" s="5" t="s">
        <v>18360</v>
      </c>
      <c r="C510" s="8" t="s">
        <v>2528</v>
      </c>
      <c r="D510" s="8" t="s">
        <v>4329</v>
      </c>
      <c r="E510" s="8"/>
      <c r="F510" s="8"/>
      <c r="G510" s="49" t="s">
        <v>10558</v>
      </c>
      <c r="H510" s="8" t="s">
        <v>3554</v>
      </c>
      <c r="I510" s="117" t="s">
        <v>2529</v>
      </c>
      <c r="J510" s="8" t="s">
        <v>3458</v>
      </c>
      <c r="K510" s="170" t="s">
        <v>3581</v>
      </c>
      <c r="L510" s="8"/>
      <c r="M510" s="8" t="s">
        <v>21</v>
      </c>
      <c r="N510" s="8" t="s">
        <v>13762</v>
      </c>
      <c r="O510" s="8"/>
      <c r="P510" s="8"/>
    </row>
    <row r="511" spans="1:16" ht="17">
      <c r="A511" s="8">
        <v>508</v>
      </c>
      <c r="B511" s="5" t="s">
        <v>18360</v>
      </c>
      <c r="C511" s="8" t="s">
        <v>2530</v>
      </c>
      <c r="D511" s="8" t="s">
        <v>4329</v>
      </c>
      <c r="E511" s="8"/>
      <c r="F511" s="8"/>
      <c r="G511" s="49" t="s">
        <v>10559</v>
      </c>
      <c r="H511" s="8" t="s">
        <v>3555</v>
      </c>
      <c r="I511" s="117" t="s">
        <v>2531</v>
      </c>
      <c r="J511" s="8" t="s">
        <v>3459</v>
      </c>
      <c r="K511" s="170" t="s">
        <v>3581</v>
      </c>
      <c r="L511" s="8"/>
      <c r="M511" s="8" t="s">
        <v>21</v>
      </c>
      <c r="N511" s="8" t="s">
        <v>13762</v>
      </c>
      <c r="O511" s="8"/>
      <c r="P511" s="8"/>
    </row>
    <row r="512" spans="1:16" ht="17">
      <c r="A512" s="8">
        <v>509</v>
      </c>
      <c r="B512" s="5" t="s">
        <v>18360</v>
      </c>
      <c r="C512" s="8" t="s">
        <v>2532</v>
      </c>
      <c r="D512" s="8" t="s">
        <v>4329</v>
      </c>
      <c r="E512" s="8"/>
      <c r="F512" s="8"/>
      <c r="G512" s="49" t="s">
        <v>10560</v>
      </c>
      <c r="H512" s="8" t="s">
        <v>3556</v>
      </c>
      <c r="I512" s="117" t="s">
        <v>2533</v>
      </c>
      <c r="J512" s="8" t="s">
        <v>3460</v>
      </c>
      <c r="K512" s="170" t="s">
        <v>3581</v>
      </c>
      <c r="L512" s="8"/>
      <c r="M512" s="8" t="s">
        <v>21</v>
      </c>
      <c r="N512" s="8" t="s">
        <v>13762</v>
      </c>
      <c r="O512" s="8"/>
      <c r="P512" s="8"/>
    </row>
    <row r="513" spans="1:16" ht="17">
      <c r="A513" s="8">
        <v>510</v>
      </c>
      <c r="B513" s="5" t="s">
        <v>18360</v>
      </c>
      <c r="C513" s="8" t="s">
        <v>2534</v>
      </c>
      <c r="D513" s="8" t="s">
        <v>4329</v>
      </c>
      <c r="E513" s="8"/>
      <c r="F513" s="8"/>
      <c r="G513" s="49" t="s">
        <v>10561</v>
      </c>
      <c r="H513" s="8" t="s">
        <v>3557</v>
      </c>
      <c r="I513" s="117" t="s">
        <v>2535</v>
      </c>
      <c r="J513" s="8" t="s">
        <v>3461</v>
      </c>
      <c r="K513" s="170" t="s">
        <v>3581</v>
      </c>
      <c r="L513" s="8"/>
      <c r="M513" s="8" t="s">
        <v>21</v>
      </c>
      <c r="N513" s="8" t="s">
        <v>13762</v>
      </c>
      <c r="O513" s="8"/>
      <c r="P513" s="8"/>
    </row>
    <row r="514" spans="1:16" ht="17">
      <c r="A514" s="8">
        <v>511</v>
      </c>
      <c r="B514" s="5" t="s">
        <v>18360</v>
      </c>
      <c r="C514" s="8" t="s">
        <v>2536</v>
      </c>
      <c r="D514" s="8" t="s">
        <v>4329</v>
      </c>
      <c r="E514" s="8"/>
      <c r="F514" s="8"/>
      <c r="G514" s="49" t="s">
        <v>10562</v>
      </c>
      <c r="H514" s="8" t="s">
        <v>3558</v>
      </c>
      <c r="I514" s="117" t="s">
        <v>2537</v>
      </c>
      <c r="J514" s="8" t="s">
        <v>3462</v>
      </c>
      <c r="K514" s="170" t="s">
        <v>3581</v>
      </c>
      <c r="L514" s="8"/>
      <c r="M514" s="8" t="s">
        <v>21</v>
      </c>
      <c r="N514" s="8" t="s">
        <v>13762</v>
      </c>
      <c r="O514" s="8"/>
      <c r="P514" s="8"/>
    </row>
    <row r="515" spans="1:16" ht="17">
      <c r="A515" s="8">
        <v>512</v>
      </c>
      <c r="B515" s="5" t="s">
        <v>18360</v>
      </c>
      <c r="C515" s="8" t="s">
        <v>2538</v>
      </c>
      <c r="D515" s="8" t="s">
        <v>4329</v>
      </c>
      <c r="E515" s="8"/>
      <c r="F515" s="8"/>
      <c r="G515" s="49" t="s">
        <v>10563</v>
      </c>
      <c r="H515" s="8" t="s">
        <v>3559</v>
      </c>
      <c r="I515" s="117" t="s">
        <v>2539</v>
      </c>
      <c r="J515" s="8" t="s">
        <v>3463</v>
      </c>
      <c r="K515" s="170" t="s">
        <v>3581</v>
      </c>
      <c r="L515" s="8"/>
      <c r="M515" s="8" t="s">
        <v>21</v>
      </c>
      <c r="N515" s="8" t="s">
        <v>13762</v>
      </c>
      <c r="O515" s="8"/>
      <c r="P515" s="8"/>
    </row>
    <row r="516" spans="1:16" ht="17">
      <c r="A516" s="8">
        <v>513</v>
      </c>
      <c r="B516" s="5" t="s">
        <v>18360</v>
      </c>
      <c r="C516" s="8" t="s">
        <v>2540</v>
      </c>
      <c r="D516" s="8" t="s">
        <v>4329</v>
      </c>
      <c r="E516" s="8"/>
      <c r="F516" s="8"/>
      <c r="G516" s="49" t="s">
        <v>10564</v>
      </c>
      <c r="H516" s="8" t="s">
        <v>3560</v>
      </c>
      <c r="I516" s="117" t="s">
        <v>2541</v>
      </c>
      <c r="J516" s="8" t="s">
        <v>3464</v>
      </c>
      <c r="K516" s="170" t="s">
        <v>3581</v>
      </c>
      <c r="L516" s="8"/>
      <c r="M516" s="8" t="s">
        <v>21</v>
      </c>
      <c r="N516" s="8" t="s">
        <v>13762</v>
      </c>
      <c r="O516" s="8"/>
      <c r="P516" s="8"/>
    </row>
    <row r="517" spans="1:16" ht="17">
      <c r="A517" s="8">
        <v>514</v>
      </c>
      <c r="B517" s="5" t="s">
        <v>18360</v>
      </c>
      <c r="C517" s="8" t="s">
        <v>2542</v>
      </c>
      <c r="D517" s="8" t="s">
        <v>4329</v>
      </c>
      <c r="E517" s="8"/>
      <c r="F517" s="8"/>
      <c r="G517" s="49" t="s">
        <v>10565</v>
      </c>
      <c r="H517" s="8" t="s">
        <v>3561</v>
      </c>
      <c r="I517" s="117" t="s">
        <v>2543</v>
      </c>
      <c r="J517" s="8" t="s">
        <v>3465</v>
      </c>
      <c r="K517" s="170" t="s">
        <v>3581</v>
      </c>
      <c r="L517" s="8"/>
      <c r="M517" s="8" t="s">
        <v>21</v>
      </c>
      <c r="N517" s="8" t="s">
        <v>13762</v>
      </c>
      <c r="O517" s="8"/>
      <c r="P517" s="8"/>
    </row>
    <row r="518" spans="1:16" ht="17">
      <c r="A518" s="8">
        <v>515</v>
      </c>
      <c r="B518" s="5" t="s">
        <v>18360</v>
      </c>
      <c r="C518" s="8" t="s">
        <v>2544</v>
      </c>
      <c r="D518" s="8" t="s">
        <v>4329</v>
      </c>
      <c r="E518" s="8"/>
      <c r="F518" s="8"/>
      <c r="G518" s="49" t="s">
        <v>10566</v>
      </c>
      <c r="H518" s="8" t="s">
        <v>3562</v>
      </c>
      <c r="I518" s="117" t="s">
        <v>2545</v>
      </c>
      <c r="J518" s="8" t="s">
        <v>3466</v>
      </c>
      <c r="K518" s="170" t="s">
        <v>3581</v>
      </c>
      <c r="L518" s="8"/>
      <c r="M518" s="8" t="s">
        <v>21</v>
      </c>
      <c r="N518" s="8" t="s">
        <v>13762</v>
      </c>
      <c r="O518" s="8"/>
      <c r="P518" s="8"/>
    </row>
    <row r="519" spans="1:16" ht="17">
      <c r="A519" s="8">
        <v>516</v>
      </c>
      <c r="B519" s="5" t="s">
        <v>18360</v>
      </c>
      <c r="C519" s="8" t="s">
        <v>2546</v>
      </c>
      <c r="D519" s="8" t="s">
        <v>4329</v>
      </c>
      <c r="E519" s="8"/>
      <c r="F519" s="8"/>
      <c r="G519" s="49" t="s">
        <v>10567</v>
      </c>
      <c r="H519" s="8" t="s">
        <v>3563</v>
      </c>
      <c r="I519" s="117" t="s">
        <v>2547</v>
      </c>
      <c r="J519" s="8" t="s">
        <v>3467</v>
      </c>
      <c r="K519" s="170" t="s">
        <v>3581</v>
      </c>
      <c r="L519" s="8"/>
      <c r="M519" s="8" t="s">
        <v>21</v>
      </c>
      <c r="N519" s="8" t="s">
        <v>13762</v>
      </c>
      <c r="O519" s="8"/>
      <c r="P519" s="8"/>
    </row>
    <row r="520" spans="1:16" ht="17">
      <c r="A520" s="8">
        <v>517</v>
      </c>
      <c r="B520" s="5" t="s">
        <v>18360</v>
      </c>
      <c r="C520" s="8" t="s">
        <v>2548</v>
      </c>
      <c r="D520" s="8" t="s">
        <v>4329</v>
      </c>
      <c r="E520" s="8"/>
      <c r="F520" s="8"/>
      <c r="G520" s="49" t="s">
        <v>10568</v>
      </c>
      <c r="H520" s="8" t="s">
        <v>3564</v>
      </c>
      <c r="I520" s="117" t="s">
        <v>2549</v>
      </c>
      <c r="J520" s="8" t="s">
        <v>3468</v>
      </c>
      <c r="K520" s="170" t="s">
        <v>3581</v>
      </c>
      <c r="L520" s="8"/>
      <c r="M520" s="8" t="s">
        <v>21</v>
      </c>
      <c r="N520" s="8" t="s">
        <v>13762</v>
      </c>
      <c r="O520" s="8"/>
      <c r="P520" s="8"/>
    </row>
    <row r="521" spans="1:16" ht="17">
      <c r="A521" s="8">
        <v>518</v>
      </c>
      <c r="B521" s="5" t="s">
        <v>18360</v>
      </c>
      <c r="C521" s="8" t="s">
        <v>2550</v>
      </c>
      <c r="D521" s="8" t="s">
        <v>4329</v>
      </c>
      <c r="E521" s="8"/>
      <c r="F521" s="8"/>
      <c r="G521" s="49" t="s">
        <v>10569</v>
      </c>
      <c r="H521" s="8" t="s">
        <v>3565</v>
      </c>
      <c r="I521" s="117" t="s">
        <v>2551</v>
      </c>
      <c r="J521" s="8" t="s">
        <v>3469</v>
      </c>
      <c r="K521" s="170" t="s">
        <v>3581</v>
      </c>
      <c r="L521" s="8"/>
      <c r="M521" s="8" t="s">
        <v>21</v>
      </c>
      <c r="N521" s="8" t="s">
        <v>13762</v>
      </c>
      <c r="O521" s="8"/>
      <c r="P521" s="8"/>
    </row>
    <row r="522" spans="1:16" ht="17">
      <c r="A522" s="8">
        <v>519</v>
      </c>
      <c r="B522" s="5" t="s">
        <v>18360</v>
      </c>
      <c r="C522" s="8" t="s">
        <v>2552</v>
      </c>
      <c r="D522" s="8" t="s">
        <v>4329</v>
      </c>
      <c r="E522" s="8"/>
      <c r="F522" s="8"/>
      <c r="G522" s="49" t="s">
        <v>10570</v>
      </c>
      <c r="H522" s="8" t="s">
        <v>3566</v>
      </c>
      <c r="I522" s="117" t="s">
        <v>2553</v>
      </c>
      <c r="J522" s="8" t="s">
        <v>3470</v>
      </c>
      <c r="K522" s="170" t="s">
        <v>3581</v>
      </c>
      <c r="L522" s="8"/>
      <c r="M522" s="8" t="s">
        <v>21</v>
      </c>
      <c r="N522" s="8" t="s">
        <v>13762</v>
      </c>
      <c r="O522" s="8"/>
      <c r="P522" s="8"/>
    </row>
    <row r="523" spans="1:16" ht="17">
      <c r="A523" s="8">
        <v>520</v>
      </c>
      <c r="B523" s="5" t="s">
        <v>18360</v>
      </c>
      <c r="C523" s="8" t="s">
        <v>2554</v>
      </c>
      <c r="D523" s="8" t="s">
        <v>4329</v>
      </c>
      <c r="E523" s="8"/>
      <c r="F523" s="8"/>
      <c r="G523" s="49" t="s">
        <v>10571</v>
      </c>
      <c r="H523" s="8" t="s">
        <v>3567</v>
      </c>
      <c r="I523" s="117" t="s">
        <v>2555</v>
      </c>
      <c r="J523" s="8" t="s">
        <v>3471</v>
      </c>
      <c r="K523" s="170" t="s">
        <v>3581</v>
      </c>
      <c r="L523" s="8"/>
      <c r="M523" s="8" t="s">
        <v>21</v>
      </c>
      <c r="N523" s="8" t="s">
        <v>13762</v>
      </c>
      <c r="O523" s="8"/>
      <c r="P523" s="8"/>
    </row>
    <row r="524" spans="1:16" ht="17">
      <c r="A524" s="8">
        <v>521</v>
      </c>
      <c r="B524" s="5" t="s">
        <v>18360</v>
      </c>
      <c r="C524" s="8" t="s">
        <v>2556</v>
      </c>
      <c r="D524" s="8" t="s">
        <v>4329</v>
      </c>
      <c r="E524" s="8"/>
      <c r="F524" s="8"/>
      <c r="G524" s="49" t="s">
        <v>10572</v>
      </c>
      <c r="H524" s="8" t="s">
        <v>3568</v>
      </c>
      <c r="I524" s="117" t="s">
        <v>2557</v>
      </c>
      <c r="J524" s="8" t="s">
        <v>3472</v>
      </c>
      <c r="K524" s="170" t="s">
        <v>3581</v>
      </c>
      <c r="L524" s="8"/>
      <c r="M524" s="8" t="s">
        <v>21</v>
      </c>
      <c r="N524" s="8" t="s">
        <v>13762</v>
      </c>
      <c r="O524" s="8"/>
      <c r="P524" s="8"/>
    </row>
    <row r="525" spans="1:16" ht="17">
      <c r="A525" s="8">
        <v>522</v>
      </c>
      <c r="B525" s="5" t="s">
        <v>18360</v>
      </c>
      <c r="C525" s="8" t="s">
        <v>2558</v>
      </c>
      <c r="D525" s="8" t="s">
        <v>4329</v>
      </c>
      <c r="E525" s="8"/>
      <c r="F525" s="8"/>
      <c r="G525" s="49" t="s">
        <v>10573</v>
      </c>
      <c r="H525" s="8" t="s">
        <v>3569</v>
      </c>
      <c r="I525" s="117" t="s">
        <v>2559</v>
      </c>
      <c r="J525" s="8" t="s">
        <v>3473</v>
      </c>
      <c r="K525" s="170" t="s">
        <v>3581</v>
      </c>
      <c r="L525" s="8"/>
      <c r="M525" s="8" t="s">
        <v>21</v>
      </c>
      <c r="N525" s="8" t="s">
        <v>13762</v>
      </c>
      <c r="O525" s="8"/>
      <c r="P525" s="8"/>
    </row>
    <row r="526" spans="1:16" ht="17">
      <c r="A526" s="8">
        <v>523</v>
      </c>
      <c r="B526" s="5" t="s">
        <v>18360</v>
      </c>
      <c r="C526" s="8" t="s">
        <v>2560</v>
      </c>
      <c r="D526" s="8" t="s">
        <v>4329</v>
      </c>
      <c r="E526" s="8"/>
      <c r="F526" s="8"/>
      <c r="G526" s="49" t="s">
        <v>10574</v>
      </c>
      <c r="H526" s="8" t="s">
        <v>3570</v>
      </c>
      <c r="I526" s="117" t="s">
        <v>2561</v>
      </c>
      <c r="J526" s="8" t="s">
        <v>3474</v>
      </c>
      <c r="K526" s="170" t="s">
        <v>3581</v>
      </c>
      <c r="L526" s="8"/>
      <c r="M526" s="8" t="s">
        <v>21</v>
      </c>
      <c r="N526" s="8" t="s">
        <v>13762</v>
      </c>
      <c r="O526" s="8"/>
      <c r="P526" s="8"/>
    </row>
    <row r="527" spans="1:16" ht="17">
      <c r="A527" s="8">
        <v>524</v>
      </c>
      <c r="B527" s="5" t="s">
        <v>18360</v>
      </c>
      <c r="C527" s="8" t="s">
        <v>2562</v>
      </c>
      <c r="D527" s="8" t="s">
        <v>4329</v>
      </c>
      <c r="E527" s="8"/>
      <c r="F527" s="8"/>
      <c r="G527" s="49" t="s">
        <v>10575</v>
      </c>
      <c r="H527" s="8" t="s">
        <v>3571</v>
      </c>
      <c r="I527" s="117" t="s">
        <v>2563</v>
      </c>
      <c r="J527" s="8" t="s">
        <v>3475</v>
      </c>
      <c r="K527" s="170" t="s">
        <v>3581</v>
      </c>
      <c r="L527" s="8"/>
      <c r="M527" s="8" t="s">
        <v>21</v>
      </c>
      <c r="N527" s="8" t="s">
        <v>13762</v>
      </c>
      <c r="O527" s="8"/>
      <c r="P527" s="8"/>
    </row>
    <row r="528" spans="1:16" ht="17">
      <c r="A528" s="8">
        <v>525</v>
      </c>
      <c r="B528" s="5" t="s">
        <v>18360</v>
      </c>
      <c r="C528" s="8" t="s">
        <v>2564</v>
      </c>
      <c r="D528" s="8" t="s">
        <v>4329</v>
      </c>
      <c r="E528" s="8"/>
      <c r="F528" s="8"/>
      <c r="G528" s="49" t="s">
        <v>10576</v>
      </c>
      <c r="H528" s="8" t="s">
        <v>3572</v>
      </c>
      <c r="I528" s="117" t="s">
        <v>2565</v>
      </c>
      <c r="J528" s="8" t="s">
        <v>3476</v>
      </c>
      <c r="K528" s="170" t="s">
        <v>3581</v>
      </c>
      <c r="L528" s="8"/>
      <c r="M528" s="8" t="s">
        <v>21</v>
      </c>
      <c r="N528" s="8" t="s">
        <v>13762</v>
      </c>
      <c r="O528" s="8"/>
      <c r="P528" s="8"/>
    </row>
    <row r="529" spans="1:16" ht="17">
      <c r="A529" s="8">
        <v>526</v>
      </c>
      <c r="B529" s="5" t="s">
        <v>18360</v>
      </c>
      <c r="C529" s="8" t="s">
        <v>2566</v>
      </c>
      <c r="D529" s="8" t="s">
        <v>4329</v>
      </c>
      <c r="E529" s="8"/>
      <c r="F529" s="8"/>
      <c r="G529" s="49" t="s">
        <v>10577</v>
      </c>
      <c r="H529" s="8" t="s">
        <v>3573</v>
      </c>
      <c r="I529" s="117" t="s">
        <v>2567</v>
      </c>
      <c r="J529" s="8" t="s">
        <v>3477</v>
      </c>
      <c r="K529" s="170" t="s">
        <v>3581</v>
      </c>
      <c r="L529" s="8"/>
      <c r="M529" s="8" t="s">
        <v>21</v>
      </c>
      <c r="N529" s="8" t="s">
        <v>13762</v>
      </c>
      <c r="O529" s="8"/>
      <c r="P529" s="8"/>
    </row>
    <row r="530" spans="1:16" ht="17">
      <c r="A530" s="8">
        <v>527</v>
      </c>
      <c r="B530" s="5" t="s">
        <v>18360</v>
      </c>
      <c r="C530" s="8" t="s">
        <v>2568</v>
      </c>
      <c r="D530" s="8" t="s">
        <v>4329</v>
      </c>
      <c r="E530" s="8"/>
      <c r="F530" s="8"/>
      <c r="G530" s="49" t="s">
        <v>10578</v>
      </c>
      <c r="H530" s="8" t="s">
        <v>3574</v>
      </c>
      <c r="I530" s="117" t="s">
        <v>2569</v>
      </c>
      <c r="J530" s="8" t="s">
        <v>3478</v>
      </c>
      <c r="K530" s="170" t="s">
        <v>3581</v>
      </c>
      <c r="L530" s="8"/>
      <c r="M530" s="8" t="s">
        <v>21</v>
      </c>
      <c r="N530" s="8" t="s">
        <v>13762</v>
      </c>
      <c r="O530" s="8"/>
      <c r="P530" s="8"/>
    </row>
    <row r="531" spans="1:16" ht="17">
      <c r="A531" s="8">
        <v>528</v>
      </c>
      <c r="B531" s="5" t="s">
        <v>18360</v>
      </c>
      <c r="C531" s="8" t="s">
        <v>2570</v>
      </c>
      <c r="D531" s="8" t="s">
        <v>4329</v>
      </c>
      <c r="E531" s="8"/>
      <c r="F531" s="8"/>
      <c r="G531" s="49" t="s">
        <v>10579</v>
      </c>
      <c r="H531" s="8" t="s">
        <v>3575</v>
      </c>
      <c r="I531" s="117" t="s">
        <v>2571</v>
      </c>
      <c r="J531" s="8" t="s">
        <v>3479</v>
      </c>
      <c r="K531" s="170" t="s">
        <v>3581</v>
      </c>
      <c r="L531" s="8"/>
      <c r="M531" s="8" t="s">
        <v>21</v>
      </c>
      <c r="N531" s="8" t="s">
        <v>13762</v>
      </c>
      <c r="O531" s="8"/>
      <c r="P531" s="8"/>
    </row>
    <row r="532" spans="1:16" ht="17">
      <c r="A532" s="8">
        <v>529</v>
      </c>
      <c r="B532" s="5" t="s">
        <v>18360</v>
      </c>
      <c r="C532" s="8" t="s">
        <v>2572</v>
      </c>
      <c r="D532" s="8" t="s">
        <v>4329</v>
      </c>
      <c r="E532" s="8"/>
      <c r="F532" s="8"/>
      <c r="G532" s="49" t="s">
        <v>10580</v>
      </c>
      <c r="H532" s="8" t="s">
        <v>3576</v>
      </c>
      <c r="I532" s="117" t="s">
        <v>2573</v>
      </c>
      <c r="J532" s="8" t="s">
        <v>3480</v>
      </c>
      <c r="K532" s="170" t="s">
        <v>3581</v>
      </c>
      <c r="L532" s="8"/>
      <c r="M532" s="8" t="s">
        <v>21</v>
      </c>
      <c r="N532" s="8" t="s">
        <v>13762</v>
      </c>
      <c r="O532" s="8"/>
      <c r="P532" s="8"/>
    </row>
    <row r="533" spans="1:16" ht="17">
      <c r="A533" s="8">
        <v>530</v>
      </c>
      <c r="B533" s="5" t="s">
        <v>18360</v>
      </c>
      <c r="C533" s="8" t="s">
        <v>2574</v>
      </c>
      <c r="D533" s="8" t="s">
        <v>4329</v>
      </c>
      <c r="E533" s="8"/>
      <c r="F533" s="8"/>
      <c r="G533" s="49" t="s">
        <v>10581</v>
      </c>
      <c r="H533" s="8" t="s">
        <v>3577</v>
      </c>
      <c r="I533" s="117" t="s">
        <v>2575</v>
      </c>
      <c r="J533" s="8" t="s">
        <v>3481</v>
      </c>
      <c r="K533" s="170" t="s">
        <v>3581</v>
      </c>
      <c r="L533" s="8"/>
      <c r="M533" s="8" t="s">
        <v>21</v>
      </c>
      <c r="N533" s="8" t="s">
        <v>13762</v>
      </c>
      <c r="O533" s="8"/>
      <c r="P533" s="8"/>
    </row>
    <row r="534" spans="1:16" ht="17">
      <c r="A534" s="8">
        <v>531</v>
      </c>
      <c r="B534" s="5" t="s">
        <v>18360</v>
      </c>
      <c r="C534" s="8" t="s">
        <v>2576</v>
      </c>
      <c r="D534" s="8" t="s">
        <v>4329</v>
      </c>
      <c r="E534" s="8"/>
      <c r="F534" s="8"/>
      <c r="G534" s="49" t="s">
        <v>10582</v>
      </c>
      <c r="H534" s="8" t="s">
        <v>3578</v>
      </c>
      <c r="I534" s="117" t="s">
        <v>2577</v>
      </c>
      <c r="J534" s="8" t="s">
        <v>3482</v>
      </c>
      <c r="K534" s="170" t="s">
        <v>3581</v>
      </c>
      <c r="L534" s="8"/>
      <c r="M534" s="8" t="s">
        <v>21</v>
      </c>
      <c r="N534" s="8" t="s">
        <v>13762</v>
      </c>
      <c r="O534" s="8"/>
      <c r="P534" s="8"/>
    </row>
    <row r="535" spans="1:16" ht="17">
      <c r="A535" s="8">
        <v>532</v>
      </c>
      <c r="B535" s="5" t="s">
        <v>18360</v>
      </c>
      <c r="C535" s="8" t="s">
        <v>2578</v>
      </c>
      <c r="D535" s="8" t="s">
        <v>4329</v>
      </c>
      <c r="E535" s="8"/>
      <c r="F535" s="8"/>
      <c r="G535" s="49" t="s">
        <v>10583</v>
      </c>
      <c r="H535" s="8" t="s">
        <v>3579</v>
      </c>
      <c r="I535" s="117" t="s">
        <v>2579</v>
      </c>
      <c r="J535" s="8" t="s">
        <v>3483</v>
      </c>
      <c r="K535" s="170" t="s">
        <v>3581</v>
      </c>
      <c r="L535" s="8"/>
      <c r="M535" s="8" t="s">
        <v>21</v>
      </c>
      <c r="N535" s="8" t="s">
        <v>13762</v>
      </c>
      <c r="O535" s="8"/>
      <c r="P535" s="8"/>
    </row>
    <row r="536" spans="1:16" ht="17">
      <c r="A536" s="8">
        <v>533</v>
      </c>
      <c r="B536" s="5" t="s">
        <v>18360</v>
      </c>
      <c r="C536" s="8" t="s">
        <v>2580</v>
      </c>
      <c r="D536" s="8" t="s">
        <v>4329</v>
      </c>
      <c r="E536" s="8"/>
      <c r="F536" s="8"/>
      <c r="G536" s="49" t="s">
        <v>10584</v>
      </c>
      <c r="H536" s="8" t="s">
        <v>3580</v>
      </c>
      <c r="I536" s="117" t="s">
        <v>2581</v>
      </c>
      <c r="J536" s="8" t="s">
        <v>3484</v>
      </c>
      <c r="K536" s="170" t="s">
        <v>3581</v>
      </c>
      <c r="L536" s="8"/>
      <c r="M536" s="8" t="s">
        <v>21</v>
      </c>
      <c r="N536" s="8" t="s">
        <v>13762</v>
      </c>
      <c r="O536" s="8"/>
      <c r="P536" s="8"/>
    </row>
    <row r="537" spans="1:16" ht="17">
      <c r="A537" s="8">
        <v>534</v>
      </c>
      <c r="B537" s="5" t="s">
        <v>18360</v>
      </c>
      <c r="C537" s="8" t="s">
        <v>2582</v>
      </c>
      <c r="D537" s="8" t="s">
        <v>4329</v>
      </c>
      <c r="E537" s="8"/>
      <c r="F537" s="8"/>
      <c r="G537" s="49" t="s">
        <v>10585</v>
      </c>
      <c r="H537" s="8" t="s">
        <v>3638</v>
      </c>
      <c r="I537" s="117" t="s">
        <v>2583</v>
      </c>
      <c r="J537" s="8" t="s">
        <v>3582</v>
      </c>
      <c r="K537" s="170" t="s">
        <v>3694</v>
      </c>
      <c r="L537" s="8"/>
      <c r="M537" s="8" t="s">
        <v>21</v>
      </c>
      <c r="N537" s="8" t="s">
        <v>13762</v>
      </c>
      <c r="O537" s="8"/>
      <c r="P537" s="8"/>
    </row>
    <row r="538" spans="1:16" ht="17">
      <c r="A538" s="8">
        <v>535</v>
      </c>
      <c r="B538" s="5" t="s">
        <v>18360</v>
      </c>
      <c r="C538" s="8" t="s">
        <v>2584</v>
      </c>
      <c r="D538" s="8" t="s">
        <v>4329</v>
      </c>
      <c r="E538" s="8"/>
      <c r="F538" s="8"/>
      <c r="G538" s="49" t="s">
        <v>10586</v>
      </c>
      <c r="H538" s="8" t="s">
        <v>3639</v>
      </c>
      <c r="I538" s="117" t="s">
        <v>2585</v>
      </c>
      <c r="J538" s="8" t="s">
        <v>3583</v>
      </c>
      <c r="K538" s="170" t="s">
        <v>3694</v>
      </c>
      <c r="L538" s="8"/>
      <c r="M538" s="8" t="s">
        <v>21</v>
      </c>
      <c r="N538" s="8" t="s">
        <v>13762</v>
      </c>
      <c r="O538" s="8"/>
      <c r="P538" s="8"/>
    </row>
    <row r="539" spans="1:16" ht="17">
      <c r="A539" s="8">
        <v>536</v>
      </c>
      <c r="B539" s="5" t="s">
        <v>18360</v>
      </c>
      <c r="C539" s="8" t="s">
        <v>2586</v>
      </c>
      <c r="D539" s="8" t="s">
        <v>4329</v>
      </c>
      <c r="E539" s="8"/>
      <c r="F539" s="8"/>
      <c r="G539" s="49" t="s">
        <v>10587</v>
      </c>
      <c r="H539" s="8" t="s">
        <v>3640</v>
      </c>
      <c r="I539" s="117" t="s">
        <v>2587</v>
      </c>
      <c r="J539" s="8" t="s">
        <v>3584</v>
      </c>
      <c r="K539" s="170" t="s">
        <v>3694</v>
      </c>
      <c r="L539" s="8"/>
      <c r="M539" s="8" t="s">
        <v>21</v>
      </c>
      <c r="N539" s="8" t="s">
        <v>13762</v>
      </c>
      <c r="O539" s="8"/>
      <c r="P539" s="8"/>
    </row>
    <row r="540" spans="1:16" ht="17">
      <c r="A540" s="8">
        <v>537</v>
      </c>
      <c r="B540" s="5" t="s">
        <v>18360</v>
      </c>
      <c r="C540" s="8" t="s">
        <v>2588</v>
      </c>
      <c r="D540" s="8" t="s">
        <v>4329</v>
      </c>
      <c r="E540" s="8"/>
      <c r="F540" s="8"/>
      <c r="G540" s="49" t="s">
        <v>10588</v>
      </c>
      <c r="H540" s="8" t="s">
        <v>3641</v>
      </c>
      <c r="I540" s="117" t="s">
        <v>2589</v>
      </c>
      <c r="J540" s="8" t="s">
        <v>3585</v>
      </c>
      <c r="K540" s="170" t="s">
        <v>3694</v>
      </c>
      <c r="L540" s="8"/>
      <c r="M540" s="8" t="s">
        <v>21</v>
      </c>
      <c r="N540" s="8" t="s">
        <v>13762</v>
      </c>
      <c r="O540" s="8"/>
      <c r="P540" s="8"/>
    </row>
    <row r="541" spans="1:16" ht="17">
      <c r="A541" s="8">
        <v>538</v>
      </c>
      <c r="B541" s="5" t="s">
        <v>18360</v>
      </c>
      <c r="C541" s="8" t="s">
        <v>2590</v>
      </c>
      <c r="D541" s="8" t="s">
        <v>4329</v>
      </c>
      <c r="E541" s="8"/>
      <c r="F541" s="8"/>
      <c r="G541" s="49" t="s">
        <v>10589</v>
      </c>
      <c r="H541" s="8" t="s">
        <v>3642</v>
      </c>
      <c r="I541" s="117" t="s">
        <v>2591</v>
      </c>
      <c r="J541" s="8" t="s">
        <v>3586</v>
      </c>
      <c r="K541" s="170" t="s">
        <v>3694</v>
      </c>
      <c r="L541" s="8"/>
      <c r="M541" s="8" t="s">
        <v>21</v>
      </c>
      <c r="N541" s="8" t="s">
        <v>13762</v>
      </c>
      <c r="O541" s="8"/>
      <c r="P541" s="8"/>
    </row>
    <row r="542" spans="1:16" ht="17">
      <c r="A542" s="8">
        <v>539</v>
      </c>
      <c r="B542" s="5" t="s">
        <v>18360</v>
      </c>
      <c r="C542" s="8" t="s">
        <v>2592</v>
      </c>
      <c r="D542" s="8" t="s">
        <v>4329</v>
      </c>
      <c r="E542" s="8"/>
      <c r="F542" s="8"/>
      <c r="G542" s="49" t="s">
        <v>10590</v>
      </c>
      <c r="H542" s="8" t="s">
        <v>3643</v>
      </c>
      <c r="I542" s="117" t="s">
        <v>2593</v>
      </c>
      <c r="J542" s="8" t="s">
        <v>3587</v>
      </c>
      <c r="K542" s="170" t="s">
        <v>3694</v>
      </c>
      <c r="L542" s="8"/>
      <c r="M542" s="8" t="s">
        <v>21</v>
      </c>
      <c r="N542" s="8" t="s">
        <v>13762</v>
      </c>
      <c r="O542" s="8"/>
      <c r="P542" s="8"/>
    </row>
    <row r="543" spans="1:16" ht="17">
      <c r="A543" s="8">
        <v>540</v>
      </c>
      <c r="B543" s="5" t="s">
        <v>18360</v>
      </c>
      <c r="C543" s="8" t="s">
        <v>2594</v>
      </c>
      <c r="D543" s="8" t="s">
        <v>4329</v>
      </c>
      <c r="E543" s="8"/>
      <c r="F543" s="8"/>
      <c r="G543" s="49" t="s">
        <v>10591</v>
      </c>
      <c r="H543" s="8" t="s">
        <v>3644</v>
      </c>
      <c r="I543" s="117" t="s">
        <v>2595</v>
      </c>
      <c r="J543" s="8" t="s">
        <v>3588</v>
      </c>
      <c r="K543" s="170" t="s">
        <v>3694</v>
      </c>
      <c r="L543" s="8"/>
      <c r="M543" s="8" t="s">
        <v>21</v>
      </c>
      <c r="N543" s="8" t="s">
        <v>13762</v>
      </c>
      <c r="O543" s="8"/>
      <c r="P543" s="8"/>
    </row>
    <row r="544" spans="1:16" ht="17">
      <c r="A544" s="8">
        <v>541</v>
      </c>
      <c r="B544" s="5" t="s">
        <v>18360</v>
      </c>
      <c r="C544" s="8" t="s">
        <v>2596</v>
      </c>
      <c r="D544" s="8" t="s">
        <v>4329</v>
      </c>
      <c r="E544" s="8"/>
      <c r="F544" s="8"/>
      <c r="G544" s="49" t="s">
        <v>10592</v>
      </c>
      <c r="H544" s="8" t="s">
        <v>3645</v>
      </c>
      <c r="I544" s="117" t="s">
        <v>2597</v>
      </c>
      <c r="J544" s="8" t="s">
        <v>3589</v>
      </c>
      <c r="K544" s="170" t="s">
        <v>3694</v>
      </c>
      <c r="L544" s="8"/>
      <c r="M544" s="8" t="s">
        <v>21</v>
      </c>
      <c r="N544" s="8" t="s">
        <v>13762</v>
      </c>
      <c r="O544" s="8"/>
      <c r="P544" s="8"/>
    </row>
    <row r="545" spans="1:16" ht="17">
      <c r="A545" s="8">
        <v>542</v>
      </c>
      <c r="B545" s="5" t="s">
        <v>18360</v>
      </c>
      <c r="C545" s="8" t="s">
        <v>2598</v>
      </c>
      <c r="D545" s="8" t="s">
        <v>4329</v>
      </c>
      <c r="E545" s="8"/>
      <c r="F545" s="8"/>
      <c r="G545" s="49" t="s">
        <v>10593</v>
      </c>
      <c r="H545" s="8" t="s">
        <v>3646</v>
      </c>
      <c r="I545" s="117" t="s">
        <v>2599</v>
      </c>
      <c r="J545" s="8" t="s">
        <v>3590</v>
      </c>
      <c r="K545" s="170" t="s">
        <v>3694</v>
      </c>
      <c r="L545" s="8"/>
      <c r="M545" s="8" t="s">
        <v>21</v>
      </c>
      <c r="N545" s="8" t="s">
        <v>13762</v>
      </c>
      <c r="O545" s="8"/>
      <c r="P545" s="8"/>
    </row>
    <row r="546" spans="1:16" ht="17">
      <c r="A546" s="8">
        <v>543</v>
      </c>
      <c r="B546" s="5" t="s">
        <v>18360</v>
      </c>
      <c r="C546" s="8" t="s">
        <v>2600</v>
      </c>
      <c r="D546" s="8" t="s">
        <v>4329</v>
      </c>
      <c r="E546" s="8"/>
      <c r="F546" s="8"/>
      <c r="G546" s="49" t="s">
        <v>10594</v>
      </c>
      <c r="H546" s="8" t="s">
        <v>3647</v>
      </c>
      <c r="I546" s="117" t="s">
        <v>2601</v>
      </c>
      <c r="J546" s="8" t="s">
        <v>3591</v>
      </c>
      <c r="K546" s="170" t="s">
        <v>3694</v>
      </c>
      <c r="L546" s="8"/>
      <c r="M546" s="8" t="s">
        <v>21</v>
      </c>
      <c r="N546" s="8" t="s">
        <v>13762</v>
      </c>
      <c r="O546" s="8"/>
      <c r="P546" s="8"/>
    </row>
    <row r="547" spans="1:16" ht="17">
      <c r="A547" s="8">
        <v>544</v>
      </c>
      <c r="B547" s="5" t="s">
        <v>18360</v>
      </c>
      <c r="C547" s="8" t="s">
        <v>2602</v>
      </c>
      <c r="D547" s="8" t="s">
        <v>4329</v>
      </c>
      <c r="E547" s="8"/>
      <c r="F547" s="8"/>
      <c r="G547" s="49" t="s">
        <v>10595</v>
      </c>
      <c r="H547" s="8" t="s">
        <v>3648</v>
      </c>
      <c r="I547" s="117" t="s">
        <v>2603</v>
      </c>
      <c r="J547" s="8" t="s">
        <v>3592</v>
      </c>
      <c r="K547" s="170" t="s">
        <v>3694</v>
      </c>
      <c r="L547" s="8"/>
      <c r="M547" s="8" t="s">
        <v>21</v>
      </c>
      <c r="N547" s="8" t="s">
        <v>13762</v>
      </c>
      <c r="O547" s="8"/>
      <c r="P547" s="8"/>
    </row>
    <row r="548" spans="1:16" ht="17">
      <c r="A548" s="8">
        <v>545</v>
      </c>
      <c r="B548" s="5" t="s">
        <v>18360</v>
      </c>
      <c r="C548" s="8" t="s">
        <v>2604</v>
      </c>
      <c r="D548" s="8" t="s">
        <v>4329</v>
      </c>
      <c r="E548" s="8"/>
      <c r="F548" s="8"/>
      <c r="G548" s="49" t="s">
        <v>10596</v>
      </c>
      <c r="H548" s="8" t="s">
        <v>3649</v>
      </c>
      <c r="I548" s="117" t="s">
        <v>2605</v>
      </c>
      <c r="J548" s="8" t="s">
        <v>3593</v>
      </c>
      <c r="K548" s="170" t="s">
        <v>3694</v>
      </c>
      <c r="L548" s="8"/>
      <c r="M548" s="8" t="s">
        <v>21</v>
      </c>
      <c r="N548" s="8" t="s">
        <v>13762</v>
      </c>
      <c r="O548" s="8"/>
      <c r="P548" s="8"/>
    </row>
    <row r="549" spans="1:16" ht="17">
      <c r="A549" s="8">
        <v>546</v>
      </c>
      <c r="B549" s="5" t="s">
        <v>18360</v>
      </c>
      <c r="C549" s="8" t="s">
        <v>2606</v>
      </c>
      <c r="D549" s="8" t="s">
        <v>4329</v>
      </c>
      <c r="E549" s="8"/>
      <c r="F549" s="8"/>
      <c r="G549" s="49" t="s">
        <v>10597</v>
      </c>
      <c r="H549" s="8" t="s">
        <v>3650</v>
      </c>
      <c r="I549" s="117" t="s">
        <v>2607</v>
      </c>
      <c r="J549" s="8" t="s">
        <v>3594</v>
      </c>
      <c r="K549" s="170" t="s">
        <v>3694</v>
      </c>
      <c r="L549" s="8"/>
      <c r="M549" s="8" t="s">
        <v>21</v>
      </c>
      <c r="N549" s="8" t="s">
        <v>13762</v>
      </c>
      <c r="O549" s="8"/>
      <c r="P549" s="8"/>
    </row>
    <row r="550" spans="1:16" ht="17">
      <c r="A550" s="8">
        <v>547</v>
      </c>
      <c r="B550" s="5" t="s">
        <v>18360</v>
      </c>
      <c r="C550" s="8" t="s">
        <v>2608</v>
      </c>
      <c r="D550" s="8" t="s">
        <v>4329</v>
      </c>
      <c r="E550" s="8"/>
      <c r="F550" s="8"/>
      <c r="G550" s="49" t="s">
        <v>10598</v>
      </c>
      <c r="H550" s="8" t="s">
        <v>3651</v>
      </c>
      <c r="I550" s="117" t="s">
        <v>2609</v>
      </c>
      <c r="J550" s="8" t="s">
        <v>3595</v>
      </c>
      <c r="K550" s="170" t="s">
        <v>3694</v>
      </c>
      <c r="L550" s="8"/>
      <c r="M550" s="8" t="s">
        <v>21</v>
      </c>
      <c r="N550" s="8" t="s">
        <v>13762</v>
      </c>
      <c r="O550" s="8"/>
      <c r="P550" s="8"/>
    </row>
    <row r="551" spans="1:16" ht="17">
      <c r="A551" s="8">
        <v>548</v>
      </c>
      <c r="B551" s="5" t="s">
        <v>18360</v>
      </c>
      <c r="C551" s="8" t="s">
        <v>2610</v>
      </c>
      <c r="D551" s="8" t="s">
        <v>4329</v>
      </c>
      <c r="E551" s="8"/>
      <c r="F551" s="8"/>
      <c r="G551" s="49" t="s">
        <v>10599</v>
      </c>
      <c r="H551" s="8" t="s">
        <v>3652</v>
      </c>
      <c r="I551" s="117" t="s">
        <v>2611</v>
      </c>
      <c r="J551" s="8" t="s">
        <v>3596</v>
      </c>
      <c r="K551" s="170" t="s">
        <v>3694</v>
      </c>
      <c r="L551" s="8"/>
      <c r="M551" s="8" t="s">
        <v>21</v>
      </c>
      <c r="N551" s="8" t="s">
        <v>13762</v>
      </c>
      <c r="O551" s="8"/>
      <c r="P551" s="8"/>
    </row>
    <row r="552" spans="1:16" ht="17">
      <c r="A552" s="8">
        <v>549</v>
      </c>
      <c r="B552" s="5" t="s">
        <v>18360</v>
      </c>
      <c r="C552" s="8" t="s">
        <v>2612</v>
      </c>
      <c r="D552" s="8" t="s">
        <v>4329</v>
      </c>
      <c r="E552" s="8"/>
      <c r="F552" s="8"/>
      <c r="G552" s="49" t="s">
        <v>10600</v>
      </c>
      <c r="H552" s="8" t="s">
        <v>3653</v>
      </c>
      <c r="I552" s="117" t="s">
        <v>2613</v>
      </c>
      <c r="J552" s="8" t="s">
        <v>3597</v>
      </c>
      <c r="K552" s="170" t="s">
        <v>3694</v>
      </c>
      <c r="L552" s="8"/>
      <c r="M552" s="8" t="s">
        <v>21</v>
      </c>
      <c r="N552" s="8" t="s">
        <v>13762</v>
      </c>
      <c r="O552" s="8"/>
      <c r="P552" s="8"/>
    </row>
    <row r="553" spans="1:16" ht="17">
      <c r="A553" s="8">
        <v>550</v>
      </c>
      <c r="B553" s="5" t="s">
        <v>18360</v>
      </c>
      <c r="C553" s="8" t="s">
        <v>2614</v>
      </c>
      <c r="D553" s="8" t="s">
        <v>4329</v>
      </c>
      <c r="E553" s="8"/>
      <c r="F553" s="8"/>
      <c r="G553" s="49" t="s">
        <v>10601</v>
      </c>
      <c r="H553" s="8" t="s">
        <v>3654</v>
      </c>
      <c r="I553" s="117" t="s">
        <v>2615</v>
      </c>
      <c r="J553" s="8" t="s">
        <v>3598</v>
      </c>
      <c r="K553" s="170" t="s">
        <v>3694</v>
      </c>
      <c r="L553" s="8"/>
      <c r="M553" s="8" t="s">
        <v>21</v>
      </c>
      <c r="N553" s="8" t="s">
        <v>13762</v>
      </c>
      <c r="O553" s="8"/>
      <c r="P553" s="8"/>
    </row>
    <row r="554" spans="1:16" ht="17">
      <c r="A554" s="8">
        <v>551</v>
      </c>
      <c r="B554" s="5" t="s">
        <v>18360</v>
      </c>
      <c r="C554" s="8" t="s">
        <v>2616</v>
      </c>
      <c r="D554" s="8" t="s">
        <v>4329</v>
      </c>
      <c r="E554" s="8"/>
      <c r="F554" s="8"/>
      <c r="G554" s="49" t="s">
        <v>10602</v>
      </c>
      <c r="H554" s="8" t="s">
        <v>3655</v>
      </c>
      <c r="I554" s="117" t="s">
        <v>2617</v>
      </c>
      <c r="J554" s="8" t="s">
        <v>3599</v>
      </c>
      <c r="K554" s="170" t="s">
        <v>3694</v>
      </c>
      <c r="L554" s="8"/>
      <c r="M554" s="8" t="s">
        <v>21</v>
      </c>
      <c r="N554" s="8" t="s">
        <v>13762</v>
      </c>
      <c r="O554" s="8"/>
      <c r="P554" s="8"/>
    </row>
    <row r="555" spans="1:16" ht="17">
      <c r="A555" s="8">
        <v>552</v>
      </c>
      <c r="B555" s="5" t="s">
        <v>18360</v>
      </c>
      <c r="C555" s="8" t="s">
        <v>2618</v>
      </c>
      <c r="D555" s="8" t="s">
        <v>4329</v>
      </c>
      <c r="E555" s="8"/>
      <c r="F555" s="8"/>
      <c r="G555" s="49" t="s">
        <v>10603</v>
      </c>
      <c r="H555" s="8" t="s">
        <v>3656</v>
      </c>
      <c r="I555" s="117" t="s">
        <v>2619</v>
      </c>
      <c r="J555" s="8" t="s">
        <v>3600</v>
      </c>
      <c r="K555" s="170" t="s">
        <v>3694</v>
      </c>
      <c r="L555" s="8"/>
      <c r="M555" s="8" t="s">
        <v>21</v>
      </c>
      <c r="N555" s="8" t="s">
        <v>13762</v>
      </c>
      <c r="O555" s="8"/>
      <c r="P555" s="8"/>
    </row>
    <row r="556" spans="1:16" ht="17">
      <c r="A556" s="8">
        <v>553</v>
      </c>
      <c r="B556" s="5" t="s">
        <v>18360</v>
      </c>
      <c r="C556" s="8" t="s">
        <v>2620</v>
      </c>
      <c r="D556" s="8" t="s">
        <v>4329</v>
      </c>
      <c r="E556" s="8"/>
      <c r="F556" s="8"/>
      <c r="G556" s="49" t="s">
        <v>10604</v>
      </c>
      <c r="H556" s="8" t="s">
        <v>3657</v>
      </c>
      <c r="I556" s="117" t="s">
        <v>2621</v>
      </c>
      <c r="J556" s="8" t="s">
        <v>3601</v>
      </c>
      <c r="K556" s="170" t="s">
        <v>3694</v>
      </c>
      <c r="L556" s="8"/>
      <c r="M556" s="8" t="s">
        <v>21</v>
      </c>
      <c r="N556" s="8" t="s">
        <v>13762</v>
      </c>
      <c r="O556" s="8"/>
      <c r="P556" s="8"/>
    </row>
    <row r="557" spans="1:16" ht="17">
      <c r="A557" s="8">
        <v>554</v>
      </c>
      <c r="B557" s="5" t="s">
        <v>18360</v>
      </c>
      <c r="C557" s="8" t="s">
        <v>2622</v>
      </c>
      <c r="D557" s="8" t="s">
        <v>4329</v>
      </c>
      <c r="E557" s="8"/>
      <c r="F557" s="8"/>
      <c r="G557" s="49" t="s">
        <v>10605</v>
      </c>
      <c r="H557" s="8" t="s">
        <v>3658</v>
      </c>
      <c r="I557" s="117" t="s">
        <v>2623</v>
      </c>
      <c r="J557" s="8" t="s">
        <v>3602</v>
      </c>
      <c r="K557" s="170" t="s">
        <v>3694</v>
      </c>
      <c r="L557" s="8"/>
      <c r="M557" s="8" t="s">
        <v>21</v>
      </c>
      <c r="N557" s="8" t="s">
        <v>13762</v>
      </c>
      <c r="O557" s="8"/>
      <c r="P557" s="8"/>
    </row>
    <row r="558" spans="1:16" ht="17">
      <c r="A558" s="8">
        <v>555</v>
      </c>
      <c r="B558" s="5" t="s">
        <v>18360</v>
      </c>
      <c r="C558" s="8" t="s">
        <v>2624</v>
      </c>
      <c r="D558" s="8" t="s">
        <v>4329</v>
      </c>
      <c r="E558" s="8"/>
      <c r="F558" s="8"/>
      <c r="G558" s="49" t="s">
        <v>10606</v>
      </c>
      <c r="H558" s="8" t="s">
        <v>3659</v>
      </c>
      <c r="I558" s="117" t="s">
        <v>2625</v>
      </c>
      <c r="J558" s="8" t="s">
        <v>3603</v>
      </c>
      <c r="K558" s="170" t="s">
        <v>3694</v>
      </c>
      <c r="L558" s="8"/>
      <c r="M558" s="8" t="s">
        <v>21</v>
      </c>
      <c r="N558" s="8" t="s">
        <v>13762</v>
      </c>
      <c r="O558" s="8"/>
      <c r="P558" s="8"/>
    </row>
    <row r="559" spans="1:16" ht="17">
      <c r="A559" s="8">
        <v>556</v>
      </c>
      <c r="B559" s="5" t="s">
        <v>18360</v>
      </c>
      <c r="C559" s="8" t="s">
        <v>2626</v>
      </c>
      <c r="D559" s="8" t="s">
        <v>4329</v>
      </c>
      <c r="E559" s="8"/>
      <c r="F559" s="8"/>
      <c r="G559" s="49" t="s">
        <v>10607</v>
      </c>
      <c r="H559" s="8" t="s">
        <v>3660</v>
      </c>
      <c r="I559" s="117" t="s">
        <v>2627</v>
      </c>
      <c r="J559" s="8" t="s">
        <v>3604</v>
      </c>
      <c r="K559" s="170" t="s">
        <v>3694</v>
      </c>
      <c r="L559" s="8"/>
      <c r="M559" s="8" t="s">
        <v>21</v>
      </c>
      <c r="N559" s="8" t="s">
        <v>13762</v>
      </c>
      <c r="O559" s="8"/>
      <c r="P559" s="8"/>
    </row>
    <row r="560" spans="1:16" ht="17">
      <c r="A560" s="8">
        <v>557</v>
      </c>
      <c r="B560" s="5" t="s">
        <v>18360</v>
      </c>
      <c r="C560" s="8" t="s">
        <v>2628</v>
      </c>
      <c r="D560" s="8" t="s">
        <v>4329</v>
      </c>
      <c r="E560" s="8"/>
      <c r="F560" s="8"/>
      <c r="G560" s="49" t="s">
        <v>10608</v>
      </c>
      <c r="H560" s="8" t="s">
        <v>3661</v>
      </c>
      <c r="I560" s="117" t="s">
        <v>2629</v>
      </c>
      <c r="J560" s="8" t="s">
        <v>3605</v>
      </c>
      <c r="K560" s="170" t="s">
        <v>3694</v>
      </c>
      <c r="L560" s="8"/>
      <c r="M560" s="8" t="s">
        <v>21</v>
      </c>
      <c r="N560" s="8" t="s">
        <v>13762</v>
      </c>
      <c r="O560" s="8"/>
      <c r="P560" s="8"/>
    </row>
    <row r="561" spans="1:16" ht="17">
      <c r="A561" s="8">
        <v>558</v>
      </c>
      <c r="B561" s="5" t="s">
        <v>18360</v>
      </c>
      <c r="C561" s="8" t="s">
        <v>2630</v>
      </c>
      <c r="D561" s="8" t="s">
        <v>4329</v>
      </c>
      <c r="E561" s="8"/>
      <c r="F561" s="8"/>
      <c r="G561" s="49" t="s">
        <v>10609</v>
      </c>
      <c r="H561" s="8" t="s">
        <v>3662</v>
      </c>
      <c r="I561" s="117" t="s">
        <v>2631</v>
      </c>
      <c r="J561" s="8" t="s">
        <v>3606</v>
      </c>
      <c r="K561" s="170" t="s">
        <v>3694</v>
      </c>
      <c r="L561" s="8"/>
      <c r="M561" s="8" t="s">
        <v>21</v>
      </c>
      <c r="N561" s="8" t="s">
        <v>13762</v>
      </c>
      <c r="O561" s="8"/>
      <c r="P561" s="8"/>
    </row>
    <row r="562" spans="1:16" ht="17">
      <c r="A562" s="8">
        <v>559</v>
      </c>
      <c r="B562" s="5" t="s">
        <v>18360</v>
      </c>
      <c r="C562" s="8" t="s">
        <v>2632</v>
      </c>
      <c r="D562" s="8" t="s">
        <v>4329</v>
      </c>
      <c r="E562" s="8"/>
      <c r="F562" s="8"/>
      <c r="G562" s="49" t="s">
        <v>10610</v>
      </c>
      <c r="H562" s="8" t="s">
        <v>3663</v>
      </c>
      <c r="I562" s="117" t="s">
        <v>2633</v>
      </c>
      <c r="J562" s="8" t="s">
        <v>3607</v>
      </c>
      <c r="K562" s="170" t="s">
        <v>3694</v>
      </c>
      <c r="L562" s="8"/>
      <c r="M562" s="8" t="s">
        <v>21</v>
      </c>
      <c r="N562" s="8" t="s">
        <v>13762</v>
      </c>
      <c r="O562" s="8"/>
      <c r="P562" s="8"/>
    </row>
    <row r="563" spans="1:16" ht="17">
      <c r="A563" s="8">
        <v>560</v>
      </c>
      <c r="B563" s="5" t="s">
        <v>18360</v>
      </c>
      <c r="C563" s="8" t="s">
        <v>2634</v>
      </c>
      <c r="D563" s="8" t="s">
        <v>4329</v>
      </c>
      <c r="E563" s="8"/>
      <c r="F563" s="8"/>
      <c r="G563" s="49" t="s">
        <v>10611</v>
      </c>
      <c r="H563" s="8" t="s">
        <v>3664</v>
      </c>
      <c r="I563" s="117" t="s">
        <v>2635</v>
      </c>
      <c r="J563" s="8" t="s">
        <v>3608</v>
      </c>
      <c r="K563" s="170" t="s">
        <v>3694</v>
      </c>
      <c r="L563" s="8"/>
      <c r="M563" s="8" t="s">
        <v>21</v>
      </c>
      <c r="N563" s="8" t="s">
        <v>13762</v>
      </c>
      <c r="O563" s="8"/>
      <c r="P563" s="8"/>
    </row>
    <row r="564" spans="1:16" ht="17">
      <c r="A564" s="8">
        <v>561</v>
      </c>
      <c r="B564" s="5" t="s">
        <v>18360</v>
      </c>
      <c r="C564" s="8" t="s">
        <v>2636</v>
      </c>
      <c r="D564" s="8" t="s">
        <v>4329</v>
      </c>
      <c r="E564" s="8"/>
      <c r="F564" s="8"/>
      <c r="G564" s="49" t="s">
        <v>10612</v>
      </c>
      <c r="H564" s="8" t="s">
        <v>3665</v>
      </c>
      <c r="I564" s="117" t="s">
        <v>2637</v>
      </c>
      <c r="J564" s="8" t="s">
        <v>3609</v>
      </c>
      <c r="K564" s="170" t="s">
        <v>3694</v>
      </c>
      <c r="L564" s="8"/>
      <c r="M564" s="8" t="s">
        <v>21</v>
      </c>
      <c r="N564" s="8" t="s">
        <v>13762</v>
      </c>
      <c r="O564" s="8"/>
      <c r="P564" s="8"/>
    </row>
    <row r="565" spans="1:16" ht="17">
      <c r="A565" s="8">
        <v>562</v>
      </c>
      <c r="B565" s="5" t="s">
        <v>18360</v>
      </c>
      <c r="C565" s="8" t="s">
        <v>2638</v>
      </c>
      <c r="D565" s="8" t="s">
        <v>4329</v>
      </c>
      <c r="E565" s="8"/>
      <c r="F565" s="8"/>
      <c r="G565" s="49" t="s">
        <v>10613</v>
      </c>
      <c r="H565" s="8" t="s">
        <v>3666</v>
      </c>
      <c r="I565" s="117" t="s">
        <v>2639</v>
      </c>
      <c r="J565" s="8" t="s">
        <v>3610</v>
      </c>
      <c r="K565" s="170" t="s">
        <v>3694</v>
      </c>
      <c r="L565" s="8"/>
      <c r="M565" s="8" t="s">
        <v>21</v>
      </c>
      <c r="N565" s="8" t="s">
        <v>13762</v>
      </c>
      <c r="O565" s="8"/>
      <c r="P565" s="8"/>
    </row>
    <row r="566" spans="1:16" ht="17">
      <c r="A566" s="8">
        <v>563</v>
      </c>
      <c r="B566" s="5" t="s">
        <v>18360</v>
      </c>
      <c r="C566" s="8" t="s">
        <v>2640</v>
      </c>
      <c r="D566" s="8" t="s">
        <v>4329</v>
      </c>
      <c r="E566" s="8"/>
      <c r="F566" s="8"/>
      <c r="G566" s="49" t="s">
        <v>10614</v>
      </c>
      <c r="H566" s="8" t="s">
        <v>3667</v>
      </c>
      <c r="I566" s="117" t="s">
        <v>2641</v>
      </c>
      <c r="J566" s="8" t="s">
        <v>3611</v>
      </c>
      <c r="K566" s="170" t="s">
        <v>3694</v>
      </c>
      <c r="L566" s="8"/>
      <c r="M566" s="8" t="s">
        <v>21</v>
      </c>
      <c r="N566" s="8" t="s">
        <v>13762</v>
      </c>
      <c r="O566" s="8"/>
      <c r="P566" s="8"/>
    </row>
    <row r="567" spans="1:16" ht="17">
      <c r="A567" s="8">
        <v>564</v>
      </c>
      <c r="B567" s="5" t="s">
        <v>18360</v>
      </c>
      <c r="C567" s="8" t="s">
        <v>2642</v>
      </c>
      <c r="D567" s="8" t="s">
        <v>4329</v>
      </c>
      <c r="E567" s="8"/>
      <c r="F567" s="8"/>
      <c r="G567" s="49" t="s">
        <v>10615</v>
      </c>
      <c r="H567" s="8" t="s">
        <v>3668</v>
      </c>
      <c r="I567" s="117" t="s">
        <v>2643</v>
      </c>
      <c r="J567" s="8" t="s">
        <v>3612</v>
      </c>
      <c r="K567" s="170" t="s">
        <v>3694</v>
      </c>
      <c r="L567" s="8"/>
      <c r="M567" s="8" t="s">
        <v>21</v>
      </c>
      <c r="N567" s="8" t="s">
        <v>13762</v>
      </c>
      <c r="O567" s="8"/>
      <c r="P567" s="8"/>
    </row>
    <row r="568" spans="1:16" ht="17">
      <c r="A568" s="8">
        <v>565</v>
      </c>
      <c r="B568" s="5" t="s">
        <v>18360</v>
      </c>
      <c r="C568" s="8" t="s">
        <v>2644</v>
      </c>
      <c r="D568" s="8" t="s">
        <v>4329</v>
      </c>
      <c r="E568" s="8"/>
      <c r="F568" s="8"/>
      <c r="G568" s="49" t="s">
        <v>10616</v>
      </c>
      <c r="H568" s="8" t="s">
        <v>3669</v>
      </c>
      <c r="I568" s="117" t="s">
        <v>2645</v>
      </c>
      <c r="J568" s="8" t="s">
        <v>3613</v>
      </c>
      <c r="K568" s="170" t="s">
        <v>3694</v>
      </c>
      <c r="L568" s="8"/>
      <c r="M568" s="8" t="s">
        <v>21</v>
      </c>
      <c r="N568" s="8" t="s">
        <v>13762</v>
      </c>
      <c r="O568" s="8"/>
      <c r="P568" s="8"/>
    </row>
    <row r="569" spans="1:16" ht="17">
      <c r="A569" s="8">
        <v>566</v>
      </c>
      <c r="B569" s="5" t="s">
        <v>18360</v>
      </c>
      <c r="C569" s="8" t="s">
        <v>2646</v>
      </c>
      <c r="D569" s="8" t="s">
        <v>4329</v>
      </c>
      <c r="E569" s="8"/>
      <c r="F569" s="8"/>
      <c r="G569" s="49" t="s">
        <v>10617</v>
      </c>
      <c r="H569" s="8" t="s">
        <v>3670</v>
      </c>
      <c r="I569" s="117" t="s">
        <v>2647</v>
      </c>
      <c r="J569" s="8" t="s">
        <v>3614</v>
      </c>
      <c r="K569" s="170" t="s">
        <v>3694</v>
      </c>
      <c r="L569" s="8"/>
      <c r="M569" s="8" t="s">
        <v>21</v>
      </c>
      <c r="N569" s="8" t="s">
        <v>13762</v>
      </c>
      <c r="O569" s="8"/>
      <c r="P569" s="8"/>
    </row>
    <row r="570" spans="1:16" ht="17">
      <c r="A570" s="8">
        <v>567</v>
      </c>
      <c r="B570" s="5" t="s">
        <v>18360</v>
      </c>
      <c r="C570" s="8" t="s">
        <v>2648</v>
      </c>
      <c r="D570" s="8" t="s">
        <v>4329</v>
      </c>
      <c r="E570" s="8"/>
      <c r="F570" s="8"/>
      <c r="G570" s="49" t="s">
        <v>10618</v>
      </c>
      <c r="H570" s="8" t="s">
        <v>3671</v>
      </c>
      <c r="I570" s="117" t="s">
        <v>2649</v>
      </c>
      <c r="J570" s="8" t="s">
        <v>3615</v>
      </c>
      <c r="K570" s="170" t="s">
        <v>3694</v>
      </c>
      <c r="L570" s="8"/>
      <c r="M570" s="8" t="s">
        <v>21</v>
      </c>
      <c r="N570" s="8" t="s">
        <v>13762</v>
      </c>
      <c r="O570" s="8"/>
      <c r="P570" s="8"/>
    </row>
    <row r="571" spans="1:16" ht="17">
      <c r="A571" s="8">
        <v>568</v>
      </c>
      <c r="B571" s="5" t="s">
        <v>18360</v>
      </c>
      <c r="C571" s="8" t="s">
        <v>2650</v>
      </c>
      <c r="D571" s="8" t="s">
        <v>4329</v>
      </c>
      <c r="E571" s="8"/>
      <c r="F571" s="8"/>
      <c r="G571" s="49" t="s">
        <v>10619</v>
      </c>
      <c r="H571" s="8" t="s">
        <v>3672</v>
      </c>
      <c r="I571" s="117" t="s">
        <v>2651</v>
      </c>
      <c r="J571" s="8" t="s">
        <v>3616</v>
      </c>
      <c r="K571" s="170" t="s">
        <v>3694</v>
      </c>
      <c r="L571" s="8"/>
      <c r="M571" s="8" t="s">
        <v>21</v>
      </c>
      <c r="N571" s="8" t="s">
        <v>13762</v>
      </c>
      <c r="O571" s="8"/>
      <c r="P571" s="8"/>
    </row>
    <row r="572" spans="1:16" ht="17">
      <c r="A572" s="8">
        <v>569</v>
      </c>
      <c r="B572" s="5" t="s">
        <v>18360</v>
      </c>
      <c r="C572" s="8" t="s">
        <v>2652</v>
      </c>
      <c r="D572" s="8" t="s">
        <v>4329</v>
      </c>
      <c r="E572" s="8"/>
      <c r="F572" s="8"/>
      <c r="G572" s="49" t="s">
        <v>10620</v>
      </c>
      <c r="H572" s="8" t="s">
        <v>3673</v>
      </c>
      <c r="I572" s="117" t="s">
        <v>2653</v>
      </c>
      <c r="J572" s="8" t="s">
        <v>3617</v>
      </c>
      <c r="K572" s="170" t="s">
        <v>3694</v>
      </c>
      <c r="L572" s="8"/>
      <c r="M572" s="8" t="s">
        <v>21</v>
      </c>
      <c r="N572" s="8" t="s">
        <v>13762</v>
      </c>
      <c r="O572" s="8"/>
      <c r="P572" s="8"/>
    </row>
    <row r="573" spans="1:16" ht="17">
      <c r="A573" s="8">
        <v>570</v>
      </c>
      <c r="B573" s="5" t="s">
        <v>18360</v>
      </c>
      <c r="C573" s="8" t="s">
        <v>2654</v>
      </c>
      <c r="D573" s="8" t="s">
        <v>4329</v>
      </c>
      <c r="E573" s="8"/>
      <c r="F573" s="8"/>
      <c r="G573" s="49" t="s">
        <v>10621</v>
      </c>
      <c r="H573" s="8" t="s">
        <v>3674</v>
      </c>
      <c r="I573" s="117" t="s">
        <v>2655</v>
      </c>
      <c r="J573" s="8" t="s">
        <v>3618</v>
      </c>
      <c r="K573" s="170" t="s">
        <v>3694</v>
      </c>
      <c r="L573" s="8"/>
      <c r="M573" s="8" t="s">
        <v>21</v>
      </c>
      <c r="N573" s="8" t="s">
        <v>13762</v>
      </c>
      <c r="O573" s="8"/>
      <c r="P573" s="8"/>
    </row>
    <row r="574" spans="1:16" ht="17">
      <c r="A574" s="8">
        <v>571</v>
      </c>
      <c r="B574" s="5" t="s">
        <v>18360</v>
      </c>
      <c r="C574" s="8" t="s">
        <v>2656</v>
      </c>
      <c r="D574" s="8" t="s">
        <v>4329</v>
      </c>
      <c r="E574" s="8"/>
      <c r="F574" s="8"/>
      <c r="G574" s="49" t="s">
        <v>10622</v>
      </c>
      <c r="H574" s="8" t="s">
        <v>3675</v>
      </c>
      <c r="I574" s="117" t="s">
        <v>2657</v>
      </c>
      <c r="J574" s="8" t="s">
        <v>3619</v>
      </c>
      <c r="K574" s="170" t="s">
        <v>3694</v>
      </c>
      <c r="L574" s="8"/>
      <c r="M574" s="8" t="s">
        <v>21</v>
      </c>
      <c r="N574" s="8" t="s">
        <v>13762</v>
      </c>
      <c r="O574" s="8"/>
      <c r="P574" s="8"/>
    </row>
    <row r="575" spans="1:16" ht="17">
      <c r="A575" s="8">
        <v>572</v>
      </c>
      <c r="B575" s="5" t="s">
        <v>18360</v>
      </c>
      <c r="C575" s="8" t="s">
        <v>2658</v>
      </c>
      <c r="D575" s="8" t="s">
        <v>4329</v>
      </c>
      <c r="E575" s="8"/>
      <c r="F575" s="8"/>
      <c r="G575" s="49" t="s">
        <v>10623</v>
      </c>
      <c r="H575" s="8" t="s">
        <v>3676</v>
      </c>
      <c r="I575" s="117" t="s">
        <v>2659</v>
      </c>
      <c r="J575" s="8" t="s">
        <v>3620</v>
      </c>
      <c r="K575" s="170" t="s">
        <v>3694</v>
      </c>
      <c r="L575" s="8"/>
      <c r="M575" s="8" t="s">
        <v>21</v>
      </c>
      <c r="N575" s="8" t="s">
        <v>13762</v>
      </c>
      <c r="O575" s="8"/>
      <c r="P575" s="8"/>
    </row>
    <row r="576" spans="1:16" ht="17">
      <c r="A576" s="8">
        <v>573</v>
      </c>
      <c r="B576" s="5" t="s">
        <v>18360</v>
      </c>
      <c r="C576" s="8" t="s">
        <v>2660</v>
      </c>
      <c r="D576" s="8" t="s">
        <v>4329</v>
      </c>
      <c r="E576" s="8"/>
      <c r="F576" s="8"/>
      <c r="G576" s="49" t="s">
        <v>10624</v>
      </c>
      <c r="H576" s="8" t="s">
        <v>3677</v>
      </c>
      <c r="I576" s="117" t="s">
        <v>2661</v>
      </c>
      <c r="J576" s="8" t="s">
        <v>3621</v>
      </c>
      <c r="K576" s="170" t="s">
        <v>3694</v>
      </c>
      <c r="L576" s="8"/>
      <c r="M576" s="8" t="s">
        <v>21</v>
      </c>
      <c r="N576" s="8" t="s">
        <v>13762</v>
      </c>
      <c r="O576" s="8"/>
      <c r="P576" s="8"/>
    </row>
    <row r="577" spans="1:16" ht="17">
      <c r="A577" s="8">
        <v>574</v>
      </c>
      <c r="B577" s="5" t="s">
        <v>18360</v>
      </c>
      <c r="C577" s="8" t="s">
        <v>2662</v>
      </c>
      <c r="D577" s="8" t="s">
        <v>4329</v>
      </c>
      <c r="E577" s="8"/>
      <c r="F577" s="8"/>
      <c r="G577" s="49" t="s">
        <v>10625</v>
      </c>
      <c r="H577" s="8" t="s">
        <v>3678</v>
      </c>
      <c r="I577" s="117" t="s">
        <v>2663</v>
      </c>
      <c r="J577" s="8" t="s">
        <v>3622</v>
      </c>
      <c r="K577" s="170" t="s">
        <v>3694</v>
      </c>
      <c r="L577" s="8"/>
      <c r="M577" s="8" t="s">
        <v>21</v>
      </c>
      <c r="N577" s="8" t="s">
        <v>13762</v>
      </c>
      <c r="O577" s="8"/>
      <c r="P577" s="8"/>
    </row>
    <row r="578" spans="1:16" ht="17">
      <c r="A578" s="8">
        <v>575</v>
      </c>
      <c r="B578" s="5" t="s">
        <v>18360</v>
      </c>
      <c r="C578" s="8" t="s">
        <v>2664</v>
      </c>
      <c r="D578" s="8" t="s">
        <v>4329</v>
      </c>
      <c r="E578" s="8"/>
      <c r="F578" s="8"/>
      <c r="G578" s="49" t="s">
        <v>10626</v>
      </c>
      <c r="H578" s="8" t="s">
        <v>3679</v>
      </c>
      <c r="I578" s="117" t="s">
        <v>2665</v>
      </c>
      <c r="J578" s="8" t="s">
        <v>3623</v>
      </c>
      <c r="K578" s="170" t="s">
        <v>3694</v>
      </c>
      <c r="L578" s="8"/>
      <c r="M578" s="8" t="s">
        <v>21</v>
      </c>
      <c r="N578" s="8" t="s">
        <v>13762</v>
      </c>
      <c r="O578" s="8"/>
      <c r="P578" s="8"/>
    </row>
    <row r="579" spans="1:16" ht="17">
      <c r="A579" s="8">
        <v>576</v>
      </c>
      <c r="B579" s="5" t="s">
        <v>18360</v>
      </c>
      <c r="C579" s="8" t="s">
        <v>2666</v>
      </c>
      <c r="D579" s="8" t="s">
        <v>4329</v>
      </c>
      <c r="E579" s="8"/>
      <c r="F579" s="8"/>
      <c r="G579" s="49" t="s">
        <v>10627</v>
      </c>
      <c r="H579" s="8" t="s">
        <v>3680</v>
      </c>
      <c r="I579" s="117" t="s">
        <v>2667</v>
      </c>
      <c r="J579" s="8" t="s">
        <v>3624</v>
      </c>
      <c r="K579" s="170" t="s">
        <v>3694</v>
      </c>
      <c r="L579" s="8"/>
      <c r="M579" s="8" t="s">
        <v>21</v>
      </c>
      <c r="N579" s="8" t="s">
        <v>13762</v>
      </c>
      <c r="O579" s="8"/>
      <c r="P579" s="8"/>
    </row>
    <row r="580" spans="1:16" ht="17">
      <c r="A580" s="8">
        <v>577</v>
      </c>
      <c r="B580" s="5" t="s">
        <v>18360</v>
      </c>
      <c r="C580" s="8" t="s">
        <v>2668</v>
      </c>
      <c r="D580" s="8" t="s">
        <v>4329</v>
      </c>
      <c r="E580" s="8"/>
      <c r="F580" s="8"/>
      <c r="G580" s="49" t="s">
        <v>10628</v>
      </c>
      <c r="H580" s="8" t="s">
        <v>3681</v>
      </c>
      <c r="I580" s="117" t="s">
        <v>2669</v>
      </c>
      <c r="J580" s="8" t="s">
        <v>3625</v>
      </c>
      <c r="K580" s="170" t="s">
        <v>3694</v>
      </c>
      <c r="L580" s="8"/>
      <c r="M580" s="8" t="s">
        <v>21</v>
      </c>
      <c r="N580" s="8" t="s">
        <v>13762</v>
      </c>
      <c r="O580" s="8"/>
      <c r="P580" s="8"/>
    </row>
    <row r="581" spans="1:16" ht="17">
      <c r="A581" s="8">
        <v>578</v>
      </c>
      <c r="B581" s="5" t="s">
        <v>18360</v>
      </c>
      <c r="C581" s="8" t="s">
        <v>2670</v>
      </c>
      <c r="D581" s="8" t="s">
        <v>4329</v>
      </c>
      <c r="E581" s="8"/>
      <c r="F581" s="8"/>
      <c r="G581" s="49" t="s">
        <v>10629</v>
      </c>
      <c r="H581" s="8" t="s">
        <v>3682</v>
      </c>
      <c r="I581" s="117" t="s">
        <v>2671</v>
      </c>
      <c r="J581" s="8" t="s">
        <v>3626</v>
      </c>
      <c r="K581" s="170" t="s">
        <v>3694</v>
      </c>
      <c r="L581" s="8"/>
      <c r="M581" s="8" t="s">
        <v>21</v>
      </c>
      <c r="N581" s="8" t="s">
        <v>13762</v>
      </c>
      <c r="O581" s="8"/>
      <c r="P581" s="8"/>
    </row>
    <row r="582" spans="1:16" ht="17">
      <c r="A582" s="8">
        <v>579</v>
      </c>
      <c r="B582" s="5" t="s">
        <v>18360</v>
      </c>
      <c r="C582" s="8" t="s">
        <v>2672</v>
      </c>
      <c r="D582" s="8" t="s">
        <v>4329</v>
      </c>
      <c r="E582" s="8"/>
      <c r="F582" s="8"/>
      <c r="G582" s="49" t="s">
        <v>10630</v>
      </c>
      <c r="H582" s="8" t="s">
        <v>3683</v>
      </c>
      <c r="I582" s="117" t="s">
        <v>2673</v>
      </c>
      <c r="J582" s="8" t="s">
        <v>3627</v>
      </c>
      <c r="K582" s="170" t="s">
        <v>3694</v>
      </c>
      <c r="L582" s="8"/>
      <c r="M582" s="8" t="s">
        <v>21</v>
      </c>
      <c r="N582" s="8" t="s">
        <v>13762</v>
      </c>
      <c r="O582" s="8"/>
      <c r="P582" s="8"/>
    </row>
    <row r="583" spans="1:16" ht="17">
      <c r="A583" s="8">
        <v>580</v>
      </c>
      <c r="B583" s="5" t="s">
        <v>18360</v>
      </c>
      <c r="C583" s="8" t="s">
        <v>2674</v>
      </c>
      <c r="D583" s="8" t="s">
        <v>4329</v>
      </c>
      <c r="E583" s="8"/>
      <c r="F583" s="8"/>
      <c r="G583" s="49" t="s">
        <v>10631</v>
      </c>
      <c r="H583" s="8" t="s">
        <v>3684</v>
      </c>
      <c r="I583" s="117" t="s">
        <v>2675</v>
      </c>
      <c r="J583" s="8" t="s">
        <v>3628</v>
      </c>
      <c r="K583" s="170" t="s">
        <v>3694</v>
      </c>
      <c r="L583" s="8"/>
      <c r="M583" s="8" t="s">
        <v>21</v>
      </c>
      <c r="N583" s="8" t="s">
        <v>13762</v>
      </c>
      <c r="O583" s="8"/>
      <c r="P583" s="8"/>
    </row>
    <row r="584" spans="1:16" ht="17">
      <c r="A584" s="8">
        <v>581</v>
      </c>
      <c r="B584" s="5" t="s">
        <v>18360</v>
      </c>
      <c r="C584" s="8" t="s">
        <v>2676</v>
      </c>
      <c r="D584" s="8" t="s">
        <v>4329</v>
      </c>
      <c r="E584" s="8"/>
      <c r="F584" s="8"/>
      <c r="G584" s="49" t="s">
        <v>10632</v>
      </c>
      <c r="H584" s="8" t="s">
        <v>3685</v>
      </c>
      <c r="I584" s="117" t="s">
        <v>2677</v>
      </c>
      <c r="J584" s="8" t="s">
        <v>3629</v>
      </c>
      <c r="K584" s="170" t="s">
        <v>3694</v>
      </c>
      <c r="L584" s="8"/>
      <c r="M584" s="8" t="s">
        <v>21</v>
      </c>
      <c r="N584" s="8" t="s">
        <v>13762</v>
      </c>
      <c r="O584" s="8"/>
      <c r="P584" s="8"/>
    </row>
    <row r="585" spans="1:16" ht="17">
      <c r="A585" s="8">
        <v>582</v>
      </c>
      <c r="B585" s="5" t="s">
        <v>18360</v>
      </c>
      <c r="C585" s="8" t="s">
        <v>2678</v>
      </c>
      <c r="D585" s="8" t="s">
        <v>4329</v>
      </c>
      <c r="E585" s="8"/>
      <c r="F585" s="8"/>
      <c r="G585" s="49" t="s">
        <v>10633</v>
      </c>
      <c r="H585" s="8" t="s">
        <v>3686</v>
      </c>
      <c r="I585" s="117" t="s">
        <v>2679</v>
      </c>
      <c r="J585" s="8" t="s">
        <v>3630</v>
      </c>
      <c r="K585" s="170" t="s">
        <v>3694</v>
      </c>
      <c r="L585" s="8"/>
      <c r="M585" s="8" t="s">
        <v>21</v>
      </c>
      <c r="N585" s="8" t="s">
        <v>13762</v>
      </c>
      <c r="O585" s="8"/>
      <c r="P585" s="8"/>
    </row>
    <row r="586" spans="1:16" ht="17">
      <c r="A586" s="8">
        <v>583</v>
      </c>
      <c r="B586" s="5" t="s">
        <v>18360</v>
      </c>
      <c r="C586" s="8" t="s">
        <v>2680</v>
      </c>
      <c r="D586" s="8" t="s">
        <v>4329</v>
      </c>
      <c r="E586" s="8"/>
      <c r="F586" s="8"/>
      <c r="G586" s="49" t="s">
        <v>10634</v>
      </c>
      <c r="H586" s="8" t="s">
        <v>3687</v>
      </c>
      <c r="I586" s="117" t="s">
        <v>2681</v>
      </c>
      <c r="J586" s="8" t="s">
        <v>3631</v>
      </c>
      <c r="K586" s="170" t="s">
        <v>3694</v>
      </c>
      <c r="L586" s="8"/>
      <c r="M586" s="8" t="s">
        <v>21</v>
      </c>
      <c r="N586" s="8" t="s">
        <v>13762</v>
      </c>
      <c r="O586" s="8"/>
      <c r="P586" s="8"/>
    </row>
    <row r="587" spans="1:16" ht="17">
      <c r="A587" s="8">
        <v>584</v>
      </c>
      <c r="B587" s="5" t="s">
        <v>18360</v>
      </c>
      <c r="C587" s="8" t="s">
        <v>2682</v>
      </c>
      <c r="D587" s="8" t="s">
        <v>4329</v>
      </c>
      <c r="E587" s="8"/>
      <c r="F587" s="8"/>
      <c r="G587" s="49" t="s">
        <v>10635</v>
      </c>
      <c r="H587" s="8" t="s">
        <v>3688</v>
      </c>
      <c r="I587" s="117" t="s">
        <v>2683</v>
      </c>
      <c r="J587" s="8" t="s">
        <v>3632</v>
      </c>
      <c r="K587" s="170" t="s">
        <v>3694</v>
      </c>
      <c r="L587" s="8"/>
      <c r="M587" s="8" t="s">
        <v>21</v>
      </c>
      <c r="N587" s="8" t="s">
        <v>13762</v>
      </c>
      <c r="O587" s="8"/>
      <c r="P587" s="8"/>
    </row>
    <row r="588" spans="1:16" ht="17">
      <c r="A588" s="8">
        <v>585</v>
      </c>
      <c r="B588" s="5" t="s">
        <v>18360</v>
      </c>
      <c r="C588" s="8" t="s">
        <v>2684</v>
      </c>
      <c r="D588" s="8" t="s">
        <v>4329</v>
      </c>
      <c r="E588" s="8"/>
      <c r="F588" s="8"/>
      <c r="G588" s="49" t="s">
        <v>10636</v>
      </c>
      <c r="H588" s="8" t="s">
        <v>3689</v>
      </c>
      <c r="I588" s="117" t="s">
        <v>2685</v>
      </c>
      <c r="J588" s="8" t="s">
        <v>3633</v>
      </c>
      <c r="K588" s="170" t="s">
        <v>3694</v>
      </c>
      <c r="L588" s="8"/>
      <c r="M588" s="8" t="s">
        <v>21</v>
      </c>
      <c r="N588" s="8" t="s">
        <v>13762</v>
      </c>
      <c r="O588" s="8"/>
      <c r="P588" s="8"/>
    </row>
    <row r="589" spans="1:16" ht="17">
      <c r="A589" s="8">
        <v>586</v>
      </c>
      <c r="B589" s="5" t="s">
        <v>18360</v>
      </c>
      <c r="C589" s="8" t="s">
        <v>2686</v>
      </c>
      <c r="D589" s="8" t="s">
        <v>4329</v>
      </c>
      <c r="E589" s="8"/>
      <c r="F589" s="8"/>
      <c r="G589" s="49" t="s">
        <v>10637</v>
      </c>
      <c r="H589" s="8" t="s">
        <v>3690</v>
      </c>
      <c r="I589" s="117" t="s">
        <v>2687</v>
      </c>
      <c r="J589" s="8" t="s">
        <v>3634</v>
      </c>
      <c r="K589" s="170" t="s">
        <v>3694</v>
      </c>
      <c r="L589" s="8"/>
      <c r="M589" s="8" t="s">
        <v>21</v>
      </c>
      <c r="N589" s="8" t="s">
        <v>13762</v>
      </c>
      <c r="O589" s="8"/>
      <c r="P589" s="8"/>
    </row>
    <row r="590" spans="1:16" ht="17">
      <c r="A590" s="8">
        <v>587</v>
      </c>
      <c r="B590" s="5" t="s">
        <v>18360</v>
      </c>
      <c r="C590" s="8" t="s">
        <v>2688</v>
      </c>
      <c r="D590" s="8" t="s">
        <v>4329</v>
      </c>
      <c r="E590" s="8"/>
      <c r="F590" s="8"/>
      <c r="G590" s="49" t="s">
        <v>10638</v>
      </c>
      <c r="H590" s="8" t="s">
        <v>3691</v>
      </c>
      <c r="I590" s="117" t="s">
        <v>2689</v>
      </c>
      <c r="J590" s="8" t="s">
        <v>3635</v>
      </c>
      <c r="K590" s="170" t="s">
        <v>3694</v>
      </c>
      <c r="L590" s="8"/>
      <c r="M590" s="8" t="s">
        <v>21</v>
      </c>
      <c r="N590" s="8" t="s">
        <v>13762</v>
      </c>
      <c r="O590" s="8"/>
      <c r="P590" s="8"/>
    </row>
    <row r="591" spans="1:16" ht="17">
      <c r="A591" s="8">
        <v>588</v>
      </c>
      <c r="B591" s="5" t="s">
        <v>18360</v>
      </c>
      <c r="C591" s="8" t="s">
        <v>2690</v>
      </c>
      <c r="D591" s="8" t="s">
        <v>4329</v>
      </c>
      <c r="E591" s="8"/>
      <c r="F591" s="8"/>
      <c r="G591" s="49" t="s">
        <v>10639</v>
      </c>
      <c r="H591" s="8" t="s">
        <v>3692</v>
      </c>
      <c r="I591" s="117" t="s">
        <v>2691</v>
      </c>
      <c r="J591" s="8" t="s">
        <v>3636</v>
      </c>
      <c r="K591" s="170" t="s">
        <v>3694</v>
      </c>
      <c r="L591" s="8"/>
      <c r="M591" s="8" t="s">
        <v>21</v>
      </c>
      <c r="N591" s="8" t="s">
        <v>13762</v>
      </c>
      <c r="O591" s="8"/>
      <c r="P591" s="8"/>
    </row>
    <row r="592" spans="1:16" ht="17">
      <c r="A592" s="8">
        <v>589</v>
      </c>
      <c r="B592" s="5" t="s">
        <v>18360</v>
      </c>
      <c r="C592" s="8" t="s">
        <v>2692</v>
      </c>
      <c r="D592" s="8" t="s">
        <v>4329</v>
      </c>
      <c r="E592" s="8"/>
      <c r="F592" s="8"/>
      <c r="G592" s="49" t="s">
        <v>10640</v>
      </c>
      <c r="H592" s="8" t="s">
        <v>3693</v>
      </c>
      <c r="I592" s="117" t="s">
        <v>2693</v>
      </c>
      <c r="J592" s="8" t="s">
        <v>3637</v>
      </c>
      <c r="K592" s="170" t="s">
        <v>3694</v>
      </c>
      <c r="L592" s="8"/>
      <c r="M592" s="8" t="s">
        <v>21</v>
      </c>
      <c r="N592" s="8" t="s">
        <v>13762</v>
      </c>
      <c r="O592" s="8"/>
      <c r="P592" s="8"/>
    </row>
    <row r="593" spans="1:16">
      <c r="A593" s="8">
        <v>590</v>
      </c>
      <c r="B593" s="5" t="s">
        <v>18360</v>
      </c>
      <c r="C593" s="8" t="s">
        <v>1669</v>
      </c>
      <c r="D593" s="8" t="s">
        <v>4329</v>
      </c>
      <c r="E593" s="49"/>
      <c r="F593" s="49"/>
      <c r="G593" s="8" t="s">
        <v>10641</v>
      </c>
      <c r="H593" s="70" t="s">
        <v>2827</v>
      </c>
      <c r="I593" s="117" t="s">
        <v>1764</v>
      </c>
      <c r="J593" s="8" t="s">
        <v>2732</v>
      </c>
      <c r="K593" s="170" t="s">
        <v>2994</v>
      </c>
      <c r="L593" s="8"/>
      <c r="M593" s="8" t="s">
        <v>21</v>
      </c>
      <c r="N593" s="8" t="s">
        <v>13762</v>
      </c>
      <c r="O593" s="8"/>
      <c r="P593" s="8"/>
    </row>
    <row r="594" spans="1:16">
      <c r="A594" s="8">
        <v>591</v>
      </c>
      <c r="B594" s="5" t="s">
        <v>18360</v>
      </c>
      <c r="C594" s="8" t="s">
        <v>1670</v>
      </c>
      <c r="D594" s="8" t="s">
        <v>4329</v>
      </c>
      <c r="E594" s="49"/>
      <c r="F594" s="49"/>
      <c r="G594" s="8" t="s">
        <v>10642</v>
      </c>
      <c r="H594" s="70" t="s">
        <v>2828</v>
      </c>
      <c r="I594" s="117" t="s">
        <v>1765</v>
      </c>
      <c r="J594" s="8" t="s">
        <v>2733</v>
      </c>
      <c r="K594" s="170" t="s">
        <v>2994</v>
      </c>
      <c r="L594" s="8"/>
      <c r="M594" s="8" t="s">
        <v>21</v>
      </c>
      <c r="N594" s="8" t="s">
        <v>13762</v>
      </c>
      <c r="O594" s="8"/>
      <c r="P594" s="8"/>
    </row>
    <row r="595" spans="1:16">
      <c r="A595" s="8">
        <v>592</v>
      </c>
      <c r="B595" s="5" t="s">
        <v>18360</v>
      </c>
      <c r="C595" s="8" t="s">
        <v>1671</v>
      </c>
      <c r="D595" s="8" t="s">
        <v>4329</v>
      </c>
      <c r="E595" s="49"/>
      <c r="F595" s="49"/>
      <c r="G595" s="8" t="s">
        <v>10643</v>
      </c>
      <c r="H595" s="70" t="s">
        <v>2829</v>
      </c>
      <c r="I595" s="117" t="s">
        <v>1766</v>
      </c>
      <c r="J595" s="8" t="s">
        <v>2734</v>
      </c>
      <c r="K595" s="170" t="s">
        <v>2994</v>
      </c>
      <c r="L595" s="8"/>
      <c r="M595" s="8" t="s">
        <v>21</v>
      </c>
      <c r="N595" s="8" t="s">
        <v>13762</v>
      </c>
      <c r="O595" s="8"/>
      <c r="P595" s="8"/>
    </row>
    <row r="596" spans="1:16">
      <c r="A596" s="8">
        <v>593</v>
      </c>
      <c r="B596" s="5" t="s">
        <v>18360</v>
      </c>
      <c r="C596" s="8" t="s">
        <v>1672</v>
      </c>
      <c r="D596" s="8" t="s">
        <v>4329</v>
      </c>
      <c r="E596" s="49"/>
      <c r="F596" s="49"/>
      <c r="G596" s="8" t="s">
        <v>10644</v>
      </c>
      <c r="H596" s="70" t="s">
        <v>2830</v>
      </c>
      <c r="I596" s="117" t="s">
        <v>1767</v>
      </c>
      <c r="J596" s="8" t="s">
        <v>2735</v>
      </c>
      <c r="K596" s="170" t="s">
        <v>2994</v>
      </c>
      <c r="L596" s="8"/>
      <c r="M596" s="8" t="s">
        <v>21</v>
      </c>
      <c r="N596" s="8" t="s">
        <v>13762</v>
      </c>
      <c r="O596" s="8"/>
      <c r="P596" s="8"/>
    </row>
    <row r="597" spans="1:16">
      <c r="A597" s="8">
        <v>594</v>
      </c>
      <c r="B597" s="5" t="s">
        <v>18360</v>
      </c>
      <c r="C597" s="8" t="s">
        <v>1673</v>
      </c>
      <c r="D597" s="8" t="s">
        <v>4329</v>
      </c>
      <c r="E597" s="49"/>
      <c r="F597" s="49"/>
      <c r="G597" s="8" t="s">
        <v>10645</v>
      </c>
      <c r="H597" s="70" t="s">
        <v>2831</v>
      </c>
      <c r="I597" s="117" t="s">
        <v>1768</v>
      </c>
      <c r="J597" s="8" t="s">
        <v>2736</v>
      </c>
      <c r="K597" s="170" t="s">
        <v>2994</v>
      </c>
      <c r="L597" s="8"/>
      <c r="M597" s="8" t="s">
        <v>21</v>
      </c>
      <c r="N597" s="8" t="s">
        <v>13762</v>
      </c>
      <c r="O597" s="8"/>
      <c r="P597" s="8"/>
    </row>
    <row r="598" spans="1:16">
      <c r="A598" s="8">
        <v>595</v>
      </c>
      <c r="B598" s="5" t="s">
        <v>18360</v>
      </c>
      <c r="C598" s="8" t="s">
        <v>1674</v>
      </c>
      <c r="D598" s="8" t="s">
        <v>4329</v>
      </c>
      <c r="E598" s="49"/>
      <c r="F598" s="49"/>
      <c r="G598" s="8" t="s">
        <v>10646</v>
      </c>
      <c r="H598" s="70" t="s">
        <v>2832</v>
      </c>
      <c r="I598" s="117" t="s">
        <v>1769</v>
      </c>
      <c r="J598" s="8" t="s">
        <v>2737</v>
      </c>
      <c r="K598" s="170" t="s">
        <v>2994</v>
      </c>
      <c r="L598" s="8"/>
      <c r="M598" s="8" t="s">
        <v>21</v>
      </c>
      <c r="N598" s="8" t="s">
        <v>13762</v>
      </c>
      <c r="O598" s="8"/>
      <c r="P598" s="8"/>
    </row>
    <row r="599" spans="1:16">
      <c r="A599" s="8">
        <v>596</v>
      </c>
      <c r="B599" s="5" t="s">
        <v>18360</v>
      </c>
      <c r="C599" s="8" t="s">
        <v>1675</v>
      </c>
      <c r="D599" s="8" t="s">
        <v>4329</v>
      </c>
      <c r="E599" s="49"/>
      <c r="F599" s="49"/>
      <c r="G599" s="8" t="s">
        <v>10647</v>
      </c>
      <c r="H599" s="70" t="s">
        <v>2833</v>
      </c>
      <c r="I599" s="117" t="s">
        <v>1770</v>
      </c>
      <c r="J599" s="8" t="s">
        <v>2738</v>
      </c>
      <c r="K599" s="170" t="s">
        <v>2994</v>
      </c>
      <c r="L599" s="8"/>
      <c r="M599" s="8" t="s">
        <v>21</v>
      </c>
      <c r="N599" s="8" t="s">
        <v>13762</v>
      </c>
      <c r="O599" s="8"/>
      <c r="P599" s="8"/>
    </row>
    <row r="600" spans="1:16">
      <c r="A600" s="8">
        <v>597</v>
      </c>
      <c r="B600" s="5" t="s">
        <v>18360</v>
      </c>
      <c r="C600" s="8" t="s">
        <v>1676</v>
      </c>
      <c r="D600" s="8" t="s">
        <v>4329</v>
      </c>
      <c r="E600" s="49"/>
      <c r="F600" s="49"/>
      <c r="G600" s="8" t="s">
        <v>10648</v>
      </c>
      <c r="H600" s="70" t="s">
        <v>2834</v>
      </c>
      <c r="I600" s="117" t="s">
        <v>1771</v>
      </c>
      <c r="J600" s="8" t="s">
        <v>2739</v>
      </c>
      <c r="K600" s="170" t="s">
        <v>2994</v>
      </c>
      <c r="L600" s="8"/>
      <c r="M600" s="8" t="s">
        <v>21</v>
      </c>
      <c r="N600" s="8" t="s">
        <v>13762</v>
      </c>
      <c r="O600" s="8"/>
      <c r="P600" s="8"/>
    </row>
    <row r="601" spans="1:16">
      <c r="A601" s="8">
        <v>598</v>
      </c>
      <c r="B601" s="5" t="s">
        <v>18360</v>
      </c>
      <c r="C601" s="8" t="s">
        <v>1677</v>
      </c>
      <c r="D601" s="8" t="s">
        <v>4329</v>
      </c>
      <c r="E601" s="49"/>
      <c r="F601" s="49"/>
      <c r="G601" s="8" t="s">
        <v>10649</v>
      </c>
      <c r="H601" s="70" t="s">
        <v>2835</v>
      </c>
      <c r="I601" s="117" t="s">
        <v>1772</v>
      </c>
      <c r="J601" s="8" t="s">
        <v>2740</v>
      </c>
      <c r="K601" s="170" t="s">
        <v>2994</v>
      </c>
      <c r="L601" s="8"/>
      <c r="M601" s="8" t="s">
        <v>21</v>
      </c>
      <c r="N601" s="8" t="s">
        <v>13762</v>
      </c>
      <c r="O601" s="8"/>
      <c r="P601" s="8"/>
    </row>
    <row r="602" spans="1:16">
      <c r="A602" s="8">
        <v>599</v>
      </c>
      <c r="B602" s="5" t="s">
        <v>18360</v>
      </c>
      <c r="C602" s="8" t="s">
        <v>1678</v>
      </c>
      <c r="D602" s="8" t="s">
        <v>4329</v>
      </c>
      <c r="E602" s="49"/>
      <c r="F602" s="49"/>
      <c r="G602" s="8" t="s">
        <v>10650</v>
      </c>
      <c r="H602" s="70" t="s">
        <v>2836</v>
      </c>
      <c r="I602" s="117" t="s">
        <v>1773</v>
      </c>
      <c r="J602" s="8" t="s">
        <v>2741</v>
      </c>
      <c r="K602" s="170" t="s">
        <v>2994</v>
      </c>
      <c r="L602" s="8"/>
      <c r="M602" s="8" t="s">
        <v>21</v>
      </c>
      <c r="N602" s="8" t="s">
        <v>13762</v>
      </c>
      <c r="O602" s="8"/>
      <c r="P602" s="8"/>
    </row>
    <row r="603" spans="1:16">
      <c r="A603" s="8">
        <v>600</v>
      </c>
      <c r="B603" s="5" t="s">
        <v>18360</v>
      </c>
      <c r="C603" s="8" t="s">
        <v>1679</v>
      </c>
      <c r="D603" s="8" t="s">
        <v>4329</v>
      </c>
      <c r="E603" s="49"/>
      <c r="F603" s="49"/>
      <c r="G603" s="8" t="s">
        <v>10651</v>
      </c>
      <c r="H603" s="70" t="s">
        <v>2837</v>
      </c>
      <c r="I603" s="117" t="s">
        <v>1774</v>
      </c>
      <c r="J603" s="8" t="s">
        <v>2742</v>
      </c>
      <c r="K603" s="170" t="s">
        <v>2994</v>
      </c>
      <c r="L603" s="8"/>
      <c r="M603" s="8" t="s">
        <v>21</v>
      </c>
      <c r="N603" s="8" t="s">
        <v>13762</v>
      </c>
      <c r="O603" s="8"/>
      <c r="P603" s="8"/>
    </row>
    <row r="604" spans="1:16">
      <c r="A604" s="8">
        <v>601</v>
      </c>
      <c r="B604" s="5" t="s">
        <v>18360</v>
      </c>
      <c r="C604" s="8" t="s">
        <v>1680</v>
      </c>
      <c r="D604" s="8" t="s">
        <v>4329</v>
      </c>
      <c r="E604" s="49"/>
      <c r="F604" s="49"/>
      <c r="G604" s="8" t="s">
        <v>10652</v>
      </c>
      <c r="H604" s="70" t="s">
        <v>2838</v>
      </c>
      <c r="I604" s="117" t="s">
        <v>1775</v>
      </c>
      <c r="J604" s="8" t="s">
        <v>2743</v>
      </c>
      <c r="K604" s="170" t="s">
        <v>2994</v>
      </c>
      <c r="L604" s="8"/>
      <c r="M604" s="8" t="s">
        <v>21</v>
      </c>
      <c r="N604" s="8" t="s">
        <v>13762</v>
      </c>
      <c r="O604" s="8"/>
      <c r="P604" s="8"/>
    </row>
    <row r="605" spans="1:16">
      <c r="A605" s="8">
        <v>602</v>
      </c>
      <c r="B605" s="5" t="s">
        <v>18360</v>
      </c>
      <c r="C605" s="8" t="s">
        <v>1681</v>
      </c>
      <c r="D605" s="8" t="s">
        <v>4329</v>
      </c>
      <c r="E605" s="49"/>
      <c r="F605" s="49"/>
      <c r="G605" s="8" t="s">
        <v>10653</v>
      </c>
      <c r="H605" s="70" t="s">
        <v>2839</v>
      </c>
      <c r="I605" s="117" t="s">
        <v>1776</v>
      </c>
      <c r="J605" s="8" t="s">
        <v>2744</v>
      </c>
      <c r="K605" s="170" t="s">
        <v>2994</v>
      </c>
      <c r="L605" s="8"/>
      <c r="M605" s="8" t="s">
        <v>21</v>
      </c>
      <c r="N605" s="8" t="s">
        <v>13762</v>
      </c>
      <c r="O605" s="8"/>
      <c r="P605" s="8"/>
    </row>
    <row r="606" spans="1:16">
      <c r="A606" s="8">
        <v>603</v>
      </c>
      <c r="B606" s="5" t="s">
        <v>18360</v>
      </c>
      <c r="C606" s="8" t="s">
        <v>1682</v>
      </c>
      <c r="D606" s="8" t="s">
        <v>4329</v>
      </c>
      <c r="E606" s="49"/>
      <c r="F606" s="49"/>
      <c r="G606" s="8" t="s">
        <v>10654</v>
      </c>
      <c r="H606" s="70" t="s">
        <v>2840</v>
      </c>
      <c r="I606" s="117" t="s">
        <v>1777</v>
      </c>
      <c r="J606" s="8" t="s">
        <v>2745</v>
      </c>
      <c r="K606" s="170" t="s">
        <v>2994</v>
      </c>
      <c r="L606" s="8"/>
      <c r="M606" s="8" t="s">
        <v>21</v>
      </c>
      <c r="N606" s="8" t="s">
        <v>13762</v>
      </c>
      <c r="O606" s="8"/>
      <c r="P606" s="8"/>
    </row>
    <row r="607" spans="1:16">
      <c r="A607" s="8">
        <v>604</v>
      </c>
      <c r="B607" s="5" t="s">
        <v>18360</v>
      </c>
      <c r="C607" s="8" t="s">
        <v>1683</v>
      </c>
      <c r="D607" s="8" t="s">
        <v>4329</v>
      </c>
      <c r="E607" s="49"/>
      <c r="F607" s="49"/>
      <c r="G607" s="8" t="s">
        <v>10655</v>
      </c>
      <c r="H607" s="70" t="s">
        <v>2841</v>
      </c>
      <c r="I607" s="117" t="s">
        <v>1778</v>
      </c>
      <c r="J607" s="8" t="s">
        <v>2746</v>
      </c>
      <c r="K607" s="170" t="s">
        <v>2994</v>
      </c>
      <c r="L607" s="8"/>
      <c r="M607" s="8" t="s">
        <v>21</v>
      </c>
      <c r="N607" s="8" t="s">
        <v>13762</v>
      </c>
      <c r="O607" s="8"/>
      <c r="P607" s="8"/>
    </row>
    <row r="608" spans="1:16">
      <c r="A608" s="8">
        <v>605</v>
      </c>
      <c r="B608" s="5" t="s">
        <v>18360</v>
      </c>
      <c r="C608" s="8" t="s">
        <v>1684</v>
      </c>
      <c r="D608" s="8" t="s">
        <v>4329</v>
      </c>
      <c r="E608" s="49"/>
      <c r="F608" s="49"/>
      <c r="G608" s="8" t="s">
        <v>10656</v>
      </c>
      <c r="H608" s="70" t="s">
        <v>2842</v>
      </c>
      <c r="I608" s="117" t="s">
        <v>1779</v>
      </c>
      <c r="J608" s="8" t="s">
        <v>2747</v>
      </c>
      <c r="K608" s="170" t="s">
        <v>2994</v>
      </c>
      <c r="L608" s="8"/>
      <c r="M608" s="8" t="s">
        <v>21</v>
      </c>
      <c r="N608" s="8" t="s">
        <v>13762</v>
      </c>
      <c r="O608" s="8"/>
      <c r="P608" s="8"/>
    </row>
    <row r="609" spans="1:16">
      <c r="A609" s="8">
        <v>606</v>
      </c>
      <c r="B609" s="5" t="s">
        <v>18360</v>
      </c>
      <c r="C609" s="8" t="s">
        <v>1685</v>
      </c>
      <c r="D609" s="8" t="s">
        <v>4329</v>
      </c>
      <c r="E609" s="49"/>
      <c r="F609" s="49"/>
      <c r="G609" s="8" t="s">
        <v>10657</v>
      </c>
      <c r="H609" s="70" t="s">
        <v>2843</v>
      </c>
      <c r="I609" s="117" t="s">
        <v>1780</v>
      </c>
      <c r="J609" s="8" t="s">
        <v>2748</v>
      </c>
      <c r="K609" s="170" t="s">
        <v>2994</v>
      </c>
      <c r="L609" s="8"/>
      <c r="M609" s="8" t="s">
        <v>21</v>
      </c>
      <c r="N609" s="8" t="s">
        <v>13762</v>
      </c>
      <c r="O609" s="8"/>
      <c r="P609" s="8"/>
    </row>
    <row r="610" spans="1:16">
      <c r="A610" s="8">
        <v>607</v>
      </c>
      <c r="B610" s="5" t="s">
        <v>18360</v>
      </c>
      <c r="C610" s="8" t="s">
        <v>1686</v>
      </c>
      <c r="D610" s="8" t="s">
        <v>4329</v>
      </c>
      <c r="E610" s="49"/>
      <c r="F610" s="49"/>
      <c r="G610" s="8" t="s">
        <v>10658</v>
      </c>
      <c r="H610" s="70" t="s">
        <v>2844</v>
      </c>
      <c r="I610" s="117" t="s">
        <v>1781</v>
      </c>
      <c r="J610" s="8" t="s">
        <v>2749</v>
      </c>
      <c r="K610" s="170" t="s">
        <v>2994</v>
      </c>
      <c r="L610" s="8"/>
      <c r="M610" s="8" t="s">
        <v>22</v>
      </c>
      <c r="N610" s="8" t="s">
        <v>13762</v>
      </c>
      <c r="O610" s="8"/>
      <c r="P610" s="8"/>
    </row>
    <row r="611" spans="1:16">
      <c r="A611" s="8">
        <v>608</v>
      </c>
      <c r="B611" s="5" t="s">
        <v>18360</v>
      </c>
      <c r="C611" s="8" t="s">
        <v>1687</v>
      </c>
      <c r="D611" s="8" t="s">
        <v>4329</v>
      </c>
      <c r="E611" s="49"/>
      <c r="F611" s="49"/>
      <c r="G611" s="8" t="s">
        <v>10659</v>
      </c>
      <c r="H611" s="70" t="s">
        <v>2845</v>
      </c>
      <c r="I611" s="117" t="s">
        <v>1782</v>
      </c>
      <c r="J611" s="8" t="s">
        <v>2750</v>
      </c>
      <c r="K611" s="170" t="s">
        <v>2994</v>
      </c>
      <c r="L611" s="8"/>
      <c r="M611" s="8" t="s">
        <v>21</v>
      </c>
      <c r="N611" s="8" t="s">
        <v>13762</v>
      </c>
      <c r="O611" s="8"/>
      <c r="P611" s="8"/>
    </row>
    <row r="612" spans="1:16">
      <c r="A612" s="8">
        <v>609</v>
      </c>
      <c r="B612" s="5" t="s">
        <v>18360</v>
      </c>
      <c r="C612" s="8" t="s">
        <v>1688</v>
      </c>
      <c r="D612" s="8" t="s">
        <v>4329</v>
      </c>
      <c r="E612" s="49"/>
      <c r="F612" s="49"/>
      <c r="G612" s="8" t="s">
        <v>10660</v>
      </c>
      <c r="H612" s="70" t="s">
        <v>2846</v>
      </c>
      <c r="I612" s="117" t="s">
        <v>1783</v>
      </c>
      <c r="J612" s="8" t="s">
        <v>2751</v>
      </c>
      <c r="K612" s="170" t="s">
        <v>2994</v>
      </c>
      <c r="L612" s="8"/>
      <c r="M612" s="8" t="s">
        <v>21</v>
      </c>
      <c r="N612" s="8" t="s">
        <v>13762</v>
      </c>
      <c r="O612" s="8"/>
      <c r="P612" s="8"/>
    </row>
    <row r="613" spans="1:16">
      <c r="A613" s="8">
        <v>610</v>
      </c>
      <c r="B613" s="5" t="s">
        <v>18360</v>
      </c>
      <c r="C613" s="8" t="s">
        <v>1689</v>
      </c>
      <c r="D613" s="8" t="s">
        <v>4329</v>
      </c>
      <c r="E613" s="49"/>
      <c r="F613" s="49"/>
      <c r="G613" s="8" t="s">
        <v>10661</v>
      </c>
      <c r="H613" s="70" t="s">
        <v>2847</v>
      </c>
      <c r="I613" s="117" t="s">
        <v>1784</v>
      </c>
      <c r="J613" s="8" t="s">
        <v>2752</v>
      </c>
      <c r="K613" s="170" t="s">
        <v>2994</v>
      </c>
      <c r="L613" s="8"/>
      <c r="M613" s="8" t="s">
        <v>21</v>
      </c>
      <c r="N613" s="8" t="s">
        <v>13762</v>
      </c>
      <c r="O613" s="8"/>
      <c r="P613" s="8"/>
    </row>
    <row r="614" spans="1:16">
      <c r="A614" s="8">
        <v>611</v>
      </c>
      <c r="B614" s="5" t="s">
        <v>18360</v>
      </c>
      <c r="C614" s="8" t="s">
        <v>1690</v>
      </c>
      <c r="D614" s="8" t="s">
        <v>4329</v>
      </c>
      <c r="E614" s="49"/>
      <c r="F614" s="49"/>
      <c r="G614" s="8" t="s">
        <v>10662</v>
      </c>
      <c r="H614" s="70" t="s">
        <v>2848</v>
      </c>
      <c r="I614" s="117" t="s">
        <v>1785</v>
      </c>
      <c r="J614" s="8" t="s">
        <v>2753</v>
      </c>
      <c r="K614" s="170" t="s">
        <v>2994</v>
      </c>
      <c r="L614" s="8"/>
      <c r="M614" s="8" t="s">
        <v>21</v>
      </c>
      <c r="N614" s="8" t="s">
        <v>13762</v>
      </c>
      <c r="O614" s="8"/>
      <c r="P614" s="8"/>
    </row>
    <row r="615" spans="1:16">
      <c r="A615" s="8">
        <v>612</v>
      </c>
      <c r="B615" s="5" t="s">
        <v>18360</v>
      </c>
      <c r="C615" s="8" t="s">
        <v>1826</v>
      </c>
      <c r="D615" s="8" t="s">
        <v>4329</v>
      </c>
      <c r="E615" s="49"/>
      <c r="F615" s="70"/>
      <c r="G615" s="8" t="s">
        <v>10663</v>
      </c>
      <c r="H615" s="8" t="s">
        <v>5121</v>
      </c>
      <c r="I615" s="117" t="s">
        <v>1921</v>
      </c>
      <c r="J615" s="8" t="s">
        <v>2889</v>
      </c>
      <c r="K615" s="170" t="s">
        <v>3198</v>
      </c>
      <c r="L615" s="8"/>
      <c r="M615" s="8" t="s">
        <v>21</v>
      </c>
      <c r="N615" s="8" t="s">
        <v>13762</v>
      </c>
      <c r="O615" s="8"/>
      <c r="P615" s="8"/>
    </row>
    <row r="616" spans="1:16">
      <c r="A616" s="8">
        <v>613</v>
      </c>
      <c r="B616" s="5" t="s">
        <v>18360</v>
      </c>
      <c r="C616" s="8" t="s">
        <v>1691</v>
      </c>
      <c r="D616" s="8" t="s">
        <v>4329</v>
      </c>
      <c r="E616" s="49"/>
      <c r="F616" s="49"/>
      <c r="G616" s="8" t="s">
        <v>10664</v>
      </c>
      <c r="H616" s="70" t="s">
        <v>2849</v>
      </c>
      <c r="I616" s="117" t="s">
        <v>1786</v>
      </c>
      <c r="J616" s="8" t="s">
        <v>2754</v>
      </c>
      <c r="K616" s="170" t="s">
        <v>2994</v>
      </c>
      <c r="L616" s="8"/>
      <c r="M616" s="8" t="s">
        <v>21</v>
      </c>
      <c r="N616" s="8" t="s">
        <v>13762</v>
      </c>
      <c r="O616" s="8"/>
      <c r="P616" s="8"/>
    </row>
    <row r="617" spans="1:16">
      <c r="A617" s="8">
        <v>614</v>
      </c>
      <c r="B617" s="5" t="s">
        <v>18360</v>
      </c>
      <c r="C617" s="8" t="s">
        <v>1692</v>
      </c>
      <c r="D617" s="8" t="s">
        <v>4329</v>
      </c>
      <c r="E617" s="49"/>
      <c r="F617" s="49"/>
      <c r="G617" s="8" t="s">
        <v>10665</v>
      </c>
      <c r="H617" s="70" t="s">
        <v>2850</v>
      </c>
      <c r="I617" s="117" t="s">
        <v>1787</v>
      </c>
      <c r="J617" s="8" t="s">
        <v>2755</v>
      </c>
      <c r="K617" s="170" t="s">
        <v>2994</v>
      </c>
      <c r="L617" s="8"/>
      <c r="M617" s="8" t="s">
        <v>21</v>
      </c>
      <c r="N617" s="8" t="s">
        <v>13762</v>
      </c>
      <c r="O617" s="8"/>
      <c r="P617" s="8"/>
    </row>
    <row r="618" spans="1:16">
      <c r="A618" s="8">
        <v>615</v>
      </c>
      <c r="B618" s="5" t="s">
        <v>18360</v>
      </c>
      <c r="C618" s="8" t="s">
        <v>1693</v>
      </c>
      <c r="D618" s="8" t="s">
        <v>4329</v>
      </c>
      <c r="E618" s="49"/>
      <c r="F618" s="49"/>
      <c r="G618" s="8" t="s">
        <v>10666</v>
      </c>
      <c r="H618" s="70" t="s">
        <v>2851</v>
      </c>
      <c r="I618" s="117" t="s">
        <v>1788</v>
      </c>
      <c r="J618" s="8" t="s">
        <v>2756</v>
      </c>
      <c r="K618" s="170" t="s">
        <v>2994</v>
      </c>
      <c r="L618" s="8"/>
      <c r="M618" s="8" t="s">
        <v>21</v>
      </c>
      <c r="N618" s="8" t="s">
        <v>13762</v>
      </c>
      <c r="O618" s="8"/>
      <c r="P618" s="8"/>
    </row>
    <row r="619" spans="1:16">
      <c r="A619" s="8">
        <v>616</v>
      </c>
      <c r="B619" s="5" t="s">
        <v>18360</v>
      </c>
      <c r="C619" s="8" t="s">
        <v>1694</v>
      </c>
      <c r="D619" s="8" t="s">
        <v>4329</v>
      </c>
      <c r="E619" s="49"/>
      <c r="F619" s="49"/>
      <c r="G619" s="8" t="s">
        <v>10667</v>
      </c>
      <c r="H619" s="70" t="s">
        <v>2852</v>
      </c>
      <c r="I619" s="117" t="s">
        <v>1789</v>
      </c>
      <c r="J619" s="8" t="s">
        <v>2757</v>
      </c>
      <c r="K619" s="170" t="s">
        <v>2994</v>
      </c>
      <c r="L619" s="8"/>
      <c r="M619" s="8" t="s">
        <v>21</v>
      </c>
      <c r="N619" s="8" t="s">
        <v>13762</v>
      </c>
      <c r="O619" s="8"/>
      <c r="P619" s="8"/>
    </row>
    <row r="620" spans="1:16">
      <c r="A620" s="8">
        <v>617</v>
      </c>
      <c r="B620" s="5" t="s">
        <v>18360</v>
      </c>
      <c r="C620" s="8" t="s">
        <v>1695</v>
      </c>
      <c r="D620" s="8" t="s">
        <v>4329</v>
      </c>
      <c r="E620" s="49"/>
      <c r="F620" s="49"/>
      <c r="G620" s="8" t="s">
        <v>10668</v>
      </c>
      <c r="H620" s="70" t="s">
        <v>2853</v>
      </c>
      <c r="I620" s="117" t="s">
        <v>1790</v>
      </c>
      <c r="J620" s="8" t="s">
        <v>2758</v>
      </c>
      <c r="K620" s="170" t="s">
        <v>2994</v>
      </c>
      <c r="L620" s="8"/>
      <c r="M620" s="8" t="s">
        <v>21</v>
      </c>
      <c r="N620" s="8" t="s">
        <v>13762</v>
      </c>
      <c r="O620" s="8"/>
      <c r="P620" s="8"/>
    </row>
    <row r="621" spans="1:16">
      <c r="A621" s="8">
        <v>618</v>
      </c>
      <c r="B621" s="5" t="s">
        <v>18360</v>
      </c>
      <c r="C621" s="8" t="s">
        <v>1696</v>
      </c>
      <c r="D621" s="8" t="s">
        <v>4329</v>
      </c>
      <c r="E621" s="49"/>
      <c r="F621" s="49"/>
      <c r="G621" s="8" t="s">
        <v>10669</v>
      </c>
      <c r="H621" s="70" t="s">
        <v>2854</v>
      </c>
      <c r="I621" s="117" t="s">
        <v>1791</v>
      </c>
      <c r="J621" s="8" t="s">
        <v>2759</v>
      </c>
      <c r="K621" s="170" t="s">
        <v>2994</v>
      </c>
      <c r="L621" s="8"/>
      <c r="M621" s="8" t="s">
        <v>21</v>
      </c>
      <c r="N621" s="8" t="s">
        <v>13762</v>
      </c>
      <c r="O621" s="8"/>
      <c r="P621" s="8"/>
    </row>
    <row r="622" spans="1:16">
      <c r="A622" s="8">
        <v>619</v>
      </c>
      <c r="B622" s="5" t="s">
        <v>18360</v>
      </c>
      <c r="C622" s="8" t="s">
        <v>1697</v>
      </c>
      <c r="D622" s="8" t="s">
        <v>4329</v>
      </c>
      <c r="E622" s="49"/>
      <c r="F622" s="49"/>
      <c r="G622" s="8" t="s">
        <v>10670</v>
      </c>
      <c r="H622" s="70" t="s">
        <v>2855</v>
      </c>
      <c r="I622" s="117" t="s">
        <v>1792</v>
      </c>
      <c r="J622" s="8" t="s">
        <v>2760</v>
      </c>
      <c r="K622" s="170" t="s">
        <v>2994</v>
      </c>
      <c r="L622" s="8"/>
      <c r="M622" s="8" t="s">
        <v>21</v>
      </c>
      <c r="N622" s="8" t="s">
        <v>13762</v>
      </c>
      <c r="O622" s="8"/>
      <c r="P622" s="8"/>
    </row>
    <row r="623" spans="1:16">
      <c r="A623" s="8">
        <v>620</v>
      </c>
      <c r="B623" s="5" t="s">
        <v>18360</v>
      </c>
      <c r="C623" s="8" t="s">
        <v>1698</v>
      </c>
      <c r="D623" s="8" t="s">
        <v>4329</v>
      </c>
      <c r="E623" s="49"/>
      <c r="F623" s="49"/>
      <c r="G623" s="8" t="s">
        <v>10671</v>
      </c>
      <c r="H623" s="70" t="s">
        <v>2856</v>
      </c>
      <c r="I623" s="117" t="s">
        <v>1793</v>
      </c>
      <c r="J623" s="8" t="s">
        <v>2761</v>
      </c>
      <c r="K623" s="170" t="s">
        <v>2994</v>
      </c>
      <c r="L623" s="8"/>
      <c r="M623" s="8" t="s">
        <v>21</v>
      </c>
      <c r="N623" s="8" t="s">
        <v>13762</v>
      </c>
      <c r="O623" s="8"/>
      <c r="P623" s="8"/>
    </row>
    <row r="624" spans="1:16">
      <c r="A624" s="8">
        <v>621</v>
      </c>
      <c r="B624" s="5" t="s">
        <v>18360</v>
      </c>
      <c r="C624" s="8" t="s">
        <v>1699</v>
      </c>
      <c r="D624" s="8" t="s">
        <v>4329</v>
      </c>
      <c r="E624" s="49"/>
      <c r="F624" s="49"/>
      <c r="G624" s="8" t="s">
        <v>10672</v>
      </c>
      <c r="H624" s="70" t="s">
        <v>2857</v>
      </c>
      <c r="I624" s="117" t="s">
        <v>1794</v>
      </c>
      <c r="J624" s="8" t="s">
        <v>2762</v>
      </c>
      <c r="K624" s="170" t="s">
        <v>2994</v>
      </c>
      <c r="L624" s="8"/>
      <c r="M624" s="8" t="s">
        <v>21</v>
      </c>
      <c r="N624" s="8" t="s">
        <v>13762</v>
      </c>
      <c r="O624" s="8"/>
      <c r="P624" s="8"/>
    </row>
    <row r="625" spans="1:16">
      <c r="A625" s="8">
        <v>622</v>
      </c>
      <c r="B625" s="5" t="s">
        <v>18360</v>
      </c>
      <c r="C625" s="8" t="s">
        <v>1700</v>
      </c>
      <c r="D625" s="8" t="s">
        <v>4329</v>
      </c>
      <c r="E625" s="49"/>
      <c r="F625" s="49"/>
      <c r="G625" s="8" t="s">
        <v>10673</v>
      </c>
      <c r="H625" s="70" t="s">
        <v>2858</v>
      </c>
      <c r="I625" s="117" t="s">
        <v>1795</v>
      </c>
      <c r="J625" s="8" t="s">
        <v>2763</v>
      </c>
      <c r="K625" s="170" t="s">
        <v>2994</v>
      </c>
      <c r="L625" s="8"/>
      <c r="M625" s="8" t="s">
        <v>21</v>
      </c>
      <c r="N625" s="8" t="s">
        <v>13762</v>
      </c>
      <c r="O625" s="8"/>
      <c r="P625" s="8"/>
    </row>
    <row r="626" spans="1:16">
      <c r="A626" s="8">
        <v>623</v>
      </c>
      <c r="B626" s="5" t="s">
        <v>18360</v>
      </c>
      <c r="C626" s="8" t="s">
        <v>1701</v>
      </c>
      <c r="D626" s="8" t="s">
        <v>4329</v>
      </c>
      <c r="E626" s="49"/>
      <c r="F626" s="49"/>
      <c r="G626" s="8" t="s">
        <v>10674</v>
      </c>
      <c r="H626" s="70" t="s">
        <v>2859</v>
      </c>
      <c r="I626" s="117" t="s">
        <v>1796</v>
      </c>
      <c r="J626" s="8" t="s">
        <v>2764</v>
      </c>
      <c r="K626" s="170" t="s">
        <v>2994</v>
      </c>
      <c r="L626" s="8"/>
      <c r="M626" s="8" t="s">
        <v>21</v>
      </c>
      <c r="N626" s="8" t="s">
        <v>13762</v>
      </c>
      <c r="O626" s="8"/>
      <c r="P626" s="8"/>
    </row>
    <row r="627" spans="1:16">
      <c r="A627" s="8">
        <v>624</v>
      </c>
      <c r="B627" s="5" t="s">
        <v>18360</v>
      </c>
      <c r="C627" s="8" t="s">
        <v>1702</v>
      </c>
      <c r="D627" s="8" t="s">
        <v>4329</v>
      </c>
      <c r="E627" s="49"/>
      <c r="F627" s="49"/>
      <c r="G627" s="8" t="s">
        <v>10675</v>
      </c>
      <c r="H627" s="70" t="s">
        <v>2860</v>
      </c>
      <c r="I627" s="117" t="s">
        <v>1797</v>
      </c>
      <c r="J627" s="8" t="s">
        <v>2765</v>
      </c>
      <c r="K627" s="170" t="s">
        <v>2994</v>
      </c>
      <c r="L627" s="8"/>
      <c r="M627" s="8" t="s">
        <v>21</v>
      </c>
      <c r="N627" s="8" t="s">
        <v>13762</v>
      </c>
      <c r="O627" s="8"/>
      <c r="P627" s="8"/>
    </row>
    <row r="628" spans="1:16">
      <c r="A628" s="8">
        <v>625</v>
      </c>
      <c r="B628" s="5" t="s">
        <v>18360</v>
      </c>
      <c r="C628" s="8" t="s">
        <v>1703</v>
      </c>
      <c r="D628" s="8" t="s">
        <v>4329</v>
      </c>
      <c r="E628" s="49"/>
      <c r="F628" s="49"/>
      <c r="G628" s="8" t="s">
        <v>10676</v>
      </c>
      <c r="H628" s="70" t="s">
        <v>2861</v>
      </c>
      <c r="I628" s="117" t="s">
        <v>1798</v>
      </c>
      <c r="J628" s="8" t="s">
        <v>2766</v>
      </c>
      <c r="K628" s="170" t="s">
        <v>2994</v>
      </c>
      <c r="L628" s="8"/>
      <c r="M628" s="8" t="s">
        <v>21</v>
      </c>
      <c r="N628" s="8" t="s">
        <v>13762</v>
      </c>
      <c r="O628" s="8"/>
      <c r="P628" s="8"/>
    </row>
    <row r="629" spans="1:16">
      <c r="A629" s="8">
        <v>626</v>
      </c>
      <c r="B629" s="5" t="s">
        <v>18360</v>
      </c>
      <c r="C629" s="8" t="s">
        <v>1704</v>
      </c>
      <c r="D629" s="8" t="s">
        <v>4329</v>
      </c>
      <c r="E629" s="49"/>
      <c r="F629" s="49"/>
      <c r="G629" s="8" t="s">
        <v>10677</v>
      </c>
      <c r="H629" s="70" t="s">
        <v>2862</v>
      </c>
      <c r="I629" s="117" t="s">
        <v>1799</v>
      </c>
      <c r="J629" s="8" t="s">
        <v>2767</v>
      </c>
      <c r="K629" s="170" t="s">
        <v>2994</v>
      </c>
      <c r="L629" s="8"/>
      <c r="M629" s="8" t="s">
        <v>21</v>
      </c>
      <c r="N629" s="8" t="s">
        <v>13762</v>
      </c>
      <c r="O629" s="8"/>
      <c r="P629" s="8"/>
    </row>
    <row r="630" spans="1:16">
      <c r="A630" s="8">
        <v>627</v>
      </c>
      <c r="B630" s="5" t="s">
        <v>18360</v>
      </c>
      <c r="C630" s="8" t="s">
        <v>1705</v>
      </c>
      <c r="D630" s="8" t="s">
        <v>4329</v>
      </c>
      <c r="E630" s="49"/>
      <c r="F630" s="49"/>
      <c r="G630" s="8" t="s">
        <v>10678</v>
      </c>
      <c r="H630" s="70" t="s">
        <v>2863</v>
      </c>
      <c r="I630" s="117" t="s">
        <v>1800</v>
      </c>
      <c r="J630" s="8" t="s">
        <v>2768</v>
      </c>
      <c r="K630" s="170" t="s">
        <v>2994</v>
      </c>
      <c r="L630" s="8"/>
      <c r="M630" s="8" t="s">
        <v>21</v>
      </c>
      <c r="N630" s="8" t="s">
        <v>13762</v>
      </c>
      <c r="O630" s="8"/>
      <c r="P630" s="8"/>
    </row>
    <row r="631" spans="1:16">
      <c r="A631" s="8">
        <v>628</v>
      </c>
      <c r="B631" s="5" t="s">
        <v>18360</v>
      </c>
      <c r="C631" s="8" t="s">
        <v>1706</v>
      </c>
      <c r="D631" s="8" t="s">
        <v>4329</v>
      </c>
      <c r="E631" s="49"/>
      <c r="F631" s="49"/>
      <c r="G631" s="8" t="s">
        <v>10679</v>
      </c>
      <c r="H631" s="70" t="s">
        <v>2864</v>
      </c>
      <c r="I631" s="117" t="s">
        <v>1801</v>
      </c>
      <c r="J631" s="8" t="s">
        <v>2769</v>
      </c>
      <c r="K631" s="170" t="s">
        <v>2994</v>
      </c>
      <c r="L631" s="8"/>
      <c r="M631" s="8" t="s">
        <v>21</v>
      </c>
      <c r="N631" s="8" t="s">
        <v>13762</v>
      </c>
      <c r="O631" s="8"/>
      <c r="P631" s="8"/>
    </row>
    <row r="632" spans="1:16">
      <c r="A632" s="8">
        <v>629</v>
      </c>
      <c r="B632" s="5" t="s">
        <v>18360</v>
      </c>
      <c r="C632" s="8" t="s">
        <v>1707</v>
      </c>
      <c r="D632" s="8" t="s">
        <v>4329</v>
      </c>
      <c r="E632" s="49"/>
      <c r="F632" s="49"/>
      <c r="G632" s="8" t="s">
        <v>10680</v>
      </c>
      <c r="H632" s="70" t="s">
        <v>2865</v>
      </c>
      <c r="I632" s="117" t="s">
        <v>1802</v>
      </c>
      <c r="J632" s="8" t="s">
        <v>2770</v>
      </c>
      <c r="K632" s="170" t="s">
        <v>2994</v>
      </c>
      <c r="L632" s="8"/>
      <c r="M632" s="8" t="s">
        <v>21</v>
      </c>
      <c r="N632" s="8" t="s">
        <v>13762</v>
      </c>
      <c r="O632" s="8"/>
      <c r="P632" s="8"/>
    </row>
    <row r="633" spans="1:16">
      <c r="A633" s="8">
        <v>630</v>
      </c>
      <c r="B633" s="5" t="s">
        <v>18360</v>
      </c>
      <c r="C633" s="8" t="s">
        <v>1708</v>
      </c>
      <c r="D633" s="8" t="s">
        <v>4329</v>
      </c>
      <c r="E633" s="49"/>
      <c r="F633" s="49"/>
      <c r="G633" s="8" t="s">
        <v>10681</v>
      </c>
      <c r="H633" s="70" t="s">
        <v>2866</v>
      </c>
      <c r="I633" s="117" t="s">
        <v>1803</v>
      </c>
      <c r="J633" s="8" t="s">
        <v>2771</v>
      </c>
      <c r="K633" s="170" t="s">
        <v>2994</v>
      </c>
      <c r="L633" s="8"/>
      <c r="M633" s="8" t="s">
        <v>21</v>
      </c>
      <c r="N633" s="8" t="s">
        <v>13762</v>
      </c>
      <c r="O633" s="8"/>
      <c r="P633" s="8"/>
    </row>
    <row r="634" spans="1:16">
      <c r="A634" s="8">
        <v>631</v>
      </c>
      <c r="B634" s="5" t="s">
        <v>18360</v>
      </c>
      <c r="C634" s="8" t="s">
        <v>1709</v>
      </c>
      <c r="D634" s="8" t="s">
        <v>4329</v>
      </c>
      <c r="E634" s="49"/>
      <c r="F634" s="49"/>
      <c r="G634" s="8" t="s">
        <v>10682</v>
      </c>
      <c r="H634" s="70" t="s">
        <v>2867</v>
      </c>
      <c r="I634" s="117" t="s">
        <v>1804</v>
      </c>
      <c r="J634" s="8" t="s">
        <v>2772</v>
      </c>
      <c r="K634" s="170" t="s">
        <v>2994</v>
      </c>
      <c r="L634" s="8"/>
      <c r="M634" s="8" t="s">
        <v>21</v>
      </c>
      <c r="N634" s="8" t="s">
        <v>13762</v>
      </c>
      <c r="O634" s="8"/>
      <c r="P634" s="8"/>
    </row>
    <row r="635" spans="1:16">
      <c r="A635" s="8">
        <v>632</v>
      </c>
      <c r="B635" s="5" t="s">
        <v>18360</v>
      </c>
      <c r="C635" s="8" t="s">
        <v>1710</v>
      </c>
      <c r="D635" s="8" t="s">
        <v>4329</v>
      </c>
      <c r="E635" s="49"/>
      <c r="F635" s="49"/>
      <c r="G635" s="8" t="s">
        <v>10683</v>
      </c>
      <c r="H635" s="70" t="s">
        <v>2868</v>
      </c>
      <c r="I635" s="117" t="s">
        <v>1805</v>
      </c>
      <c r="J635" s="8" t="s">
        <v>2773</v>
      </c>
      <c r="K635" s="170" t="s">
        <v>2994</v>
      </c>
      <c r="L635" s="8"/>
      <c r="M635" s="8" t="s">
        <v>21</v>
      </c>
      <c r="N635" s="8" t="s">
        <v>13762</v>
      </c>
      <c r="O635" s="8"/>
      <c r="P635" s="8"/>
    </row>
    <row r="636" spans="1:16">
      <c r="A636" s="8">
        <v>633</v>
      </c>
      <c r="B636" s="5" t="s">
        <v>18360</v>
      </c>
      <c r="C636" s="8" t="s">
        <v>1711</v>
      </c>
      <c r="D636" s="8" t="s">
        <v>4329</v>
      </c>
      <c r="E636" s="49"/>
      <c r="F636" s="49"/>
      <c r="G636" s="8" t="s">
        <v>10684</v>
      </c>
      <c r="H636" s="70" t="s">
        <v>2869</v>
      </c>
      <c r="I636" s="117" t="s">
        <v>1806</v>
      </c>
      <c r="J636" s="8" t="s">
        <v>2774</v>
      </c>
      <c r="K636" s="170" t="s">
        <v>2994</v>
      </c>
      <c r="L636" s="8"/>
      <c r="M636" s="8" t="s">
        <v>21</v>
      </c>
      <c r="N636" s="8" t="s">
        <v>13762</v>
      </c>
      <c r="O636" s="8"/>
      <c r="P636" s="8"/>
    </row>
    <row r="637" spans="1:16">
      <c r="A637" s="8">
        <v>634</v>
      </c>
      <c r="B637" s="5" t="s">
        <v>18360</v>
      </c>
      <c r="C637" s="8" t="s">
        <v>1712</v>
      </c>
      <c r="D637" s="8" t="s">
        <v>4329</v>
      </c>
      <c r="E637" s="49"/>
      <c r="F637" s="49"/>
      <c r="G637" s="8" t="s">
        <v>10685</v>
      </c>
      <c r="H637" s="70" t="s">
        <v>2870</v>
      </c>
      <c r="I637" s="117" t="s">
        <v>1807</v>
      </c>
      <c r="J637" s="8" t="s">
        <v>2775</v>
      </c>
      <c r="K637" s="170" t="s">
        <v>2994</v>
      </c>
      <c r="L637" s="8"/>
      <c r="M637" s="8" t="s">
        <v>21</v>
      </c>
      <c r="N637" s="8" t="s">
        <v>13762</v>
      </c>
      <c r="O637" s="8"/>
      <c r="P637" s="8"/>
    </row>
    <row r="638" spans="1:16">
      <c r="A638" s="8">
        <v>635</v>
      </c>
      <c r="B638" s="5" t="s">
        <v>18360</v>
      </c>
      <c r="C638" s="8" t="s">
        <v>1713</v>
      </c>
      <c r="D638" s="8" t="s">
        <v>4329</v>
      </c>
      <c r="E638" s="49"/>
      <c r="F638" s="49"/>
      <c r="G638" s="8" t="s">
        <v>10686</v>
      </c>
      <c r="H638" s="70" t="s">
        <v>2871</v>
      </c>
      <c r="I638" s="117" t="s">
        <v>1808</v>
      </c>
      <c r="J638" s="8" t="s">
        <v>2776</v>
      </c>
      <c r="K638" s="170" t="s">
        <v>2994</v>
      </c>
      <c r="L638" s="8"/>
      <c r="M638" s="8" t="s">
        <v>21</v>
      </c>
      <c r="N638" s="8" t="s">
        <v>13762</v>
      </c>
      <c r="O638" s="8"/>
      <c r="P638" s="8"/>
    </row>
    <row r="639" spans="1:16">
      <c r="A639" s="8">
        <v>636</v>
      </c>
      <c r="B639" s="5" t="s">
        <v>18360</v>
      </c>
      <c r="C639" s="8" t="s">
        <v>1714</v>
      </c>
      <c r="D639" s="8" t="s">
        <v>4329</v>
      </c>
      <c r="E639" s="49"/>
      <c r="F639" s="49"/>
      <c r="G639" s="8" t="s">
        <v>10687</v>
      </c>
      <c r="H639" s="70" t="s">
        <v>2872</v>
      </c>
      <c r="I639" s="117" t="s">
        <v>1809</v>
      </c>
      <c r="J639" s="8" t="s">
        <v>2777</v>
      </c>
      <c r="K639" s="170" t="s">
        <v>2994</v>
      </c>
      <c r="L639" s="8"/>
      <c r="M639" s="8" t="s">
        <v>21</v>
      </c>
      <c r="N639" s="8" t="s">
        <v>13762</v>
      </c>
      <c r="O639" s="8"/>
      <c r="P639" s="8"/>
    </row>
    <row r="640" spans="1:16">
      <c r="A640" s="8">
        <v>637</v>
      </c>
      <c r="B640" s="5" t="s">
        <v>18360</v>
      </c>
      <c r="C640" s="8" t="s">
        <v>1715</v>
      </c>
      <c r="D640" s="8" t="s">
        <v>4329</v>
      </c>
      <c r="E640" s="49"/>
      <c r="F640" s="49"/>
      <c r="G640" s="8" t="s">
        <v>10688</v>
      </c>
      <c r="H640" s="70" t="s">
        <v>2873</v>
      </c>
      <c r="I640" s="117" t="s">
        <v>1810</v>
      </c>
      <c r="J640" s="8" t="s">
        <v>2778</v>
      </c>
      <c r="K640" s="170" t="s">
        <v>2994</v>
      </c>
      <c r="L640" s="8"/>
      <c r="M640" s="8" t="s">
        <v>21</v>
      </c>
      <c r="N640" s="8" t="s">
        <v>13762</v>
      </c>
      <c r="O640" s="8"/>
      <c r="P640" s="8"/>
    </row>
    <row r="641" spans="1:16">
      <c r="A641" s="8">
        <v>638</v>
      </c>
      <c r="B641" s="5" t="s">
        <v>18360</v>
      </c>
      <c r="C641" s="8" t="s">
        <v>1716</v>
      </c>
      <c r="D641" s="8" t="s">
        <v>4329</v>
      </c>
      <c r="E641" s="49"/>
      <c r="F641" s="49"/>
      <c r="G641" s="8" t="s">
        <v>10689</v>
      </c>
      <c r="H641" s="70" t="s">
        <v>2874</v>
      </c>
      <c r="I641" s="117" t="s">
        <v>1811</v>
      </c>
      <c r="J641" s="8" t="s">
        <v>2779</v>
      </c>
      <c r="K641" s="170" t="s">
        <v>2994</v>
      </c>
      <c r="L641" s="8"/>
      <c r="M641" s="8" t="s">
        <v>21</v>
      </c>
      <c r="N641" s="8" t="s">
        <v>13762</v>
      </c>
      <c r="O641" s="8"/>
      <c r="P641" s="8"/>
    </row>
    <row r="642" spans="1:16">
      <c r="A642" s="8">
        <v>639</v>
      </c>
      <c r="B642" s="5" t="s">
        <v>18360</v>
      </c>
      <c r="C642" s="8" t="s">
        <v>1717</v>
      </c>
      <c r="D642" s="8" t="s">
        <v>4329</v>
      </c>
      <c r="E642" s="49"/>
      <c r="F642" s="49"/>
      <c r="G642" s="8" t="s">
        <v>10690</v>
      </c>
      <c r="H642" s="70" t="s">
        <v>2875</v>
      </c>
      <c r="I642" s="117" t="s">
        <v>1812</v>
      </c>
      <c r="J642" s="8" t="s">
        <v>2780</v>
      </c>
      <c r="K642" s="170" t="s">
        <v>2994</v>
      </c>
      <c r="L642" s="8"/>
      <c r="M642" s="8" t="s">
        <v>21</v>
      </c>
      <c r="N642" s="8" t="s">
        <v>13762</v>
      </c>
      <c r="O642" s="8"/>
      <c r="P642" s="8"/>
    </row>
    <row r="643" spans="1:16">
      <c r="A643" s="8">
        <v>640</v>
      </c>
      <c r="B643" s="5" t="s">
        <v>18360</v>
      </c>
      <c r="C643" s="8" t="s">
        <v>1718</v>
      </c>
      <c r="D643" s="8" t="s">
        <v>4329</v>
      </c>
      <c r="E643" s="49"/>
      <c r="F643" s="49"/>
      <c r="G643" s="8" t="s">
        <v>10691</v>
      </c>
      <c r="H643" s="70" t="s">
        <v>2876</v>
      </c>
      <c r="I643" s="117" t="s">
        <v>1813</v>
      </c>
      <c r="J643" s="8" t="s">
        <v>2781</v>
      </c>
      <c r="K643" s="170" t="s">
        <v>2994</v>
      </c>
      <c r="L643" s="8"/>
      <c r="M643" s="8" t="s">
        <v>21</v>
      </c>
      <c r="N643" s="8" t="s">
        <v>13762</v>
      </c>
      <c r="O643" s="8"/>
      <c r="P643" s="8"/>
    </row>
    <row r="644" spans="1:16">
      <c r="A644" s="8">
        <v>641</v>
      </c>
      <c r="B644" s="5" t="s">
        <v>18360</v>
      </c>
      <c r="C644" s="8" t="s">
        <v>1719</v>
      </c>
      <c r="D644" s="8" t="s">
        <v>4329</v>
      </c>
      <c r="E644" s="49"/>
      <c r="F644" s="49"/>
      <c r="G644" s="8" t="s">
        <v>10692</v>
      </c>
      <c r="H644" s="70" t="s">
        <v>2877</v>
      </c>
      <c r="I644" s="117" t="s">
        <v>1814</v>
      </c>
      <c r="J644" s="8" t="s">
        <v>2782</v>
      </c>
      <c r="K644" s="170" t="s">
        <v>2994</v>
      </c>
      <c r="L644" s="8"/>
      <c r="M644" s="8" t="s">
        <v>21</v>
      </c>
      <c r="N644" s="8" t="s">
        <v>13762</v>
      </c>
      <c r="O644" s="8"/>
      <c r="P644" s="8"/>
    </row>
    <row r="645" spans="1:16">
      <c r="A645" s="8">
        <v>642</v>
      </c>
      <c r="B645" s="5" t="s">
        <v>18360</v>
      </c>
      <c r="C645" s="8" t="s">
        <v>1720</v>
      </c>
      <c r="D645" s="8" t="s">
        <v>4329</v>
      </c>
      <c r="E645" s="49"/>
      <c r="F645" s="49"/>
      <c r="G645" s="8" t="s">
        <v>10693</v>
      </c>
      <c r="H645" s="70" t="s">
        <v>2878</v>
      </c>
      <c r="I645" s="117" t="s">
        <v>1815</v>
      </c>
      <c r="J645" s="8" t="s">
        <v>2783</v>
      </c>
      <c r="K645" s="170" t="s">
        <v>2994</v>
      </c>
      <c r="L645" s="8"/>
      <c r="M645" s="8" t="s">
        <v>21</v>
      </c>
      <c r="N645" s="8" t="s">
        <v>13762</v>
      </c>
      <c r="O645" s="8"/>
      <c r="P645" s="8"/>
    </row>
    <row r="646" spans="1:16">
      <c r="A646" s="8">
        <v>643</v>
      </c>
      <c r="B646" s="5" t="s">
        <v>18360</v>
      </c>
      <c r="C646" s="8" t="s">
        <v>1721</v>
      </c>
      <c r="D646" s="8" t="s">
        <v>4329</v>
      </c>
      <c r="E646" s="49"/>
      <c r="F646" s="49"/>
      <c r="G646" s="8" t="s">
        <v>10694</v>
      </c>
      <c r="H646" s="70" t="s">
        <v>2879</v>
      </c>
      <c r="I646" s="117" t="s">
        <v>1816</v>
      </c>
      <c r="J646" s="8" t="s">
        <v>2784</v>
      </c>
      <c r="K646" s="170" t="s">
        <v>2994</v>
      </c>
      <c r="L646" s="8"/>
      <c r="M646" s="8" t="s">
        <v>21</v>
      </c>
      <c r="N646" s="8" t="s">
        <v>13762</v>
      </c>
      <c r="O646" s="8"/>
      <c r="P646" s="8"/>
    </row>
    <row r="647" spans="1:16">
      <c r="A647" s="8">
        <v>644</v>
      </c>
      <c r="B647" s="5" t="s">
        <v>18360</v>
      </c>
      <c r="C647" s="8" t="s">
        <v>1722</v>
      </c>
      <c r="D647" s="8" t="s">
        <v>4329</v>
      </c>
      <c r="E647" s="49"/>
      <c r="F647" s="49"/>
      <c r="G647" s="8" t="s">
        <v>10695</v>
      </c>
      <c r="H647" s="70" t="s">
        <v>2880</v>
      </c>
      <c r="I647" s="117" t="s">
        <v>1817</v>
      </c>
      <c r="J647" s="8" t="s">
        <v>2785</v>
      </c>
      <c r="K647" s="170" t="s">
        <v>2994</v>
      </c>
      <c r="L647" s="8"/>
      <c r="M647" s="8" t="s">
        <v>21</v>
      </c>
      <c r="N647" s="8" t="s">
        <v>13762</v>
      </c>
      <c r="O647" s="8"/>
      <c r="P647" s="8"/>
    </row>
    <row r="648" spans="1:16">
      <c r="A648" s="8">
        <v>645</v>
      </c>
      <c r="B648" s="5" t="s">
        <v>18360</v>
      </c>
      <c r="C648" s="8" t="s">
        <v>1723</v>
      </c>
      <c r="D648" s="8" t="s">
        <v>4329</v>
      </c>
      <c r="E648" s="49"/>
      <c r="F648" s="49"/>
      <c r="G648" s="8" t="s">
        <v>10696</v>
      </c>
      <c r="H648" s="70" t="s">
        <v>2881</v>
      </c>
      <c r="I648" s="117" t="s">
        <v>1818</v>
      </c>
      <c r="J648" s="8" t="s">
        <v>2786</v>
      </c>
      <c r="K648" s="170" t="s">
        <v>2994</v>
      </c>
      <c r="L648" s="8"/>
      <c r="M648" s="8" t="s">
        <v>21</v>
      </c>
      <c r="N648" s="8" t="s">
        <v>13762</v>
      </c>
      <c r="O648" s="8"/>
      <c r="P648" s="8"/>
    </row>
    <row r="649" spans="1:16">
      <c r="A649" s="8">
        <v>646</v>
      </c>
      <c r="B649" s="5" t="s">
        <v>18360</v>
      </c>
      <c r="C649" s="8" t="s">
        <v>1724</v>
      </c>
      <c r="D649" s="8" t="s">
        <v>4329</v>
      </c>
      <c r="E649" s="49"/>
      <c r="F649" s="49"/>
      <c r="G649" s="8" t="s">
        <v>10697</v>
      </c>
      <c r="H649" s="70" t="s">
        <v>2882</v>
      </c>
      <c r="I649" s="117" t="s">
        <v>1819</v>
      </c>
      <c r="J649" s="8" t="s">
        <v>2787</v>
      </c>
      <c r="K649" s="170" t="s">
        <v>2994</v>
      </c>
      <c r="L649" s="8"/>
      <c r="M649" s="8" t="s">
        <v>21</v>
      </c>
      <c r="N649" s="8" t="s">
        <v>13762</v>
      </c>
      <c r="O649" s="8"/>
      <c r="P649" s="8"/>
    </row>
    <row r="650" spans="1:16">
      <c r="A650" s="8">
        <v>647</v>
      </c>
      <c r="B650" s="5" t="s">
        <v>18360</v>
      </c>
      <c r="C650" s="8" t="s">
        <v>1725</v>
      </c>
      <c r="D650" s="8" t="s">
        <v>4329</v>
      </c>
      <c r="E650" s="49"/>
      <c r="F650" s="49"/>
      <c r="G650" s="8" t="s">
        <v>10698</v>
      </c>
      <c r="H650" s="70" t="s">
        <v>2883</v>
      </c>
      <c r="I650" s="117" t="s">
        <v>1820</v>
      </c>
      <c r="J650" s="8" t="s">
        <v>2788</v>
      </c>
      <c r="K650" s="170" t="s">
        <v>2994</v>
      </c>
      <c r="L650" s="8"/>
      <c r="M650" s="8" t="s">
        <v>21</v>
      </c>
      <c r="N650" s="8" t="s">
        <v>13762</v>
      </c>
      <c r="O650" s="8"/>
      <c r="P650" s="8"/>
    </row>
    <row r="651" spans="1:16">
      <c r="A651" s="8">
        <v>648</v>
      </c>
      <c r="B651" s="5" t="s">
        <v>18360</v>
      </c>
      <c r="C651" s="8" t="s">
        <v>1726</v>
      </c>
      <c r="D651" s="8" t="s">
        <v>4329</v>
      </c>
      <c r="E651" s="49"/>
      <c r="F651" s="49"/>
      <c r="G651" s="8" t="s">
        <v>10699</v>
      </c>
      <c r="H651" s="70" t="s">
        <v>2884</v>
      </c>
      <c r="I651" s="117" t="s">
        <v>1821</v>
      </c>
      <c r="J651" s="8" t="s">
        <v>2789</v>
      </c>
      <c r="K651" s="170" t="s">
        <v>2994</v>
      </c>
      <c r="L651" s="8"/>
      <c r="M651" s="8" t="s">
        <v>21</v>
      </c>
      <c r="N651" s="8" t="s">
        <v>13762</v>
      </c>
      <c r="O651" s="8"/>
      <c r="P651" s="8"/>
    </row>
    <row r="652" spans="1:16">
      <c r="A652" s="8">
        <v>649</v>
      </c>
      <c r="B652" s="5" t="s">
        <v>18360</v>
      </c>
      <c r="C652" s="8" t="s">
        <v>1822</v>
      </c>
      <c r="D652" s="8" t="s">
        <v>4329</v>
      </c>
      <c r="E652" s="49"/>
      <c r="F652" s="70"/>
      <c r="G652" s="8" t="s">
        <v>10700</v>
      </c>
      <c r="H652" s="8" t="s">
        <v>5117</v>
      </c>
      <c r="I652" s="117" t="s">
        <v>1917</v>
      </c>
      <c r="J652" s="8" t="s">
        <v>2885</v>
      </c>
      <c r="K652" s="170" t="s">
        <v>3198</v>
      </c>
      <c r="L652" s="8"/>
      <c r="M652" s="8" t="s">
        <v>21</v>
      </c>
      <c r="N652" s="8" t="s">
        <v>13762</v>
      </c>
      <c r="O652" s="8"/>
      <c r="P652" s="8"/>
    </row>
    <row r="653" spans="1:16">
      <c r="A653" s="8">
        <v>650</v>
      </c>
      <c r="B653" s="5" t="s">
        <v>18360</v>
      </c>
      <c r="C653" s="8" t="s">
        <v>1823</v>
      </c>
      <c r="D653" s="8" t="s">
        <v>4329</v>
      </c>
      <c r="E653" s="49"/>
      <c r="F653" s="70"/>
      <c r="G653" s="8" t="s">
        <v>10701</v>
      </c>
      <c r="H653" s="8" t="s">
        <v>5118</v>
      </c>
      <c r="I653" s="117" t="s">
        <v>1918</v>
      </c>
      <c r="J653" s="8" t="s">
        <v>2886</v>
      </c>
      <c r="K653" s="170" t="s">
        <v>3198</v>
      </c>
      <c r="L653" s="8"/>
      <c r="M653" s="8" t="s">
        <v>21</v>
      </c>
      <c r="N653" s="8" t="s">
        <v>13762</v>
      </c>
      <c r="O653" s="8"/>
      <c r="P653" s="8"/>
    </row>
    <row r="654" spans="1:16">
      <c r="A654" s="8">
        <v>651</v>
      </c>
      <c r="B654" s="5" t="s">
        <v>18360</v>
      </c>
      <c r="C654" s="8" t="s">
        <v>1824</v>
      </c>
      <c r="D654" s="8" t="s">
        <v>4329</v>
      </c>
      <c r="E654" s="49"/>
      <c r="F654" s="70"/>
      <c r="G654" s="8" t="s">
        <v>10702</v>
      </c>
      <c r="H654" s="8" t="s">
        <v>5119</v>
      </c>
      <c r="I654" s="117" t="s">
        <v>1919</v>
      </c>
      <c r="J654" s="8" t="s">
        <v>2887</v>
      </c>
      <c r="K654" s="170" t="s">
        <v>3198</v>
      </c>
      <c r="L654" s="8"/>
      <c r="M654" s="8" t="s">
        <v>21</v>
      </c>
      <c r="N654" s="8" t="s">
        <v>13762</v>
      </c>
      <c r="O654" s="8"/>
      <c r="P654" s="8"/>
    </row>
    <row r="655" spans="1:16">
      <c r="A655" s="8">
        <v>652</v>
      </c>
      <c r="B655" s="5" t="s">
        <v>18360</v>
      </c>
      <c r="C655" s="8" t="s">
        <v>1825</v>
      </c>
      <c r="D655" s="8" t="s">
        <v>4329</v>
      </c>
      <c r="E655" s="49"/>
      <c r="F655" s="70"/>
      <c r="G655" s="8" t="s">
        <v>10703</v>
      </c>
      <c r="H655" s="8" t="s">
        <v>5120</v>
      </c>
      <c r="I655" s="117" t="s">
        <v>1920</v>
      </c>
      <c r="J655" s="8" t="s">
        <v>2888</v>
      </c>
      <c r="K655" s="170" t="s">
        <v>3198</v>
      </c>
      <c r="L655" s="8"/>
      <c r="M655" s="8" t="s">
        <v>21</v>
      </c>
      <c r="N655" s="8" t="s">
        <v>13762</v>
      </c>
      <c r="O655" s="8"/>
      <c r="P655" s="8"/>
    </row>
    <row r="656" spans="1:16">
      <c r="A656" s="8">
        <v>653</v>
      </c>
      <c r="B656" s="5" t="s">
        <v>18360</v>
      </c>
      <c r="C656" s="8" t="s">
        <v>1827</v>
      </c>
      <c r="D656" s="8" t="s">
        <v>4329</v>
      </c>
      <c r="E656" s="49"/>
      <c r="F656" s="70"/>
      <c r="G656" s="8" t="s">
        <v>10704</v>
      </c>
      <c r="H656" s="8" t="s">
        <v>5122</v>
      </c>
      <c r="I656" s="117" t="s">
        <v>1922</v>
      </c>
      <c r="J656" s="8" t="s">
        <v>2890</v>
      </c>
      <c r="K656" s="170" t="s">
        <v>3198</v>
      </c>
      <c r="L656" s="8"/>
      <c r="M656" s="8" t="s">
        <v>21</v>
      </c>
      <c r="N656" s="8" t="s">
        <v>13762</v>
      </c>
      <c r="O656" s="8"/>
      <c r="P656" s="8"/>
    </row>
    <row r="657" spans="1:16">
      <c r="A657" s="8">
        <v>654</v>
      </c>
      <c r="B657" s="5" t="s">
        <v>18360</v>
      </c>
      <c r="C657" s="8" t="s">
        <v>1828</v>
      </c>
      <c r="D657" s="8" t="s">
        <v>4329</v>
      </c>
      <c r="E657" s="49"/>
      <c r="F657" s="70"/>
      <c r="G657" s="8" t="s">
        <v>10705</v>
      </c>
      <c r="H657" s="8" t="s">
        <v>5123</v>
      </c>
      <c r="I657" s="117" t="s">
        <v>1923</v>
      </c>
      <c r="J657" s="8" t="s">
        <v>2891</v>
      </c>
      <c r="K657" s="170" t="s">
        <v>3198</v>
      </c>
      <c r="L657" s="8"/>
      <c r="M657" s="8" t="s">
        <v>21</v>
      </c>
      <c r="N657" s="8" t="s">
        <v>13762</v>
      </c>
      <c r="O657" s="8"/>
      <c r="P657" s="8"/>
    </row>
    <row r="658" spans="1:16">
      <c r="A658" s="8">
        <v>655</v>
      </c>
      <c r="B658" s="5" t="s">
        <v>18360</v>
      </c>
      <c r="C658" s="8" t="s">
        <v>1829</v>
      </c>
      <c r="D658" s="8" t="s">
        <v>4329</v>
      </c>
      <c r="E658" s="49"/>
      <c r="F658" s="70"/>
      <c r="G658" s="8" t="s">
        <v>10706</v>
      </c>
      <c r="H658" s="8" t="s">
        <v>5124</v>
      </c>
      <c r="I658" s="117" t="s">
        <v>1924</v>
      </c>
      <c r="J658" s="8" t="s">
        <v>2892</v>
      </c>
      <c r="K658" s="170" t="s">
        <v>3198</v>
      </c>
      <c r="L658" s="8"/>
      <c r="M658" s="8" t="s">
        <v>21</v>
      </c>
      <c r="N658" s="8" t="s">
        <v>13762</v>
      </c>
      <c r="O658" s="8"/>
      <c r="P658" s="8"/>
    </row>
    <row r="659" spans="1:16">
      <c r="A659" s="8">
        <v>656</v>
      </c>
      <c r="B659" s="5" t="s">
        <v>18360</v>
      </c>
      <c r="C659" s="8" t="s">
        <v>1830</v>
      </c>
      <c r="D659" s="8" t="s">
        <v>4329</v>
      </c>
      <c r="E659" s="49"/>
      <c r="F659" s="70"/>
      <c r="G659" s="8" t="s">
        <v>10707</v>
      </c>
      <c r="H659" s="8" t="s">
        <v>5125</v>
      </c>
      <c r="I659" s="117" t="s">
        <v>1925</v>
      </c>
      <c r="J659" s="8" t="s">
        <v>2893</v>
      </c>
      <c r="K659" s="170" t="s">
        <v>3198</v>
      </c>
      <c r="L659" s="8"/>
      <c r="M659" s="8" t="s">
        <v>21</v>
      </c>
      <c r="N659" s="8" t="s">
        <v>13762</v>
      </c>
      <c r="O659" s="8"/>
      <c r="P659" s="8"/>
    </row>
    <row r="660" spans="1:16">
      <c r="A660" s="8">
        <v>657</v>
      </c>
      <c r="B660" s="5" t="s">
        <v>18360</v>
      </c>
      <c r="C660" s="8" t="s">
        <v>1831</v>
      </c>
      <c r="D660" s="8" t="s">
        <v>4329</v>
      </c>
      <c r="E660" s="49"/>
      <c r="F660" s="70"/>
      <c r="G660" s="8" t="s">
        <v>10708</v>
      </c>
      <c r="H660" s="8" t="s">
        <v>5126</v>
      </c>
      <c r="I660" s="117" t="s">
        <v>1926</v>
      </c>
      <c r="J660" s="8" t="s">
        <v>2894</v>
      </c>
      <c r="K660" s="170" t="s">
        <v>3198</v>
      </c>
      <c r="L660" s="8"/>
      <c r="M660" s="8" t="s">
        <v>21</v>
      </c>
      <c r="N660" s="8" t="s">
        <v>13762</v>
      </c>
      <c r="O660" s="8"/>
      <c r="P660" s="8"/>
    </row>
    <row r="661" spans="1:16" ht="17">
      <c r="A661" s="8">
        <v>658</v>
      </c>
      <c r="B661" s="5" t="s">
        <v>18360</v>
      </c>
      <c r="C661" s="50" t="s">
        <v>4371</v>
      </c>
      <c r="D661" s="8" t="s">
        <v>4329</v>
      </c>
      <c r="E661" s="52" t="s">
        <v>5616</v>
      </c>
      <c r="F661" s="51" t="s">
        <v>5615</v>
      </c>
      <c r="G661" s="38" t="s">
        <v>11397</v>
      </c>
      <c r="H661" s="112" t="s">
        <v>5617</v>
      </c>
      <c r="I661" s="117" t="s">
        <v>5619</v>
      </c>
      <c r="J661" s="8" t="s">
        <v>5618</v>
      </c>
      <c r="K661" s="477" t="s">
        <v>5401</v>
      </c>
      <c r="L661" s="8"/>
      <c r="M661" s="8" t="s">
        <v>21</v>
      </c>
      <c r="N661" s="8" t="s">
        <v>6704</v>
      </c>
      <c r="O661" s="8"/>
      <c r="P661" s="8"/>
    </row>
    <row r="662" spans="1:16">
      <c r="A662" s="8">
        <v>659</v>
      </c>
      <c r="B662" s="5" t="s">
        <v>18360</v>
      </c>
      <c r="C662" s="8" t="s">
        <v>4392</v>
      </c>
      <c r="D662" s="8" t="s">
        <v>4329</v>
      </c>
      <c r="E662" s="8" t="s">
        <v>4393</v>
      </c>
      <c r="F662" s="8" t="s">
        <v>4394</v>
      </c>
      <c r="G662" s="38" t="s">
        <v>11398</v>
      </c>
      <c r="H662" s="67" t="s">
        <v>4839</v>
      </c>
      <c r="I662" s="8" t="s">
        <v>4869</v>
      </c>
      <c r="J662" s="8" t="s">
        <v>4395</v>
      </c>
      <c r="K662" s="170" t="s">
        <v>4861</v>
      </c>
      <c r="L662" s="8"/>
      <c r="M662" s="8" t="s">
        <v>21</v>
      </c>
      <c r="N662" s="8" t="s">
        <v>13763</v>
      </c>
      <c r="O662" s="8"/>
      <c r="P662" s="8"/>
    </row>
    <row r="663" spans="1:16">
      <c r="A663" s="8">
        <v>660</v>
      </c>
      <c r="B663" s="5" t="s">
        <v>18360</v>
      </c>
      <c r="C663" s="8" t="s">
        <v>4403</v>
      </c>
      <c r="D663" s="8" t="s">
        <v>4329</v>
      </c>
      <c r="E663" s="8" t="s">
        <v>4404</v>
      </c>
      <c r="F663" s="8" t="s">
        <v>4405</v>
      </c>
      <c r="G663" s="38" t="s">
        <v>11399</v>
      </c>
      <c r="H663" s="67" t="s">
        <v>4842</v>
      </c>
      <c r="I663" s="8" t="s">
        <v>4872</v>
      </c>
      <c r="J663" s="8" t="s">
        <v>4406</v>
      </c>
      <c r="K663" s="170" t="s">
        <v>4861</v>
      </c>
      <c r="L663" s="8"/>
      <c r="M663" s="8" t="s">
        <v>21</v>
      </c>
      <c r="N663" s="8" t="s">
        <v>13763</v>
      </c>
      <c r="O663" s="8"/>
      <c r="P663" s="8"/>
    </row>
    <row r="664" spans="1:16">
      <c r="A664" s="8">
        <v>661</v>
      </c>
      <c r="B664" s="5" t="s">
        <v>18360</v>
      </c>
      <c r="C664" s="8" t="s">
        <v>4399</v>
      </c>
      <c r="D664" s="8" t="s">
        <v>4329</v>
      </c>
      <c r="E664" s="8" t="s">
        <v>4400</v>
      </c>
      <c r="F664" s="8" t="s">
        <v>4401</v>
      </c>
      <c r="G664" s="8" t="s">
        <v>11400</v>
      </c>
      <c r="H664" s="67" t="s">
        <v>4841</v>
      </c>
      <c r="I664" s="8" t="s">
        <v>4871</v>
      </c>
      <c r="J664" s="8" t="s">
        <v>4402</v>
      </c>
      <c r="K664" s="170" t="s">
        <v>4861</v>
      </c>
      <c r="L664" s="8"/>
      <c r="M664" s="8" t="s">
        <v>21</v>
      </c>
      <c r="N664" s="8" t="s">
        <v>13763</v>
      </c>
      <c r="O664" s="8"/>
      <c r="P664" s="8"/>
    </row>
    <row r="665" spans="1:16">
      <c r="A665" s="8">
        <v>662</v>
      </c>
      <c r="B665" s="5" t="s">
        <v>18360</v>
      </c>
      <c r="C665" s="8" t="s">
        <v>4411</v>
      </c>
      <c r="D665" s="8" t="s">
        <v>4329</v>
      </c>
      <c r="E665" s="8" t="s">
        <v>4412</v>
      </c>
      <c r="F665" s="8" t="s">
        <v>4413</v>
      </c>
      <c r="G665" s="8" t="s">
        <v>11401</v>
      </c>
      <c r="H665" s="67" t="s">
        <v>4843</v>
      </c>
      <c r="I665" s="8" t="s">
        <v>4874</v>
      </c>
      <c r="J665" s="8" t="s">
        <v>4414</v>
      </c>
      <c r="K665" s="170" t="s">
        <v>4861</v>
      </c>
      <c r="L665" s="8"/>
      <c r="M665" s="8" t="s">
        <v>21</v>
      </c>
      <c r="N665" s="8" t="s">
        <v>13763</v>
      </c>
      <c r="O665" s="8"/>
      <c r="P665" s="8"/>
    </row>
    <row r="666" spans="1:16">
      <c r="A666" s="8">
        <v>663</v>
      </c>
      <c r="B666" s="5" t="s">
        <v>18360</v>
      </c>
      <c r="C666" s="8" t="s">
        <v>4415</v>
      </c>
      <c r="D666" s="8" t="s">
        <v>6831</v>
      </c>
      <c r="E666" s="8" t="s">
        <v>4416</v>
      </c>
      <c r="F666" s="8" t="s">
        <v>4417</v>
      </c>
      <c r="G666" s="8" t="s">
        <v>11402</v>
      </c>
      <c r="H666" s="67" t="s">
        <v>4844</v>
      </c>
      <c r="I666" s="8" t="s">
        <v>4876</v>
      </c>
      <c r="J666" s="8" t="s">
        <v>4418</v>
      </c>
      <c r="K666" s="170" t="s">
        <v>4861</v>
      </c>
      <c r="L666" s="8"/>
      <c r="M666" s="8" t="s">
        <v>21</v>
      </c>
      <c r="N666" s="8" t="s">
        <v>13763</v>
      </c>
      <c r="O666" s="8"/>
      <c r="P666" s="8"/>
    </row>
    <row r="667" spans="1:16" ht="17">
      <c r="A667" s="8">
        <v>664</v>
      </c>
      <c r="B667" s="5" t="s">
        <v>18360</v>
      </c>
      <c r="C667" s="8" t="s">
        <v>4419</v>
      </c>
      <c r="D667" s="8" t="s">
        <v>4329</v>
      </c>
      <c r="E667" s="8" t="s">
        <v>4420</v>
      </c>
      <c r="F667" s="8" t="s">
        <v>4421</v>
      </c>
      <c r="G667" s="49" t="s">
        <v>11403</v>
      </c>
      <c r="H667" s="67" t="s">
        <v>4845</v>
      </c>
      <c r="I667" s="8" t="s">
        <v>4877</v>
      </c>
      <c r="J667" s="8" t="s">
        <v>4422</v>
      </c>
      <c r="K667" s="170" t="s">
        <v>4861</v>
      </c>
      <c r="L667" s="8"/>
      <c r="M667" s="8" t="s">
        <v>21</v>
      </c>
      <c r="N667" s="8" t="s">
        <v>13763</v>
      </c>
      <c r="O667" s="8"/>
      <c r="P667" s="8"/>
    </row>
    <row r="668" spans="1:16">
      <c r="A668" s="8">
        <v>665</v>
      </c>
      <c r="B668" s="5" t="s">
        <v>18360</v>
      </c>
      <c r="C668" s="8" t="s">
        <v>4423</v>
      </c>
      <c r="D668" s="8" t="s">
        <v>4329</v>
      </c>
      <c r="E668" s="8" t="s">
        <v>4424</v>
      </c>
      <c r="F668" s="8" t="s">
        <v>4425</v>
      </c>
      <c r="G668" s="8" t="s">
        <v>11404</v>
      </c>
      <c r="H668" s="67" t="s">
        <v>4846</v>
      </c>
      <c r="I668" s="8" t="s">
        <v>4879</v>
      </c>
      <c r="J668" s="8" t="s">
        <v>4426</v>
      </c>
      <c r="K668" s="170" t="s">
        <v>4861</v>
      </c>
      <c r="L668" s="8"/>
      <c r="M668" s="8" t="s">
        <v>21</v>
      </c>
      <c r="N668" s="8" t="s">
        <v>13763</v>
      </c>
      <c r="O668" s="8"/>
      <c r="P668" s="8"/>
    </row>
    <row r="669" spans="1:16">
      <c r="A669" s="8">
        <v>666</v>
      </c>
      <c r="B669" s="5" t="s">
        <v>18360</v>
      </c>
      <c r="C669" s="8" t="s">
        <v>4431</v>
      </c>
      <c r="D669" s="8" t="s">
        <v>4329</v>
      </c>
      <c r="E669" s="8" t="s">
        <v>4432</v>
      </c>
      <c r="F669" s="8" t="s">
        <v>4433</v>
      </c>
      <c r="G669" s="8" t="s">
        <v>11405</v>
      </c>
      <c r="H669" s="67" t="s">
        <v>4848</v>
      </c>
      <c r="I669" s="8" t="s">
        <v>4881</v>
      </c>
      <c r="J669" s="8" t="s">
        <v>4434</v>
      </c>
      <c r="K669" s="170" t="s">
        <v>4861</v>
      </c>
      <c r="L669" s="8"/>
      <c r="M669" s="8" t="s">
        <v>21</v>
      </c>
      <c r="N669" s="8" t="s">
        <v>13763</v>
      </c>
      <c r="O669" s="8"/>
      <c r="P669" s="8"/>
    </row>
    <row r="670" spans="1:16">
      <c r="A670" s="8">
        <v>667</v>
      </c>
      <c r="B670" s="5" t="s">
        <v>18360</v>
      </c>
      <c r="C670" s="8" t="s">
        <v>4435</v>
      </c>
      <c r="D670" s="8" t="s">
        <v>4329</v>
      </c>
      <c r="E670" s="8" t="s">
        <v>4436</v>
      </c>
      <c r="F670" s="8" t="s">
        <v>4437</v>
      </c>
      <c r="G670" s="8" t="s">
        <v>11406</v>
      </c>
      <c r="H670" s="67" t="s">
        <v>4849</v>
      </c>
      <c r="I670" s="8" t="s">
        <v>4883</v>
      </c>
      <c r="J670" s="8" t="s">
        <v>4438</v>
      </c>
      <c r="K670" s="170" t="s">
        <v>4861</v>
      </c>
      <c r="L670" s="8"/>
      <c r="M670" s="8" t="s">
        <v>21</v>
      </c>
      <c r="N670" s="8" t="s">
        <v>13763</v>
      </c>
      <c r="O670" s="8"/>
      <c r="P670" s="8"/>
    </row>
    <row r="671" spans="1:16">
      <c r="A671" s="8">
        <v>668</v>
      </c>
      <c r="B671" s="5" t="s">
        <v>18360</v>
      </c>
      <c r="C671" s="8" t="s">
        <v>4371</v>
      </c>
      <c r="D671" s="8" t="s">
        <v>4329</v>
      </c>
      <c r="E671" s="8" t="s">
        <v>4442</v>
      </c>
      <c r="F671" s="8" t="s">
        <v>4443</v>
      </c>
      <c r="G671" s="8" t="s">
        <v>11407</v>
      </c>
      <c r="H671" s="67" t="s">
        <v>4851</v>
      </c>
      <c r="I671" s="8" t="s">
        <v>4885</v>
      </c>
      <c r="J671" s="8" t="s">
        <v>4444</v>
      </c>
      <c r="K671" s="170" t="s">
        <v>4861</v>
      </c>
      <c r="L671" s="8"/>
      <c r="M671" s="8" t="s">
        <v>21</v>
      </c>
      <c r="N671" s="8" t="s">
        <v>13763</v>
      </c>
      <c r="O671" s="8"/>
      <c r="P671" s="8"/>
    </row>
    <row r="672" spans="1:16">
      <c r="A672" s="8">
        <v>669</v>
      </c>
      <c r="B672" s="5" t="s">
        <v>18360</v>
      </c>
      <c r="C672" s="8" t="s">
        <v>4445</v>
      </c>
      <c r="D672" s="8" t="s">
        <v>4329</v>
      </c>
      <c r="E672" s="8" t="s">
        <v>4446</v>
      </c>
      <c r="F672" s="8" t="s">
        <v>4447</v>
      </c>
      <c r="G672" s="8" t="s">
        <v>11408</v>
      </c>
      <c r="H672" s="67" t="s">
        <v>4852</v>
      </c>
      <c r="I672" s="8" t="s">
        <v>4886</v>
      </c>
      <c r="J672" s="8" t="s">
        <v>4448</v>
      </c>
      <c r="K672" s="170" t="s">
        <v>4861</v>
      </c>
      <c r="L672" s="8"/>
      <c r="M672" s="8" t="s">
        <v>21</v>
      </c>
      <c r="N672" s="8" t="s">
        <v>13763</v>
      </c>
      <c r="O672" s="8"/>
      <c r="P672" s="8"/>
    </row>
    <row r="673" spans="1:16">
      <c r="A673" s="8">
        <v>670</v>
      </c>
      <c r="B673" s="5" t="s">
        <v>18360</v>
      </c>
      <c r="C673" s="8" t="s">
        <v>4449</v>
      </c>
      <c r="D673" s="8" t="s">
        <v>6831</v>
      </c>
      <c r="E673" s="8" t="s">
        <v>4450</v>
      </c>
      <c r="F673" s="8" t="s">
        <v>4451</v>
      </c>
      <c r="G673" s="8" t="s">
        <v>11409</v>
      </c>
      <c r="H673" s="67" t="s">
        <v>4853</v>
      </c>
      <c r="I673" s="8" t="s">
        <v>4887</v>
      </c>
      <c r="J673" s="8" t="s">
        <v>4452</v>
      </c>
      <c r="K673" s="170" t="s">
        <v>4861</v>
      </c>
      <c r="L673" s="8"/>
      <c r="M673" s="8" t="s">
        <v>21</v>
      </c>
      <c r="N673" s="8" t="s">
        <v>13763</v>
      </c>
      <c r="O673" s="8"/>
      <c r="P673" s="8"/>
    </row>
    <row r="674" spans="1:16">
      <c r="A674" s="8">
        <v>671</v>
      </c>
      <c r="B674" s="5" t="s">
        <v>18360</v>
      </c>
      <c r="C674" s="8" t="s">
        <v>4378</v>
      </c>
      <c r="D674" s="8" t="s">
        <v>4329</v>
      </c>
      <c r="E674" s="8" t="s">
        <v>4389</v>
      </c>
      <c r="F674" s="8" t="s">
        <v>4390</v>
      </c>
      <c r="G674" s="8" t="s">
        <v>11410</v>
      </c>
      <c r="H674" s="67" t="s">
        <v>4838</v>
      </c>
      <c r="I674" s="8" t="s">
        <v>4868</v>
      </c>
      <c r="J674" s="8" t="s">
        <v>4391</v>
      </c>
      <c r="K674" s="170" t="s">
        <v>4861</v>
      </c>
      <c r="L674" s="8"/>
      <c r="M674" s="8" t="s">
        <v>21</v>
      </c>
      <c r="N674" s="8" t="s">
        <v>13763</v>
      </c>
      <c r="O674" s="8"/>
      <c r="P674" s="8"/>
    </row>
    <row r="675" spans="1:16">
      <c r="A675" s="8">
        <v>672</v>
      </c>
      <c r="B675" s="5" t="s">
        <v>18360</v>
      </c>
      <c r="C675" s="8" t="s">
        <v>4374</v>
      </c>
      <c r="D675" s="8" t="s">
        <v>4329</v>
      </c>
      <c r="E675" s="8" t="s">
        <v>4375</v>
      </c>
      <c r="F675" s="8" t="s">
        <v>4376</v>
      </c>
      <c r="G675" s="8" t="s">
        <v>11411</v>
      </c>
      <c r="H675" s="8" t="s">
        <v>4834</v>
      </c>
      <c r="I675" s="8" t="s">
        <v>4863</v>
      </c>
      <c r="J675" s="8" t="s">
        <v>4377</v>
      </c>
      <c r="K675" s="539" t="s">
        <v>4861</v>
      </c>
      <c r="L675" s="8"/>
      <c r="M675" s="8" t="s">
        <v>21</v>
      </c>
      <c r="N675" s="8" t="s">
        <v>13763</v>
      </c>
      <c r="O675" s="8"/>
      <c r="P675" s="8"/>
    </row>
    <row r="676" spans="1:16">
      <c r="A676" s="8">
        <v>673</v>
      </c>
      <c r="B676" s="5" t="s">
        <v>18360</v>
      </c>
      <c r="C676" s="8" t="s">
        <v>4378</v>
      </c>
      <c r="D676" s="8" t="s">
        <v>4329</v>
      </c>
      <c r="E676" s="8" t="s">
        <v>4379</v>
      </c>
      <c r="F676" s="133" t="s">
        <v>4380</v>
      </c>
      <c r="G676" s="8" t="s">
        <v>11412</v>
      </c>
      <c r="H676" s="8" t="s">
        <v>4835</v>
      </c>
      <c r="I676" s="8" t="s">
        <v>4864</v>
      </c>
      <c r="J676" s="8" t="s">
        <v>4381</v>
      </c>
      <c r="K676" s="194" t="s">
        <v>4861</v>
      </c>
      <c r="L676" s="8"/>
      <c r="M676" s="8" t="s">
        <v>21</v>
      </c>
      <c r="N676" s="8" t="s">
        <v>13763</v>
      </c>
      <c r="O676" s="8"/>
      <c r="P676" s="8"/>
    </row>
    <row r="677" spans="1:16">
      <c r="A677" s="8">
        <v>674</v>
      </c>
      <c r="B677" s="5" t="s">
        <v>18360</v>
      </c>
      <c r="C677" s="8" t="s">
        <v>4382</v>
      </c>
      <c r="D677" s="8" t="s">
        <v>4329</v>
      </c>
      <c r="E677" s="8" t="s">
        <v>4383</v>
      </c>
      <c r="F677" s="8" t="s">
        <v>4384</v>
      </c>
      <c r="G677" s="8" t="s">
        <v>11413</v>
      </c>
      <c r="H677" s="8" t="s">
        <v>4836</v>
      </c>
      <c r="I677" s="8" t="s">
        <v>4865</v>
      </c>
      <c r="J677" s="8" t="s">
        <v>4385</v>
      </c>
      <c r="K677" s="539" t="s">
        <v>4861</v>
      </c>
      <c r="L677" s="8"/>
      <c r="M677" s="8" t="s">
        <v>21</v>
      </c>
      <c r="N677" s="8" t="s">
        <v>13763</v>
      </c>
      <c r="O677" s="8"/>
      <c r="P677" s="8"/>
    </row>
    <row r="678" spans="1:16">
      <c r="A678" s="8">
        <v>675</v>
      </c>
      <c r="B678" s="5" t="s">
        <v>18360</v>
      </c>
      <c r="C678" s="8" t="s">
        <v>882</v>
      </c>
      <c r="D678" s="8" t="s">
        <v>4329</v>
      </c>
      <c r="E678" s="8" t="s">
        <v>4386</v>
      </c>
      <c r="F678" s="8" t="s">
        <v>4387</v>
      </c>
      <c r="G678" s="8" t="s">
        <v>11414</v>
      </c>
      <c r="H678" s="8" t="s">
        <v>4837</v>
      </c>
      <c r="I678" s="8" t="s">
        <v>4866</v>
      </c>
      <c r="J678" s="8" t="s">
        <v>4388</v>
      </c>
      <c r="K678" s="539" t="s">
        <v>4861</v>
      </c>
      <c r="L678" s="8"/>
      <c r="M678" s="8" t="s">
        <v>21</v>
      </c>
      <c r="N678" s="8" t="s">
        <v>13763</v>
      </c>
      <c r="O678" s="8" t="s">
        <v>17742</v>
      </c>
      <c r="P678" s="8"/>
    </row>
    <row r="679" spans="1:16">
      <c r="A679" s="8">
        <v>676</v>
      </c>
      <c r="B679" s="5" t="s">
        <v>18360</v>
      </c>
      <c r="C679" s="8" t="s">
        <v>862</v>
      </c>
      <c r="D679" s="8" t="s">
        <v>4329</v>
      </c>
      <c r="E679" s="8" t="s">
        <v>5916</v>
      </c>
      <c r="F679" s="8" t="s">
        <v>966</v>
      </c>
      <c r="G679" s="38" t="s">
        <v>6710</v>
      </c>
      <c r="H679" s="8" t="s">
        <v>18375</v>
      </c>
      <c r="I679" s="8" t="s">
        <v>5917</v>
      </c>
      <c r="J679" s="8"/>
      <c r="K679" s="186" t="s">
        <v>4861</v>
      </c>
      <c r="L679" s="8"/>
      <c r="M679" s="8" t="s">
        <v>21</v>
      </c>
      <c r="N679" s="8" t="s">
        <v>13763</v>
      </c>
      <c r="O679" s="8" t="s">
        <v>17653</v>
      </c>
      <c r="P679" s="8"/>
    </row>
    <row r="680" spans="1:16">
      <c r="A680" s="8">
        <v>677</v>
      </c>
      <c r="B680" s="5" t="s">
        <v>18360</v>
      </c>
      <c r="C680" s="8" t="s">
        <v>862</v>
      </c>
      <c r="D680" s="8" t="s">
        <v>4329</v>
      </c>
      <c r="E680" s="8" t="s">
        <v>5915</v>
      </c>
      <c r="F680" s="8" t="s">
        <v>966</v>
      </c>
      <c r="G680" s="38" t="s">
        <v>6710</v>
      </c>
      <c r="H680" s="8" t="s">
        <v>18376</v>
      </c>
      <c r="I680" s="8" t="s">
        <v>5918</v>
      </c>
      <c r="J680" s="8"/>
      <c r="K680" s="186" t="s">
        <v>4861</v>
      </c>
      <c r="L680" s="8"/>
      <c r="M680" s="8" t="s">
        <v>21</v>
      </c>
      <c r="N680" s="8" t="s">
        <v>13763</v>
      </c>
      <c r="O680" s="8" t="s">
        <v>17653</v>
      </c>
      <c r="P680" s="8"/>
    </row>
    <row r="681" spans="1:16">
      <c r="A681" s="8">
        <v>678</v>
      </c>
      <c r="B681" s="5" t="s">
        <v>18360</v>
      </c>
      <c r="C681" s="8" t="s">
        <v>877</v>
      </c>
      <c r="D681" s="8" t="s">
        <v>4329</v>
      </c>
      <c r="E681" s="8" t="s">
        <v>4396</v>
      </c>
      <c r="F681" s="8" t="s">
        <v>4397</v>
      </c>
      <c r="G681" s="8" t="s">
        <v>11415</v>
      </c>
      <c r="H681" s="8" t="s">
        <v>4840</v>
      </c>
      <c r="I681" s="8" t="s">
        <v>4870</v>
      </c>
      <c r="J681" s="8" t="s">
        <v>4398</v>
      </c>
      <c r="K681" s="170" t="s">
        <v>4861</v>
      </c>
      <c r="L681" s="8"/>
      <c r="M681" s="8" t="s">
        <v>21</v>
      </c>
      <c r="N681" s="8" t="s">
        <v>13763</v>
      </c>
      <c r="O681" s="8" t="s">
        <v>17667</v>
      </c>
      <c r="P681" s="8"/>
    </row>
    <row r="682" spans="1:16" ht="17">
      <c r="A682" s="8">
        <v>679</v>
      </c>
      <c r="B682" s="5" t="s">
        <v>18360</v>
      </c>
      <c r="C682" s="8" t="s">
        <v>894</v>
      </c>
      <c r="D682" s="38" t="s">
        <v>4329</v>
      </c>
      <c r="E682" s="36" t="s">
        <v>3006</v>
      </c>
      <c r="F682" s="8" t="s">
        <v>4410</v>
      </c>
      <c r="G682" s="38" t="s">
        <v>5265</v>
      </c>
      <c r="H682" s="8" t="s">
        <v>13772</v>
      </c>
      <c r="I682" s="8" t="s">
        <v>5892</v>
      </c>
      <c r="J682" s="8"/>
      <c r="K682" s="170" t="s">
        <v>5879</v>
      </c>
      <c r="L682" s="8"/>
      <c r="M682" s="8" t="s">
        <v>21</v>
      </c>
      <c r="N682" s="8" t="s">
        <v>13763</v>
      </c>
      <c r="O682" s="8" t="s">
        <v>17779</v>
      </c>
      <c r="P682" s="8"/>
    </row>
    <row r="683" spans="1:16" ht="17">
      <c r="A683" s="8">
        <v>680</v>
      </c>
      <c r="B683" s="5" t="s">
        <v>18360</v>
      </c>
      <c r="C683" s="8" t="s">
        <v>897</v>
      </c>
      <c r="D683" s="38" t="s">
        <v>4329</v>
      </c>
      <c r="E683" s="36" t="s">
        <v>2996</v>
      </c>
      <c r="F683" s="8" t="s">
        <v>2997</v>
      </c>
      <c r="G683" s="38" t="s">
        <v>6718</v>
      </c>
      <c r="H683" s="8" t="s">
        <v>5894</v>
      </c>
      <c r="I683" s="8" t="s">
        <v>4875</v>
      </c>
      <c r="J683" s="8"/>
      <c r="K683" s="170" t="s">
        <v>5879</v>
      </c>
      <c r="L683" s="8"/>
      <c r="M683" s="8" t="s">
        <v>21</v>
      </c>
      <c r="N683" s="8" t="s">
        <v>13763</v>
      </c>
      <c r="O683" s="8" t="s">
        <v>18392</v>
      </c>
      <c r="P683" s="8"/>
    </row>
    <row r="684" spans="1:16" ht="17">
      <c r="A684" s="8">
        <v>681</v>
      </c>
      <c r="B684" s="5" t="s">
        <v>18360</v>
      </c>
      <c r="C684" s="8" t="s">
        <v>901</v>
      </c>
      <c r="D684" s="123" t="s">
        <v>4329</v>
      </c>
      <c r="E684" s="49" t="s">
        <v>969</v>
      </c>
      <c r="F684" s="8" t="s">
        <v>970</v>
      </c>
      <c r="G684" s="8" t="s">
        <v>11416</v>
      </c>
      <c r="H684" s="8" t="s">
        <v>5896</v>
      </c>
      <c r="I684" s="8" t="s">
        <v>4878</v>
      </c>
      <c r="J684" s="8"/>
      <c r="K684" s="170" t="s">
        <v>4861</v>
      </c>
      <c r="L684" s="8"/>
      <c r="M684" s="8" t="s">
        <v>21</v>
      </c>
      <c r="N684" s="8" t="s">
        <v>13763</v>
      </c>
      <c r="O684" s="8"/>
      <c r="P684" s="8"/>
    </row>
    <row r="685" spans="1:16">
      <c r="A685" s="8">
        <v>682</v>
      </c>
      <c r="B685" s="5" t="s">
        <v>18360</v>
      </c>
      <c r="C685" s="8" t="s">
        <v>4427</v>
      </c>
      <c r="D685" s="8" t="s">
        <v>4329</v>
      </c>
      <c r="E685" s="8" t="s">
        <v>4428</v>
      </c>
      <c r="F685" s="8" t="s">
        <v>4429</v>
      </c>
      <c r="G685" s="8" t="s">
        <v>6717</v>
      </c>
      <c r="H685" s="8" t="s">
        <v>4847</v>
      </c>
      <c r="I685" s="8" t="s">
        <v>4880</v>
      </c>
      <c r="J685" s="8" t="s">
        <v>4430</v>
      </c>
      <c r="K685" s="170" t="s">
        <v>4861</v>
      </c>
      <c r="L685" s="8"/>
      <c r="M685" s="8" t="s">
        <v>21</v>
      </c>
      <c r="N685" s="8" t="s">
        <v>13763</v>
      </c>
      <c r="O685" s="8" t="s">
        <v>17717</v>
      </c>
      <c r="P685" s="8"/>
    </row>
    <row r="686" spans="1:16" ht="17">
      <c r="A686" s="8">
        <v>683</v>
      </c>
      <c r="B686" s="5" t="s">
        <v>18360</v>
      </c>
      <c r="C686" s="51" t="s">
        <v>907</v>
      </c>
      <c r="D686" s="51" t="s">
        <v>4329</v>
      </c>
      <c r="E686" s="123" t="s">
        <v>972</v>
      </c>
      <c r="F686" s="51" t="s">
        <v>971</v>
      </c>
      <c r="G686" s="8" t="s">
        <v>6719</v>
      </c>
      <c r="H686" s="8" t="s">
        <v>13773</v>
      </c>
      <c r="I686" s="8" t="s">
        <v>4882</v>
      </c>
      <c r="J686" s="51"/>
      <c r="K686" s="541" t="s">
        <v>4861</v>
      </c>
      <c r="L686" s="8"/>
      <c r="M686" s="8" t="s">
        <v>21</v>
      </c>
      <c r="N686" s="8" t="s">
        <v>13763</v>
      </c>
      <c r="O686" s="8" t="s">
        <v>18393</v>
      </c>
      <c r="P686" s="8"/>
    </row>
    <row r="687" spans="1:16">
      <c r="A687" s="8">
        <v>684</v>
      </c>
      <c r="B687" s="5" t="s">
        <v>18360</v>
      </c>
      <c r="C687" s="8" t="s">
        <v>907</v>
      </c>
      <c r="D687" s="8" t="s">
        <v>4329</v>
      </c>
      <c r="E687" s="8" t="s">
        <v>4439</v>
      </c>
      <c r="F687" s="8" t="s">
        <v>4440</v>
      </c>
      <c r="G687" s="8" t="s">
        <v>6724</v>
      </c>
      <c r="H687" s="8" t="s">
        <v>4850</v>
      </c>
      <c r="I687" s="8" t="s">
        <v>4884</v>
      </c>
      <c r="J687" s="8" t="s">
        <v>4441</v>
      </c>
      <c r="K687" s="170" t="s">
        <v>4861</v>
      </c>
      <c r="L687" s="8"/>
      <c r="M687" s="8" t="s">
        <v>21</v>
      </c>
      <c r="N687" s="8" t="s">
        <v>13763</v>
      </c>
      <c r="O687" s="8" t="s">
        <v>17725</v>
      </c>
      <c r="P687" s="8"/>
    </row>
    <row r="688" spans="1:16">
      <c r="A688" s="8">
        <v>685</v>
      </c>
      <c r="B688" s="5" t="s">
        <v>18360</v>
      </c>
      <c r="C688" s="8" t="s">
        <v>4453</v>
      </c>
      <c r="D688" s="8" t="s">
        <v>4329</v>
      </c>
      <c r="E688" s="8" t="s">
        <v>4454</v>
      </c>
      <c r="F688" s="8" t="s">
        <v>4455</v>
      </c>
      <c r="G688" s="8" t="s">
        <v>11417</v>
      </c>
      <c r="H688" s="8" t="s">
        <v>4854</v>
      </c>
      <c r="I688" s="8" t="s">
        <v>4888</v>
      </c>
      <c r="J688" s="8" t="s">
        <v>4456</v>
      </c>
      <c r="K688" s="170" t="s">
        <v>4861</v>
      </c>
      <c r="L688" s="8"/>
      <c r="M688" s="8" t="s">
        <v>21</v>
      </c>
      <c r="N688" s="8" t="s">
        <v>13763</v>
      </c>
      <c r="O688" s="8"/>
      <c r="P688" s="8"/>
    </row>
    <row r="689" spans="1:16">
      <c r="A689" s="8">
        <v>686</v>
      </c>
      <c r="B689" s="5" t="s">
        <v>18360</v>
      </c>
      <c r="C689" s="8" t="s">
        <v>4457</v>
      </c>
      <c r="D689" s="8" t="s">
        <v>4329</v>
      </c>
      <c r="E689" s="8" t="s">
        <v>4458</v>
      </c>
      <c r="F689" s="8" t="s">
        <v>4459</v>
      </c>
      <c r="G689" s="8" t="s">
        <v>11418</v>
      </c>
      <c r="H689" s="8" t="s">
        <v>4855</v>
      </c>
      <c r="I689" s="8" t="s">
        <v>4889</v>
      </c>
      <c r="J689" s="8" t="s">
        <v>4460</v>
      </c>
      <c r="K689" s="170" t="s">
        <v>4861</v>
      </c>
      <c r="L689" s="8"/>
      <c r="M689" s="8" t="s">
        <v>21</v>
      </c>
      <c r="N689" s="8" t="s">
        <v>13763</v>
      </c>
      <c r="O689" s="8" t="s">
        <v>18388</v>
      </c>
      <c r="P689" s="8"/>
    </row>
    <row r="690" spans="1:16">
      <c r="A690" s="8">
        <v>687</v>
      </c>
      <c r="B690" s="5" t="s">
        <v>18360</v>
      </c>
      <c r="C690" s="8" t="s">
        <v>4461</v>
      </c>
      <c r="D690" s="8" t="s">
        <v>4329</v>
      </c>
      <c r="E690" s="8" t="s">
        <v>4462</v>
      </c>
      <c r="F690" s="8" t="s">
        <v>4463</v>
      </c>
      <c r="G690" s="8" t="s">
        <v>11419</v>
      </c>
      <c r="H690" s="8" t="s">
        <v>4856</v>
      </c>
      <c r="I690" s="8" t="s">
        <v>4890</v>
      </c>
      <c r="J690" s="8" t="s">
        <v>4464</v>
      </c>
      <c r="K690" s="170" t="s">
        <v>4861</v>
      </c>
      <c r="L690" s="8"/>
      <c r="M690" s="8" t="s">
        <v>21</v>
      </c>
      <c r="N690" s="8" t="s">
        <v>13763</v>
      </c>
      <c r="O690" s="8"/>
      <c r="P690" s="8"/>
    </row>
    <row r="691" spans="1:16">
      <c r="A691" s="8">
        <v>688</v>
      </c>
      <c r="B691" s="5" t="s">
        <v>18360</v>
      </c>
      <c r="C691" s="8" t="s">
        <v>4465</v>
      </c>
      <c r="D691" s="8" t="s">
        <v>4329</v>
      </c>
      <c r="E691" s="8" t="s">
        <v>4466</v>
      </c>
      <c r="F691" s="8" t="s">
        <v>4467</v>
      </c>
      <c r="G691" s="8" t="s">
        <v>11420</v>
      </c>
      <c r="H691" s="8" t="s">
        <v>4857</v>
      </c>
      <c r="I691" s="8" t="s">
        <v>4891</v>
      </c>
      <c r="J691" s="8" t="s">
        <v>4468</v>
      </c>
      <c r="K691" s="170" t="s">
        <v>4861</v>
      </c>
      <c r="L691" s="8"/>
      <c r="M691" s="8" t="s">
        <v>21</v>
      </c>
      <c r="N691" s="8" t="s">
        <v>13763</v>
      </c>
      <c r="O691" s="8"/>
      <c r="P691" s="8"/>
    </row>
    <row r="692" spans="1:16">
      <c r="A692" s="8">
        <v>689</v>
      </c>
      <c r="B692" s="5" t="s">
        <v>18360</v>
      </c>
      <c r="C692" s="8" t="s">
        <v>4469</v>
      </c>
      <c r="D692" s="8" t="s">
        <v>4329</v>
      </c>
      <c r="E692" s="8" t="s">
        <v>4470</v>
      </c>
      <c r="F692" s="8" t="s">
        <v>4471</v>
      </c>
      <c r="G692" s="8" t="s">
        <v>11421</v>
      </c>
      <c r="H692" s="8" t="s">
        <v>4858</v>
      </c>
      <c r="I692" s="8" t="s">
        <v>4892</v>
      </c>
      <c r="J692" s="8" t="s">
        <v>4472</v>
      </c>
      <c r="K692" s="170" t="s">
        <v>4861</v>
      </c>
      <c r="L692" s="8"/>
      <c r="M692" s="8" t="s">
        <v>21</v>
      </c>
      <c r="N692" s="8" t="s">
        <v>13763</v>
      </c>
      <c r="O692" s="8"/>
      <c r="P692" s="8"/>
    </row>
    <row r="693" spans="1:16">
      <c r="A693" s="8">
        <v>690</v>
      </c>
      <c r="B693" s="5" t="s">
        <v>18360</v>
      </c>
      <c r="C693" s="8" t="s">
        <v>4473</v>
      </c>
      <c r="D693" s="8" t="s">
        <v>4329</v>
      </c>
      <c r="E693" s="8" t="s">
        <v>4474</v>
      </c>
      <c r="F693" s="8" t="s">
        <v>4475</v>
      </c>
      <c r="G693" s="8" t="s">
        <v>11422</v>
      </c>
      <c r="H693" s="8" t="s">
        <v>4859</v>
      </c>
      <c r="I693" s="8" t="s">
        <v>4893</v>
      </c>
      <c r="J693" s="8" t="s">
        <v>4476</v>
      </c>
      <c r="K693" s="170" t="s">
        <v>4861</v>
      </c>
      <c r="L693" s="8"/>
      <c r="M693" s="8" t="s">
        <v>21</v>
      </c>
      <c r="N693" s="8" t="s">
        <v>13763</v>
      </c>
      <c r="O693" s="8"/>
      <c r="P693" s="8"/>
    </row>
    <row r="694" spans="1:16">
      <c r="A694" s="8">
        <v>691</v>
      </c>
      <c r="B694" s="5" t="s">
        <v>18360</v>
      </c>
      <c r="C694" s="8" t="s">
        <v>4477</v>
      </c>
      <c r="D694" s="8" t="s">
        <v>4329</v>
      </c>
      <c r="E694" s="8" t="s">
        <v>5900</v>
      </c>
      <c r="F694" s="8" t="s">
        <v>5902</v>
      </c>
      <c r="G694" s="8" t="s">
        <v>11423</v>
      </c>
      <c r="H694" s="8" t="s">
        <v>5909</v>
      </c>
      <c r="I694" s="8" t="s">
        <v>5905</v>
      </c>
      <c r="J694" s="8" t="s">
        <v>5907</v>
      </c>
      <c r="K694" s="170" t="s">
        <v>5908</v>
      </c>
      <c r="L694" s="8"/>
      <c r="M694" s="8" t="s">
        <v>21</v>
      </c>
      <c r="N694" s="8" t="s">
        <v>13763</v>
      </c>
      <c r="O694" s="8"/>
      <c r="P694" s="8"/>
    </row>
    <row r="695" spans="1:16" ht="15" customHeight="1">
      <c r="A695" s="8">
        <v>692</v>
      </c>
      <c r="B695" s="5" t="s">
        <v>18360</v>
      </c>
      <c r="C695" s="8" t="s">
        <v>902</v>
      </c>
      <c r="D695" s="8" t="s">
        <v>4329</v>
      </c>
      <c r="E695" s="8" t="s">
        <v>4932</v>
      </c>
      <c r="F695" s="8" t="s">
        <v>4933</v>
      </c>
      <c r="G695" s="38" t="s">
        <v>5363</v>
      </c>
      <c r="H695" s="8" t="s">
        <v>17402</v>
      </c>
      <c r="I695" s="8" t="str">
        <f>LEFT(J695,7)</f>
        <v>DYE6508</v>
      </c>
      <c r="J695" s="8" t="s">
        <v>17403</v>
      </c>
      <c r="K695" s="170" t="s">
        <v>17384</v>
      </c>
      <c r="L695" s="8">
        <v>4277</v>
      </c>
      <c r="M695" s="8" t="s">
        <v>21</v>
      </c>
      <c r="N695" s="8" t="s">
        <v>17381</v>
      </c>
      <c r="O695" s="8"/>
      <c r="P695" s="8"/>
    </row>
    <row r="696" spans="1:16">
      <c r="A696" s="8">
        <v>693</v>
      </c>
      <c r="B696" s="5" t="s">
        <v>18360</v>
      </c>
      <c r="C696" s="8" t="s">
        <v>4478</v>
      </c>
      <c r="D696" s="8" t="s">
        <v>4329</v>
      </c>
      <c r="E696" s="8" t="s">
        <v>4479</v>
      </c>
      <c r="F696" s="8" t="s">
        <v>4480</v>
      </c>
      <c r="G696" s="8" t="s">
        <v>11424</v>
      </c>
      <c r="H696" s="8" t="s">
        <v>4860</v>
      </c>
      <c r="I696" s="8" t="s">
        <v>4894</v>
      </c>
      <c r="J696" s="8" t="s">
        <v>4481</v>
      </c>
      <c r="K696" s="170" t="s">
        <v>4861</v>
      </c>
      <c r="L696" s="8"/>
      <c r="M696" s="8" t="s">
        <v>21</v>
      </c>
      <c r="N696" s="8" t="s">
        <v>13763</v>
      </c>
      <c r="O696" s="8"/>
      <c r="P696" s="8"/>
    </row>
    <row r="697" spans="1:16">
      <c r="A697" s="8">
        <v>694</v>
      </c>
      <c r="B697" s="5" t="s">
        <v>18360</v>
      </c>
      <c r="C697" s="8" t="s">
        <v>4407</v>
      </c>
      <c r="D697" s="8" t="s">
        <v>4329</v>
      </c>
      <c r="E697" s="8" t="s">
        <v>4408</v>
      </c>
      <c r="F697" s="8" t="s">
        <v>4409</v>
      </c>
      <c r="G697" s="8" t="s">
        <v>11425</v>
      </c>
      <c r="H697" s="8" t="s">
        <v>5910</v>
      </c>
      <c r="I697" s="8" t="s">
        <v>5911</v>
      </c>
      <c r="J697" s="8" t="s">
        <v>5264</v>
      </c>
      <c r="K697" s="170" t="s">
        <v>4861</v>
      </c>
      <c r="L697" s="8"/>
      <c r="M697" s="8" t="s">
        <v>21</v>
      </c>
      <c r="N697" s="8" t="s">
        <v>13763</v>
      </c>
      <c r="O697" s="8" t="s">
        <v>17689</v>
      </c>
      <c r="P697" s="8"/>
    </row>
    <row r="698" spans="1:16" ht="17">
      <c r="A698" s="8">
        <v>695</v>
      </c>
      <c r="B698" s="5" t="s">
        <v>18360</v>
      </c>
      <c r="C698" s="8" t="s">
        <v>838</v>
      </c>
      <c r="D698" s="123" t="s">
        <v>4329</v>
      </c>
      <c r="E698" s="49" t="s">
        <v>5856</v>
      </c>
      <c r="F698" s="8" t="s">
        <v>5857</v>
      </c>
      <c r="G698" s="8" t="s">
        <v>5379</v>
      </c>
      <c r="H698" s="8" t="s">
        <v>5877</v>
      </c>
      <c r="I698" s="8" t="s">
        <v>5878</v>
      </c>
      <c r="J698" s="8" t="s">
        <v>4981</v>
      </c>
      <c r="K698" s="170" t="s">
        <v>5879</v>
      </c>
      <c r="L698" s="8">
        <v>4289</v>
      </c>
      <c r="M698" s="8" t="s">
        <v>21</v>
      </c>
      <c r="N698" s="8" t="s">
        <v>5217</v>
      </c>
      <c r="O698" s="8" t="s">
        <v>18390</v>
      </c>
      <c r="P698" s="8"/>
    </row>
    <row r="699" spans="1:16" ht="17">
      <c r="A699" s="8">
        <v>696</v>
      </c>
      <c r="B699" s="5" t="s">
        <v>18360</v>
      </c>
      <c r="C699" s="8" t="s">
        <v>839</v>
      </c>
      <c r="D699" s="123" t="s">
        <v>4329</v>
      </c>
      <c r="E699" s="49" t="s">
        <v>5852</v>
      </c>
      <c r="F699" s="8" t="s">
        <v>5853</v>
      </c>
      <c r="G699" s="8" t="s">
        <v>5380</v>
      </c>
      <c r="H699" s="8" t="s">
        <v>5882</v>
      </c>
      <c r="I699" s="8" t="s">
        <v>5884</v>
      </c>
      <c r="J699" s="8" t="s">
        <v>4982</v>
      </c>
      <c r="K699" s="170" t="s">
        <v>5879</v>
      </c>
      <c r="L699" s="8">
        <v>4292</v>
      </c>
      <c r="M699" s="8" t="s">
        <v>21</v>
      </c>
      <c r="N699" s="8" t="s">
        <v>5217</v>
      </c>
      <c r="O699" s="8" t="s">
        <v>17649</v>
      </c>
      <c r="P699" s="8"/>
    </row>
    <row r="700" spans="1:16">
      <c r="A700" s="8">
        <v>697</v>
      </c>
      <c r="B700" s="5" t="s">
        <v>18360</v>
      </c>
      <c r="C700" s="8" t="s">
        <v>5007</v>
      </c>
      <c r="D700" s="8" t="s">
        <v>4329</v>
      </c>
      <c r="E700" s="8" t="s">
        <v>5008</v>
      </c>
      <c r="F700" s="8" t="s">
        <v>5009</v>
      </c>
      <c r="G700" s="38" t="s">
        <v>5378</v>
      </c>
      <c r="H700" s="8" t="s">
        <v>5011</v>
      </c>
      <c r="I700" s="8" t="s">
        <v>5034</v>
      </c>
      <c r="J700" s="8" t="s">
        <v>5010</v>
      </c>
      <c r="K700" s="170" t="s">
        <v>4861</v>
      </c>
      <c r="L700" s="8">
        <v>4298</v>
      </c>
      <c r="M700" s="8" t="s">
        <v>21</v>
      </c>
      <c r="N700" s="8" t="s">
        <v>5217</v>
      </c>
      <c r="O700" s="8"/>
      <c r="P700" s="8"/>
    </row>
    <row r="701" spans="1:16">
      <c r="A701" s="8">
        <v>698</v>
      </c>
      <c r="B701" s="5" t="s">
        <v>18360</v>
      </c>
      <c r="C701" s="8" t="s">
        <v>4477</v>
      </c>
      <c r="D701" s="8" t="s">
        <v>4329</v>
      </c>
      <c r="E701" s="8" t="s">
        <v>5899</v>
      </c>
      <c r="F701" s="8" t="s">
        <v>5901</v>
      </c>
      <c r="G701" s="8" t="s">
        <v>11426</v>
      </c>
      <c r="H701" s="8" t="s">
        <v>5903</v>
      </c>
      <c r="I701" s="8" t="s">
        <v>5904</v>
      </c>
      <c r="J701" s="8" t="s">
        <v>5906</v>
      </c>
      <c r="K701" s="170" t="s">
        <v>4861</v>
      </c>
      <c r="L701" s="8"/>
      <c r="M701" s="8" t="s">
        <v>21</v>
      </c>
      <c r="N701" s="8" t="s">
        <v>5217</v>
      </c>
      <c r="O701" s="8"/>
      <c r="P701" s="8"/>
    </row>
    <row r="702" spans="1:16">
      <c r="A702" s="8">
        <v>699</v>
      </c>
      <c r="B702" s="5" t="s">
        <v>18360</v>
      </c>
      <c r="C702" s="8" t="s">
        <v>4896</v>
      </c>
      <c r="D702" s="8" t="s">
        <v>4329</v>
      </c>
      <c r="E702" s="8" t="s">
        <v>4897</v>
      </c>
      <c r="F702" s="83" t="s">
        <v>4898</v>
      </c>
      <c r="G702" s="38" t="s">
        <v>5356</v>
      </c>
      <c r="H702" s="8" t="s">
        <v>4900</v>
      </c>
      <c r="I702" s="8" t="s">
        <v>5012</v>
      </c>
      <c r="J702" s="8" t="s">
        <v>4899</v>
      </c>
      <c r="K702" s="170" t="s">
        <v>4861</v>
      </c>
      <c r="L702" s="8">
        <v>4270</v>
      </c>
      <c r="M702" s="8" t="s">
        <v>21</v>
      </c>
      <c r="N702" s="8" t="s">
        <v>5217</v>
      </c>
      <c r="O702" s="8"/>
      <c r="P702" s="8"/>
    </row>
    <row r="703" spans="1:16">
      <c r="A703" s="8">
        <v>700</v>
      </c>
      <c r="B703" s="5" t="s">
        <v>18360</v>
      </c>
      <c r="C703" s="8" t="s">
        <v>4965</v>
      </c>
      <c r="D703" s="8" t="s">
        <v>4329</v>
      </c>
      <c r="E703" s="8" t="s">
        <v>5003</v>
      </c>
      <c r="F703" s="83" t="s">
        <v>5004</v>
      </c>
      <c r="G703" s="38" t="s">
        <v>5377</v>
      </c>
      <c r="H703" s="8" t="s">
        <v>5006</v>
      </c>
      <c r="I703" s="8" t="s">
        <v>5033</v>
      </c>
      <c r="J703" s="8" t="s">
        <v>5005</v>
      </c>
      <c r="K703" s="170" t="s">
        <v>4861</v>
      </c>
      <c r="L703" s="8">
        <v>4297</v>
      </c>
      <c r="M703" s="8" t="s">
        <v>21</v>
      </c>
      <c r="N703" s="8" t="s">
        <v>5217</v>
      </c>
      <c r="O703" s="8"/>
      <c r="P703" s="8"/>
    </row>
    <row r="704" spans="1:16">
      <c r="A704" s="8">
        <v>701</v>
      </c>
      <c r="B704" s="5" t="s">
        <v>18360</v>
      </c>
      <c r="C704" s="8" t="s">
        <v>4976</v>
      </c>
      <c r="D704" s="8" t="s">
        <v>4329</v>
      </c>
      <c r="E704" s="8" t="s">
        <v>4977</v>
      </c>
      <c r="F704" s="83" t="s">
        <v>4978</v>
      </c>
      <c r="G704" s="38" t="s">
        <v>5373</v>
      </c>
      <c r="H704" s="8" t="s">
        <v>4980</v>
      </c>
      <c r="I704" s="8" t="s">
        <v>5028</v>
      </c>
      <c r="J704" s="8" t="s">
        <v>4979</v>
      </c>
      <c r="K704" s="170" t="s">
        <v>4861</v>
      </c>
      <c r="L704" s="8">
        <v>4288</v>
      </c>
      <c r="M704" s="8" t="s">
        <v>21</v>
      </c>
      <c r="N704" s="8" t="s">
        <v>5217</v>
      </c>
      <c r="O704" s="8"/>
      <c r="P704" s="8"/>
    </row>
    <row r="705" spans="1:16">
      <c r="A705" s="8">
        <v>702</v>
      </c>
      <c r="B705" s="5" t="s">
        <v>18360</v>
      </c>
      <c r="C705" s="8" t="s">
        <v>4993</v>
      </c>
      <c r="D705" s="8" t="s">
        <v>6831</v>
      </c>
      <c r="E705" s="8" t="s">
        <v>4994</v>
      </c>
      <c r="F705" s="83" t="s">
        <v>4995</v>
      </c>
      <c r="G705" s="38" t="s">
        <v>5376</v>
      </c>
      <c r="H705" s="8" t="s">
        <v>4997</v>
      </c>
      <c r="I705" s="8" t="s">
        <v>5031</v>
      </c>
      <c r="J705" s="8" t="s">
        <v>4996</v>
      </c>
      <c r="K705" s="170" t="s">
        <v>4861</v>
      </c>
      <c r="L705" s="8">
        <v>4295</v>
      </c>
      <c r="M705" s="8" t="s">
        <v>21</v>
      </c>
      <c r="N705" s="8" t="s">
        <v>5217</v>
      </c>
      <c r="O705" s="8"/>
      <c r="P705" s="8"/>
    </row>
    <row r="706" spans="1:16">
      <c r="A706" s="8">
        <v>703</v>
      </c>
      <c r="B706" s="5" t="s">
        <v>18360</v>
      </c>
      <c r="C706" s="8" t="s">
        <v>4988</v>
      </c>
      <c r="D706" s="8" t="s">
        <v>4329</v>
      </c>
      <c r="E706" s="114" t="s">
        <v>4989</v>
      </c>
      <c r="F706" s="83" t="s">
        <v>4990</v>
      </c>
      <c r="G706" s="38" t="s">
        <v>5375</v>
      </c>
      <c r="H706" s="8" t="s">
        <v>4992</v>
      </c>
      <c r="I706" s="8" t="s">
        <v>5030</v>
      </c>
      <c r="J706" s="8" t="s">
        <v>4991</v>
      </c>
      <c r="K706" s="170" t="s">
        <v>4861</v>
      </c>
      <c r="L706" s="8">
        <v>4294</v>
      </c>
      <c r="M706" s="8" t="s">
        <v>21</v>
      </c>
      <c r="N706" s="8" t="s">
        <v>5217</v>
      </c>
      <c r="O706" s="8"/>
      <c r="P706" s="8"/>
    </row>
    <row r="707" spans="1:16">
      <c r="A707" s="8">
        <v>704</v>
      </c>
      <c r="B707" s="5" t="s">
        <v>18360</v>
      </c>
      <c r="C707" s="8" t="s">
        <v>4976</v>
      </c>
      <c r="D707" s="8" t="s">
        <v>4329</v>
      </c>
      <c r="E707" s="114" t="s">
        <v>4984</v>
      </c>
      <c r="F707" s="83" t="s">
        <v>4985</v>
      </c>
      <c r="G707" s="38" t="s">
        <v>5374</v>
      </c>
      <c r="H707" s="8" t="s">
        <v>4987</v>
      </c>
      <c r="I707" s="8" t="s">
        <v>5029</v>
      </c>
      <c r="J707" s="8" t="s">
        <v>4986</v>
      </c>
      <c r="K707" s="170" t="s">
        <v>4861</v>
      </c>
      <c r="L707" s="8">
        <v>4293</v>
      </c>
      <c r="M707" s="8" t="s">
        <v>21</v>
      </c>
      <c r="N707" s="8" t="s">
        <v>5217</v>
      </c>
      <c r="O707" s="8"/>
      <c r="P707" s="8"/>
    </row>
    <row r="708" spans="1:16">
      <c r="A708" s="8">
        <v>705</v>
      </c>
      <c r="B708" s="5" t="s">
        <v>18360</v>
      </c>
      <c r="C708" s="8" t="s">
        <v>4965</v>
      </c>
      <c r="D708" s="8" t="s">
        <v>4329</v>
      </c>
      <c r="E708" s="114" t="s">
        <v>4967</v>
      </c>
      <c r="F708" s="83" t="s">
        <v>4968</v>
      </c>
      <c r="G708" s="38" t="s">
        <v>5371</v>
      </c>
      <c r="H708" s="8" t="s">
        <v>4970</v>
      </c>
      <c r="I708" s="8" t="s">
        <v>5026</v>
      </c>
      <c r="J708" s="8" t="s">
        <v>4969</v>
      </c>
      <c r="K708" s="170" t="s">
        <v>4861</v>
      </c>
      <c r="L708" s="8">
        <v>4285</v>
      </c>
      <c r="M708" s="8" t="s">
        <v>21</v>
      </c>
      <c r="N708" s="8" t="s">
        <v>5217</v>
      </c>
      <c r="O708" s="8"/>
      <c r="P708" s="8"/>
    </row>
    <row r="709" spans="1:16">
      <c r="A709" s="8">
        <v>706</v>
      </c>
      <c r="B709" s="5" t="s">
        <v>18360</v>
      </c>
      <c r="C709" s="8" t="s">
        <v>4943</v>
      </c>
      <c r="D709" s="8" t="s">
        <v>4329</v>
      </c>
      <c r="E709" s="114" t="s">
        <v>4961</v>
      </c>
      <c r="F709" s="83" t="s">
        <v>4962</v>
      </c>
      <c r="G709" s="38" t="s">
        <v>5370</v>
      </c>
      <c r="H709" s="8" t="s">
        <v>4964</v>
      </c>
      <c r="I709" s="8" t="s">
        <v>5025</v>
      </c>
      <c r="J709" s="8" t="s">
        <v>4963</v>
      </c>
      <c r="K709" s="170" t="s">
        <v>4861</v>
      </c>
      <c r="L709" s="8">
        <v>4283</v>
      </c>
      <c r="M709" s="8" t="s">
        <v>21</v>
      </c>
      <c r="N709" s="8" t="s">
        <v>5217</v>
      </c>
      <c r="O709" s="8"/>
      <c r="P709" s="8"/>
    </row>
    <row r="710" spans="1:16">
      <c r="A710" s="8">
        <v>707</v>
      </c>
      <c r="B710" s="5" t="s">
        <v>18360</v>
      </c>
      <c r="C710" s="8" t="s">
        <v>4956</v>
      </c>
      <c r="D710" s="8" t="s">
        <v>4329</v>
      </c>
      <c r="E710" s="114" t="s">
        <v>4957</v>
      </c>
      <c r="F710" s="83" t="s">
        <v>4958</v>
      </c>
      <c r="G710" s="38" t="s">
        <v>5369</v>
      </c>
      <c r="H710" s="8" t="s">
        <v>4960</v>
      </c>
      <c r="I710" s="8" t="s">
        <v>5024</v>
      </c>
      <c r="J710" s="8" t="s">
        <v>4959</v>
      </c>
      <c r="K710" s="170" t="s">
        <v>4861</v>
      </c>
      <c r="L710" s="8">
        <v>4284</v>
      </c>
      <c r="M710" s="8" t="s">
        <v>21</v>
      </c>
      <c r="N710" s="8" t="s">
        <v>5217</v>
      </c>
      <c r="O710" s="8" t="s">
        <v>18389</v>
      </c>
      <c r="P710" s="8"/>
    </row>
    <row r="711" spans="1:16">
      <c r="A711" s="8">
        <v>708</v>
      </c>
      <c r="B711" s="5" t="s">
        <v>18360</v>
      </c>
      <c r="C711" s="8" t="s">
        <v>22935</v>
      </c>
      <c r="D711" s="8" t="s">
        <v>4329</v>
      </c>
      <c r="E711" s="114" t="s">
        <v>4952</v>
      </c>
      <c r="F711" s="83" t="s">
        <v>4953</v>
      </c>
      <c r="G711" s="38" t="s">
        <v>5368</v>
      </c>
      <c r="H711" s="8" t="s">
        <v>4955</v>
      </c>
      <c r="I711" s="8" t="s">
        <v>5023</v>
      </c>
      <c r="J711" s="8" t="s">
        <v>4954</v>
      </c>
      <c r="K711" s="170" t="s">
        <v>4861</v>
      </c>
      <c r="L711" s="8">
        <v>4282</v>
      </c>
      <c r="M711" s="8" t="s">
        <v>21</v>
      </c>
      <c r="N711" s="8" t="s">
        <v>5217</v>
      </c>
      <c r="O711" s="8"/>
      <c r="P711" s="8"/>
    </row>
    <row r="712" spans="1:16">
      <c r="A712" s="8">
        <v>709</v>
      </c>
      <c r="B712" s="5" t="s">
        <v>18360</v>
      </c>
      <c r="C712" s="8" t="s">
        <v>4910</v>
      </c>
      <c r="D712" s="8" t="s">
        <v>4329</v>
      </c>
      <c r="E712" s="114" t="s">
        <v>4948</v>
      </c>
      <c r="F712" s="83" t="s">
        <v>4949</v>
      </c>
      <c r="G712" s="38" t="s">
        <v>5367</v>
      </c>
      <c r="H712" s="8" t="s">
        <v>4951</v>
      </c>
      <c r="I712" s="8" t="s">
        <v>5022</v>
      </c>
      <c r="J712" s="8" t="s">
        <v>4950</v>
      </c>
      <c r="K712" s="170" t="s">
        <v>4861</v>
      </c>
      <c r="L712" s="8">
        <v>4281</v>
      </c>
      <c r="M712" s="8" t="s">
        <v>21</v>
      </c>
      <c r="N712" s="35" t="s">
        <v>5217</v>
      </c>
      <c r="O712" s="8"/>
      <c r="P712" s="8"/>
    </row>
    <row r="713" spans="1:16">
      <c r="A713" s="8">
        <v>710</v>
      </c>
      <c r="B713" s="5" t="s">
        <v>18360</v>
      </c>
      <c r="C713" s="8" t="s">
        <v>4943</v>
      </c>
      <c r="D713" s="8" t="s">
        <v>4329</v>
      </c>
      <c r="E713" s="114" t="s">
        <v>4944</v>
      </c>
      <c r="F713" s="83" t="s">
        <v>4945</v>
      </c>
      <c r="G713" s="38" t="s">
        <v>5366</v>
      </c>
      <c r="H713" s="8" t="s">
        <v>4947</v>
      </c>
      <c r="I713" s="8" t="s">
        <v>5021</v>
      </c>
      <c r="J713" s="8" t="s">
        <v>4946</v>
      </c>
      <c r="K713" s="170" t="s">
        <v>4861</v>
      </c>
      <c r="L713" s="8">
        <v>4280</v>
      </c>
      <c r="M713" s="8" t="s">
        <v>21</v>
      </c>
      <c r="N713" s="8" t="s">
        <v>5217</v>
      </c>
      <c r="O713" s="8" t="s">
        <v>18435</v>
      </c>
      <c r="P713" s="8"/>
    </row>
    <row r="714" spans="1:16">
      <c r="A714" s="8">
        <v>711</v>
      </c>
      <c r="B714" s="5" t="s">
        <v>18360</v>
      </c>
      <c r="C714" s="8" t="s">
        <v>4915</v>
      </c>
      <c r="D714" s="8" t="s">
        <v>4329</v>
      </c>
      <c r="E714" s="114" t="s">
        <v>4939</v>
      </c>
      <c r="F714" s="83" t="s">
        <v>4940</v>
      </c>
      <c r="G714" s="38" t="s">
        <v>5365</v>
      </c>
      <c r="H714" s="8" t="s">
        <v>4942</v>
      </c>
      <c r="I714" s="8" t="s">
        <v>5020</v>
      </c>
      <c r="J714" s="8" t="s">
        <v>4941</v>
      </c>
      <c r="K714" s="170" t="s">
        <v>4861</v>
      </c>
      <c r="L714" s="8">
        <v>4279</v>
      </c>
      <c r="M714" s="8" t="s">
        <v>21</v>
      </c>
      <c r="N714" s="8" t="s">
        <v>5217</v>
      </c>
      <c r="O714" s="8"/>
      <c r="P714" s="8"/>
    </row>
    <row r="715" spans="1:16">
      <c r="A715" s="8">
        <v>712</v>
      </c>
      <c r="B715" s="5" t="s">
        <v>18360</v>
      </c>
      <c r="C715" s="8" t="s">
        <v>4934</v>
      </c>
      <c r="D715" s="8" t="s">
        <v>4329</v>
      </c>
      <c r="E715" s="114" t="s">
        <v>4935</v>
      </c>
      <c r="F715" s="83" t="s">
        <v>4936</v>
      </c>
      <c r="G715" s="38" t="s">
        <v>5364</v>
      </c>
      <c r="H715" s="8" t="s">
        <v>4938</v>
      </c>
      <c r="I715" s="8" t="s">
        <v>5019</v>
      </c>
      <c r="J715" s="8" t="s">
        <v>4937</v>
      </c>
      <c r="K715" s="170" t="s">
        <v>4861</v>
      </c>
      <c r="L715" s="8">
        <v>4278</v>
      </c>
      <c r="M715" s="8" t="s">
        <v>21</v>
      </c>
      <c r="N715" s="8" t="s">
        <v>5217</v>
      </c>
      <c r="O715" s="8"/>
      <c r="P715" s="8"/>
    </row>
    <row r="716" spans="1:16">
      <c r="A716" s="8">
        <v>713</v>
      </c>
      <c r="B716" s="5" t="s">
        <v>18360</v>
      </c>
      <c r="C716" s="8" t="s">
        <v>4971</v>
      </c>
      <c r="D716" s="8" t="s">
        <v>4329</v>
      </c>
      <c r="E716" s="114" t="s">
        <v>4972</v>
      </c>
      <c r="F716" s="83" t="s">
        <v>4973</v>
      </c>
      <c r="G716" s="38" t="s">
        <v>5372</v>
      </c>
      <c r="H716" s="8" t="s">
        <v>4975</v>
      </c>
      <c r="I716" s="8" t="s">
        <v>5027</v>
      </c>
      <c r="J716" s="8" t="s">
        <v>4974</v>
      </c>
      <c r="K716" s="170" t="s">
        <v>4861</v>
      </c>
      <c r="L716" s="8">
        <v>4287</v>
      </c>
      <c r="M716" s="8" t="s">
        <v>21</v>
      </c>
      <c r="N716" s="8" t="s">
        <v>5217</v>
      </c>
      <c r="O716" s="8"/>
      <c r="P716" s="8"/>
    </row>
    <row r="717" spans="1:16">
      <c r="A717" s="8">
        <v>714</v>
      </c>
      <c r="B717" s="5" t="s">
        <v>18360</v>
      </c>
      <c r="C717" s="8" t="s">
        <v>4926</v>
      </c>
      <c r="D717" s="8" t="s">
        <v>4329</v>
      </c>
      <c r="E717" s="114" t="s">
        <v>4928</v>
      </c>
      <c r="F717" s="83" t="s">
        <v>4929</v>
      </c>
      <c r="G717" s="38" t="s">
        <v>5362</v>
      </c>
      <c r="H717" s="8" t="s">
        <v>4931</v>
      </c>
      <c r="I717" s="8" t="s">
        <v>5018</v>
      </c>
      <c r="J717" s="8" t="s">
        <v>4930</v>
      </c>
      <c r="K717" s="170" t="s">
        <v>4861</v>
      </c>
      <c r="L717" s="8">
        <v>4276</v>
      </c>
      <c r="M717" s="8" t="s">
        <v>21</v>
      </c>
      <c r="N717" s="8" t="s">
        <v>5217</v>
      </c>
      <c r="O717" s="8"/>
      <c r="P717" s="8"/>
    </row>
    <row r="718" spans="1:16">
      <c r="A718" s="8">
        <v>715</v>
      </c>
      <c r="B718" s="5" t="s">
        <v>18360</v>
      </c>
      <c r="C718" s="8" t="s">
        <v>4920</v>
      </c>
      <c r="D718" s="8" t="s">
        <v>4329</v>
      </c>
      <c r="E718" s="114" t="s">
        <v>4922</v>
      </c>
      <c r="F718" s="83" t="s">
        <v>4923</v>
      </c>
      <c r="G718" s="38" t="s">
        <v>5361</v>
      </c>
      <c r="H718" s="8" t="s">
        <v>4925</v>
      </c>
      <c r="I718" s="8" t="s">
        <v>5017</v>
      </c>
      <c r="J718" s="8" t="s">
        <v>4924</v>
      </c>
      <c r="K718" s="170" t="s">
        <v>4861</v>
      </c>
      <c r="L718" s="8">
        <v>4275</v>
      </c>
      <c r="M718" s="8" t="s">
        <v>21</v>
      </c>
      <c r="N718" s="8" t="s">
        <v>5217</v>
      </c>
      <c r="O718" s="8"/>
      <c r="P718" s="8"/>
    </row>
    <row r="719" spans="1:16">
      <c r="A719" s="8">
        <v>716</v>
      </c>
      <c r="B719" s="5" t="s">
        <v>18360</v>
      </c>
      <c r="C719" s="8" t="s">
        <v>4915</v>
      </c>
      <c r="D719" s="8" t="s">
        <v>4329</v>
      </c>
      <c r="E719" s="114" t="s">
        <v>4916</v>
      </c>
      <c r="F719" s="83" t="s">
        <v>4917</v>
      </c>
      <c r="G719" s="38" t="s">
        <v>5360</v>
      </c>
      <c r="H719" s="8" t="s">
        <v>4919</v>
      </c>
      <c r="I719" s="8" t="s">
        <v>5016</v>
      </c>
      <c r="J719" s="8" t="s">
        <v>4918</v>
      </c>
      <c r="K719" s="170" t="s">
        <v>4861</v>
      </c>
      <c r="L719" s="8">
        <v>4274</v>
      </c>
      <c r="M719" s="8" t="s">
        <v>21</v>
      </c>
      <c r="N719" s="8" t="s">
        <v>5217</v>
      </c>
      <c r="O719" s="8"/>
      <c r="P719" s="8"/>
    </row>
    <row r="720" spans="1:16">
      <c r="A720" s="8">
        <v>717</v>
      </c>
      <c r="B720" s="5" t="s">
        <v>18360</v>
      </c>
      <c r="C720" s="8" t="s">
        <v>4901</v>
      </c>
      <c r="D720" s="8" t="s">
        <v>4329</v>
      </c>
      <c r="E720" s="114" t="s">
        <v>4902</v>
      </c>
      <c r="F720" s="83" t="s">
        <v>4903</v>
      </c>
      <c r="G720" s="38" t="s">
        <v>5357</v>
      </c>
      <c r="H720" s="8" t="s">
        <v>4905</v>
      </c>
      <c r="I720" s="8" t="s">
        <v>5013</v>
      </c>
      <c r="J720" s="8" t="s">
        <v>4904</v>
      </c>
      <c r="K720" s="170" t="s">
        <v>4861</v>
      </c>
      <c r="L720" s="8">
        <v>4271</v>
      </c>
      <c r="M720" s="8" t="s">
        <v>21</v>
      </c>
      <c r="N720" s="8" t="s">
        <v>5217</v>
      </c>
      <c r="O720" s="8"/>
      <c r="P720" s="8"/>
    </row>
    <row r="721" spans="1:16">
      <c r="A721" s="8">
        <v>718</v>
      </c>
      <c r="B721" s="5" t="s">
        <v>18360</v>
      </c>
      <c r="C721" s="8" t="s">
        <v>4910</v>
      </c>
      <c r="D721" s="8" t="s">
        <v>4329</v>
      </c>
      <c r="E721" s="114" t="s">
        <v>4911</v>
      </c>
      <c r="F721" s="83" t="s">
        <v>4912</v>
      </c>
      <c r="G721" s="38" t="s">
        <v>5359</v>
      </c>
      <c r="H721" s="8" t="s">
        <v>4914</v>
      </c>
      <c r="I721" s="8" t="s">
        <v>5015</v>
      </c>
      <c r="J721" s="8" t="s">
        <v>4913</v>
      </c>
      <c r="K721" s="170" t="s">
        <v>4861</v>
      </c>
      <c r="L721" s="8">
        <v>4273</v>
      </c>
      <c r="M721" s="8" t="s">
        <v>21</v>
      </c>
      <c r="N721" s="8" t="s">
        <v>5217</v>
      </c>
      <c r="O721" s="8"/>
      <c r="P721" s="8"/>
    </row>
    <row r="722" spans="1:16">
      <c r="A722" s="8">
        <v>719</v>
      </c>
      <c r="B722" s="5" t="s">
        <v>18360</v>
      </c>
      <c r="C722" s="8" t="s">
        <v>4477</v>
      </c>
      <c r="D722" s="8" t="s">
        <v>4329</v>
      </c>
      <c r="E722" s="114" t="s">
        <v>4906</v>
      </c>
      <c r="F722" s="119" t="s">
        <v>4907</v>
      </c>
      <c r="G722" s="38" t="s">
        <v>5358</v>
      </c>
      <c r="H722" s="8" t="s">
        <v>4909</v>
      </c>
      <c r="I722" s="8" t="s">
        <v>5014</v>
      </c>
      <c r="J722" s="8" t="s">
        <v>4908</v>
      </c>
      <c r="K722" s="170" t="s">
        <v>4861</v>
      </c>
      <c r="L722" s="8">
        <v>4272</v>
      </c>
      <c r="M722" s="8" t="s">
        <v>21</v>
      </c>
      <c r="N722" s="8" t="s">
        <v>5217</v>
      </c>
      <c r="O722" s="8"/>
      <c r="P722" s="8"/>
    </row>
    <row r="723" spans="1:16" ht="17">
      <c r="A723" s="8">
        <v>720</v>
      </c>
      <c r="B723" s="5" t="s">
        <v>18360</v>
      </c>
      <c r="C723" s="8" t="s">
        <v>839</v>
      </c>
      <c r="D723" s="8" t="s">
        <v>4329</v>
      </c>
      <c r="E723" s="531" t="s">
        <v>5851</v>
      </c>
      <c r="F723" s="8" t="s">
        <v>963</v>
      </c>
      <c r="G723" s="8" t="s">
        <v>5380</v>
      </c>
      <c r="H723" s="8" t="s">
        <v>5881</v>
      </c>
      <c r="I723" s="8" t="s">
        <v>5883</v>
      </c>
      <c r="J723" s="8"/>
      <c r="K723" s="170" t="s">
        <v>4861</v>
      </c>
      <c r="L723" s="8"/>
      <c r="M723" s="8" t="s">
        <v>21</v>
      </c>
      <c r="N723" s="8" t="s">
        <v>6702</v>
      </c>
      <c r="O723" s="8" t="s">
        <v>17649</v>
      </c>
      <c r="P723" s="8"/>
    </row>
    <row r="724" spans="1:16" ht="17">
      <c r="A724" s="8">
        <v>721</v>
      </c>
      <c r="B724" s="5" t="s">
        <v>18360</v>
      </c>
      <c r="C724" s="8" t="s">
        <v>860</v>
      </c>
      <c r="D724" s="8" t="s">
        <v>4329</v>
      </c>
      <c r="E724" s="531" t="s">
        <v>5858</v>
      </c>
      <c r="F724" s="8" t="s">
        <v>5859</v>
      </c>
      <c r="G724" s="8" t="s">
        <v>6709</v>
      </c>
      <c r="H724" s="8" t="s">
        <v>17804</v>
      </c>
      <c r="I724" s="8" t="s">
        <v>4867</v>
      </c>
      <c r="J724" s="8"/>
      <c r="K724" s="170" t="s">
        <v>5879</v>
      </c>
      <c r="L724" s="8"/>
      <c r="M724" s="8" t="s">
        <v>21</v>
      </c>
      <c r="N724" s="8" t="s">
        <v>6702</v>
      </c>
      <c r="O724" s="8" t="s">
        <v>17652</v>
      </c>
      <c r="P724" s="8"/>
    </row>
    <row r="725" spans="1:16" ht="17">
      <c r="A725" s="8">
        <v>722</v>
      </c>
      <c r="B725" s="5" t="s">
        <v>18360</v>
      </c>
      <c r="C725" s="8" t="s">
        <v>835</v>
      </c>
      <c r="D725" s="8" t="s">
        <v>4329</v>
      </c>
      <c r="E725" s="531" t="s">
        <v>961</v>
      </c>
      <c r="F725" s="8" t="s">
        <v>962</v>
      </c>
      <c r="G725" s="8" t="s">
        <v>11427</v>
      </c>
      <c r="H725" s="8" t="s">
        <v>5875</v>
      </c>
      <c r="I725" s="8" t="s">
        <v>4862</v>
      </c>
      <c r="J725" s="8"/>
      <c r="K725" s="170" t="s">
        <v>4861</v>
      </c>
      <c r="L725" s="8"/>
      <c r="M725" s="8" t="s">
        <v>21</v>
      </c>
      <c r="N725" s="8" t="s">
        <v>6702</v>
      </c>
      <c r="O725" s="8" t="s">
        <v>17700</v>
      </c>
      <c r="P725" s="8"/>
    </row>
    <row r="726" spans="1:16" ht="17">
      <c r="A726" s="8">
        <v>723</v>
      </c>
      <c r="B726" s="5" t="s">
        <v>18360</v>
      </c>
      <c r="C726" s="8" t="s">
        <v>886</v>
      </c>
      <c r="D726" s="8" t="s">
        <v>4329</v>
      </c>
      <c r="E726" s="531" t="s">
        <v>967</v>
      </c>
      <c r="F726" s="8" t="s">
        <v>968</v>
      </c>
      <c r="G726" s="8" t="s">
        <v>6711</v>
      </c>
      <c r="H726" s="8" t="s">
        <v>5890</v>
      </c>
      <c r="I726" s="8" t="s">
        <v>4873</v>
      </c>
      <c r="J726" s="8"/>
      <c r="K726" s="186" t="s">
        <v>5879</v>
      </c>
      <c r="L726" s="8"/>
      <c r="M726" s="8" t="s">
        <v>21</v>
      </c>
      <c r="N726" s="8" t="s">
        <v>6702</v>
      </c>
      <c r="O726" s="8"/>
      <c r="P726" s="8"/>
    </row>
    <row r="727" spans="1:16" ht="17">
      <c r="A727" s="8">
        <v>724</v>
      </c>
      <c r="B727" s="5" t="s">
        <v>18360</v>
      </c>
      <c r="C727" s="8" t="s">
        <v>894</v>
      </c>
      <c r="D727" s="8" t="s">
        <v>4329</v>
      </c>
      <c r="E727" s="505" t="s">
        <v>3006</v>
      </c>
      <c r="F727" s="8" t="s">
        <v>4410</v>
      </c>
      <c r="G727" s="38" t="s">
        <v>5265</v>
      </c>
      <c r="H727" s="8" t="s">
        <v>5891</v>
      </c>
      <c r="I727" s="8" t="s">
        <v>5893</v>
      </c>
      <c r="J727" s="31" t="s">
        <v>9781</v>
      </c>
      <c r="K727" s="170" t="s">
        <v>13821</v>
      </c>
      <c r="L727" s="8"/>
      <c r="M727" s="8" t="s">
        <v>21</v>
      </c>
      <c r="N727" s="8" t="s">
        <v>6703</v>
      </c>
      <c r="O727" s="8" t="s">
        <v>17779</v>
      </c>
      <c r="P727" s="8"/>
    </row>
    <row r="728" spans="1:16">
      <c r="A728" s="8">
        <v>725</v>
      </c>
      <c r="B728" s="5" t="s">
        <v>18360</v>
      </c>
      <c r="C728" s="8" t="s">
        <v>4407</v>
      </c>
      <c r="D728" s="8" t="s">
        <v>4329</v>
      </c>
      <c r="E728" s="538" t="s">
        <v>4408</v>
      </c>
      <c r="F728" s="8" t="s">
        <v>4409</v>
      </c>
      <c r="G728" s="8" t="s">
        <v>11425</v>
      </c>
      <c r="H728" s="35" t="s">
        <v>13774</v>
      </c>
      <c r="I728" s="35" t="s">
        <v>5912</v>
      </c>
      <c r="J728" s="35"/>
      <c r="K728" s="462" t="s">
        <v>13821</v>
      </c>
      <c r="L728" s="8"/>
      <c r="M728" s="8" t="s">
        <v>21</v>
      </c>
      <c r="N728" s="8" t="s">
        <v>6703</v>
      </c>
      <c r="O728" s="8" t="s">
        <v>17689</v>
      </c>
      <c r="P728" s="8"/>
    </row>
    <row r="729" spans="1:16">
      <c r="A729" s="8">
        <v>726</v>
      </c>
      <c r="B729" s="5" t="s">
        <v>18360</v>
      </c>
      <c r="C729" s="8" t="s">
        <v>6834</v>
      </c>
      <c r="D729" s="8" t="s">
        <v>6831</v>
      </c>
      <c r="E729" s="8" t="s">
        <v>6832</v>
      </c>
      <c r="F729" s="8" t="s">
        <v>4555</v>
      </c>
      <c r="G729" s="8" t="s">
        <v>6905</v>
      </c>
      <c r="H729" s="8" t="s">
        <v>13767</v>
      </c>
      <c r="I729" s="117" t="s">
        <v>6835</v>
      </c>
      <c r="J729" s="8" t="s">
        <v>6833</v>
      </c>
      <c r="K729" s="478" t="s">
        <v>6738</v>
      </c>
      <c r="L729" s="8"/>
      <c r="M729" s="8" t="s">
        <v>21</v>
      </c>
      <c r="N729" s="8" t="s">
        <v>6828</v>
      </c>
      <c r="O729" s="8"/>
      <c r="P729" s="8"/>
    </row>
    <row r="730" spans="1:16">
      <c r="A730" s="8">
        <v>727</v>
      </c>
      <c r="B730" s="5" t="s">
        <v>18360</v>
      </c>
      <c r="C730" s="8" t="s">
        <v>6839</v>
      </c>
      <c r="D730" s="8" t="s">
        <v>6831</v>
      </c>
      <c r="E730" s="8" t="s">
        <v>6837</v>
      </c>
      <c r="F730" s="8" t="s">
        <v>4573</v>
      </c>
      <c r="G730" s="8" t="s">
        <v>6906</v>
      </c>
      <c r="H730" s="8" t="s">
        <v>13768</v>
      </c>
      <c r="I730" s="117" t="s">
        <v>6840</v>
      </c>
      <c r="J730" s="8" t="s">
        <v>6838</v>
      </c>
      <c r="K730" s="478" t="s">
        <v>6842</v>
      </c>
      <c r="L730" s="8"/>
      <c r="M730" s="8" t="s">
        <v>21</v>
      </c>
      <c r="N730" s="8" t="s">
        <v>6859</v>
      </c>
      <c r="O730" s="8"/>
      <c r="P730" s="8"/>
    </row>
    <row r="731" spans="1:16">
      <c r="A731" s="8">
        <v>728</v>
      </c>
      <c r="B731" s="5" t="s">
        <v>18360</v>
      </c>
      <c r="C731" s="8" t="s">
        <v>6845</v>
      </c>
      <c r="D731" s="8" t="s">
        <v>6831</v>
      </c>
      <c r="E731" s="8" t="s">
        <v>6843</v>
      </c>
      <c r="F731" s="8" t="s">
        <v>4575</v>
      </c>
      <c r="G731" s="8" t="s">
        <v>6907</v>
      </c>
      <c r="H731" s="8" t="s">
        <v>13769</v>
      </c>
      <c r="I731" s="117" t="s">
        <v>6846</v>
      </c>
      <c r="J731" s="8" t="s">
        <v>6844</v>
      </c>
      <c r="K731" s="478" t="s">
        <v>6842</v>
      </c>
      <c r="L731" s="8"/>
      <c r="M731" s="8" t="s">
        <v>21</v>
      </c>
      <c r="N731" s="8" t="s">
        <v>6859</v>
      </c>
      <c r="O731" s="8"/>
      <c r="P731" s="8"/>
    </row>
    <row r="732" spans="1:16">
      <c r="A732" s="8">
        <v>729</v>
      </c>
      <c r="B732" s="5" t="s">
        <v>18360</v>
      </c>
      <c r="C732" s="8" t="s">
        <v>6850</v>
      </c>
      <c r="D732" s="8" t="s">
        <v>6831</v>
      </c>
      <c r="E732" s="8" t="s">
        <v>6848</v>
      </c>
      <c r="F732" s="8" t="s">
        <v>4577</v>
      </c>
      <c r="G732" s="8" t="s">
        <v>6908</v>
      </c>
      <c r="H732" s="8" t="s">
        <v>13770</v>
      </c>
      <c r="I732" s="117" t="s">
        <v>6851</v>
      </c>
      <c r="J732" s="8" t="s">
        <v>6849</v>
      </c>
      <c r="K732" s="478" t="s">
        <v>6842</v>
      </c>
      <c r="L732" s="8"/>
      <c r="M732" s="8" t="s">
        <v>21</v>
      </c>
      <c r="N732" s="8" t="s">
        <v>6859</v>
      </c>
      <c r="O732" s="8"/>
      <c r="P732" s="8"/>
    </row>
    <row r="733" spans="1:16">
      <c r="A733" s="8">
        <v>730</v>
      </c>
      <c r="B733" s="5" t="s">
        <v>18360</v>
      </c>
      <c r="C733" s="8" t="s">
        <v>6856</v>
      </c>
      <c r="D733" s="8" t="s">
        <v>6831</v>
      </c>
      <c r="E733" s="8" t="s">
        <v>6854</v>
      </c>
      <c r="F733" s="8" t="s">
        <v>4623</v>
      </c>
      <c r="G733" s="8" t="s">
        <v>6909</v>
      </c>
      <c r="H733" s="8" t="s">
        <v>13771</v>
      </c>
      <c r="I733" s="117" t="s">
        <v>6857</v>
      </c>
      <c r="J733" s="8" t="s">
        <v>6855</v>
      </c>
      <c r="K733" s="478" t="s">
        <v>6842</v>
      </c>
      <c r="L733" s="8"/>
      <c r="M733" s="8" t="s">
        <v>21</v>
      </c>
      <c r="N733" s="8" t="s">
        <v>6859</v>
      </c>
      <c r="O733" s="8"/>
      <c r="P733" s="8"/>
    </row>
    <row r="734" spans="1:16">
      <c r="A734" s="8">
        <v>731</v>
      </c>
      <c r="B734" s="5" t="s">
        <v>18360</v>
      </c>
      <c r="C734" s="8" t="s">
        <v>7024</v>
      </c>
      <c r="D734" s="8" t="s">
        <v>4329</v>
      </c>
      <c r="E734" s="8" t="s">
        <v>6933</v>
      </c>
      <c r="F734" s="8" t="s">
        <v>4556</v>
      </c>
      <c r="G734" s="8" t="s">
        <v>11265</v>
      </c>
      <c r="H734" s="8" t="s">
        <v>9412</v>
      </c>
      <c r="I734" s="117" t="s">
        <v>7185</v>
      </c>
      <c r="J734" s="8" t="s">
        <v>7094</v>
      </c>
      <c r="K734" s="478" t="s">
        <v>6738</v>
      </c>
      <c r="L734" s="8"/>
      <c r="M734" s="8" t="s">
        <v>21</v>
      </c>
      <c r="N734" s="8" t="s">
        <v>6828</v>
      </c>
      <c r="O734" s="8"/>
      <c r="P734" s="8"/>
    </row>
    <row r="735" spans="1:16">
      <c r="A735" s="8">
        <v>732</v>
      </c>
      <c r="B735" s="5" t="s">
        <v>18360</v>
      </c>
      <c r="C735" s="8" t="s">
        <v>7025</v>
      </c>
      <c r="D735" s="8" t="s">
        <v>4329</v>
      </c>
      <c r="E735" s="8" t="s">
        <v>6934</v>
      </c>
      <c r="F735" s="8" t="s">
        <v>4557</v>
      </c>
      <c r="G735" s="8" t="s">
        <v>11266</v>
      </c>
      <c r="H735" s="8" t="s">
        <v>9413</v>
      </c>
      <c r="I735" s="117" t="s">
        <v>7186</v>
      </c>
      <c r="J735" s="8" t="s">
        <v>7095</v>
      </c>
      <c r="K735" s="478" t="s">
        <v>6738</v>
      </c>
      <c r="L735" s="8"/>
      <c r="M735" s="8" t="s">
        <v>21</v>
      </c>
      <c r="N735" s="8" t="s">
        <v>6828</v>
      </c>
      <c r="O735" s="8"/>
      <c r="P735" s="8"/>
    </row>
    <row r="736" spans="1:16">
      <c r="A736" s="8">
        <v>733</v>
      </c>
      <c r="B736" s="5" t="s">
        <v>18360</v>
      </c>
      <c r="C736" s="8" t="s">
        <v>7026</v>
      </c>
      <c r="D736" s="8" t="s">
        <v>4329</v>
      </c>
      <c r="E736" s="8" t="s">
        <v>6935</v>
      </c>
      <c r="F736" s="8" t="s">
        <v>4558</v>
      </c>
      <c r="G736" s="8" t="s">
        <v>11267</v>
      </c>
      <c r="H736" s="8" t="s">
        <v>9414</v>
      </c>
      <c r="I736" s="117" t="s">
        <v>7187</v>
      </c>
      <c r="J736" s="8" t="s">
        <v>7096</v>
      </c>
      <c r="K736" s="478" t="s">
        <v>6738</v>
      </c>
      <c r="L736" s="8"/>
      <c r="M736" s="8" t="s">
        <v>21</v>
      </c>
      <c r="N736" s="8" t="s">
        <v>6828</v>
      </c>
      <c r="O736" s="8"/>
      <c r="P736" s="8"/>
    </row>
    <row r="737" spans="1:16">
      <c r="A737" s="8">
        <v>734</v>
      </c>
      <c r="B737" s="5" t="s">
        <v>18360</v>
      </c>
      <c r="C737" s="8" t="s">
        <v>7026</v>
      </c>
      <c r="D737" s="8" t="s">
        <v>4329</v>
      </c>
      <c r="E737" s="8" t="s">
        <v>6936</v>
      </c>
      <c r="F737" s="38" t="s">
        <v>4559</v>
      </c>
      <c r="G737" s="8" t="s">
        <v>11268</v>
      </c>
      <c r="H737" s="8" t="s">
        <v>9415</v>
      </c>
      <c r="I737" s="117" t="s">
        <v>7188</v>
      </c>
      <c r="J737" s="8" t="s">
        <v>7097</v>
      </c>
      <c r="K737" s="478" t="s">
        <v>6738</v>
      </c>
      <c r="L737" s="8"/>
      <c r="M737" s="8" t="s">
        <v>21</v>
      </c>
      <c r="N737" s="8" t="s">
        <v>6828</v>
      </c>
      <c r="O737" s="8"/>
      <c r="P737" s="8"/>
    </row>
    <row r="738" spans="1:16">
      <c r="A738" s="8">
        <v>735</v>
      </c>
      <c r="B738" s="5" t="s">
        <v>18360</v>
      </c>
      <c r="C738" s="8" t="s">
        <v>7027</v>
      </c>
      <c r="D738" s="8" t="s">
        <v>4329</v>
      </c>
      <c r="E738" s="8" t="s">
        <v>6937</v>
      </c>
      <c r="F738" s="8" t="s">
        <v>4560</v>
      </c>
      <c r="G738" s="8" t="s">
        <v>11269</v>
      </c>
      <c r="H738" s="8" t="s">
        <v>9416</v>
      </c>
      <c r="I738" s="117" t="s">
        <v>7189</v>
      </c>
      <c r="J738" s="8" t="s">
        <v>7098</v>
      </c>
      <c r="K738" s="478" t="s">
        <v>6738</v>
      </c>
      <c r="L738" s="8"/>
      <c r="M738" s="8" t="s">
        <v>21</v>
      </c>
      <c r="N738" s="8" t="s">
        <v>6828</v>
      </c>
      <c r="O738" s="8"/>
      <c r="P738" s="8"/>
    </row>
    <row r="739" spans="1:16">
      <c r="A739" s="8">
        <v>736</v>
      </c>
      <c r="B739" s="5" t="s">
        <v>18360</v>
      </c>
      <c r="C739" s="8" t="s">
        <v>7028</v>
      </c>
      <c r="D739" s="8" t="s">
        <v>4329</v>
      </c>
      <c r="E739" s="8" t="s">
        <v>6938</v>
      </c>
      <c r="F739" s="8" t="s">
        <v>4561</v>
      </c>
      <c r="G739" s="8" t="s">
        <v>11270</v>
      </c>
      <c r="H739" s="8" t="s">
        <v>6836</v>
      </c>
      <c r="I739" s="117" t="s">
        <v>7190</v>
      </c>
      <c r="J739" s="8" t="s">
        <v>7099</v>
      </c>
      <c r="K739" s="478" t="s">
        <v>6738</v>
      </c>
      <c r="L739" s="8"/>
      <c r="M739" s="8" t="s">
        <v>21</v>
      </c>
      <c r="N739" s="8" t="s">
        <v>6828</v>
      </c>
      <c r="O739" s="8"/>
      <c r="P739" s="8"/>
    </row>
    <row r="740" spans="1:16">
      <c r="A740" s="8">
        <v>737</v>
      </c>
      <c r="B740" s="5" t="s">
        <v>18360</v>
      </c>
      <c r="C740" s="8" t="s">
        <v>7028</v>
      </c>
      <c r="D740" s="8" t="s">
        <v>4329</v>
      </c>
      <c r="E740" s="8" t="s">
        <v>6939</v>
      </c>
      <c r="F740" s="8" t="s">
        <v>4562</v>
      </c>
      <c r="G740" s="38" t="s">
        <v>11271</v>
      </c>
      <c r="H740" s="8" t="s">
        <v>7276</v>
      </c>
      <c r="I740" s="117" t="s">
        <v>7191</v>
      </c>
      <c r="J740" s="38" t="s">
        <v>7100</v>
      </c>
      <c r="K740" s="478" t="s">
        <v>6738</v>
      </c>
      <c r="L740" s="8"/>
      <c r="M740" s="8" t="s">
        <v>21</v>
      </c>
      <c r="N740" s="8" t="s">
        <v>6828</v>
      </c>
      <c r="O740" s="8"/>
      <c r="P740" s="8"/>
    </row>
    <row r="741" spans="1:16">
      <c r="A741" s="8">
        <v>738</v>
      </c>
      <c r="B741" s="5" t="s">
        <v>18360</v>
      </c>
      <c r="C741" s="8" t="s">
        <v>7029</v>
      </c>
      <c r="D741" s="8" t="s">
        <v>4329</v>
      </c>
      <c r="E741" s="8" t="s">
        <v>6940</v>
      </c>
      <c r="F741" s="8" t="s">
        <v>4563</v>
      </c>
      <c r="G741" s="8" t="s">
        <v>11272</v>
      </c>
      <c r="H741" s="8" t="s">
        <v>7277</v>
      </c>
      <c r="I741" s="117" t="s">
        <v>7192</v>
      </c>
      <c r="J741" s="8" t="s">
        <v>7101</v>
      </c>
      <c r="K741" s="478" t="s">
        <v>6738</v>
      </c>
      <c r="L741" s="8"/>
      <c r="M741" s="8" t="s">
        <v>21</v>
      </c>
      <c r="N741" s="8" t="s">
        <v>6828</v>
      </c>
      <c r="O741" s="8"/>
      <c r="P741" s="8"/>
    </row>
    <row r="742" spans="1:16">
      <c r="A742" s="8">
        <v>739</v>
      </c>
      <c r="B742" s="5" t="s">
        <v>18360</v>
      </c>
      <c r="C742" s="8" t="s">
        <v>7030</v>
      </c>
      <c r="D742" s="8" t="s">
        <v>4329</v>
      </c>
      <c r="E742" s="8" t="s">
        <v>6941</v>
      </c>
      <c r="F742" s="8" t="s">
        <v>4564</v>
      </c>
      <c r="G742" s="8" t="s">
        <v>11273</v>
      </c>
      <c r="H742" s="8" t="s">
        <v>7278</v>
      </c>
      <c r="I742" s="117" t="s">
        <v>7193</v>
      </c>
      <c r="J742" s="8" t="s">
        <v>7102</v>
      </c>
      <c r="K742" s="478" t="s">
        <v>6738</v>
      </c>
      <c r="L742" s="8"/>
      <c r="M742" s="8" t="s">
        <v>21</v>
      </c>
      <c r="N742" s="8" t="s">
        <v>6828</v>
      </c>
      <c r="O742" s="8"/>
      <c r="P742" s="8"/>
    </row>
    <row r="743" spans="1:16">
      <c r="A743" s="8">
        <v>740</v>
      </c>
      <c r="B743" s="5" t="s">
        <v>18360</v>
      </c>
      <c r="C743" s="8" t="s">
        <v>7031</v>
      </c>
      <c r="D743" s="8" t="s">
        <v>4329</v>
      </c>
      <c r="E743" s="8" t="s">
        <v>6942</v>
      </c>
      <c r="F743" s="8" t="s">
        <v>4565</v>
      </c>
      <c r="G743" s="8" t="s">
        <v>11274</v>
      </c>
      <c r="H743" s="8" t="s">
        <v>7279</v>
      </c>
      <c r="I743" s="117" t="s">
        <v>7194</v>
      </c>
      <c r="J743" s="8" t="s">
        <v>7103</v>
      </c>
      <c r="K743" s="478" t="s">
        <v>6738</v>
      </c>
      <c r="L743" s="8"/>
      <c r="M743" s="8" t="s">
        <v>21</v>
      </c>
      <c r="N743" s="8" t="s">
        <v>6828</v>
      </c>
      <c r="O743" s="8"/>
      <c r="P743" s="8"/>
    </row>
    <row r="744" spans="1:16">
      <c r="A744" s="8">
        <v>741</v>
      </c>
      <c r="B744" s="5" t="s">
        <v>18360</v>
      </c>
      <c r="C744" s="8" t="s">
        <v>7031</v>
      </c>
      <c r="D744" s="8" t="s">
        <v>4329</v>
      </c>
      <c r="E744" s="8" t="s">
        <v>6943</v>
      </c>
      <c r="F744" s="8" t="s">
        <v>4566</v>
      </c>
      <c r="G744" s="38" t="s">
        <v>11275</v>
      </c>
      <c r="H744" s="8" t="s">
        <v>7280</v>
      </c>
      <c r="I744" s="117" t="s">
        <v>7195</v>
      </c>
      <c r="J744" s="38" t="s">
        <v>7104</v>
      </c>
      <c r="K744" s="478" t="s">
        <v>6738</v>
      </c>
      <c r="L744" s="8"/>
      <c r="M744" s="8" t="s">
        <v>21</v>
      </c>
      <c r="N744" s="8" t="s">
        <v>6828</v>
      </c>
      <c r="O744" s="8"/>
      <c r="P744" s="8"/>
    </row>
    <row r="745" spans="1:16">
      <c r="A745" s="8">
        <v>742</v>
      </c>
      <c r="B745" s="5" t="s">
        <v>18360</v>
      </c>
      <c r="C745" s="8" t="s">
        <v>7031</v>
      </c>
      <c r="D745" s="8" t="s">
        <v>4329</v>
      </c>
      <c r="E745" s="8" t="s">
        <v>6944</v>
      </c>
      <c r="F745" s="8" t="s">
        <v>4567</v>
      </c>
      <c r="G745" s="38" t="s">
        <v>11276</v>
      </c>
      <c r="H745" s="8" t="s">
        <v>7281</v>
      </c>
      <c r="I745" s="117" t="s">
        <v>7196</v>
      </c>
      <c r="J745" s="38" t="s">
        <v>7105</v>
      </c>
      <c r="K745" s="478" t="s">
        <v>6738</v>
      </c>
      <c r="L745" s="8"/>
      <c r="M745" s="8" t="s">
        <v>21</v>
      </c>
      <c r="N745" s="8" t="s">
        <v>6828</v>
      </c>
      <c r="O745" s="8"/>
      <c r="P745" s="8"/>
    </row>
    <row r="746" spans="1:16">
      <c r="A746" s="8">
        <v>743</v>
      </c>
      <c r="B746" s="5" t="s">
        <v>18360</v>
      </c>
      <c r="C746" s="8" t="s">
        <v>7032</v>
      </c>
      <c r="D746" s="8" t="s">
        <v>4329</v>
      </c>
      <c r="E746" s="8" t="s">
        <v>6945</v>
      </c>
      <c r="F746" s="8" t="s">
        <v>4568</v>
      </c>
      <c r="G746" s="8" t="s">
        <v>11277</v>
      </c>
      <c r="H746" s="8" t="s">
        <v>7282</v>
      </c>
      <c r="I746" s="117" t="s">
        <v>7197</v>
      </c>
      <c r="J746" s="8" t="s">
        <v>7106</v>
      </c>
      <c r="K746" s="478" t="s">
        <v>6738</v>
      </c>
      <c r="L746" s="8"/>
      <c r="M746" s="8" t="s">
        <v>21</v>
      </c>
      <c r="N746" s="8" t="s">
        <v>6828</v>
      </c>
      <c r="O746" s="8"/>
      <c r="P746" s="8"/>
    </row>
    <row r="747" spans="1:16">
      <c r="A747" s="8">
        <v>744</v>
      </c>
      <c r="B747" s="5" t="s">
        <v>18360</v>
      </c>
      <c r="C747" s="8" t="s">
        <v>7033</v>
      </c>
      <c r="D747" s="8" t="s">
        <v>4329</v>
      </c>
      <c r="E747" s="8" t="s">
        <v>6946</v>
      </c>
      <c r="F747" s="8" t="s">
        <v>4569</v>
      </c>
      <c r="G747" s="8" t="s">
        <v>11278</v>
      </c>
      <c r="H747" s="8" t="s">
        <v>7283</v>
      </c>
      <c r="I747" s="117" t="s">
        <v>7198</v>
      </c>
      <c r="J747" s="8" t="s">
        <v>7107</v>
      </c>
      <c r="K747" s="478" t="s">
        <v>6738</v>
      </c>
      <c r="L747" s="8"/>
      <c r="M747" s="8" t="s">
        <v>21</v>
      </c>
      <c r="N747" s="8" t="s">
        <v>6828</v>
      </c>
      <c r="O747" s="8"/>
      <c r="P747" s="8"/>
    </row>
    <row r="748" spans="1:16">
      <c r="A748" s="8">
        <v>745</v>
      </c>
      <c r="B748" s="5" t="s">
        <v>18360</v>
      </c>
      <c r="C748" s="8" t="s">
        <v>7034</v>
      </c>
      <c r="D748" s="8" t="s">
        <v>4329</v>
      </c>
      <c r="E748" s="8" t="s">
        <v>6947</v>
      </c>
      <c r="F748" s="8" t="s">
        <v>4570</v>
      </c>
      <c r="G748" s="8" t="s">
        <v>11279</v>
      </c>
      <c r="H748" s="8" t="s">
        <v>7284</v>
      </c>
      <c r="I748" s="117" t="s">
        <v>7199</v>
      </c>
      <c r="J748" s="8" t="s">
        <v>7108</v>
      </c>
      <c r="K748" s="478" t="s">
        <v>6738</v>
      </c>
      <c r="L748" s="8"/>
      <c r="M748" s="8" t="s">
        <v>21</v>
      </c>
      <c r="N748" s="8" t="s">
        <v>6828</v>
      </c>
      <c r="O748" s="8"/>
      <c r="P748" s="8"/>
    </row>
    <row r="749" spans="1:16">
      <c r="A749" s="8">
        <v>746</v>
      </c>
      <c r="B749" s="5" t="s">
        <v>18360</v>
      </c>
      <c r="C749" s="8" t="s">
        <v>7034</v>
      </c>
      <c r="D749" s="8" t="s">
        <v>4329</v>
      </c>
      <c r="E749" s="8" t="s">
        <v>6948</v>
      </c>
      <c r="F749" s="8" t="s">
        <v>4571</v>
      </c>
      <c r="G749" s="38" t="s">
        <v>11280</v>
      </c>
      <c r="H749" s="8" t="s">
        <v>7285</v>
      </c>
      <c r="I749" s="117" t="s">
        <v>7200</v>
      </c>
      <c r="J749" s="38" t="s">
        <v>7109</v>
      </c>
      <c r="K749" s="478" t="s">
        <v>6738</v>
      </c>
      <c r="L749" s="8"/>
      <c r="M749" s="8" t="s">
        <v>21</v>
      </c>
      <c r="N749" s="8" t="s">
        <v>6828</v>
      </c>
      <c r="O749" s="8"/>
      <c r="P749" s="8"/>
    </row>
    <row r="750" spans="1:16">
      <c r="A750" s="8">
        <v>747</v>
      </c>
      <c r="B750" s="5" t="s">
        <v>18360</v>
      </c>
      <c r="C750" s="8" t="s">
        <v>7034</v>
      </c>
      <c r="D750" s="8" t="s">
        <v>4329</v>
      </c>
      <c r="E750" s="8" t="s">
        <v>6949</v>
      </c>
      <c r="F750" s="8" t="s">
        <v>4572</v>
      </c>
      <c r="G750" s="38" t="s">
        <v>11281</v>
      </c>
      <c r="H750" s="8" t="s">
        <v>7286</v>
      </c>
      <c r="I750" s="117" t="s">
        <v>7201</v>
      </c>
      <c r="J750" s="38" t="s">
        <v>7110</v>
      </c>
      <c r="K750" s="478" t="s">
        <v>6842</v>
      </c>
      <c r="L750" s="8"/>
      <c r="M750" s="8" t="s">
        <v>21</v>
      </c>
      <c r="N750" s="8" t="s">
        <v>6828</v>
      </c>
      <c r="O750" s="8"/>
      <c r="P750" s="8"/>
    </row>
    <row r="751" spans="1:16">
      <c r="A751" s="8">
        <v>748</v>
      </c>
      <c r="B751" s="5" t="s">
        <v>18360</v>
      </c>
      <c r="C751" s="8" t="s">
        <v>7035</v>
      </c>
      <c r="D751" s="8" t="s">
        <v>4329</v>
      </c>
      <c r="E751" s="8" t="s">
        <v>6950</v>
      </c>
      <c r="F751" s="8" t="s">
        <v>4574</v>
      </c>
      <c r="G751" s="8" t="s">
        <v>11282</v>
      </c>
      <c r="H751" s="8" t="s">
        <v>7287</v>
      </c>
      <c r="I751" s="117" t="s">
        <v>7202</v>
      </c>
      <c r="J751" s="8" t="s">
        <v>7111</v>
      </c>
      <c r="K751" s="478" t="s">
        <v>6842</v>
      </c>
      <c r="L751" s="8"/>
      <c r="M751" s="8" t="s">
        <v>21</v>
      </c>
      <c r="N751" s="8" t="s">
        <v>6859</v>
      </c>
      <c r="O751" s="8"/>
      <c r="P751" s="8"/>
    </row>
    <row r="752" spans="1:16">
      <c r="A752" s="8">
        <v>749</v>
      </c>
      <c r="B752" s="5" t="s">
        <v>18360</v>
      </c>
      <c r="C752" s="8" t="s">
        <v>7036</v>
      </c>
      <c r="D752" s="8" t="s">
        <v>4329</v>
      </c>
      <c r="E752" s="8" t="s">
        <v>6951</v>
      </c>
      <c r="F752" s="8" t="s">
        <v>4576</v>
      </c>
      <c r="G752" s="8" t="s">
        <v>11283</v>
      </c>
      <c r="H752" s="8" t="s">
        <v>7288</v>
      </c>
      <c r="I752" s="117" t="s">
        <v>7203</v>
      </c>
      <c r="J752" s="8" t="s">
        <v>7112</v>
      </c>
      <c r="K752" s="478" t="s">
        <v>6842</v>
      </c>
      <c r="L752" s="8"/>
      <c r="M752" s="8" t="s">
        <v>21</v>
      </c>
      <c r="N752" s="8" t="s">
        <v>6859</v>
      </c>
      <c r="O752" s="8"/>
      <c r="P752" s="8"/>
    </row>
    <row r="753" spans="1:16">
      <c r="A753" s="8">
        <v>750</v>
      </c>
      <c r="B753" s="5" t="s">
        <v>18360</v>
      </c>
      <c r="C753" s="8" t="s">
        <v>7037</v>
      </c>
      <c r="D753" s="8" t="s">
        <v>4329</v>
      </c>
      <c r="E753" s="8" t="s">
        <v>6952</v>
      </c>
      <c r="F753" s="8" t="s">
        <v>4578</v>
      </c>
      <c r="G753" s="8" t="s">
        <v>11284</v>
      </c>
      <c r="H753" s="8" t="s">
        <v>7289</v>
      </c>
      <c r="I753" s="117" t="s">
        <v>7204</v>
      </c>
      <c r="J753" s="8" t="s">
        <v>7113</v>
      </c>
      <c r="K753" s="478" t="s">
        <v>6842</v>
      </c>
      <c r="L753" s="8"/>
      <c r="M753" s="8" t="s">
        <v>21</v>
      </c>
      <c r="N753" s="8" t="s">
        <v>6859</v>
      </c>
      <c r="O753" s="8"/>
      <c r="P753" s="8"/>
    </row>
    <row r="754" spans="1:16">
      <c r="A754" s="8">
        <v>751</v>
      </c>
      <c r="B754" s="5" t="s">
        <v>18360</v>
      </c>
      <c r="C754" s="8" t="s">
        <v>7038</v>
      </c>
      <c r="D754" s="8" t="s">
        <v>4329</v>
      </c>
      <c r="E754" s="8" t="s">
        <v>6953</v>
      </c>
      <c r="F754" s="8" t="s">
        <v>4579</v>
      </c>
      <c r="G754" s="8" t="s">
        <v>11285</v>
      </c>
      <c r="H754" s="8" t="s">
        <v>6841</v>
      </c>
      <c r="I754" s="117" t="s">
        <v>7205</v>
      </c>
      <c r="J754" s="8" t="s">
        <v>7114</v>
      </c>
      <c r="K754" s="478" t="s">
        <v>6842</v>
      </c>
      <c r="L754" s="8"/>
      <c r="M754" s="8" t="s">
        <v>21</v>
      </c>
      <c r="N754" s="8" t="s">
        <v>6859</v>
      </c>
      <c r="O754" s="8"/>
      <c r="P754" s="8"/>
    </row>
    <row r="755" spans="1:16">
      <c r="A755" s="8">
        <v>752</v>
      </c>
      <c r="B755" s="5" t="s">
        <v>18360</v>
      </c>
      <c r="C755" s="8" t="s">
        <v>7039</v>
      </c>
      <c r="D755" s="8" t="s">
        <v>4329</v>
      </c>
      <c r="E755" s="8" t="s">
        <v>6954</v>
      </c>
      <c r="F755" s="8" t="s">
        <v>4580</v>
      </c>
      <c r="G755" s="8" t="s">
        <v>11286</v>
      </c>
      <c r="H755" s="8" t="s">
        <v>7290</v>
      </c>
      <c r="I755" s="117" t="s">
        <v>7206</v>
      </c>
      <c r="J755" s="8" t="s">
        <v>7115</v>
      </c>
      <c r="K755" s="478" t="s">
        <v>6842</v>
      </c>
      <c r="L755" s="8"/>
      <c r="M755" s="8" t="s">
        <v>21</v>
      </c>
      <c r="N755" s="8" t="s">
        <v>6859</v>
      </c>
      <c r="O755" s="8"/>
      <c r="P755" s="8"/>
    </row>
    <row r="756" spans="1:16">
      <c r="A756" s="8">
        <v>753</v>
      </c>
      <c r="B756" s="5" t="s">
        <v>18360</v>
      </c>
      <c r="C756" s="8" t="s">
        <v>7040</v>
      </c>
      <c r="D756" s="8" t="s">
        <v>4329</v>
      </c>
      <c r="E756" s="8" t="s">
        <v>6955</v>
      </c>
      <c r="F756" s="8" t="s">
        <v>4582</v>
      </c>
      <c r="G756" s="8" t="s">
        <v>11287</v>
      </c>
      <c r="H756" s="8" t="s">
        <v>7291</v>
      </c>
      <c r="I756" s="117" t="s">
        <v>7207</v>
      </c>
      <c r="J756" s="8" t="s">
        <v>7116</v>
      </c>
      <c r="K756" s="478" t="s">
        <v>6842</v>
      </c>
      <c r="L756" s="8"/>
      <c r="M756" s="8" t="s">
        <v>21</v>
      </c>
      <c r="N756" s="8" t="s">
        <v>6859</v>
      </c>
      <c r="O756" s="8"/>
      <c r="P756" s="8"/>
    </row>
    <row r="757" spans="1:16">
      <c r="A757" s="8">
        <v>754</v>
      </c>
      <c r="B757" s="5" t="s">
        <v>18360</v>
      </c>
      <c r="C757" s="8" t="s">
        <v>7041</v>
      </c>
      <c r="D757" s="8" t="s">
        <v>4329</v>
      </c>
      <c r="E757" s="8" t="s">
        <v>6956</v>
      </c>
      <c r="F757" s="8" t="s">
        <v>4583</v>
      </c>
      <c r="G757" s="8" t="s">
        <v>11288</v>
      </c>
      <c r="H757" s="8" t="s">
        <v>6852</v>
      </c>
      <c r="I757" s="117" t="s">
        <v>7208</v>
      </c>
      <c r="J757" s="8" t="s">
        <v>7117</v>
      </c>
      <c r="K757" s="478" t="s">
        <v>6842</v>
      </c>
      <c r="L757" s="8"/>
      <c r="M757" s="8" t="s">
        <v>21</v>
      </c>
      <c r="N757" s="8" t="s">
        <v>6859</v>
      </c>
      <c r="O757" s="8"/>
      <c r="P757" s="8"/>
    </row>
    <row r="758" spans="1:16">
      <c r="A758" s="8">
        <v>755</v>
      </c>
      <c r="B758" s="5" t="s">
        <v>18360</v>
      </c>
      <c r="C758" s="8" t="s">
        <v>7042</v>
      </c>
      <c r="D758" s="8" t="s">
        <v>4329</v>
      </c>
      <c r="E758" s="8" t="s">
        <v>6957</v>
      </c>
      <c r="F758" s="8" t="s">
        <v>4584</v>
      </c>
      <c r="G758" s="8" t="s">
        <v>11289</v>
      </c>
      <c r="H758" s="8" t="s">
        <v>7292</v>
      </c>
      <c r="I758" s="117" t="s">
        <v>7209</v>
      </c>
      <c r="J758" s="8" t="s">
        <v>7118</v>
      </c>
      <c r="K758" s="478" t="s">
        <v>6842</v>
      </c>
      <c r="L758" s="8"/>
      <c r="M758" s="8" t="s">
        <v>21</v>
      </c>
      <c r="N758" s="8" t="s">
        <v>6859</v>
      </c>
      <c r="O758" s="8"/>
      <c r="P758" s="8"/>
    </row>
    <row r="759" spans="1:16">
      <c r="A759" s="8">
        <v>756</v>
      </c>
      <c r="B759" s="5" t="s">
        <v>18360</v>
      </c>
      <c r="C759" s="8" t="s">
        <v>7043</v>
      </c>
      <c r="D759" s="8" t="s">
        <v>4329</v>
      </c>
      <c r="E759" s="8" t="s">
        <v>6958</v>
      </c>
      <c r="F759" s="8" t="s">
        <v>4585</v>
      </c>
      <c r="G759" s="8" t="s">
        <v>11290</v>
      </c>
      <c r="H759" s="8" t="s">
        <v>7293</v>
      </c>
      <c r="I759" s="117" t="s">
        <v>7210</v>
      </c>
      <c r="J759" s="8" t="s">
        <v>7119</v>
      </c>
      <c r="K759" s="478" t="s">
        <v>6842</v>
      </c>
      <c r="L759" s="8"/>
      <c r="M759" s="8" t="s">
        <v>21</v>
      </c>
      <c r="N759" s="8" t="s">
        <v>6859</v>
      </c>
      <c r="O759" s="8"/>
      <c r="P759" s="8"/>
    </row>
    <row r="760" spans="1:16">
      <c r="A760" s="8">
        <v>757</v>
      </c>
      <c r="B760" s="5" t="s">
        <v>18360</v>
      </c>
      <c r="C760" s="8" t="s">
        <v>7044</v>
      </c>
      <c r="D760" s="8" t="s">
        <v>4329</v>
      </c>
      <c r="E760" s="8" t="s">
        <v>6959</v>
      </c>
      <c r="F760" s="8" t="s">
        <v>4586</v>
      </c>
      <c r="G760" s="8" t="s">
        <v>11291</v>
      </c>
      <c r="H760" s="8" t="s">
        <v>7294</v>
      </c>
      <c r="I760" s="117" t="s">
        <v>7211</v>
      </c>
      <c r="J760" s="8" t="s">
        <v>7120</v>
      </c>
      <c r="K760" s="478" t="s">
        <v>6842</v>
      </c>
      <c r="L760" s="8"/>
      <c r="M760" s="8" t="s">
        <v>21</v>
      </c>
      <c r="N760" s="8" t="s">
        <v>6859</v>
      </c>
      <c r="O760" s="8"/>
      <c r="P760" s="8"/>
    </row>
    <row r="761" spans="1:16">
      <c r="A761" s="8">
        <v>758</v>
      </c>
      <c r="B761" s="5" t="s">
        <v>18360</v>
      </c>
      <c r="C761" s="8" t="s">
        <v>7045</v>
      </c>
      <c r="D761" s="8" t="s">
        <v>4329</v>
      </c>
      <c r="E761" s="8" t="s">
        <v>6960</v>
      </c>
      <c r="F761" s="8" t="s">
        <v>4587</v>
      </c>
      <c r="G761" s="8" t="s">
        <v>11292</v>
      </c>
      <c r="H761" s="8" t="s">
        <v>7362</v>
      </c>
      <c r="I761" s="117" t="s">
        <v>7212</v>
      </c>
      <c r="J761" s="8" t="s">
        <v>7121</v>
      </c>
      <c r="K761" s="478" t="s">
        <v>6842</v>
      </c>
      <c r="L761" s="8"/>
      <c r="M761" s="8" t="s">
        <v>21</v>
      </c>
      <c r="N761" s="8" t="s">
        <v>6859</v>
      </c>
      <c r="O761" s="8"/>
      <c r="P761" s="8"/>
    </row>
    <row r="762" spans="1:16">
      <c r="A762" s="8">
        <v>759</v>
      </c>
      <c r="B762" s="5" t="s">
        <v>18360</v>
      </c>
      <c r="C762" s="8" t="s">
        <v>7046</v>
      </c>
      <c r="D762" s="8" t="s">
        <v>4329</v>
      </c>
      <c r="E762" s="8" t="s">
        <v>6961</v>
      </c>
      <c r="F762" s="8" t="s">
        <v>4588</v>
      </c>
      <c r="G762" s="8" t="s">
        <v>11293</v>
      </c>
      <c r="H762" s="8" t="s">
        <v>7295</v>
      </c>
      <c r="I762" s="117" t="s">
        <v>7213</v>
      </c>
      <c r="J762" s="8" t="s">
        <v>7122</v>
      </c>
      <c r="K762" s="478" t="s">
        <v>6842</v>
      </c>
      <c r="L762" s="8"/>
      <c r="M762" s="8" t="s">
        <v>21</v>
      </c>
      <c r="N762" s="8" t="s">
        <v>6859</v>
      </c>
      <c r="O762" s="8"/>
      <c r="P762" s="8"/>
    </row>
    <row r="763" spans="1:16">
      <c r="A763" s="8">
        <v>760</v>
      </c>
      <c r="B763" s="5" t="s">
        <v>18360</v>
      </c>
      <c r="C763" s="8" t="s">
        <v>7047</v>
      </c>
      <c r="D763" s="8" t="s">
        <v>4329</v>
      </c>
      <c r="E763" s="8" t="s">
        <v>6962</v>
      </c>
      <c r="F763" s="8" t="s">
        <v>4589</v>
      </c>
      <c r="G763" s="8" t="s">
        <v>11294</v>
      </c>
      <c r="H763" s="8" t="s">
        <v>7296</v>
      </c>
      <c r="I763" s="117" t="s">
        <v>7214</v>
      </c>
      <c r="J763" s="8" t="s">
        <v>7123</v>
      </c>
      <c r="K763" s="478" t="s">
        <v>6842</v>
      </c>
      <c r="L763" s="8"/>
      <c r="M763" s="8" t="s">
        <v>21</v>
      </c>
      <c r="N763" s="8" t="s">
        <v>6859</v>
      </c>
      <c r="O763" s="8"/>
      <c r="P763" s="8"/>
    </row>
    <row r="764" spans="1:16">
      <c r="A764" s="8">
        <v>761</v>
      </c>
      <c r="B764" s="5" t="s">
        <v>18360</v>
      </c>
      <c r="C764" s="8" t="s">
        <v>7047</v>
      </c>
      <c r="D764" s="8" t="s">
        <v>4329</v>
      </c>
      <c r="E764" s="8" t="s">
        <v>6963</v>
      </c>
      <c r="F764" s="8" t="s">
        <v>4590</v>
      </c>
      <c r="G764" s="38" t="s">
        <v>11295</v>
      </c>
      <c r="H764" s="8" t="s">
        <v>7297</v>
      </c>
      <c r="I764" s="117" t="s">
        <v>7215</v>
      </c>
      <c r="J764" s="38" t="s">
        <v>7124</v>
      </c>
      <c r="K764" s="478" t="s">
        <v>6842</v>
      </c>
      <c r="L764" s="8"/>
      <c r="M764" s="8" t="s">
        <v>21</v>
      </c>
      <c r="N764" s="8" t="s">
        <v>6859</v>
      </c>
      <c r="O764" s="8"/>
      <c r="P764" s="8"/>
    </row>
    <row r="765" spans="1:16">
      <c r="A765" s="8">
        <v>762</v>
      </c>
      <c r="B765" s="5" t="s">
        <v>18360</v>
      </c>
      <c r="C765" s="8" t="s">
        <v>7048</v>
      </c>
      <c r="D765" s="8" t="s">
        <v>4329</v>
      </c>
      <c r="E765" s="8" t="s">
        <v>6964</v>
      </c>
      <c r="F765" s="8" t="s">
        <v>4591</v>
      </c>
      <c r="G765" s="8" t="s">
        <v>11296</v>
      </c>
      <c r="H765" s="8" t="s">
        <v>7298</v>
      </c>
      <c r="I765" s="117" t="s">
        <v>7216</v>
      </c>
      <c r="J765" s="8" t="s">
        <v>7125</v>
      </c>
      <c r="K765" s="478" t="s">
        <v>6842</v>
      </c>
      <c r="L765" s="8"/>
      <c r="M765" s="8" t="s">
        <v>21</v>
      </c>
      <c r="N765" s="8" t="s">
        <v>6859</v>
      </c>
      <c r="O765" s="8"/>
      <c r="P765" s="8"/>
    </row>
    <row r="766" spans="1:16">
      <c r="A766" s="8">
        <v>763</v>
      </c>
      <c r="B766" s="5" t="s">
        <v>18360</v>
      </c>
      <c r="C766" s="8" t="s">
        <v>7049</v>
      </c>
      <c r="D766" s="8" t="s">
        <v>4329</v>
      </c>
      <c r="E766" s="8" t="s">
        <v>6965</v>
      </c>
      <c r="F766" s="8" t="s">
        <v>4592</v>
      </c>
      <c r="G766" s="8" t="s">
        <v>11297</v>
      </c>
      <c r="H766" s="8" t="s">
        <v>7299</v>
      </c>
      <c r="I766" s="117" t="s">
        <v>7217</v>
      </c>
      <c r="J766" s="8" t="s">
        <v>7126</v>
      </c>
      <c r="K766" s="478" t="s">
        <v>6842</v>
      </c>
      <c r="L766" s="8"/>
      <c r="M766" s="8" t="s">
        <v>21</v>
      </c>
      <c r="N766" s="8" t="s">
        <v>6859</v>
      </c>
      <c r="O766" s="8"/>
      <c r="P766" s="8"/>
    </row>
    <row r="767" spans="1:16">
      <c r="A767" s="8">
        <v>764</v>
      </c>
      <c r="B767" s="5" t="s">
        <v>18360</v>
      </c>
      <c r="C767" s="8" t="s">
        <v>7050</v>
      </c>
      <c r="D767" s="8" t="s">
        <v>4329</v>
      </c>
      <c r="E767" s="8" t="s">
        <v>6966</v>
      </c>
      <c r="F767" s="8" t="s">
        <v>4593</v>
      </c>
      <c r="G767" s="8" t="s">
        <v>11298</v>
      </c>
      <c r="H767" s="8" t="s">
        <v>7300</v>
      </c>
      <c r="I767" s="117" t="s">
        <v>7218</v>
      </c>
      <c r="J767" s="8" t="s">
        <v>7127</v>
      </c>
      <c r="K767" s="478" t="s">
        <v>6842</v>
      </c>
      <c r="L767" s="8"/>
      <c r="M767" s="8" t="s">
        <v>21</v>
      </c>
      <c r="N767" s="8" t="s">
        <v>6859</v>
      </c>
      <c r="O767" s="8"/>
      <c r="P767" s="8"/>
    </row>
    <row r="768" spans="1:16">
      <c r="A768" s="8">
        <v>765</v>
      </c>
      <c r="B768" s="5" t="s">
        <v>18360</v>
      </c>
      <c r="C768" s="8" t="s">
        <v>7051</v>
      </c>
      <c r="D768" s="8" t="s">
        <v>4329</v>
      </c>
      <c r="E768" s="8" t="s">
        <v>6967</v>
      </c>
      <c r="F768" s="8" t="s">
        <v>4594</v>
      </c>
      <c r="G768" s="8" t="s">
        <v>11299</v>
      </c>
      <c r="H768" s="8" t="s">
        <v>7301</v>
      </c>
      <c r="I768" s="117" t="s">
        <v>7219</v>
      </c>
      <c r="J768" s="8" t="s">
        <v>7128</v>
      </c>
      <c r="K768" s="478" t="s">
        <v>6842</v>
      </c>
      <c r="L768" s="8"/>
      <c r="M768" s="8" t="s">
        <v>21</v>
      </c>
      <c r="N768" s="8" t="s">
        <v>6859</v>
      </c>
      <c r="O768" s="8"/>
      <c r="P768" s="8"/>
    </row>
    <row r="769" spans="1:16">
      <c r="A769" s="8">
        <v>766</v>
      </c>
      <c r="B769" s="5" t="s">
        <v>18360</v>
      </c>
      <c r="C769" s="8" t="s">
        <v>7052</v>
      </c>
      <c r="D769" s="8" t="s">
        <v>4329</v>
      </c>
      <c r="E769" s="8" t="s">
        <v>6968</v>
      </c>
      <c r="F769" s="8" t="s">
        <v>4595</v>
      </c>
      <c r="G769" s="8" t="s">
        <v>11300</v>
      </c>
      <c r="H769" s="8" t="s">
        <v>7302</v>
      </c>
      <c r="I769" s="117" t="s">
        <v>7220</v>
      </c>
      <c r="J769" s="8" t="s">
        <v>7129</v>
      </c>
      <c r="K769" s="478" t="s">
        <v>6842</v>
      </c>
      <c r="L769" s="8"/>
      <c r="M769" s="8" t="s">
        <v>21</v>
      </c>
      <c r="N769" s="8" t="s">
        <v>6859</v>
      </c>
      <c r="O769" s="8"/>
      <c r="P769" s="8"/>
    </row>
    <row r="770" spans="1:16">
      <c r="A770" s="8">
        <v>767</v>
      </c>
      <c r="B770" s="5" t="s">
        <v>18360</v>
      </c>
      <c r="C770" s="8" t="s">
        <v>7053</v>
      </c>
      <c r="D770" s="8" t="s">
        <v>4329</v>
      </c>
      <c r="E770" s="8" t="s">
        <v>6969</v>
      </c>
      <c r="F770" s="8" t="s">
        <v>4596</v>
      </c>
      <c r="G770" s="8" t="s">
        <v>11301</v>
      </c>
      <c r="H770" s="8" t="s">
        <v>7303</v>
      </c>
      <c r="I770" s="117" t="s">
        <v>7221</v>
      </c>
      <c r="J770" s="8" t="s">
        <v>7130</v>
      </c>
      <c r="K770" s="478" t="s">
        <v>6842</v>
      </c>
      <c r="L770" s="8"/>
      <c r="M770" s="8" t="s">
        <v>21</v>
      </c>
      <c r="N770" s="8" t="s">
        <v>6859</v>
      </c>
      <c r="O770" s="8"/>
      <c r="P770" s="8"/>
    </row>
    <row r="771" spans="1:16">
      <c r="A771" s="8">
        <v>768</v>
      </c>
      <c r="B771" s="5" t="s">
        <v>18360</v>
      </c>
      <c r="C771" s="8" t="s">
        <v>7054</v>
      </c>
      <c r="D771" s="8" t="s">
        <v>4329</v>
      </c>
      <c r="E771" s="8" t="s">
        <v>6970</v>
      </c>
      <c r="F771" s="8" t="s">
        <v>4597</v>
      </c>
      <c r="G771" s="8" t="s">
        <v>11302</v>
      </c>
      <c r="H771" s="8" t="s">
        <v>7304</v>
      </c>
      <c r="I771" s="117" t="s">
        <v>7222</v>
      </c>
      <c r="J771" s="8" t="s">
        <v>7131</v>
      </c>
      <c r="K771" s="478" t="s">
        <v>6842</v>
      </c>
      <c r="L771" s="8"/>
      <c r="M771" s="8" t="s">
        <v>21</v>
      </c>
      <c r="N771" s="8" t="s">
        <v>6859</v>
      </c>
      <c r="O771" s="8"/>
      <c r="P771" s="8"/>
    </row>
    <row r="772" spans="1:16">
      <c r="A772" s="8">
        <v>769</v>
      </c>
      <c r="B772" s="5" t="s">
        <v>18360</v>
      </c>
      <c r="C772" s="8" t="s">
        <v>7055</v>
      </c>
      <c r="D772" s="8" t="s">
        <v>4329</v>
      </c>
      <c r="E772" s="8" t="s">
        <v>6971</v>
      </c>
      <c r="F772" s="8" t="s">
        <v>4598</v>
      </c>
      <c r="G772" s="8" t="s">
        <v>11303</v>
      </c>
      <c r="H772" s="8" t="s">
        <v>7305</v>
      </c>
      <c r="I772" s="117" t="s">
        <v>7223</v>
      </c>
      <c r="J772" s="8" t="s">
        <v>7132</v>
      </c>
      <c r="K772" s="478" t="s">
        <v>6842</v>
      </c>
      <c r="L772" s="8"/>
      <c r="M772" s="8" t="s">
        <v>21</v>
      </c>
      <c r="N772" s="8" t="s">
        <v>6859</v>
      </c>
      <c r="O772" s="8"/>
      <c r="P772" s="8"/>
    </row>
    <row r="773" spans="1:16">
      <c r="A773" s="8">
        <v>770</v>
      </c>
      <c r="B773" s="5" t="s">
        <v>18360</v>
      </c>
      <c r="C773" s="8" t="s">
        <v>7056</v>
      </c>
      <c r="D773" s="8" t="s">
        <v>4329</v>
      </c>
      <c r="E773" s="8" t="s">
        <v>6972</v>
      </c>
      <c r="F773" s="8" t="s">
        <v>4599</v>
      </c>
      <c r="G773" s="8" t="s">
        <v>11304</v>
      </c>
      <c r="H773" s="8" t="s">
        <v>7306</v>
      </c>
      <c r="I773" s="117" t="s">
        <v>7224</v>
      </c>
      <c r="J773" s="8" t="s">
        <v>7133</v>
      </c>
      <c r="K773" s="478" t="s">
        <v>6842</v>
      </c>
      <c r="L773" s="8"/>
      <c r="M773" s="8" t="s">
        <v>21</v>
      </c>
      <c r="N773" s="8" t="s">
        <v>6859</v>
      </c>
      <c r="O773" s="8"/>
      <c r="P773" s="8"/>
    </row>
    <row r="774" spans="1:16">
      <c r="A774" s="8">
        <v>771</v>
      </c>
      <c r="B774" s="5" t="s">
        <v>18360</v>
      </c>
      <c r="C774" s="8" t="s">
        <v>7056</v>
      </c>
      <c r="D774" s="8" t="s">
        <v>4329</v>
      </c>
      <c r="E774" s="8" t="s">
        <v>6973</v>
      </c>
      <c r="F774" s="8" t="s">
        <v>4600</v>
      </c>
      <c r="G774" s="38" t="s">
        <v>11305</v>
      </c>
      <c r="H774" s="8" t="s">
        <v>7307</v>
      </c>
      <c r="I774" s="117" t="s">
        <v>7225</v>
      </c>
      <c r="J774" s="38" t="s">
        <v>7134</v>
      </c>
      <c r="K774" s="478" t="s">
        <v>6842</v>
      </c>
      <c r="L774" s="8"/>
      <c r="M774" s="8" t="s">
        <v>21</v>
      </c>
      <c r="N774" s="8" t="s">
        <v>6859</v>
      </c>
      <c r="O774" s="8"/>
      <c r="P774" s="8"/>
    </row>
    <row r="775" spans="1:16">
      <c r="A775" s="8">
        <v>772</v>
      </c>
      <c r="B775" s="5" t="s">
        <v>18360</v>
      </c>
      <c r="C775" s="8" t="s">
        <v>7057</v>
      </c>
      <c r="D775" s="8" t="s">
        <v>4329</v>
      </c>
      <c r="E775" s="8" t="s">
        <v>6974</v>
      </c>
      <c r="F775" s="8" t="s">
        <v>4601</v>
      </c>
      <c r="G775" s="8" t="s">
        <v>11306</v>
      </c>
      <c r="H775" s="8" t="s">
        <v>7308</v>
      </c>
      <c r="I775" s="117" t="s">
        <v>7226</v>
      </c>
      <c r="J775" s="8" t="s">
        <v>7135</v>
      </c>
      <c r="K775" s="478" t="s">
        <v>6842</v>
      </c>
      <c r="L775" s="8"/>
      <c r="M775" s="8" t="s">
        <v>21</v>
      </c>
      <c r="N775" s="8" t="s">
        <v>6859</v>
      </c>
      <c r="O775" s="8"/>
      <c r="P775" s="8"/>
    </row>
    <row r="776" spans="1:16">
      <c r="A776" s="8">
        <v>773</v>
      </c>
      <c r="B776" s="5" t="s">
        <v>18360</v>
      </c>
      <c r="C776" s="8" t="s">
        <v>7058</v>
      </c>
      <c r="D776" s="8" t="s">
        <v>4329</v>
      </c>
      <c r="E776" s="8" t="s">
        <v>6975</v>
      </c>
      <c r="F776" s="8" t="s">
        <v>4602</v>
      </c>
      <c r="G776" s="8" t="s">
        <v>11307</v>
      </c>
      <c r="H776" s="8" t="s">
        <v>7309</v>
      </c>
      <c r="I776" s="117" t="s">
        <v>7227</v>
      </c>
      <c r="J776" s="8" t="s">
        <v>7136</v>
      </c>
      <c r="K776" s="478" t="s">
        <v>6842</v>
      </c>
      <c r="L776" s="8"/>
      <c r="M776" s="8" t="s">
        <v>21</v>
      </c>
      <c r="N776" s="8" t="s">
        <v>6859</v>
      </c>
      <c r="O776" s="8"/>
      <c r="P776" s="8"/>
    </row>
    <row r="777" spans="1:16">
      <c r="A777" s="8">
        <v>774</v>
      </c>
      <c r="B777" s="5" t="s">
        <v>18360</v>
      </c>
      <c r="C777" s="8" t="s">
        <v>7059</v>
      </c>
      <c r="D777" s="8" t="s">
        <v>4329</v>
      </c>
      <c r="E777" s="8" t="s">
        <v>6976</v>
      </c>
      <c r="F777" s="8" t="s">
        <v>4603</v>
      </c>
      <c r="G777" s="8" t="s">
        <v>11308</v>
      </c>
      <c r="H777" s="8" t="s">
        <v>7310</v>
      </c>
      <c r="I777" s="117" t="s">
        <v>7228</v>
      </c>
      <c r="J777" s="8" t="s">
        <v>7137</v>
      </c>
      <c r="K777" s="478" t="s">
        <v>6842</v>
      </c>
      <c r="L777" s="8"/>
      <c r="M777" s="8" t="s">
        <v>21</v>
      </c>
      <c r="N777" s="8" t="s">
        <v>6859</v>
      </c>
      <c r="O777" s="8"/>
      <c r="P777" s="8"/>
    </row>
    <row r="778" spans="1:16">
      <c r="A778" s="8">
        <v>775</v>
      </c>
      <c r="B778" s="5" t="s">
        <v>18360</v>
      </c>
      <c r="C778" s="8" t="s">
        <v>7060</v>
      </c>
      <c r="D778" s="8" t="s">
        <v>4329</v>
      </c>
      <c r="E778" s="8" t="s">
        <v>6977</v>
      </c>
      <c r="F778" s="8" t="s">
        <v>4605</v>
      </c>
      <c r="G778" s="8" t="s">
        <v>11309</v>
      </c>
      <c r="H778" s="8" t="s">
        <v>7312</v>
      </c>
      <c r="I778" s="117" t="s">
        <v>7229</v>
      </c>
      <c r="J778" s="8" t="s">
        <v>7138</v>
      </c>
      <c r="K778" s="478" t="s">
        <v>6842</v>
      </c>
      <c r="L778" s="8"/>
      <c r="M778" s="8" t="s">
        <v>21</v>
      </c>
      <c r="N778" s="8" t="s">
        <v>6859</v>
      </c>
      <c r="O778" s="8"/>
      <c r="P778" s="8"/>
    </row>
    <row r="779" spans="1:16">
      <c r="A779" s="8">
        <v>776</v>
      </c>
      <c r="B779" s="5" t="s">
        <v>18360</v>
      </c>
      <c r="C779" s="8" t="s">
        <v>7061</v>
      </c>
      <c r="D779" s="8" t="s">
        <v>4329</v>
      </c>
      <c r="E779" s="8" t="s">
        <v>6978</v>
      </c>
      <c r="F779" s="8" t="s">
        <v>4606</v>
      </c>
      <c r="G779" s="8" t="s">
        <v>11310</v>
      </c>
      <c r="H779" s="8" t="s">
        <v>7313</v>
      </c>
      <c r="I779" s="117" t="s">
        <v>7230</v>
      </c>
      <c r="J779" s="8" t="s">
        <v>7139</v>
      </c>
      <c r="K779" s="478" t="s">
        <v>6842</v>
      </c>
      <c r="L779" s="8"/>
      <c r="M779" s="8" t="s">
        <v>21</v>
      </c>
      <c r="N779" s="8" t="s">
        <v>6859</v>
      </c>
      <c r="O779" s="8"/>
      <c r="P779" s="8"/>
    </row>
    <row r="780" spans="1:16">
      <c r="A780" s="8">
        <v>777</v>
      </c>
      <c r="B780" s="5" t="s">
        <v>18360</v>
      </c>
      <c r="C780" s="8" t="s">
        <v>7062</v>
      </c>
      <c r="D780" s="8" t="s">
        <v>4329</v>
      </c>
      <c r="E780" s="8" t="s">
        <v>6979</v>
      </c>
      <c r="F780" s="8" t="s">
        <v>4607</v>
      </c>
      <c r="G780" s="8" t="s">
        <v>11311</v>
      </c>
      <c r="H780" s="8" t="s">
        <v>7315</v>
      </c>
      <c r="I780" s="117" t="s">
        <v>7231</v>
      </c>
      <c r="J780" s="8" t="s">
        <v>7140</v>
      </c>
      <c r="K780" s="478" t="s">
        <v>6842</v>
      </c>
      <c r="L780" s="8"/>
      <c r="M780" s="8" t="s">
        <v>21</v>
      </c>
      <c r="N780" s="8" t="s">
        <v>6859</v>
      </c>
      <c r="O780" s="8"/>
      <c r="P780" s="8"/>
    </row>
    <row r="781" spans="1:16">
      <c r="A781" s="8">
        <v>778</v>
      </c>
      <c r="B781" s="5" t="s">
        <v>18360</v>
      </c>
      <c r="C781" s="8" t="s">
        <v>7063</v>
      </c>
      <c r="D781" s="8" t="s">
        <v>4329</v>
      </c>
      <c r="E781" s="8" t="s">
        <v>6980</v>
      </c>
      <c r="F781" s="8" t="s">
        <v>4608</v>
      </c>
      <c r="G781" s="8" t="s">
        <v>11312</v>
      </c>
      <c r="H781" s="8" t="s">
        <v>7316</v>
      </c>
      <c r="I781" s="117" t="s">
        <v>7232</v>
      </c>
      <c r="J781" s="8" t="s">
        <v>7141</v>
      </c>
      <c r="K781" s="478" t="s">
        <v>6842</v>
      </c>
      <c r="L781" s="8"/>
      <c r="M781" s="8" t="s">
        <v>21</v>
      </c>
      <c r="N781" s="8" t="s">
        <v>6859</v>
      </c>
      <c r="O781" s="8"/>
      <c r="P781" s="8"/>
    </row>
    <row r="782" spans="1:16">
      <c r="A782" s="8">
        <v>779</v>
      </c>
      <c r="B782" s="5" t="s">
        <v>18360</v>
      </c>
      <c r="C782" s="8" t="s">
        <v>7064</v>
      </c>
      <c r="D782" s="8" t="s">
        <v>4329</v>
      </c>
      <c r="E782" s="8" t="s">
        <v>6981</v>
      </c>
      <c r="F782" s="8" t="s">
        <v>4609</v>
      </c>
      <c r="G782" s="8" t="s">
        <v>11313</v>
      </c>
      <c r="H782" s="8" t="s">
        <v>7317</v>
      </c>
      <c r="I782" s="117" t="s">
        <v>7233</v>
      </c>
      <c r="J782" s="8" t="s">
        <v>7142</v>
      </c>
      <c r="K782" s="478" t="s">
        <v>6842</v>
      </c>
      <c r="L782" s="8"/>
      <c r="M782" s="8" t="s">
        <v>21</v>
      </c>
      <c r="N782" s="8" t="s">
        <v>6859</v>
      </c>
      <c r="O782" s="8"/>
      <c r="P782" s="8"/>
    </row>
    <row r="783" spans="1:16">
      <c r="A783" s="8">
        <v>780</v>
      </c>
      <c r="B783" s="5" t="s">
        <v>18360</v>
      </c>
      <c r="C783" s="8" t="s">
        <v>865</v>
      </c>
      <c r="D783" s="8" t="s">
        <v>4329</v>
      </c>
      <c r="E783" s="8" t="s">
        <v>6982</v>
      </c>
      <c r="F783" s="8" t="s">
        <v>4610</v>
      </c>
      <c r="G783" s="8" t="s">
        <v>11314</v>
      </c>
      <c r="H783" s="8" t="s">
        <v>7318</v>
      </c>
      <c r="I783" s="117" t="s">
        <v>7234</v>
      </c>
      <c r="J783" s="8" t="s">
        <v>7143</v>
      </c>
      <c r="K783" s="478" t="s">
        <v>6842</v>
      </c>
      <c r="L783" s="8"/>
      <c r="M783" s="8" t="s">
        <v>21</v>
      </c>
      <c r="N783" s="8" t="s">
        <v>6859</v>
      </c>
      <c r="O783" s="8"/>
      <c r="P783" s="8"/>
    </row>
    <row r="784" spans="1:16">
      <c r="A784" s="8">
        <v>781</v>
      </c>
      <c r="B784" s="5" t="s">
        <v>18360</v>
      </c>
      <c r="C784" s="8" t="s">
        <v>7065</v>
      </c>
      <c r="D784" s="8" t="s">
        <v>4329</v>
      </c>
      <c r="E784" s="8" t="s">
        <v>6983</v>
      </c>
      <c r="F784" s="8" t="s">
        <v>4611</v>
      </c>
      <c r="G784" s="8" t="s">
        <v>11315</v>
      </c>
      <c r="H784" s="8" t="s">
        <v>7601</v>
      </c>
      <c r="I784" s="117" t="s">
        <v>7235</v>
      </c>
      <c r="J784" s="8" t="s">
        <v>7144</v>
      </c>
      <c r="K784" s="478" t="s">
        <v>6842</v>
      </c>
      <c r="L784" s="8"/>
      <c r="M784" s="8" t="s">
        <v>21</v>
      </c>
      <c r="N784" s="8" t="s">
        <v>6859</v>
      </c>
      <c r="O784" s="8"/>
      <c r="P784" s="8"/>
    </row>
    <row r="785" spans="1:16">
      <c r="A785" s="8">
        <v>782</v>
      </c>
      <c r="B785" s="5" t="s">
        <v>18360</v>
      </c>
      <c r="C785" s="8" t="s">
        <v>7066</v>
      </c>
      <c r="D785" s="8" t="s">
        <v>4329</v>
      </c>
      <c r="E785" s="8" t="s">
        <v>6984</v>
      </c>
      <c r="F785" s="8" t="s">
        <v>4612</v>
      </c>
      <c r="G785" s="8" t="s">
        <v>11316</v>
      </c>
      <c r="H785" s="8" t="s">
        <v>7319</v>
      </c>
      <c r="I785" s="117" t="s">
        <v>7236</v>
      </c>
      <c r="J785" s="8" t="s">
        <v>7145</v>
      </c>
      <c r="K785" s="478" t="s">
        <v>6842</v>
      </c>
      <c r="L785" s="8"/>
      <c r="M785" s="8" t="s">
        <v>21</v>
      </c>
      <c r="N785" s="8" t="s">
        <v>6859</v>
      </c>
      <c r="O785" s="8"/>
      <c r="P785" s="8"/>
    </row>
    <row r="786" spans="1:16">
      <c r="A786" s="8">
        <v>783</v>
      </c>
      <c r="B786" s="5" t="s">
        <v>18360</v>
      </c>
      <c r="C786" s="8" t="s">
        <v>7067</v>
      </c>
      <c r="D786" s="8" t="s">
        <v>4329</v>
      </c>
      <c r="E786" s="8" t="s">
        <v>6985</v>
      </c>
      <c r="F786" s="8" t="s">
        <v>4613</v>
      </c>
      <c r="G786" s="8" t="s">
        <v>11317</v>
      </c>
      <c r="H786" s="8" t="s">
        <v>7320</v>
      </c>
      <c r="I786" s="117" t="s">
        <v>7237</v>
      </c>
      <c r="J786" s="8" t="s">
        <v>7146</v>
      </c>
      <c r="K786" s="478" t="s">
        <v>6842</v>
      </c>
      <c r="L786" s="8"/>
      <c r="M786" s="8" t="s">
        <v>21</v>
      </c>
      <c r="N786" s="8" t="s">
        <v>6859</v>
      </c>
      <c r="O786" s="8"/>
      <c r="P786" s="8"/>
    </row>
    <row r="787" spans="1:16">
      <c r="A787" s="8">
        <v>784</v>
      </c>
      <c r="B787" s="5" t="s">
        <v>18360</v>
      </c>
      <c r="C787" s="8" t="s">
        <v>7068</v>
      </c>
      <c r="D787" s="8" t="s">
        <v>4329</v>
      </c>
      <c r="E787" s="8" t="s">
        <v>6986</v>
      </c>
      <c r="F787" s="8" t="s">
        <v>4614</v>
      </c>
      <c r="G787" s="8" t="s">
        <v>11318</v>
      </c>
      <c r="H787" s="8" t="s">
        <v>8096</v>
      </c>
      <c r="I787" s="117" t="s">
        <v>7238</v>
      </c>
      <c r="J787" s="8" t="s">
        <v>7147</v>
      </c>
      <c r="K787" s="478" t="s">
        <v>6842</v>
      </c>
      <c r="L787" s="8"/>
      <c r="M787" s="8" t="s">
        <v>21</v>
      </c>
      <c r="N787" s="8" t="s">
        <v>6859</v>
      </c>
      <c r="O787" s="8"/>
      <c r="P787" s="8"/>
    </row>
    <row r="788" spans="1:16">
      <c r="A788" s="8">
        <v>785</v>
      </c>
      <c r="B788" s="5" t="s">
        <v>18360</v>
      </c>
      <c r="C788" s="8" t="s">
        <v>7069</v>
      </c>
      <c r="D788" s="8" t="s">
        <v>4329</v>
      </c>
      <c r="E788" s="8" t="s">
        <v>6987</v>
      </c>
      <c r="F788" s="8" t="s">
        <v>4615</v>
      </c>
      <c r="G788" s="8" t="s">
        <v>9814</v>
      </c>
      <c r="H788" s="8" t="s">
        <v>7321</v>
      </c>
      <c r="I788" s="117" t="s">
        <v>7239</v>
      </c>
      <c r="J788" s="8" t="s">
        <v>7148</v>
      </c>
      <c r="K788" s="478" t="s">
        <v>6842</v>
      </c>
      <c r="L788" s="8"/>
      <c r="M788" s="8" t="s">
        <v>21</v>
      </c>
      <c r="N788" s="8" t="s">
        <v>6859</v>
      </c>
      <c r="O788" s="8"/>
      <c r="P788" s="8"/>
    </row>
    <row r="789" spans="1:16">
      <c r="A789" s="8">
        <v>786</v>
      </c>
      <c r="B789" s="5" t="s">
        <v>18360</v>
      </c>
      <c r="C789" s="8" t="s">
        <v>7070</v>
      </c>
      <c r="D789" s="8" t="s">
        <v>4329</v>
      </c>
      <c r="E789" s="8" t="s">
        <v>6988</v>
      </c>
      <c r="F789" s="8" t="s">
        <v>4616</v>
      </c>
      <c r="G789" s="8" t="s">
        <v>11319</v>
      </c>
      <c r="H789" s="8" t="s">
        <v>7322</v>
      </c>
      <c r="I789" s="117" t="s">
        <v>7240</v>
      </c>
      <c r="J789" s="8" t="s">
        <v>7149</v>
      </c>
      <c r="K789" s="478" t="s">
        <v>6842</v>
      </c>
      <c r="L789" s="8"/>
      <c r="M789" s="8" t="s">
        <v>21</v>
      </c>
      <c r="N789" s="8" t="s">
        <v>6859</v>
      </c>
      <c r="O789" s="8"/>
      <c r="P789" s="8"/>
    </row>
    <row r="790" spans="1:16">
      <c r="A790" s="8">
        <v>787</v>
      </c>
      <c r="B790" s="5" t="s">
        <v>18360</v>
      </c>
      <c r="C790" s="8" t="s">
        <v>853</v>
      </c>
      <c r="D790" s="8" t="s">
        <v>4329</v>
      </c>
      <c r="E790" s="8" t="s">
        <v>6989</v>
      </c>
      <c r="F790" s="8" t="s">
        <v>964</v>
      </c>
      <c r="G790" s="8" t="s">
        <v>11320</v>
      </c>
      <c r="H790" s="8" t="s">
        <v>7323</v>
      </c>
      <c r="I790" s="117" t="s">
        <v>7241</v>
      </c>
      <c r="J790" s="8" t="s">
        <v>7150</v>
      </c>
      <c r="K790" s="478" t="s">
        <v>6842</v>
      </c>
      <c r="L790" s="8"/>
      <c r="M790" s="8" t="s">
        <v>21</v>
      </c>
      <c r="N790" s="8" t="s">
        <v>6859</v>
      </c>
      <c r="O790" s="8"/>
      <c r="P790" s="8"/>
    </row>
    <row r="791" spans="1:16">
      <c r="A791" s="8">
        <v>788</v>
      </c>
      <c r="B791" s="5" t="s">
        <v>18360</v>
      </c>
      <c r="C791" s="8" t="s">
        <v>7071</v>
      </c>
      <c r="D791" s="8" t="s">
        <v>4329</v>
      </c>
      <c r="E791" s="8" t="s">
        <v>6990</v>
      </c>
      <c r="F791" s="8" t="s">
        <v>4617</v>
      </c>
      <c r="G791" s="8" t="s">
        <v>11321</v>
      </c>
      <c r="H791" s="8" t="s">
        <v>7324</v>
      </c>
      <c r="I791" s="117" t="s">
        <v>7242</v>
      </c>
      <c r="J791" s="8" t="s">
        <v>7151</v>
      </c>
      <c r="K791" s="478" t="s">
        <v>6842</v>
      </c>
      <c r="L791" s="8"/>
      <c r="M791" s="8" t="s">
        <v>21</v>
      </c>
      <c r="N791" s="8" t="s">
        <v>6859</v>
      </c>
      <c r="O791" s="8"/>
      <c r="P791" s="8"/>
    </row>
    <row r="792" spans="1:16">
      <c r="A792" s="8">
        <v>789</v>
      </c>
      <c r="B792" s="5" t="s">
        <v>18360</v>
      </c>
      <c r="C792" s="8" t="s">
        <v>7072</v>
      </c>
      <c r="D792" s="8" t="s">
        <v>4329</v>
      </c>
      <c r="E792" s="8" t="s">
        <v>6991</v>
      </c>
      <c r="F792" s="8" t="s">
        <v>4618</v>
      </c>
      <c r="G792" s="8" t="s">
        <v>11322</v>
      </c>
      <c r="H792" s="8" t="s">
        <v>7325</v>
      </c>
      <c r="I792" s="117" t="s">
        <v>7243</v>
      </c>
      <c r="J792" s="8" t="s">
        <v>7152</v>
      </c>
      <c r="K792" s="478" t="s">
        <v>6842</v>
      </c>
      <c r="L792" s="8"/>
      <c r="M792" s="8" t="s">
        <v>21</v>
      </c>
      <c r="N792" s="8" t="s">
        <v>6859</v>
      </c>
      <c r="O792" s="8"/>
      <c r="P792" s="8"/>
    </row>
    <row r="793" spans="1:16">
      <c r="A793" s="8">
        <v>790</v>
      </c>
      <c r="B793" s="5" t="s">
        <v>18360</v>
      </c>
      <c r="C793" s="8" t="s">
        <v>7073</v>
      </c>
      <c r="D793" s="8" t="s">
        <v>4329</v>
      </c>
      <c r="E793" s="8" t="s">
        <v>6992</v>
      </c>
      <c r="F793" s="8" t="s">
        <v>4619</v>
      </c>
      <c r="G793" s="8" t="s">
        <v>11323</v>
      </c>
      <c r="H793" s="8" t="s">
        <v>7327</v>
      </c>
      <c r="I793" s="117" t="s">
        <v>7244</v>
      </c>
      <c r="J793" s="8" t="s">
        <v>7153</v>
      </c>
      <c r="K793" s="478" t="s">
        <v>6842</v>
      </c>
      <c r="L793" s="8"/>
      <c r="M793" s="8" t="s">
        <v>21</v>
      </c>
      <c r="N793" s="8" t="s">
        <v>6859</v>
      </c>
      <c r="O793" s="8"/>
      <c r="P793" s="8"/>
    </row>
    <row r="794" spans="1:16">
      <c r="A794" s="8">
        <v>791</v>
      </c>
      <c r="B794" s="5" t="s">
        <v>18360</v>
      </c>
      <c r="C794" s="8" t="s">
        <v>7074</v>
      </c>
      <c r="D794" s="8" t="s">
        <v>4329</v>
      </c>
      <c r="E794" s="8" t="s">
        <v>6993</v>
      </c>
      <c r="F794" s="8" t="s">
        <v>4620</v>
      </c>
      <c r="G794" s="8" t="s">
        <v>11324</v>
      </c>
      <c r="H794" s="8" t="s">
        <v>7328</v>
      </c>
      <c r="I794" s="117" t="s">
        <v>7245</v>
      </c>
      <c r="J794" s="8" t="s">
        <v>7154</v>
      </c>
      <c r="K794" s="478" t="s">
        <v>6842</v>
      </c>
      <c r="L794" s="8"/>
      <c r="M794" s="8" t="s">
        <v>21</v>
      </c>
      <c r="N794" s="8" t="s">
        <v>6859</v>
      </c>
      <c r="O794" s="8"/>
      <c r="P794" s="8"/>
    </row>
    <row r="795" spans="1:16">
      <c r="A795" s="8">
        <v>792</v>
      </c>
      <c r="B795" s="5" t="s">
        <v>18360</v>
      </c>
      <c r="C795" s="8" t="s">
        <v>4374</v>
      </c>
      <c r="D795" s="8" t="s">
        <v>4329</v>
      </c>
      <c r="E795" s="8" t="s">
        <v>6994</v>
      </c>
      <c r="F795" s="8" t="s">
        <v>4621</v>
      </c>
      <c r="G795" s="8" t="s">
        <v>11325</v>
      </c>
      <c r="H795" s="8" t="s">
        <v>7329</v>
      </c>
      <c r="I795" s="117" t="s">
        <v>7246</v>
      </c>
      <c r="J795" s="8" t="s">
        <v>7155</v>
      </c>
      <c r="K795" s="478" t="s">
        <v>6842</v>
      </c>
      <c r="L795" s="8"/>
      <c r="M795" s="8" t="s">
        <v>21</v>
      </c>
      <c r="N795" s="8" t="s">
        <v>6859</v>
      </c>
      <c r="O795" s="8"/>
      <c r="P795" s="8"/>
    </row>
    <row r="796" spans="1:16">
      <c r="A796" s="8">
        <v>793</v>
      </c>
      <c r="B796" s="5" t="s">
        <v>18360</v>
      </c>
      <c r="C796" s="8" t="s">
        <v>7075</v>
      </c>
      <c r="D796" s="8" t="s">
        <v>4329</v>
      </c>
      <c r="E796" s="8" t="s">
        <v>6995</v>
      </c>
      <c r="F796" s="8" t="s">
        <v>4622</v>
      </c>
      <c r="G796" s="8" t="s">
        <v>11326</v>
      </c>
      <c r="H796" s="8" t="s">
        <v>7330</v>
      </c>
      <c r="I796" s="117" t="s">
        <v>7247</v>
      </c>
      <c r="J796" s="8" t="s">
        <v>7156</v>
      </c>
      <c r="K796" s="478" t="s">
        <v>6842</v>
      </c>
      <c r="L796" s="8"/>
      <c r="M796" s="8" t="s">
        <v>21</v>
      </c>
      <c r="N796" s="8" t="s">
        <v>6859</v>
      </c>
      <c r="O796" s="8"/>
      <c r="P796" s="8"/>
    </row>
    <row r="797" spans="1:16">
      <c r="A797" s="8">
        <v>794</v>
      </c>
      <c r="B797" s="5" t="s">
        <v>18360</v>
      </c>
      <c r="C797" s="8" t="s">
        <v>6856</v>
      </c>
      <c r="D797" s="8" t="s">
        <v>4329</v>
      </c>
      <c r="E797" s="8" t="s">
        <v>6996</v>
      </c>
      <c r="F797" s="8" t="s">
        <v>4624</v>
      </c>
      <c r="G797" s="8" t="s">
        <v>11327</v>
      </c>
      <c r="H797" s="8" t="s">
        <v>8221</v>
      </c>
      <c r="I797" s="117" t="s">
        <v>7248</v>
      </c>
      <c r="J797" s="8" t="s">
        <v>7157</v>
      </c>
      <c r="K797" s="478" t="s">
        <v>6842</v>
      </c>
      <c r="L797" s="8"/>
      <c r="M797" s="8" t="s">
        <v>21</v>
      </c>
      <c r="N797" s="8" t="s">
        <v>6859</v>
      </c>
      <c r="O797" s="8"/>
      <c r="P797" s="8"/>
    </row>
    <row r="798" spans="1:16">
      <c r="A798" s="8">
        <v>795</v>
      </c>
      <c r="B798" s="5" t="s">
        <v>18360</v>
      </c>
      <c r="C798" s="8" t="s">
        <v>7076</v>
      </c>
      <c r="D798" s="8" t="s">
        <v>4329</v>
      </c>
      <c r="E798" s="8" t="s">
        <v>6997</v>
      </c>
      <c r="F798" s="8" t="s">
        <v>4625</v>
      </c>
      <c r="G798" s="8" t="s">
        <v>11328</v>
      </c>
      <c r="H798" s="8" t="s">
        <v>7331</v>
      </c>
      <c r="I798" s="117" t="s">
        <v>7249</v>
      </c>
      <c r="J798" s="8" t="s">
        <v>7158</v>
      </c>
      <c r="K798" s="478" t="s">
        <v>6842</v>
      </c>
      <c r="L798" s="8"/>
      <c r="M798" s="8" t="s">
        <v>21</v>
      </c>
      <c r="N798" s="8" t="s">
        <v>6859</v>
      </c>
      <c r="O798" s="8"/>
      <c r="P798" s="8"/>
    </row>
    <row r="799" spans="1:16">
      <c r="A799" s="8">
        <v>796</v>
      </c>
      <c r="B799" s="5" t="s">
        <v>18360</v>
      </c>
      <c r="C799" s="8" t="s">
        <v>7076</v>
      </c>
      <c r="D799" s="8" t="s">
        <v>4329</v>
      </c>
      <c r="E799" s="8" t="s">
        <v>6998</v>
      </c>
      <c r="F799" s="8" t="s">
        <v>4626</v>
      </c>
      <c r="G799" s="8" t="s">
        <v>11329</v>
      </c>
      <c r="H799" s="8" t="s">
        <v>7332</v>
      </c>
      <c r="I799" s="117" t="s">
        <v>7250</v>
      </c>
      <c r="J799" s="8" t="s">
        <v>7159</v>
      </c>
      <c r="K799" s="478" t="s">
        <v>6842</v>
      </c>
      <c r="L799" s="8"/>
      <c r="M799" s="8" t="s">
        <v>21</v>
      </c>
      <c r="N799" s="8" t="s">
        <v>6859</v>
      </c>
      <c r="O799" s="8"/>
      <c r="P799" s="8"/>
    </row>
    <row r="800" spans="1:16">
      <c r="A800" s="8">
        <v>797</v>
      </c>
      <c r="B800" s="5" t="s">
        <v>18360</v>
      </c>
      <c r="C800" s="8" t="s">
        <v>7077</v>
      </c>
      <c r="D800" s="8" t="s">
        <v>4329</v>
      </c>
      <c r="E800" s="8" t="s">
        <v>6999</v>
      </c>
      <c r="F800" s="8" t="s">
        <v>4627</v>
      </c>
      <c r="G800" s="8" t="s">
        <v>11330</v>
      </c>
      <c r="H800" s="8" t="s">
        <v>7333</v>
      </c>
      <c r="I800" s="117" t="s">
        <v>7251</v>
      </c>
      <c r="J800" s="8" t="s">
        <v>7160</v>
      </c>
      <c r="K800" s="478" t="s">
        <v>6842</v>
      </c>
      <c r="L800" s="8"/>
      <c r="M800" s="8" t="s">
        <v>21</v>
      </c>
      <c r="N800" s="8" t="s">
        <v>6859</v>
      </c>
      <c r="O800" s="8"/>
      <c r="P800" s="8"/>
    </row>
    <row r="801" spans="1:16">
      <c r="A801" s="8">
        <v>798</v>
      </c>
      <c r="B801" s="5" t="s">
        <v>18360</v>
      </c>
      <c r="C801" s="8" t="s">
        <v>7077</v>
      </c>
      <c r="D801" s="8" t="s">
        <v>4329</v>
      </c>
      <c r="E801" s="8" t="s">
        <v>7000</v>
      </c>
      <c r="F801" s="8" t="s">
        <v>4628</v>
      </c>
      <c r="G801" s="8" t="s">
        <v>11331</v>
      </c>
      <c r="H801" s="8" t="s">
        <v>7334</v>
      </c>
      <c r="I801" s="117" t="s">
        <v>7252</v>
      </c>
      <c r="J801" s="8" t="s">
        <v>7161</v>
      </c>
      <c r="K801" s="478" t="s">
        <v>6842</v>
      </c>
      <c r="L801" s="8"/>
      <c r="M801" s="8" t="s">
        <v>21</v>
      </c>
      <c r="N801" s="8" t="s">
        <v>6859</v>
      </c>
      <c r="O801" s="8"/>
      <c r="P801" s="8"/>
    </row>
    <row r="802" spans="1:16">
      <c r="A802" s="8">
        <v>799</v>
      </c>
      <c r="B802" s="5" t="s">
        <v>18360</v>
      </c>
      <c r="C802" s="8" t="s">
        <v>7078</v>
      </c>
      <c r="D802" s="8" t="s">
        <v>4329</v>
      </c>
      <c r="E802" s="8" t="s">
        <v>7001</v>
      </c>
      <c r="F802" s="8" t="s">
        <v>4629</v>
      </c>
      <c r="G802" s="8" t="s">
        <v>11332</v>
      </c>
      <c r="H802" s="8" t="s">
        <v>6858</v>
      </c>
      <c r="I802" s="117" t="s">
        <v>7253</v>
      </c>
      <c r="J802" s="8" t="s">
        <v>7162</v>
      </c>
      <c r="K802" s="478" t="s">
        <v>6842</v>
      </c>
      <c r="L802" s="8"/>
      <c r="M802" s="8" t="s">
        <v>21</v>
      </c>
      <c r="N802" s="8" t="s">
        <v>6859</v>
      </c>
      <c r="O802" s="8"/>
      <c r="P802" s="8"/>
    </row>
    <row r="803" spans="1:16">
      <c r="A803" s="8">
        <v>800</v>
      </c>
      <c r="B803" s="5" t="s">
        <v>18360</v>
      </c>
      <c r="C803" s="8" t="s">
        <v>7079</v>
      </c>
      <c r="D803" s="8" t="s">
        <v>4329</v>
      </c>
      <c r="E803" s="8" t="s">
        <v>7002</v>
      </c>
      <c r="F803" s="8" t="s">
        <v>4630</v>
      </c>
      <c r="G803" s="8" t="s">
        <v>11333</v>
      </c>
      <c r="H803" s="8" t="s">
        <v>7335</v>
      </c>
      <c r="I803" s="117" t="s">
        <v>7254</v>
      </c>
      <c r="J803" s="8" t="s">
        <v>7163</v>
      </c>
      <c r="K803" s="478" t="s">
        <v>6842</v>
      </c>
      <c r="L803" s="8"/>
      <c r="M803" s="8" t="s">
        <v>21</v>
      </c>
      <c r="N803" s="8" t="s">
        <v>6859</v>
      </c>
      <c r="O803" s="8"/>
      <c r="P803" s="8"/>
    </row>
    <row r="804" spans="1:16">
      <c r="A804" s="8">
        <v>801</v>
      </c>
      <c r="B804" s="5" t="s">
        <v>18360</v>
      </c>
      <c r="C804" s="8" t="s">
        <v>853</v>
      </c>
      <c r="D804" s="8" t="s">
        <v>4329</v>
      </c>
      <c r="E804" s="8" t="s">
        <v>7003</v>
      </c>
      <c r="F804" s="8" t="s">
        <v>4631</v>
      </c>
      <c r="G804" s="8" t="s">
        <v>11334</v>
      </c>
      <c r="H804" s="8" t="s">
        <v>7336</v>
      </c>
      <c r="I804" s="117" t="s">
        <v>7255</v>
      </c>
      <c r="J804" s="8" t="s">
        <v>7164</v>
      </c>
      <c r="K804" s="478" t="s">
        <v>6842</v>
      </c>
      <c r="L804" s="8"/>
      <c r="M804" s="8" t="s">
        <v>21</v>
      </c>
      <c r="N804" s="8" t="s">
        <v>6859</v>
      </c>
      <c r="O804" s="8"/>
      <c r="P804" s="8"/>
    </row>
    <row r="805" spans="1:16">
      <c r="A805" s="8">
        <v>802</v>
      </c>
      <c r="B805" s="5" t="s">
        <v>18360</v>
      </c>
      <c r="C805" s="8" t="s">
        <v>7080</v>
      </c>
      <c r="D805" s="8" t="s">
        <v>4329</v>
      </c>
      <c r="E805" s="8" t="s">
        <v>7004</v>
      </c>
      <c r="F805" s="8" t="s">
        <v>4632</v>
      </c>
      <c r="G805" s="8" t="s">
        <v>11335</v>
      </c>
      <c r="H805" s="8" t="s">
        <v>7337</v>
      </c>
      <c r="I805" s="117" t="s">
        <v>7256</v>
      </c>
      <c r="J805" s="8" t="s">
        <v>7165</v>
      </c>
      <c r="K805" s="478" t="s">
        <v>6842</v>
      </c>
      <c r="L805" s="8"/>
      <c r="M805" s="8" t="s">
        <v>21</v>
      </c>
      <c r="N805" s="8" t="s">
        <v>6859</v>
      </c>
      <c r="O805" s="8"/>
      <c r="P805" s="8"/>
    </row>
    <row r="806" spans="1:16">
      <c r="A806" s="8">
        <v>803</v>
      </c>
      <c r="B806" s="5" t="s">
        <v>18360</v>
      </c>
      <c r="C806" s="8" t="s">
        <v>7081</v>
      </c>
      <c r="D806" s="8" t="s">
        <v>4329</v>
      </c>
      <c r="E806" s="8" t="s">
        <v>7005</v>
      </c>
      <c r="F806" s="8" t="s">
        <v>4633</v>
      </c>
      <c r="G806" s="8" t="s">
        <v>11336</v>
      </c>
      <c r="H806" s="8" t="s">
        <v>7338</v>
      </c>
      <c r="I806" s="117" t="s">
        <v>7257</v>
      </c>
      <c r="J806" s="8" t="s">
        <v>7166</v>
      </c>
      <c r="K806" s="478" t="s">
        <v>6842</v>
      </c>
      <c r="L806" s="8"/>
      <c r="M806" s="8" t="s">
        <v>21</v>
      </c>
      <c r="N806" s="8" t="s">
        <v>6859</v>
      </c>
      <c r="O806" s="8"/>
      <c r="P806" s="8"/>
    </row>
    <row r="807" spans="1:16">
      <c r="A807" s="8">
        <v>804</v>
      </c>
      <c r="B807" s="5" t="s">
        <v>18360</v>
      </c>
      <c r="C807" s="8" t="s">
        <v>7081</v>
      </c>
      <c r="D807" s="8" t="s">
        <v>4329</v>
      </c>
      <c r="E807" s="8" t="s">
        <v>7006</v>
      </c>
      <c r="F807" s="8" t="s">
        <v>4634</v>
      </c>
      <c r="G807" s="8" t="s">
        <v>11337</v>
      </c>
      <c r="H807" s="8" t="s">
        <v>7339</v>
      </c>
      <c r="I807" s="117" t="s">
        <v>7258</v>
      </c>
      <c r="J807" s="8" t="s">
        <v>7167</v>
      </c>
      <c r="K807" s="478" t="s">
        <v>6842</v>
      </c>
      <c r="L807" s="8"/>
      <c r="M807" s="8" t="s">
        <v>21</v>
      </c>
      <c r="N807" s="8" t="s">
        <v>6859</v>
      </c>
      <c r="O807" s="8"/>
      <c r="P807" s="8"/>
    </row>
    <row r="808" spans="1:16">
      <c r="A808" s="8">
        <v>805</v>
      </c>
      <c r="B808" s="5" t="s">
        <v>18360</v>
      </c>
      <c r="C808" s="8" t="s">
        <v>7082</v>
      </c>
      <c r="D808" s="8" t="s">
        <v>4329</v>
      </c>
      <c r="E808" s="8" t="s">
        <v>7007</v>
      </c>
      <c r="F808" s="8" t="s">
        <v>4635</v>
      </c>
      <c r="G808" s="8" t="s">
        <v>11338</v>
      </c>
      <c r="H808" s="8" t="s">
        <v>7340</v>
      </c>
      <c r="I808" s="117" t="s">
        <v>7259</v>
      </c>
      <c r="J808" s="8" t="s">
        <v>7168</v>
      </c>
      <c r="K808" s="478" t="s">
        <v>6842</v>
      </c>
      <c r="L808" s="8"/>
      <c r="M808" s="8" t="s">
        <v>21</v>
      </c>
      <c r="N808" s="8" t="s">
        <v>6859</v>
      </c>
      <c r="O808" s="8"/>
      <c r="P808" s="8"/>
    </row>
    <row r="809" spans="1:16">
      <c r="A809" s="8">
        <v>806</v>
      </c>
      <c r="B809" s="5" t="s">
        <v>18360</v>
      </c>
      <c r="C809" s="8" t="s">
        <v>7083</v>
      </c>
      <c r="D809" s="8" t="s">
        <v>4329</v>
      </c>
      <c r="E809" s="8" t="s">
        <v>7008</v>
      </c>
      <c r="F809" s="8" t="s">
        <v>4636</v>
      </c>
      <c r="G809" s="8" t="s">
        <v>11339</v>
      </c>
      <c r="H809" s="8" t="s">
        <v>7341</v>
      </c>
      <c r="I809" s="117" t="s">
        <v>7260</v>
      </c>
      <c r="J809" s="8" t="s">
        <v>7169</v>
      </c>
      <c r="K809" s="478" t="s">
        <v>6842</v>
      </c>
      <c r="L809" s="8"/>
      <c r="M809" s="8" t="s">
        <v>21</v>
      </c>
      <c r="N809" s="8" t="s">
        <v>6859</v>
      </c>
      <c r="O809" s="8"/>
      <c r="P809" s="8"/>
    </row>
    <row r="810" spans="1:16">
      <c r="A810" s="8">
        <v>807</v>
      </c>
      <c r="B810" s="5" t="s">
        <v>18360</v>
      </c>
      <c r="C810" s="8" t="s">
        <v>7084</v>
      </c>
      <c r="D810" s="8" t="s">
        <v>4329</v>
      </c>
      <c r="E810" s="8" t="s">
        <v>7009</v>
      </c>
      <c r="F810" s="8" t="s">
        <v>4637</v>
      </c>
      <c r="G810" s="8" t="s">
        <v>11340</v>
      </c>
      <c r="H810" s="8" t="s">
        <v>7342</v>
      </c>
      <c r="I810" s="117" t="s">
        <v>7261</v>
      </c>
      <c r="J810" s="8" t="s">
        <v>7170</v>
      </c>
      <c r="K810" s="478" t="s">
        <v>6842</v>
      </c>
      <c r="L810" s="8"/>
      <c r="M810" s="8" t="s">
        <v>21</v>
      </c>
      <c r="N810" s="8" t="s">
        <v>6859</v>
      </c>
      <c r="O810" s="8"/>
      <c r="P810" s="8"/>
    </row>
    <row r="811" spans="1:16">
      <c r="A811" s="8">
        <v>808</v>
      </c>
      <c r="B811" s="5" t="s">
        <v>18360</v>
      </c>
      <c r="C811" s="8" t="s">
        <v>7085</v>
      </c>
      <c r="D811" s="8" t="s">
        <v>4329</v>
      </c>
      <c r="E811" s="8" t="s">
        <v>7010</v>
      </c>
      <c r="F811" s="8" t="s">
        <v>4638</v>
      </c>
      <c r="G811" s="8" t="s">
        <v>11341</v>
      </c>
      <c r="H811" s="8" t="s">
        <v>7343</v>
      </c>
      <c r="I811" s="117" t="s">
        <v>7262</v>
      </c>
      <c r="J811" s="8" t="s">
        <v>7171</v>
      </c>
      <c r="K811" s="478" t="s">
        <v>6842</v>
      </c>
      <c r="L811" s="8"/>
      <c r="M811" s="8" t="s">
        <v>21</v>
      </c>
      <c r="N811" s="8" t="s">
        <v>6859</v>
      </c>
      <c r="O811" s="8"/>
      <c r="P811" s="8"/>
    </row>
    <row r="812" spans="1:16">
      <c r="A812" s="8">
        <v>809</v>
      </c>
      <c r="B812" s="5" t="s">
        <v>18360</v>
      </c>
      <c r="C812" s="8" t="s">
        <v>7086</v>
      </c>
      <c r="D812" s="8" t="s">
        <v>4329</v>
      </c>
      <c r="E812" s="8" t="s">
        <v>7011</v>
      </c>
      <c r="F812" s="8" t="s">
        <v>4639</v>
      </c>
      <c r="G812" s="8" t="s">
        <v>11342</v>
      </c>
      <c r="H812" s="8" t="s">
        <v>7344</v>
      </c>
      <c r="I812" s="117" t="s">
        <v>7263</v>
      </c>
      <c r="J812" s="8" t="s">
        <v>7172</v>
      </c>
      <c r="K812" s="478" t="s">
        <v>6842</v>
      </c>
      <c r="L812" s="8"/>
      <c r="M812" s="8" t="s">
        <v>21</v>
      </c>
      <c r="N812" s="8" t="s">
        <v>6859</v>
      </c>
      <c r="O812" s="8"/>
      <c r="P812" s="8"/>
    </row>
    <row r="813" spans="1:16">
      <c r="A813" s="8">
        <v>810</v>
      </c>
      <c r="B813" s="5" t="s">
        <v>18360</v>
      </c>
      <c r="C813" s="8" t="s">
        <v>7087</v>
      </c>
      <c r="D813" s="8" t="s">
        <v>4329</v>
      </c>
      <c r="E813" s="8" t="s">
        <v>7012</v>
      </c>
      <c r="F813" s="8" t="s">
        <v>4640</v>
      </c>
      <c r="G813" s="8" t="s">
        <v>11343</v>
      </c>
      <c r="H813" s="8" t="s">
        <v>7345</v>
      </c>
      <c r="I813" s="117" t="s">
        <v>7264</v>
      </c>
      <c r="J813" s="8" t="s">
        <v>7173</v>
      </c>
      <c r="K813" s="478" t="s">
        <v>6842</v>
      </c>
      <c r="L813" s="8"/>
      <c r="M813" s="8" t="s">
        <v>21</v>
      </c>
      <c r="N813" s="8" t="s">
        <v>6859</v>
      </c>
      <c r="O813" s="8"/>
      <c r="P813" s="8"/>
    </row>
    <row r="814" spans="1:16">
      <c r="A814" s="8">
        <v>811</v>
      </c>
      <c r="B814" s="5" t="s">
        <v>18360</v>
      </c>
      <c r="C814" s="8" t="s">
        <v>7088</v>
      </c>
      <c r="D814" s="8" t="s">
        <v>4329</v>
      </c>
      <c r="E814" s="8" t="s">
        <v>7013</v>
      </c>
      <c r="F814" s="8" t="s">
        <v>4641</v>
      </c>
      <c r="G814" s="8" t="s">
        <v>11344</v>
      </c>
      <c r="H814" s="8" t="s">
        <v>7346</v>
      </c>
      <c r="I814" s="117" t="s">
        <v>7265</v>
      </c>
      <c r="J814" s="8" t="s">
        <v>7174</v>
      </c>
      <c r="K814" s="478" t="s">
        <v>6842</v>
      </c>
      <c r="L814" s="8"/>
      <c r="M814" s="8" t="s">
        <v>21</v>
      </c>
      <c r="N814" s="8" t="s">
        <v>6859</v>
      </c>
      <c r="O814" s="8"/>
      <c r="P814" s="8"/>
    </row>
    <row r="815" spans="1:16">
      <c r="A815" s="8">
        <v>812</v>
      </c>
      <c r="B815" s="5" t="s">
        <v>18360</v>
      </c>
      <c r="C815" s="8" t="s">
        <v>7089</v>
      </c>
      <c r="D815" s="8" t="s">
        <v>4329</v>
      </c>
      <c r="E815" s="8" t="s">
        <v>7014</v>
      </c>
      <c r="F815" s="8" t="s">
        <v>4642</v>
      </c>
      <c r="G815" s="8" t="s">
        <v>11345</v>
      </c>
      <c r="H815" s="8" t="s">
        <v>7347</v>
      </c>
      <c r="I815" s="117" t="s">
        <v>7266</v>
      </c>
      <c r="J815" s="8" t="s">
        <v>7175</v>
      </c>
      <c r="K815" s="478" t="s">
        <v>6842</v>
      </c>
      <c r="L815" s="8"/>
      <c r="M815" s="8" t="s">
        <v>21</v>
      </c>
      <c r="N815" s="8" t="s">
        <v>6859</v>
      </c>
      <c r="O815" s="8"/>
      <c r="P815" s="8"/>
    </row>
    <row r="816" spans="1:16">
      <c r="A816" s="8">
        <v>813</v>
      </c>
      <c r="B816" s="5" t="s">
        <v>18360</v>
      </c>
      <c r="C816" s="8" t="s">
        <v>7089</v>
      </c>
      <c r="D816" s="8" t="s">
        <v>4329</v>
      </c>
      <c r="E816" s="8" t="s">
        <v>7015</v>
      </c>
      <c r="F816" s="8" t="s">
        <v>4643</v>
      </c>
      <c r="G816" s="8" t="s">
        <v>11346</v>
      </c>
      <c r="H816" s="8" t="s">
        <v>7348</v>
      </c>
      <c r="I816" s="117" t="s">
        <v>7267</v>
      </c>
      <c r="J816" s="8" t="s">
        <v>7176</v>
      </c>
      <c r="K816" s="478" t="s">
        <v>6842</v>
      </c>
      <c r="L816" s="8"/>
      <c r="M816" s="8" t="s">
        <v>21</v>
      </c>
      <c r="N816" s="8" t="s">
        <v>6859</v>
      </c>
      <c r="O816" s="8"/>
      <c r="P816" s="8"/>
    </row>
    <row r="817" spans="1:16">
      <c r="A817" s="8">
        <v>814</v>
      </c>
      <c r="B817" s="5" t="s">
        <v>18360</v>
      </c>
      <c r="C817" s="8" t="s">
        <v>7090</v>
      </c>
      <c r="D817" s="8" t="s">
        <v>4329</v>
      </c>
      <c r="E817" s="8" t="s">
        <v>7016</v>
      </c>
      <c r="F817" s="8" t="s">
        <v>4644</v>
      </c>
      <c r="G817" s="8" t="s">
        <v>11347</v>
      </c>
      <c r="H817" s="8" t="s">
        <v>7349</v>
      </c>
      <c r="I817" s="117" t="s">
        <v>7268</v>
      </c>
      <c r="J817" s="8" t="s">
        <v>7177</v>
      </c>
      <c r="K817" s="478" t="s">
        <v>6842</v>
      </c>
      <c r="L817" s="8"/>
      <c r="M817" s="8" t="s">
        <v>21</v>
      </c>
      <c r="N817" s="8" t="s">
        <v>6859</v>
      </c>
      <c r="O817" s="8"/>
      <c r="P817" s="8"/>
    </row>
    <row r="818" spans="1:16">
      <c r="A818" s="8">
        <v>815</v>
      </c>
      <c r="B818" s="5" t="s">
        <v>18360</v>
      </c>
      <c r="C818" s="8" t="s">
        <v>7091</v>
      </c>
      <c r="D818" s="8" t="s">
        <v>4329</v>
      </c>
      <c r="E818" s="8" t="s">
        <v>7017</v>
      </c>
      <c r="F818" s="8" t="s">
        <v>4645</v>
      </c>
      <c r="G818" s="8" t="s">
        <v>11348</v>
      </c>
      <c r="H818" s="8" t="s">
        <v>7350</v>
      </c>
      <c r="I818" s="117" t="s">
        <v>7269</v>
      </c>
      <c r="J818" s="8" t="s">
        <v>7178</v>
      </c>
      <c r="K818" s="478" t="s">
        <v>6842</v>
      </c>
      <c r="L818" s="8"/>
      <c r="M818" s="8" t="s">
        <v>21</v>
      </c>
      <c r="N818" s="8" t="s">
        <v>6859</v>
      </c>
      <c r="O818" s="8"/>
      <c r="P818" s="8"/>
    </row>
    <row r="819" spans="1:16">
      <c r="A819" s="8">
        <v>816</v>
      </c>
      <c r="B819" s="5" t="s">
        <v>18360</v>
      </c>
      <c r="C819" s="8" t="s">
        <v>7092</v>
      </c>
      <c r="D819" s="8" t="s">
        <v>4329</v>
      </c>
      <c r="E819" s="8" t="s">
        <v>7018</v>
      </c>
      <c r="F819" s="8" t="s">
        <v>4646</v>
      </c>
      <c r="G819" s="8" t="s">
        <v>11349</v>
      </c>
      <c r="H819" s="8" t="s">
        <v>7351</v>
      </c>
      <c r="I819" s="117" t="s">
        <v>7270</v>
      </c>
      <c r="J819" s="8" t="s">
        <v>7179</v>
      </c>
      <c r="K819" s="478" t="s">
        <v>6842</v>
      </c>
      <c r="L819" s="8"/>
      <c r="M819" s="8" t="s">
        <v>21</v>
      </c>
      <c r="N819" s="8" t="s">
        <v>6859</v>
      </c>
      <c r="O819" s="8"/>
      <c r="P819" s="8"/>
    </row>
    <row r="820" spans="1:16">
      <c r="A820" s="8">
        <v>817</v>
      </c>
      <c r="B820" s="5" t="s">
        <v>18360</v>
      </c>
      <c r="C820" s="8" t="s">
        <v>862</v>
      </c>
      <c r="D820" s="8" t="s">
        <v>4329</v>
      </c>
      <c r="E820" s="8" t="s">
        <v>7020</v>
      </c>
      <c r="F820" s="8" t="s">
        <v>966</v>
      </c>
      <c r="G820" s="8" t="s">
        <v>11351</v>
      </c>
      <c r="H820" s="8" t="s">
        <v>8110</v>
      </c>
      <c r="I820" s="117" t="s">
        <v>7272</v>
      </c>
      <c r="J820" s="8" t="s">
        <v>7181</v>
      </c>
      <c r="K820" s="478" t="s">
        <v>6866</v>
      </c>
      <c r="L820" s="8"/>
      <c r="M820" s="8" t="s">
        <v>21</v>
      </c>
      <c r="N820" s="8" t="s">
        <v>7363</v>
      </c>
      <c r="O820" s="8"/>
      <c r="P820" s="8"/>
    </row>
    <row r="821" spans="1:16">
      <c r="A821" s="8">
        <v>818</v>
      </c>
      <c r="B821" s="5" t="s">
        <v>18360</v>
      </c>
      <c r="C821" s="8" t="s">
        <v>1507</v>
      </c>
      <c r="D821" s="8" t="s">
        <v>4329</v>
      </c>
      <c r="E821" s="8" t="s">
        <v>7021</v>
      </c>
      <c r="F821" s="8" t="s">
        <v>4829</v>
      </c>
      <c r="G821" s="8" t="s">
        <v>11352</v>
      </c>
      <c r="H821" s="8" t="s">
        <v>8101</v>
      </c>
      <c r="I821" s="117" t="s">
        <v>7273</v>
      </c>
      <c r="J821" s="8" t="s">
        <v>7182</v>
      </c>
      <c r="K821" s="478" t="s">
        <v>6866</v>
      </c>
      <c r="L821" s="8"/>
      <c r="M821" s="8" t="s">
        <v>21</v>
      </c>
      <c r="N821" s="8" t="s">
        <v>7363</v>
      </c>
      <c r="O821" s="8"/>
      <c r="P821" s="8"/>
    </row>
    <row r="822" spans="1:16">
      <c r="A822" s="8">
        <v>819</v>
      </c>
      <c r="B822" s="5" t="s">
        <v>18360</v>
      </c>
      <c r="C822" s="8" t="s">
        <v>7086</v>
      </c>
      <c r="D822" s="8" t="s">
        <v>4329</v>
      </c>
      <c r="E822" s="8" t="s">
        <v>7022</v>
      </c>
      <c r="F822" s="8" t="s">
        <v>4789</v>
      </c>
      <c r="G822" s="8" t="s">
        <v>11353</v>
      </c>
      <c r="H822" s="8" t="s">
        <v>6896</v>
      </c>
      <c r="I822" s="117" t="s">
        <v>7274</v>
      </c>
      <c r="J822" s="8" t="s">
        <v>7183</v>
      </c>
      <c r="K822" s="478" t="s">
        <v>6829</v>
      </c>
      <c r="L822" s="8"/>
      <c r="M822" s="8" t="s">
        <v>21</v>
      </c>
      <c r="N822" s="8" t="s">
        <v>7364</v>
      </c>
      <c r="O822" s="8"/>
      <c r="P822" s="8"/>
    </row>
    <row r="823" spans="1:16">
      <c r="A823" s="8">
        <v>820</v>
      </c>
      <c r="B823" s="5" t="s">
        <v>18360</v>
      </c>
      <c r="C823" s="8" t="s">
        <v>7093</v>
      </c>
      <c r="D823" s="8" t="s">
        <v>20246</v>
      </c>
      <c r="E823" s="8" t="s">
        <v>7023</v>
      </c>
      <c r="F823" s="8" t="s">
        <v>4581</v>
      </c>
      <c r="G823" s="8" t="s">
        <v>11354</v>
      </c>
      <c r="H823" s="8" t="s">
        <v>6847</v>
      </c>
      <c r="I823" s="117" t="s">
        <v>7275</v>
      </c>
      <c r="J823" s="8" t="s">
        <v>7184</v>
      </c>
      <c r="K823" s="478" t="s">
        <v>6842</v>
      </c>
      <c r="L823" s="8"/>
      <c r="M823" s="8" t="s">
        <v>21</v>
      </c>
      <c r="N823" s="8" t="s">
        <v>6859</v>
      </c>
      <c r="O823" s="8"/>
      <c r="P823" s="8"/>
    </row>
    <row r="824" spans="1:16">
      <c r="A824" s="8">
        <v>821</v>
      </c>
      <c r="B824" s="5" t="s">
        <v>18360</v>
      </c>
      <c r="C824" s="8" t="s">
        <v>9008</v>
      </c>
      <c r="D824" s="8" t="s">
        <v>4329</v>
      </c>
      <c r="E824" s="8" t="s">
        <v>9005</v>
      </c>
      <c r="F824" s="8" t="s">
        <v>9006</v>
      </c>
      <c r="G824" s="38" t="s">
        <v>9007</v>
      </c>
      <c r="H824" s="8" t="s">
        <v>14597</v>
      </c>
      <c r="I824" s="8" t="s">
        <v>14598</v>
      </c>
      <c r="J824" s="8" t="s">
        <v>14599</v>
      </c>
      <c r="K824" s="170" t="s">
        <v>20248</v>
      </c>
      <c r="L824" s="8">
        <v>4299</v>
      </c>
      <c r="M824" s="8" t="s">
        <v>21</v>
      </c>
      <c r="N824" s="8" t="s">
        <v>14563</v>
      </c>
      <c r="O824" s="8"/>
      <c r="P824" s="8"/>
    </row>
    <row r="825" spans="1:16">
      <c r="A825" s="8">
        <v>822</v>
      </c>
      <c r="B825" s="5" t="s">
        <v>18360</v>
      </c>
      <c r="C825" s="8" t="s">
        <v>9025</v>
      </c>
      <c r="D825" s="8" t="s">
        <v>4329</v>
      </c>
      <c r="E825" s="8" t="s">
        <v>9022</v>
      </c>
      <c r="F825" s="8" t="s">
        <v>9023</v>
      </c>
      <c r="G825" s="38" t="s">
        <v>9024</v>
      </c>
      <c r="H825" s="8" t="s">
        <v>14600</v>
      </c>
      <c r="I825" s="8" t="s">
        <v>14601</v>
      </c>
      <c r="J825" s="8" t="s">
        <v>14602</v>
      </c>
      <c r="K825" s="170" t="s">
        <v>20248</v>
      </c>
      <c r="L825" s="8">
        <v>4300</v>
      </c>
      <c r="M825" s="8" t="s">
        <v>21</v>
      </c>
      <c r="N825" s="44" t="s">
        <v>14563</v>
      </c>
      <c r="O825" s="8"/>
      <c r="P825" s="8"/>
    </row>
    <row r="826" spans="1:16">
      <c r="A826" s="8">
        <v>823</v>
      </c>
      <c r="B826" s="5" t="s">
        <v>18360</v>
      </c>
      <c r="C826" s="8" t="s">
        <v>9031</v>
      </c>
      <c r="D826" s="8" t="s">
        <v>4329</v>
      </c>
      <c r="E826" s="8" t="s">
        <v>9027</v>
      </c>
      <c r="F826" s="8" t="s">
        <v>9028</v>
      </c>
      <c r="G826" s="38" t="s">
        <v>9030</v>
      </c>
      <c r="H826" s="8" t="s">
        <v>9029</v>
      </c>
      <c r="I826" s="8" t="s">
        <v>9044</v>
      </c>
      <c r="J826" s="8" t="s">
        <v>9026</v>
      </c>
      <c r="K826" s="170" t="s">
        <v>8858</v>
      </c>
      <c r="L826" s="8">
        <v>4301</v>
      </c>
      <c r="M826" s="8" t="s">
        <v>21</v>
      </c>
      <c r="N826" s="44" t="s">
        <v>8863</v>
      </c>
      <c r="O826" s="8"/>
      <c r="P826" s="8"/>
    </row>
    <row r="827" spans="1:16">
      <c r="A827" s="8">
        <v>824</v>
      </c>
      <c r="B827" s="5" t="s">
        <v>18360</v>
      </c>
      <c r="C827" s="8" t="s">
        <v>9037</v>
      </c>
      <c r="D827" s="8" t="s">
        <v>4329</v>
      </c>
      <c r="E827" s="8" t="s">
        <v>9033</v>
      </c>
      <c r="F827" s="8" t="s">
        <v>9034</v>
      </c>
      <c r="G827" s="38" t="s">
        <v>9036</v>
      </c>
      <c r="H827" s="8" t="s">
        <v>9035</v>
      </c>
      <c r="I827" s="8" t="s">
        <v>9045</v>
      </c>
      <c r="J827" s="8" t="s">
        <v>9032</v>
      </c>
      <c r="K827" s="170" t="s">
        <v>8858</v>
      </c>
      <c r="L827" s="8">
        <v>4302</v>
      </c>
      <c r="M827" s="8" t="s">
        <v>21</v>
      </c>
      <c r="N827" s="44" t="s">
        <v>8863</v>
      </c>
      <c r="O827" s="8"/>
      <c r="P827" s="8"/>
    </row>
    <row r="828" spans="1:16">
      <c r="A828" s="8">
        <v>825</v>
      </c>
      <c r="B828" s="5" t="s">
        <v>18360</v>
      </c>
      <c r="C828" s="8" t="s">
        <v>9043</v>
      </c>
      <c r="D828" s="8" t="s">
        <v>4329</v>
      </c>
      <c r="E828" s="8" t="s">
        <v>9039</v>
      </c>
      <c r="F828" s="8" t="s">
        <v>9040</v>
      </c>
      <c r="G828" s="38" t="s">
        <v>9042</v>
      </c>
      <c r="H828" s="8" t="s">
        <v>9041</v>
      </c>
      <c r="I828" s="8" t="s">
        <v>9046</v>
      </c>
      <c r="J828" s="8" t="s">
        <v>9038</v>
      </c>
      <c r="K828" s="170" t="s">
        <v>8858</v>
      </c>
      <c r="L828" s="8">
        <v>4303</v>
      </c>
      <c r="M828" s="8" t="s">
        <v>21</v>
      </c>
      <c r="N828" s="44" t="s">
        <v>8863</v>
      </c>
      <c r="O828" s="8"/>
      <c r="P828" s="8"/>
    </row>
    <row r="829" spans="1:16">
      <c r="A829" s="8">
        <v>826</v>
      </c>
      <c r="B829" s="5" t="s">
        <v>18360</v>
      </c>
      <c r="C829" s="8" t="s">
        <v>13032</v>
      </c>
      <c r="D829" s="8" t="s">
        <v>13033</v>
      </c>
      <c r="E829" s="8" t="s">
        <v>13034</v>
      </c>
      <c r="F829" s="8" t="s">
        <v>13035</v>
      </c>
      <c r="G829" s="8" t="s">
        <v>13036</v>
      </c>
      <c r="H829" s="8" t="s">
        <v>16306</v>
      </c>
      <c r="I829" s="8" t="s">
        <v>16308</v>
      </c>
      <c r="J829" s="8" t="s">
        <v>16307</v>
      </c>
      <c r="K829" s="170" t="s">
        <v>16294</v>
      </c>
      <c r="L829" s="8">
        <v>4337</v>
      </c>
      <c r="M829" s="8" t="s">
        <v>21</v>
      </c>
      <c r="N829" s="8">
        <v>226544</v>
      </c>
      <c r="O829" s="8"/>
      <c r="P829" s="8"/>
    </row>
    <row r="830" spans="1:16">
      <c r="A830" s="8">
        <v>827</v>
      </c>
      <c r="B830" s="5" t="s">
        <v>18360</v>
      </c>
      <c r="C830" s="8" t="s">
        <v>13037</v>
      </c>
      <c r="D830" s="8" t="s">
        <v>13033</v>
      </c>
      <c r="E830" s="8" t="s">
        <v>13038</v>
      </c>
      <c r="F830" s="8" t="s">
        <v>13039</v>
      </c>
      <c r="G830" s="8" t="s">
        <v>13040</v>
      </c>
      <c r="H830" s="8" t="s">
        <v>16309</v>
      </c>
      <c r="I830" s="8" t="s">
        <v>16313</v>
      </c>
      <c r="J830" s="8" t="s">
        <v>16311</v>
      </c>
      <c r="K830" s="170" t="s">
        <v>16294</v>
      </c>
      <c r="L830" s="8">
        <v>4391</v>
      </c>
      <c r="M830" s="8" t="s">
        <v>21</v>
      </c>
      <c r="N830" s="8">
        <v>226544</v>
      </c>
      <c r="O830" s="8"/>
      <c r="P830" s="8"/>
    </row>
    <row r="831" spans="1:16">
      <c r="A831" s="8">
        <v>828</v>
      </c>
      <c r="B831" s="5" t="s">
        <v>18360</v>
      </c>
      <c r="C831" s="8" t="s">
        <v>13041</v>
      </c>
      <c r="D831" s="8" t="s">
        <v>13033</v>
      </c>
      <c r="E831" s="8" t="s">
        <v>13042</v>
      </c>
      <c r="F831" s="8" t="s">
        <v>13043</v>
      </c>
      <c r="G831" s="8" t="s">
        <v>13044</v>
      </c>
      <c r="H831" s="8" t="s">
        <v>16318</v>
      </c>
      <c r="I831" s="187" t="s">
        <v>16320</v>
      </c>
      <c r="J831" s="8" t="s">
        <v>16319</v>
      </c>
      <c r="K831" s="170" t="s">
        <v>16294</v>
      </c>
      <c r="L831" s="8">
        <v>4370</v>
      </c>
      <c r="M831" s="8" t="s">
        <v>21</v>
      </c>
      <c r="N831" s="8">
        <v>226544</v>
      </c>
      <c r="O831" s="8"/>
      <c r="P831" s="8"/>
    </row>
    <row r="832" spans="1:16">
      <c r="A832" s="8">
        <v>829</v>
      </c>
      <c r="B832" s="5" t="s">
        <v>18360</v>
      </c>
      <c r="C832" s="8" t="s">
        <v>13041</v>
      </c>
      <c r="D832" s="8" t="s">
        <v>13033</v>
      </c>
      <c r="E832" s="8" t="s">
        <v>13045</v>
      </c>
      <c r="F832" s="8" t="s">
        <v>13046</v>
      </c>
      <c r="G832" s="8" t="s">
        <v>13047</v>
      </c>
      <c r="H832" s="8" t="s">
        <v>13329</v>
      </c>
      <c r="I832" s="8"/>
      <c r="J832" s="8" t="s">
        <v>13330</v>
      </c>
      <c r="K832" s="170" t="s">
        <v>11631</v>
      </c>
      <c r="L832" s="8">
        <v>4371</v>
      </c>
      <c r="M832" s="8" t="s">
        <v>21</v>
      </c>
      <c r="N832" s="8">
        <v>205983</v>
      </c>
      <c r="O832" s="8"/>
      <c r="P832" s="8"/>
    </row>
    <row r="833" spans="1:16">
      <c r="A833" s="8">
        <v>830</v>
      </c>
      <c r="B833" s="5" t="s">
        <v>18360</v>
      </c>
      <c r="C833" s="8" t="s">
        <v>873</v>
      </c>
      <c r="D833" s="8" t="s">
        <v>13033</v>
      </c>
      <c r="E833" s="8" t="s">
        <v>13048</v>
      </c>
      <c r="F833" s="8" t="s">
        <v>13049</v>
      </c>
      <c r="G833" s="8" t="s">
        <v>13050</v>
      </c>
      <c r="H833" s="8" t="s">
        <v>13331</v>
      </c>
      <c r="I833" s="8"/>
      <c r="J833" s="8" t="s">
        <v>13332</v>
      </c>
      <c r="K833" s="170" t="s">
        <v>11631</v>
      </c>
      <c r="L833" s="8">
        <v>4373</v>
      </c>
      <c r="M833" s="8" t="s">
        <v>21</v>
      </c>
      <c r="N833" s="8">
        <v>205983</v>
      </c>
      <c r="O833" s="8"/>
      <c r="P833" s="8"/>
    </row>
    <row r="834" spans="1:16">
      <c r="A834" s="8">
        <v>831</v>
      </c>
      <c r="B834" s="5" t="s">
        <v>18360</v>
      </c>
      <c r="C834" s="8" t="s">
        <v>13051</v>
      </c>
      <c r="D834" s="8" t="s">
        <v>13033</v>
      </c>
      <c r="E834" s="8" t="s">
        <v>13052</v>
      </c>
      <c r="F834" s="8" t="s">
        <v>13053</v>
      </c>
      <c r="G834" s="8" t="s">
        <v>13054</v>
      </c>
      <c r="H834" s="8" t="s">
        <v>16321</v>
      </c>
      <c r="I834" s="8" t="s">
        <v>16323</v>
      </c>
      <c r="J834" s="8" t="s">
        <v>16322</v>
      </c>
      <c r="K834" s="170" t="s">
        <v>16294</v>
      </c>
      <c r="L834" s="8">
        <v>4376</v>
      </c>
      <c r="M834" s="8" t="s">
        <v>21</v>
      </c>
      <c r="N834" s="8">
        <v>225644</v>
      </c>
      <c r="O834" s="8"/>
      <c r="P834" s="8"/>
    </row>
    <row r="835" spans="1:16">
      <c r="A835" s="8">
        <v>832</v>
      </c>
      <c r="B835" s="5" t="s">
        <v>18360</v>
      </c>
      <c r="C835" s="8" t="s">
        <v>13055</v>
      </c>
      <c r="D835" s="8" t="s">
        <v>13033</v>
      </c>
      <c r="E835" s="8" t="s">
        <v>13056</v>
      </c>
      <c r="F835" s="8" t="s">
        <v>13057</v>
      </c>
      <c r="G835" s="8" t="s">
        <v>13058</v>
      </c>
      <c r="H835" s="8" t="s">
        <v>13333</v>
      </c>
      <c r="I835" s="8"/>
      <c r="J835" s="8" t="s">
        <v>13334</v>
      </c>
      <c r="K835" s="170" t="s">
        <v>11631</v>
      </c>
      <c r="L835" s="8">
        <v>4375</v>
      </c>
      <c r="M835" s="8" t="s">
        <v>21</v>
      </c>
      <c r="N835" s="8">
        <v>205983</v>
      </c>
      <c r="O835" s="8"/>
      <c r="P835" s="8"/>
    </row>
    <row r="836" spans="1:16">
      <c r="A836" s="8">
        <v>833</v>
      </c>
      <c r="B836" s="5" t="s">
        <v>18360</v>
      </c>
      <c r="C836" s="8" t="s">
        <v>13059</v>
      </c>
      <c r="D836" s="8" t="s">
        <v>13033</v>
      </c>
      <c r="E836" s="8" t="s">
        <v>13060</v>
      </c>
      <c r="F836" s="8" t="s">
        <v>13061</v>
      </c>
      <c r="G836" s="8" t="s">
        <v>13062</v>
      </c>
      <c r="H836" s="8" t="s">
        <v>13335</v>
      </c>
      <c r="I836" s="8"/>
      <c r="J836" s="8" t="s">
        <v>13336</v>
      </c>
      <c r="K836" s="170" t="s">
        <v>11631</v>
      </c>
      <c r="L836" s="8">
        <v>4382</v>
      </c>
      <c r="M836" s="8" t="s">
        <v>21</v>
      </c>
      <c r="N836" s="8">
        <v>205983</v>
      </c>
      <c r="O836" s="8"/>
      <c r="P836" s="8"/>
    </row>
    <row r="837" spans="1:16">
      <c r="A837" s="8">
        <v>834</v>
      </c>
      <c r="B837" s="5" t="s">
        <v>18360</v>
      </c>
      <c r="C837" s="8" t="s">
        <v>13041</v>
      </c>
      <c r="D837" s="8" t="s">
        <v>13033</v>
      </c>
      <c r="E837" s="8" t="s">
        <v>13063</v>
      </c>
      <c r="F837" s="8" t="s">
        <v>13064</v>
      </c>
      <c r="G837" s="8" t="s">
        <v>13065</v>
      </c>
      <c r="H837" s="8" t="s">
        <v>13337</v>
      </c>
      <c r="I837" s="8"/>
      <c r="J837" s="8" t="s">
        <v>13338</v>
      </c>
      <c r="K837" s="170" t="s">
        <v>11631</v>
      </c>
      <c r="L837" s="8">
        <v>4383</v>
      </c>
      <c r="M837" s="8" t="s">
        <v>21</v>
      </c>
      <c r="N837" s="8">
        <v>205983</v>
      </c>
      <c r="O837" s="8"/>
      <c r="P837" s="8"/>
    </row>
    <row r="838" spans="1:16">
      <c r="A838" s="8">
        <v>835</v>
      </c>
      <c r="B838" s="5" t="s">
        <v>18360</v>
      </c>
      <c r="C838" s="8" t="s">
        <v>13066</v>
      </c>
      <c r="D838" s="180" t="s">
        <v>13033</v>
      </c>
      <c r="E838" s="8" t="s">
        <v>13067</v>
      </c>
      <c r="F838" s="8" t="s">
        <v>13068</v>
      </c>
      <c r="G838" s="38" t="s">
        <v>13069</v>
      </c>
      <c r="H838" s="8" t="s">
        <v>13339</v>
      </c>
      <c r="I838" s="8"/>
      <c r="J838" s="8" t="s">
        <v>13340</v>
      </c>
      <c r="K838" s="170" t="s">
        <v>11631</v>
      </c>
      <c r="L838" s="8">
        <v>10287</v>
      </c>
      <c r="M838" s="8" t="s">
        <v>21</v>
      </c>
      <c r="N838" s="8">
        <v>205983</v>
      </c>
      <c r="O838" s="8"/>
      <c r="P838" s="8"/>
    </row>
    <row r="839" spans="1:16">
      <c r="A839" s="8">
        <v>836</v>
      </c>
      <c r="B839" s="5" t="s">
        <v>18360</v>
      </c>
      <c r="C839" s="8" t="s">
        <v>13070</v>
      </c>
      <c r="D839" s="180" t="s">
        <v>13033</v>
      </c>
      <c r="E839" s="8" t="s">
        <v>13071</v>
      </c>
      <c r="F839" s="8" t="s">
        <v>13072</v>
      </c>
      <c r="G839" s="38" t="s">
        <v>13073</v>
      </c>
      <c r="H839" s="8" t="s">
        <v>13341</v>
      </c>
      <c r="I839" s="8"/>
      <c r="J839" s="8" t="s">
        <v>13342</v>
      </c>
      <c r="K839" s="170" t="s">
        <v>11631</v>
      </c>
      <c r="L839" s="8">
        <v>10275</v>
      </c>
      <c r="M839" s="8" t="s">
        <v>21</v>
      </c>
      <c r="N839" s="8">
        <v>205983</v>
      </c>
      <c r="O839" s="8"/>
      <c r="P839" s="8"/>
    </row>
    <row r="840" spans="1:16">
      <c r="A840" s="8">
        <v>837</v>
      </c>
      <c r="B840" s="5" t="s">
        <v>18360</v>
      </c>
      <c r="C840" s="8" t="s">
        <v>13070</v>
      </c>
      <c r="D840" s="180" t="s">
        <v>13033</v>
      </c>
      <c r="E840" s="8" t="s">
        <v>13074</v>
      </c>
      <c r="F840" s="8" t="s">
        <v>13075</v>
      </c>
      <c r="G840" s="38" t="s">
        <v>13076</v>
      </c>
      <c r="H840" s="8" t="s">
        <v>13343</v>
      </c>
      <c r="I840" s="8"/>
      <c r="J840" s="8" t="s">
        <v>13344</v>
      </c>
      <c r="K840" s="170" t="s">
        <v>11631</v>
      </c>
      <c r="L840" s="8">
        <v>10251</v>
      </c>
      <c r="M840" s="8" t="s">
        <v>21</v>
      </c>
      <c r="N840" s="8">
        <v>205983</v>
      </c>
      <c r="O840" s="8"/>
      <c r="P840" s="8"/>
    </row>
    <row r="841" spans="1:16">
      <c r="A841" s="8">
        <v>838</v>
      </c>
      <c r="B841" s="5" t="s">
        <v>18360</v>
      </c>
      <c r="C841" s="8" t="s">
        <v>13077</v>
      </c>
      <c r="D841" s="180" t="s">
        <v>13033</v>
      </c>
      <c r="E841" s="8" t="s">
        <v>13079</v>
      </c>
      <c r="F841" s="8" t="s">
        <v>13080</v>
      </c>
      <c r="G841" s="38" t="s">
        <v>13081</v>
      </c>
      <c r="H841" s="8" t="s">
        <v>13345</v>
      </c>
      <c r="I841" s="8"/>
      <c r="J841" s="8" t="s">
        <v>13346</v>
      </c>
      <c r="K841" s="170" t="s">
        <v>11631</v>
      </c>
      <c r="L841" s="8">
        <v>10252</v>
      </c>
      <c r="M841" s="8" t="s">
        <v>21</v>
      </c>
      <c r="N841" s="8">
        <v>205983</v>
      </c>
      <c r="O841" s="8"/>
      <c r="P841" s="8"/>
    </row>
    <row r="842" spans="1:16">
      <c r="A842" s="8">
        <v>839</v>
      </c>
      <c r="B842" s="5" t="s">
        <v>18360</v>
      </c>
      <c r="C842" s="8" t="s">
        <v>13082</v>
      </c>
      <c r="D842" s="180" t="s">
        <v>13033</v>
      </c>
      <c r="E842" s="8" t="s">
        <v>13083</v>
      </c>
      <c r="F842" s="8" t="s">
        <v>13084</v>
      </c>
      <c r="G842" s="38" t="s">
        <v>13085</v>
      </c>
      <c r="H842" s="8" t="s">
        <v>13347</v>
      </c>
      <c r="I842" s="8"/>
      <c r="J842" s="8" t="s">
        <v>13348</v>
      </c>
      <c r="K842" s="170" t="s">
        <v>11631</v>
      </c>
      <c r="L842" s="8">
        <v>10254</v>
      </c>
      <c r="M842" s="8" t="s">
        <v>21</v>
      </c>
      <c r="N842" s="8">
        <v>205983</v>
      </c>
      <c r="O842" s="8"/>
      <c r="P842" s="8"/>
    </row>
    <row r="843" spans="1:16">
      <c r="A843" s="8">
        <v>840</v>
      </c>
      <c r="B843" s="5" t="s">
        <v>18360</v>
      </c>
      <c r="C843" s="8" t="s">
        <v>13086</v>
      </c>
      <c r="D843" s="180" t="s">
        <v>13033</v>
      </c>
      <c r="E843" s="8" t="s">
        <v>13087</v>
      </c>
      <c r="F843" s="8" t="s">
        <v>13088</v>
      </c>
      <c r="G843" s="38" t="s">
        <v>13089</v>
      </c>
      <c r="H843" s="8" t="s">
        <v>13349</v>
      </c>
      <c r="I843" s="8"/>
      <c r="J843" s="8" t="s">
        <v>13350</v>
      </c>
      <c r="K843" s="170" t="s">
        <v>11631</v>
      </c>
      <c r="L843" s="8">
        <v>10255</v>
      </c>
      <c r="M843" s="8" t="s">
        <v>21</v>
      </c>
      <c r="N843" s="8">
        <v>205983</v>
      </c>
      <c r="O843" s="8"/>
      <c r="P843" s="8"/>
    </row>
    <row r="844" spans="1:16">
      <c r="A844" s="8">
        <v>841</v>
      </c>
      <c r="B844" s="5" t="s">
        <v>18360</v>
      </c>
      <c r="C844" s="8" t="s">
        <v>13090</v>
      </c>
      <c r="D844" s="8" t="s">
        <v>13033</v>
      </c>
      <c r="E844" s="8" t="s">
        <v>13091</v>
      </c>
      <c r="F844" s="8" t="s">
        <v>13092</v>
      </c>
      <c r="G844" s="8" t="s">
        <v>13093</v>
      </c>
      <c r="H844" s="8" t="s">
        <v>13351</v>
      </c>
      <c r="I844" s="8"/>
      <c r="J844" s="8" t="s">
        <v>13352</v>
      </c>
      <c r="K844" s="170" t="s">
        <v>11631</v>
      </c>
      <c r="L844" s="8">
        <v>4260</v>
      </c>
      <c r="M844" s="8" t="s">
        <v>21</v>
      </c>
      <c r="N844" s="8">
        <v>205983</v>
      </c>
      <c r="O844" s="8"/>
      <c r="P844" s="8"/>
    </row>
    <row r="845" spans="1:16">
      <c r="A845" s="8">
        <v>842</v>
      </c>
      <c r="B845" s="5" t="s">
        <v>18360</v>
      </c>
      <c r="C845" s="8" t="s">
        <v>13094</v>
      </c>
      <c r="D845" s="180" t="s">
        <v>13033</v>
      </c>
      <c r="E845" s="8" t="s">
        <v>13095</v>
      </c>
      <c r="F845" s="8" t="s">
        <v>13096</v>
      </c>
      <c r="G845" s="38" t="s">
        <v>13097</v>
      </c>
      <c r="H845" s="8" t="s">
        <v>16348</v>
      </c>
      <c r="I845" s="8"/>
      <c r="J845" s="8" t="s">
        <v>16350</v>
      </c>
      <c r="K845" s="170" t="s">
        <v>16294</v>
      </c>
      <c r="L845" s="8">
        <v>10280</v>
      </c>
      <c r="M845" s="8" t="s">
        <v>21</v>
      </c>
      <c r="N845" s="8">
        <v>226544</v>
      </c>
      <c r="O845" s="8"/>
      <c r="P845" s="8"/>
    </row>
    <row r="846" spans="1:16">
      <c r="A846" s="8">
        <v>843</v>
      </c>
      <c r="B846" s="5" t="s">
        <v>18360</v>
      </c>
      <c r="C846" s="8" t="s">
        <v>13094</v>
      </c>
      <c r="D846" s="180" t="s">
        <v>13033</v>
      </c>
      <c r="E846" s="8" t="s">
        <v>13098</v>
      </c>
      <c r="F846" s="8" t="s">
        <v>13099</v>
      </c>
      <c r="G846" s="38" t="s">
        <v>13100</v>
      </c>
      <c r="H846" s="8" t="s">
        <v>16349</v>
      </c>
      <c r="I846" s="8"/>
      <c r="J846" s="8" t="s">
        <v>16351</v>
      </c>
      <c r="K846" s="170" t="s">
        <v>16294</v>
      </c>
      <c r="L846" s="8">
        <v>10281</v>
      </c>
      <c r="M846" s="8" t="s">
        <v>21</v>
      </c>
      <c r="N846" s="8">
        <v>226544</v>
      </c>
      <c r="O846" s="8"/>
      <c r="P846" s="8"/>
    </row>
    <row r="847" spans="1:16">
      <c r="A847" s="8">
        <v>844</v>
      </c>
      <c r="B847" s="5" t="s">
        <v>18360</v>
      </c>
      <c r="C847" s="8" t="s">
        <v>13101</v>
      </c>
      <c r="D847" s="180" t="s">
        <v>13033</v>
      </c>
      <c r="E847" s="8" t="s">
        <v>13102</v>
      </c>
      <c r="F847" s="8" t="s">
        <v>13103</v>
      </c>
      <c r="G847" s="38" t="s">
        <v>13104</v>
      </c>
      <c r="H847" s="8" t="s">
        <v>13353</v>
      </c>
      <c r="I847" s="8"/>
      <c r="J847" s="8" t="s">
        <v>13354</v>
      </c>
      <c r="K847" s="170" t="s">
        <v>11631</v>
      </c>
      <c r="L847" s="8">
        <v>10284</v>
      </c>
      <c r="M847" s="8" t="s">
        <v>21</v>
      </c>
      <c r="N847" s="8">
        <v>205983</v>
      </c>
      <c r="O847" s="8"/>
      <c r="P847" s="8"/>
    </row>
    <row r="848" spans="1:16">
      <c r="A848" s="8">
        <v>845</v>
      </c>
      <c r="B848" s="5" t="s">
        <v>18360</v>
      </c>
      <c r="C848" s="8" t="s">
        <v>13105</v>
      </c>
      <c r="D848" s="180" t="s">
        <v>13033</v>
      </c>
      <c r="E848" s="8" t="s">
        <v>13106</v>
      </c>
      <c r="F848" s="8" t="s">
        <v>13107</v>
      </c>
      <c r="G848" s="38" t="s">
        <v>13108</v>
      </c>
      <c r="H848" s="8" t="s">
        <v>13355</v>
      </c>
      <c r="I848" s="8"/>
      <c r="J848" s="8" t="s">
        <v>13356</v>
      </c>
      <c r="K848" s="170" t="s">
        <v>11631</v>
      </c>
      <c r="L848" s="8">
        <v>10282</v>
      </c>
      <c r="M848" s="8" t="s">
        <v>21</v>
      </c>
      <c r="N848" s="8">
        <v>205983</v>
      </c>
      <c r="O848" s="8"/>
      <c r="P848" s="8"/>
    </row>
    <row r="849" spans="1:16">
      <c r="A849" s="8">
        <v>846</v>
      </c>
      <c r="B849" s="5" t="s">
        <v>18360</v>
      </c>
      <c r="C849" s="8" t="s">
        <v>13109</v>
      </c>
      <c r="D849" s="180" t="s">
        <v>13033</v>
      </c>
      <c r="E849" s="8" t="s">
        <v>13110</v>
      </c>
      <c r="F849" s="8" t="s">
        <v>13111</v>
      </c>
      <c r="G849" s="38" t="s">
        <v>13112</v>
      </c>
      <c r="H849" s="8" t="s">
        <v>13357</v>
      </c>
      <c r="I849" s="8"/>
      <c r="J849" s="8" t="s">
        <v>13358</v>
      </c>
      <c r="K849" s="170" t="s">
        <v>11631</v>
      </c>
      <c r="L849" s="8">
        <v>10248</v>
      </c>
      <c r="M849" s="8" t="s">
        <v>21</v>
      </c>
      <c r="N849" s="8">
        <v>205983</v>
      </c>
      <c r="O849" s="8"/>
      <c r="P849" s="8"/>
    </row>
    <row r="850" spans="1:16">
      <c r="A850" s="8">
        <v>847</v>
      </c>
      <c r="B850" s="5" t="s">
        <v>18360</v>
      </c>
      <c r="C850" s="8" t="s">
        <v>13113</v>
      </c>
      <c r="D850" s="8" t="s">
        <v>13033</v>
      </c>
      <c r="E850" s="8" t="s">
        <v>13114</v>
      </c>
      <c r="F850" s="8" t="s">
        <v>13115</v>
      </c>
      <c r="G850" s="8" t="s">
        <v>13116</v>
      </c>
      <c r="H850" s="8" t="s">
        <v>16364</v>
      </c>
      <c r="I850" s="8"/>
      <c r="J850" s="8" t="s">
        <v>16365</v>
      </c>
      <c r="K850" s="170" t="s">
        <v>16294</v>
      </c>
      <c r="L850" s="8">
        <v>10285</v>
      </c>
      <c r="M850" s="8" t="s">
        <v>21</v>
      </c>
      <c r="N850" s="8">
        <v>226544</v>
      </c>
      <c r="O850" s="8"/>
      <c r="P850" s="8"/>
    </row>
    <row r="851" spans="1:16">
      <c r="A851" s="8">
        <v>848</v>
      </c>
      <c r="B851" s="5" t="s">
        <v>18360</v>
      </c>
      <c r="C851" s="8" t="s">
        <v>13117</v>
      </c>
      <c r="D851" s="180" t="s">
        <v>4329</v>
      </c>
      <c r="E851" s="8" t="s">
        <v>13118</v>
      </c>
      <c r="F851" s="8" t="s">
        <v>13119</v>
      </c>
      <c r="G851" s="38" t="s">
        <v>13120</v>
      </c>
      <c r="H851" s="8" t="s">
        <v>13359</v>
      </c>
      <c r="I851" s="8"/>
      <c r="J851" s="8" t="s">
        <v>13360</v>
      </c>
      <c r="K851" s="170" t="s">
        <v>11631</v>
      </c>
      <c r="L851" s="8">
        <v>4305</v>
      </c>
      <c r="M851" s="8" t="s">
        <v>21</v>
      </c>
      <c r="N851" s="8">
        <v>205983</v>
      </c>
      <c r="O851" s="8"/>
      <c r="P851" s="8"/>
    </row>
    <row r="852" spans="1:16">
      <c r="A852" s="8">
        <v>849</v>
      </c>
      <c r="B852" s="5" t="s">
        <v>18360</v>
      </c>
      <c r="C852" s="8" t="s">
        <v>13121</v>
      </c>
      <c r="D852" s="180" t="s">
        <v>4329</v>
      </c>
      <c r="E852" s="8" t="s">
        <v>13122</v>
      </c>
      <c r="F852" s="8" t="s">
        <v>13123</v>
      </c>
      <c r="G852" s="38" t="s">
        <v>13124</v>
      </c>
      <c r="H852" s="8" t="s">
        <v>13361</v>
      </c>
      <c r="I852" s="8"/>
      <c r="J852" s="8" t="s">
        <v>13362</v>
      </c>
      <c r="K852" s="170" t="s">
        <v>11631</v>
      </c>
      <c r="L852" s="8">
        <v>4306</v>
      </c>
      <c r="M852" s="8" t="s">
        <v>21</v>
      </c>
      <c r="N852" s="8">
        <v>205983</v>
      </c>
      <c r="O852" s="8"/>
      <c r="P852" s="8"/>
    </row>
    <row r="853" spans="1:16">
      <c r="A853" s="8">
        <v>850</v>
      </c>
      <c r="B853" s="5" t="s">
        <v>18360</v>
      </c>
      <c r="C853" s="8" t="s">
        <v>4374</v>
      </c>
      <c r="D853" s="180" t="s">
        <v>4329</v>
      </c>
      <c r="E853" s="8" t="s">
        <v>13125</v>
      </c>
      <c r="F853" s="8" t="s">
        <v>13126</v>
      </c>
      <c r="G853" s="38" t="s">
        <v>13127</v>
      </c>
      <c r="H853" s="8" t="s">
        <v>13363</v>
      </c>
      <c r="I853" s="8"/>
      <c r="J853" s="8" t="s">
        <v>13364</v>
      </c>
      <c r="K853" s="170" t="s">
        <v>11631</v>
      </c>
      <c r="L853" s="8">
        <v>4307</v>
      </c>
      <c r="M853" s="8" t="s">
        <v>21</v>
      </c>
      <c r="N853" s="8">
        <v>205983</v>
      </c>
      <c r="O853" s="8"/>
      <c r="P853" s="8"/>
    </row>
    <row r="854" spans="1:16">
      <c r="A854" s="8">
        <v>851</v>
      </c>
      <c r="B854" s="5" t="s">
        <v>18360</v>
      </c>
      <c r="C854" s="8" t="s">
        <v>7074</v>
      </c>
      <c r="D854" s="180" t="s">
        <v>4329</v>
      </c>
      <c r="E854" s="8" t="s">
        <v>13128</v>
      </c>
      <c r="F854" s="8" t="s">
        <v>13129</v>
      </c>
      <c r="G854" s="38" t="s">
        <v>13130</v>
      </c>
      <c r="H854" s="8" t="s">
        <v>13365</v>
      </c>
      <c r="I854" s="8"/>
      <c r="J854" s="8" t="s">
        <v>13366</v>
      </c>
      <c r="K854" s="170" t="s">
        <v>11631</v>
      </c>
      <c r="L854" s="8">
        <v>4308</v>
      </c>
      <c r="M854" s="8" t="s">
        <v>21</v>
      </c>
      <c r="N854" s="8">
        <v>205983</v>
      </c>
      <c r="O854" s="8"/>
      <c r="P854" s="8"/>
    </row>
    <row r="855" spans="1:16">
      <c r="A855" s="8">
        <v>852</v>
      </c>
      <c r="B855" s="5" t="s">
        <v>18360</v>
      </c>
      <c r="C855" s="8" t="s">
        <v>7073</v>
      </c>
      <c r="D855" s="180" t="s">
        <v>4329</v>
      </c>
      <c r="E855" s="8" t="s">
        <v>13132</v>
      </c>
      <c r="F855" s="8" t="s">
        <v>13133</v>
      </c>
      <c r="G855" s="38" t="s">
        <v>13134</v>
      </c>
      <c r="H855" s="8" t="s">
        <v>13367</v>
      </c>
      <c r="I855" s="8"/>
      <c r="J855" s="8" t="s">
        <v>13368</v>
      </c>
      <c r="K855" s="170" t="s">
        <v>11631</v>
      </c>
      <c r="L855" s="8">
        <v>4309</v>
      </c>
      <c r="M855" s="8" t="s">
        <v>21</v>
      </c>
      <c r="N855" s="8">
        <v>205983</v>
      </c>
      <c r="O855" s="8"/>
      <c r="P855" s="8"/>
    </row>
    <row r="856" spans="1:16">
      <c r="A856" s="8">
        <v>853</v>
      </c>
      <c r="B856" s="5" t="s">
        <v>18360</v>
      </c>
      <c r="C856" s="8" t="s">
        <v>7085</v>
      </c>
      <c r="D856" s="180" t="s">
        <v>4329</v>
      </c>
      <c r="E856" s="8" t="s">
        <v>13135</v>
      </c>
      <c r="F856" s="8" t="s">
        <v>13136</v>
      </c>
      <c r="G856" s="38" t="s">
        <v>13137</v>
      </c>
      <c r="H856" s="8" t="s">
        <v>13369</v>
      </c>
      <c r="I856" s="8"/>
      <c r="J856" s="8" t="s">
        <v>13370</v>
      </c>
      <c r="K856" s="170" t="s">
        <v>11631</v>
      </c>
      <c r="L856" s="8">
        <v>4310</v>
      </c>
      <c r="M856" s="8" t="s">
        <v>21</v>
      </c>
      <c r="N856" s="8">
        <v>205983</v>
      </c>
      <c r="O856" s="8"/>
      <c r="P856" s="8"/>
    </row>
    <row r="857" spans="1:16">
      <c r="A857" s="8">
        <v>854</v>
      </c>
      <c r="B857" s="5" t="s">
        <v>18360</v>
      </c>
      <c r="C857" s="8" t="s">
        <v>7086</v>
      </c>
      <c r="D857" s="180" t="s">
        <v>4329</v>
      </c>
      <c r="E857" s="8" t="s">
        <v>13138</v>
      </c>
      <c r="F857" s="8" t="s">
        <v>13139</v>
      </c>
      <c r="G857" s="38" t="s">
        <v>13140</v>
      </c>
      <c r="H857" s="8" t="s">
        <v>16303</v>
      </c>
      <c r="I857" s="8" t="s">
        <v>16305</v>
      </c>
      <c r="J857" s="8" t="s">
        <v>16304</v>
      </c>
      <c r="K857" s="170" t="s">
        <v>16294</v>
      </c>
      <c r="L857" s="8">
        <v>4365</v>
      </c>
      <c r="M857" s="8" t="s">
        <v>21</v>
      </c>
      <c r="N857" s="8">
        <v>226544</v>
      </c>
      <c r="O857" s="8"/>
      <c r="P857" s="8"/>
    </row>
    <row r="858" spans="1:16">
      <c r="A858" s="8">
        <v>855</v>
      </c>
      <c r="B858" s="5" t="s">
        <v>18360</v>
      </c>
      <c r="C858" s="8" t="s">
        <v>13121</v>
      </c>
      <c r="D858" s="180" t="s">
        <v>4329</v>
      </c>
      <c r="E858" s="8" t="s">
        <v>13141</v>
      </c>
      <c r="F858" s="8" t="s">
        <v>13142</v>
      </c>
      <c r="G858" s="38" t="s">
        <v>13143</v>
      </c>
      <c r="H858" s="8" t="s">
        <v>13371</v>
      </c>
      <c r="I858" s="8"/>
      <c r="J858" s="8" t="s">
        <v>13372</v>
      </c>
      <c r="K858" s="170" t="s">
        <v>11631</v>
      </c>
      <c r="L858" s="8">
        <v>4366</v>
      </c>
      <c r="M858" s="8" t="s">
        <v>21</v>
      </c>
      <c r="N858" s="8">
        <v>205983</v>
      </c>
      <c r="O858" s="8"/>
      <c r="P858" s="8"/>
    </row>
    <row r="859" spans="1:16">
      <c r="A859" s="8">
        <v>856</v>
      </c>
      <c r="B859" s="5" t="s">
        <v>18360</v>
      </c>
      <c r="C859" s="8" t="s">
        <v>13117</v>
      </c>
      <c r="D859" s="180" t="s">
        <v>4329</v>
      </c>
      <c r="E859" s="8" t="s">
        <v>13144</v>
      </c>
      <c r="F859" s="8" t="s">
        <v>13145</v>
      </c>
      <c r="G859" s="38" t="s">
        <v>13146</v>
      </c>
      <c r="H859" s="8" t="s">
        <v>13373</v>
      </c>
      <c r="I859" s="8"/>
      <c r="J859" s="8" t="s">
        <v>13374</v>
      </c>
      <c r="K859" s="170" t="s">
        <v>11631</v>
      </c>
      <c r="L859" s="8">
        <v>4313</v>
      </c>
      <c r="M859" s="8" t="s">
        <v>21</v>
      </c>
      <c r="N859" s="8">
        <v>205983</v>
      </c>
      <c r="O859" s="8"/>
      <c r="P859" s="8"/>
    </row>
    <row r="860" spans="1:16">
      <c r="A860" s="8">
        <v>857</v>
      </c>
      <c r="B860" s="5" t="s">
        <v>18360</v>
      </c>
      <c r="C860" s="8" t="s">
        <v>13147</v>
      </c>
      <c r="D860" s="180" t="s">
        <v>4329</v>
      </c>
      <c r="E860" s="8" t="s">
        <v>13148</v>
      </c>
      <c r="F860" s="8" t="s">
        <v>13149</v>
      </c>
      <c r="G860" s="38" t="s">
        <v>13150</v>
      </c>
      <c r="H860" s="8" t="s">
        <v>13375</v>
      </c>
      <c r="I860" s="8"/>
      <c r="J860" s="8" t="s">
        <v>13376</v>
      </c>
      <c r="K860" s="170" t="s">
        <v>11631</v>
      </c>
      <c r="L860" s="8">
        <v>4314</v>
      </c>
      <c r="M860" s="8" t="s">
        <v>21</v>
      </c>
      <c r="N860" s="8">
        <v>205983</v>
      </c>
      <c r="O860" s="8"/>
      <c r="P860" s="8"/>
    </row>
    <row r="861" spans="1:16">
      <c r="A861" s="8">
        <v>858</v>
      </c>
      <c r="B861" s="5" t="s">
        <v>18360</v>
      </c>
      <c r="C861" s="8" t="s">
        <v>7041</v>
      </c>
      <c r="D861" s="8" t="s">
        <v>4329</v>
      </c>
      <c r="E861" s="8" t="s">
        <v>13151</v>
      </c>
      <c r="F861" s="8" t="s">
        <v>13152</v>
      </c>
      <c r="G861" s="8" t="s">
        <v>13153</v>
      </c>
      <c r="H861" s="8" t="s">
        <v>13377</v>
      </c>
      <c r="I861" s="8"/>
      <c r="J861" s="8" t="s">
        <v>13378</v>
      </c>
      <c r="K861" s="170" t="s">
        <v>11631</v>
      </c>
      <c r="L861" s="8">
        <v>4389</v>
      </c>
      <c r="M861" s="8" t="s">
        <v>21</v>
      </c>
      <c r="N861" s="8">
        <v>205983</v>
      </c>
      <c r="O861" s="8"/>
      <c r="P861" s="8"/>
    </row>
    <row r="862" spans="1:16">
      <c r="A862" s="8">
        <v>859</v>
      </c>
      <c r="B862" s="5" t="s">
        <v>18360</v>
      </c>
      <c r="C862" s="8" t="s">
        <v>855</v>
      </c>
      <c r="D862" s="8" t="s">
        <v>4329</v>
      </c>
      <c r="E862" s="8" t="s">
        <v>13154</v>
      </c>
      <c r="F862" s="8" t="s">
        <v>13155</v>
      </c>
      <c r="G862" s="8" t="s">
        <v>13156</v>
      </c>
      <c r="H862" s="8" t="s">
        <v>13379</v>
      </c>
      <c r="I862" s="8"/>
      <c r="J862" s="8" t="s">
        <v>13380</v>
      </c>
      <c r="K862" s="170" t="s">
        <v>11631</v>
      </c>
      <c r="L862" s="8">
        <v>4335</v>
      </c>
      <c r="M862" s="8" t="s">
        <v>21</v>
      </c>
      <c r="N862" s="8">
        <v>205983</v>
      </c>
      <c r="O862" s="8"/>
      <c r="P862" s="8"/>
    </row>
    <row r="863" spans="1:16">
      <c r="A863" s="8">
        <v>860</v>
      </c>
      <c r="B863" s="5" t="s">
        <v>18360</v>
      </c>
      <c r="C863" s="8" t="s">
        <v>13157</v>
      </c>
      <c r="D863" s="8" t="s">
        <v>4329</v>
      </c>
      <c r="E863" s="8" t="s">
        <v>13158</v>
      </c>
      <c r="F863" s="8" t="s">
        <v>13159</v>
      </c>
      <c r="G863" s="8" t="s">
        <v>13160</v>
      </c>
      <c r="H863" s="8" t="s">
        <v>16310</v>
      </c>
      <c r="I863" s="8" t="s">
        <v>16314</v>
      </c>
      <c r="J863" s="8" t="s">
        <v>16312</v>
      </c>
      <c r="K863" s="170" t="s">
        <v>16294</v>
      </c>
      <c r="L863" s="8">
        <v>4340</v>
      </c>
      <c r="M863" s="8" t="s">
        <v>21</v>
      </c>
      <c r="N863" s="8">
        <v>205983</v>
      </c>
      <c r="O863" s="8" t="s">
        <v>17648</v>
      </c>
      <c r="P863" s="8"/>
    </row>
    <row r="864" spans="1:16">
      <c r="A864" s="8">
        <v>861</v>
      </c>
      <c r="B864" s="5" t="s">
        <v>18360</v>
      </c>
      <c r="C864" s="8" t="s">
        <v>4901</v>
      </c>
      <c r="D864" s="8" t="s">
        <v>4329</v>
      </c>
      <c r="E864" s="8" t="s">
        <v>13161</v>
      </c>
      <c r="F864" s="8" t="s">
        <v>13162</v>
      </c>
      <c r="G864" s="8" t="s">
        <v>13163</v>
      </c>
      <c r="H864" s="8" t="s">
        <v>13381</v>
      </c>
      <c r="I864" s="8"/>
      <c r="J864" s="8" t="s">
        <v>13382</v>
      </c>
      <c r="K864" s="170" t="s">
        <v>11631</v>
      </c>
      <c r="L864" s="8">
        <v>4395</v>
      </c>
      <c r="M864" s="8" t="s">
        <v>21</v>
      </c>
      <c r="N864" s="8">
        <v>205983</v>
      </c>
      <c r="O864" s="8"/>
      <c r="P864" s="8"/>
    </row>
    <row r="865" spans="1:16">
      <c r="A865" s="8">
        <v>862</v>
      </c>
      <c r="B865" s="5" t="s">
        <v>18360</v>
      </c>
      <c r="C865" s="8" t="s">
        <v>7047</v>
      </c>
      <c r="D865" s="8" t="s">
        <v>4329</v>
      </c>
      <c r="E865" s="8" t="s">
        <v>13164</v>
      </c>
      <c r="F865" s="8" t="s">
        <v>13165</v>
      </c>
      <c r="G865" s="8" t="s">
        <v>13166</v>
      </c>
      <c r="H865" s="8" t="s">
        <v>16315</v>
      </c>
      <c r="I865" s="8" t="s">
        <v>16317</v>
      </c>
      <c r="J865" s="8" t="s">
        <v>16316</v>
      </c>
      <c r="K865" s="170" t="s">
        <v>16294</v>
      </c>
      <c r="L865" s="8">
        <v>4397</v>
      </c>
      <c r="M865" s="8" t="s">
        <v>21</v>
      </c>
      <c r="N865" s="8">
        <v>226544</v>
      </c>
      <c r="O865" s="8"/>
      <c r="P865" s="8"/>
    </row>
    <row r="866" spans="1:16">
      <c r="A866" s="8">
        <v>863</v>
      </c>
      <c r="B866" s="5" t="s">
        <v>18360</v>
      </c>
      <c r="C866" s="8" t="s">
        <v>868</v>
      </c>
      <c r="D866" s="8" t="s">
        <v>4329</v>
      </c>
      <c r="E866" s="8" t="s">
        <v>13167</v>
      </c>
      <c r="F866" s="8" t="s">
        <v>13168</v>
      </c>
      <c r="G866" s="8" t="s">
        <v>13169</v>
      </c>
      <c r="H866" s="8" t="s">
        <v>13383</v>
      </c>
      <c r="I866" s="8"/>
      <c r="J866" s="8" t="s">
        <v>13384</v>
      </c>
      <c r="K866" s="170" t="s">
        <v>11631</v>
      </c>
      <c r="L866" s="8">
        <v>4369</v>
      </c>
      <c r="M866" s="8" t="s">
        <v>21</v>
      </c>
      <c r="N866" s="8">
        <v>205983</v>
      </c>
      <c r="O866" s="8"/>
      <c r="P866" s="8"/>
    </row>
    <row r="867" spans="1:16">
      <c r="A867" s="8">
        <v>864</v>
      </c>
      <c r="B867" s="5" t="s">
        <v>18360</v>
      </c>
      <c r="C867" s="8" t="s">
        <v>4392</v>
      </c>
      <c r="D867" s="8" t="s">
        <v>4329</v>
      </c>
      <c r="E867" s="8" t="s">
        <v>13170</v>
      </c>
      <c r="F867" s="8" t="s">
        <v>13171</v>
      </c>
      <c r="G867" s="8" t="s">
        <v>13172</v>
      </c>
      <c r="H867" s="8" t="s">
        <v>13385</v>
      </c>
      <c r="I867" s="8"/>
      <c r="J867" s="8" t="s">
        <v>13386</v>
      </c>
      <c r="K867" s="170" t="s">
        <v>11631</v>
      </c>
      <c r="L867" s="8">
        <v>4372</v>
      </c>
      <c r="M867" s="8" t="s">
        <v>21</v>
      </c>
      <c r="N867" s="8">
        <v>205983</v>
      </c>
      <c r="O867" s="8"/>
      <c r="P867" s="8"/>
    </row>
    <row r="868" spans="1:16">
      <c r="A868" s="8">
        <v>865</v>
      </c>
      <c r="B868" s="5" t="s">
        <v>18360</v>
      </c>
      <c r="C868" s="8" t="s">
        <v>875</v>
      </c>
      <c r="D868" s="8" t="s">
        <v>4329</v>
      </c>
      <c r="E868" s="8" t="s">
        <v>13173</v>
      </c>
      <c r="F868" s="8" t="s">
        <v>13174</v>
      </c>
      <c r="G868" s="8" t="s">
        <v>13175</v>
      </c>
      <c r="H868" s="8" t="s">
        <v>13387</v>
      </c>
      <c r="I868" s="8"/>
      <c r="J868" s="8" t="s">
        <v>13388</v>
      </c>
      <c r="K868" s="170" t="s">
        <v>11631</v>
      </c>
      <c r="L868" s="8">
        <v>4374</v>
      </c>
      <c r="M868" s="8" t="s">
        <v>21</v>
      </c>
      <c r="N868" s="8">
        <v>205983</v>
      </c>
      <c r="O868" s="8"/>
      <c r="P868" s="8"/>
    </row>
    <row r="869" spans="1:16">
      <c r="A869" s="8">
        <v>866</v>
      </c>
      <c r="B869" s="5" t="s">
        <v>18360</v>
      </c>
      <c r="C869" s="8" t="s">
        <v>1512</v>
      </c>
      <c r="D869" s="8" t="s">
        <v>4329</v>
      </c>
      <c r="E869" s="8" t="s">
        <v>13176</v>
      </c>
      <c r="F869" s="8" t="s">
        <v>13177</v>
      </c>
      <c r="G869" s="8" t="s">
        <v>13178</v>
      </c>
      <c r="H869" s="8" t="s">
        <v>13389</v>
      </c>
      <c r="I869" s="8"/>
      <c r="J869" s="8" t="s">
        <v>13390</v>
      </c>
      <c r="K869" s="170" t="s">
        <v>11631</v>
      </c>
      <c r="L869" s="8">
        <v>4377</v>
      </c>
      <c r="M869" s="8" t="s">
        <v>21</v>
      </c>
      <c r="N869" s="8">
        <v>205983</v>
      </c>
      <c r="O869" s="8"/>
      <c r="P869" s="8"/>
    </row>
    <row r="870" spans="1:16">
      <c r="A870" s="8">
        <v>867</v>
      </c>
      <c r="B870" s="5" t="s">
        <v>18360</v>
      </c>
      <c r="C870" s="8" t="s">
        <v>13179</v>
      </c>
      <c r="D870" s="8" t="s">
        <v>4329</v>
      </c>
      <c r="E870" s="8" t="s">
        <v>13180</v>
      </c>
      <c r="F870" s="8" t="s">
        <v>13181</v>
      </c>
      <c r="G870" s="8" t="s">
        <v>13182</v>
      </c>
      <c r="H870" s="8" t="s">
        <v>13391</v>
      </c>
      <c r="I870" s="8"/>
      <c r="J870" s="8" t="s">
        <v>13392</v>
      </c>
      <c r="K870" s="170" t="s">
        <v>11631</v>
      </c>
      <c r="L870" s="8">
        <v>4378</v>
      </c>
      <c r="M870" s="8" t="s">
        <v>21</v>
      </c>
      <c r="N870" s="8">
        <v>205983</v>
      </c>
      <c r="O870" s="8"/>
      <c r="P870" s="8"/>
    </row>
    <row r="871" spans="1:16">
      <c r="A871" s="8">
        <v>868</v>
      </c>
      <c r="B871" s="5" t="s">
        <v>18360</v>
      </c>
      <c r="C871" s="8" t="s">
        <v>1507</v>
      </c>
      <c r="D871" s="8" t="s">
        <v>4329</v>
      </c>
      <c r="E871" s="8" t="s">
        <v>13183</v>
      </c>
      <c r="F871" s="8" t="s">
        <v>13184</v>
      </c>
      <c r="G871" s="8" t="s">
        <v>13185</v>
      </c>
      <c r="H871" s="8" t="s">
        <v>13393</v>
      </c>
      <c r="I871" s="8"/>
      <c r="J871" s="8" t="s">
        <v>13394</v>
      </c>
      <c r="K871" s="170" t="s">
        <v>11631</v>
      </c>
      <c r="L871" s="8">
        <v>4379</v>
      </c>
      <c r="M871" s="8" t="s">
        <v>21</v>
      </c>
      <c r="N871" s="8">
        <v>205983</v>
      </c>
      <c r="O871" s="8"/>
      <c r="P871" s="8"/>
    </row>
    <row r="872" spans="1:16">
      <c r="A872" s="8">
        <v>869</v>
      </c>
      <c r="B872" s="5" t="s">
        <v>18360</v>
      </c>
      <c r="C872" s="8" t="s">
        <v>13186</v>
      </c>
      <c r="D872" s="8" t="s">
        <v>4329</v>
      </c>
      <c r="E872" s="8" t="s">
        <v>13187</v>
      </c>
      <c r="F872" s="8" t="s">
        <v>13188</v>
      </c>
      <c r="G872" s="8" t="s">
        <v>13189</v>
      </c>
      <c r="H872" s="8" t="s">
        <v>13395</v>
      </c>
      <c r="I872" s="8"/>
      <c r="J872" s="8" t="s">
        <v>13396</v>
      </c>
      <c r="K872" s="170" t="s">
        <v>11631</v>
      </c>
      <c r="L872" s="8">
        <v>4380</v>
      </c>
      <c r="M872" s="8" t="s">
        <v>21</v>
      </c>
      <c r="N872" s="8">
        <v>205983</v>
      </c>
      <c r="O872" s="8"/>
      <c r="P872" s="8"/>
    </row>
    <row r="873" spans="1:16">
      <c r="A873" s="8">
        <v>870</v>
      </c>
      <c r="B873" s="5" t="s">
        <v>18360</v>
      </c>
      <c r="C873" s="8" t="s">
        <v>1508</v>
      </c>
      <c r="D873" s="8" t="s">
        <v>4329</v>
      </c>
      <c r="E873" s="8" t="s">
        <v>13190</v>
      </c>
      <c r="F873" s="8" t="s">
        <v>13191</v>
      </c>
      <c r="G873" s="8" t="s">
        <v>13192</v>
      </c>
      <c r="H873" s="8" t="s">
        <v>16324</v>
      </c>
      <c r="I873" s="8"/>
      <c r="J873" s="8" t="s">
        <v>16325</v>
      </c>
      <c r="K873" s="170" t="s">
        <v>16294</v>
      </c>
      <c r="L873" s="8">
        <v>4381</v>
      </c>
      <c r="M873" s="8" t="s">
        <v>21</v>
      </c>
      <c r="N873" s="8">
        <v>226544</v>
      </c>
      <c r="O873" s="8"/>
      <c r="P873" s="8"/>
    </row>
    <row r="874" spans="1:16">
      <c r="A874" s="8">
        <v>871</v>
      </c>
      <c r="B874" s="5" t="s">
        <v>18360</v>
      </c>
      <c r="C874" s="8" t="s">
        <v>13193</v>
      </c>
      <c r="D874" s="8" t="s">
        <v>4329</v>
      </c>
      <c r="E874" s="8" t="s">
        <v>13194</v>
      </c>
      <c r="F874" s="8" t="s">
        <v>13195</v>
      </c>
      <c r="G874" s="8" t="s">
        <v>13196</v>
      </c>
      <c r="H874" s="8" t="s">
        <v>13397</v>
      </c>
      <c r="I874" s="8"/>
      <c r="J874" s="8" t="s">
        <v>13398</v>
      </c>
      <c r="K874" s="170" t="s">
        <v>11631</v>
      </c>
      <c r="L874" s="8">
        <v>4394</v>
      </c>
      <c r="M874" s="8" t="s">
        <v>21</v>
      </c>
      <c r="N874" s="8">
        <v>205983</v>
      </c>
      <c r="O874" s="8"/>
      <c r="P874" s="8"/>
    </row>
    <row r="875" spans="1:16">
      <c r="A875" s="8">
        <v>872</v>
      </c>
      <c r="B875" s="5" t="s">
        <v>18360</v>
      </c>
      <c r="C875" s="8" t="s">
        <v>1506</v>
      </c>
      <c r="D875" s="8" t="s">
        <v>4329</v>
      </c>
      <c r="E875" s="8" t="s">
        <v>13197</v>
      </c>
      <c r="F875" s="8" t="s">
        <v>13198</v>
      </c>
      <c r="G875" s="8" t="s">
        <v>13199</v>
      </c>
      <c r="H875" s="8" t="s">
        <v>13399</v>
      </c>
      <c r="I875" s="8"/>
      <c r="J875" s="8" t="s">
        <v>13400</v>
      </c>
      <c r="K875" s="170" t="s">
        <v>11631</v>
      </c>
      <c r="L875" s="8">
        <v>4331</v>
      </c>
      <c r="M875" s="8" t="s">
        <v>21</v>
      </c>
      <c r="N875" s="8">
        <v>205983</v>
      </c>
      <c r="O875" s="8"/>
      <c r="P875" s="8"/>
    </row>
    <row r="876" spans="1:16">
      <c r="A876" s="8">
        <v>873</v>
      </c>
      <c r="B876" s="5" t="s">
        <v>18360</v>
      </c>
      <c r="C876" s="8" t="s">
        <v>1513</v>
      </c>
      <c r="D876" s="8" t="s">
        <v>4329</v>
      </c>
      <c r="E876" s="8" t="s">
        <v>13201</v>
      </c>
      <c r="F876" s="8" t="s">
        <v>13202</v>
      </c>
      <c r="G876" s="8" t="s">
        <v>13203</v>
      </c>
      <c r="H876" s="8" t="s">
        <v>13401</v>
      </c>
      <c r="I876" s="8"/>
      <c r="J876" s="8" t="s">
        <v>13402</v>
      </c>
      <c r="K876" s="170" t="s">
        <v>11631</v>
      </c>
      <c r="L876" s="8">
        <v>4333</v>
      </c>
      <c r="M876" s="8" t="s">
        <v>21</v>
      </c>
      <c r="N876" s="8">
        <v>205983</v>
      </c>
      <c r="O876" s="8"/>
      <c r="P876" s="8"/>
    </row>
    <row r="877" spans="1:16">
      <c r="A877" s="8">
        <v>874</v>
      </c>
      <c r="B877" s="5" t="s">
        <v>18360</v>
      </c>
      <c r="C877" s="8" t="s">
        <v>861</v>
      </c>
      <c r="D877" s="8" t="s">
        <v>4329</v>
      </c>
      <c r="E877" s="8" t="s">
        <v>13204</v>
      </c>
      <c r="F877" s="8" t="s">
        <v>13205</v>
      </c>
      <c r="G877" s="8" t="s">
        <v>13206</v>
      </c>
      <c r="H877" s="8" t="s">
        <v>13403</v>
      </c>
      <c r="I877" s="8"/>
      <c r="J877" s="8" t="s">
        <v>13404</v>
      </c>
      <c r="K877" s="170" t="s">
        <v>11631</v>
      </c>
      <c r="L877" s="8">
        <v>4387</v>
      </c>
      <c r="M877" s="8" t="s">
        <v>21</v>
      </c>
      <c r="N877" s="8">
        <v>205983</v>
      </c>
      <c r="O877" s="8"/>
      <c r="P877" s="8"/>
    </row>
    <row r="878" spans="1:16">
      <c r="A878" s="8">
        <v>875</v>
      </c>
      <c r="B878" s="5" t="s">
        <v>18360</v>
      </c>
      <c r="C878" s="8" t="s">
        <v>13207</v>
      </c>
      <c r="D878" s="180" t="s">
        <v>4329</v>
      </c>
      <c r="E878" s="8" t="s">
        <v>13208</v>
      </c>
      <c r="F878" s="8" t="s">
        <v>13209</v>
      </c>
      <c r="G878" s="38" t="s">
        <v>13210</v>
      </c>
      <c r="H878" s="8" t="s">
        <v>13405</v>
      </c>
      <c r="I878" s="8"/>
      <c r="J878" s="8" t="s">
        <v>13406</v>
      </c>
      <c r="K878" s="170" t="s">
        <v>11631</v>
      </c>
      <c r="L878" s="8">
        <v>10271</v>
      </c>
      <c r="M878" s="8" t="s">
        <v>21</v>
      </c>
      <c r="N878" s="8">
        <v>205983</v>
      </c>
      <c r="O878" s="8"/>
      <c r="P878" s="8"/>
    </row>
    <row r="879" spans="1:16">
      <c r="A879" s="8">
        <v>876</v>
      </c>
      <c r="B879" s="5" t="s">
        <v>18360</v>
      </c>
      <c r="C879" s="8" t="s">
        <v>13211</v>
      </c>
      <c r="D879" s="180" t="s">
        <v>4329</v>
      </c>
      <c r="E879" s="8" t="s">
        <v>13212</v>
      </c>
      <c r="F879" s="8" t="s">
        <v>13213</v>
      </c>
      <c r="G879" s="38" t="s">
        <v>13214</v>
      </c>
      <c r="H879" s="8" t="s">
        <v>16338</v>
      </c>
      <c r="I879" s="8" t="str">
        <f>LEFT(J879,7)</f>
        <v>DYE6543</v>
      </c>
      <c r="J879" s="8" t="s">
        <v>16341</v>
      </c>
      <c r="K879" s="170" t="s">
        <v>16294</v>
      </c>
      <c r="L879" s="8">
        <v>10273</v>
      </c>
      <c r="M879" s="8" t="s">
        <v>21</v>
      </c>
      <c r="N879" s="8">
        <v>226544</v>
      </c>
      <c r="O879" s="8"/>
      <c r="P879" s="8"/>
    </row>
    <row r="880" spans="1:16">
      <c r="A880" s="8">
        <v>877</v>
      </c>
      <c r="B880" s="5" t="s">
        <v>18360</v>
      </c>
      <c r="C880" s="8" t="s">
        <v>13215</v>
      </c>
      <c r="D880" s="180" t="s">
        <v>4329</v>
      </c>
      <c r="E880" s="8" t="s">
        <v>13217</v>
      </c>
      <c r="F880" s="8" t="s">
        <v>13218</v>
      </c>
      <c r="G880" s="38" t="s">
        <v>13219</v>
      </c>
      <c r="H880" s="8" t="s">
        <v>16339</v>
      </c>
      <c r="I880" s="8" t="str">
        <f>LEFT(J880,7)</f>
        <v>DYE6544</v>
      </c>
      <c r="J880" s="8" t="s">
        <v>16342</v>
      </c>
      <c r="K880" s="170" t="s">
        <v>16294</v>
      </c>
      <c r="L880" s="8">
        <v>10274</v>
      </c>
      <c r="M880" s="8" t="s">
        <v>21</v>
      </c>
      <c r="N880" s="8">
        <v>226544</v>
      </c>
      <c r="O880" s="8"/>
      <c r="P880" s="8"/>
    </row>
    <row r="881" spans="1:16">
      <c r="A881" s="8">
        <v>878</v>
      </c>
      <c r="B881" s="5" t="s">
        <v>18360</v>
      </c>
      <c r="C881" s="8" t="s">
        <v>13220</v>
      </c>
      <c r="D881" s="180" t="s">
        <v>4329</v>
      </c>
      <c r="E881" s="8" t="s">
        <v>13221</v>
      </c>
      <c r="F881" s="8" t="s">
        <v>13222</v>
      </c>
      <c r="G881" s="38" t="s">
        <v>13223</v>
      </c>
      <c r="H881" s="8" t="s">
        <v>16340</v>
      </c>
      <c r="I881" s="8" t="str">
        <f>LEFT(J881,7)</f>
        <v>DYE6545</v>
      </c>
      <c r="J881" s="8" t="s">
        <v>16343</v>
      </c>
      <c r="K881" s="170" t="s">
        <v>16294</v>
      </c>
      <c r="L881" s="8">
        <v>10277</v>
      </c>
      <c r="M881" s="8" t="s">
        <v>21</v>
      </c>
      <c r="N881" s="8">
        <v>226544</v>
      </c>
      <c r="O881" s="8"/>
      <c r="P881" s="8"/>
    </row>
    <row r="882" spans="1:16">
      <c r="A882" s="8">
        <v>879</v>
      </c>
      <c r="B882" s="5" t="s">
        <v>18360</v>
      </c>
      <c r="C882" s="8" t="s">
        <v>13224</v>
      </c>
      <c r="D882" s="180" t="s">
        <v>4329</v>
      </c>
      <c r="E882" s="8" t="s">
        <v>13225</v>
      </c>
      <c r="F882" s="8" t="s">
        <v>13226</v>
      </c>
      <c r="G882" s="38" t="s">
        <v>13227</v>
      </c>
      <c r="H882" s="8" t="s">
        <v>13407</v>
      </c>
      <c r="I882" s="8"/>
      <c r="J882" s="8" t="s">
        <v>13408</v>
      </c>
      <c r="K882" s="170" t="s">
        <v>11631</v>
      </c>
      <c r="L882" s="8">
        <v>10279</v>
      </c>
      <c r="M882" s="8" t="s">
        <v>21</v>
      </c>
      <c r="N882" s="8">
        <v>205983</v>
      </c>
      <c r="O882" s="8"/>
      <c r="P882" s="8"/>
    </row>
    <row r="883" spans="1:16">
      <c r="A883" s="8">
        <v>880</v>
      </c>
      <c r="B883" s="5" t="s">
        <v>18360</v>
      </c>
      <c r="C883" s="8" t="s">
        <v>13228</v>
      </c>
      <c r="D883" s="180" t="s">
        <v>4329</v>
      </c>
      <c r="E883" s="8" t="s">
        <v>13229</v>
      </c>
      <c r="F883" s="8" t="s">
        <v>13230</v>
      </c>
      <c r="G883" s="38" t="s">
        <v>13231</v>
      </c>
      <c r="H883" s="8" t="s">
        <v>13409</v>
      </c>
      <c r="I883" s="8"/>
      <c r="J883" s="8" t="s">
        <v>13410</v>
      </c>
      <c r="K883" s="170" t="s">
        <v>11631</v>
      </c>
      <c r="L883" s="8">
        <v>10246</v>
      </c>
      <c r="M883" s="8" t="s">
        <v>21</v>
      </c>
      <c r="N883" s="8">
        <v>205983</v>
      </c>
      <c r="O883" s="8"/>
      <c r="P883" s="8"/>
    </row>
    <row r="884" spans="1:16">
      <c r="A884" s="8">
        <v>881</v>
      </c>
      <c r="B884" s="5" t="s">
        <v>18360</v>
      </c>
      <c r="C884" s="8" t="s">
        <v>13232</v>
      </c>
      <c r="D884" s="180" t="s">
        <v>4329</v>
      </c>
      <c r="E884" s="8" t="s">
        <v>13233</v>
      </c>
      <c r="F884" s="8" t="s">
        <v>13234</v>
      </c>
      <c r="G884" s="38" t="s">
        <v>13235</v>
      </c>
      <c r="H884" s="8" t="s">
        <v>16344</v>
      </c>
      <c r="I884" s="8" t="str">
        <f>LEFT(J884,7)</f>
        <v>DYE6546</v>
      </c>
      <c r="J884" s="8" t="s">
        <v>16346</v>
      </c>
      <c r="K884" s="170" t="s">
        <v>16294</v>
      </c>
      <c r="L884" s="8">
        <v>10253</v>
      </c>
      <c r="M884" s="8" t="s">
        <v>21</v>
      </c>
      <c r="N884" s="8">
        <v>226544</v>
      </c>
      <c r="O884" s="8"/>
      <c r="P884" s="8"/>
    </row>
    <row r="885" spans="1:16">
      <c r="A885" s="8">
        <v>882</v>
      </c>
      <c r="B885" s="5" t="s">
        <v>18360</v>
      </c>
      <c r="C885" s="8" t="s">
        <v>13236</v>
      </c>
      <c r="D885" s="180" t="s">
        <v>4329</v>
      </c>
      <c r="E885" s="8" t="s">
        <v>13237</v>
      </c>
      <c r="F885" s="8" t="s">
        <v>13238</v>
      </c>
      <c r="G885" s="38" t="s">
        <v>13239</v>
      </c>
      <c r="H885" s="8" t="s">
        <v>16345</v>
      </c>
      <c r="I885" s="8" t="str">
        <f>LEFT(J885,7)</f>
        <v>DYE6547</v>
      </c>
      <c r="J885" s="8" t="s">
        <v>16347</v>
      </c>
      <c r="K885" s="170" t="s">
        <v>16294</v>
      </c>
      <c r="L885" s="8">
        <v>10258</v>
      </c>
      <c r="M885" s="8" t="s">
        <v>21</v>
      </c>
      <c r="N885" s="8">
        <v>226544</v>
      </c>
      <c r="O885" s="8"/>
      <c r="P885" s="8"/>
    </row>
    <row r="886" spans="1:16">
      <c r="A886" s="8">
        <v>883</v>
      </c>
      <c r="B886" s="5" t="s">
        <v>18360</v>
      </c>
      <c r="C886" s="8" t="s">
        <v>854</v>
      </c>
      <c r="D886" s="180" t="s">
        <v>4329</v>
      </c>
      <c r="E886" s="8" t="s">
        <v>13240</v>
      </c>
      <c r="F886" s="8" t="s">
        <v>13241</v>
      </c>
      <c r="G886" s="38" t="s">
        <v>13242</v>
      </c>
      <c r="H886" s="8" t="s">
        <v>13411</v>
      </c>
      <c r="I886" s="8"/>
      <c r="J886" s="8" t="s">
        <v>13412</v>
      </c>
      <c r="K886" s="170" t="s">
        <v>11631</v>
      </c>
      <c r="L886" s="8">
        <v>10259</v>
      </c>
      <c r="M886" s="8" t="s">
        <v>21</v>
      </c>
      <c r="N886" s="8">
        <v>205983</v>
      </c>
      <c r="O886" s="8"/>
      <c r="P886" s="8"/>
    </row>
    <row r="887" spans="1:16">
      <c r="A887" s="8">
        <v>884</v>
      </c>
      <c r="B887" s="5" t="s">
        <v>18360</v>
      </c>
      <c r="C887" s="8" t="s">
        <v>865</v>
      </c>
      <c r="D887" s="8" t="s">
        <v>4329</v>
      </c>
      <c r="E887" s="8" t="s">
        <v>13243</v>
      </c>
      <c r="F887" s="8" t="s">
        <v>13244</v>
      </c>
      <c r="G887" s="8" t="s">
        <v>13245</v>
      </c>
      <c r="H887" s="8" t="s">
        <v>13413</v>
      </c>
      <c r="I887" s="8"/>
      <c r="J887" s="8" t="s">
        <v>13414</v>
      </c>
      <c r="K887" s="170" t="s">
        <v>11631</v>
      </c>
      <c r="L887" s="8">
        <v>4259</v>
      </c>
      <c r="M887" s="8" t="s">
        <v>21</v>
      </c>
      <c r="N887" s="8">
        <v>205983</v>
      </c>
      <c r="O887" s="8"/>
      <c r="P887" s="8"/>
    </row>
    <row r="888" spans="1:16">
      <c r="A888" s="8">
        <v>885</v>
      </c>
      <c r="B888" s="5" t="s">
        <v>18360</v>
      </c>
      <c r="C888" s="8" t="s">
        <v>13246</v>
      </c>
      <c r="D888" s="8" t="s">
        <v>4329</v>
      </c>
      <c r="E888" s="8" t="s">
        <v>13247</v>
      </c>
      <c r="F888" s="8" t="s">
        <v>13248</v>
      </c>
      <c r="G888" s="8" t="s">
        <v>13249</v>
      </c>
      <c r="H888" s="8" t="s">
        <v>13415</v>
      </c>
      <c r="I888" s="8"/>
      <c r="J888" s="8" t="s">
        <v>13416</v>
      </c>
      <c r="K888" s="170" t="s">
        <v>11631</v>
      </c>
      <c r="L888" s="8">
        <v>4261</v>
      </c>
      <c r="M888" s="8" t="s">
        <v>21</v>
      </c>
      <c r="N888" s="8">
        <v>205983</v>
      </c>
      <c r="O888" s="8"/>
      <c r="P888" s="8"/>
    </row>
    <row r="889" spans="1:16">
      <c r="A889" s="8">
        <v>886</v>
      </c>
      <c r="B889" s="5" t="s">
        <v>18360</v>
      </c>
      <c r="C889" s="8" t="s">
        <v>13250</v>
      </c>
      <c r="D889" s="8" t="s">
        <v>4329</v>
      </c>
      <c r="E889" s="8" t="s">
        <v>13251</v>
      </c>
      <c r="F889" s="8" t="s">
        <v>13252</v>
      </c>
      <c r="G889" s="8" t="s">
        <v>13253</v>
      </c>
      <c r="H889" s="8" t="s">
        <v>13417</v>
      </c>
      <c r="I889" s="8"/>
      <c r="J889" s="8" t="s">
        <v>13418</v>
      </c>
      <c r="K889" s="170" t="s">
        <v>11631</v>
      </c>
      <c r="L889" s="8">
        <v>4262</v>
      </c>
      <c r="M889" s="8" t="s">
        <v>21</v>
      </c>
      <c r="N889" s="8">
        <v>205983</v>
      </c>
      <c r="O889" s="8"/>
      <c r="P889" s="8"/>
    </row>
    <row r="890" spans="1:16">
      <c r="A890" s="8">
        <v>887</v>
      </c>
      <c r="B890" s="5" t="s">
        <v>18360</v>
      </c>
      <c r="C890" s="8" t="s">
        <v>900</v>
      </c>
      <c r="D890" s="8" t="s">
        <v>4329</v>
      </c>
      <c r="E890" s="8" t="s">
        <v>13254</v>
      </c>
      <c r="F890" s="8" t="s">
        <v>13255</v>
      </c>
      <c r="G890" s="8" t="s">
        <v>13256</v>
      </c>
      <c r="H890" s="8" t="s">
        <v>13419</v>
      </c>
      <c r="I890" s="8"/>
      <c r="J890" s="8" t="s">
        <v>13420</v>
      </c>
      <c r="K890" s="170" t="s">
        <v>11631</v>
      </c>
      <c r="L890" s="8">
        <v>4263</v>
      </c>
      <c r="M890" s="8" t="s">
        <v>21</v>
      </c>
      <c r="N890" s="8">
        <v>205983</v>
      </c>
      <c r="O890" s="8"/>
      <c r="P890" s="8"/>
    </row>
    <row r="891" spans="1:16">
      <c r="A891" s="8">
        <v>888</v>
      </c>
      <c r="B891" s="5" t="s">
        <v>18360</v>
      </c>
      <c r="C891" s="8" t="s">
        <v>13257</v>
      </c>
      <c r="D891" s="8" t="s">
        <v>4329</v>
      </c>
      <c r="E891" s="8" t="s">
        <v>13258</v>
      </c>
      <c r="F891" s="8" t="s">
        <v>13259</v>
      </c>
      <c r="G891" s="8" t="s">
        <v>13260</v>
      </c>
      <c r="H891" s="8" t="s">
        <v>13421</v>
      </c>
      <c r="I891" s="8"/>
      <c r="J891" s="8" t="s">
        <v>13422</v>
      </c>
      <c r="K891" s="170" t="s">
        <v>11631</v>
      </c>
      <c r="L891" s="8">
        <v>4264</v>
      </c>
      <c r="M891" s="8" t="s">
        <v>21</v>
      </c>
      <c r="N891" s="8">
        <v>205983</v>
      </c>
      <c r="O891" s="8"/>
      <c r="P891" s="8"/>
    </row>
    <row r="892" spans="1:16">
      <c r="A892" s="8">
        <v>889</v>
      </c>
      <c r="B892" s="5" t="s">
        <v>18360</v>
      </c>
      <c r="C892" s="8" t="s">
        <v>899</v>
      </c>
      <c r="D892" s="8" t="s">
        <v>4329</v>
      </c>
      <c r="E892" s="8" t="s">
        <v>13261</v>
      </c>
      <c r="F892" s="8" t="s">
        <v>13262</v>
      </c>
      <c r="G892" s="8" t="s">
        <v>13263</v>
      </c>
      <c r="H892" s="8" t="s">
        <v>13423</v>
      </c>
      <c r="I892" s="8"/>
      <c r="J892" s="8" t="s">
        <v>13424</v>
      </c>
      <c r="K892" s="170" t="s">
        <v>11631</v>
      </c>
      <c r="L892" s="8">
        <v>4265</v>
      </c>
      <c r="M892" s="8" t="s">
        <v>21</v>
      </c>
      <c r="N892" s="8">
        <v>205983</v>
      </c>
      <c r="O892" s="8"/>
      <c r="P892" s="8"/>
    </row>
    <row r="893" spans="1:16">
      <c r="A893" s="8">
        <v>890</v>
      </c>
      <c r="B893" s="5" t="s">
        <v>18360</v>
      </c>
      <c r="C893" s="8" t="s">
        <v>1511</v>
      </c>
      <c r="D893" s="8" t="s">
        <v>4329</v>
      </c>
      <c r="E893" s="8" t="s">
        <v>13264</v>
      </c>
      <c r="F893" s="8" t="s">
        <v>13265</v>
      </c>
      <c r="G893" s="8" t="s">
        <v>13266</v>
      </c>
      <c r="H893" s="8" t="s">
        <v>13425</v>
      </c>
      <c r="I893" s="8"/>
      <c r="J893" s="8" t="s">
        <v>13426</v>
      </c>
      <c r="K893" s="170" t="s">
        <v>11631</v>
      </c>
      <c r="L893" s="8">
        <v>4266</v>
      </c>
      <c r="M893" s="8" t="s">
        <v>21</v>
      </c>
      <c r="N893" s="8">
        <v>205983</v>
      </c>
      <c r="O893" s="8"/>
      <c r="P893" s="8"/>
    </row>
    <row r="894" spans="1:16">
      <c r="A894" s="8">
        <v>891</v>
      </c>
      <c r="B894" s="5" t="s">
        <v>18360</v>
      </c>
      <c r="C894" s="8" t="s">
        <v>13267</v>
      </c>
      <c r="D894" s="8" t="s">
        <v>4329</v>
      </c>
      <c r="E894" s="8" t="s">
        <v>13268</v>
      </c>
      <c r="F894" s="8" t="s">
        <v>13269</v>
      </c>
      <c r="G894" s="8" t="s">
        <v>13270</v>
      </c>
      <c r="H894" s="8" t="s">
        <v>13427</v>
      </c>
      <c r="I894" s="8"/>
      <c r="J894" s="8" t="s">
        <v>13428</v>
      </c>
      <c r="K894" s="170" t="s">
        <v>11631</v>
      </c>
      <c r="L894" s="8">
        <v>4267</v>
      </c>
      <c r="M894" s="8" t="s">
        <v>21</v>
      </c>
      <c r="N894" s="8">
        <v>205983</v>
      </c>
      <c r="O894" s="8"/>
      <c r="P894" s="8"/>
    </row>
    <row r="895" spans="1:16">
      <c r="A895" s="8">
        <v>892</v>
      </c>
      <c r="B895" s="5" t="s">
        <v>18360</v>
      </c>
      <c r="C895" s="8" t="s">
        <v>13271</v>
      </c>
      <c r="D895" s="8" t="s">
        <v>4329</v>
      </c>
      <c r="E895" s="8" t="s">
        <v>13273</v>
      </c>
      <c r="F895" s="8" t="s">
        <v>13274</v>
      </c>
      <c r="G895" s="8" t="s">
        <v>13275</v>
      </c>
      <c r="H895" s="8" t="s">
        <v>13429</v>
      </c>
      <c r="I895" s="8"/>
      <c r="J895" s="8" t="s">
        <v>13430</v>
      </c>
      <c r="K895" s="170" t="s">
        <v>11631</v>
      </c>
      <c r="L895" s="8">
        <v>4268</v>
      </c>
      <c r="M895" s="8" t="s">
        <v>21</v>
      </c>
      <c r="N895" s="8">
        <v>205983</v>
      </c>
      <c r="O895" s="8"/>
      <c r="P895" s="8"/>
    </row>
    <row r="896" spans="1:16">
      <c r="A896" s="8">
        <v>893</v>
      </c>
      <c r="B896" s="5" t="s">
        <v>18360</v>
      </c>
      <c r="C896" s="8" t="s">
        <v>4374</v>
      </c>
      <c r="D896" s="180" t="s">
        <v>4329</v>
      </c>
      <c r="E896" s="8" t="s">
        <v>13276</v>
      </c>
      <c r="F896" s="8" t="s">
        <v>13277</v>
      </c>
      <c r="G896" s="38" t="s">
        <v>13278</v>
      </c>
      <c r="H896" s="8" t="s">
        <v>16352</v>
      </c>
      <c r="I896" s="8" t="str">
        <f>LEFT(J896,7)</f>
        <v>DYE6550</v>
      </c>
      <c r="J896" s="8" t="s">
        <v>16353</v>
      </c>
      <c r="K896" s="170" t="s">
        <v>16294</v>
      </c>
      <c r="L896" s="8">
        <v>10283</v>
      </c>
      <c r="M896" s="8" t="s">
        <v>21</v>
      </c>
      <c r="N896" s="8">
        <v>226544</v>
      </c>
      <c r="O896" s="8"/>
      <c r="P896" s="8"/>
    </row>
    <row r="897" spans="1:16">
      <c r="A897" s="8">
        <v>894</v>
      </c>
      <c r="B897" s="5" t="s">
        <v>18360</v>
      </c>
      <c r="C897" s="8" t="s">
        <v>7086</v>
      </c>
      <c r="D897" s="180" t="s">
        <v>4329</v>
      </c>
      <c r="E897" s="8" t="s">
        <v>13280</v>
      </c>
      <c r="F897" s="8" t="s">
        <v>13281</v>
      </c>
      <c r="G897" s="38" t="s">
        <v>13282</v>
      </c>
      <c r="H897" s="8" t="s">
        <v>13431</v>
      </c>
      <c r="I897" s="8"/>
      <c r="J897" s="8" t="s">
        <v>13432</v>
      </c>
      <c r="K897" s="170" t="s">
        <v>11631</v>
      </c>
      <c r="L897" s="8">
        <v>10247</v>
      </c>
      <c r="M897" s="8" t="s">
        <v>21</v>
      </c>
      <c r="N897" s="8">
        <v>205983</v>
      </c>
      <c r="O897" s="8"/>
      <c r="P897" s="8"/>
    </row>
    <row r="898" spans="1:16">
      <c r="A898" s="8">
        <v>895</v>
      </c>
      <c r="B898" s="5" t="s">
        <v>18360</v>
      </c>
      <c r="C898" s="8" t="s">
        <v>13109</v>
      </c>
      <c r="D898" s="180" t="s">
        <v>13033</v>
      </c>
      <c r="E898" s="8" t="s">
        <v>13283</v>
      </c>
      <c r="F898" s="8" t="s">
        <v>13284</v>
      </c>
      <c r="G898" s="38" t="s">
        <v>13285</v>
      </c>
      <c r="H898" s="8" t="s">
        <v>16354</v>
      </c>
      <c r="I898" s="8" t="str">
        <f>LEFT(J898,7)</f>
        <v>DYE6552</v>
      </c>
      <c r="J898" s="8" t="s">
        <v>16355</v>
      </c>
      <c r="K898" s="170" t="s">
        <v>16294</v>
      </c>
      <c r="L898" s="8">
        <v>10249</v>
      </c>
      <c r="M898" s="8" t="s">
        <v>21</v>
      </c>
      <c r="N898" s="8">
        <v>226544</v>
      </c>
      <c r="O898" s="8"/>
      <c r="P898" s="8"/>
    </row>
    <row r="899" spans="1:16">
      <c r="A899" s="8">
        <v>896</v>
      </c>
      <c r="B899" s="5" t="s">
        <v>18360</v>
      </c>
      <c r="C899" s="8" t="s">
        <v>884</v>
      </c>
      <c r="D899" s="8" t="s">
        <v>4329</v>
      </c>
      <c r="E899" s="8" t="s">
        <v>13290</v>
      </c>
      <c r="F899" s="8" t="s">
        <v>13291</v>
      </c>
      <c r="G899" s="8" t="s">
        <v>13292</v>
      </c>
      <c r="H899" s="8" t="s">
        <v>13435</v>
      </c>
      <c r="I899" s="8"/>
      <c r="J899" s="8" t="s">
        <v>13436</v>
      </c>
      <c r="K899" s="170" t="s">
        <v>11631</v>
      </c>
      <c r="L899" s="8">
        <v>4399</v>
      </c>
      <c r="M899" s="8" t="s">
        <v>21</v>
      </c>
      <c r="N899" s="8">
        <v>205983</v>
      </c>
      <c r="O899" s="8"/>
      <c r="P899" s="8"/>
    </row>
    <row r="900" spans="1:16">
      <c r="A900" s="8">
        <v>897</v>
      </c>
      <c r="B900" s="5" t="s">
        <v>18360</v>
      </c>
      <c r="C900" s="8" t="s">
        <v>796</v>
      </c>
      <c r="D900" s="8" t="s">
        <v>4329</v>
      </c>
      <c r="E900" s="8" t="s">
        <v>13293</v>
      </c>
      <c r="F900" s="8" t="s">
        <v>13294</v>
      </c>
      <c r="G900" s="8" t="s">
        <v>13295</v>
      </c>
      <c r="H900" s="8" t="s">
        <v>13437</v>
      </c>
      <c r="I900" s="8"/>
      <c r="J900" s="8" t="s">
        <v>13438</v>
      </c>
      <c r="K900" s="170" t="s">
        <v>11631</v>
      </c>
      <c r="L900" s="8">
        <v>4400</v>
      </c>
      <c r="M900" s="8" t="s">
        <v>21</v>
      </c>
      <c r="N900" s="8">
        <v>205983</v>
      </c>
      <c r="O900" s="8"/>
      <c r="P900" s="8"/>
    </row>
    <row r="901" spans="1:16">
      <c r="A901" s="8">
        <v>898</v>
      </c>
      <c r="B901" s="5" t="s">
        <v>18360</v>
      </c>
      <c r="C901" s="8" t="s">
        <v>888</v>
      </c>
      <c r="D901" s="8" t="s">
        <v>4329</v>
      </c>
      <c r="E901" s="8" t="s">
        <v>13296</v>
      </c>
      <c r="F901" s="8" t="s">
        <v>13297</v>
      </c>
      <c r="G901" s="8" t="s">
        <v>13298</v>
      </c>
      <c r="H901" s="8" t="s">
        <v>16356</v>
      </c>
      <c r="I901" s="8" t="s">
        <v>14211</v>
      </c>
      <c r="J901" s="8" t="s">
        <v>16357</v>
      </c>
      <c r="K901" s="170" t="s">
        <v>16294</v>
      </c>
      <c r="L901" s="8">
        <v>4401</v>
      </c>
      <c r="M901" s="8" t="s">
        <v>21</v>
      </c>
      <c r="N901" s="8">
        <v>226544</v>
      </c>
      <c r="O901" s="8"/>
      <c r="P901" s="8"/>
    </row>
    <row r="902" spans="1:16">
      <c r="A902" s="8">
        <v>899</v>
      </c>
      <c r="B902" s="5" t="s">
        <v>18360</v>
      </c>
      <c r="C902" s="8" t="s">
        <v>13299</v>
      </c>
      <c r="D902" s="8" t="s">
        <v>4329</v>
      </c>
      <c r="E902" s="8" t="s">
        <v>13300</v>
      </c>
      <c r="F902" s="8" t="s">
        <v>13301</v>
      </c>
      <c r="G902" s="8" t="s">
        <v>13302</v>
      </c>
      <c r="H902" s="8" t="s">
        <v>13439</v>
      </c>
      <c r="I902" s="8"/>
      <c r="J902" s="8" t="s">
        <v>13440</v>
      </c>
      <c r="K902" s="170" t="s">
        <v>11631</v>
      </c>
      <c r="L902" s="8">
        <v>10265</v>
      </c>
      <c r="M902" s="8" t="s">
        <v>21</v>
      </c>
      <c r="N902" s="8">
        <v>205983</v>
      </c>
      <c r="O902" s="8"/>
      <c r="P902" s="8"/>
    </row>
    <row r="903" spans="1:16">
      <c r="A903" s="8">
        <v>900</v>
      </c>
      <c r="B903" s="5" t="s">
        <v>18360</v>
      </c>
      <c r="C903" s="8" t="s">
        <v>797</v>
      </c>
      <c r="D903" s="8" t="s">
        <v>4329</v>
      </c>
      <c r="E903" s="8" t="s">
        <v>13303</v>
      </c>
      <c r="F903" s="8" t="s">
        <v>13304</v>
      </c>
      <c r="G903" s="100" t="s">
        <v>22304</v>
      </c>
      <c r="H903" s="8" t="s">
        <v>16358</v>
      </c>
      <c r="I903" s="8" t="s">
        <v>16360</v>
      </c>
      <c r="J903" s="8" t="s">
        <v>16359</v>
      </c>
      <c r="K903" s="170" t="s">
        <v>16294</v>
      </c>
      <c r="L903" s="8">
        <v>10266</v>
      </c>
      <c r="M903" s="8" t="s">
        <v>21</v>
      </c>
      <c r="N903" s="8">
        <v>226544</v>
      </c>
      <c r="O903" s="8"/>
      <c r="P903" s="8"/>
    </row>
    <row r="904" spans="1:16">
      <c r="A904" s="8">
        <v>901</v>
      </c>
      <c r="B904" s="5" t="s">
        <v>18360</v>
      </c>
      <c r="C904" s="8" t="s">
        <v>865</v>
      </c>
      <c r="D904" s="8" t="s">
        <v>4329</v>
      </c>
      <c r="E904" s="8" t="s">
        <v>13305</v>
      </c>
      <c r="F904" s="8" t="s">
        <v>13306</v>
      </c>
      <c r="G904" s="8" t="s">
        <v>13307</v>
      </c>
      <c r="H904" s="8" t="s">
        <v>13441</v>
      </c>
      <c r="I904" s="8"/>
      <c r="J904" s="8" t="s">
        <v>13442</v>
      </c>
      <c r="K904" s="170" t="s">
        <v>11631</v>
      </c>
      <c r="L904" s="8">
        <v>10267</v>
      </c>
      <c r="M904" s="8" t="s">
        <v>21</v>
      </c>
      <c r="N904" s="8">
        <v>205983</v>
      </c>
      <c r="O904" s="8"/>
      <c r="P904" s="8"/>
    </row>
    <row r="905" spans="1:16">
      <c r="A905" s="8">
        <v>902</v>
      </c>
      <c r="B905" s="5" t="s">
        <v>18360</v>
      </c>
      <c r="C905" s="8" t="s">
        <v>13308</v>
      </c>
      <c r="D905" s="8" t="s">
        <v>4329</v>
      </c>
      <c r="E905" s="8" t="s">
        <v>13309</v>
      </c>
      <c r="F905" s="8" t="s">
        <v>13310</v>
      </c>
      <c r="G905" s="8" t="s">
        <v>13311</v>
      </c>
      <c r="H905" s="8" t="s">
        <v>13443</v>
      </c>
      <c r="I905" s="8"/>
      <c r="J905" s="8" t="s">
        <v>13444</v>
      </c>
      <c r="K905" s="170" t="s">
        <v>11631</v>
      </c>
      <c r="L905" s="8">
        <v>10268</v>
      </c>
      <c r="M905" s="8" t="s">
        <v>21</v>
      </c>
      <c r="N905" s="8">
        <v>205983</v>
      </c>
      <c r="O905" s="8"/>
      <c r="P905" s="8"/>
    </row>
    <row r="906" spans="1:16">
      <c r="A906" s="8">
        <v>903</v>
      </c>
      <c r="B906" s="5" t="s">
        <v>18360</v>
      </c>
      <c r="C906" s="8" t="s">
        <v>891</v>
      </c>
      <c r="D906" s="8" t="s">
        <v>4329</v>
      </c>
      <c r="E906" s="8" t="s">
        <v>13312</v>
      </c>
      <c r="F906" s="8" t="s">
        <v>13313</v>
      </c>
      <c r="G906" s="8" t="s">
        <v>13314</v>
      </c>
      <c r="H906" s="8" t="s">
        <v>13445</v>
      </c>
      <c r="I906" s="8"/>
      <c r="J906" s="8" t="s">
        <v>13446</v>
      </c>
      <c r="K906" s="170" t="s">
        <v>11631</v>
      </c>
      <c r="L906" s="8">
        <v>10269</v>
      </c>
      <c r="M906" s="8" t="s">
        <v>21</v>
      </c>
      <c r="N906" s="8">
        <v>205983</v>
      </c>
      <c r="O906" s="8"/>
      <c r="P906" s="8"/>
    </row>
    <row r="907" spans="1:16">
      <c r="A907" s="8">
        <v>904</v>
      </c>
      <c r="B907" s="5" t="s">
        <v>18360</v>
      </c>
      <c r="C907" s="8" t="s">
        <v>889</v>
      </c>
      <c r="D907" s="8" t="s">
        <v>4329</v>
      </c>
      <c r="E907" s="8" t="s">
        <v>13315</v>
      </c>
      <c r="F907" s="8" t="s">
        <v>13316</v>
      </c>
      <c r="G907" s="8" t="s">
        <v>13317</v>
      </c>
      <c r="H907" s="8" t="s">
        <v>13447</v>
      </c>
      <c r="I907" s="8"/>
      <c r="J907" s="8" t="s">
        <v>13448</v>
      </c>
      <c r="K907" s="170" t="s">
        <v>11631</v>
      </c>
      <c r="L907" s="8">
        <v>10270</v>
      </c>
      <c r="M907" s="8" t="s">
        <v>21</v>
      </c>
      <c r="N907" s="8">
        <v>205983</v>
      </c>
      <c r="O907" s="8"/>
      <c r="P907" s="8"/>
    </row>
    <row r="908" spans="1:16">
      <c r="A908" s="8">
        <v>905</v>
      </c>
      <c r="B908" s="5" t="s">
        <v>18360</v>
      </c>
      <c r="C908" s="8" t="s">
        <v>13318</v>
      </c>
      <c r="D908" s="8" t="s">
        <v>4329</v>
      </c>
      <c r="E908" s="8" t="s">
        <v>13319</v>
      </c>
      <c r="F908" s="8" t="s">
        <v>13320</v>
      </c>
      <c r="G908" s="8" t="s">
        <v>13321</v>
      </c>
      <c r="H908" s="8" t="s">
        <v>16361</v>
      </c>
      <c r="I908" s="8" t="s">
        <v>16363</v>
      </c>
      <c r="J908" s="8" t="s">
        <v>16362</v>
      </c>
      <c r="K908" s="170" t="s">
        <v>16294</v>
      </c>
      <c r="L908" s="8">
        <v>10260</v>
      </c>
      <c r="M908" s="8" t="s">
        <v>21</v>
      </c>
      <c r="N908" s="8">
        <v>226544</v>
      </c>
      <c r="O908" s="8"/>
      <c r="P908" s="8"/>
    </row>
    <row r="909" spans="1:16">
      <c r="A909" s="8">
        <v>906</v>
      </c>
      <c r="B909" s="5" t="s">
        <v>18360</v>
      </c>
      <c r="C909" s="8" t="s">
        <v>800</v>
      </c>
      <c r="D909" s="8" t="s">
        <v>4329</v>
      </c>
      <c r="E909" s="8" t="s">
        <v>13322</v>
      </c>
      <c r="F909" s="8" t="s">
        <v>13323</v>
      </c>
      <c r="G909" s="8" t="s">
        <v>13324</v>
      </c>
      <c r="H909" s="8" t="s">
        <v>13449</v>
      </c>
      <c r="I909" s="8"/>
      <c r="J909" s="8" t="s">
        <v>13450</v>
      </c>
      <c r="K909" s="170" t="s">
        <v>11631</v>
      </c>
      <c r="L909" s="8">
        <v>10261</v>
      </c>
      <c r="M909" s="8" t="s">
        <v>21</v>
      </c>
      <c r="N909" s="8">
        <v>205983</v>
      </c>
      <c r="O909" s="8"/>
      <c r="P909" s="8"/>
    </row>
    <row r="910" spans="1:16">
      <c r="A910" s="8">
        <v>907</v>
      </c>
      <c r="B910" s="5" t="s">
        <v>18360</v>
      </c>
      <c r="C910" s="8" t="s">
        <v>13325</v>
      </c>
      <c r="D910" s="8" t="s">
        <v>4329</v>
      </c>
      <c r="E910" s="8" t="s">
        <v>13326</v>
      </c>
      <c r="F910" s="8" t="s">
        <v>13327</v>
      </c>
      <c r="G910" s="8" t="s">
        <v>13328</v>
      </c>
      <c r="H910" s="8" t="s">
        <v>13451</v>
      </c>
      <c r="I910" s="8"/>
      <c r="J910" s="8" t="s">
        <v>13452</v>
      </c>
      <c r="K910" s="170" t="s">
        <v>11631</v>
      </c>
      <c r="L910" s="8">
        <v>10257</v>
      </c>
      <c r="M910" s="8" t="s">
        <v>21</v>
      </c>
      <c r="N910" s="8">
        <v>205983</v>
      </c>
      <c r="O910" s="8"/>
      <c r="P910" s="8"/>
    </row>
    <row r="911" spans="1:16">
      <c r="A911" s="8">
        <v>908</v>
      </c>
      <c r="B911" s="5" t="s">
        <v>18360</v>
      </c>
      <c r="C911" s="8" t="s">
        <v>1506</v>
      </c>
      <c r="D911" s="8" t="s">
        <v>4329</v>
      </c>
      <c r="E911" s="8" t="s">
        <v>14068</v>
      </c>
      <c r="F911" s="8" t="s">
        <v>14069</v>
      </c>
      <c r="G911" s="38" t="s">
        <v>14070</v>
      </c>
      <c r="H911" s="8" t="s">
        <v>14072</v>
      </c>
      <c r="I911" s="8" t="s">
        <v>14211</v>
      </c>
      <c r="J911" s="8" t="s">
        <v>14071</v>
      </c>
      <c r="K911" s="170" t="s">
        <v>13837</v>
      </c>
      <c r="L911" s="8">
        <v>4342</v>
      </c>
      <c r="M911" s="8" t="s">
        <v>21</v>
      </c>
      <c r="N911" s="8">
        <v>214305</v>
      </c>
      <c r="O911" s="8"/>
      <c r="P911" s="8"/>
    </row>
    <row r="912" spans="1:16">
      <c r="A912" s="8">
        <v>909</v>
      </c>
      <c r="B912" s="5" t="s">
        <v>18360</v>
      </c>
      <c r="C912" s="8" t="s">
        <v>8939</v>
      </c>
      <c r="D912" s="8" t="s">
        <v>20247</v>
      </c>
      <c r="E912" s="8" t="s">
        <v>8935</v>
      </c>
      <c r="F912" s="8" t="s">
        <v>8936</v>
      </c>
      <c r="G912" s="38" t="s">
        <v>8938</v>
      </c>
      <c r="H912" s="8" t="s">
        <v>8937</v>
      </c>
      <c r="I912" s="8" t="s">
        <v>9012</v>
      </c>
      <c r="J912" s="8" t="s">
        <v>8934</v>
      </c>
      <c r="K912" s="170" t="s">
        <v>8858</v>
      </c>
      <c r="L912" s="8">
        <v>4304</v>
      </c>
      <c r="M912" s="8" t="s">
        <v>21</v>
      </c>
      <c r="N912" s="8" t="s">
        <v>8863</v>
      </c>
      <c r="O912" s="8"/>
      <c r="P912" s="8"/>
    </row>
    <row r="913" spans="1:29" ht="17">
      <c r="A913" s="8">
        <v>910</v>
      </c>
      <c r="B913" s="5" t="s">
        <v>18360</v>
      </c>
      <c r="C913" s="8" t="s">
        <v>916</v>
      </c>
      <c r="D913" s="8" t="s">
        <v>4329</v>
      </c>
      <c r="E913" s="49" t="s">
        <v>15157</v>
      </c>
      <c r="F913" s="49" t="s">
        <v>15158</v>
      </c>
      <c r="G913" s="49" t="s">
        <v>15159</v>
      </c>
      <c r="H913" s="8" t="s">
        <v>15208</v>
      </c>
      <c r="I913" s="8" t="str">
        <f t="shared" ref="I913:I960" si="1">LEFT(J913,7)</f>
        <v>DYE4697</v>
      </c>
      <c r="J913" s="8" t="s">
        <v>15209</v>
      </c>
      <c r="K913" s="170" t="s">
        <v>14754</v>
      </c>
      <c r="L913" s="8">
        <v>4286</v>
      </c>
      <c r="M913" s="8" t="s">
        <v>21</v>
      </c>
      <c r="N913" s="8">
        <v>208960</v>
      </c>
      <c r="O913" s="8"/>
      <c r="P913" s="8"/>
      <c r="R913" s="26"/>
      <c r="S913" s="26"/>
      <c r="T913" s="26"/>
      <c r="U913" s="26"/>
      <c r="V913" s="26"/>
      <c r="W913" s="26"/>
      <c r="X913" s="26"/>
      <c r="Y913" s="26"/>
      <c r="Z913" s="26"/>
      <c r="AA913" s="26"/>
      <c r="AB913" s="26"/>
      <c r="AC913" s="26"/>
    </row>
    <row r="914" spans="1:29" ht="17">
      <c r="A914" s="8">
        <v>911</v>
      </c>
      <c r="B914" s="5" t="s">
        <v>18360</v>
      </c>
      <c r="C914" s="8" t="s">
        <v>15160</v>
      </c>
      <c r="D914" s="8" t="s">
        <v>4329</v>
      </c>
      <c r="E914" s="49" t="s">
        <v>15161</v>
      </c>
      <c r="F914" s="49" t="s">
        <v>15162</v>
      </c>
      <c r="G914" s="49" t="s">
        <v>15163</v>
      </c>
      <c r="H914" s="8" t="s">
        <v>15210</v>
      </c>
      <c r="I914" s="8" t="str">
        <f t="shared" si="1"/>
        <v>DYE4698</v>
      </c>
      <c r="J914" s="8" t="s">
        <v>15211</v>
      </c>
      <c r="K914" s="170" t="s">
        <v>14754</v>
      </c>
      <c r="L914" s="8">
        <v>4290</v>
      </c>
      <c r="M914" s="8" t="s">
        <v>22</v>
      </c>
      <c r="N914" s="8">
        <v>208960</v>
      </c>
      <c r="O914" s="8"/>
      <c r="P914" s="8"/>
      <c r="R914" s="26"/>
      <c r="S914" s="26"/>
      <c r="T914" s="26"/>
      <c r="U914" s="26"/>
      <c r="V914" s="26"/>
      <c r="W914" s="26"/>
      <c r="X914" s="26"/>
      <c r="Y914" s="26"/>
      <c r="Z914" s="26"/>
      <c r="AA914" s="26"/>
      <c r="AB914" s="26"/>
      <c r="AC914" s="26"/>
    </row>
    <row r="915" spans="1:29" ht="17">
      <c r="A915" s="8">
        <v>912</v>
      </c>
      <c r="B915" s="5" t="s">
        <v>18360</v>
      </c>
      <c r="C915" s="8" t="s">
        <v>15160</v>
      </c>
      <c r="D915" s="8" t="s">
        <v>4329</v>
      </c>
      <c r="E915" s="49" t="s">
        <v>15164</v>
      </c>
      <c r="F915" s="49" t="s">
        <v>15165</v>
      </c>
      <c r="G915" s="49" t="s">
        <v>15166</v>
      </c>
      <c r="H915" s="8" t="s">
        <v>15212</v>
      </c>
      <c r="I915" s="8" t="str">
        <f t="shared" si="1"/>
        <v>DYE4699</v>
      </c>
      <c r="J915" s="8" t="s">
        <v>15213</v>
      </c>
      <c r="K915" s="170" t="s">
        <v>14754</v>
      </c>
      <c r="L915" s="8">
        <v>4291</v>
      </c>
      <c r="M915" s="8" t="s">
        <v>22</v>
      </c>
      <c r="N915" s="8">
        <v>208960</v>
      </c>
      <c r="O915" s="8"/>
      <c r="P915" s="8"/>
    </row>
    <row r="916" spans="1:29" ht="17">
      <c r="A916" s="8">
        <v>913</v>
      </c>
      <c r="B916" s="5" t="s">
        <v>18360</v>
      </c>
      <c r="C916" s="8" t="s">
        <v>873</v>
      </c>
      <c r="D916" s="8" t="s">
        <v>4329</v>
      </c>
      <c r="E916" s="49" t="s">
        <v>15167</v>
      </c>
      <c r="F916" s="49" t="s">
        <v>15168</v>
      </c>
      <c r="G916" s="49" t="s">
        <v>15169</v>
      </c>
      <c r="H916" s="8" t="s">
        <v>15214</v>
      </c>
      <c r="I916" s="8" t="str">
        <f t="shared" si="1"/>
        <v>DYE4704</v>
      </c>
      <c r="J916" s="8" t="s">
        <v>15215</v>
      </c>
      <c r="K916" s="170" t="s">
        <v>14754</v>
      </c>
      <c r="L916" s="8">
        <v>4385</v>
      </c>
      <c r="M916" s="8" t="s">
        <v>21</v>
      </c>
      <c r="N916" s="8">
        <v>208960</v>
      </c>
      <c r="O916" s="8"/>
      <c r="P916" s="8"/>
    </row>
    <row r="917" spans="1:29" ht="17">
      <c r="A917" s="8">
        <v>914</v>
      </c>
      <c r="B917" s="5" t="s">
        <v>18360</v>
      </c>
      <c r="C917" s="8" t="s">
        <v>4378</v>
      </c>
      <c r="D917" s="180" t="s">
        <v>4329</v>
      </c>
      <c r="E917" s="49" t="s">
        <v>15170</v>
      </c>
      <c r="F917" s="49" t="s">
        <v>15171</v>
      </c>
      <c r="G917" s="49" t="s">
        <v>15172</v>
      </c>
      <c r="H917" s="8" t="s">
        <v>15216</v>
      </c>
      <c r="I917" s="8" t="str">
        <f t="shared" si="1"/>
        <v>DYE4705</v>
      </c>
      <c r="J917" s="8" t="s">
        <v>15217</v>
      </c>
      <c r="K917" s="170" t="s">
        <v>14754</v>
      </c>
      <c r="L917" s="8">
        <v>10276</v>
      </c>
      <c r="M917" s="8" t="s">
        <v>21</v>
      </c>
      <c r="N917" s="8">
        <v>208960</v>
      </c>
      <c r="O917" s="8"/>
      <c r="P917" s="8"/>
    </row>
    <row r="918" spans="1:29" ht="17">
      <c r="A918" s="8">
        <v>915</v>
      </c>
      <c r="B918" s="5" t="s">
        <v>18360</v>
      </c>
      <c r="C918" s="8" t="s">
        <v>15173</v>
      </c>
      <c r="D918" s="180" t="s">
        <v>4329</v>
      </c>
      <c r="E918" s="49" t="s">
        <v>15174</v>
      </c>
      <c r="F918" s="49" t="s">
        <v>15175</v>
      </c>
      <c r="G918" s="49" t="s">
        <v>15176</v>
      </c>
      <c r="H918" s="8" t="s">
        <v>15218</v>
      </c>
      <c r="I918" s="8" t="str">
        <f t="shared" si="1"/>
        <v>DYE4706</v>
      </c>
      <c r="J918" s="8" t="s">
        <v>15219</v>
      </c>
      <c r="K918" s="170" t="s">
        <v>14754</v>
      </c>
      <c r="L918" s="8">
        <v>10288</v>
      </c>
      <c r="M918" s="8" t="s">
        <v>21</v>
      </c>
      <c r="N918" s="8">
        <v>208960</v>
      </c>
      <c r="O918" s="8"/>
      <c r="P918" s="8"/>
    </row>
    <row r="919" spans="1:29" ht="17">
      <c r="A919" s="8">
        <v>916</v>
      </c>
      <c r="B919" s="5" t="s">
        <v>18360</v>
      </c>
      <c r="C919" s="8" t="s">
        <v>865</v>
      </c>
      <c r="D919" s="180" t="s">
        <v>4329</v>
      </c>
      <c r="E919" s="49" t="s">
        <v>15177</v>
      </c>
      <c r="F919" s="49" t="s">
        <v>15178</v>
      </c>
      <c r="G919" s="49" t="s">
        <v>15179</v>
      </c>
      <c r="H919" s="8" t="s">
        <v>15220</v>
      </c>
      <c r="I919" s="8" t="str">
        <f t="shared" si="1"/>
        <v>DYE4707</v>
      </c>
      <c r="J919" s="8" t="s">
        <v>15221</v>
      </c>
      <c r="K919" s="170" t="s">
        <v>14754</v>
      </c>
      <c r="L919" s="8">
        <v>10250</v>
      </c>
      <c r="M919" s="8" t="s">
        <v>21</v>
      </c>
      <c r="N919" s="8">
        <v>208960</v>
      </c>
      <c r="O919" s="8"/>
      <c r="P919" s="8"/>
    </row>
    <row r="920" spans="1:29" ht="17">
      <c r="A920" s="8">
        <v>917</v>
      </c>
      <c r="B920" s="5" t="s">
        <v>18360</v>
      </c>
      <c r="C920" s="8" t="s">
        <v>849</v>
      </c>
      <c r="D920" s="180" t="s">
        <v>4329</v>
      </c>
      <c r="E920" s="49" t="s">
        <v>15180</v>
      </c>
      <c r="F920" s="49" t="s">
        <v>15181</v>
      </c>
      <c r="G920" s="49" t="s">
        <v>15182</v>
      </c>
      <c r="H920" s="8" t="s">
        <v>15222</v>
      </c>
      <c r="I920" s="8" t="str">
        <f t="shared" si="1"/>
        <v>DYE4708</v>
      </c>
      <c r="J920" s="8" t="s">
        <v>15223</v>
      </c>
      <c r="K920" s="170" t="s">
        <v>14754</v>
      </c>
      <c r="L920" s="8">
        <v>10256</v>
      </c>
      <c r="M920" s="8" t="s">
        <v>22</v>
      </c>
      <c r="N920" s="8">
        <v>208960</v>
      </c>
      <c r="O920" s="8"/>
      <c r="P920" s="8"/>
    </row>
    <row r="921" spans="1:29" ht="17">
      <c r="A921" s="8">
        <v>918</v>
      </c>
      <c r="B921" s="5" t="s">
        <v>18360</v>
      </c>
      <c r="C921" s="8" t="s">
        <v>15183</v>
      </c>
      <c r="D921" s="8" t="s">
        <v>4329</v>
      </c>
      <c r="E921" s="49" t="s">
        <v>15184</v>
      </c>
      <c r="F921" s="49" t="s">
        <v>15185</v>
      </c>
      <c r="G921" s="49" t="s">
        <v>15186</v>
      </c>
      <c r="H921" s="8" t="s">
        <v>15224</v>
      </c>
      <c r="I921" s="8" t="str">
        <f t="shared" si="1"/>
        <v>DYE4709</v>
      </c>
      <c r="J921" s="8" t="s">
        <v>15225</v>
      </c>
      <c r="K921" s="170" t="s">
        <v>14754</v>
      </c>
      <c r="L921" s="8">
        <v>10262</v>
      </c>
      <c r="M921" s="8" t="s">
        <v>21</v>
      </c>
      <c r="N921" s="8">
        <v>208960</v>
      </c>
      <c r="O921" s="8"/>
      <c r="P921" s="8"/>
    </row>
    <row r="922" spans="1:29" ht="17">
      <c r="A922" s="8">
        <v>919</v>
      </c>
      <c r="B922" s="5" t="s">
        <v>18360</v>
      </c>
      <c r="C922" s="8" t="s">
        <v>15183</v>
      </c>
      <c r="D922" s="8" t="s">
        <v>4329</v>
      </c>
      <c r="E922" s="49" t="s">
        <v>15188</v>
      </c>
      <c r="F922" s="49" t="s">
        <v>15189</v>
      </c>
      <c r="G922" s="49" t="s">
        <v>15190</v>
      </c>
      <c r="H922" s="8" t="s">
        <v>15226</v>
      </c>
      <c r="I922" s="8" t="str">
        <f t="shared" si="1"/>
        <v>DYE4710</v>
      </c>
      <c r="J922" s="8" t="s">
        <v>15227</v>
      </c>
      <c r="K922" s="170" t="s">
        <v>14754</v>
      </c>
      <c r="L922" s="8">
        <v>10263</v>
      </c>
      <c r="M922" s="8" t="s">
        <v>21</v>
      </c>
      <c r="N922" s="8">
        <v>208960</v>
      </c>
      <c r="O922" s="8"/>
      <c r="P922" s="8"/>
    </row>
    <row r="923" spans="1:29" ht="17">
      <c r="A923" s="8">
        <v>920</v>
      </c>
      <c r="B923" s="5" t="s">
        <v>18360</v>
      </c>
      <c r="C923" s="8" t="s">
        <v>15191</v>
      </c>
      <c r="D923" s="8" t="s">
        <v>13033</v>
      </c>
      <c r="E923" s="49" t="s">
        <v>15193</v>
      </c>
      <c r="F923" s="49" t="s">
        <v>15194</v>
      </c>
      <c r="G923" s="49" t="s">
        <v>15195</v>
      </c>
      <c r="H923" s="8" t="s">
        <v>15228</v>
      </c>
      <c r="I923" s="8" t="str">
        <f t="shared" si="1"/>
        <v>DYE4711</v>
      </c>
      <c r="J923" s="8" t="s">
        <v>15229</v>
      </c>
      <c r="K923" s="170" t="s">
        <v>14754</v>
      </c>
      <c r="L923" s="8">
        <v>10286</v>
      </c>
      <c r="M923" s="8" t="s">
        <v>21</v>
      </c>
      <c r="N923" s="8">
        <v>208960</v>
      </c>
      <c r="O923" s="8"/>
      <c r="P923" s="8"/>
    </row>
    <row r="924" spans="1:29" ht="17">
      <c r="A924" s="8">
        <v>921</v>
      </c>
      <c r="B924" s="5" t="s">
        <v>18360</v>
      </c>
      <c r="C924" s="8" t="s">
        <v>15196</v>
      </c>
      <c r="D924" s="8" t="s">
        <v>4329</v>
      </c>
      <c r="E924" s="49" t="s">
        <v>15197</v>
      </c>
      <c r="F924" s="49" t="s">
        <v>15198</v>
      </c>
      <c r="G924" s="49" t="s">
        <v>15199</v>
      </c>
      <c r="H924" s="8" t="s">
        <v>15230</v>
      </c>
      <c r="I924" s="8" t="str">
        <f t="shared" si="1"/>
        <v>DYE4712</v>
      </c>
      <c r="J924" s="8" t="s">
        <v>15231</v>
      </c>
      <c r="K924" s="170" t="s">
        <v>14754</v>
      </c>
      <c r="L924" s="8">
        <v>4256</v>
      </c>
      <c r="M924" s="8" t="s">
        <v>21</v>
      </c>
      <c r="N924" s="8">
        <v>208960</v>
      </c>
      <c r="O924" s="8"/>
      <c r="P924" s="8"/>
    </row>
    <row r="925" spans="1:29" ht="17">
      <c r="A925" s="8">
        <v>922</v>
      </c>
      <c r="B925" s="5" t="s">
        <v>18360</v>
      </c>
      <c r="C925" s="8" t="s">
        <v>15200</v>
      </c>
      <c r="D925" s="8" t="s">
        <v>4329</v>
      </c>
      <c r="E925" s="49" t="s">
        <v>15201</v>
      </c>
      <c r="F925" s="49" t="s">
        <v>15202</v>
      </c>
      <c r="G925" s="49" t="s">
        <v>15203</v>
      </c>
      <c r="H925" s="8" t="s">
        <v>15232</v>
      </c>
      <c r="I925" s="8" t="str">
        <f t="shared" si="1"/>
        <v>DYE4713</v>
      </c>
      <c r="J925" s="8" t="s">
        <v>15233</v>
      </c>
      <c r="K925" s="170" t="s">
        <v>14754</v>
      </c>
      <c r="L925" s="8">
        <v>4257</v>
      </c>
      <c r="M925" s="8" t="s">
        <v>21</v>
      </c>
      <c r="N925" s="8">
        <v>208960</v>
      </c>
      <c r="O925" s="8"/>
      <c r="P925" s="8"/>
    </row>
    <row r="926" spans="1:29" ht="17">
      <c r="A926" s="8">
        <v>923</v>
      </c>
      <c r="B926" s="5" t="s">
        <v>18360</v>
      </c>
      <c r="C926" s="8" t="s">
        <v>15204</v>
      </c>
      <c r="D926" s="8" t="s">
        <v>4329</v>
      </c>
      <c r="E926" s="49" t="s">
        <v>15205</v>
      </c>
      <c r="F926" s="49" t="s">
        <v>15206</v>
      </c>
      <c r="G926" s="49" t="s">
        <v>15207</v>
      </c>
      <c r="H926" s="8" t="s">
        <v>15234</v>
      </c>
      <c r="I926" s="8" t="str">
        <f t="shared" si="1"/>
        <v>DYE4714</v>
      </c>
      <c r="J926" s="8" t="s">
        <v>15235</v>
      </c>
      <c r="K926" s="170" t="s">
        <v>14754</v>
      </c>
      <c r="L926" s="8">
        <v>4258</v>
      </c>
      <c r="M926" s="8" t="s">
        <v>21</v>
      </c>
      <c r="N926" s="8">
        <v>208960</v>
      </c>
      <c r="O926" s="8"/>
      <c r="P926" s="8"/>
    </row>
    <row r="927" spans="1:29" ht="17">
      <c r="A927" s="8">
        <v>924</v>
      </c>
      <c r="B927" s="5" t="s">
        <v>22933</v>
      </c>
      <c r="C927" s="8" t="s">
        <v>4956</v>
      </c>
      <c r="D927" s="49" t="s">
        <v>4329</v>
      </c>
      <c r="E927" s="8" t="s">
        <v>15932</v>
      </c>
      <c r="F927" s="8" t="s">
        <v>16043</v>
      </c>
      <c r="G927" s="8" t="s">
        <v>22323</v>
      </c>
      <c r="H927" s="8" t="s">
        <v>15540</v>
      </c>
      <c r="I927" s="8" t="str">
        <f t="shared" si="1"/>
        <v>DYE5985</v>
      </c>
      <c r="J927" s="8" t="s">
        <v>15310</v>
      </c>
      <c r="K927" s="170" t="s">
        <v>15754</v>
      </c>
      <c r="L927" s="8"/>
      <c r="M927" s="8" t="s">
        <v>21</v>
      </c>
      <c r="N927" s="8">
        <v>218579</v>
      </c>
      <c r="O927" s="8" t="s">
        <v>23815</v>
      </c>
      <c r="P927" s="8"/>
    </row>
    <row r="928" spans="1:29" ht="17">
      <c r="A928" s="8">
        <v>925</v>
      </c>
      <c r="B928" s="5" t="s">
        <v>22933</v>
      </c>
      <c r="C928" s="8" t="s">
        <v>15840</v>
      </c>
      <c r="D928" s="49" t="s">
        <v>4329</v>
      </c>
      <c r="E928" s="8" t="s">
        <v>15914</v>
      </c>
      <c r="F928" s="8" t="s">
        <v>16024</v>
      </c>
      <c r="G928" s="8" t="s">
        <v>22317</v>
      </c>
      <c r="H928" s="8" t="s">
        <v>15551</v>
      </c>
      <c r="I928" s="8" t="str">
        <f t="shared" si="1"/>
        <v>DYE5996</v>
      </c>
      <c r="J928" s="8" t="s">
        <v>15321</v>
      </c>
      <c r="K928" s="170" t="s">
        <v>15754</v>
      </c>
      <c r="L928" s="8"/>
      <c r="M928" s="8" t="s">
        <v>21</v>
      </c>
      <c r="N928" s="8">
        <v>218579</v>
      </c>
      <c r="O928" s="8" t="s">
        <v>23816</v>
      </c>
      <c r="P928" s="8"/>
    </row>
    <row r="929" spans="1:16" ht="17">
      <c r="A929" s="8">
        <v>926</v>
      </c>
      <c r="B929" s="5" t="s">
        <v>22933</v>
      </c>
      <c r="C929" s="8" t="s">
        <v>4943</v>
      </c>
      <c r="D929" s="49" t="s">
        <v>4329</v>
      </c>
      <c r="E929" s="8" t="s">
        <v>15939</v>
      </c>
      <c r="F929" s="8" t="s">
        <v>16050</v>
      </c>
      <c r="G929" s="8" t="s">
        <v>22322</v>
      </c>
      <c r="H929" s="8" t="s">
        <v>15571</v>
      </c>
      <c r="I929" s="8" t="str">
        <f t="shared" si="1"/>
        <v>DYE6016</v>
      </c>
      <c r="J929" s="8" t="s">
        <v>15341</v>
      </c>
      <c r="K929" s="170" t="s">
        <v>15754</v>
      </c>
      <c r="L929" s="8"/>
      <c r="M929" s="8" t="s">
        <v>21</v>
      </c>
      <c r="N929" s="8">
        <v>218579</v>
      </c>
      <c r="O929" s="8" t="s">
        <v>23817</v>
      </c>
      <c r="P929" s="8"/>
    </row>
    <row r="930" spans="1:16" ht="17">
      <c r="A930" s="8">
        <v>927</v>
      </c>
      <c r="B930" s="5" t="s">
        <v>22933</v>
      </c>
      <c r="C930" s="8" t="s">
        <v>907</v>
      </c>
      <c r="D930" s="49" t="s">
        <v>4329</v>
      </c>
      <c r="E930" s="8" t="s">
        <v>15908</v>
      </c>
      <c r="F930" s="8" t="s">
        <v>16016</v>
      </c>
      <c r="G930" s="8" t="s">
        <v>22310</v>
      </c>
      <c r="H930" s="8" t="s">
        <v>15589</v>
      </c>
      <c r="I930" s="8" t="str">
        <f t="shared" si="1"/>
        <v>DYE6034</v>
      </c>
      <c r="J930" s="8" t="s">
        <v>15359</v>
      </c>
      <c r="K930" s="170" t="s">
        <v>15754</v>
      </c>
      <c r="L930" s="8"/>
      <c r="M930" s="8" t="s">
        <v>21</v>
      </c>
      <c r="N930" s="8">
        <v>218579</v>
      </c>
      <c r="O930" s="8" t="s">
        <v>23818</v>
      </c>
      <c r="P930" s="8"/>
    </row>
    <row r="931" spans="1:16" ht="17">
      <c r="A931" s="8">
        <v>928</v>
      </c>
      <c r="B931" s="5" t="s">
        <v>22933</v>
      </c>
      <c r="C931" s="8" t="s">
        <v>907</v>
      </c>
      <c r="D931" s="49" t="s">
        <v>4329</v>
      </c>
      <c r="E931" s="8" t="s">
        <v>15905</v>
      </c>
      <c r="F931" s="8" t="s">
        <v>16013</v>
      </c>
      <c r="G931" s="8" t="s">
        <v>22311</v>
      </c>
      <c r="H931" s="8" t="s">
        <v>15592</v>
      </c>
      <c r="I931" s="8" t="str">
        <f t="shared" si="1"/>
        <v>DYE6037</v>
      </c>
      <c r="J931" s="8" t="s">
        <v>15362</v>
      </c>
      <c r="K931" s="170" t="s">
        <v>15754</v>
      </c>
      <c r="L931" s="8"/>
      <c r="M931" s="8" t="s">
        <v>21</v>
      </c>
      <c r="N931" s="8">
        <v>218579</v>
      </c>
      <c r="O931" s="8" t="s">
        <v>23819</v>
      </c>
      <c r="P931" s="8"/>
    </row>
    <row r="932" spans="1:16" ht="17">
      <c r="A932" s="8">
        <v>929</v>
      </c>
      <c r="B932" s="5" t="s">
        <v>22933</v>
      </c>
      <c r="C932" s="8" t="s">
        <v>907</v>
      </c>
      <c r="D932" s="49" t="s">
        <v>4329</v>
      </c>
      <c r="E932" s="8" t="s">
        <v>15907</v>
      </c>
      <c r="F932" s="8" t="s">
        <v>16015</v>
      </c>
      <c r="G932" s="8" t="s">
        <v>22312</v>
      </c>
      <c r="H932" s="8" t="s">
        <v>15593</v>
      </c>
      <c r="I932" s="8" t="str">
        <f t="shared" si="1"/>
        <v>DYE6038</v>
      </c>
      <c r="J932" s="8" t="s">
        <v>15363</v>
      </c>
      <c r="K932" s="170" t="s">
        <v>15754</v>
      </c>
      <c r="L932" s="8"/>
      <c r="M932" s="8" t="s">
        <v>21</v>
      </c>
      <c r="N932" s="8">
        <v>218579</v>
      </c>
      <c r="O932" s="8" t="s">
        <v>23820</v>
      </c>
      <c r="P932" s="8"/>
    </row>
    <row r="933" spans="1:16" ht="17">
      <c r="A933" s="8">
        <v>930</v>
      </c>
      <c r="B933" s="5" t="s">
        <v>22933</v>
      </c>
      <c r="C933" s="8" t="s">
        <v>907</v>
      </c>
      <c r="D933" s="49" t="s">
        <v>4329</v>
      </c>
      <c r="E933" s="8" t="s">
        <v>15906</v>
      </c>
      <c r="F933" s="8" t="s">
        <v>16014</v>
      </c>
      <c r="G933" s="8" t="s">
        <v>22313</v>
      </c>
      <c r="H933" s="8" t="s">
        <v>15598</v>
      </c>
      <c r="I933" s="8" t="str">
        <f t="shared" si="1"/>
        <v>DYE6043</v>
      </c>
      <c r="J933" s="8" t="s">
        <v>15368</v>
      </c>
      <c r="K933" s="170" t="s">
        <v>15754</v>
      </c>
      <c r="L933" s="8"/>
      <c r="M933" s="8" t="s">
        <v>21</v>
      </c>
      <c r="N933" s="8">
        <v>218579</v>
      </c>
      <c r="O933" s="8" t="s">
        <v>23821</v>
      </c>
      <c r="P933" s="8"/>
    </row>
    <row r="934" spans="1:16" ht="17">
      <c r="A934" s="8">
        <v>931</v>
      </c>
      <c r="B934" s="5" t="s">
        <v>22933</v>
      </c>
      <c r="C934" s="8" t="s">
        <v>4457</v>
      </c>
      <c r="D934" s="49" t="s">
        <v>4329</v>
      </c>
      <c r="E934" s="8" t="s">
        <v>4458</v>
      </c>
      <c r="F934" s="8" t="s">
        <v>4459</v>
      </c>
      <c r="G934" s="8" t="s">
        <v>22320</v>
      </c>
      <c r="H934" s="8" t="s">
        <v>15600</v>
      </c>
      <c r="I934" s="8" t="str">
        <f t="shared" si="1"/>
        <v>DYE6045</v>
      </c>
      <c r="J934" s="8" t="s">
        <v>15370</v>
      </c>
      <c r="K934" s="170" t="s">
        <v>15754</v>
      </c>
      <c r="L934" s="8"/>
      <c r="M934" s="8" t="s">
        <v>21</v>
      </c>
      <c r="N934" s="8">
        <v>218579</v>
      </c>
      <c r="O934" s="8" t="s">
        <v>23822</v>
      </c>
      <c r="P934" s="8"/>
    </row>
    <row r="935" spans="1:16" ht="17">
      <c r="A935" s="8">
        <v>932</v>
      </c>
      <c r="B935" s="5" t="s">
        <v>22933</v>
      </c>
      <c r="C935" s="8" t="s">
        <v>15840</v>
      </c>
      <c r="D935" s="49" t="s">
        <v>4329</v>
      </c>
      <c r="E935" s="8" t="s">
        <v>15912</v>
      </c>
      <c r="F935" s="8" t="s">
        <v>16021</v>
      </c>
      <c r="G935" s="8" t="s">
        <v>22318</v>
      </c>
      <c r="H935" s="8" t="s">
        <v>15608</v>
      </c>
      <c r="I935" s="8" t="str">
        <f t="shared" si="1"/>
        <v>DYE6053</v>
      </c>
      <c r="J935" s="8" t="s">
        <v>15378</v>
      </c>
      <c r="K935" s="170" t="s">
        <v>15754</v>
      </c>
      <c r="L935" s="8"/>
      <c r="M935" s="8" t="s">
        <v>21</v>
      </c>
      <c r="N935" s="8">
        <v>218579</v>
      </c>
      <c r="O935" s="8" t="s">
        <v>23823</v>
      </c>
      <c r="P935" s="8"/>
    </row>
    <row r="936" spans="1:16" ht="17">
      <c r="A936" s="8">
        <v>933</v>
      </c>
      <c r="B936" s="5" t="s">
        <v>22933</v>
      </c>
      <c r="C936" s="8" t="s">
        <v>4457</v>
      </c>
      <c r="D936" s="49" t="s">
        <v>4329</v>
      </c>
      <c r="E936" s="8" t="s">
        <v>15913</v>
      </c>
      <c r="F936" s="8" t="s">
        <v>16023</v>
      </c>
      <c r="G936" s="8" t="s">
        <v>22321</v>
      </c>
      <c r="H936" s="8" t="s">
        <v>15609</v>
      </c>
      <c r="I936" s="8" t="str">
        <f t="shared" si="1"/>
        <v>DYE6054</v>
      </c>
      <c r="J936" s="8" t="s">
        <v>15379</v>
      </c>
      <c r="K936" s="170" t="s">
        <v>15754</v>
      </c>
      <c r="L936" s="8"/>
      <c r="M936" s="8" t="s">
        <v>21</v>
      </c>
      <c r="N936" s="8">
        <v>218579</v>
      </c>
      <c r="O936" s="8" t="s">
        <v>23824</v>
      </c>
      <c r="P936" s="8"/>
    </row>
    <row r="937" spans="1:16" ht="17">
      <c r="A937" s="8">
        <v>934</v>
      </c>
      <c r="B937" s="5" t="s">
        <v>22933</v>
      </c>
      <c r="C937" s="8" t="s">
        <v>914</v>
      </c>
      <c r="D937" s="49" t="s">
        <v>4329</v>
      </c>
      <c r="E937" s="8" t="s">
        <v>15909</v>
      </c>
      <c r="F937" s="8" t="s">
        <v>16017</v>
      </c>
      <c r="G937" s="8" t="s">
        <v>22319</v>
      </c>
      <c r="H937" s="8" t="s">
        <v>15611</v>
      </c>
      <c r="I937" s="8" t="str">
        <f t="shared" si="1"/>
        <v>DYE6056</v>
      </c>
      <c r="J937" s="8" t="s">
        <v>15381</v>
      </c>
      <c r="K937" s="170" t="s">
        <v>15754</v>
      </c>
      <c r="L937" s="8"/>
      <c r="M937" s="8" t="s">
        <v>21</v>
      </c>
      <c r="N937" s="8">
        <v>218579</v>
      </c>
      <c r="O937" s="8" t="s">
        <v>23825</v>
      </c>
      <c r="P937" s="8"/>
    </row>
    <row r="938" spans="1:16" ht="17">
      <c r="A938" s="8">
        <v>935</v>
      </c>
      <c r="B938" s="5" t="s">
        <v>22933</v>
      </c>
      <c r="C938" s="8" t="s">
        <v>895</v>
      </c>
      <c r="D938" s="49" t="s">
        <v>4329</v>
      </c>
      <c r="E938" s="49" t="s">
        <v>15872</v>
      </c>
      <c r="F938" s="49" t="s">
        <v>15979</v>
      </c>
      <c r="G938" s="8" t="s">
        <v>22308</v>
      </c>
      <c r="H938" s="8" t="s">
        <v>15624</v>
      </c>
      <c r="I938" s="8" t="str">
        <f t="shared" si="1"/>
        <v>DYE6069</v>
      </c>
      <c r="J938" s="8" t="s">
        <v>15394</v>
      </c>
      <c r="K938" s="170" t="s">
        <v>15755</v>
      </c>
      <c r="L938" s="8"/>
      <c r="M938" s="8" t="s">
        <v>21</v>
      </c>
      <c r="N938" s="8">
        <v>218580</v>
      </c>
      <c r="O938" s="8" t="s">
        <v>23826</v>
      </c>
      <c r="P938" s="8"/>
    </row>
    <row r="939" spans="1:16" ht="17">
      <c r="A939" s="8">
        <v>936</v>
      </c>
      <c r="B939" s="5" t="s">
        <v>22933</v>
      </c>
      <c r="C939" s="8" t="s">
        <v>897</v>
      </c>
      <c r="D939" s="49" t="s">
        <v>4329</v>
      </c>
      <c r="E939" s="49" t="s">
        <v>2996</v>
      </c>
      <c r="F939" s="49" t="s">
        <v>2997</v>
      </c>
      <c r="G939" s="8" t="s">
        <v>22309</v>
      </c>
      <c r="H939" s="8" t="s">
        <v>15625</v>
      </c>
      <c r="I939" s="8" t="str">
        <f t="shared" si="1"/>
        <v>DYE6070</v>
      </c>
      <c r="J939" s="8" t="s">
        <v>15395</v>
      </c>
      <c r="K939" s="170" t="s">
        <v>15755</v>
      </c>
      <c r="L939" s="8"/>
      <c r="M939" s="8" t="s">
        <v>21</v>
      </c>
      <c r="N939" s="8">
        <v>218580</v>
      </c>
      <c r="O939" s="8" t="s">
        <v>23827</v>
      </c>
      <c r="P939" s="8"/>
    </row>
    <row r="940" spans="1:16" ht="17">
      <c r="A940" s="8">
        <v>937</v>
      </c>
      <c r="B940" s="5" t="s">
        <v>22933</v>
      </c>
      <c r="C940" s="8" t="s">
        <v>907</v>
      </c>
      <c r="D940" s="49" t="s">
        <v>4329</v>
      </c>
      <c r="E940" s="49" t="s">
        <v>15892</v>
      </c>
      <c r="F940" s="49" t="s">
        <v>971</v>
      </c>
      <c r="G940" s="8" t="s">
        <v>22314</v>
      </c>
      <c r="H940" s="8" t="s">
        <v>15646</v>
      </c>
      <c r="I940" s="8" t="str">
        <f t="shared" si="1"/>
        <v>DYE6091</v>
      </c>
      <c r="J940" s="8" t="s">
        <v>15416</v>
      </c>
      <c r="K940" s="170" t="s">
        <v>15755</v>
      </c>
      <c r="L940" s="8"/>
      <c r="M940" s="8" t="s">
        <v>21</v>
      </c>
      <c r="N940" s="8">
        <v>218580</v>
      </c>
      <c r="O940" s="8" t="s">
        <v>23828</v>
      </c>
      <c r="P940" s="8"/>
    </row>
    <row r="941" spans="1:16">
      <c r="A941" s="8">
        <v>938</v>
      </c>
      <c r="B941" s="5" t="s">
        <v>18360</v>
      </c>
      <c r="C941" s="67" t="s">
        <v>4457</v>
      </c>
      <c r="D941" s="51" t="s">
        <v>4329</v>
      </c>
      <c r="E941" s="51" t="s">
        <v>16180</v>
      </c>
      <c r="F941" s="8" t="s">
        <v>17586</v>
      </c>
      <c r="G941" s="51" t="s">
        <v>20088</v>
      </c>
      <c r="H941" s="8" t="s">
        <v>15685</v>
      </c>
      <c r="I941" s="8" t="str">
        <f t="shared" si="1"/>
        <v>DYE6551</v>
      </c>
      <c r="J941" s="8" t="s">
        <v>15454</v>
      </c>
      <c r="K941" s="170" t="s">
        <v>15756</v>
      </c>
      <c r="L941" s="8">
        <v>5259</v>
      </c>
      <c r="M941" s="8" t="s">
        <v>21</v>
      </c>
      <c r="N941" s="83" t="s">
        <v>17562</v>
      </c>
      <c r="O941" s="8" t="s">
        <v>23829</v>
      </c>
      <c r="P941" s="8"/>
    </row>
    <row r="942" spans="1:16" ht="17">
      <c r="A942" s="8">
        <v>939</v>
      </c>
      <c r="B942" s="5" t="s">
        <v>18360</v>
      </c>
      <c r="C942" s="67" t="s">
        <v>907</v>
      </c>
      <c r="D942" s="51" t="s">
        <v>4329</v>
      </c>
      <c r="E942" s="51" t="s">
        <v>15783</v>
      </c>
      <c r="F942" s="8" t="s">
        <v>17594</v>
      </c>
      <c r="G942" s="51" t="s">
        <v>22315</v>
      </c>
      <c r="H942" s="8" t="s">
        <v>15695</v>
      </c>
      <c r="I942" s="8" t="str">
        <f t="shared" si="1"/>
        <v>DYE6561</v>
      </c>
      <c r="J942" s="8" t="s">
        <v>15464</v>
      </c>
      <c r="K942" s="170" t="s">
        <v>15756</v>
      </c>
      <c r="L942" s="8">
        <v>6853</v>
      </c>
      <c r="M942" s="8" t="s">
        <v>21</v>
      </c>
      <c r="N942" s="83" t="s">
        <v>17562</v>
      </c>
      <c r="O942" s="195" t="s">
        <v>17542</v>
      </c>
      <c r="P942" s="195"/>
    </row>
    <row r="943" spans="1:16" ht="17">
      <c r="A943" s="8">
        <v>940</v>
      </c>
      <c r="B943" s="5" t="s">
        <v>18360</v>
      </c>
      <c r="C943" s="67" t="s">
        <v>907</v>
      </c>
      <c r="D943" s="51" t="s">
        <v>4329</v>
      </c>
      <c r="E943" s="51" t="s">
        <v>15784</v>
      </c>
      <c r="F943" s="8" t="s">
        <v>17595</v>
      </c>
      <c r="G943" s="51" t="s">
        <v>22316</v>
      </c>
      <c r="H943" s="8" t="s">
        <v>15696</v>
      </c>
      <c r="I943" s="8" t="str">
        <f t="shared" si="1"/>
        <v>DYE6562</v>
      </c>
      <c r="J943" s="8" t="s">
        <v>15465</v>
      </c>
      <c r="K943" s="170" t="s">
        <v>15756</v>
      </c>
      <c r="L943" s="8">
        <v>6855</v>
      </c>
      <c r="M943" s="8" t="s">
        <v>21</v>
      </c>
      <c r="N943" s="83" t="s">
        <v>17562</v>
      </c>
      <c r="O943" s="195" t="s">
        <v>17543</v>
      </c>
      <c r="P943" s="195"/>
    </row>
    <row r="944" spans="1:16">
      <c r="A944" s="8">
        <v>941</v>
      </c>
      <c r="B944" s="5" t="s">
        <v>18360</v>
      </c>
      <c r="C944" s="67" t="s">
        <v>907</v>
      </c>
      <c r="D944" s="8" t="s">
        <v>4329</v>
      </c>
      <c r="E944" s="51" t="s">
        <v>16196</v>
      </c>
      <c r="F944" s="8" t="s">
        <v>17615</v>
      </c>
      <c r="G944" s="51" t="s">
        <v>20089</v>
      </c>
      <c r="H944" s="8" t="s">
        <v>15723</v>
      </c>
      <c r="I944" s="8" t="str">
        <f t="shared" si="1"/>
        <v>DYE6589</v>
      </c>
      <c r="J944" s="8" t="s">
        <v>15492</v>
      </c>
      <c r="K944" s="170" t="s">
        <v>15756</v>
      </c>
      <c r="L944" s="8">
        <v>7895</v>
      </c>
      <c r="M944" s="8" t="s">
        <v>21</v>
      </c>
      <c r="N944" s="83" t="s">
        <v>17562</v>
      </c>
      <c r="O944" s="8" t="s">
        <v>23830</v>
      </c>
      <c r="P944" s="8"/>
    </row>
    <row r="945" spans="1:16">
      <c r="A945" s="8">
        <v>942</v>
      </c>
      <c r="B945" s="5" t="s">
        <v>17577</v>
      </c>
      <c r="C945" s="79"/>
      <c r="D945" s="8" t="s">
        <v>4329</v>
      </c>
      <c r="E945" s="8"/>
      <c r="F945" s="8"/>
      <c r="G945" s="8"/>
      <c r="H945" s="8" t="s">
        <v>18607</v>
      </c>
      <c r="I945" s="8" t="str">
        <f t="shared" si="1"/>
        <v>DYE6904</v>
      </c>
      <c r="J945" s="8" t="s">
        <v>18623</v>
      </c>
      <c r="K945" s="170" t="s">
        <v>18639</v>
      </c>
      <c r="L945" s="8"/>
      <c r="M945" s="8" t="s">
        <v>21</v>
      </c>
      <c r="N945" s="8" t="s">
        <v>18606</v>
      </c>
      <c r="O945" s="8" t="s">
        <v>23020</v>
      </c>
      <c r="P945" s="8"/>
    </row>
    <row r="946" spans="1:16">
      <c r="A946" s="8">
        <v>943</v>
      </c>
      <c r="B946" s="5" t="s">
        <v>17577</v>
      </c>
      <c r="C946" s="79"/>
      <c r="D946" s="8" t="s">
        <v>4329</v>
      </c>
      <c r="E946" s="8"/>
      <c r="F946" s="8"/>
      <c r="G946" s="8"/>
      <c r="H946" s="8" t="s">
        <v>18608</v>
      </c>
      <c r="I946" s="8" t="str">
        <f t="shared" si="1"/>
        <v>DYE6905</v>
      </c>
      <c r="J946" s="8" t="s">
        <v>18624</v>
      </c>
      <c r="K946" s="170" t="s">
        <v>18639</v>
      </c>
      <c r="L946" s="8"/>
      <c r="M946" s="8" t="s">
        <v>21</v>
      </c>
      <c r="N946" s="8" t="s">
        <v>18606</v>
      </c>
      <c r="O946" s="8" t="s">
        <v>23021</v>
      </c>
      <c r="P946" s="8"/>
    </row>
    <row r="947" spans="1:16">
      <c r="A947" s="8">
        <v>944</v>
      </c>
      <c r="B947" s="5" t="s">
        <v>17577</v>
      </c>
      <c r="C947" s="79"/>
      <c r="D947" s="8" t="s">
        <v>4329</v>
      </c>
      <c r="E947" s="8"/>
      <c r="F947" s="8"/>
      <c r="G947" s="8"/>
      <c r="H947" s="8" t="s">
        <v>18609</v>
      </c>
      <c r="I947" s="8" t="str">
        <f t="shared" si="1"/>
        <v>DYE6906</v>
      </c>
      <c r="J947" s="8" t="s">
        <v>18625</v>
      </c>
      <c r="K947" s="170" t="s">
        <v>18639</v>
      </c>
      <c r="L947" s="8"/>
      <c r="M947" s="8" t="s">
        <v>21</v>
      </c>
      <c r="N947" s="8" t="s">
        <v>18606</v>
      </c>
      <c r="O947" s="8" t="s">
        <v>23022</v>
      </c>
      <c r="P947" s="8"/>
    </row>
    <row r="948" spans="1:16">
      <c r="A948" s="8">
        <v>945</v>
      </c>
      <c r="B948" s="5" t="s">
        <v>17577</v>
      </c>
      <c r="C948" s="79"/>
      <c r="D948" s="8" t="s">
        <v>4329</v>
      </c>
      <c r="E948" s="8"/>
      <c r="F948" s="8"/>
      <c r="G948" s="8"/>
      <c r="H948" s="8" t="s">
        <v>18610</v>
      </c>
      <c r="I948" s="8" t="str">
        <f t="shared" si="1"/>
        <v>DYE6907</v>
      </c>
      <c r="J948" s="8" t="s">
        <v>18626</v>
      </c>
      <c r="K948" s="170" t="s">
        <v>18639</v>
      </c>
      <c r="L948" s="8"/>
      <c r="M948" s="8" t="s">
        <v>21</v>
      </c>
      <c r="N948" s="8" t="s">
        <v>18606</v>
      </c>
      <c r="O948" s="8" t="s">
        <v>23023</v>
      </c>
      <c r="P948" s="8"/>
    </row>
    <row r="949" spans="1:16">
      <c r="A949" s="8">
        <v>946</v>
      </c>
      <c r="B949" s="5" t="s">
        <v>17577</v>
      </c>
      <c r="C949" s="79"/>
      <c r="D949" s="8" t="s">
        <v>4329</v>
      </c>
      <c r="E949" s="8"/>
      <c r="F949" s="8"/>
      <c r="G949" s="8"/>
      <c r="H949" s="8" t="s">
        <v>18611</v>
      </c>
      <c r="I949" s="8" t="str">
        <f t="shared" si="1"/>
        <v>DYE6908</v>
      </c>
      <c r="J949" s="8" t="s">
        <v>18627</v>
      </c>
      <c r="K949" s="170" t="s">
        <v>18639</v>
      </c>
      <c r="L949" s="8"/>
      <c r="M949" s="8" t="s">
        <v>21</v>
      </c>
      <c r="N949" s="8" t="s">
        <v>18606</v>
      </c>
      <c r="O949" s="8" t="s">
        <v>23024</v>
      </c>
      <c r="P949" s="8"/>
    </row>
    <row r="950" spans="1:16">
      <c r="A950" s="8">
        <v>947</v>
      </c>
      <c r="B950" s="5" t="s">
        <v>17577</v>
      </c>
      <c r="C950" s="79"/>
      <c r="D950" s="8" t="s">
        <v>4329</v>
      </c>
      <c r="E950" s="8"/>
      <c r="F950" s="8"/>
      <c r="G950" s="8"/>
      <c r="H950" s="8" t="s">
        <v>18612</v>
      </c>
      <c r="I950" s="8" t="str">
        <f t="shared" si="1"/>
        <v>DYE6909</v>
      </c>
      <c r="J950" s="8" t="s">
        <v>18628</v>
      </c>
      <c r="K950" s="170" t="s">
        <v>18639</v>
      </c>
      <c r="L950" s="8"/>
      <c r="M950" s="8" t="s">
        <v>21</v>
      </c>
      <c r="N950" s="8" t="s">
        <v>18606</v>
      </c>
      <c r="O950" s="8" t="s">
        <v>23025</v>
      </c>
      <c r="P950" s="8"/>
    </row>
    <row r="951" spans="1:16">
      <c r="A951" s="8">
        <v>948</v>
      </c>
      <c r="B951" s="5" t="s">
        <v>17577</v>
      </c>
      <c r="C951" s="79"/>
      <c r="D951" s="8" t="s">
        <v>4329</v>
      </c>
      <c r="E951" s="8"/>
      <c r="F951" s="8"/>
      <c r="G951" s="8"/>
      <c r="H951" s="8" t="s">
        <v>18613</v>
      </c>
      <c r="I951" s="8" t="str">
        <f t="shared" si="1"/>
        <v>DYE6910</v>
      </c>
      <c r="J951" s="8" t="s">
        <v>18629</v>
      </c>
      <c r="K951" s="170" t="s">
        <v>18639</v>
      </c>
      <c r="L951" s="8"/>
      <c r="M951" s="8" t="s">
        <v>21</v>
      </c>
      <c r="N951" s="8" t="s">
        <v>18606</v>
      </c>
      <c r="O951" s="8" t="s">
        <v>23026</v>
      </c>
      <c r="P951" s="8"/>
    </row>
    <row r="952" spans="1:16">
      <c r="A952" s="8">
        <v>949</v>
      </c>
      <c r="B952" s="5" t="s">
        <v>17577</v>
      </c>
      <c r="C952" s="79"/>
      <c r="D952" s="8" t="s">
        <v>4329</v>
      </c>
      <c r="E952" s="8"/>
      <c r="F952" s="8"/>
      <c r="G952" s="8"/>
      <c r="H952" s="8" t="s">
        <v>18614</v>
      </c>
      <c r="I952" s="8" t="str">
        <f t="shared" si="1"/>
        <v>DYE6911</v>
      </c>
      <c r="J952" s="8" t="s">
        <v>18630</v>
      </c>
      <c r="K952" s="170" t="s">
        <v>18639</v>
      </c>
      <c r="L952" s="8"/>
      <c r="M952" s="8" t="s">
        <v>21</v>
      </c>
      <c r="N952" s="8" t="s">
        <v>18606</v>
      </c>
      <c r="O952" s="8" t="s">
        <v>23027</v>
      </c>
      <c r="P952" s="8"/>
    </row>
    <row r="953" spans="1:16">
      <c r="A953" s="8">
        <v>950</v>
      </c>
      <c r="B953" s="5" t="s">
        <v>17577</v>
      </c>
      <c r="C953" s="79"/>
      <c r="D953" s="8" t="s">
        <v>4329</v>
      </c>
      <c r="E953" s="8"/>
      <c r="F953" s="8"/>
      <c r="G953" s="8"/>
      <c r="H953" s="8" t="s">
        <v>18615</v>
      </c>
      <c r="I953" s="8" t="str">
        <f t="shared" si="1"/>
        <v>DYE6912</v>
      </c>
      <c r="J953" s="8" t="s">
        <v>18631</v>
      </c>
      <c r="K953" s="170" t="s">
        <v>18639</v>
      </c>
      <c r="L953" s="8"/>
      <c r="M953" s="8" t="s">
        <v>21</v>
      </c>
      <c r="N953" s="8" t="s">
        <v>18606</v>
      </c>
      <c r="O953" s="8" t="s">
        <v>23028</v>
      </c>
      <c r="P953" s="8"/>
    </row>
    <row r="954" spans="1:16">
      <c r="A954" s="8">
        <v>951</v>
      </c>
      <c r="B954" s="5" t="s">
        <v>17577</v>
      </c>
      <c r="C954" s="79"/>
      <c r="D954" s="8" t="s">
        <v>4329</v>
      </c>
      <c r="E954" s="8"/>
      <c r="F954" s="8"/>
      <c r="G954" s="8"/>
      <c r="H954" s="8" t="s">
        <v>18616</v>
      </c>
      <c r="I954" s="8" t="str">
        <f t="shared" si="1"/>
        <v>DYE6913</v>
      </c>
      <c r="J954" s="8" t="s">
        <v>18632</v>
      </c>
      <c r="K954" s="170" t="s">
        <v>18639</v>
      </c>
      <c r="L954" s="8"/>
      <c r="M954" s="8" t="s">
        <v>21</v>
      </c>
      <c r="N954" s="8" t="s">
        <v>18606</v>
      </c>
      <c r="O954" s="8" t="s">
        <v>23029</v>
      </c>
      <c r="P954" s="8"/>
    </row>
    <row r="955" spans="1:16">
      <c r="A955" s="8">
        <v>952</v>
      </c>
      <c r="B955" s="5" t="s">
        <v>17577</v>
      </c>
      <c r="C955" s="79"/>
      <c r="D955" s="8" t="s">
        <v>4329</v>
      </c>
      <c r="E955" s="8"/>
      <c r="F955" s="8"/>
      <c r="G955" s="8"/>
      <c r="H955" s="8" t="s">
        <v>18617</v>
      </c>
      <c r="I955" s="8" t="str">
        <f t="shared" si="1"/>
        <v>DYE6914</v>
      </c>
      <c r="J955" s="8" t="s">
        <v>18633</v>
      </c>
      <c r="K955" s="170" t="s">
        <v>18639</v>
      </c>
      <c r="L955" s="8"/>
      <c r="M955" s="8" t="s">
        <v>21</v>
      </c>
      <c r="N955" s="8" t="s">
        <v>18606</v>
      </c>
      <c r="O955" s="8" t="s">
        <v>23030</v>
      </c>
      <c r="P955" s="8"/>
    </row>
    <row r="956" spans="1:16">
      <c r="A956" s="8">
        <v>953</v>
      </c>
      <c r="B956" s="5" t="s">
        <v>17577</v>
      </c>
      <c r="C956" s="79"/>
      <c r="D956" s="8" t="s">
        <v>4329</v>
      </c>
      <c r="E956" s="8"/>
      <c r="F956" s="8"/>
      <c r="G956" s="8"/>
      <c r="H956" s="8" t="s">
        <v>18618</v>
      </c>
      <c r="I956" s="8" t="str">
        <f t="shared" si="1"/>
        <v>DYE6915</v>
      </c>
      <c r="J956" s="8" t="s">
        <v>18634</v>
      </c>
      <c r="K956" s="170" t="s">
        <v>18639</v>
      </c>
      <c r="L956" s="8"/>
      <c r="M956" s="8" t="s">
        <v>21</v>
      </c>
      <c r="N956" s="8" t="s">
        <v>18606</v>
      </c>
      <c r="O956" s="8" t="s">
        <v>23031</v>
      </c>
      <c r="P956" s="8"/>
    </row>
    <row r="957" spans="1:16">
      <c r="A957" s="8">
        <v>954</v>
      </c>
      <c r="B957" s="5" t="s">
        <v>17577</v>
      </c>
      <c r="C957" s="79"/>
      <c r="D957" s="8" t="s">
        <v>4329</v>
      </c>
      <c r="E957" s="8"/>
      <c r="F957" s="8"/>
      <c r="G957" s="8"/>
      <c r="H957" s="8" t="s">
        <v>18619</v>
      </c>
      <c r="I957" s="8" t="str">
        <f t="shared" si="1"/>
        <v>DYE6916</v>
      </c>
      <c r="J957" s="8" t="s">
        <v>18635</v>
      </c>
      <c r="K957" s="170" t="s">
        <v>18639</v>
      </c>
      <c r="L957" s="8"/>
      <c r="M957" s="8" t="s">
        <v>21</v>
      </c>
      <c r="N957" s="8" t="s">
        <v>18606</v>
      </c>
      <c r="O957" s="8" t="s">
        <v>23032</v>
      </c>
      <c r="P957" s="8"/>
    </row>
    <row r="958" spans="1:16">
      <c r="A958" s="8">
        <v>955</v>
      </c>
      <c r="B958" s="5" t="s">
        <v>17577</v>
      </c>
      <c r="C958" s="79"/>
      <c r="D958" s="8" t="s">
        <v>4329</v>
      </c>
      <c r="E958" s="8"/>
      <c r="F958" s="8"/>
      <c r="G958" s="8"/>
      <c r="H958" s="8" t="s">
        <v>18620</v>
      </c>
      <c r="I958" s="8" t="str">
        <f t="shared" si="1"/>
        <v>DYE6917</v>
      </c>
      <c r="J958" s="8" t="s">
        <v>18636</v>
      </c>
      <c r="K958" s="170" t="s">
        <v>18639</v>
      </c>
      <c r="L958" s="8"/>
      <c r="M958" s="8" t="s">
        <v>21</v>
      </c>
      <c r="N958" s="8" t="s">
        <v>18606</v>
      </c>
      <c r="O958" s="8" t="s">
        <v>23033</v>
      </c>
      <c r="P958" s="8"/>
    </row>
    <row r="959" spans="1:16">
      <c r="A959" s="8">
        <v>956</v>
      </c>
      <c r="B959" s="5" t="s">
        <v>17577</v>
      </c>
      <c r="C959" s="79"/>
      <c r="D959" s="8" t="s">
        <v>4329</v>
      </c>
      <c r="E959" s="8"/>
      <c r="F959" s="8"/>
      <c r="G959" s="8"/>
      <c r="H959" s="8" t="s">
        <v>18621</v>
      </c>
      <c r="I959" s="8" t="str">
        <f t="shared" si="1"/>
        <v>DYE6918</v>
      </c>
      <c r="J959" s="8" t="s">
        <v>18637</v>
      </c>
      <c r="K959" s="170" t="s">
        <v>18639</v>
      </c>
      <c r="L959" s="8"/>
      <c r="M959" s="8" t="s">
        <v>21</v>
      </c>
      <c r="N959" s="8" t="s">
        <v>18606</v>
      </c>
      <c r="O959" s="8" t="s">
        <v>23034</v>
      </c>
      <c r="P959" s="8"/>
    </row>
    <row r="960" spans="1:16">
      <c r="A960" s="8">
        <v>957</v>
      </c>
      <c r="B960" s="5" t="s">
        <v>17577</v>
      </c>
      <c r="C960" s="34"/>
      <c r="D960" s="5" t="s">
        <v>4329</v>
      </c>
      <c r="E960" s="5"/>
      <c r="F960" s="5"/>
      <c r="G960" s="8"/>
      <c r="H960" s="5" t="s">
        <v>18622</v>
      </c>
      <c r="I960" s="5" t="str">
        <f t="shared" si="1"/>
        <v>DYE6919</v>
      </c>
      <c r="J960" s="5" t="s">
        <v>18638</v>
      </c>
      <c r="K960" s="152" t="s">
        <v>18639</v>
      </c>
      <c r="L960" s="8"/>
      <c r="M960" s="8" t="s">
        <v>21</v>
      </c>
      <c r="N960" s="5" t="s">
        <v>18606</v>
      </c>
      <c r="O960" s="8" t="s">
        <v>23035</v>
      </c>
      <c r="P960" s="5"/>
    </row>
    <row r="961" spans="1:16">
      <c r="A961" s="8">
        <v>958</v>
      </c>
      <c r="B961" s="5" t="s">
        <v>22933</v>
      </c>
      <c r="C961" s="715" t="s">
        <v>882</v>
      </c>
      <c r="D961" s="713" t="s">
        <v>4329</v>
      </c>
      <c r="E961" s="720" t="s">
        <v>23512</v>
      </c>
      <c r="F961" s="715" t="s">
        <v>4387</v>
      </c>
      <c r="G961" s="715" t="s">
        <v>23511</v>
      </c>
      <c r="H961" s="737" t="s">
        <v>23418</v>
      </c>
      <c r="I961" s="5"/>
      <c r="J961" s="5"/>
      <c r="K961" s="2" t="s">
        <v>23474</v>
      </c>
      <c r="L961" s="34"/>
      <c r="M961" s="5"/>
      <c r="N961" s="8" t="s">
        <v>4305</v>
      </c>
      <c r="O961" s="34"/>
      <c r="P961" s="5"/>
    </row>
    <row r="962" spans="1:16" ht="17">
      <c r="A962" s="8">
        <v>959</v>
      </c>
      <c r="B962" s="5" t="s">
        <v>22933</v>
      </c>
      <c r="C962" s="715" t="s">
        <v>894</v>
      </c>
      <c r="D962" s="644" t="s">
        <v>4329</v>
      </c>
      <c r="E962" s="644" t="s">
        <v>3006</v>
      </c>
      <c r="F962" s="722" t="s">
        <v>4410</v>
      </c>
      <c r="G962" s="721" t="s">
        <v>23516</v>
      </c>
      <c r="H962" s="737" t="s">
        <v>23426</v>
      </c>
      <c r="I962" s="5"/>
      <c r="J962" s="5"/>
      <c r="K962" s="2" t="s">
        <v>23474</v>
      </c>
      <c r="L962" s="34"/>
      <c r="M962" s="5"/>
      <c r="N962" s="8" t="s">
        <v>4305</v>
      </c>
      <c r="O962" s="34"/>
      <c r="P962" s="5"/>
    </row>
    <row r="963" spans="1:16" ht="17">
      <c r="A963" s="8">
        <v>960</v>
      </c>
      <c r="B963" s="5" t="s">
        <v>22933</v>
      </c>
      <c r="C963" s="715" t="s">
        <v>877</v>
      </c>
      <c r="D963" s="716" t="s">
        <v>4329</v>
      </c>
      <c r="E963" s="716" t="s">
        <v>23519</v>
      </c>
      <c r="F963" s="715" t="s">
        <v>4397</v>
      </c>
      <c r="G963" s="713" t="s">
        <v>23518</v>
      </c>
      <c r="H963" s="737" t="s">
        <v>23428</v>
      </c>
      <c r="I963" s="5"/>
      <c r="J963" s="5"/>
      <c r="K963" s="2" t="s">
        <v>23474</v>
      </c>
      <c r="L963" s="34"/>
      <c r="M963" s="5"/>
      <c r="N963" s="8" t="s">
        <v>4305</v>
      </c>
      <c r="O963" s="34"/>
      <c r="P963" s="5"/>
    </row>
    <row r="964" spans="1:16">
      <c r="A964" s="8">
        <v>961</v>
      </c>
      <c r="B964" s="5" t="s">
        <v>22933</v>
      </c>
      <c r="C964" s="715" t="s">
        <v>13157</v>
      </c>
      <c r="D964" s="713" t="s">
        <v>4329</v>
      </c>
      <c r="E964" s="720" t="s">
        <v>23523</v>
      </c>
      <c r="F964" s="715" t="s">
        <v>23522</v>
      </c>
      <c r="G964" s="715" t="s">
        <v>23521</v>
      </c>
      <c r="H964" s="737" t="s">
        <v>23437</v>
      </c>
      <c r="I964" s="5"/>
      <c r="J964" s="5"/>
      <c r="K964" s="2" t="s">
        <v>23474</v>
      </c>
      <c r="L964" s="34"/>
      <c r="M964" s="5"/>
      <c r="N964" s="8" t="s">
        <v>4305</v>
      </c>
      <c r="O964" s="34"/>
      <c r="P964" s="5"/>
    </row>
    <row r="965" spans="1:16" ht="17">
      <c r="A965" s="8">
        <v>962</v>
      </c>
      <c r="B965" s="5" t="s">
        <v>22933</v>
      </c>
      <c r="C965" s="715" t="s">
        <v>862</v>
      </c>
      <c r="D965" s="713" t="s">
        <v>4329</v>
      </c>
      <c r="E965" s="644" t="s">
        <v>23527</v>
      </c>
      <c r="F965" s="715" t="s">
        <v>966</v>
      </c>
      <c r="G965" s="715" t="s">
        <v>23526</v>
      </c>
      <c r="H965" s="737" t="s">
        <v>23441</v>
      </c>
      <c r="I965" s="5"/>
      <c r="J965" s="5"/>
      <c r="K965" s="2" t="s">
        <v>23474</v>
      </c>
      <c r="L965" s="34"/>
      <c r="M965" s="5"/>
      <c r="N965" s="8" t="s">
        <v>4305</v>
      </c>
      <c r="O965" s="34"/>
      <c r="P965" s="5"/>
    </row>
    <row r="966" spans="1:16">
      <c r="A966" s="8">
        <v>963</v>
      </c>
      <c r="B966" s="5" t="s">
        <v>22933</v>
      </c>
      <c r="C966" s="715" t="s">
        <v>835</v>
      </c>
      <c r="D966" s="713" t="s">
        <v>4329</v>
      </c>
      <c r="E966" s="713" t="s">
        <v>23530</v>
      </c>
      <c r="F966" s="715" t="s">
        <v>962</v>
      </c>
      <c r="G966" s="715" t="s">
        <v>23529</v>
      </c>
      <c r="H966" s="737" t="s">
        <v>23444</v>
      </c>
      <c r="I966" s="5"/>
      <c r="J966" s="5"/>
      <c r="K966" s="2" t="s">
        <v>23474</v>
      </c>
      <c r="L966" s="34"/>
      <c r="M966" s="5"/>
      <c r="N966" s="8" t="s">
        <v>4305</v>
      </c>
      <c r="O966" s="34"/>
      <c r="P966" s="5"/>
    </row>
    <row r="967" spans="1:16" ht="17">
      <c r="A967" s="8">
        <v>964</v>
      </c>
      <c r="B967" s="5" t="s">
        <v>22933</v>
      </c>
      <c r="C967" s="715" t="s">
        <v>839</v>
      </c>
      <c r="D967" s="713" t="s">
        <v>4329</v>
      </c>
      <c r="E967" s="644" t="s">
        <v>23533</v>
      </c>
      <c r="F967" s="715" t="s">
        <v>963</v>
      </c>
      <c r="G967" s="715" t="s">
        <v>23532</v>
      </c>
      <c r="H967" s="737" t="s">
        <v>23445</v>
      </c>
      <c r="I967" s="5"/>
      <c r="J967" s="5"/>
      <c r="K967" s="2" t="s">
        <v>23474</v>
      </c>
      <c r="L967" s="34"/>
      <c r="M967" s="5"/>
      <c r="N967" s="8" t="s">
        <v>4305</v>
      </c>
      <c r="O967" s="34"/>
      <c r="P967" s="5"/>
    </row>
    <row r="968" spans="1:16" ht="17">
      <c r="A968" s="8">
        <v>965</v>
      </c>
      <c r="B968" s="5" t="s">
        <v>22933</v>
      </c>
      <c r="C968" s="715" t="s">
        <v>860</v>
      </c>
      <c r="D968" s="713" t="s">
        <v>4329</v>
      </c>
      <c r="E968" s="644" t="s">
        <v>23536</v>
      </c>
      <c r="F968" s="715" t="s">
        <v>965</v>
      </c>
      <c r="G968" s="715" t="s">
        <v>23535</v>
      </c>
      <c r="H968" s="737" t="s">
        <v>23456</v>
      </c>
      <c r="I968" s="5"/>
      <c r="J968" s="5"/>
      <c r="K968" s="2" t="s">
        <v>23474</v>
      </c>
      <c r="L968" s="34"/>
      <c r="M968" s="5"/>
      <c r="N968" s="8" t="s">
        <v>4305</v>
      </c>
      <c r="O968" s="34"/>
      <c r="P968" s="5"/>
    </row>
    <row r="969" spans="1:16">
      <c r="A969" s="8">
        <v>966</v>
      </c>
      <c r="B969" s="5" t="s">
        <v>22933</v>
      </c>
      <c r="C969" s="715" t="s">
        <v>849</v>
      </c>
      <c r="D969" s="713" t="s">
        <v>4329</v>
      </c>
      <c r="E969" s="720" t="s">
        <v>23540</v>
      </c>
      <c r="F969" s="715" t="s">
        <v>23539</v>
      </c>
      <c r="G969" s="715" t="s">
        <v>23538</v>
      </c>
      <c r="H969" s="737" t="s">
        <v>23469</v>
      </c>
      <c r="I969" s="5"/>
      <c r="J969" s="5"/>
      <c r="K969" s="2" t="s">
        <v>23474</v>
      </c>
      <c r="L969" s="34"/>
      <c r="M969" s="5"/>
      <c r="N969" s="8" t="s">
        <v>4305</v>
      </c>
      <c r="O969" s="34"/>
      <c r="P969" s="5"/>
    </row>
    <row r="983" spans="2:21">
      <c r="B983" s="56"/>
      <c r="N983" s="26"/>
      <c r="O983" s="26"/>
      <c r="P983" s="56"/>
      <c r="R983" s="26"/>
      <c r="S983" s="26"/>
      <c r="T983" s="26"/>
      <c r="U983" s="26"/>
    </row>
    <row r="984" spans="2:21">
      <c r="B984" s="56"/>
      <c r="N984" s="26"/>
      <c r="O984" s="26"/>
      <c r="P984" s="56"/>
      <c r="R984" s="26"/>
      <c r="S984" s="26"/>
      <c r="T984" s="26"/>
      <c r="U984" s="26"/>
    </row>
    <row r="985" spans="2:21">
      <c r="B985" s="56"/>
      <c r="N985" s="26"/>
      <c r="O985" s="26"/>
      <c r="P985" s="56"/>
      <c r="R985" s="26"/>
      <c r="S985" s="26"/>
      <c r="T985" s="26"/>
      <c r="U985" s="26"/>
    </row>
    <row r="986" spans="2:21">
      <c r="B986" s="56"/>
      <c r="N986" s="26"/>
      <c r="O986" s="26"/>
      <c r="P986" s="56"/>
      <c r="R986" s="26"/>
      <c r="S986" s="26"/>
      <c r="T986" s="26"/>
      <c r="U986" s="26"/>
    </row>
    <row r="987" spans="2:21">
      <c r="B987" s="56"/>
      <c r="N987" s="26"/>
      <c r="O987" s="26"/>
      <c r="P987" s="56"/>
      <c r="R987" s="26"/>
      <c r="S987" s="26"/>
      <c r="T987" s="26"/>
      <c r="U987" s="26"/>
    </row>
    <row r="988" spans="2:21">
      <c r="B988" s="56"/>
      <c r="N988" s="26"/>
      <c r="O988" s="26"/>
      <c r="P988" s="56"/>
      <c r="R988" s="26"/>
      <c r="S988" s="26"/>
      <c r="T988" s="26"/>
      <c r="U988" s="26"/>
    </row>
    <row r="989" spans="2:21">
      <c r="B989" s="56"/>
      <c r="N989" s="26"/>
      <c r="O989" s="26"/>
      <c r="P989" s="56"/>
      <c r="R989" s="26"/>
      <c r="S989" s="26"/>
      <c r="T989" s="26"/>
      <c r="U989" s="26"/>
    </row>
    <row r="990" spans="2:21">
      <c r="B990" s="56"/>
      <c r="N990" s="26"/>
      <c r="O990" s="26"/>
      <c r="P990" s="56"/>
      <c r="R990" s="26"/>
      <c r="S990" s="26"/>
      <c r="T990" s="26"/>
      <c r="U990" s="26"/>
    </row>
    <row r="991" spans="2:21">
      <c r="B991" s="56"/>
      <c r="N991" s="26"/>
      <c r="O991" s="26"/>
      <c r="P991" s="56"/>
      <c r="R991" s="26"/>
      <c r="S991" s="26"/>
      <c r="T991" s="26"/>
      <c r="U991" s="26"/>
    </row>
    <row r="992" spans="2:21">
      <c r="B992" s="56"/>
      <c r="N992" s="26"/>
      <c r="O992" s="26"/>
      <c r="P992" s="56"/>
      <c r="R992" s="26"/>
      <c r="S992" s="26"/>
      <c r="T992" s="26"/>
      <c r="U992" s="26"/>
    </row>
    <row r="993" spans="2:21">
      <c r="B993" s="56"/>
      <c r="N993" s="26"/>
      <c r="O993" s="26"/>
      <c r="P993" s="56"/>
      <c r="R993" s="26"/>
      <c r="S993" s="26"/>
      <c r="T993" s="26"/>
      <c r="U993" s="26"/>
    </row>
    <row r="994" spans="2:21">
      <c r="B994" s="56"/>
      <c r="N994" s="26"/>
      <c r="O994" s="26"/>
      <c r="P994" s="56"/>
      <c r="R994" s="26"/>
      <c r="S994" s="26"/>
      <c r="T994" s="26"/>
      <c r="U994" s="26"/>
    </row>
    <row r="995" spans="2:21">
      <c r="B995" s="56"/>
      <c r="N995" s="26"/>
      <c r="O995" s="26"/>
      <c r="P995" s="56"/>
      <c r="R995" s="26"/>
      <c r="S995" s="26"/>
      <c r="T995" s="26"/>
      <c r="U995" s="26"/>
    </row>
    <row r="996" spans="2:21">
      <c r="B996" s="56"/>
      <c r="N996" s="26"/>
      <c r="O996" s="26"/>
      <c r="P996" s="56"/>
      <c r="R996" s="26"/>
      <c r="S996" s="26"/>
      <c r="T996" s="26"/>
      <c r="U996" s="26"/>
    </row>
    <row r="997" spans="2:21">
      <c r="B997" s="56"/>
      <c r="N997" s="26"/>
      <c r="O997" s="26"/>
      <c r="P997" s="56"/>
      <c r="R997" s="26"/>
      <c r="S997" s="26"/>
      <c r="T997" s="26"/>
      <c r="U997" s="26"/>
    </row>
    <row r="998" spans="2:21">
      <c r="B998" s="56"/>
      <c r="N998" s="26"/>
      <c r="O998" s="26"/>
      <c r="P998" s="56"/>
      <c r="R998" s="26"/>
      <c r="S998" s="26"/>
      <c r="T998" s="26"/>
      <c r="U998" s="26"/>
    </row>
    <row r="999" spans="2:21">
      <c r="B999" s="56"/>
      <c r="N999" s="26"/>
      <c r="O999" s="26"/>
      <c r="P999" s="56"/>
      <c r="R999" s="26"/>
      <c r="S999" s="26"/>
      <c r="T999" s="26"/>
      <c r="U999" s="26"/>
    </row>
    <row r="1000" spans="2:21">
      <c r="B1000" s="56"/>
      <c r="N1000" s="26"/>
      <c r="O1000" s="26"/>
      <c r="P1000" s="56"/>
      <c r="R1000" s="26"/>
      <c r="S1000" s="26"/>
      <c r="T1000" s="26"/>
      <c r="U1000" s="26"/>
    </row>
    <row r="1001" spans="2:21">
      <c r="B1001" s="56"/>
      <c r="N1001" s="26"/>
      <c r="O1001" s="26"/>
      <c r="P1001" s="56"/>
      <c r="R1001" s="26"/>
      <c r="S1001" s="26"/>
      <c r="T1001" s="26"/>
      <c r="U1001" s="26"/>
    </row>
    <row r="1002" spans="2:21">
      <c r="B1002" s="56"/>
      <c r="N1002" s="26"/>
      <c r="O1002" s="26"/>
      <c r="P1002" s="56"/>
      <c r="R1002" s="26"/>
      <c r="S1002" s="26"/>
      <c r="T1002" s="26"/>
      <c r="U1002" s="26"/>
    </row>
    <row r="1003" spans="2:21">
      <c r="B1003" s="56"/>
      <c r="N1003" s="26"/>
      <c r="O1003" s="26"/>
      <c r="P1003" s="56"/>
      <c r="R1003" s="26"/>
      <c r="S1003" s="26"/>
      <c r="T1003" s="26"/>
      <c r="U1003" s="26"/>
    </row>
    <row r="1004" spans="2:21">
      <c r="B1004" s="56"/>
      <c r="N1004" s="26"/>
      <c r="O1004" s="26"/>
      <c r="P1004" s="56"/>
      <c r="R1004" s="26"/>
      <c r="S1004" s="26"/>
      <c r="T1004" s="26"/>
      <c r="U1004" s="26"/>
    </row>
    <row r="1005" spans="2:21">
      <c r="B1005" s="56"/>
      <c r="N1005" s="26"/>
      <c r="O1005" s="26"/>
      <c r="P1005" s="56"/>
      <c r="R1005" s="26"/>
      <c r="S1005" s="26"/>
      <c r="T1005" s="26"/>
      <c r="U1005" s="26"/>
    </row>
    <row r="1006" spans="2:21">
      <c r="B1006" s="56"/>
      <c r="N1006" s="26"/>
      <c r="O1006" s="26"/>
      <c r="P1006" s="56"/>
      <c r="R1006" s="26"/>
      <c r="S1006" s="26"/>
      <c r="T1006" s="26"/>
      <c r="U1006" s="26"/>
    </row>
    <row r="1007" spans="2:21">
      <c r="B1007" s="56"/>
      <c r="N1007" s="26"/>
      <c r="O1007" s="26"/>
      <c r="P1007" s="56"/>
      <c r="R1007" s="26"/>
      <c r="S1007" s="26"/>
      <c r="T1007" s="26"/>
      <c r="U1007" s="26"/>
    </row>
    <row r="1008" spans="2:21">
      <c r="B1008" s="56"/>
      <c r="N1008" s="26"/>
      <c r="O1008" s="26"/>
      <c r="P1008" s="56"/>
      <c r="R1008" s="26"/>
      <c r="S1008" s="26"/>
      <c r="T1008" s="26"/>
      <c r="U1008" s="26"/>
    </row>
    <row r="1009" spans="2:21">
      <c r="B1009" s="56"/>
      <c r="N1009" s="26"/>
      <c r="O1009" s="26"/>
      <c r="P1009" s="56"/>
      <c r="R1009" s="26"/>
      <c r="S1009" s="26"/>
      <c r="T1009" s="26"/>
      <c r="U1009" s="26"/>
    </row>
    <row r="1010" spans="2:21">
      <c r="B1010" s="56"/>
      <c r="N1010" s="26"/>
      <c r="O1010" s="26"/>
      <c r="P1010" s="56"/>
      <c r="R1010" s="26"/>
      <c r="S1010" s="26"/>
      <c r="T1010" s="26"/>
      <c r="U1010" s="26"/>
    </row>
    <row r="1011" spans="2:21">
      <c r="B1011" s="56"/>
      <c r="N1011" s="26"/>
      <c r="O1011" s="26"/>
      <c r="P1011" s="56"/>
      <c r="R1011" s="26"/>
      <c r="S1011" s="26"/>
      <c r="T1011" s="26"/>
      <c r="U1011" s="26"/>
    </row>
    <row r="1012" spans="2:21">
      <c r="B1012" s="56"/>
      <c r="N1012" s="26"/>
      <c r="O1012" s="26"/>
      <c r="P1012" s="56"/>
      <c r="R1012" s="26"/>
      <c r="S1012" s="26"/>
      <c r="T1012" s="26"/>
      <c r="U1012" s="26"/>
    </row>
    <row r="1013" spans="2:21">
      <c r="B1013" s="56"/>
      <c r="N1013" s="26"/>
      <c r="O1013" s="26"/>
      <c r="P1013" s="56"/>
      <c r="R1013" s="26"/>
      <c r="S1013" s="26"/>
      <c r="T1013" s="26"/>
      <c r="U1013" s="26"/>
    </row>
    <row r="1014" spans="2:21">
      <c r="B1014" s="56"/>
      <c r="N1014" s="26"/>
      <c r="O1014" s="26"/>
      <c r="P1014" s="56"/>
      <c r="R1014" s="26"/>
      <c r="S1014" s="26"/>
      <c r="T1014" s="26"/>
      <c r="U1014" s="26"/>
    </row>
    <row r="1015" spans="2:21">
      <c r="B1015" s="56"/>
      <c r="N1015" s="26"/>
      <c r="O1015" s="26"/>
      <c r="P1015" s="56"/>
      <c r="R1015" s="26"/>
      <c r="S1015" s="26"/>
      <c r="T1015" s="26"/>
      <c r="U1015" s="26"/>
    </row>
    <row r="1016" spans="2:21">
      <c r="B1016" s="56"/>
      <c r="N1016" s="26"/>
      <c r="O1016" s="26"/>
      <c r="P1016" s="56"/>
      <c r="R1016" s="26"/>
      <c r="S1016" s="26"/>
      <c r="T1016" s="26"/>
      <c r="U1016" s="26"/>
    </row>
    <row r="1017" spans="2:21">
      <c r="B1017" s="56"/>
      <c r="N1017" s="26"/>
      <c r="O1017" s="26"/>
      <c r="P1017" s="56"/>
      <c r="R1017" s="26"/>
      <c r="S1017" s="26"/>
      <c r="T1017" s="26"/>
      <c r="U1017" s="26"/>
    </row>
    <row r="1018" spans="2:21">
      <c r="B1018" s="56"/>
      <c r="N1018" s="26"/>
      <c r="O1018" s="26"/>
      <c r="P1018" s="56"/>
      <c r="R1018" s="26"/>
      <c r="S1018" s="26"/>
      <c r="T1018" s="26"/>
      <c r="U1018" s="26"/>
    </row>
    <row r="1019" spans="2:21">
      <c r="B1019" s="56"/>
      <c r="N1019" s="26"/>
      <c r="O1019" s="26"/>
      <c r="P1019" s="56"/>
      <c r="R1019" s="26"/>
      <c r="S1019" s="26"/>
      <c r="T1019" s="26"/>
      <c r="U1019" s="26"/>
    </row>
    <row r="1020" spans="2:21">
      <c r="B1020" s="56"/>
      <c r="N1020" s="26"/>
      <c r="O1020" s="26"/>
      <c r="P1020" s="56"/>
      <c r="R1020" s="26"/>
      <c r="S1020" s="26"/>
      <c r="T1020" s="26"/>
      <c r="U1020" s="26"/>
    </row>
    <row r="1021" spans="2:21">
      <c r="B1021" s="56"/>
      <c r="N1021" s="26"/>
      <c r="O1021" s="26"/>
      <c r="P1021" s="56"/>
      <c r="R1021" s="26"/>
      <c r="S1021" s="26"/>
      <c r="T1021" s="26"/>
      <c r="U1021" s="26"/>
    </row>
    <row r="1022" spans="2:21">
      <c r="B1022" s="56"/>
      <c r="N1022" s="26"/>
      <c r="O1022" s="26"/>
      <c r="P1022" s="56"/>
      <c r="R1022" s="26"/>
      <c r="S1022" s="26"/>
      <c r="T1022" s="26"/>
      <c r="U1022" s="26"/>
    </row>
    <row r="1023" spans="2:21">
      <c r="B1023" s="56"/>
      <c r="N1023" s="26"/>
      <c r="O1023" s="26"/>
      <c r="P1023" s="56"/>
      <c r="R1023" s="26"/>
      <c r="S1023" s="26"/>
      <c r="T1023" s="26"/>
      <c r="U1023" s="26"/>
    </row>
    <row r="1024" spans="2:21">
      <c r="B1024" s="56"/>
      <c r="N1024" s="26"/>
      <c r="O1024" s="26"/>
      <c r="P1024" s="56"/>
      <c r="R1024" s="26"/>
      <c r="S1024" s="26"/>
      <c r="T1024" s="26"/>
      <c r="U1024" s="26"/>
    </row>
    <row r="1025" spans="2:21">
      <c r="B1025" s="56"/>
      <c r="N1025" s="26"/>
      <c r="O1025" s="26"/>
      <c r="P1025" s="56"/>
      <c r="R1025" s="26"/>
      <c r="S1025" s="26"/>
      <c r="T1025" s="26"/>
      <c r="U1025" s="26"/>
    </row>
    <row r="1026" spans="2:21">
      <c r="B1026" s="56"/>
      <c r="N1026" s="26"/>
      <c r="O1026" s="26"/>
      <c r="P1026" s="56"/>
      <c r="R1026" s="26"/>
      <c r="S1026" s="26"/>
      <c r="T1026" s="26"/>
      <c r="U1026" s="26"/>
    </row>
    <row r="1027" spans="2:21">
      <c r="B1027" s="56"/>
      <c r="N1027" s="26"/>
      <c r="O1027" s="26"/>
      <c r="P1027" s="56"/>
      <c r="R1027" s="26"/>
      <c r="S1027" s="26"/>
      <c r="T1027" s="26"/>
      <c r="U1027" s="26"/>
    </row>
    <row r="1028" spans="2:21">
      <c r="B1028" s="56"/>
      <c r="N1028" s="26"/>
      <c r="O1028" s="26"/>
      <c r="P1028" s="56"/>
      <c r="R1028" s="26"/>
      <c r="S1028" s="26"/>
      <c r="T1028" s="26"/>
      <c r="U1028" s="26"/>
    </row>
    <row r="1029" spans="2:21">
      <c r="B1029" s="56"/>
      <c r="N1029" s="26"/>
      <c r="O1029" s="26"/>
      <c r="P1029" s="56"/>
      <c r="R1029" s="26"/>
      <c r="S1029" s="26"/>
      <c r="T1029" s="26"/>
      <c r="U1029" s="26"/>
    </row>
    <row r="1030" spans="2:21">
      <c r="B1030" s="56"/>
      <c r="N1030" s="26"/>
      <c r="O1030" s="26"/>
      <c r="P1030" s="56"/>
      <c r="R1030" s="26"/>
      <c r="S1030" s="26"/>
      <c r="T1030" s="26"/>
      <c r="U1030" s="26"/>
    </row>
    <row r="1031" spans="2:21">
      <c r="B1031" s="56"/>
      <c r="N1031" s="26"/>
      <c r="O1031" s="26"/>
      <c r="P1031" s="56"/>
      <c r="R1031" s="26"/>
      <c r="S1031" s="26"/>
      <c r="T1031" s="26"/>
      <c r="U1031" s="26"/>
    </row>
    <row r="1032" spans="2:21">
      <c r="B1032" s="56"/>
      <c r="N1032" s="26"/>
      <c r="O1032" s="26"/>
      <c r="P1032" s="56"/>
      <c r="R1032" s="26"/>
      <c r="S1032" s="26"/>
      <c r="T1032" s="26"/>
      <c r="U1032" s="26"/>
    </row>
    <row r="1033" spans="2:21">
      <c r="B1033" s="56"/>
      <c r="N1033" s="26"/>
      <c r="O1033" s="26"/>
      <c r="P1033" s="56"/>
      <c r="R1033" s="26"/>
      <c r="S1033" s="26"/>
      <c r="T1033" s="26"/>
      <c r="U1033" s="26"/>
    </row>
    <row r="1034" spans="2:21">
      <c r="B1034" s="56"/>
      <c r="N1034" s="26"/>
      <c r="O1034" s="26"/>
      <c r="P1034" s="56"/>
      <c r="R1034" s="26"/>
      <c r="S1034" s="26"/>
      <c r="T1034" s="26"/>
      <c r="U1034" s="26"/>
    </row>
    <row r="1035" spans="2:21">
      <c r="B1035" s="56"/>
      <c r="N1035" s="26"/>
      <c r="O1035" s="26"/>
      <c r="P1035" s="56"/>
      <c r="R1035" s="26"/>
      <c r="S1035" s="26"/>
      <c r="T1035" s="26"/>
      <c r="U1035" s="26"/>
    </row>
    <row r="1036" spans="2:21">
      <c r="B1036" s="56"/>
      <c r="N1036" s="26"/>
      <c r="O1036" s="26"/>
      <c r="P1036" s="56"/>
      <c r="R1036" s="26"/>
      <c r="S1036" s="26"/>
      <c r="T1036" s="26"/>
      <c r="U1036" s="26"/>
    </row>
    <row r="1037" spans="2:21">
      <c r="B1037" s="56"/>
      <c r="N1037" s="26"/>
      <c r="O1037" s="26"/>
      <c r="P1037" s="56"/>
      <c r="R1037" s="26"/>
      <c r="S1037" s="26"/>
      <c r="T1037" s="26"/>
      <c r="U1037" s="26"/>
    </row>
    <row r="1038" spans="2:21">
      <c r="B1038" s="56"/>
      <c r="N1038" s="26"/>
      <c r="O1038" s="26"/>
      <c r="P1038" s="56"/>
      <c r="R1038" s="26"/>
      <c r="S1038" s="26"/>
      <c r="T1038" s="26"/>
      <c r="U1038" s="26"/>
    </row>
    <row r="1039" spans="2:21">
      <c r="B1039" s="56"/>
      <c r="N1039" s="26"/>
      <c r="O1039" s="26"/>
      <c r="P1039" s="56"/>
      <c r="R1039" s="26"/>
      <c r="S1039" s="26"/>
      <c r="T1039" s="26"/>
      <c r="U1039" s="26"/>
    </row>
    <row r="1040" spans="2:21">
      <c r="B1040" s="56"/>
      <c r="N1040" s="26"/>
      <c r="O1040" s="26"/>
      <c r="P1040" s="56"/>
      <c r="R1040" s="26"/>
      <c r="S1040" s="26"/>
      <c r="T1040" s="26"/>
      <c r="U1040" s="26"/>
    </row>
    <row r="1041" spans="2:21">
      <c r="B1041" s="56"/>
      <c r="N1041" s="26"/>
      <c r="O1041" s="26"/>
      <c r="P1041" s="56"/>
      <c r="R1041" s="26"/>
      <c r="S1041" s="26"/>
      <c r="T1041" s="26"/>
      <c r="U1041" s="26"/>
    </row>
    <row r="1042" spans="2:21">
      <c r="B1042" s="56"/>
      <c r="N1042" s="26"/>
      <c r="O1042" s="26"/>
      <c r="P1042" s="56"/>
      <c r="R1042" s="26"/>
      <c r="S1042" s="26"/>
      <c r="T1042" s="26"/>
      <c r="U1042" s="26"/>
    </row>
    <row r="1043" spans="2:21">
      <c r="B1043" s="56"/>
      <c r="N1043" s="26"/>
      <c r="O1043" s="26"/>
      <c r="P1043" s="56"/>
      <c r="R1043" s="26"/>
      <c r="S1043" s="26"/>
      <c r="T1043" s="26"/>
      <c r="U1043" s="26"/>
    </row>
    <row r="1044" spans="2:21">
      <c r="B1044" s="56"/>
      <c r="N1044" s="26"/>
      <c r="O1044" s="26"/>
      <c r="P1044" s="56"/>
      <c r="R1044" s="26"/>
      <c r="S1044" s="26"/>
      <c r="T1044" s="26"/>
      <c r="U1044" s="26"/>
    </row>
    <row r="1045" spans="2:21">
      <c r="B1045" s="56"/>
      <c r="N1045" s="26"/>
      <c r="O1045" s="26"/>
      <c r="P1045" s="56"/>
      <c r="R1045" s="26"/>
      <c r="S1045" s="26"/>
      <c r="T1045" s="26"/>
      <c r="U1045" s="26"/>
    </row>
    <row r="1046" spans="2:21">
      <c r="B1046" s="56"/>
      <c r="N1046" s="26"/>
      <c r="O1046" s="26"/>
      <c r="P1046" s="56"/>
      <c r="R1046" s="26"/>
      <c r="S1046" s="26"/>
      <c r="T1046" s="26"/>
      <c r="U1046" s="26"/>
    </row>
    <row r="1047" spans="2:21">
      <c r="B1047" s="56"/>
      <c r="N1047" s="26"/>
      <c r="O1047" s="26"/>
      <c r="P1047" s="56"/>
      <c r="R1047" s="26"/>
      <c r="S1047" s="26"/>
      <c r="T1047" s="26"/>
      <c r="U1047" s="26"/>
    </row>
    <row r="1048" spans="2:21">
      <c r="B1048" s="56"/>
      <c r="N1048" s="26"/>
      <c r="O1048" s="26"/>
      <c r="P1048" s="56"/>
      <c r="R1048" s="26"/>
      <c r="S1048" s="26"/>
      <c r="T1048" s="26"/>
      <c r="U1048" s="26"/>
    </row>
    <row r="1049" spans="2:21">
      <c r="B1049" s="56"/>
      <c r="N1049" s="26"/>
      <c r="O1049" s="26"/>
      <c r="P1049" s="56"/>
      <c r="R1049" s="26"/>
      <c r="S1049" s="26"/>
      <c r="T1049" s="26"/>
      <c r="U1049" s="26"/>
    </row>
    <row r="1050" spans="2:21">
      <c r="B1050" s="56"/>
      <c r="N1050" s="26"/>
      <c r="O1050" s="26"/>
      <c r="P1050" s="56"/>
      <c r="R1050" s="26"/>
      <c r="S1050" s="26"/>
      <c r="T1050" s="26"/>
      <c r="U1050" s="26"/>
    </row>
    <row r="1051" spans="2:21">
      <c r="B1051" s="56"/>
      <c r="N1051" s="26"/>
      <c r="O1051" s="26"/>
      <c r="P1051" s="56"/>
      <c r="R1051" s="26"/>
      <c r="S1051" s="26"/>
      <c r="T1051" s="26"/>
      <c r="U1051" s="26"/>
    </row>
    <row r="1052" spans="2:21">
      <c r="B1052" s="56"/>
      <c r="N1052" s="26"/>
      <c r="O1052" s="26"/>
      <c r="P1052" s="56"/>
      <c r="R1052" s="26"/>
      <c r="S1052" s="26"/>
      <c r="T1052" s="26"/>
      <c r="U1052" s="26"/>
    </row>
    <row r="1053" spans="2:21">
      <c r="B1053" s="56"/>
      <c r="N1053" s="26"/>
      <c r="O1053" s="26"/>
      <c r="P1053" s="56"/>
      <c r="R1053" s="26"/>
      <c r="S1053" s="26"/>
      <c r="T1053" s="26"/>
      <c r="U1053" s="26"/>
    </row>
    <row r="1054" spans="2:21">
      <c r="B1054" s="56"/>
      <c r="N1054" s="26"/>
      <c r="O1054" s="26"/>
      <c r="P1054" s="56"/>
      <c r="R1054" s="26"/>
      <c r="S1054" s="26"/>
      <c r="T1054" s="26"/>
      <c r="U1054" s="26"/>
    </row>
    <row r="1055" spans="2:21">
      <c r="B1055" s="56"/>
      <c r="N1055" s="26"/>
      <c r="O1055" s="26"/>
      <c r="P1055" s="56"/>
      <c r="R1055" s="26"/>
      <c r="S1055" s="26"/>
      <c r="T1055" s="26"/>
      <c r="U1055" s="26"/>
    </row>
    <row r="1056" spans="2:21">
      <c r="B1056" s="56"/>
      <c r="N1056" s="26"/>
      <c r="O1056" s="26"/>
      <c r="P1056" s="56"/>
      <c r="R1056" s="26"/>
      <c r="S1056" s="26"/>
      <c r="T1056" s="26"/>
      <c r="U1056" s="26"/>
    </row>
    <row r="1057" spans="2:21">
      <c r="B1057" s="56"/>
      <c r="N1057" s="26"/>
      <c r="O1057" s="26"/>
      <c r="P1057" s="56"/>
      <c r="R1057" s="26"/>
      <c r="S1057" s="26"/>
      <c r="T1057" s="26"/>
      <c r="U1057" s="26"/>
    </row>
    <row r="1058" spans="2:21">
      <c r="B1058" s="56"/>
      <c r="N1058" s="26"/>
      <c r="O1058" s="26"/>
      <c r="P1058" s="56"/>
      <c r="R1058" s="26"/>
      <c r="S1058" s="26"/>
      <c r="T1058" s="26"/>
      <c r="U1058" s="26"/>
    </row>
    <row r="1059" spans="2:21">
      <c r="B1059" s="56"/>
      <c r="N1059" s="26"/>
      <c r="O1059" s="26"/>
      <c r="P1059" s="56"/>
      <c r="R1059" s="26"/>
      <c r="S1059" s="26"/>
      <c r="T1059" s="26"/>
      <c r="U1059" s="26"/>
    </row>
    <row r="1060" spans="2:21">
      <c r="B1060" s="56"/>
      <c r="N1060" s="26"/>
      <c r="O1060" s="26"/>
      <c r="P1060" s="56"/>
      <c r="R1060" s="26"/>
      <c r="S1060" s="26"/>
      <c r="T1060" s="26"/>
      <c r="U1060" s="26"/>
    </row>
    <row r="1061" spans="2:21">
      <c r="B1061" s="56"/>
      <c r="N1061" s="26"/>
      <c r="O1061" s="26"/>
      <c r="P1061" s="56"/>
      <c r="R1061" s="26"/>
      <c r="S1061" s="26"/>
      <c r="T1061" s="26"/>
      <c r="U1061" s="26"/>
    </row>
    <row r="1062" spans="2:21">
      <c r="B1062" s="56"/>
      <c r="N1062" s="26"/>
      <c r="O1062" s="26"/>
      <c r="P1062" s="56"/>
      <c r="R1062" s="26"/>
      <c r="S1062" s="26"/>
      <c r="T1062" s="26"/>
      <c r="U1062" s="26"/>
    </row>
    <row r="1063" spans="2:21">
      <c r="B1063" s="56"/>
      <c r="N1063" s="26"/>
      <c r="O1063" s="26"/>
      <c r="P1063" s="56"/>
      <c r="R1063" s="26"/>
      <c r="S1063" s="26"/>
      <c r="T1063" s="26"/>
      <c r="U1063" s="26"/>
    </row>
    <row r="1064" spans="2:21">
      <c r="B1064" s="56"/>
      <c r="N1064" s="26"/>
      <c r="O1064" s="26"/>
      <c r="P1064" s="56"/>
      <c r="R1064" s="26"/>
      <c r="S1064" s="26"/>
      <c r="T1064" s="26"/>
      <c r="U1064" s="26"/>
    </row>
    <row r="1065" spans="2:21">
      <c r="B1065" s="56"/>
      <c r="N1065" s="26"/>
      <c r="O1065" s="26"/>
      <c r="P1065" s="56"/>
      <c r="R1065" s="26"/>
      <c r="S1065" s="26"/>
      <c r="T1065" s="26"/>
      <c r="U1065" s="26"/>
    </row>
    <row r="1066" spans="2:21">
      <c r="B1066" s="56"/>
      <c r="N1066" s="26"/>
      <c r="O1066" s="26"/>
      <c r="P1066" s="56"/>
      <c r="R1066" s="26"/>
      <c r="S1066" s="26"/>
      <c r="T1066" s="26"/>
      <c r="U1066" s="26"/>
    </row>
    <row r="1067" spans="2:21">
      <c r="B1067" s="56"/>
      <c r="N1067" s="26"/>
      <c r="O1067" s="26"/>
      <c r="P1067" s="56"/>
      <c r="R1067" s="26"/>
      <c r="S1067" s="26"/>
      <c r="T1067" s="26"/>
      <c r="U1067" s="26"/>
    </row>
    <row r="1068" spans="2:21">
      <c r="B1068" s="56"/>
      <c r="N1068" s="26"/>
      <c r="O1068" s="26"/>
      <c r="P1068" s="56"/>
      <c r="R1068" s="26"/>
      <c r="S1068" s="26"/>
      <c r="T1068" s="26"/>
      <c r="U1068" s="26"/>
    </row>
    <row r="1069" spans="2:21">
      <c r="B1069" s="56"/>
      <c r="N1069" s="26"/>
      <c r="O1069" s="26"/>
      <c r="P1069" s="56"/>
      <c r="R1069" s="26"/>
      <c r="S1069" s="26"/>
      <c r="T1069" s="26"/>
      <c r="U1069" s="26"/>
    </row>
    <row r="1070" spans="2:21">
      <c r="B1070" s="56"/>
      <c r="N1070" s="26"/>
      <c r="O1070" s="26"/>
      <c r="P1070" s="56"/>
      <c r="R1070" s="26"/>
      <c r="S1070" s="26"/>
      <c r="T1070" s="26"/>
      <c r="U1070" s="26"/>
    </row>
    <row r="1071" spans="2:21">
      <c r="B1071" s="56"/>
      <c r="N1071" s="26"/>
      <c r="O1071" s="26"/>
      <c r="P1071" s="56"/>
      <c r="R1071" s="26"/>
      <c r="S1071" s="26"/>
      <c r="T1071" s="26"/>
      <c r="U1071" s="26"/>
    </row>
    <row r="1072" spans="2:21">
      <c r="B1072" s="56"/>
      <c r="N1072" s="26"/>
      <c r="O1072" s="26"/>
      <c r="P1072" s="56"/>
      <c r="R1072" s="26"/>
      <c r="S1072" s="26"/>
      <c r="T1072" s="26"/>
      <c r="U1072" s="26"/>
    </row>
    <row r="1073" spans="2:21">
      <c r="B1073" s="56"/>
      <c r="N1073" s="26"/>
      <c r="O1073" s="26"/>
      <c r="P1073" s="56"/>
      <c r="R1073" s="26"/>
      <c r="S1073" s="26"/>
      <c r="T1073" s="26"/>
      <c r="U1073" s="26"/>
    </row>
    <row r="1074" spans="2:21">
      <c r="B1074" s="56"/>
      <c r="N1074" s="26"/>
      <c r="O1074" s="26"/>
      <c r="P1074" s="56"/>
      <c r="R1074" s="26"/>
      <c r="S1074" s="26"/>
      <c r="T1074" s="26"/>
      <c r="U1074" s="26"/>
    </row>
    <row r="1075" spans="2:21">
      <c r="B1075" s="56"/>
      <c r="N1075" s="26"/>
      <c r="O1075" s="26"/>
      <c r="P1075" s="56"/>
      <c r="R1075" s="26"/>
      <c r="S1075" s="26"/>
      <c r="T1075" s="26"/>
      <c r="U1075" s="26"/>
    </row>
    <row r="1076" spans="2:21">
      <c r="B1076" s="56"/>
      <c r="N1076" s="26"/>
      <c r="O1076" s="26"/>
      <c r="P1076" s="56"/>
      <c r="R1076" s="26"/>
      <c r="S1076" s="26"/>
      <c r="T1076" s="26"/>
      <c r="U1076" s="26"/>
    </row>
    <row r="1077" spans="2:21">
      <c r="B1077" s="56"/>
      <c r="N1077" s="26"/>
      <c r="O1077" s="26"/>
      <c r="P1077" s="56"/>
      <c r="R1077" s="26"/>
      <c r="S1077" s="26"/>
      <c r="T1077" s="26"/>
      <c r="U1077" s="26"/>
    </row>
    <row r="1078" spans="2:21">
      <c r="B1078" s="56"/>
      <c r="N1078" s="26"/>
      <c r="O1078" s="26"/>
      <c r="P1078" s="56"/>
      <c r="R1078" s="26"/>
      <c r="S1078" s="26"/>
      <c r="T1078" s="26"/>
      <c r="U1078" s="26"/>
    </row>
    <row r="1079" spans="2:21">
      <c r="B1079" s="56"/>
      <c r="N1079" s="26"/>
      <c r="O1079" s="26"/>
      <c r="P1079" s="56"/>
      <c r="R1079" s="26"/>
      <c r="S1079" s="26"/>
      <c r="T1079" s="26"/>
      <c r="U1079" s="26"/>
    </row>
  </sheetData>
  <conditionalFormatting sqref="G927:G940">
    <cfRule type="duplicateValues" dxfId="347" priority="20"/>
  </conditionalFormatting>
  <conditionalFormatting sqref="G941:G945">
    <cfRule type="duplicateValues" dxfId="346" priority="19"/>
  </conditionalFormatting>
  <conditionalFormatting sqref="G961">
    <cfRule type="duplicateValues" dxfId="345" priority="17"/>
  </conditionalFormatting>
  <conditionalFormatting sqref="G961">
    <cfRule type="duplicateValues" dxfId="344" priority="18"/>
  </conditionalFormatting>
  <conditionalFormatting sqref="G962">
    <cfRule type="duplicateValues" dxfId="343" priority="15"/>
  </conditionalFormatting>
  <conditionalFormatting sqref="G962">
    <cfRule type="duplicateValues" dxfId="342" priority="16"/>
  </conditionalFormatting>
  <conditionalFormatting sqref="G963">
    <cfRule type="duplicateValues" dxfId="341" priority="13"/>
  </conditionalFormatting>
  <conditionalFormatting sqref="G963">
    <cfRule type="duplicateValues" dxfId="340" priority="14"/>
  </conditionalFormatting>
  <conditionalFormatting sqref="G964">
    <cfRule type="duplicateValues" dxfId="339" priority="11"/>
  </conditionalFormatting>
  <conditionalFormatting sqref="G964">
    <cfRule type="duplicateValues" dxfId="338" priority="12"/>
  </conditionalFormatting>
  <conditionalFormatting sqref="G965">
    <cfRule type="duplicateValues" dxfId="337" priority="9"/>
  </conditionalFormatting>
  <conditionalFormatting sqref="G965">
    <cfRule type="duplicateValues" dxfId="336" priority="10"/>
  </conditionalFormatting>
  <conditionalFormatting sqref="G966">
    <cfRule type="duplicateValues" dxfId="335" priority="7"/>
  </conditionalFormatting>
  <conditionalFormatting sqref="G966">
    <cfRule type="duplicateValues" dxfId="334" priority="8"/>
  </conditionalFormatting>
  <conditionalFormatting sqref="G967">
    <cfRule type="duplicateValues" dxfId="333" priority="5"/>
  </conditionalFormatting>
  <conditionalFormatting sqref="G967">
    <cfRule type="duplicateValues" dxfId="332" priority="6"/>
  </conditionalFormatting>
  <conditionalFormatting sqref="G968">
    <cfRule type="duplicateValues" dxfId="331" priority="3"/>
  </conditionalFormatting>
  <conditionalFormatting sqref="G968">
    <cfRule type="duplicateValues" dxfId="330" priority="4"/>
  </conditionalFormatting>
  <conditionalFormatting sqref="G969">
    <cfRule type="duplicateValues" dxfId="329" priority="1"/>
  </conditionalFormatting>
  <conditionalFormatting sqref="G969">
    <cfRule type="duplicateValues" dxfId="328" priority="2"/>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7FC00-8338-DF49-B16C-91CBE7AD7CE0}">
  <dimension ref="A1:BR600"/>
  <sheetViews>
    <sheetView workbookViewId="0">
      <pane ySplit="3" topLeftCell="A414" activePane="bottomLeft" state="frozen"/>
      <selection pane="bottomLeft" activeCell="D1" sqref="D1:D1048576"/>
    </sheetView>
  </sheetViews>
  <sheetFormatPr baseColWidth="10" defaultRowHeight="16" customHeight="1"/>
  <cols>
    <col min="1" max="1" width="11.33203125" style="6" customWidth="1"/>
    <col min="2" max="2" width="12.6640625" style="6" bestFit="1" customWidth="1"/>
    <col min="3" max="3" width="14.5" style="6" customWidth="1"/>
    <col min="4" max="4" width="11.83203125" style="6" customWidth="1"/>
    <col min="5" max="5" width="9.1640625" style="6" customWidth="1"/>
    <col min="6" max="6" width="13.83203125" style="6" customWidth="1"/>
    <col min="7" max="7" width="16.5" style="6" customWidth="1"/>
    <col min="8" max="8" width="19.1640625" style="6" customWidth="1"/>
    <col min="9" max="9" width="14" style="6" customWidth="1"/>
    <col min="10" max="10" width="12.33203125" style="6" customWidth="1"/>
    <col min="11" max="11" width="19.6640625" style="6" customWidth="1"/>
    <col min="12" max="12" width="13" style="6" customWidth="1"/>
    <col min="13" max="13" width="25.1640625" style="6" customWidth="1"/>
    <col min="14" max="14" width="13.33203125" style="6" customWidth="1"/>
    <col min="15" max="15" width="12.33203125" style="6" customWidth="1"/>
    <col min="16" max="16" width="85.33203125" style="62" customWidth="1"/>
    <col min="17" max="17" width="16.1640625" style="62" customWidth="1"/>
    <col min="18" max="18" width="17.6640625" style="6" bestFit="1" customWidth="1"/>
    <col min="19" max="19" width="16" style="6" bestFit="1" customWidth="1"/>
    <col min="20" max="20" width="41.1640625" style="56" customWidth="1"/>
    <col min="22" max="22" width="12.83203125" style="6" customWidth="1"/>
    <col min="23" max="23" width="28.83203125" style="6" customWidth="1"/>
    <col min="24" max="27" width="10.83203125" style="6"/>
    <col min="28" max="33" width="12.83203125" style="6" customWidth="1"/>
    <col min="34" max="34" width="25.83203125" style="6" customWidth="1"/>
    <col min="35" max="35" width="12.83203125" style="6" customWidth="1"/>
    <col min="36" max="36" width="10.83203125" style="6"/>
    <col min="37" max="37" width="100.1640625" style="6" bestFit="1" customWidth="1"/>
    <col min="38" max="45" width="10.83203125" style="6"/>
    <col min="46" max="48" width="34.33203125" style="6" customWidth="1"/>
    <col min="49" max="49" width="12.33203125" style="6" customWidth="1"/>
    <col min="50" max="50" width="25.33203125" style="6" customWidth="1"/>
    <col min="51" max="52" width="10.83203125" style="6"/>
    <col min="53" max="53" width="108.33203125" style="6" customWidth="1"/>
    <col min="54" max="54" width="14" style="6" customWidth="1"/>
    <col min="55" max="55" width="36.1640625" style="6" customWidth="1"/>
    <col min="56" max="56" width="16.5" style="6" customWidth="1"/>
    <col min="57" max="16384" width="10.83203125" style="6"/>
  </cols>
  <sheetData>
    <row r="1" spans="1:41" ht="16" customHeight="1">
      <c r="D1" s="6" t="s">
        <v>1600</v>
      </c>
      <c r="F1" s="21">
        <f>COUNTA(C4:C419)</f>
        <v>409</v>
      </c>
      <c r="I1" s="56" t="s">
        <v>13666</v>
      </c>
      <c r="V1" s="31"/>
      <c r="W1" s="31"/>
      <c r="X1" s="169"/>
      <c r="Y1" s="29"/>
      <c r="Z1" s="29"/>
      <c r="AA1" s="31"/>
      <c r="AB1" s="31"/>
      <c r="AC1" s="31"/>
      <c r="AD1" s="31"/>
      <c r="AE1" s="31"/>
      <c r="AF1" s="31"/>
      <c r="AG1" s="31"/>
      <c r="AH1" s="31"/>
      <c r="AI1" s="31"/>
      <c r="AJ1" s="31"/>
      <c r="AK1" s="31"/>
      <c r="AL1" s="31"/>
      <c r="AM1" s="31"/>
      <c r="AN1" s="31"/>
      <c r="AO1" s="31"/>
    </row>
    <row r="2" spans="1:41" ht="16" customHeight="1" thickBot="1">
      <c r="A2" s="85"/>
      <c r="B2" s="85"/>
      <c r="C2" s="85"/>
      <c r="D2" s="85"/>
      <c r="E2" s="85"/>
      <c r="F2" s="172"/>
      <c r="G2" s="85"/>
      <c r="H2" s="85"/>
      <c r="I2" s="85">
        <f>COUNTIF(I4:I1195,"*Y*")</f>
        <v>396</v>
      </c>
      <c r="J2" s="85"/>
      <c r="K2" s="85"/>
      <c r="L2" s="85"/>
      <c r="M2" s="85"/>
      <c r="N2" s="85"/>
      <c r="O2" s="85"/>
      <c r="P2" s="115"/>
      <c r="Q2" s="115"/>
      <c r="R2" s="85"/>
      <c r="S2" s="85"/>
      <c r="T2" s="85"/>
      <c r="V2" s="31"/>
      <c r="W2" s="31"/>
      <c r="X2" s="29"/>
      <c r="Y2" s="29"/>
      <c r="Z2" s="29"/>
      <c r="AA2" s="31"/>
      <c r="AB2" s="31"/>
      <c r="AC2" s="31"/>
      <c r="AD2" s="31"/>
      <c r="AE2" s="31"/>
      <c r="AF2" s="31"/>
      <c r="AG2" s="31"/>
      <c r="AH2" s="31"/>
      <c r="AI2" s="31"/>
      <c r="AJ2" s="31"/>
      <c r="AK2" s="31"/>
      <c r="AL2" s="31"/>
      <c r="AM2" s="31"/>
      <c r="AN2" s="31"/>
      <c r="AO2" s="31"/>
    </row>
    <row r="3" spans="1:41" s="86" customFormat="1" ht="16" customHeight="1" thickBot="1">
      <c r="A3" s="661" t="s">
        <v>9370</v>
      </c>
      <c r="B3" s="661" t="s">
        <v>10</v>
      </c>
      <c r="C3" s="661" t="s">
        <v>1</v>
      </c>
      <c r="D3" s="661" t="s">
        <v>2</v>
      </c>
      <c r="E3" s="661" t="s">
        <v>22945</v>
      </c>
      <c r="F3" s="661" t="s">
        <v>3</v>
      </c>
      <c r="G3" s="661" t="s">
        <v>12</v>
      </c>
      <c r="H3" s="661" t="s">
        <v>0</v>
      </c>
      <c r="I3" s="661" t="s">
        <v>23695</v>
      </c>
      <c r="J3" s="661" t="s">
        <v>14</v>
      </c>
      <c r="K3" s="661" t="s">
        <v>22920</v>
      </c>
      <c r="L3" s="661" t="s">
        <v>5</v>
      </c>
      <c r="M3" s="661" t="s">
        <v>6</v>
      </c>
      <c r="N3" s="661" t="s">
        <v>7</v>
      </c>
      <c r="O3" s="661" t="s">
        <v>8</v>
      </c>
      <c r="P3" s="661" t="s">
        <v>9</v>
      </c>
      <c r="Q3" s="661" t="s">
        <v>22944</v>
      </c>
      <c r="R3" s="661" t="s">
        <v>22943</v>
      </c>
      <c r="S3" s="661" t="s">
        <v>11</v>
      </c>
      <c r="T3" s="661" t="s">
        <v>22942</v>
      </c>
      <c r="V3" s="184"/>
      <c r="W3" s="684"/>
      <c r="X3" s="685"/>
      <c r="Y3" s="685"/>
      <c r="Z3" s="685"/>
      <c r="AA3" s="685"/>
      <c r="AB3" s="685"/>
      <c r="AC3" s="685"/>
      <c r="AD3" s="685"/>
      <c r="AE3" s="685"/>
      <c r="AF3" s="685"/>
      <c r="AG3" s="685"/>
      <c r="AH3" s="685"/>
      <c r="AI3" s="685"/>
      <c r="AJ3" s="685"/>
      <c r="AK3" s="685"/>
      <c r="AL3" s="685"/>
      <c r="AM3" s="685"/>
      <c r="AN3" s="685"/>
      <c r="AO3" s="184"/>
    </row>
    <row r="4" spans="1:41" ht="16" customHeight="1">
      <c r="A4" s="5">
        <v>1</v>
      </c>
      <c r="B4" s="5" t="s">
        <v>18360</v>
      </c>
      <c r="C4" s="8" t="s">
        <v>974</v>
      </c>
      <c r="D4" s="8" t="s">
        <v>10809</v>
      </c>
      <c r="E4" s="8"/>
      <c r="F4" s="8"/>
      <c r="G4" s="146" t="s">
        <v>6283</v>
      </c>
      <c r="H4" s="38" t="s">
        <v>11207</v>
      </c>
      <c r="I4" s="8" t="s">
        <v>22</v>
      </c>
      <c r="J4" s="8" t="str">
        <f>IF('Osteosarcoma files'!L4&gt;0, "Y", "N")</f>
        <v>N</v>
      </c>
      <c r="K4" s="354" t="s">
        <v>450</v>
      </c>
      <c r="L4" s="354" t="s">
        <v>21</v>
      </c>
      <c r="M4" s="49" t="s">
        <v>488</v>
      </c>
      <c r="N4" s="49" t="s">
        <v>479</v>
      </c>
      <c r="O4" s="49" t="s">
        <v>463</v>
      </c>
      <c r="P4" s="542" t="s">
        <v>18485</v>
      </c>
      <c r="Q4" s="8"/>
      <c r="R4" s="8" t="s">
        <v>20</v>
      </c>
      <c r="S4" s="123" t="s">
        <v>281</v>
      </c>
      <c r="T4" s="59"/>
      <c r="V4" s="31"/>
      <c r="W4" s="31"/>
      <c r="X4" s="443"/>
      <c r="Y4" s="29"/>
      <c r="Z4" s="686"/>
      <c r="AA4" s="686"/>
      <c r="AB4" s="686"/>
      <c r="AC4" s="686"/>
      <c r="AD4" s="686"/>
      <c r="AE4" s="686"/>
      <c r="AF4" s="686"/>
      <c r="AG4" s="686"/>
      <c r="AH4" s="686"/>
      <c r="AI4" s="686"/>
      <c r="AJ4" s="686"/>
      <c r="AK4" s="687"/>
      <c r="AL4" s="31"/>
      <c r="AM4" s="31"/>
      <c r="AN4" s="31"/>
      <c r="AO4" s="31"/>
    </row>
    <row r="5" spans="1:41" ht="16" customHeight="1">
      <c r="A5" s="5">
        <v>2</v>
      </c>
      <c r="B5" s="5" t="s">
        <v>18360</v>
      </c>
      <c r="C5" s="8" t="s">
        <v>976</v>
      </c>
      <c r="D5" s="8" t="s">
        <v>10809</v>
      </c>
      <c r="E5" s="8"/>
      <c r="F5" s="49"/>
      <c r="G5" s="146" t="s">
        <v>6284</v>
      </c>
      <c r="H5" s="38" t="s">
        <v>11208</v>
      </c>
      <c r="I5" s="8" t="s">
        <v>22</v>
      </c>
      <c r="J5" s="8" t="str">
        <f>IF('Osteosarcoma files'!L5&gt;0, "Y", "N")</f>
        <v>N</v>
      </c>
      <c r="K5" s="4" t="s">
        <v>455</v>
      </c>
      <c r="L5" s="4" t="s">
        <v>22</v>
      </c>
      <c r="M5" s="8" t="s">
        <v>9890</v>
      </c>
      <c r="N5" s="8" t="s">
        <v>10710</v>
      </c>
      <c r="O5" s="8" t="s">
        <v>463</v>
      </c>
      <c r="P5" s="472" t="s">
        <v>18486</v>
      </c>
      <c r="Q5" s="8" t="s">
        <v>17712</v>
      </c>
      <c r="R5" s="8" t="s">
        <v>20</v>
      </c>
      <c r="S5" s="123" t="s">
        <v>274</v>
      </c>
      <c r="T5" s="5"/>
      <c r="V5" s="31"/>
      <c r="W5" s="31"/>
      <c r="X5" s="443"/>
      <c r="Y5" s="29"/>
      <c r="Z5" s="29"/>
      <c r="AA5" s="29"/>
      <c r="AB5" s="29"/>
      <c r="AC5" s="29"/>
      <c r="AD5" s="29"/>
      <c r="AE5" s="29"/>
      <c r="AF5" s="29"/>
      <c r="AG5" s="29"/>
      <c r="AH5" s="29"/>
      <c r="AI5" s="29"/>
      <c r="AJ5" s="29"/>
      <c r="AK5" s="688"/>
      <c r="AL5" s="31"/>
      <c r="AM5" s="31"/>
      <c r="AN5" s="31"/>
      <c r="AO5" s="31"/>
    </row>
    <row r="6" spans="1:41" ht="16" customHeight="1">
      <c r="A6" s="5">
        <v>3</v>
      </c>
      <c r="B6" s="5" t="s">
        <v>18360</v>
      </c>
      <c r="C6" s="8" t="s">
        <v>978</v>
      </c>
      <c r="D6" s="8" t="s">
        <v>10809</v>
      </c>
      <c r="E6" s="8"/>
      <c r="F6" s="8"/>
      <c r="G6" s="146" t="s">
        <v>6285</v>
      </c>
      <c r="H6" s="38" t="s">
        <v>11209</v>
      </c>
      <c r="I6" s="8" t="s">
        <v>22</v>
      </c>
      <c r="J6" s="8" t="str">
        <f>IF('Osteosarcoma files'!L6&gt;0, "Y", "N")</f>
        <v>N</v>
      </c>
      <c r="K6" s="4" t="s">
        <v>450</v>
      </c>
      <c r="L6" s="4" t="s">
        <v>22</v>
      </c>
      <c r="M6" s="8" t="s">
        <v>488</v>
      </c>
      <c r="N6" s="8" t="s">
        <v>466</v>
      </c>
      <c r="O6" s="8" t="s">
        <v>454</v>
      </c>
      <c r="P6" s="472" t="s">
        <v>18487</v>
      </c>
      <c r="Q6" s="8" t="s">
        <v>17722</v>
      </c>
      <c r="R6" s="8" t="s">
        <v>20</v>
      </c>
      <c r="S6" s="123" t="s">
        <v>270</v>
      </c>
      <c r="T6" s="5"/>
      <c r="V6" s="31"/>
      <c r="W6" s="31"/>
      <c r="X6" s="443"/>
      <c r="Y6" s="29"/>
      <c r="Z6" s="29"/>
      <c r="AA6" s="29"/>
      <c r="AB6" s="29"/>
      <c r="AC6" s="29"/>
      <c r="AD6" s="29"/>
      <c r="AE6" s="29"/>
      <c r="AF6" s="29"/>
      <c r="AG6" s="29"/>
      <c r="AH6" s="29"/>
      <c r="AI6" s="29"/>
      <c r="AJ6" s="29"/>
      <c r="AK6" s="688"/>
      <c r="AL6" s="31"/>
      <c r="AM6" s="31"/>
      <c r="AN6" s="31"/>
      <c r="AO6" s="31"/>
    </row>
    <row r="7" spans="1:41" ht="16" customHeight="1">
      <c r="A7" s="5">
        <v>4</v>
      </c>
      <c r="B7" s="5" t="s">
        <v>18360</v>
      </c>
      <c r="C7" s="8" t="s">
        <v>980</v>
      </c>
      <c r="D7" s="8" t="s">
        <v>10809</v>
      </c>
      <c r="E7" s="8"/>
      <c r="F7" s="49"/>
      <c r="G7" s="146" t="s">
        <v>6286</v>
      </c>
      <c r="H7" s="38" t="s">
        <v>11210</v>
      </c>
      <c r="I7" s="8" t="s">
        <v>22</v>
      </c>
      <c r="J7" s="8" t="str">
        <f>IF('Osteosarcoma files'!L7&gt;0, "Y", "N")</f>
        <v>N</v>
      </c>
      <c r="K7" s="4" t="s">
        <v>450</v>
      </c>
      <c r="L7" s="4" t="s">
        <v>22</v>
      </c>
      <c r="M7" s="8" t="s">
        <v>488</v>
      </c>
      <c r="N7" s="8" t="s">
        <v>466</v>
      </c>
      <c r="O7" s="8" t="s">
        <v>463</v>
      </c>
      <c r="P7" s="472" t="s">
        <v>18488</v>
      </c>
      <c r="Q7" s="8" t="s">
        <v>17726</v>
      </c>
      <c r="R7" s="8" t="s">
        <v>20</v>
      </c>
      <c r="S7" s="123" t="s">
        <v>270</v>
      </c>
      <c r="T7" s="5"/>
      <c r="V7" s="31"/>
      <c r="W7" s="31"/>
      <c r="X7" s="443"/>
      <c r="Y7" s="29"/>
      <c r="Z7" s="29"/>
      <c r="AA7" s="29"/>
      <c r="AB7" s="29"/>
      <c r="AC7" s="29"/>
      <c r="AD7" s="29"/>
      <c r="AE7" s="29"/>
      <c r="AF7" s="29"/>
      <c r="AG7" s="29"/>
      <c r="AH7" s="29"/>
      <c r="AI7" s="29"/>
      <c r="AJ7" s="29"/>
      <c r="AK7" s="689"/>
      <c r="AL7" s="31"/>
      <c r="AM7" s="31"/>
      <c r="AN7" s="31"/>
      <c r="AO7" s="31"/>
    </row>
    <row r="8" spans="1:41" ht="16" customHeight="1">
      <c r="A8" s="5">
        <v>5</v>
      </c>
      <c r="B8" s="5" t="s">
        <v>18360</v>
      </c>
      <c r="C8" s="8" t="s">
        <v>982</v>
      </c>
      <c r="D8" s="8" t="s">
        <v>10809</v>
      </c>
      <c r="E8" s="8"/>
      <c r="F8" s="8"/>
      <c r="G8" s="146" t="s">
        <v>6287</v>
      </c>
      <c r="H8" s="38" t="s">
        <v>11211</v>
      </c>
      <c r="I8" s="8" t="s">
        <v>21</v>
      </c>
      <c r="J8" s="8" t="str">
        <f>IF('Osteosarcoma files'!L8&gt;0, "Y", "N")</f>
        <v>Y</v>
      </c>
      <c r="K8" s="4" t="s">
        <v>450</v>
      </c>
      <c r="L8" s="4" t="s">
        <v>22</v>
      </c>
      <c r="M8" s="8" t="s">
        <v>16075</v>
      </c>
      <c r="N8" s="8" t="s">
        <v>457</v>
      </c>
      <c r="O8" s="8" t="s">
        <v>463</v>
      </c>
      <c r="P8" s="60" t="s">
        <v>18489</v>
      </c>
      <c r="Q8" s="8"/>
      <c r="R8" s="8" t="s">
        <v>20</v>
      </c>
      <c r="S8" s="123" t="s">
        <v>271</v>
      </c>
      <c r="T8" s="5"/>
      <c r="V8" s="31"/>
      <c r="W8" s="31"/>
      <c r="X8" s="443"/>
      <c r="Y8" s="29"/>
      <c r="Z8" s="29"/>
      <c r="AA8" s="29"/>
      <c r="AB8" s="29"/>
      <c r="AC8" s="29"/>
      <c r="AD8" s="29"/>
      <c r="AE8" s="29"/>
      <c r="AF8" s="29"/>
      <c r="AG8" s="29"/>
      <c r="AH8" s="690"/>
      <c r="AI8" s="29"/>
      <c r="AJ8" s="29"/>
      <c r="AK8" s="169"/>
      <c r="AL8" s="31"/>
      <c r="AM8" s="31"/>
      <c r="AN8" s="31"/>
      <c r="AO8" s="31"/>
    </row>
    <row r="9" spans="1:41" ht="16" customHeight="1">
      <c r="A9" s="5">
        <v>6</v>
      </c>
      <c r="B9" s="5" t="s">
        <v>18360</v>
      </c>
      <c r="C9" s="8" t="s">
        <v>982</v>
      </c>
      <c r="D9" s="8" t="s">
        <v>10809</v>
      </c>
      <c r="E9" s="8"/>
      <c r="F9" s="8"/>
      <c r="G9" s="146" t="s">
        <v>6288</v>
      </c>
      <c r="H9" s="38" t="s">
        <v>11212</v>
      </c>
      <c r="I9" s="8" t="s">
        <v>22</v>
      </c>
      <c r="J9" s="8" t="str">
        <f>IF('Osteosarcoma files'!L9&gt;0, "Y", "N")</f>
        <v>N</v>
      </c>
      <c r="K9" s="4" t="s">
        <v>450</v>
      </c>
      <c r="L9" s="4" t="s">
        <v>22</v>
      </c>
      <c r="M9" s="8" t="s">
        <v>16075</v>
      </c>
      <c r="N9" s="8" t="s">
        <v>466</v>
      </c>
      <c r="O9" s="8" t="s">
        <v>463</v>
      </c>
      <c r="P9" s="472" t="s">
        <v>17738</v>
      </c>
      <c r="Q9" s="8" t="s">
        <v>17737</v>
      </c>
      <c r="R9" s="8" t="s">
        <v>20</v>
      </c>
      <c r="S9" s="123" t="s">
        <v>277</v>
      </c>
      <c r="T9" s="5"/>
      <c r="V9" s="31"/>
      <c r="W9" s="31"/>
      <c r="X9" s="443"/>
      <c r="Y9" s="29"/>
      <c r="Z9" s="29"/>
      <c r="AA9" s="29"/>
      <c r="AB9" s="29"/>
      <c r="AC9" s="29"/>
      <c r="AD9" s="29"/>
      <c r="AE9" s="29"/>
      <c r="AF9" s="29"/>
      <c r="AG9" s="29"/>
      <c r="AH9" s="29"/>
      <c r="AI9" s="29"/>
      <c r="AJ9" s="29"/>
      <c r="AK9" s="688"/>
      <c r="AL9" s="31"/>
      <c r="AM9" s="31"/>
      <c r="AN9" s="31"/>
      <c r="AO9" s="31"/>
    </row>
    <row r="10" spans="1:41" ht="16" customHeight="1">
      <c r="A10" s="5">
        <v>7</v>
      </c>
      <c r="B10" s="5" t="s">
        <v>18360</v>
      </c>
      <c r="C10" s="8" t="s">
        <v>985</v>
      </c>
      <c r="D10" s="8" t="s">
        <v>10809</v>
      </c>
      <c r="E10" s="8"/>
      <c r="F10" s="8"/>
      <c r="G10" s="146" t="s">
        <v>6289</v>
      </c>
      <c r="H10" s="38" t="s">
        <v>11213</v>
      </c>
      <c r="I10" s="8" t="s">
        <v>21</v>
      </c>
      <c r="J10" s="8" t="str">
        <f>IF('Osteosarcoma files'!L10&gt;0, "Y", "N")</f>
        <v>Y</v>
      </c>
      <c r="K10" s="4" t="s">
        <v>450</v>
      </c>
      <c r="L10" s="4" t="s">
        <v>22</v>
      </c>
      <c r="M10" s="38" t="s">
        <v>488</v>
      </c>
      <c r="N10" s="8" t="s">
        <v>479</v>
      </c>
      <c r="O10" s="8" t="s">
        <v>463</v>
      </c>
      <c r="P10" s="60" t="s">
        <v>18490</v>
      </c>
      <c r="Q10" s="8"/>
      <c r="R10" s="8" t="s">
        <v>20</v>
      </c>
      <c r="S10" s="123" t="s">
        <v>986</v>
      </c>
      <c r="T10" s="5"/>
      <c r="V10" s="31"/>
      <c r="W10" s="31"/>
      <c r="X10" s="443"/>
      <c r="Y10" s="29"/>
      <c r="Z10" s="29"/>
      <c r="AA10" s="29"/>
      <c r="AB10" s="29"/>
      <c r="AC10" s="29"/>
      <c r="AD10" s="29"/>
      <c r="AE10" s="29"/>
      <c r="AF10" s="382"/>
      <c r="AG10" s="382"/>
      <c r="AH10" s="382"/>
      <c r="AI10" s="29"/>
      <c r="AJ10" s="29"/>
      <c r="AK10" s="169"/>
      <c r="AL10" s="31"/>
      <c r="AM10" s="31"/>
      <c r="AN10" s="31"/>
      <c r="AO10" s="31"/>
    </row>
    <row r="11" spans="1:41" ht="16" customHeight="1">
      <c r="A11" s="5">
        <v>8</v>
      </c>
      <c r="B11" s="5" t="s">
        <v>18360</v>
      </c>
      <c r="C11" s="8" t="s">
        <v>859</v>
      </c>
      <c r="D11" s="8" t="s">
        <v>10809</v>
      </c>
      <c r="E11" s="8"/>
      <c r="F11" s="8"/>
      <c r="G11" s="146" t="s">
        <v>6290</v>
      </c>
      <c r="H11" s="38" t="s">
        <v>11214</v>
      </c>
      <c r="I11" s="8" t="s">
        <v>22</v>
      </c>
      <c r="J11" s="8" t="str">
        <f>IF('Osteosarcoma files'!L11&gt;0, "Y", "N")</f>
        <v>N</v>
      </c>
      <c r="K11" s="4" t="s">
        <v>455</v>
      </c>
      <c r="L11" s="4"/>
      <c r="M11" s="8" t="s">
        <v>9888</v>
      </c>
      <c r="N11" s="8" t="s">
        <v>449</v>
      </c>
      <c r="O11" s="8" t="s">
        <v>463</v>
      </c>
      <c r="P11" s="60" t="s">
        <v>23689</v>
      </c>
      <c r="Q11" s="8"/>
      <c r="R11" s="8" t="s">
        <v>20</v>
      </c>
      <c r="S11" s="8" t="s">
        <v>270</v>
      </c>
      <c r="T11" s="5"/>
      <c r="V11" s="31"/>
      <c r="W11" s="31"/>
      <c r="X11" s="29"/>
      <c r="Y11" s="29"/>
      <c r="Z11" s="29"/>
      <c r="AA11" s="29"/>
      <c r="AB11" s="29"/>
      <c r="AC11" s="29"/>
      <c r="AD11" s="29"/>
      <c r="AE11" s="29"/>
      <c r="AF11" s="29"/>
      <c r="AG11" s="29"/>
      <c r="AH11" s="29"/>
      <c r="AI11" s="29"/>
      <c r="AJ11" s="29"/>
      <c r="AK11" s="169"/>
      <c r="AL11" s="31"/>
      <c r="AM11" s="31"/>
      <c r="AN11" s="31"/>
      <c r="AO11" s="31"/>
    </row>
    <row r="12" spans="1:41" ht="16" customHeight="1">
      <c r="A12" s="5">
        <v>9</v>
      </c>
      <c r="B12" s="5" t="s">
        <v>18360</v>
      </c>
      <c r="C12" s="8" t="s">
        <v>989</v>
      </c>
      <c r="D12" s="8" t="s">
        <v>10809</v>
      </c>
      <c r="E12" s="8"/>
      <c r="F12" s="8"/>
      <c r="G12" s="146" t="s">
        <v>6291</v>
      </c>
      <c r="H12" s="38" t="s">
        <v>11215</v>
      </c>
      <c r="I12" s="8" t="s">
        <v>22</v>
      </c>
      <c r="J12" s="8" t="str">
        <f>IF('Osteosarcoma files'!L12&gt;0, "Y", "N")</f>
        <v>N</v>
      </c>
      <c r="K12" s="4" t="s">
        <v>455</v>
      </c>
      <c r="L12" s="4" t="s">
        <v>21</v>
      </c>
      <c r="M12" s="8" t="s">
        <v>9890</v>
      </c>
      <c r="N12" s="8" t="s">
        <v>479</v>
      </c>
      <c r="O12" s="8" t="s">
        <v>454</v>
      </c>
      <c r="P12" s="472" t="s">
        <v>18491</v>
      </c>
      <c r="Q12" s="8" t="s">
        <v>23573</v>
      </c>
      <c r="R12" s="8" t="s">
        <v>20</v>
      </c>
      <c r="S12" s="123" t="s">
        <v>990</v>
      </c>
      <c r="T12" s="5"/>
      <c r="V12" s="31"/>
      <c r="W12" s="31"/>
      <c r="X12" s="443"/>
      <c r="Y12" s="29"/>
      <c r="Z12" s="29"/>
      <c r="AA12" s="29"/>
      <c r="AB12" s="29"/>
      <c r="AC12" s="29"/>
      <c r="AD12" s="29"/>
      <c r="AE12" s="29"/>
      <c r="AF12" s="29"/>
      <c r="AG12" s="29"/>
      <c r="AH12" s="690"/>
      <c r="AI12" s="29"/>
      <c r="AJ12" s="29"/>
      <c r="AK12" s="688"/>
      <c r="AL12" s="31"/>
      <c r="AM12" s="31"/>
      <c r="AN12" s="31"/>
      <c r="AO12" s="31"/>
    </row>
    <row r="13" spans="1:41" ht="16" customHeight="1">
      <c r="A13" s="5">
        <v>10</v>
      </c>
      <c r="B13" s="5" t="s">
        <v>18360</v>
      </c>
      <c r="C13" s="8" t="s">
        <v>992</v>
      </c>
      <c r="D13" s="8" t="s">
        <v>10809</v>
      </c>
      <c r="E13" s="8"/>
      <c r="F13" s="8"/>
      <c r="G13" s="146" t="s">
        <v>6292</v>
      </c>
      <c r="H13" s="38" t="s">
        <v>11216</v>
      </c>
      <c r="I13" s="8" t="s">
        <v>21</v>
      </c>
      <c r="J13" s="8" t="str">
        <f>IF('Osteosarcoma files'!L13&gt;0, "Y", "N")</f>
        <v>N</v>
      </c>
      <c r="K13" s="13" t="s">
        <v>450</v>
      </c>
      <c r="L13" s="13" t="s">
        <v>22</v>
      </c>
      <c r="M13" s="44" t="s">
        <v>16149</v>
      </c>
      <c r="N13" s="44" t="s">
        <v>10810</v>
      </c>
      <c r="O13" s="44" t="s">
        <v>454</v>
      </c>
      <c r="P13" s="125" t="s">
        <v>18492</v>
      </c>
      <c r="Q13" s="8" t="s">
        <v>17661</v>
      </c>
      <c r="R13" s="8" t="s">
        <v>20</v>
      </c>
      <c r="S13" s="123" t="s">
        <v>279</v>
      </c>
      <c r="T13" s="5"/>
      <c r="V13" s="31"/>
      <c r="W13" s="31"/>
      <c r="X13" s="443"/>
      <c r="Y13" s="29"/>
      <c r="Z13" s="104"/>
      <c r="AA13" s="104"/>
      <c r="AB13" s="104"/>
      <c r="AC13" s="104"/>
      <c r="AD13" s="104"/>
      <c r="AE13" s="104"/>
      <c r="AF13" s="104"/>
      <c r="AG13" s="104"/>
      <c r="AH13" s="104"/>
      <c r="AI13" s="104"/>
      <c r="AJ13" s="104"/>
      <c r="AK13" s="127"/>
      <c r="AL13" s="31"/>
      <c r="AM13" s="31"/>
      <c r="AN13" s="31"/>
      <c r="AO13" s="31"/>
    </row>
    <row r="14" spans="1:41" ht="16" customHeight="1">
      <c r="A14" s="5">
        <v>11</v>
      </c>
      <c r="B14" s="5" t="s">
        <v>18360</v>
      </c>
      <c r="C14" s="8" t="s">
        <v>994</v>
      </c>
      <c r="D14" s="8" t="s">
        <v>10809</v>
      </c>
      <c r="E14" s="8"/>
      <c r="F14" s="49"/>
      <c r="G14" s="146" t="s">
        <v>6293</v>
      </c>
      <c r="H14" s="38" t="s">
        <v>11217</v>
      </c>
      <c r="I14" s="8" t="s">
        <v>22</v>
      </c>
      <c r="J14" s="8" t="str">
        <f>IF('Osteosarcoma files'!L14&gt;0, "Y", "N")</f>
        <v>N</v>
      </c>
      <c r="K14" s="354" t="s">
        <v>455</v>
      </c>
      <c r="L14" s="354" t="s">
        <v>21</v>
      </c>
      <c r="M14" s="49" t="s">
        <v>9890</v>
      </c>
      <c r="N14" s="49" t="s">
        <v>9995</v>
      </c>
      <c r="O14" s="49" t="s">
        <v>454</v>
      </c>
      <c r="P14" s="366" t="s">
        <v>18493</v>
      </c>
      <c r="Q14" s="8" t="s">
        <v>18410</v>
      </c>
      <c r="R14" s="8" t="s">
        <v>20</v>
      </c>
      <c r="S14" s="51" t="s">
        <v>995</v>
      </c>
      <c r="T14" s="5"/>
      <c r="V14" s="31"/>
      <c r="W14" s="31"/>
      <c r="X14" s="397"/>
      <c r="Y14" s="29"/>
      <c r="Z14" s="686"/>
      <c r="AA14" s="686"/>
      <c r="AB14" s="686"/>
      <c r="AC14" s="686"/>
      <c r="AD14" s="686"/>
      <c r="AE14" s="686"/>
      <c r="AF14" s="686"/>
      <c r="AG14" s="686"/>
      <c r="AH14" s="691"/>
      <c r="AI14" s="686"/>
      <c r="AJ14" s="686"/>
      <c r="AK14" s="692"/>
      <c r="AL14" s="31"/>
      <c r="AM14" s="31"/>
      <c r="AN14" s="31"/>
      <c r="AO14" s="31"/>
    </row>
    <row r="15" spans="1:41" ht="16" customHeight="1">
      <c r="A15" s="5">
        <v>12</v>
      </c>
      <c r="B15" s="5" t="s">
        <v>18360</v>
      </c>
      <c r="C15" s="8" t="s">
        <v>974</v>
      </c>
      <c r="D15" s="8" t="s">
        <v>10809</v>
      </c>
      <c r="E15" s="8"/>
      <c r="F15" s="8"/>
      <c r="G15" s="146" t="s">
        <v>6294</v>
      </c>
      <c r="H15" s="38" t="s">
        <v>11218</v>
      </c>
      <c r="I15" s="8" t="s">
        <v>22</v>
      </c>
      <c r="J15" s="8" t="str">
        <f>IF('Osteosarcoma files'!L15&gt;0, "Y", "N")</f>
        <v>Y</v>
      </c>
      <c r="K15" s="4" t="s">
        <v>455</v>
      </c>
      <c r="L15" s="4" t="s">
        <v>22</v>
      </c>
      <c r="M15" s="38" t="s">
        <v>488</v>
      </c>
      <c r="N15" s="8" t="s">
        <v>457</v>
      </c>
      <c r="O15" s="8" t="s">
        <v>463</v>
      </c>
      <c r="P15" s="60" t="s">
        <v>18494</v>
      </c>
      <c r="Q15" s="8"/>
      <c r="R15" s="8" t="s">
        <v>20</v>
      </c>
      <c r="S15" s="51" t="s">
        <v>271</v>
      </c>
      <c r="T15" s="5"/>
      <c r="V15" s="31"/>
      <c r="W15" s="31"/>
      <c r="X15" s="397"/>
      <c r="Y15" s="29"/>
      <c r="Z15" s="29"/>
      <c r="AA15" s="29"/>
      <c r="AB15" s="29"/>
      <c r="AC15" s="29"/>
      <c r="AD15" s="29"/>
      <c r="AE15" s="29"/>
      <c r="AF15" s="382"/>
      <c r="AG15" s="382"/>
      <c r="AH15" s="382"/>
      <c r="AI15" s="29"/>
      <c r="AJ15" s="29"/>
      <c r="AK15" s="169"/>
      <c r="AL15" s="31"/>
      <c r="AM15" s="31"/>
      <c r="AN15" s="31"/>
      <c r="AO15" s="31"/>
    </row>
    <row r="16" spans="1:41" s="10" customFormat="1" ht="16" customHeight="1">
      <c r="A16" s="8">
        <v>13</v>
      </c>
      <c r="B16" s="5" t="s">
        <v>18360</v>
      </c>
      <c r="C16" s="8" t="s">
        <v>982</v>
      </c>
      <c r="D16" s="8" t="s">
        <v>10809</v>
      </c>
      <c r="E16" s="8"/>
      <c r="F16" s="8"/>
      <c r="G16" s="146" t="s">
        <v>6295</v>
      </c>
      <c r="H16" s="38" t="s">
        <v>11219</v>
      </c>
      <c r="I16" s="8" t="s">
        <v>22</v>
      </c>
      <c r="J16" s="8" t="str">
        <f>IF('Osteosarcoma files'!L16&gt;0, "Y", "N")</f>
        <v>Y</v>
      </c>
      <c r="K16" s="4" t="s">
        <v>450</v>
      </c>
      <c r="L16" s="4" t="s">
        <v>21</v>
      </c>
      <c r="M16" s="8" t="s">
        <v>9889</v>
      </c>
      <c r="N16" s="8" t="s">
        <v>453</v>
      </c>
      <c r="O16" s="8" t="s">
        <v>463</v>
      </c>
      <c r="P16" s="60" t="s">
        <v>18495</v>
      </c>
      <c r="Q16" s="8"/>
      <c r="R16" s="8" t="s">
        <v>20</v>
      </c>
      <c r="S16" s="51" t="s">
        <v>270</v>
      </c>
      <c r="T16" s="8"/>
      <c r="U16"/>
      <c r="V16" s="31"/>
      <c r="W16" s="31"/>
      <c r="X16" s="397"/>
      <c r="Y16" s="29"/>
      <c r="Z16" s="29"/>
      <c r="AA16" s="29"/>
      <c r="AB16" s="29"/>
      <c r="AC16" s="29"/>
      <c r="AD16" s="29"/>
      <c r="AE16" s="29"/>
      <c r="AF16" s="29"/>
      <c r="AG16" s="29"/>
      <c r="AH16" s="29"/>
      <c r="AI16" s="29"/>
      <c r="AJ16" s="29"/>
      <c r="AK16" s="169"/>
      <c r="AL16" s="31"/>
      <c r="AM16" s="31"/>
      <c r="AN16" s="31"/>
      <c r="AO16" s="31"/>
    </row>
    <row r="17" spans="1:41" ht="16" customHeight="1">
      <c r="A17" s="5">
        <v>14</v>
      </c>
      <c r="B17" s="5" t="s">
        <v>18360</v>
      </c>
      <c r="C17" s="8" t="s">
        <v>989</v>
      </c>
      <c r="D17" s="8" t="s">
        <v>10809</v>
      </c>
      <c r="E17" s="8"/>
      <c r="F17" s="8"/>
      <c r="G17" s="146" t="s">
        <v>6296</v>
      </c>
      <c r="H17" s="38" t="s">
        <v>11220</v>
      </c>
      <c r="I17" s="8" t="s">
        <v>22</v>
      </c>
      <c r="J17" s="8" t="str">
        <f>IF('Osteosarcoma files'!L17&gt;0, "Y", "N")</f>
        <v>N</v>
      </c>
      <c r="K17" s="13" t="s">
        <v>450</v>
      </c>
      <c r="L17" s="13" t="s">
        <v>21</v>
      </c>
      <c r="M17" s="44" t="s">
        <v>488</v>
      </c>
      <c r="N17" s="44" t="s">
        <v>17678</v>
      </c>
      <c r="O17" s="44" t="s">
        <v>454</v>
      </c>
      <c r="P17" s="125" t="s">
        <v>17679</v>
      </c>
      <c r="Q17" s="8" t="s">
        <v>17677</v>
      </c>
      <c r="R17" s="8" t="s">
        <v>20</v>
      </c>
      <c r="S17" s="51" t="s">
        <v>271</v>
      </c>
      <c r="T17" s="5"/>
      <c r="V17" s="31"/>
      <c r="W17" s="31"/>
      <c r="X17" s="397"/>
      <c r="Y17" s="29"/>
      <c r="Z17" s="104"/>
      <c r="AA17" s="104"/>
      <c r="AB17" s="104"/>
      <c r="AC17" s="104"/>
      <c r="AD17" s="104"/>
      <c r="AE17" s="104"/>
      <c r="AF17" s="104"/>
      <c r="AG17" s="104"/>
      <c r="AH17" s="693"/>
      <c r="AI17" s="104"/>
      <c r="AJ17" s="104"/>
      <c r="AK17" s="127"/>
      <c r="AL17" s="31"/>
      <c r="AM17" s="31"/>
      <c r="AN17" s="31"/>
      <c r="AO17" s="31"/>
    </row>
    <row r="18" spans="1:41" ht="16" customHeight="1">
      <c r="A18" s="5">
        <v>15</v>
      </c>
      <c r="B18" s="5" t="s">
        <v>18360</v>
      </c>
      <c r="C18" s="8" t="s">
        <v>999</v>
      </c>
      <c r="D18" s="8" t="s">
        <v>10809</v>
      </c>
      <c r="E18" s="8"/>
      <c r="F18" s="8"/>
      <c r="G18" s="49" t="s">
        <v>6297</v>
      </c>
      <c r="H18" s="38" t="s">
        <v>11221</v>
      </c>
      <c r="I18" s="8" t="s">
        <v>22</v>
      </c>
      <c r="J18" s="8" t="str">
        <f>IF('Osteosarcoma files'!L18&gt;0, "Y", "N")</f>
        <v>Y</v>
      </c>
      <c r="K18" s="4" t="s">
        <v>455</v>
      </c>
      <c r="L18" s="4" t="s">
        <v>22</v>
      </c>
      <c r="M18" s="8" t="s">
        <v>9890</v>
      </c>
      <c r="N18" s="8" t="s">
        <v>9981</v>
      </c>
      <c r="O18" s="8" t="s">
        <v>463</v>
      </c>
      <c r="P18" s="60" t="s">
        <v>18496</v>
      </c>
      <c r="Q18" s="8"/>
      <c r="R18" s="8" t="s">
        <v>20</v>
      </c>
      <c r="S18" s="51" t="s">
        <v>271</v>
      </c>
      <c r="T18" s="5"/>
      <c r="V18" s="31"/>
      <c r="W18" s="31"/>
      <c r="X18" s="397"/>
      <c r="Y18" s="29"/>
      <c r="Z18" s="29"/>
      <c r="AA18" s="29"/>
      <c r="AB18" s="29"/>
      <c r="AC18" s="29"/>
      <c r="AD18" s="29"/>
      <c r="AE18" s="29"/>
      <c r="AF18" s="29"/>
      <c r="AG18" s="29"/>
      <c r="AH18" s="29"/>
      <c r="AI18" s="29"/>
      <c r="AJ18" s="29"/>
      <c r="AK18" s="169"/>
      <c r="AL18" s="31"/>
      <c r="AM18" s="31"/>
      <c r="AN18" s="31"/>
      <c r="AO18" s="31"/>
    </row>
    <row r="19" spans="1:41" ht="16" customHeight="1">
      <c r="A19" s="5">
        <v>16</v>
      </c>
      <c r="B19" s="5" t="s">
        <v>18360</v>
      </c>
      <c r="C19" s="8" t="s">
        <v>1001</v>
      </c>
      <c r="D19" s="8" t="s">
        <v>10809</v>
      </c>
      <c r="E19" s="8"/>
      <c r="F19" s="8"/>
      <c r="G19" s="49" t="s">
        <v>6298</v>
      </c>
      <c r="H19" s="38" t="s">
        <v>11222</v>
      </c>
      <c r="I19" s="8" t="s">
        <v>22</v>
      </c>
      <c r="J19" s="8" t="str">
        <f>IF('Osteosarcoma files'!L19&gt;0, "Y", "N")</f>
        <v>Y</v>
      </c>
      <c r="K19" s="4" t="s">
        <v>455</v>
      </c>
      <c r="L19" s="4" t="s">
        <v>22</v>
      </c>
      <c r="M19" s="8" t="s">
        <v>9891</v>
      </c>
      <c r="N19" s="8" t="s">
        <v>18497</v>
      </c>
      <c r="O19" s="8" t="s">
        <v>463</v>
      </c>
      <c r="P19" s="60" t="s">
        <v>18498</v>
      </c>
      <c r="Q19" s="8"/>
      <c r="R19" s="8" t="s">
        <v>20</v>
      </c>
      <c r="S19" s="44" t="s">
        <v>275</v>
      </c>
      <c r="T19" s="5"/>
      <c r="V19" s="31"/>
      <c r="W19" s="31"/>
      <c r="X19" s="694"/>
      <c r="Y19" s="29"/>
      <c r="Z19" s="29"/>
      <c r="AA19" s="29"/>
      <c r="AB19" s="29"/>
      <c r="AC19" s="29"/>
      <c r="AD19" s="29"/>
      <c r="AE19" s="29"/>
      <c r="AF19" s="29"/>
      <c r="AG19" s="29"/>
      <c r="AH19" s="29"/>
      <c r="AI19" s="29"/>
      <c r="AJ19" s="29"/>
      <c r="AK19" s="169"/>
      <c r="AL19" s="31"/>
      <c r="AM19" s="31"/>
      <c r="AN19" s="31"/>
      <c r="AO19" s="31"/>
    </row>
    <row r="20" spans="1:41" ht="16" customHeight="1">
      <c r="A20" s="5">
        <v>17</v>
      </c>
      <c r="B20" s="5" t="s">
        <v>18360</v>
      </c>
      <c r="C20" s="8" t="s">
        <v>1003</v>
      </c>
      <c r="D20" s="8" t="s">
        <v>10809</v>
      </c>
      <c r="E20" s="8"/>
      <c r="F20" s="8"/>
      <c r="G20" s="49" t="s">
        <v>6299</v>
      </c>
      <c r="H20" s="38" t="s">
        <v>11223</v>
      </c>
      <c r="I20" s="8" t="s">
        <v>21</v>
      </c>
      <c r="J20" s="8" t="str">
        <f>IF('Osteosarcoma files'!L20&gt;0, "Y", "N")</f>
        <v>N</v>
      </c>
      <c r="K20" s="4" t="s">
        <v>455</v>
      </c>
      <c r="L20" s="4" t="s">
        <v>22</v>
      </c>
      <c r="M20" s="8" t="s">
        <v>9891</v>
      </c>
      <c r="N20" s="8" t="s">
        <v>18497</v>
      </c>
      <c r="O20" s="8" t="s">
        <v>463</v>
      </c>
      <c r="P20" s="60" t="s">
        <v>18498</v>
      </c>
      <c r="Q20" s="8"/>
      <c r="R20" s="8" t="s">
        <v>20</v>
      </c>
      <c r="S20" s="44" t="s">
        <v>270</v>
      </c>
      <c r="T20" s="5"/>
      <c r="V20" s="31"/>
      <c r="W20" s="31"/>
      <c r="X20" s="694"/>
      <c r="Y20" s="29"/>
      <c r="Z20" s="29"/>
      <c r="AA20" s="29"/>
      <c r="AB20" s="29"/>
      <c r="AC20" s="29"/>
      <c r="AD20" s="29"/>
      <c r="AE20" s="29"/>
      <c r="AF20" s="29"/>
      <c r="AG20" s="29"/>
      <c r="AH20" s="29"/>
      <c r="AI20" s="29"/>
      <c r="AJ20" s="29"/>
      <c r="AK20" s="169"/>
      <c r="AL20" s="31"/>
      <c r="AM20" s="31"/>
      <c r="AN20" s="31"/>
      <c r="AO20" s="31"/>
    </row>
    <row r="21" spans="1:41" ht="16" customHeight="1">
      <c r="A21" s="5">
        <v>18</v>
      </c>
      <c r="B21" s="5" t="s">
        <v>18360</v>
      </c>
      <c r="C21" s="8" t="s">
        <v>1005</v>
      </c>
      <c r="D21" s="8" t="s">
        <v>10809</v>
      </c>
      <c r="E21" s="8"/>
      <c r="F21" s="8"/>
      <c r="G21" s="49" t="s">
        <v>6300</v>
      </c>
      <c r="H21" s="38" t="s">
        <v>11224</v>
      </c>
      <c r="I21" s="8" t="s">
        <v>21</v>
      </c>
      <c r="J21" s="8" t="str">
        <f>IF('Osteosarcoma files'!L21&gt;0, "Y", "N")</f>
        <v>Y</v>
      </c>
      <c r="K21" s="4" t="s">
        <v>455</v>
      </c>
      <c r="L21" s="4" t="s">
        <v>22</v>
      </c>
      <c r="M21" s="8" t="s">
        <v>9890</v>
      </c>
      <c r="N21" s="8" t="s">
        <v>453</v>
      </c>
      <c r="O21" s="8" t="s">
        <v>463</v>
      </c>
      <c r="P21" s="60" t="s">
        <v>18499</v>
      </c>
      <c r="Q21" s="8"/>
      <c r="R21" s="8" t="s">
        <v>20</v>
      </c>
      <c r="S21" s="44" t="s">
        <v>270</v>
      </c>
      <c r="T21" s="5"/>
      <c r="V21" s="31"/>
      <c r="W21" s="31"/>
      <c r="X21" s="694"/>
      <c r="Y21" s="29"/>
      <c r="Z21" s="29"/>
      <c r="AA21" s="29"/>
      <c r="AB21" s="29"/>
      <c r="AC21" s="29"/>
      <c r="AD21" s="29"/>
      <c r="AE21" s="29"/>
      <c r="AF21" s="29"/>
      <c r="AG21" s="29"/>
      <c r="AH21" s="29"/>
      <c r="AI21" s="29"/>
      <c r="AJ21" s="29"/>
      <c r="AK21" s="169"/>
      <c r="AL21" s="31"/>
      <c r="AM21" s="31"/>
      <c r="AN21" s="31"/>
      <c r="AO21" s="31"/>
    </row>
    <row r="22" spans="1:41" ht="16" customHeight="1">
      <c r="A22" s="5">
        <v>19</v>
      </c>
      <c r="B22" s="5" t="s">
        <v>18360</v>
      </c>
      <c r="C22" s="8" t="s">
        <v>1007</v>
      </c>
      <c r="D22" s="8" t="s">
        <v>10809</v>
      </c>
      <c r="E22" s="8"/>
      <c r="F22" s="8"/>
      <c r="G22" s="49" t="s">
        <v>6301</v>
      </c>
      <c r="H22" s="38" t="s">
        <v>11225</v>
      </c>
      <c r="I22" s="8" t="s">
        <v>21</v>
      </c>
      <c r="J22" s="8" t="str">
        <f>IF('Osteosarcoma files'!L22&gt;0, "Y", "N")</f>
        <v>Y</v>
      </c>
      <c r="K22" s="153" t="s">
        <v>455</v>
      </c>
      <c r="L22" s="153" t="s">
        <v>21</v>
      </c>
      <c r="M22" s="8" t="s">
        <v>9890</v>
      </c>
      <c r="N22" s="35" t="s">
        <v>475</v>
      </c>
      <c r="O22" s="35" t="s">
        <v>463</v>
      </c>
      <c r="P22" s="245" t="s">
        <v>21754</v>
      </c>
      <c r="Q22" s="8"/>
      <c r="R22" s="8" t="s">
        <v>20</v>
      </c>
      <c r="S22" s="44" t="s">
        <v>275</v>
      </c>
      <c r="T22" s="5"/>
      <c r="V22" s="31"/>
      <c r="W22" s="31"/>
      <c r="X22" s="694"/>
      <c r="Y22" s="29"/>
      <c r="Z22" s="29"/>
      <c r="AA22" s="29"/>
      <c r="AB22" s="29"/>
      <c r="AC22" s="29"/>
      <c r="AD22" s="29"/>
      <c r="AE22" s="29"/>
      <c r="AF22" s="29"/>
      <c r="AG22" s="29"/>
      <c r="AH22" s="690"/>
      <c r="AI22" s="29"/>
      <c r="AJ22" s="29"/>
      <c r="AK22" s="169"/>
      <c r="AL22" s="31"/>
      <c r="AM22" s="31"/>
      <c r="AN22" s="31"/>
      <c r="AO22" s="31"/>
    </row>
    <row r="23" spans="1:41" ht="16" customHeight="1">
      <c r="A23" s="5">
        <v>20</v>
      </c>
      <c r="B23" s="5" t="s">
        <v>18360</v>
      </c>
      <c r="C23" s="8" t="s">
        <v>1009</v>
      </c>
      <c r="D23" s="8" t="s">
        <v>10809</v>
      </c>
      <c r="E23" s="8"/>
      <c r="F23" s="8"/>
      <c r="G23" s="49" t="s">
        <v>6302</v>
      </c>
      <c r="H23" s="38" t="s">
        <v>11226</v>
      </c>
      <c r="I23" s="8" t="s">
        <v>21</v>
      </c>
      <c r="J23" s="8" t="str">
        <f>IF('Osteosarcoma files'!L23&gt;0, "Y", "N")</f>
        <v>N</v>
      </c>
      <c r="K23" s="4" t="s">
        <v>450</v>
      </c>
      <c r="L23" s="4" t="s">
        <v>22</v>
      </c>
      <c r="M23" s="8" t="s">
        <v>488</v>
      </c>
      <c r="N23" s="8" t="s">
        <v>466</v>
      </c>
      <c r="O23" s="8" t="s">
        <v>454</v>
      </c>
      <c r="P23" s="60" t="s">
        <v>18500</v>
      </c>
      <c r="Q23" s="8" t="s">
        <v>18411</v>
      </c>
      <c r="R23" s="8" t="s">
        <v>20</v>
      </c>
      <c r="S23" s="44" t="s">
        <v>275</v>
      </c>
      <c r="T23" s="5"/>
      <c r="V23" s="31"/>
      <c r="W23" s="31"/>
      <c r="X23" s="694"/>
      <c r="Y23" s="29"/>
      <c r="Z23" s="29"/>
      <c r="AA23" s="29"/>
      <c r="AB23" s="29"/>
      <c r="AC23" s="29"/>
      <c r="AD23" s="29"/>
      <c r="AE23" s="29"/>
      <c r="AF23" s="29"/>
      <c r="AG23" s="29"/>
      <c r="AH23" s="29"/>
      <c r="AI23" s="29"/>
      <c r="AJ23" s="29"/>
      <c r="AK23" s="169"/>
      <c r="AL23" s="31"/>
      <c r="AM23" s="31"/>
      <c r="AN23" s="31"/>
      <c r="AO23" s="31"/>
    </row>
    <row r="24" spans="1:41" s="10" customFormat="1" ht="16" customHeight="1">
      <c r="A24" s="8">
        <v>21</v>
      </c>
      <c r="B24" s="5" t="s">
        <v>18360</v>
      </c>
      <c r="C24" s="8" t="s">
        <v>1009</v>
      </c>
      <c r="D24" s="8" t="s">
        <v>10809</v>
      </c>
      <c r="E24" s="8"/>
      <c r="F24" s="8" t="s">
        <v>1030</v>
      </c>
      <c r="G24" s="8" t="s">
        <v>1031</v>
      </c>
      <c r="H24" s="38" t="s">
        <v>11227</v>
      </c>
      <c r="I24" s="8" t="s">
        <v>21</v>
      </c>
      <c r="J24" s="8" t="str">
        <f>IF('Osteosarcoma files'!L24&gt;0, "Y", "N")</f>
        <v>N</v>
      </c>
      <c r="K24" s="367" t="s">
        <v>450</v>
      </c>
      <c r="L24" s="367" t="s">
        <v>22</v>
      </c>
      <c r="M24" s="8" t="s">
        <v>488</v>
      </c>
      <c r="N24" s="376" t="s">
        <v>466</v>
      </c>
      <c r="O24" s="376" t="s">
        <v>454</v>
      </c>
      <c r="P24" s="513" t="s">
        <v>18500</v>
      </c>
      <c r="Q24" s="8" t="s">
        <v>18411</v>
      </c>
      <c r="R24" s="8" t="s">
        <v>3390</v>
      </c>
      <c r="S24" s="44" t="s">
        <v>275</v>
      </c>
      <c r="T24" s="8"/>
      <c r="U24"/>
      <c r="V24" s="31"/>
      <c r="W24" s="31"/>
      <c r="X24" s="694"/>
      <c r="Y24" s="29"/>
      <c r="Z24" s="29"/>
      <c r="AA24" s="29"/>
      <c r="AB24" s="29"/>
      <c r="AC24" s="29"/>
      <c r="AD24" s="29"/>
      <c r="AE24" s="29"/>
      <c r="AF24" s="29"/>
      <c r="AG24" s="29"/>
      <c r="AH24" s="29"/>
      <c r="AI24" s="29"/>
      <c r="AJ24" s="29"/>
      <c r="AK24" s="169"/>
      <c r="AL24" s="31"/>
      <c r="AM24" s="31"/>
      <c r="AN24" s="31"/>
      <c r="AO24" s="31"/>
    </row>
    <row r="25" spans="1:41" ht="16" customHeight="1">
      <c r="A25" s="5">
        <v>22</v>
      </c>
      <c r="B25" s="5" t="s">
        <v>18360</v>
      </c>
      <c r="C25" s="8" t="s">
        <v>1010</v>
      </c>
      <c r="D25" s="8" t="s">
        <v>10809</v>
      </c>
      <c r="E25" s="8"/>
      <c r="F25" s="8"/>
      <c r="G25" s="49" t="s">
        <v>6303</v>
      </c>
      <c r="H25" s="38" t="s">
        <v>11228</v>
      </c>
      <c r="I25" s="8" t="s">
        <v>22</v>
      </c>
      <c r="J25" s="8" t="str">
        <f>IF('Osteosarcoma files'!L25&gt;0, "Y", "N")</f>
        <v>N</v>
      </c>
      <c r="K25" s="4" t="s">
        <v>455</v>
      </c>
      <c r="L25" s="4" t="s">
        <v>21</v>
      </c>
      <c r="M25" s="38" t="s">
        <v>9890</v>
      </c>
      <c r="N25" s="8" t="s">
        <v>457</v>
      </c>
      <c r="O25" s="8" t="s">
        <v>454</v>
      </c>
      <c r="P25" s="60" t="s">
        <v>18501</v>
      </c>
      <c r="Q25" s="8"/>
      <c r="R25" s="8" t="s">
        <v>20</v>
      </c>
      <c r="S25" s="44" t="s">
        <v>898</v>
      </c>
      <c r="T25" s="5"/>
      <c r="V25" s="31"/>
      <c r="W25" s="31"/>
      <c r="X25" s="694"/>
      <c r="Y25" s="29"/>
      <c r="Z25" s="29"/>
      <c r="AA25" s="29"/>
      <c r="AB25" s="29"/>
      <c r="AC25" s="29"/>
      <c r="AD25" s="29"/>
      <c r="AE25" s="29"/>
      <c r="AF25" s="382"/>
      <c r="AG25" s="382"/>
      <c r="AH25" s="695"/>
      <c r="AI25" s="29"/>
      <c r="AJ25" s="29"/>
      <c r="AK25" s="169"/>
      <c r="AL25" s="31"/>
      <c r="AM25" s="31"/>
      <c r="AN25" s="31"/>
      <c r="AO25" s="31"/>
    </row>
    <row r="26" spans="1:41" ht="16" customHeight="1">
      <c r="A26" s="5">
        <v>23</v>
      </c>
      <c r="B26" s="5" t="s">
        <v>18360</v>
      </c>
      <c r="C26" s="8" t="s">
        <v>1012</v>
      </c>
      <c r="D26" s="8" t="s">
        <v>10809</v>
      </c>
      <c r="E26" s="8"/>
      <c r="F26" s="8"/>
      <c r="G26" s="49" t="s">
        <v>6304</v>
      </c>
      <c r="H26" s="38" t="s">
        <v>11229</v>
      </c>
      <c r="I26" s="8" t="s">
        <v>21</v>
      </c>
      <c r="J26" s="8" t="str">
        <f>IF('Osteosarcoma files'!L26&gt;0, "Y", "N")</f>
        <v>N</v>
      </c>
      <c r="K26" s="4" t="s">
        <v>455</v>
      </c>
      <c r="L26" s="4" t="s">
        <v>22</v>
      </c>
      <c r="M26" s="38" t="s">
        <v>9890</v>
      </c>
      <c r="N26" s="8" t="s">
        <v>457</v>
      </c>
      <c r="O26" s="8" t="s">
        <v>463</v>
      </c>
      <c r="P26" s="60" t="s">
        <v>18502</v>
      </c>
      <c r="Q26" s="8"/>
      <c r="R26" s="8" t="s">
        <v>20</v>
      </c>
      <c r="S26" s="44" t="s">
        <v>270</v>
      </c>
      <c r="T26" s="5"/>
      <c r="V26" s="31"/>
      <c r="W26" s="31"/>
      <c r="X26" s="696"/>
      <c r="Y26" s="29"/>
      <c r="Z26" s="29"/>
      <c r="AA26" s="29"/>
      <c r="AB26" s="29"/>
      <c r="AC26" s="29"/>
      <c r="AD26" s="29"/>
      <c r="AE26" s="29"/>
      <c r="AF26" s="382"/>
      <c r="AG26" s="382"/>
      <c r="AH26" s="695"/>
      <c r="AI26" s="29"/>
      <c r="AJ26" s="29"/>
      <c r="AK26" s="169"/>
      <c r="AL26" s="31"/>
      <c r="AM26" s="31"/>
      <c r="AN26" s="31"/>
      <c r="AO26" s="31"/>
    </row>
    <row r="27" spans="1:41" ht="16" customHeight="1">
      <c r="A27" s="5">
        <v>24</v>
      </c>
      <c r="B27" s="5" t="s">
        <v>18360</v>
      </c>
      <c r="C27" s="8" t="s">
        <v>1014</v>
      </c>
      <c r="D27" s="8" t="s">
        <v>10809</v>
      </c>
      <c r="E27" s="8"/>
      <c r="F27" s="44"/>
      <c r="G27" s="49" t="s">
        <v>6305</v>
      </c>
      <c r="H27" s="38" t="s">
        <v>11230</v>
      </c>
      <c r="I27" s="8" t="s">
        <v>21</v>
      </c>
      <c r="J27" s="8" t="str">
        <f>IF('Osteosarcoma files'!L27&gt;0, "Y", "N")</f>
        <v>Y</v>
      </c>
      <c r="K27" s="4" t="s">
        <v>455</v>
      </c>
      <c r="L27" s="4" t="s">
        <v>21</v>
      </c>
      <c r="M27" s="8" t="s">
        <v>12476</v>
      </c>
      <c r="N27" s="8" t="s">
        <v>466</v>
      </c>
      <c r="O27" s="8" t="s">
        <v>463</v>
      </c>
      <c r="P27" s="60" t="s">
        <v>21755</v>
      </c>
      <c r="Q27" s="8"/>
      <c r="R27" s="8" t="s">
        <v>20</v>
      </c>
      <c r="S27" s="44" t="s">
        <v>287</v>
      </c>
      <c r="T27" s="5"/>
      <c r="V27" s="31"/>
      <c r="W27" s="31"/>
      <c r="X27" s="694"/>
      <c r="Y27" s="29"/>
      <c r="Z27" s="29"/>
      <c r="AA27" s="29"/>
      <c r="AB27" s="29"/>
      <c r="AC27" s="29"/>
      <c r="AD27" s="29"/>
      <c r="AE27" s="29"/>
      <c r="AF27" s="29"/>
      <c r="AG27" s="29"/>
      <c r="AH27" s="29"/>
      <c r="AI27" s="29"/>
      <c r="AJ27" s="29"/>
      <c r="AK27" s="169"/>
      <c r="AL27" s="31"/>
      <c r="AM27" s="31"/>
      <c r="AN27" s="31"/>
      <c r="AO27" s="31"/>
    </row>
    <row r="28" spans="1:41" ht="16" customHeight="1">
      <c r="A28" s="5">
        <v>25</v>
      </c>
      <c r="B28" s="5" t="s">
        <v>18360</v>
      </c>
      <c r="C28" s="8" t="s">
        <v>1016</v>
      </c>
      <c r="D28" s="8" t="s">
        <v>10809</v>
      </c>
      <c r="E28" s="8"/>
      <c r="F28" s="8"/>
      <c r="G28" s="49" t="s">
        <v>6306</v>
      </c>
      <c r="H28" s="38" t="s">
        <v>11231</v>
      </c>
      <c r="I28" s="8" t="s">
        <v>21</v>
      </c>
      <c r="J28" s="8" t="str">
        <f>IF('Osteosarcoma files'!L28&gt;0, "Y", "N")</f>
        <v>Y</v>
      </c>
      <c r="K28" s="4" t="s">
        <v>455</v>
      </c>
      <c r="L28" s="4" t="s">
        <v>21</v>
      </c>
      <c r="M28" s="8" t="s">
        <v>9890</v>
      </c>
      <c r="N28" s="8" t="s">
        <v>475</v>
      </c>
      <c r="O28" s="8" t="s">
        <v>463</v>
      </c>
      <c r="P28" s="60" t="s">
        <v>21756</v>
      </c>
      <c r="Q28" s="8"/>
      <c r="R28" s="8" t="s">
        <v>20</v>
      </c>
      <c r="S28" s="44" t="s">
        <v>1017</v>
      </c>
      <c r="T28" s="5"/>
      <c r="V28" s="31"/>
      <c r="W28" s="31"/>
      <c r="X28" s="694"/>
      <c r="Y28" s="29"/>
      <c r="Z28" s="29"/>
      <c r="AA28" s="29"/>
      <c r="AB28" s="29"/>
      <c r="AC28" s="29"/>
      <c r="AD28" s="29"/>
      <c r="AE28" s="29"/>
      <c r="AF28" s="29"/>
      <c r="AG28" s="29"/>
      <c r="AH28" s="690"/>
      <c r="AI28" s="29"/>
      <c r="AJ28" s="29"/>
      <c r="AK28" s="169"/>
      <c r="AL28" s="31"/>
      <c r="AM28" s="31"/>
      <c r="AN28" s="31"/>
      <c r="AO28" s="31"/>
    </row>
    <row r="29" spans="1:41" ht="16" customHeight="1">
      <c r="A29" s="5">
        <v>26</v>
      </c>
      <c r="B29" s="5" t="s">
        <v>18360</v>
      </c>
      <c r="C29" s="8" t="s">
        <v>1026</v>
      </c>
      <c r="D29" s="8" t="s">
        <v>10809</v>
      </c>
      <c r="E29" s="8"/>
      <c r="F29" s="8"/>
      <c r="G29" s="49" t="s">
        <v>6307</v>
      </c>
      <c r="H29" s="38" t="s">
        <v>11232</v>
      </c>
      <c r="I29" s="8" t="s">
        <v>22</v>
      </c>
      <c r="J29" s="8" t="str">
        <f>IF('Osteosarcoma files'!L29&gt;0, "Y", "N")</f>
        <v>N</v>
      </c>
      <c r="K29" s="354" t="s">
        <v>450</v>
      </c>
      <c r="L29" s="354" t="s">
        <v>22</v>
      </c>
      <c r="M29" s="49" t="s">
        <v>488</v>
      </c>
      <c r="N29" s="49" t="s">
        <v>9998</v>
      </c>
      <c r="O29" s="49" t="s">
        <v>463</v>
      </c>
      <c r="P29" s="366" t="s">
        <v>16095</v>
      </c>
      <c r="Q29" s="8" t="s">
        <v>18438</v>
      </c>
      <c r="R29" s="8" t="s">
        <v>20</v>
      </c>
      <c r="S29" s="51" t="s">
        <v>271</v>
      </c>
      <c r="T29" s="5"/>
      <c r="V29" s="31"/>
      <c r="W29" s="31"/>
      <c r="X29" s="397"/>
      <c r="Y29" s="29"/>
      <c r="Z29" s="686"/>
      <c r="AA29" s="686"/>
      <c r="AB29" s="686"/>
      <c r="AC29" s="686"/>
      <c r="AD29" s="686"/>
      <c r="AE29" s="686"/>
      <c r="AF29" s="686"/>
      <c r="AG29" s="686"/>
      <c r="AH29" s="686"/>
      <c r="AI29" s="686"/>
      <c r="AJ29" s="686"/>
      <c r="AK29" s="692"/>
      <c r="AL29" s="31"/>
      <c r="AM29" s="31"/>
      <c r="AN29" s="31"/>
      <c r="AO29" s="31"/>
    </row>
    <row r="30" spans="1:41" ht="16" customHeight="1">
      <c r="A30" s="5">
        <v>27</v>
      </c>
      <c r="B30" s="5" t="s">
        <v>18360</v>
      </c>
      <c r="C30" s="8" t="s">
        <v>1019</v>
      </c>
      <c r="D30" s="8" t="s">
        <v>10809</v>
      </c>
      <c r="E30" s="8"/>
      <c r="F30" s="8"/>
      <c r="G30" s="49" t="s">
        <v>6308</v>
      </c>
      <c r="H30" s="38" t="s">
        <v>11233</v>
      </c>
      <c r="I30" s="8" t="s">
        <v>21</v>
      </c>
      <c r="J30" s="8" t="str">
        <f>IF('Osteosarcoma files'!L30&gt;0, "Y", "N")</f>
        <v>Y</v>
      </c>
      <c r="K30" s="4" t="s">
        <v>455</v>
      </c>
      <c r="L30" s="4" t="s">
        <v>22</v>
      </c>
      <c r="M30" s="8" t="s">
        <v>12476</v>
      </c>
      <c r="N30" s="8" t="s">
        <v>9981</v>
      </c>
      <c r="O30" s="8" t="s">
        <v>463</v>
      </c>
      <c r="P30" s="60" t="s">
        <v>18503</v>
      </c>
      <c r="Q30" s="8"/>
      <c r="R30" s="8" t="s">
        <v>20</v>
      </c>
      <c r="S30" s="44" t="s">
        <v>270</v>
      </c>
      <c r="T30" s="5"/>
      <c r="V30" s="31"/>
      <c r="W30" s="31"/>
      <c r="X30" s="694"/>
      <c r="Y30" s="29"/>
      <c r="Z30" s="29"/>
      <c r="AA30" s="29"/>
      <c r="AB30" s="29"/>
      <c r="AC30" s="29"/>
      <c r="AD30" s="29"/>
      <c r="AE30" s="29"/>
      <c r="AF30" s="29"/>
      <c r="AG30" s="29"/>
      <c r="AH30" s="29"/>
      <c r="AI30" s="29"/>
      <c r="AJ30" s="29"/>
      <c r="AK30" s="169"/>
      <c r="AL30" s="31"/>
      <c r="AM30" s="31"/>
      <c r="AN30" s="31"/>
      <c r="AO30" s="31"/>
    </row>
    <row r="31" spans="1:41" ht="16" customHeight="1">
      <c r="A31" s="5">
        <v>28</v>
      </c>
      <c r="B31" s="5" t="s">
        <v>18360</v>
      </c>
      <c r="C31" s="8" t="s">
        <v>1021</v>
      </c>
      <c r="D31" s="8" t="s">
        <v>10809</v>
      </c>
      <c r="E31" s="8"/>
      <c r="F31" s="8"/>
      <c r="G31" s="49" t="s">
        <v>6309</v>
      </c>
      <c r="H31" s="38" t="s">
        <v>11234</v>
      </c>
      <c r="I31" s="8" t="s">
        <v>21</v>
      </c>
      <c r="J31" s="8" t="str">
        <f>IF('Osteosarcoma files'!L31&gt;0, "Y", "N")</f>
        <v>N</v>
      </c>
      <c r="K31" s="4" t="s">
        <v>455</v>
      </c>
      <c r="L31" s="4" t="s">
        <v>22</v>
      </c>
      <c r="M31" s="8" t="s">
        <v>12476</v>
      </c>
      <c r="N31" s="8" t="s">
        <v>453</v>
      </c>
      <c r="O31" s="8" t="s">
        <v>463</v>
      </c>
      <c r="P31" s="60" t="s">
        <v>18504</v>
      </c>
      <c r="Q31" s="8"/>
      <c r="R31" s="8" t="s">
        <v>20</v>
      </c>
      <c r="S31" s="44" t="s">
        <v>274</v>
      </c>
      <c r="T31" s="5"/>
      <c r="V31" s="31"/>
      <c r="W31" s="31"/>
      <c r="X31" s="694"/>
      <c r="Y31" s="29"/>
      <c r="Z31" s="29"/>
      <c r="AA31" s="29"/>
      <c r="AB31" s="29"/>
      <c r="AC31" s="29"/>
      <c r="AD31" s="29"/>
      <c r="AE31" s="29"/>
      <c r="AF31" s="29"/>
      <c r="AG31" s="29"/>
      <c r="AH31" s="29"/>
      <c r="AI31" s="29"/>
      <c r="AJ31" s="29"/>
      <c r="AK31" s="169"/>
      <c r="AL31" s="31"/>
      <c r="AM31" s="31"/>
      <c r="AN31" s="31"/>
      <c r="AO31" s="31"/>
    </row>
    <row r="32" spans="1:41" ht="16" customHeight="1">
      <c r="A32" s="5">
        <v>29</v>
      </c>
      <c r="B32" s="5" t="s">
        <v>18360</v>
      </c>
      <c r="C32" s="8" t="s">
        <v>1023</v>
      </c>
      <c r="D32" s="8" t="s">
        <v>10809</v>
      </c>
      <c r="E32" s="8"/>
      <c r="F32" s="8"/>
      <c r="G32" s="49" t="s">
        <v>6310</v>
      </c>
      <c r="H32" s="38" t="s">
        <v>11235</v>
      </c>
      <c r="I32" s="8" t="s">
        <v>21</v>
      </c>
      <c r="J32" s="8" t="str">
        <f>IF('Osteosarcoma files'!L32&gt;0, "Y", "N")</f>
        <v>N</v>
      </c>
      <c r="K32" s="4" t="s">
        <v>455</v>
      </c>
      <c r="L32" s="4" t="s">
        <v>22</v>
      </c>
      <c r="M32" s="38" t="s">
        <v>9890</v>
      </c>
      <c r="N32" s="8" t="s">
        <v>459</v>
      </c>
      <c r="O32" s="8" t="s">
        <v>463</v>
      </c>
      <c r="P32" s="60" t="s">
        <v>18505</v>
      </c>
      <c r="Q32" s="8"/>
      <c r="R32" s="8" t="s">
        <v>20</v>
      </c>
      <c r="S32" s="44" t="s">
        <v>270</v>
      </c>
      <c r="T32" s="5"/>
      <c r="V32" s="31"/>
      <c r="W32" s="31"/>
      <c r="X32" s="694"/>
      <c r="Y32" s="29"/>
      <c r="Z32" s="29"/>
      <c r="AA32" s="29"/>
      <c r="AB32" s="29"/>
      <c r="AC32" s="29"/>
      <c r="AD32" s="29"/>
      <c r="AE32" s="29"/>
      <c r="AF32" s="382"/>
      <c r="AG32" s="382"/>
      <c r="AH32" s="382"/>
      <c r="AI32" s="29"/>
      <c r="AJ32" s="29"/>
      <c r="AK32" s="169"/>
      <c r="AL32" s="31"/>
      <c r="AM32" s="31"/>
      <c r="AN32" s="31"/>
      <c r="AO32" s="31"/>
    </row>
    <row r="33" spans="1:41" ht="16" customHeight="1">
      <c r="A33" s="5">
        <v>30</v>
      </c>
      <c r="B33" s="5" t="s">
        <v>18360</v>
      </c>
      <c r="C33" s="8" t="s">
        <v>9894</v>
      </c>
      <c r="D33" s="8" t="s">
        <v>10809</v>
      </c>
      <c r="E33" s="8"/>
      <c r="F33" s="8"/>
      <c r="G33" s="8" t="s">
        <v>6311</v>
      </c>
      <c r="H33" s="38" t="s">
        <v>11236</v>
      </c>
      <c r="I33" s="8" t="s">
        <v>22</v>
      </c>
      <c r="J33" s="8" t="str">
        <f>IF('Osteosarcoma files'!L33&gt;0, "Y", "N")</f>
        <v>N</v>
      </c>
      <c r="K33" s="4" t="s">
        <v>450</v>
      </c>
      <c r="L33" s="4" t="s">
        <v>22</v>
      </c>
      <c r="M33" s="38" t="s">
        <v>488</v>
      </c>
      <c r="N33" s="8" t="s">
        <v>10803</v>
      </c>
      <c r="O33" s="8" t="s">
        <v>463</v>
      </c>
      <c r="P33" s="60" t="s">
        <v>18506</v>
      </c>
      <c r="Q33" s="8"/>
      <c r="R33" s="8" t="s">
        <v>20</v>
      </c>
      <c r="S33" s="38" t="s">
        <v>284</v>
      </c>
      <c r="T33" s="5"/>
      <c r="V33" s="31"/>
      <c r="W33" s="31"/>
      <c r="X33" s="382"/>
      <c r="Y33" s="29"/>
      <c r="Z33" s="29"/>
      <c r="AA33" s="29"/>
      <c r="AB33" s="29"/>
      <c r="AC33" s="29"/>
      <c r="AD33" s="29"/>
      <c r="AE33" s="29"/>
      <c r="AF33" s="382"/>
      <c r="AG33" s="382"/>
      <c r="AH33" s="382"/>
      <c r="AI33" s="29"/>
      <c r="AJ33" s="29"/>
      <c r="AK33" s="169"/>
      <c r="AL33" s="31"/>
      <c r="AM33" s="31"/>
      <c r="AN33" s="31"/>
      <c r="AO33" s="31"/>
    </row>
    <row r="34" spans="1:41" ht="16" customHeight="1">
      <c r="A34" s="5">
        <v>31</v>
      </c>
      <c r="B34" s="5" t="s">
        <v>18360</v>
      </c>
      <c r="C34" s="133" t="s">
        <v>4138</v>
      </c>
      <c r="D34" s="8" t="s">
        <v>10809</v>
      </c>
      <c r="E34" s="8"/>
      <c r="F34" s="8" t="s">
        <v>4140</v>
      </c>
      <c r="G34" s="8" t="s">
        <v>4139</v>
      </c>
      <c r="H34" s="124" t="s">
        <v>11251</v>
      </c>
      <c r="I34" s="8" t="s">
        <v>21</v>
      </c>
      <c r="J34" s="8" t="str">
        <f>IF('Osteosarcoma files'!L34&gt;0, "Y", "N")</f>
        <v>N</v>
      </c>
      <c r="K34" s="354" t="s">
        <v>455</v>
      </c>
      <c r="L34" s="354" t="s">
        <v>21</v>
      </c>
      <c r="M34" s="49" t="s">
        <v>12476</v>
      </c>
      <c r="N34" s="49" t="s">
        <v>453</v>
      </c>
      <c r="O34" s="49" t="s">
        <v>463</v>
      </c>
      <c r="P34" s="366" t="s">
        <v>16091</v>
      </c>
      <c r="Q34" s="8" t="s">
        <v>18412</v>
      </c>
      <c r="R34" s="124" t="s">
        <v>3390</v>
      </c>
      <c r="S34" s="124" t="s">
        <v>292</v>
      </c>
      <c r="T34" s="5"/>
      <c r="V34" s="31"/>
      <c r="W34" s="100"/>
      <c r="X34" s="697"/>
      <c r="Y34" s="29"/>
      <c r="Z34" s="686"/>
      <c r="AA34" s="686"/>
      <c r="AB34" s="686"/>
      <c r="AC34" s="686"/>
      <c r="AD34" s="686"/>
      <c r="AE34" s="686"/>
      <c r="AF34" s="686"/>
      <c r="AG34" s="686"/>
      <c r="AH34" s="691"/>
      <c r="AI34" s="686"/>
      <c r="AJ34" s="686"/>
      <c r="AK34" s="692"/>
      <c r="AL34" s="31"/>
      <c r="AM34" s="31"/>
      <c r="AN34" s="31"/>
      <c r="AO34" s="31"/>
    </row>
    <row r="35" spans="1:41" ht="16" customHeight="1">
      <c r="A35" s="5">
        <v>32</v>
      </c>
      <c r="B35" s="5" t="s">
        <v>18360</v>
      </c>
      <c r="C35" s="133" t="s">
        <v>4143</v>
      </c>
      <c r="D35" s="8" t="s">
        <v>10809</v>
      </c>
      <c r="E35" s="8"/>
      <c r="F35" s="8" t="s">
        <v>4145</v>
      </c>
      <c r="G35" s="8" t="s">
        <v>4144</v>
      </c>
      <c r="H35" s="133" t="s">
        <v>11252</v>
      </c>
      <c r="I35" s="8" t="s">
        <v>21</v>
      </c>
      <c r="J35" s="8" t="str">
        <f>IF('Osteosarcoma files'!L35&gt;0, "Y", "N")</f>
        <v>N</v>
      </c>
      <c r="K35" s="4" t="s">
        <v>450</v>
      </c>
      <c r="L35" s="4" t="s">
        <v>21</v>
      </c>
      <c r="M35" s="38" t="s">
        <v>14315</v>
      </c>
      <c r="N35" s="8" t="s">
        <v>479</v>
      </c>
      <c r="O35" s="8" t="s">
        <v>454</v>
      </c>
      <c r="P35" s="60" t="s">
        <v>18507</v>
      </c>
      <c r="Q35" s="8"/>
      <c r="R35" s="124" t="s">
        <v>3390</v>
      </c>
      <c r="S35" s="124" t="s">
        <v>275</v>
      </c>
      <c r="T35" s="5"/>
      <c r="V35" s="31"/>
      <c r="W35" s="100"/>
      <c r="X35" s="682"/>
      <c r="Y35" s="29"/>
      <c r="Z35" s="29"/>
      <c r="AA35" s="29"/>
      <c r="AB35" s="29"/>
      <c r="AC35" s="29"/>
      <c r="AD35" s="29"/>
      <c r="AE35" s="29"/>
      <c r="AF35" s="382"/>
      <c r="AG35" s="382"/>
      <c r="AH35" s="695"/>
      <c r="AI35" s="29"/>
      <c r="AJ35" s="29"/>
      <c r="AK35" s="169"/>
      <c r="AL35" s="31"/>
      <c r="AM35" s="31"/>
      <c r="AN35" s="31"/>
      <c r="AO35" s="31"/>
    </row>
    <row r="36" spans="1:41" ht="16" customHeight="1">
      <c r="A36" s="5">
        <v>33</v>
      </c>
      <c r="B36" s="5" t="s">
        <v>18360</v>
      </c>
      <c r="C36" s="133" t="s">
        <v>3848</v>
      </c>
      <c r="D36" s="8" t="s">
        <v>10809</v>
      </c>
      <c r="E36" s="8"/>
      <c r="F36" s="8" t="s">
        <v>4149</v>
      </c>
      <c r="G36" s="8" t="s">
        <v>4148</v>
      </c>
      <c r="H36" s="133" t="s">
        <v>11253</v>
      </c>
      <c r="I36" s="8" t="s">
        <v>21</v>
      </c>
      <c r="J36" s="8" t="str">
        <f>IF('Osteosarcoma files'!L36&gt;0, "Y", "N")</f>
        <v>N</v>
      </c>
      <c r="K36" s="4" t="s">
        <v>450</v>
      </c>
      <c r="L36" s="4" t="s">
        <v>21</v>
      </c>
      <c r="M36" s="38" t="s">
        <v>488</v>
      </c>
      <c r="N36" s="8" t="s">
        <v>10810</v>
      </c>
      <c r="O36" s="8" t="s">
        <v>463</v>
      </c>
      <c r="P36" s="60" t="s">
        <v>18508</v>
      </c>
      <c r="Q36" s="8"/>
      <c r="R36" s="124" t="s">
        <v>3390</v>
      </c>
      <c r="S36" s="124" t="s">
        <v>23004</v>
      </c>
      <c r="T36" s="5"/>
      <c r="V36" s="31"/>
      <c r="W36" s="100"/>
      <c r="X36" s="682"/>
      <c r="Y36" s="29"/>
      <c r="Z36" s="29"/>
      <c r="AA36" s="29"/>
      <c r="AB36" s="29"/>
      <c r="AC36" s="29"/>
      <c r="AD36" s="29"/>
      <c r="AE36" s="29"/>
      <c r="AF36" s="382"/>
      <c r="AG36" s="382"/>
      <c r="AH36" s="382"/>
      <c r="AI36" s="29"/>
      <c r="AJ36" s="29"/>
      <c r="AK36" s="169"/>
      <c r="AL36" s="31"/>
      <c r="AM36" s="31"/>
      <c r="AN36" s="31"/>
      <c r="AO36" s="31"/>
    </row>
    <row r="37" spans="1:41" ht="16" customHeight="1">
      <c r="A37" s="5">
        <v>34</v>
      </c>
      <c r="B37" s="5" t="s">
        <v>18360</v>
      </c>
      <c r="C37" s="133" t="s">
        <v>4152</v>
      </c>
      <c r="D37" s="8" t="s">
        <v>10809</v>
      </c>
      <c r="E37" s="8"/>
      <c r="F37" s="8" t="s">
        <v>4154</v>
      </c>
      <c r="G37" s="8" t="s">
        <v>4153</v>
      </c>
      <c r="H37" s="133" t="s">
        <v>11254</v>
      </c>
      <c r="I37" s="8" t="s">
        <v>21</v>
      </c>
      <c r="J37" s="8" t="str">
        <f>IF('Osteosarcoma files'!L37&gt;0, "Y", "N")</f>
        <v>N</v>
      </c>
      <c r="K37" s="4" t="s">
        <v>455</v>
      </c>
      <c r="L37" s="4" t="s">
        <v>22</v>
      </c>
      <c r="M37" s="38" t="s">
        <v>488</v>
      </c>
      <c r="N37" s="8" t="s">
        <v>459</v>
      </c>
      <c r="O37" s="8" t="s">
        <v>454</v>
      </c>
      <c r="P37" s="60" t="s">
        <v>18509</v>
      </c>
      <c r="Q37" s="8"/>
      <c r="R37" s="124" t="s">
        <v>3390</v>
      </c>
      <c r="S37" s="124" t="s">
        <v>1621</v>
      </c>
      <c r="T37" s="5"/>
      <c r="V37" s="31"/>
      <c r="W37" s="100"/>
      <c r="X37" s="682"/>
      <c r="Y37" s="29"/>
      <c r="Z37" s="29"/>
      <c r="AA37" s="29"/>
      <c r="AB37" s="29"/>
      <c r="AC37" s="29"/>
      <c r="AD37" s="29"/>
      <c r="AE37" s="29"/>
      <c r="AF37" s="382"/>
      <c r="AG37" s="382"/>
      <c r="AH37" s="382"/>
      <c r="AI37" s="29"/>
      <c r="AJ37" s="29"/>
      <c r="AK37" s="169"/>
      <c r="AL37" s="31"/>
      <c r="AM37" s="31"/>
      <c r="AN37" s="31"/>
      <c r="AO37" s="31"/>
    </row>
    <row r="38" spans="1:41" ht="16" customHeight="1">
      <c r="A38" s="5">
        <v>35</v>
      </c>
      <c r="B38" s="5" t="s">
        <v>18360</v>
      </c>
      <c r="C38" s="133" t="s">
        <v>4157</v>
      </c>
      <c r="D38" s="8" t="s">
        <v>10809</v>
      </c>
      <c r="E38" s="8"/>
      <c r="F38" s="38" t="s">
        <v>4159</v>
      </c>
      <c r="G38" s="8" t="s">
        <v>4158</v>
      </c>
      <c r="H38" s="124" t="s">
        <v>11255</v>
      </c>
      <c r="I38" s="8" t="s">
        <v>21</v>
      </c>
      <c r="J38" s="8" t="str">
        <f>IF('Osteosarcoma files'!L38&gt;0, "Y", "N")</f>
        <v>N</v>
      </c>
      <c r="K38" s="136" t="s">
        <v>455</v>
      </c>
      <c r="L38" s="136" t="s">
        <v>21</v>
      </c>
      <c r="M38" s="38" t="s">
        <v>9890</v>
      </c>
      <c r="N38" s="38" t="s">
        <v>10813</v>
      </c>
      <c r="O38" s="38" t="s">
        <v>463</v>
      </c>
      <c r="P38" s="292" t="s">
        <v>16112</v>
      </c>
      <c r="Q38" s="8" t="s">
        <v>18394</v>
      </c>
      <c r="R38" s="124" t="s">
        <v>3390</v>
      </c>
      <c r="S38" s="124" t="s">
        <v>292</v>
      </c>
      <c r="T38" s="5"/>
      <c r="V38" s="31"/>
      <c r="W38" s="100"/>
      <c r="X38" s="682"/>
      <c r="Y38" s="29"/>
      <c r="Z38" s="382"/>
      <c r="AA38" s="382"/>
      <c r="AB38" s="382"/>
      <c r="AC38" s="382"/>
      <c r="AD38" s="382"/>
      <c r="AE38" s="382"/>
      <c r="AF38" s="382"/>
      <c r="AG38" s="382"/>
      <c r="AH38" s="695"/>
      <c r="AI38" s="382"/>
      <c r="AJ38" s="382"/>
      <c r="AK38" s="698"/>
      <c r="AL38" s="31"/>
      <c r="AM38" s="31"/>
      <c r="AN38" s="31"/>
      <c r="AO38" s="31"/>
    </row>
    <row r="39" spans="1:41" ht="16" customHeight="1">
      <c r="A39" s="5">
        <v>36</v>
      </c>
      <c r="B39" s="5" t="s">
        <v>18360</v>
      </c>
      <c r="C39" s="133" t="s">
        <v>4163</v>
      </c>
      <c r="D39" s="8" t="s">
        <v>10809</v>
      </c>
      <c r="E39" s="8"/>
      <c r="F39" s="38" t="s">
        <v>4165</v>
      </c>
      <c r="G39" s="8" t="s">
        <v>4164</v>
      </c>
      <c r="H39" s="133" t="s">
        <v>11256</v>
      </c>
      <c r="I39" s="8" t="s">
        <v>21</v>
      </c>
      <c r="J39" s="8" t="str">
        <f>IF('Osteosarcoma files'!L39&gt;0, "Y", "N")</f>
        <v>N</v>
      </c>
      <c r="K39" s="4" t="s">
        <v>455</v>
      </c>
      <c r="L39" s="4" t="s">
        <v>21</v>
      </c>
      <c r="M39" s="38" t="s">
        <v>9890</v>
      </c>
      <c r="N39" s="8" t="s">
        <v>466</v>
      </c>
      <c r="O39" s="8" t="s">
        <v>454</v>
      </c>
      <c r="P39" s="60" t="s">
        <v>21757</v>
      </c>
      <c r="Q39" s="8"/>
      <c r="R39" s="124" t="s">
        <v>3390</v>
      </c>
      <c r="S39" s="124" t="s">
        <v>4162</v>
      </c>
      <c r="T39" s="5"/>
      <c r="V39" s="31"/>
      <c r="W39" s="100"/>
      <c r="X39" s="682"/>
      <c r="Y39" s="29"/>
      <c r="Z39" s="29"/>
      <c r="AA39" s="29"/>
      <c r="AB39" s="29"/>
      <c r="AC39" s="29"/>
      <c r="AD39" s="29"/>
      <c r="AE39" s="29"/>
      <c r="AF39" s="382"/>
      <c r="AG39" s="382"/>
      <c r="AH39" s="695"/>
      <c r="AI39" s="29"/>
      <c r="AJ39" s="29"/>
      <c r="AK39" s="169"/>
      <c r="AL39" s="31"/>
      <c r="AM39" s="31"/>
      <c r="AN39" s="31"/>
      <c r="AO39" s="31"/>
    </row>
    <row r="40" spans="1:41" ht="16" customHeight="1">
      <c r="A40" s="5">
        <v>37</v>
      </c>
      <c r="B40" s="5" t="s">
        <v>18360</v>
      </c>
      <c r="C40" s="133" t="s">
        <v>4168</v>
      </c>
      <c r="D40" s="8" t="s">
        <v>10809</v>
      </c>
      <c r="E40" s="8"/>
      <c r="F40" s="8" t="s">
        <v>4170</v>
      </c>
      <c r="G40" s="8" t="s">
        <v>4169</v>
      </c>
      <c r="H40" s="38" t="s">
        <v>11257</v>
      </c>
      <c r="I40" s="8" t="s">
        <v>21</v>
      </c>
      <c r="J40" s="8" t="str">
        <f>IF('Osteosarcoma files'!L40&gt;0, "Y", "N")</f>
        <v>N</v>
      </c>
      <c r="K40" s="4" t="s">
        <v>455</v>
      </c>
      <c r="L40" s="4" t="s">
        <v>22</v>
      </c>
      <c r="M40" s="38" t="s">
        <v>9890</v>
      </c>
      <c r="N40" s="8" t="s">
        <v>461</v>
      </c>
      <c r="O40" s="8" t="s">
        <v>463</v>
      </c>
      <c r="P40" s="60" t="s">
        <v>18510</v>
      </c>
      <c r="Q40" s="8"/>
      <c r="R40" s="124" t="s">
        <v>3390</v>
      </c>
      <c r="S40" s="124" t="s">
        <v>270</v>
      </c>
      <c r="T40" s="5"/>
      <c r="V40" s="31"/>
      <c r="W40" s="100"/>
      <c r="X40" s="682"/>
      <c r="Y40" s="29"/>
      <c r="Z40" s="29"/>
      <c r="AA40" s="29"/>
      <c r="AB40" s="29"/>
      <c r="AC40" s="29"/>
      <c r="AD40" s="29"/>
      <c r="AE40" s="29"/>
      <c r="AF40" s="382"/>
      <c r="AG40" s="382"/>
      <c r="AH40" s="382"/>
      <c r="AI40" s="29"/>
      <c r="AJ40" s="29"/>
      <c r="AK40" s="169"/>
      <c r="AL40" s="31"/>
      <c r="AM40" s="31"/>
      <c r="AN40" s="31"/>
      <c r="AO40" s="31"/>
    </row>
    <row r="41" spans="1:41" ht="16" customHeight="1">
      <c r="A41" s="5">
        <v>38</v>
      </c>
      <c r="B41" s="5" t="s">
        <v>18360</v>
      </c>
      <c r="C41" s="133" t="s">
        <v>4173</v>
      </c>
      <c r="D41" s="8" t="s">
        <v>10809</v>
      </c>
      <c r="E41" s="8"/>
      <c r="F41" s="8" t="s">
        <v>4175</v>
      </c>
      <c r="G41" s="8" t="s">
        <v>4174</v>
      </c>
      <c r="H41" s="8" t="s">
        <v>11258</v>
      </c>
      <c r="I41" s="8" t="s">
        <v>21</v>
      </c>
      <c r="J41" s="8" t="str">
        <f>IF('Osteosarcoma files'!L41&gt;0, "Y", "N")</f>
        <v>N</v>
      </c>
      <c r="K41" s="4" t="s">
        <v>455</v>
      </c>
      <c r="L41" s="4" t="s">
        <v>22</v>
      </c>
      <c r="M41" s="38" t="s">
        <v>9890</v>
      </c>
      <c r="N41" s="8" t="s">
        <v>18511</v>
      </c>
      <c r="O41" s="8" t="s">
        <v>463</v>
      </c>
      <c r="P41" s="60" t="s">
        <v>18512</v>
      </c>
      <c r="Q41" s="8"/>
      <c r="R41" s="507" t="s">
        <v>3390</v>
      </c>
      <c r="S41" s="507" t="s">
        <v>271</v>
      </c>
      <c r="T41" s="5"/>
      <c r="V41" s="31"/>
      <c r="W41" s="699"/>
      <c r="X41" s="700"/>
      <c r="Y41" s="29"/>
      <c r="Z41" s="29"/>
      <c r="AA41" s="29"/>
      <c r="AB41" s="29"/>
      <c r="AC41" s="29"/>
      <c r="AD41" s="29"/>
      <c r="AE41" s="29"/>
      <c r="AF41" s="382"/>
      <c r="AG41" s="382"/>
      <c r="AH41" s="382"/>
      <c r="AI41" s="29"/>
      <c r="AJ41" s="29"/>
      <c r="AK41" s="169"/>
      <c r="AL41" s="31"/>
      <c r="AM41" s="31"/>
      <c r="AN41" s="31"/>
      <c r="AO41" s="31"/>
    </row>
    <row r="42" spans="1:41" ht="16" customHeight="1">
      <c r="A42" s="5">
        <v>39</v>
      </c>
      <c r="B42" s="5" t="s">
        <v>18360</v>
      </c>
      <c r="C42" s="8" t="s">
        <v>4179</v>
      </c>
      <c r="D42" s="8" t="s">
        <v>10809</v>
      </c>
      <c r="E42" s="8"/>
      <c r="F42" s="8" t="s">
        <v>4181</v>
      </c>
      <c r="G42" s="8" t="s">
        <v>4180</v>
      </c>
      <c r="H42" s="38" t="s">
        <v>11259</v>
      </c>
      <c r="I42" s="8" t="s">
        <v>21</v>
      </c>
      <c r="J42" s="8" t="str">
        <f>IF('Osteosarcoma files'!L42&gt;0, "Y", "N")</f>
        <v>N</v>
      </c>
      <c r="K42" s="4" t="s">
        <v>455</v>
      </c>
      <c r="L42" s="4" t="s">
        <v>21</v>
      </c>
      <c r="M42" s="38" t="s">
        <v>9890</v>
      </c>
      <c r="N42" s="8" t="s">
        <v>479</v>
      </c>
      <c r="O42" s="8" t="s">
        <v>463</v>
      </c>
      <c r="P42" s="60" t="s">
        <v>21758</v>
      </c>
      <c r="Q42" s="8" t="s">
        <v>18409</v>
      </c>
      <c r="R42" s="38" t="s">
        <v>3390</v>
      </c>
      <c r="S42" s="502" t="s">
        <v>4178</v>
      </c>
      <c r="T42" s="5"/>
      <c r="V42" s="31"/>
      <c r="W42" s="100"/>
      <c r="X42" s="697"/>
      <c r="Y42" s="29"/>
      <c r="Z42" s="29"/>
      <c r="AA42" s="29"/>
      <c r="AB42" s="29"/>
      <c r="AC42" s="29"/>
      <c r="AD42" s="29"/>
      <c r="AE42" s="29"/>
      <c r="AF42" s="382"/>
      <c r="AG42" s="382"/>
      <c r="AH42" s="695"/>
      <c r="AI42" s="29"/>
      <c r="AJ42" s="29"/>
      <c r="AK42" s="169"/>
      <c r="AL42" s="31"/>
      <c r="AM42" s="31"/>
      <c r="AN42" s="31"/>
      <c r="AO42" s="31"/>
    </row>
    <row r="43" spans="1:41" s="126" customFormat="1" ht="16" customHeight="1">
      <c r="A43" s="8">
        <v>40</v>
      </c>
      <c r="B43" s="5" t="s">
        <v>18360</v>
      </c>
      <c r="C43" s="8" t="s">
        <v>3848</v>
      </c>
      <c r="D43" s="8" t="s">
        <v>10809</v>
      </c>
      <c r="E43" s="8"/>
      <c r="F43" s="8" t="s">
        <v>5266</v>
      </c>
      <c r="G43" s="8" t="s">
        <v>5267</v>
      </c>
      <c r="H43" s="38" t="s">
        <v>11525</v>
      </c>
      <c r="I43" s="8" t="s">
        <v>21</v>
      </c>
      <c r="J43" s="8" t="str">
        <f>IF('Osteosarcoma files'!L43&gt;0, "Y", "N")</f>
        <v>N</v>
      </c>
      <c r="K43" s="4" t="s">
        <v>455</v>
      </c>
      <c r="L43" s="4" t="s">
        <v>21</v>
      </c>
      <c r="M43" s="8" t="s">
        <v>9890</v>
      </c>
      <c r="N43" s="8" t="s">
        <v>10803</v>
      </c>
      <c r="O43" s="8" t="s">
        <v>463</v>
      </c>
      <c r="P43" s="60" t="s">
        <v>21759</v>
      </c>
      <c r="Q43" s="8" t="s">
        <v>17688</v>
      </c>
      <c r="R43" s="8"/>
      <c r="S43" s="8" t="s">
        <v>1360</v>
      </c>
      <c r="T43" s="60"/>
      <c r="U43"/>
      <c r="W43" s="31"/>
      <c r="X43" s="29"/>
      <c r="Y43" s="29"/>
      <c r="Z43" s="29"/>
      <c r="AA43" s="29"/>
      <c r="AB43" s="29"/>
      <c r="AC43" s="29"/>
      <c r="AD43" s="29"/>
      <c r="AE43" s="29"/>
      <c r="AF43" s="29"/>
      <c r="AG43" s="29"/>
      <c r="AH43" s="690"/>
      <c r="AI43" s="29"/>
      <c r="AJ43" s="29"/>
      <c r="AK43" s="169"/>
    </row>
    <row r="44" spans="1:41" ht="16" customHeight="1">
      <c r="A44" s="5">
        <v>41</v>
      </c>
      <c r="B44" s="5" t="s">
        <v>18360</v>
      </c>
      <c r="C44" s="50" t="s">
        <v>5622</v>
      </c>
      <c r="D44" s="50" t="s">
        <v>5621</v>
      </c>
      <c r="E44" s="50"/>
      <c r="F44" s="52" t="s">
        <v>446</v>
      </c>
      <c r="G44" s="51" t="s">
        <v>5623</v>
      </c>
      <c r="H44" s="50" t="s">
        <v>11260</v>
      </c>
      <c r="I44" s="8" t="s">
        <v>21</v>
      </c>
      <c r="J44" s="8" t="str">
        <f>IF('Osteosarcoma files'!L44&gt;0, "Y", "N")</f>
        <v>N</v>
      </c>
      <c r="K44" s="4" t="s">
        <v>455</v>
      </c>
      <c r="L44" s="4" t="s">
        <v>22</v>
      </c>
      <c r="M44" s="50" t="s">
        <v>14275</v>
      </c>
      <c r="N44" s="8" t="s">
        <v>457</v>
      </c>
      <c r="O44" s="8" t="s">
        <v>454</v>
      </c>
      <c r="P44" s="60" t="s">
        <v>21760</v>
      </c>
      <c r="Q44" s="8"/>
      <c r="R44" s="50" t="s">
        <v>20</v>
      </c>
      <c r="S44" s="279" t="s">
        <v>5620</v>
      </c>
      <c r="T44" s="5"/>
      <c r="V44" s="31"/>
      <c r="W44" s="463"/>
      <c r="X44" s="701"/>
      <c r="Y44" s="701"/>
      <c r="Z44" s="29"/>
      <c r="AA44" s="29"/>
      <c r="AB44" s="29"/>
      <c r="AC44" s="29"/>
      <c r="AD44" s="29"/>
      <c r="AE44" s="29"/>
      <c r="AF44" s="701"/>
      <c r="AG44" s="701"/>
      <c r="AH44" s="701"/>
      <c r="AI44" s="29"/>
      <c r="AJ44" s="29"/>
      <c r="AK44" s="169"/>
      <c r="AL44" s="31"/>
      <c r="AM44" s="31"/>
      <c r="AN44" s="31"/>
      <c r="AO44" s="31"/>
    </row>
    <row r="45" spans="1:41" ht="16" customHeight="1">
      <c r="A45" s="5">
        <v>42</v>
      </c>
      <c r="B45" s="5" t="s">
        <v>18360</v>
      </c>
      <c r="C45" s="53" t="s">
        <v>4138</v>
      </c>
      <c r="D45" s="53" t="s">
        <v>10809</v>
      </c>
      <c r="E45" s="53"/>
      <c r="F45" s="53" t="s">
        <v>5628</v>
      </c>
      <c r="G45" s="54" t="s">
        <v>5627</v>
      </c>
      <c r="H45" s="53" t="s">
        <v>13664</v>
      </c>
      <c r="I45" s="8" t="s">
        <v>21</v>
      </c>
      <c r="J45" s="8" t="str">
        <f>IF('Osteosarcoma files'!L45&gt;0, "Y", "N")</f>
        <v>N</v>
      </c>
      <c r="K45" s="136" t="s">
        <v>450</v>
      </c>
      <c r="L45" s="136" t="s">
        <v>22</v>
      </c>
      <c r="M45" s="38" t="s">
        <v>488</v>
      </c>
      <c r="N45" s="38" t="s">
        <v>475</v>
      </c>
      <c r="O45" s="38" t="s">
        <v>463</v>
      </c>
      <c r="P45" s="292" t="s">
        <v>18513</v>
      </c>
      <c r="Q45" s="8" t="s">
        <v>18405</v>
      </c>
      <c r="R45" s="53" t="s">
        <v>3390</v>
      </c>
      <c r="S45" s="158" t="s">
        <v>270</v>
      </c>
      <c r="T45" s="5"/>
      <c r="V45" s="31"/>
      <c r="W45" s="265"/>
      <c r="X45" s="702"/>
      <c r="Y45" s="29"/>
      <c r="Z45" s="382"/>
      <c r="AA45" s="382"/>
      <c r="AB45" s="382"/>
      <c r="AC45" s="382"/>
      <c r="AD45" s="382"/>
      <c r="AE45" s="382"/>
      <c r="AF45" s="382"/>
      <c r="AG45" s="382"/>
      <c r="AH45" s="695"/>
      <c r="AI45" s="382"/>
      <c r="AJ45" s="382"/>
      <c r="AK45" s="698"/>
      <c r="AL45" s="31"/>
      <c r="AM45" s="31"/>
      <c r="AN45" s="31"/>
      <c r="AO45" s="31"/>
    </row>
    <row r="46" spans="1:41" ht="16" customHeight="1">
      <c r="A46" s="5">
        <v>43</v>
      </c>
      <c r="B46" s="5" t="s">
        <v>18360</v>
      </c>
      <c r="C46" s="53" t="s">
        <v>999</v>
      </c>
      <c r="D46" s="53" t="s">
        <v>10809</v>
      </c>
      <c r="E46" s="53"/>
      <c r="F46" s="53" t="s">
        <v>5633</v>
      </c>
      <c r="G46" s="54" t="s">
        <v>5632</v>
      </c>
      <c r="H46" s="158" t="s">
        <v>11261</v>
      </c>
      <c r="I46" s="8" t="s">
        <v>21</v>
      </c>
      <c r="J46" s="8" t="str">
        <f>IF('Osteosarcoma files'!L46&gt;0, "Y", "N")</f>
        <v>N</v>
      </c>
      <c r="K46" s="136" t="s">
        <v>450</v>
      </c>
      <c r="L46" s="136" t="s">
        <v>22</v>
      </c>
      <c r="M46" s="38" t="s">
        <v>488</v>
      </c>
      <c r="N46" s="38" t="s">
        <v>473</v>
      </c>
      <c r="O46" s="38" t="s">
        <v>463</v>
      </c>
      <c r="P46" s="292" t="s">
        <v>18514</v>
      </c>
      <c r="Q46" s="8" t="s">
        <v>18406</v>
      </c>
      <c r="R46" s="53" t="s">
        <v>3390</v>
      </c>
      <c r="S46" s="158" t="s">
        <v>3817</v>
      </c>
      <c r="T46" s="5"/>
      <c r="V46" s="31"/>
      <c r="W46" s="265"/>
      <c r="X46" s="702"/>
      <c r="Y46" s="29"/>
      <c r="Z46" s="382"/>
      <c r="AA46" s="382"/>
      <c r="AB46" s="382"/>
      <c r="AC46" s="382"/>
      <c r="AD46" s="382"/>
      <c r="AE46" s="382"/>
      <c r="AF46" s="382"/>
      <c r="AG46" s="382"/>
      <c r="AH46" s="695"/>
      <c r="AI46" s="382"/>
      <c r="AJ46" s="382"/>
      <c r="AK46" s="698"/>
      <c r="AL46" s="31"/>
      <c r="AM46" s="31"/>
      <c r="AN46" s="31"/>
      <c r="AO46" s="31"/>
    </row>
    <row r="47" spans="1:41" ht="16" customHeight="1">
      <c r="A47" s="5">
        <v>44</v>
      </c>
      <c r="B47" s="5" t="s">
        <v>18360</v>
      </c>
      <c r="C47" s="158" t="s">
        <v>1016</v>
      </c>
      <c r="D47" s="53" t="s">
        <v>10809</v>
      </c>
      <c r="E47" s="53"/>
      <c r="F47" s="53" t="s">
        <v>5638</v>
      </c>
      <c r="G47" s="285" t="s">
        <v>5637</v>
      </c>
      <c r="H47" s="158" t="s">
        <v>11262</v>
      </c>
      <c r="I47" s="8" t="s">
        <v>21</v>
      </c>
      <c r="J47" s="8" t="str">
        <f>IF('Osteosarcoma files'!L47&gt;0, "Y", "N")</f>
        <v>N</v>
      </c>
      <c r="K47" s="4" t="s">
        <v>450</v>
      </c>
      <c r="L47" s="4" t="s">
        <v>22</v>
      </c>
      <c r="M47" s="38" t="s">
        <v>488</v>
      </c>
      <c r="N47" s="8" t="s">
        <v>10711</v>
      </c>
      <c r="O47" s="8" t="s">
        <v>463</v>
      </c>
      <c r="P47" s="60" t="s">
        <v>18515</v>
      </c>
      <c r="Q47" s="8"/>
      <c r="R47" s="158"/>
      <c r="S47" s="158" t="s">
        <v>270</v>
      </c>
      <c r="T47" s="5"/>
      <c r="V47" s="31"/>
      <c r="W47" s="265"/>
      <c r="X47" s="702"/>
      <c r="Y47" s="29"/>
      <c r="Z47" s="29"/>
      <c r="AA47" s="29"/>
      <c r="AB47" s="29"/>
      <c r="AC47" s="29"/>
      <c r="AD47" s="29"/>
      <c r="AE47" s="29"/>
      <c r="AF47" s="382"/>
      <c r="AG47" s="382"/>
      <c r="AH47" s="382"/>
      <c r="AI47" s="29"/>
      <c r="AJ47" s="29"/>
      <c r="AK47" s="169"/>
      <c r="AL47" s="31"/>
      <c r="AM47" s="31"/>
      <c r="AN47" s="31"/>
      <c r="AO47" s="31"/>
    </row>
    <row r="48" spans="1:41" ht="16" customHeight="1">
      <c r="A48" s="5">
        <v>45</v>
      </c>
      <c r="B48" s="5" t="s">
        <v>18360</v>
      </c>
      <c r="C48" s="158" t="s">
        <v>5642</v>
      </c>
      <c r="D48" s="53" t="s">
        <v>10809</v>
      </c>
      <c r="E48" s="53"/>
      <c r="F48" s="53" t="s">
        <v>5644</v>
      </c>
      <c r="G48" s="285" t="s">
        <v>5643</v>
      </c>
      <c r="H48" s="158" t="s">
        <v>11263</v>
      </c>
      <c r="I48" s="8" t="s">
        <v>21</v>
      </c>
      <c r="J48" s="8" t="str">
        <f>IF('Osteosarcoma files'!L48&gt;0, "Y", "N")</f>
        <v>N</v>
      </c>
      <c r="K48" s="4" t="s">
        <v>450</v>
      </c>
      <c r="L48" s="4" t="s">
        <v>21</v>
      </c>
      <c r="M48" s="38" t="s">
        <v>488</v>
      </c>
      <c r="N48" s="8" t="s">
        <v>479</v>
      </c>
      <c r="O48" s="8" t="s">
        <v>463</v>
      </c>
      <c r="P48" s="60" t="s">
        <v>18516</v>
      </c>
      <c r="Q48" s="8"/>
      <c r="R48" s="158" t="s">
        <v>3390</v>
      </c>
      <c r="S48" s="158" t="s">
        <v>22999</v>
      </c>
      <c r="T48" s="5"/>
      <c r="V48" s="31"/>
      <c r="W48" s="265"/>
      <c r="X48" s="702"/>
      <c r="Y48" s="29"/>
      <c r="Z48" s="29"/>
      <c r="AA48" s="29"/>
      <c r="AB48" s="29"/>
      <c r="AC48" s="29"/>
      <c r="AD48" s="29"/>
      <c r="AE48" s="29"/>
      <c r="AF48" s="382"/>
      <c r="AG48" s="382"/>
      <c r="AH48" s="695"/>
      <c r="AI48" s="29"/>
      <c r="AJ48" s="29"/>
      <c r="AK48" s="169"/>
      <c r="AL48" s="31"/>
      <c r="AM48" s="31"/>
      <c r="AN48" s="31"/>
      <c r="AO48" s="31"/>
    </row>
    <row r="49" spans="1:45" ht="16" customHeight="1">
      <c r="A49" s="5">
        <v>46</v>
      </c>
      <c r="B49" s="5" t="s">
        <v>18360</v>
      </c>
      <c r="C49" s="158" t="s">
        <v>5648</v>
      </c>
      <c r="D49" s="53" t="s">
        <v>10809</v>
      </c>
      <c r="E49" s="53"/>
      <c r="F49" s="53" t="s">
        <v>5650</v>
      </c>
      <c r="G49" s="285" t="s">
        <v>5649</v>
      </c>
      <c r="H49" s="158" t="s">
        <v>11264</v>
      </c>
      <c r="I49" s="8" t="s">
        <v>21</v>
      </c>
      <c r="J49" s="8" t="str">
        <f>IF('Osteosarcoma files'!L49&gt;0, "Y", "N")</f>
        <v>N</v>
      </c>
      <c r="K49" s="4" t="s">
        <v>450</v>
      </c>
      <c r="L49" s="4" t="s">
        <v>21</v>
      </c>
      <c r="M49" s="53" t="s">
        <v>14315</v>
      </c>
      <c r="N49" s="8" t="s">
        <v>457</v>
      </c>
      <c r="O49" s="8" t="s">
        <v>463</v>
      </c>
      <c r="P49" s="60" t="s">
        <v>18517</v>
      </c>
      <c r="Q49" s="8"/>
      <c r="R49" s="158" t="s">
        <v>5423</v>
      </c>
      <c r="S49" s="158" t="s">
        <v>276</v>
      </c>
      <c r="T49" s="5"/>
      <c r="V49" s="31"/>
      <c r="W49" s="265"/>
      <c r="X49" s="702"/>
      <c r="Y49" s="29"/>
      <c r="Z49" s="29"/>
      <c r="AA49" s="29"/>
      <c r="AB49" s="29"/>
      <c r="AC49" s="29"/>
      <c r="AD49" s="29"/>
      <c r="AE49" s="29"/>
      <c r="AF49" s="702"/>
      <c r="AG49" s="702"/>
      <c r="AH49" s="703"/>
      <c r="AI49" s="29"/>
      <c r="AJ49" s="29"/>
      <c r="AK49" s="169"/>
      <c r="AL49" s="31"/>
      <c r="AM49" s="31"/>
      <c r="AN49" s="31"/>
      <c r="AO49" s="31"/>
    </row>
    <row r="50" spans="1:45" ht="16" customHeight="1">
      <c r="A50" s="5">
        <v>47</v>
      </c>
      <c r="B50" s="5" t="s">
        <v>18360</v>
      </c>
      <c r="C50" s="8" t="s">
        <v>974</v>
      </c>
      <c r="D50" s="8" t="s">
        <v>10809</v>
      </c>
      <c r="E50" s="8"/>
      <c r="F50" s="8" t="s">
        <v>1028</v>
      </c>
      <c r="G50" s="8" t="s">
        <v>1029</v>
      </c>
      <c r="H50" s="8" t="s">
        <v>5273</v>
      </c>
      <c r="I50" s="8" t="s">
        <v>21</v>
      </c>
      <c r="J50" s="8" t="str">
        <f>IF('Osteosarcoma files'!L50&gt;0, "Y", "N")</f>
        <v>N</v>
      </c>
      <c r="K50" s="354" t="s">
        <v>450</v>
      </c>
      <c r="L50" s="354" t="s">
        <v>21</v>
      </c>
      <c r="M50" s="49" t="s">
        <v>488</v>
      </c>
      <c r="N50" s="49" t="s">
        <v>479</v>
      </c>
      <c r="O50" s="49" t="s">
        <v>463</v>
      </c>
      <c r="P50" s="542" t="s">
        <v>18518</v>
      </c>
      <c r="Q50" s="8" t="s">
        <v>17691</v>
      </c>
      <c r="R50" s="8" t="s">
        <v>3390</v>
      </c>
      <c r="S50" s="123" t="s">
        <v>284</v>
      </c>
      <c r="T50" s="5"/>
      <c r="V50" s="31"/>
      <c r="W50" s="31"/>
      <c r="X50" s="443"/>
      <c r="Y50" s="29"/>
      <c r="Z50" s="686"/>
      <c r="AA50" s="686"/>
      <c r="AB50" s="686"/>
      <c r="AC50" s="686"/>
      <c r="AD50" s="686"/>
      <c r="AE50" s="686"/>
      <c r="AF50" s="686"/>
      <c r="AG50" s="686"/>
      <c r="AH50" s="686"/>
      <c r="AI50" s="686"/>
      <c r="AJ50" s="686"/>
      <c r="AK50" s="687"/>
      <c r="AL50" s="31"/>
      <c r="AM50" s="31"/>
      <c r="AN50" s="31"/>
      <c r="AO50" s="31"/>
    </row>
    <row r="51" spans="1:45" ht="16" customHeight="1">
      <c r="A51" s="5">
        <v>48</v>
      </c>
      <c r="B51" s="5" t="s">
        <v>18360</v>
      </c>
      <c r="C51" s="8" t="s">
        <v>7454</v>
      </c>
      <c r="D51" s="8" t="s">
        <v>10809</v>
      </c>
      <c r="E51" s="8"/>
      <c r="F51" s="8" t="s">
        <v>7378</v>
      </c>
      <c r="G51" s="8" t="s">
        <v>4526</v>
      </c>
      <c r="H51" s="8" t="s">
        <v>22324</v>
      </c>
      <c r="I51" s="8" t="s">
        <v>21</v>
      </c>
      <c r="J51" s="38" t="str">
        <f>IF('Osteosarcoma files'!L51&gt;0, "Y", "N")</f>
        <v>N</v>
      </c>
      <c r="K51" s="349" t="s">
        <v>450</v>
      </c>
      <c r="L51" s="349" t="s">
        <v>21</v>
      </c>
      <c r="M51" s="8" t="s">
        <v>23195</v>
      </c>
      <c r="N51" s="38" t="s">
        <v>10711</v>
      </c>
      <c r="O51" s="8" t="s">
        <v>463</v>
      </c>
      <c r="P51" s="125" t="s">
        <v>18519</v>
      </c>
      <c r="Q51" s="8"/>
      <c r="R51" s="38" t="s">
        <v>3390</v>
      </c>
      <c r="S51" s="8" t="s">
        <v>284</v>
      </c>
      <c r="T51" s="5"/>
      <c r="V51" s="40"/>
      <c r="W51" s="31"/>
      <c r="X51" s="29"/>
      <c r="Y51" s="29"/>
      <c r="Z51" s="683"/>
      <c r="AA51" s="683"/>
      <c r="AB51" s="683"/>
      <c r="AC51" s="683"/>
      <c r="AD51" s="683"/>
      <c r="AE51" s="683"/>
      <c r="AF51" s="29"/>
      <c r="AG51" s="29"/>
      <c r="AH51" s="690"/>
      <c r="AI51" s="382"/>
      <c r="AJ51" s="683"/>
      <c r="AK51" s="127"/>
      <c r="AL51" s="31"/>
      <c r="AM51" s="31"/>
      <c r="AN51" s="31"/>
      <c r="AO51" s="31"/>
    </row>
    <row r="52" spans="1:45" ht="16" customHeight="1">
      <c r="A52" s="5">
        <v>49</v>
      </c>
      <c r="B52" s="5" t="s">
        <v>18360</v>
      </c>
      <c r="C52" s="8" t="s">
        <v>7455</v>
      </c>
      <c r="D52" s="8" t="s">
        <v>10809</v>
      </c>
      <c r="E52" s="8"/>
      <c r="F52" s="8" t="s">
        <v>7379</v>
      </c>
      <c r="G52" s="8" t="s">
        <v>4527</v>
      </c>
      <c r="H52" s="8" t="s">
        <v>22325</v>
      </c>
      <c r="I52" s="8" t="s">
        <v>21</v>
      </c>
      <c r="J52" s="38" t="str">
        <f>IF('Osteosarcoma files'!L52&gt;0, "Y", "N")</f>
        <v>N</v>
      </c>
      <c r="K52" s="349" t="s">
        <v>455</v>
      </c>
      <c r="L52" s="349" t="s">
        <v>22</v>
      </c>
      <c r="M52" s="8" t="s">
        <v>12476</v>
      </c>
      <c r="N52" s="38" t="s">
        <v>18497</v>
      </c>
      <c r="O52" s="8" t="s">
        <v>454</v>
      </c>
      <c r="P52" s="125" t="s">
        <v>18520</v>
      </c>
      <c r="Q52" s="8"/>
      <c r="R52" s="38" t="s">
        <v>3390</v>
      </c>
      <c r="S52" s="8" t="s">
        <v>124</v>
      </c>
      <c r="T52" s="5"/>
      <c r="V52" s="40"/>
      <c r="W52" s="31"/>
      <c r="X52" s="29"/>
      <c r="Y52" s="29"/>
      <c r="Z52" s="683"/>
      <c r="AA52" s="683"/>
      <c r="AB52" s="683"/>
      <c r="AC52" s="683"/>
      <c r="AD52" s="683"/>
      <c r="AE52" s="683"/>
      <c r="AF52" s="29"/>
      <c r="AG52" s="29"/>
      <c r="AH52" s="29"/>
      <c r="AI52" s="382"/>
      <c r="AJ52" s="683"/>
      <c r="AK52" s="127"/>
      <c r="AL52" s="31"/>
      <c r="AM52" s="31"/>
      <c r="AN52" s="31"/>
      <c r="AO52" s="31"/>
    </row>
    <row r="53" spans="1:45" ht="16" customHeight="1">
      <c r="A53" s="5">
        <v>50</v>
      </c>
      <c r="B53" s="5" t="s">
        <v>18360</v>
      </c>
      <c r="C53" s="8" t="s">
        <v>7456</v>
      </c>
      <c r="D53" s="8" t="s">
        <v>10809</v>
      </c>
      <c r="E53" s="8"/>
      <c r="F53" s="8" t="s">
        <v>7380</v>
      </c>
      <c r="G53" s="8" t="s">
        <v>4528</v>
      </c>
      <c r="H53" s="8" t="s">
        <v>22326</v>
      </c>
      <c r="I53" s="8" t="s">
        <v>21</v>
      </c>
      <c r="J53" s="38" t="str">
        <f>IF('Osteosarcoma files'!L53&gt;0, "Y", "N")</f>
        <v>N</v>
      </c>
      <c r="K53" s="349" t="s">
        <v>455</v>
      </c>
      <c r="L53" s="349" t="s">
        <v>22</v>
      </c>
      <c r="M53" s="38" t="s">
        <v>9890</v>
      </c>
      <c r="N53" s="38" t="s">
        <v>10710</v>
      </c>
      <c r="O53" s="8" t="s">
        <v>463</v>
      </c>
      <c r="P53" s="125" t="s">
        <v>18486</v>
      </c>
      <c r="Q53" s="8"/>
      <c r="R53" s="38" t="s">
        <v>3390</v>
      </c>
      <c r="S53" s="8" t="s">
        <v>124</v>
      </c>
      <c r="T53" s="5"/>
      <c r="V53" s="40"/>
      <c r="W53" s="31"/>
      <c r="X53" s="29"/>
      <c r="Y53" s="29"/>
      <c r="Z53" s="683"/>
      <c r="AA53" s="683"/>
      <c r="AB53" s="683"/>
      <c r="AC53" s="683"/>
      <c r="AD53" s="683"/>
      <c r="AE53" s="683"/>
      <c r="AF53" s="382"/>
      <c r="AG53" s="382"/>
      <c r="AH53" s="382"/>
      <c r="AI53" s="382"/>
      <c r="AJ53" s="683"/>
      <c r="AK53" s="127"/>
      <c r="AL53" s="31"/>
      <c r="AM53" s="31"/>
      <c r="AN53" s="31"/>
      <c r="AO53" s="31"/>
    </row>
    <row r="54" spans="1:45" ht="16" customHeight="1">
      <c r="A54" s="5">
        <v>51</v>
      </c>
      <c r="B54" s="5" t="s">
        <v>18360</v>
      </c>
      <c r="C54" s="8" t="s">
        <v>7457</v>
      </c>
      <c r="D54" s="8" t="s">
        <v>10809</v>
      </c>
      <c r="E54" s="8"/>
      <c r="F54" s="8" t="s">
        <v>7381</v>
      </c>
      <c r="G54" s="8" t="s">
        <v>4529</v>
      </c>
      <c r="H54" s="8" t="s">
        <v>22327</v>
      </c>
      <c r="I54" s="8" t="s">
        <v>21</v>
      </c>
      <c r="J54" s="38" t="str">
        <f>IF('Osteosarcoma files'!L54&gt;0, "Y", "N")</f>
        <v>N</v>
      </c>
      <c r="K54" s="349" t="s">
        <v>455</v>
      </c>
      <c r="L54" s="349" t="s">
        <v>22</v>
      </c>
      <c r="M54" s="8" t="s">
        <v>9890</v>
      </c>
      <c r="N54" s="38" t="s">
        <v>18497</v>
      </c>
      <c r="O54" s="8" t="s">
        <v>454</v>
      </c>
      <c r="P54" s="125" t="s">
        <v>18521</v>
      </c>
      <c r="Q54" s="8"/>
      <c r="R54" s="38" t="s">
        <v>3390</v>
      </c>
      <c r="S54" s="8" t="s">
        <v>23057</v>
      </c>
      <c r="T54" s="5"/>
      <c r="V54" s="40"/>
      <c r="W54" s="31"/>
      <c r="X54" s="29"/>
      <c r="Y54" s="29"/>
      <c r="Z54" s="683"/>
      <c r="AA54" s="683"/>
      <c r="AB54" s="683"/>
      <c r="AC54" s="683"/>
      <c r="AD54" s="683"/>
      <c r="AE54" s="683"/>
      <c r="AF54" s="29"/>
      <c r="AG54" s="29"/>
      <c r="AH54" s="29"/>
      <c r="AI54" s="382"/>
      <c r="AJ54" s="683"/>
      <c r="AK54" s="127"/>
      <c r="AL54" s="31"/>
      <c r="AM54" s="31"/>
      <c r="AN54" s="31"/>
      <c r="AO54" s="31"/>
    </row>
    <row r="55" spans="1:45" ht="16" customHeight="1">
      <c r="A55" s="5">
        <v>52</v>
      </c>
      <c r="B55" s="5" t="s">
        <v>18360</v>
      </c>
      <c r="C55" s="8" t="s">
        <v>7458</v>
      </c>
      <c r="D55" s="8" t="s">
        <v>10809</v>
      </c>
      <c r="E55" s="8"/>
      <c r="F55" s="8" t="s">
        <v>7382</v>
      </c>
      <c r="G55" s="8" t="s">
        <v>4530</v>
      </c>
      <c r="H55" s="8" t="s">
        <v>22328</v>
      </c>
      <c r="I55" s="8" t="s">
        <v>21</v>
      </c>
      <c r="J55" s="38" t="str">
        <f>IF('Osteosarcoma files'!L55&gt;0, "Y", "N")</f>
        <v>N</v>
      </c>
      <c r="K55" s="349" t="s">
        <v>455</v>
      </c>
      <c r="L55" s="348" t="s">
        <v>22</v>
      </c>
      <c r="M55" s="38" t="s">
        <v>9890</v>
      </c>
      <c r="N55" s="38" t="s">
        <v>10710</v>
      </c>
      <c r="O55" s="8" t="s">
        <v>454</v>
      </c>
      <c r="P55" s="125" t="s">
        <v>18522</v>
      </c>
      <c r="Q55" s="8"/>
      <c r="R55" s="38" t="s">
        <v>3390</v>
      </c>
      <c r="S55" s="8" t="s">
        <v>124</v>
      </c>
      <c r="T55" s="5"/>
      <c r="V55" s="40"/>
      <c r="W55" s="31"/>
      <c r="X55" s="29"/>
      <c r="Y55" s="29"/>
      <c r="Z55" s="683"/>
      <c r="AA55" s="683"/>
      <c r="AB55" s="683"/>
      <c r="AC55" s="682"/>
      <c r="AD55" s="682"/>
      <c r="AE55" s="682"/>
      <c r="AF55" s="382"/>
      <c r="AG55" s="382"/>
      <c r="AH55" s="382"/>
      <c r="AI55" s="382"/>
      <c r="AJ55" s="683"/>
      <c r="AK55" s="127"/>
      <c r="AL55" s="31"/>
      <c r="AM55" s="31"/>
      <c r="AN55" s="31"/>
      <c r="AO55" s="31"/>
      <c r="AP55" s="31"/>
      <c r="AQ55" s="31"/>
      <c r="AR55" s="31"/>
    </row>
    <row r="56" spans="1:45" ht="16" customHeight="1">
      <c r="A56" s="5">
        <v>53</v>
      </c>
      <c r="B56" s="5" t="s">
        <v>18360</v>
      </c>
      <c r="C56" s="8" t="s">
        <v>7459</v>
      </c>
      <c r="D56" s="8" t="s">
        <v>10809</v>
      </c>
      <c r="E56" s="8"/>
      <c r="F56" s="8" t="s">
        <v>7383</v>
      </c>
      <c r="G56" s="8" t="s">
        <v>4531</v>
      </c>
      <c r="H56" s="8" t="s">
        <v>22329</v>
      </c>
      <c r="I56" s="8" t="s">
        <v>21</v>
      </c>
      <c r="J56" s="38" t="str">
        <f>IF('Osteosarcoma files'!L56&gt;0, "Y", "N")</f>
        <v>N</v>
      </c>
      <c r="K56" s="4" t="s">
        <v>455</v>
      </c>
      <c r="L56" s="355" t="s">
        <v>22</v>
      </c>
      <c r="M56" s="38" t="s">
        <v>9890</v>
      </c>
      <c r="N56" s="8" t="s">
        <v>473</v>
      </c>
      <c r="O56" s="50" t="s">
        <v>463</v>
      </c>
      <c r="P56" s="545" t="s">
        <v>18523</v>
      </c>
      <c r="Q56" s="8"/>
      <c r="R56" s="38" t="s">
        <v>3390</v>
      </c>
      <c r="S56" s="8" t="s">
        <v>124</v>
      </c>
      <c r="T56" s="5"/>
      <c r="V56" s="31"/>
      <c r="W56" s="31"/>
      <c r="X56" s="29"/>
      <c r="Y56" s="29"/>
      <c r="Z56" s="29"/>
      <c r="AA56" s="29"/>
      <c r="AB56" s="29"/>
      <c r="AC56" s="701"/>
      <c r="AD56" s="701"/>
      <c r="AE56" s="701"/>
      <c r="AF56" s="382"/>
      <c r="AG56" s="382"/>
      <c r="AH56" s="382"/>
      <c r="AI56" s="29"/>
      <c r="AJ56" s="701"/>
      <c r="AK56" s="704"/>
      <c r="AL56" s="286"/>
      <c r="AM56" s="286"/>
      <c r="AN56" s="286"/>
      <c r="AO56" s="286"/>
      <c r="AP56" s="286"/>
      <c r="AQ56" s="286"/>
      <c r="AR56" s="286"/>
      <c r="AS56" s="259"/>
    </row>
    <row r="57" spans="1:45" ht="16" customHeight="1">
      <c r="A57" s="5">
        <v>54</v>
      </c>
      <c r="B57" s="5" t="s">
        <v>18360</v>
      </c>
      <c r="C57" s="8" t="s">
        <v>7460</v>
      </c>
      <c r="D57" s="8" t="s">
        <v>10809</v>
      </c>
      <c r="E57" s="8"/>
      <c r="F57" s="8" t="s">
        <v>7384</v>
      </c>
      <c r="G57" s="8" t="s">
        <v>4532</v>
      </c>
      <c r="H57" s="8" t="s">
        <v>22330</v>
      </c>
      <c r="I57" s="8" t="s">
        <v>21</v>
      </c>
      <c r="J57" s="38" t="str">
        <f>IF('Osteosarcoma files'!L57&gt;0, "Y", "N")</f>
        <v>N</v>
      </c>
      <c r="K57" s="4" t="s">
        <v>455</v>
      </c>
      <c r="L57" s="356" t="s">
        <v>22</v>
      </c>
      <c r="M57" s="38" t="s">
        <v>9890</v>
      </c>
      <c r="N57" s="8" t="s">
        <v>453</v>
      </c>
      <c r="O57" s="53" t="s">
        <v>463</v>
      </c>
      <c r="P57" s="287" t="s">
        <v>18524</v>
      </c>
      <c r="Q57" s="8"/>
      <c r="R57" s="38" t="s">
        <v>3390</v>
      </c>
      <c r="S57" s="8" t="s">
        <v>270</v>
      </c>
      <c r="T57" s="5"/>
      <c r="V57" s="31"/>
      <c r="W57" s="31"/>
      <c r="X57" s="29"/>
      <c r="Y57" s="29"/>
      <c r="Z57" s="29"/>
      <c r="AA57" s="29"/>
      <c r="AB57" s="29"/>
      <c r="AC57" s="702"/>
      <c r="AD57" s="702"/>
      <c r="AE57" s="702"/>
      <c r="AF57" s="382"/>
      <c r="AG57" s="382"/>
      <c r="AH57" s="382"/>
      <c r="AI57" s="29"/>
      <c r="AJ57" s="702"/>
      <c r="AK57" s="705"/>
      <c r="AL57" s="286"/>
      <c r="AM57" s="286"/>
      <c r="AN57" s="286"/>
      <c r="AO57" s="286"/>
      <c r="AP57" s="286"/>
      <c r="AQ57" s="286"/>
      <c r="AR57" s="286"/>
      <c r="AS57" s="259"/>
    </row>
    <row r="58" spans="1:45" ht="16" customHeight="1">
      <c r="A58" s="5">
        <v>55</v>
      </c>
      <c r="B58" s="5" t="s">
        <v>18360</v>
      </c>
      <c r="C58" s="8" t="s">
        <v>7461</v>
      </c>
      <c r="D58" s="8" t="s">
        <v>10809</v>
      </c>
      <c r="E58" s="8"/>
      <c r="F58" s="8" t="s">
        <v>7385</v>
      </c>
      <c r="G58" s="8" t="s">
        <v>4533</v>
      </c>
      <c r="H58" s="8" t="s">
        <v>22331</v>
      </c>
      <c r="I58" s="8" t="s">
        <v>21</v>
      </c>
      <c r="J58" s="38" t="str">
        <f>IF('Osteosarcoma files'!L58&gt;0, "Y", "N")</f>
        <v>N</v>
      </c>
      <c r="K58" s="4" t="s">
        <v>455</v>
      </c>
      <c r="L58" s="356" t="s">
        <v>22</v>
      </c>
      <c r="M58" s="38" t="s">
        <v>9890</v>
      </c>
      <c r="N58" s="8" t="s">
        <v>10803</v>
      </c>
      <c r="O58" s="53" t="s">
        <v>454</v>
      </c>
      <c r="P58" s="287" t="s">
        <v>18525</v>
      </c>
      <c r="Q58" s="8"/>
      <c r="R58" s="38" t="s">
        <v>3390</v>
      </c>
      <c r="S58" s="8" t="s">
        <v>275</v>
      </c>
      <c r="T58" s="5"/>
      <c r="V58" s="31"/>
      <c r="W58" s="31"/>
      <c r="X58" s="29"/>
      <c r="Y58" s="29"/>
      <c r="Z58" s="29"/>
      <c r="AA58" s="29"/>
      <c r="AB58" s="29"/>
      <c r="AC58" s="702"/>
      <c r="AD58" s="702"/>
      <c r="AE58" s="702"/>
      <c r="AF58" s="382"/>
      <c r="AG58" s="382"/>
      <c r="AH58" s="382"/>
      <c r="AI58" s="29"/>
      <c r="AJ58" s="702"/>
      <c r="AK58" s="705"/>
      <c r="AL58" s="286"/>
      <c r="AM58" s="286"/>
      <c r="AN58" s="286"/>
      <c r="AO58" s="286"/>
      <c r="AP58" s="286"/>
      <c r="AQ58" s="286"/>
      <c r="AR58" s="286"/>
      <c r="AS58" s="259"/>
    </row>
    <row r="59" spans="1:45" ht="16" customHeight="1">
      <c r="A59" s="5">
        <v>56</v>
      </c>
      <c r="B59" s="5" t="s">
        <v>18360</v>
      </c>
      <c r="C59" s="8" t="s">
        <v>7462</v>
      </c>
      <c r="D59" s="8" t="s">
        <v>10809</v>
      </c>
      <c r="E59" s="8"/>
      <c r="F59" s="8" t="s">
        <v>7386</v>
      </c>
      <c r="G59" s="8" t="s">
        <v>4534</v>
      </c>
      <c r="H59" s="8" t="s">
        <v>22332</v>
      </c>
      <c r="I59" s="8" t="s">
        <v>21</v>
      </c>
      <c r="J59" s="38" t="str">
        <f>IF('Osteosarcoma files'!L59&gt;0, "Y", "N")</f>
        <v>N</v>
      </c>
      <c r="K59" s="4" t="s">
        <v>455</v>
      </c>
      <c r="L59" s="356" t="s">
        <v>22</v>
      </c>
      <c r="M59" s="38" t="s">
        <v>9890</v>
      </c>
      <c r="N59" s="8" t="s">
        <v>10812</v>
      </c>
      <c r="O59" s="53" t="s">
        <v>463</v>
      </c>
      <c r="P59" s="287" t="s">
        <v>18526</v>
      </c>
      <c r="Q59" s="8"/>
      <c r="R59" s="38" t="s">
        <v>3390</v>
      </c>
      <c r="S59" s="8" t="s">
        <v>124</v>
      </c>
      <c r="T59" s="5"/>
      <c r="V59" s="31"/>
      <c r="W59" s="31"/>
      <c r="X59" s="29"/>
      <c r="Y59" s="29"/>
      <c r="Z59" s="29"/>
      <c r="AA59" s="29"/>
      <c r="AB59" s="29"/>
      <c r="AC59" s="702"/>
      <c r="AD59" s="702"/>
      <c r="AE59" s="702"/>
      <c r="AF59" s="382"/>
      <c r="AG59" s="382"/>
      <c r="AH59" s="382"/>
      <c r="AI59" s="29"/>
      <c r="AJ59" s="702"/>
      <c r="AK59" s="705"/>
      <c r="AL59" s="286"/>
      <c r="AM59" s="286"/>
      <c r="AN59" s="286"/>
      <c r="AO59" s="286"/>
      <c r="AP59" s="286"/>
      <c r="AQ59" s="286"/>
      <c r="AR59" s="286"/>
      <c r="AS59" s="259"/>
    </row>
    <row r="60" spans="1:45" ht="16" customHeight="1">
      <c r="A60" s="5">
        <v>57</v>
      </c>
      <c r="B60" s="5" t="s">
        <v>18360</v>
      </c>
      <c r="C60" s="8" t="s">
        <v>7463</v>
      </c>
      <c r="D60" s="8" t="s">
        <v>10809</v>
      </c>
      <c r="E60" s="8"/>
      <c r="F60" s="8" t="s">
        <v>7387</v>
      </c>
      <c r="G60" s="8" t="s">
        <v>4535</v>
      </c>
      <c r="H60" s="8" t="s">
        <v>22333</v>
      </c>
      <c r="I60" s="8" t="s">
        <v>21</v>
      </c>
      <c r="J60" s="38" t="str">
        <f>IF('Osteosarcoma files'!L60&gt;0, "Y", "N")</f>
        <v>N</v>
      </c>
      <c r="K60" s="4" t="s">
        <v>450</v>
      </c>
      <c r="L60" s="356" t="s">
        <v>22</v>
      </c>
      <c r="M60" s="8" t="s">
        <v>16136</v>
      </c>
      <c r="N60" s="8" t="s">
        <v>475</v>
      </c>
      <c r="O60" s="53" t="s">
        <v>463</v>
      </c>
      <c r="P60" s="287" t="s">
        <v>18527</v>
      </c>
      <c r="Q60" s="8"/>
      <c r="R60" s="38" t="s">
        <v>3390</v>
      </c>
      <c r="S60" s="8" t="s">
        <v>284</v>
      </c>
      <c r="T60" s="5"/>
      <c r="V60" s="31"/>
      <c r="W60" s="31"/>
      <c r="X60" s="29"/>
      <c r="Y60" s="29"/>
      <c r="Z60" s="29"/>
      <c r="AA60" s="29"/>
      <c r="AB60" s="29"/>
      <c r="AC60" s="702"/>
      <c r="AD60" s="702"/>
      <c r="AE60" s="702"/>
      <c r="AF60" s="29"/>
      <c r="AG60" s="29"/>
      <c r="AH60" s="29"/>
      <c r="AI60" s="29"/>
      <c r="AJ60" s="702"/>
      <c r="AK60" s="705"/>
      <c r="AL60" s="286"/>
      <c r="AM60" s="286"/>
      <c r="AN60" s="286"/>
      <c r="AO60" s="286"/>
      <c r="AP60" s="286"/>
      <c r="AQ60" s="286"/>
      <c r="AR60" s="286"/>
      <c r="AS60" s="259"/>
    </row>
    <row r="61" spans="1:45" ht="16" customHeight="1">
      <c r="A61" s="5">
        <v>58</v>
      </c>
      <c r="B61" s="5" t="s">
        <v>18360</v>
      </c>
      <c r="C61" s="8" t="s">
        <v>7463</v>
      </c>
      <c r="D61" s="8" t="s">
        <v>10809</v>
      </c>
      <c r="E61" s="8"/>
      <c r="F61" s="8" t="s">
        <v>7388</v>
      </c>
      <c r="G61" s="8" t="s">
        <v>4536</v>
      </c>
      <c r="H61" s="8" t="s">
        <v>22334</v>
      </c>
      <c r="I61" s="8" t="s">
        <v>21</v>
      </c>
      <c r="J61" s="38" t="str">
        <f>IF('Osteosarcoma files'!L61&gt;0, "Y", "N")</f>
        <v>N</v>
      </c>
      <c r="K61" s="4" t="s">
        <v>450</v>
      </c>
      <c r="L61" s="356" t="s">
        <v>22</v>
      </c>
      <c r="M61" s="38" t="s">
        <v>488</v>
      </c>
      <c r="N61" s="8" t="s">
        <v>9998</v>
      </c>
      <c r="O61" s="53" t="s">
        <v>463</v>
      </c>
      <c r="P61" s="287" t="s">
        <v>18528</v>
      </c>
      <c r="Q61" s="8"/>
      <c r="R61" s="38" t="s">
        <v>3390</v>
      </c>
      <c r="S61" s="8" t="s">
        <v>5682</v>
      </c>
      <c r="T61" s="5"/>
      <c r="V61" s="31"/>
      <c r="W61" s="31"/>
      <c r="X61" s="29"/>
      <c r="Y61" s="29"/>
      <c r="Z61" s="29"/>
      <c r="AA61" s="29"/>
      <c r="AB61" s="29"/>
      <c r="AC61" s="702"/>
      <c r="AD61" s="702"/>
      <c r="AE61" s="702"/>
      <c r="AF61" s="382"/>
      <c r="AG61" s="382"/>
      <c r="AH61" s="382"/>
      <c r="AI61" s="29"/>
      <c r="AJ61" s="702"/>
      <c r="AK61" s="705"/>
      <c r="AL61" s="286"/>
      <c r="AM61" s="286"/>
      <c r="AN61" s="286"/>
      <c r="AO61" s="286"/>
      <c r="AP61" s="286"/>
      <c r="AQ61" s="286"/>
      <c r="AR61" s="286"/>
      <c r="AS61" s="259"/>
    </row>
    <row r="62" spans="1:45" ht="16" customHeight="1">
      <c r="A62" s="5">
        <v>59</v>
      </c>
      <c r="B62" s="5" t="s">
        <v>18360</v>
      </c>
      <c r="C62" s="8" t="s">
        <v>7464</v>
      </c>
      <c r="D62" s="8" t="s">
        <v>10809</v>
      </c>
      <c r="E62" s="8"/>
      <c r="F62" s="8" t="s">
        <v>7389</v>
      </c>
      <c r="G62" s="8" t="s">
        <v>4537</v>
      </c>
      <c r="H62" s="8" t="s">
        <v>22335</v>
      </c>
      <c r="I62" s="8" t="s">
        <v>21</v>
      </c>
      <c r="J62" s="38" t="str">
        <f>IF('Osteosarcoma files'!L62&gt;0, "Y", "N")</f>
        <v>N</v>
      </c>
      <c r="K62" s="4" t="s">
        <v>455</v>
      </c>
      <c r="L62" s="4" t="s">
        <v>22</v>
      </c>
      <c r="M62" s="8" t="s">
        <v>9891</v>
      </c>
      <c r="N62" s="8" t="s">
        <v>466</v>
      </c>
      <c r="O62" s="8" t="s">
        <v>463</v>
      </c>
      <c r="P62" s="60" t="s">
        <v>18529</v>
      </c>
      <c r="Q62" s="8"/>
      <c r="R62" s="38" t="s">
        <v>3390</v>
      </c>
      <c r="S62" s="8" t="s">
        <v>275</v>
      </c>
      <c r="T62" s="5"/>
      <c r="V62" s="31"/>
      <c r="W62" s="31"/>
      <c r="X62" s="29"/>
      <c r="Y62" s="29"/>
      <c r="Z62" s="29"/>
      <c r="AA62" s="29"/>
      <c r="AB62" s="29"/>
      <c r="AC62" s="29"/>
      <c r="AD62" s="29"/>
      <c r="AE62" s="29"/>
      <c r="AF62" s="29"/>
      <c r="AG62" s="29"/>
      <c r="AH62" s="29"/>
      <c r="AI62" s="29"/>
      <c r="AJ62" s="29"/>
      <c r="AK62" s="169"/>
      <c r="AL62" s="31"/>
      <c r="AM62" s="31"/>
      <c r="AN62" s="31"/>
      <c r="AO62" s="31"/>
    </row>
    <row r="63" spans="1:45" ht="16" customHeight="1">
      <c r="A63" s="5">
        <v>60</v>
      </c>
      <c r="B63" s="5" t="s">
        <v>18360</v>
      </c>
      <c r="C63" s="8" t="s">
        <v>7464</v>
      </c>
      <c r="D63" s="8" t="s">
        <v>10809</v>
      </c>
      <c r="E63" s="8"/>
      <c r="F63" s="8" t="s">
        <v>7390</v>
      </c>
      <c r="G63" s="8" t="s">
        <v>4538</v>
      </c>
      <c r="H63" s="8" t="s">
        <v>22336</v>
      </c>
      <c r="I63" s="8" t="s">
        <v>21</v>
      </c>
      <c r="J63" s="38" t="str">
        <f>IF('Osteosarcoma files'!L63&gt;0, "Y", "N")</f>
        <v>N</v>
      </c>
      <c r="K63" s="4" t="s">
        <v>455</v>
      </c>
      <c r="L63" s="4" t="s">
        <v>22</v>
      </c>
      <c r="M63" s="38" t="s">
        <v>488</v>
      </c>
      <c r="N63" s="8" t="s">
        <v>466</v>
      </c>
      <c r="O63" s="8" t="s">
        <v>463</v>
      </c>
      <c r="P63" s="60" t="s">
        <v>18529</v>
      </c>
      <c r="Q63" s="8"/>
      <c r="R63" s="38" t="s">
        <v>3390</v>
      </c>
      <c r="S63" s="8" t="s">
        <v>270</v>
      </c>
      <c r="T63" s="5"/>
      <c r="V63" s="31"/>
      <c r="W63" s="31"/>
      <c r="X63" s="29"/>
      <c r="Y63" s="29"/>
      <c r="Z63" s="29"/>
      <c r="AA63" s="29"/>
      <c r="AB63" s="29"/>
      <c r="AC63" s="29"/>
      <c r="AD63" s="29"/>
      <c r="AE63" s="29"/>
      <c r="AF63" s="382"/>
      <c r="AG63" s="382"/>
      <c r="AH63" s="382"/>
      <c r="AI63" s="29"/>
      <c r="AJ63" s="29"/>
      <c r="AK63" s="169"/>
      <c r="AL63" s="31"/>
      <c r="AM63" s="31"/>
      <c r="AN63" s="31"/>
      <c r="AO63" s="31"/>
    </row>
    <row r="64" spans="1:45" ht="16" customHeight="1">
      <c r="A64" s="5">
        <v>61</v>
      </c>
      <c r="B64" s="5" t="s">
        <v>18360</v>
      </c>
      <c r="C64" s="8" t="s">
        <v>7465</v>
      </c>
      <c r="D64" s="8" t="s">
        <v>10809</v>
      </c>
      <c r="E64" s="8"/>
      <c r="F64" s="8" t="s">
        <v>7391</v>
      </c>
      <c r="G64" s="8" t="s">
        <v>4539</v>
      </c>
      <c r="H64" s="8" t="s">
        <v>22337</v>
      </c>
      <c r="I64" s="8" t="s">
        <v>21</v>
      </c>
      <c r="J64" s="38" t="str">
        <f>IF('Osteosarcoma files'!L64&gt;0, "Y", "N")</f>
        <v>N</v>
      </c>
      <c r="K64" s="4" t="s">
        <v>455</v>
      </c>
      <c r="L64" s="4" t="s">
        <v>22</v>
      </c>
      <c r="M64" s="8" t="s">
        <v>9890</v>
      </c>
      <c r="N64" s="8" t="s">
        <v>18497</v>
      </c>
      <c r="O64" s="8" t="s">
        <v>454</v>
      </c>
      <c r="P64" s="60" t="s">
        <v>18530</v>
      </c>
      <c r="Q64" s="8"/>
      <c r="R64" s="38" t="s">
        <v>3390</v>
      </c>
      <c r="S64" s="8" t="s">
        <v>124</v>
      </c>
      <c r="T64" s="5"/>
      <c r="V64" s="31"/>
      <c r="W64" s="31"/>
      <c r="X64" s="29"/>
      <c r="Y64" s="29"/>
      <c r="Z64" s="29"/>
      <c r="AA64" s="29"/>
      <c r="AB64" s="29"/>
      <c r="AC64" s="29"/>
      <c r="AD64" s="29"/>
      <c r="AE64" s="29"/>
      <c r="AF64" s="29"/>
      <c r="AG64" s="29"/>
      <c r="AH64" s="29"/>
      <c r="AI64" s="29"/>
      <c r="AJ64" s="29"/>
      <c r="AK64" s="169"/>
      <c r="AL64" s="31"/>
      <c r="AM64" s="31"/>
      <c r="AN64" s="31"/>
      <c r="AO64" s="31"/>
    </row>
    <row r="65" spans="1:41" ht="16" customHeight="1">
      <c r="A65" s="5">
        <v>62</v>
      </c>
      <c r="B65" s="5" t="s">
        <v>18360</v>
      </c>
      <c r="C65" s="8" t="s">
        <v>7465</v>
      </c>
      <c r="D65" s="8" t="s">
        <v>10809</v>
      </c>
      <c r="E65" s="8"/>
      <c r="F65" s="8" t="s">
        <v>7392</v>
      </c>
      <c r="G65" s="8" t="s">
        <v>4540</v>
      </c>
      <c r="H65" s="8" t="s">
        <v>22338</v>
      </c>
      <c r="I65" s="8" t="s">
        <v>21</v>
      </c>
      <c r="J65" s="38" t="str">
        <f>IF('Osteosarcoma files'!L65&gt;0, "Y", "N")</f>
        <v>N</v>
      </c>
      <c r="K65" s="4" t="s">
        <v>450</v>
      </c>
      <c r="L65" s="4" t="s">
        <v>21</v>
      </c>
      <c r="M65" s="38" t="s">
        <v>488</v>
      </c>
      <c r="N65" s="8" t="s">
        <v>10810</v>
      </c>
      <c r="O65" s="8" t="s">
        <v>454</v>
      </c>
      <c r="P65" s="60" t="s">
        <v>18531</v>
      </c>
      <c r="Q65" s="8"/>
      <c r="R65" s="38" t="s">
        <v>3390</v>
      </c>
      <c r="S65" s="8" t="s">
        <v>270</v>
      </c>
      <c r="T65" s="5"/>
      <c r="V65" s="31"/>
      <c r="W65" s="31"/>
      <c r="X65" s="29"/>
      <c r="Y65" s="29"/>
      <c r="Z65" s="29"/>
      <c r="AA65" s="29"/>
      <c r="AB65" s="29"/>
      <c r="AC65" s="29"/>
      <c r="AD65" s="29"/>
      <c r="AE65" s="29"/>
      <c r="AF65" s="382"/>
      <c r="AG65" s="382"/>
      <c r="AH65" s="382"/>
      <c r="AI65" s="29"/>
      <c r="AJ65" s="29"/>
      <c r="AK65" s="169"/>
      <c r="AL65" s="31"/>
      <c r="AM65" s="31"/>
      <c r="AN65" s="31"/>
      <c r="AO65" s="31"/>
    </row>
    <row r="66" spans="1:41" ht="16" customHeight="1">
      <c r="A66" s="5">
        <v>63</v>
      </c>
      <c r="B66" s="5" t="s">
        <v>18360</v>
      </c>
      <c r="C66" s="8" t="s">
        <v>7466</v>
      </c>
      <c r="D66" s="8" t="s">
        <v>10809</v>
      </c>
      <c r="E66" s="8"/>
      <c r="F66" s="8" t="s">
        <v>7393</v>
      </c>
      <c r="G66" s="8" t="s">
        <v>4541</v>
      </c>
      <c r="H66" s="8" t="s">
        <v>22339</v>
      </c>
      <c r="I66" s="8" t="s">
        <v>21</v>
      </c>
      <c r="J66" s="38" t="str">
        <f>IF('Osteosarcoma files'!L66&gt;0, "Y", "N")</f>
        <v>N</v>
      </c>
      <c r="K66" s="4" t="s">
        <v>455</v>
      </c>
      <c r="L66" s="4" t="s">
        <v>22</v>
      </c>
      <c r="M66" s="8" t="s">
        <v>9890</v>
      </c>
      <c r="N66" s="8" t="s">
        <v>479</v>
      </c>
      <c r="O66" s="8" t="s">
        <v>454</v>
      </c>
      <c r="P66" s="60" t="s">
        <v>18532</v>
      </c>
      <c r="Q66" s="8"/>
      <c r="R66" s="38" t="s">
        <v>3390</v>
      </c>
      <c r="S66" s="8" t="s">
        <v>284</v>
      </c>
      <c r="T66" s="5"/>
      <c r="V66" s="31"/>
      <c r="W66" s="31"/>
      <c r="X66" s="29"/>
      <c r="Y66" s="29"/>
      <c r="Z66" s="29"/>
      <c r="AA66" s="29"/>
      <c r="AB66" s="29"/>
      <c r="AC66" s="29"/>
      <c r="AD66" s="29"/>
      <c r="AE66" s="29"/>
      <c r="AF66" s="29"/>
      <c r="AG66" s="29"/>
      <c r="AH66" s="29"/>
      <c r="AI66" s="29"/>
      <c r="AJ66" s="29"/>
      <c r="AK66" s="169"/>
      <c r="AL66" s="31"/>
      <c r="AM66" s="31"/>
      <c r="AN66" s="31"/>
      <c r="AO66" s="31"/>
    </row>
    <row r="67" spans="1:41" ht="16" customHeight="1">
      <c r="A67" s="8">
        <v>64</v>
      </c>
      <c r="B67" s="5" t="s">
        <v>18360</v>
      </c>
      <c r="C67" s="8" t="s">
        <v>7467</v>
      </c>
      <c r="D67" s="8" t="s">
        <v>10809</v>
      </c>
      <c r="E67" s="8"/>
      <c r="F67" s="8" t="s">
        <v>7394</v>
      </c>
      <c r="G67" s="8" t="s">
        <v>4542</v>
      </c>
      <c r="H67" s="8" t="s">
        <v>22340</v>
      </c>
      <c r="I67" s="8" t="s">
        <v>21</v>
      </c>
      <c r="J67" s="38" t="str">
        <f>IF('Osteosarcoma files'!L67&gt;0, "Y", "N")</f>
        <v>N</v>
      </c>
      <c r="K67" s="4" t="s">
        <v>455</v>
      </c>
      <c r="L67" s="4" t="s">
        <v>22</v>
      </c>
      <c r="M67" s="8" t="s">
        <v>9891</v>
      </c>
      <c r="N67" s="8" t="s">
        <v>473</v>
      </c>
      <c r="O67" s="8" t="s">
        <v>463</v>
      </c>
      <c r="P67" s="60" t="s">
        <v>18533</v>
      </c>
      <c r="Q67" s="8"/>
      <c r="R67" s="38" t="s">
        <v>3390</v>
      </c>
      <c r="S67" s="8" t="s">
        <v>270</v>
      </c>
      <c r="T67" s="5"/>
      <c r="V67" s="31"/>
      <c r="W67" s="31"/>
      <c r="X67" s="29"/>
      <c r="Y67" s="29"/>
      <c r="Z67" s="29"/>
      <c r="AA67" s="29"/>
      <c r="AB67" s="29"/>
      <c r="AC67" s="29"/>
      <c r="AD67" s="29"/>
      <c r="AE67" s="29"/>
      <c r="AF67" s="29"/>
      <c r="AG67" s="29"/>
      <c r="AH67" s="29"/>
      <c r="AI67" s="29"/>
      <c r="AJ67" s="29"/>
      <c r="AK67" s="169"/>
      <c r="AL67" s="31"/>
      <c r="AM67" s="31"/>
      <c r="AN67" s="31"/>
      <c r="AO67" s="31"/>
    </row>
    <row r="68" spans="1:41" ht="16" customHeight="1">
      <c r="A68" s="5">
        <v>65</v>
      </c>
      <c r="B68" s="5" t="s">
        <v>18360</v>
      </c>
      <c r="C68" s="8" t="s">
        <v>7468</v>
      </c>
      <c r="D68" s="8" t="s">
        <v>10809</v>
      </c>
      <c r="E68" s="8"/>
      <c r="F68" s="8" t="s">
        <v>7395</v>
      </c>
      <c r="G68" s="8" t="s">
        <v>4543</v>
      </c>
      <c r="H68" s="8" t="s">
        <v>22341</v>
      </c>
      <c r="I68" s="8" t="s">
        <v>21</v>
      </c>
      <c r="J68" s="38" t="str">
        <f>IF('Osteosarcoma files'!L68&gt;0, "Y", "N")</f>
        <v>N</v>
      </c>
      <c r="K68" s="4" t="s">
        <v>455</v>
      </c>
      <c r="L68" s="4" t="s">
        <v>22</v>
      </c>
      <c r="M68" s="38" t="s">
        <v>9890</v>
      </c>
      <c r="N68" s="8" t="s">
        <v>479</v>
      </c>
      <c r="O68" s="8" t="s">
        <v>454</v>
      </c>
      <c r="P68" s="60" t="s">
        <v>18534</v>
      </c>
      <c r="Q68" s="8"/>
      <c r="R68" s="38" t="s">
        <v>3390</v>
      </c>
      <c r="S68" s="8" t="s">
        <v>270</v>
      </c>
      <c r="T68" s="5"/>
      <c r="V68" s="31"/>
      <c r="W68" s="31"/>
      <c r="X68" s="29"/>
      <c r="Y68" s="29"/>
      <c r="Z68" s="29"/>
      <c r="AA68" s="29"/>
      <c r="AB68" s="29"/>
      <c r="AC68" s="29"/>
      <c r="AD68" s="29"/>
      <c r="AE68" s="29"/>
      <c r="AF68" s="382"/>
      <c r="AG68" s="382"/>
      <c r="AH68" s="382"/>
      <c r="AI68" s="29"/>
      <c r="AJ68" s="29"/>
      <c r="AK68" s="169"/>
      <c r="AL68" s="31"/>
      <c r="AM68" s="31"/>
      <c r="AN68" s="31"/>
      <c r="AO68" s="31"/>
    </row>
    <row r="69" spans="1:41" ht="16" customHeight="1">
      <c r="A69" s="5">
        <v>66</v>
      </c>
      <c r="B69" s="5" t="s">
        <v>18360</v>
      </c>
      <c r="C69" s="8" t="s">
        <v>7469</v>
      </c>
      <c r="D69" s="8" t="s">
        <v>10809</v>
      </c>
      <c r="E69" s="8"/>
      <c r="F69" s="8" t="s">
        <v>7396</v>
      </c>
      <c r="G69" s="8" t="s">
        <v>4544</v>
      </c>
      <c r="H69" s="8" t="s">
        <v>22342</v>
      </c>
      <c r="I69" s="8" t="s">
        <v>21</v>
      </c>
      <c r="J69" s="38" t="str">
        <f>IF('Osteosarcoma files'!L69&gt;0, "Y", "N")</f>
        <v>N</v>
      </c>
      <c r="K69" s="4" t="s">
        <v>455</v>
      </c>
      <c r="L69" s="4" t="s">
        <v>22</v>
      </c>
      <c r="M69" s="8" t="s">
        <v>9890</v>
      </c>
      <c r="N69" s="8" t="s">
        <v>10711</v>
      </c>
      <c r="O69" s="8" t="s">
        <v>463</v>
      </c>
      <c r="P69" s="60" t="s">
        <v>18535</v>
      </c>
      <c r="Q69" s="8"/>
      <c r="R69" s="38" t="s">
        <v>3390</v>
      </c>
      <c r="S69" s="8" t="s">
        <v>270</v>
      </c>
      <c r="T69" s="5"/>
      <c r="V69" s="31"/>
      <c r="W69" s="31"/>
      <c r="X69" s="29"/>
      <c r="Y69" s="29"/>
      <c r="Z69" s="29"/>
      <c r="AA69" s="29"/>
      <c r="AB69" s="29"/>
      <c r="AC69" s="29"/>
      <c r="AD69" s="29"/>
      <c r="AE69" s="29"/>
      <c r="AF69" s="29"/>
      <c r="AG69" s="29"/>
      <c r="AH69" s="29"/>
      <c r="AI69" s="29"/>
      <c r="AJ69" s="29"/>
      <c r="AK69" s="169"/>
      <c r="AL69" s="31"/>
      <c r="AM69" s="31"/>
      <c r="AN69" s="31"/>
      <c r="AO69" s="31"/>
    </row>
    <row r="70" spans="1:41" ht="16" customHeight="1">
      <c r="A70" s="5">
        <v>67</v>
      </c>
      <c r="B70" s="5" t="s">
        <v>18360</v>
      </c>
      <c r="C70" s="8" t="s">
        <v>7470</v>
      </c>
      <c r="D70" s="8" t="s">
        <v>10809</v>
      </c>
      <c r="E70" s="8"/>
      <c r="F70" s="8" t="s">
        <v>7397</v>
      </c>
      <c r="G70" s="8" t="s">
        <v>4545</v>
      </c>
      <c r="H70" s="8" t="s">
        <v>22343</v>
      </c>
      <c r="I70" s="8" t="s">
        <v>21</v>
      </c>
      <c r="J70" s="38" t="str">
        <f>IF('Osteosarcoma files'!L70&gt;0, "Y", "N")</f>
        <v>N</v>
      </c>
      <c r="K70" s="4" t="s">
        <v>455</v>
      </c>
      <c r="L70" s="4" t="s">
        <v>22</v>
      </c>
      <c r="M70" s="38" t="s">
        <v>9890</v>
      </c>
      <c r="N70" s="8" t="s">
        <v>459</v>
      </c>
      <c r="O70" s="8" t="s">
        <v>463</v>
      </c>
      <c r="P70" s="60" t="s">
        <v>18536</v>
      </c>
      <c r="Q70" s="8"/>
      <c r="R70" s="38" t="s">
        <v>3390</v>
      </c>
      <c r="S70" s="8" t="s">
        <v>270</v>
      </c>
      <c r="T70" s="5"/>
      <c r="V70" s="31"/>
      <c r="W70" s="31"/>
      <c r="X70" s="29"/>
      <c r="Y70" s="29"/>
      <c r="Z70" s="29"/>
      <c r="AA70" s="29"/>
      <c r="AB70" s="29"/>
      <c r="AC70" s="29"/>
      <c r="AD70" s="29"/>
      <c r="AE70" s="29"/>
      <c r="AF70" s="382"/>
      <c r="AG70" s="382"/>
      <c r="AH70" s="382"/>
      <c r="AI70" s="29"/>
      <c r="AJ70" s="29"/>
      <c r="AK70" s="169"/>
      <c r="AL70" s="31"/>
      <c r="AM70" s="31"/>
      <c r="AN70" s="31"/>
      <c r="AO70" s="31"/>
    </row>
    <row r="71" spans="1:41" ht="16" customHeight="1">
      <c r="A71" s="5">
        <v>68</v>
      </c>
      <c r="B71" s="5" t="s">
        <v>18360</v>
      </c>
      <c r="C71" s="8" t="s">
        <v>7471</v>
      </c>
      <c r="D71" s="8" t="s">
        <v>10809</v>
      </c>
      <c r="E71" s="8"/>
      <c r="F71" s="8" t="s">
        <v>7398</v>
      </c>
      <c r="G71" s="8" t="s">
        <v>4546</v>
      </c>
      <c r="H71" s="8" t="s">
        <v>22344</v>
      </c>
      <c r="I71" s="8" t="s">
        <v>21</v>
      </c>
      <c r="J71" s="38" t="str">
        <f>IF('Osteosarcoma files'!L71&gt;0, "Y", "N")</f>
        <v>N</v>
      </c>
      <c r="K71" s="4" t="s">
        <v>455</v>
      </c>
      <c r="L71" s="4" t="s">
        <v>22</v>
      </c>
      <c r="M71" s="8" t="s">
        <v>9891</v>
      </c>
      <c r="N71" s="8" t="s">
        <v>9995</v>
      </c>
      <c r="O71" s="8" t="s">
        <v>463</v>
      </c>
      <c r="P71" s="60" t="s">
        <v>18537</v>
      </c>
      <c r="Q71" s="8"/>
      <c r="R71" s="38" t="s">
        <v>3390</v>
      </c>
      <c r="S71" s="8" t="s">
        <v>270</v>
      </c>
      <c r="T71" s="5"/>
      <c r="V71" s="31"/>
      <c r="W71" s="31"/>
      <c r="X71" s="29"/>
      <c r="Y71" s="29"/>
      <c r="Z71" s="29"/>
      <c r="AA71" s="29"/>
      <c r="AB71" s="29"/>
      <c r="AC71" s="29"/>
      <c r="AD71" s="29"/>
      <c r="AE71" s="29"/>
      <c r="AF71" s="29"/>
      <c r="AG71" s="29"/>
      <c r="AH71" s="29"/>
      <c r="AI71" s="29"/>
      <c r="AJ71" s="29"/>
      <c r="AK71" s="169"/>
      <c r="AL71" s="31"/>
      <c r="AM71" s="31"/>
      <c r="AN71" s="31"/>
      <c r="AO71" s="31"/>
    </row>
    <row r="72" spans="1:41" ht="16" customHeight="1">
      <c r="A72" s="5">
        <v>69</v>
      </c>
      <c r="B72" s="5" t="s">
        <v>18360</v>
      </c>
      <c r="C72" s="8" t="s">
        <v>7472</v>
      </c>
      <c r="D72" s="8" t="s">
        <v>10809</v>
      </c>
      <c r="E72" s="8"/>
      <c r="F72" s="8" t="s">
        <v>7399</v>
      </c>
      <c r="G72" s="8" t="s">
        <v>4547</v>
      </c>
      <c r="H72" s="8" t="s">
        <v>22345</v>
      </c>
      <c r="I72" s="8" t="s">
        <v>21</v>
      </c>
      <c r="J72" s="38" t="str">
        <f>IF('Osteosarcoma files'!L72&gt;0, "Y", "N")</f>
        <v>N</v>
      </c>
      <c r="K72" s="4" t="s">
        <v>455</v>
      </c>
      <c r="L72" s="4" t="s">
        <v>22</v>
      </c>
      <c r="M72" s="38" t="s">
        <v>9890</v>
      </c>
      <c r="N72" s="8" t="s">
        <v>10710</v>
      </c>
      <c r="O72" s="8" t="s">
        <v>454</v>
      </c>
      <c r="P72" s="60" t="s">
        <v>18538</v>
      </c>
      <c r="Q72" s="8"/>
      <c r="R72" s="38" t="s">
        <v>3390</v>
      </c>
      <c r="S72" s="546">
        <v>44200</v>
      </c>
      <c r="T72" s="5"/>
      <c r="V72" s="31"/>
      <c r="W72" s="31"/>
      <c r="X72" s="706"/>
      <c r="Y72" s="29"/>
      <c r="Z72" s="29"/>
      <c r="AA72" s="29"/>
      <c r="AB72" s="29"/>
      <c r="AC72" s="29"/>
      <c r="AD72" s="29"/>
      <c r="AE72" s="29"/>
      <c r="AF72" s="382"/>
      <c r="AG72" s="382"/>
      <c r="AH72" s="382"/>
      <c r="AI72" s="29"/>
      <c r="AJ72" s="29"/>
      <c r="AK72" s="169"/>
      <c r="AL72" s="31"/>
      <c r="AM72" s="31"/>
      <c r="AN72" s="31"/>
      <c r="AO72" s="31"/>
    </row>
    <row r="73" spans="1:41" ht="16" customHeight="1">
      <c r="A73" s="5">
        <v>70</v>
      </c>
      <c r="B73" s="5" t="s">
        <v>18360</v>
      </c>
      <c r="C73" s="8" t="s">
        <v>7473</v>
      </c>
      <c r="D73" s="8" t="s">
        <v>10809</v>
      </c>
      <c r="E73" s="8"/>
      <c r="F73" s="8" t="s">
        <v>7400</v>
      </c>
      <c r="G73" s="8" t="s">
        <v>4548</v>
      </c>
      <c r="H73" s="8" t="s">
        <v>9815</v>
      </c>
      <c r="I73" s="8" t="s">
        <v>21</v>
      </c>
      <c r="J73" s="38" t="str">
        <f>IF('Osteosarcoma files'!L73&gt;0, "Y", "N")</f>
        <v>N</v>
      </c>
      <c r="K73" s="4" t="s">
        <v>450</v>
      </c>
      <c r="L73" s="4" t="s">
        <v>22</v>
      </c>
      <c r="M73" s="38" t="s">
        <v>488</v>
      </c>
      <c r="N73" s="8" t="s">
        <v>457</v>
      </c>
      <c r="O73" s="8" t="s">
        <v>463</v>
      </c>
      <c r="P73" s="60" t="s">
        <v>18539</v>
      </c>
      <c r="Q73" s="8"/>
      <c r="R73" s="38" t="s">
        <v>3390</v>
      </c>
      <c r="S73" s="8" t="s">
        <v>23058</v>
      </c>
      <c r="T73" s="5"/>
      <c r="V73" s="31"/>
      <c r="W73" s="31"/>
      <c r="X73" s="29"/>
      <c r="Y73" s="29"/>
      <c r="Z73" s="29"/>
      <c r="AA73" s="29"/>
      <c r="AB73" s="29"/>
      <c r="AC73" s="29"/>
      <c r="AD73" s="29"/>
      <c r="AE73" s="29"/>
      <c r="AF73" s="382"/>
      <c r="AG73" s="382"/>
      <c r="AH73" s="382"/>
      <c r="AI73" s="29"/>
      <c r="AJ73" s="29"/>
      <c r="AK73" s="169"/>
      <c r="AL73" s="31"/>
      <c r="AM73" s="31"/>
      <c r="AN73" s="31"/>
      <c r="AO73" s="31"/>
    </row>
    <row r="74" spans="1:41" ht="16" customHeight="1">
      <c r="A74" s="5">
        <v>71</v>
      </c>
      <c r="B74" s="5" t="s">
        <v>18360</v>
      </c>
      <c r="C74" s="8" t="s">
        <v>7474</v>
      </c>
      <c r="D74" s="8" t="s">
        <v>10809</v>
      </c>
      <c r="E74" s="8"/>
      <c r="F74" s="8" t="s">
        <v>7401</v>
      </c>
      <c r="G74" s="8" t="s">
        <v>4822</v>
      </c>
      <c r="H74" s="8" t="s">
        <v>22346</v>
      </c>
      <c r="I74" s="8" t="s">
        <v>21</v>
      </c>
      <c r="J74" s="38" t="str">
        <f>IF('Osteosarcoma files'!L74&gt;0, "Y", "N")</f>
        <v>N</v>
      </c>
      <c r="K74" s="4" t="s">
        <v>455</v>
      </c>
      <c r="L74" s="4" t="s">
        <v>21</v>
      </c>
      <c r="M74" s="8" t="s">
        <v>12476</v>
      </c>
      <c r="N74" s="8" t="s">
        <v>10710</v>
      </c>
      <c r="O74" s="8" t="s">
        <v>454</v>
      </c>
      <c r="P74" s="472" t="s">
        <v>21761</v>
      </c>
      <c r="Q74" s="8" t="s">
        <v>17729</v>
      </c>
      <c r="R74" s="38" t="s">
        <v>3390</v>
      </c>
      <c r="S74" s="8" t="s">
        <v>7365</v>
      </c>
      <c r="T74" s="5"/>
      <c r="V74" s="31"/>
      <c r="W74" s="31"/>
      <c r="X74" s="29"/>
      <c r="Y74" s="29"/>
      <c r="Z74" s="29"/>
      <c r="AA74" s="29"/>
      <c r="AB74" s="29"/>
      <c r="AC74" s="29"/>
      <c r="AD74" s="29"/>
      <c r="AE74" s="29"/>
      <c r="AF74" s="29"/>
      <c r="AG74" s="29"/>
      <c r="AH74" s="690"/>
      <c r="AI74" s="29"/>
      <c r="AJ74" s="29"/>
      <c r="AK74" s="688"/>
      <c r="AL74" s="31"/>
      <c r="AM74" s="31"/>
      <c r="AN74" s="31"/>
      <c r="AO74" s="31"/>
    </row>
    <row r="75" spans="1:41" ht="16" customHeight="1">
      <c r="A75" s="5">
        <v>72</v>
      </c>
      <c r="B75" s="5" t="s">
        <v>18360</v>
      </c>
      <c r="C75" s="8" t="s">
        <v>7475</v>
      </c>
      <c r="D75" s="8" t="s">
        <v>10809</v>
      </c>
      <c r="E75" s="8"/>
      <c r="F75" s="8" t="s">
        <v>7402</v>
      </c>
      <c r="G75" s="8" t="s">
        <v>4827</v>
      </c>
      <c r="H75" s="8" t="s">
        <v>22347</v>
      </c>
      <c r="I75" s="8" t="s">
        <v>21</v>
      </c>
      <c r="J75" s="38" t="str">
        <f>IF('Osteosarcoma files'!L75&gt;0, "Y", "N")</f>
        <v>N</v>
      </c>
      <c r="K75" s="4" t="s">
        <v>455</v>
      </c>
      <c r="L75" s="4" t="s">
        <v>21</v>
      </c>
      <c r="M75" s="8" t="s">
        <v>9891</v>
      </c>
      <c r="N75" s="8" t="s">
        <v>475</v>
      </c>
      <c r="O75" s="8" t="s">
        <v>463</v>
      </c>
      <c r="P75" s="472" t="s">
        <v>18540</v>
      </c>
      <c r="Q75" s="8" t="s">
        <v>17651</v>
      </c>
      <c r="R75" s="38" t="s">
        <v>3390</v>
      </c>
      <c r="S75" s="8" t="s">
        <v>278</v>
      </c>
      <c r="T75" s="5"/>
      <c r="V75" s="31"/>
      <c r="W75" s="31"/>
      <c r="X75" s="29"/>
      <c r="Y75" s="29"/>
      <c r="Z75" s="29"/>
      <c r="AA75" s="29"/>
      <c r="AB75" s="29"/>
      <c r="AC75" s="29"/>
      <c r="AD75" s="29"/>
      <c r="AE75" s="29"/>
      <c r="AF75" s="29"/>
      <c r="AG75" s="29"/>
      <c r="AH75" s="690"/>
      <c r="AI75" s="29"/>
      <c r="AJ75" s="29"/>
      <c r="AK75" s="688"/>
      <c r="AL75" s="31"/>
      <c r="AM75" s="31"/>
      <c r="AN75" s="31"/>
      <c r="AO75" s="31"/>
    </row>
    <row r="76" spans="1:41" ht="16" customHeight="1">
      <c r="A76" s="5">
        <v>73</v>
      </c>
      <c r="B76" s="5" t="s">
        <v>18360</v>
      </c>
      <c r="C76" s="8" t="s">
        <v>7476</v>
      </c>
      <c r="D76" s="8" t="s">
        <v>10809</v>
      </c>
      <c r="E76" s="8"/>
      <c r="F76" s="8" t="s">
        <v>7403</v>
      </c>
      <c r="G76" s="8" t="s">
        <v>4731</v>
      </c>
      <c r="H76" s="8" t="s">
        <v>22348</v>
      </c>
      <c r="I76" s="8" t="s">
        <v>21</v>
      </c>
      <c r="J76" s="38" t="str">
        <f>IF('Osteosarcoma files'!L76&gt;0, "Y", "N")</f>
        <v>N</v>
      </c>
      <c r="K76" s="4" t="s">
        <v>450</v>
      </c>
      <c r="L76" s="4" t="s">
        <v>21</v>
      </c>
      <c r="M76" s="8" t="s">
        <v>488</v>
      </c>
      <c r="N76" s="8" t="s">
        <v>9998</v>
      </c>
      <c r="O76" s="8" t="s">
        <v>454</v>
      </c>
      <c r="P76" s="60" t="s">
        <v>18541</v>
      </c>
      <c r="Q76" s="8"/>
      <c r="R76" s="38" t="s">
        <v>3390</v>
      </c>
      <c r="S76" s="8" t="s">
        <v>6928</v>
      </c>
      <c r="T76" s="5"/>
      <c r="V76" s="31"/>
      <c r="W76" s="31"/>
      <c r="X76" s="29"/>
      <c r="Y76" s="29"/>
      <c r="Z76" s="29"/>
      <c r="AA76" s="29"/>
      <c r="AB76" s="29"/>
      <c r="AC76" s="29"/>
      <c r="AD76" s="29"/>
      <c r="AE76" s="29"/>
      <c r="AF76" s="29"/>
      <c r="AG76" s="29"/>
      <c r="AH76" s="29"/>
      <c r="AI76" s="29"/>
      <c r="AJ76" s="29"/>
      <c r="AK76" s="169"/>
      <c r="AL76" s="31"/>
      <c r="AM76" s="31"/>
      <c r="AN76" s="31"/>
      <c r="AO76" s="31"/>
    </row>
    <row r="77" spans="1:41" ht="16" customHeight="1">
      <c r="A77" s="5">
        <v>74</v>
      </c>
      <c r="B77" s="5" t="s">
        <v>18360</v>
      </c>
      <c r="C77" s="8" t="s">
        <v>7476</v>
      </c>
      <c r="D77" s="8" t="s">
        <v>10809</v>
      </c>
      <c r="E77" s="8"/>
      <c r="F77" s="8" t="s">
        <v>7404</v>
      </c>
      <c r="G77" s="8" t="s">
        <v>4732</v>
      </c>
      <c r="H77" s="8" t="s">
        <v>22349</v>
      </c>
      <c r="I77" s="8" t="s">
        <v>21</v>
      </c>
      <c r="J77" s="38" t="str">
        <f>IF('Osteosarcoma files'!L77&gt;0, "Y", "N")</f>
        <v>N</v>
      </c>
      <c r="K77" s="4" t="s">
        <v>450</v>
      </c>
      <c r="L77" s="4" t="s">
        <v>21</v>
      </c>
      <c r="M77" s="8" t="s">
        <v>23195</v>
      </c>
      <c r="N77" s="8" t="s">
        <v>9998</v>
      </c>
      <c r="O77" s="8" t="s">
        <v>454</v>
      </c>
      <c r="P77" s="60" t="s">
        <v>18541</v>
      </c>
      <c r="Q77" s="8"/>
      <c r="R77" s="38" t="s">
        <v>3390</v>
      </c>
      <c r="S77" s="8" t="s">
        <v>3929</v>
      </c>
      <c r="T77" s="5"/>
      <c r="V77" s="31"/>
      <c r="W77" s="31"/>
      <c r="X77" s="29"/>
      <c r="Y77" s="29"/>
      <c r="Z77" s="29"/>
      <c r="AA77" s="29"/>
      <c r="AB77" s="29"/>
      <c r="AC77" s="29"/>
      <c r="AD77" s="29"/>
      <c r="AE77" s="29"/>
      <c r="AF77" s="29"/>
      <c r="AG77" s="29"/>
      <c r="AH77" s="29"/>
      <c r="AI77" s="29"/>
      <c r="AJ77" s="29"/>
      <c r="AK77" s="169"/>
      <c r="AL77" s="31"/>
      <c r="AM77" s="31"/>
      <c r="AN77" s="31"/>
      <c r="AO77" s="31"/>
    </row>
    <row r="78" spans="1:41" ht="16" customHeight="1">
      <c r="A78" s="5">
        <v>75</v>
      </c>
      <c r="B78" s="5" t="s">
        <v>18360</v>
      </c>
      <c r="C78" s="8" t="s">
        <v>7476</v>
      </c>
      <c r="D78" s="8" t="s">
        <v>10809</v>
      </c>
      <c r="E78" s="8"/>
      <c r="F78" s="8" t="s">
        <v>7405</v>
      </c>
      <c r="G78" s="8" t="s">
        <v>4733</v>
      </c>
      <c r="H78" s="8" t="s">
        <v>22350</v>
      </c>
      <c r="I78" s="8" t="s">
        <v>21</v>
      </c>
      <c r="J78" s="38" t="str">
        <f>IF('Osteosarcoma files'!L78&gt;0, "Y", "N")</f>
        <v>N</v>
      </c>
      <c r="K78" s="4" t="s">
        <v>450</v>
      </c>
      <c r="L78" s="4" t="s">
        <v>21</v>
      </c>
      <c r="M78" s="8" t="s">
        <v>488</v>
      </c>
      <c r="N78" s="8" t="s">
        <v>9998</v>
      </c>
      <c r="O78" s="8" t="s">
        <v>454</v>
      </c>
      <c r="P78" s="60" t="s">
        <v>18541</v>
      </c>
      <c r="Q78" s="8"/>
      <c r="R78" s="38" t="s">
        <v>3390</v>
      </c>
      <c r="S78" s="8" t="s">
        <v>6887</v>
      </c>
      <c r="T78" s="5"/>
      <c r="V78" s="31"/>
      <c r="W78" s="31"/>
      <c r="X78" s="29"/>
      <c r="Y78" s="29"/>
      <c r="Z78" s="29"/>
      <c r="AA78" s="29"/>
      <c r="AB78" s="29"/>
      <c r="AC78" s="29"/>
      <c r="AD78" s="29"/>
      <c r="AE78" s="29"/>
      <c r="AF78" s="29"/>
      <c r="AG78" s="29"/>
      <c r="AH78" s="29"/>
      <c r="AI78" s="29"/>
      <c r="AJ78" s="29"/>
      <c r="AK78" s="169"/>
      <c r="AL78" s="31"/>
      <c r="AM78" s="31"/>
      <c r="AN78" s="31"/>
      <c r="AO78" s="31"/>
    </row>
    <row r="79" spans="1:41" ht="16" customHeight="1">
      <c r="A79" s="5">
        <v>76</v>
      </c>
      <c r="B79" s="5" t="s">
        <v>18360</v>
      </c>
      <c r="C79" s="8" t="s">
        <v>7476</v>
      </c>
      <c r="D79" s="8" t="s">
        <v>10809</v>
      </c>
      <c r="E79" s="8"/>
      <c r="F79" s="8" t="s">
        <v>7406</v>
      </c>
      <c r="G79" s="8" t="s">
        <v>4734</v>
      </c>
      <c r="H79" s="8" t="s">
        <v>22351</v>
      </c>
      <c r="I79" s="8" t="s">
        <v>21</v>
      </c>
      <c r="J79" s="38" t="str">
        <f>IF('Osteosarcoma files'!L79&gt;0, "Y", "N")</f>
        <v>N</v>
      </c>
      <c r="K79" s="4" t="s">
        <v>450</v>
      </c>
      <c r="L79" s="4" t="s">
        <v>21</v>
      </c>
      <c r="M79" s="8" t="s">
        <v>488</v>
      </c>
      <c r="N79" s="8" t="s">
        <v>9998</v>
      </c>
      <c r="O79" s="8" t="s">
        <v>454</v>
      </c>
      <c r="P79" s="60" t="s">
        <v>18541</v>
      </c>
      <c r="Q79" s="8"/>
      <c r="R79" s="38" t="s">
        <v>3390</v>
      </c>
      <c r="S79" s="8" t="s">
        <v>564</v>
      </c>
      <c r="T79" s="5"/>
      <c r="V79" s="31"/>
      <c r="W79" s="31"/>
      <c r="X79" s="29"/>
      <c r="Y79" s="29"/>
      <c r="Z79" s="29"/>
      <c r="AA79" s="29"/>
      <c r="AB79" s="29"/>
      <c r="AC79" s="29"/>
      <c r="AD79" s="29"/>
      <c r="AE79" s="29"/>
      <c r="AF79" s="29"/>
      <c r="AG79" s="29"/>
      <c r="AH79" s="29"/>
      <c r="AI79" s="29"/>
      <c r="AJ79" s="29"/>
      <c r="AK79" s="169"/>
      <c r="AL79" s="31"/>
      <c r="AM79" s="31"/>
      <c r="AN79" s="31"/>
      <c r="AO79" s="31"/>
    </row>
    <row r="80" spans="1:41" ht="16" customHeight="1">
      <c r="A80" s="5">
        <v>77</v>
      </c>
      <c r="B80" s="5" t="s">
        <v>18360</v>
      </c>
      <c r="C80" s="8" t="s">
        <v>7476</v>
      </c>
      <c r="D80" s="8" t="s">
        <v>10809</v>
      </c>
      <c r="E80" s="8"/>
      <c r="F80" s="8" t="s">
        <v>7407</v>
      </c>
      <c r="G80" s="8" t="s">
        <v>4735</v>
      </c>
      <c r="H80" s="8" t="s">
        <v>22352</v>
      </c>
      <c r="I80" s="8" t="s">
        <v>21</v>
      </c>
      <c r="J80" s="38" t="str">
        <f>IF('Osteosarcoma files'!L80&gt;0, "Y", "N")</f>
        <v>N</v>
      </c>
      <c r="K80" s="4" t="s">
        <v>450</v>
      </c>
      <c r="L80" s="4" t="s">
        <v>21</v>
      </c>
      <c r="M80" s="8" t="s">
        <v>18479</v>
      </c>
      <c r="N80" s="8" t="s">
        <v>9998</v>
      </c>
      <c r="O80" s="8" t="s">
        <v>454</v>
      </c>
      <c r="P80" s="60" t="s">
        <v>18541</v>
      </c>
      <c r="Q80" s="8"/>
      <c r="R80" s="38" t="s">
        <v>3390</v>
      </c>
      <c r="S80" s="8" t="s">
        <v>7366</v>
      </c>
      <c r="T80" s="5"/>
      <c r="V80" s="31"/>
      <c r="W80" s="31"/>
      <c r="X80" s="29"/>
      <c r="Y80" s="29"/>
      <c r="Z80" s="29"/>
      <c r="AA80" s="29"/>
      <c r="AB80" s="29"/>
      <c r="AC80" s="29"/>
      <c r="AD80" s="29"/>
      <c r="AE80" s="29"/>
      <c r="AF80" s="29"/>
      <c r="AG80" s="29"/>
      <c r="AH80" s="29"/>
      <c r="AI80" s="29"/>
      <c r="AJ80" s="29"/>
      <c r="AK80" s="169"/>
      <c r="AL80" s="31"/>
      <c r="AM80" s="31"/>
      <c r="AN80" s="31"/>
      <c r="AO80" s="31"/>
    </row>
    <row r="81" spans="1:41" ht="16" customHeight="1">
      <c r="A81" s="5">
        <v>78</v>
      </c>
      <c r="B81" s="5" t="s">
        <v>18360</v>
      </c>
      <c r="C81" s="8" t="s">
        <v>7476</v>
      </c>
      <c r="D81" s="8" t="s">
        <v>10809</v>
      </c>
      <c r="E81" s="8"/>
      <c r="F81" s="8" t="s">
        <v>7408</v>
      </c>
      <c r="G81" s="8" t="s">
        <v>4736</v>
      </c>
      <c r="H81" s="8" t="s">
        <v>22353</v>
      </c>
      <c r="I81" s="8" t="s">
        <v>21</v>
      </c>
      <c r="J81" s="38" t="str">
        <f>IF('Osteosarcoma files'!L81&gt;0, "Y", "N")</f>
        <v>N</v>
      </c>
      <c r="K81" s="4" t="s">
        <v>450</v>
      </c>
      <c r="L81" s="4" t="s">
        <v>21</v>
      </c>
      <c r="M81" s="8" t="s">
        <v>488</v>
      </c>
      <c r="N81" s="8" t="s">
        <v>9998</v>
      </c>
      <c r="O81" s="8" t="s">
        <v>454</v>
      </c>
      <c r="P81" s="60" t="s">
        <v>18541</v>
      </c>
      <c r="Q81" s="8"/>
      <c r="R81" s="38" t="s">
        <v>3390</v>
      </c>
      <c r="S81" s="8" t="s">
        <v>564</v>
      </c>
      <c r="T81" s="5"/>
      <c r="V81" s="31"/>
      <c r="W81" s="31"/>
      <c r="X81" s="29"/>
      <c r="Y81" s="29"/>
      <c r="Z81" s="29"/>
      <c r="AA81" s="29"/>
      <c r="AB81" s="29"/>
      <c r="AC81" s="29"/>
      <c r="AD81" s="29"/>
      <c r="AE81" s="29"/>
      <c r="AF81" s="29"/>
      <c r="AG81" s="29"/>
      <c r="AH81" s="29"/>
      <c r="AI81" s="29"/>
      <c r="AJ81" s="29"/>
      <c r="AK81" s="169"/>
      <c r="AL81" s="31"/>
      <c r="AM81" s="31"/>
      <c r="AN81" s="31"/>
      <c r="AO81" s="31"/>
    </row>
    <row r="82" spans="1:41" ht="16" customHeight="1">
      <c r="A82" s="5">
        <v>79</v>
      </c>
      <c r="B82" s="5" t="s">
        <v>18360</v>
      </c>
      <c r="C82" s="8" t="s">
        <v>7476</v>
      </c>
      <c r="D82" s="8" t="s">
        <v>10809</v>
      </c>
      <c r="E82" s="8"/>
      <c r="F82" s="8" t="s">
        <v>7409</v>
      </c>
      <c r="G82" s="8" t="s">
        <v>4737</v>
      </c>
      <c r="H82" s="8" t="s">
        <v>22354</v>
      </c>
      <c r="I82" s="8" t="s">
        <v>21</v>
      </c>
      <c r="J82" s="38" t="str">
        <f>IF('Osteosarcoma files'!L82&gt;0, "Y", "N")</f>
        <v>N</v>
      </c>
      <c r="K82" s="4" t="s">
        <v>450</v>
      </c>
      <c r="L82" s="4" t="s">
        <v>21</v>
      </c>
      <c r="M82" s="8" t="s">
        <v>488</v>
      </c>
      <c r="N82" s="8" t="s">
        <v>9998</v>
      </c>
      <c r="O82" s="8" t="s">
        <v>454</v>
      </c>
      <c r="P82" s="60" t="s">
        <v>18541</v>
      </c>
      <c r="Q82" s="8"/>
      <c r="R82" s="38" t="s">
        <v>3390</v>
      </c>
      <c r="S82" s="8" t="s">
        <v>7367</v>
      </c>
      <c r="T82" s="5"/>
      <c r="V82" s="31"/>
      <c r="W82" s="31"/>
      <c r="X82" s="29"/>
      <c r="Y82" s="29"/>
      <c r="Z82" s="29"/>
      <c r="AA82" s="29"/>
      <c r="AB82" s="29"/>
      <c r="AC82" s="29"/>
      <c r="AD82" s="29"/>
      <c r="AE82" s="29"/>
      <c r="AF82" s="29"/>
      <c r="AG82" s="29"/>
      <c r="AH82" s="29"/>
      <c r="AI82" s="29"/>
      <c r="AJ82" s="29"/>
      <c r="AK82" s="169"/>
      <c r="AL82" s="31"/>
      <c r="AM82" s="31"/>
      <c r="AN82" s="31"/>
      <c r="AO82" s="31"/>
    </row>
    <row r="83" spans="1:41" ht="16" customHeight="1">
      <c r="A83" s="5">
        <v>80</v>
      </c>
      <c r="B83" s="5" t="s">
        <v>18360</v>
      </c>
      <c r="C83" s="8" t="s">
        <v>7476</v>
      </c>
      <c r="D83" s="8" t="s">
        <v>10809</v>
      </c>
      <c r="E83" s="8"/>
      <c r="F83" s="8" t="s">
        <v>7410</v>
      </c>
      <c r="G83" s="8" t="s">
        <v>4738</v>
      </c>
      <c r="H83" s="8" t="s">
        <v>22355</v>
      </c>
      <c r="I83" s="8" t="s">
        <v>21</v>
      </c>
      <c r="J83" s="38" t="str">
        <f>IF('Osteosarcoma files'!L83&gt;0, "Y", "N")</f>
        <v>N</v>
      </c>
      <c r="K83" s="4" t="s">
        <v>450</v>
      </c>
      <c r="L83" s="4" t="s">
        <v>21</v>
      </c>
      <c r="M83" s="8" t="s">
        <v>488</v>
      </c>
      <c r="N83" s="8" t="s">
        <v>9998</v>
      </c>
      <c r="O83" s="8" t="s">
        <v>454</v>
      </c>
      <c r="P83" s="60" t="s">
        <v>18541</v>
      </c>
      <c r="Q83" s="8"/>
      <c r="R83" s="38" t="s">
        <v>3390</v>
      </c>
      <c r="S83" s="8" t="s">
        <v>1371</v>
      </c>
      <c r="T83" s="5"/>
      <c r="V83" s="31"/>
      <c r="W83" s="31"/>
      <c r="X83" s="29"/>
      <c r="Y83" s="29"/>
      <c r="Z83" s="29"/>
      <c r="AA83" s="29"/>
      <c r="AB83" s="29"/>
      <c r="AC83" s="29"/>
      <c r="AD83" s="29"/>
      <c r="AE83" s="29"/>
      <c r="AF83" s="29"/>
      <c r="AG83" s="29"/>
      <c r="AH83" s="29"/>
      <c r="AI83" s="29"/>
      <c r="AJ83" s="29"/>
      <c r="AK83" s="169"/>
      <c r="AL83" s="31"/>
      <c r="AM83" s="31"/>
      <c r="AN83" s="31"/>
      <c r="AO83" s="31"/>
    </row>
    <row r="84" spans="1:41" ht="16" customHeight="1">
      <c r="A84" s="5">
        <v>81</v>
      </c>
      <c r="B84" s="5" t="s">
        <v>18360</v>
      </c>
      <c r="C84" s="8" t="s">
        <v>7466</v>
      </c>
      <c r="D84" s="8" t="s">
        <v>10809</v>
      </c>
      <c r="E84" s="8"/>
      <c r="F84" s="8" t="s">
        <v>7411</v>
      </c>
      <c r="G84" s="8" t="s">
        <v>4774</v>
      </c>
      <c r="H84" s="8" t="s">
        <v>22356</v>
      </c>
      <c r="I84" s="8" t="s">
        <v>21</v>
      </c>
      <c r="J84" s="38" t="str">
        <f>IF('Osteosarcoma files'!L84&gt;0, "Y", "N")</f>
        <v>N</v>
      </c>
      <c r="K84" s="4" t="s">
        <v>455</v>
      </c>
      <c r="L84" s="4" t="s">
        <v>21</v>
      </c>
      <c r="M84" s="38" t="s">
        <v>488</v>
      </c>
      <c r="N84" s="8" t="s">
        <v>479</v>
      </c>
      <c r="O84" s="8" t="s">
        <v>454</v>
      </c>
      <c r="P84" s="60" t="s">
        <v>18542</v>
      </c>
      <c r="Q84" s="8"/>
      <c r="R84" s="38" t="s">
        <v>3390</v>
      </c>
      <c r="S84" s="8" t="s">
        <v>454</v>
      </c>
      <c r="T84" s="5"/>
      <c r="V84" s="31"/>
      <c r="W84" s="31"/>
      <c r="X84" s="29"/>
      <c r="Y84" s="29"/>
      <c r="Z84" s="29"/>
      <c r="AA84" s="29"/>
      <c r="AB84" s="29"/>
      <c r="AC84" s="29"/>
      <c r="AD84" s="29"/>
      <c r="AE84" s="29"/>
      <c r="AF84" s="382"/>
      <c r="AG84" s="382"/>
      <c r="AH84" s="382"/>
      <c r="AI84" s="29"/>
      <c r="AJ84" s="29"/>
      <c r="AK84" s="169"/>
      <c r="AL84" s="31"/>
      <c r="AM84" s="31"/>
      <c r="AN84" s="31"/>
      <c r="AO84" s="31"/>
    </row>
    <row r="85" spans="1:41" ht="16" customHeight="1">
      <c r="A85" s="5">
        <v>82</v>
      </c>
      <c r="B85" s="5" t="s">
        <v>18360</v>
      </c>
      <c r="C85" s="8" t="s">
        <v>7477</v>
      </c>
      <c r="D85" s="8" t="s">
        <v>10809</v>
      </c>
      <c r="E85" s="8"/>
      <c r="F85" s="8" t="s">
        <v>7412</v>
      </c>
      <c r="G85" s="8" t="s">
        <v>4775</v>
      </c>
      <c r="H85" s="8" t="s">
        <v>22357</v>
      </c>
      <c r="I85" s="8" t="s">
        <v>21</v>
      </c>
      <c r="J85" s="38" t="str">
        <f>IF('Osteosarcoma files'!L85&gt;0, "Y", "N")</f>
        <v>N</v>
      </c>
      <c r="K85" s="4" t="s">
        <v>455</v>
      </c>
      <c r="L85" s="4" t="s">
        <v>22</v>
      </c>
      <c r="M85" s="8" t="s">
        <v>9891</v>
      </c>
      <c r="N85" s="8" t="s">
        <v>9998</v>
      </c>
      <c r="O85" s="8" t="s">
        <v>463</v>
      </c>
      <c r="P85" s="60" t="s">
        <v>18543</v>
      </c>
      <c r="Q85" s="8"/>
      <c r="R85" s="38" t="s">
        <v>3390</v>
      </c>
      <c r="S85" s="8" t="s">
        <v>3700</v>
      </c>
      <c r="T85" s="5"/>
      <c r="V85" s="31"/>
      <c r="W85" s="31"/>
      <c r="X85" s="29"/>
      <c r="Y85" s="29"/>
      <c r="Z85" s="29"/>
      <c r="AA85" s="29"/>
      <c r="AB85" s="29"/>
      <c r="AC85" s="29"/>
      <c r="AD85" s="29"/>
      <c r="AE85" s="29"/>
      <c r="AF85" s="29"/>
      <c r="AG85" s="29"/>
      <c r="AH85" s="29"/>
      <c r="AI85" s="29"/>
      <c r="AJ85" s="29"/>
      <c r="AK85" s="169"/>
      <c r="AL85" s="31"/>
      <c r="AM85" s="31"/>
      <c r="AN85" s="31"/>
      <c r="AO85" s="31"/>
    </row>
    <row r="86" spans="1:41" ht="16" customHeight="1">
      <c r="A86" s="5">
        <v>83</v>
      </c>
      <c r="B86" s="5" t="s">
        <v>18360</v>
      </c>
      <c r="C86" s="8" t="s">
        <v>7478</v>
      </c>
      <c r="D86" s="8" t="s">
        <v>10809</v>
      </c>
      <c r="E86" s="8"/>
      <c r="F86" s="8" t="s">
        <v>7413</v>
      </c>
      <c r="G86" s="8" t="s">
        <v>4776</v>
      </c>
      <c r="H86" s="8" t="s">
        <v>22358</v>
      </c>
      <c r="I86" s="8" t="s">
        <v>21</v>
      </c>
      <c r="J86" s="38" t="str">
        <f>IF('Osteosarcoma files'!L86&gt;0, "Y", "N")</f>
        <v>N</v>
      </c>
      <c r="K86" s="4" t="s">
        <v>450</v>
      </c>
      <c r="L86" s="4" t="s">
        <v>21</v>
      </c>
      <c r="M86" s="38" t="s">
        <v>488</v>
      </c>
      <c r="N86" s="8" t="s">
        <v>475</v>
      </c>
      <c r="O86" s="8" t="s">
        <v>463</v>
      </c>
      <c r="P86" s="60" t="s">
        <v>18544</v>
      </c>
      <c r="Q86" s="8"/>
      <c r="R86" s="38" t="s">
        <v>3390</v>
      </c>
      <c r="S86" s="8" t="s">
        <v>4132</v>
      </c>
      <c r="T86" s="5"/>
      <c r="V86" s="31"/>
      <c r="W86" s="31"/>
      <c r="X86" s="29"/>
      <c r="Y86" s="29"/>
      <c r="Z86" s="29"/>
      <c r="AA86" s="29"/>
      <c r="AB86" s="29"/>
      <c r="AC86" s="29"/>
      <c r="AD86" s="29"/>
      <c r="AE86" s="29"/>
      <c r="AF86" s="382"/>
      <c r="AG86" s="382"/>
      <c r="AH86" s="695"/>
      <c r="AI86" s="29"/>
      <c r="AJ86" s="29"/>
      <c r="AK86" s="169"/>
      <c r="AL86" s="31"/>
      <c r="AM86" s="31"/>
      <c r="AN86" s="31"/>
      <c r="AO86" s="31"/>
    </row>
    <row r="87" spans="1:41" ht="16" customHeight="1">
      <c r="A87" s="5">
        <v>84</v>
      </c>
      <c r="B87" s="5" t="s">
        <v>18360</v>
      </c>
      <c r="C87" s="8" t="s">
        <v>7479</v>
      </c>
      <c r="D87" s="8" t="s">
        <v>10809</v>
      </c>
      <c r="E87" s="8"/>
      <c r="F87" s="8" t="s">
        <v>7414</v>
      </c>
      <c r="G87" s="8" t="s">
        <v>4777</v>
      </c>
      <c r="H87" s="8" t="s">
        <v>22359</v>
      </c>
      <c r="I87" s="8" t="s">
        <v>21</v>
      </c>
      <c r="J87" s="38" t="str">
        <f>IF('Osteosarcoma files'!L87&gt;0, "Y", "N")</f>
        <v>N</v>
      </c>
      <c r="K87" s="4" t="s">
        <v>455</v>
      </c>
      <c r="L87" s="4" t="s">
        <v>22</v>
      </c>
      <c r="M87" s="8" t="s">
        <v>12476</v>
      </c>
      <c r="N87" s="8" t="s">
        <v>9981</v>
      </c>
      <c r="O87" s="8" t="s">
        <v>454</v>
      </c>
      <c r="P87" s="60" t="s">
        <v>18545</v>
      </c>
      <c r="Q87" s="8"/>
      <c r="R87" s="38" t="s">
        <v>3390</v>
      </c>
      <c r="S87" s="8" t="s">
        <v>270</v>
      </c>
      <c r="T87" s="5"/>
      <c r="V87" s="31"/>
      <c r="W87" s="31"/>
      <c r="X87" s="29"/>
      <c r="Y87" s="29"/>
      <c r="Z87" s="29"/>
      <c r="AA87" s="29"/>
      <c r="AB87" s="29"/>
      <c r="AC87" s="29"/>
      <c r="AD87" s="29"/>
      <c r="AE87" s="29"/>
      <c r="AF87" s="29"/>
      <c r="AG87" s="29"/>
      <c r="AH87" s="29"/>
      <c r="AI87" s="29"/>
      <c r="AJ87" s="29"/>
      <c r="AK87" s="169"/>
      <c r="AL87" s="31"/>
      <c r="AM87" s="31"/>
      <c r="AN87" s="31"/>
      <c r="AO87" s="31"/>
    </row>
    <row r="88" spans="1:41" ht="16" customHeight="1">
      <c r="A88" s="5">
        <v>85</v>
      </c>
      <c r="B88" s="5" t="s">
        <v>18360</v>
      </c>
      <c r="C88" s="8" t="s">
        <v>7480</v>
      </c>
      <c r="D88" s="8" t="s">
        <v>10809</v>
      </c>
      <c r="E88" s="8"/>
      <c r="F88" s="8" t="s">
        <v>7415</v>
      </c>
      <c r="G88" s="8" t="s">
        <v>4778</v>
      </c>
      <c r="H88" s="8" t="s">
        <v>22360</v>
      </c>
      <c r="I88" s="8" t="s">
        <v>21</v>
      </c>
      <c r="J88" s="38" t="str">
        <f>IF('Osteosarcoma files'!L88&gt;0, "Y", "N")</f>
        <v>N</v>
      </c>
      <c r="K88" s="4" t="s">
        <v>455</v>
      </c>
      <c r="L88" s="4" t="s">
        <v>22</v>
      </c>
      <c r="M88" s="38" t="s">
        <v>9890</v>
      </c>
      <c r="N88" s="8" t="s">
        <v>479</v>
      </c>
      <c r="O88" s="8" t="s">
        <v>463</v>
      </c>
      <c r="P88" s="60" t="s">
        <v>18546</v>
      </c>
      <c r="Q88" s="8"/>
      <c r="R88" s="38" t="s">
        <v>3390</v>
      </c>
      <c r="S88" s="8" t="s">
        <v>270</v>
      </c>
      <c r="T88" s="5"/>
      <c r="V88" s="31"/>
      <c r="W88" s="31"/>
      <c r="X88" s="29"/>
      <c r="Y88" s="29"/>
      <c r="Z88" s="29"/>
      <c r="AA88" s="29"/>
      <c r="AB88" s="29"/>
      <c r="AC88" s="29"/>
      <c r="AD88" s="29"/>
      <c r="AE88" s="29"/>
      <c r="AF88" s="382"/>
      <c r="AG88" s="382"/>
      <c r="AH88" s="382"/>
      <c r="AI88" s="29"/>
      <c r="AJ88" s="29"/>
      <c r="AK88" s="169"/>
      <c r="AL88" s="31"/>
      <c r="AM88" s="31"/>
      <c r="AN88" s="31"/>
      <c r="AO88" s="31"/>
    </row>
    <row r="89" spans="1:41" ht="16" customHeight="1">
      <c r="A89" s="5">
        <v>86</v>
      </c>
      <c r="B89" s="5" t="s">
        <v>18360</v>
      </c>
      <c r="C89" s="8" t="s">
        <v>7481</v>
      </c>
      <c r="D89" s="8" t="s">
        <v>10809</v>
      </c>
      <c r="E89" s="8"/>
      <c r="F89" s="8" t="s">
        <v>7416</v>
      </c>
      <c r="G89" s="8" t="s">
        <v>4779</v>
      </c>
      <c r="H89" s="8" t="s">
        <v>22361</v>
      </c>
      <c r="I89" s="8" t="s">
        <v>21</v>
      </c>
      <c r="J89" s="38" t="str">
        <f>IF('Osteosarcoma files'!L89&gt;0, "Y", "N")</f>
        <v>N</v>
      </c>
      <c r="K89" s="4" t="s">
        <v>455</v>
      </c>
      <c r="L89" s="4" t="s">
        <v>22</v>
      </c>
      <c r="M89" s="8" t="s">
        <v>488</v>
      </c>
      <c r="N89" s="8" t="s">
        <v>466</v>
      </c>
      <c r="O89" s="8" t="s">
        <v>463</v>
      </c>
      <c r="P89" s="125" t="s">
        <v>18547</v>
      </c>
      <c r="Q89" s="8"/>
      <c r="R89" s="38" t="s">
        <v>3390</v>
      </c>
      <c r="S89" s="8" t="s">
        <v>278</v>
      </c>
      <c r="T89" s="5"/>
      <c r="V89" s="31"/>
      <c r="W89" s="31"/>
      <c r="X89" s="29"/>
      <c r="Y89" s="29"/>
      <c r="Z89" s="29"/>
      <c r="AA89" s="29"/>
      <c r="AB89" s="29"/>
      <c r="AC89" s="29"/>
      <c r="AD89" s="29"/>
      <c r="AE89" s="29"/>
      <c r="AF89" s="29"/>
      <c r="AG89" s="29"/>
      <c r="AH89" s="29"/>
      <c r="AI89" s="29"/>
      <c r="AJ89" s="29"/>
      <c r="AK89" s="127"/>
      <c r="AL89" s="31"/>
      <c r="AM89" s="31"/>
      <c r="AN89" s="31"/>
      <c r="AO89" s="31"/>
    </row>
    <row r="90" spans="1:41" ht="16" customHeight="1">
      <c r="A90" s="5">
        <v>87</v>
      </c>
      <c r="B90" s="5" t="s">
        <v>18360</v>
      </c>
      <c r="C90" s="8" t="s">
        <v>7481</v>
      </c>
      <c r="D90" s="8" t="s">
        <v>10809</v>
      </c>
      <c r="E90" s="8"/>
      <c r="F90" s="8" t="s">
        <v>7417</v>
      </c>
      <c r="G90" s="8" t="s">
        <v>4780</v>
      </c>
      <c r="H90" s="8" t="s">
        <v>22362</v>
      </c>
      <c r="I90" s="8" t="s">
        <v>21</v>
      </c>
      <c r="J90" s="38" t="str">
        <f>IF('Osteosarcoma files'!L90&gt;0, "Y", "N")</f>
        <v>N</v>
      </c>
      <c r="K90" s="4" t="s">
        <v>450</v>
      </c>
      <c r="L90" s="4" t="s">
        <v>21</v>
      </c>
      <c r="M90" s="8" t="s">
        <v>488</v>
      </c>
      <c r="N90" s="8" t="s">
        <v>479</v>
      </c>
      <c r="O90" s="8" t="s">
        <v>463</v>
      </c>
      <c r="P90" s="125" t="s">
        <v>18548</v>
      </c>
      <c r="Q90" s="8" t="s">
        <v>17747</v>
      </c>
      <c r="R90" s="38" t="s">
        <v>3390</v>
      </c>
      <c r="S90" s="8" t="s">
        <v>270</v>
      </c>
      <c r="T90" s="5"/>
      <c r="V90" s="31"/>
      <c r="W90" s="31"/>
      <c r="X90" s="29"/>
      <c r="Y90" s="29"/>
      <c r="Z90" s="29"/>
      <c r="AA90" s="29"/>
      <c r="AB90" s="29"/>
      <c r="AC90" s="29"/>
      <c r="AD90" s="29"/>
      <c r="AE90" s="29"/>
      <c r="AF90" s="29"/>
      <c r="AG90" s="29"/>
      <c r="AH90" s="29"/>
      <c r="AI90" s="29"/>
      <c r="AJ90" s="29"/>
      <c r="AK90" s="127"/>
      <c r="AL90" s="31"/>
      <c r="AM90" s="31"/>
      <c r="AN90" s="31"/>
      <c r="AO90" s="31"/>
    </row>
    <row r="91" spans="1:41" ht="16" customHeight="1">
      <c r="A91" s="5">
        <v>88</v>
      </c>
      <c r="B91" s="5" t="s">
        <v>18360</v>
      </c>
      <c r="C91" s="8" t="s">
        <v>7482</v>
      </c>
      <c r="D91" s="8" t="s">
        <v>10809</v>
      </c>
      <c r="E91" s="8"/>
      <c r="F91" s="8" t="s">
        <v>7418</v>
      </c>
      <c r="G91" s="8" t="s">
        <v>4781</v>
      </c>
      <c r="H91" s="8" t="s">
        <v>22363</v>
      </c>
      <c r="I91" s="8" t="s">
        <v>21</v>
      </c>
      <c r="J91" s="38" t="str">
        <f>IF('Osteosarcoma files'!L91&gt;0, "Y", "N")</f>
        <v>N</v>
      </c>
      <c r="K91" s="4" t="s">
        <v>455</v>
      </c>
      <c r="L91" s="4" t="s">
        <v>22</v>
      </c>
      <c r="M91" s="8" t="s">
        <v>488</v>
      </c>
      <c r="N91" s="8" t="s">
        <v>479</v>
      </c>
      <c r="O91" s="8" t="s">
        <v>454</v>
      </c>
      <c r="P91" s="125" t="s">
        <v>18549</v>
      </c>
      <c r="Q91" s="8" t="s">
        <v>17746</v>
      </c>
      <c r="R91" s="38" t="s">
        <v>3390</v>
      </c>
      <c r="S91" s="8" t="s">
        <v>7368</v>
      </c>
      <c r="T91" s="5"/>
      <c r="V91" s="31"/>
      <c r="W91" s="31"/>
      <c r="X91" s="29"/>
      <c r="Y91" s="29"/>
      <c r="Z91" s="29"/>
      <c r="AA91" s="29"/>
      <c r="AB91" s="29"/>
      <c r="AC91" s="29"/>
      <c r="AD91" s="29"/>
      <c r="AE91" s="29"/>
      <c r="AF91" s="29"/>
      <c r="AG91" s="29"/>
      <c r="AH91" s="29"/>
      <c r="AI91" s="29"/>
      <c r="AJ91" s="29"/>
      <c r="AK91" s="127"/>
      <c r="AL91" s="31"/>
      <c r="AM91" s="31"/>
      <c r="AN91" s="31"/>
      <c r="AO91" s="31"/>
    </row>
    <row r="92" spans="1:41" ht="16" customHeight="1">
      <c r="A92" s="5">
        <v>89</v>
      </c>
      <c r="B92" s="5" t="s">
        <v>18360</v>
      </c>
      <c r="C92" s="8" t="s">
        <v>7483</v>
      </c>
      <c r="D92" s="8" t="s">
        <v>10809</v>
      </c>
      <c r="E92" s="8"/>
      <c r="F92" s="8" t="s">
        <v>7419</v>
      </c>
      <c r="G92" s="8" t="s">
        <v>4782</v>
      </c>
      <c r="H92" s="8" t="s">
        <v>22364</v>
      </c>
      <c r="I92" s="8" t="s">
        <v>21</v>
      </c>
      <c r="J92" s="38" t="str">
        <f>IF('Osteosarcoma files'!L92&gt;0, "Y", "N")</f>
        <v>N</v>
      </c>
      <c r="K92" s="4" t="s">
        <v>455</v>
      </c>
      <c r="L92" s="4" t="s">
        <v>21</v>
      </c>
      <c r="M92" s="38" t="s">
        <v>9890</v>
      </c>
      <c r="N92" s="8" t="s">
        <v>9995</v>
      </c>
      <c r="O92" s="8" t="s">
        <v>454</v>
      </c>
      <c r="P92" s="60" t="s">
        <v>21762</v>
      </c>
      <c r="Q92" s="8"/>
      <c r="R92" s="38" t="s">
        <v>3390</v>
      </c>
      <c r="S92" s="8" t="s">
        <v>7369</v>
      </c>
      <c r="T92" s="5"/>
      <c r="V92" s="31"/>
      <c r="W92" s="31"/>
      <c r="X92" s="29"/>
      <c r="Y92" s="29"/>
      <c r="Z92" s="29"/>
      <c r="AA92" s="29"/>
      <c r="AB92" s="29"/>
      <c r="AC92" s="29"/>
      <c r="AD92" s="29"/>
      <c r="AE92" s="29"/>
      <c r="AF92" s="382"/>
      <c r="AG92" s="382"/>
      <c r="AH92" s="695"/>
      <c r="AI92" s="29"/>
      <c r="AJ92" s="29"/>
      <c r="AK92" s="169"/>
      <c r="AL92" s="31"/>
      <c r="AM92" s="31"/>
      <c r="AN92" s="31"/>
      <c r="AO92" s="31"/>
    </row>
    <row r="93" spans="1:41" ht="16" customHeight="1">
      <c r="A93" s="5">
        <v>90</v>
      </c>
      <c r="B93" s="5" t="s">
        <v>18360</v>
      </c>
      <c r="C93" s="8" t="s">
        <v>7484</v>
      </c>
      <c r="D93" s="8" t="s">
        <v>10809</v>
      </c>
      <c r="E93" s="8"/>
      <c r="F93" s="8" t="s">
        <v>7420</v>
      </c>
      <c r="G93" s="8" t="s">
        <v>4783</v>
      </c>
      <c r="H93" s="8" t="s">
        <v>22365</v>
      </c>
      <c r="I93" s="8" t="s">
        <v>21</v>
      </c>
      <c r="J93" s="38" t="str">
        <f>IF('Osteosarcoma files'!L93&gt;0, "Y", "N")</f>
        <v>N</v>
      </c>
      <c r="K93" s="4" t="s">
        <v>455</v>
      </c>
      <c r="L93" s="4" t="s">
        <v>21</v>
      </c>
      <c r="M93" s="8" t="s">
        <v>9890</v>
      </c>
      <c r="N93" s="8" t="s">
        <v>459</v>
      </c>
      <c r="O93" s="8" t="s">
        <v>463</v>
      </c>
      <c r="P93" s="60" t="s">
        <v>18550</v>
      </c>
      <c r="Q93" s="8"/>
      <c r="R93" s="38" t="s">
        <v>3390</v>
      </c>
      <c r="S93" s="8" t="s">
        <v>7370</v>
      </c>
      <c r="T93" s="5"/>
      <c r="V93" s="31"/>
      <c r="W93" s="31"/>
      <c r="X93" s="29"/>
      <c r="Y93" s="29"/>
      <c r="Z93" s="29"/>
      <c r="AA93" s="29"/>
      <c r="AB93" s="29"/>
      <c r="AC93" s="29"/>
      <c r="AD93" s="29"/>
      <c r="AE93" s="29"/>
      <c r="AF93" s="29"/>
      <c r="AG93" s="29"/>
      <c r="AH93" s="690"/>
      <c r="AI93" s="29"/>
      <c r="AJ93" s="29"/>
      <c r="AK93" s="169"/>
      <c r="AL93" s="31"/>
      <c r="AM93" s="31"/>
      <c r="AN93" s="31"/>
      <c r="AO93" s="31"/>
    </row>
    <row r="94" spans="1:41" ht="16" customHeight="1">
      <c r="A94" s="5">
        <v>91</v>
      </c>
      <c r="B94" s="5" t="s">
        <v>18360</v>
      </c>
      <c r="C94" s="8" t="s">
        <v>7485</v>
      </c>
      <c r="D94" s="8" t="s">
        <v>10809</v>
      </c>
      <c r="E94" s="8"/>
      <c r="F94" s="8" t="s">
        <v>7421</v>
      </c>
      <c r="G94" s="8" t="s">
        <v>4784</v>
      </c>
      <c r="H94" s="8" t="s">
        <v>22366</v>
      </c>
      <c r="I94" s="8" t="s">
        <v>21</v>
      </c>
      <c r="J94" s="38" t="str">
        <f>IF('Osteosarcoma files'!L94&gt;0, "Y", "N")</f>
        <v>N</v>
      </c>
      <c r="K94" s="4" t="s">
        <v>450</v>
      </c>
      <c r="L94" s="4" t="s">
        <v>22</v>
      </c>
      <c r="M94" s="8" t="s">
        <v>23195</v>
      </c>
      <c r="N94" s="8" t="s">
        <v>10711</v>
      </c>
      <c r="O94" s="8" t="s">
        <v>454</v>
      </c>
      <c r="P94" s="60" t="s">
        <v>18551</v>
      </c>
      <c r="Q94" s="8"/>
      <c r="R94" s="38" t="s">
        <v>3390</v>
      </c>
      <c r="S94" s="8" t="s">
        <v>7371</v>
      </c>
      <c r="T94" s="5"/>
      <c r="V94" s="31"/>
      <c r="W94" s="31"/>
      <c r="X94" s="29"/>
      <c r="Y94" s="29"/>
      <c r="Z94" s="29"/>
      <c r="AA94" s="29"/>
      <c r="AB94" s="29"/>
      <c r="AC94" s="29"/>
      <c r="AD94" s="29"/>
      <c r="AE94" s="29"/>
      <c r="AF94" s="29"/>
      <c r="AG94" s="29"/>
      <c r="AH94" s="29"/>
      <c r="AI94" s="29"/>
      <c r="AJ94" s="29"/>
      <c r="AK94" s="169"/>
      <c r="AL94" s="31"/>
      <c r="AM94" s="31"/>
      <c r="AN94" s="31"/>
      <c r="AO94" s="31"/>
    </row>
    <row r="95" spans="1:41" ht="16" customHeight="1">
      <c r="A95" s="5">
        <v>92</v>
      </c>
      <c r="B95" s="5" t="s">
        <v>18360</v>
      </c>
      <c r="C95" s="8" t="s">
        <v>7486</v>
      </c>
      <c r="D95" s="8" t="s">
        <v>10809</v>
      </c>
      <c r="E95" s="8"/>
      <c r="F95" s="8" t="s">
        <v>7422</v>
      </c>
      <c r="G95" s="8" t="s">
        <v>4785</v>
      </c>
      <c r="H95" s="8" t="s">
        <v>22367</v>
      </c>
      <c r="I95" s="8" t="s">
        <v>21</v>
      </c>
      <c r="J95" s="38" t="str">
        <f>IF('Osteosarcoma files'!L95&gt;0, "Y", "N")</f>
        <v>N</v>
      </c>
      <c r="K95" s="4" t="s">
        <v>455</v>
      </c>
      <c r="L95" s="4" t="s">
        <v>22</v>
      </c>
      <c r="M95" s="8" t="s">
        <v>9853</v>
      </c>
      <c r="N95" s="8" t="s">
        <v>18497</v>
      </c>
      <c r="O95" s="8" t="s">
        <v>463</v>
      </c>
      <c r="P95" s="60" t="s">
        <v>18552</v>
      </c>
      <c r="Q95" s="8"/>
      <c r="R95" s="38" t="s">
        <v>3390</v>
      </c>
      <c r="S95" s="8" t="s">
        <v>7372</v>
      </c>
      <c r="T95" s="5"/>
      <c r="V95" s="31"/>
      <c r="W95" s="31"/>
      <c r="X95" s="29"/>
      <c r="Y95" s="29"/>
      <c r="Z95" s="29"/>
      <c r="AA95" s="29"/>
      <c r="AB95" s="29"/>
      <c r="AC95" s="29"/>
      <c r="AD95" s="29"/>
      <c r="AE95" s="29"/>
      <c r="AF95" s="29"/>
      <c r="AG95" s="29"/>
      <c r="AH95" s="29"/>
      <c r="AI95" s="29"/>
      <c r="AJ95" s="29"/>
      <c r="AK95" s="169"/>
      <c r="AL95" s="31"/>
      <c r="AM95" s="31"/>
      <c r="AN95" s="31"/>
      <c r="AO95" s="31"/>
    </row>
    <row r="96" spans="1:41" ht="16" customHeight="1">
      <c r="A96" s="5">
        <v>93</v>
      </c>
      <c r="B96" s="5" t="s">
        <v>18360</v>
      </c>
      <c r="C96" s="8" t="s">
        <v>7486</v>
      </c>
      <c r="D96" s="8" t="s">
        <v>10809</v>
      </c>
      <c r="E96" s="8"/>
      <c r="F96" s="8" t="s">
        <v>7423</v>
      </c>
      <c r="G96" s="8" t="s">
        <v>4786</v>
      </c>
      <c r="H96" s="8" t="s">
        <v>22368</v>
      </c>
      <c r="I96" s="8" t="s">
        <v>21</v>
      </c>
      <c r="J96" s="38" t="str">
        <f>IF('Osteosarcoma files'!L96&gt;0, "Y", "N")</f>
        <v>N</v>
      </c>
      <c r="K96" s="4" t="s">
        <v>450</v>
      </c>
      <c r="L96" s="4" t="s">
        <v>22</v>
      </c>
      <c r="M96" s="38" t="s">
        <v>488</v>
      </c>
      <c r="N96" s="8" t="s">
        <v>475</v>
      </c>
      <c r="O96" s="8" t="s">
        <v>463</v>
      </c>
      <c r="P96" s="60" t="s">
        <v>18553</v>
      </c>
      <c r="Q96" s="8"/>
      <c r="R96" s="38" t="s">
        <v>3390</v>
      </c>
      <c r="S96" s="8" t="s">
        <v>275</v>
      </c>
      <c r="T96" s="5"/>
      <c r="V96" s="31"/>
      <c r="W96" s="31"/>
      <c r="X96" s="29"/>
      <c r="Y96" s="29"/>
      <c r="Z96" s="29"/>
      <c r="AA96" s="29"/>
      <c r="AB96" s="29"/>
      <c r="AC96" s="29"/>
      <c r="AD96" s="29"/>
      <c r="AE96" s="29"/>
      <c r="AF96" s="382"/>
      <c r="AG96" s="382"/>
      <c r="AH96" s="382"/>
      <c r="AI96" s="29"/>
      <c r="AJ96" s="29"/>
      <c r="AK96" s="169"/>
      <c r="AL96" s="31"/>
      <c r="AM96" s="31"/>
      <c r="AN96" s="31"/>
      <c r="AO96" s="31"/>
    </row>
    <row r="97" spans="1:70" ht="16" customHeight="1">
      <c r="A97" s="5">
        <v>94</v>
      </c>
      <c r="B97" s="5" t="s">
        <v>18360</v>
      </c>
      <c r="C97" s="8" t="s">
        <v>7486</v>
      </c>
      <c r="D97" s="8" t="s">
        <v>10809</v>
      </c>
      <c r="E97" s="8"/>
      <c r="F97" s="8" t="s">
        <v>7424</v>
      </c>
      <c r="G97" s="8" t="s">
        <v>4787</v>
      </c>
      <c r="H97" s="8" t="s">
        <v>22369</v>
      </c>
      <c r="I97" s="8" t="s">
        <v>21</v>
      </c>
      <c r="J97" s="38" t="str">
        <f>IF('Osteosarcoma files'!L97&gt;0, "Y", "N")</f>
        <v>N</v>
      </c>
      <c r="K97" s="4" t="s">
        <v>450</v>
      </c>
      <c r="L97" s="4" t="s">
        <v>22</v>
      </c>
      <c r="M97" s="8" t="s">
        <v>488</v>
      </c>
      <c r="N97" s="8" t="s">
        <v>10805</v>
      </c>
      <c r="O97" s="8" t="s">
        <v>463</v>
      </c>
      <c r="P97" s="472" t="s">
        <v>18554</v>
      </c>
      <c r="Q97" s="8" t="s">
        <v>17674</v>
      </c>
      <c r="R97" s="38" t="s">
        <v>3390</v>
      </c>
      <c r="S97" s="8" t="s">
        <v>273</v>
      </c>
      <c r="T97" s="5"/>
      <c r="V97" s="31"/>
      <c r="W97" s="31"/>
      <c r="X97" s="29"/>
      <c r="Y97" s="29"/>
      <c r="Z97" s="29"/>
      <c r="AA97" s="29"/>
      <c r="AB97" s="29"/>
      <c r="AC97" s="29"/>
      <c r="AD97" s="29"/>
      <c r="AE97" s="29"/>
      <c r="AF97" s="29"/>
      <c r="AG97" s="29"/>
      <c r="AH97" s="29"/>
      <c r="AI97" s="29"/>
      <c r="AJ97" s="29"/>
      <c r="AK97" s="688"/>
      <c r="AL97" s="31"/>
      <c r="AM97" s="31"/>
      <c r="AN97" s="31"/>
      <c r="AO97" s="31"/>
    </row>
    <row r="98" spans="1:70" ht="16" customHeight="1">
      <c r="A98" s="5">
        <v>95</v>
      </c>
      <c r="B98" s="5" t="s">
        <v>18360</v>
      </c>
      <c r="C98" s="8" t="s">
        <v>7478</v>
      </c>
      <c r="D98" s="8" t="s">
        <v>10809</v>
      </c>
      <c r="E98" s="8"/>
      <c r="F98" s="8" t="s">
        <v>7425</v>
      </c>
      <c r="G98" s="8" t="s">
        <v>4790</v>
      </c>
      <c r="H98" s="8" t="s">
        <v>12651</v>
      </c>
      <c r="I98" s="8" t="s">
        <v>21</v>
      </c>
      <c r="J98" s="38" t="str">
        <f>IF('Osteosarcoma files'!L98&gt;0, "Y", "N")</f>
        <v>N</v>
      </c>
      <c r="K98" s="4" t="s">
        <v>450</v>
      </c>
      <c r="L98" s="4" t="s">
        <v>22</v>
      </c>
      <c r="M98" s="38" t="s">
        <v>488</v>
      </c>
      <c r="N98" s="8" t="s">
        <v>479</v>
      </c>
      <c r="O98" s="8" t="s">
        <v>463</v>
      </c>
      <c r="P98" s="60" t="s">
        <v>18555</v>
      </c>
      <c r="Q98" s="8"/>
      <c r="R98" s="38" t="s">
        <v>3390</v>
      </c>
      <c r="S98" s="8" t="s">
        <v>271</v>
      </c>
      <c r="T98" s="5"/>
      <c r="V98" s="31"/>
      <c r="W98" s="31"/>
      <c r="X98" s="29"/>
      <c r="Y98" s="29"/>
      <c r="Z98" s="29"/>
      <c r="AA98" s="29"/>
      <c r="AB98" s="29"/>
      <c r="AC98" s="29"/>
      <c r="AD98" s="29"/>
      <c r="AE98" s="29"/>
      <c r="AF98" s="382"/>
      <c r="AG98" s="382"/>
      <c r="AH98" s="382"/>
      <c r="AI98" s="29"/>
      <c r="AJ98" s="29"/>
      <c r="AK98" s="169"/>
      <c r="AL98" s="31"/>
      <c r="AM98" s="31"/>
      <c r="AN98" s="31"/>
      <c r="AO98" s="31"/>
    </row>
    <row r="99" spans="1:70" ht="16" customHeight="1">
      <c r="A99" s="5">
        <v>96</v>
      </c>
      <c r="B99" s="5" t="s">
        <v>18360</v>
      </c>
      <c r="C99" s="8" t="s">
        <v>7483</v>
      </c>
      <c r="D99" s="8" t="s">
        <v>10809</v>
      </c>
      <c r="E99" s="8"/>
      <c r="F99" s="8" t="s">
        <v>7426</v>
      </c>
      <c r="G99" s="8" t="s">
        <v>4793</v>
      </c>
      <c r="H99" s="8" t="s">
        <v>22370</v>
      </c>
      <c r="I99" s="8" t="s">
        <v>21</v>
      </c>
      <c r="J99" s="38" t="str">
        <f>IF('Osteosarcoma files'!L99&gt;0, "Y", "N")</f>
        <v>N</v>
      </c>
      <c r="K99" s="4" t="s">
        <v>450</v>
      </c>
      <c r="L99" s="4" t="s">
        <v>21</v>
      </c>
      <c r="M99" s="8" t="s">
        <v>16075</v>
      </c>
      <c r="N99" s="8" t="s">
        <v>9995</v>
      </c>
      <c r="O99" s="8" t="s">
        <v>454</v>
      </c>
      <c r="P99" s="60" t="s">
        <v>18556</v>
      </c>
      <c r="Q99" s="8"/>
      <c r="R99" s="38" t="s">
        <v>3390</v>
      </c>
      <c r="S99" s="8" t="s">
        <v>1621</v>
      </c>
      <c r="T99" s="5"/>
      <c r="V99" s="31"/>
      <c r="W99" s="31"/>
      <c r="X99" s="29"/>
      <c r="Y99" s="29"/>
      <c r="Z99" s="29"/>
      <c r="AA99" s="29"/>
      <c r="AB99" s="29"/>
      <c r="AC99" s="29"/>
      <c r="AD99" s="29"/>
      <c r="AE99" s="29"/>
      <c r="AF99" s="29"/>
      <c r="AG99" s="29"/>
      <c r="AH99" s="29"/>
      <c r="AI99" s="29"/>
      <c r="AJ99" s="29"/>
      <c r="AK99" s="169"/>
      <c r="AL99" s="31"/>
      <c r="AM99" s="31"/>
      <c r="AN99" s="31"/>
      <c r="AO99" s="31"/>
    </row>
    <row r="100" spans="1:70" ht="16" customHeight="1">
      <c r="A100" s="5">
        <v>97</v>
      </c>
      <c r="B100" s="5" t="s">
        <v>18360</v>
      </c>
      <c r="C100" s="8" t="s">
        <v>7484</v>
      </c>
      <c r="D100" s="8" t="s">
        <v>10809</v>
      </c>
      <c r="E100" s="8"/>
      <c r="F100" s="8" t="s">
        <v>7427</v>
      </c>
      <c r="G100" s="8" t="s">
        <v>4794</v>
      </c>
      <c r="H100" s="8" t="s">
        <v>22371</v>
      </c>
      <c r="I100" s="8" t="s">
        <v>21</v>
      </c>
      <c r="J100" s="38" t="str">
        <f>IF('Osteosarcoma files'!L100&gt;0, "Y", "N")</f>
        <v>N</v>
      </c>
      <c r="K100" s="4" t="s">
        <v>455</v>
      </c>
      <c r="L100" s="4" t="s">
        <v>22</v>
      </c>
      <c r="M100" s="38" t="s">
        <v>9890</v>
      </c>
      <c r="N100" s="8" t="s">
        <v>459</v>
      </c>
      <c r="O100" s="8" t="s">
        <v>463</v>
      </c>
      <c r="P100" s="60" t="s">
        <v>18505</v>
      </c>
      <c r="Q100" s="8"/>
      <c r="R100" s="38" t="s">
        <v>3390</v>
      </c>
      <c r="S100" s="8" t="s">
        <v>271</v>
      </c>
      <c r="T100" s="5"/>
      <c r="V100" s="31"/>
      <c r="W100" s="31"/>
      <c r="X100" s="29"/>
      <c r="Y100" s="29"/>
      <c r="Z100" s="29"/>
      <c r="AA100" s="29"/>
      <c r="AB100" s="29"/>
      <c r="AC100" s="29"/>
      <c r="AD100" s="29"/>
      <c r="AE100" s="29"/>
      <c r="AF100" s="382"/>
      <c r="AG100" s="382"/>
      <c r="AH100" s="382"/>
      <c r="AI100" s="29"/>
      <c r="AJ100" s="29"/>
      <c r="AK100" s="169"/>
      <c r="AL100" s="31"/>
      <c r="AM100" s="31"/>
      <c r="AN100" s="31"/>
      <c r="AO100" s="31"/>
      <c r="AP100" s="56"/>
      <c r="AQ100" s="56"/>
      <c r="AR100" s="56"/>
      <c r="AS100" s="56"/>
      <c r="AT100" s="56"/>
      <c r="AU100" s="56"/>
      <c r="AV100" s="56"/>
      <c r="AW100" s="56"/>
      <c r="AX100" s="56"/>
      <c r="AY100" s="56"/>
      <c r="AZ100" s="56"/>
      <c r="BA100" s="56"/>
      <c r="BB100" s="56"/>
      <c r="BC100" s="56"/>
      <c r="BD100" s="56"/>
      <c r="BE100" s="56"/>
      <c r="BF100" s="56"/>
      <c r="BG100" s="56"/>
      <c r="BH100" s="56"/>
      <c r="BI100" s="56"/>
      <c r="BJ100" s="56"/>
      <c r="BK100" s="56"/>
      <c r="BL100" s="56"/>
      <c r="BM100" s="56"/>
      <c r="BN100" s="56"/>
      <c r="BO100" s="56"/>
      <c r="BP100" s="56"/>
      <c r="BQ100" s="56"/>
      <c r="BR100" s="56"/>
    </row>
    <row r="101" spans="1:70" ht="16" customHeight="1">
      <c r="A101" s="5">
        <v>98</v>
      </c>
      <c r="B101" s="5" t="s">
        <v>18360</v>
      </c>
      <c r="C101" s="8" t="s">
        <v>7487</v>
      </c>
      <c r="D101" s="8" t="s">
        <v>10809</v>
      </c>
      <c r="E101" s="8"/>
      <c r="F101" s="8" t="s">
        <v>7428</v>
      </c>
      <c r="G101" s="8" t="s">
        <v>4796</v>
      </c>
      <c r="H101" s="8" t="s">
        <v>22372</v>
      </c>
      <c r="I101" s="8" t="s">
        <v>21</v>
      </c>
      <c r="J101" s="38" t="str">
        <f>IF('Osteosarcoma files'!L101&gt;0, "Y", "N")</f>
        <v>N</v>
      </c>
      <c r="K101" s="4" t="s">
        <v>450</v>
      </c>
      <c r="L101" s="4" t="s">
        <v>21</v>
      </c>
      <c r="M101" s="38" t="s">
        <v>488</v>
      </c>
      <c r="N101" s="8" t="s">
        <v>10803</v>
      </c>
      <c r="O101" s="8" t="s">
        <v>454</v>
      </c>
      <c r="P101" s="60" t="s">
        <v>18557</v>
      </c>
      <c r="Q101" s="8"/>
      <c r="R101" s="38" t="s">
        <v>3390</v>
      </c>
      <c r="S101" s="8" t="s">
        <v>278</v>
      </c>
      <c r="T101" s="5"/>
      <c r="V101" s="31"/>
      <c r="W101" s="31"/>
      <c r="X101" s="29"/>
      <c r="Y101" s="29"/>
      <c r="Z101" s="29"/>
      <c r="AA101" s="29"/>
      <c r="AB101" s="29"/>
      <c r="AC101" s="29"/>
      <c r="AD101" s="29"/>
      <c r="AE101" s="29"/>
      <c r="AF101" s="382"/>
      <c r="AG101" s="382"/>
      <c r="AH101" s="382"/>
      <c r="AI101" s="29"/>
      <c r="AJ101" s="29"/>
      <c r="AK101" s="169"/>
      <c r="AL101" s="31"/>
      <c r="AM101" s="31"/>
      <c r="AN101" s="31"/>
      <c r="AO101" s="31"/>
    </row>
    <row r="102" spans="1:70" ht="16" customHeight="1">
      <c r="A102" s="5">
        <v>99</v>
      </c>
      <c r="B102" s="5" t="s">
        <v>18360</v>
      </c>
      <c r="C102" s="8" t="s">
        <v>7488</v>
      </c>
      <c r="D102" s="8" t="s">
        <v>10809</v>
      </c>
      <c r="E102" s="8"/>
      <c r="F102" s="8" t="s">
        <v>7429</v>
      </c>
      <c r="G102" s="8" t="s">
        <v>4800</v>
      </c>
      <c r="H102" s="8" t="s">
        <v>22373</v>
      </c>
      <c r="I102" s="8" t="s">
        <v>21</v>
      </c>
      <c r="J102" s="38" t="str">
        <f>IF('Osteosarcoma files'!L102&gt;0, "Y", "N")</f>
        <v>N</v>
      </c>
      <c r="K102" s="4" t="s">
        <v>455</v>
      </c>
      <c r="L102" s="4" t="s">
        <v>22</v>
      </c>
      <c r="M102" s="38" t="s">
        <v>9890</v>
      </c>
      <c r="N102" s="8" t="s">
        <v>457</v>
      </c>
      <c r="O102" s="8" t="s">
        <v>463</v>
      </c>
      <c r="P102" s="60" t="s">
        <v>18558</v>
      </c>
      <c r="Q102" s="8"/>
      <c r="R102" s="38" t="s">
        <v>3390</v>
      </c>
      <c r="S102" s="8" t="s">
        <v>275</v>
      </c>
      <c r="T102" s="5"/>
      <c r="V102" s="31"/>
      <c r="W102" s="31"/>
      <c r="X102" s="29"/>
      <c r="Y102" s="29"/>
      <c r="Z102" s="29"/>
      <c r="AA102" s="29"/>
      <c r="AB102" s="29"/>
      <c r="AC102" s="29"/>
      <c r="AD102" s="29"/>
      <c r="AE102" s="29"/>
      <c r="AF102" s="382"/>
      <c r="AG102" s="382"/>
      <c r="AH102" s="382"/>
      <c r="AI102" s="29"/>
      <c r="AJ102" s="29"/>
      <c r="AK102" s="169"/>
      <c r="AL102" s="31"/>
      <c r="AM102" s="31"/>
      <c r="AN102" s="31"/>
      <c r="AO102" s="31"/>
    </row>
    <row r="103" spans="1:70" ht="16" customHeight="1">
      <c r="A103" s="5">
        <v>100</v>
      </c>
      <c r="B103" s="5" t="s">
        <v>18360</v>
      </c>
      <c r="C103" s="8" t="s">
        <v>7489</v>
      </c>
      <c r="D103" s="8" t="s">
        <v>10809</v>
      </c>
      <c r="E103" s="8"/>
      <c r="F103" s="8" t="s">
        <v>7430</v>
      </c>
      <c r="G103" s="8" t="s">
        <v>4801</v>
      </c>
      <c r="H103" s="8" t="s">
        <v>22374</v>
      </c>
      <c r="I103" s="8" t="s">
        <v>21</v>
      </c>
      <c r="J103" s="38" t="str">
        <f>IF('Osteosarcoma files'!L103&gt;0, "Y", "N")</f>
        <v>N</v>
      </c>
      <c r="K103" s="4" t="s">
        <v>455</v>
      </c>
      <c r="L103" s="4" t="s">
        <v>22</v>
      </c>
      <c r="M103" s="38" t="s">
        <v>9890</v>
      </c>
      <c r="N103" s="8" t="s">
        <v>472</v>
      </c>
      <c r="O103" s="8" t="s">
        <v>463</v>
      </c>
      <c r="P103" s="60" t="s">
        <v>18559</v>
      </c>
      <c r="Q103" s="8"/>
      <c r="R103" s="38" t="s">
        <v>3390</v>
      </c>
      <c r="S103" s="8" t="s">
        <v>291</v>
      </c>
      <c r="T103" s="5"/>
      <c r="V103" s="31"/>
      <c r="W103" s="31"/>
      <c r="X103" s="29"/>
      <c r="Y103" s="29"/>
      <c r="Z103" s="29"/>
      <c r="AA103" s="29"/>
      <c r="AB103" s="29"/>
      <c r="AC103" s="29"/>
      <c r="AD103" s="29"/>
      <c r="AE103" s="29"/>
      <c r="AF103" s="382"/>
      <c r="AG103" s="382"/>
      <c r="AH103" s="382"/>
      <c r="AI103" s="29"/>
      <c r="AJ103" s="29"/>
      <c r="AK103" s="169"/>
      <c r="AL103" s="31"/>
      <c r="AM103" s="31"/>
      <c r="AN103" s="31"/>
      <c r="AO103" s="31"/>
    </row>
    <row r="104" spans="1:70" ht="16" customHeight="1">
      <c r="A104" s="5">
        <v>101</v>
      </c>
      <c r="B104" s="5" t="s">
        <v>18360</v>
      </c>
      <c r="C104" s="8" t="s">
        <v>7490</v>
      </c>
      <c r="D104" s="8" t="s">
        <v>10809</v>
      </c>
      <c r="E104" s="8"/>
      <c r="F104" s="8" t="s">
        <v>7431</v>
      </c>
      <c r="G104" s="8" t="s">
        <v>4802</v>
      </c>
      <c r="H104" s="8" t="s">
        <v>22375</v>
      </c>
      <c r="I104" s="8" t="s">
        <v>21</v>
      </c>
      <c r="J104" s="38" t="str">
        <f>IF('Osteosarcoma files'!L104&gt;0, "Y", "N")</f>
        <v>N</v>
      </c>
      <c r="K104" s="4" t="s">
        <v>455</v>
      </c>
      <c r="L104" s="4" t="s">
        <v>22</v>
      </c>
      <c r="M104" s="8" t="s">
        <v>9891</v>
      </c>
      <c r="N104" s="8" t="s">
        <v>10804</v>
      </c>
      <c r="O104" s="8" t="s">
        <v>454</v>
      </c>
      <c r="P104" s="60" t="s">
        <v>18560</v>
      </c>
      <c r="Q104" s="8"/>
      <c r="R104" s="38" t="s">
        <v>3390</v>
      </c>
      <c r="S104" s="8" t="s">
        <v>23059</v>
      </c>
      <c r="T104" s="5"/>
      <c r="V104" s="31"/>
      <c r="W104" s="31"/>
      <c r="X104" s="29"/>
      <c r="Y104" s="29"/>
      <c r="Z104" s="29"/>
      <c r="AA104" s="29"/>
      <c r="AB104" s="29"/>
      <c r="AC104" s="29"/>
      <c r="AD104" s="29"/>
      <c r="AE104" s="29"/>
      <c r="AF104" s="29"/>
      <c r="AG104" s="29"/>
      <c r="AH104" s="29"/>
      <c r="AI104" s="29"/>
      <c r="AJ104" s="29"/>
      <c r="AK104" s="169"/>
      <c r="AL104" s="31"/>
      <c r="AM104" s="31"/>
      <c r="AN104" s="31"/>
      <c r="AO104" s="31"/>
    </row>
    <row r="105" spans="1:70" ht="16" customHeight="1">
      <c r="A105" s="5">
        <v>102</v>
      </c>
      <c r="B105" s="5" t="s">
        <v>18360</v>
      </c>
      <c r="C105" s="8" t="s">
        <v>7491</v>
      </c>
      <c r="D105" s="8" t="s">
        <v>10809</v>
      </c>
      <c r="E105" s="8"/>
      <c r="F105" s="8" t="s">
        <v>7432</v>
      </c>
      <c r="G105" s="8" t="s">
        <v>4804</v>
      </c>
      <c r="H105" s="8" t="s">
        <v>22376</v>
      </c>
      <c r="I105" s="8" t="s">
        <v>21</v>
      </c>
      <c r="J105" s="38" t="str">
        <f>IF('Osteosarcoma files'!L105&gt;0, "Y", "N")</f>
        <v>N</v>
      </c>
      <c r="K105" s="4" t="s">
        <v>450</v>
      </c>
      <c r="L105" s="4" t="s">
        <v>22</v>
      </c>
      <c r="M105" s="38" t="s">
        <v>488</v>
      </c>
      <c r="N105" s="8" t="s">
        <v>10710</v>
      </c>
      <c r="O105" s="8" t="s">
        <v>454</v>
      </c>
      <c r="P105" s="60" t="s">
        <v>18561</v>
      </c>
      <c r="Q105" s="8"/>
      <c r="R105" s="38" t="s">
        <v>3390</v>
      </c>
      <c r="S105" s="8" t="s">
        <v>1357</v>
      </c>
      <c r="T105" s="5"/>
      <c r="V105" s="31"/>
      <c r="W105" s="31"/>
      <c r="X105" s="29"/>
      <c r="Y105" s="29"/>
      <c r="Z105" s="29"/>
      <c r="AA105" s="29"/>
      <c r="AB105" s="29"/>
      <c r="AC105" s="29"/>
      <c r="AD105" s="29"/>
      <c r="AE105" s="29"/>
      <c r="AF105" s="382"/>
      <c r="AG105" s="382"/>
      <c r="AH105" s="382"/>
      <c r="AI105" s="29"/>
      <c r="AJ105" s="29"/>
      <c r="AK105" s="169"/>
      <c r="AL105" s="31"/>
      <c r="AM105" s="31"/>
      <c r="AN105" s="31"/>
      <c r="AO105" s="31"/>
    </row>
    <row r="106" spans="1:70" ht="16" customHeight="1">
      <c r="A106" s="5">
        <v>103</v>
      </c>
      <c r="B106" s="5" t="s">
        <v>18360</v>
      </c>
      <c r="C106" s="8" t="s">
        <v>7492</v>
      </c>
      <c r="D106" s="8" t="s">
        <v>10809</v>
      </c>
      <c r="E106" s="8"/>
      <c r="F106" s="8" t="s">
        <v>7433</v>
      </c>
      <c r="G106" s="8" t="s">
        <v>4805</v>
      </c>
      <c r="H106" s="8" t="s">
        <v>22377</v>
      </c>
      <c r="I106" s="8" t="s">
        <v>21</v>
      </c>
      <c r="J106" s="38" t="str">
        <f>IF('Osteosarcoma files'!L106&gt;0, "Y", "N")</f>
        <v>N</v>
      </c>
      <c r="K106" s="4" t="s">
        <v>455</v>
      </c>
      <c r="L106" s="4" t="s">
        <v>22</v>
      </c>
      <c r="M106" s="8" t="s">
        <v>9890</v>
      </c>
      <c r="N106" s="8" t="s">
        <v>473</v>
      </c>
      <c r="O106" s="8" t="s">
        <v>454</v>
      </c>
      <c r="P106" s="60" t="s">
        <v>18562</v>
      </c>
      <c r="Q106" s="8"/>
      <c r="R106" s="38" t="s">
        <v>3390</v>
      </c>
      <c r="S106" s="8" t="s">
        <v>270</v>
      </c>
      <c r="T106" s="5"/>
      <c r="V106" s="31"/>
      <c r="W106" s="31"/>
      <c r="X106" s="29"/>
      <c r="Y106" s="29"/>
      <c r="Z106" s="29"/>
      <c r="AA106" s="29"/>
      <c r="AB106" s="29"/>
      <c r="AC106" s="29"/>
      <c r="AD106" s="29"/>
      <c r="AE106" s="29"/>
      <c r="AF106" s="29"/>
      <c r="AG106" s="29"/>
      <c r="AH106" s="29"/>
      <c r="AI106" s="29"/>
      <c r="AJ106" s="29"/>
      <c r="AK106" s="169"/>
      <c r="AL106" s="31"/>
      <c r="AM106" s="31"/>
      <c r="AN106" s="31"/>
      <c r="AO106" s="31"/>
    </row>
    <row r="107" spans="1:70" ht="16" customHeight="1">
      <c r="A107" s="5">
        <v>104</v>
      </c>
      <c r="B107" s="5" t="s">
        <v>18360</v>
      </c>
      <c r="C107" s="8" t="s">
        <v>980</v>
      </c>
      <c r="D107" s="8" t="s">
        <v>10809</v>
      </c>
      <c r="E107" s="8"/>
      <c r="F107" s="8" t="s">
        <v>7434</v>
      </c>
      <c r="G107" s="8" t="s">
        <v>4807</v>
      </c>
      <c r="H107" s="8" t="s">
        <v>22378</v>
      </c>
      <c r="I107" s="8" t="s">
        <v>21</v>
      </c>
      <c r="J107" s="38" t="str">
        <f>IF('Osteosarcoma files'!L107&gt;0, "Y", "N")</f>
        <v>N</v>
      </c>
      <c r="K107" s="4" t="s">
        <v>455</v>
      </c>
      <c r="L107" s="4" t="s">
        <v>22</v>
      </c>
      <c r="M107" s="8" t="s">
        <v>12476</v>
      </c>
      <c r="N107" s="8" t="s">
        <v>457</v>
      </c>
      <c r="O107" s="8" t="s">
        <v>463</v>
      </c>
      <c r="P107" s="60" t="s">
        <v>18563</v>
      </c>
      <c r="Q107" s="8"/>
      <c r="R107" s="38" t="s">
        <v>3390</v>
      </c>
      <c r="S107" s="8" t="s">
        <v>270</v>
      </c>
      <c r="T107" s="5"/>
      <c r="V107" s="31"/>
      <c r="W107" s="31"/>
      <c r="X107" s="29"/>
      <c r="Y107" s="29"/>
      <c r="Z107" s="29"/>
      <c r="AA107" s="29"/>
      <c r="AB107" s="29"/>
      <c r="AC107" s="29"/>
      <c r="AD107" s="29"/>
      <c r="AE107" s="29"/>
      <c r="AF107" s="29"/>
      <c r="AG107" s="29"/>
      <c r="AH107" s="29"/>
      <c r="AI107" s="29"/>
      <c r="AJ107" s="29"/>
      <c r="AK107" s="169"/>
      <c r="AL107" s="31"/>
      <c r="AM107" s="31"/>
      <c r="AN107" s="31"/>
      <c r="AO107" s="31"/>
    </row>
    <row r="108" spans="1:70" ht="16" customHeight="1">
      <c r="A108" s="5">
        <v>105</v>
      </c>
      <c r="B108" s="5" t="s">
        <v>18360</v>
      </c>
      <c r="C108" s="8" t="s">
        <v>7493</v>
      </c>
      <c r="D108" s="8" t="s">
        <v>10809</v>
      </c>
      <c r="E108" s="8"/>
      <c r="F108" s="8" t="s">
        <v>7435</v>
      </c>
      <c r="G108" s="8" t="s">
        <v>4808</v>
      </c>
      <c r="H108" s="8" t="s">
        <v>22379</v>
      </c>
      <c r="I108" s="8" t="s">
        <v>21</v>
      </c>
      <c r="J108" s="38" t="str">
        <f>IF('Osteosarcoma files'!L108&gt;0, "Y", "N")</f>
        <v>N</v>
      </c>
      <c r="K108" s="4" t="s">
        <v>455</v>
      </c>
      <c r="L108" s="4" t="s">
        <v>22</v>
      </c>
      <c r="M108" s="38" t="s">
        <v>9890</v>
      </c>
      <c r="N108" s="8" t="s">
        <v>479</v>
      </c>
      <c r="O108" s="8" t="s">
        <v>454</v>
      </c>
      <c r="P108" s="60" t="s">
        <v>18534</v>
      </c>
      <c r="Q108" s="8"/>
      <c r="R108" s="38" t="s">
        <v>3390</v>
      </c>
      <c r="S108" s="8" t="s">
        <v>7373</v>
      </c>
      <c r="T108" s="5"/>
      <c r="V108" s="31"/>
      <c r="W108" s="31"/>
      <c r="X108" s="29"/>
      <c r="Y108" s="29"/>
      <c r="Z108" s="29"/>
      <c r="AA108" s="29"/>
      <c r="AB108" s="29"/>
      <c r="AC108" s="29"/>
      <c r="AD108" s="29"/>
      <c r="AE108" s="29"/>
      <c r="AF108" s="382"/>
      <c r="AG108" s="382"/>
      <c r="AH108" s="382"/>
      <c r="AI108" s="29"/>
      <c r="AJ108" s="29"/>
      <c r="AK108" s="169"/>
      <c r="AL108" s="31"/>
      <c r="AM108" s="31"/>
      <c r="AN108" s="31"/>
      <c r="AO108" s="31"/>
    </row>
    <row r="109" spans="1:70" ht="16" customHeight="1">
      <c r="A109" s="5">
        <v>106</v>
      </c>
      <c r="B109" s="5" t="s">
        <v>18360</v>
      </c>
      <c r="C109" s="8" t="s">
        <v>7494</v>
      </c>
      <c r="D109" s="8" t="s">
        <v>10809</v>
      </c>
      <c r="E109" s="8"/>
      <c r="F109" s="8" t="s">
        <v>7436</v>
      </c>
      <c r="G109" s="8" t="s">
        <v>4810</v>
      </c>
      <c r="H109" s="8" t="s">
        <v>22380</v>
      </c>
      <c r="I109" s="8" t="s">
        <v>21</v>
      </c>
      <c r="J109" s="38" t="str">
        <f>IF('Osteosarcoma files'!L109&gt;0, "Y", "N")</f>
        <v>N</v>
      </c>
      <c r="K109" s="4" t="s">
        <v>455</v>
      </c>
      <c r="L109" s="4" t="s">
        <v>22</v>
      </c>
      <c r="M109" s="38" t="s">
        <v>9890</v>
      </c>
      <c r="N109" s="8" t="s">
        <v>472</v>
      </c>
      <c r="O109" s="8" t="s">
        <v>454</v>
      </c>
      <c r="P109" s="60" t="s">
        <v>18564</v>
      </c>
      <c r="Q109" s="8"/>
      <c r="R109" s="38" t="s">
        <v>3390</v>
      </c>
      <c r="S109" s="8" t="s">
        <v>275</v>
      </c>
      <c r="T109" s="5"/>
      <c r="V109" s="31"/>
      <c r="W109" s="31"/>
      <c r="X109" s="29"/>
      <c r="Y109" s="29"/>
      <c r="Z109" s="29"/>
      <c r="AA109" s="29"/>
      <c r="AB109" s="29"/>
      <c r="AC109" s="29"/>
      <c r="AD109" s="29"/>
      <c r="AE109" s="29"/>
      <c r="AF109" s="382"/>
      <c r="AG109" s="382"/>
      <c r="AH109" s="382"/>
      <c r="AI109" s="29"/>
      <c r="AJ109" s="29"/>
      <c r="AK109" s="169"/>
      <c r="AL109" s="31"/>
      <c r="AM109" s="31"/>
      <c r="AN109" s="31"/>
      <c r="AO109" s="31"/>
    </row>
    <row r="110" spans="1:70" ht="16" customHeight="1">
      <c r="A110" s="5">
        <v>107</v>
      </c>
      <c r="B110" s="5" t="s">
        <v>18360</v>
      </c>
      <c r="C110" s="8" t="s">
        <v>7495</v>
      </c>
      <c r="D110" s="8" t="s">
        <v>10809</v>
      </c>
      <c r="E110" s="8"/>
      <c r="F110" s="8" t="s">
        <v>7437</v>
      </c>
      <c r="G110" s="8" t="s">
        <v>4811</v>
      </c>
      <c r="H110" s="8" t="s">
        <v>22381</v>
      </c>
      <c r="I110" s="8" t="s">
        <v>21</v>
      </c>
      <c r="J110" s="38" t="str">
        <f>IF('Osteosarcoma files'!L110&gt;0, "Y", "N")</f>
        <v>N</v>
      </c>
      <c r="K110" s="4" t="s">
        <v>455</v>
      </c>
      <c r="L110" s="4" t="s">
        <v>21</v>
      </c>
      <c r="M110" s="8" t="s">
        <v>9891</v>
      </c>
      <c r="N110" s="8" t="s">
        <v>475</v>
      </c>
      <c r="O110" s="8" t="s">
        <v>463</v>
      </c>
      <c r="P110" s="60" t="s">
        <v>18565</v>
      </c>
      <c r="Q110" s="8"/>
      <c r="R110" s="38" t="s">
        <v>3390</v>
      </c>
      <c r="S110" s="8" t="s">
        <v>275</v>
      </c>
      <c r="T110" s="5"/>
      <c r="V110" s="31"/>
      <c r="W110" s="31"/>
      <c r="X110" s="29"/>
      <c r="Y110" s="29"/>
      <c r="Z110" s="29"/>
      <c r="AA110" s="29"/>
      <c r="AB110" s="29"/>
      <c r="AC110" s="29"/>
      <c r="AD110" s="29"/>
      <c r="AE110" s="29"/>
      <c r="AF110" s="29"/>
      <c r="AG110" s="29"/>
      <c r="AH110" s="690"/>
      <c r="AI110" s="29"/>
      <c r="AJ110" s="29"/>
      <c r="AK110" s="169"/>
      <c r="AL110" s="31"/>
      <c r="AM110" s="31"/>
      <c r="AN110" s="31"/>
      <c r="AO110" s="31"/>
    </row>
    <row r="111" spans="1:70" ht="16" customHeight="1">
      <c r="A111" s="5">
        <v>108</v>
      </c>
      <c r="B111" s="5" t="s">
        <v>18360</v>
      </c>
      <c r="C111" s="8" t="s">
        <v>7496</v>
      </c>
      <c r="D111" s="8" t="s">
        <v>10809</v>
      </c>
      <c r="E111" s="8"/>
      <c r="F111" s="8" t="s">
        <v>7438</v>
      </c>
      <c r="G111" s="8" t="s">
        <v>4812</v>
      </c>
      <c r="H111" s="8" t="s">
        <v>22382</v>
      </c>
      <c r="I111" s="8" t="s">
        <v>21</v>
      </c>
      <c r="J111" s="38" t="str">
        <f>IF('Osteosarcoma files'!L111&gt;0, "Y", "N")</f>
        <v>N</v>
      </c>
      <c r="K111" s="4" t="s">
        <v>450</v>
      </c>
      <c r="L111" s="4" t="s">
        <v>21</v>
      </c>
      <c r="M111" s="8" t="s">
        <v>18480</v>
      </c>
      <c r="N111" s="8" t="s">
        <v>10803</v>
      </c>
      <c r="O111" s="8" t="s">
        <v>463</v>
      </c>
      <c r="P111" s="60" t="s">
        <v>18566</v>
      </c>
      <c r="Q111" s="8"/>
      <c r="R111" s="38" t="s">
        <v>3390</v>
      </c>
      <c r="S111" s="8" t="s">
        <v>270</v>
      </c>
      <c r="T111" s="5"/>
      <c r="V111" s="31"/>
      <c r="W111" s="31"/>
      <c r="X111" s="29"/>
      <c r="Y111" s="29"/>
      <c r="Z111" s="29"/>
      <c r="AA111" s="29"/>
      <c r="AB111" s="29"/>
      <c r="AC111" s="29"/>
      <c r="AD111" s="29"/>
      <c r="AE111" s="29"/>
      <c r="AF111" s="29"/>
      <c r="AG111" s="29"/>
      <c r="AH111" s="29"/>
      <c r="AI111" s="29"/>
      <c r="AJ111" s="29"/>
      <c r="AK111" s="169"/>
      <c r="AL111" s="31"/>
      <c r="AM111" s="31"/>
      <c r="AN111" s="31"/>
      <c r="AO111" s="31"/>
    </row>
    <row r="112" spans="1:70" ht="16" customHeight="1">
      <c r="A112" s="5">
        <v>109</v>
      </c>
      <c r="B112" s="5" t="s">
        <v>18360</v>
      </c>
      <c r="C112" s="8" t="s">
        <v>7496</v>
      </c>
      <c r="D112" s="8" t="s">
        <v>10809</v>
      </c>
      <c r="E112" s="8"/>
      <c r="F112" s="8" t="s">
        <v>7439</v>
      </c>
      <c r="G112" s="8" t="s">
        <v>4813</v>
      </c>
      <c r="H112" s="8" t="s">
        <v>22383</v>
      </c>
      <c r="I112" s="8" t="s">
        <v>21</v>
      </c>
      <c r="J112" s="38" t="str">
        <f>IF('Osteosarcoma files'!L112&gt;0, "Y", "N")</f>
        <v>N</v>
      </c>
      <c r="K112" s="4" t="s">
        <v>450</v>
      </c>
      <c r="L112" s="4" t="s">
        <v>22</v>
      </c>
      <c r="M112" s="38" t="s">
        <v>488</v>
      </c>
      <c r="N112" s="8" t="s">
        <v>10810</v>
      </c>
      <c r="O112" s="8" t="s">
        <v>463</v>
      </c>
      <c r="P112" s="60" t="s">
        <v>18508</v>
      </c>
      <c r="Q112" s="8"/>
      <c r="R112" s="38" t="s">
        <v>3390</v>
      </c>
      <c r="S112" s="8" t="s">
        <v>270</v>
      </c>
      <c r="T112" s="5"/>
      <c r="V112" s="31"/>
      <c r="W112" s="31"/>
      <c r="X112" s="29"/>
      <c r="Y112" s="29"/>
      <c r="Z112" s="29"/>
      <c r="AA112" s="29"/>
      <c r="AB112" s="29"/>
      <c r="AC112" s="29"/>
      <c r="AD112" s="29"/>
      <c r="AE112" s="29"/>
      <c r="AF112" s="382"/>
      <c r="AG112" s="382"/>
      <c r="AH112" s="382"/>
      <c r="AI112" s="29"/>
      <c r="AJ112" s="29"/>
      <c r="AK112" s="169"/>
      <c r="AL112" s="31"/>
      <c r="AM112" s="31"/>
      <c r="AN112" s="31"/>
      <c r="AO112" s="31"/>
    </row>
    <row r="113" spans="1:41" ht="16" customHeight="1">
      <c r="A113" s="5">
        <v>110</v>
      </c>
      <c r="B113" s="5" t="s">
        <v>18360</v>
      </c>
      <c r="C113" s="8" t="s">
        <v>7495</v>
      </c>
      <c r="D113" s="8" t="s">
        <v>10809</v>
      </c>
      <c r="E113" s="8"/>
      <c r="F113" s="8" t="s">
        <v>7440</v>
      </c>
      <c r="G113" s="8" t="s">
        <v>4814</v>
      </c>
      <c r="H113" s="8" t="s">
        <v>22384</v>
      </c>
      <c r="I113" s="8" t="s">
        <v>21</v>
      </c>
      <c r="J113" s="38" t="str">
        <f>IF('Osteosarcoma files'!L113&gt;0, "Y", "N")</f>
        <v>N</v>
      </c>
      <c r="K113" s="4" t="s">
        <v>455</v>
      </c>
      <c r="L113" s="4" t="s">
        <v>22</v>
      </c>
      <c r="M113" s="8" t="s">
        <v>9891</v>
      </c>
      <c r="N113" s="8" t="s">
        <v>475</v>
      </c>
      <c r="O113" s="8" t="s">
        <v>463</v>
      </c>
      <c r="P113" s="60" t="s">
        <v>18567</v>
      </c>
      <c r="Q113" s="8"/>
      <c r="R113" s="38" t="s">
        <v>3390</v>
      </c>
      <c r="S113" s="8" t="s">
        <v>270</v>
      </c>
      <c r="T113" s="5"/>
      <c r="V113" s="31"/>
      <c r="W113" s="31"/>
      <c r="X113" s="29"/>
      <c r="Y113" s="29"/>
      <c r="Z113" s="29"/>
      <c r="AA113" s="29"/>
      <c r="AB113" s="29"/>
      <c r="AC113" s="29"/>
      <c r="AD113" s="29"/>
      <c r="AE113" s="29"/>
      <c r="AF113" s="29"/>
      <c r="AG113" s="29"/>
      <c r="AH113" s="29"/>
      <c r="AI113" s="29"/>
      <c r="AJ113" s="29"/>
      <c r="AK113" s="169"/>
      <c r="AL113" s="31"/>
      <c r="AM113" s="31"/>
      <c r="AN113" s="31"/>
      <c r="AO113" s="31"/>
    </row>
    <row r="114" spans="1:41" ht="16" customHeight="1">
      <c r="A114" s="5">
        <v>111</v>
      </c>
      <c r="B114" s="5" t="s">
        <v>18360</v>
      </c>
      <c r="C114" s="8" t="s">
        <v>7495</v>
      </c>
      <c r="D114" s="8" t="s">
        <v>10809</v>
      </c>
      <c r="E114" s="8"/>
      <c r="F114" s="8" t="s">
        <v>7441</v>
      </c>
      <c r="G114" s="8" t="s">
        <v>4815</v>
      </c>
      <c r="H114" s="8" t="s">
        <v>22385</v>
      </c>
      <c r="I114" s="8" t="s">
        <v>21</v>
      </c>
      <c r="J114" s="38" t="str">
        <f>IF('Osteosarcoma files'!L114&gt;0, "Y", "N")</f>
        <v>N</v>
      </c>
      <c r="K114" s="4" t="s">
        <v>450</v>
      </c>
      <c r="L114" s="4" t="s">
        <v>21</v>
      </c>
      <c r="M114" s="38" t="s">
        <v>488</v>
      </c>
      <c r="N114" s="8" t="s">
        <v>10805</v>
      </c>
      <c r="O114" s="8" t="s">
        <v>463</v>
      </c>
      <c r="P114" s="60" t="s">
        <v>19126</v>
      </c>
      <c r="Q114" s="8"/>
      <c r="R114" s="38" t="s">
        <v>3390</v>
      </c>
      <c r="S114" s="8" t="s">
        <v>23060</v>
      </c>
      <c r="T114" s="5"/>
      <c r="V114" s="31"/>
      <c r="W114" s="31"/>
      <c r="X114" s="29"/>
      <c r="Y114" s="29"/>
      <c r="Z114" s="29"/>
      <c r="AA114" s="29"/>
      <c r="AB114" s="29"/>
      <c r="AC114" s="29"/>
      <c r="AD114" s="29"/>
      <c r="AE114" s="29"/>
      <c r="AF114" s="382"/>
      <c r="AG114" s="382"/>
      <c r="AH114" s="382"/>
      <c r="AI114" s="29"/>
      <c r="AJ114" s="29"/>
      <c r="AK114" s="169"/>
      <c r="AL114" s="31"/>
      <c r="AM114" s="31"/>
      <c r="AN114" s="31"/>
      <c r="AO114" s="31"/>
    </row>
    <row r="115" spans="1:41" ht="16" customHeight="1">
      <c r="A115" s="5">
        <v>112</v>
      </c>
      <c r="B115" s="5" t="s">
        <v>18360</v>
      </c>
      <c r="C115" s="8" t="s">
        <v>7479</v>
      </c>
      <c r="D115" s="8" t="s">
        <v>10809</v>
      </c>
      <c r="E115" s="8"/>
      <c r="F115" s="8" t="s">
        <v>7442</v>
      </c>
      <c r="G115" s="8" t="s">
        <v>4818</v>
      </c>
      <c r="H115" s="8" t="s">
        <v>22386</v>
      </c>
      <c r="I115" s="8" t="s">
        <v>21</v>
      </c>
      <c r="J115" s="38" t="str">
        <f>IF('Osteosarcoma files'!L115&gt;0, "Y", "N")</f>
        <v>N</v>
      </c>
      <c r="K115" s="4" t="s">
        <v>450</v>
      </c>
      <c r="L115" s="4" t="s">
        <v>21</v>
      </c>
      <c r="M115" s="38" t="s">
        <v>488</v>
      </c>
      <c r="N115" s="8" t="s">
        <v>459</v>
      </c>
      <c r="O115" s="8" t="s">
        <v>454</v>
      </c>
      <c r="P115" s="60" t="s">
        <v>18568</v>
      </c>
      <c r="Q115" s="8"/>
      <c r="R115" s="38" t="s">
        <v>3390</v>
      </c>
      <c r="S115" s="8" t="s">
        <v>6928</v>
      </c>
      <c r="T115" s="5"/>
      <c r="V115" s="31"/>
      <c r="W115" s="31"/>
      <c r="X115" s="29"/>
      <c r="Y115" s="29"/>
      <c r="Z115" s="29"/>
      <c r="AA115" s="29"/>
      <c r="AB115" s="29"/>
      <c r="AC115" s="29"/>
      <c r="AD115" s="29"/>
      <c r="AE115" s="29"/>
      <c r="AF115" s="382"/>
      <c r="AG115" s="382"/>
      <c r="AH115" s="695"/>
      <c r="AI115" s="29"/>
      <c r="AJ115" s="29"/>
      <c r="AK115" s="169"/>
      <c r="AL115" s="31"/>
      <c r="AM115" s="31"/>
      <c r="AN115" s="31"/>
      <c r="AO115" s="31"/>
    </row>
    <row r="116" spans="1:41" ht="16" customHeight="1">
      <c r="A116" s="5">
        <v>113</v>
      </c>
      <c r="B116" s="5" t="s">
        <v>18360</v>
      </c>
      <c r="C116" s="8" t="s">
        <v>7497</v>
      </c>
      <c r="D116" s="8" t="s">
        <v>10809</v>
      </c>
      <c r="E116" s="8"/>
      <c r="F116" s="8" t="s">
        <v>7443</v>
      </c>
      <c r="G116" s="8" t="s">
        <v>4819</v>
      </c>
      <c r="H116" s="8" t="s">
        <v>22387</v>
      </c>
      <c r="I116" s="8" t="s">
        <v>21</v>
      </c>
      <c r="J116" s="38" t="str">
        <f>IF('Osteosarcoma files'!L116&gt;0, "Y", "N")</f>
        <v>N</v>
      </c>
      <c r="K116" s="4" t="s">
        <v>455</v>
      </c>
      <c r="L116" s="4" t="s">
        <v>22</v>
      </c>
      <c r="M116" s="8" t="s">
        <v>9891</v>
      </c>
      <c r="N116" s="8" t="s">
        <v>479</v>
      </c>
      <c r="O116" s="8" t="s">
        <v>454</v>
      </c>
      <c r="P116" s="60" t="s">
        <v>18569</v>
      </c>
      <c r="Q116" s="8"/>
      <c r="R116" s="38" t="s">
        <v>3390</v>
      </c>
      <c r="S116" s="8" t="s">
        <v>7373</v>
      </c>
      <c r="T116" s="5"/>
      <c r="V116" s="31"/>
      <c r="W116" s="31"/>
      <c r="X116" s="29"/>
      <c r="Y116" s="29"/>
      <c r="Z116" s="29"/>
      <c r="AA116" s="29"/>
      <c r="AB116" s="29"/>
      <c r="AC116" s="29"/>
      <c r="AD116" s="29"/>
      <c r="AE116" s="29"/>
      <c r="AF116" s="29"/>
      <c r="AG116" s="29"/>
      <c r="AH116" s="29"/>
      <c r="AI116" s="29"/>
      <c r="AJ116" s="29"/>
      <c r="AK116" s="169"/>
      <c r="AL116" s="31"/>
      <c r="AM116" s="31"/>
      <c r="AN116" s="31"/>
      <c r="AO116" s="31"/>
    </row>
    <row r="117" spans="1:41" ht="16" customHeight="1">
      <c r="A117" s="5">
        <v>114</v>
      </c>
      <c r="B117" s="5" t="s">
        <v>18360</v>
      </c>
      <c r="C117" s="8" t="s">
        <v>7498</v>
      </c>
      <c r="D117" s="8" t="s">
        <v>10809</v>
      </c>
      <c r="E117" s="8"/>
      <c r="F117" s="8" t="s">
        <v>7444</v>
      </c>
      <c r="G117" s="8" t="s">
        <v>4831</v>
      </c>
      <c r="H117" s="8" t="s">
        <v>22388</v>
      </c>
      <c r="I117" s="8" t="s">
        <v>21</v>
      </c>
      <c r="J117" s="38" t="str">
        <f>IF('Osteosarcoma files'!L117&gt;0, "Y", "N")</f>
        <v>N</v>
      </c>
      <c r="K117" s="4" t="s">
        <v>455</v>
      </c>
      <c r="L117" s="4" t="s">
        <v>21</v>
      </c>
      <c r="M117" s="8" t="s">
        <v>9890</v>
      </c>
      <c r="N117" s="8" t="s">
        <v>475</v>
      </c>
      <c r="O117" s="8" t="s">
        <v>463</v>
      </c>
      <c r="P117" s="472" t="s">
        <v>17657</v>
      </c>
      <c r="Q117" s="8" t="s">
        <v>17656</v>
      </c>
      <c r="R117" s="38" t="s">
        <v>3390</v>
      </c>
      <c r="S117" s="8" t="s">
        <v>7374</v>
      </c>
      <c r="T117" s="5"/>
      <c r="V117" s="31"/>
      <c r="W117" s="31"/>
      <c r="X117" s="29"/>
      <c r="Y117" s="29"/>
      <c r="Z117" s="29"/>
      <c r="AA117" s="29"/>
      <c r="AB117" s="29"/>
      <c r="AC117" s="29"/>
      <c r="AD117" s="29"/>
      <c r="AE117" s="29"/>
      <c r="AF117" s="29"/>
      <c r="AG117" s="29"/>
      <c r="AH117" s="690"/>
      <c r="AI117" s="29"/>
      <c r="AJ117" s="29"/>
      <c r="AK117" s="688"/>
      <c r="AL117" s="31"/>
      <c r="AM117" s="31"/>
      <c r="AN117" s="31"/>
      <c r="AO117" s="31"/>
    </row>
    <row r="118" spans="1:41" ht="16" customHeight="1">
      <c r="A118" s="5">
        <v>115</v>
      </c>
      <c r="B118" s="5" t="s">
        <v>18360</v>
      </c>
      <c r="C118" s="8" t="s">
        <v>7499</v>
      </c>
      <c r="D118" s="8" t="s">
        <v>10809</v>
      </c>
      <c r="E118" s="8"/>
      <c r="F118" s="8" t="s">
        <v>7445</v>
      </c>
      <c r="G118" s="8" t="s">
        <v>4832</v>
      </c>
      <c r="H118" s="8" t="s">
        <v>22389</v>
      </c>
      <c r="I118" s="8" t="s">
        <v>21</v>
      </c>
      <c r="J118" s="38" t="str">
        <f>IF('Osteosarcoma files'!L118&gt;0, "Y", "N")</f>
        <v>N</v>
      </c>
      <c r="K118" s="4" t="s">
        <v>455</v>
      </c>
      <c r="L118" s="4" t="s">
        <v>21</v>
      </c>
      <c r="M118" s="8" t="s">
        <v>9891</v>
      </c>
      <c r="N118" s="8" t="s">
        <v>472</v>
      </c>
      <c r="O118" s="8" t="s">
        <v>463</v>
      </c>
      <c r="P118" s="472" t="s">
        <v>18570</v>
      </c>
      <c r="Q118" s="8" t="s">
        <v>17662</v>
      </c>
      <c r="R118" s="38" t="s">
        <v>3390</v>
      </c>
      <c r="S118" s="8" t="s">
        <v>7375</v>
      </c>
      <c r="T118" s="5"/>
      <c r="V118" s="31"/>
      <c r="W118" s="31"/>
      <c r="X118" s="29"/>
      <c r="Y118" s="29"/>
      <c r="Z118" s="29"/>
      <c r="AA118" s="29"/>
      <c r="AB118" s="29"/>
      <c r="AC118" s="29"/>
      <c r="AD118" s="29"/>
      <c r="AE118" s="29"/>
      <c r="AF118" s="29"/>
      <c r="AG118" s="29"/>
      <c r="AH118" s="690"/>
      <c r="AI118" s="29"/>
      <c r="AJ118" s="29"/>
      <c r="AK118" s="688"/>
      <c r="AL118" s="31"/>
      <c r="AM118" s="31"/>
      <c r="AN118" s="31"/>
      <c r="AO118" s="31"/>
    </row>
    <row r="119" spans="1:41" ht="16" customHeight="1">
      <c r="A119" s="5">
        <v>116</v>
      </c>
      <c r="B119" s="5" t="s">
        <v>18360</v>
      </c>
      <c r="C119" s="8" t="s">
        <v>992</v>
      </c>
      <c r="D119" s="8" t="s">
        <v>10809</v>
      </c>
      <c r="E119" s="8"/>
      <c r="F119" s="8" t="s">
        <v>7446</v>
      </c>
      <c r="G119" s="8" t="s">
        <v>4798</v>
      </c>
      <c r="H119" s="8" t="s">
        <v>22390</v>
      </c>
      <c r="I119" s="8" t="s">
        <v>21</v>
      </c>
      <c r="J119" s="38" t="str">
        <f>IF('Osteosarcoma files'!L119&gt;0, "Y", "N")</f>
        <v>N</v>
      </c>
      <c r="K119" s="4" t="s">
        <v>450</v>
      </c>
      <c r="L119" s="4" t="s">
        <v>21</v>
      </c>
      <c r="M119" s="38" t="s">
        <v>488</v>
      </c>
      <c r="N119" s="8" t="s">
        <v>475</v>
      </c>
      <c r="O119" s="8" t="s">
        <v>454</v>
      </c>
      <c r="P119" s="60" t="s">
        <v>18571</v>
      </c>
      <c r="Q119" s="8"/>
      <c r="R119" s="38" t="s">
        <v>3390</v>
      </c>
      <c r="S119" s="8" t="s">
        <v>7376</v>
      </c>
      <c r="T119" s="5"/>
      <c r="V119" s="31"/>
      <c r="W119" s="31"/>
      <c r="X119" s="29"/>
      <c r="Y119" s="29"/>
      <c r="Z119" s="29"/>
      <c r="AA119" s="29"/>
      <c r="AB119" s="29"/>
      <c r="AC119" s="29"/>
      <c r="AD119" s="29"/>
      <c r="AE119" s="29"/>
      <c r="AF119" s="382"/>
      <c r="AG119" s="382"/>
      <c r="AH119" s="382"/>
      <c r="AI119" s="29"/>
      <c r="AJ119" s="29"/>
      <c r="AK119" s="169"/>
      <c r="AL119" s="31"/>
      <c r="AM119" s="31"/>
      <c r="AN119" s="31"/>
      <c r="AO119" s="31"/>
    </row>
    <row r="120" spans="1:41" ht="16" customHeight="1">
      <c r="A120" s="5">
        <v>117</v>
      </c>
      <c r="B120" s="5" t="s">
        <v>18360</v>
      </c>
      <c r="C120" s="8" t="s">
        <v>982</v>
      </c>
      <c r="D120" s="8" t="s">
        <v>10809</v>
      </c>
      <c r="E120" s="8"/>
      <c r="F120" s="8" t="s">
        <v>7447</v>
      </c>
      <c r="G120" s="8" t="s">
        <v>4803</v>
      </c>
      <c r="H120" s="8" t="s">
        <v>8304</v>
      </c>
      <c r="I120" s="8" t="s">
        <v>21</v>
      </c>
      <c r="J120" s="38" t="str">
        <f>IF('Osteosarcoma files'!L120&gt;0, "Y", "N")</f>
        <v>N</v>
      </c>
      <c r="K120" s="4" t="s">
        <v>455</v>
      </c>
      <c r="L120" s="4" t="s">
        <v>22</v>
      </c>
      <c r="M120" s="38" t="s">
        <v>488</v>
      </c>
      <c r="N120" s="8" t="s">
        <v>473</v>
      </c>
      <c r="O120" s="8" t="s">
        <v>463</v>
      </c>
      <c r="P120" s="60" t="s">
        <v>18572</v>
      </c>
      <c r="Q120" s="8"/>
      <c r="R120" s="38" t="s">
        <v>3390</v>
      </c>
      <c r="S120" s="8" t="s">
        <v>271</v>
      </c>
      <c r="T120" s="5"/>
      <c r="V120" s="31"/>
      <c r="W120" s="31"/>
      <c r="X120" s="29"/>
      <c r="Y120" s="29"/>
      <c r="Z120" s="29"/>
      <c r="AA120" s="29"/>
      <c r="AB120" s="29"/>
      <c r="AC120" s="29"/>
      <c r="AD120" s="29"/>
      <c r="AE120" s="29"/>
      <c r="AF120" s="382"/>
      <c r="AG120" s="382"/>
      <c r="AH120" s="382"/>
      <c r="AI120" s="29"/>
      <c r="AJ120" s="29"/>
      <c r="AK120" s="169"/>
      <c r="AL120" s="31"/>
      <c r="AM120" s="31"/>
      <c r="AN120" s="31"/>
      <c r="AO120" s="31"/>
    </row>
    <row r="121" spans="1:41" ht="16" customHeight="1">
      <c r="A121" s="5">
        <v>118</v>
      </c>
      <c r="B121" s="5" t="s">
        <v>18360</v>
      </c>
      <c r="C121" s="8" t="s">
        <v>7500</v>
      </c>
      <c r="D121" s="8" t="s">
        <v>10809</v>
      </c>
      <c r="E121" s="8"/>
      <c r="F121" s="8" t="s">
        <v>7448</v>
      </c>
      <c r="G121" s="8" t="s">
        <v>4806</v>
      </c>
      <c r="H121" s="8" t="s">
        <v>22391</v>
      </c>
      <c r="I121" s="8" t="s">
        <v>21</v>
      </c>
      <c r="J121" s="38" t="str">
        <f>IF('Osteosarcoma files'!L121&gt;0, "Y", "N")</f>
        <v>N</v>
      </c>
      <c r="K121" s="4" t="s">
        <v>455</v>
      </c>
      <c r="L121" s="4" t="s">
        <v>22</v>
      </c>
      <c r="M121" s="8" t="s">
        <v>12476</v>
      </c>
      <c r="N121" s="8" t="s">
        <v>479</v>
      </c>
      <c r="O121" s="8" t="s">
        <v>454</v>
      </c>
      <c r="P121" s="60" t="s">
        <v>18573</v>
      </c>
      <c r="Q121" s="8"/>
      <c r="R121" s="38" t="s">
        <v>3390</v>
      </c>
      <c r="S121" s="8" t="s">
        <v>7373</v>
      </c>
      <c r="T121" s="5"/>
      <c r="V121" s="31"/>
      <c r="W121" s="31"/>
      <c r="X121" s="29"/>
      <c r="Y121" s="29"/>
      <c r="Z121" s="29"/>
      <c r="AA121" s="29"/>
      <c r="AB121" s="29"/>
      <c r="AC121" s="29"/>
      <c r="AD121" s="29"/>
      <c r="AE121" s="29"/>
      <c r="AF121" s="29"/>
      <c r="AG121" s="29"/>
      <c r="AH121" s="29"/>
      <c r="AI121" s="29"/>
      <c r="AJ121" s="29"/>
      <c r="AK121" s="169"/>
      <c r="AL121" s="31"/>
      <c r="AM121" s="31"/>
      <c r="AN121" s="31"/>
      <c r="AO121" s="31"/>
    </row>
    <row r="122" spans="1:41" ht="16" customHeight="1">
      <c r="A122" s="5">
        <v>119</v>
      </c>
      <c r="B122" s="5" t="s">
        <v>18360</v>
      </c>
      <c r="C122" s="8" t="s">
        <v>7479</v>
      </c>
      <c r="D122" s="8" t="s">
        <v>10809</v>
      </c>
      <c r="E122" s="8"/>
      <c r="F122" s="8" t="s">
        <v>7449</v>
      </c>
      <c r="G122" s="8" t="s">
        <v>4791</v>
      </c>
      <c r="H122" s="8" t="s">
        <v>22392</v>
      </c>
      <c r="I122" s="8" t="s">
        <v>21</v>
      </c>
      <c r="J122" s="38" t="str">
        <f>IF('Osteosarcoma files'!L122&gt;0, "Y", "N")</f>
        <v>N</v>
      </c>
      <c r="K122" s="4" t="s">
        <v>450</v>
      </c>
      <c r="L122" s="4" t="s">
        <v>21</v>
      </c>
      <c r="M122" s="8" t="s">
        <v>14315</v>
      </c>
      <c r="N122" s="8" t="s">
        <v>459</v>
      </c>
      <c r="O122" s="8" t="s">
        <v>454</v>
      </c>
      <c r="P122" s="125" t="s">
        <v>18568</v>
      </c>
      <c r="Q122" s="8" t="s">
        <v>17744</v>
      </c>
      <c r="R122" s="38" t="s">
        <v>3390</v>
      </c>
      <c r="S122" s="8" t="s">
        <v>278</v>
      </c>
      <c r="T122" s="5"/>
      <c r="V122" s="31"/>
      <c r="W122" s="31"/>
      <c r="X122" s="29"/>
      <c r="Y122" s="29"/>
      <c r="Z122" s="29"/>
      <c r="AA122" s="29"/>
      <c r="AB122" s="29"/>
      <c r="AC122" s="29"/>
      <c r="AD122" s="29"/>
      <c r="AE122" s="29"/>
      <c r="AF122" s="29"/>
      <c r="AG122" s="29"/>
      <c r="AH122" s="690"/>
      <c r="AI122" s="29"/>
      <c r="AJ122" s="29"/>
      <c r="AK122" s="127"/>
      <c r="AL122" s="31"/>
      <c r="AM122" s="31"/>
      <c r="AN122" s="31"/>
      <c r="AO122" s="31"/>
    </row>
    <row r="123" spans="1:41" s="10" customFormat="1" ht="16" customHeight="1">
      <c r="A123" s="8">
        <v>120</v>
      </c>
      <c r="B123" s="5" t="s">
        <v>18360</v>
      </c>
      <c r="C123" s="8" t="s">
        <v>7467</v>
      </c>
      <c r="D123" s="8" t="s">
        <v>10809</v>
      </c>
      <c r="E123" s="8"/>
      <c r="F123" s="8" t="s">
        <v>7450</v>
      </c>
      <c r="G123" s="8" t="s">
        <v>4797</v>
      </c>
      <c r="H123" s="8" t="s">
        <v>22393</v>
      </c>
      <c r="I123" s="8" t="s">
        <v>21</v>
      </c>
      <c r="J123" s="38" t="str">
        <f>IF('Osteosarcoma files'!L123&gt;0, "Y", "N")</f>
        <v>N</v>
      </c>
      <c r="K123" s="4" t="s">
        <v>455</v>
      </c>
      <c r="L123" s="4" t="s">
        <v>22</v>
      </c>
      <c r="M123" s="8" t="s">
        <v>9891</v>
      </c>
      <c r="N123" s="8" t="s">
        <v>473</v>
      </c>
      <c r="O123" s="8" t="s">
        <v>463</v>
      </c>
      <c r="P123" s="60" t="s">
        <v>18533</v>
      </c>
      <c r="Q123" s="8"/>
      <c r="R123" s="38" t="s">
        <v>3390</v>
      </c>
      <c r="S123" s="8" t="s">
        <v>6808</v>
      </c>
      <c r="T123" s="8"/>
      <c r="U123"/>
      <c r="V123" s="31"/>
      <c r="W123" s="31"/>
      <c r="X123" s="29"/>
      <c r="Y123" s="29"/>
      <c r="Z123" s="29"/>
      <c r="AA123" s="29"/>
      <c r="AB123" s="29"/>
      <c r="AC123" s="29"/>
      <c r="AD123" s="29"/>
      <c r="AE123" s="29"/>
      <c r="AF123" s="29"/>
      <c r="AG123" s="29"/>
      <c r="AH123" s="29"/>
      <c r="AI123" s="29"/>
      <c r="AJ123" s="29"/>
      <c r="AK123" s="169"/>
      <c r="AL123" s="31"/>
      <c r="AM123" s="31"/>
      <c r="AN123" s="31"/>
      <c r="AO123" s="31"/>
    </row>
    <row r="124" spans="1:41" ht="16" customHeight="1">
      <c r="A124" s="5">
        <v>121</v>
      </c>
      <c r="B124" s="5" t="s">
        <v>18360</v>
      </c>
      <c r="C124" s="8" t="s">
        <v>7501</v>
      </c>
      <c r="D124" s="8" t="s">
        <v>10809</v>
      </c>
      <c r="E124" s="8"/>
      <c r="F124" s="8" t="s">
        <v>7451</v>
      </c>
      <c r="G124" s="8" t="s">
        <v>4795</v>
      </c>
      <c r="H124" s="8" t="s">
        <v>22394</v>
      </c>
      <c r="I124" s="8" t="s">
        <v>21</v>
      </c>
      <c r="J124" s="38" t="str">
        <f>IF('Osteosarcoma files'!L124&gt;0, "Y", "N")</f>
        <v>N</v>
      </c>
      <c r="K124" s="4" t="s">
        <v>450</v>
      </c>
      <c r="L124" s="4" t="s">
        <v>21</v>
      </c>
      <c r="M124" s="38" t="s">
        <v>488</v>
      </c>
      <c r="N124" s="8" t="s">
        <v>11788</v>
      </c>
      <c r="O124" s="8" t="s">
        <v>463</v>
      </c>
      <c r="P124" s="60" t="s">
        <v>18574</v>
      </c>
      <c r="Q124" s="8"/>
      <c r="R124" s="38" t="s">
        <v>3390</v>
      </c>
      <c r="S124" s="8" t="s">
        <v>274</v>
      </c>
      <c r="T124" s="5"/>
      <c r="V124" s="31"/>
      <c r="W124" s="31"/>
      <c r="X124" s="29"/>
      <c r="Y124" s="29"/>
      <c r="Z124" s="29"/>
      <c r="AA124" s="29"/>
      <c r="AB124" s="29"/>
      <c r="AC124" s="29"/>
      <c r="AD124" s="29"/>
      <c r="AE124" s="29"/>
      <c r="AF124" s="382"/>
      <c r="AG124" s="382"/>
      <c r="AH124" s="382"/>
      <c r="AI124" s="29"/>
      <c r="AJ124" s="29"/>
      <c r="AK124" s="169"/>
      <c r="AL124" s="31"/>
      <c r="AM124" s="31"/>
      <c r="AN124" s="31"/>
      <c r="AO124" s="31"/>
    </row>
    <row r="125" spans="1:41" ht="16" customHeight="1">
      <c r="A125" s="5">
        <v>122</v>
      </c>
      <c r="B125" s="5" t="s">
        <v>18360</v>
      </c>
      <c r="C125" s="8" t="s">
        <v>7502</v>
      </c>
      <c r="D125" s="8" t="s">
        <v>10809</v>
      </c>
      <c r="E125" s="8"/>
      <c r="F125" s="8" t="s">
        <v>7452</v>
      </c>
      <c r="G125" s="8" t="s">
        <v>4799</v>
      </c>
      <c r="H125" s="8" t="s">
        <v>22395</v>
      </c>
      <c r="I125" s="8" t="s">
        <v>21</v>
      </c>
      <c r="J125" s="38" t="str">
        <f>IF('Osteosarcoma files'!L125&gt;0, "Y", "N")</f>
        <v>N</v>
      </c>
      <c r="K125" s="4" t="s">
        <v>455</v>
      </c>
      <c r="L125" s="4" t="s">
        <v>22</v>
      </c>
      <c r="M125" s="38" t="s">
        <v>9890</v>
      </c>
      <c r="N125" s="8" t="s">
        <v>473</v>
      </c>
      <c r="O125" s="8" t="s">
        <v>463</v>
      </c>
      <c r="P125" s="60" t="s">
        <v>18575</v>
      </c>
      <c r="Q125" s="8"/>
      <c r="R125" s="38" t="s">
        <v>3390</v>
      </c>
      <c r="S125" s="8" t="s">
        <v>4132</v>
      </c>
      <c r="T125" s="5"/>
      <c r="V125" s="31"/>
      <c r="W125" s="31"/>
      <c r="X125" s="29"/>
      <c r="Y125" s="29"/>
      <c r="Z125" s="29"/>
      <c r="AA125" s="29"/>
      <c r="AB125" s="29"/>
      <c r="AC125" s="29"/>
      <c r="AD125" s="29"/>
      <c r="AE125" s="29"/>
      <c r="AF125" s="382"/>
      <c r="AG125" s="382"/>
      <c r="AH125" s="382"/>
      <c r="AI125" s="29"/>
      <c r="AJ125" s="29"/>
      <c r="AK125" s="169"/>
      <c r="AL125" s="31"/>
      <c r="AM125" s="31"/>
      <c r="AN125" s="31"/>
      <c r="AO125" s="31"/>
    </row>
    <row r="126" spans="1:41" ht="16" customHeight="1">
      <c r="A126" s="5">
        <v>123</v>
      </c>
      <c r="B126" s="5" t="s">
        <v>18360</v>
      </c>
      <c r="C126" s="8" t="s">
        <v>7481</v>
      </c>
      <c r="D126" s="8" t="s">
        <v>10809</v>
      </c>
      <c r="E126" s="8"/>
      <c r="F126" s="8" t="s">
        <v>7453</v>
      </c>
      <c r="G126" s="8" t="s">
        <v>4792</v>
      </c>
      <c r="H126" s="8" t="s">
        <v>22396</v>
      </c>
      <c r="I126" s="8" t="s">
        <v>21</v>
      </c>
      <c r="J126" s="38" t="str">
        <f>IF('Osteosarcoma files'!L126&gt;0, "Y", "N")</f>
        <v>N</v>
      </c>
      <c r="K126" s="4" t="s">
        <v>455</v>
      </c>
      <c r="L126" s="4" t="s">
        <v>22</v>
      </c>
      <c r="M126" s="8" t="s">
        <v>12476</v>
      </c>
      <c r="N126" s="8" t="s">
        <v>466</v>
      </c>
      <c r="O126" s="8" t="s">
        <v>463</v>
      </c>
      <c r="P126" s="125" t="s">
        <v>18547</v>
      </c>
      <c r="Q126" s="8" t="s">
        <v>17745</v>
      </c>
      <c r="R126" s="38" t="s">
        <v>3390</v>
      </c>
      <c r="S126" s="8" t="s">
        <v>7377</v>
      </c>
      <c r="T126" s="5"/>
      <c r="V126" s="31"/>
      <c r="W126" s="31"/>
      <c r="X126" s="29"/>
      <c r="Y126" s="29"/>
      <c r="Z126" s="29"/>
      <c r="AA126" s="29"/>
      <c r="AB126" s="29"/>
      <c r="AC126" s="29"/>
      <c r="AD126" s="29"/>
      <c r="AE126" s="29"/>
      <c r="AF126" s="29"/>
      <c r="AG126" s="29"/>
      <c r="AH126" s="29"/>
      <c r="AI126" s="29"/>
      <c r="AJ126" s="29"/>
      <c r="AK126" s="127"/>
      <c r="AL126" s="31"/>
      <c r="AM126" s="31"/>
      <c r="AN126" s="31"/>
      <c r="AO126" s="31"/>
    </row>
    <row r="127" spans="1:41" ht="16" customHeight="1">
      <c r="A127" s="5">
        <v>124</v>
      </c>
      <c r="B127" s="5" t="s">
        <v>18360</v>
      </c>
      <c r="C127" s="8" t="s">
        <v>1012</v>
      </c>
      <c r="D127" s="8" t="s">
        <v>10809</v>
      </c>
      <c r="E127" s="8"/>
      <c r="F127" s="8" t="s">
        <v>8333</v>
      </c>
      <c r="G127" s="8" t="s">
        <v>8473</v>
      </c>
      <c r="H127" s="38" t="s">
        <v>8278</v>
      </c>
      <c r="I127" s="8" t="s">
        <v>21</v>
      </c>
      <c r="J127" s="38" t="str">
        <f>IF('Osteosarcoma files'!L127&gt;0, "Y", "N")</f>
        <v>N</v>
      </c>
      <c r="K127" s="354" t="s">
        <v>455</v>
      </c>
      <c r="L127" s="354" t="s">
        <v>21</v>
      </c>
      <c r="M127" s="49" t="s">
        <v>9890</v>
      </c>
      <c r="N127" s="49" t="s">
        <v>457</v>
      </c>
      <c r="O127" s="49" t="s">
        <v>463</v>
      </c>
      <c r="P127" s="366" t="s">
        <v>17704</v>
      </c>
      <c r="Q127" s="8" t="s">
        <v>17703</v>
      </c>
      <c r="R127" s="8" t="s">
        <v>3390</v>
      </c>
      <c r="S127" s="8" t="s">
        <v>3700</v>
      </c>
      <c r="T127" s="5"/>
      <c r="V127" s="31"/>
      <c r="W127" s="31"/>
      <c r="X127" s="29"/>
      <c r="Y127" s="29"/>
      <c r="Z127" s="686"/>
      <c r="AA127" s="686"/>
      <c r="AB127" s="686"/>
      <c r="AC127" s="686"/>
      <c r="AD127" s="686"/>
      <c r="AE127" s="686"/>
      <c r="AF127" s="686"/>
      <c r="AG127" s="686"/>
      <c r="AH127" s="691"/>
      <c r="AI127" s="686"/>
      <c r="AJ127" s="686"/>
      <c r="AK127" s="692"/>
      <c r="AL127" s="31"/>
      <c r="AM127" s="31"/>
      <c r="AN127" s="31"/>
      <c r="AO127" s="31"/>
    </row>
    <row r="128" spans="1:41" ht="16" customHeight="1">
      <c r="A128" s="5">
        <v>125</v>
      </c>
      <c r="B128" s="5" t="s">
        <v>18360</v>
      </c>
      <c r="C128" s="8" t="s">
        <v>1014</v>
      </c>
      <c r="D128" s="8" t="s">
        <v>10809</v>
      </c>
      <c r="E128" s="8"/>
      <c r="F128" s="8" t="s">
        <v>8334</v>
      </c>
      <c r="G128" s="8" t="s">
        <v>8474</v>
      </c>
      <c r="H128" s="8" t="s">
        <v>8319</v>
      </c>
      <c r="I128" s="8" t="s">
        <v>21</v>
      </c>
      <c r="J128" s="38" t="str">
        <f>IF('Osteosarcoma files'!L128&gt;0, "Y", "N")</f>
        <v>Y</v>
      </c>
      <c r="K128" s="4" t="s">
        <v>455</v>
      </c>
      <c r="L128" s="4" t="s">
        <v>21</v>
      </c>
      <c r="M128" s="8" t="s">
        <v>12476</v>
      </c>
      <c r="N128" s="8" t="s">
        <v>466</v>
      </c>
      <c r="O128" s="8" t="s">
        <v>463</v>
      </c>
      <c r="P128" s="60" t="s">
        <v>21755</v>
      </c>
      <c r="Q128" s="8"/>
      <c r="R128" s="8" t="s">
        <v>3390</v>
      </c>
      <c r="S128" s="8" t="s">
        <v>1017</v>
      </c>
      <c r="T128" s="5"/>
      <c r="V128" s="31"/>
      <c r="W128" s="31"/>
      <c r="X128" s="29"/>
      <c r="Y128" s="29"/>
      <c r="Z128" s="29"/>
      <c r="AA128" s="29"/>
      <c r="AB128" s="29"/>
      <c r="AC128" s="29"/>
      <c r="AD128" s="29"/>
      <c r="AE128" s="29"/>
      <c r="AF128" s="29"/>
      <c r="AG128" s="29"/>
      <c r="AH128" s="29"/>
      <c r="AI128" s="29"/>
      <c r="AJ128" s="29"/>
      <c r="AK128" s="169"/>
      <c r="AL128" s="31"/>
      <c r="AM128" s="31"/>
      <c r="AN128" s="31"/>
      <c r="AO128" s="31"/>
    </row>
    <row r="129" spans="1:41" ht="16" customHeight="1">
      <c r="A129" s="5">
        <v>126</v>
      </c>
      <c r="B129" s="5" t="s">
        <v>18360</v>
      </c>
      <c r="C129" s="8" t="s">
        <v>8428</v>
      </c>
      <c r="D129" s="8" t="s">
        <v>10809</v>
      </c>
      <c r="E129" s="8"/>
      <c r="F129" s="8" t="s">
        <v>8335</v>
      </c>
      <c r="G129" s="8" t="s">
        <v>8475</v>
      </c>
      <c r="H129" s="38" t="s">
        <v>8270</v>
      </c>
      <c r="I129" s="8" t="s">
        <v>21</v>
      </c>
      <c r="J129" s="38" t="str">
        <f>IF('Osteosarcoma files'!L129&gt;0, "Y", "N")</f>
        <v>N</v>
      </c>
      <c r="K129" s="4" t="s">
        <v>455</v>
      </c>
      <c r="L129" s="4" t="s">
        <v>21</v>
      </c>
      <c r="M129" s="8" t="s">
        <v>12476</v>
      </c>
      <c r="N129" s="8" t="s">
        <v>453</v>
      </c>
      <c r="O129" s="8" t="s">
        <v>463</v>
      </c>
      <c r="P129" s="60" t="s">
        <v>21763</v>
      </c>
      <c r="Q129" s="8"/>
      <c r="R129" s="8" t="s">
        <v>3390</v>
      </c>
      <c r="S129" s="8" t="s">
        <v>3700</v>
      </c>
      <c r="T129" s="5"/>
      <c r="V129" s="31"/>
      <c r="W129" s="31"/>
      <c r="X129" s="29"/>
      <c r="Y129" s="29"/>
      <c r="Z129" s="29"/>
      <c r="AA129" s="29"/>
      <c r="AB129" s="29"/>
      <c r="AC129" s="29"/>
      <c r="AD129" s="29"/>
      <c r="AE129" s="29"/>
      <c r="AF129" s="29"/>
      <c r="AG129" s="29"/>
      <c r="AH129" s="690"/>
      <c r="AI129" s="29"/>
      <c r="AJ129" s="29"/>
      <c r="AK129" s="169"/>
      <c r="AL129" s="31"/>
      <c r="AM129" s="31"/>
      <c r="AN129" s="31"/>
      <c r="AO129" s="31"/>
    </row>
    <row r="130" spans="1:41" ht="16" customHeight="1">
      <c r="A130" s="5">
        <v>127</v>
      </c>
      <c r="B130" s="5" t="s">
        <v>18360</v>
      </c>
      <c r="C130" s="8" t="s">
        <v>8429</v>
      </c>
      <c r="D130" s="8" t="s">
        <v>10809</v>
      </c>
      <c r="E130" s="8"/>
      <c r="F130" s="8" t="s">
        <v>8336</v>
      </c>
      <c r="G130" s="8" t="s">
        <v>8476</v>
      </c>
      <c r="H130" s="38" t="s">
        <v>8280</v>
      </c>
      <c r="I130" s="8" t="s">
        <v>21</v>
      </c>
      <c r="J130" s="38" t="str">
        <f>IF('Osteosarcoma files'!L130&gt;0, "Y", "N")</f>
        <v>N</v>
      </c>
      <c r="K130" s="4" t="s">
        <v>450</v>
      </c>
      <c r="L130" s="4" t="s">
        <v>22</v>
      </c>
      <c r="M130" s="8" t="s">
        <v>17538</v>
      </c>
      <c r="N130" s="8" t="s">
        <v>475</v>
      </c>
      <c r="O130" s="8" t="s">
        <v>463</v>
      </c>
      <c r="P130" s="60" t="s">
        <v>18576</v>
      </c>
      <c r="Q130" s="8"/>
      <c r="R130" s="8" t="s">
        <v>20</v>
      </c>
      <c r="S130" s="8" t="s">
        <v>8324</v>
      </c>
      <c r="T130" s="5"/>
      <c r="V130" s="31"/>
      <c r="W130" s="31"/>
      <c r="X130" s="29"/>
      <c r="Y130" s="29"/>
      <c r="Z130" s="29"/>
      <c r="AA130" s="29"/>
      <c r="AB130" s="29"/>
      <c r="AC130" s="29"/>
      <c r="AD130" s="29"/>
      <c r="AE130" s="29"/>
      <c r="AF130" s="29"/>
      <c r="AG130" s="29"/>
      <c r="AH130" s="29"/>
      <c r="AI130" s="29"/>
      <c r="AJ130" s="29"/>
      <c r="AK130" s="169"/>
      <c r="AL130" s="31"/>
      <c r="AM130" s="31"/>
      <c r="AN130" s="31"/>
      <c r="AO130" s="31"/>
    </row>
    <row r="131" spans="1:41" ht="16" customHeight="1">
      <c r="A131" s="5">
        <v>128</v>
      </c>
      <c r="B131" s="5" t="s">
        <v>18360</v>
      </c>
      <c r="C131" s="8" t="s">
        <v>8430</v>
      </c>
      <c r="D131" s="8" t="s">
        <v>10809</v>
      </c>
      <c r="E131" s="8"/>
      <c r="F131" s="8" t="s">
        <v>8337</v>
      </c>
      <c r="G131" s="8" t="s">
        <v>8477</v>
      </c>
      <c r="H131" s="38" t="s">
        <v>8315</v>
      </c>
      <c r="I131" s="8" t="s">
        <v>21</v>
      </c>
      <c r="J131" s="38" t="str">
        <f>IF('Osteosarcoma files'!L131&gt;0, "Y", "N")</f>
        <v>N</v>
      </c>
      <c r="K131" s="354" t="s">
        <v>450</v>
      </c>
      <c r="L131" s="354" t="s">
        <v>22</v>
      </c>
      <c r="M131" s="49" t="s">
        <v>14315</v>
      </c>
      <c r="N131" s="49" t="s">
        <v>457</v>
      </c>
      <c r="O131" s="49" t="s">
        <v>463</v>
      </c>
      <c r="P131" s="366" t="s">
        <v>16096</v>
      </c>
      <c r="Q131" s="8" t="s">
        <v>18413</v>
      </c>
      <c r="R131" s="8" t="s">
        <v>3390</v>
      </c>
      <c r="S131" s="8" t="s">
        <v>23061</v>
      </c>
      <c r="T131" s="5"/>
      <c r="V131" s="31"/>
      <c r="W131" s="31"/>
      <c r="X131" s="29"/>
      <c r="Y131" s="29"/>
      <c r="Z131" s="686"/>
      <c r="AA131" s="686"/>
      <c r="AB131" s="686"/>
      <c r="AC131" s="686"/>
      <c r="AD131" s="686"/>
      <c r="AE131" s="686"/>
      <c r="AF131" s="686"/>
      <c r="AG131" s="686"/>
      <c r="AH131" s="686"/>
      <c r="AI131" s="686"/>
      <c r="AJ131" s="686"/>
      <c r="AK131" s="692"/>
      <c r="AL131" s="31"/>
      <c r="AM131" s="31"/>
      <c r="AN131" s="31"/>
      <c r="AO131" s="31"/>
    </row>
    <row r="132" spans="1:41" ht="16" customHeight="1">
      <c r="A132" s="5">
        <v>129</v>
      </c>
      <c r="B132" s="5" t="s">
        <v>18360</v>
      </c>
      <c r="C132" s="8" t="s">
        <v>8431</v>
      </c>
      <c r="D132" s="8" t="s">
        <v>10809</v>
      </c>
      <c r="E132" s="8"/>
      <c r="F132" s="8" t="s">
        <v>8338</v>
      </c>
      <c r="G132" s="8" t="s">
        <v>8478</v>
      </c>
      <c r="H132" s="38" t="s">
        <v>8271</v>
      </c>
      <c r="I132" s="8" t="s">
        <v>21</v>
      </c>
      <c r="J132" s="38" t="str">
        <f>IF('Osteosarcoma files'!L132&gt;0, "Y", "N")</f>
        <v>N</v>
      </c>
      <c r="K132" s="354" t="s">
        <v>455</v>
      </c>
      <c r="L132" s="354" t="s">
        <v>21</v>
      </c>
      <c r="M132" s="49" t="s">
        <v>9890</v>
      </c>
      <c r="N132" s="49" t="s">
        <v>472</v>
      </c>
      <c r="O132" s="49" t="s">
        <v>454</v>
      </c>
      <c r="P132" s="366" t="s">
        <v>16097</v>
      </c>
      <c r="Q132" s="8" t="s">
        <v>18416</v>
      </c>
      <c r="R132" s="8" t="s">
        <v>3390</v>
      </c>
      <c r="S132" s="8" t="s">
        <v>275</v>
      </c>
      <c r="T132" s="5"/>
      <c r="V132" s="31"/>
      <c r="W132" s="31"/>
      <c r="X132" s="29"/>
      <c r="Y132" s="29"/>
      <c r="Z132" s="686"/>
      <c r="AA132" s="686"/>
      <c r="AB132" s="686"/>
      <c r="AC132" s="686"/>
      <c r="AD132" s="686"/>
      <c r="AE132" s="686"/>
      <c r="AF132" s="686"/>
      <c r="AG132" s="686"/>
      <c r="AH132" s="691"/>
      <c r="AI132" s="686"/>
      <c r="AJ132" s="686"/>
      <c r="AK132" s="692"/>
      <c r="AL132" s="31"/>
      <c r="AM132" s="31"/>
      <c r="AN132" s="31"/>
      <c r="AO132" s="31"/>
    </row>
    <row r="133" spans="1:41" ht="16" customHeight="1">
      <c r="A133" s="5">
        <v>130</v>
      </c>
      <c r="B133" s="5" t="s">
        <v>18360</v>
      </c>
      <c r="C133" s="8" t="s">
        <v>8432</v>
      </c>
      <c r="D133" s="8" t="s">
        <v>10809</v>
      </c>
      <c r="E133" s="8"/>
      <c r="F133" s="8" t="s">
        <v>8339</v>
      </c>
      <c r="G133" s="8" t="s">
        <v>8479</v>
      </c>
      <c r="H133" s="8" t="s">
        <v>8320</v>
      </c>
      <c r="I133" s="8" t="s">
        <v>21</v>
      </c>
      <c r="J133" s="38" t="str">
        <f>IF('Osteosarcoma files'!L133&gt;0, "Y", "N")</f>
        <v>N</v>
      </c>
      <c r="K133" s="354" t="s">
        <v>450</v>
      </c>
      <c r="L133" s="354" t="s">
        <v>21</v>
      </c>
      <c r="M133" s="49" t="s">
        <v>9890</v>
      </c>
      <c r="N133" s="49" t="s">
        <v>10805</v>
      </c>
      <c r="O133" s="49" t="s">
        <v>454</v>
      </c>
      <c r="P133" s="366" t="s">
        <v>17716</v>
      </c>
      <c r="Q133" s="8" t="s">
        <v>17715</v>
      </c>
      <c r="R133" s="8" t="s">
        <v>3390</v>
      </c>
      <c r="S133" s="8" t="s">
        <v>8325</v>
      </c>
      <c r="T133" s="5"/>
      <c r="V133" s="31"/>
      <c r="W133" s="31"/>
      <c r="X133" s="29"/>
      <c r="Y133" s="29"/>
      <c r="Z133" s="686"/>
      <c r="AA133" s="686"/>
      <c r="AB133" s="686"/>
      <c r="AC133" s="686"/>
      <c r="AD133" s="686"/>
      <c r="AE133" s="686"/>
      <c r="AF133" s="686"/>
      <c r="AG133" s="686"/>
      <c r="AH133" s="686"/>
      <c r="AI133" s="686"/>
      <c r="AJ133" s="686"/>
      <c r="AK133" s="692"/>
      <c r="AL133" s="31"/>
      <c r="AM133" s="31"/>
      <c r="AN133" s="31"/>
      <c r="AO133" s="31"/>
    </row>
    <row r="134" spans="1:41" ht="16" customHeight="1">
      <c r="A134" s="5">
        <v>131</v>
      </c>
      <c r="B134" s="5" t="s">
        <v>18360</v>
      </c>
      <c r="C134" s="8" t="s">
        <v>8433</v>
      </c>
      <c r="D134" s="8" t="s">
        <v>10809</v>
      </c>
      <c r="E134" s="8"/>
      <c r="F134" s="8" t="s">
        <v>8340</v>
      </c>
      <c r="G134" s="8" t="s">
        <v>8480</v>
      </c>
      <c r="H134" s="38" t="s">
        <v>8237</v>
      </c>
      <c r="I134" s="8" t="s">
        <v>21</v>
      </c>
      <c r="J134" s="38" t="str">
        <f>IF('Osteosarcoma files'!L134&gt;0, "Y", "N")</f>
        <v>N</v>
      </c>
      <c r="K134" s="4" t="s">
        <v>455</v>
      </c>
      <c r="L134" s="4" t="s">
        <v>21</v>
      </c>
      <c r="M134" s="8" t="s">
        <v>12476</v>
      </c>
      <c r="N134" s="8" t="s">
        <v>457</v>
      </c>
      <c r="O134" s="8" t="s">
        <v>463</v>
      </c>
      <c r="P134" s="60" t="s">
        <v>21764</v>
      </c>
      <c r="Q134" s="8"/>
      <c r="R134" s="8" t="s">
        <v>3390</v>
      </c>
      <c r="S134" s="8" t="s">
        <v>3700</v>
      </c>
      <c r="T134" s="5"/>
      <c r="V134" s="31"/>
      <c r="W134" s="31"/>
      <c r="X134" s="29"/>
      <c r="Y134" s="29"/>
      <c r="Z134" s="29"/>
      <c r="AA134" s="29"/>
      <c r="AB134" s="29"/>
      <c r="AC134" s="29"/>
      <c r="AD134" s="29"/>
      <c r="AE134" s="29"/>
      <c r="AF134" s="29"/>
      <c r="AG134" s="29"/>
      <c r="AH134" s="29"/>
      <c r="AI134" s="29"/>
      <c r="AJ134" s="29"/>
      <c r="AK134" s="169"/>
      <c r="AL134" s="31"/>
      <c r="AM134" s="31"/>
      <c r="AN134" s="31"/>
      <c r="AO134" s="31"/>
    </row>
    <row r="135" spans="1:41" ht="16" customHeight="1">
      <c r="A135" s="5">
        <v>132</v>
      </c>
      <c r="B135" s="5" t="s">
        <v>18360</v>
      </c>
      <c r="C135" s="8" t="s">
        <v>8434</v>
      </c>
      <c r="D135" s="8" t="s">
        <v>10809</v>
      </c>
      <c r="E135" s="8"/>
      <c r="F135" s="8" t="s">
        <v>8341</v>
      </c>
      <c r="G135" s="8" t="s">
        <v>8481</v>
      </c>
      <c r="H135" s="38" t="s">
        <v>8311</v>
      </c>
      <c r="I135" s="8" t="s">
        <v>21</v>
      </c>
      <c r="J135" s="38" t="str">
        <f>IF('Osteosarcoma files'!L135&gt;0, "Y", "N")</f>
        <v>N</v>
      </c>
      <c r="K135" s="4" t="s">
        <v>450</v>
      </c>
      <c r="L135" s="4" t="s">
        <v>21</v>
      </c>
      <c r="M135" s="38" t="s">
        <v>488</v>
      </c>
      <c r="N135" s="8" t="s">
        <v>457</v>
      </c>
      <c r="O135" s="8" t="s">
        <v>463</v>
      </c>
      <c r="P135" s="60" t="s">
        <v>18577</v>
      </c>
      <c r="Q135" s="8"/>
      <c r="R135" s="8" t="s">
        <v>3390</v>
      </c>
      <c r="S135" s="8" t="s">
        <v>8326</v>
      </c>
      <c r="T135" s="5"/>
      <c r="V135" s="31"/>
      <c r="W135" s="31"/>
      <c r="X135" s="29"/>
      <c r="Y135" s="29"/>
      <c r="Z135" s="29"/>
      <c r="AA135" s="29"/>
      <c r="AB135" s="29"/>
      <c r="AC135" s="29"/>
      <c r="AD135" s="29"/>
      <c r="AE135" s="29"/>
      <c r="AF135" s="382"/>
      <c r="AG135" s="382"/>
      <c r="AH135" s="382"/>
      <c r="AI135" s="29"/>
      <c r="AJ135" s="29"/>
      <c r="AK135" s="169"/>
      <c r="AL135" s="31"/>
      <c r="AM135" s="31"/>
      <c r="AN135" s="31"/>
      <c r="AO135" s="31"/>
    </row>
    <row r="136" spans="1:41" ht="16" customHeight="1">
      <c r="A136" s="5">
        <v>133</v>
      </c>
      <c r="B136" s="5" t="s">
        <v>18360</v>
      </c>
      <c r="C136" s="8" t="s">
        <v>8435</v>
      </c>
      <c r="D136" s="8" t="s">
        <v>10809</v>
      </c>
      <c r="E136" s="8"/>
      <c r="F136" s="8" t="s">
        <v>8342</v>
      </c>
      <c r="G136" s="8" t="s">
        <v>8482</v>
      </c>
      <c r="H136" s="38" t="s">
        <v>8238</v>
      </c>
      <c r="I136" s="8" t="s">
        <v>21</v>
      </c>
      <c r="J136" s="38" t="str">
        <f>IF('Osteosarcoma files'!L136&gt;0, "Y", "N")</f>
        <v>N</v>
      </c>
      <c r="K136" s="4" t="s">
        <v>455</v>
      </c>
      <c r="L136" s="4" t="s">
        <v>22</v>
      </c>
      <c r="M136" s="38" t="s">
        <v>9890</v>
      </c>
      <c r="N136" s="8" t="s">
        <v>466</v>
      </c>
      <c r="O136" s="8" t="s">
        <v>454</v>
      </c>
      <c r="P136" s="60" t="s">
        <v>21765</v>
      </c>
      <c r="Q136" s="8"/>
      <c r="R136" s="8" t="s">
        <v>3390</v>
      </c>
      <c r="S136" s="8" t="s">
        <v>278</v>
      </c>
      <c r="T136" s="5"/>
      <c r="V136" s="31"/>
      <c r="W136" s="31"/>
      <c r="X136" s="29"/>
      <c r="Y136" s="29"/>
      <c r="Z136" s="29"/>
      <c r="AA136" s="29"/>
      <c r="AB136" s="29"/>
      <c r="AC136" s="29"/>
      <c r="AD136" s="29"/>
      <c r="AE136" s="29"/>
      <c r="AF136" s="382"/>
      <c r="AG136" s="382"/>
      <c r="AH136" s="695"/>
      <c r="AI136" s="29"/>
      <c r="AJ136" s="29"/>
      <c r="AK136" s="169"/>
      <c r="AL136" s="31"/>
      <c r="AM136" s="31"/>
      <c r="AN136" s="31"/>
      <c r="AO136" s="31"/>
    </row>
    <row r="137" spans="1:41" ht="16" customHeight="1">
      <c r="A137" s="5">
        <v>134</v>
      </c>
      <c r="B137" s="5" t="s">
        <v>18360</v>
      </c>
      <c r="C137" s="8" t="s">
        <v>8436</v>
      </c>
      <c r="D137" s="8" t="s">
        <v>10809</v>
      </c>
      <c r="E137" s="8"/>
      <c r="F137" s="8" t="s">
        <v>8343</v>
      </c>
      <c r="G137" s="8" t="s">
        <v>8483</v>
      </c>
      <c r="H137" s="38" t="s">
        <v>8239</v>
      </c>
      <c r="I137" s="8" t="s">
        <v>21</v>
      </c>
      <c r="J137" s="38" t="str">
        <f>IF('Osteosarcoma files'!L137&gt;0, "Y", "N")</f>
        <v>N</v>
      </c>
      <c r="K137" s="4" t="s">
        <v>455</v>
      </c>
      <c r="L137" s="4" t="s">
        <v>21</v>
      </c>
      <c r="M137" s="8" t="s">
        <v>9891</v>
      </c>
      <c r="N137" s="8" t="s">
        <v>9981</v>
      </c>
      <c r="O137" s="8" t="s">
        <v>454</v>
      </c>
      <c r="P137" s="60" t="s">
        <v>18578</v>
      </c>
      <c r="Q137" s="8"/>
      <c r="R137" s="8" t="s">
        <v>3390</v>
      </c>
      <c r="S137" s="8" t="s">
        <v>3700</v>
      </c>
      <c r="T137" s="5"/>
      <c r="V137" s="31"/>
      <c r="W137" s="31"/>
      <c r="X137" s="29"/>
      <c r="Y137" s="29"/>
      <c r="Z137" s="29"/>
      <c r="AA137" s="29"/>
      <c r="AB137" s="29"/>
      <c r="AC137" s="29"/>
      <c r="AD137" s="29"/>
      <c r="AE137" s="29"/>
      <c r="AF137" s="29"/>
      <c r="AG137" s="29"/>
      <c r="AH137" s="690"/>
      <c r="AI137" s="29"/>
      <c r="AJ137" s="29"/>
      <c r="AK137" s="169"/>
      <c r="AL137" s="31"/>
      <c r="AM137" s="31"/>
      <c r="AN137" s="31"/>
      <c r="AO137" s="31"/>
    </row>
    <row r="138" spans="1:41" ht="16" customHeight="1">
      <c r="A138" s="5">
        <v>135</v>
      </c>
      <c r="B138" s="5" t="s">
        <v>18360</v>
      </c>
      <c r="C138" s="8" t="s">
        <v>8437</v>
      </c>
      <c r="D138" s="8" t="s">
        <v>10809</v>
      </c>
      <c r="E138" s="8"/>
      <c r="F138" s="8" t="s">
        <v>8344</v>
      </c>
      <c r="G138" s="8" t="s">
        <v>8484</v>
      </c>
      <c r="H138" s="38" t="s">
        <v>8240</v>
      </c>
      <c r="I138" s="8" t="s">
        <v>21</v>
      </c>
      <c r="J138" s="38" t="str">
        <f>IF('Osteosarcoma files'!L138&gt;0, "Y", "N")</f>
        <v>N</v>
      </c>
      <c r="K138" s="4" t="s">
        <v>455</v>
      </c>
      <c r="L138" s="4" t="s">
        <v>21</v>
      </c>
      <c r="M138" s="38" t="s">
        <v>9890</v>
      </c>
      <c r="N138" s="8" t="s">
        <v>475</v>
      </c>
      <c r="O138" s="8" t="s">
        <v>454</v>
      </c>
      <c r="P138" s="60" t="s">
        <v>21766</v>
      </c>
      <c r="Q138" s="8"/>
      <c r="R138" s="8" t="s">
        <v>3390</v>
      </c>
      <c r="S138" s="8" t="s">
        <v>3817</v>
      </c>
      <c r="T138" s="5"/>
      <c r="V138" s="31"/>
      <c r="W138" s="31"/>
      <c r="X138" s="29"/>
      <c r="Y138" s="29"/>
      <c r="Z138" s="29"/>
      <c r="AA138" s="29"/>
      <c r="AB138" s="29"/>
      <c r="AC138" s="29"/>
      <c r="AD138" s="29"/>
      <c r="AE138" s="29"/>
      <c r="AF138" s="382"/>
      <c r="AG138" s="382"/>
      <c r="AH138" s="382"/>
      <c r="AI138" s="29"/>
      <c r="AJ138" s="29"/>
      <c r="AK138" s="169"/>
      <c r="AL138" s="31"/>
      <c r="AM138" s="31"/>
      <c r="AN138" s="31"/>
      <c r="AO138" s="31"/>
    </row>
    <row r="139" spans="1:41" ht="16" customHeight="1">
      <c r="A139" s="5">
        <v>136</v>
      </c>
      <c r="B139" s="5" t="s">
        <v>18360</v>
      </c>
      <c r="C139" s="8" t="s">
        <v>8438</v>
      </c>
      <c r="D139" s="8" t="s">
        <v>10809</v>
      </c>
      <c r="E139" s="8"/>
      <c r="F139" s="8" t="s">
        <v>8345</v>
      </c>
      <c r="G139" s="8" t="s">
        <v>8485</v>
      </c>
      <c r="H139" s="38" t="s">
        <v>8281</v>
      </c>
      <c r="I139" s="8" t="s">
        <v>21</v>
      </c>
      <c r="J139" s="38" t="str">
        <f>IF('Osteosarcoma files'!L139&gt;0, "Y", "N")</f>
        <v>N</v>
      </c>
      <c r="K139" s="4" t="s">
        <v>450</v>
      </c>
      <c r="L139" s="4" t="s">
        <v>21</v>
      </c>
      <c r="M139" s="38" t="s">
        <v>488</v>
      </c>
      <c r="N139" s="8" t="s">
        <v>9998</v>
      </c>
      <c r="O139" s="8" t="s">
        <v>463</v>
      </c>
      <c r="P139" s="60" t="s">
        <v>18579</v>
      </c>
      <c r="Q139" s="8"/>
      <c r="R139" s="8" t="s">
        <v>3390</v>
      </c>
      <c r="S139" s="8" t="s">
        <v>3858</v>
      </c>
      <c r="T139" s="5"/>
      <c r="V139" s="31"/>
      <c r="W139" s="31"/>
      <c r="X139" s="29"/>
      <c r="Y139" s="29"/>
      <c r="Z139" s="29"/>
      <c r="AA139" s="29"/>
      <c r="AB139" s="29"/>
      <c r="AC139" s="29"/>
      <c r="AD139" s="29"/>
      <c r="AE139" s="29"/>
      <c r="AF139" s="382"/>
      <c r="AG139" s="382"/>
      <c r="AH139" s="695"/>
      <c r="AI139" s="29"/>
      <c r="AJ139" s="29"/>
      <c r="AK139" s="169"/>
      <c r="AL139" s="31"/>
      <c r="AM139" s="31"/>
      <c r="AN139" s="31"/>
      <c r="AO139" s="31"/>
    </row>
    <row r="140" spans="1:41" ht="16" customHeight="1">
      <c r="A140" s="5">
        <v>137</v>
      </c>
      <c r="B140" s="5" t="s">
        <v>18360</v>
      </c>
      <c r="C140" s="8" t="s">
        <v>8439</v>
      </c>
      <c r="D140" s="8" t="s">
        <v>10809</v>
      </c>
      <c r="E140" s="8"/>
      <c r="F140" s="8" t="s">
        <v>8346</v>
      </c>
      <c r="G140" s="8" t="s">
        <v>8486</v>
      </c>
      <c r="H140" s="38" t="s">
        <v>8241</v>
      </c>
      <c r="I140" s="8" t="s">
        <v>21</v>
      </c>
      <c r="J140" s="38" t="str">
        <f>IF('Osteosarcoma files'!L140&gt;0, "Y", "N")</f>
        <v>N</v>
      </c>
      <c r="K140" s="4" t="s">
        <v>455</v>
      </c>
      <c r="L140" s="4" t="s">
        <v>21</v>
      </c>
      <c r="M140" s="38" t="s">
        <v>9890</v>
      </c>
      <c r="N140" s="8" t="s">
        <v>453</v>
      </c>
      <c r="O140" s="8" t="s">
        <v>463</v>
      </c>
      <c r="P140" s="60" t="s">
        <v>21767</v>
      </c>
      <c r="Q140" s="8"/>
      <c r="R140" s="8" t="s">
        <v>3390</v>
      </c>
      <c r="S140" s="8" t="s">
        <v>7375</v>
      </c>
      <c r="T140" s="5"/>
      <c r="V140" s="31"/>
      <c r="W140" s="31"/>
      <c r="X140" s="29"/>
      <c r="Y140" s="29"/>
      <c r="Z140" s="29"/>
      <c r="AA140" s="29"/>
      <c r="AB140" s="29"/>
      <c r="AC140" s="29"/>
      <c r="AD140" s="29"/>
      <c r="AE140" s="29"/>
      <c r="AF140" s="382"/>
      <c r="AG140" s="382"/>
      <c r="AH140" s="695"/>
      <c r="AI140" s="29"/>
      <c r="AJ140" s="29"/>
      <c r="AK140" s="169"/>
      <c r="AL140" s="31"/>
      <c r="AM140" s="31"/>
      <c r="AN140" s="31"/>
      <c r="AO140" s="31"/>
    </row>
    <row r="141" spans="1:41" ht="16" customHeight="1">
      <c r="A141" s="5">
        <v>138</v>
      </c>
      <c r="B141" s="5" t="s">
        <v>18360</v>
      </c>
      <c r="C141" s="8" t="s">
        <v>8440</v>
      </c>
      <c r="D141" s="8" t="s">
        <v>10809</v>
      </c>
      <c r="E141" s="8"/>
      <c r="F141" s="8" t="s">
        <v>8347</v>
      </c>
      <c r="G141" s="8" t="s">
        <v>8487</v>
      </c>
      <c r="H141" s="38" t="s">
        <v>8232</v>
      </c>
      <c r="I141" s="8" t="s">
        <v>21</v>
      </c>
      <c r="J141" s="38" t="str">
        <f>IF('Osteosarcoma files'!L141&gt;0, "Y", "N")</f>
        <v>N</v>
      </c>
      <c r="K141" s="136" t="s">
        <v>450</v>
      </c>
      <c r="L141" s="136" t="s">
        <v>21</v>
      </c>
      <c r="M141" s="38" t="s">
        <v>9890</v>
      </c>
      <c r="N141" s="38" t="s">
        <v>9981</v>
      </c>
      <c r="O141" s="38" t="s">
        <v>454</v>
      </c>
      <c r="P141" s="292" t="s">
        <v>18580</v>
      </c>
      <c r="Q141" s="8" t="s">
        <v>18395</v>
      </c>
      <c r="R141" s="8" t="s">
        <v>3390</v>
      </c>
      <c r="S141" s="8" t="s">
        <v>23062</v>
      </c>
      <c r="T141" s="5"/>
      <c r="V141" s="31"/>
      <c r="W141" s="31"/>
      <c r="X141" s="29"/>
      <c r="Y141" s="29"/>
      <c r="Z141" s="382"/>
      <c r="AA141" s="382"/>
      <c r="AB141" s="382"/>
      <c r="AC141" s="382"/>
      <c r="AD141" s="382"/>
      <c r="AE141" s="382"/>
      <c r="AF141" s="382"/>
      <c r="AG141" s="382"/>
      <c r="AH141" s="695"/>
      <c r="AI141" s="382"/>
      <c r="AJ141" s="382"/>
      <c r="AK141" s="698"/>
      <c r="AL141" s="31"/>
      <c r="AM141" s="31"/>
      <c r="AN141" s="31"/>
      <c r="AO141" s="31"/>
    </row>
    <row r="142" spans="1:41" ht="16" customHeight="1">
      <c r="A142" s="5">
        <v>139</v>
      </c>
      <c r="B142" s="5" t="s">
        <v>18360</v>
      </c>
      <c r="C142" s="8" t="s">
        <v>8440</v>
      </c>
      <c r="D142" s="8" t="s">
        <v>10809</v>
      </c>
      <c r="E142" s="8"/>
      <c r="F142" s="8" t="s">
        <v>8348</v>
      </c>
      <c r="G142" s="8" t="s">
        <v>8488</v>
      </c>
      <c r="H142" s="38" t="s">
        <v>8233</v>
      </c>
      <c r="I142" s="8" t="s">
        <v>21</v>
      </c>
      <c r="J142" s="38" t="str">
        <f>IF('Osteosarcoma files'!L142&gt;0, "Y", "N")</f>
        <v>N</v>
      </c>
      <c r="K142" s="136" t="s">
        <v>450</v>
      </c>
      <c r="L142" s="136" t="s">
        <v>21</v>
      </c>
      <c r="M142" s="38" t="s">
        <v>9890</v>
      </c>
      <c r="N142" s="38" t="s">
        <v>9981</v>
      </c>
      <c r="O142" s="38" t="s">
        <v>454</v>
      </c>
      <c r="P142" s="292" t="s">
        <v>18580</v>
      </c>
      <c r="Q142" s="8" t="s">
        <v>18396</v>
      </c>
      <c r="R142" s="8" t="s">
        <v>3390</v>
      </c>
      <c r="S142" s="8" t="s">
        <v>23062</v>
      </c>
      <c r="T142" s="5"/>
      <c r="V142" s="31"/>
      <c r="W142" s="31"/>
      <c r="X142" s="29"/>
      <c r="Y142" s="29"/>
      <c r="Z142" s="382"/>
      <c r="AA142" s="382"/>
      <c r="AB142" s="382"/>
      <c r="AC142" s="382"/>
      <c r="AD142" s="382"/>
      <c r="AE142" s="382"/>
      <c r="AF142" s="382"/>
      <c r="AG142" s="382"/>
      <c r="AH142" s="695"/>
      <c r="AI142" s="382"/>
      <c r="AJ142" s="382"/>
      <c r="AK142" s="698"/>
      <c r="AL142" s="31"/>
      <c r="AM142" s="31"/>
      <c r="AN142" s="31"/>
      <c r="AO142" s="31"/>
    </row>
    <row r="143" spans="1:41" ht="16" customHeight="1">
      <c r="A143" s="5">
        <v>140</v>
      </c>
      <c r="B143" s="5" t="s">
        <v>18360</v>
      </c>
      <c r="C143" s="8" t="s">
        <v>8440</v>
      </c>
      <c r="D143" s="8" t="s">
        <v>10809</v>
      </c>
      <c r="E143" s="8"/>
      <c r="F143" s="8" t="s">
        <v>8349</v>
      </c>
      <c r="G143" s="8" t="s">
        <v>8489</v>
      </c>
      <c r="H143" s="38" t="s">
        <v>8234</v>
      </c>
      <c r="I143" s="8" t="s">
        <v>21</v>
      </c>
      <c r="J143" s="38" t="str">
        <f>IF('Osteosarcoma files'!L143&gt;0, "Y", "N")</f>
        <v>N</v>
      </c>
      <c r="K143" s="136" t="s">
        <v>450</v>
      </c>
      <c r="L143" s="136" t="s">
        <v>21</v>
      </c>
      <c r="M143" s="8" t="s">
        <v>18481</v>
      </c>
      <c r="N143" s="38" t="s">
        <v>9981</v>
      </c>
      <c r="O143" s="38" t="s">
        <v>454</v>
      </c>
      <c r="P143" s="292" t="s">
        <v>18580</v>
      </c>
      <c r="Q143" s="8" t="s">
        <v>18397</v>
      </c>
      <c r="R143" s="8" t="s">
        <v>3390</v>
      </c>
      <c r="S143" s="8" t="s">
        <v>274</v>
      </c>
      <c r="T143" s="5"/>
      <c r="V143" s="31"/>
      <c r="W143" s="31"/>
      <c r="X143" s="29"/>
      <c r="Y143" s="29"/>
      <c r="Z143" s="382"/>
      <c r="AA143" s="382"/>
      <c r="AB143" s="382"/>
      <c r="AC143" s="382"/>
      <c r="AD143" s="382"/>
      <c r="AE143" s="382"/>
      <c r="AF143" s="29"/>
      <c r="AG143" s="29"/>
      <c r="AH143" s="690"/>
      <c r="AI143" s="382"/>
      <c r="AJ143" s="382"/>
      <c r="AK143" s="698"/>
      <c r="AL143" s="31"/>
      <c r="AM143" s="31"/>
      <c r="AN143" s="31"/>
      <c r="AO143" s="31"/>
    </row>
    <row r="144" spans="1:41" ht="16" customHeight="1">
      <c r="A144" s="5">
        <v>141</v>
      </c>
      <c r="B144" s="5" t="s">
        <v>18360</v>
      </c>
      <c r="C144" s="8" t="s">
        <v>8440</v>
      </c>
      <c r="D144" s="8" t="s">
        <v>10809</v>
      </c>
      <c r="E144" s="8"/>
      <c r="F144" s="8" t="s">
        <v>8350</v>
      </c>
      <c r="G144" s="8" t="s">
        <v>8490</v>
      </c>
      <c r="H144" s="38" t="s">
        <v>8235</v>
      </c>
      <c r="I144" s="8" t="s">
        <v>21</v>
      </c>
      <c r="J144" s="38" t="str">
        <f>IF('Osteosarcoma files'!L144&gt;0, "Y", "N")</f>
        <v>N</v>
      </c>
      <c r="K144" s="136" t="s">
        <v>450</v>
      </c>
      <c r="L144" s="136" t="s">
        <v>21</v>
      </c>
      <c r="M144" s="38" t="s">
        <v>9890</v>
      </c>
      <c r="N144" s="38" t="s">
        <v>9981</v>
      </c>
      <c r="O144" s="38" t="s">
        <v>454</v>
      </c>
      <c r="P144" s="292" t="s">
        <v>18580</v>
      </c>
      <c r="Q144" s="8" t="s">
        <v>18398</v>
      </c>
      <c r="R144" s="8" t="s">
        <v>3390</v>
      </c>
      <c r="S144" s="8" t="s">
        <v>23062</v>
      </c>
      <c r="T144" s="5"/>
      <c r="V144" s="31"/>
      <c r="W144" s="31"/>
      <c r="X144" s="29"/>
      <c r="Y144" s="29"/>
      <c r="Z144" s="382"/>
      <c r="AA144" s="382"/>
      <c r="AB144" s="382"/>
      <c r="AC144" s="382"/>
      <c r="AD144" s="382"/>
      <c r="AE144" s="382"/>
      <c r="AF144" s="382"/>
      <c r="AG144" s="382"/>
      <c r="AH144" s="382"/>
      <c r="AI144" s="382"/>
      <c r="AJ144" s="382"/>
      <c r="AK144" s="698"/>
      <c r="AL144" s="31"/>
      <c r="AM144" s="31"/>
      <c r="AN144" s="31"/>
      <c r="AO144" s="31"/>
    </row>
    <row r="145" spans="1:41" ht="16" customHeight="1">
      <c r="A145" s="5">
        <v>142</v>
      </c>
      <c r="B145" s="5" t="s">
        <v>18360</v>
      </c>
      <c r="C145" s="8" t="s">
        <v>8440</v>
      </c>
      <c r="D145" s="8" t="s">
        <v>10809</v>
      </c>
      <c r="E145" s="8"/>
      <c r="F145" s="8" t="s">
        <v>8351</v>
      </c>
      <c r="G145" s="8" t="s">
        <v>8491</v>
      </c>
      <c r="H145" s="38" t="s">
        <v>8310</v>
      </c>
      <c r="I145" s="8" t="s">
        <v>21</v>
      </c>
      <c r="J145" s="38" t="str">
        <f>IF('Osteosarcoma files'!L145&gt;0, "Y", "N")</f>
        <v>N</v>
      </c>
      <c r="K145" s="136" t="s">
        <v>450</v>
      </c>
      <c r="L145" s="136" t="s">
        <v>21</v>
      </c>
      <c r="M145" s="8" t="s">
        <v>488</v>
      </c>
      <c r="N145" s="38" t="s">
        <v>9981</v>
      </c>
      <c r="O145" s="38" t="s">
        <v>454</v>
      </c>
      <c r="P145" s="292" t="s">
        <v>18580</v>
      </c>
      <c r="Q145" s="8" t="s">
        <v>18399</v>
      </c>
      <c r="R145" s="8" t="s">
        <v>3390</v>
      </c>
      <c r="S145" s="8" t="s">
        <v>272</v>
      </c>
      <c r="T145" s="5"/>
      <c r="V145" s="31"/>
      <c r="W145" s="31"/>
      <c r="X145" s="29"/>
      <c r="Y145" s="29"/>
      <c r="Z145" s="382"/>
      <c r="AA145" s="382"/>
      <c r="AB145" s="382"/>
      <c r="AC145" s="382"/>
      <c r="AD145" s="382"/>
      <c r="AE145" s="382"/>
      <c r="AF145" s="29"/>
      <c r="AG145" s="29"/>
      <c r="AH145" s="29"/>
      <c r="AI145" s="382"/>
      <c r="AJ145" s="382"/>
      <c r="AK145" s="698"/>
      <c r="AL145" s="31"/>
      <c r="AM145" s="31"/>
      <c r="AN145" s="31"/>
      <c r="AO145" s="31"/>
    </row>
    <row r="146" spans="1:41" ht="16" customHeight="1">
      <c r="A146" s="5">
        <v>143</v>
      </c>
      <c r="B146" s="5" t="s">
        <v>18360</v>
      </c>
      <c r="C146" s="8" t="s">
        <v>4173</v>
      </c>
      <c r="D146" s="8" t="s">
        <v>10809</v>
      </c>
      <c r="E146" s="8"/>
      <c r="F146" s="8" t="s">
        <v>8352</v>
      </c>
      <c r="G146" s="8" t="s">
        <v>8492</v>
      </c>
      <c r="H146" s="38" t="s">
        <v>8274</v>
      </c>
      <c r="I146" s="8" t="s">
        <v>21</v>
      </c>
      <c r="J146" s="38" t="str">
        <f>IF('Osteosarcoma files'!L146&gt;0, "Y", "N")</f>
        <v>N</v>
      </c>
      <c r="K146" s="136" t="s">
        <v>455</v>
      </c>
      <c r="L146" s="136" t="s">
        <v>21</v>
      </c>
      <c r="M146" s="38" t="s">
        <v>9890</v>
      </c>
      <c r="N146" s="38" t="s">
        <v>9981</v>
      </c>
      <c r="O146" s="38" t="s">
        <v>463</v>
      </c>
      <c r="P146" s="292" t="s">
        <v>21768</v>
      </c>
      <c r="Q146" s="8" t="s">
        <v>18403</v>
      </c>
      <c r="R146" s="8" t="s">
        <v>3390</v>
      </c>
      <c r="S146" s="8" t="s">
        <v>3700</v>
      </c>
      <c r="T146" s="5"/>
      <c r="V146" s="31"/>
      <c r="W146" s="31"/>
      <c r="X146" s="29"/>
      <c r="Y146" s="29"/>
      <c r="Z146" s="382"/>
      <c r="AA146" s="382"/>
      <c r="AB146" s="382"/>
      <c r="AC146" s="382"/>
      <c r="AD146" s="382"/>
      <c r="AE146" s="382"/>
      <c r="AF146" s="382"/>
      <c r="AG146" s="382"/>
      <c r="AH146" s="695"/>
      <c r="AI146" s="382"/>
      <c r="AJ146" s="382"/>
      <c r="AK146" s="698"/>
      <c r="AL146" s="31"/>
      <c r="AM146" s="31"/>
      <c r="AN146" s="31"/>
      <c r="AO146" s="31"/>
    </row>
    <row r="147" spans="1:41" ht="16" customHeight="1">
      <c r="A147" s="5">
        <v>144</v>
      </c>
      <c r="B147" s="5" t="s">
        <v>18360</v>
      </c>
      <c r="C147" s="8" t="s">
        <v>8441</v>
      </c>
      <c r="D147" s="8" t="s">
        <v>10809</v>
      </c>
      <c r="E147" s="8"/>
      <c r="F147" s="8" t="s">
        <v>8353</v>
      </c>
      <c r="G147" s="8" t="s">
        <v>8493</v>
      </c>
      <c r="H147" s="8" t="s">
        <v>8322</v>
      </c>
      <c r="I147" s="8" t="s">
        <v>21</v>
      </c>
      <c r="J147" s="38" t="str">
        <f>IF('Osteosarcoma files'!L147&gt;0, "Y", "N")</f>
        <v>N</v>
      </c>
      <c r="K147" s="4" t="s">
        <v>455</v>
      </c>
      <c r="L147" s="4" t="s">
        <v>22</v>
      </c>
      <c r="M147" s="8" t="s">
        <v>9890</v>
      </c>
      <c r="N147" s="8" t="s">
        <v>472</v>
      </c>
      <c r="O147" s="8" t="s">
        <v>463</v>
      </c>
      <c r="P147" s="60" t="s">
        <v>18559</v>
      </c>
      <c r="Q147" s="31"/>
      <c r="R147" s="8" t="s">
        <v>3390</v>
      </c>
      <c r="S147" s="8" t="s">
        <v>275</v>
      </c>
      <c r="T147" s="5"/>
      <c r="V147" s="31"/>
      <c r="W147" s="31"/>
      <c r="X147" s="29"/>
      <c r="Y147" s="29"/>
      <c r="Z147" s="29"/>
      <c r="AA147" s="29"/>
      <c r="AB147" s="29"/>
      <c r="AC147" s="29"/>
      <c r="AD147" s="29"/>
      <c r="AE147" s="29"/>
      <c r="AF147" s="29"/>
      <c r="AG147" s="29"/>
      <c r="AH147" s="29"/>
      <c r="AI147" s="29"/>
      <c r="AJ147" s="29"/>
      <c r="AK147" s="169"/>
      <c r="AL147" s="31"/>
      <c r="AM147" s="31"/>
      <c r="AN147" s="31"/>
      <c r="AO147" s="31"/>
    </row>
    <row r="148" spans="1:41" ht="16" customHeight="1">
      <c r="A148" s="5">
        <v>145</v>
      </c>
      <c r="B148" s="5" t="s">
        <v>18360</v>
      </c>
      <c r="C148" s="8" t="s">
        <v>8442</v>
      </c>
      <c r="D148" s="8" t="s">
        <v>10809</v>
      </c>
      <c r="E148" s="8"/>
      <c r="F148" s="8" t="s">
        <v>8354</v>
      </c>
      <c r="G148" s="8" t="s">
        <v>8494</v>
      </c>
      <c r="H148" s="38" t="s">
        <v>8273</v>
      </c>
      <c r="I148" s="8" t="s">
        <v>21</v>
      </c>
      <c r="J148" s="38" t="str">
        <f>IF('Osteosarcoma files'!L148&gt;0, "Y", "N")</f>
        <v>N</v>
      </c>
      <c r="K148" s="136" t="s">
        <v>455</v>
      </c>
      <c r="L148" s="136" t="s">
        <v>21</v>
      </c>
      <c r="M148" s="38" t="s">
        <v>9891</v>
      </c>
      <c r="N148" s="38" t="s">
        <v>466</v>
      </c>
      <c r="O148" s="38" t="s">
        <v>454</v>
      </c>
      <c r="P148" s="292" t="s">
        <v>16128</v>
      </c>
      <c r="Q148" s="8" t="s">
        <v>18404</v>
      </c>
      <c r="R148" s="8" t="s">
        <v>3390</v>
      </c>
      <c r="S148" s="8" t="s">
        <v>23006</v>
      </c>
      <c r="T148" s="5"/>
      <c r="V148" s="31"/>
      <c r="W148" s="31"/>
      <c r="X148" s="29"/>
      <c r="Y148" s="29"/>
      <c r="Z148" s="382"/>
      <c r="AA148" s="382"/>
      <c r="AB148" s="382"/>
      <c r="AC148" s="382"/>
      <c r="AD148" s="382"/>
      <c r="AE148" s="382"/>
      <c r="AF148" s="382"/>
      <c r="AG148" s="382"/>
      <c r="AH148" s="695"/>
      <c r="AI148" s="382"/>
      <c r="AJ148" s="382"/>
      <c r="AK148" s="698"/>
      <c r="AL148" s="31"/>
      <c r="AM148" s="31"/>
      <c r="AN148" s="31"/>
      <c r="AO148" s="31"/>
    </row>
    <row r="149" spans="1:41" ht="16" customHeight="1">
      <c r="A149" s="5">
        <v>146</v>
      </c>
      <c r="B149" s="5" t="s">
        <v>18360</v>
      </c>
      <c r="C149" s="8" t="s">
        <v>8441</v>
      </c>
      <c r="D149" s="8" t="s">
        <v>10809</v>
      </c>
      <c r="E149" s="8"/>
      <c r="F149" s="8" t="s">
        <v>8355</v>
      </c>
      <c r="G149" s="8" t="s">
        <v>8495</v>
      </c>
      <c r="H149" s="38" t="s">
        <v>8275</v>
      </c>
      <c r="I149" s="8" t="s">
        <v>21</v>
      </c>
      <c r="J149" s="38" t="str">
        <f>IF('Osteosarcoma files'!L149&gt;0, "Y", "N")</f>
        <v>N</v>
      </c>
      <c r="K149" s="4" t="s">
        <v>455</v>
      </c>
      <c r="L149" s="4" t="s">
        <v>21</v>
      </c>
      <c r="M149" s="38" t="s">
        <v>9890</v>
      </c>
      <c r="N149" s="8" t="s">
        <v>472</v>
      </c>
      <c r="O149" s="8" t="s">
        <v>463</v>
      </c>
      <c r="P149" s="60" t="s">
        <v>21769</v>
      </c>
      <c r="Q149" s="8"/>
      <c r="R149" s="8" t="s">
        <v>3390</v>
      </c>
      <c r="S149" s="8" t="s">
        <v>630</v>
      </c>
      <c r="T149" s="5"/>
      <c r="V149" s="31"/>
      <c r="W149" s="31"/>
      <c r="X149" s="29"/>
      <c r="Y149" s="29"/>
      <c r="Z149" s="29"/>
      <c r="AA149" s="29"/>
      <c r="AB149" s="29"/>
      <c r="AC149" s="29"/>
      <c r="AD149" s="29"/>
      <c r="AE149" s="29"/>
      <c r="AF149" s="382"/>
      <c r="AG149" s="382"/>
      <c r="AH149" s="695"/>
      <c r="AI149" s="29"/>
      <c r="AJ149" s="29"/>
      <c r="AK149" s="169"/>
      <c r="AL149" s="31"/>
      <c r="AM149" s="31"/>
      <c r="AN149" s="31"/>
      <c r="AO149" s="31"/>
    </row>
    <row r="150" spans="1:41" ht="16" customHeight="1">
      <c r="A150" s="5">
        <v>147</v>
      </c>
      <c r="B150" s="5" t="s">
        <v>18360</v>
      </c>
      <c r="C150" s="8" t="s">
        <v>8443</v>
      </c>
      <c r="D150" s="8" t="s">
        <v>10809</v>
      </c>
      <c r="E150" s="8"/>
      <c r="F150" s="8" t="s">
        <v>8356</v>
      </c>
      <c r="G150" s="8" t="s">
        <v>8496</v>
      </c>
      <c r="H150" s="38" t="s">
        <v>8242</v>
      </c>
      <c r="I150" s="8" t="s">
        <v>21</v>
      </c>
      <c r="J150" s="38" t="str">
        <f>IF('Osteosarcoma files'!L150&gt;0, "Y", "N")</f>
        <v>N</v>
      </c>
      <c r="K150" s="4" t="s">
        <v>455</v>
      </c>
      <c r="L150" s="4" t="s">
        <v>21</v>
      </c>
      <c r="M150" s="8" t="s">
        <v>9891</v>
      </c>
      <c r="N150" s="8" t="s">
        <v>10710</v>
      </c>
      <c r="O150" s="8" t="s">
        <v>463</v>
      </c>
      <c r="P150" s="60" t="s">
        <v>21770</v>
      </c>
      <c r="Q150" s="8"/>
      <c r="R150" s="8" t="s">
        <v>3390</v>
      </c>
      <c r="S150" s="8" t="s">
        <v>275</v>
      </c>
      <c r="T150" s="5"/>
      <c r="V150" s="31"/>
      <c r="W150" s="31"/>
      <c r="X150" s="29"/>
      <c r="Y150" s="29"/>
      <c r="Z150" s="29"/>
      <c r="AA150" s="29"/>
      <c r="AB150" s="29"/>
      <c r="AC150" s="29"/>
      <c r="AD150" s="29"/>
      <c r="AE150" s="29"/>
      <c r="AF150" s="29"/>
      <c r="AG150" s="29"/>
      <c r="AH150" s="690"/>
      <c r="AI150" s="29"/>
      <c r="AJ150" s="29"/>
      <c r="AK150" s="169"/>
      <c r="AL150" s="31"/>
      <c r="AM150" s="31"/>
      <c r="AN150" s="31"/>
      <c r="AO150" s="31"/>
    </row>
    <row r="151" spans="1:41" ht="16" customHeight="1">
      <c r="A151" s="5">
        <v>148</v>
      </c>
      <c r="B151" s="5" t="s">
        <v>18360</v>
      </c>
      <c r="C151" s="8" t="s">
        <v>4163</v>
      </c>
      <c r="D151" s="8" t="s">
        <v>10809</v>
      </c>
      <c r="E151" s="8"/>
      <c r="F151" s="8" t="s">
        <v>8357</v>
      </c>
      <c r="G151" s="8" t="s">
        <v>8497</v>
      </c>
      <c r="H151" s="8" t="s">
        <v>8321</v>
      </c>
      <c r="I151" s="8" t="s">
        <v>21</v>
      </c>
      <c r="J151" s="38" t="str">
        <f>IF('Osteosarcoma files'!L151&gt;0, "Y", "N")</f>
        <v>N</v>
      </c>
      <c r="K151" s="4" t="s">
        <v>450</v>
      </c>
      <c r="L151" s="4" t="s">
        <v>22</v>
      </c>
      <c r="M151" s="38" t="s">
        <v>14315</v>
      </c>
      <c r="N151" s="8" t="s">
        <v>479</v>
      </c>
      <c r="O151" s="8" t="s">
        <v>454</v>
      </c>
      <c r="P151" s="60" t="s">
        <v>18581</v>
      </c>
      <c r="Q151" s="8"/>
      <c r="R151" s="8" t="s">
        <v>3390</v>
      </c>
      <c r="S151" s="8" t="s">
        <v>22999</v>
      </c>
      <c r="T151" s="5"/>
      <c r="V151" s="31"/>
      <c r="W151" s="31"/>
      <c r="X151" s="29"/>
      <c r="Y151" s="29"/>
      <c r="Z151" s="29"/>
      <c r="AA151" s="29"/>
      <c r="AB151" s="29"/>
      <c r="AC151" s="29"/>
      <c r="AD151" s="29"/>
      <c r="AE151" s="29"/>
      <c r="AF151" s="382"/>
      <c r="AG151" s="382"/>
      <c r="AH151" s="695"/>
      <c r="AI151" s="29"/>
      <c r="AJ151" s="29"/>
      <c r="AK151" s="169"/>
      <c r="AL151" s="31"/>
      <c r="AM151" s="31"/>
      <c r="AN151" s="31"/>
      <c r="AO151" s="31"/>
    </row>
    <row r="152" spans="1:41" ht="16" customHeight="1">
      <c r="A152" s="5">
        <v>149</v>
      </c>
      <c r="B152" s="5" t="s">
        <v>18360</v>
      </c>
      <c r="C152" s="8" t="s">
        <v>8440</v>
      </c>
      <c r="D152" s="8" t="s">
        <v>10809</v>
      </c>
      <c r="E152" s="8"/>
      <c r="F152" s="8" t="s">
        <v>8358</v>
      </c>
      <c r="G152" s="8" t="s">
        <v>8498</v>
      </c>
      <c r="H152" s="38" t="s">
        <v>8236</v>
      </c>
      <c r="I152" s="8" t="s">
        <v>21</v>
      </c>
      <c r="J152" s="38" t="str">
        <f>IF('Osteosarcoma files'!L152&gt;0, "Y", "N")</f>
        <v>N</v>
      </c>
      <c r="K152" s="136" t="s">
        <v>450</v>
      </c>
      <c r="L152" s="136" t="s">
        <v>21</v>
      </c>
      <c r="M152" s="8" t="s">
        <v>488</v>
      </c>
      <c r="N152" s="38" t="s">
        <v>9981</v>
      </c>
      <c r="O152" s="38" t="s">
        <v>454</v>
      </c>
      <c r="P152" s="292" t="s">
        <v>18580</v>
      </c>
      <c r="Q152" s="8"/>
      <c r="R152" s="8" t="s">
        <v>3390</v>
      </c>
      <c r="S152" s="8" t="s">
        <v>562</v>
      </c>
      <c r="T152" s="5"/>
      <c r="V152" s="31"/>
      <c r="W152" s="31"/>
      <c r="X152" s="29"/>
      <c r="Y152" s="29"/>
      <c r="Z152" s="382"/>
      <c r="AA152" s="382"/>
      <c r="AB152" s="382"/>
      <c r="AC152" s="382"/>
      <c r="AD152" s="382"/>
      <c r="AE152" s="382"/>
      <c r="AF152" s="29"/>
      <c r="AG152" s="29"/>
      <c r="AH152" s="690"/>
      <c r="AI152" s="382"/>
      <c r="AJ152" s="382"/>
      <c r="AK152" s="698"/>
      <c r="AL152" s="31"/>
      <c r="AM152" s="31"/>
      <c r="AN152" s="31"/>
      <c r="AO152" s="31"/>
    </row>
    <row r="153" spans="1:41" ht="16" customHeight="1">
      <c r="A153" s="5">
        <v>150</v>
      </c>
      <c r="B153" s="5" t="s">
        <v>18360</v>
      </c>
      <c r="C153" s="8" t="s">
        <v>8444</v>
      </c>
      <c r="D153" s="8" t="s">
        <v>10809</v>
      </c>
      <c r="E153" s="8"/>
      <c r="F153" s="8" t="s">
        <v>8359</v>
      </c>
      <c r="G153" s="8" t="s">
        <v>8499</v>
      </c>
      <c r="H153" s="38" t="s">
        <v>8282</v>
      </c>
      <c r="I153" s="8" t="s">
        <v>21</v>
      </c>
      <c r="J153" s="38" t="str">
        <f>IF('Osteosarcoma files'!L153&gt;0, "Y", "N")</f>
        <v>N</v>
      </c>
      <c r="K153" s="4" t="s">
        <v>450</v>
      </c>
      <c r="L153" s="4" t="s">
        <v>22</v>
      </c>
      <c r="M153" s="8" t="s">
        <v>17538</v>
      </c>
      <c r="N153" s="8" t="s">
        <v>479</v>
      </c>
      <c r="O153" s="8" t="s">
        <v>463</v>
      </c>
      <c r="P153" s="60" t="s">
        <v>23672</v>
      </c>
      <c r="Q153" s="8"/>
      <c r="R153" s="8" t="s">
        <v>3390</v>
      </c>
      <c r="S153" s="8" t="s">
        <v>23007</v>
      </c>
      <c r="T153" s="5"/>
      <c r="V153" s="31"/>
      <c r="W153" s="31"/>
      <c r="X153" s="29"/>
      <c r="Y153" s="29"/>
      <c r="Z153" s="29"/>
      <c r="AA153" s="29"/>
      <c r="AB153" s="29"/>
      <c r="AC153" s="29"/>
      <c r="AD153" s="29"/>
      <c r="AE153" s="29"/>
      <c r="AF153" s="29"/>
      <c r="AG153" s="29"/>
      <c r="AH153" s="690"/>
      <c r="AI153" s="29"/>
      <c r="AJ153" s="29"/>
      <c r="AK153" s="169"/>
      <c r="AL153" s="31"/>
      <c r="AM153" s="31"/>
      <c r="AN153" s="31"/>
      <c r="AO153" s="31"/>
    </row>
    <row r="154" spans="1:41" ht="16" customHeight="1">
      <c r="A154" s="5">
        <v>151</v>
      </c>
      <c r="B154" s="5" t="s">
        <v>18360</v>
      </c>
      <c r="C154" s="8" t="s">
        <v>8444</v>
      </c>
      <c r="D154" s="8" t="s">
        <v>10809</v>
      </c>
      <c r="E154" s="8"/>
      <c r="F154" s="8" t="s">
        <v>8360</v>
      </c>
      <c r="G154" s="8" t="s">
        <v>8500</v>
      </c>
      <c r="H154" s="38" t="s">
        <v>8283</v>
      </c>
      <c r="I154" s="8" t="s">
        <v>21</v>
      </c>
      <c r="J154" s="38" t="str">
        <f>IF('Osteosarcoma files'!L154&gt;0, "Y", "N")</f>
        <v>N</v>
      </c>
      <c r="K154" s="4" t="s">
        <v>450</v>
      </c>
      <c r="L154" s="4" t="s">
        <v>22</v>
      </c>
      <c r="M154" s="8" t="s">
        <v>17538</v>
      </c>
      <c r="N154" s="8" t="s">
        <v>479</v>
      </c>
      <c r="O154" s="8" t="s">
        <v>463</v>
      </c>
      <c r="P154" s="60" t="s">
        <v>23672</v>
      </c>
      <c r="Q154" s="8"/>
      <c r="R154" s="8" t="s">
        <v>3390</v>
      </c>
      <c r="S154" s="8" t="s">
        <v>23007</v>
      </c>
      <c r="T154" s="5"/>
      <c r="V154" s="31"/>
      <c r="W154" s="31"/>
      <c r="X154" s="29"/>
      <c r="Y154" s="29"/>
      <c r="Z154" s="29"/>
      <c r="AA154" s="29"/>
      <c r="AB154" s="29"/>
      <c r="AC154" s="29"/>
      <c r="AD154" s="29"/>
      <c r="AE154" s="29"/>
      <c r="AF154" s="29"/>
      <c r="AG154" s="29"/>
      <c r="AH154" s="690"/>
      <c r="AI154" s="29"/>
      <c r="AJ154" s="29"/>
      <c r="AK154" s="169"/>
      <c r="AL154" s="31"/>
      <c r="AM154" s="31"/>
      <c r="AN154" s="31"/>
      <c r="AO154" s="31"/>
    </row>
    <row r="155" spans="1:41" ht="16" customHeight="1">
      <c r="A155" s="5">
        <v>152</v>
      </c>
      <c r="B155" s="5" t="s">
        <v>18360</v>
      </c>
      <c r="C155" s="8" t="s">
        <v>8445</v>
      </c>
      <c r="D155" s="8" t="s">
        <v>10809</v>
      </c>
      <c r="E155" s="8"/>
      <c r="F155" s="8" t="s">
        <v>8361</v>
      </c>
      <c r="G155" s="8" t="s">
        <v>8501</v>
      </c>
      <c r="H155" s="38" t="s">
        <v>8284</v>
      </c>
      <c r="I155" s="8" t="s">
        <v>21</v>
      </c>
      <c r="J155" s="38" t="str">
        <f>IF('Osteosarcoma files'!L155&gt;0, "Y", "N")</f>
        <v>N</v>
      </c>
      <c r="K155" s="136" t="s">
        <v>450</v>
      </c>
      <c r="L155" s="136" t="s">
        <v>21</v>
      </c>
      <c r="M155" s="38" t="s">
        <v>488</v>
      </c>
      <c r="N155" s="38" t="s">
        <v>466</v>
      </c>
      <c r="O155" s="38" t="s">
        <v>463</v>
      </c>
      <c r="P155" s="292" t="s">
        <v>18582</v>
      </c>
      <c r="Q155" s="8" t="s">
        <v>18400</v>
      </c>
      <c r="R155" s="8" t="s">
        <v>3390</v>
      </c>
      <c r="S155" s="8" t="s">
        <v>23008</v>
      </c>
      <c r="T155" s="5"/>
      <c r="V155" s="31"/>
      <c r="W155" s="31"/>
      <c r="X155" s="29"/>
      <c r="Y155" s="29"/>
      <c r="Z155" s="382"/>
      <c r="AA155" s="382"/>
      <c r="AB155" s="382"/>
      <c r="AC155" s="382"/>
      <c r="AD155" s="382"/>
      <c r="AE155" s="382"/>
      <c r="AF155" s="382"/>
      <c r="AG155" s="382"/>
      <c r="AH155" s="695"/>
      <c r="AI155" s="382"/>
      <c r="AJ155" s="382"/>
      <c r="AK155" s="698"/>
      <c r="AL155" s="31"/>
      <c r="AM155" s="31"/>
      <c r="AN155" s="31"/>
      <c r="AO155" s="31"/>
    </row>
    <row r="156" spans="1:41" ht="16" customHeight="1">
      <c r="A156" s="5">
        <v>153</v>
      </c>
      <c r="B156" s="5" t="s">
        <v>18360</v>
      </c>
      <c r="C156" s="8" t="s">
        <v>8445</v>
      </c>
      <c r="D156" s="8" t="s">
        <v>10809</v>
      </c>
      <c r="E156" s="8"/>
      <c r="F156" s="8" t="s">
        <v>8362</v>
      </c>
      <c r="G156" s="8" t="s">
        <v>8502</v>
      </c>
      <c r="H156" s="38" t="s">
        <v>8285</v>
      </c>
      <c r="I156" s="8" t="s">
        <v>21</v>
      </c>
      <c r="J156" s="38" t="str">
        <f>IF('Osteosarcoma files'!L156&gt;0, "Y", "N")</f>
        <v>N</v>
      </c>
      <c r="K156" s="136" t="s">
        <v>450</v>
      </c>
      <c r="L156" s="136" t="s">
        <v>21</v>
      </c>
      <c r="M156" s="38" t="s">
        <v>488</v>
      </c>
      <c r="N156" s="38" t="s">
        <v>466</v>
      </c>
      <c r="O156" s="38" t="s">
        <v>463</v>
      </c>
      <c r="P156" s="292" t="s">
        <v>18582</v>
      </c>
      <c r="Q156" s="8" t="s">
        <v>18401</v>
      </c>
      <c r="R156" s="8" t="s">
        <v>3390</v>
      </c>
      <c r="S156" s="8" t="s">
        <v>23008</v>
      </c>
      <c r="T156" s="5"/>
      <c r="V156" s="31"/>
      <c r="W156" s="31"/>
      <c r="X156" s="29"/>
      <c r="Y156" s="29"/>
      <c r="Z156" s="382"/>
      <c r="AA156" s="382"/>
      <c r="AB156" s="382"/>
      <c r="AC156" s="382"/>
      <c r="AD156" s="382"/>
      <c r="AE156" s="382"/>
      <c r="AF156" s="382"/>
      <c r="AG156" s="382"/>
      <c r="AH156" s="382"/>
      <c r="AI156" s="382"/>
      <c r="AJ156" s="382"/>
      <c r="AK156" s="698"/>
      <c r="AL156" s="31"/>
      <c r="AM156" s="31"/>
      <c r="AN156" s="31"/>
      <c r="AO156" s="31"/>
    </row>
    <row r="157" spans="1:41" ht="16" customHeight="1">
      <c r="A157" s="5">
        <v>154</v>
      </c>
      <c r="B157" s="5" t="s">
        <v>18360</v>
      </c>
      <c r="C157" s="8" t="s">
        <v>8445</v>
      </c>
      <c r="D157" s="8" t="s">
        <v>10809</v>
      </c>
      <c r="E157" s="8"/>
      <c r="F157" s="8" t="s">
        <v>8363</v>
      </c>
      <c r="G157" s="8" t="s">
        <v>8503</v>
      </c>
      <c r="H157" s="38" t="s">
        <v>8286</v>
      </c>
      <c r="I157" s="8" t="s">
        <v>21</v>
      </c>
      <c r="J157" s="38" t="str">
        <f>IF('Osteosarcoma files'!L157&gt;0, "Y", "N")</f>
        <v>N</v>
      </c>
      <c r="K157" s="136" t="s">
        <v>450</v>
      </c>
      <c r="L157" s="136" t="s">
        <v>21</v>
      </c>
      <c r="M157" s="38" t="s">
        <v>488</v>
      </c>
      <c r="N157" s="38" t="s">
        <v>466</v>
      </c>
      <c r="O157" s="38" t="s">
        <v>463</v>
      </c>
      <c r="P157" s="292" t="s">
        <v>18582</v>
      </c>
      <c r="Q157" s="8"/>
      <c r="R157" s="8" t="s">
        <v>3390</v>
      </c>
      <c r="S157" s="8" t="s">
        <v>23008</v>
      </c>
      <c r="T157" s="5"/>
      <c r="V157" s="31"/>
      <c r="W157" s="31"/>
      <c r="X157" s="29"/>
      <c r="Y157" s="29"/>
      <c r="Z157" s="382"/>
      <c r="AA157" s="382"/>
      <c r="AB157" s="382"/>
      <c r="AC157" s="382"/>
      <c r="AD157" s="382"/>
      <c r="AE157" s="382"/>
      <c r="AF157" s="382"/>
      <c r="AG157" s="382"/>
      <c r="AH157" s="695"/>
      <c r="AI157" s="382"/>
      <c r="AJ157" s="382"/>
      <c r="AK157" s="698"/>
      <c r="AL157" s="31"/>
      <c r="AM157" s="31"/>
      <c r="AN157" s="31"/>
      <c r="AO157" s="31"/>
    </row>
    <row r="158" spans="1:41" ht="16" customHeight="1">
      <c r="A158" s="5">
        <v>155</v>
      </c>
      <c r="B158" s="5" t="s">
        <v>18360</v>
      </c>
      <c r="C158" s="8" t="s">
        <v>8445</v>
      </c>
      <c r="D158" s="8" t="s">
        <v>10809</v>
      </c>
      <c r="E158" s="8"/>
      <c r="F158" s="8" t="s">
        <v>8364</v>
      </c>
      <c r="G158" s="8" t="s">
        <v>8504</v>
      </c>
      <c r="H158" s="38" t="s">
        <v>8287</v>
      </c>
      <c r="I158" s="8" t="s">
        <v>21</v>
      </c>
      <c r="J158" s="38" t="str">
        <f>IF('Osteosarcoma files'!L158&gt;0, "Y", "N")</f>
        <v>N</v>
      </c>
      <c r="K158" s="136" t="s">
        <v>450</v>
      </c>
      <c r="L158" s="136" t="s">
        <v>21</v>
      </c>
      <c r="M158" s="38" t="s">
        <v>488</v>
      </c>
      <c r="N158" s="38" t="s">
        <v>466</v>
      </c>
      <c r="O158" s="38" t="s">
        <v>463</v>
      </c>
      <c r="P158" s="292" t="s">
        <v>18582</v>
      </c>
      <c r="Q158" s="8" t="s">
        <v>18402</v>
      </c>
      <c r="R158" s="8" t="s">
        <v>3390</v>
      </c>
      <c r="S158" s="8" t="s">
        <v>23008</v>
      </c>
      <c r="T158" s="5"/>
      <c r="V158" s="31"/>
      <c r="W158" s="31"/>
      <c r="X158" s="29"/>
      <c r="Y158" s="29"/>
      <c r="Z158" s="382"/>
      <c r="AA158" s="382"/>
      <c r="AB158" s="382"/>
      <c r="AC158" s="382"/>
      <c r="AD158" s="382"/>
      <c r="AE158" s="382"/>
      <c r="AF158" s="382"/>
      <c r="AG158" s="382"/>
      <c r="AH158" s="382"/>
      <c r="AI158" s="382"/>
      <c r="AJ158" s="382"/>
      <c r="AK158" s="698"/>
      <c r="AL158" s="31"/>
      <c r="AM158" s="31"/>
      <c r="AN158" s="31"/>
      <c r="AO158" s="31"/>
    </row>
    <row r="159" spans="1:41" ht="16" customHeight="1">
      <c r="A159" s="5">
        <v>156</v>
      </c>
      <c r="B159" s="5" t="s">
        <v>18360</v>
      </c>
      <c r="C159" s="8" t="s">
        <v>8445</v>
      </c>
      <c r="D159" s="8" t="s">
        <v>10809</v>
      </c>
      <c r="E159" s="8"/>
      <c r="F159" s="8" t="s">
        <v>8365</v>
      </c>
      <c r="G159" s="8" t="s">
        <v>8505</v>
      </c>
      <c r="H159" s="38" t="s">
        <v>8288</v>
      </c>
      <c r="I159" s="8" t="s">
        <v>21</v>
      </c>
      <c r="J159" s="38" t="str">
        <f>IF('Osteosarcoma files'!L159&gt;0, "Y", "N")</f>
        <v>N</v>
      </c>
      <c r="K159" s="136" t="s">
        <v>450</v>
      </c>
      <c r="L159" s="136" t="s">
        <v>21</v>
      </c>
      <c r="M159" s="38" t="s">
        <v>488</v>
      </c>
      <c r="N159" s="38" t="s">
        <v>466</v>
      </c>
      <c r="O159" s="38" t="s">
        <v>463</v>
      </c>
      <c r="P159" s="292" t="s">
        <v>18582</v>
      </c>
      <c r="Q159" s="8"/>
      <c r="R159" s="8" t="s">
        <v>3390</v>
      </c>
      <c r="S159" s="8" t="s">
        <v>272</v>
      </c>
      <c r="T159" s="5"/>
      <c r="V159" s="31"/>
      <c r="W159" s="31"/>
      <c r="X159" s="29"/>
      <c r="Y159" s="29"/>
      <c r="Z159" s="382"/>
      <c r="AA159" s="382"/>
      <c r="AB159" s="382"/>
      <c r="AC159" s="382"/>
      <c r="AD159" s="382"/>
      <c r="AE159" s="382"/>
      <c r="AF159" s="382"/>
      <c r="AG159" s="382"/>
      <c r="AH159" s="695"/>
      <c r="AI159" s="382"/>
      <c r="AJ159" s="382"/>
      <c r="AK159" s="698"/>
      <c r="AL159" s="31"/>
      <c r="AM159" s="31"/>
      <c r="AN159" s="31"/>
      <c r="AO159" s="31"/>
    </row>
    <row r="160" spans="1:41" ht="16" customHeight="1">
      <c r="A160" s="5">
        <v>157</v>
      </c>
      <c r="B160" s="5" t="s">
        <v>18360</v>
      </c>
      <c r="C160" s="8" t="s">
        <v>8444</v>
      </c>
      <c r="D160" s="8" t="s">
        <v>10809</v>
      </c>
      <c r="E160" s="8"/>
      <c r="F160" s="8" t="s">
        <v>8366</v>
      </c>
      <c r="G160" s="8" t="s">
        <v>8506</v>
      </c>
      <c r="H160" s="38" t="s">
        <v>8289</v>
      </c>
      <c r="I160" s="8" t="s">
        <v>21</v>
      </c>
      <c r="J160" s="38" t="str">
        <f>IF('Osteosarcoma files'!L160&gt;0, "Y", "N")</f>
        <v>N</v>
      </c>
      <c r="K160" s="4" t="s">
        <v>450</v>
      </c>
      <c r="L160" s="4" t="s">
        <v>21</v>
      </c>
      <c r="M160" s="8" t="s">
        <v>17538</v>
      </c>
      <c r="N160" s="8" t="s">
        <v>453</v>
      </c>
      <c r="O160" s="8" t="s">
        <v>463</v>
      </c>
      <c r="P160" s="60" t="s">
        <v>22813</v>
      </c>
      <c r="Q160" s="8"/>
      <c r="R160" s="8" t="s">
        <v>3390</v>
      </c>
      <c r="S160" s="8" t="s">
        <v>8327</v>
      </c>
      <c r="T160" s="5"/>
      <c r="V160" s="31"/>
      <c r="W160" s="31"/>
      <c r="X160" s="29"/>
      <c r="Y160" s="29"/>
      <c r="Z160" s="29"/>
      <c r="AA160" s="29"/>
      <c r="AB160" s="29"/>
      <c r="AC160" s="29"/>
      <c r="AD160" s="29"/>
      <c r="AE160" s="29"/>
      <c r="AF160" s="29"/>
      <c r="AG160" s="29"/>
      <c r="AH160" s="29"/>
      <c r="AI160" s="29"/>
      <c r="AJ160" s="29"/>
      <c r="AK160" s="169"/>
      <c r="AL160" s="31"/>
      <c r="AM160" s="31"/>
      <c r="AN160" s="31"/>
      <c r="AO160" s="31"/>
    </row>
    <row r="161" spans="1:41" ht="16" customHeight="1">
      <c r="A161" s="5">
        <v>158</v>
      </c>
      <c r="B161" s="5" t="s">
        <v>18360</v>
      </c>
      <c r="C161" s="8" t="s">
        <v>8434</v>
      </c>
      <c r="D161" s="8" t="s">
        <v>10809</v>
      </c>
      <c r="E161" s="8"/>
      <c r="F161" s="8" t="s">
        <v>8367</v>
      </c>
      <c r="G161" s="8" t="s">
        <v>8507</v>
      </c>
      <c r="H161" s="38" t="s">
        <v>8316</v>
      </c>
      <c r="I161" s="8" t="s">
        <v>21</v>
      </c>
      <c r="J161" s="38" t="str">
        <f>IF('Osteosarcoma files'!L161&gt;0, "Y", "N")</f>
        <v>N</v>
      </c>
      <c r="K161" s="4" t="s">
        <v>450</v>
      </c>
      <c r="L161" s="4" t="s">
        <v>21</v>
      </c>
      <c r="M161" s="38" t="s">
        <v>9890</v>
      </c>
      <c r="N161" s="8" t="s">
        <v>466</v>
      </c>
      <c r="O161" s="8" t="s">
        <v>463</v>
      </c>
      <c r="P161" s="60" t="s">
        <v>18583</v>
      </c>
      <c r="Q161" s="8"/>
      <c r="R161" s="8" t="s">
        <v>3390</v>
      </c>
      <c r="S161" s="8" t="s">
        <v>8328</v>
      </c>
      <c r="T161" s="5"/>
      <c r="V161" s="31"/>
      <c r="W161" s="31"/>
      <c r="X161" s="29"/>
      <c r="Y161" s="29"/>
      <c r="Z161" s="29"/>
      <c r="AA161" s="29"/>
      <c r="AB161" s="29"/>
      <c r="AC161" s="29"/>
      <c r="AD161" s="29"/>
      <c r="AE161" s="29"/>
      <c r="AF161" s="382"/>
      <c r="AG161" s="382"/>
      <c r="AH161" s="695"/>
      <c r="AI161" s="29"/>
      <c r="AJ161" s="29"/>
      <c r="AK161" s="169"/>
      <c r="AL161" s="31"/>
      <c r="AM161" s="31"/>
      <c r="AN161" s="31"/>
      <c r="AO161" s="31"/>
    </row>
    <row r="162" spans="1:41" ht="16" customHeight="1">
      <c r="A162" s="5">
        <v>159</v>
      </c>
      <c r="B162" s="5" t="s">
        <v>18360</v>
      </c>
      <c r="C162" s="8" t="s">
        <v>8446</v>
      </c>
      <c r="D162" s="8" t="s">
        <v>10809</v>
      </c>
      <c r="E162" s="8"/>
      <c r="F162" s="8" t="s">
        <v>8368</v>
      </c>
      <c r="G162" s="8" t="s">
        <v>8508</v>
      </c>
      <c r="H162" s="38" t="s">
        <v>8243</v>
      </c>
      <c r="I162" s="8" t="s">
        <v>21</v>
      </c>
      <c r="J162" s="38" t="str">
        <f>IF('Osteosarcoma files'!L162&gt;0, "Y", "N")</f>
        <v>N</v>
      </c>
      <c r="K162" s="4" t="s">
        <v>455</v>
      </c>
      <c r="L162" s="4" t="s">
        <v>21</v>
      </c>
      <c r="M162" s="38" t="s">
        <v>9890</v>
      </c>
      <c r="N162" s="8" t="s">
        <v>479</v>
      </c>
      <c r="O162" s="8" t="s">
        <v>463</v>
      </c>
      <c r="P162" s="60" t="s">
        <v>18584</v>
      </c>
      <c r="Q162" s="8"/>
      <c r="R162" s="8" t="s">
        <v>3390</v>
      </c>
      <c r="S162" s="8" t="s">
        <v>275</v>
      </c>
      <c r="T162" s="5"/>
      <c r="V162" s="31"/>
      <c r="W162" s="31"/>
      <c r="X162" s="29"/>
      <c r="Y162" s="29"/>
      <c r="Z162" s="29"/>
      <c r="AA162" s="29"/>
      <c r="AB162" s="29"/>
      <c r="AC162" s="29"/>
      <c r="AD162" s="29"/>
      <c r="AE162" s="29"/>
      <c r="AF162" s="382"/>
      <c r="AG162" s="382"/>
      <c r="AH162" s="695"/>
      <c r="AI162" s="29"/>
      <c r="AJ162" s="29"/>
      <c r="AK162" s="169"/>
      <c r="AL162" s="31"/>
      <c r="AM162" s="31"/>
      <c r="AN162" s="31"/>
      <c r="AO162" s="31"/>
    </row>
    <row r="163" spans="1:41" ht="16" customHeight="1">
      <c r="A163" s="5">
        <v>160</v>
      </c>
      <c r="B163" s="5" t="s">
        <v>18360</v>
      </c>
      <c r="C163" s="8" t="s">
        <v>4168</v>
      </c>
      <c r="D163" s="8" t="s">
        <v>10809</v>
      </c>
      <c r="E163" s="8"/>
      <c r="F163" s="8" t="s">
        <v>8369</v>
      </c>
      <c r="G163" s="8" t="s">
        <v>8509</v>
      </c>
      <c r="H163" s="38" t="s">
        <v>8272</v>
      </c>
      <c r="I163" s="8" t="s">
        <v>21</v>
      </c>
      <c r="J163" s="38" t="str">
        <f>IF('Osteosarcoma files'!L163&gt;0, "Y", "N")</f>
        <v>N</v>
      </c>
      <c r="K163" s="4" t="s">
        <v>455</v>
      </c>
      <c r="L163" s="4" t="s">
        <v>21</v>
      </c>
      <c r="M163" s="38" t="s">
        <v>9890</v>
      </c>
      <c r="N163" s="8" t="s">
        <v>9981</v>
      </c>
      <c r="O163" s="8" t="s">
        <v>463</v>
      </c>
      <c r="P163" s="60" t="s">
        <v>21771</v>
      </c>
      <c r="Q163" s="8"/>
      <c r="R163" s="8" t="s">
        <v>3390</v>
      </c>
      <c r="S163" s="8" t="s">
        <v>23063</v>
      </c>
      <c r="T163" s="5"/>
      <c r="V163" s="31"/>
      <c r="W163" s="31"/>
      <c r="X163" s="29"/>
      <c r="Y163" s="29"/>
      <c r="Z163" s="29"/>
      <c r="AA163" s="29"/>
      <c r="AB163" s="29"/>
      <c r="AC163" s="29"/>
      <c r="AD163" s="29"/>
      <c r="AE163" s="29"/>
      <c r="AF163" s="382"/>
      <c r="AG163" s="382"/>
      <c r="AH163" s="695"/>
      <c r="AI163" s="29"/>
      <c r="AJ163" s="29"/>
      <c r="AK163" s="169"/>
      <c r="AL163" s="31"/>
      <c r="AM163" s="31"/>
      <c r="AN163" s="31"/>
      <c r="AO163" s="31"/>
    </row>
    <row r="164" spans="1:41" ht="16" customHeight="1">
      <c r="A164" s="5">
        <v>161</v>
      </c>
      <c r="B164" s="5" t="s">
        <v>18360</v>
      </c>
      <c r="C164" s="8" t="s">
        <v>8447</v>
      </c>
      <c r="D164" s="8" t="s">
        <v>10809</v>
      </c>
      <c r="E164" s="8"/>
      <c r="F164" s="8" t="s">
        <v>8370</v>
      </c>
      <c r="G164" s="8" t="s">
        <v>8510</v>
      </c>
      <c r="H164" s="8" t="s">
        <v>8323</v>
      </c>
      <c r="I164" s="8" t="s">
        <v>21</v>
      </c>
      <c r="J164" s="38" t="str">
        <f>IF('Osteosarcoma files'!L164&gt;0, "Y", "N")</f>
        <v>N</v>
      </c>
      <c r="K164" s="4" t="s">
        <v>455</v>
      </c>
      <c r="L164" s="4" t="s">
        <v>22</v>
      </c>
      <c r="M164" s="8" t="s">
        <v>12731</v>
      </c>
      <c r="N164" s="8" t="s">
        <v>453</v>
      </c>
      <c r="O164" s="8" t="s">
        <v>463</v>
      </c>
      <c r="P164" s="60" t="s">
        <v>23673</v>
      </c>
      <c r="Q164" s="8"/>
      <c r="R164" s="8" t="s">
        <v>3390</v>
      </c>
      <c r="S164" s="8" t="s">
        <v>8329</v>
      </c>
      <c r="T164" s="5"/>
      <c r="V164" s="31"/>
      <c r="W164" s="31"/>
      <c r="X164" s="29"/>
      <c r="Y164" s="29"/>
      <c r="Z164" s="29"/>
      <c r="AA164" s="29"/>
      <c r="AB164" s="29"/>
      <c r="AC164" s="29"/>
      <c r="AD164" s="29"/>
      <c r="AE164" s="29"/>
      <c r="AF164" s="29"/>
      <c r="AG164" s="29"/>
      <c r="AH164" s="690"/>
      <c r="AI164" s="29"/>
      <c r="AJ164" s="29"/>
      <c r="AK164" s="169"/>
      <c r="AL164" s="31"/>
      <c r="AM164" s="31"/>
      <c r="AN164" s="31"/>
      <c r="AO164" s="31"/>
    </row>
    <row r="165" spans="1:41" ht="16" customHeight="1">
      <c r="A165" s="5">
        <v>162</v>
      </c>
      <c r="B165" s="5" t="s">
        <v>18360</v>
      </c>
      <c r="C165" s="8" t="s">
        <v>5445</v>
      </c>
      <c r="D165" s="8" t="s">
        <v>10809</v>
      </c>
      <c r="E165" s="8"/>
      <c r="F165" s="8" t="s">
        <v>8371</v>
      </c>
      <c r="G165" s="8" t="s">
        <v>8511</v>
      </c>
      <c r="H165" s="38" t="s">
        <v>8279</v>
      </c>
      <c r="I165" s="8" t="s">
        <v>21</v>
      </c>
      <c r="J165" s="38" t="str">
        <f>IF('Osteosarcoma files'!L165&gt;0, "Y", "N")</f>
        <v>N</v>
      </c>
      <c r="K165" s="4" t="s">
        <v>455</v>
      </c>
      <c r="L165" s="4" t="s">
        <v>21</v>
      </c>
      <c r="M165" s="8" t="s">
        <v>12476</v>
      </c>
      <c r="N165" s="8" t="s">
        <v>10803</v>
      </c>
      <c r="O165" s="8" t="s">
        <v>463</v>
      </c>
      <c r="P165" s="60" t="s">
        <v>23674</v>
      </c>
      <c r="Q165" s="8"/>
      <c r="R165" s="8" t="s">
        <v>3390</v>
      </c>
      <c r="S165" s="8" t="s">
        <v>275</v>
      </c>
      <c r="T165" s="5"/>
      <c r="V165" s="31"/>
      <c r="W165" s="31"/>
      <c r="X165" s="29"/>
      <c r="Y165" s="29"/>
      <c r="Z165" s="29"/>
      <c r="AA165" s="29"/>
      <c r="AB165" s="29"/>
      <c r="AC165" s="29"/>
      <c r="AD165" s="29"/>
      <c r="AE165" s="29"/>
      <c r="AF165" s="29"/>
      <c r="AG165" s="29"/>
      <c r="AH165" s="690"/>
      <c r="AI165" s="29"/>
      <c r="AJ165" s="29"/>
      <c r="AK165" s="169"/>
      <c r="AL165" s="31"/>
      <c r="AM165" s="31"/>
      <c r="AN165" s="31"/>
      <c r="AO165" s="31"/>
    </row>
    <row r="166" spans="1:41" ht="16" customHeight="1">
      <c r="A166" s="5">
        <v>163</v>
      </c>
      <c r="B166" s="5" t="s">
        <v>18360</v>
      </c>
      <c r="C166" s="8" t="s">
        <v>8448</v>
      </c>
      <c r="D166" s="8" t="s">
        <v>10809</v>
      </c>
      <c r="E166" s="8"/>
      <c r="F166" s="8" t="s">
        <v>8372</v>
      </c>
      <c r="G166" s="8" t="s">
        <v>8512</v>
      </c>
      <c r="H166" s="38" t="s">
        <v>8299</v>
      </c>
      <c r="I166" s="8" t="s">
        <v>21</v>
      </c>
      <c r="J166" s="38" t="str">
        <f>IF('Osteosarcoma files'!L166&gt;0, "Y", "N")</f>
        <v>N</v>
      </c>
      <c r="K166" s="4" t="s">
        <v>450</v>
      </c>
      <c r="L166" s="4" t="s">
        <v>21</v>
      </c>
      <c r="M166" s="38" t="s">
        <v>488</v>
      </c>
      <c r="N166" s="8" t="s">
        <v>10710</v>
      </c>
      <c r="O166" s="8" t="s">
        <v>454</v>
      </c>
      <c r="P166" s="60" t="s">
        <v>23675</v>
      </c>
      <c r="Q166" s="8"/>
      <c r="R166" s="8" t="s">
        <v>3390</v>
      </c>
      <c r="S166" s="8" t="s">
        <v>1330</v>
      </c>
      <c r="T166" s="5"/>
      <c r="V166" s="31"/>
      <c r="W166" s="31"/>
      <c r="X166" s="29"/>
      <c r="Y166" s="29"/>
      <c r="Z166" s="29"/>
      <c r="AA166" s="29"/>
      <c r="AB166" s="29"/>
      <c r="AC166" s="29"/>
      <c r="AD166" s="29"/>
      <c r="AE166" s="29"/>
      <c r="AF166" s="382"/>
      <c r="AG166" s="382"/>
      <c r="AH166" s="695"/>
      <c r="AI166" s="29"/>
      <c r="AJ166" s="29"/>
      <c r="AK166" s="169"/>
      <c r="AL166" s="31"/>
      <c r="AM166" s="31"/>
      <c r="AN166" s="31"/>
      <c r="AO166" s="31"/>
    </row>
    <row r="167" spans="1:41" ht="16" customHeight="1">
      <c r="A167" s="5">
        <v>164</v>
      </c>
      <c r="B167" s="5" t="s">
        <v>18360</v>
      </c>
      <c r="C167" s="8" t="s">
        <v>7474</v>
      </c>
      <c r="D167" s="8" t="s">
        <v>10809</v>
      </c>
      <c r="E167" s="8"/>
      <c r="F167" s="8" t="s">
        <v>8373</v>
      </c>
      <c r="G167" s="8" t="s">
        <v>8513</v>
      </c>
      <c r="H167" s="38" t="s">
        <v>8306</v>
      </c>
      <c r="I167" s="8" t="s">
        <v>21</v>
      </c>
      <c r="J167" s="38" t="str">
        <f>IF('Osteosarcoma files'!L167&gt;0, "Y", "N")</f>
        <v>N</v>
      </c>
      <c r="K167" s="4" t="s">
        <v>450</v>
      </c>
      <c r="L167" s="4" t="s">
        <v>21</v>
      </c>
      <c r="M167" s="38" t="s">
        <v>488</v>
      </c>
      <c r="N167" s="8" t="s">
        <v>466</v>
      </c>
      <c r="O167" s="8" t="s">
        <v>454</v>
      </c>
      <c r="P167" s="60" t="s">
        <v>18585</v>
      </c>
      <c r="Q167" s="8"/>
      <c r="R167" s="8" t="s">
        <v>3390</v>
      </c>
      <c r="S167" s="8" t="s">
        <v>273</v>
      </c>
      <c r="T167" s="5"/>
      <c r="V167" s="31"/>
      <c r="W167" s="31"/>
      <c r="X167" s="29"/>
      <c r="Y167" s="29"/>
      <c r="Z167" s="29"/>
      <c r="AA167" s="29"/>
      <c r="AB167" s="29"/>
      <c r="AC167" s="29"/>
      <c r="AD167" s="29"/>
      <c r="AE167" s="29"/>
      <c r="AF167" s="382"/>
      <c r="AG167" s="382"/>
      <c r="AH167" s="382"/>
      <c r="AI167" s="29"/>
      <c r="AJ167" s="29"/>
      <c r="AK167" s="169"/>
      <c r="AL167" s="31"/>
      <c r="AM167" s="31"/>
      <c r="AN167" s="31"/>
      <c r="AO167" s="31"/>
    </row>
    <row r="168" spans="1:41" ht="16" customHeight="1">
      <c r="A168" s="5">
        <v>165</v>
      </c>
      <c r="B168" s="5" t="s">
        <v>18360</v>
      </c>
      <c r="C168" s="8" t="s">
        <v>7474</v>
      </c>
      <c r="D168" s="8" t="s">
        <v>10809</v>
      </c>
      <c r="E168" s="8"/>
      <c r="F168" s="8" t="s">
        <v>8374</v>
      </c>
      <c r="G168" s="8" t="s">
        <v>8514</v>
      </c>
      <c r="H168" s="38" t="s">
        <v>8307</v>
      </c>
      <c r="I168" s="8" t="s">
        <v>21</v>
      </c>
      <c r="J168" s="38" t="str">
        <f>IF('Osteosarcoma files'!L168&gt;0, "Y", "N")</f>
        <v>N</v>
      </c>
      <c r="K168" s="4" t="s">
        <v>450</v>
      </c>
      <c r="L168" s="4" t="s">
        <v>21</v>
      </c>
      <c r="M168" s="38" t="s">
        <v>488</v>
      </c>
      <c r="N168" s="8" t="s">
        <v>466</v>
      </c>
      <c r="O168" s="8" t="s">
        <v>454</v>
      </c>
      <c r="P168" s="60" t="s">
        <v>18585</v>
      </c>
      <c r="Q168" s="8"/>
      <c r="R168" s="8" t="s">
        <v>3390</v>
      </c>
      <c r="S168" s="8" t="s">
        <v>273</v>
      </c>
      <c r="T168" s="5"/>
      <c r="V168" s="31"/>
      <c r="W168" s="31"/>
      <c r="X168" s="29"/>
      <c r="Y168" s="29"/>
      <c r="Z168" s="29"/>
      <c r="AA168" s="29"/>
      <c r="AB168" s="29"/>
      <c r="AC168" s="29"/>
      <c r="AD168" s="29"/>
      <c r="AE168" s="29"/>
      <c r="AF168" s="382"/>
      <c r="AG168" s="382"/>
      <c r="AH168" s="382"/>
      <c r="AI168" s="29"/>
      <c r="AJ168" s="29"/>
      <c r="AK168" s="169"/>
      <c r="AL168" s="31"/>
      <c r="AM168" s="31"/>
      <c r="AN168" s="31"/>
      <c r="AO168" s="31"/>
    </row>
    <row r="169" spans="1:41" ht="16" customHeight="1">
      <c r="A169" s="5">
        <v>166</v>
      </c>
      <c r="B169" s="5" t="s">
        <v>18360</v>
      </c>
      <c r="C169" s="8" t="s">
        <v>8449</v>
      </c>
      <c r="D169" s="8" t="s">
        <v>10809</v>
      </c>
      <c r="E169" s="8"/>
      <c r="F169" s="8" t="s">
        <v>8375</v>
      </c>
      <c r="G169" s="8" t="s">
        <v>8515</v>
      </c>
      <c r="H169" s="38" t="s">
        <v>8244</v>
      </c>
      <c r="I169" s="8" t="s">
        <v>21</v>
      </c>
      <c r="J169" s="38" t="str">
        <f>IF('Osteosarcoma files'!L169&gt;0, "Y", "N")</f>
        <v>N</v>
      </c>
      <c r="K169" s="4" t="s">
        <v>455</v>
      </c>
      <c r="L169" s="4" t="s">
        <v>21</v>
      </c>
      <c r="M169" s="8" t="s">
        <v>9890</v>
      </c>
      <c r="N169" s="8" t="s">
        <v>9995</v>
      </c>
      <c r="O169" s="8" t="s">
        <v>454</v>
      </c>
      <c r="P169" s="60" t="s">
        <v>19124</v>
      </c>
      <c r="Q169" s="8"/>
      <c r="R169" s="8" t="s">
        <v>3390</v>
      </c>
      <c r="S169" s="8" t="s">
        <v>275</v>
      </c>
      <c r="T169" s="5"/>
      <c r="V169" s="31"/>
      <c r="W169" s="31"/>
      <c r="X169" s="29"/>
      <c r="Y169" s="29"/>
      <c r="Z169" s="29"/>
      <c r="AA169" s="29"/>
      <c r="AB169" s="29"/>
      <c r="AC169" s="29"/>
      <c r="AD169" s="29"/>
      <c r="AE169" s="29"/>
      <c r="AF169" s="29"/>
      <c r="AG169" s="29"/>
      <c r="AH169" s="690"/>
      <c r="AI169" s="29"/>
      <c r="AJ169" s="29"/>
      <c r="AK169" s="169"/>
      <c r="AL169" s="31"/>
      <c r="AM169" s="31"/>
      <c r="AN169" s="31"/>
      <c r="AO169" s="31"/>
    </row>
    <row r="170" spans="1:41" ht="16" customHeight="1">
      <c r="A170" s="5">
        <v>167</v>
      </c>
      <c r="B170" s="5" t="s">
        <v>18360</v>
      </c>
      <c r="C170" s="8" t="s">
        <v>8450</v>
      </c>
      <c r="D170" s="8" t="s">
        <v>10809</v>
      </c>
      <c r="E170" s="8"/>
      <c r="F170" s="8" t="s">
        <v>8376</v>
      </c>
      <c r="G170" s="8" t="s">
        <v>8516</v>
      </c>
      <c r="H170" s="38" t="s">
        <v>8245</v>
      </c>
      <c r="I170" s="8" t="s">
        <v>21</v>
      </c>
      <c r="J170" s="38" t="str">
        <f>IF('Osteosarcoma files'!L170&gt;0, "Y", "N")</f>
        <v>N</v>
      </c>
      <c r="K170" s="4" t="s">
        <v>455</v>
      </c>
      <c r="L170" s="4" t="s">
        <v>21</v>
      </c>
      <c r="M170" s="38" t="s">
        <v>9890</v>
      </c>
      <c r="N170" s="8" t="s">
        <v>479</v>
      </c>
      <c r="O170" s="8" t="s">
        <v>463</v>
      </c>
      <c r="P170" s="60" t="s">
        <v>23676</v>
      </c>
      <c r="Q170" s="8"/>
      <c r="R170" s="8" t="s">
        <v>3390</v>
      </c>
      <c r="S170" s="8" t="s">
        <v>278</v>
      </c>
      <c r="T170" s="5"/>
      <c r="V170" s="31"/>
      <c r="W170" s="31"/>
      <c r="X170" s="29"/>
      <c r="Y170" s="29"/>
      <c r="Z170" s="29"/>
      <c r="AA170" s="29"/>
      <c r="AB170" s="29"/>
      <c r="AC170" s="29"/>
      <c r="AD170" s="29"/>
      <c r="AE170" s="29"/>
      <c r="AF170" s="382"/>
      <c r="AG170" s="382"/>
      <c r="AH170" s="695"/>
      <c r="AI170" s="29"/>
      <c r="AJ170" s="29"/>
      <c r="AK170" s="169"/>
      <c r="AL170" s="31"/>
      <c r="AM170" s="31"/>
      <c r="AN170" s="31"/>
      <c r="AO170" s="31"/>
    </row>
    <row r="171" spans="1:41" ht="16" customHeight="1">
      <c r="A171" s="5">
        <v>168</v>
      </c>
      <c r="B171" s="5" t="s">
        <v>18360</v>
      </c>
      <c r="C171" s="8" t="s">
        <v>8451</v>
      </c>
      <c r="D171" s="8" t="s">
        <v>10809</v>
      </c>
      <c r="E171" s="8"/>
      <c r="F171" s="8" t="s">
        <v>8377</v>
      </c>
      <c r="G171" s="8" t="s">
        <v>8517</v>
      </c>
      <c r="H171" s="38" t="s">
        <v>8246</v>
      </c>
      <c r="I171" s="8" t="s">
        <v>21</v>
      </c>
      <c r="J171" s="38" t="str">
        <f>IF('Osteosarcoma files'!L171&gt;0, "Y", "N")</f>
        <v>N</v>
      </c>
      <c r="K171" s="4" t="s">
        <v>455</v>
      </c>
      <c r="L171" s="4" t="s">
        <v>21</v>
      </c>
      <c r="M171" s="38" t="s">
        <v>9890</v>
      </c>
      <c r="N171" s="8" t="s">
        <v>473</v>
      </c>
      <c r="O171" s="8" t="s">
        <v>454</v>
      </c>
      <c r="P171" s="60" t="s">
        <v>19125</v>
      </c>
      <c r="Q171" s="8"/>
      <c r="R171" s="8" t="s">
        <v>3390</v>
      </c>
      <c r="S171" s="8" t="s">
        <v>278</v>
      </c>
      <c r="T171" s="5"/>
      <c r="V171" s="31"/>
      <c r="W171" s="31"/>
      <c r="X171" s="29"/>
      <c r="Y171" s="29"/>
      <c r="Z171" s="29"/>
      <c r="AA171" s="29"/>
      <c r="AB171" s="29"/>
      <c r="AC171" s="29"/>
      <c r="AD171" s="29"/>
      <c r="AE171" s="29"/>
      <c r="AF171" s="382"/>
      <c r="AG171" s="382"/>
      <c r="AH171" s="695"/>
      <c r="AI171" s="29"/>
      <c r="AJ171" s="29"/>
      <c r="AK171" s="169"/>
      <c r="AL171" s="31"/>
      <c r="AM171" s="31"/>
      <c r="AN171" s="31"/>
      <c r="AO171" s="31"/>
    </row>
    <row r="172" spans="1:41" ht="16" customHeight="1">
      <c r="A172" s="5">
        <v>169</v>
      </c>
      <c r="B172" s="5" t="s">
        <v>18360</v>
      </c>
      <c r="C172" s="8" t="s">
        <v>8452</v>
      </c>
      <c r="D172" s="8" t="s">
        <v>10809</v>
      </c>
      <c r="E172" s="8"/>
      <c r="F172" s="8" t="s">
        <v>8378</v>
      </c>
      <c r="G172" s="8" t="s">
        <v>8518</v>
      </c>
      <c r="H172" s="38" t="s">
        <v>8290</v>
      </c>
      <c r="I172" s="8" t="s">
        <v>21</v>
      </c>
      <c r="J172" s="38" t="str">
        <f>IF('Osteosarcoma files'!L172&gt;0, "Y", "N")</f>
        <v>N</v>
      </c>
      <c r="K172" s="4" t="s">
        <v>450</v>
      </c>
      <c r="L172" s="4" t="s">
        <v>21</v>
      </c>
      <c r="M172" s="38" t="s">
        <v>488</v>
      </c>
      <c r="N172" s="8" t="s">
        <v>10710</v>
      </c>
      <c r="O172" s="8" t="s">
        <v>463</v>
      </c>
      <c r="P172" s="60" t="s">
        <v>23677</v>
      </c>
      <c r="Q172" s="8"/>
      <c r="R172" s="8" t="s">
        <v>3390</v>
      </c>
      <c r="S172" s="8" t="s">
        <v>23009</v>
      </c>
      <c r="T172" s="5"/>
      <c r="V172" s="31"/>
      <c r="W172" s="31"/>
      <c r="X172" s="29"/>
      <c r="Y172" s="29"/>
      <c r="Z172" s="29"/>
      <c r="AA172" s="29"/>
      <c r="AB172" s="29"/>
      <c r="AC172" s="29"/>
      <c r="AD172" s="29"/>
      <c r="AE172" s="29"/>
      <c r="AF172" s="382"/>
      <c r="AG172" s="382"/>
      <c r="AH172" s="382"/>
      <c r="AI172" s="29"/>
      <c r="AJ172" s="29"/>
      <c r="AK172" s="169"/>
      <c r="AL172" s="31"/>
      <c r="AM172" s="31"/>
      <c r="AN172" s="31"/>
      <c r="AO172" s="31"/>
    </row>
    <row r="173" spans="1:41" ht="16" customHeight="1">
      <c r="A173" s="5">
        <v>170</v>
      </c>
      <c r="B173" s="5" t="s">
        <v>18360</v>
      </c>
      <c r="C173" s="8" t="s">
        <v>8453</v>
      </c>
      <c r="D173" s="8" t="s">
        <v>10809</v>
      </c>
      <c r="E173" s="8"/>
      <c r="F173" s="8" t="s">
        <v>8379</v>
      </c>
      <c r="G173" s="8" t="s">
        <v>8519</v>
      </c>
      <c r="H173" s="38" t="s">
        <v>8247</v>
      </c>
      <c r="I173" s="8" t="s">
        <v>21</v>
      </c>
      <c r="J173" s="38" t="str">
        <f>IF('Osteosarcoma files'!L173&gt;0, "Y", "N")</f>
        <v>N</v>
      </c>
      <c r="K173" s="4" t="s">
        <v>455</v>
      </c>
      <c r="L173" s="4" t="s">
        <v>21</v>
      </c>
      <c r="M173" s="8" t="s">
        <v>12476</v>
      </c>
      <c r="N173" s="8" t="s">
        <v>18497</v>
      </c>
      <c r="O173" s="8" t="s">
        <v>463</v>
      </c>
      <c r="P173" s="60" t="s">
        <v>23678</v>
      </c>
      <c r="Q173" s="8"/>
      <c r="R173" s="8" t="s">
        <v>3390</v>
      </c>
      <c r="S173" s="8" t="s">
        <v>278</v>
      </c>
      <c r="T173" s="5"/>
      <c r="V173" s="31"/>
      <c r="W173" s="31"/>
      <c r="X173" s="29"/>
      <c r="Y173" s="29"/>
      <c r="Z173" s="29"/>
      <c r="AA173" s="29"/>
      <c r="AB173" s="29"/>
      <c r="AC173" s="29"/>
      <c r="AD173" s="29"/>
      <c r="AE173" s="29"/>
      <c r="AF173" s="29"/>
      <c r="AG173" s="29"/>
      <c r="AH173" s="690"/>
      <c r="AI173" s="29"/>
      <c r="AJ173" s="29"/>
      <c r="AK173" s="169"/>
      <c r="AL173" s="31"/>
      <c r="AM173" s="31"/>
      <c r="AN173" s="31"/>
      <c r="AO173" s="31"/>
    </row>
    <row r="174" spans="1:41" ht="16" customHeight="1">
      <c r="A174" s="5">
        <v>171</v>
      </c>
      <c r="B174" s="5" t="s">
        <v>18360</v>
      </c>
      <c r="C174" s="8" t="s">
        <v>8454</v>
      </c>
      <c r="D174" s="8" t="s">
        <v>10809</v>
      </c>
      <c r="E174" s="8"/>
      <c r="F174" s="8" t="s">
        <v>8380</v>
      </c>
      <c r="G174" s="8" t="s">
        <v>8520</v>
      </c>
      <c r="H174" s="38" t="s">
        <v>8248</v>
      </c>
      <c r="I174" s="8" t="s">
        <v>21</v>
      </c>
      <c r="J174" s="38" t="str">
        <f>IF('Osteosarcoma files'!L174&gt;0, "Y", "N")</f>
        <v>N</v>
      </c>
      <c r="K174" s="4" t="s">
        <v>455</v>
      </c>
      <c r="L174" s="4" t="s">
        <v>21</v>
      </c>
      <c r="M174" s="8" t="s">
        <v>9891</v>
      </c>
      <c r="N174" s="8" t="s">
        <v>453</v>
      </c>
      <c r="O174" s="8" t="s">
        <v>463</v>
      </c>
      <c r="P174" s="60" t="s">
        <v>23679</v>
      </c>
      <c r="Q174" s="8"/>
      <c r="R174" s="8" t="s">
        <v>3390</v>
      </c>
      <c r="S174" s="8" t="s">
        <v>3700</v>
      </c>
      <c r="T174" s="5"/>
      <c r="V174" s="31"/>
      <c r="W174" s="31"/>
      <c r="X174" s="29"/>
      <c r="Y174" s="29"/>
      <c r="Z174" s="29"/>
      <c r="AA174" s="29"/>
      <c r="AB174" s="29"/>
      <c r="AC174" s="29"/>
      <c r="AD174" s="29"/>
      <c r="AE174" s="29"/>
      <c r="AF174" s="29"/>
      <c r="AG174" s="29"/>
      <c r="AH174" s="690"/>
      <c r="AI174" s="29"/>
      <c r="AJ174" s="29"/>
      <c r="AK174" s="169"/>
      <c r="AL174" s="31"/>
      <c r="AM174" s="31"/>
      <c r="AN174" s="31"/>
      <c r="AO174" s="31"/>
    </row>
    <row r="175" spans="1:41" ht="16" customHeight="1">
      <c r="A175" s="5">
        <v>172</v>
      </c>
      <c r="B175" s="5" t="s">
        <v>18360</v>
      </c>
      <c r="C175" s="8" t="s">
        <v>8455</v>
      </c>
      <c r="D175" s="8" t="s">
        <v>10809</v>
      </c>
      <c r="E175" s="8"/>
      <c r="F175" s="8" t="s">
        <v>8381</v>
      </c>
      <c r="G175" s="8" t="s">
        <v>8521</v>
      </c>
      <c r="H175" s="38" t="s">
        <v>8249</v>
      </c>
      <c r="I175" s="8" t="s">
        <v>21</v>
      </c>
      <c r="J175" s="38" t="str">
        <f>IF('Osteosarcoma files'!L175&gt;0, "Y", "N")</f>
        <v>N</v>
      </c>
      <c r="K175" s="4" t="s">
        <v>455</v>
      </c>
      <c r="L175" s="4" t="s">
        <v>21</v>
      </c>
      <c r="M175" s="38" t="s">
        <v>9890</v>
      </c>
      <c r="N175" s="8" t="s">
        <v>473</v>
      </c>
      <c r="O175" s="8" t="s">
        <v>454</v>
      </c>
      <c r="P175" s="60" t="s">
        <v>23680</v>
      </c>
      <c r="Q175" s="8"/>
      <c r="R175" s="8" t="s">
        <v>3390</v>
      </c>
      <c r="S175" s="8" t="s">
        <v>275</v>
      </c>
      <c r="T175" s="5"/>
      <c r="V175" s="31"/>
      <c r="W175" s="31"/>
      <c r="X175" s="29"/>
      <c r="Y175" s="29"/>
      <c r="Z175" s="29"/>
      <c r="AA175" s="29"/>
      <c r="AB175" s="29"/>
      <c r="AC175" s="29"/>
      <c r="AD175" s="29"/>
      <c r="AE175" s="29"/>
      <c r="AF175" s="382"/>
      <c r="AG175" s="382"/>
      <c r="AH175" s="695"/>
      <c r="AI175" s="29"/>
      <c r="AJ175" s="29"/>
      <c r="AK175" s="169"/>
      <c r="AL175" s="31"/>
      <c r="AM175" s="31"/>
      <c r="AN175" s="31"/>
      <c r="AO175" s="31"/>
    </row>
    <row r="176" spans="1:41" ht="16" customHeight="1">
      <c r="A176" s="5">
        <v>173</v>
      </c>
      <c r="B176" s="5" t="s">
        <v>18360</v>
      </c>
      <c r="C176" s="8" t="s">
        <v>1001</v>
      </c>
      <c r="D176" s="8" t="s">
        <v>10809</v>
      </c>
      <c r="E176" s="8"/>
      <c r="F176" s="8" t="s">
        <v>8382</v>
      </c>
      <c r="G176" s="8" t="s">
        <v>8522</v>
      </c>
      <c r="H176" s="38" t="s">
        <v>8250</v>
      </c>
      <c r="I176" s="8" t="s">
        <v>21</v>
      </c>
      <c r="J176" s="38" t="str">
        <f>IF('Osteosarcoma files'!L176&gt;0, "Y", "N")</f>
        <v>N</v>
      </c>
      <c r="K176" s="4" t="s">
        <v>455</v>
      </c>
      <c r="L176" s="4" t="s">
        <v>21</v>
      </c>
      <c r="M176" s="8" t="s">
        <v>9891</v>
      </c>
      <c r="N176" s="8" t="s">
        <v>18497</v>
      </c>
      <c r="O176" s="8" t="s">
        <v>463</v>
      </c>
      <c r="P176" s="60" t="s">
        <v>21772</v>
      </c>
      <c r="Q176" s="8"/>
      <c r="R176" s="8" t="s">
        <v>3390</v>
      </c>
      <c r="S176" s="8" t="s">
        <v>455</v>
      </c>
      <c r="T176" s="5"/>
      <c r="V176" s="31"/>
      <c r="W176" s="31"/>
      <c r="X176" s="29"/>
      <c r="Y176" s="29"/>
      <c r="Z176" s="29"/>
      <c r="AA176" s="29"/>
      <c r="AB176" s="29"/>
      <c r="AC176" s="29"/>
      <c r="AD176" s="29"/>
      <c r="AE176" s="29"/>
      <c r="AF176" s="29"/>
      <c r="AG176" s="29"/>
      <c r="AH176" s="690"/>
      <c r="AI176" s="29"/>
      <c r="AJ176" s="29"/>
      <c r="AK176" s="169"/>
      <c r="AL176" s="31"/>
      <c r="AM176" s="31"/>
      <c r="AN176" s="31"/>
      <c r="AO176" s="31"/>
    </row>
    <row r="177" spans="1:41" ht="16" customHeight="1">
      <c r="A177" s="5">
        <v>174</v>
      </c>
      <c r="B177" s="5" t="s">
        <v>18360</v>
      </c>
      <c r="C177" s="8" t="s">
        <v>1005</v>
      </c>
      <c r="D177" s="8" t="s">
        <v>10809</v>
      </c>
      <c r="E177" s="8"/>
      <c r="F177" s="8" t="s">
        <v>8383</v>
      </c>
      <c r="G177" s="8" t="s">
        <v>8523</v>
      </c>
      <c r="H177" s="38" t="s">
        <v>8251</v>
      </c>
      <c r="I177" s="8" t="s">
        <v>21</v>
      </c>
      <c r="J177" s="38" t="str">
        <f>IF('Osteosarcoma files'!L177&gt;0, "Y", "N")</f>
        <v>N</v>
      </c>
      <c r="K177" s="4" t="s">
        <v>455</v>
      </c>
      <c r="L177" s="4" t="s">
        <v>21</v>
      </c>
      <c r="M177" s="38" t="s">
        <v>9890</v>
      </c>
      <c r="N177" s="8" t="s">
        <v>453</v>
      </c>
      <c r="O177" s="8" t="s">
        <v>463</v>
      </c>
      <c r="P177" s="60" t="s">
        <v>21773</v>
      </c>
      <c r="Q177" s="8"/>
      <c r="R177" s="8" t="s">
        <v>3390</v>
      </c>
      <c r="S177" s="8" t="s">
        <v>455</v>
      </c>
      <c r="T177" s="5"/>
      <c r="V177" s="31"/>
      <c r="W177" s="31"/>
      <c r="X177" s="29"/>
      <c r="Y177" s="29"/>
      <c r="Z177" s="29"/>
      <c r="AA177" s="29"/>
      <c r="AB177" s="29"/>
      <c r="AC177" s="29"/>
      <c r="AD177" s="29"/>
      <c r="AE177" s="29"/>
      <c r="AF177" s="382"/>
      <c r="AG177" s="382"/>
      <c r="AH177" s="695"/>
      <c r="AI177" s="29"/>
      <c r="AJ177" s="29"/>
      <c r="AK177" s="169"/>
      <c r="AL177" s="31"/>
      <c r="AM177" s="31"/>
      <c r="AN177" s="31"/>
      <c r="AO177" s="31"/>
    </row>
    <row r="178" spans="1:41" ht="16" customHeight="1">
      <c r="A178" s="5">
        <v>175</v>
      </c>
      <c r="B178" s="5" t="s">
        <v>18360</v>
      </c>
      <c r="C178" s="8" t="s">
        <v>8444</v>
      </c>
      <c r="D178" s="8" t="s">
        <v>10809</v>
      </c>
      <c r="E178" s="8"/>
      <c r="F178" s="8" t="s">
        <v>8384</v>
      </c>
      <c r="G178" s="8" t="s">
        <v>8524</v>
      </c>
      <c r="H178" s="38" t="s">
        <v>8252</v>
      </c>
      <c r="I178" s="8" t="s">
        <v>21</v>
      </c>
      <c r="J178" s="38" t="str">
        <f>IF('Osteosarcoma files'!L178&gt;0, "Y", "N")</f>
        <v>N</v>
      </c>
      <c r="K178" s="4" t="s">
        <v>455</v>
      </c>
      <c r="L178" s="4" t="s">
        <v>21</v>
      </c>
      <c r="M178" s="8" t="s">
        <v>9891</v>
      </c>
      <c r="N178" s="8" t="s">
        <v>457</v>
      </c>
      <c r="O178" s="8" t="s">
        <v>463</v>
      </c>
      <c r="P178" s="60" t="s">
        <v>23681</v>
      </c>
      <c r="Q178" s="8"/>
      <c r="R178" s="8" t="s">
        <v>3390</v>
      </c>
      <c r="S178" s="8" t="s">
        <v>1360</v>
      </c>
      <c r="T178" s="5"/>
      <c r="V178" s="31"/>
      <c r="W178" s="31"/>
      <c r="X178" s="29"/>
      <c r="Y178" s="29"/>
      <c r="Z178" s="29"/>
      <c r="AA178" s="29"/>
      <c r="AB178" s="29"/>
      <c r="AC178" s="29"/>
      <c r="AD178" s="29"/>
      <c r="AE178" s="29"/>
      <c r="AF178" s="29"/>
      <c r="AG178" s="29"/>
      <c r="AH178" s="690"/>
      <c r="AI178" s="29"/>
      <c r="AJ178" s="29"/>
      <c r="AK178" s="169"/>
      <c r="AL178" s="31"/>
      <c r="AM178" s="31"/>
      <c r="AN178" s="31"/>
      <c r="AO178" s="31"/>
    </row>
    <row r="179" spans="1:41" ht="16" customHeight="1">
      <c r="A179" s="5">
        <v>176</v>
      </c>
      <c r="B179" s="5" t="s">
        <v>18360</v>
      </c>
      <c r="C179" s="8" t="s">
        <v>7474</v>
      </c>
      <c r="D179" s="8" t="s">
        <v>10809</v>
      </c>
      <c r="E179" s="8"/>
      <c r="F179" s="8" t="s">
        <v>8385</v>
      </c>
      <c r="G179" s="8" t="s">
        <v>8525</v>
      </c>
      <c r="H179" s="38" t="s">
        <v>8308</v>
      </c>
      <c r="I179" s="8" t="s">
        <v>21</v>
      </c>
      <c r="J179" s="38" t="str">
        <f>IF('Osteosarcoma files'!L179&gt;0, "Y", "N")</f>
        <v>N</v>
      </c>
      <c r="K179" s="4" t="s">
        <v>455</v>
      </c>
      <c r="L179" s="4" t="s">
        <v>22</v>
      </c>
      <c r="M179" s="38" t="s">
        <v>488</v>
      </c>
      <c r="N179" s="8" t="s">
        <v>457</v>
      </c>
      <c r="O179" s="8" t="s">
        <v>454</v>
      </c>
      <c r="P179" s="60" t="s">
        <v>18586</v>
      </c>
      <c r="Q179" s="8"/>
      <c r="R179" s="8" t="s">
        <v>3390</v>
      </c>
      <c r="S179" s="8" t="s">
        <v>270</v>
      </c>
      <c r="T179" s="5"/>
      <c r="V179" s="31"/>
      <c r="W179" s="31"/>
      <c r="X179" s="29"/>
      <c r="Y179" s="29"/>
      <c r="Z179" s="29"/>
      <c r="AA179" s="29"/>
      <c r="AB179" s="29"/>
      <c r="AC179" s="29"/>
      <c r="AD179" s="29"/>
      <c r="AE179" s="29"/>
      <c r="AF179" s="382"/>
      <c r="AG179" s="382"/>
      <c r="AH179" s="382"/>
      <c r="AI179" s="29"/>
      <c r="AJ179" s="29"/>
      <c r="AK179" s="169"/>
      <c r="AL179" s="31"/>
      <c r="AM179" s="31"/>
      <c r="AN179" s="31"/>
      <c r="AO179" s="31"/>
    </row>
    <row r="180" spans="1:41" ht="16" customHeight="1">
      <c r="A180" s="5">
        <v>177</v>
      </c>
      <c r="B180" s="5" t="s">
        <v>18360</v>
      </c>
      <c r="C180" s="8" t="s">
        <v>4152</v>
      </c>
      <c r="D180" s="8" t="s">
        <v>10809</v>
      </c>
      <c r="E180" s="8"/>
      <c r="F180" s="8" t="s">
        <v>8386</v>
      </c>
      <c r="G180" s="8" t="s">
        <v>8526</v>
      </c>
      <c r="H180" s="38" t="s">
        <v>8269</v>
      </c>
      <c r="I180" s="8" t="s">
        <v>21</v>
      </c>
      <c r="J180" s="38" t="str">
        <f>IF('Osteosarcoma files'!L180&gt;0, "Y", "N")</f>
        <v>N</v>
      </c>
      <c r="K180" s="354" t="s">
        <v>455</v>
      </c>
      <c r="L180" s="354" t="s">
        <v>21</v>
      </c>
      <c r="M180" s="49" t="s">
        <v>9890</v>
      </c>
      <c r="N180" s="49" t="s">
        <v>9995</v>
      </c>
      <c r="O180" s="49" t="s">
        <v>454</v>
      </c>
      <c r="P180" s="366" t="s">
        <v>17702</v>
      </c>
      <c r="Q180" s="8" t="s">
        <v>17701</v>
      </c>
      <c r="R180" s="8" t="s">
        <v>3390</v>
      </c>
      <c r="S180" s="8" t="s">
        <v>3817</v>
      </c>
      <c r="T180" s="5"/>
      <c r="V180" s="31"/>
      <c r="W180" s="31"/>
      <c r="X180" s="29"/>
      <c r="Y180" s="29"/>
      <c r="Z180" s="686"/>
      <c r="AA180" s="686"/>
      <c r="AB180" s="686"/>
      <c r="AC180" s="686"/>
      <c r="AD180" s="686"/>
      <c r="AE180" s="686"/>
      <c r="AF180" s="686"/>
      <c r="AG180" s="686"/>
      <c r="AH180" s="691"/>
      <c r="AI180" s="686"/>
      <c r="AJ180" s="686"/>
      <c r="AK180" s="692"/>
      <c r="AL180" s="31"/>
      <c r="AM180" s="31"/>
      <c r="AN180" s="31"/>
      <c r="AO180" s="31"/>
    </row>
    <row r="181" spans="1:41" ht="16" customHeight="1">
      <c r="A181" s="5">
        <v>178</v>
      </c>
      <c r="B181" s="5" t="s">
        <v>18360</v>
      </c>
      <c r="C181" s="8" t="s">
        <v>8456</v>
      </c>
      <c r="D181" s="8" t="s">
        <v>10809</v>
      </c>
      <c r="E181" s="8"/>
      <c r="F181" s="8" t="s">
        <v>8387</v>
      </c>
      <c r="G181" s="8" t="s">
        <v>8527</v>
      </c>
      <c r="H181" s="38" t="s">
        <v>8253</v>
      </c>
      <c r="I181" s="8" t="s">
        <v>21</v>
      </c>
      <c r="J181" s="38" t="str">
        <f>IF('Osteosarcoma files'!L181&gt;0, "Y", "N")</f>
        <v>N</v>
      </c>
      <c r="K181" s="4" t="s">
        <v>455</v>
      </c>
      <c r="L181" s="4" t="s">
        <v>21</v>
      </c>
      <c r="M181" s="38" t="s">
        <v>9890</v>
      </c>
      <c r="N181" s="8" t="s">
        <v>466</v>
      </c>
      <c r="O181" s="8" t="s">
        <v>463</v>
      </c>
      <c r="P181" s="60" t="s">
        <v>18587</v>
      </c>
      <c r="Q181" s="8"/>
      <c r="R181" s="8" t="s">
        <v>3390</v>
      </c>
      <c r="S181" s="8" t="s">
        <v>8330</v>
      </c>
      <c r="T181" s="5"/>
      <c r="V181" s="31"/>
      <c r="W181" s="31"/>
      <c r="X181" s="29"/>
      <c r="Y181" s="29"/>
      <c r="Z181" s="29"/>
      <c r="AA181" s="29"/>
      <c r="AB181" s="29"/>
      <c r="AC181" s="29"/>
      <c r="AD181" s="29"/>
      <c r="AE181" s="29"/>
      <c r="AF181" s="382"/>
      <c r="AG181" s="382"/>
      <c r="AH181" s="695"/>
      <c r="AI181" s="29"/>
      <c r="AJ181" s="29"/>
      <c r="AK181" s="169"/>
      <c r="AL181" s="31"/>
      <c r="AM181" s="31"/>
      <c r="AN181" s="31"/>
      <c r="AO181" s="31"/>
    </row>
    <row r="182" spans="1:41" ht="16" customHeight="1">
      <c r="A182" s="5">
        <v>179</v>
      </c>
      <c r="B182" s="5" t="s">
        <v>18360</v>
      </c>
      <c r="C182" s="8" t="s">
        <v>8457</v>
      </c>
      <c r="D182" s="8" t="s">
        <v>10809</v>
      </c>
      <c r="E182" s="8"/>
      <c r="F182" s="8" t="s">
        <v>8388</v>
      </c>
      <c r="G182" s="8" t="s">
        <v>8528</v>
      </c>
      <c r="H182" s="38" t="s">
        <v>8254</v>
      </c>
      <c r="I182" s="8" t="s">
        <v>21</v>
      </c>
      <c r="J182" s="38" t="str">
        <f>IF('Osteosarcoma files'!L182&gt;0, "Y", "N")</f>
        <v>N</v>
      </c>
      <c r="K182" s="4" t="s">
        <v>450</v>
      </c>
      <c r="L182" s="4" t="s">
        <v>22</v>
      </c>
      <c r="M182" s="8" t="s">
        <v>23195</v>
      </c>
      <c r="N182" s="8" t="s">
        <v>10810</v>
      </c>
      <c r="O182" s="8" t="s">
        <v>463</v>
      </c>
      <c r="P182" s="60" t="s">
        <v>23682</v>
      </c>
      <c r="Q182" s="8"/>
      <c r="R182" s="8" t="s">
        <v>3390</v>
      </c>
      <c r="S182" s="8" t="s">
        <v>1396</v>
      </c>
      <c r="T182" s="5"/>
      <c r="V182" s="31"/>
      <c r="W182" s="31"/>
      <c r="X182" s="29"/>
      <c r="Y182" s="29"/>
      <c r="Z182" s="29"/>
      <c r="AA182" s="29"/>
      <c r="AB182" s="29"/>
      <c r="AC182" s="29"/>
      <c r="AD182" s="29"/>
      <c r="AE182" s="29"/>
      <c r="AF182" s="29"/>
      <c r="AG182" s="29"/>
      <c r="AH182" s="690"/>
      <c r="AI182" s="29"/>
      <c r="AJ182" s="29"/>
      <c r="AK182" s="169"/>
      <c r="AL182" s="31"/>
      <c r="AM182" s="31"/>
      <c r="AN182" s="31"/>
      <c r="AO182" s="31"/>
    </row>
    <row r="183" spans="1:41" ht="16" customHeight="1">
      <c r="A183" s="5">
        <v>180</v>
      </c>
      <c r="B183" s="5" t="s">
        <v>18360</v>
      </c>
      <c r="C183" s="8" t="s">
        <v>8458</v>
      </c>
      <c r="D183" s="8" t="s">
        <v>10809</v>
      </c>
      <c r="E183" s="8"/>
      <c r="F183" s="8" t="s">
        <v>8389</v>
      </c>
      <c r="G183" s="8" t="s">
        <v>8529</v>
      </c>
      <c r="H183" s="38" t="s">
        <v>8255</v>
      </c>
      <c r="I183" s="8" t="s">
        <v>21</v>
      </c>
      <c r="J183" s="38" t="str">
        <f>IF('Osteosarcoma files'!L183&gt;0, "Y", "N")</f>
        <v>N</v>
      </c>
      <c r="K183" s="4" t="s">
        <v>455</v>
      </c>
      <c r="L183" s="4" t="s">
        <v>21</v>
      </c>
      <c r="M183" s="8" t="s">
        <v>18482</v>
      </c>
      <c r="N183" s="8" t="s">
        <v>18497</v>
      </c>
      <c r="O183" s="8" t="s">
        <v>463</v>
      </c>
      <c r="P183" s="60" t="s">
        <v>23683</v>
      </c>
      <c r="Q183" s="8"/>
      <c r="R183" s="8" t="s">
        <v>3390</v>
      </c>
      <c r="S183" s="8" t="s">
        <v>3700</v>
      </c>
      <c r="T183" s="5"/>
      <c r="V183" s="31"/>
      <c r="W183" s="31"/>
      <c r="X183" s="29"/>
      <c r="Y183" s="29"/>
      <c r="Z183" s="29"/>
      <c r="AA183" s="29"/>
      <c r="AB183" s="29"/>
      <c r="AC183" s="29"/>
      <c r="AD183" s="29"/>
      <c r="AE183" s="29"/>
      <c r="AF183" s="29"/>
      <c r="AG183" s="29"/>
      <c r="AH183" s="29"/>
      <c r="AI183" s="29"/>
      <c r="AJ183" s="29"/>
      <c r="AK183" s="169"/>
      <c r="AL183" s="31"/>
      <c r="AM183" s="31"/>
      <c r="AN183" s="31"/>
      <c r="AO183" s="31"/>
    </row>
    <row r="184" spans="1:41" ht="16" customHeight="1">
      <c r="A184" s="5">
        <v>181</v>
      </c>
      <c r="B184" s="5" t="s">
        <v>18360</v>
      </c>
      <c r="C184" s="8" t="s">
        <v>8459</v>
      </c>
      <c r="D184" s="8" t="s">
        <v>10809</v>
      </c>
      <c r="E184" s="8"/>
      <c r="F184" s="8" t="s">
        <v>8390</v>
      </c>
      <c r="G184" s="8" t="s">
        <v>8530</v>
      </c>
      <c r="H184" s="38" t="s">
        <v>8256</v>
      </c>
      <c r="I184" s="8" t="s">
        <v>21</v>
      </c>
      <c r="J184" s="38" t="str">
        <f>IF('Osteosarcoma files'!L184&gt;0, "Y", "N")</f>
        <v>N</v>
      </c>
      <c r="K184" s="4" t="s">
        <v>455</v>
      </c>
      <c r="L184" s="4" t="s">
        <v>21</v>
      </c>
      <c r="M184" s="8" t="s">
        <v>23129</v>
      </c>
      <c r="N184" s="8" t="s">
        <v>466</v>
      </c>
      <c r="O184" s="8" t="s">
        <v>463</v>
      </c>
      <c r="P184" s="60" t="s">
        <v>18588</v>
      </c>
      <c r="Q184" s="8"/>
      <c r="R184" s="8" t="s">
        <v>3390</v>
      </c>
      <c r="S184" s="8" t="s">
        <v>23010</v>
      </c>
      <c r="T184" s="5"/>
      <c r="V184" s="31"/>
      <c r="W184" s="31"/>
      <c r="X184" s="29"/>
      <c r="Y184" s="29"/>
      <c r="Z184" s="29"/>
      <c r="AA184" s="29"/>
      <c r="AB184" s="29"/>
      <c r="AC184" s="29"/>
      <c r="AD184" s="29"/>
      <c r="AE184" s="29"/>
      <c r="AF184" s="29"/>
      <c r="AG184" s="29"/>
      <c r="AH184" s="690"/>
      <c r="AI184" s="29"/>
      <c r="AJ184" s="29"/>
      <c r="AK184" s="169"/>
      <c r="AL184" s="31"/>
      <c r="AM184" s="31"/>
      <c r="AN184" s="31"/>
      <c r="AO184" s="31"/>
    </row>
    <row r="185" spans="1:41" ht="16" customHeight="1">
      <c r="A185" s="5">
        <v>182</v>
      </c>
      <c r="B185" s="5" t="s">
        <v>18360</v>
      </c>
      <c r="C185" s="8" t="s">
        <v>974</v>
      </c>
      <c r="D185" s="8" t="s">
        <v>10809</v>
      </c>
      <c r="E185" s="8"/>
      <c r="F185" s="8" t="s">
        <v>8391</v>
      </c>
      <c r="G185" s="8" t="s">
        <v>8531</v>
      </c>
      <c r="H185" s="38" t="s">
        <v>8277</v>
      </c>
      <c r="I185" s="8" t="s">
        <v>21</v>
      </c>
      <c r="J185" s="38" t="str">
        <f>IF('Osteosarcoma files'!L185&gt;0, "Y", "N")</f>
        <v>N</v>
      </c>
      <c r="K185" s="4" t="s">
        <v>455</v>
      </c>
      <c r="L185" s="140" t="s">
        <v>21</v>
      </c>
      <c r="M185" s="38" t="s">
        <v>9890</v>
      </c>
      <c r="N185" s="8" t="s">
        <v>457</v>
      </c>
      <c r="O185" s="8" t="s">
        <v>463</v>
      </c>
      <c r="P185" s="542" t="s">
        <v>18494</v>
      </c>
      <c r="Q185" s="8"/>
      <c r="R185" s="8" t="s">
        <v>3390</v>
      </c>
      <c r="S185" s="8" t="s">
        <v>23064</v>
      </c>
      <c r="T185" s="5"/>
      <c r="V185" s="31"/>
      <c r="W185" s="31"/>
      <c r="X185" s="29"/>
      <c r="Y185" s="29"/>
      <c r="Z185" s="29"/>
      <c r="AA185" s="29"/>
      <c r="AB185" s="29"/>
      <c r="AC185" s="29"/>
      <c r="AD185" s="29"/>
      <c r="AE185" s="29"/>
      <c r="AF185" s="382"/>
      <c r="AG185" s="382"/>
      <c r="AH185" s="695"/>
      <c r="AI185" s="29"/>
      <c r="AJ185" s="29"/>
      <c r="AK185" s="687"/>
      <c r="AL185" s="31"/>
      <c r="AM185" s="31"/>
      <c r="AN185" s="31"/>
      <c r="AO185" s="31"/>
    </row>
    <row r="186" spans="1:41" ht="16" customHeight="1">
      <c r="A186" s="5">
        <v>183</v>
      </c>
      <c r="B186" s="5" t="s">
        <v>18360</v>
      </c>
      <c r="C186" s="8" t="s">
        <v>982</v>
      </c>
      <c r="D186" s="8" t="s">
        <v>10809</v>
      </c>
      <c r="E186" s="8"/>
      <c r="F186" s="8" t="s">
        <v>8392</v>
      </c>
      <c r="G186" s="8" t="s">
        <v>8532</v>
      </c>
      <c r="H186" s="38" t="s">
        <v>8304</v>
      </c>
      <c r="I186" s="8" t="s">
        <v>21</v>
      </c>
      <c r="J186" s="38" t="str">
        <f>IF('Osteosarcoma files'!L186&gt;0, "Y", "N")</f>
        <v>N</v>
      </c>
      <c r="K186" s="4" t="s">
        <v>450</v>
      </c>
      <c r="L186" s="4" t="s">
        <v>21</v>
      </c>
      <c r="M186" s="8" t="s">
        <v>9889</v>
      </c>
      <c r="N186" s="8" t="s">
        <v>453</v>
      </c>
      <c r="O186" s="8" t="s">
        <v>463</v>
      </c>
      <c r="P186" s="60" t="s">
        <v>18495</v>
      </c>
      <c r="Q186" s="8"/>
      <c r="R186" s="70" t="s">
        <v>3390</v>
      </c>
      <c r="S186" s="70" t="s">
        <v>270</v>
      </c>
      <c r="T186" s="5"/>
      <c r="V186" s="31"/>
      <c r="W186" s="31"/>
      <c r="X186" s="707"/>
      <c r="Y186" s="29"/>
      <c r="Z186" s="29"/>
      <c r="AA186" s="29"/>
      <c r="AB186" s="29"/>
      <c r="AC186" s="29"/>
      <c r="AD186" s="29"/>
      <c r="AE186" s="29"/>
      <c r="AF186" s="29"/>
      <c r="AG186" s="29"/>
      <c r="AH186" s="29"/>
      <c r="AI186" s="29"/>
      <c r="AJ186" s="29"/>
      <c r="AK186" s="169"/>
      <c r="AL186" s="31"/>
      <c r="AM186" s="31"/>
      <c r="AN186" s="31"/>
      <c r="AO186" s="31"/>
    </row>
    <row r="187" spans="1:41" ht="16" customHeight="1">
      <c r="A187" s="5">
        <v>184</v>
      </c>
      <c r="B187" s="5" t="s">
        <v>18360</v>
      </c>
      <c r="C187" s="8" t="s">
        <v>8460</v>
      </c>
      <c r="D187" s="8" t="s">
        <v>10809</v>
      </c>
      <c r="E187" s="8"/>
      <c r="F187" s="8" t="s">
        <v>8393</v>
      </c>
      <c r="G187" s="8" t="s">
        <v>8533</v>
      </c>
      <c r="H187" s="38" t="s">
        <v>8257</v>
      </c>
      <c r="I187" s="8" t="s">
        <v>21</v>
      </c>
      <c r="J187" s="38" t="str">
        <f>IF('Osteosarcoma files'!L187&gt;0, "Y", "N")</f>
        <v>N</v>
      </c>
      <c r="K187" s="4" t="s">
        <v>455</v>
      </c>
      <c r="L187" s="4" t="s">
        <v>21</v>
      </c>
      <c r="M187" s="8" t="s">
        <v>9891</v>
      </c>
      <c r="N187" s="8" t="s">
        <v>466</v>
      </c>
      <c r="O187" s="8" t="s">
        <v>463</v>
      </c>
      <c r="P187" s="60" t="s">
        <v>18589</v>
      </c>
      <c r="Q187" s="8"/>
      <c r="R187" s="8" t="s">
        <v>3390</v>
      </c>
      <c r="S187" s="8" t="s">
        <v>3700</v>
      </c>
      <c r="T187" s="5"/>
      <c r="V187" s="31"/>
      <c r="W187" s="31"/>
      <c r="X187" s="29"/>
      <c r="Y187" s="29"/>
      <c r="Z187" s="29"/>
      <c r="AA187" s="29"/>
      <c r="AB187" s="29"/>
      <c r="AC187" s="29"/>
      <c r="AD187" s="29"/>
      <c r="AE187" s="29"/>
      <c r="AF187" s="29"/>
      <c r="AG187" s="29"/>
      <c r="AH187" s="690"/>
      <c r="AI187" s="29"/>
      <c r="AJ187" s="29"/>
      <c r="AK187" s="169"/>
      <c r="AL187" s="31"/>
      <c r="AM187" s="31"/>
      <c r="AN187" s="31"/>
      <c r="AO187" s="31"/>
    </row>
    <row r="188" spans="1:41" ht="16" customHeight="1">
      <c r="A188" s="5">
        <v>185</v>
      </c>
      <c r="B188" s="5" t="s">
        <v>18360</v>
      </c>
      <c r="C188" s="8" t="s">
        <v>1009</v>
      </c>
      <c r="D188" s="8" t="s">
        <v>10809</v>
      </c>
      <c r="E188" s="8"/>
      <c r="F188" s="8" t="s">
        <v>8394</v>
      </c>
      <c r="G188" s="8" t="s">
        <v>8534</v>
      </c>
      <c r="H188" s="38" t="s">
        <v>8313</v>
      </c>
      <c r="I188" s="8" t="s">
        <v>21</v>
      </c>
      <c r="J188" s="38" t="str">
        <f>IF('Osteosarcoma files'!L188&gt;0, "Y", "N")</f>
        <v>N</v>
      </c>
      <c r="K188" s="13" t="s">
        <v>450</v>
      </c>
      <c r="L188" s="13" t="s">
        <v>22</v>
      </c>
      <c r="M188" s="44" t="s">
        <v>18483</v>
      </c>
      <c r="N188" s="44" t="s">
        <v>457</v>
      </c>
      <c r="O188" s="44" t="s">
        <v>454</v>
      </c>
      <c r="P188" s="125" t="s">
        <v>17672</v>
      </c>
      <c r="Q188" s="8" t="s">
        <v>17671</v>
      </c>
      <c r="R188" s="8" t="s">
        <v>3390</v>
      </c>
      <c r="S188" s="8" t="s">
        <v>23011</v>
      </c>
      <c r="T188" s="5"/>
      <c r="V188" s="31"/>
      <c r="W188" s="31"/>
      <c r="X188" s="29"/>
      <c r="Y188" s="29"/>
      <c r="Z188" s="104"/>
      <c r="AA188" s="104"/>
      <c r="AB188" s="104"/>
      <c r="AC188" s="104"/>
      <c r="AD188" s="104"/>
      <c r="AE188" s="104"/>
      <c r="AF188" s="104"/>
      <c r="AG188" s="104"/>
      <c r="AH188" s="104"/>
      <c r="AI188" s="104"/>
      <c r="AJ188" s="104"/>
      <c r="AK188" s="127"/>
      <c r="AL188" s="31"/>
      <c r="AM188" s="31"/>
      <c r="AN188" s="31"/>
      <c r="AO188" s="31"/>
    </row>
    <row r="189" spans="1:41" ht="16" customHeight="1">
      <c r="A189" s="5">
        <v>186</v>
      </c>
      <c r="B189" s="5" t="s">
        <v>18360</v>
      </c>
      <c r="C189" s="8" t="s">
        <v>8461</v>
      </c>
      <c r="D189" s="8" t="s">
        <v>10809</v>
      </c>
      <c r="E189" s="8"/>
      <c r="F189" s="8" t="s">
        <v>8395</v>
      </c>
      <c r="G189" s="8" t="s">
        <v>8535</v>
      </c>
      <c r="H189" s="38" t="s">
        <v>8258</v>
      </c>
      <c r="I189" s="8" t="s">
        <v>21</v>
      </c>
      <c r="J189" s="38" t="str">
        <f>IF('Osteosarcoma files'!L189&gt;0, "Y", "N")</f>
        <v>N</v>
      </c>
      <c r="K189" s="4" t="s">
        <v>455</v>
      </c>
      <c r="L189" s="4" t="s">
        <v>21</v>
      </c>
      <c r="M189" s="8" t="s">
        <v>9890</v>
      </c>
      <c r="N189" s="8" t="s">
        <v>466</v>
      </c>
      <c r="O189" s="8" t="s">
        <v>463</v>
      </c>
      <c r="P189" s="60" t="s">
        <v>18587</v>
      </c>
      <c r="Q189" s="8"/>
      <c r="R189" s="8" t="s">
        <v>3390</v>
      </c>
      <c r="S189" s="8" t="s">
        <v>986</v>
      </c>
      <c r="T189" s="5"/>
      <c r="V189" s="31"/>
      <c r="W189" s="31"/>
      <c r="X189" s="29"/>
      <c r="Y189" s="29"/>
      <c r="Z189" s="29"/>
      <c r="AA189" s="29"/>
      <c r="AB189" s="29"/>
      <c r="AC189" s="29"/>
      <c r="AD189" s="29"/>
      <c r="AE189" s="29"/>
      <c r="AF189" s="29"/>
      <c r="AG189" s="29"/>
      <c r="AH189" s="690"/>
      <c r="AI189" s="29"/>
      <c r="AJ189" s="29"/>
      <c r="AK189" s="169"/>
      <c r="AL189" s="31"/>
      <c r="AM189" s="31"/>
      <c r="AN189" s="31"/>
      <c r="AO189" s="31"/>
    </row>
    <row r="190" spans="1:41" ht="16" customHeight="1">
      <c r="A190" s="5">
        <v>187</v>
      </c>
      <c r="B190" s="5" t="s">
        <v>18360</v>
      </c>
      <c r="C190" s="8" t="s">
        <v>982</v>
      </c>
      <c r="D190" s="8" t="s">
        <v>10809</v>
      </c>
      <c r="E190" s="8"/>
      <c r="F190" s="8" t="s">
        <v>8396</v>
      </c>
      <c r="G190" s="8" t="s">
        <v>8536</v>
      </c>
      <c r="H190" s="38" t="s">
        <v>8305</v>
      </c>
      <c r="I190" s="8" t="s">
        <v>21</v>
      </c>
      <c r="J190" s="38" t="str">
        <f>IF('Osteosarcoma files'!L190&gt;0, "Y", "N")</f>
        <v>N</v>
      </c>
      <c r="K190" s="4" t="s">
        <v>450</v>
      </c>
      <c r="L190" s="4" t="s">
        <v>21</v>
      </c>
      <c r="M190" s="8" t="s">
        <v>16154</v>
      </c>
      <c r="N190" s="8" t="s">
        <v>453</v>
      </c>
      <c r="O190" s="8" t="s">
        <v>463</v>
      </c>
      <c r="P190" s="60" t="s">
        <v>18590</v>
      </c>
      <c r="Q190" s="8"/>
      <c r="R190" s="8" t="s">
        <v>3390</v>
      </c>
      <c r="S190" s="8" t="s">
        <v>291</v>
      </c>
      <c r="T190" s="5"/>
      <c r="V190" s="31"/>
      <c r="W190" s="31"/>
      <c r="X190" s="29"/>
      <c r="Y190" s="29"/>
      <c r="Z190" s="29"/>
      <c r="AA190" s="29"/>
      <c r="AB190" s="29"/>
      <c r="AC190" s="29"/>
      <c r="AD190" s="29"/>
      <c r="AE190" s="29"/>
      <c r="AF190" s="29"/>
      <c r="AG190" s="29"/>
      <c r="AH190" s="690"/>
      <c r="AI190" s="29"/>
      <c r="AJ190" s="29"/>
      <c r="AK190" s="169"/>
      <c r="AL190" s="31"/>
      <c r="AM190" s="31"/>
      <c r="AN190" s="31"/>
      <c r="AO190" s="31"/>
    </row>
    <row r="191" spans="1:41" ht="16" customHeight="1">
      <c r="A191" s="5">
        <v>188</v>
      </c>
      <c r="B191" s="5" t="s">
        <v>18360</v>
      </c>
      <c r="C191" s="8" t="s">
        <v>8462</v>
      </c>
      <c r="D191" s="8" t="s">
        <v>10809</v>
      </c>
      <c r="E191" s="8"/>
      <c r="F191" s="8" t="s">
        <v>8397</v>
      </c>
      <c r="G191" s="8" t="s">
        <v>8537</v>
      </c>
      <c r="H191" s="38" t="s">
        <v>8259</v>
      </c>
      <c r="I191" s="8" t="s">
        <v>21</v>
      </c>
      <c r="J191" s="38" t="str">
        <f>IF('Osteosarcoma files'!L191&gt;0, "Y", "N")</f>
        <v>N</v>
      </c>
      <c r="K191" s="4" t="s">
        <v>455</v>
      </c>
      <c r="L191" s="4" t="s">
        <v>21</v>
      </c>
      <c r="M191" s="8" t="s">
        <v>12476</v>
      </c>
      <c r="N191" s="8" t="s">
        <v>473</v>
      </c>
      <c r="O191" s="8" t="s">
        <v>454</v>
      </c>
      <c r="P191" s="60" t="s">
        <v>18591</v>
      </c>
      <c r="Q191" s="8"/>
      <c r="R191" s="8" t="s">
        <v>3390</v>
      </c>
      <c r="S191" s="8" t="s">
        <v>23012</v>
      </c>
      <c r="T191" s="5"/>
      <c r="V191" s="31"/>
      <c r="W191" s="31"/>
      <c r="X191" s="29"/>
      <c r="Y191" s="29"/>
      <c r="Z191" s="29"/>
      <c r="AA191" s="29"/>
      <c r="AB191" s="29"/>
      <c r="AC191" s="29"/>
      <c r="AD191" s="29"/>
      <c r="AE191" s="29"/>
      <c r="AF191" s="29"/>
      <c r="AG191" s="29"/>
      <c r="AH191" s="29"/>
      <c r="AI191" s="29"/>
      <c r="AJ191" s="29"/>
      <c r="AK191" s="169"/>
      <c r="AL191" s="31"/>
      <c r="AM191" s="31"/>
      <c r="AN191" s="31"/>
      <c r="AO191" s="31"/>
    </row>
    <row r="192" spans="1:41" ht="16" customHeight="1">
      <c r="A192" s="5">
        <v>189</v>
      </c>
      <c r="B192" s="5" t="s">
        <v>18360</v>
      </c>
      <c r="C192" s="8" t="s">
        <v>7487</v>
      </c>
      <c r="D192" s="8" t="s">
        <v>10809</v>
      </c>
      <c r="E192" s="8"/>
      <c r="F192" s="8" t="s">
        <v>8398</v>
      </c>
      <c r="G192" s="8" t="s">
        <v>8538</v>
      </c>
      <c r="H192" s="38" t="s">
        <v>8314</v>
      </c>
      <c r="I192" s="8" t="s">
        <v>21</v>
      </c>
      <c r="J192" s="38" t="str">
        <f>IF('Osteosarcoma files'!L192&gt;0, "Y", "N")</f>
        <v>N</v>
      </c>
      <c r="K192" s="4" t="s">
        <v>450</v>
      </c>
      <c r="L192" s="4" t="s">
        <v>22</v>
      </c>
      <c r="M192" s="8" t="s">
        <v>18484</v>
      </c>
      <c r="N192" s="8" t="s">
        <v>10805</v>
      </c>
      <c r="O192" s="8" t="s">
        <v>454</v>
      </c>
      <c r="P192" s="60" t="s">
        <v>18592</v>
      </c>
      <c r="Q192" s="8"/>
      <c r="R192" s="8" t="s">
        <v>3390</v>
      </c>
      <c r="S192" s="8" t="s">
        <v>23013</v>
      </c>
      <c r="T192" s="5"/>
      <c r="V192" s="31"/>
      <c r="W192" s="31"/>
      <c r="X192" s="29"/>
      <c r="Y192" s="29"/>
      <c r="Z192" s="29"/>
      <c r="AA192" s="29"/>
      <c r="AB192" s="29"/>
      <c r="AC192" s="29"/>
      <c r="AD192" s="29"/>
      <c r="AE192" s="29"/>
      <c r="AF192" s="29"/>
      <c r="AG192" s="29"/>
      <c r="AH192" s="29"/>
      <c r="AI192" s="29"/>
      <c r="AJ192" s="29"/>
      <c r="AK192" s="169"/>
      <c r="AL192" s="31"/>
      <c r="AM192" s="31"/>
      <c r="AN192" s="31"/>
      <c r="AO192" s="31"/>
    </row>
    <row r="193" spans="1:41" ht="16" customHeight="1">
      <c r="A193" s="5">
        <v>190</v>
      </c>
      <c r="B193" s="5" t="s">
        <v>18360</v>
      </c>
      <c r="C193" s="8" t="s">
        <v>8463</v>
      </c>
      <c r="D193" s="8" t="s">
        <v>10809</v>
      </c>
      <c r="E193" s="8"/>
      <c r="F193" s="8" t="s">
        <v>8399</v>
      </c>
      <c r="G193" s="8" t="s">
        <v>8539</v>
      </c>
      <c r="H193" s="38" t="s">
        <v>8317</v>
      </c>
      <c r="I193" s="8" t="s">
        <v>21</v>
      </c>
      <c r="J193" s="38" t="str">
        <f>IF('Osteosarcoma files'!L193&gt;0, "Y", "N")</f>
        <v>N</v>
      </c>
      <c r="K193" s="4" t="s">
        <v>450</v>
      </c>
      <c r="L193" s="4" t="s">
        <v>21</v>
      </c>
      <c r="M193" s="8" t="s">
        <v>14275</v>
      </c>
      <c r="N193" s="8" t="s">
        <v>457</v>
      </c>
      <c r="O193" s="8" t="s">
        <v>463</v>
      </c>
      <c r="P193" s="60" t="s">
        <v>18593</v>
      </c>
      <c r="Q193" s="8"/>
      <c r="R193" s="8" t="s">
        <v>3390</v>
      </c>
      <c r="S193" s="8" t="s">
        <v>23065</v>
      </c>
      <c r="T193" s="5"/>
      <c r="V193" s="31"/>
      <c r="W193" s="31"/>
      <c r="X193" s="29"/>
      <c r="Y193" s="29"/>
      <c r="Z193" s="29"/>
      <c r="AA193" s="29"/>
      <c r="AB193" s="29"/>
      <c r="AC193" s="29"/>
      <c r="AD193" s="29"/>
      <c r="AE193" s="29"/>
      <c r="AF193" s="29"/>
      <c r="AG193" s="29"/>
      <c r="AH193" s="29"/>
      <c r="AI193" s="29"/>
      <c r="AJ193" s="29"/>
      <c r="AK193" s="169"/>
      <c r="AL193" s="31"/>
      <c r="AM193" s="31"/>
      <c r="AN193" s="31"/>
      <c r="AO193" s="31"/>
    </row>
    <row r="194" spans="1:41" ht="16" customHeight="1">
      <c r="A194" s="5">
        <v>191</v>
      </c>
      <c r="B194" s="5" t="s">
        <v>18360</v>
      </c>
      <c r="C194" s="8" t="s">
        <v>8463</v>
      </c>
      <c r="D194" s="8" t="s">
        <v>10809</v>
      </c>
      <c r="E194" s="8"/>
      <c r="F194" s="8" t="s">
        <v>8400</v>
      </c>
      <c r="G194" s="8" t="s">
        <v>8540</v>
      </c>
      <c r="H194" s="38" t="s">
        <v>8318</v>
      </c>
      <c r="I194" s="8" t="s">
        <v>21</v>
      </c>
      <c r="J194" s="38" t="str">
        <f>IF('Osteosarcoma files'!L194&gt;0, "Y", "N")</f>
        <v>N</v>
      </c>
      <c r="K194" s="4" t="s">
        <v>450</v>
      </c>
      <c r="L194" s="4" t="s">
        <v>21</v>
      </c>
      <c r="M194" s="8" t="s">
        <v>14275</v>
      </c>
      <c r="N194" s="8" t="s">
        <v>457</v>
      </c>
      <c r="O194" s="8" t="s">
        <v>463</v>
      </c>
      <c r="P194" s="60" t="s">
        <v>18593</v>
      </c>
      <c r="Q194" s="8"/>
      <c r="R194" s="8" t="s">
        <v>3390</v>
      </c>
      <c r="S194" s="8" t="s">
        <v>23065</v>
      </c>
      <c r="T194" s="5"/>
      <c r="V194" s="31"/>
      <c r="W194" s="31"/>
      <c r="X194" s="29"/>
      <c r="Y194" s="29"/>
      <c r="Z194" s="29"/>
      <c r="AA194" s="29"/>
      <c r="AB194" s="29"/>
      <c r="AC194" s="29"/>
      <c r="AD194" s="29"/>
      <c r="AE194" s="29"/>
      <c r="AF194" s="29"/>
      <c r="AG194" s="29"/>
      <c r="AH194" s="29"/>
      <c r="AI194" s="29"/>
      <c r="AJ194" s="29"/>
      <c r="AK194" s="169"/>
      <c r="AL194" s="31"/>
      <c r="AM194" s="31"/>
      <c r="AN194" s="31"/>
      <c r="AO194" s="31"/>
    </row>
    <row r="195" spans="1:41" ht="16" customHeight="1">
      <c r="A195" s="5">
        <v>192</v>
      </c>
      <c r="B195" s="5" t="s">
        <v>18360</v>
      </c>
      <c r="C195" s="8" t="s">
        <v>8464</v>
      </c>
      <c r="D195" s="8" t="s">
        <v>10809</v>
      </c>
      <c r="E195" s="8"/>
      <c r="F195" s="8" t="s">
        <v>8401</v>
      </c>
      <c r="G195" s="8" t="s">
        <v>8541</v>
      </c>
      <c r="H195" s="38" t="s">
        <v>8260</v>
      </c>
      <c r="I195" s="8" t="s">
        <v>21</v>
      </c>
      <c r="J195" s="38" t="str">
        <f>IF('Osteosarcoma files'!L195&gt;0, "Y", "N")</f>
        <v>N</v>
      </c>
      <c r="K195" s="4"/>
      <c r="L195" s="4"/>
      <c r="M195" s="38" t="s">
        <v>9890</v>
      </c>
      <c r="N195" s="8" t="s">
        <v>453</v>
      </c>
      <c r="O195" s="8" t="s">
        <v>463</v>
      </c>
      <c r="P195" s="60" t="s">
        <v>18602</v>
      </c>
      <c r="Q195" s="8"/>
      <c r="R195" s="8" t="s">
        <v>3390</v>
      </c>
      <c r="S195" s="8" t="s">
        <v>8331</v>
      </c>
      <c r="T195" s="5"/>
      <c r="V195" s="31"/>
      <c r="W195" s="31"/>
      <c r="X195" s="29"/>
      <c r="Y195" s="29"/>
      <c r="Z195" s="29"/>
      <c r="AA195" s="29"/>
      <c r="AB195" s="29"/>
      <c r="AC195" s="29"/>
      <c r="AD195" s="29"/>
      <c r="AE195" s="29"/>
      <c r="AF195" s="382"/>
      <c r="AG195" s="382"/>
      <c r="AH195" s="382"/>
      <c r="AI195" s="29"/>
      <c r="AJ195" s="29"/>
      <c r="AK195" s="169"/>
      <c r="AL195" s="31"/>
      <c r="AM195" s="31"/>
      <c r="AN195" s="31"/>
      <c r="AO195" s="31"/>
    </row>
    <row r="196" spans="1:41" ht="16" customHeight="1">
      <c r="A196" s="5">
        <v>193</v>
      </c>
      <c r="B196" s="5" t="s">
        <v>18360</v>
      </c>
      <c r="C196" s="8" t="s">
        <v>8465</v>
      </c>
      <c r="D196" s="8" t="s">
        <v>10809</v>
      </c>
      <c r="E196" s="8"/>
      <c r="F196" s="8" t="s">
        <v>8402</v>
      </c>
      <c r="G196" s="8" t="s">
        <v>8542</v>
      </c>
      <c r="H196" s="38" t="s">
        <v>8276</v>
      </c>
      <c r="I196" s="8" t="s">
        <v>21</v>
      </c>
      <c r="J196" s="38" t="str">
        <f>IF('Osteosarcoma files'!L196&gt;0, "Y", "N")</f>
        <v>N</v>
      </c>
      <c r="K196" s="4" t="s">
        <v>455</v>
      </c>
      <c r="L196" s="4" t="s">
        <v>21</v>
      </c>
      <c r="M196" s="38" t="s">
        <v>9890</v>
      </c>
      <c r="N196" s="8" t="s">
        <v>9981</v>
      </c>
      <c r="O196" s="8" t="s">
        <v>454</v>
      </c>
      <c r="P196" s="60" t="s">
        <v>23684</v>
      </c>
      <c r="Q196" s="8"/>
      <c r="R196" s="8" t="s">
        <v>3390</v>
      </c>
      <c r="S196" s="8" t="s">
        <v>8332</v>
      </c>
      <c r="T196" s="5"/>
      <c r="V196" s="31"/>
      <c r="W196" s="31"/>
      <c r="X196" s="29"/>
      <c r="Y196" s="29"/>
      <c r="Z196" s="29"/>
      <c r="AA196" s="29"/>
      <c r="AB196" s="29"/>
      <c r="AC196" s="29"/>
      <c r="AD196" s="29"/>
      <c r="AE196" s="29"/>
      <c r="AF196" s="382"/>
      <c r="AG196" s="382"/>
      <c r="AH196" s="382"/>
      <c r="AI196" s="29"/>
      <c r="AJ196" s="29"/>
      <c r="AK196" s="169"/>
      <c r="AL196" s="31"/>
      <c r="AM196" s="31"/>
      <c r="AN196" s="31"/>
      <c r="AO196" s="31"/>
    </row>
    <row r="197" spans="1:41" ht="16" customHeight="1">
      <c r="A197" s="5">
        <v>194</v>
      </c>
      <c r="B197" s="5" t="s">
        <v>18360</v>
      </c>
      <c r="C197" s="8" t="s">
        <v>8466</v>
      </c>
      <c r="D197" s="8" t="s">
        <v>10809</v>
      </c>
      <c r="E197" s="8"/>
      <c r="F197" s="8" t="s">
        <v>8403</v>
      </c>
      <c r="G197" s="8" t="s">
        <v>8543</v>
      </c>
      <c r="H197" s="38" t="s">
        <v>8261</v>
      </c>
      <c r="I197" s="8" t="s">
        <v>21</v>
      </c>
      <c r="J197" s="38" t="str">
        <f>IF('Osteosarcoma files'!L197&gt;0, "Y", "N")</f>
        <v>N</v>
      </c>
      <c r="K197" s="4"/>
      <c r="L197" s="4"/>
      <c r="M197" s="38" t="s">
        <v>9890</v>
      </c>
      <c r="N197" s="8" t="s">
        <v>457</v>
      </c>
      <c r="O197" s="8" t="s">
        <v>463</v>
      </c>
      <c r="P197" s="60" t="s">
        <v>18601</v>
      </c>
      <c r="Q197" s="8"/>
      <c r="R197" s="8" t="s">
        <v>3390</v>
      </c>
      <c r="S197" s="8" t="s">
        <v>455</v>
      </c>
      <c r="T197" s="5"/>
      <c r="V197" s="31"/>
      <c r="W197" s="31"/>
      <c r="X197" s="29"/>
      <c r="Y197" s="29"/>
      <c r="Z197" s="29"/>
      <c r="AA197" s="29"/>
      <c r="AB197" s="29"/>
      <c r="AC197" s="29"/>
      <c r="AD197" s="29"/>
      <c r="AE197" s="29"/>
      <c r="AF197" s="382"/>
      <c r="AG197" s="382"/>
      <c r="AH197" s="382"/>
      <c r="AI197" s="29"/>
      <c r="AJ197" s="29"/>
      <c r="AK197" s="169"/>
      <c r="AL197" s="31"/>
      <c r="AM197" s="31"/>
      <c r="AN197" s="31"/>
      <c r="AO197" s="31"/>
    </row>
    <row r="198" spans="1:41" ht="16" customHeight="1">
      <c r="A198" s="5">
        <v>195</v>
      </c>
      <c r="B198" s="5" t="s">
        <v>18360</v>
      </c>
      <c r="C198" s="8" t="s">
        <v>8467</v>
      </c>
      <c r="D198" s="8" t="s">
        <v>10809</v>
      </c>
      <c r="E198" s="8"/>
      <c r="F198" s="8" t="s">
        <v>8404</v>
      </c>
      <c r="G198" s="8" t="s">
        <v>8544</v>
      </c>
      <c r="H198" s="38" t="s">
        <v>8266</v>
      </c>
      <c r="I198" s="8" t="s">
        <v>21</v>
      </c>
      <c r="J198" s="38" t="str">
        <f>IF('Osteosarcoma files'!L198&gt;0, "Y", "N")</f>
        <v>N</v>
      </c>
      <c r="K198" s="4" t="s">
        <v>455</v>
      </c>
      <c r="L198" s="4" t="s">
        <v>22</v>
      </c>
      <c r="M198" s="8" t="s">
        <v>12476</v>
      </c>
      <c r="N198" s="8" t="s">
        <v>479</v>
      </c>
      <c r="O198" s="8" t="s">
        <v>463</v>
      </c>
      <c r="P198" s="60" t="s">
        <v>18594</v>
      </c>
      <c r="Q198" s="8"/>
      <c r="R198" s="8" t="s">
        <v>3390</v>
      </c>
      <c r="S198" s="8" t="s">
        <v>270</v>
      </c>
      <c r="T198" s="5"/>
      <c r="V198" s="31"/>
      <c r="W198" s="31"/>
      <c r="X198" s="29"/>
      <c r="Y198" s="29"/>
      <c r="Z198" s="29"/>
      <c r="AA198" s="29"/>
      <c r="AB198" s="29"/>
      <c r="AC198" s="29"/>
      <c r="AD198" s="29"/>
      <c r="AE198" s="29"/>
      <c r="AF198" s="29"/>
      <c r="AG198" s="29"/>
      <c r="AH198" s="29"/>
      <c r="AI198" s="29"/>
      <c r="AJ198" s="29"/>
      <c r="AK198" s="169"/>
      <c r="AL198" s="31"/>
      <c r="AM198" s="31"/>
      <c r="AN198" s="31"/>
      <c r="AO198" s="31"/>
    </row>
    <row r="199" spans="1:41" ht="16" customHeight="1">
      <c r="A199" s="5">
        <v>196</v>
      </c>
      <c r="B199" s="5" t="s">
        <v>18360</v>
      </c>
      <c r="C199" s="8" t="s">
        <v>8465</v>
      </c>
      <c r="D199" s="8" t="s">
        <v>10809</v>
      </c>
      <c r="E199" s="8"/>
      <c r="F199" s="8" t="s">
        <v>8405</v>
      </c>
      <c r="G199" s="8" t="s">
        <v>8545</v>
      </c>
      <c r="H199" s="38" t="s">
        <v>8312</v>
      </c>
      <c r="I199" s="8" t="s">
        <v>21</v>
      </c>
      <c r="J199" s="38" t="str">
        <f>IF('Osteosarcoma files'!L199&gt;0, "Y", "N")</f>
        <v>N</v>
      </c>
      <c r="K199" s="4" t="s">
        <v>450</v>
      </c>
      <c r="L199" s="4" t="s">
        <v>21</v>
      </c>
      <c r="M199" s="8" t="s">
        <v>488</v>
      </c>
      <c r="N199" s="8" t="s">
        <v>9995</v>
      </c>
      <c r="O199" s="8" t="s">
        <v>454</v>
      </c>
      <c r="P199" s="60" t="s">
        <v>23685</v>
      </c>
      <c r="Q199" s="8"/>
      <c r="R199" s="8" t="s">
        <v>3390</v>
      </c>
      <c r="S199" s="8" t="s">
        <v>272</v>
      </c>
      <c r="T199" s="5"/>
      <c r="V199" s="31"/>
      <c r="W199" s="31"/>
      <c r="X199" s="29"/>
      <c r="Y199" s="29"/>
      <c r="Z199" s="29"/>
      <c r="AA199" s="29"/>
      <c r="AB199" s="29"/>
      <c r="AC199" s="29"/>
      <c r="AD199" s="29"/>
      <c r="AE199" s="29"/>
      <c r="AF199" s="29"/>
      <c r="AG199" s="29"/>
      <c r="AH199" s="29"/>
      <c r="AI199" s="29"/>
      <c r="AJ199" s="29"/>
      <c r="AK199" s="169"/>
      <c r="AL199" s="31"/>
      <c r="AM199" s="31"/>
      <c r="AN199" s="31"/>
      <c r="AO199" s="31"/>
    </row>
    <row r="200" spans="1:41" ht="16" customHeight="1">
      <c r="A200" s="5">
        <v>197</v>
      </c>
      <c r="B200" s="5" t="s">
        <v>18360</v>
      </c>
      <c r="C200" s="8" t="s">
        <v>8467</v>
      </c>
      <c r="D200" s="8" t="s">
        <v>10809</v>
      </c>
      <c r="E200" s="8"/>
      <c r="F200" s="8" t="s">
        <v>8406</v>
      </c>
      <c r="G200" s="8" t="s">
        <v>8546</v>
      </c>
      <c r="H200" s="38" t="s">
        <v>8267</v>
      </c>
      <c r="I200" s="8" t="s">
        <v>21</v>
      </c>
      <c r="J200" s="38" t="str">
        <f>IF('Osteosarcoma files'!L200&gt;0, "Y", "N")</f>
        <v>N</v>
      </c>
      <c r="K200" s="4" t="s">
        <v>455</v>
      </c>
      <c r="L200" s="4" t="s">
        <v>22</v>
      </c>
      <c r="M200" s="8" t="s">
        <v>12476</v>
      </c>
      <c r="N200" s="8" t="s">
        <v>479</v>
      </c>
      <c r="O200" s="8" t="s">
        <v>463</v>
      </c>
      <c r="P200" s="60" t="s">
        <v>18594</v>
      </c>
      <c r="Q200" s="8"/>
      <c r="R200" s="8" t="s">
        <v>3390</v>
      </c>
      <c r="S200" s="8" t="s">
        <v>275</v>
      </c>
      <c r="T200" s="5"/>
      <c r="V200" s="31"/>
      <c r="W200" s="31"/>
      <c r="X200" s="29"/>
      <c r="Y200" s="29"/>
      <c r="Z200" s="29"/>
      <c r="AA200" s="29"/>
      <c r="AB200" s="29"/>
      <c r="AC200" s="29"/>
      <c r="AD200" s="29"/>
      <c r="AE200" s="29"/>
      <c r="AF200" s="29"/>
      <c r="AG200" s="29"/>
      <c r="AH200" s="29"/>
      <c r="AI200" s="29"/>
      <c r="AJ200" s="29"/>
      <c r="AK200" s="169"/>
      <c r="AL200" s="31"/>
      <c r="AM200" s="31"/>
      <c r="AN200" s="31"/>
      <c r="AO200" s="31"/>
    </row>
    <row r="201" spans="1:41" ht="16" customHeight="1">
      <c r="A201" s="5">
        <v>198</v>
      </c>
      <c r="B201" s="5" t="s">
        <v>18360</v>
      </c>
      <c r="C201" s="8" t="s">
        <v>8468</v>
      </c>
      <c r="D201" s="8" t="s">
        <v>10809</v>
      </c>
      <c r="E201" s="8"/>
      <c r="F201" s="8" t="s">
        <v>8407</v>
      </c>
      <c r="G201" s="8" t="s">
        <v>8547</v>
      </c>
      <c r="H201" s="38" t="s">
        <v>8262</v>
      </c>
      <c r="I201" s="8" t="s">
        <v>21</v>
      </c>
      <c r="J201" s="38" t="str">
        <f>IF('Osteosarcoma files'!L201&gt;0, "Y", "N")</f>
        <v>N</v>
      </c>
      <c r="K201" s="4" t="s">
        <v>455</v>
      </c>
      <c r="L201" s="4" t="s">
        <v>21</v>
      </c>
      <c r="M201" s="8" t="s">
        <v>12476</v>
      </c>
      <c r="N201" s="8" t="s">
        <v>473</v>
      </c>
      <c r="O201" s="8" t="s">
        <v>454</v>
      </c>
      <c r="P201" s="60" t="s">
        <v>23686</v>
      </c>
      <c r="Q201" s="8"/>
      <c r="R201" s="8" t="s">
        <v>3390</v>
      </c>
      <c r="S201" s="8" t="s">
        <v>284</v>
      </c>
      <c r="T201" s="5"/>
      <c r="V201" s="31"/>
      <c r="W201" s="31"/>
      <c r="X201" s="29"/>
      <c r="Y201" s="29"/>
      <c r="Z201" s="29"/>
      <c r="AA201" s="29"/>
      <c r="AB201" s="29"/>
      <c r="AC201" s="29"/>
      <c r="AD201" s="29"/>
      <c r="AE201" s="29"/>
      <c r="AF201" s="29"/>
      <c r="AG201" s="29"/>
      <c r="AH201" s="690"/>
      <c r="AI201" s="29"/>
      <c r="AJ201" s="29"/>
      <c r="AK201" s="169"/>
      <c r="AL201" s="31"/>
      <c r="AM201" s="31"/>
      <c r="AN201" s="31"/>
      <c r="AO201" s="31"/>
    </row>
    <row r="202" spans="1:41" ht="16" customHeight="1">
      <c r="A202" s="5">
        <v>199</v>
      </c>
      <c r="B202" s="5" t="s">
        <v>18360</v>
      </c>
      <c r="C202" s="8" t="s">
        <v>8469</v>
      </c>
      <c r="D202" s="8" t="s">
        <v>10809</v>
      </c>
      <c r="E202" s="8"/>
      <c r="F202" s="8" t="s">
        <v>8408</v>
      </c>
      <c r="G202" s="8" t="s">
        <v>8548</v>
      </c>
      <c r="H202" s="38" t="s">
        <v>8309</v>
      </c>
      <c r="I202" s="8" t="s">
        <v>21</v>
      </c>
      <c r="J202" s="38" t="str">
        <f>IF('Osteosarcoma files'!L202&gt;0, "Y", "N")</f>
        <v>N</v>
      </c>
      <c r="K202" s="4" t="s">
        <v>455</v>
      </c>
      <c r="L202" s="4" t="s">
        <v>22</v>
      </c>
      <c r="M202" s="8" t="s">
        <v>488</v>
      </c>
      <c r="N202" s="8" t="s">
        <v>459</v>
      </c>
      <c r="O202" s="8" t="s">
        <v>454</v>
      </c>
      <c r="P202" s="60" t="s">
        <v>23687</v>
      </c>
      <c r="Q202" s="8"/>
      <c r="R202" s="8" t="s">
        <v>3390</v>
      </c>
      <c r="S202" s="8" t="s">
        <v>270</v>
      </c>
      <c r="T202" s="5"/>
      <c r="V202" s="31"/>
      <c r="W202" s="31"/>
      <c r="X202" s="29"/>
      <c r="Y202" s="29"/>
      <c r="Z202" s="29"/>
      <c r="AA202" s="29"/>
      <c r="AB202" s="29"/>
      <c r="AC202" s="29"/>
      <c r="AD202" s="29"/>
      <c r="AE202" s="29"/>
      <c r="AF202" s="29"/>
      <c r="AG202" s="29"/>
      <c r="AH202" s="29"/>
      <c r="AI202" s="29"/>
      <c r="AJ202" s="29"/>
      <c r="AK202" s="169"/>
      <c r="AL202" s="31"/>
      <c r="AM202" s="31"/>
      <c r="AN202" s="31"/>
      <c r="AO202" s="31"/>
    </row>
    <row r="203" spans="1:41" ht="16" customHeight="1">
      <c r="A203" s="5">
        <v>200</v>
      </c>
      <c r="B203" s="5" t="s">
        <v>18360</v>
      </c>
      <c r="C203" s="8" t="s">
        <v>8470</v>
      </c>
      <c r="D203" s="8" t="s">
        <v>10809</v>
      </c>
      <c r="E203" s="8"/>
      <c r="F203" s="8" t="s">
        <v>8409</v>
      </c>
      <c r="G203" s="8" t="s">
        <v>8549</v>
      </c>
      <c r="H203" s="38" t="s">
        <v>8263</v>
      </c>
      <c r="I203" s="8" t="s">
        <v>21</v>
      </c>
      <c r="J203" s="38" t="str">
        <f>IF('Osteosarcoma files'!L203&gt;0, "Y", "N")</f>
        <v>N</v>
      </c>
      <c r="K203" s="153" t="s">
        <v>455</v>
      </c>
      <c r="L203" s="153" t="s">
        <v>22</v>
      </c>
      <c r="M203" s="42" t="s">
        <v>9890</v>
      </c>
      <c r="N203" s="35" t="s">
        <v>479</v>
      </c>
      <c r="O203" s="35" t="s">
        <v>454</v>
      </c>
      <c r="P203" s="245" t="s">
        <v>18595</v>
      </c>
      <c r="Q203" s="8"/>
      <c r="R203" s="8" t="s">
        <v>3390</v>
      </c>
      <c r="S203" s="8" t="s">
        <v>1360</v>
      </c>
      <c r="T203" s="5"/>
      <c r="V203" s="31"/>
      <c r="W203" s="31"/>
      <c r="X203" s="29"/>
      <c r="Y203" s="29"/>
      <c r="Z203" s="29"/>
      <c r="AA203" s="29"/>
      <c r="AB203" s="29"/>
      <c r="AC203" s="29"/>
      <c r="AD203" s="29"/>
      <c r="AE203" s="29"/>
      <c r="AF203" s="382"/>
      <c r="AG203" s="382"/>
      <c r="AH203" s="695"/>
      <c r="AI203" s="29"/>
      <c r="AJ203" s="29"/>
      <c r="AK203" s="169"/>
      <c r="AL203" s="31"/>
      <c r="AM203" s="31"/>
      <c r="AN203" s="31"/>
      <c r="AO203" s="31"/>
    </row>
    <row r="204" spans="1:41" ht="16" customHeight="1">
      <c r="A204" s="5">
        <v>201</v>
      </c>
      <c r="B204" s="5" t="s">
        <v>18360</v>
      </c>
      <c r="C204" s="8" t="s">
        <v>8471</v>
      </c>
      <c r="D204" s="8" t="s">
        <v>10809</v>
      </c>
      <c r="E204" s="8"/>
      <c r="F204" s="8" t="s">
        <v>8410</v>
      </c>
      <c r="G204" s="8" t="s">
        <v>8550</v>
      </c>
      <c r="H204" s="38" t="s">
        <v>8264</v>
      </c>
      <c r="I204" s="8" t="s">
        <v>21</v>
      </c>
      <c r="J204" s="38" t="str">
        <f>IF('Osteosarcoma files'!L204&gt;0, "Y", "N")</f>
        <v>N</v>
      </c>
      <c r="K204" s="4" t="s">
        <v>455</v>
      </c>
      <c r="L204" s="4" t="s">
        <v>21</v>
      </c>
      <c r="M204" s="38" t="s">
        <v>9890</v>
      </c>
      <c r="N204" s="8" t="s">
        <v>9995</v>
      </c>
      <c r="O204" s="8" t="s">
        <v>454</v>
      </c>
      <c r="P204" s="60" t="s">
        <v>23688</v>
      </c>
      <c r="Q204" s="8"/>
      <c r="R204" s="8" t="s">
        <v>3390</v>
      </c>
      <c r="S204" s="8" t="s">
        <v>3700</v>
      </c>
      <c r="T204" s="5"/>
      <c r="V204" s="31"/>
      <c r="W204" s="31"/>
      <c r="X204" s="29"/>
      <c r="Y204" s="29"/>
      <c r="Z204" s="29"/>
      <c r="AA204" s="29"/>
      <c r="AB204" s="29"/>
      <c r="AC204" s="29"/>
      <c r="AD204" s="29"/>
      <c r="AE204" s="29"/>
      <c r="AF204" s="382"/>
      <c r="AG204" s="382"/>
      <c r="AH204" s="695"/>
      <c r="AI204" s="29"/>
      <c r="AJ204" s="29"/>
      <c r="AK204" s="169"/>
      <c r="AL204" s="31"/>
      <c r="AM204" s="31"/>
      <c r="AN204" s="31"/>
      <c r="AO204" s="31"/>
    </row>
    <row r="205" spans="1:41" ht="16" customHeight="1">
      <c r="A205" s="5">
        <v>202</v>
      </c>
      <c r="B205" s="5" t="s">
        <v>18360</v>
      </c>
      <c r="C205" s="8" t="s">
        <v>8469</v>
      </c>
      <c r="D205" s="8" t="s">
        <v>10809</v>
      </c>
      <c r="E205" s="8"/>
      <c r="F205" s="8" t="s">
        <v>8411</v>
      </c>
      <c r="G205" s="8" t="s">
        <v>8551</v>
      </c>
      <c r="H205" s="38" t="s">
        <v>8268</v>
      </c>
      <c r="I205" s="8" t="s">
        <v>21</v>
      </c>
      <c r="J205" s="38" t="str">
        <f>IF('Osteosarcoma files'!L205&gt;0, "Y", "N")</f>
        <v>N</v>
      </c>
      <c r="K205" s="4" t="s">
        <v>455</v>
      </c>
      <c r="L205" s="4" t="s">
        <v>21</v>
      </c>
      <c r="M205" s="8" t="s">
        <v>9890</v>
      </c>
      <c r="N205" s="8" t="s">
        <v>9995</v>
      </c>
      <c r="O205" s="8" t="s">
        <v>454</v>
      </c>
      <c r="P205" s="472" t="s">
        <v>17733</v>
      </c>
      <c r="Q205" s="8" t="s">
        <v>17732</v>
      </c>
      <c r="R205" s="8" t="s">
        <v>3390</v>
      </c>
      <c r="S205" s="8" t="s">
        <v>23066</v>
      </c>
      <c r="T205" s="5"/>
      <c r="V205" s="31"/>
      <c r="W205" s="31"/>
      <c r="X205" s="29"/>
      <c r="Y205" s="29"/>
      <c r="Z205" s="29"/>
      <c r="AA205" s="29"/>
      <c r="AB205" s="29"/>
      <c r="AC205" s="29"/>
      <c r="AD205" s="29"/>
      <c r="AE205" s="29"/>
      <c r="AF205" s="29"/>
      <c r="AG205" s="29"/>
      <c r="AH205" s="690"/>
      <c r="AI205" s="29"/>
      <c r="AJ205" s="29"/>
      <c r="AK205" s="688"/>
      <c r="AL205" s="31"/>
      <c r="AM205" s="31"/>
      <c r="AN205" s="31"/>
      <c r="AO205" s="31"/>
    </row>
    <row r="206" spans="1:41" ht="16" customHeight="1">
      <c r="A206" s="5">
        <v>203</v>
      </c>
      <c r="B206" s="5" t="s">
        <v>18360</v>
      </c>
      <c r="C206" s="8" t="s">
        <v>7484</v>
      </c>
      <c r="D206" s="8" t="s">
        <v>10809</v>
      </c>
      <c r="E206" s="8"/>
      <c r="F206" s="8" t="s">
        <v>8412</v>
      </c>
      <c r="G206" s="8" t="s">
        <v>8552</v>
      </c>
      <c r="H206" s="38" t="s">
        <v>8301</v>
      </c>
      <c r="I206" s="8" t="s">
        <v>21</v>
      </c>
      <c r="J206" s="38" t="str">
        <f>IF('Osteosarcoma files'!L206&gt;0, "Y", "N")</f>
        <v>N</v>
      </c>
      <c r="K206" s="4" t="s">
        <v>450</v>
      </c>
      <c r="L206" s="4" t="s">
        <v>22</v>
      </c>
      <c r="M206" s="8" t="s">
        <v>488</v>
      </c>
      <c r="N206" s="8" t="s">
        <v>473</v>
      </c>
      <c r="O206" s="8" t="s">
        <v>463</v>
      </c>
      <c r="P206" s="60" t="s">
        <v>18596</v>
      </c>
      <c r="Q206" s="8"/>
      <c r="R206" s="8" t="s">
        <v>3390</v>
      </c>
      <c r="S206" s="8" t="s">
        <v>1396</v>
      </c>
      <c r="T206" s="5"/>
      <c r="V206" s="31"/>
      <c r="W206" s="31"/>
      <c r="X206" s="29"/>
      <c r="Y206" s="29"/>
      <c r="Z206" s="29"/>
      <c r="AA206" s="29"/>
      <c r="AB206" s="29"/>
      <c r="AC206" s="29"/>
      <c r="AD206" s="29"/>
      <c r="AE206" s="29"/>
      <c r="AF206" s="29"/>
      <c r="AG206" s="29"/>
      <c r="AH206" s="29"/>
      <c r="AI206" s="29"/>
      <c r="AJ206" s="29"/>
      <c r="AK206" s="169"/>
      <c r="AL206" s="31"/>
      <c r="AM206" s="31"/>
      <c r="AN206" s="31"/>
      <c r="AO206" s="31"/>
    </row>
    <row r="207" spans="1:41" ht="16" customHeight="1">
      <c r="A207" s="5">
        <v>204</v>
      </c>
      <c r="B207" s="5" t="s">
        <v>18360</v>
      </c>
      <c r="C207" s="8" t="s">
        <v>7484</v>
      </c>
      <c r="D207" s="8" t="s">
        <v>10809</v>
      </c>
      <c r="E207" s="8"/>
      <c r="F207" s="8" t="s">
        <v>8413</v>
      </c>
      <c r="G207" s="8" t="s">
        <v>8553</v>
      </c>
      <c r="H207" s="38" t="s">
        <v>8302</v>
      </c>
      <c r="I207" s="8" t="s">
        <v>21</v>
      </c>
      <c r="J207" s="38" t="str">
        <f>IF('Osteosarcoma files'!L207&gt;0, "Y", "N")</f>
        <v>N</v>
      </c>
      <c r="K207" s="4" t="s">
        <v>450</v>
      </c>
      <c r="L207" s="4" t="s">
        <v>22</v>
      </c>
      <c r="M207" s="38" t="s">
        <v>488</v>
      </c>
      <c r="N207" s="8" t="s">
        <v>473</v>
      </c>
      <c r="O207" s="8" t="s">
        <v>463</v>
      </c>
      <c r="P207" s="60" t="s">
        <v>18596</v>
      </c>
      <c r="Q207" s="8"/>
      <c r="R207" s="8" t="s">
        <v>3390</v>
      </c>
      <c r="S207" s="8" t="s">
        <v>3817</v>
      </c>
      <c r="T207" s="5"/>
      <c r="V207" s="31"/>
      <c r="W207" s="31"/>
      <c r="X207" s="29"/>
      <c r="Y207" s="29"/>
      <c r="Z207" s="29"/>
      <c r="AA207" s="29"/>
      <c r="AB207" s="29"/>
      <c r="AC207" s="29"/>
      <c r="AD207" s="29"/>
      <c r="AE207" s="29"/>
      <c r="AF207" s="382"/>
      <c r="AG207" s="382"/>
      <c r="AH207" s="382"/>
      <c r="AI207" s="29"/>
      <c r="AJ207" s="29"/>
      <c r="AK207" s="169"/>
      <c r="AL207" s="31"/>
      <c r="AM207" s="31"/>
      <c r="AN207" s="31"/>
      <c r="AO207" s="31"/>
    </row>
    <row r="208" spans="1:41" ht="16" customHeight="1">
      <c r="A208" s="5">
        <v>205</v>
      </c>
      <c r="B208" s="5" t="s">
        <v>18360</v>
      </c>
      <c r="C208" s="8" t="s">
        <v>7484</v>
      </c>
      <c r="D208" s="8" t="s">
        <v>10809</v>
      </c>
      <c r="E208" s="8"/>
      <c r="F208" s="8" t="s">
        <v>8414</v>
      </c>
      <c r="G208" s="8" t="s">
        <v>8554</v>
      </c>
      <c r="H208" s="38" t="s">
        <v>8303</v>
      </c>
      <c r="I208" s="8" t="s">
        <v>21</v>
      </c>
      <c r="J208" s="38" t="str">
        <f>IF('Osteosarcoma files'!L208&gt;0, "Y", "N")</f>
        <v>N</v>
      </c>
      <c r="K208" s="347" t="s">
        <v>450</v>
      </c>
      <c r="L208" s="347" t="s">
        <v>22</v>
      </c>
      <c r="M208" s="547" t="s">
        <v>488</v>
      </c>
      <c r="N208" s="187" t="s">
        <v>473</v>
      </c>
      <c r="O208" s="187" t="s">
        <v>463</v>
      </c>
      <c r="P208" s="513" t="s">
        <v>18596</v>
      </c>
      <c r="Q208" s="8"/>
      <c r="R208" s="8" t="s">
        <v>3390</v>
      </c>
      <c r="S208" s="8" t="s">
        <v>23067</v>
      </c>
      <c r="T208" s="5"/>
      <c r="V208" s="31"/>
      <c r="W208" s="31"/>
      <c r="X208" s="29"/>
      <c r="Y208" s="29"/>
      <c r="Z208" s="29"/>
      <c r="AA208" s="29"/>
      <c r="AB208" s="29"/>
      <c r="AC208" s="29"/>
      <c r="AD208" s="29"/>
      <c r="AE208" s="29"/>
      <c r="AF208" s="382"/>
      <c r="AG208" s="382"/>
      <c r="AH208" s="382"/>
      <c r="AI208" s="29"/>
      <c r="AJ208" s="29"/>
      <c r="AK208" s="169"/>
      <c r="AL208" s="31"/>
      <c r="AM208" s="31"/>
      <c r="AN208" s="31"/>
      <c r="AO208" s="31"/>
    </row>
    <row r="209" spans="1:41" ht="16" customHeight="1">
      <c r="A209" s="5">
        <v>206</v>
      </c>
      <c r="B209" s="5" t="s">
        <v>18360</v>
      </c>
      <c r="C209" s="8" t="s">
        <v>8468</v>
      </c>
      <c r="D209" s="8" t="s">
        <v>10809</v>
      </c>
      <c r="E209" s="8"/>
      <c r="F209" s="8" t="s">
        <v>8415</v>
      </c>
      <c r="G209" s="8" t="s">
        <v>8555</v>
      </c>
      <c r="H209" s="38" t="s">
        <v>8291</v>
      </c>
      <c r="I209" s="8" t="s">
        <v>21</v>
      </c>
      <c r="J209" s="38" t="str">
        <f>IF('Osteosarcoma files'!L209&gt;0, "Y", "N")</f>
        <v>N</v>
      </c>
      <c r="K209" s="4" t="s">
        <v>450</v>
      </c>
      <c r="L209" s="4" t="s">
        <v>22</v>
      </c>
      <c r="M209" s="8" t="s">
        <v>488</v>
      </c>
      <c r="N209" s="8" t="s">
        <v>473</v>
      </c>
      <c r="O209" s="8" t="s">
        <v>454</v>
      </c>
      <c r="P209" s="60" t="s">
        <v>18597</v>
      </c>
      <c r="Q209" s="8"/>
      <c r="R209" s="8" t="s">
        <v>3390</v>
      </c>
      <c r="S209" s="8" t="s">
        <v>1621</v>
      </c>
      <c r="T209" s="5"/>
      <c r="V209" s="31"/>
      <c r="W209" s="31"/>
      <c r="X209" s="29"/>
      <c r="Y209" s="29"/>
      <c r="Z209" s="29"/>
      <c r="AA209" s="29"/>
      <c r="AB209" s="29"/>
      <c r="AC209" s="29"/>
      <c r="AD209" s="29"/>
      <c r="AE209" s="29"/>
      <c r="AF209" s="29"/>
      <c r="AG209" s="29"/>
      <c r="AH209" s="29"/>
      <c r="AI209" s="29"/>
      <c r="AJ209" s="29"/>
      <c r="AK209" s="169"/>
      <c r="AL209" s="31"/>
      <c r="AM209" s="31"/>
      <c r="AN209" s="31"/>
      <c r="AO209" s="31"/>
    </row>
    <row r="210" spans="1:41" ht="16" customHeight="1">
      <c r="A210" s="5">
        <v>207</v>
      </c>
      <c r="B210" s="5" t="s">
        <v>18360</v>
      </c>
      <c r="C210" s="8" t="s">
        <v>8468</v>
      </c>
      <c r="D210" s="8" t="s">
        <v>10809</v>
      </c>
      <c r="E210" s="8"/>
      <c r="F210" s="8" t="s">
        <v>8416</v>
      </c>
      <c r="G210" s="8" t="s">
        <v>8556</v>
      </c>
      <c r="H210" s="38" t="s">
        <v>8292</v>
      </c>
      <c r="I210" s="8" t="s">
        <v>21</v>
      </c>
      <c r="J210" s="38" t="str">
        <f>IF('Osteosarcoma files'!L210&gt;0, "Y", "N")</f>
        <v>N</v>
      </c>
      <c r="K210" s="153" t="s">
        <v>450</v>
      </c>
      <c r="L210" s="153" t="s">
        <v>22</v>
      </c>
      <c r="M210" s="35" t="s">
        <v>488</v>
      </c>
      <c r="N210" s="35" t="s">
        <v>473</v>
      </c>
      <c r="O210" s="35" t="s">
        <v>454</v>
      </c>
      <c r="P210" s="60" t="s">
        <v>18597</v>
      </c>
      <c r="Q210" s="8"/>
      <c r="R210" s="8" t="s">
        <v>3390</v>
      </c>
      <c r="S210" s="8" t="s">
        <v>274</v>
      </c>
      <c r="T210" s="5"/>
      <c r="V210" s="31"/>
      <c r="W210" s="31"/>
      <c r="X210" s="29"/>
      <c r="Y210" s="29"/>
      <c r="Z210" s="29"/>
      <c r="AA210" s="29"/>
      <c r="AB210" s="29"/>
      <c r="AC210" s="29"/>
      <c r="AD210" s="29"/>
      <c r="AE210" s="29"/>
      <c r="AF210" s="29"/>
      <c r="AG210" s="29"/>
      <c r="AH210" s="29"/>
      <c r="AI210" s="29"/>
      <c r="AJ210" s="29"/>
      <c r="AK210" s="169"/>
      <c r="AL210" s="31"/>
      <c r="AM210" s="31"/>
      <c r="AN210" s="31"/>
      <c r="AO210" s="31"/>
    </row>
    <row r="211" spans="1:41" ht="16" customHeight="1">
      <c r="A211" s="5">
        <v>208</v>
      </c>
      <c r="B211" s="5" t="s">
        <v>18360</v>
      </c>
      <c r="C211" s="8" t="s">
        <v>8468</v>
      </c>
      <c r="D211" s="8" t="s">
        <v>10809</v>
      </c>
      <c r="E211" s="8"/>
      <c r="F211" s="8" t="s">
        <v>8417</v>
      </c>
      <c r="G211" s="8" t="s">
        <v>8557</v>
      </c>
      <c r="H211" s="38" t="s">
        <v>8293</v>
      </c>
      <c r="I211" s="8" t="s">
        <v>21</v>
      </c>
      <c r="J211" s="38" t="str">
        <f>IF('Osteosarcoma files'!L211&gt;0, "Y", "N")</f>
        <v>N</v>
      </c>
      <c r="K211" s="4" t="s">
        <v>450</v>
      </c>
      <c r="L211" s="4" t="s">
        <v>22</v>
      </c>
      <c r="M211" s="8" t="s">
        <v>488</v>
      </c>
      <c r="N211" s="8" t="s">
        <v>473</v>
      </c>
      <c r="O211" s="8" t="s">
        <v>454</v>
      </c>
      <c r="P211" s="60" t="s">
        <v>18597</v>
      </c>
      <c r="Q211" s="8"/>
      <c r="R211" s="8" t="s">
        <v>3390</v>
      </c>
      <c r="S211" s="8" t="s">
        <v>272</v>
      </c>
      <c r="T211" s="5"/>
      <c r="V211" s="31"/>
      <c r="W211" s="31"/>
      <c r="X211" s="29"/>
      <c r="Y211" s="29"/>
      <c r="Z211" s="29"/>
      <c r="AA211" s="29"/>
      <c r="AB211" s="29"/>
      <c r="AC211" s="29"/>
      <c r="AD211" s="29"/>
      <c r="AE211" s="29"/>
      <c r="AF211" s="29"/>
      <c r="AG211" s="29"/>
      <c r="AH211" s="29"/>
      <c r="AI211" s="29"/>
      <c r="AJ211" s="29"/>
      <c r="AK211" s="169"/>
      <c r="AL211" s="31"/>
      <c r="AM211" s="31"/>
      <c r="AN211" s="31"/>
      <c r="AO211" s="31"/>
    </row>
    <row r="212" spans="1:41" ht="16" customHeight="1">
      <c r="A212" s="5">
        <v>209</v>
      </c>
      <c r="B212" s="5" t="s">
        <v>18360</v>
      </c>
      <c r="C212" s="8" t="s">
        <v>8468</v>
      </c>
      <c r="D212" s="8" t="s">
        <v>10809</v>
      </c>
      <c r="E212" s="8"/>
      <c r="F212" s="8" t="s">
        <v>8418</v>
      </c>
      <c r="G212" s="8" t="s">
        <v>8558</v>
      </c>
      <c r="H212" s="38" t="s">
        <v>8294</v>
      </c>
      <c r="I212" s="8" t="s">
        <v>21</v>
      </c>
      <c r="J212" s="38" t="str">
        <f>IF('Osteosarcoma files'!L212&gt;0, "Y", "N")</f>
        <v>N</v>
      </c>
      <c r="K212" s="4" t="s">
        <v>450</v>
      </c>
      <c r="L212" s="4" t="s">
        <v>22</v>
      </c>
      <c r="M212" s="8" t="s">
        <v>488</v>
      </c>
      <c r="N212" s="8" t="s">
        <v>473</v>
      </c>
      <c r="O212" s="8" t="s">
        <v>454</v>
      </c>
      <c r="P212" s="60" t="s">
        <v>18597</v>
      </c>
      <c r="Q212" s="8"/>
      <c r="R212" s="8" t="s">
        <v>3390</v>
      </c>
      <c r="S212" s="8" t="s">
        <v>562</v>
      </c>
      <c r="T212" s="5"/>
      <c r="V212" s="31"/>
      <c r="W212" s="31"/>
      <c r="X212" s="29"/>
      <c r="Y212" s="29"/>
      <c r="Z212" s="29"/>
      <c r="AA212" s="29"/>
      <c r="AB212" s="29"/>
      <c r="AC212" s="29"/>
      <c r="AD212" s="29"/>
      <c r="AE212" s="29"/>
      <c r="AF212" s="29"/>
      <c r="AG212" s="29"/>
      <c r="AH212" s="29"/>
      <c r="AI212" s="29"/>
      <c r="AJ212" s="29"/>
      <c r="AK212" s="169"/>
      <c r="AL212" s="31"/>
      <c r="AM212" s="31"/>
      <c r="AN212" s="31"/>
      <c r="AO212" s="31"/>
    </row>
    <row r="213" spans="1:41" ht="16" customHeight="1">
      <c r="A213" s="5">
        <v>210</v>
      </c>
      <c r="B213" s="5" t="s">
        <v>18360</v>
      </c>
      <c r="C213" s="8" t="s">
        <v>8468</v>
      </c>
      <c r="D213" s="8" t="s">
        <v>10809</v>
      </c>
      <c r="E213" s="8"/>
      <c r="F213" s="8" t="s">
        <v>8419</v>
      </c>
      <c r="G213" s="8" t="s">
        <v>8559</v>
      </c>
      <c r="H213" s="38" t="s">
        <v>8295</v>
      </c>
      <c r="I213" s="8" t="s">
        <v>21</v>
      </c>
      <c r="J213" s="38" t="str">
        <f>IF('Osteosarcoma files'!L213&gt;0, "Y", "N")</f>
        <v>N</v>
      </c>
      <c r="K213" s="4" t="s">
        <v>450</v>
      </c>
      <c r="L213" s="4" t="s">
        <v>22</v>
      </c>
      <c r="M213" s="8" t="s">
        <v>488</v>
      </c>
      <c r="N213" s="8" t="s">
        <v>473</v>
      </c>
      <c r="O213" s="8" t="s">
        <v>454</v>
      </c>
      <c r="P213" s="60" t="s">
        <v>18597</v>
      </c>
      <c r="Q213" s="8"/>
      <c r="R213" s="8" t="s">
        <v>3390</v>
      </c>
      <c r="S213" s="8" t="s">
        <v>268</v>
      </c>
      <c r="T213" s="5"/>
      <c r="V213" s="31"/>
      <c r="W213" s="31"/>
      <c r="X213" s="29"/>
      <c r="Y213" s="29"/>
      <c r="Z213" s="29"/>
      <c r="AA213" s="29"/>
      <c r="AB213" s="29"/>
      <c r="AC213" s="29"/>
      <c r="AD213" s="29"/>
      <c r="AE213" s="29"/>
      <c r="AF213" s="29"/>
      <c r="AG213" s="29"/>
      <c r="AH213" s="29"/>
      <c r="AI213" s="29"/>
      <c r="AJ213" s="29"/>
      <c r="AK213" s="169"/>
      <c r="AL213" s="31"/>
      <c r="AM213" s="31"/>
      <c r="AN213" s="31"/>
      <c r="AO213" s="31"/>
    </row>
    <row r="214" spans="1:41" ht="16" customHeight="1">
      <c r="A214" s="5">
        <v>211</v>
      </c>
      <c r="B214" s="5" t="s">
        <v>18360</v>
      </c>
      <c r="C214" s="8" t="s">
        <v>8468</v>
      </c>
      <c r="D214" s="8" t="s">
        <v>10809</v>
      </c>
      <c r="E214" s="8"/>
      <c r="F214" s="8" t="s">
        <v>8420</v>
      </c>
      <c r="G214" s="8" t="s">
        <v>8560</v>
      </c>
      <c r="H214" s="38" t="s">
        <v>8296</v>
      </c>
      <c r="I214" s="8" t="s">
        <v>21</v>
      </c>
      <c r="J214" s="38" t="str">
        <f>IF('Osteosarcoma files'!L214&gt;0, "Y", "N")</f>
        <v>N</v>
      </c>
      <c r="K214" s="4" t="s">
        <v>450</v>
      </c>
      <c r="L214" s="4" t="s">
        <v>22</v>
      </c>
      <c r="M214" s="8" t="s">
        <v>488</v>
      </c>
      <c r="N214" s="8" t="s">
        <v>473</v>
      </c>
      <c r="O214" s="8" t="s">
        <v>454</v>
      </c>
      <c r="P214" s="60" t="s">
        <v>18597</v>
      </c>
      <c r="Q214" s="8"/>
      <c r="R214" s="8" t="s">
        <v>3390</v>
      </c>
      <c r="S214" s="8" t="s">
        <v>281</v>
      </c>
      <c r="T214" s="5"/>
      <c r="V214" s="31"/>
      <c r="W214" s="31"/>
      <c r="X214" s="29"/>
      <c r="Y214" s="29"/>
      <c r="Z214" s="29"/>
      <c r="AA214" s="29"/>
      <c r="AB214" s="29"/>
      <c r="AC214" s="29"/>
      <c r="AD214" s="29"/>
      <c r="AE214" s="29"/>
      <c r="AF214" s="29"/>
      <c r="AG214" s="29"/>
      <c r="AH214" s="29"/>
      <c r="AI214" s="29"/>
      <c r="AJ214" s="29"/>
      <c r="AK214" s="169"/>
      <c r="AL214" s="31"/>
      <c r="AM214" s="31"/>
      <c r="AN214" s="31"/>
      <c r="AO214" s="31"/>
    </row>
    <row r="215" spans="1:41" ht="16" customHeight="1">
      <c r="A215" s="5">
        <v>212</v>
      </c>
      <c r="B215" s="5" t="s">
        <v>18360</v>
      </c>
      <c r="C215" s="8" t="s">
        <v>8468</v>
      </c>
      <c r="D215" s="8" t="s">
        <v>10809</v>
      </c>
      <c r="E215" s="8"/>
      <c r="F215" s="8" t="s">
        <v>8421</v>
      </c>
      <c r="G215" s="8" t="s">
        <v>8561</v>
      </c>
      <c r="H215" s="38" t="s">
        <v>8297</v>
      </c>
      <c r="I215" s="8" t="s">
        <v>21</v>
      </c>
      <c r="J215" s="38" t="str">
        <f>IF('Osteosarcoma files'!L215&gt;0, "Y", "N")</f>
        <v>N</v>
      </c>
      <c r="K215" s="4" t="s">
        <v>450</v>
      </c>
      <c r="L215" s="4" t="s">
        <v>22</v>
      </c>
      <c r="M215" s="8" t="s">
        <v>488</v>
      </c>
      <c r="N215" s="8" t="s">
        <v>473</v>
      </c>
      <c r="O215" s="8" t="s">
        <v>454</v>
      </c>
      <c r="P215" s="60" t="s">
        <v>18597</v>
      </c>
      <c r="Q215" s="8"/>
      <c r="R215" s="8" t="s">
        <v>3390</v>
      </c>
      <c r="S215" s="8" t="s">
        <v>281</v>
      </c>
      <c r="T215" s="5"/>
      <c r="V215" s="31"/>
      <c r="W215" s="31"/>
      <c r="X215" s="29"/>
      <c r="Y215" s="29"/>
      <c r="Z215" s="29"/>
      <c r="AA215" s="29"/>
      <c r="AB215" s="29"/>
      <c r="AC215" s="29"/>
      <c r="AD215" s="29"/>
      <c r="AE215" s="29"/>
      <c r="AF215" s="29"/>
      <c r="AG215" s="29"/>
      <c r="AH215" s="29"/>
      <c r="AI215" s="29"/>
      <c r="AJ215" s="29"/>
      <c r="AK215" s="169"/>
      <c r="AL215" s="31"/>
      <c r="AM215" s="31"/>
      <c r="AN215" s="31"/>
      <c r="AO215" s="31"/>
    </row>
    <row r="216" spans="1:41" ht="16" customHeight="1">
      <c r="A216" s="5">
        <v>213</v>
      </c>
      <c r="B216" s="5" t="s">
        <v>18360</v>
      </c>
      <c r="C216" s="8" t="s">
        <v>8468</v>
      </c>
      <c r="D216" s="8" t="s">
        <v>10809</v>
      </c>
      <c r="E216" s="8"/>
      <c r="F216" s="8" t="s">
        <v>8422</v>
      </c>
      <c r="G216" s="8" t="s">
        <v>8562</v>
      </c>
      <c r="H216" s="38" t="s">
        <v>8298</v>
      </c>
      <c r="I216" s="8" t="s">
        <v>21</v>
      </c>
      <c r="J216" s="38" t="str">
        <f>IF('Osteosarcoma files'!L216&gt;0, "Y", "N")</f>
        <v>N</v>
      </c>
      <c r="K216" s="4" t="s">
        <v>450</v>
      </c>
      <c r="L216" s="4" t="s">
        <v>22</v>
      </c>
      <c r="M216" s="8" t="s">
        <v>488</v>
      </c>
      <c r="N216" s="8" t="s">
        <v>473</v>
      </c>
      <c r="O216" s="8" t="s">
        <v>454</v>
      </c>
      <c r="P216" s="60" t="s">
        <v>18597</v>
      </c>
      <c r="Q216" s="8"/>
      <c r="R216" s="8" t="s">
        <v>3390</v>
      </c>
      <c r="S216" s="8" t="s">
        <v>281</v>
      </c>
      <c r="T216" s="5"/>
      <c r="V216" s="31"/>
      <c r="W216" s="31"/>
      <c r="X216" s="29"/>
      <c r="Y216" s="29"/>
      <c r="Z216" s="29"/>
      <c r="AA216" s="29"/>
      <c r="AB216" s="29"/>
      <c r="AC216" s="29"/>
      <c r="AD216" s="29"/>
      <c r="AE216" s="29"/>
      <c r="AF216" s="29"/>
      <c r="AG216" s="29"/>
      <c r="AH216" s="29"/>
      <c r="AI216" s="29"/>
      <c r="AJ216" s="29"/>
      <c r="AK216" s="169"/>
      <c r="AL216" s="31"/>
      <c r="AM216" s="31"/>
      <c r="AN216" s="31"/>
      <c r="AO216" s="31"/>
    </row>
    <row r="217" spans="1:41" ht="16" customHeight="1">
      <c r="A217" s="5">
        <v>214</v>
      </c>
      <c r="B217" s="5" t="s">
        <v>18360</v>
      </c>
      <c r="C217" s="8" t="s">
        <v>8472</v>
      </c>
      <c r="D217" s="8" t="s">
        <v>10809</v>
      </c>
      <c r="E217" s="8"/>
      <c r="F217" s="8" t="s">
        <v>8423</v>
      </c>
      <c r="G217" s="8" t="s">
        <v>8563</v>
      </c>
      <c r="H217" s="38" t="s">
        <v>8265</v>
      </c>
      <c r="I217" s="8" t="s">
        <v>21</v>
      </c>
      <c r="J217" s="38" t="str">
        <f>IF('Osteosarcoma files'!L217&gt;0, "Y", "N")</f>
        <v>N</v>
      </c>
      <c r="K217" s="153" t="s">
        <v>455</v>
      </c>
      <c r="L217" s="153" t="s">
        <v>21</v>
      </c>
      <c r="M217" s="35" t="s">
        <v>9890</v>
      </c>
      <c r="N217" s="35" t="s">
        <v>459</v>
      </c>
      <c r="O217" s="35" t="s">
        <v>463</v>
      </c>
      <c r="P217" s="245" t="s">
        <v>18598</v>
      </c>
      <c r="Q217" s="8"/>
      <c r="R217" s="8" t="s">
        <v>3390</v>
      </c>
      <c r="S217" s="8" t="s">
        <v>23068</v>
      </c>
      <c r="T217" s="5"/>
      <c r="V217" s="31"/>
      <c r="W217" s="31"/>
      <c r="X217" s="29"/>
      <c r="Y217" s="29"/>
      <c r="Z217" s="29"/>
      <c r="AA217" s="29"/>
      <c r="AB217" s="29"/>
      <c r="AC217" s="29"/>
      <c r="AD217" s="29"/>
      <c r="AE217" s="29"/>
      <c r="AF217" s="29"/>
      <c r="AG217" s="29"/>
      <c r="AH217" s="690"/>
      <c r="AI217" s="29"/>
      <c r="AJ217" s="29"/>
      <c r="AK217" s="169"/>
      <c r="AL217" s="31"/>
      <c r="AM217" s="31"/>
      <c r="AN217" s="31"/>
      <c r="AO217" s="31"/>
    </row>
    <row r="218" spans="1:41" ht="16" customHeight="1">
      <c r="A218" s="5">
        <v>215</v>
      </c>
      <c r="B218" s="5" t="s">
        <v>18360</v>
      </c>
      <c r="C218" s="8" t="s">
        <v>7476</v>
      </c>
      <c r="D218" s="8" t="s">
        <v>10809</v>
      </c>
      <c r="E218" s="8"/>
      <c r="F218" s="8" t="s">
        <v>8424</v>
      </c>
      <c r="G218" s="8" t="s">
        <v>8564</v>
      </c>
      <c r="H218" s="38" t="s">
        <v>8300</v>
      </c>
      <c r="I218" s="8" t="s">
        <v>21</v>
      </c>
      <c r="J218" s="38" t="str">
        <f>IF('Osteosarcoma files'!L218&gt;0, "Y", "N")</f>
        <v>N</v>
      </c>
      <c r="K218" s="4" t="s">
        <v>450</v>
      </c>
      <c r="L218" s="4" t="s">
        <v>21</v>
      </c>
      <c r="M218" s="8" t="s">
        <v>23195</v>
      </c>
      <c r="N218" s="8" t="s">
        <v>9998</v>
      </c>
      <c r="O218" s="8" t="s">
        <v>454</v>
      </c>
      <c r="P218" s="60" t="s">
        <v>18541</v>
      </c>
      <c r="Q218" s="8"/>
      <c r="R218" s="8" t="s">
        <v>3390</v>
      </c>
      <c r="S218" s="8" t="s">
        <v>7366</v>
      </c>
      <c r="T218" s="5"/>
      <c r="V218" s="31"/>
      <c r="W218" s="31"/>
      <c r="X218" s="29"/>
      <c r="Y218" s="29"/>
      <c r="Z218" s="29"/>
      <c r="AA218" s="29"/>
      <c r="AB218" s="29"/>
      <c r="AC218" s="29"/>
      <c r="AD218" s="29"/>
      <c r="AE218" s="29"/>
      <c r="AF218" s="29"/>
      <c r="AG218" s="29"/>
      <c r="AH218" s="29"/>
      <c r="AI218" s="29"/>
      <c r="AJ218" s="29"/>
      <c r="AK218" s="169"/>
      <c r="AL218" s="31"/>
      <c r="AM218" s="31"/>
      <c r="AN218" s="31"/>
      <c r="AO218" s="31"/>
    </row>
    <row r="219" spans="1:41" ht="16" customHeight="1">
      <c r="A219" s="5">
        <v>216</v>
      </c>
      <c r="B219" s="5" t="s">
        <v>18360</v>
      </c>
      <c r="C219" s="8" t="s">
        <v>7476</v>
      </c>
      <c r="D219" s="8" t="s">
        <v>10809</v>
      </c>
      <c r="E219" s="8"/>
      <c r="F219" s="8" t="s">
        <v>8425</v>
      </c>
      <c r="G219" s="8" t="s">
        <v>8565</v>
      </c>
      <c r="H219" s="38" t="s">
        <v>22348</v>
      </c>
      <c r="I219" s="8" t="s">
        <v>21</v>
      </c>
      <c r="J219" s="38" t="str">
        <f>IF('Osteosarcoma files'!L219&gt;0, "Y", "N")</f>
        <v>N</v>
      </c>
      <c r="K219" s="4" t="s">
        <v>450</v>
      </c>
      <c r="L219" s="4" t="s">
        <v>21</v>
      </c>
      <c r="M219" s="8" t="s">
        <v>23195</v>
      </c>
      <c r="N219" s="8" t="s">
        <v>9998</v>
      </c>
      <c r="O219" s="8" t="s">
        <v>454</v>
      </c>
      <c r="P219" s="60" t="s">
        <v>18541</v>
      </c>
      <c r="Q219" s="8"/>
      <c r="R219" s="8" t="s">
        <v>3390</v>
      </c>
      <c r="S219" s="8" t="s">
        <v>7366</v>
      </c>
      <c r="T219" s="5"/>
      <c r="V219" s="31"/>
      <c r="W219" s="31"/>
      <c r="X219" s="29"/>
      <c r="Y219" s="29"/>
      <c r="Z219" s="29"/>
      <c r="AA219" s="29"/>
      <c r="AB219" s="29"/>
      <c r="AC219" s="29"/>
      <c r="AD219" s="29"/>
      <c r="AE219" s="29"/>
      <c r="AF219" s="29"/>
      <c r="AG219" s="29"/>
      <c r="AH219" s="29"/>
      <c r="AI219" s="29"/>
      <c r="AJ219" s="29"/>
      <c r="AK219" s="169"/>
      <c r="AL219" s="31"/>
      <c r="AM219" s="31"/>
      <c r="AN219" s="31"/>
      <c r="AO219" s="31"/>
    </row>
    <row r="220" spans="1:41" ht="16" customHeight="1">
      <c r="A220" s="5">
        <v>217</v>
      </c>
      <c r="B220" s="5" t="s">
        <v>18360</v>
      </c>
      <c r="C220" s="8" t="s">
        <v>7476</v>
      </c>
      <c r="D220" s="8" t="s">
        <v>10809</v>
      </c>
      <c r="E220" s="8"/>
      <c r="F220" s="8" t="s">
        <v>8426</v>
      </c>
      <c r="G220" s="8" t="s">
        <v>8566</v>
      </c>
      <c r="H220" s="38" t="s">
        <v>22348</v>
      </c>
      <c r="I220" s="8" t="s">
        <v>21</v>
      </c>
      <c r="J220" s="38" t="str">
        <f>IF('Osteosarcoma files'!L220&gt;0, "Y", "N")</f>
        <v>N</v>
      </c>
      <c r="K220" s="4" t="s">
        <v>450</v>
      </c>
      <c r="L220" s="4" t="s">
        <v>21</v>
      </c>
      <c r="M220" s="8" t="s">
        <v>23195</v>
      </c>
      <c r="N220" s="8" t="s">
        <v>9998</v>
      </c>
      <c r="O220" s="8" t="s">
        <v>454</v>
      </c>
      <c r="P220" s="60" t="s">
        <v>18541</v>
      </c>
      <c r="Q220" s="8"/>
      <c r="R220" s="8" t="s">
        <v>3390</v>
      </c>
      <c r="S220" s="8" t="s">
        <v>7366</v>
      </c>
      <c r="T220" s="5"/>
      <c r="V220" s="31"/>
      <c r="W220" s="31"/>
      <c r="X220" s="29"/>
      <c r="Y220" s="29"/>
      <c r="Z220" s="29"/>
      <c r="AA220" s="29"/>
      <c r="AB220" s="29"/>
      <c r="AC220" s="29"/>
      <c r="AD220" s="29"/>
      <c r="AE220" s="29"/>
      <c r="AF220" s="29"/>
      <c r="AG220" s="29"/>
      <c r="AH220" s="29"/>
      <c r="AI220" s="29"/>
      <c r="AJ220" s="29"/>
      <c r="AK220" s="169"/>
      <c r="AL220" s="31"/>
      <c r="AM220" s="31"/>
      <c r="AN220" s="31"/>
      <c r="AO220" s="31"/>
    </row>
    <row r="221" spans="1:41" s="56" customFormat="1" ht="16" customHeight="1">
      <c r="A221" s="5">
        <v>218</v>
      </c>
      <c r="B221" s="5" t="s">
        <v>18360</v>
      </c>
      <c r="C221" s="8" t="s">
        <v>7476</v>
      </c>
      <c r="D221" s="8" t="s">
        <v>10809</v>
      </c>
      <c r="E221" s="8"/>
      <c r="F221" s="8" t="s">
        <v>8427</v>
      </c>
      <c r="G221" s="8" t="s">
        <v>8567</v>
      </c>
      <c r="H221" s="38" t="s">
        <v>22348</v>
      </c>
      <c r="I221" s="8" t="s">
        <v>21</v>
      </c>
      <c r="J221" s="38" t="str">
        <f>IF('Osteosarcoma files'!L221&gt;0, "Y", "N")</f>
        <v>N</v>
      </c>
      <c r="K221" s="4" t="s">
        <v>450</v>
      </c>
      <c r="L221" s="4" t="s">
        <v>21</v>
      </c>
      <c r="M221" s="8" t="s">
        <v>23195</v>
      </c>
      <c r="N221" s="8" t="s">
        <v>9998</v>
      </c>
      <c r="O221" s="8" t="s">
        <v>454</v>
      </c>
      <c r="P221" s="60" t="s">
        <v>18541</v>
      </c>
      <c r="Q221" s="8"/>
      <c r="R221" s="8" t="s">
        <v>3390</v>
      </c>
      <c r="S221" s="8" t="s">
        <v>7366</v>
      </c>
      <c r="T221" s="5"/>
      <c r="U221" s="23"/>
      <c r="V221" s="31"/>
      <c r="W221" s="31"/>
      <c r="X221" s="29"/>
      <c r="Y221" s="29"/>
      <c r="Z221" s="29"/>
      <c r="AA221" s="29"/>
      <c r="AB221" s="29"/>
      <c r="AC221" s="29"/>
      <c r="AD221" s="29"/>
      <c r="AE221" s="29"/>
      <c r="AF221" s="29"/>
      <c r="AG221" s="29"/>
      <c r="AH221" s="29"/>
      <c r="AI221" s="29"/>
      <c r="AJ221" s="29"/>
      <c r="AK221" s="169"/>
      <c r="AL221" s="31"/>
      <c r="AM221" s="31"/>
      <c r="AN221" s="31"/>
      <c r="AO221" s="31"/>
    </row>
    <row r="222" spans="1:41" ht="16" customHeight="1">
      <c r="A222" s="5">
        <v>219</v>
      </c>
      <c r="B222" s="5" t="s">
        <v>18360</v>
      </c>
      <c r="C222" s="50" t="s">
        <v>5445</v>
      </c>
      <c r="D222" s="50" t="s">
        <v>10809</v>
      </c>
      <c r="E222" s="50"/>
      <c r="F222" s="52" t="s">
        <v>5447</v>
      </c>
      <c r="G222" s="51" t="s">
        <v>5446</v>
      </c>
      <c r="H222" s="53" t="s">
        <v>10722</v>
      </c>
      <c r="I222" s="8" t="s">
        <v>21</v>
      </c>
      <c r="J222" s="8" t="str">
        <f>IF('Osteosarcoma files'!L222&gt;0, "Y", "N")</f>
        <v>N</v>
      </c>
      <c r="K222" s="68"/>
      <c r="L222" s="4"/>
      <c r="M222" s="50" t="s">
        <v>23196</v>
      </c>
      <c r="N222" s="38" t="s">
        <v>10803</v>
      </c>
      <c r="O222" s="8" t="s">
        <v>463</v>
      </c>
      <c r="P222" s="125"/>
      <c r="Q222" s="8"/>
      <c r="R222" s="50" t="s">
        <v>3390</v>
      </c>
      <c r="S222" s="50" t="s">
        <v>270</v>
      </c>
      <c r="T222" s="5"/>
      <c r="V222" s="104"/>
      <c r="W222" s="104"/>
      <c r="X222" s="104"/>
      <c r="Y222" s="104"/>
      <c r="Z222" s="104"/>
      <c r="AA222" s="104"/>
      <c r="AB222" s="104"/>
      <c r="AC222" s="104"/>
      <c r="AD222" s="31"/>
      <c r="AE222" s="31"/>
      <c r="AF222" s="31"/>
      <c r="AG222" s="31"/>
      <c r="AH222" s="31"/>
      <c r="AI222" s="31"/>
      <c r="AJ222" s="31"/>
      <c r="AK222" s="31"/>
      <c r="AL222" s="31"/>
      <c r="AM222" s="31"/>
      <c r="AN222" s="31"/>
      <c r="AO222" s="31"/>
    </row>
    <row r="223" spans="1:41" ht="16" customHeight="1">
      <c r="A223" s="5">
        <v>220</v>
      </c>
      <c r="B223" s="5" t="s">
        <v>18360</v>
      </c>
      <c r="C223" s="8" t="s">
        <v>12472</v>
      </c>
      <c r="D223" s="8" t="s">
        <v>10809</v>
      </c>
      <c r="E223" s="8"/>
      <c r="F223" s="8" t="s">
        <v>12473</v>
      </c>
      <c r="G223" s="8" t="s">
        <v>12474</v>
      </c>
      <c r="H223" s="8" t="s">
        <v>12475</v>
      </c>
      <c r="I223" s="8" t="s">
        <v>21</v>
      </c>
      <c r="J223" s="8" t="str">
        <f>IF('Osteosarcoma files'!L223&gt;0, "Y", "N")</f>
        <v>N</v>
      </c>
      <c r="K223" s="4"/>
      <c r="L223" s="4"/>
      <c r="M223" s="8" t="s">
        <v>12476</v>
      </c>
      <c r="N223" s="8" t="s">
        <v>453</v>
      </c>
      <c r="O223" s="8" t="s">
        <v>454</v>
      </c>
      <c r="P223" s="60"/>
      <c r="Q223" s="8"/>
      <c r="R223" s="8" t="s">
        <v>3390</v>
      </c>
      <c r="S223" s="8" t="s">
        <v>23014</v>
      </c>
      <c r="T223" s="5"/>
      <c r="V223" s="31"/>
      <c r="W223" s="31"/>
      <c r="X223" s="31"/>
      <c r="Y223" s="31"/>
      <c r="Z223" s="31"/>
      <c r="AA223" s="31"/>
      <c r="AB223" s="31"/>
      <c r="AC223" s="31"/>
      <c r="AD223" s="31"/>
      <c r="AE223" s="31"/>
      <c r="AF223" s="31"/>
      <c r="AG223" s="31"/>
      <c r="AH223" s="31"/>
      <c r="AI223" s="31"/>
      <c r="AJ223" s="31"/>
      <c r="AK223" s="31"/>
      <c r="AL223" s="31"/>
      <c r="AM223" s="31"/>
      <c r="AN223" s="31"/>
      <c r="AO223" s="31"/>
    </row>
    <row r="224" spans="1:41" ht="16" customHeight="1">
      <c r="A224" s="5">
        <v>221</v>
      </c>
      <c r="B224" s="5" t="s">
        <v>18360</v>
      </c>
      <c r="C224" s="8" t="s">
        <v>12478</v>
      </c>
      <c r="D224" s="8" t="s">
        <v>10809</v>
      </c>
      <c r="E224" s="8"/>
      <c r="F224" s="8" t="s">
        <v>12479</v>
      </c>
      <c r="G224" s="8" t="s">
        <v>12480</v>
      </c>
      <c r="H224" s="8" t="s">
        <v>12481</v>
      </c>
      <c r="I224" s="8" t="s">
        <v>21</v>
      </c>
      <c r="J224" s="8" t="str">
        <f>IF('Osteosarcoma files'!L224&gt;0, "Y", "N")</f>
        <v>N</v>
      </c>
      <c r="K224" s="4"/>
      <c r="L224" s="4"/>
      <c r="M224" s="8" t="s">
        <v>8230</v>
      </c>
      <c r="N224" s="8" t="s">
        <v>457</v>
      </c>
      <c r="O224" s="8" t="s">
        <v>463</v>
      </c>
      <c r="P224" s="60"/>
      <c r="Q224" s="8"/>
      <c r="R224" s="8" t="s">
        <v>3390</v>
      </c>
      <c r="S224" s="8" t="s">
        <v>278</v>
      </c>
      <c r="T224" s="5"/>
      <c r="V224" s="31"/>
      <c r="W224" s="31"/>
      <c r="X224" s="31"/>
      <c r="Y224" s="31"/>
      <c r="Z224" s="31"/>
      <c r="AA224" s="31"/>
      <c r="AB224" s="31"/>
      <c r="AC224" s="31"/>
      <c r="AD224" s="31"/>
      <c r="AE224" s="31"/>
      <c r="AF224" s="31"/>
      <c r="AG224" s="31"/>
      <c r="AH224" s="31"/>
      <c r="AI224" s="31"/>
      <c r="AJ224" s="31"/>
      <c r="AK224" s="31"/>
      <c r="AL224" s="31"/>
      <c r="AM224" s="31"/>
      <c r="AN224" s="31"/>
      <c r="AO224" s="31"/>
    </row>
    <row r="225" spans="1:41" ht="16" customHeight="1">
      <c r="A225" s="5">
        <v>222</v>
      </c>
      <c r="B225" s="5" t="s">
        <v>18360</v>
      </c>
      <c r="C225" s="8" t="s">
        <v>1016</v>
      </c>
      <c r="D225" s="8" t="s">
        <v>10809</v>
      </c>
      <c r="E225" s="8"/>
      <c r="F225" s="8" t="s">
        <v>12482</v>
      </c>
      <c r="G225" s="8" t="s">
        <v>12483</v>
      </c>
      <c r="H225" s="8" t="s">
        <v>12484</v>
      </c>
      <c r="I225" s="8" t="s">
        <v>21</v>
      </c>
      <c r="J225" s="8" t="str">
        <f>IF('Osteosarcoma files'!L225&gt;0, "Y", "N")</f>
        <v>N</v>
      </c>
      <c r="K225" s="4"/>
      <c r="L225" s="4"/>
      <c r="M225" s="8" t="s">
        <v>23120</v>
      </c>
      <c r="N225" s="8" t="s">
        <v>9998</v>
      </c>
      <c r="O225" s="8" t="s">
        <v>463</v>
      </c>
      <c r="P225" s="60"/>
      <c r="Q225" s="8" t="s">
        <v>18407</v>
      </c>
      <c r="R225" s="8" t="s">
        <v>3390</v>
      </c>
      <c r="S225" s="8" t="s">
        <v>6926</v>
      </c>
      <c r="T225" s="5"/>
      <c r="V225" s="31"/>
      <c r="W225" s="31"/>
      <c r="X225" s="31"/>
      <c r="Y225" s="31"/>
      <c r="Z225" s="31"/>
      <c r="AA225" s="31"/>
      <c r="AB225" s="31"/>
      <c r="AC225" s="31"/>
      <c r="AD225" s="31"/>
      <c r="AE225" s="31"/>
      <c r="AF225" s="31"/>
      <c r="AG225" s="31"/>
      <c r="AH225" s="31"/>
      <c r="AI225" s="31"/>
      <c r="AJ225" s="31"/>
      <c r="AK225" s="31"/>
      <c r="AL225" s="31"/>
      <c r="AM225" s="31"/>
      <c r="AN225" s="31"/>
      <c r="AO225" s="31"/>
    </row>
    <row r="226" spans="1:41" ht="16" customHeight="1">
      <c r="A226" s="5">
        <v>223</v>
      </c>
      <c r="B226" s="5" t="s">
        <v>18360</v>
      </c>
      <c r="C226" s="8" t="s">
        <v>999</v>
      </c>
      <c r="D226" s="8" t="s">
        <v>10809</v>
      </c>
      <c r="E226" s="8"/>
      <c r="F226" s="8" t="s">
        <v>12485</v>
      </c>
      <c r="G226" s="8" t="s">
        <v>12486</v>
      </c>
      <c r="H226" s="8" t="s">
        <v>12487</v>
      </c>
      <c r="I226" s="8" t="s">
        <v>21</v>
      </c>
      <c r="J226" s="8" t="str">
        <f>IF('Osteosarcoma files'!L226&gt;0, "Y", "N")</f>
        <v>N</v>
      </c>
      <c r="K226" s="4"/>
      <c r="L226" s="4"/>
      <c r="M226" s="8" t="s">
        <v>23132</v>
      </c>
      <c r="N226" s="8" t="s">
        <v>473</v>
      </c>
      <c r="O226" s="8" t="s">
        <v>463</v>
      </c>
      <c r="P226" s="60"/>
      <c r="Q226" s="8"/>
      <c r="R226" s="8" t="s">
        <v>3390</v>
      </c>
      <c r="S226" s="8" t="s">
        <v>275</v>
      </c>
      <c r="T226" s="5"/>
      <c r="V226" s="31"/>
      <c r="W226" s="31"/>
      <c r="X226" s="31"/>
      <c r="Y226" s="31"/>
      <c r="Z226" s="31"/>
      <c r="AA226" s="31"/>
      <c r="AB226" s="31"/>
      <c r="AC226" s="31"/>
      <c r="AD226" s="31"/>
      <c r="AE226" s="31"/>
      <c r="AF226" s="31"/>
      <c r="AG226" s="31"/>
      <c r="AH226" s="31"/>
      <c r="AI226" s="31"/>
      <c r="AJ226" s="31"/>
      <c r="AK226" s="31"/>
      <c r="AL226" s="31"/>
      <c r="AM226" s="31"/>
      <c r="AN226" s="31"/>
      <c r="AO226" s="31"/>
    </row>
    <row r="227" spans="1:41" ht="16" customHeight="1">
      <c r="A227" s="5">
        <v>224</v>
      </c>
      <c r="B227" s="5" t="s">
        <v>18360</v>
      </c>
      <c r="C227" s="8" t="s">
        <v>5445</v>
      </c>
      <c r="D227" s="8" t="s">
        <v>10809</v>
      </c>
      <c r="E227" s="8"/>
      <c r="F227" s="8" t="s">
        <v>12488</v>
      </c>
      <c r="G227" s="8" t="s">
        <v>12489</v>
      </c>
      <c r="H227" s="8" t="s">
        <v>12490</v>
      </c>
      <c r="I227" s="8" t="s">
        <v>21</v>
      </c>
      <c r="J227" s="8" t="str">
        <f>IF('Osteosarcoma files'!L227&gt;0, "Y", "N")</f>
        <v>N</v>
      </c>
      <c r="K227" s="4"/>
      <c r="L227" s="4"/>
      <c r="M227" s="8" t="s">
        <v>23127</v>
      </c>
      <c r="N227" s="8" t="s">
        <v>10803</v>
      </c>
      <c r="O227" s="8" t="s">
        <v>463</v>
      </c>
      <c r="P227" s="60"/>
      <c r="Q227" s="8"/>
      <c r="R227" s="8" t="s">
        <v>3390</v>
      </c>
      <c r="S227" s="8" t="s">
        <v>23060</v>
      </c>
      <c r="T227" s="5"/>
      <c r="V227" s="31"/>
      <c r="W227" s="31"/>
      <c r="X227" s="31"/>
      <c r="Y227" s="31"/>
      <c r="Z227" s="31"/>
      <c r="AA227" s="31"/>
      <c r="AB227" s="31"/>
      <c r="AC227" s="31"/>
      <c r="AD227" s="31"/>
      <c r="AE227" s="31"/>
      <c r="AF227" s="31"/>
      <c r="AG227" s="31"/>
      <c r="AH227" s="31"/>
      <c r="AI227" s="31"/>
      <c r="AJ227" s="31"/>
      <c r="AK227" s="31"/>
      <c r="AL227" s="31"/>
      <c r="AM227" s="31"/>
      <c r="AN227" s="31"/>
      <c r="AO227" s="31"/>
    </row>
    <row r="228" spans="1:41" ht="16" customHeight="1">
      <c r="A228" s="5">
        <v>225</v>
      </c>
      <c r="B228" s="5" t="s">
        <v>18360</v>
      </c>
      <c r="C228" s="8" t="s">
        <v>5642</v>
      </c>
      <c r="D228" s="8" t="s">
        <v>10809</v>
      </c>
      <c r="E228" s="8"/>
      <c r="F228" s="8" t="s">
        <v>12491</v>
      </c>
      <c r="G228" s="8" t="s">
        <v>12492</v>
      </c>
      <c r="H228" s="8" t="s">
        <v>12493</v>
      </c>
      <c r="I228" s="8" t="s">
        <v>21</v>
      </c>
      <c r="J228" s="8" t="str">
        <f>IF('Osteosarcoma files'!L228&gt;0, "Y", "N")</f>
        <v>N</v>
      </c>
      <c r="K228" s="4"/>
      <c r="L228" s="4"/>
      <c r="M228" s="8" t="s">
        <v>9890</v>
      </c>
      <c r="N228" s="8" t="s">
        <v>466</v>
      </c>
      <c r="O228" s="8" t="s">
        <v>463</v>
      </c>
      <c r="P228" s="60"/>
      <c r="Q228" s="8"/>
      <c r="R228" s="8" t="s">
        <v>3390</v>
      </c>
      <c r="S228" s="8" t="s">
        <v>986</v>
      </c>
      <c r="T228" s="5"/>
      <c r="V228" s="31"/>
      <c r="W228" s="31"/>
      <c r="X228" s="31"/>
      <c r="Y228" s="31"/>
      <c r="Z228" s="31"/>
      <c r="AA228" s="31"/>
      <c r="AB228" s="31"/>
      <c r="AC228" s="31"/>
      <c r="AD228" s="31"/>
      <c r="AE228" s="31"/>
      <c r="AF228" s="31"/>
      <c r="AG228" s="31"/>
      <c r="AH228" s="31"/>
      <c r="AI228" s="31"/>
      <c r="AJ228" s="31"/>
      <c r="AK228" s="31"/>
      <c r="AL228" s="31"/>
      <c r="AM228" s="31"/>
      <c r="AN228" s="31"/>
      <c r="AO228" s="31"/>
    </row>
    <row r="229" spans="1:41" ht="16" customHeight="1">
      <c r="A229" s="5">
        <v>226</v>
      </c>
      <c r="B229" s="5" t="s">
        <v>18360</v>
      </c>
      <c r="C229" s="8" t="s">
        <v>12494</v>
      </c>
      <c r="D229" s="8" t="s">
        <v>10809</v>
      </c>
      <c r="E229" s="8"/>
      <c r="F229" s="8" t="s">
        <v>12495</v>
      </c>
      <c r="G229" s="8" t="s">
        <v>12496</v>
      </c>
      <c r="H229" s="8" t="s">
        <v>12497</v>
      </c>
      <c r="I229" s="8" t="s">
        <v>21</v>
      </c>
      <c r="J229" s="8" t="str">
        <f>IF('Osteosarcoma files'!L229&gt;0, "Y", "N")</f>
        <v>N</v>
      </c>
      <c r="K229" s="4"/>
      <c r="L229" s="4"/>
      <c r="M229" s="8" t="s">
        <v>23197</v>
      </c>
      <c r="N229" s="8" t="s">
        <v>466</v>
      </c>
      <c r="O229" s="8" t="s">
        <v>454</v>
      </c>
      <c r="P229" s="60"/>
      <c r="Q229" s="8"/>
      <c r="R229" s="8" t="s">
        <v>3390</v>
      </c>
      <c r="S229" s="8" t="s">
        <v>275</v>
      </c>
      <c r="T229" s="5"/>
      <c r="V229" s="31"/>
      <c r="W229" s="31"/>
      <c r="X229" s="31"/>
      <c r="Y229" s="31"/>
      <c r="Z229" s="31"/>
      <c r="AA229" s="31"/>
      <c r="AB229" s="31"/>
      <c r="AC229" s="31"/>
      <c r="AD229" s="31"/>
      <c r="AE229" s="31"/>
      <c r="AF229" s="31"/>
      <c r="AG229" s="31"/>
      <c r="AH229" s="31"/>
      <c r="AI229" s="31"/>
      <c r="AJ229" s="31"/>
      <c r="AK229" s="31"/>
      <c r="AL229" s="31"/>
      <c r="AM229" s="31"/>
      <c r="AN229" s="31"/>
      <c r="AO229" s="31"/>
    </row>
    <row r="230" spans="1:41" ht="16" customHeight="1">
      <c r="A230" s="5">
        <v>227</v>
      </c>
      <c r="B230" s="5" t="s">
        <v>18360</v>
      </c>
      <c r="C230" s="8" t="s">
        <v>8434</v>
      </c>
      <c r="D230" s="8" t="s">
        <v>10809</v>
      </c>
      <c r="E230" s="8"/>
      <c r="F230" s="8" t="s">
        <v>12498</v>
      </c>
      <c r="G230" s="8" t="s">
        <v>12499</v>
      </c>
      <c r="H230" s="8" t="s">
        <v>12500</v>
      </c>
      <c r="I230" s="8" t="s">
        <v>21</v>
      </c>
      <c r="J230" s="8" t="str">
        <f>IF('Osteosarcoma files'!L230&gt;0, "Y", "N")</f>
        <v>N</v>
      </c>
      <c r="K230" s="4"/>
      <c r="L230" s="4"/>
      <c r="M230" s="8" t="s">
        <v>9890</v>
      </c>
      <c r="N230" s="8" t="s">
        <v>466</v>
      </c>
      <c r="O230" s="8" t="s">
        <v>463</v>
      </c>
      <c r="P230" s="60"/>
      <c r="Q230" s="8"/>
      <c r="R230" s="8" t="s">
        <v>3390</v>
      </c>
      <c r="S230" s="8" t="s">
        <v>23015</v>
      </c>
      <c r="T230" s="5"/>
      <c r="V230" s="31"/>
      <c r="W230" s="31"/>
      <c r="X230" s="31"/>
      <c r="Y230" s="31"/>
      <c r="Z230" s="31"/>
      <c r="AA230" s="31"/>
      <c r="AB230" s="31"/>
      <c r="AC230" s="31"/>
      <c r="AD230" s="31"/>
      <c r="AE230" s="31"/>
      <c r="AF230" s="31"/>
      <c r="AG230" s="31"/>
      <c r="AH230" s="31"/>
      <c r="AI230" s="31"/>
      <c r="AJ230" s="31"/>
      <c r="AK230" s="31"/>
      <c r="AL230" s="31"/>
      <c r="AM230" s="31"/>
      <c r="AN230" s="31"/>
      <c r="AO230" s="31"/>
    </row>
    <row r="231" spans="1:41" ht="16" customHeight="1">
      <c r="A231" s="5">
        <v>228</v>
      </c>
      <c r="B231" s="5" t="s">
        <v>18360</v>
      </c>
      <c r="C231" s="8" t="s">
        <v>12501</v>
      </c>
      <c r="D231" s="8" t="s">
        <v>10809</v>
      </c>
      <c r="E231" s="8"/>
      <c r="F231" s="8" t="s">
        <v>12502</v>
      </c>
      <c r="G231" s="8" t="s">
        <v>12503</v>
      </c>
      <c r="H231" s="8" t="s">
        <v>12504</v>
      </c>
      <c r="I231" s="8" t="s">
        <v>21</v>
      </c>
      <c r="J231" s="8" t="str">
        <f>IF('Osteosarcoma files'!L231&gt;0, "Y", "N")</f>
        <v>N</v>
      </c>
      <c r="K231" s="4"/>
      <c r="L231" s="4"/>
      <c r="M231" s="8" t="s">
        <v>9890</v>
      </c>
      <c r="N231" s="8" t="s">
        <v>457</v>
      </c>
      <c r="O231" s="8" t="s">
        <v>454</v>
      </c>
      <c r="P231" s="60"/>
      <c r="Q231" s="8" t="s">
        <v>18408</v>
      </c>
      <c r="R231" s="8" t="s">
        <v>3390</v>
      </c>
      <c r="S231" s="8" t="s">
        <v>278</v>
      </c>
      <c r="T231" s="5"/>
      <c r="V231" s="31"/>
      <c r="W231" s="31"/>
      <c r="X231" s="31"/>
      <c r="Y231" s="31"/>
      <c r="Z231" s="31"/>
      <c r="AA231" s="31"/>
      <c r="AB231" s="31"/>
      <c r="AC231" s="31"/>
      <c r="AD231" s="31"/>
      <c r="AE231" s="31"/>
      <c r="AF231" s="31"/>
      <c r="AG231" s="31"/>
      <c r="AH231" s="31"/>
      <c r="AI231" s="31"/>
      <c r="AJ231" s="31"/>
      <c r="AK231" s="31"/>
      <c r="AL231" s="31"/>
      <c r="AM231" s="31"/>
      <c r="AN231" s="31"/>
      <c r="AO231" s="31"/>
    </row>
    <row r="232" spans="1:41" ht="16" customHeight="1">
      <c r="A232" s="5">
        <v>229</v>
      </c>
      <c r="B232" s="5" t="s">
        <v>18360</v>
      </c>
      <c r="C232" s="8" t="s">
        <v>4143</v>
      </c>
      <c r="D232" s="8" t="s">
        <v>10809</v>
      </c>
      <c r="E232" s="8"/>
      <c r="F232" s="8" t="s">
        <v>12505</v>
      </c>
      <c r="G232" s="8" t="s">
        <v>12506</v>
      </c>
      <c r="H232" s="8" t="s">
        <v>12507</v>
      </c>
      <c r="I232" s="8" t="s">
        <v>21</v>
      </c>
      <c r="J232" s="8" t="str">
        <f>IF('Osteosarcoma files'!L232&gt;0, "Y", "N")</f>
        <v>N</v>
      </c>
      <c r="K232" s="4"/>
      <c r="L232" s="4"/>
      <c r="M232" s="8" t="s">
        <v>23198</v>
      </c>
      <c r="N232" s="8" t="s">
        <v>10805</v>
      </c>
      <c r="O232" s="8" t="s">
        <v>454</v>
      </c>
      <c r="P232" s="60"/>
      <c r="Q232" s="8"/>
      <c r="R232" s="8" t="s">
        <v>3390</v>
      </c>
      <c r="S232" s="8" t="s">
        <v>986</v>
      </c>
      <c r="T232" s="5"/>
      <c r="V232" s="31"/>
      <c r="W232" s="31"/>
      <c r="X232" s="31"/>
      <c r="Y232" s="31"/>
      <c r="Z232" s="31"/>
      <c r="AA232" s="31"/>
      <c r="AB232" s="31"/>
      <c r="AC232" s="31"/>
      <c r="AD232" s="31"/>
      <c r="AE232" s="31"/>
      <c r="AF232" s="31"/>
      <c r="AG232" s="31"/>
      <c r="AH232" s="31"/>
      <c r="AI232" s="31"/>
      <c r="AJ232" s="31"/>
      <c r="AK232" s="31"/>
      <c r="AL232" s="31"/>
      <c r="AM232" s="31"/>
      <c r="AN232" s="31"/>
      <c r="AO232" s="31"/>
    </row>
    <row r="233" spans="1:41" ht="16" customHeight="1">
      <c r="A233" s="5">
        <v>230</v>
      </c>
      <c r="B233" s="5" t="s">
        <v>18360</v>
      </c>
      <c r="C233" s="8" t="s">
        <v>12508</v>
      </c>
      <c r="D233" s="8" t="s">
        <v>10809</v>
      </c>
      <c r="E233" s="8"/>
      <c r="F233" s="8" t="s">
        <v>12510</v>
      </c>
      <c r="G233" s="8" t="s">
        <v>12511</v>
      </c>
      <c r="H233" s="8" t="s">
        <v>12512</v>
      </c>
      <c r="I233" s="8" t="s">
        <v>21</v>
      </c>
      <c r="J233" s="8" t="str">
        <f>IF('Osteosarcoma files'!L233&gt;0, "Y", "N")</f>
        <v>N</v>
      </c>
      <c r="K233" s="4"/>
      <c r="L233" s="4"/>
      <c r="M233" s="8" t="s">
        <v>9890</v>
      </c>
      <c r="N233" s="8" t="s">
        <v>475</v>
      </c>
      <c r="O233" s="8" t="s">
        <v>454</v>
      </c>
      <c r="P233" s="60"/>
      <c r="Q233" s="8"/>
      <c r="R233" s="8" t="s">
        <v>3390</v>
      </c>
      <c r="S233" s="8" t="s">
        <v>12509</v>
      </c>
      <c r="T233" s="5"/>
      <c r="V233" s="31"/>
      <c r="W233" s="31"/>
      <c r="X233" s="31"/>
      <c r="Y233" s="31"/>
      <c r="Z233" s="31"/>
      <c r="AA233" s="31"/>
      <c r="AB233" s="31"/>
      <c r="AC233" s="31"/>
      <c r="AD233" s="31"/>
      <c r="AE233" s="31"/>
      <c r="AF233" s="31"/>
      <c r="AG233" s="31"/>
      <c r="AH233" s="31"/>
      <c r="AI233" s="31"/>
      <c r="AJ233" s="31"/>
      <c r="AK233" s="31"/>
      <c r="AL233" s="31"/>
      <c r="AM233" s="31"/>
      <c r="AN233" s="31"/>
      <c r="AO233" s="31"/>
    </row>
    <row r="234" spans="1:41" ht="16" customHeight="1">
      <c r="A234" s="5">
        <v>231</v>
      </c>
      <c r="B234" s="5" t="s">
        <v>18360</v>
      </c>
      <c r="C234" s="8" t="s">
        <v>12513</v>
      </c>
      <c r="D234" s="8" t="s">
        <v>10809</v>
      </c>
      <c r="E234" s="8"/>
      <c r="F234" s="8" t="s">
        <v>12514</v>
      </c>
      <c r="G234" s="8" t="s">
        <v>12515</v>
      </c>
      <c r="H234" s="8" t="s">
        <v>12516</v>
      </c>
      <c r="I234" s="8" t="s">
        <v>21</v>
      </c>
      <c r="J234" s="8" t="str">
        <f>IF('Osteosarcoma files'!L234&gt;0, "Y", "N")</f>
        <v>N</v>
      </c>
      <c r="K234" s="4"/>
      <c r="L234" s="4"/>
      <c r="M234" s="8" t="s">
        <v>23120</v>
      </c>
      <c r="N234" s="8" t="s">
        <v>459</v>
      </c>
      <c r="O234" s="8" t="s">
        <v>454</v>
      </c>
      <c r="P234" s="60"/>
      <c r="Q234" s="8"/>
      <c r="R234" s="8" t="s">
        <v>3390</v>
      </c>
      <c r="S234" s="8" t="s">
        <v>284</v>
      </c>
      <c r="T234" s="5"/>
      <c r="V234" s="31"/>
      <c r="W234" s="31"/>
      <c r="X234" s="31"/>
      <c r="Y234" s="31"/>
      <c r="Z234" s="31"/>
      <c r="AA234" s="31"/>
      <c r="AB234" s="31"/>
      <c r="AC234" s="31"/>
      <c r="AD234" s="31"/>
      <c r="AE234" s="31"/>
      <c r="AF234" s="31"/>
      <c r="AG234" s="31"/>
      <c r="AH234" s="31"/>
      <c r="AI234" s="31"/>
      <c r="AJ234" s="31"/>
      <c r="AK234" s="31"/>
      <c r="AL234" s="31"/>
      <c r="AM234" s="31"/>
      <c r="AN234" s="31"/>
      <c r="AO234" s="31"/>
    </row>
    <row r="235" spans="1:41" ht="16" customHeight="1">
      <c r="A235" s="5">
        <v>232</v>
      </c>
      <c r="B235" s="5" t="s">
        <v>18360</v>
      </c>
      <c r="C235" s="8" t="s">
        <v>1003</v>
      </c>
      <c r="D235" s="8" t="s">
        <v>10809</v>
      </c>
      <c r="E235" s="8"/>
      <c r="F235" s="8" t="s">
        <v>12517</v>
      </c>
      <c r="G235" s="8" t="s">
        <v>12518</v>
      </c>
      <c r="H235" s="8" t="s">
        <v>12519</v>
      </c>
      <c r="I235" s="8" t="s">
        <v>21</v>
      </c>
      <c r="J235" s="8" t="str">
        <f>IF('Osteosarcoma files'!L235&gt;0, "Y", "N")</f>
        <v>N</v>
      </c>
      <c r="K235" s="4"/>
      <c r="L235" s="4"/>
      <c r="M235" s="8" t="s">
        <v>9891</v>
      </c>
      <c r="N235" s="8" t="s">
        <v>10804</v>
      </c>
      <c r="O235" s="8" t="s">
        <v>463</v>
      </c>
      <c r="P235" s="60"/>
      <c r="Q235" s="8"/>
      <c r="R235" s="8" t="s">
        <v>3390</v>
      </c>
      <c r="S235" s="8" t="s">
        <v>279</v>
      </c>
      <c r="T235" s="5"/>
      <c r="V235" s="31"/>
      <c r="W235" s="31"/>
      <c r="X235" s="31"/>
      <c r="Y235" s="31"/>
      <c r="Z235" s="31"/>
      <c r="AA235" s="31"/>
      <c r="AB235" s="31"/>
      <c r="AC235" s="31"/>
      <c r="AD235" s="31"/>
      <c r="AE235" s="31"/>
      <c r="AF235" s="31"/>
      <c r="AG235" s="31"/>
      <c r="AH235" s="31"/>
      <c r="AI235" s="31"/>
      <c r="AJ235" s="31"/>
      <c r="AK235" s="31"/>
      <c r="AL235" s="31"/>
      <c r="AM235" s="31"/>
      <c r="AN235" s="31"/>
      <c r="AO235" s="31"/>
    </row>
    <row r="236" spans="1:41" ht="16" customHeight="1">
      <c r="A236" s="5">
        <v>233</v>
      </c>
      <c r="B236" s="5" t="s">
        <v>18360</v>
      </c>
      <c r="C236" s="8" t="s">
        <v>8444</v>
      </c>
      <c r="D236" s="8" t="s">
        <v>10809</v>
      </c>
      <c r="E236" s="8"/>
      <c r="F236" s="8" t="s">
        <v>12520</v>
      </c>
      <c r="G236" s="8" t="s">
        <v>12521</v>
      </c>
      <c r="H236" s="8" t="s">
        <v>12522</v>
      </c>
      <c r="I236" s="8" t="s">
        <v>22</v>
      </c>
      <c r="J236" s="8" t="str">
        <f>IF('Osteosarcoma files'!L236&gt;0, "Y", "N")</f>
        <v>N</v>
      </c>
      <c r="K236" s="4"/>
      <c r="L236" s="4"/>
      <c r="M236" s="8" t="s">
        <v>23199</v>
      </c>
      <c r="N236" s="8" t="s">
        <v>457</v>
      </c>
      <c r="O236" s="8" t="s">
        <v>463</v>
      </c>
      <c r="P236" s="60"/>
      <c r="Q236" s="8"/>
      <c r="R236" s="8" t="s">
        <v>3390</v>
      </c>
      <c r="S236" s="8" t="s">
        <v>291</v>
      </c>
      <c r="T236" s="5"/>
      <c r="V236" s="31"/>
      <c r="W236" s="31"/>
      <c r="X236" s="31"/>
      <c r="Y236" s="31"/>
      <c r="Z236" s="31"/>
      <c r="AA236" s="31"/>
      <c r="AB236" s="31"/>
      <c r="AC236" s="31"/>
      <c r="AD236" s="31"/>
      <c r="AE236" s="31"/>
      <c r="AF236" s="31"/>
      <c r="AG236" s="31"/>
      <c r="AH236" s="31"/>
      <c r="AI236" s="31"/>
      <c r="AJ236" s="31"/>
      <c r="AK236" s="31"/>
      <c r="AL236" s="31"/>
      <c r="AM236" s="31"/>
      <c r="AN236" s="31"/>
      <c r="AO236" s="31"/>
    </row>
    <row r="237" spans="1:41" ht="16" customHeight="1">
      <c r="A237" s="5">
        <v>234</v>
      </c>
      <c r="B237" s="5" t="s">
        <v>18360</v>
      </c>
      <c r="C237" s="8" t="s">
        <v>8430</v>
      </c>
      <c r="D237" s="8" t="s">
        <v>10809</v>
      </c>
      <c r="E237" s="8"/>
      <c r="F237" s="8" t="s">
        <v>12523</v>
      </c>
      <c r="G237" s="8" t="s">
        <v>12524</v>
      </c>
      <c r="H237" s="8" t="s">
        <v>12525</v>
      </c>
      <c r="I237" s="8" t="s">
        <v>21</v>
      </c>
      <c r="J237" s="8" t="str">
        <f>IF('Osteosarcoma files'!L237&gt;0, "Y", "N")</f>
        <v>N</v>
      </c>
      <c r="K237" s="4"/>
      <c r="L237" s="4"/>
      <c r="M237" s="8" t="s">
        <v>23197</v>
      </c>
      <c r="N237" s="8" t="s">
        <v>10710</v>
      </c>
      <c r="O237" s="8" t="s">
        <v>463</v>
      </c>
      <c r="P237" s="60"/>
      <c r="Q237" s="8"/>
      <c r="R237" s="8" t="s">
        <v>3390</v>
      </c>
      <c r="S237" s="8" t="s">
        <v>275</v>
      </c>
      <c r="T237" s="5"/>
      <c r="V237" s="31"/>
      <c r="W237" s="31"/>
      <c r="X237" s="31"/>
      <c r="Y237" s="31"/>
      <c r="Z237" s="31"/>
      <c r="AA237" s="31"/>
      <c r="AB237" s="31"/>
      <c r="AC237" s="31"/>
      <c r="AD237" s="31"/>
      <c r="AE237" s="31"/>
      <c r="AF237" s="31"/>
      <c r="AG237" s="31"/>
      <c r="AH237" s="31"/>
      <c r="AI237" s="31"/>
      <c r="AJ237" s="31"/>
      <c r="AK237" s="31"/>
      <c r="AL237" s="31"/>
      <c r="AM237" s="31"/>
      <c r="AN237" s="31"/>
      <c r="AO237" s="31"/>
    </row>
    <row r="238" spans="1:41" ht="16" customHeight="1">
      <c r="A238" s="5">
        <v>235</v>
      </c>
      <c r="B238" s="5" t="s">
        <v>18360</v>
      </c>
      <c r="C238" s="8" t="s">
        <v>12526</v>
      </c>
      <c r="D238" s="8" t="s">
        <v>10809</v>
      </c>
      <c r="E238" s="8"/>
      <c r="F238" s="8" t="s">
        <v>12527</v>
      </c>
      <c r="G238" s="8" t="s">
        <v>12528</v>
      </c>
      <c r="H238" s="8" t="s">
        <v>12529</v>
      </c>
      <c r="I238" s="8" t="s">
        <v>21</v>
      </c>
      <c r="J238" s="8" t="str">
        <f>IF('Osteosarcoma files'!L238&gt;0, "Y", "N")</f>
        <v>N</v>
      </c>
      <c r="K238" s="4"/>
      <c r="L238" s="4"/>
      <c r="M238" s="8" t="s">
        <v>9890</v>
      </c>
      <c r="N238" s="8" t="s">
        <v>457</v>
      </c>
      <c r="O238" s="8" t="s">
        <v>463</v>
      </c>
      <c r="P238" s="60"/>
      <c r="Q238" s="8"/>
      <c r="R238" s="8" t="s">
        <v>3390</v>
      </c>
      <c r="S238" s="8" t="s">
        <v>454</v>
      </c>
      <c r="T238" s="5"/>
      <c r="V238" s="31"/>
      <c r="W238" s="31"/>
      <c r="X238" s="31"/>
      <c r="Y238" s="31"/>
      <c r="Z238" s="31"/>
      <c r="AA238" s="31"/>
      <c r="AB238" s="31"/>
      <c r="AC238" s="31"/>
      <c r="AD238" s="31"/>
      <c r="AE238" s="31"/>
      <c r="AF238" s="31"/>
      <c r="AG238" s="31"/>
      <c r="AH238" s="31"/>
      <c r="AI238" s="31"/>
      <c r="AJ238" s="31"/>
      <c r="AK238" s="31"/>
      <c r="AL238" s="31"/>
      <c r="AM238" s="31"/>
      <c r="AN238" s="31"/>
      <c r="AO238" s="31"/>
    </row>
    <row r="239" spans="1:41" ht="16" customHeight="1">
      <c r="A239" s="5">
        <v>236</v>
      </c>
      <c r="B239" s="5" t="s">
        <v>18360</v>
      </c>
      <c r="C239" s="8" t="s">
        <v>12530</v>
      </c>
      <c r="D239" s="8" t="s">
        <v>10809</v>
      </c>
      <c r="E239" s="8"/>
      <c r="F239" s="8" t="s">
        <v>12532</v>
      </c>
      <c r="G239" s="8" t="s">
        <v>12533</v>
      </c>
      <c r="H239" s="8" t="s">
        <v>12534</v>
      </c>
      <c r="I239" s="8" t="s">
        <v>21</v>
      </c>
      <c r="J239" s="8" t="str">
        <f>IF('Osteosarcoma files'!L239&gt;0, "Y", "N")</f>
        <v>N</v>
      </c>
      <c r="K239" s="4"/>
      <c r="L239" s="4"/>
      <c r="M239" s="8" t="s">
        <v>9891</v>
      </c>
      <c r="N239" s="8" t="s">
        <v>466</v>
      </c>
      <c r="O239" s="8" t="s">
        <v>463</v>
      </c>
      <c r="P239" s="60"/>
      <c r="Q239" s="8"/>
      <c r="R239" s="8" t="s">
        <v>3390</v>
      </c>
      <c r="S239" s="8" t="s">
        <v>12531</v>
      </c>
      <c r="T239" s="5"/>
      <c r="V239" s="31"/>
      <c r="W239" s="31"/>
      <c r="X239" s="31"/>
      <c r="Y239" s="31"/>
      <c r="Z239" s="31"/>
      <c r="AA239" s="31"/>
      <c r="AB239" s="31"/>
      <c r="AC239" s="31"/>
      <c r="AD239" s="31"/>
      <c r="AE239" s="31"/>
      <c r="AF239" s="31"/>
      <c r="AG239" s="31"/>
      <c r="AH239" s="31"/>
      <c r="AI239" s="31"/>
      <c r="AJ239" s="31"/>
      <c r="AK239" s="31"/>
      <c r="AL239" s="31"/>
      <c r="AM239" s="31"/>
      <c r="AN239" s="31"/>
      <c r="AO239" s="31"/>
    </row>
    <row r="240" spans="1:41" ht="16" customHeight="1">
      <c r="A240" s="5">
        <v>237</v>
      </c>
      <c r="B240" s="5" t="s">
        <v>18360</v>
      </c>
      <c r="C240" s="8" t="s">
        <v>8438</v>
      </c>
      <c r="D240" s="8" t="s">
        <v>10809</v>
      </c>
      <c r="E240" s="8"/>
      <c r="F240" s="8" t="s">
        <v>12535</v>
      </c>
      <c r="G240" s="8" t="s">
        <v>12536</v>
      </c>
      <c r="H240" s="8" t="s">
        <v>12537</v>
      </c>
      <c r="I240" s="8" t="s">
        <v>21</v>
      </c>
      <c r="J240" s="8" t="str">
        <f>IF('Osteosarcoma files'!L240&gt;0, "Y", "N")</f>
        <v>N</v>
      </c>
      <c r="K240" s="4"/>
      <c r="L240" s="4"/>
      <c r="M240" s="8" t="s">
        <v>23200</v>
      </c>
      <c r="N240" s="8" t="s">
        <v>475</v>
      </c>
      <c r="O240" s="8" t="s">
        <v>463</v>
      </c>
      <c r="P240" s="60"/>
      <c r="Q240" s="8"/>
      <c r="R240" s="8" t="s">
        <v>3390</v>
      </c>
      <c r="S240" s="8" t="s">
        <v>291</v>
      </c>
      <c r="T240" s="5"/>
      <c r="V240" s="31"/>
      <c r="W240" s="31"/>
      <c r="X240" s="31"/>
      <c r="Y240" s="31"/>
      <c r="Z240" s="31"/>
      <c r="AA240" s="31"/>
      <c r="AB240" s="31"/>
      <c r="AC240" s="31"/>
      <c r="AD240" s="31"/>
      <c r="AE240" s="31"/>
      <c r="AF240" s="31"/>
      <c r="AG240" s="31"/>
      <c r="AH240" s="31"/>
      <c r="AI240" s="31"/>
      <c r="AJ240" s="31"/>
      <c r="AK240" s="31"/>
      <c r="AL240" s="31"/>
      <c r="AM240" s="31"/>
      <c r="AN240" s="31"/>
      <c r="AO240" s="31"/>
    </row>
    <row r="241" spans="1:41" ht="16" customHeight="1">
      <c r="A241" s="5">
        <v>238</v>
      </c>
      <c r="B241" s="5" t="s">
        <v>18360</v>
      </c>
      <c r="C241" s="8" t="s">
        <v>12538</v>
      </c>
      <c r="D241" s="8" t="s">
        <v>10809</v>
      </c>
      <c r="E241" s="8"/>
      <c r="F241" s="8" t="s">
        <v>12540</v>
      </c>
      <c r="G241" s="8" t="s">
        <v>12541</v>
      </c>
      <c r="H241" s="8" t="s">
        <v>12542</v>
      </c>
      <c r="I241" s="8" t="s">
        <v>21</v>
      </c>
      <c r="J241" s="8" t="str">
        <f>IF('Osteosarcoma files'!L241&gt;0, "Y", "N")</f>
        <v>N</v>
      </c>
      <c r="K241" s="4"/>
      <c r="L241" s="4"/>
      <c r="M241" s="8" t="s">
        <v>9890</v>
      </c>
      <c r="N241" s="8" t="s">
        <v>453</v>
      </c>
      <c r="O241" s="8" t="s">
        <v>454</v>
      </c>
      <c r="P241" s="60"/>
      <c r="Q241" s="8"/>
      <c r="R241" s="8" t="s">
        <v>3390</v>
      </c>
      <c r="S241" s="8" t="s">
        <v>12539</v>
      </c>
      <c r="T241" s="5"/>
      <c r="V241" s="31"/>
      <c r="W241" s="31"/>
      <c r="X241" s="31"/>
      <c r="Y241" s="31"/>
      <c r="Z241" s="31"/>
      <c r="AA241" s="31"/>
      <c r="AB241" s="31"/>
      <c r="AC241" s="31"/>
      <c r="AD241" s="31"/>
      <c r="AE241" s="31"/>
      <c r="AF241" s="31"/>
      <c r="AG241" s="31"/>
      <c r="AH241" s="31"/>
      <c r="AI241" s="31"/>
      <c r="AJ241" s="31"/>
      <c r="AK241" s="31"/>
      <c r="AL241" s="31"/>
      <c r="AM241" s="31"/>
      <c r="AN241" s="31"/>
      <c r="AO241" s="31"/>
    </row>
    <row r="242" spans="1:41" ht="16" customHeight="1">
      <c r="A242" s="5">
        <v>239</v>
      </c>
      <c r="B242" s="5" t="s">
        <v>18360</v>
      </c>
      <c r="C242" s="8" t="s">
        <v>12543</v>
      </c>
      <c r="D242" s="8" t="s">
        <v>10809</v>
      </c>
      <c r="E242" s="8"/>
      <c r="F242" s="8" t="s">
        <v>12544</v>
      </c>
      <c r="G242" s="8" t="s">
        <v>12545</v>
      </c>
      <c r="H242" s="8" t="s">
        <v>12546</v>
      </c>
      <c r="I242" s="8" t="s">
        <v>21</v>
      </c>
      <c r="J242" s="8" t="str">
        <f>IF('Osteosarcoma files'!L242&gt;0, "Y", "N")</f>
        <v>N</v>
      </c>
      <c r="K242" s="4"/>
      <c r="L242" s="4"/>
      <c r="M242" s="8" t="s">
        <v>23197</v>
      </c>
      <c r="N242" s="8" t="s">
        <v>10803</v>
      </c>
      <c r="O242" s="8" t="s">
        <v>454</v>
      </c>
      <c r="P242" s="60"/>
      <c r="Q242" s="8"/>
      <c r="R242" s="8" t="s">
        <v>3390</v>
      </c>
      <c r="S242" s="8" t="s">
        <v>1441</v>
      </c>
      <c r="T242" s="5"/>
      <c r="V242" s="31"/>
      <c r="W242" s="31"/>
      <c r="X242" s="31"/>
      <c r="Y242" s="31"/>
      <c r="Z242" s="31"/>
      <c r="AA242" s="31"/>
      <c r="AB242" s="31"/>
      <c r="AC242" s="31"/>
      <c r="AD242" s="31"/>
      <c r="AE242" s="31"/>
      <c r="AF242" s="31"/>
      <c r="AG242" s="31"/>
      <c r="AH242" s="31"/>
      <c r="AI242" s="31"/>
      <c r="AJ242" s="31"/>
      <c r="AK242" s="31"/>
      <c r="AL242" s="31"/>
      <c r="AM242" s="31"/>
      <c r="AN242" s="31"/>
      <c r="AO242" s="31"/>
    </row>
    <row r="243" spans="1:41" ht="16" customHeight="1">
      <c r="A243" s="5">
        <v>240</v>
      </c>
      <c r="B243" s="5" t="s">
        <v>18360</v>
      </c>
      <c r="C243" s="8" t="s">
        <v>12547</v>
      </c>
      <c r="D243" s="8" t="s">
        <v>10809</v>
      </c>
      <c r="E243" s="8"/>
      <c r="F243" s="8" t="s">
        <v>12548</v>
      </c>
      <c r="G243" s="8" t="s">
        <v>12549</v>
      </c>
      <c r="H243" s="8" t="s">
        <v>12550</v>
      </c>
      <c r="I243" s="8" t="s">
        <v>21</v>
      </c>
      <c r="J243" s="8" t="str">
        <f>IF('Osteosarcoma files'!L243&gt;0, "Y", "N")</f>
        <v>N</v>
      </c>
      <c r="K243" s="4"/>
      <c r="L243" s="4"/>
      <c r="M243" s="8" t="s">
        <v>23129</v>
      </c>
      <c r="N243" s="8" t="s">
        <v>466</v>
      </c>
      <c r="O243" s="8" t="s">
        <v>463</v>
      </c>
      <c r="P243" s="60"/>
      <c r="Q243" s="8"/>
      <c r="R243" s="8" t="s">
        <v>3390</v>
      </c>
      <c r="S243" s="8" t="s">
        <v>270</v>
      </c>
      <c r="T243" s="5"/>
      <c r="V243" s="31"/>
      <c r="W243" s="31"/>
      <c r="X243" s="31"/>
      <c r="Y243" s="31"/>
      <c r="Z243" s="31"/>
      <c r="AA243" s="31"/>
      <c r="AB243" s="31"/>
      <c r="AC243" s="31"/>
      <c r="AD243" s="31"/>
      <c r="AE243" s="31"/>
      <c r="AF243" s="31"/>
      <c r="AG243" s="31"/>
      <c r="AH243" s="31"/>
      <c r="AI243" s="31"/>
      <c r="AJ243" s="31"/>
      <c r="AK243" s="31"/>
      <c r="AL243" s="31"/>
      <c r="AM243" s="31"/>
      <c r="AN243" s="31"/>
      <c r="AO243" s="31"/>
    </row>
    <row r="244" spans="1:41" ht="16" customHeight="1">
      <c r="A244" s="5">
        <v>241</v>
      </c>
      <c r="B244" s="5" t="s">
        <v>18360</v>
      </c>
      <c r="C244" s="8" t="s">
        <v>7495</v>
      </c>
      <c r="D244" s="8" t="s">
        <v>10809</v>
      </c>
      <c r="E244" s="8"/>
      <c r="F244" s="8" t="s">
        <v>12551</v>
      </c>
      <c r="G244" s="8" t="s">
        <v>12552</v>
      </c>
      <c r="H244" s="8" t="s">
        <v>12553</v>
      </c>
      <c r="I244" s="8" t="s">
        <v>21</v>
      </c>
      <c r="J244" s="8" t="str">
        <f>IF('Osteosarcoma files'!L244&gt;0, "Y", "N")</f>
        <v>N</v>
      </c>
      <c r="K244" s="4"/>
      <c r="L244" s="4"/>
      <c r="M244" s="8" t="s">
        <v>23201</v>
      </c>
      <c r="N244" s="8" t="s">
        <v>475</v>
      </c>
      <c r="O244" s="8" t="s">
        <v>463</v>
      </c>
      <c r="P244" s="60"/>
      <c r="Q244" s="8"/>
      <c r="R244" s="8" t="s">
        <v>3390</v>
      </c>
      <c r="S244" s="8" t="s">
        <v>270</v>
      </c>
      <c r="T244" s="5"/>
      <c r="V244" s="31"/>
      <c r="W244" s="31"/>
      <c r="X244" s="31"/>
      <c r="Y244" s="31"/>
      <c r="Z244" s="31"/>
      <c r="AA244" s="31"/>
      <c r="AB244" s="31"/>
      <c r="AC244" s="31"/>
      <c r="AD244" s="31"/>
      <c r="AE244" s="31"/>
      <c r="AF244" s="31"/>
      <c r="AG244" s="31"/>
      <c r="AH244" s="31"/>
      <c r="AI244" s="31"/>
      <c r="AJ244" s="31"/>
      <c r="AK244" s="31"/>
      <c r="AL244" s="31"/>
      <c r="AM244" s="31"/>
      <c r="AN244" s="31"/>
      <c r="AO244" s="31"/>
    </row>
    <row r="245" spans="1:41" ht="16" customHeight="1">
      <c r="A245" s="5">
        <v>242</v>
      </c>
      <c r="B245" s="5" t="s">
        <v>18360</v>
      </c>
      <c r="C245" s="8" t="s">
        <v>12554</v>
      </c>
      <c r="D245" s="8" t="s">
        <v>10809</v>
      </c>
      <c r="E245" s="8"/>
      <c r="F245" s="8" t="s">
        <v>12555</v>
      </c>
      <c r="G245" s="8" t="s">
        <v>12556</v>
      </c>
      <c r="H245" s="8" t="s">
        <v>12557</v>
      </c>
      <c r="I245" s="8" t="s">
        <v>21</v>
      </c>
      <c r="J245" s="8" t="str">
        <f>IF('Osteosarcoma files'!L245&gt;0, "Y", "N")</f>
        <v>N</v>
      </c>
      <c r="K245" s="4"/>
      <c r="L245" s="4"/>
      <c r="M245" s="8" t="s">
        <v>9890</v>
      </c>
      <c r="N245" s="8" t="s">
        <v>9995</v>
      </c>
      <c r="O245" s="8" t="s">
        <v>463</v>
      </c>
      <c r="P245" s="60"/>
      <c r="Q245" s="8"/>
      <c r="R245" s="8" t="s">
        <v>3390</v>
      </c>
      <c r="S245" s="8" t="s">
        <v>23005</v>
      </c>
      <c r="T245" s="5"/>
      <c r="V245" s="31"/>
      <c r="W245" s="31"/>
      <c r="X245" s="31"/>
      <c r="Y245" s="31"/>
      <c r="Z245" s="31"/>
      <c r="AA245" s="31"/>
      <c r="AB245" s="31"/>
      <c r="AC245" s="31"/>
      <c r="AD245" s="31"/>
      <c r="AE245" s="31"/>
      <c r="AF245" s="31"/>
      <c r="AG245" s="31"/>
      <c r="AH245" s="31"/>
      <c r="AI245" s="31"/>
      <c r="AJ245" s="31"/>
      <c r="AK245" s="31"/>
      <c r="AL245" s="31"/>
      <c r="AM245" s="31"/>
      <c r="AN245" s="31"/>
      <c r="AO245" s="31"/>
    </row>
    <row r="246" spans="1:41" ht="16" customHeight="1">
      <c r="A246" s="5">
        <v>243</v>
      </c>
      <c r="B246" s="5" t="s">
        <v>18360</v>
      </c>
      <c r="C246" s="8" t="s">
        <v>976</v>
      </c>
      <c r="D246" s="8" t="s">
        <v>10809</v>
      </c>
      <c r="E246" s="8"/>
      <c r="F246" s="8" t="s">
        <v>12558</v>
      </c>
      <c r="G246" s="8" t="s">
        <v>12559</v>
      </c>
      <c r="H246" s="8" t="s">
        <v>12560</v>
      </c>
      <c r="I246" s="8" t="s">
        <v>21</v>
      </c>
      <c r="J246" s="8" t="str">
        <f>IF('Osteosarcoma files'!L246&gt;0, "Y", "N")</f>
        <v>N</v>
      </c>
      <c r="K246" s="4"/>
      <c r="L246" s="4"/>
      <c r="M246" s="8" t="s">
        <v>8229</v>
      </c>
      <c r="N246" s="8" t="s">
        <v>10710</v>
      </c>
      <c r="O246" s="8" t="s">
        <v>463</v>
      </c>
      <c r="P246" s="60"/>
      <c r="Q246" s="8"/>
      <c r="R246" s="8" t="s">
        <v>3390</v>
      </c>
      <c r="S246" s="8" t="s">
        <v>23069</v>
      </c>
      <c r="T246" s="5"/>
      <c r="V246" s="31"/>
      <c r="W246" s="31"/>
      <c r="X246" s="31"/>
      <c r="Y246" s="31"/>
      <c r="Z246" s="31"/>
      <c r="AA246" s="31"/>
      <c r="AB246" s="31"/>
      <c r="AC246" s="31"/>
      <c r="AD246" s="31"/>
      <c r="AE246" s="31"/>
      <c r="AF246" s="31"/>
      <c r="AG246" s="31"/>
      <c r="AH246" s="31"/>
      <c r="AI246" s="31"/>
      <c r="AJ246" s="31"/>
      <c r="AK246" s="31"/>
      <c r="AL246" s="31"/>
      <c r="AM246" s="31"/>
      <c r="AN246" s="31"/>
      <c r="AO246" s="31"/>
    </row>
    <row r="247" spans="1:41" ht="16" customHeight="1">
      <c r="A247" s="5">
        <v>244</v>
      </c>
      <c r="B247" s="5" t="s">
        <v>18360</v>
      </c>
      <c r="C247" s="8" t="s">
        <v>7493</v>
      </c>
      <c r="D247" s="8" t="s">
        <v>10809</v>
      </c>
      <c r="E247" s="8"/>
      <c r="F247" s="8" t="s">
        <v>12561</v>
      </c>
      <c r="G247" s="8" t="s">
        <v>12562</v>
      </c>
      <c r="H247" s="8" t="s">
        <v>12563</v>
      </c>
      <c r="I247" s="8" t="s">
        <v>21</v>
      </c>
      <c r="J247" s="8" t="str">
        <f>IF('Osteosarcoma files'!L247&gt;0, "Y", "N")</f>
        <v>N</v>
      </c>
      <c r="K247" s="4"/>
      <c r="L247" s="4"/>
      <c r="M247" s="8" t="s">
        <v>23197</v>
      </c>
      <c r="N247" s="8" t="s">
        <v>479</v>
      </c>
      <c r="O247" s="8" t="s">
        <v>454</v>
      </c>
      <c r="P247" s="60"/>
      <c r="Q247" s="8"/>
      <c r="R247" s="8" t="s">
        <v>3390</v>
      </c>
      <c r="S247" s="8" t="s">
        <v>3700</v>
      </c>
      <c r="T247" s="5"/>
      <c r="V247" s="31"/>
      <c r="W247" s="31"/>
      <c r="X247" s="31"/>
      <c r="Y247" s="31"/>
      <c r="Z247" s="31"/>
      <c r="AA247" s="31"/>
      <c r="AB247" s="31"/>
      <c r="AC247" s="31"/>
      <c r="AD247" s="31"/>
      <c r="AE247" s="31"/>
      <c r="AF247" s="31"/>
      <c r="AG247" s="31"/>
      <c r="AH247" s="31"/>
      <c r="AI247" s="31"/>
      <c r="AJ247" s="31"/>
      <c r="AK247" s="31"/>
      <c r="AL247" s="31"/>
      <c r="AM247" s="31"/>
      <c r="AN247" s="31"/>
      <c r="AO247" s="31"/>
    </row>
    <row r="248" spans="1:41" ht="16" customHeight="1">
      <c r="A248" s="5">
        <v>245</v>
      </c>
      <c r="B248" s="5" t="s">
        <v>18360</v>
      </c>
      <c r="C248" s="8" t="s">
        <v>8457</v>
      </c>
      <c r="D248" s="8" t="s">
        <v>10809</v>
      </c>
      <c r="E248" s="8"/>
      <c r="F248" s="8" t="s">
        <v>12564</v>
      </c>
      <c r="G248" s="8" t="s">
        <v>12565</v>
      </c>
      <c r="H248" s="8" t="s">
        <v>12566</v>
      </c>
      <c r="I248" s="8" t="s">
        <v>21</v>
      </c>
      <c r="J248" s="8" t="str">
        <f>IF('Osteosarcoma files'!L248&gt;0, "Y", "N")</f>
        <v>N</v>
      </c>
      <c r="K248" s="4"/>
      <c r="L248" s="4"/>
      <c r="M248" s="8" t="s">
        <v>23201</v>
      </c>
      <c r="N248" s="8" t="s">
        <v>10711</v>
      </c>
      <c r="O248" s="8" t="s">
        <v>463</v>
      </c>
      <c r="P248" s="60"/>
      <c r="Q248" s="8"/>
      <c r="R248" s="8" t="s">
        <v>3390</v>
      </c>
      <c r="S248" s="8" t="s">
        <v>291</v>
      </c>
      <c r="T248" s="5"/>
      <c r="V248" s="31"/>
      <c r="W248" s="31"/>
      <c r="X248" s="31"/>
      <c r="Y248" s="31"/>
      <c r="Z248" s="31"/>
      <c r="AA248" s="31"/>
      <c r="AB248" s="31"/>
      <c r="AC248" s="31"/>
      <c r="AD248" s="31"/>
      <c r="AE248" s="31"/>
      <c r="AF248" s="31"/>
      <c r="AG248" s="31"/>
      <c r="AH248" s="31"/>
      <c r="AI248" s="31"/>
      <c r="AJ248" s="31"/>
      <c r="AK248" s="31"/>
      <c r="AL248" s="31"/>
      <c r="AM248" s="31"/>
      <c r="AN248" s="31"/>
      <c r="AO248" s="31"/>
    </row>
    <row r="249" spans="1:41" ht="16" customHeight="1">
      <c r="A249" s="5">
        <v>246</v>
      </c>
      <c r="B249" s="5" t="s">
        <v>18360</v>
      </c>
      <c r="C249" s="8" t="s">
        <v>7501</v>
      </c>
      <c r="D249" s="8" t="s">
        <v>10809</v>
      </c>
      <c r="E249" s="8"/>
      <c r="F249" s="8" t="s">
        <v>12567</v>
      </c>
      <c r="G249" s="8" t="s">
        <v>12568</v>
      </c>
      <c r="H249" s="8" t="s">
        <v>12569</v>
      </c>
      <c r="I249" s="8" t="s">
        <v>21</v>
      </c>
      <c r="J249" s="8" t="str">
        <f>IF('Osteosarcoma files'!L249&gt;0, "Y", "N")</f>
        <v>N</v>
      </c>
      <c r="K249" s="4"/>
      <c r="L249" s="4"/>
      <c r="M249" s="8" t="s">
        <v>23202</v>
      </c>
      <c r="N249" s="8" t="s">
        <v>10812</v>
      </c>
      <c r="O249" s="8" t="s">
        <v>463</v>
      </c>
      <c r="P249" s="60"/>
      <c r="Q249" s="8"/>
      <c r="R249" s="8" t="s">
        <v>3390</v>
      </c>
      <c r="S249" s="8" t="s">
        <v>16210</v>
      </c>
      <c r="T249" s="5"/>
      <c r="V249" s="31"/>
      <c r="W249" s="31"/>
      <c r="X249" s="31"/>
      <c r="Y249" s="31"/>
      <c r="Z249" s="31"/>
      <c r="AA249" s="31"/>
      <c r="AB249" s="31"/>
      <c r="AC249" s="31"/>
      <c r="AD249" s="31"/>
      <c r="AE249" s="31"/>
      <c r="AF249" s="31"/>
      <c r="AG249" s="31"/>
      <c r="AH249" s="31"/>
      <c r="AI249" s="31"/>
      <c r="AJ249" s="31"/>
      <c r="AK249" s="31"/>
      <c r="AL249" s="31"/>
      <c r="AM249" s="31"/>
      <c r="AN249" s="31"/>
      <c r="AO249" s="31"/>
    </row>
    <row r="250" spans="1:41" ht="16" customHeight="1">
      <c r="A250" s="5">
        <v>247</v>
      </c>
      <c r="B250" s="5" t="s">
        <v>18360</v>
      </c>
      <c r="C250" s="8" t="s">
        <v>7477</v>
      </c>
      <c r="D250" s="8" t="s">
        <v>10809</v>
      </c>
      <c r="E250" s="8"/>
      <c r="F250" s="8" t="s">
        <v>12570</v>
      </c>
      <c r="G250" s="8" t="s">
        <v>12571</v>
      </c>
      <c r="H250" s="8" t="s">
        <v>12572</v>
      </c>
      <c r="I250" s="8" t="s">
        <v>21</v>
      </c>
      <c r="J250" s="8" t="str">
        <f>IF('Osteosarcoma files'!L250&gt;0, "Y", "N")</f>
        <v>N</v>
      </c>
      <c r="K250" s="4"/>
      <c r="L250" s="4"/>
      <c r="M250" s="8" t="s">
        <v>9891</v>
      </c>
      <c r="N250" s="8" t="s">
        <v>9998</v>
      </c>
      <c r="O250" s="8" t="s">
        <v>463</v>
      </c>
      <c r="P250" s="60"/>
      <c r="Q250" s="8"/>
      <c r="R250" s="8" t="s">
        <v>3390</v>
      </c>
      <c r="S250" s="8" t="s">
        <v>275</v>
      </c>
      <c r="T250" s="5"/>
      <c r="V250" s="31"/>
      <c r="W250" s="31"/>
      <c r="X250" s="31"/>
      <c r="Y250" s="31"/>
      <c r="Z250" s="31"/>
      <c r="AA250" s="31"/>
      <c r="AB250" s="31"/>
      <c r="AC250" s="31"/>
      <c r="AD250" s="31"/>
      <c r="AE250" s="31"/>
      <c r="AF250" s="31"/>
      <c r="AG250" s="31"/>
      <c r="AH250" s="31"/>
      <c r="AI250" s="31"/>
      <c r="AJ250" s="31"/>
      <c r="AK250" s="31"/>
      <c r="AL250" s="31"/>
      <c r="AM250" s="31"/>
      <c r="AN250" s="31"/>
      <c r="AO250" s="31"/>
    </row>
    <row r="251" spans="1:41" ht="16" customHeight="1">
      <c r="A251" s="5">
        <v>248</v>
      </c>
      <c r="B251" s="5" t="s">
        <v>18360</v>
      </c>
      <c r="C251" s="8" t="s">
        <v>7473</v>
      </c>
      <c r="D251" s="8" t="s">
        <v>10809</v>
      </c>
      <c r="E251" s="8"/>
      <c r="F251" s="8" t="s">
        <v>12573</v>
      </c>
      <c r="G251" s="8" t="s">
        <v>12574</v>
      </c>
      <c r="H251" s="8" t="s">
        <v>12575</v>
      </c>
      <c r="I251" s="8" t="s">
        <v>21</v>
      </c>
      <c r="J251" s="8" t="str">
        <f>IF('Osteosarcoma files'!L251&gt;0, "Y", "N")</f>
        <v>N</v>
      </c>
      <c r="K251" s="4"/>
      <c r="L251" s="4"/>
      <c r="M251" s="8" t="s">
        <v>12476</v>
      </c>
      <c r="N251" s="8" t="s">
        <v>10710</v>
      </c>
      <c r="O251" s="8" t="s">
        <v>463</v>
      </c>
      <c r="P251" s="60"/>
      <c r="Q251" s="8"/>
      <c r="R251" s="8" t="s">
        <v>3390</v>
      </c>
      <c r="S251" s="8" t="s">
        <v>23070</v>
      </c>
      <c r="T251" s="5"/>
      <c r="V251" s="31"/>
      <c r="W251" s="31"/>
      <c r="X251" s="31"/>
      <c r="Y251" s="31"/>
      <c r="Z251" s="31"/>
      <c r="AA251" s="31"/>
      <c r="AB251" s="31"/>
      <c r="AC251" s="31"/>
      <c r="AD251" s="31"/>
      <c r="AE251" s="31"/>
      <c r="AF251" s="31"/>
      <c r="AG251" s="31"/>
      <c r="AH251" s="31"/>
      <c r="AI251" s="31"/>
      <c r="AJ251" s="31"/>
      <c r="AK251" s="31"/>
      <c r="AL251" s="31"/>
      <c r="AM251" s="31"/>
      <c r="AN251" s="31"/>
      <c r="AO251" s="31"/>
    </row>
    <row r="252" spans="1:41" ht="16" customHeight="1">
      <c r="A252" s="5">
        <v>249</v>
      </c>
      <c r="B252" s="5" t="s">
        <v>18360</v>
      </c>
      <c r="C252" s="8" t="s">
        <v>7501</v>
      </c>
      <c r="D252" s="8" t="s">
        <v>10809</v>
      </c>
      <c r="E252" s="8"/>
      <c r="F252" s="8" t="s">
        <v>12576</v>
      </c>
      <c r="G252" s="8" t="s">
        <v>12577</v>
      </c>
      <c r="H252" s="8" t="s">
        <v>12578</v>
      </c>
      <c r="I252" s="8" t="s">
        <v>21</v>
      </c>
      <c r="J252" s="8" t="str">
        <f>IF('Osteosarcoma files'!L252&gt;0, "Y", "N")</f>
        <v>N</v>
      </c>
      <c r="K252" s="4"/>
      <c r="L252" s="4"/>
      <c r="M252" s="8" t="s">
        <v>503</v>
      </c>
      <c r="N252" s="8" t="s">
        <v>10812</v>
      </c>
      <c r="O252" s="8" t="s">
        <v>463</v>
      </c>
      <c r="P252" s="60"/>
      <c r="Q252" s="8"/>
      <c r="R252" s="8" t="s">
        <v>3390</v>
      </c>
      <c r="S252" s="8" t="s">
        <v>23071</v>
      </c>
      <c r="T252" s="5"/>
      <c r="V252" s="31"/>
      <c r="W252" s="31"/>
      <c r="X252" s="31"/>
      <c r="Y252" s="31"/>
      <c r="Z252" s="31"/>
      <c r="AA252" s="31"/>
      <c r="AB252" s="31"/>
      <c r="AC252" s="31"/>
      <c r="AD252" s="31"/>
      <c r="AE252" s="31"/>
      <c r="AF252" s="31"/>
      <c r="AG252" s="31"/>
      <c r="AH252" s="31"/>
      <c r="AI252" s="31"/>
      <c r="AJ252" s="31"/>
      <c r="AK252" s="31"/>
      <c r="AL252" s="31"/>
      <c r="AM252" s="31"/>
      <c r="AN252" s="31"/>
      <c r="AO252" s="31"/>
    </row>
    <row r="253" spans="1:41" ht="16" customHeight="1">
      <c r="A253" s="5">
        <v>250</v>
      </c>
      <c r="B253" s="5" t="s">
        <v>18360</v>
      </c>
      <c r="C253" s="8" t="s">
        <v>12579</v>
      </c>
      <c r="D253" s="8" t="s">
        <v>10809</v>
      </c>
      <c r="E253" s="8"/>
      <c r="F253" s="8" t="s">
        <v>12580</v>
      </c>
      <c r="G253" s="8" t="s">
        <v>12581</v>
      </c>
      <c r="H253" s="8" t="s">
        <v>12582</v>
      </c>
      <c r="I253" s="8" t="s">
        <v>21</v>
      </c>
      <c r="J253" s="8" t="str">
        <f>IF('Osteosarcoma files'!L253&gt;0, "Y", "N")</f>
        <v>N</v>
      </c>
      <c r="K253" s="4"/>
      <c r="L253" s="4"/>
      <c r="M253" s="8" t="s">
        <v>12476</v>
      </c>
      <c r="N253" s="8" t="s">
        <v>10711</v>
      </c>
      <c r="O253" s="8" t="s">
        <v>463</v>
      </c>
      <c r="P253" s="60"/>
      <c r="Q253" s="8"/>
      <c r="R253" s="8" t="s">
        <v>3390</v>
      </c>
      <c r="S253" s="8" t="s">
        <v>3700</v>
      </c>
      <c r="T253" s="5"/>
      <c r="V253" s="31"/>
      <c r="W253" s="31"/>
      <c r="X253" s="31"/>
      <c r="Y253" s="31"/>
      <c r="Z253" s="31"/>
      <c r="AA253" s="31"/>
      <c r="AB253" s="31"/>
      <c r="AC253" s="31"/>
      <c r="AD253" s="31"/>
      <c r="AE253" s="31"/>
      <c r="AF253" s="31"/>
      <c r="AG253" s="31"/>
      <c r="AH253" s="31"/>
      <c r="AI253" s="31"/>
      <c r="AJ253" s="31"/>
      <c r="AK253" s="31"/>
      <c r="AL253" s="31"/>
      <c r="AM253" s="31"/>
      <c r="AN253" s="31"/>
      <c r="AO253" s="31"/>
    </row>
    <row r="254" spans="1:41" ht="16" customHeight="1">
      <c r="A254" s="5">
        <v>251</v>
      </c>
      <c r="B254" s="5" t="s">
        <v>18360</v>
      </c>
      <c r="C254" s="8" t="s">
        <v>12583</v>
      </c>
      <c r="D254" s="8" t="s">
        <v>10809</v>
      </c>
      <c r="E254" s="8"/>
      <c r="F254" s="8" t="s">
        <v>12584</v>
      </c>
      <c r="G254" s="8" t="s">
        <v>12585</v>
      </c>
      <c r="H254" s="8" t="s">
        <v>12586</v>
      </c>
      <c r="I254" s="8" t="s">
        <v>21</v>
      </c>
      <c r="J254" s="8" t="str">
        <f>IF('Osteosarcoma files'!L254&gt;0, "Y", "N")</f>
        <v>N</v>
      </c>
      <c r="K254" s="4"/>
      <c r="L254" s="4"/>
      <c r="M254" s="8" t="s">
        <v>23203</v>
      </c>
      <c r="N254" s="8" t="s">
        <v>9995</v>
      </c>
      <c r="O254" s="8" t="s">
        <v>454</v>
      </c>
      <c r="P254" s="60"/>
      <c r="Q254" s="8"/>
      <c r="R254" s="8" t="s">
        <v>3390</v>
      </c>
      <c r="S254" s="8" t="s">
        <v>1357</v>
      </c>
      <c r="T254" s="5"/>
      <c r="V254" s="31"/>
      <c r="W254" s="31"/>
      <c r="X254" s="31"/>
      <c r="Y254" s="31"/>
      <c r="Z254" s="31"/>
      <c r="AA254" s="31"/>
      <c r="AB254" s="31"/>
      <c r="AC254" s="31"/>
      <c r="AD254" s="31"/>
      <c r="AE254" s="31"/>
      <c r="AF254" s="31"/>
      <c r="AG254" s="31"/>
      <c r="AH254" s="31"/>
      <c r="AI254" s="31"/>
      <c r="AJ254" s="31"/>
      <c r="AK254" s="31"/>
      <c r="AL254" s="31"/>
      <c r="AM254" s="31"/>
      <c r="AN254" s="31"/>
      <c r="AO254" s="31"/>
    </row>
    <row r="255" spans="1:41" ht="16" customHeight="1">
      <c r="A255" s="5">
        <v>252</v>
      </c>
      <c r="B255" s="5" t="s">
        <v>18360</v>
      </c>
      <c r="C255" s="8" t="s">
        <v>8467</v>
      </c>
      <c r="D255" s="8" t="s">
        <v>10809</v>
      </c>
      <c r="E255" s="8"/>
      <c r="F255" s="8" t="s">
        <v>12587</v>
      </c>
      <c r="G255" s="8" t="s">
        <v>12588</v>
      </c>
      <c r="H255" s="8" t="s">
        <v>12589</v>
      </c>
      <c r="I255" s="8" t="s">
        <v>21</v>
      </c>
      <c r="J255" s="8" t="str">
        <f>IF('Osteosarcoma files'!L255&gt;0, "Y", "N")</f>
        <v>N</v>
      </c>
      <c r="K255" s="4"/>
      <c r="L255" s="4"/>
      <c r="M255" s="8" t="s">
        <v>23203</v>
      </c>
      <c r="N255" s="8" t="s">
        <v>10804</v>
      </c>
      <c r="O255" s="8" t="s">
        <v>463</v>
      </c>
      <c r="P255" s="60"/>
      <c r="Q255" s="8"/>
      <c r="R255" s="8" t="s">
        <v>3390</v>
      </c>
      <c r="S255" s="8" t="s">
        <v>1396</v>
      </c>
      <c r="T255" s="5"/>
      <c r="V255" s="31"/>
      <c r="W255" s="31"/>
      <c r="X255" s="31"/>
      <c r="Y255" s="31"/>
      <c r="Z255" s="31"/>
      <c r="AA255" s="31"/>
      <c r="AB255" s="31"/>
      <c r="AC255" s="31"/>
      <c r="AD255" s="31"/>
      <c r="AE255" s="31"/>
      <c r="AF255" s="31"/>
      <c r="AG255" s="31"/>
      <c r="AH255" s="31"/>
      <c r="AI255" s="31"/>
      <c r="AJ255" s="31"/>
      <c r="AK255" s="31"/>
      <c r="AL255" s="31"/>
      <c r="AM255" s="31"/>
      <c r="AN255" s="31"/>
      <c r="AO255" s="31"/>
    </row>
    <row r="256" spans="1:41" ht="16" customHeight="1">
      <c r="A256" s="5">
        <v>253</v>
      </c>
      <c r="B256" s="5" t="s">
        <v>18360</v>
      </c>
      <c r="C256" s="8" t="s">
        <v>12590</v>
      </c>
      <c r="D256" s="8" t="s">
        <v>10809</v>
      </c>
      <c r="E256" s="8"/>
      <c r="F256" s="8" t="s">
        <v>12591</v>
      </c>
      <c r="G256" s="8" t="s">
        <v>12592</v>
      </c>
      <c r="H256" s="8" t="s">
        <v>12593</v>
      </c>
      <c r="I256" s="8" t="s">
        <v>21</v>
      </c>
      <c r="J256" s="8" t="str">
        <f>IF('Osteosarcoma files'!L256&gt;0, "Y", "N")</f>
        <v>N</v>
      </c>
      <c r="K256" s="4"/>
      <c r="L256" s="4"/>
      <c r="M256" s="8" t="s">
        <v>9890</v>
      </c>
      <c r="N256" s="8" t="s">
        <v>459</v>
      </c>
      <c r="O256" s="8" t="s">
        <v>463</v>
      </c>
      <c r="P256" s="60"/>
      <c r="Q256" s="8"/>
      <c r="R256" s="8" t="s">
        <v>3390</v>
      </c>
      <c r="S256" s="8" t="s">
        <v>6925</v>
      </c>
      <c r="T256" s="5"/>
      <c r="V256" s="31"/>
      <c r="W256" s="31"/>
      <c r="X256" s="31"/>
      <c r="Y256" s="31"/>
      <c r="Z256" s="31"/>
      <c r="AA256" s="31"/>
      <c r="AB256" s="31"/>
      <c r="AC256" s="31"/>
      <c r="AD256" s="31"/>
      <c r="AE256" s="31"/>
      <c r="AF256" s="31"/>
      <c r="AG256" s="31"/>
      <c r="AH256" s="31"/>
      <c r="AI256" s="31"/>
      <c r="AJ256" s="31"/>
      <c r="AK256" s="31"/>
      <c r="AL256" s="31"/>
      <c r="AM256" s="31"/>
      <c r="AN256" s="31"/>
      <c r="AO256" s="31"/>
    </row>
    <row r="257" spans="1:41" ht="16" customHeight="1">
      <c r="A257" s="5">
        <v>254</v>
      </c>
      <c r="B257" s="5" t="s">
        <v>18360</v>
      </c>
      <c r="C257" s="8" t="s">
        <v>7473</v>
      </c>
      <c r="D257" s="8" t="s">
        <v>10809</v>
      </c>
      <c r="E257" s="8"/>
      <c r="F257" s="8" t="s">
        <v>12595</v>
      </c>
      <c r="G257" s="8" t="s">
        <v>12596</v>
      </c>
      <c r="H257" s="8" t="s">
        <v>12597</v>
      </c>
      <c r="I257" s="8" t="s">
        <v>21</v>
      </c>
      <c r="J257" s="8" t="str">
        <f>IF('Osteosarcoma files'!L257&gt;0, "Y", "N")</f>
        <v>N</v>
      </c>
      <c r="K257" s="4"/>
      <c r="L257" s="4"/>
      <c r="M257" s="8" t="s">
        <v>23204</v>
      </c>
      <c r="N257" s="8" t="s">
        <v>457</v>
      </c>
      <c r="O257" s="8" t="s">
        <v>463</v>
      </c>
      <c r="P257" s="60"/>
      <c r="Q257" s="8"/>
      <c r="R257" s="8" t="s">
        <v>3390</v>
      </c>
      <c r="S257" s="8" t="s">
        <v>12594</v>
      </c>
      <c r="T257" s="5"/>
      <c r="V257" s="31"/>
      <c r="W257" s="31"/>
      <c r="X257" s="31"/>
      <c r="Y257" s="31"/>
      <c r="Z257" s="31"/>
      <c r="AA257" s="31"/>
      <c r="AB257" s="31"/>
      <c r="AC257" s="31"/>
      <c r="AD257" s="31"/>
      <c r="AE257" s="31"/>
      <c r="AF257" s="31"/>
      <c r="AG257" s="31"/>
      <c r="AH257" s="31"/>
      <c r="AI257" s="31"/>
      <c r="AJ257" s="31"/>
      <c r="AK257" s="31"/>
      <c r="AL257" s="31"/>
      <c r="AM257" s="31"/>
      <c r="AN257" s="31"/>
      <c r="AO257" s="31"/>
    </row>
    <row r="258" spans="1:41" ht="16" customHeight="1">
      <c r="A258" s="5">
        <v>255</v>
      </c>
      <c r="B258" s="5" t="s">
        <v>18360</v>
      </c>
      <c r="C258" s="8" t="s">
        <v>12598</v>
      </c>
      <c r="D258" s="8" t="s">
        <v>10809</v>
      </c>
      <c r="E258" s="8"/>
      <c r="F258" s="8" t="s">
        <v>12599</v>
      </c>
      <c r="G258" s="8" t="s">
        <v>12600</v>
      </c>
      <c r="H258" s="8" t="s">
        <v>12601</v>
      </c>
      <c r="I258" s="8" t="s">
        <v>21</v>
      </c>
      <c r="J258" s="8" t="str">
        <f>IF('Osteosarcoma files'!L258&gt;0, "Y", "N")</f>
        <v>N</v>
      </c>
      <c r="K258" s="4"/>
      <c r="L258" s="4"/>
      <c r="M258" s="8" t="s">
        <v>9891</v>
      </c>
      <c r="N258" s="8" t="s">
        <v>475</v>
      </c>
      <c r="O258" s="8" t="s">
        <v>463</v>
      </c>
      <c r="P258" s="60"/>
      <c r="Q258" s="8"/>
      <c r="R258" s="8" t="s">
        <v>3390</v>
      </c>
      <c r="S258" s="8" t="s">
        <v>1357</v>
      </c>
      <c r="T258" s="5"/>
      <c r="V258" s="31"/>
      <c r="W258" s="31"/>
      <c r="X258" s="31"/>
      <c r="Y258" s="31"/>
      <c r="Z258" s="31"/>
      <c r="AA258" s="31"/>
      <c r="AB258" s="31"/>
      <c r="AC258" s="31"/>
      <c r="AD258" s="31"/>
      <c r="AE258" s="31"/>
      <c r="AF258" s="31"/>
      <c r="AG258" s="31"/>
      <c r="AH258" s="31"/>
      <c r="AI258" s="31"/>
      <c r="AJ258" s="31"/>
      <c r="AK258" s="31"/>
      <c r="AL258" s="31"/>
      <c r="AM258" s="31"/>
      <c r="AN258" s="31"/>
      <c r="AO258" s="31"/>
    </row>
    <row r="259" spans="1:41" ht="16" customHeight="1">
      <c r="A259" s="5">
        <v>256</v>
      </c>
      <c r="B259" s="5" t="s">
        <v>18360</v>
      </c>
      <c r="C259" s="8" t="s">
        <v>7496</v>
      </c>
      <c r="D259" s="8" t="s">
        <v>10809</v>
      </c>
      <c r="E259" s="8"/>
      <c r="F259" s="8" t="s">
        <v>12602</v>
      </c>
      <c r="G259" s="8" t="s">
        <v>12603</v>
      </c>
      <c r="H259" s="8" t="s">
        <v>12604</v>
      </c>
      <c r="I259" s="8" t="s">
        <v>21</v>
      </c>
      <c r="J259" s="8" t="str">
        <f>IF('Osteosarcoma files'!L259&gt;0, "Y", "N")</f>
        <v>N</v>
      </c>
      <c r="K259" s="4"/>
      <c r="L259" s="4"/>
      <c r="M259" s="8" t="s">
        <v>23120</v>
      </c>
      <c r="N259" s="8" t="s">
        <v>10803</v>
      </c>
      <c r="O259" s="8" t="s">
        <v>463</v>
      </c>
      <c r="P259" s="60"/>
      <c r="Q259" s="8"/>
      <c r="R259" s="8" t="s">
        <v>3390</v>
      </c>
      <c r="S259" s="8" t="s">
        <v>7372</v>
      </c>
      <c r="T259" s="5"/>
      <c r="V259" s="31"/>
      <c r="W259" s="31"/>
      <c r="X259" s="31"/>
      <c r="Y259" s="31"/>
      <c r="Z259" s="31"/>
      <c r="AA259" s="31"/>
      <c r="AB259" s="31"/>
      <c r="AC259" s="31"/>
      <c r="AD259" s="31"/>
      <c r="AE259" s="31"/>
      <c r="AF259" s="31"/>
      <c r="AG259" s="31"/>
      <c r="AH259" s="31"/>
      <c r="AI259" s="31"/>
      <c r="AJ259" s="31"/>
      <c r="AK259" s="31"/>
      <c r="AL259" s="31"/>
      <c r="AM259" s="31"/>
      <c r="AN259" s="31"/>
      <c r="AO259" s="31"/>
    </row>
    <row r="260" spans="1:41" ht="16" customHeight="1">
      <c r="A260" s="5">
        <v>257</v>
      </c>
      <c r="B260" s="5" t="s">
        <v>18360</v>
      </c>
      <c r="C260" s="8" t="s">
        <v>12605</v>
      </c>
      <c r="D260" s="8" t="s">
        <v>10809</v>
      </c>
      <c r="E260" s="8"/>
      <c r="F260" s="8" t="s">
        <v>12606</v>
      </c>
      <c r="G260" s="8" t="s">
        <v>12607</v>
      </c>
      <c r="H260" s="8" t="s">
        <v>12608</v>
      </c>
      <c r="I260" s="8" t="s">
        <v>21</v>
      </c>
      <c r="J260" s="8" t="str">
        <f>IF('Osteosarcoma files'!L260&gt;0, "Y", "N")</f>
        <v>N</v>
      </c>
      <c r="K260" s="4"/>
      <c r="L260" s="4"/>
      <c r="M260" s="8" t="s">
        <v>9890</v>
      </c>
      <c r="N260" s="8" t="s">
        <v>457</v>
      </c>
      <c r="O260" s="8" t="s">
        <v>454</v>
      </c>
      <c r="P260" s="60"/>
      <c r="Q260" s="8"/>
      <c r="R260" s="8" t="s">
        <v>3390</v>
      </c>
      <c r="S260" s="8" t="s">
        <v>1360</v>
      </c>
      <c r="T260" s="5"/>
      <c r="V260" s="31"/>
      <c r="W260" s="31"/>
      <c r="X260" s="31"/>
      <c r="Y260" s="31"/>
      <c r="Z260" s="31"/>
      <c r="AA260" s="31"/>
      <c r="AB260" s="31"/>
      <c r="AC260" s="31"/>
      <c r="AD260" s="31"/>
      <c r="AE260" s="31"/>
      <c r="AF260" s="31"/>
      <c r="AG260" s="31"/>
      <c r="AH260" s="31"/>
      <c r="AI260" s="31"/>
      <c r="AJ260" s="31"/>
      <c r="AK260" s="31"/>
      <c r="AL260" s="31"/>
      <c r="AM260" s="31"/>
      <c r="AN260" s="31"/>
      <c r="AO260" s="31"/>
    </row>
    <row r="261" spans="1:41" ht="16" customHeight="1">
      <c r="A261" s="5">
        <v>258</v>
      </c>
      <c r="B261" s="5" t="s">
        <v>18360</v>
      </c>
      <c r="C261" s="8" t="s">
        <v>7481</v>
      </c>
      <c r="D261" s="8" t="s">
        <v>10809</v>
      </c>
      <c r="E261" s="8"/>
      <c r="F261" s="8" t="s">
        <v>12609</v>
      </c>
      <c r="G261" s="8" t="s">
        <v>12610</v>
      </c>
      <c r="H261" s="8" t="s">
        <v>12611</v>
      </c>
      <c r="I261" s="8" t="s">
        <v>21</v>
      </c>
      <c r="J261" s="8" t="str">
        <f>IF('Osteosarcoma files'!L261&gt;0, "Y", "N")</f>
        <v>N</v>
      </c>
      <c r="K261" s="4"/>
      <c r="L261" s="4"/>
      <c r="M261" s="8" t="s">
        <v>23205</v>
      </c>
      <c r="N261" s="8" t="s">
        <v>479</v>
      </c>
      <c r="O261" s="8" t="s">
        <v>463</v>
      </c>
      <c r="P261" s="60"/>
      <c r="Q261" s="8"/>
      <c r="R261" s="8" t="s">
        <v>3390</v>
      </c>
      <c r="S261" s="8" t="s">
        <v>483</v>
      </c>
      <c r="T261" s="5"/>
      <c r="V261" s="31"/>
      <c r="W261" s="31"/>
      <c r="X261" s="31"/>
      <c r="Y261" s="31"/>
      <c r="Z261" s="31"/>
      <c r="AA261" s="31"/>
      <c r="AB261" s="31"/>
      <c r="AC261" s="31"/>
      <c r="AD261" s="31"/>
      <c r="AE261" s="31"/>
      <c r="AF261" s="31"/>
      <c r="AG261" s="31"/>
      <c r="AH261" s="31"/>
      <c r="AI261" s="31"/>
      <c r="AJ261" s="31"/>
      <c r="AK261" s="31"/>
      <c r="AL261" s="31"/>
      <c r="AM261" s="31"/>
      <c r="AN261" s="31"/>
      <c r="AO261" s="31"/>
    </row>
    <row r="262" spans="1:41" ht="16" customHeight="1">
      <c r="A262" s="5">
        <v>259</v>
      </c>
      <c r="B262" s="5" t="s">
        <v>18360</v>
      </c>
      <c r="C262" s="8" t="s">
        <v>12612</v>
      </c>
      <c r="D262" s="8" t="s">
        <v>10809</v>
      </c>
      <c r="E262" s="8"/>
      <c r="F262" s="8" t="s">
        <v>12613</v>
      </c>
      <c r="G262" s="8" t="s">
        <v>12614</v>
      </c>
      <c r="H262" s="8" t="s">
        <v>12615</v>
      </c>
      <c r="I262" s="8" t="s">
        <v>21</v>
      </c>
      <c r="J262" s="8" t="str">
        <f>IF('Osteosarcoma files'!L262&gt;0, "Y", "N")</f>
        <v>N</v>
      </c>
      <c r="K262" s="4"/>
      <c r="L262" s="4"/>
      <c r="M262" s="8" t="s">
        <v>12476</v>
      </c>
      <c r="N262" s="8" t="s">
        <v>10805</v>
      </c>
      <c r="O262" s="8" t="s">
        <v>454</v>
      </c>
      <c r="P262" s="60"/>
      <c r="Q262" s="8"/>
      <c r="R262" s="8" t="s">
        <v>3390</v>
      </c>
      <c r="S262" s="8" t="s">
        <v>3700</v>
      </c>
      <c r="T262" s="5"/>
      <c r="V262" s="31"/>
      <c r="W262" s="31"/>
      <c r="X262" s="31"/>
      <c r="Y262" s="31"/>
      <c r="Z262" s="31"/>
      <c r="AA262" s="31"/>
      <c r="AB262" s="31"/>
      <c r="AC262" s="31"/>
      <c r="AD262" s="31"/>
      <c r="AE262" s="31"/>
      <c r="AF262" s="31"/>
      <c r="AG262" s="31"/>
      <c r="AH262" s="31"/>
      <c r="AI262" s="31"/>
      <c r="AJ262" s="31"/>
      <c r="AK262" s="31"/>
      <c r="AL262" s="31"/>
      <c r="AM262" s="31"/>
      <c r="AN262" s="31"/>
      <c r="AO262" s="31"/>
    </row>
    <row r="263" spans="1:41" ht="16" customHeight="1">
      <c r="A263" s="5">
        <v>260</v>
      </c>
      <c r="B263" s="5" t="s">
        <v>18360</v>
      </c>
      <c r="C263" s="8" t="s">
        <v>980</v>
      </c>
      <c r="D263" s="8" t="s">
        <v>10809</v>
      </c>
      <c r="E263" s="8"/>
      <c r="F263" s="8" t="s">
        <v>12616</v>
      </c>
      <c r="G263" s="8" t="s">
        <v>12617</v>
      </c>
      <c r="H263" s="8" t="s">
        <v>12618</v>
      </c>
      <c r="I263" s="8" t="s">
        <v>21</v>
      </c>
      <c r="J263" s="8" t="str">
        <f>IF('Osteosarcoma files'!L263&gt;0, "Y", "N")</f>
        <v>N</v>
      </c>
      <c r="K263" s="4"/>
      <c r="L263" s="4"/>
      <c r="M263" s="8" t="s">
        <v>12476</v>
      </c>
      <c r="N263" s="8" t="s">
        <v>457</v>
      </c>
      <c r="O263" s="8" t="s">
        <v>463</v>
      </c>
      <c r="P263" s="60"/>
      <c r="Q263" s="8"/>
      <c r="R263" s="8" t="s">
        <v>3390</v>
      </c>
      <c r="S263" s="8" t="s">
        <v>3700</v>
      </c>
      <c r="T263" s="5"/>
      <c r="V263" s="31"/>
      <c r="W263" s="31"/>
      <c r="X263" s="31"/>
      <c r="Y263" s="31"/>
      <c r="Z263" s="31"/>
      <c r="AA263" s="31"/>
      <c r="AB263" s="31"/>
      <c r="AC263" s="31"/>
      <c r="AD263" s="31"/>
      <c r="AE263" s="31"/>
      <c r="AF263" s="31"/>
      <c r="AG263" s="31"/>
      <c r="AH263" s="31"/>
      <c r="AI263" s="31"/>
      <c r="AJ263" s="31"/>
      <c r="AK263" s="31"/>
      <c r="AL263" s="31"/>
      <c r="AM263" s="31"/>
      <c r="AN263" s="31"/>
      <c r="AO263" s="31"/>
    </row>
    <row r="264" spans="1:41" ht="16" customHeight="1">
      <c r="A264" s="5">
        <v>261</v>
      </c>
      <c r="B264" s="5" t="s">
        <v>18360</v>
      </c>
      <c r="C264" s="8" t="s">
        <v>978</v>
      </c>
      <c r="D264" s="8" t="s">
        <v>10809</v>
      </c>
      <c r="E264" s="8"/>
      <c r="F264" s="8" t="s">
        <v>12619</v>
      </c>
      <c r="G264" s="8" t="s">
        <v>12620</v>
      </c>
      <c r="H264" s="8" t="s">
        <v>12621</v>
      </c>
      <c r="I264" s="8" t="s">
        <v>21</v>
      </c>
      <c r="J264" s="8" t="str">
        <f>IF('Osteosarcoma files'!L264&gt;0, "Y", "N")</f>
        <v>N</v>
      </c>
      <c r="K264" s="4"/>
      <c r="L264" s="4"/>
      <c r="M264" s="8" t="s">
        <v>9890</v>
      </c>
      <c r="N264" s="8" t="s">
        <v>457</v>
      </c>
      <c r="O264" s="8" t="s">
        <v>454</v>
      </c>
      <c r="P264" s="60"/>
      <c r="Q264" s="8"/>
      <c r="R264" s="8" t="s">
        <v>3390</v>
      </c>
      <c r="S264" s="8" t="s">
        <v>15280</v>
      </c>
      <c r="T264" s="5"/>
      <c r="V264" s="31"/>
      <c r="W264" s="31"/>
      <c r="X264" s="31"/>
      <c r="Y264" s="31"/>
      <c r="Z264" s="31"/>
      <c r="AA264" s="31"/>
      <c r="AB264" s="31"/>
      <c r="AC264" s="31"/>
      <c r="AD264" s="31"/>
      <c r="AE264" s="31"/>
      <c r="AF264" s="31"/>
      <c r="AG264" s="31"/>
      <c r="AH264" s="31"/>
      <c r="AI264" s="31"/>
      <c r="AJ264" s="31"/>
      <c r="AK264" s="31"/>
      <c r="AL264" s="31"/>
      <c r="AM264" s="31"/>
      <c r="AN264" s="31"/>
      <c r="AO264" s="31"/>
    </row>
    <row r="265" spans="1:41" ht="16" customHeight="1">
      <c r="A265" s="5">
        <v>262</v>
      </c>
      <c r="B265" s="5" t="s">
        <v>18360</v>
      </c>
      <c r="C265" s="8" t="s">
        <v>12622</v>
      </c>
      <c r="D265" s="8" t="s">
        <v>10809</v>
      </c>
      <c r="E265" s="8"/>
      <c r="F265" s="8" t="s">
        <v>12623</v>
      </c>
      <c r="G265" s="8" t="s">
        <v>12624</v>
      </c>
      <c r="H265" s="8" t="s">
        <v>12625</v>
      </c>
      <c r="I265" s="8" t="s">
        <v>21</v>
      </c>
      <c r="J265" s="8" t="str">
        <f>IF('Osteosarcoma files'!L265&gt;0, "Y", "N")</f>
        <v>N</v>
      </c>
      <c r="K265" s="4"/>
      <c r="L265" s="4"/>
      <c r="M265" s="8" t="s">
        <v>9890</v>
      </c>
      <c r="N265" s="8" t="s">
        <v>473</v>
      </c>
      <c r="O265" s="8" t="s">
        <v>454</v>
      </c>
      <c r="P265" s="60"/>
      <c r="Q265" s="8"/>
      <c r="R265" s="8" t="s">
        <v>3390</v>
      </c>
      <c r="S265" s="8" t="s">
        <v>7373</v>
      </c>
      <c r="T265" s="5"/>
      <c r="V265" s="31"/>
      <c r="W265" s="31"/>
      <c r="X265" s="31"/>
      <c r="Y265" s="31"/>
      <c r="Z265" s="31"/>
      <c r="AA265" s="31"/>
      <c r="AB265" s="31"/>
      <c r="AC265" s="31"/>
      <c r="AD265" s="31"/>
      <c r="AE265" s="31"/>
      <c r="AF265" s="31"/>
      <c r="AG265" s="31"/>
      <c r="AH265" s="31"/>
      <c r="AI265" s="31"/>
      <c r="AJ265" s="31"/>
      <c r="AK265" s="31"/>
      <c r="AL265" s="31"/>
      <c r="AM265" s="31"/>
      <c r="AN265" s="31"/>
      <c r="AO265" s="31"/>
    </row>
    <row r="266" spans="1:41" ht="16" customHeight="1">
      <c r="A266" s="5">
        <v>263</v>
      </c>
      <c r="B266" s="5" t="s">
        <v>18360</v>
      </c>
      <c r="C266" s="8" t="s">
        <v>12622</v>
      </c>
      <c r="D266" s="8" t="s">
        <v>10809</v>
      </c>
      <c r="E266" s="8"/>
      <c r="F266" s="8" t="s">
        <v>12626</v>
      </c>
      <c r="G266" s="8" t="s">
        <v>12627</v>
      </c>
      <c r="H266" s="8" t="s">
        <v>12628</v>
      </c>
      <c r="I266" s="8" t="s">
        <v>21</v>
      </c>
      <c r="J266" s="8" t="str">
        <f>IF('Osteosarcoma files'!L266&gt;0, "Y", "N")</f>
        <v>N</v>
      </c>
      <c r="K266" s="4"/>
      <c r="L266" s="4"/>
      <c r="M266" s="8" t="s">
        <v>9890</v>
      </c>
      <c r="N266" s="8" t="s">
        <v>473</v>
      </c>
      <c r="O266" s="8" t="s">
        <v>454</v>
      </c>
      <c r="P266" s="60"/>
      <c r="Q266" s="8"/>
      <c r="R266" s="8" t="s">
        <v>3390</v>
      </c>
      <c r="S266" s="8" t="s">
        <v>3700</v>
      </c>
      <c r="T266" s="5"/>
      <c r="V266" s="31"/>
      <c r="W266" s="31"/>
      <c r="X266" s="31"/>
      <c r="Y266" s="31"/>
      <c r="Z266" s="31"/>
      <c r="AA266" s="31"/>
      <c r="AB266" s="31"/>
      <c r="AC266" s="31"/>
      <c r="AD266" s="31"/>
      <c r="AE266" s="31"/>
      <c r="AF266" s="31"/>
      <c r="AG266" s="31"/>
      <c r="AH266" s="31"/>
      <c r="AI266" s="31"/>
      <c r="AJ266" s="31"/>
      <c r="AK266" s="31"/>
      <c r="AL266" s="31"/>
      <c r="AM266" s="31"/>
      <c r="AN266" s="31"/>
      <c r="AO266" s="31"/>
    </row>
    <row r="267" spans="1:41" ht="16" customHeight="1">
      <c r="A267" s="5">
        <v>264</v>
      </c>
      <c r="B267" s="5" t="s">
        <v>18360</v>
      </c>
      <c r="C267" s="8" t="s">
        <v>12629</v>
      </c>
      <c r="D267" s="8" t="s">
        <v>10809</v>
      </c>
      <c r="E267" s="8"/>
      <c r="F267" s="8" t="s">
        <v>12631</v>
      </c>
      <c r="G267" s="8" t="s">
        <v>12632</v>
      </c>
      <c r="H267" s="8" t="s">
        <v>12633</v>
      </c>
      <c r="I267" s="8" t="s">
        <v>21</v>
      </c>
      <c r="J267" s="8" t="str">
        <f>IF('Osteosarcoma files'!L267&gt;0, "Y", "N")</f>
        <v>N</v>
      </c>
      <c r="K267" s="4"/>
      <c r="L267" s="4"/>
      <c r="M267" s="8" t="s">
        <v>9891</v>
      </c>
      <c r="N267" s="8" t="s">
        <v>473</v>
      </c>
      <c r="O267" s="8" t="s">
        <v>454</v>
      </c>
      <c r="P267" s="353" t="s">
        <v>19434</v>
      </c>
      <c r="Q267" s="8"/>
      <c r="R267" s="8" t="s">
        <v>3390</v>
      </c>
      <c r="S267" s="8" t="s">
        <v>12630</v>
      </c>
      <c r="T267" s="5"/>
      <c r="V267" s="31"/>
      <c r="W267" s="31"/>
      <c r="X267" s="29"/>
      <c r="Y267" s="29"/>
      <c r="Z267" s="29"/>
      <c r="AA267" s="29"/>
      <c r="AB267" s="29"/>
      <c r="AC267" s="29"/>
      <c r="AD267" s="29"/>
      <c r="AE267" s="29"/>
      <c r="AF267" s="29"/>
      <c r="AG267" s="29"/>
      <c r="AH267" s="690"/>
      <c r="AI267" s="29"/>
      <c r="AJ267" s="29"/>
      <c r="AK267" s="169"/>
      <c r="AL267" s="31"/>
      <c r="AM267" s="31"/>
      <c r="AN267" s="31"/>
      <c r="AO267" s="31"/>
    </row>
    <row r="268" spans="1:41" ht="16" customHeight="1">
      <c r="A268" s="5">
        <v>265</v>
      </c>
      <c r="B268" s="5" t="s">
        <v>18360</v>
      </c>
      <c r="C268" s="8" t="s">
        <v>8457</v>
      </c>
      <c r="D268" s="8" t="s">
        <v>10809</v>
      </c>
      <c r="E268" s="8"/>
      <c r="F268" s="8" t="s">
        <v>12634</v>
      </c>
      <c r="G268" s="8" t="s">
        <v>12635</v>
      </c>
      <c r="H268" s="8" t="s">
        <v>12636</v>
      </c>
      <c r="I268" s="8" t="s">
        <v>21</v>
      </c>
      <c r="J268" s="8" t="str">
        <f>IF('Osteosarcoma files'!L268&gt;0, "Y", "N")</f>
        <v>N</v>
      </c>
      <c r="K268" s="4"/>
      <c r="L268" s="4"/>
      <c r="M268" s="8" t="s">
        <v>9890</v>
      </c>
      <c r="N268" s="8" t="s">
        <v>10805</v>
      </c>
      <c r="O268" s="8" t="s">
        <v>463</v>
      </c>
      <c r="P268" s="60"/>
      <c r="Q268" s="8"/>
      <c r="R268" s="8" t="s">
        <v>3390</v>
      </c>
      <c r="S268" s="8" t="s">
        <v>3700</v>
      </c>
      <c r="T268" s="5"/>
      <c r="V268" s="31"/>
      <c r="W268" s="31"/>
      <c r="X268" s="31"/>
      <c r="Y268" s="31"/>
      <c r="Z268" s="31"/>
      <c r="AA268" s="31"/>
      <c r="AB268" s="31"/>
      <c r="AC268" s="31"/>
      <c r="AD268" s="31"/>
      <c r="AE268" s="31"/>
      <c r="AF268" s="31"/>
      <c r="AG268" s="31"/>
      <c r="AH268" s="31"/>
      <c r="AI268" s="31"/>
      <c r="AJ268" s="31"/>
      <c r="AK268" s="31"/>
      <c r="AL268" s="31"/>
      <c r="AM268" s="31"/>
      <c r="AN268" s="31"/>
      <c r="AO268" s="31"/>
    </row>
    <row r="269" spans="1:41" ht="16" customHeight="1">
      <c r="A269" s="5">
        <v>266</v>
      </c>
      <c r="B269" s="5" t="s">
        <v>18360</v>
      </c>
      <c r="C269" s="8" t="s">
        <v>12637</v>
      </c>
      <c r="D269" s="8" t="s">
        <v>10809</v>
      </c>
      <c r="E269" s="8"/>
      <c r="F269" s="8" t="s">
        <v>12638</v>
      </c>
      <c r="G269" s="8" t="s">
        <v>12639</v>
      </c>
      <c r="H269" s="8" t="s">
        <v>12640</v>
      </c>
      <c r="I269" s="8" t="s">
        <v>21</v>
      </c>
      <c r="J269" s="8" t="str">
        <f>IF('Osteosarcoma files'!L269&gt;0, "Y", "N")</f>
        <v>N</v>
      </c>
      <c r="K269" s="4"/>
      <c r="L269" s="4"/>
      <c r="M269" s="8" t="s">
        <v>9890</v>
      </c>
      <c r="N269" s="8" t="s">
        <v>9998</v>
      </c>
      <c r="O269" s="8" t="s">
        <v>463</v>
      </c>
      <c r="P269" s="353" t="s">
        <v>19433</v>
      </c>
      <c r="Q269" s="8"/>
      <c r="R269" s="8" t="s">
        <v>3390</v>
      </c>
      <c r="S269" s="8" t="s">
        <v>290</v>
      </c>
      <c r="T269" s="5"/>
      <c r="V269" s="31"/>
      <c r="W269" s="31"/>
      <c r="X269" s="29"/>
      <c r="Y269" s="29"/>
      <c r="Z269" s="29"/>
      <c r="AA269" s="29"/>
      <c r="AB269" s="29"/>
      <c r="AC269" s="29"/>
      <c r="AD269" s="29"/>
      <c r="AE269" s="29"/>
      <c r="AF269" s="29"/>
      <c r="AG269" s="29"/>
      <c r="AH269" s="690"/>
      <c r="AI269" s="29"/>
      <c r="AJ269" s="29"/>
      <c r="AK269" s="169"/>
      <c r="AL269" s="31"/>
      <c r="AM269" s="31"/>
      <c r="AN269" s="31"/>
      <c r="AO269" s="31"/>
    </row>
    <row r="270" spans="1:41" ht="16" customHeight="1">
      <c r="A270" s="5">
        <v>267</v>
      </c>
      <c r="B270" s="5" t="s">
        <v>18360</v>
      </c>
      <c r="C270" s="8" t="s">
        <v>12641</v>
      </c>
      <c r="D270" s="8" t="s">
        <v>10809</v>
      </c>
      <c r="E270" s="8"/>
      <c r="F270" s="8" t="s">
        <v>12642</v>
      </c>
      <c r="G270" s="8" t="s">
        <v>12643</v>
      </c>
      <c r="H270" s="8" t="s">
        <v>12644</v>
      </c>
      <c r="I270" s="8" t="s">
        <v>21</v>
      </c>
      <c r="J270" s="8" t="str">
        <f>IF('Osteosarcoma files'!L270&gt;0, "Y", "N")</f>
        <v>N</v>
      </c>
      <c r="K270" s="4"/>
      <c r="L270" s="4"/>
      <c r="M270" s="8" t="s">
        <v>9891</v>
      </c>
      <c r="N270" s="8" t="s">
        <v>479</v>
      </c>
      <c r="O270" s="8" t="s">
        <v>463</v>
      </c>
      <c r="P270" s="60"/>
      <c r="Q270" s="8"/>
      <c r="R270" s="8" t="s">
        <v>3390</v>
      </c>
      <c r="S270" s="8" t="s">
        <v>1360</v>
      </c>
      <c r="T270" s="5"/>
      <c r="V270" s="31"/>
      <c r="W270" s="31"/>
      <c r="X270" s="31"/>
      <c r="Y270" s="31"/>
      <c r="Z270" s="31"/>
      <c r="AA270" s="31"/>
      <c r="AB270" s="31"/>
      <c r="AC270" s="31"/>
      <c r="AD270" s="31"/>
      <c r="AE270" s="31"/>
      <c r="AF270" s="31"/>
      <c r="AG270" s="31"/>
      <c r="AH270" s="31"/>
      <c r="AI270" s="31"/>
      <c r="AJ270" s="31"/>
      <c r="AK270" s="31"/>
      <c r="AL270" s="31"/>
      <c r="AM270" s="31"/>
      <c r="AN270" s="31"/>
      <c r="AO270" s="31"/>
    </row>
    <row r="271" spans="1:41" ht="16" customHeight="1">
      <c r="A271" s="5">
        <v>268</v>
      </c>
      <c r="B271" s="5" t="s">
        <v>18360</v>
      </c>
      <c r="C271" s="8" t="s">
        <v>12645</v>
      </c>
      <c r="D271" s="8" t="s">
        <v>10809</v>
      </c>
      <c r="E271" s="8"/>
      <c r="F271" s="8" t="s">
        <v>12646</v>
      </c>
      <c r="G271" s="8" t="s">
        <v>12647</v>
      </c>
      <c r="H271" s="8" t="s">
        <v>12648</v>
      </c>
      <c r="I271" s="8" t="s">
        <v>21</v>
      </c>
      <c r="J271" s="8" t="str">
        <f>IF('Osteosarcoma files'!L271&gt;0, "Y", "N")</f>
        <v>N</v>
      </c>
      <c r="K271" s="4"/>
      <c r="L271" s="4"/>
      <c r="M271" s="8" t="s">
        <v>9890</v>
      </c>
      <c r="N271" s="8" t="s">
        <v>9995</v>
      </c>
      <c r="O271" s="8" t="s">
        <v>454</v>
      </c>
      <c r="P271" s="60"/>
      <c r="Q271" s="8"/>
      <c r="R271" s="8" t="s">
        <v>3390</v>
      </c>
      <c r="S271" s="8" t="s">
        <v>23072</v>
      </c>
      <c r="T271" s="5"/>
      <c r="V271" s="31"/>
      <c r="W271" s="31"/>
      <c r="X271" s="31"/>
      <c r="Y271" s="31"/>
      <c r="Z271" s="31"/>
      <c r="AA271" s="31"/>
      <c r="AB271" s="31"/>
      <c r="AC271" s="31"/>
      <c r="AD271" s="31"/>
      <c r="AE271" s="31"/>
      <c r="AF271" s="31"/>
      <c r="AG271" s="31"/>
      <c r="AH271" s="31"/>
      <c r="AI271" s="31"/>
      <c r="AJ271" s="31"/>
      <c r="AK271" s="31"/>
      <c r="AL271" s="31"/>
      <c r="AM271" s="31"/>
      <c r="AN271" s="31"/>
      <c r="AO271" s="31"/>
    </row>
    <row r="272" spans="1:41" ht="16" customHeight="1">
      <c r="A272" s="5">
        <v>269</v>
      </c>
      <c r="B272" s="5" t="s">
        <v>18360</v>
      </c>
      <c r="C272" s="8" t="s">
        <v>7478</v>
      </c>
      <c r="D272" s="8" t="s">
        <v>10809</v>
      </c>
      <c r="E272" s="8"/>
      <c r="F272" s="8" t="s">
        <v>12649</v>
      </c>
      <c r="G272" s="8" t="s">
        <v>12650</v>
      </c>
      <c r="H272" s="8" t="s">
        <v>12651</v>
      </c>
      <c r="I272" s="8" t="s">
        <v>21</v>
      </c>
      <c r="J272" s="8" t="str">
        <f>IF('Osteosarcoma files'!L272&gt;0, "Y", "N")</f>
        <v>N</v>
      </c>
      <c r="K272" s="4"/>
      <c r="L272" s="4"/>
      <c r="M272" s="8" t="s">
        <v>23120</v>
      </c>
      <c r="N272" s="8" t="s">
        <v>475</v>
      </c>
      <c r="O272" s="8" t="s">
        <v>463</v>
      </c>
      <c r="P272" s="60"/>
      <c r="Q272" s="8"/>
      <c r="R272" s="8" t="s">
        <v>3390</v>
      </c>
      <c r="S272" s="8" t="s">
        <v>270</v>
      </c>
      <c r="T272" s="5"/>
      <c r="V272" s="31"/>
      <c r="W272" s="31"/>
      <c r="X272" s="31"/>
      <c r="Y272" s="31"/>
      <c r="Z272" s="31"/>
      <c r="AA272" s="31"/>
      <c r="AB272" s="31"/>
      <c r="AC272" s="31"/>
      <c r="AD272" s="31"/>
      <c r="AE272" s="31"/>
      <c r="AF272" s="31"/>
      <c r="AG272" s="31"/>
      <c r="AH272" s="31"/>
      <c r="AI272" s="31"/>
      <c r="AJ272" s="31"/>
      <c r="AK272" s="31"/>
      <c r="AL272" s="31"/>
      <c r="AM272" s="31"/>
      <c r="AN272" s="31"/>
      <c r="AO272" s="31"/>
    </row>
    <row r="273" spans="1:41" ht="16" customHeight="1">
      <c r="A273" s="5">
        <v>270</v>
      </c>
      <c r="B273" s="5" t="s">
        <v>18360</v>
      </c>
      <c r="C273" s="8" t="s">
        <v>12652</v>
      </c>
      <c r="D273" s="8" t="s">
        <v>10809</v>
      </c>
      <c r="E273" s="8"/>
      <c r="F273" s="8" t="s">
        <v>12654</v>
      </c>
      <c r="G273" s="8" t="s">
        <v>12655</v>
      </c>
      <c r="H273" s="8" t="s">
        <v>12656</v>
      </c>
      <c r="I273" s="8" t="s">
        <v>21</v>
      </c>
      <c r="J273" s="8" t="str">
        <f>IF('Osteosarcoma files'!L273&gt;0, "Y", "N")</f>
        <v>N</v>
      </c>
      <c r="K273" s="4"/>
      <c r="L273" s="4"/>
      <c r="M273" s="8" t="s">
        <v>9881</v>
      </c>
      <c r="N273" s="8" t="s">
        <v>10805</v>
      </c>
      <c r="O273" s="8" t="s">
        <v>463</v>
      </c>
      <c r="P273" s="60"/>
      <c r="Q273" s="8"/>
      <c r="R273" s="8" t="s">
        <v>3390</v>
      </c>
      <c r="S273" s="8" t="s">
        <v>12653</v>
      </c>
      <c r="T273" s="5"/>
      <c r="V273" s="31"/>
      <c r="W273" s="31"/>
      <c r="X273" s="31"/>
      <c r="Y273" s="31"/>
      <c r="Z273" s="31"/>
      <c r="AA273" s="31"/>
      <c r="AB273" s="31"/>
      <c r="AC273" s="31"/>
      <c r="AD273" s="31"/>
      <c r="AE273" s="31"/>
      <c r="AF273" s="31"/>
      <c r="AG273" s="31"/>
      <c r="AH273" s="31"/>
      <c r="AI273" s="31"/>
      <c r="AJ273" s="31"/>
      <c r="AK273" s="31"/>
      <c r="AL273" s="31"/>
      <c r="AM273" s="31"/>
      <c r="AN273" s="31"/>
      <c r="AO273" s="31"/>
    </row>
    <row r="274" spans="1:41" ht="16" customHeight="1">
      <c r="A274" s="5">
        <v>271</v>
      </c>
      <c r="B274" s="5" t="s">
        <v>18360</v>
      </c>
      <c r="C274" s="8" t="s">
        <v>7469</v>
      </c>
      <c r="D274" s="8" t="s">
        <v>10809</v>
      </c>
      <c r="E274" s="8"/>
      <c r="F274" s="8" t="s">
        <v>12657</v>
      </c>
      <c r="G274" s="8" t="s">
        <v>12658</v>
      </c>
      <c r="H274" s="8" t="s">
        <v>12659</v>
      </c>
      <c r="I274" s="8" t="s">
        <v>21</v>
      </c>
      <c r="J274" s="8" t="str">
        <f>IF('Osteosarcoma files'!L274&gt;0, "Y", "N")</f>
        <v>N</v>
      </c>
      <c r="K274" s="4"/>
      <c r="L274" s="4"/>
      <c r="M274" s="8" t="s">
        <v>12660</v>
      </c>
      <c r="N274" s="8" t="s">
        <v>10711</v>
      </c>
      <c r="O274" s="8" t="s">
        <v>463</v>
      </c>
      <c r="P274" s="60"/>
      <c r="Q274" s="8"/>
      <c r="R274" s="8" t="s">
        <v>3390</v>
      </c>
      <c r="S274" s="8" t="s">
        <v>23073</v>
      </c>
      <c r="T274" s="5"/>
      <c r="V274" s="31"/>
      <c r="W274" s="31"/>
      <c r="X274" s="31"/>
      <c r="Y274" s="31"/>
      <c r="Z274" s="31"/>
      <c r="AA274" s="31"/>
      <c r="AB274" s="31"/>
      <c r="AC274" s="31"/>
      <c r="AD274" s="31"/>
      <c r="AE274" s="31"/>
      <c r="AF274" s="31"/>
      <c r="AG274" s="31"/>
      <c r="AH274" s="31"/>
      <c r="AI274" s="31"/>
      <c r="AJ274" s="31"/>
      <c r="AK274" s="31"/>
      <c r="AL274" s="31"/>
      <c r="AM274" s="31"/>
      <c r="AN274" s="31"/>
      <c r="AO274" s="31"/>
    </row>
    <row r="275" spans="1:41" ht="16" customHeight="1">
      <c r="A275" s="5">
        <v>272</v>
      </c>
      <c r="B275" s="5" t="s">
        <v>18360</v>
      </c>
      <c r="C275" s="8" t="s">
        <v>12661</v>
      </c>
      <c r="D275" s="8" t="s">
        <v>10809</v>
      </c>
      <c r="E275" s="8"/>
      <c r="F275" s="8" t="s">
        <v>12663</v>
      </c>
      <c r="G275" s="8" t="s">
        <v>12664</v>
      </c>
      <c r="H275" s="8" t="s">
        <v>12665</v>
      </c>
      <c r="I275" s="8" t="s">
        <v>21</v>
      </c>
      <c r="J275" s="8" t="str">
        <f>IF('Osteosarcoma files'!L275&gt;0, "Y", "N")</f>
        <v>N</v>
      </c>
      <c r="K275" s="4"/>
      <c r="L275" s="4"/>
      <c r="M275" s="8" t="s">
        <v>9890</v>
      </c>
      <c r="N275" s="8" t="s">
        <v>473</v>
      </c>
      <c r="O275" s="8" t="s">
        <v>454</v>
      </c>
      <c r="P275" s="60"/>
      <c r="Q275" s="8"/>
      <c r="R275" s="8" t="s">
        <v>3390</v>
      </c>
      <c r="S275" s="8" t="s">
        <v>12662</v>
      </c>
      <c r="T275" s="5"/>
      <c r="V275" s="31"/>
      <c r="W275" s="31"/>
      <c r="X275" s="31"/>
      <c r="Y275" s="31"/>
      <c r="Z275" s="31"/>
      <c r="AA275" s="31"/>
      <c r="AB275" s="31"/>
      <c r="AC275" s="31"/>
      <c r="AD275" s="31"/>
      <c r="AE275" s="31"/>
      <c r="AF275" s="31"/>
      <c r="AG275" s="31"/>
      <c r="AH275" s="31"/>
      <c r="AI275" s="31"/>
      <c r="AJ275" s="31"/>
      <c r="AK275" s="31"/>
      <c r="AL275" s="31"/>
      <c r="AM275" s="31"/>
      <c r="AN275" s="31"/>
      <c r="AO275" s="31"/>
    </row>
    <row r="276" spans="1:41" ht="16" customHeight="1">
      <c r="A276" s="5">
        <v>273</v>
      </c>
      <c r="B276" s="5" t="s">
        <v>18360</v>
      </c>
      <c r="C276" s="38" t="s">
        <v>12666</v>
      </c>
      <c r="D276" s="8" t="s">
        <v>10809</v>
      </c>
      <c r="E276" s="8"/>
      <c r="F276" s="38" t="s">
        <v>12668</v>
      </c>
      <c r="G276" s="38" t="s">
        <v>12669</v>
      </c>
      <c r="H276" s="8" t="s">
        <v>12670</v>
      </c>
      <c r="I276" s="8" t="s">
        <v>21</v>
      </c>
      <c r="J276" s="8" t="str">
        <f>IF('Osteosarcoma files'!L276&gt;0, "Y", "N")</f>
        <v>N</v>
      </c>
      <c r="K276" s="396" t="s">
        <v>455</v>
      </c>
      <c r="L276" s="631" t="s">
        <v>21</v>
      </c>
      <c r="M276" s="123" t="s">
        <v>488</v>
      </c>
      <c r="N276" s="123" t="s">
        <v>479</v>
      </c>
      <c r="O276" s="123" t="s">
        <v>463</v>
      </c>
      <c r="P276" s="542" t="s">
        <v>16110</v>
      </c>
      <c r="Q276" s="195" t="s">
        <v>18414</v>
      </c>
      <c r="R276" s="8" t="s">
        <v>3390</v>
      </c>
      <c r="S276" s="79"/>
      <c r="T276" s="5"/>
      <c r="V276" s="31"/>
      <c r="W276" s="31"/>
      <c r="X276" s="31"/>
      <c r="Y276" s="31"/>
      <c r="Z276" s="31"/>
      <c r="AA276" s="31"/>
      <c r="AB276" s="31"/>
      <c r="AC276" s="31"/>
      <c r="AD276" s="31"/>
      <c r="AE276" s="31"/>
      <c r="AF276" s="31"/>
      <c r="AG276" s="31"/>
      <c r="AH276" s="31"/>
      <c r="AI276" s="31"/>
      <c r="AJ276" s="31"/>
      <c r="AK276" s="31"/>
      <c r="AL276" s="31"/>
      <c r="AM276" s="31"/>
      <c r="AN276" s="31"/>
      <c r="AO276" s="31"/>
    </row>
    <row r="277" spans="1:41" ht="16" customHeight="1">
      <c r="A277" s="5">
        <v>274</v>
      </c>
      <c r="B277" s="5" t="s">
        <v>18360</v>
      </c>
      <c r="C277" s="38" t="s">
        <v>12666</v>
      </c>
      <c r="D277" s="8" t="s">
        <v>10809</v>
      </c>
      <c r="E277" s="8"/>
      <c r="F277" s="38" t="s">
        <v>12671</v>
      </c>
      <c r="G277" s="38" t="s">
        <v>12672</v>
      </c>
      <c r="H277" s="8" t="s">
        <v>12673</v>
      </c>
      <c r="I277" s="8" t="s">
        <v>21</v>
      </c>
      <c r="J277" s="8" t="str">
        <f>IF('Osteosarcoma files'!L277&gt;0, "Y", "N")</f>
        <v>N</v>
      </c>
      <c r="K277" s="396" t="s">
        <v>455</v>
      </c>
      <c r="L277" s="631" t="s">
        <v>21</v>
      </c>
      <c r="M277" s="123" t="s">
        <v>9890</v>
      </c>
      <c r="N277" s="123" t="s">
        <v>479</v>
      </c>
      <c r="O277" s="123" t="s">
        <v>463</v>
      </c>
      <c r="P277" s="542" t="s">
        <v>16111</v>
      </c>
      <c r="Q277" s="195" t="s">
        <v>18415</v>
      </c>
      <c r="R277" s="8" t="s">
        <v>3390</v>
      </c>
      <c r="S277" s="79"/>
      <c r="T277" s="5"/>
      <c r="V277" s="31"/>
      <c r="W277" s="31"/>
      <c r="X277" s="31"/>
      <c r="Y277" s="31"/>
      <c r="Z277" s="31"/>
      <c r="AA277" s="31"/>
      <c r="AB277" s="31"/>
      <c r="AC277" s="31"/>
      <c r="AD277" s="31"/>
      <c r="AE277" s="31"/>
      <c r="AF277" s="31"/>
      <c r="AG277" s="31"/>
      <c r="AH277" s="31"/>
      <c r="AI277" s="31"/>
      <c r="AJ277" s="31"/>
      <c r="AK277" s="31"/>
      <c r="AL277" s="31"/>
      <c r="AM277" s="31"/>
      <c r="AN277" s="31"/>
      <c r="AO277" s="31"/>
    </row>
    <row r="278" spans="1:41" ht="16" customHeight="1">
      <c r="A278" s="5">
        <v>275</v>
      </c>
      <c r="B278" s="5" t="s">
        <v>18360</v>
      </c>
      <c r="C278" s="8" t="s">
        <v>7487</v>
      </c>
      <c r="D278" s="8" t="s">
        <v>10809</v>
      </c>
      <c r="E278" s="8"/>
      <c r="F278" s="8" t="s">
        <v>12674</v>
      </c>
      <c r="G278" s="8" t="s">
        <v>12675</v>
      </c>
      <c r="H278" s="8" t="s">
        <v>12676</v>
      </c>
      <c r="I278" s="8" t="s">
        <v>21</v>
      </c>
      <c r="J278" s="8" t="str">
        <f>IF('Osteosarcoma files'!L278&gt;0, "Y", "N")</f>
        <v>N</v>
      </c>
      <c r="K278" s="4"/>
      <c r="L278" s="4"/>
      <c r="M278" s="8" t="s">
        <v>9891</v>
      </c>
      <c r="N278" s="8" t="s">
        <v>10804</v>
      </c>
      <c r="O278" s="8" t="s">
        <v>454</v>
      </c>
      <c r="P278" s="60"/>
      <c r="Q278" s="8"/>
      <c r="R278" s="8" t="s">
        <v>3390</v>
      </c>
      <c r="S278" s="8">
        <v>1</v>
      </c>
      <c r="T278" s="5"/>
      <c r="V278" s="31"/>
      <c r="W278" s="31"/>
      <c r="X278" s="31"/>
      <c r="Y278" s="31"/>
      <c r="Z278" s="31"/>
      <c r="AA278" s="31"/>
      <c r="AB278" s="31"/>
      <c r="AC278" s="31"/>
      <c r="AD278" s="31"/>
      <c r="AE278" s="31"/>
      <c r="AF278" s="31"/>
      <c r="AG278" s="31"/>
      <c r="AH278" s="31"/>
      <c r="AI278" s="31"/>
      <c r="AJ278" s="31"/>
      <c r="AK278" s="31"/>
      <c r="AL278" s="31"/>
      <c r="AM278" s="31"/>
      <c r="AN278" s="31"/>
      <c r="AO278" s="31"/>
    </row>
    <row r="279" spans="1:41" ht="16" customHeight="1">
      <c r="A279" s="5">
        <v>276</v>
      </c>
      <c r="B279" s="5" t="s">
        <v>18360</v>
      </c>
      <c r="C279" s="8" t="s">
        <v>12677</v>
      </c>
      <c r="D279" s="8" t="s">
        <v>10809</v>
      </c>
      <c r="E279" s="8"/>
      <c r="F279" s="8" t="s">
        <v>12679</v>
      </c>
      <c r="G279" s="8" t="s">
        <v>12680</v>
      </c>
      <c r="H279" s="8" t="s">
        <v>12681</v>
      </c>
      <c r="I279" s="8" t="s">
        <v>21</v>
      </c>
      <c r="J279" s="8" t="str">
        <f>IF('Osteosarcoma files'!L279&gt;0, "Y", "N")</f>
        <v>N</v>
      </c>
      <c r="K279" s="4"/>
      <c r="L279" s="4"/>
      <c r="M279" s="8" t="s">
        <v>23206</v>
      </c>
      <c r="N279" s="8" t="s">
        <v>10805</v>
      </c>
      <c r="O279" s="8" t="s">
        <v>463</v>
      </c>
      <c r="P279" s="60"/>
      <c r="Q279" s="8"/>
      <c r="R279" s="8" t="s">
        <v>3390</v>
      </c>
      <c r="S279" s="8" t="s">
        <v>12678</v>
      </c>
      <c r="T279" s="5"/>
      <c r="V279" s="31"/>
      <c r="W279" s="31"/>
      <c r="X279" s="31"/>
      <c r="Y279" s="31"/>
      <c r="Z279" s="31"/>
      <c r="AA279" s="31"/>
      <c r="AB279" s="31"/>
      <c r="AC279" s="31"/>
      <c r="AD279" s="31"/>
      <c r="AE279" s="31"/>
      <c r="AF279" s="31"/>
      <c r="AG279" s="31"/>
      <c r="AH279" s="31"/>
      <c r="AI279" s="31"/>
      <c r="AJ279" s="31"/>
      <c r="AK279" s="31"/>
      <c r="AL279" s="31"/>
      <c r="AM279" s="31"/>
      <c r="AN279" s="31"/>
      <c r="AO279" s="31"/>
    </row>
    <row r="280" spans="1:41" ht="16" customHeight="1">
      <c r="A280" s="5">
        <v>277</v>
      </c>
      <c r="B280" s="5" t="s">
        <v>18360</v>
      </c>
      <c r="C280" s="8" t="s">
        <v>12682</v>
      </c>
      <c r="D280" s="8" t="s">
        <v>10809</v>
      </c>
      <c r="E280" s="8"/>
      <c r="F280" s="8" t="s">
        <v>12683</v>
      </c>
      <c r="G280" s="8" t="s">
        <v>12684</v>
      </c>
      <c r="H280" s="8" t="s">
        <v>12685</v>
      </c>
      <c r="I280" s="8" t="s">
        <v>21</v>
      </c>
      <c r="J280" s="8" t="str">
        <f>IF('Osteosarcoma files'!L280&gt;0, "Y", "N")</f>
        <v>N</v>
      </c>
      <c r="K280" s="4"/>
      <c r="L280" s="4"/>
      <c r="M280" s="8" t="s">
        <v>23206</v>
      </c>
      <c r="N280" s="8" t="s">
        <v>472</v>
      </c>
      <c r="O280" s="8" t="s">
        <v>454</v>
      </c>
      <c r="P280" s="60"/>
      <c r="Q280" s="8"/>
      <c r="R280" s="8" t="s">
        <v>3390</v>
      </c>
      <c r="S280" s="8">
        <v>3</v>
      </c>
      <c r="T280" s="5"/>
      <c r="V280" s="31"/>
      <c r="W280" s="31"/>
      <c r="X280" s="31"/>
      <c r="Y280" s="31"/>
      <c r="Z280" s="31"/>
      <c r="AA280" s="31"/>
      <c r="AB280" s="31"/>
      <c r="AC280" s="31"/>
      <c r="AD280" s="31"/>
      <c r="AE280" s="31"/>
      <c r="AF280" s="31"/>
      <c r="AG280" s="31"/>
      <c r="AH280" s="31"/>
      <c r="AI280" s="31"/>
      <c r="AJ280" s="31"/>
      <c r="AK280" s="31"/>
      <c r="AL280" s="31"/>
      <c r="AM280" s="31"/>
      <c r="AN280" s="31"/>
      <c r="AO280" s="31"/>
    </row>
    <row r="281" spans="1:41" ht="16" customHeight="1">
      <c r="A281" s="5">
        <v>278</v>
      </c>
      <c r="B281" s="5" t="s">
        <v>18360</v>
      </c>
      <c r="C281" s="8" t="s">
        <v>12686</v>
      </c>
      <c r="D281" s="8" t="s">
        <v>10809</v>
      </c>
      <c r="E281" s="8"/>
      <c r="F281" s="8" t="s">
        <v>12687</v>
      </c>
      <c r="G281" s="8" t="s">
        <v>12688</v>
      </c>
      <c r="H281" s="8" t="s">
        <v>12689</v>
      </c>
      <c r="I281" s="8" t="s">
        <v>21</v>
      </c>
      <c r="J281" s="8" t="str">
        <f>IF('Osteosarcoma files'!L281&gt;0, "Y", "N")</f>
        <v>N</v>
      </c>
      <c r="K281" s="4"/>
      <c r="L281" s="4"/>
      <c r="M281" s="8" t="s">
        <v>23132</v>
      </c>
      <c r="N281" s="8" t="s">
        <v>10804</v>
      </c>
      <c r="O281" s="8" t="s">
        <v>463</v>
      </c>
      <c r="P281" s="60"/>
      <c r="Q281" s="8"/>
      <c r="R281" s="8" t="s">
        <v>3390</v>
      </c>
      <c r="S281" s="8">
        <v>2</v>
      </c>
      <c r="T281" s="5"/>
      <c r="V281" s="31"/>
      <c r="W281" s="31"/>
      <c r="X281" s="31"/>
      <c r="Y281" s="31"/>
      <c r="Z281" s="31"/>
      <c r="AA281" s="31"/>
      <c r="AB281" s="31"/>
      <c r="AC281" s="31"/>
      <c r="AD281" s="31"/>
      <c r="AE281" s="31"/>
      <c r="AF281" s="31"/>
      <c r="AG281" s="31"/>
      <c r="AH281" s="31"/>
      <c r="AI281" s="31"/>
      <c r="AJ281" s="31"/>
      <c r="AK281" s="31"/>
      <c r="AL281" s="31"/>
      <c r="AM281" s="31"/>
      <c r="AN281" s="31"/>
      <c r="AO281" s="31"/>
    </row>
    <row r="282" spans="1:41" ht="16" customHeight="1">
      <c r="A282" s="5">
        <v>279</v>
      </c>
      <c r="B282" s="5" t="s">
        <v>18360</v>
      </c>
      <c r="C282" s="8" t="s">
        <v>12690</v>
      </c>
      <c r="D282" s="8" t="s">
        <v>10809</v>
      </c>
      <c r="E282" s="8"/>
      <c r="F282" s="8" t="s">
        <v>12691</v>
      </c>
      <c r="G282" s="8" t="s">
        <v>12692</v>
      </c>
      <c r="H282" s="8" t="s">
        <v>12693</v>
      </c>
      <c r="I282" s="8" t="s">
        <v>21</v>
      </c>
      <c r="J282" s="8" t="str">
        <f>IF('Osteosarcoma files'!L282&gt;0, "Y", "N")</f>
        <v>N</v>
      </c>
      <c r="K282" s="4"/>
      <c r="L282" s="4"/>
      <c r="M282" s="8" t="s">
        <v>9891</v>
      </c>
      <c r="N282" s="8" t="s">
        <v>10812</v>
      </c>
      <c r="O282" s="8" t="s">
        <v>463</v>
      </c>
      <c r="P282" s="60"/>
      <c r="Q282" s="8"/>
      <c r="R282" s="8" t="s">
        <v>3390</v>
      </c>
      <c r="S282" s="8">
        <v>1</v>
      </c>
      <c r="T282" s="5"/>
      <c r="V282" s="31"/>
      <c r="W282" s="31"/>
      <c r="X282" s="31"/>
      <c r="Y282" s="31"/>
      <c r="Z282" s="31"/>
      <c r="AA282" s="31"/>
      <c r="AB282" s="31"/>
      <c r="AC282" s="31"/>
      <c r="AD282" s="31"/>
      <c r="AE282" s="31"/>
      <c r="AF282" s="31"/>
      <c r="AG282" s="31"/>
      <c r="AH282" s="31"/>
      <c r="AI282" s="31"/>
      <c r="AJ282" s="31"/>
      <c r="AK282" s="31"/>
      <c r="AL282" s="31"/>
      <c r="AM282" s="31"/>
      <c r="AN282" s="31"/>
      <c r="AO282" s="31"/>
    </row>
    <row r="283" spans="1:41" ht="16" customHeight="1">
      <c r="A283" s="5">
        <v>280</v>
      </c>
      <c r="B283" s="5" t="s">
        <v>18360</v>
      </c>
      <c r="C283" s="8" t="s">
        <v>12694</v>
      </c>
      <c r="D283" s="8" t="s">
        <v>10809</v>
      </c>
      <c r="E283" s="8"/>
      <c r="F283" s="8" t="s">
        <v>12695</v>
      </c>
      <c r="G283" s="8" t="s">
        <v>12696</v>
      </c>
      <c r="H283" s="8" t="s">
        <v>12697</v>
      </c>
      <c r="I283" s="8" t="s">
        <v>21</v>
      </c>
      <c r="J283" s="8" t="str">
        <f>IF('Osteosarcoma files'!L283&gt;0, "Y", "N")</f>
        <v>N</v>
      </c>
      <c r="K283" s="4"/>
      <c r="L283" s="4"/>
      <c r="M283" s="8" t="s">
        <v>9890</v>
      </c>
      <c r="N283" s="8" t="s">
        <v>472</v>
      </c>
      <c r="O283" s="8" t="s">
        <v>463</v>
      </c>
      <c r="P283" s="60"/>
      <c r="Q283" s="8"/>
      <c r="R283" s="8" t="s">
        <v>3390</v>
      </c>
      <c r="S283" s="8">
        <v>2</v>
      </c>
      <c r="T283" s="5"/>
      <c r="V283" s="31"/>
      <c r="W283" s="31"/>
      <c r="X283" s="31"/>
      <c r="Y283" s="31"/>
      <c r="Z283" s="31"/>
      <c r="AA283" s="31"/>
      <c r="AB283" s="31"/>
      <c r="AC283" s="31"/>
      <c r="AD283" s="31"/>
      <c r="AE283" s="31"/>
      <c r="AF283" s="31"/>
      <c r="AG283" s="31"/>
      <c r="AH283" s="31"/>
      <c r="AI283" s="31"/>
      <c r="AJ283" s="31"/>
      <c r="AK283" s="31"/>
      <c r="AL283" s="31"/>
      <c r="AM283" s="31"/>
      <c r="AN283" s="31"/>
      <c r="AO283" s="31"/>
    </row>
    <row r="284" spans="1:41" ht="16" customHeight="1">
      <c r="A284" s="5">
        <v>281</v>
      </c>
      <c r="B284" s="5" t="s">
        <v>18360</v>
      </c>
      <c r="C284" s="8" t="s">
        <v>12698</v>
      </c>
      <c r="D284" s="8" t="s">
        <v>10809</v>
      </c>
      <c r="E284" s="8"/>
      <c r="F284" s="8" t="s">
        <v>12699</v>
      </c>
      <c r="G284" s="8" t="s">
        <v>12700</v>
      </c>
      <c r="H284" s="8" t="s">
        <v>12701</v>
      </c>
      <c r="I284" s="8" t="s">
        <v>21</v>
      </c>
      <c r="J284" s="8" t="str">
        <f>IF('Osteosarcoma files'!L284&gt;0, "Y", "N")</f>
        <v>N</v>
      </c>
      <c r="K284" s="4"/>
      <c r="L284" s="4"/>
      <c r="M284" s="8" t="s">
        <v>9890</v>
      </c>
      <c r="N284" s="8" t="s">
        <v>10805</v>
      </c>
      <c r="O284" s="8" t="s">
        <v>454</v>
      </c>
      <c r="P284" s="60"/>
      <c r="Q284" s="8"/>
      <c r="R284" s="8" t="s">
        <v>3390</v>
      </c>
      <c r="S284" s="8">
        <v>1</v>
      </c>
      <c r="T284" s="5"/>
      <c r="V284" s="31"/>
      <c r="W284" s="31"/>
      <c r="X284" s="31"/>
      <c r="Y284" s="31"/>
      <c r="Z284" s="31"/>
      <c r="AA284" s="31"/>
      <c r="AB284" s="31"/>
      <c r="AC284" s="31"/>
      <c r="AD284" s="31"/>
      <c r="AE284" s="31"/>
      <c r="AF284" s="31"/>
      <c r="AG284" s="31"/>
      <c r="AH284" s="31"/>
      <c r="AI284" s="31"/>
      <c r="AJ284" s="31"/>
      <c r="AK284" s="31"/>
      <c r="AL284" s="31"/>
      <c r="AM284" s="31"/>
      <c r="AN284" s="31"/>
      <c r="AO284" s="31"/>
    </row>
    <row r="285" spans="1:41" ht="16" customHeight="1">
      <c r="A285" s="5">
        <v>282</v>
      </c>
      <c r="B285" s="5" t="s">
        <v>18360</v>
      </c>
      <c r="C285" s="8" t="s">
        <v>12702</v>
      </c>
      <c r="D285" s="8" t="s">
        <v>10809</v>
      </c>
      <c r="E285" s="8"/>
      <c r="F285" s="8" t="s">
        <v>12703</v>
      </c>
      <c r="G285" s="8" t="s">
        <v>12704</v>
      </c>
      <c r="H285" s="8" t="s">
        <v>12705</v>
      </c>
      <c r="I285" s="8" t="s">
        <v>21</v>
      </c>
      <c r="J285" s="8" t="str">
        <f>IF('Osteosarcoma files'!L285&gt;0, "Y", "N")</f>
        <v>N</v>
      </c>
      <c r="K285" s="4"/>
      <c r="L285" s="4"/>
      <c r="M285" s="8" t="s">
        <v>9890</v>
      </c>
      <c r="N285" s="8" t="s">
        <v>453</v>
      </c>
      <c r="O285" s="8" t="s">
        <v>454</v>
      </c>
      <c r="P285" s="60"/>
      <c r="Q285" s="8"/>
      <c r="R285" s="8" t="s">
        <v>3390</v>
      </c>
      <c r="S285" s="8" t="s">
        <v>124</v>
      </c>
      <c r="T285" s="5"/>
      <c r="V285" s="31"/>
      <c r="W285" s="31"/>
      <c r="X285" s="31"/>
      <c r="Y285" s="31"/>
      <c r="Z285" s="31"/>
      <c r="AA285" s="31"/>
      <c r="AB285" s="31"/>
      <c r="AC285" s="31"/>
      <c r="AD285" s="31"/>
      <c r="AE285" s="31"/>
      <c r="AF285" s="31"/>
      <c r="AG285" s="31"/>
      <c r="AH285" s="31"/>
      <c r="AI285" s="31"/>
      <c r="AJ285" s="31"/>
      <c r="AK285" s="31"/>
      <c r="AL285" s="31"/>
      <c r="AM285" s="31"/>
      <c r="AN285" s="31"/>
      <c r="AO285" s="31"/>
    </row>
    <row r="286" spans="1:41" ht="16" customHeight="1">
      <c r="A286" s="5">
        <v>283</v>
      </c>
      <c r="B286" s="5" t="s">
        <v>18360</v>
      </c>
      <c r="C286" s="8" t="s">
        <v>12706</v>
      </c>
      <c r="D286" s="8" t="s">
        <v>10809</v>
      </c>
      <c r="E286" s="8"/>
      <c r="F286" s="8" t="s">
        <v>12707</v>
      </c>
      <c r="G286" s="8" t="s">
        <v>12708</v>
      </c>
      <c r="H286" s="8" t="s">
        <v>12709</v>
      </c>
      <c r="I286" s="8" t="s">
        <v>21</v>
      </c>
      <c r="J286" s="8" t="str">
        <f>IF('Osteosarcoma files'!L286&gt;0, "Y", "N")</f>
        <v>N</v>
      </c>
      <c r="K286" s="4"/>
      <c r="L286" s="4"/>
      <c r="M286" s="8" t="s">
        <v>488</v>
      </c>
      <c r="N286" s="8" t="s">
        <v>10805</v>
      </c>
      <c r="O286" s="8" t="s">
        <v>463</v>
      </c>
      <c r="P286" s="60"/>
      <c r="Q286" s="8"/>
      <c r="R286" s="8" t="s">
        <v>3390</v>
      </c>
      <c r="S286" s="8">
        <v>1</v>
      </c>
      <c r="T286" s="5"/>
      <c r="V286" s="31"/>
      <c r="W286" s="31"/>
      <c r="X286" s="31"/>
      <c r="Y286" s="31"/>
      <c r="Z286" s="31"/>
      <c r="AA286" s="31"/>
      <c r="AB286" s="31"/>
      <c r="AC286" s="31"/>
      <c r="AD286" s="31"/>
      <c r="AE286" s="31"/>
      <c r="AF286" s="31"/>
      <c r="AG286" s="31"/>
      <c r="AH286" s="31"/>
      <c r="AI286" s="31"/>
      <c r="AJ286" s="31"/>
      <c r="AK286" s="31"/>
      <c r="AL286" s="31"/>
      <c r="AM286" s="31"/>
      <c r="AN286" s="31"/>
      <c r="AO286" s="31"/>
    </row>
    <row r="287" spans="1:41" ht="16" customHeight="1">
      <c r="A287" s="5">
        <v>284</v>
      </c>
      <c r="B287" s="5" t="s">
        <v>18360</v>
      </c>
      <c r="C287" s="8" t="s">
        <v>12710</v>
      </c>
      <c r="D287" s="8" t="s">
        <v>10809</v>
      </c>
      <c r="E287" s="8"/>
      <c r="F287" s="8" t="s">
        <v>12711</v>
      </c>
      <c r="G287" s="8" t="s">
        <v>12712</v>
      </c>
      <c r="H287" s="8" t="s">
        <v>12713</v>
      </c>
      <c r="I287" s="8" t="s">
        <v>21</v>
      </c>
      <c r="J287" s="8" t="str">
        <f>IF('Osteosarcoma files'!L287&gt;0, "Y", "N")</f>
        <v>N</v>
      </c>
      <c r="K287" s="4"/>
      <c r="L287" s="4"/>
      <c r="M287" s="8" t="s">
        <v>9890</v>
      </c>
      <c r="N287" s="8" t="s">
        <v>457</v>
      </c>
      <c r="O287" s="8" t="s">
        <v>463</v>
      </c>
      <c r="P287" s="60"/>
      <c r="Q287" s="8"/>
      <c r="R287" s="8" t="s">
        <v>3390</v>
      </c>
      <c r="S287" s="8"/>
      <c r="T287" s="5"/>
      <c r="V287" s="31"/>
      <c r="W287" s="31"/>
      <c r="X287" s="31"/>
      <c r="Y287" s="31"/>
      <c r="Z287" s="31"/>
      <c r="AA287" s="31"/>
      <c r="AB287" s="31"/>
      <c r="AC287" s="31"/>
      <c r="AD287" s="31"/>
      <c r="AE287" s="31"/>
      <c r="AF287" s="31"/>
      <c r="AG287" s="31"/>
      <c r="AH287" s="31"/>
      <c r="AI287" s="31"/>
      <c r="AJ287" s="31"/>
      <c r="AK287" s="31"/>
      <c r="AL287" s="31"/>
      <c r="AM287" s="31"/>
      <c r="AN287" s="31"/>
      <c r="AO287" s="31"/>
    </row>
    <row r="288" spans="1:41" ht="16" customHeight="1">
      <c r="A288" s="5">
        <v>285</v>
      </c>
      <c r="B288" s="5" t="s">
        <v>18360</v>
      </c>
      <c r="C288" s="8" t="s">
        <v>12714</v>
      </c>
      <c r="D288" s="8" t="s">
        <v>10809</v>
      </c>
      <c r="E288" s="8"/>
      <c r="F288" s="8" t="s">
        <v>12715</v>
      </c>
      <c r="G288" s="8" t="s">
        <v>12716</v>
      </c>
      <c r="H288" s="8" t="s">
        <v>12717</v>
      </c>
      <c r="I288" s="8" t="s">
        <v>21</v>
      </c>
      <c r="J288" s="8" t="str">
        <f>IF('Osteosarcoma files'!L288&gt;0, "Y", "N")</f>
        <v>N</v>
      </c>
      <c r="K288" s="4"/>
      <c r="L288" s="4"/>
      <c r="M288" s="8" t="s">
        <v>12718</v>
      </c>
      <c r="N288" s="8" t="s">
        <v>466</v>
      </c>
      <c r="O288" s="8" t="s">
        <v>454</v>
      </c>
      <c r="P288" s="60"/>
      <c r="Q288" s="8"/>
      <c r="R288" s="8" t="s">
        <v>3390</v>
      </c>
      <c r="S288" s="8">
        <v>1</v>
      </c>
      <c r="T288" s="5"/>
      <c r="V288" s="31"/>
      <c r="W288" s="31"/>
      <c r="X288" s="31"/>
      <c r="Y288" s="31"/>
      <c r="Z288" s="31"/>
      <c r="AA288" s="31"/>
      <c r="AB288" s="31"/>
      <c r="AC288" s="31"/>
      <c r="AD288" s="31"/>
      <c r="AE288" s="31"/>
      <c r="AF288" s="31"/>
      <c r="AG288" s="31"/>
      <c r="AH288" s="31"/>
      <c r="AI288" s="31"/>
      <c r="AJ288" s="31"/>
      <c r="AK288" s="31"/>
      <c r="AL288" s="31"/>
      <c r="AM288" s="31"/>
      <c r="AN288" s="31"/>
      <c r="AO288" s="31"/>
    </row>
    <row r="289" spans="1:41" ht="16" customHeight="1">
      <c r="A289" s="5">
        <v>286</v>
      </c>
      <c r="B289" s="5" t="s">
        <v>18360</v>
      </c>
      <c r="C289" s="8" t="s">
        <v>12719</v>
      </c>
      <c r="D289" s="8" t="s">
        <v>10809</v>
      </c>
      <c r="E289" s="8"/>
      <c r="F289" s="8" t="s">
        <v>12720</v>
      </c>
      <c r="G289" s="8" t="s">
        <v>12721</v>
      </c>
      <c r="H289" s="8" t="s">
        <v>12722</v>
      </c>
      <c r="I289" s="8" t="s">
        <v>21</v>
      </c>
      <c r="J289" s="8" t="str">
        <f>IF('Osteosarcoma files'!L289&gt;0, "Y", "N")</f>
        <v>N</v>
      </c>
      <c r="K289" s="4"/>
      <c r="L289" s="4"/>
      <c r="M289" s="8" t="s">
        <v>9890</v>
      </c>
      <c r="N289" s="8" t="s">
        <v>9995</v>
      </c>
      <c r="O289" s="8" t="s">
        <v>454</v>
      </c>
      <c r="P289" s="60"/>
      <c r="Q289" s="8"/>
      <c r="R289" s="8" t="s">
        <v>3390</v>
      </c>
      <c r="S289" s="8">
        <v>3</v>
      </c>
      <c r="T289" s="5"/>
      <c r="V289" s="31"/>
      <c r="W289" s="31"/>
      <c r="X289" s="31"/>
      <c r="Y289" s="31"/>
      <c r="Z289" s="31"/>
      <c r="AA289" s="31"/>
      <c r="AB289" s="31"/>
      <c r="AC289" s="31"/>
      <c r="AD289" s="31"/>
      <c r="AE289" s="31"/>
      <c r="AF289" s="31"/>
      <c r="AG289" s="31"/>
      <c r="AH289" s="31"/>
      <c r="AI289" s="31"/>
      <c r="AJ289" s="31"/>
      <c r="AK289" s="31"/>
      <c r="AL289" s="31"/>
      <c r="AM289" s="31"/>
      <c r="AN289" s="31"/>
      <c r="AO289" s="31"/>
    </row>
    <row r="290" spans="1:41" ht="16" customHeight="1">
      <c r="A290" s="5">
        <v>287</v>
      </c>
      <c r="B290" s="5" t="s">
        <v>18360</v>
      </c>
      <c r="C290" s="8" t="s">
        <v>12723</v>
      </c>
      <c r="D290" s="8" t="s">
        <v>10809</v>
      </c>
      <c r="E290" s="8"/>
      <c r="F290" s="8" t="s">
        <v>12724</v>
      </c>
      <c r="G290" s="8" t="s">
        <v>12725</v>
      </c>
      <c r="H290" s="8" t="s">
        <v>12726</v>
      </c>
      <c r="I290" s="8" t="s">
        <v>21</v>
      </c>
      <c r="J290" s="8" t="str">
        <f>IF('Osteosarcoma files'!L290&gt;0, "Y", "N")</f>
        <v>N</v>
      </c>
      <c r="K290" s="4"/>
      <c r="L290" s="4"/>
      <c r="M290" s="8" t="s">
        <v>23201</v>
      </c>
      <c r="N290" s="8" t="s">
        <v>9998</v>
      </c>
      <c r="O290" s="8" t="s">
        <v>463</v>
      </c>
      <c r="P290" s="60"/>
      <c r="Q290" s="8"/>
      <c r="R290" s="8" t="s">
        <v>3390</v>
      </c>
      <c r="S290" s="8" t="s">
        <v>6920</v>
      </c>
      <c r="T290" s="5"/>
      <c r="V290" s="31"/>
      <c r="W290" s="31"/>
      <c r="X290" s="31"/>
      <c r="Y290" s="31"/>
      <c r="Z290" s="31"/>
      <c r="AA290" s="31"/>
      <c r="AB290" s="31"/>
      <c r="AC290" s="31"/>
      <c r="AD290" s="31"/>
      <c r="AE290" s="31"/>
      <c r="AF290" s="31"/>
      <c r="AG290" s="31"/>
      <c r="AH290" s="31"/>
      <c r="AI290" s="31"/>
      <c r="AJ290" s="31"/>
      <c r="AK290" s="31"/>
      <c r="AL290" s="31"/>
      <c r="AM290" s="31"/>
      <c r="AN290" s="31"/>
      <c r="AO290" s="31"/>
    </row>
    <row r="291" spans="1:41" ht="16" customHeight="1">
      <c r="A291" s="5">
        <v>288</v>
      </c>
      <c r="B291" s="5" t="s">
        <v>18360</v>
      </c>
      <c r="C291" s="8" t="s">
        <v>12727</v>
      </c>
      <c r="D291" s="8" t="s">
        <v>10809</v>
      </c>
      <c r="E291" s="8"/>
      <c r="F291" s="8" t="s">
        <v>12728</v>
      </c>
      <c r="G291" s="8" t="s">
        <v>12729</v>
      </c>
      <c r="H291" s="8" t="s">
        <v>12730</v>
      </c>
      <c r="I291" s="8" t="s">
        <v>21</v>
      </c>
      <c r="J291" s="8" t="str">
        <f>IF('Osteosarcoma files'!L291&gt;0, "Y", "N")</f>
        <v>N</v>
      </c>
      <c r="K291" s="4"/>
      <c r="L291" s="4"/>
      <c r="M291" s="8" t="s">
        <v>12731</v>
      </c>
      <c r="N291" s="8" t="s">
        <v>457</v>
      </c>
      <c r="O291" s="8" t="s">
        <v>454</v>
      </c>
      <c r="P291" s="60"/>
      <c r="Q291" s="8"/>
      <c r="R291" s="8" t="s">
        <v>3390</v>
      </c>
      <c r="S291" s="8">
        <v>1</v>
      </c>
      <c r="T291" s="5"/>
      <c r="V291" s="31"/>
      <c r="W291" s="31"/>
      <c r="X291" s="31"/>
      <c r="Y291" s="31"/>
      <c r="Z291" s="31"/>
      <c r="AA291" s="31"/>
      <c r="AB291" s="31"/>
      <c r="AC291" s="31"/>
      <c r="AD291" s="31"/>
      <c r="AE291" s="31"/>
      <c r="AF291" s="31"/>
      <c r="AG291" s="31"/>
      <c r="AH291" s="31"/>
      <c r="AI291" s="31"/>
      <c r="AJ291" s="31"/>
      <c r="AK291" s="31"/>
      <c r="AL291" s="31"/>
      <c r="AM291" s="31"/>
      <c r="AN291" s="31"/>
      <c r="AO291" s="31"/>
    </row>
    <row r="292" spans="1:41" ht="16" customHeight="1">
      <c r="A292" s="5">
        <v>289</v>
      </c>
      <c r="B292" s="5" t="s">
        <v>18360</v>
      </c>
      <c r="C292" s="8" t="s">
        <v>12732</v>
      </c>
      <c r="D292" s="8" t="s">
        <v>10809</v>
      </c>
      <c r="E292" s="8"/>
      <c r="F292" s="8" t="s">
        <v>12734</v>
      </c>
      <c r="G292" s="8" t="s">
        <v>12735</v>
      </c>
      <c r="H292" s="8" t="s">
        <v>12736</v>
      </c>
      <c r="I292" s="8" t="s">
        <v>21</v>
      </c>
      <c r="J292" s="8" t="str">
        <f>IF('Osteosarcoma files'!L292&gt;0, "Y", "N")</f>
        <v>N</v>
      </c>
      <c r="K292" s="4"/>
      <c r="L292" s="4"/>
      <c r="M292" s="8" t="s">
        <v>23206</v>
      </c>
      <c r="N292" s="8" t="s">
        <v>10804</v>
      </c>
      <c r="O292" s="8" t="s">
        <v>463</v>
      </c>
      <c r="P292" s="60"/>
      <c r="Q292" s="8"/>
      <c r="R292" s="8" t="s">
        <v>3390</v>
      </c>
      <c r="S292" s="8" t="s">
        <v>12733</v>
      </c>
      <c r="T292" s="5"/>
      <c r="V292" s="31"/>
      <c r="W292" s="31"/>
      <c r="X292" s="31"/>
      <c r="Y292" s="31"/>
      <c r="Z292" s="31"/>
      <c r="AA292" s="31"/>
      <c r="AB292" s="31"/>
      <c r="AC292" s="31"/>
      <c r="AD292" s="31"/>
      <c r="AE292" s="31"/>
      <c r="AF292" s="31"/>
      <c r="AG292" s="31"/>
      <c r="AH292" s="31"/>
      <c r="AI292" s="31"/>
      <c r="AJ292" s="31"/>
      <c r="AK292" s="31"/>
      <c r="AL292" s="31"/>
      <c r="AM292" s="31"/>
      <c r="AN292" s="31"/>
      <c r="AO292" s="31"/>
    </row>
    <row r="293" spans="1:41" ht="16" customHeight="1">
      <c r="A293" s="5">
        <v>290</v>
      </c>
      <c r="B293" s="5" t="s">
        <v>18360</v>
      </c>
      <c r="C293" s="8" t="s">
        <v>12737</v>
      </c>
      <c r="D293" s="8" t="s">
        <v>10809</v>
      </c>
      <c r="E293" s="8"/>
      <c r="F293" s="8" t="s">
        <v>12739</v>
      </c>
      <c r="G293" s="8" t="s">
        <v>12740</v>
      </c>
      <c r="H293" s="8" t="s">
        <v>12741</v>
      </c>
      <c r="I293" s="8" t="s">
        <v>21</v>
      </c>
      <c r="J293" s="8" t="str">
        <f>IF('Osteosarcoma files'!L293&gt;0, "Y", "N")</f>
        <v>N</v>
      </c>
      <c r="K293" s="4"/>
      <c r="L293" s="4"/>
      <c r="M293" s="8" t="s">
        <v>488</v>
      </c>
      <c r="N293" s="8" t="s">
        <v>9998</v>
      </c>
      <c r="O293" s="8" t="s">
        <v>454</v>
      </c>
      <c r="P293" s="60"/>
      <c r="Q293" s="8"/>
      <c r="R293" s="8" t="s">
        <v>3390</v>
      </c>
      <c r="S293" s="8" t="s">
        <v>12738</v>
      </c>
      <c r="T293" s="5"/>
      <c r="V293" s="31"/>
      <c r="W293" s="31"/>
      <c r="X293" s="31"/>
      <c r="Y293" s="31"/>
      <c r="Z293" s="31"/>
      <c r="AA293" s="31"/>
      <c r="AB293" s="31"/>
      <c r="AC293" s="31"/>
      <c r="AD293" s="31"/>
      <c r="AE293" s="31"/>
      <c r="AF293" s="31"/>
      <c r="AG293" s="31"/>
      <c r="AH293" s="31"/>
      <c r="AI293" s="31"/>
      <c r="AJ293" s="31"/>
      <c r="AK293" s="31"/>
      <c r="AL293" s="31"/>
      <c r="AM293" s="31"/>
      <c r="AN293" s="31"/>
      <c r="AO293" s="31"/>
    </row>
    <row r="294" spans="1:41" ht="16" customHeight="1">
      <c r="A294" s="5">
        <v>291</v>
      </c>
      <c r="B294" s="5" t="s">
        <v>18360</v>
      </c>
      <c r="C294" s="8" t="s">
        <v>12719</v>
      </c>
      <c r="D294" s="8" t="s">
        <v>10809</v>
      </c>
      <c r="E294" s="8"/>
      <c r="F294" s="8" t="s">
        <v>12743</v>
      </c>
      <c r="G294" s="8" t="s">
        <v>12744</v>
      </c>
      <c r="H294" s="8" t="s">
        <v>12745</v>
      </c>
      <c r="I294" s="8" t="s">
        <v>21</v>
      </c>
      <c r="J294" s="8" t="str">
        <f>IF('Osteosarcoma files'!L294&gt;0, "Y", "N")</f>
        <v>N</v>
      </c>
      <c r="K294" s="4"/>
      <c r="L294" s="4"/>
      <c r="M294" s="8" t="s">
        <v>9890</v>
      </c>
      <c r="N294" s="8" t="s">
        <v>473</v>
      </c>
      <c r="O294" s="8" t="s">
        <v>454</v>
      </c>
      <c r="P294" s="60"/>
      <c r="Q294" s="8"/>
      <c r="R294" s="8" t="s">
        <v>3390</v>
      </c>
      <c r="S294" s="8" t="s">
        <v>12742</v>
      </c>
      <c r="T294" s="5"/>
      <c r="V294" s="31"/>
      <c r="W294" s="31"/>
      <c r="X294" s="31"/>
      <c r="Y294" s="31"/>
      <c r="Z294" s="31"/>
      <c r="AA294" s="31"/>
      <c r="AB294" s="31"/>
      <c r="AC294" s="31"/>
      <c r="AD294" s="31"/>
      <c r="AE294" s="31"/>
      <c r="AF294" s="31"/>
      <c r="AG294" s="31"/>
      <c r="AH294" s="31"/>
      <c r="AI294" s="31"/>
      <c r="AJ294" s="31"/>
      <c r="AK294" s="31"/>
      <c r="AL294" s="31"/>
      <c r="AM294" s="31"/>
      <c r="AN294" s="31"/>
      <c r="AO294" s="31"/>
    </row>
    <row r="295" spans="1:41" ht="16" customHeight="1">
      <c r="A295" s="5">
        <v>292</v>
      </c>
      <c r="B295" s="5" t="s">
        <v>18360</v>
      </c>
      <c r="C295" s="8" t="s">
        <v>12746</v>
      </c>
      <c r="D295" s="8" t="s">
        <v>10809</v>
      </c>
      <c r="E295" s="8"/>
      <c r="F295" s="8" t="s">
        <v>12747</v>
      </c>
      <c r="G295" s="8" t="s">
        <v>12748</v>
      </c>
      <c r="H295" s="8" t="s">
        <v>12749</v>
      </c>
      <c r="I295" s="8" t="s">
        <v>21</v>
      </c>
      <c r="J295" s="8" t="str">
        <f>IF('Osteosarcoma files'!L295&gt;0, "Y", "N")</f>
        <v>N</v>
      </c>
      <c r="K295" s="4"/>
      <c r="L295" s="4"/>
      <c r="M295" s="8" t="s">
        <v>9890</v>
      </c>
      <c r="N295" s="8" t="s">
        <v>466</v>
      </c>
      <c r="O295" s="8" t="s">
        <v>454</v>
      </c>
      <c r="P295" s="60"/>
      <c r="Q295" s="8"/>
      <c r="R295" s="8" t="s">
        <v>3390</v>
      </c>
      <c r="S295" s="8" t="s">
        <v>1346</v>
      </c>
      <c r="T295" s="5"/>
      <c r="V295" s="31"/>
      <c r="W295" s="31"/>
      <c r="X295" s="31"/>
      <c r="Y295" s="31"/>
      <c r="Z295" s="31"/>
      <c r="AA295" s="31"/>
      <c r="AB295" s="31"/>
      <c r="AC295" s="31"/>
      <c r="AD295" s="31"/>
      <c r="AE295" s="31"/>
      <c r="AF295" s="31"/>
      <c r="AG295" s="31"/>
      <c r="AH295" s="31"/>
      <c r="AI295" s="31"/>
      <c r="AJ295" s="31"/>
      <c r="AK295" s="31"/>
      <c r="AL295" s="31"/>
      <c r="AM295" s="31"/>
      <c r="AN295" s="31"/>
      <c r="AO295" s="31"/>
    </row>
    <row r="296" spans="1:41" ht="16" customHeight="1">
      <c r="A296" s="5">
        <v>293</v>
      </c>
      <c r="B296" s="5" t="s">
        <v>18360</v>
      </c>
      <c r="C296" s="8" t="s">
        <v>12750</v>
      </c>
      <c r="D296" s="8" t="s">
        <v>10809</v>
      </c>
      <c r="E296" s="8"/>
      <c r="F296" s="8" t="s">
        <v>12751</v>
      </c>
      <c r="G296" s="8" t="s">
        <v>12752</v>
      </c>
      <c r="H296" s="8" t="s">
        <v>12753</v>
      </c>
      <c r="I296" s="8" t="s">
        <v>21</v>
      </c>
      <c r="J296" s="8" t="str">
        <f>IF('Osteosarcoma files'!L296&gt;0, "Y", "N")</f>
        <v>N</v>
      </c>
      <c r="K296" s="4"/>
      <c r="L296" s="4"/>
      <c r="M296" s="8" t="s">
        <v>9890</v>
      </c>
      <c r="N296" s="8" t="s">
        <v>10710</v>
      </c>
      <c r="O296" s="8" t="s">
        <v>454</v>
      </c>
      <c r="P296" s="60"/>
      <c r="Q296" s="8"/>
      <c r="R296" s="8" t="s">
        <v>3390</v>
      </c>
      <c r="S296" s="8" t="s">
        <v>7958</v>
      </c>
      <c r="T296" s="5"/>
      <c r="V296" s="31"/>
      <c r="W296" s="31"/>
      <c r="X296" s="31"/>
      <c r="Y296" s="31"/>
      <c r="Z296" s="31"/>
      <c r="AA296" s="31"/>
      <c r="AB296" s="31"/>
      <c r="AC296" s="31"/>
      <c r="AD296" s="31"/>
      <c r="AE296" s="31"/>
      <c r="AF296" s="31"/>
      <c r="AG296" s="31"/>
      <c r="AH296" s="31"/>
      <c r="AI296" s="31"/>
      <c r="AJ296" s="31"/>
      <c r="AK296" s="31"/>
      <c r="AL296" s="31"/>
      <c r="AM296" s="31"/>
      <c r="AN296" s="31"/>
      <c r="AO296" s="31"/>
    </row>
    <row r="297" spans="1:41" ht="16" customHeight="1">
      <c r="A297" s="5">
        <v>294</v>
      </c>
      <c r="B297" s="5" t="s">
        <v>18360</v>
      </c>
      <c r="C297" s="8" t="s">
        <v>12754</v>
      </c>
      <c r="D297" s="8" t="s">
        <v>10809</v>
      </c>
      <c r="E297" s="8"/>
      <c r="F297" s="8" t="s">
        <v>12755</v>
      </c>
      <c r="G297" s="8" t="s">
        <v>12756</v>
      </c>
      <c r="H297" s="8" t="s">
        <v>12757</v>
      </c>
      <c r="I297" s="8" t="s">
        <v>21</v>
      </c>
      <c r="J297" s="8" t="str">
        <f>IF('Osteosarcoma files'!L297&gt;0, "Y", "N")</f>
        <v>N</v>
      </c>
      <c r="K297" s="4"/>
      <c r="L297" s="4"/>
      <c r="M297" s="8" t="s">
        <v>488</v>
      </c>
      <c r="N297" s="8" t="s">
        <v>453</v>
      </c>
      <c r="O297" s="8" t="s">
        <v>463</v>
      </c>
      <c r="P297" s="60"/>
      <c r="Q297" s="8"/>
      <c r="R297" s="8" t="s">
        <v>3390</v>
      </c>
      <c r="S297" s="8"/>
      <c r="T297" s="5"/>
      <c r="V297" s="31"/>
      <c r="W297" s="31"/>
      <c r="X297" s="31"/>
      <c r="Y297" s="31"/>
      <c r="Z297" s="31"/>
      <c r="AA297" s="31"/>
      <c r="AB297" s="31"/>
      <c r="AC297" s="31"/>
      <c r="AD297" s="31"/>
      <c r="AE297" s="31"/>
      <c r="AF297" s="31"/>
      <c r="AG297" s="31"/>
      <c r="AH297" s="31"/>
      <c r="AI297" s="31"/>
      <c r="AJ297" s="31"/>
      <c r="AK297" s="31"/>
      <c r="AL297" s="31"/>
      <c r="AM297" s="31"/>
      <c r="AN297" s="31"/>
      <c r="AO297" s="31"/>
    </row>
    <row r="298" spans="1:41" ht="16" customHeight="1">
      <c r="A298" s="5">
        <v>295</v>
      </c>
      <c r="B298" s="5" t="s">
        <v>18360</v>
      </c>
      <c r="C298" s="8" t="s">
        <v>12758</v>
      </c>
      <c r="D298" s="8" t="s">
        <v>10809</v>
      </c>
      <c r="E298" s="8"/>
      <c r="F298" s="8" t="s">
        <v>12760</v>
      </c>
      <c r="G298" s="8" t="s">
        <v>12761</v>
      </c>
      <c r="H298" s="8" t="s">
        <v>12762</v>
      </c>
      <c r="I298" s="8" t="s">
        <v>21</v>
      </c>
      <c r="J298" s="8" t="str">
        <f>IF('Osteosarcoma files'!L298&gt;0, "Y", "N")</f>
        <v>N</v>
      </c>
      <c r="K298" s="4"/>
      <c r="L298" s="4"/>
      <c r="M298" s="8" t="s">
        <v>23127</v>
      </c>
      <c r="N298" s="8" t="s">
        <v>10805</v>
      </c>
      <c r="O298" s="8" t="s">
        <v>463</v>
      </c>
      <c r="P298" s="60"/>
      <c r="Q298" s="8"/>
      <c r="R298" s="8" t="s">
        <v>3390</v>
      </c>
      <c r="S298" s="8" t="s">
        <v>12759</v>
      </c>
      <c r="T298" s="5"/>
      <c r="V298" s="31"/>
      <c r="W298" s="31"/>
      <c r="X298" s="31"/>
      <c r="Y298" s="31"/>
      <c r="Z298" s="31"/>
      <c r="AA298" s="31"/>
      <c r="AB298" s="31"/>
      <c r="AC298" s="31"/>
      <c r="AD298" s="31"/>
      <c r="AE298" s="31"/>
      <c r="AF298" s="31"/>
      <c r="AG298" s="31"/>
      <c r="AH298" s="31"/>
      <c r="AI298" s="31"/>
      <c r="AJ298" s="31"/>
      <c r="AK298" s="31"/>
      <c r="AL298" s="31"/>
      <c r="AM298" s="31"/>
      <c r="AN298" s="31"/>
      <c r="AO298" s="31"/>
    </row>
    <row r="299" spans="1:41" ht="16" customHeight="1">
      <c r="A299" s="5">
        <v>296</v>
      </c>
      <c r="B299" s="5" t="s">
        <v>18360</v>
      </c>
      <c r="C299" s="8" t="s">
        <v>12754</v>
      </c>
      <c r="D299" s="8" t="s">
        <v>10809</v>
      </c>
      <c r="E299" s="8"/>
      <c r="F299" s="8" t="s">
        <v>12763</v>
      </c>
      <c r="G299" s="8" t="s">
        <v>12764</v>
      </c>
      <c r="H299" s="8" t="s">
        <v>12765</v>
      </c>
      <c r="I299" s="8" t="s">
        <v>21</v>
      </c>
      <c r="J299" s="8" t="str">
        <f>IF('Osteosarcoma files'!L299&gt;0, "Y", "N")</f>
        <v>N</v>
      </c>
      <c r="K299" s="4"/>
      <c r="L299" s="4"/>
      <c r="M299" s="8" t="s">
        <v>23129</v>
      </c>
      <c r="N299" s="8" t="s">
        <v>453</v>
      </c>
      <c r="O299" s="8" t="s">
        <v>463</v>
      </c>
      <c r="P299" s="60"/>
      <c r="Q299" s="8"/>
      <c r="R299" s="8" t="s">
        <v>3390</v>
      </c>
      <c r="S299" s="8"/>
      <c r="T299" s="5"/>
      <c r="V299" s="31"/>
      <c r="W299" s="31"/>
      <c r="X299" s="31"/>
      <c r="Y299" s="31"/>
      <c r="Z299" s="31"/>
      <c r="AA299" s="31"/>
      <c r="AB299" s="31"/>
      <c r="AC299" s="31"/>
      <c r="AD299" s="31"/>
      <c r="AE299" s="31"/>
      <c r="AF299" s="31"/>
      <c r="AG299" s="31"/>
      <c r="AH299" s="31"/>
      <c r="AI299" s="31"/>
      <c r="AJ299" s="31"/>
      <c r="AK299" s="31"/>
      <c r="AL299" s="31"/>
      <c r="AM299" s="31"/>
      <c r="AN299" s="31"/>
      <c r="AO299" s="31"/>
    </row>
    <row r="300" spans="1:41" ht="16" customHeight="1">
      <c r="A300" s="5">
        <v>297</v>
      </c>
      <c r="B300" s="5" t="s">
        <v>18360</v>
      </c>
      <c r="C300" s="8" t="s">
        <v>12766</v>
      </c>
      <c r="D300" s="8" t="s">
        <v>10809</v>
      </c>
      <c r="E300" s="8"/>
      <c r="F300" s="8" t="s">
        <v>12767</v>
      </c>
      <c r="G300" s="8" t="s">
        <v>12768</v>
      </c>
      <c r="H300" s="8" t="s">
        <v>12769</v>
      </c>
      <c r="I300" s="8" t="s">
        <v>21</v>
      </c>
      <c r="J300" s="8" t="str">
        <f>IF('Osteosarcoma files'!L300&gt;0, "Y", "N")</f>
        <v>N</v>
      </c>
      <c r="K300" s="4"/>
      <c r="L300" s="4"/>
      <c r="M300" s="8" t="s">
        <v>12660</v>
      </c>
      <c r="N300" s="8" t="s">
        <v>459</v>
      </c>
      <c r="O300" s="8" t="s">
        <v>463</v>
      </c>
      <c r="P300" s="60"/>
      <c r="Q300" s="8"/>
      <c r="R300" s="8" t="s">
        <v>3390</v>
      </c>
      <c r="S300" s="8">
        <v>2</v>
      </c>
      <c r="T300" s="5"/>
      <c r="V300" s="31"/>
      <c r="W300" s="31"/>
      <c r="X300" s="31"/>
      <c r="Y300" s="31"/>
      <c r="Z300" s="31"/>
      <c r="AA300" s="31"/>
      <c r="AB300" s="31"/>
      <c r="AC300" s="31"/>
      <c r="AD300" s="31"/>
      <c r="AE300" s="31"/>
      <c r="AF300" s="31"/>
      <c r="AG300" s="31"/>
      <c r="AH300" s="31"/>
      <c r="AI300" s="31"/>
      <c r="AJ300" s="31"/>
      <c r="AK300" s="31"/>
      <c r="AL300" s="31"/>
      <c r="AM300" s="31"/>
      <c r="AN300" s="31"/>
      <c r="AO300" s="31"/>
    </row>
    <row r="301" spans="1:41" ht="16" customHeight="1">
      <c r="A301" s="5">
        <v>298</v>
      </c>
      <c r="B301" s="5" t="s">
        <v>18360</v>
      </c>
      <c r="C301" s="8" t="s">
        <v>12770</v>
      </c>
      <c r="D301" s="8" t="s">
        <v>10809</v>
      </c>
      <c r="E301" s="8"/>
      <c r="F301" s="8" t="s">
        <v>12771</v>
      </c>
      <c r="G301" s="8" t="s">
        <v>12772</v>
      </c>
      <c r="H301" s="8" t="s">
        <v>12773</v>
      </c>
      <c r="I301" s="8" t="s">
        <v>21</v>
      </c>
      <c r="J301" s="8" t="str">
        <f>IF('Osteosarcoma files'!L301&gt;0, "Y", "N")</f>
        <v>N</v>
      </c>
      <c r="K301" s="4"/>
      <c r="L301" s="4"/>
      <c r="M301" s="8" t="s">
        <v>23201</v>
      </c>
      <c r="N301" s="8" t="s">
        <v>453</v>
      </c>
      <c r="O301" s="8" t="s">
        <v>463</v>
      </c>
      <c r="P301" s="60"/>
      <c r="Q301" s="8"/>
      <c r="R301" s="8" t="s">
        <v>3390</v>
      </c>
      <c r="S301" s="8">
        <v>1</v>
      </c>
      <c r="T301" s="5"/>
      <c r="V301" s="31"/>
      <c r="W301" s="31"/>
      <c r="X301" s="31"/>
      <c r="Y301" s="31"/>
      <c r="Z301" s="31"/>
      <c r="AA301" s="31"/>
      <c r="AB301" s="31"/>
      <c r="AC301" s="31"/>
      <c r="AD301" s="31"/>
      <c r="AE301" s="31"/>
      <c r="AF301" s="31"/>
      <c r="AG301" s="31"/>
      <c r="AH301" s="31"/>
      <c r="AI301" s="31"/>
      <c r="AJ301" s="31"/>
      <c r="AK301" s="31"/>
      <c r="AL301" s="31"/>
      <c r="AM301" s="31"/>
      <c r="AN301" s="31"/>
      <c r="AO301" s="31"/>
    </row>
    <row r="302" spans="1:41" ht="16" customHeight="1">
      <c r="A302" s="5">
        <v>299</v>
      </c>
      <c r="B302" s="5" t="s">
        <v>18360</v>
      </c>
      <c r="C302" s="8" t="s">
        <v>12774</v>
      </c>
      <c r="D302" s="8" t="s">
        <v>10809</v>
      </c>
      <c r="E302" s="8"/>
      <c r="F302" s="8" t="s">
        <v>12775</v>
      </c>
      <c r="G302" s="8" t="s">
        <v>12776</v>
      </c>
      <c r="H302" s="8" t="s">
        <v>12777</v>
      </c>
      <c r="I302" s="8" t="s">
        <v>21</v>
      </c>
      <c r="J302" s="8" t="str">
        <f>IF('Osteosarcoma files'!L302&gt;0, "Y", "N")</f>
        <v>N</v>
      </c>
      <c r="K302" s="4"/>
      <c r="L302" s="4"/>
      <c r="M302" s="8" t="s">
        <v>9890</v>
      </c>
      <c r="N302" s="8" t="s">
        <v>473</v>
      </c>
      <c r="O302" s="8" t="s">
        <v>463</v>
      </c>
      <c r="P302" s="60"/>
      <c r="Q302" s="8"/>
      <c r="R302" s="8" t="s">
        <v>3390</v>
      </c>
      <c r="S302" s="8" t="s">
        <v>6912</v>
      </c>
      <c r="T302" s="5"/>
      <c r="V302" s="31"/>
      <c r="W302" s="31"/>
      <c r="X302" s="31"/>
      <c r="Y302" s="31"/>
      <c r="Z302" s="31"/>
      <c r="AA302" s="31"/>
      <c r="AB302" s="31"/>
      <c r="AC302" s="31"/>
      <c r="AD302" s="31"/>
      <c r="AE302" s="31"/>
      <c r="AF302" s="31"/>
      <c r="AG302" s="31"/>
      <c r="AH302" s="31"/>
      <c r="AI302" s="31"/>
      <c r="AJ302" s="31"/>
      <c r="AK302" s="31"/>
      <c r="AL302" s="31"/>
      <c r="AM302" s="31"/>
      <c r="AN302" s="31"/>
      <c r="AO302" s="31"/>
    </row>
    <row r="303" spans="1:41" ht="16" customHeight="1">
      <c r="A303" s="5">
        <v>300</v>
      </c>
      <c r="B303" s="5" t="s">
        <v>18360</v>
      </c>
      <c r="C303" s="8" t="s">
        <v>12778</v>
      </c>
      <c r="D303" s="8" t="s">
        <v>10809</v>
      </c>
      <c r="E303" s="8"/>
      <c r="F303" s="8" t="s">
        <v>12779</v>
      </c>
      <c r="G303" s="8" t="s">
        <v>12780</v>
      </c>
      <c r="H303" s="8" t="s">
        <v>12781</v>
      </c>
      <c r="I303" s="8" t="s">
        <v>21</v>
      </c>
      <c r="J303" s="8" t="str">
        <f>IF('Osteosarcoma files'!L303&gt;0, "Y", "N")</f>
        <v>N</v>
      </c>
      <c r="K303" s="4"/>
      <c r="L303" s="4"/>
      <c r="M303" s="8" t="s">
        <v>23206</v>
      </c>
      <c r="N303" s="8" t="s">
        <v>10804</v>
      </c>
      <c r="O303" s="8" t="s">
        <v>463</v>
      </c>
      <c r="P303" s="60"/>
      <c r="Q303" s="8"/>
      <c r="R303" s="8" t="s">
        <v>3390</v>
      </c>
      <c r="S303" s="8" t="s">
        <v>23074</v>
      </c>
      <c r="T303" s="5"/>
      <c r="V303" s="31"/>
      <c r="W303" s="31"/>
      <c r="X303" s="31"/>
      <c r="Y303" s="31"/>
      <c r="Z303" s="31"/>
      <c r="AA303" s="31"/>
      <c r="AB303" s="31"/>
      <c r="AC303" s="31"/>
      <c r="AD303" s="31"/>
      <c r="AE303" s="31"/>
      <c r="AF303" s="31"/>
      <c r="AG303" s="31"/>
      <c r="AH303" s="31"/>
      <c r="AI303" s="31"/>
      <c r="AJ303" s="31"/>
      <c r="AK303" s="31"/>
      <c r="AL303" s="31"/>
      <c r="AM303" s="31"/>
      <c r="AN303" s="31"/>
      <c r="AO303" s="31"/>
    </row>
    <row r="304" spans="1:41" ht="16" customHeight="1">
      <c r="A304" s="5">
        <v>301</v>
      </c>
      <c r="B304" s="5" t="s">
        <v>18360</v>
      </c>
      <c r="C304" s="8" t="s">
        <v>12782</v>
      </c>
      <c r="D304" s="8" t="s">
        <v>10809</v>
      </c>
      <c r="E304" s="8"/>
      <c r="F304" s="8" t="s">
        <v>12783</v>
      </c>
      <c r="G304" s="8" t="s">
        <v>12784</v>
      </c>
      <c r="H304" s="8" t="s">
        <v>12785</v>
      </c>
      <c r="I304" s="8" t="s">
        <v>21</v>
      </c>
      <c r="J304" s="8" t="str">
        <f>IF('Osteosarcoma files'!L304&gt;0, "Y", "N")</f>
        <v>N</v>
      </c>
      <c r="K304" s="4"/>
      <c r="L304" s="4"/>
      <c r="M304" s="8" t="s">
        <v>9852</v>
      </c>
      <c r="N304" s="8" t="s">
        <v>10804</v>
      </c>
      <c r="O304" s="8" t="s">
        <v>463</v>
      </c>
      <c r="P304" s="60"/>
      <c r="Q304" s="8"/>
      <c r="R304" s="8" t="s">
        <v>3390</v>
      </c>
      <c r="S304" s="8" t="s">
        <v>518</v>
      </c>
      <c r="T304" s="5"/>
      <c r="V304" s="31"/>
      <c r="W304" s="31"/>
      <c r="X304" s="31"/>
      <c r="Y304" s="31"/>
      <c r="Z304" s="31"/>
      <c r="AA304" s="31"/>
      <c r="AB304" s="31"/>
      <c r="AC304" s="31"/>
      <c r="AD304" s="31"/>
      <c r="AE304" s="31"/>
      <c r="AF304" s="31"/>
      <c r="AG304" s="31"/>
      <c r="AH304" s="31"/>
      <c r="AI304" s="31"/>
      <c r="AJ304" s="31"/>
      <c r="AK304" s="31"/>
      <c r="AL304" s="31"/>
      <c r="AM304" s="31"/>
      <c r="AN304" s="31"/>
      <c r="AO304" s="31"/>
    </row>
    <row r="305" spans="1:41" ht="16" customHeight="1">
      <c r="A305" s="5">
        <v>302</v>
      </c>
      <c r="B305" s="5" t="s">
        <v>18360</v>
      </c>
      <c r="C305" s="8" t="s">
        <v>12786</v>
      </c>
      <c r="D305" s="8" t="s">
        <v>10809</v>
      </c>
      <c r="E305" s="8"/>
      <c r="F305" s="8" t="s">
        <v>12787</v>
      </c>
      <c r="G305" s="8" t="s">
        <v>12788</v>
      </c>
      <c r="H305" s="8" t="s">
        <v>12789</v>
      </c>
      <c r="I305" s="8" t="s">
        <v>21</v>
      </c>
      <c r="J305" s="8" t="str">
        <f>IF('Osteosarcoma files'!L305&gt;0, "Y", "N")</f>
        <v>N</v>
      </c>
      <c r="K305" s="4"/>
      <c r="L305" s="4"/>
      <c r="M305" s="8" t="s">
        <v>9890</v>
      </c>
      <c r="N305" s="8" t="s">
        <v>9995</v>
      </c>
      <c r="O305" s="8" t="s">
        <v>454</v>
      </c>
      <c r="P305" s="60"/>
      <c r="Q305" s="8"/>
      <c r="R305" s="8" t="s">
        <v>3390</v>
      </c>
      <c r="S305" s="8">
        <v>1</v>
      </c>
      <c r="T305" s="5"/>
      <c r="V305" s="31"/>
      <c r="W305" s="31"/>
      <c r="X305" s="31"/>
      <c r="Y305" s="31"/>
      <c r="Z305" s="31"/>
      <c r="AA305" s="31"/>
      <c r="AB305" s="31"/>
      <c r="AC305" s="31"/>
      <c r="AD305" s="31"/>
      <c r="AE305" s="31"/>
      <c r="AF305" s="31"/>
      <c r="AG305" s="31"/>
      <c r="AH305" s="31"/>
      <c r="AI305" s="31"/>
      <c r="AJ305" s="31"/>
      <c r="AK305" s="31"/>
      <c r="AL305" s="31"/>
      <c r="AM305" s="31"/>
      <c r="AN305" s="31"/>
      <c r="AO305" s="31"/>
    </row>
    <row r="306" spans="1:41" ht="16" customHeight="1">
      <c r="A306" s="5">
        <v>303</v>
      </c>
      <c r="B306" s="5" t="s">
        <v>18360</v>
      </c>
      <c r="C306" s="8" t="s">
        <v>12790</v>
      </c>
      <c r="D306" s="8" t="s">
        <v>10809</v>
      </c>
      <c r="E306" s="8"/>
      <c r="F306" s="8" t="s">
        <v>12791</v>
      </c>
      <c r="G306" s="8" t="s">
        <v>12792</v>
      </c>
      <c r="H306" s="8" t="s">
        <v>12793</v>
      </c>
      <c r="I306" s="8" t="s">
        <v>21</v>
      </c>
      <c r="J306" s="8" t="str">
        <f>IF('Osteosarcoma files'!L306&gt;0, "Y", "N")</f>
        <v>N</v>
      </c>
      <c r="K306" s="4"/>
      <c r="L306" s="4"/>
      <c r="M306" s="8" t="s">
        <v>12718</v>
      </c>
      <c r="N306" s="8" t="s">
        <v>10804</v>
      </c>
      <c r="O306" s="8" t="s">
        <v>463</v>
      </c>
      <c r="P306" s="60"/>
      <c r="Q306" s="8"/>
      <c r="R306" s="8" t="s">
        <v>3390</v>
      </c>
      <c r="S306" s="8" t="s">
        <v>124</v>
      </c>
      <c r="T306" s="5"/>
      <c r="V306" s="31"/>
      <c r="W306" s="31"/>
      <c r="X306" s="31"/>
      <c r="Y306" s="31"/>
      <c r="Z306" s="31"/>
      <c r="AA306" s="31"/>
      <c r="AB306" s="31"/>
      <c r="AC306" s="31"/>
      <c r="AD306" s="31"/>
      <c r="AE306" s="31"/>
      <c r="AF306" s="31"/>
      <c r="AG306" s="31"/>
      <c r="AH306" s="31"/>
      <c r="AI306" s="31"/>
      <c r="AJ306" s="31"/>
      <c r="AK306" s="31"/>
      <c r="AL306" s="31"/>
      <c r="AM306" s="31"/>
      <c r="AN306" s="31"/>
      <c r="AO306" s="31"/>
    </row>
    <row r="307" spans="1:41" ht="16" customHeight="1">
      <c r="A307" s="5">
        <v>304</v>
      </c>
      <c r="B307" s="5" t="s">
        <v>18360</v>
      </c>
      <c r="C307" s="8" t="s">
        <v>12794</v>
      </c>
      <c r="D307" s="8" t="s">
        <v>10809</v>
      </c>
      <c r="E307" s="8"/>
      <c r="F307" s="8" t="s">
        <v>12795</v>
      </c>
      <c r="G307" s="8" t="s">
        <v>12796</v>
      </c>
      <c r="H307" s="8" t="s">
        <v>12797</v>
      </c>
      <c r="I307" s="8" t="s">
        <v>21</v>
      </c>
      <c r="J307" s="8" t="str">
        <f>IF('Osteosarcoma files'!L307&gt;0, "Y", "N")</f>
        <v>N</v>
      </c>
      <c r="K307" s="4"/>
      <c r="L307" s="4"/>
      <c r="M307" s="8" t="s">
        <v>9891</v>
      </c>
      <c r="N307" s="8" t="s">
        <v>453</v>
      </c>
      <c r="O307" s="8" t="s">
        <v>463</v>
      </c>
      <c r="P307" s="60"/>
      <c r="Q307" s="8"/>
      <c r="R307" s="8" t="s">
        <v>3390</v>
      </c>
      <c r="S307" s="8" t="s">
        <v>124</v>
      </c>
      <c r="T307" s="5"/>
      <c r="V307" s="31"/>
      <c r="W307" s="31"/>
      <c r="X307" s="31"/>
      <c r="Y307" s="31"/>
      <c r="Z307" s="31"/>
      <c r="AA307" s="31"/>
      <c r="AB307" s="31"/>
      <c r="AC307" s="31"/>
      <c r="AD307" s="31"/>
      <c r="AE307" s="31"/>
      <c r="AF307" s="31"/>
      <c r="AG307" s="31"/>
      <c r="AH307" s="31"/>
      <c r="AI307" s="31"/>
      <c r="AJ307" s="31"/>
      <c r="AK307" s="31"/>
      <c r="AL307" s="31"/>
      <c r="AM307" s="31"/>
      <c r="AN307" s="31"/>
      <c r="AO307" s="31"/>
    </row>
    <row r="308" spans="1:41" ht="16" customHeight="1">
      <c r="A308" s="5">
        <v>305</v>
      </c>
      <c r="B308" s="5" t="s">
        <v>18360</v>
      </c>
      <c r="C308" s="8" t="s">
        <v>12798</v>
      </c>
      <c r="D308" s="8" t="s">
        <v>10809</v>
      </c>
      <c r="E308" s="8"/>
      <c r="F308" s="8" t="s">
        <v>12799</v>
      </c>
      <c r="G308" s="8" t="s">
        <v>12800</v>
      </c>
      <c r="H308" s="8" t="s">
        <v>12801</v>
      </c>
      <c r="I308" s="8" t="s">
        <v>21</v>
      </c>
      <c r="J308" s="8" t="str">
        <f>IF('Osteosarcoma files'!L308&gt;0, "Y", "N")</f>
        <v>N</v>
      </c>
      <c r="K308" s="4"/>
      <c r="L308" s="4"/>
      <c r="M308" s="8" t="s">
        <v>23132</v>
      </c>
      <c r="N308" s="8" t="s">
        <v>10871</v>
      </c>
      <c r="O308" s="8" t="s">
        <v>454</v>
      </c>
      <c r="P308" s="60"/>
      <c r="Q308" s="8"/>
      <c r="R308" s="8" t="s">
        <v>3390</v>
      </c>
      <c r="S308" s="8"/>
      <c r="T308" s="5"/>
      <c r="V308" s="31"/>
      <c r="W308" s="31"/>
      <c r="X308" s="31"/>
      <c r="Y308" s="31"/>
      <c r="Z308" s="31"/>
      <c r="AA308" s="31"/>
      <c r="AB308" s="31"/>
      <c r="AC308" s="31"/>
      <c r="AD308" s="31"/>
      <c r="AE308" s="31"/>
      <c r="AF308" s="31"/>
      <c r="AG308" s="31"/>
      <c r="AH308" s="31"/>
      <c r="AI308" s="31"/>
      <c r="AJ308" s="31"/>
      <c r="AK308" s="31"/>
      <c r="AL308" s="31"/>
      <c r="AM308" s="31"/>
      <c r="AN308" s="31"/>
      <c r="AO308" s="31"/>
    </row>
    <row r="309" spans="1:41" ht="16" customHeight="1">
      <c r="A309" s="5">
        <v>306</v>
      </c>
      <c r="B309" s="5" t="s">
        <v>18360</v>
      </c>
      <c r="C309" s="8" t="s">
        <v>12802</v>
      </c>
      <c r="D309" s="8" t="s">
        <v>10809</v>
      </c>
      <c r="E309" s="8"/>
      <c r="F309" s="8" t="s">
        <v>12803</v>
      </c>
      <c r="G309" s="8" t="s">
        <v>12804</v>
      </c>
      <c r="H309" s="8" t="s">
        <v>12805</v>
      </c>
      <c r="I309" s="8" t="s">
        <v>21</v>
      </c>
      <c r="J309" s="8" t="str">
        <f>IF('Osteosarcoma files'!L309&gt;0, "Y", "N")</f>
        <v>N</v>
      </c>
      <c r="K309" s="4"/>
      <c r="L309" s="4"/>
      <c r="M309" s="8" t="s">
        <v>23201</v>
      </c>
      <c r="N309" s="8" t="s">
        <v>466</v>
      </c>
      <c r="O309" s="8" t="s">
        <v>463</v>
      </c>
      <c r="P309" s="60"/>
      <c r="Q309" s="8"/>
      <c r="R309" s="8" t="s">
        <v>3390</v>
      </c>
      <c r="S309" s="117"/>
      <c r="T309" s="5"/>
      <c r="V309" s="31"/>
      <c r="W309" s="31"/>
      <c r="X309" s="31"/>
      <c r="Y309" s="31"/>
      <c r="Z309" s="31"/>
      <c r="AA309" s="31"/>
      <c r="AB309" s="31"/>
      <c r="AC309" s="31"/>
      <c r="AD309" s="31"/>
      <c r="AE309" s="31"/>
      <c r="AF309" s="31"/>
      <c r="AG309" s="31"/>
      <c r="AH309" s="31"/>
      <c r="AI309" s="31"/>
      <c r="AJ309" s="31"/>
      <c r="AK309" s="31"/>
      <c r="AL309" s="31"/>
      <c r="AM309" s="31"/>
      <c r="AN309" s="31"/>
      <c r="AO309" s="31"/>
    </row>
    <row r="310" spans="1:41" ht="16" customHeight="1">
      <c r="A310" s="5">
        <v>307</v>
      </c>
      <c r="B310" s="5" t="s">
        <v>18360</v>
      </c>
      <c r="C310" s="8" t="s">
        <v>12806</v>
      </c>
      <c r="D310" s="8" t="s">
        <v>10809</v>
      </c>
      <c r="E310" s="8"/>
      <c r="F310" s="8" t="s">
        <v>12807</v>
      </c>
      <c r="G310" s="8" t="s">
        <v>12808</v>
      </c>
      <c r="H310" s="8" t="s">
        <v>12809</v>
      </c>
      <c r="I310" s="8" t="s">
        <v>21</v>
      </c>
      <c r="J310" s="8" t="str">
        <f>IF('Osteosarcoma files'!L310&gt;0, "Y", "N")</f>
        <v>N</v>
      </c>
      <c r="K310" s="4"/>
      <c r="L310" s="4"/>
      <c r="M310" s="8" t="s">
        <v>493</v>
      </c>
      <c r="N310" s="8" t="s">
        <v>9995</v>
      </c>
      <c r="O310" s="8" t="s">
        <v>463</v>
      </c>
      <c r="P310" s="60"/>
      <c r="Q310" s="8"/>
      <c r="R310" s="8" t="s">
        <v>3390</v>
      </c>
      <c r="S310" s="8"/>
      <c r="T310" s="5"/>
      <c r="V310" s="31"/>
      <c r="W310" s="31"/>
      <c r="X310" s="31"/>
      <c r="Y310" s="31"/>
      <c r="Z310" s="31"/>
      <c r="AA310" s="31"/>
      <c r="AB310" s="31"/>
      <c r="AC310" s="31"/>
      <c r="AD310" s="31"/>
      <c r="AE310" s="31"/>
      <c r="AF310" s="31"/>
      <c r="AG310" s="31"/>
      <c r="AH310" s="31"/>
      <c r="AI310" s="31"/>
      <c r="AJ310" s="31"/>
      <c r="AK310" s="31"/>
      <c r="AL310" s="31"/>
      <c r="AM310" s="31"/>
      <c r="AN310" s="31"/>
      <c r="AO310" s="31"/>
    </row>
    <row r="311" spans="1:41" ht="16" customHeight="1">
      <c r="A311" s="5">
        <v>308</v>
      </c>
      <c r="B311" s="5" t="s">
        <v>18360</v>
      </c>
      <c r="C311" s="8" t="s">
        <v>12810</v>
      </c>
      <c r="D311" s="8" t="s">
        <v>10809</v>
      </c>
      <c r="E311" s="8"/>
      <c r="F311" s="8" t="s">
        <v>12811</v>
      </c>
      <c r="G311" s="8" t="s">
        <v>12812</v>
      </c>
      <c r="H311" s="8" t="s">
        <v>12813</v>
      </c>
      <c r="I311" s="8" t="s">
        <v>21</v>
      </c>
      <c r="J311" s="8" t="str">
        <f>IF('Osteosarcoma files'!L311&gt;0, "Y", "N")</f>
        <v>N</v>
      </c>
      <c r="K311" s="4"/>
      <c r="L311" s="4"/>
      <c r="M311" s="8" t="s">
        <v>9852</v>
      </c>
      <c r="N311" s="8" t="s">
        <v>475</v>
      </c>
      <c r="O311" s="8" t="s">
        <v>454</v>
      </c>
      <c r="P311" s="60"/>
      <c r="Q311" s="8"/>
      <c r="R311" s="8" t="s">
        <v>3390</v>
      </c>
      <c r="S311" s="8">
        <v>1</v>
      </c>
      <c r="T311" s="5"/>
      <c r="V311" s="31"/>
      <c r="W311" s="31"/>
      <c r="X311" s="31"/>
      <c r="Y311" s="31"/>
      <c r="Z311" s="31"/>
      <c r="AA311" s="31"/>
      <c r="AB311" s="31"/>
      <c r="AC311" s="31"/>
      <c r="AD311" s="31"/>
      <c r="AE311" s="31"/>
      <c r="AF311" s="31"/>
      <c r="AG311" s="31"/>
      <c r="AH311" s="31"/>
      <c r="AI311" s="31"/>
      <c r="AJ311" s="31"/>
      <c r="AK311" s="31"/>
      <c r="AL311" s="31"/>
      <c r="AM311" s="31"/>
      <c r="AN311" s="31"/>
      <c r="AO311" s="31"/>
    </row>
    <row r="312" spans="1:41" ht="16" customHeight="1">
      <c r="A312" s="5">
        <v>309</v>
      </c>
      <c r="B312" s="5" t="s">
        <v>18360</v>
      </c>
      <c r="C312" s="8" t="s">
        <v>12814</v>
      </c>
      <c r="D312" s="8" t="s">
        <v>10809</v>
      </c>
      <c r="E312" s="8"/>
      <c r="F312" s="8" t="s">
        <v>12815</v>
      </c>
      <c r="G312" s="8" t="s">
        <v>12816</v>
      </c>
      <c r="H312" s="8" t="s">
        <v>12817</v>
      </c>
      <c r="I312" s="8" t="s">
        <v>21</v>
      </c>
      <c r="J312" s="8" t="str">
        <f>IF('Osteosarcoma files'!L312&gt;0, "Y", "N")</f>
        <v>N</v>
      </c>
      <c r="K312" s="4"/>
      <c r="L312" s="4"/>
      <c r="M312" s="8" t="s">
        <v>9890</v>
      </c>
      <c r="N312" s="8" t="s">
        <v>475</v>
      </c>
      <c r="O312" s="8" t="s">
        <v>463</v>
      </c>
      <c r="P312" s="60"/>
      <c r="Q312" s="8"/>
      <c r="R312" s="8" t="s">
        <v>3390</v>
      </c>
      <c r="S312" s="8" t="s">
        <v>7958</v>
      </c>
      <c r="T312" s="5"/>
      <c r="V312" s="31"/>
      <c r="W312" s="31"/>
      <c r="X312" s="31"/>
      <c r="Y312" s="31"/>
      <c r="Z312" s="31"/>
      <c r="AA312" s="31"/>
      <c r="AB312" s="31"/>
      <c r="AC312" s="31"/>
      <c r="AD312" s="31"/>
      <c r="AE312" s="31"/>
      <c r="AF312" s="31"/>
      <c r="AG312" s="31"/>
      <c r="AH312" s="31"/>
      <c r="AI312" s="31"/>
      <c r="AJ312" s="31"/>
      <c r="AK312" s="31"/>
      <c r="AL312" s="31"/>
      <c r="AM312" s="31"/>
      <c r="AN312" s="31"/>
      <c r="AO312" s="31"/>
    </row>
    <row r="313" spans="1:41" ht="16" customHeight="1">
      <c r="A313" s="5">
        <v>310</v>
      </c>
      <c r="B313" s="5" t="s">
        <v>18360</v>
      </c>
      <c r="C313" s="8" t="s">
        <v>12818</v>
      </c>
      <c r="D313" s="8" t="s">
        <v>10809</v>
      </c>
      <c r="E313" s="8"/>
      <c r="F313" s="8" t="s">
        <v>12819</v>
      </c>
      <c r="G313" s="8" t="s">
        <v>12820</v>
      </c>
      <c r="H313" s="8" t="s">
        <v>12821</v>
      </c>
      <c r="I313" s="8" t="s">
        <v>21</v>
      </c>
      <c r="J313" s="8" t="str">
        <f>IF('Osteosarcoma files'!L313&gt;0, "Y", "N")</f>
        <v>N</v>
      </c>
      <c r="K313" s="4"/>
      <c r="L313" s="4"/>
      <c r="M313" s="8" t="s">
        <v>9890</v>
      </c>
      <c r="N313" s="8" t="s">
        <v>10710</v>
      </c>
      <c r="O313" s="8" t="s">
        <v>454</v>
      </c>
      <c r="P313" s="60"/>
      <c r="Q313" s="8"/>
      <c r="R313" s="8" t="s">
        <v>3390</v>
      </c>
      <c r="S313" s="8">
        <v>2</v>
      </c>
      <c r="T313" s="5"/>
      <c r="V313" s="31"/>
      <c r="W313" s="31"/>
      <c r="X313" s="31"/>
      <c r="Y313" s="31"/>
      <c r="Z313" s="31"/>
      <c r="AA313" s="31"/>
      <c r="AB313" s="31"/>
      <c r="AC313" s="31"/>
      <c r="AD313" s="31"/>
      <c r="AE313" s="31"/>
      <c r="AF313" s="31"/>
      <c r="AG313" s="31"/>
      <c r="AH313" s="31"/>
      <c r="AI313" s="31"/>
      <c r="AJ313" s="31"/>
      <c r="AK313" s="31"/>
      <c r="AL313" s="31"/>
      <c r="AM313" s="31"/>
      <c r="AN313" s="31"/>
      <c r="AO313" s="31"/>
    </row>
    <row r="314" spans="1:41" ht="16" customHeight="1">
      <c r="A314" s="5">
        <v>311</v>
      </c>
      <c r="B314" s="5" t="s">
        <v>18360</v>
      </c>
      <c r="C314" s="8" t="s">
        <v>12822</v>
      </c>
      <c r="D314" s="8" t="s">
        <v>10809</v>
      </c>
      <c r="E314" s="8"/>
      <c r="F314" s="8" t="s">
        <v>12823</v>
      </c>
      <c r="G314" s="8" t="s">
        <v>12824</v>
      </c>
      <c r="H314" s="8" t="s">
        <v>12825</v>
      </c>
      <c r="I314" s="8" t="s">
        <v>21</v>
      </c>
      <c r="J314" s="8" t="str">
        <f>IF('Osteosarcoma files'!L314&gt;0, "Y", "N")</f>
        <v>N</v>
      </c>
      <c r="K314" s="4"/>
      <c r="L314" s="4"/>
      <c r="M314" s="8" t="s">
        <v>23207</v>
      </c>
      <c r="N314" s="8" t="s">
        <v>10710</v>
      </c>
      <c r="O314" s="8" t="s">
        <v>463</v>
      </c>
      <c r="P314" s="60"/>
      <c r="Q314" s="8"/>
      <c r="R314" s="8" t="s">
        <v>3390</v>
      </c>
      <c r="S314" s="8" t="s">
        <v>123</v>
      </c>
      <c r="T314" s="5"/>
      <c r="V314" s="31"/>
      <c r="W314" s="31"/>
      <c r="X314" s="31"/>
      <c r="Y314" s="31"/>
      <c r="Z314" s="31"/>
      <c r="AA314" s="31"/>
      <c r="AB314" s="31"/>
      <c r="AC314" s="31"/>
      <c r="AD314" s="31"/>
      <c r="AE314" s="31"/>
      <c r="AF314" s="31"/>
      <c r="AG314" s="31"/>
      <c r="AH314" s="31"/>
      <c r="AI314" s="31"/>
      <c r="AJ314" s="31"/>
      <c r="AK314" s="31"/>
      <c r="AL314" s="31"/>
      <c r="AM314" s="31"/>
      <c r="AN314" s="31"/>
      <c r="AO314" s="31"/>
    </row>
    <row r="315" spans="1:41" ht="16" customHeight="1">
      <c r="A315" s="5">
        <v>312</v>
      </c>
      <c r="B315" s="5" t="s">
        <v>18360</v>
      </c>
      <c r="C315" s="8" t="s">
        <v>12826</v>
      </c>
      <c r="D315" s="8" t="s">
        <v>10809</v>
      </c>
      <c r="E315" s="8"/>
      <c r="F315" s="8" t="s">
        <v>12828</v>
      </c>
      <c r="G315" s="8" t="s">
        <v>12829</v>
      </c>
      <c r="H315" s="8" t="s">
        <v>12830</v>
      </c>
      <c r="I315" s="8" t="s">
        <v>21</v>
      </c>
      <c r="J315" s="8" t="str">
        <f>IF('Osteosarcoma files'!L315&gt;0, "Y", "N")</f>
        <v>N</v>
      </c>
      <c r="K315" s="4"/>
      <c r="L315" s="4"/>
      <c r="M315" s="8" t="s">
        <v>9890</v>
      </c>
      <c r="N315" s="8" t="s">
        <v>10803</v>
      </c>
      <c r="O315" s="8" t="s">
        <v>454</v>
      </c>
      <c r="P315" s="60"/>
      <c r="Q315" s="8"/>
      <c r="R315" s="8" t="s">
        <v>3390</v>
      </c>
      <c r="S315" s="8" t="s">
        <v>12827</v>
      </c>
      <c r="T315" s="5"/>
      <c r="V315" s="31"/>
      <c r="W315" s="31"/>
      <c r="X315" s="31"/>
      <c r="Y315" s="31"/>
      <c r="Z315" s="31"/>
      <c r="AA315" s="31"/>
      <c r="AB315" s="31"/>
      <c r="AC315" s="31"/>
      <c r="AD315" s="31"/>
      <c r="AE315" s="31"/>
      <c r="AF315" s="31"/>
      <c r="AG315" s="31"/>
      <c r="AH315" s="31"/>
      <c r="AI315" s="31"/>
      <c r="AJ315" s="31"/>
      <c r="AK315" s="31"/>
      <c r="AL315" s="31"/>
      <c r="AM315" s="31"/>
      <c r="AN315" s="31"/>
      <c r="AO315" s="31"/>
    </row>
    <row r="316" spans="1:41" ht="16" customHeight="1">
      <c r="A316" s="5">
        <v>313</v>
      </c>
      <c r="B316" s="5" t="s">
        <v>18360</v>
      </c>
      <c r="C316" s="8" t="s">
        <v>12831</v>
      </c>
      <c r="D316" s="8" t="s">
        <v>10809</v>
      </c>
      <c r="E316" s="8"/>
      <c r="F316" s="8" t="s">
        <v>12832</v>
      </c>
      <c r="G316" s="8" t="s">
        <v>12833</v>
      </c>
      <c r="H316" s="8" t="s">
        <v>12834</v>
      </c>
      <c r="I316" s="8" t="s">
        <v>21</v>
      </c>
      <c r="J316" s="8" t="str">
        <f>IF('Osteosarcoma files'!L316&gt;0, "Y", "N")</f>
        <v>N</v>
      </c>
      <c r="K316" s="4"/>
      <c r="L316" s="4"/>
      <c r="M316" s="8" t="s">
        <v>12835</v>
      </c>
      <c r="N316" s="8" t="s">
        <v>453</v>
      </c>
      <c r="O316" s="8" t="s">
        <v>463</v>
      </c>
      <c r="P316" s="60"/>
      <c r="Q316" s="8"/>
      <c r="R316" s="8" t="s">
        <v>3390</v>
      </c>
      <c r="S316" s="8" t="s">
        <v>23075</v>
      </c>
      <c r="T316" s="5"/>
      <c r="V316" s="31"/>
      <c r="W316" s="31"/>
      <c r="X316" s="31"/>
      <c r="Y316" s="31"/>
      <c r="Z316" s="31"/>
      <c r="AA316" s="31"/>
      <c r="AB316" s="31"/>
      <c r="AC316" s="31"/>
      <c r="AD316" s="31"/>
      <c r="AE316" s="31"/>
      <c r="AF316" s="31"/>
      <c r="AG316" s="31"/>
      <c r="AH316" s="31"/>
      <c r="AI316" s="31"/>
      <c r="AJ316" s="31"/>
      <c r="AK316" s="31"/>
      <c r="AL316" s="31"/>
      <c r="AM316" s="31"/>
      <c r="AN316" s="31"/>
      <c r="AO316" s="31"/>
    </row>
    <row r="317" spans="1:41" ht="16" customHeight="1">
      <c r="A317" s="5">
        <v>314</v>
      </c>
      <c r="B317" s="5" t="s">
        <v>18360</v>
      </c>
      <c r="C317" s="8" t="s">
        <v>12836</v>
      </c>
      <c r="D317" s="8" t="s">
        <v>10809</v>
      </c>
      <c r="E317" s="8"/>
      <c r="F317" s="8" t="s">
        <v>12837</v>
      </c>
      <c r="G317" s="8" t="s">
        <v>12838</v>
      </c>
      <c r="H317" s="8" t="s">
        <v>12839</v>
      </c>
      <c r="I317" s="8" t="s">
        <v>21</v>
      </c>
      <c r="J317" s="8" t="str">
        <f>IF('Osteosarcoma files'!L317&gt;0, "Y", "N")</f>
        <v>N</v>
      </c>
      <c r="K317" s="4"/>
      <c r="L317" s="4"/>
      <c r="M317" s="8" t="s">
        <v>23120</v>
      </c>
      <c r="N317" s="8" t="s">
        <v>10804</v>
      </c>
      <c r="O317" s="8" t="s">
        <v>454</v>
      </c>
      <c r="P317" s="60"/>
      <c r="Q317" s="8"/>
      <c r="R317" s="8" t="s">
        <v>3390</v>
      </c>
      <c r="S317" s="8" t="s">
        <v>124</v>
      </c>
      <c r="T317" s="5"/>
      <c r="V317" s="31"/>
      <c r="W317" s="31"/>
      <c r="X317" s="31"/>
      <c r="Y317" s="31"/>
      <c r="Z317" s="31"/>
      <c r="AA317" s="31"/>
      <c r="AB317" s="31"/>
      <c r="AC317" s="31"/>
      <c r="AD317" s="31"/>
      <c r="AE317" s="31"/>
      <c r="AF317" s="31"/>
      <c r="AG317" s="31"/>
      <c r="AH317" s="31"/>
      <c r="AI317" s="31"/>
      <c r="AJ317" s="31"/>
      <c r="AK317" s="31"/>
      <c r="AL317" s="31"/>
      <c r="AM317" s="31"/>
      <c r="AN317" s="31"/>
      <c r="AO317" s="31"/>
    </row>
    <row r="318" spans="1:41" ht="16" customHeight="1">
      <c r="A318" s="5">
        <v>315</v>
      </c>
      <c r="B318" s="5" t="s">
        <v>18360</v>
      </c>
      <c r="C318" s="8" t="s">
        <v>14079</v>
      </c>
      <c r="D318" s="8" t="s">
        <v>10809</v>
      </c>
      <c r="E318" s="8"/>
      <c r="F318" s="8" t="s">
        <v>14080</v>
      </c>
      <c r="G318" s="8" t="s">
        <v>14081</v>
      </c>
      <c r="H318" s="38" t="s">
        <v>14082</v>
      </c>
      <c r="I318" s="8" t="s">
        <v>21</v>
      </c>
      <c r="J318" s="8" t="str">
        <f>IF('Osteosarcoma files'!L318&gt;0, "Y", "N")</f>
        <v>Y</v>
      </c>
      <c r="K318" s="4"/>
      <c r="L318" s="4"/>
      <c r="M318" s="8" t="s">
        <v>23208</v>
      </c>
      <c r="N318" s="8" t="s">
        <v>10804</v>
      </c>
      <c r="O318" s="8" t="s">
        <v>454</v>
      </c>
      <c r="P318" s="60"/>
      <c r="Q318" s="8"/>
      <c r="R318" s="8" t="s">
        <v>20</v>
      </c>
      <c r="S318" s="8" t="s">
        <v>270</v>
      </c>
      <c r="T318" s="5"/>
      <c r="V318" s="31"/>
      <c r="W318" s="31"/>
      <c r="X318" s="31"/>
      <c r="Y318" s="31"/>
      <c r="Z318" s="31"/>
      <c r="AA318" s="31"/>
      <c r="AB318" s="31"/>
      <c r="AC318" s="31"/>
      <c r="AD318" s="31"/>
      <c r="AE318" s="31"/>
      <c r="AF318" s="31"/>
      <c r="AG318" s="31"/>
      <c r="AH318" s="31"/>
      <c r="AI318" s="31"/>
      <c r="AJ318" s="31"/>
      <c r="AK318" s="31"/>
      <c r="AL318" s="31"/>
      <c r="AM318" s="31"/>
      <c r="AN318" s="31"/>
      <c r="AO318" s="31"/>
    </row>
    <row r="319" spans="1:41" ht="16" customHeight="1">
      <c r="A319" s="5">
        <v>316</v>
      </c>
      <c r="B319" s="5" t="s">
        <v>18360</v>
      </c>
      <c r="C319" s="8" t="s">
        <v>14085</v>
      </c>
      <c r="D319" s="8" t="s">
        <v>10809</v>
      </c>
      <c r="E319" s="8"/>
      <c r="F319" s="8" t="s">
        <v>14086</v>
      </c>
      <c r="G319" s="8" t="s">
        <v>14087</v>
      </c>
      <c r="H319" s="38" t="s">
        <v>14088</v>
      </c>
      <c r="I319" s="8" t="s">
        <v>21</v>
      </c>
      <c r="J319" s="8" t="str">
        <f>IF('Osteosarcoma files'!L319&gt;0, "Y", "N")</f>
        <v>Y</v>
      </c>
      <c r="K319" s="4"/>
      <c r="L319" s="4"/>
      <c r="M319" s="8" t="s">
        <v>9891</v>
      </c>
      <c r="N319" s="8" t="s">
        <v>466</v>
      </c>
      <c r="O319" s="8" t="s">
        <v>454</v>
      </c>
      <c r="P319" s="60"/>
      <c r="Q319" s="8"/>
      <c r="R319" s="8" t="s">
        <v>20</v>
      </c>
      <c r="S319" s="8" t="s">
        <v>270</v>
      </c>
      <c r="T319" s="5"/>
      <c r="V319" s="31"/>
      <c r="W319" s="31"/>
      <c r="X319" s="31"/>
      <c r="Y319" s="31"/>
      <c r="Z319" s="31"/>
      <c r="AA319" s="31"/>
      <c r="AB319" s="31"/>
      <c r="AC319" s="31"/>
      <c r="AD319" s="31"/>
      <c r="AE319" s="31"/>
      <c r="AF319" s="31"/>
      <c r="AG319" s="31"/>
      <c r="AH319" s="31"/>
      <c r="AI319" s="31"/>
      <c r="AJ319" s="31"/>
      <c r="AK319" s="31"/>
      <c r="AL319" s="31"/>
      <c r="AM319" s="31"/>
      <c r="AN319" s="31"/>
      <c r="AO319" s="31"/>
    </row>
    <row r="320" spans="1:41" ht="16" customHeight="1">
      <c r="A320" s="5">
        <v>317</v>
      </c>
      <c r="B320" s="5" t="s">
        <v>18360</v>
      </c>
      <c r="C320" s="8" t="s">
        <v>14091</v>
      </c>
      <c r="D320" s="8" t="s">
        <v>10809</v>
      </c>
      <c r="E320" s="8"/>
      <c r="F320" s="8" t="s">
        <v>14092</v>
      </c>
      <c r="G320" s="8" t="s">
        <v>14093</v>
      </c>
      <c r="H320" s="38" t="s">
        <v>14094</v>
      </c>
      <c r="I320" s="8" t="s">
        <v>21</v>
      </c>
      <c r="J320" s="8" t="str">
        <f>IF('Osteosarcoma files'!L320&gt;0, "Y", "N")</f>
        <v>Y</v>
      </c>
      <c r="K320" s="4"/>
      <c r="L320" s="4"/>
      <c r="M320" s="8" t="s">
        <v>23209</v>
      </c>
      <c r="N320" s="8" t="s">
        <v>457</v>
      </c>
      <c r="O320" s="8" t="s">
        <v>463</v>
      </c>
      <c r="P320" s="60"/>
      <c r="Q320" s="8"/>
      <c r="R320" s="8" t="s">
        <v>20</v>
      </c>
      <c r="S320" s="8" t="s">
        <v>274</v>
      </c>
      <c r="T320" s="5"/>
      <c r="V320" s="31"/>
      <c r="W320" s="31"/>
      <c r="X320" s="31"/>
      <c r="Y320" s="31"/>
      <c r="Z320" s="31"/>
      <c r="AA320" s="31"/>
      <c r="AB320" s="31"/>
      <c r="AC320" s="31"/>
      <c r="AD320" s="31"/>
      <c r="AE320" s="31"/>
      <c r="AF320" s="31"/>
      <c r="AG320" s="31"/>
      <c r="AH320" s="31"/>
      <c r="AI320" s="31"/>
      <c r="AJ320" s="31"/>
      <c r="AK320" s="31"/>
      <c r="AL320" s="31"/>
      <c r="AM320" s="31"/>
      <c r="AN320" s="31"/>
      <c r="AO320" s="31"/>
    </row>
    <row r="321" spans="1:41" ht="16" customHeight="1">
      <c r="A321" s="5">
        <v>318</v>
      </c>
      <c r="B321" s="5" t="s">
        <v>18360</v>
      </c>
      <c r="C321" s="8" t="s">
        <v>14097</v>
      </c>
      <c r="D321" s="8" t="s">
        <v>10809</v>
      </c>
      <c r="E321" s="8"/>
      <c r="F321" s="8" t="s">
        <v>14098</v>
      </c>
      <c r="G321" s="8" t="s">
        <v>14099</v>
      </c>
      <c r="H321" s="38" t="s">
        <v>14100</v>
      </c>
      <c r="I321" s="8" t="s">
        <v>21</v>
      </c>
      <c r="J321" s="8" t="str">
        <f>IF('Osteosarcoma files'!L321&gt;0, "Y", "N")</f>
        <v>Y</v>
      </c>
      <c r="K321" s="4"/>
      <c r="L321" s="4"/>
      <c r="M321" s="8" t="s">
        <v>9891</v>
      </c>
      <c r="N321" s="8" t="s">
        <v>453</v>
      </c>
      <c r="O321" s="8" t="s">
        <v>463</v>
      </c>
      <c r="P321" s="60"/>
      <c r="Q321" s="8"/>
      <c r="R321" s="8" t="s">
        <v>20</v>
      </c>
      <c r="S321" s="8" t="s">
        <v>274</v>
      </c>
      <c r="T321" s="5"/>
      <c r="V321" s="31"/>
      <c r="W321" s="31"/>
      <c r="X321" s="31"/>
      <c r="Y321" s="31"/>
      <c r="Z321" s="31"/>
      <c r="AA321" s="31"/>
      <c r="AB321" s="31"/>
      <c r="AC321" s="31"/>
      <c r="AD321" s="31"/>
      <c r="AE321" s="31"/>
      <c r="AF321" s="31"/>
      <c r="AG321" s="31"/>
      <c r="AH321" s="31"/>
      <c r="AI321" s="31"/>
      <c r="AJ321" s="31"/>
      <c r="AK321" s="31"/>
      <c r="AL321" s="31"/>
      <c r="AM321" s="31"/>
      <c r="AN321" s="31"/>
      <c r="AO321" s="31"/>
    </row>
    <row r="322" spans="1:41" ht="16" customHeight="1">
      <c r="A322" s="5">
        <v>319</v>
      </c>
      <c r="B322" s="5" t="s">
        <v>18360</v>
      </c>
      <c r="C322" s="8" t="s">
        <v>14103</v>
      </c>
      <c r="D322" s="8" t="s">
        <v>10809</v>
      </c>
      <c r="E322" s="8"/>
      <c r="F322" s="8" t="s">
        <v>14104</v>
      </c>
      <c r="G322" s="8" t="s">
        <v>14105</v>
      </c>
      <c r="H322" s="38" t="s">
        <v>14106</v>
      </c>
      <c r="I322" s="8" t="s">
        <v>21</v>
      </c>
      <c r="J322" s="8" t="str">
        <f>IF('Osteosarcoma files'!L322&gt;0, "Y", "N")</f>
        <v>Y</v>
      </c>
      <c r="K322" s="4"/>
      <c r="L322" s="4"/>
      <c r="M322" s="8" t="s">
        <v>489</v>
      </c>
      <c r="N322" s="8" t="s">
        <v>10804</v>
      </c>
      <c r="O322" s="8" t="s">
        <v>463</v>
      </c>
      <c r="P322" s="60"/>
      <c r="Q322" s="8"/>
      <c r="R322" s="8" t="s">
        <v>20</v>
      </c>
      <c r="S322" s="8" t="s">
        <v>270</v>
      </c>
      <c r="T322" s="5"/>
      <c r="V322" s="31"/>
      <c r="W322" s="31"/>
      <c r="X322" s="31"/>
      <c r="Y322" s="31"/>
      <c r="Z322" s="31"/>
      <c r="AA322" s="31"/>
      <c r="AB322" s="31"/>
      <c r="AC322" s="31"/>
      <c r="AD322" s="31"/>
      <c r="AE322" s="31"/>
      <c r="AF322" s="31"/>
      <c r="AG322" s="31"/>
      <c r="AH322" s="31"/>
      <c r="AI322" s="31"/>
      <c r="AJ322" s="31"/>
      <c r="AK322" s="31"/>
      <c r="AL322" s="31"/>
      <c r="AM322" s="31"/>
      <c r="AN322" s="31"/>
      <c r="AO322" s="31"/>
    </row>
    <row r="323" spans="1:41" ht="16" customHeight="1">
      <c r="A323" s="5">
        <v>320</v>
      </c>
      <c r="B323" s="5" t="s">
        <v>18360</v>
      </c>
      <c r="C323" s="8" t="s">
        <v>14109</v>
      </c>
      <c r="D323" s="8" t="s">
        <v>10809</v>
      </c>
      <c r="E323" s="8"/>
      <c r="F323" s="8" t="s">
        <v>14110</v>
      </c>
      <c r="G323" s="8" t="s">
        <v>14111</v>
      </c>
      <c r="H323" s="38" t="s">
        <v>14112</v>
      </c>
      <c r="I323" s="8" t="s">
        <v>21</v>
      </c>
      <c r="J323" s="8" t="str">
        <f>IF('Osteosarcoma files'!L323&gt;0, "Y", "N")</f>
        <v>Y</v>
      </c>
      <c r="K323" s="4"/>
      <c r="L323" s="4"/>
      <c r="M323" s="8" t="s">
        <v>12476</v>
      </c>
      <c r="N323" s="8" t="s">
        <v>466</v>
      </c>
      <c r="O323" s="8" t="s">
        <v>454</v>
      </c>
      <c r="P323" s="60"/>
      <c r="Q323" s="8"/>
      <c r="R323" s="8" t="s">
        <v>20</v>
      </c>
      <c r="S323" s="8" t="s">
        <v>270</v>
      </c>
      <c r="T323" s="5"/>
      <c r="V323" s="31"/>
      <c r="W323" s="31"/>
      <c r="X323" s="31"/>
      <c r="Y323" s="31"/>
      <c r="Z323" s="31"/>
      <c r="AA323" s="31"/>
      <c r="AB323" s="31"/>
      <c r="AC323" s="31"/>
      <c r="AD323" s="31"/>
      <c r="AE323" s="31"/>
      <c r="AF323" s="31"/>
      <c r="AG323" s="31"/>
      <c r="AH323" s="31"/>
      <c r="AI323" s="31"/>
      <c r="AJ323" s="31"/>
      <c r="AK323" s="31"/>
      <c r="AL323" s="31"/>
      <c r="AM323" s="31"/>
      <c r="AN323" s="31"/>
      <c r="AO323" s="31"/>
    </row>
    <row r="324" spans="1:41" ht="16" customHeight="1">
      <c r="A324" s="5">
        <v>321</v>
      </c>
      <c r="B324" s="5" t="s">
        <v>18360</v>
      </c>
      <c r="C324" s="8" t="s">
        <v>14115</v>
      </c>
      <c r="D324" s="8" t="s">
        <v>10809</v>
      </c>
      <c r="E324" s="8"/>
      <c r="F324" s="8" t="s">
        <v>14116</v>
      </c>
      <c r="G324" s="8" t="s">
        <v>14117</v>
      </c>
      <c r="H324" s="38" t="s">
        <v>14118</v>
      </c>
      <c r="I324" s="8" t="s">
        <v>21</v>
      </c>
      <c r="J324" s="8" t="str">
        <f>IF('Osteosarcoma files'!L324&gt;0, "Y", "N")</f>
        <v>Y</v>
      </c>
      <c r="K324" s="4"/>
      <c r="L324" s="4"/>
      <c r="M324" s="8" t="s">
        <v>9891</v>
      </c>
      <c r="N324" s="8" t="s">
        <v>459</v>
      </c>
      <c r="O324" s="8" t="s">
        <v>454</v>
      </c>
      <c r="P324" s="60"/>
      <c r="Q324" s="8"/>
      <c r="R324" s="8" t="s">
        <v>20</v>
      </c>
      <c r="S324" s="8" t="s">
        <v>274</v>
      </c>
      <c r="T324" s="5"/>
      <c r="V324" s="31"/>
      <c r="W324" s="31"/>
      <c r="X324" s="31"/>
      <c r="Y324" s="31"/>
      <c r="Z324" s="31"/>
      <c r="AA324" s="31"/>
      <c r="AB324" s="31"/>
      <c r="AC324" s="31"/>
      <c r="AD324" s="31"/>
      <c r="AE324" s="31"/>
      <c r="AF324" s="31"/>
      <c r="AG324" s="31"/>
      <c r="AH324" s="31"/>
      <c r="AI324" s="31"/>
      <c r="AJ324" s="31"/>
      <c r="AK324" s="31"/>
      <c r="AL324" s="31"/>
      <c r="AM324" s="31"/>
      <c r="AN324" s="31"/>
      <c r="AO324" s="31"/>
    </row>
    <row r="325" spans="1:41" ht="16" customHeight="1">
      <c r="A325" s="5">
        <v>322</v>
      </c>
      <c r="B325" s="5" t="s">
        <v>18360</v>
      </c>
      <c r="C325" s="8" t="s">
        <v>14121</v>
      </c>
      <c r="D325" s="8" t="s">
        <v>10809</v>
      </c>
      <c r="E325" s="8"/>
      <c r="F325" s="8" t="s">
        <v>14122</v>
      </c>
      <c r="G325" s="8" t="s">
        <v>14123</v>
      </c>
      <c r="H325" s="38" t="s">
        <v>14124</v>
      </c>
      <c r="I325" s="8" t="s">
        <v>21</v>
      </c>
      <c r="J325" s="8" t="str">
        <f>IF('Osteosarcoma files'!L325&gt;0, "Y", "N")</f>
        <v>Y</v>
      </c>
      <c r="K325" s="4"/>
      <c r="L325" s="4"/>
      <c r="M325" s="8" t="s">
        <v>9890</v>
      </c>
      <c r="N325" s="8" t="s">
        <v>472</v>
      </c>
      <c r="O325" s="8" t="s">
        <v>454</v>
      </c>
      <c r="P325" s="60"/>
      <c r="Q325" s="8"/>
      <c r="R325" s="8" t="s">
        <v>20</v>
      </c>
      <c r="S325" s="8" t="s">
        <v>274</v>
      </c>
      <c r="T325" s="5"/>
      <c r="V325" s="31"/>
      <c r="W325" s="31"/>
      <c r="X325" s="31"/>
      <c r="Y325" s="31"/>
      <c r="Z325" s="31"/>
      <c r="AA325" s="31"/>
      <c r="AB325" s="31"/>
      <c r="AC325" s="31"/>
      <c r="AD325" s="31"/>
      <c r="AE325" s="31"/>
      <c r="AF325" s="31"/>
      <c r="AG325" s="31"/>
      <c r="AH325" s="31"/>
      <c r="AI325" s="31"/>
      <c r="AJ325" s="31"/>
      <c r="AK325" s="31"/>
      <c r="AL325" s="31"/>
      <c r="AM325" s="31"/>
      <c r="AN325" s="31"/>
      <c r="AO325" s="31"/>
    </row>
    <row r="326" spans="1:41" ht="16" customHeight="1">
      <c r="A326" s="5">
        <v>323</v>
      </c>
      <c r="B326" s="5" t="s">
        <v>18360</v>
      </c>
      <c r="C326" s="8" t="s">
        <v>14127</v>
      </c>
      <c r="D326" s="8" t="s">
        <v>10809</v>
      </c>
      <c r="E326" s="8"/>
      <c r="F326" s="8" t="s">
        <v>14128</v>
      </c>
      <c r="G326" s="8" t="s">
        <v>14129</v>
      </c>
      <c r="H326" s="38" t="s">
        <v>14130</v>
      </c>
      <c r="I326" s="8" t="s">
        <v>21</v>
      </c>
      <c r="J326" s="8" t="str">
        <f>IF('Osteosarcoma files'!L326&gt;0, "Y", "N")</f>
        <v>Y</v>
      </c>
      <c r="K326" s="4"/>
      <c r="L326" s="4"/>
      <c r="M326" s="8" t="s">
        <v>9891</v>
      </c>
      <c r="N326" s="8" t="s">
        <v>457</v>
      </c>
      <c r="O326" s="8" t="s">
        <v>463</v>
      </c>
      <c r="P326" s="60"/>
      <c r="Q326" s="8"/>
      <c r="R326" s="8" t="s">
        <v>20</v>
      </c>
      <c r="S326" s="8" t="s">
        <v>271</v>
      </c>
      <c r="T326" s="5"/>
      <c r="V326" s="31"/>
      <c r="W326" s="31"/>
      <c r="X326" s="31"/>
      <c r="Y326" s="31"/>
      <c r="Z326" s="31"/>
      <c r="AA326" s="31"/>
      <c r="AB326" s="31"/>
      <c r="AC326" s="31"/>
      <c r="AD326" s="31"/>
      <c r="AE326" s="31"/>
      <c r="AF326" s="31"/>
      <c r="AG326" s="31"/>
      <c r="AH326" s="31"/>
      <c r="AI326" s="31"/>
      <c r="AJ326" s="31"/>
      <c r="AK326" s="31"/>
      <c r="AL326" s="31"/>
      <c r="AM326" s="31"/>
      <c r="AN326" s="31"/>
      <c r="AO326" s="31"/>
    </row>
    <row r="327" spans="1:41" ht="16" customHeight="1">
      <c r="A327" s="5">
        <v>324</v>
      </c>
      <c r="B327" s="5" t="s">
        <v>18360</v>
      </c>
      <c r="C327" s="8" t="s">
        <v>14133</v>
      </c>
      <c r="D327" s="8" t="s">
        <v>10809</v>
      </c>
      <c r="E327" s="8"/>
      <c r="F327" s="8" t="s">
        <v>14134</v>
      </c>
      <c r="G327" s="8" t="s">
        <v>14135</v>
      </c>
      <c r="H327" s="38" t="s">
        <v>14136</v>
      </c>
      <c r="I327" s="8" t="s">
        <v>21</v>
      </c>
      <c r="J327" s="8" t="str">
        <f>IF('Osteosarcoma files'!L327&gt;0, "Y", "N")</f>
        <v>Y</v>
      </c>
      <c r="K327" s="4"/>
      <c r="L327" s="4"/>
      <c r="M327" s="8" t="s">
        <v>9890</v>
      </c>
      <c r="N327" s="8" t="s">
        <v>460</v>
      </c>
      <c r="O327" s="8" t="s">
        <v>463</v>
      </c>
      <c r="P327" s="60"/>
      <c r="Q327" s="8"/>
      <c r="R327" s="8" t="s">
        <v>20</v>
      </c>
      <c r="S327" s="8" t="s">
        <v>270</v>
      </c>
      <c r="T327" s="5"/>
      <c r="V327" s="31"/>
      <c r="W327" s="31"/>
      <c r="X327" s="31"/>
      <c r="Y327" s="31"/>
      <c r="Z327" s="31"/>
      <c r="AA327" s="31"/>
      <c r="AB327" s="31"/>
      <c r="AC327" s="31"/>
      <c r="AD327" s="31"/>
      <c r="AE327" s="31"/>
      <c r="AF327" s="31"/>
      <c r="AG327" s="31"/>
      <c r="AH327" s="31"/>
      <c r="AI327" s="31"/>
      <c r="AJ327" s="31"/>
      <c r="AK327" s="31"/>
      <c r="AL327" s="31"/>
      <c r="AM327" s="31"/>
      <c r="AN327" s="31"/>
      <c r="AO327" s="31"/>
    </row>
    <row r="328" spans="1:41" ht="16" customHeight="1">
      <c r="A328" s="5">
        <v>325</v>
      </c>
      <c r="B328" s="5" t="s">
        <v>18360</v>
      </c>
      <c r="C328" s="8" t="s">
        <v>14139</v>
      </c>
      <c r="D328" s="8" t="s">
        <v>10809</v>
      </c>
      <c r="E328" s="8"/>
      <c r="F328" s="8" t="s">
        <v>14140</v>
      </c>
      <c r="G328" s="8" t="s">
        <v>14141</v>
      </c>
      <c r="H328" s="38" t="s">
        <v>14142</v>
      </c>
      <c r="I328" s="8" t="s">
        <v>21</v>
      </c>
      <c r="J328" s="8" t="str">
        <f>IF('Osteosarcoma files'!L328&gt;0, "Y", "N")</f>
        <v>Y</v>
      </c>
      <c r="K328" s="4"/>
      <c r="L328" s="4"/>
      <c r="M328" s="8" t="s">
        <v>9891</v>
      </c>
      <c r="N328" s="8" t="s">
        <v>9981</v>
      </c>
      <c r="O328" s="8" t="s">
        <v>463</v>
      </c>
      <c r="P328" s="60"/>
      <c r="Q328" s="8"/>
      <c r="R328" s="8" t="s">
        <v>20</v>
      </c>
      <c r="S328" s="8" t="s">
        <v>270</v>
      </c>
      <c r="T328" s="5"/>
      <c r="V328" s="31"/>
      <c r="W328" s="31"/>
      <c r="X328" s="31"/>
      <c r="Y328" s="31"/>
      <c r="Z328" s="31"/>
      <c r="AA328" s="31"/>
      <c r="AB328" s="31"/>
      <c r="AC328" s="31"/>
      <c r="AD328" s="31"/>
      <c r="AE328" s="31"/>
      <c r="AF328" s="31"/>
      <c r="AG328" s="31"/>
      <c r="AH328" s="31"/>
      <c r="AI328" s="31"/>
      <c r="AJ328" s="31"/>
      <c r="AK328" s="31"/>
      <c r="AL328" s="31"/>
      <c r="AM328" s="31"/>
      <c r="AN328" s="31"/>
      <c r="AO328" s="31"/>
    </row>
    <row r="329" spans="1:41" ht="16" customHeight="1">
      <c r="A329" s="5">
        <v>326</v>
      </c>
      <c r="B329" s="5" t="s">
        <v>18360</v>
      </c>
      <c r="C329" s="8" t="s">
        <v>14145</v>
      </c>
      <c r="D329" s="8" t="s">
        <v>10809</v>
      </c>
      <c r="E329" s="8"/>
      <c r="F329" s="8" t="s">
        <v>14146</v>
      </c>
      <c r="G329" s="8" t="s">
        <v>14147</v>
      </c>
      <c r="H329" s="38" t="s">
        <v>14148</v>
      </c>
      <c r="I329" s="8" t="s">
        <v>21</v>
      </c>
      <c r="J329" s="8" t="str">
        <f>IF('Osteosarcoma files'!L329&gt;0, "Y", "N")</f>
        <v>Y</v>
      </c>
      <c r="K329" s="4"/>
      <c r="L329" s="4"/>
      <c r="M329" s="8" t="s">
        <v>9890</v>
      </c>
      <c r="N329" s="8" t="s">
        <v>479</v>
      </c>
      <c r="O329" s="8" t="s">
        <v>463</v>
      </c>
      <c r="P329" s="60"/>
      <c r="Q329" s="8"/>
      <c r="R329" s="8" t="s">
        <v>20</v>
      </c>
      <c r="S329" s="8" t="s">
        <v>270</v>
      </c>
      <c r="T329" s="5"/>
      <c r="V329" s="31"/>
      <c r="W329" s="31"/>
      <c r="X329" s="31"/>
      <c r="Y329" s="31"/>
      <c r="Z329" s="31"/>
      <c r="AA329" s="31"/>
      <c r="AB329" s="31"/>
      <c r="AC329" s="31"/>
      <c r="AD329" s="31"/>
      <c r="AE329" s="31"/>
      <c r="AF329" s="31"/>
      <c r="AG329" s="31"/>
      <c r="AH329" s="31"/>
      <c r="AI329" s="31"/>
      <c r="AJ329" s="31"/>
      <c r="AK329" s="31"/>
      <c r="AL329" s="31"/>
      <c r="AM329" s="31"/>
      <c r="AN329" s="31"/>
      <c r="AO329" s="31"/>
    </row>
    <row r="330" spans="1:41" ht="16" customHeight="1">
      <c r="A330" s="5">
        <v>327</v>
      </c>
      <c r="B330" s="5" t="s">
        <v>18360</v>
      </c>
      <c r="C330" s="8" t="s">
        <v>14151</v>
      </c>
      <c r="D330" s="8" t="s">
        <v>10809</v>
      </c>
      <c r="E330" s="8"/>
      <c r="F330" s="8" t="s">
        <v>14153</v>
      </c>
      <c r="G330" s="8" t="s">
        <v>14154</v>
      </c>
      <c r="H330" s="38" t="s">
        <v>14155</v>
      </c>
      <c r="I330" s="8" t="s">
        <v>21</v>
      </c>
      <c r="J330" s="8" t="str">
        <f>IF('Osteosarcoma files'!L330&gt;0, "Y", "N")</f>
        <v>Y</v>
      </c>
      <c r="K330" s="4"/>
      <c r="L330" s="4"/>
      <c r="M330" s="8" t="s">
        <v>12660</v>
      </c>
      <c r="N330" s="8" t="s">
        <v>457</v>
      </c>
      <c r="O330" s="8" t="s">
        <v>463</v>
      </c>
      <c r="P330" s="60"/>
      <c r="Q330" s="8"/>
      <c r="R330" s="8" t="s">
        <v>20</v>
      </c>
      <c r="S330" s="8" t="s">
        <v>14152</v>
      </c>
      <c r="T330" s="5"/>
      <c r="V330" s="31"/>
      <c r="W330" s="31"/>
      <c r="X330" s="31"/>
      <c r="Y330" s="31"/>
      <c r="Z330" s="31"/>
      <c r="AA330" s="31"/>
      <c r="AB330" s="31"/>
      <c r="AC330" s="31"/>
      <c r="AD330" s="31"/>
      <c r="AE330" s="31"/>
      <c r="AF330" s="31"/>
      <c r="AG330" s="31"/>
      <c r="AH330" s="31"/>
      <c r="AI330" s="31"/>
      <c r="AJ330" s="31"/>
      <c r="AK330" s="31"/>
      <c r="AL330" s="31"/>
      <c r="AM330" s="31"/>
      <c r="AN330" s="31"/>
      <c r="AO330" s="31"/>
    </row>
    <row r="331" spans="1:41" ht="16" customHeight="1">
      <c r="A331" s="5">
        <v>328</v>
      </c>
      <c r="B331" s="5" t="s">
        <v>18360</v>
      </c>
      <c r="C331" s="8" t="s">
        <v>14158</v>
      </c>
      <c r="D331" s="8" t="s">
        <v>10809</v>
      </c>
      <c r="E331" s="8"/>
      <c r="F331" s="8" t="s">
        <v>14159</v>
      </c>
      <c r="G331" s="8" t="s">
        <v>14160</v>
      </c>
      <c r="H331" s="38" t="s">
        <v>14161</v>
      </c>
      <c r="I331" s="8" t="s">
        <v>21</v>
      </c>
      <c r="J331" s="8" t="str">
        <f>IF('Osteosarcoma files'!L331&gt;0, "Y", "N")</f>
        <v>Y</v>
      </c>
      <c r="K331" s="4"/>
      <c r="L331" s="4"/>
      <c r="M331" s="8" t="s">
        <v>488</v>
      </c>
      <c r="N331" s="8" t="s">
        <v>479</v>
      </c>
      <c r="O331" s="8" t="s">
        <v>463</v>
      </c>
      <c r="P331" s="60"/>
      <c r="Q331" s="8"/>
      <c r="R331" s="8" t="s">
        <v>20</v>
      </c>
      <c r="S331" s="8" t="s">
        <v>275</v>
      </c>
      <c r="T331" s="5"/>
      <c r="V331" s="31"/>
      <c r="W331" s="31"/>
      <c r="X331" s="31"/>
      <c r="Y331" s="31"/>
      <c r="Z331" s="31"/>
      <c r="AA331" s="31"/>
      <c r="AB331" s="31"/>
      <c r="AC331" s="31"/>
      <c r="AD331" s="31"/>
      <c r="AE331" s="31"/>
      <c r="AF331" s="31"/>
      <c r="AG331" s="31"/>
      <c r="AH331" s="31"/>
      <c r="AI331" s="31"/>
      <c r="AJ331" s="31"/>
      <c r="AK331" s="31"/>
      <c r="AL331" s="31"/>
      <c r="AM331" s="31"/>
      <c r="AN331" s="31"/>
      <c r="AO331" s="31"/>
    </row>
    <row r="332" spans="1:41" ht="16" customHeight="1">
      <c r="A332" s="5">
        <v>329</v>
      </c>
      <c r="B332" s="5" t="s">
        <v>18360</v>
      </c>
      <c r="C332" s="8" t="s">
        <v>12836</v>
      </c>
      <c r="D332" s="8" t="s">
        <v>10809</v>
      </c>
      <c r="E332" s="8"/>
      <c r="F332" s="8" t="s">
        <v>14246</v>
      </c>
      <c r="G332" s="8" t="s">
        <v>14251</v>
      </c>
      <c r="H332" s="8" t="s">
        <v>14250</v>
      </c>
      <c r="I332" s="8" t="s">
        <v>21</v>
      </c>
      <c r="J332" s="8" t="str">
        <f>IF('Osteosarcoma files'!L332&gt;0, "Y", "N")</f>
        <v>N</v>
      </c>
      <c r="K332" s="4"/>
      <c r="L332" s="4"/>
      <c r="M332" s="8" t="s">
        <v>23210</v>
      </c>
      <c r="N332" s="8" t="s">
        <v>10804</v>
      </c>
      <c r="O332" s="8" t="s">
        <v>454</v>
      </c>
      <c r="P332" s="60"/>
      <c r="Q332" s="8"/>
      <c r="R332" s="8" t="s">
        <v>3390</v>
      </c>
      <c r="S332" s="8" t="s">
        <v>124</v>
      </c>
      <c r="T332" s="5"/>
      <c r="V332" s="31"/>
      <c r="W332" s="31"/>
      <c r="X332" s="31"/>
      <c r="Y332" s="31"/>
      <c r="Z332" s="31"/>
      <c r="AA332" s="31"/>
      <c r="AB332" s="31"/>
      <c r="AC332" s="31"/>
      <c r="AD332" s="31"/>
      <c r="AE332" s="31"/>
      <c r="AF332" s="31"/>
      <c r="AG332" s="31"/>
      <c r="AH332" s="31"/>
      <c r="AI332" s="31"/>
      <c r="AJ332" s="31"/>
      <c r="AK332" s="31"/>
      <c r="AL332" s="31"/>
      <c r="AM332" s="31"/>
      <c r="AN332" s="31"/>
      <c r="AO332" s="31"/>
    </row>
    <row r="333" spans="1:41" ht="16" customHeight="1">
      <c r="A333" s="5">
        <v>330</v>
      </c>
      <c r="B333" s="5" t="s">
        <v>18360</v>
      </c>
      <c r="C333" s="8" t="s">
        <v>14257</v>
      </c>
      <c r="D333" s="8" t="s">
        <v>10809</v>
      </c>
      <c r="E333" s="8"/>
      <c r="F333" s="8" t="s">
        <v>14252</v>
      </c>
      <c r="G333" s="8" t="s">
        <v>14256</v>
      </c>
      <c r="H333" s="8" t="s">
        <v>14255</v>
      </c>
      <c r="I333" s="8" t="s">
        <v>21</v>
      </c>
      <c r="J333" s="8" t="str">
        <f>IF('Osteosarcoma files'!L333&gt;0, "Y", "N")</f>
        <v>N</v>
      </c>
      <c r="K333" s="4"/>
      <c r="L333" s="4"/>
      <c r="M333" s="8" t="s">
        <v>23211</v>
      </c>
      <c r="N333" s="8" t="s">
        <v>10711</v>
      </c>
      <c r="O333" s="8" t="s">
        <v>463</v>
      </c>
      <c r="P333" s="60"/>
      <c r="Q333" s="8"/>
      <c r="R333" s="8" t="s">
        <v>3390</v>
      </c>
      <c r="S333" s="8">
        <v>1</v>
      </c>
      <c r="T333" s="5"/>
      <c r="V333" s="31"/>
      <c r="W333" s="31"/>
      <c r="X333" s="31"/>
      <c r="Y333" s="31"/>
      <c r="Z333" s="31"/>
      <c r="AA333" s="31"/>
      <c r="AB333" s="31"/>
      <c r="AC333" s="31"/>
      <c r="AD333" s="31"/>
      <c r="AE333" s="31"/>
      <c r="AF333" s="31"/>
      <c r="AG333" s="31"/>
      <c r="AH333" s="31"/>
      <c r="AI333" s="31"/>
      <c r="AJ333" s="31"/>
      <c r="AK333" s="31"/>
      <c r="AL333" s="31"/>
      <c r="AM333" s="31"/>
      <c r="AN333" s="31"/>
      <c r="AO333" s="31"/>
    </row>
    <row r="334" spans="1:41" ht="16" customHeight="1">
      <c r="A334" s="5">
        <v>331</v>
      </c>
      <c r="B334" s="5" t="s">
        <v>18360</v>
      </c>
      <c r="C334" s="8" t="s">
        <v>12831</v>
      </c>
      <c r="D334" s="8" t="s">
        <v>10809</v>
      </c>
      <c r="E334" s="8"/>
      <c r="F334" s="8" t="s">
        <v>14259</v>
      </c>
      <c r="G334" s="8" t="s">
        <v>14263</v>
      </c>
      <c r="H334" s="8" t="s">
        <v>14262</v>
      </c>
      <c r="I334" s="8" t="s">
        <v>21</v>
      </c>
      <c r="J334" s="8" t="str">
        <f>IF('Osteosarcoma files'!L334&gt;0, "Y", "N")</f>
        <v>N</v>
      </c>
      <c r="K334" s="4"/>
      <c r="L334" s="4"/>
      <c r="M334" s="8" t="s">
        <v>14258</v>
      </c>
      <c r="N334" s="8" t="s">
        <v>9981</v>
      </c>
      <c r="O334" s="8" t="s">
        <v>463</v>
      </c>
      <c r="P334" s="60"/>
      <c r="Q334" s="8"/>
      <c r="R334" s="8" t="s">
        <v>3390</v>
      </c>
      <c r="S334" s="8">
        <v>1</v>
      </c>
      <c r="T334" s="5"/>
      <c r="V334" s="31"/>
      <c r="W334" s="31"/>
      <c r="X334" s="31"/>
      <c r="Y334" s="31"/>
      <c r="Z334" s="31"/>
      <c r="AA334" s="31"/>
      <c r="AB334" s="31"/>
      <c r="AC334" s="31"/>
      <c r="AD334" s="31"/>
      <c r="AE334" s="31"/>
      <c r="AF334" s="31"/>
      <c r="AG334" s="31"/>
      <c r="AH334" s="31"/>
      <c r="AI334" s="31"/>
      <c r="AJ334" s="31"/>
      <c r="AK334" s="31"/>
      <c r="AL334" s="31"/>
      <c r="AM334" s="31"/>
      <c r="AN334" s="31"/>
      <c r="AO334" s="31"/>
    </row>
    <row r="335" spans="1:41" ht="16" customHeight="1">
      <c r="A335" s="5">
        <v>332</v>
      </c>
      <c r="B335" s="5" t="s">
        <v>18360</v>
      </c>
      <c r="C335" s="8" t="s">
        <v>12831</v>
      </c>
      <c r="D335" s="8" t="s">
        <v>10809</v>
      </c>
      <c r="E335" s="8"/>
      <c r="F335" s="8" t="s">
        <v>14264</v>
      </c>
      <c r="G335" s="8" t="s">
        <v>14268</v>
      </c>
      <c r="H335" s="8" t="s">
        <v>14267</v>
      </c>
      <c r="I335" s="8" t="s">
        <v>21</v>
      </c>
      <c r="J335" s="8" t="str">
        <f>IF('Osteosarcoma files'!L335&gt;0, "Y", "N")</f>
        <v>N</v>
      </c>
      <c r="K335" s="4"/>
      <c r="L335" s="4"/>
      <c r="M335" s="8" t="s">
        <v>23105</v>
      </c>
      <c r="N335" s="8" t="s">
        <v>475</v>
      </c>
      <c r="O335" s="8" t="s">
        <v>463</v>
      </c>
      <c r="P335" s="60"/>
      <c r="Q335" s="8"/>
      <c r="R335" s="8" t="s">
        <v>3390</v>
      </c>
      <c r="S335" s="8" t="s">
        <v>23008</v>
      </c>
      <c r="T335" s="5"/>
      <c r="V335" s="31"/>
      <c r="W335" s="31"/>
      <c r="X335" s="31"/>
      <c r="Y335" s="31"/>
      <c r="Z335" s="31"/>
      <c r="AA335" s="31"/>
      <c r="AB335" s="31"/>
      <c r="AC335" s="31"/>
      <c r="AD335" s="31"/>
      <c r="AE335" s="31"/>
      <c r="AF335" s="31"/>
      <c r="AG335" s="31"/>
      <c r="AH335" s="31"/>
      <c r="AI335" s="31"/>
      <c r="AJ335" s="31"/>
      <c r="AK335" s="31"/>
      <c r="AL335" s="31"/>
      <c r="AM335" s="31"/>
      <c r="AN335" s="31"/>
      <c r="AO335" s="31"/>
    </row>
    <row r="336" spans="1:41" ht="16" customHeight="1">
      <c r="A336" s="5">
        <v>333</v>
      </c>
      <c r="B336" s="5" t="s">
        <v>18360</v>
      </c>
      <c r="C336" s="8" t="s">
        <v>14274</v>
      </c>
      <c r="D336" s="8" t="s">
        <v>10809</v>
      </c>
      <c r="E336" s="8"/>
      <c r="F336" s="8" t="s">
        <v>14269</v>
      </c>
      <c r="G336" s="8" t="s">
        <v>14273</v>
      </c>
      <c r="H336" s="8" t="s">
        <v>14272</v>
      </c>
      <c r="I336" s="8" t="s">
        <v>21</v>
      </c>
      <c r="J336" s="8" t="str">
        <f>IF('Osteosarcoma files'!L336&gt;0, "Y", "N")</f>
        <v>N</v>
      </c>
      <c r="K336" s="4"/>
      <c r="L336" s="4"/>
      <c r="M336" s="8" t="s">
        <v>12660</v>
      </c>
      <c r="N336" s="8" t="s">
        <v>461</v>
      </c>
      <c r="O336" s="8" t="s">
        <v>454</v>
      </c>
      <c r="P336" s="60"/>
      <c r="Q336" s="8"/>
      <c r="R336" s="8" t="s">
        <v>3390</v>
      </c>
      <c r="S336" s="8" t="s">
        <v>23076</v>
      </c>
      <c r="T336" s="5"/>
      <c r="V336" s="31"/>
      <c r="W336" s="31"/>
      <c r="X336" s="31"/>
      <c r="Y336" s="31"/>
      <c r="Z336" s="31"/>
      <c r="AA336" s="31"/>
      <c r="AB336" s="31"/>
      <c r="AC336" s="31"/>
      <c r="AD336" s="31"/>
      <c r="AE336" s="31"/>
      <c r="AF336" s="31"/>
      <c r="AG336" s="31"/>
      <c r="AH336" s="31"/>
      <c r="AI336" s="31"/>
      <c r="AJ336" s="31"/>
      <c r="AK336" s="31"/>
      <c r="AL336" s="31"/>
      <c r="AM336" s="31"/>
      <c r="AN336" s="31"/>
      <c r="AO336" s="31"/>
    </row>
    <row r="337" spans="1:41" ht="16" customHeight="1">
      <c r="A337" s="5">
        <v>334</v>
      </c>
      <c r="B337" s="5" t="s">
        <v>18360</v>
      </c>
      <c r="C337" s="8" t="s">
        <v>14281</v>
      </c>
      <c r="D337" s="8" t="s">
        <v>10809</v>
      </c>
      <c r="E337" s="8"/>
      <c r="F337" s="8" t="s">
        <v>14276</v>
      </c>
      <c r="G337" s="8" t="s">
        <v>14280</v>
      </c>
      <c r="H337" s="8" t="s">
        <v>14279</v>
      </c>
      <c r="I337" s="8" t="s">
        <v>21</v>
      </c>
      <c r="J337" s="8" t="str">
        <f>IF('Osteosarcoma files'!L337&gt;0, "Y", "N")</f>
        <v>N</v>
      </c>
      <c r="K337" s="4"/>
      <c r="L337" s="4"/>
      <c r="M337" s="8" t="s">
        <v>14275</v>
      </c>
      <c r="N337" s="8" t="s">
        <v>10803</v>
      </c>
      <c r="O337" s="8" t="s">
        <v>463</v>
      </c>
      <c r="P337" s="60"/>
      <c r="Q337" s="8"/>
      <c r="R337" s="8" t="s">
        <v>3390</v>
      </c>
      <c r="S337" s="8" t="s">
        <v>270</v>
      </c>
      <c r="T337" s="5"/>
      <c r="V337" s="31"/>
      <c r="W337" s="31"/>
      <c r="X337" s="31"/>
      <c r="Y337" s="31"/>
      <c r="Z337" s="31"/>
      <c r="AA337" s="31"/>
      <c r="AB337" s="31"/>
      <c r="AC337" s="31"/>
      <c r="AD337" s="31"/>
      <c r="AE337" s="31"/>
      <c r="AF337" s="31"/>
      <c r="AG337" s="31"/>
      <c r="AH337" s="31"/>
      <c r="AI337" s="31"/>
      <c r="AJ337" s="31"/>
      <c r="AK337" s="31"/>
      <c r="AL337" s="31"/>
      <c r="AM337" s="31"/>
      <c r="AN337" s="31"/>
      <c r="AO337" s="31"/>
    </row>
    <row r="338" spans="1:41" ht="16" customHeight="1">
      <c r="A338" s="5">
        <v>335</v>
      </c>
      <c r="B338" s="5" t="s">
        <v>18360</v>
      </c>
      <c r="C338" s="8" t="s">
        <v>14287</v>
      </c>
      <c r="D338" s="8" t="s">
        <v>10809</v>
      </c>
      <c r="E338" s="8"/>
      <c r="F338" s="8" t="s">
        <v>14282</v>
      </c>
      <c r="G338" s="8" t="s">
        <v>14286</v>
      </c>
      <c r="H338" s="8" t="s">
        <v>14285</v>
      </c>
      <c r="I338" s="8" t="s">
        <v>21</v>
      </c>
      <c r="J338" s="8" t="str">
        <f>IF('Osteosarcoma files'!L338&gt;0, "Y", "N")</f>
        <v>N</v>
      </c>
      <c r="K338" s="4"/>
      <c r="L338" s="4"/>
      <c r="M338" s="8" t="s">
        <v>9891</v>
      </c>
      <c r="N338" s="8" t="s">
        <v>11439</v>
      </c>
      <c r="O338" s="8" t="s">
        <v>463</v>
      </c>
      <c r="P338" s="60"/>
      <c r="Q338" s="8"/>
      <c r="R338" s="8" t="s">
        <v>3390</v>
      </c>
      <c r="S338" s="8">
        <v>1</v>
      </c>
      <c r="T338" s="5"/>
      <c r="W338" s="56"/>
      <c r="X338" s="444"/>
      <c r="Y338" s="56"/>
      <c r="Z338" s="56"/>
      <c r="AA338" s="56"/>
      <c r="AB338" s="56"/>
      <c r="AC338" s="56"/>
      <c r="AD338" s="56"/>
      <c r="AE338" s="56"/>
      <c r="AF338" s="56"/>
      <c r="AG338" s="56"/>
      <c r="AH338" s="56"/>
      <c r="AI338" s="56"/>
      <c r="AJ338" s="56"/>
      <c r="AK338" s="56"/>
    </row>
    <row r="339" spans="1:41" ht="16" customHeight="1">
      <c r="A339" s="5">
        <v>336</v>
      </c>
      <c r="B339" s="5" t="s">
        <v>18360</v>
      </c>
      <c r="C339" s="8" t="s">
        <v>14293</v>
      </c>
      <c r="D339" s="8" t="s">
        <v>10809</v>
      </c>
      <c r="E339" s="8"/>
      <c r="F339" s="8" t="s">
        <v>14288</v>
      </c>
      <c r="G339" s="8" t="s">
        <v>14292</v>
      </c>
      <c r="H339" s="8" t="s">
        <v>14291</v>
      </c>
      <c r="I339" s="8" t="s">
        <v>21</v>
      </c>
      <c r="J339" s="8" t="str">
        <f>IF('Osteosarcoma files'!L339&gt;0, "Y", "N")</f>
        <v>N</v>
      </c>
      <c r="K339" s="4"/>
      <c r="L339" s="4"/>
      <c r="M339" s="8" t="s">
        <v>9890</v>
      </c>
      <c r="N339" s="8" t="s">
        <v>11439</v>
      </c>
      <c r="O339" s="8" t="s">
        <v>454</v>
      </c>
      <c r="P339" s="60"/>
      <c r="Q339" s="8"/>
      <c r="R339" s="8" t="s">
        <v>3390</v>
      </c>
      <c r="S339" s="8" t="s">
        <v>124</v>
      </c>
      <c r="T339" s="5"/>
      <c r="W339" s="56"/>
      <c r="X339" s="444"/>
      <c r="Y339" s="56"/>
      <c r="Z339" s="56"/>
      <c r="AA339" s="56"/>
      <c r="AB339" s="56"/>
      <c r="AC339" s="56"/>
      <c r="AD339" s="56"/>
      <c r="AE339" s="56"/>
      <c r="AF339" s="56"/>
      <c r="AG339" s="56"/>
      <c r="AH339" s="56"/>
      <c r="AI339" s="56"/>
      <c r="AJ339" s="56"/>
      <c r="AK339" s="56"/>
    </row>
    <row r="340" spans="1:41" ht="16" customHeight="1">
      <c r="A340" s="5">
        <v>337</v>
      </c>
      <c r="B340" s="5" t="s">
        <v>18360</v>
      </c>
      <c r="C340" s="8" t="s">
        <v>14299</v>
      </c>
      <c r="D340" s="8" t="s">
        <v>10809</v>
      </c>
      <c r="E340" s="8"/>
      <c r="F340" s="8" t="s">
        <v>14294</v>
      </c>
      <c r="G340" s="8" t="s">
        <v>14298</v>
      </c>
      <c r="H340" s="8" t="s">
        <v>14297</v>
      </c>
      <c r="I340" s="8" t="s">
        <v>21</v>
      </c>
      <c r="J340" s="8" t="str">
        <f>IF('Osteosarcoma files'!L340&gt;0, "Y", "N")</f>
        <v>N</v>
      </c>
      <c r="K340" s="4"/>
      <c r="L340" s="4"/>
      <c r="M340" s="8" t="s">
        <v>12476</v>
      </c>
      <c r="N340" s="8" t="s">
        <v>479</v>
      </c>
      <c r="O340" s="8" t="s">
        <v>454</v>
      </c>
      <c r="P340" s="60"/>
      <c r="Q340" s="8"/>
      <c r="R340" s="8" t="s">
        <v>3390</v>
      </c>
      <c r="S340" s="8">
        <v>1</v>
      </c>
      <c r="T340" s="5"/>
      <c r="V340" s="31"/>
      <c r="W340" s="31"/>
      <c r="X340" s="445"/>
      <c r="Y340" s="31"/>
      <c r="Z340" s="31"/>
      <c r="AA340" s="31"/>
      <c r="AB340" s="31"/>
      <c r="AC340" s="31"/>
      <c r="AD340" s="31"/>
      <c r="AE340" s="31"/>
      <c r="AF340" s="31"/>
      <c r="AG340" s="31"/>
      <c r="AH340" s="31"/>
      <c r="AI340" s="31"/>
      <c r="AJ340" s="31"/>
      <c r="AK340" s="31"/>
      <c r="AL340" s="31"/>
      <c r="AM340" s="31"/>
      <c r="AN340" s="31"/>
    </row>
    <row r="341" spans="1:41" ht="16" customHeight="1">
      <c r="A341" s="5">
        <v>338</v>
      </c>
      <c r="B341" s="5" t="s">
        <v>18360</v>
      </c>
      <c r="C341" s="8" t="s">
        <v>7455</v>
      </c>
      <c r="D341" s="8" t="s">
        <v>10809</v>
      </c>
      <c r="E341" s="8"/>
      <c r="F341" s="8" t="s">
        <v>14300</v>
      </c>
      <c r="G341" s="8" t="s">
        <v>14304</v>
      </c>
      <c r="H341" s="8" t="s">
        <v>14303</v>
      </c>
      <c r="I341" s="8" t="s">
        <v>21</v>
      </c>
      <c r="J341" s="8" t="str">
        <f>IF('Osteosarcoma files'!L341&gt;0, "Y", "N")</f>
        <v>N</v>
      </c>
      <c r="K341" s="4"/>
      <c r="L341" s="4"/>
      <c r="M341" s="8" t="s">
        <v>12476</v>
      </c>
      <c r="N341" s="8" t="s">
        <v>10804</v>
      </c>
      <c r="O341" s="8" t="s">
        <v>454</v>
      </c>
      <c r="P341" s="60"/>
      <c r="Q341" s="8"/>
      <c r="R341" s="8" t="s">
        <v>3390</v>
      </c>
      <c r="S341" s="8">
        <v>3</v>
      </c>
      <c r="T341" s="5"/>
      <c r="V341" s="31"/>
      <c r="W341" s="27"/>
      <c r="X341" s="445"/>
      <c r="Y341" s="31"/>
      <c r="Z341" s="247"/>
      <c r="AA341" s="31"/>
      <c r="AB341" s="31"/>
      <c r="AC341" s="248"/>
      <c r="AD341" s="31"/>
      <c r="AE341" s="31"/>
      <c r="AF341" s="31"/>
      <c r="AG341" s="31"/>
      <c r="AH341" s="31"/>
      <c r="AI341" s="31"/>
      <c r="AJ341" s="31"/>
      <c r="AK341" s="31"/>
      <c r="AL341" s="31"/>
      <c r="AM341" s="31"/>
      <c r="AN341" s="31"/>
    </row>
    <row r="342" spans="1:41" ht="16" customHeight="1">
      <c r="A342" s="5">
        <v>339</v>
      </c>
      <c r="B342" s="5" t="s">
        <v>18360</v>
      </c>
      <c r="C342" s="8" t="s">
        <v>7472</v>
      </c>
      <c r="D342" s="8" t="s">
        <v>10809</v>
      </c>
      <c r="E342" s="8"/>
      <c r="F342" s="8" t="s">
        <v>14305</v>
      </c>
      <c r="G342" s="8" t="s">
        <v>14309</v>
      </c>
      <c r="H342" s="8" t="s">
        <v>14308</v>
      </c>
      <c r="I342" s="8" t="s">
        <v>21</v>
      </c>
      <c r="J342" s="8" t="str">
        <f>IF('Osteosarcoma files'!L342&gt;0, "Y", "N")</f>
        <v>N</v>
      </c>
      <c r="K342" s="4"/>
      <c r="L342" s="4"/>
      <c r="M342" s="8" t="s">
        <v>9890</v>
      </c>
      <c r="N342" s="8" t="s">
        <v>10710</v>
      </c>
      <c r="O342" s="8" t="s">
        <v>454</v>
      </c>
      <c r="P342" s="60"/>
      <c r="Q342" s="8"/>
      <c r="R342" s="8" t="s">
        <v>3390</v>
      </c>
      <c r="S342" s="8" t="s">
        <v>124</v>
      </c>
      <c r="T342" s="5"/>
      <c r="V342" s="31"/>
      <c r="W342" s="27"/>
      <c r="X342" s="445"/>
      <c r="Y342" s="31"/>
      <c r="Z342" s="247"/>
      <c r="AA342" s="31"/>
      <c r="AB342" s="31"/>
      <c r="AC342" s="248"/>
      <c r="AD342" s="31"/>
      <c r="AE342" s="27"/>
      <c r="AF342" s="31"/>
      <c r="AG342" s="31"/>
      <c r="AH342" s="31"/>
      <c r="AI342" s="31"/>
      <c r="AJ342" s="31"/>
      <c r="AK342" s="31"/>
      <c r="AL342" s="31"/>
      <c r="AM342" s="31"/>
      <c r="AN342" s="31"/>
    </row>
    <row r="343" spans="1:41" ht="16" customHeight="1">
      <c r="A343" s="5">
        <v>340</v>
      </c>
      <c r="B343" s="5" t="s">
        <v>18360</v>
      </c>
      <c r="C343" s="8" t="s">
        <v>6735</v>
      </c>
      <c r="D343" s="8" t="s">
        <v>10809</v>
      </c>
      <c r="E343" s="8"/>
      <c r="F343" s="8" t="s">
        <v>14310</v>
      </c>
      <c r="G343" s="8" t="s">
        <v>14314</v>
      </c>
      <c r="H343" s="8" t="s">
        <v>14313</v>
      </c>
      <c r="I343" s="8" t="s">
        <v>21</v>
      </c>
      <c r="J343" s="8" t="str">
        <f>IF('Osteosarcoma files'!L343&gt;0, "Y", "N")</f>
        <v>N</v>
      </c>
      <c r="K343" s="4"/>
      <c r="L343" s="4"/>
      <c r="M343" s="8" t="s">
        <v>23212</v>
      </c>
      <c r="N343" s="8" t="s">
        <v>10810</v>
      </c>
      <c r="O343" s="8" t="s">
        <v>5098</v>
      </c>
      <c r="P343" s="60"/>
      <c r="Q343" s="8"/>
      <c r="R343" s="8" t="s">
        <v>3390</v>
      </c>
      <c r="S343" s="8" t="s">
        <v>124</v>
      </c>
      <c r="T343" s="5"/>
      <c r="V343" s="31"/>
      <c r="W343" s="27"/>
      <c r="X343" s="445"/>
      <c r="Y343" s="31"/>
      <c r="Z343" s="247"/>
      <c r="AA343" s="31"/>
      <c r="AB343" s="31"/>
      <c r="AC343" s="248"/>
      <c r="AD343" s="31"/>
      <c r="AE343" s="31"/>
      <c r="AF343" s="31"/>
      <c r="AG343" s="31"/>
      <c r="AH343" s="31"/>
      <c r="AI343" s="31"/>
      <c r="AJ343" s="31"/>
      <c r="AK343" s="31"/>
      <c r="AL343" s="31"/>
      <c r="AM343" s="31"/>
      <c r="AN343" s="31"/>
    </row>
    <row r="344" spans="1:41" ht="16" customHeight="1">
      <c r="A344" s="5">
        <v>341</v>
      </c>
      <c r="B344" s="5" t="s">
        <v>18360</v>
      </c>
      <c r="C344" s="8" t="s">
        <v>14281</v>
      </c>
      <c r="D344" s="8" t="s">
        <v>10809</v>
      </c>
      <c r="E344" s="8"/>
      <c r="F344" s="8" t="s">
        <v>14316</v>
      </c>
      <c r="G344" s="8" t="s">
        <v>14320</v>
      </c>
      <c r="H344" s="8" t="s">
        <v>14319</v>
      </c>
      <c r="I344" s="8" t="s">
        <v>21</v>
      </c>
      <c r="J344" s="8" t="str">
        <f>IF('Osteosarcoma files'!L344&gt;0, "Y", "N")</f>
        <v>N</v>
      </c>
      <c r="K344" s="4"/>
      <c r="L344" s="4"/>
      <c r="M344" s="8" t="s">
        <v>14315</v>
      </c>
      <c r="N344" s="8" t="s">
        <v>10711</v>
      </c>
      <c r="O344" s="8" t="s">
        <v>463</v>
      </c>
      <c r="P344" s="60"/>
      <c r="Q344" s="8"/>
      <c r="R344" s="8" t="s">
        <v>3390</v>
      </c>
      <c r="S344" s="8"/>
      <c r="T344" s="5"/>
      <c r="V344" s="31"/>
      <c r="W344" s="27"/>
      <c r="X344" s="445"/>
      <c r="Y344" s="31"/>
      <c r="Z344" s="247"/>
      <c r="AA344" s="31"/>
      <c r="AB344" s="31"/>
      <c r="AC344" s="248"/>
      <c r="AD344" s="31"/>
      <c r="AE344" s="27"/>
      <c r="AF344" s="31"/>
      <c r="AG344" s="31"/>
      <c r="AH344" s="31"/>
      <c r="AI344" s="31"/>
      <c r="AJ344" s="31"/>
      <c r="AK344" s="31"/>
      <c r="AL344" s="31"/>
      <c r="AM344" s="31"/>
      <c r="AN344" s="31"/>
    </row>
    <row r="345" spans="1:41" ht="16" customHeight="1">
      <c r="A345" s="5">
        <v>342</v>
      </c>
      <c r="B345" s="5" t="s">
        <v>18360</v>
      </c>
      <c r="C345" s="8" t="s">
        <v>14327</v>
      </c>
      <c r="D345" s="8" t="s">
        <v>10809</v>
      </c>
      <c r="E345" s="8"/>
      <c r="F345" s="8" t="s">
        <v>14322</v>
      </c>
      <c r="G345" s="8" t="s">
        <v>14326</v>
      </c>
      <c r="H345" s="8" t="s">
        <v>17539</v>
      </c>
      <c r="I345" s="8" t="s">
        <v>21</v>
      </c>
      <c r="J345" s="8" t="str">
        <f>IF('Osteosarcoma files'!L345&gt;0, "Y", "N")</f>
        <v>N</v>
      </c>
      <c r="K345" s="4"/>
      <c r="L345" s="4"/>
      <c r="M345" s="8" t="s">
        <v>14321</v>
      </c>
      <c r="N345" s="8" t="s">
        <v>10812</v>
      </c>
      <c r="O345" s="8" t="s">
        <v>463</v>
      </c>
      <c r="P345" s="60"/>
      <c r="Q345" s="8"/>
      <c r="R345" s="8" t="s">
        <v>3390</v>
      </c>
      <c r="S345" s="8">
        <v>2</v>
      </c>
      <c r="T345" s="5"/>
      <c r="V345" s="31"/>
      <c r="W345" s="27"/>
      <c r="X345" s="445"/>
      <c r="Y345" s="31"/>
      <c r="Z345" s="247"/>
      <c r="AA345" s="31"/>
      <c r="AB345" s="31"/>
      <c r="AC345" s="248"/>
      <c r="AD345" s="31"/>
      <c r="AE345" s="31"/>
      <c r="AF345" s="31"/>
      <c r="AG345" s="31"/>
      <c r="AH345" s="31"/>
      <c r="AI345" s="31"/>
      <c r="AJ345" s="31"/>
      <c r="AK345" s="31"/>
      <c r="AL345" s="31"/>
      <c r="AM345" s="31"/>
      <c r="AN345" s="31"/>
    </row>
    <row r="346" spans="1:41" ht="16" customHeight="1">
      <c r="A346" s="5">
        <v>343</v>
      </c>
      <c r="B346" s="5" t="s">
        <v>18360</v>
      </c>
      <c r="C346" s="8" t="s">
        <v>14335</v>
      </c>
      <c r="D346" s="8" t="s">
        <v>10809</v>
      </c>
      <c r="E346" s="8"/>
      <c r="F346" s="8" t="s">
        <v>14330</v>
      </c>
      <c r="G346" s="8" t="s">
        <v>14334</v>
      </c>
      <c r="H346" s="8" t="s">
        <v>14333</v>
      </c>
      <c r="I346" s="8" t="s">
        <v>21</v>
      </c>
      <c r="J346" s="8" t="str">
        <f>IF('Osteosarcoma files'!L346&gt;0, "Y", "N")</f>
        <v>N</v>
      </c>
      <c r="K346" s="4"/>
      <c r="L346" s="4"/>
      <c r="M346" s="8" t="s">
        <v>14328</v>
      </c>
      <c r="N346" s="8" t="s">
        <v>479</v>
      </c>
      <c r="O346" s="8" t="s">
        <v>454</v>
      </c>
      <c r="P346" s="60"/>
      <c r="Q346" s="8"/>
      <c r="R346" s="8" t="s">
        <v>3390</v>
      </c>
      <c r="S346" s="8" t="s">
        <v>14329</v>
      </c>
      <c r="T346" s="5"/>
      <c r="V346" s="31"/>
      <c r="W346" s="27"/>
      <c r="X346" s="445"/>
      <c r="Y346" s="31"/>
      <c r="Z346" s="247"/>
      <c r="AA346" s="31"/>
      <c r="AB346" s="31"/>
      <c r="AC346" s="248"/>
      <c r="AD346" s="31"/>
      <c r="AE346" s="27"/>
      <c r="AF346" s="31"/>
      <c r="AG346" s="31"/>
      <c r="AH346" s="31"/>
      <c r="AI346" s="31"/>
      <c r="AJ346" s="31"/>
      <c r="AK346" s="31"/>
      <c r="AL346" s="31"/>
      <c r="AM346" s="31"/>
      <c r="AN346" s="31"/>
    </row>
    <row r="347" spans="1:41" ht="16" customHeight="1">
      <c r="A347" s="5">
        <v>344</v>
      </c>
      <c r="B347" s="5" t="s">
        <v>18360</v>
      </c>
      <c r="C347" s="8" t="s">
        <v>14341</v>
      </c>
      <c r="D347" s="8" t="s">
        <v>10809</v>
      </c>
      <c r="E347" s="8"/>
      <c r="F347" s="8" t="s">
        <v>14336</v>
      </c>
      <c r="G347" s="8" t="s">
        <v>14340</v>
      </c>
      <c r="H347" s="8" t="s">
        <v>14339</v>
      </c>
      <c r="I347" s="8" t="s">
        <v>21</v>
      </c>
      <c r="J347" s="8" t="str">
        <f>IF('Osteosarcoma files'!L347&gt;0, "Y", "N")</f>
        <v>N</v>
      </c>
      <c r="K347" s="4"/>
      <c r="L347" s="4"/>
      <c r="M347" s="8" t="s">
        <v>23203</v>
      </c>
      <c r="N347" s="8" t="s">
        <v>9995</v>
      </c>
      <c r="O347" s="8" t="s">
        <v>454</v>
      </c>
      <c r="P347" s="60"/>
      <c r="Q347" s="8"/>
      <c r="R347" s="8" t="s">
        <v>3390</v>
      </c>
      <c r="S347" s="8" t="s">
        <v>6912</v>
      </c>
      <c r="T347" s="5"/>
      <c r="V347" s="31"/>
      <c r="W347" s="27"/>
      <c r="X347" s="445"/>
      <c r="Y347" s="31"/>
      <c r="Z347" s="247"/>
      <c r="AA347" s="31"/>
      <c r="AB347" s="31"/>
      <c r="AC347" s="248"/>
      <c r="AD347" s="31"/>
      <c r="AE347" s="27"/>
      <c r="AF347" s="31"/>
      <c r="AG347" s="31"/>
      <c r="AH347" s="31"/>
      <c r="AI347" s="31"/>
      <c r="AJ347" s="31"/>
      <c r="AK347" s="31"/>
      <c r="AL347" s="31"/>
      <c r="AM347" s="31"/>
      <c r="AN347" s="31"/>
    </row>
    <row r="348" spans="1:41" ht="16" customHeight="1">
      <c r="A348" s="5">
        <v>345</v>
      </c>
      <c r="B348" s="5" t="s">
        <v>18360</v>
      </c>
      <c r="C348" s="8" t="s">
        <v>14347</v>
      </c>
      <c r="D348" s="8" t="s">
        <v>10809</v>
      </c>
      <c r="E348" s="8"/>
      <c r="F348" s="8" t="s">
        <v>14342</v>
      </c>
      <c r="G348" s="8" t="s">
        <v>14346</v>
      </c>
      <c r="H348" s="8" t="s">
        <v>14345</v>
      </c>
      <c r="I348" s="8" t="s">
        <v>21</v>
      </c>
      <c r="J348" s="8" t="str">
        <f>IF('Osteosarcoma files'!L348&gt;0, "Y", "N")</f>
        <v>N</v>
      </c>
      <c r="K348" s="4"/>
      <c r="L348" s="4"/>
      <c r="M348" s="8" t="s">
        <v>9890</v>
      </c>
      <c r="N348" s="8" t="s">
        <v>473</v>
      </c>
      <c r="O348" s="8" t="s">
        <v>463</v>
      </c>
      <c r="P348" s="60"/>
      <c r="Q348" s="8"/>
      <c r="R348" s="8" t="s">
        <v>3390</v>
      </c>
      <c r="S348" s="8">
        <v>1</v>
      </c>
      <c r="T348" s="5"/>
      <c r="V348" s="31"/>
      <c r="W348" s="27"/>
      <c r="X348" s="445"/>
      <c r="Y348" s="31"/>
      <c r="Z348" s="247"/>
      <c r="AA348" s="31"/>
      <c r="AB348" s="31"/>
      <c r="AC348" s="248"/>
      <c r="AD348" s="31"/>
      <c r="AE348" s="31"/>
      <c r="AF348" s="31"/>
      <c r="AG348" s="31"/>
      <c r="AH348" s="31"/>
      <c r="AI348" s="31"/>
      <c r="AJ348" s="31"/>
      <c r="AK348" s="31"/>
      <c r="AL348" s="31"/>
      <c r="AM348" s="31"/>
      <c r="AN348" s="31"/>
    </row>
    <row r="349" spans="1:41" ht="16" customHeight="1">
      <c r="A349" s="5">
        <v>346</v>
      </c>
      <c r="B349" s="5" t="s">
        <v>18360</v>
      </c>
      <c r="C349" s="8" t="s">
        <v>14353</v>
      </c>
      <c r="D349" s="8" t="s">
        <v>10809</v>
      </c>
      <c r="E349" s="8"/>
      <c r="F349" s="8" t="s">
        <v>14348</v>
      </c>
      <c r="G349" s="8" t="s">
        <v>14352</v>
      </c>
      <c r="H349" s="8" t="s">
        <v>14351</v>
      </c>
      <c r="I349" s="8" t="s">
        <v>21</v>
      </c>
      <c r="J349" s="8" t="str">
        <f>IF('Osteosarcoma files'!L349&gt;0, "Y", "N")</f>
        <v>N</v>
      </c>
      <c r="K349" s="4"/>
      <c r="L349" s="4"/>
      <c r="M349" s="8" t="s">
        <v>9891</v>
      </c>
      <c r="N349" s="8" t="s">
        <v>473</v>
      </c>
      <c r="O349" s="8" t="s">
        <v>454</v>
      </c>
      <c r="P349" s="60"/>
      <c r="Q349" s="8"/>
      <c r="R349" s="8" t="s">
        <v>3390</v>
      </c>
      <c r="S349" s="8">
        <v>1</v>
      </c>
      <c r="T349" s="5"/>
      <c r="V349" s="31"/>
      <c r="W349" s="27"/>
      <c r="X349" s="445"/>
      <c r="Y349" s="31"/>
      <c r="Z349" s="247"/>
      <c r="AA349" s="31"/>
      <c r="AB349" s="31"/>
      <c r="AC349" s="248"/>
      <c r="AD349" s="31"/>
      <c r="AE349" s="31"/>
      <c r="AF349" s="31"/>
      <c r="AG349" s="31"/>
      <c r="AH349" s="31"/>
      <c r="AI349" s="31"/>
      <c r="AJ349" s="31"/>
      <c r="AK349" s="31"/>
      <c r="AL349" s="31"/>
      <c r="AM349" s="31"/>
      <c r="AN349" s="31"/>
    </row>
    <row r="350" spans="1:41" ht="16" customHeight="1">
      <c r="A350" s="5">
        <v>347</v>
      </c>
      <c r="B350" s="5" t="s">
        <v>18360</v>
      </c>
      <c r="C350" s="8" t="s">
        <v>14359</v>
      </c>
      <c r="D350" s="8" t="s">
        <v>10809</v>
      </c>
      <c r="E350" s="8"/>
      <c r="F350" s="8" t="s">
        <v>14354</v>
      </c>
      <c r="G350" s="8" t="s">
        <v>14358</v>
      </c>
      <c r="H350" s="8" t="s">
        <v>14357</v>
      </c>
      <c r="I350" s="8" t="s">
        <v>21</v>
      </c>
      <c r="J350" s="8" t="str">
        <f>IF('Osteosarcoma files'!L350&gt;0, "Y", "N")</f>
        <v>N</v>
      </c>
      <c r="K350" s="4"/>
      <c r="L350" s="4"/>
      <c r="M350" s="8" t="s">
        <v>23127</v>
      </c>
      <c r="N350" s="8" t="s">
        <v>10812</v>
      </c>
      <c r="O350" s="8" t="s">
        <v>454</v>
      </c>
      <c r="P350" s="60"/>
      <c r="Q350" s="8"/>
      <c r="R350" s="8" t="s">
        <v>3390</v>
      </c>
      <c r="S350" s="8">
        <v>1</v>
      </c>
      <c r="T350" s="5"/>
      <c r="V350" s="31"/>
      <c r="W350" s="27"/>
      <c r="X350" s="445"/>
      <c r="Y350" s="31"/>
      <c r="Z350" s="247"/>
      <c r="AA350" s="31"/>
      <c r="AB350" s="31"/>
      <c r="AC350" s="248"/>
      <c r="AD350" s="31"/>
      <c r="AE350" s="27"/>
      <c r="AF350" s="31"/>
      <c r="AG350" s="31"/>
      <c r="AH350" s="31"/>
      <c r="AI350" s="31"/>
      <c r="AJ350" s="31"/>
      <c r="AK350" s="31"/>
      <c r="AL350" s="31"/>
      <c r="AM350" s="31"/>
      <c r="AN350" s="31"/>
    </row>
    <row r="351" spans="1:41" ht="16" customHeight="1">
      <c r="A351" s="5">
        <v>348</v>
      </c>
      <c r="B351" s="5" t="s">
        <v>18360</v>
      </c>
      <c r="C351" s="8" t="s">
        <v>14365</v>
      </c>
      <c r="D351" s="8" t="s">
        <v>10809</v>
      </c>
      <c r="E351" s="8"/>
      <c r="F351" s="8" t="s">
        <v>14360</v>
      </c>
      <c r="G351" s="8" t="s">
        <v>14364</v>
      </c>
      <c r="H351" s="8" t="s">
        <v>14363</v>
      </c>
      <c r="I351" s="8" t="s">
        <v>21</v>
      </c>
      <c r="J351" s="8" t="str">
        <f>IF('Osteosarcoma files'!L351&gt;0, "Y", "N")</f>
        <v>N</v>
      </c>
      <c r="K351" s="4"/>
      <c r="L351" s="4"/>
      <c r="M351" s="8" t="s">
        <v>12476</v>
      </c>
      <c r="N351" s="8" t="s">
        <v>14366</v>
      </c>
      <c r="O351" s="8" t="s">
        <v>463</v>
      </c>
      <c r="P351" s="60"/>
      <c r="Q351" s="8"/>
      <c r="R351" s="8" t="s">
        <v>3390</v>
      </c>
      <c r="S351" s="8">
        <v>1</v>
      </c>
      <c r="T351" s="5"/>
      <c r="V351" s="31"/>
      <c r="W351" s="27"/>
      <c r="X351" s="445"/>
      <c r="Y351" s="31"/>
      <c r="Z351" s="247"/>
      <c r="AA351" s="31"/>
      <c r="AB351" s="31"/>
      <c r="AC351" s="248"/>
      <c r="AD351" s="31"/>
      <c r="AE351" s="31"/>
      <c r="AF351" s="31"/>
      <c r="AG351" s="31"/>
      <c r="AH351" s="31"/>
      <c r="AI351" s="31"/>
      <c r="AJ351" s="31"/>
      <c r="AK351" s="31"/>
      <c r="AL351" s="31"/>
      <c r="AM351" s="31"/>
      <c r="AN351" s="31"/>
    </row>
    <row r="352" spans="1:41" ht="16" customHeight="1">
      <c r="A352" s="5">
        <v>349</v>
      </c>
      <c r="B352" s="5" t="s">
        <v>18360</v>
      </c>
      <c r="C352" s="8" t="s">
        <v>14372</v>
      </c>
      <c r="D352" s="8" t="s">
        <v>10809</v>
      </c>
      <c r="E352" s="8"/>
      <c r="F352" s="8" t="s">
        <v>14367</v>
      </c>
      <c r="G352" s="8" t="s">
        <v>14371</v>
      </c>
      <c r="H352" s="8" t="s">
        <v>14370</v>
      </c>
      <c r="I352" s="8" t="s">
        <v>21</v>
      </c>
      <c r="J352" s="8" t="str">
        <f>IF('Osteosarcoma files'!L352&gt;0, "Y", "N")</f>
        <v>N</v>
      </c>
      <c r="K352" s="4"/>
      <c r="L352" s="4"/>
      <c r="M352" s="8" t="s">
        <v>488</v>
      </c>
      <c r="N352" s="8" t="s">
        <v>475</v>
      </c>
      <c r="O352" s="8" t="s">
        <v>463</v>
      </c>
      <c r="P352" s="60"/>
      <c r="Q352" s="8"/>
      <c r="R352" s="8" t="s">
        <v>3390</v>
      </c>
      <c r="S352" s="8" t="s">
        <v>23016</v>
      </c>
      <c r="T352" s="5"/>
      <c r="V352" s="31"/>
      <c r="W352" s="27"/>
      <c r="X352" s="445"/>
      <c r="Y352" s="31"/>
      <c r="Z352" s="247"/>
      <c r="AA352" s="31"/>
      <c r="AB352" s="31"/>
      <c r="AC352" s="248"/>
      <c r="AD352" s="31"/>
      <c r="AE352" s="31"/>
      <c r="AF352" s="31"/>
      <c r="AG352" s="31"/>
      <c r="AH352" s="31"/>
      <c r="AI352" s="31"/>
      <c r="AJ352" s="31"/>
      <c r="AK352" s="31"/>
      <c r="AL352" s="31"/>
      <c r="AM352" s="31"/>
      <c r="AN352" s="31"/>
    </row>
    <row r="353" spans="1:40" ht="16" customHeight="1">
      <c r="A353" s="5">
        <v>350</v>
      </c>
      <c r="B353" s="5" t="s">
        <v>18360</v>
      </c>
      <c r="C353" s="8" t="s">
        <v>14379</v>
      </c>
      <c r="D353" s="8" t="s">
        <v>10809</v>
      </c>
      <c r="E353" s="8"/>
      <c r="F353" s="8" t="s">
        <v>14374</v>
      </c>
      <c r="G353" s="8" t="s">
        <v>14378</v>
      </c>
      <c r="H353" s="8" t="s">
        <v>14377</v>
      </c>
      <c r="I353" s="8" t="s">
        <v>21</v>
      </c>
      <c r="J353" s="8" t="str">
        <f>IF('Osteosarcoma files'!L353&gt;0, "Y", "N")</f>
        <v>N</v>
      </c>
      <c r="K353" s="4"/>
      <c r="L353" s="4"/>
      <c r="M353" s="8" t="s">
        <v>23206</v>
      </c>
      <c r="N353" s="8" t="s">
        <v>10805</v>
      </c>
      <c r="O353" s="8" t="s">
        <v>454</v>
      </c>
      <c r="P353" s="60"/>
      <c r="Q353" s="8"/>
      <c r="R353" s="8" t="s">
        <v>3390</v>
      </c>
      <c r="S353" s="8" t="s">
        <v>14373</v>
      </c>
      <c r="T353" s="5"/>
      <c r="V353" s="31"/>
      <c r="W353" s="27"/>
      <c r="X353" s="445"/>
      <c r="Y353" s="31"/>
      <c r="Z353" s="247"/>
      <c r="AA353" s="31"/>
      <c r="AB353" s="31"/>
      <c r="AC353" s="248"/>
      <c r="AD353" s="31"/>
      <c r="AE353" s="31"/>
      <c r="AF353" s="31"/>
      <c r="AG353" s="31"/>
      <c r="AH353" s="31"/>
      <c r="AI353" s="31"/>
      <c r="AJ353" s="31"/>
      <c r="AK353" s="31"/>
      <c r="AL353" s="31"/>
      <c r="AM353" s="31"/>
      <c r="AN353" s="31"/>
    </row>
    <row r="354" spans="1:40" ht="16" customHeight="1">
      <c r="A354" s="5">
        <v>351</v>
      </c>
      <c r="B354" s="5" t="s">
        <v>18360</v>
      </c>
      <c r="C354" s="8" t="s">
        <v>14385</v>
      </c>
      <c r="D354" s="8" t="s">
        <v>10809</v>
      </c>
      <c r="E354" s="8"/>
      <c r="F354" s="8" t="s">
        <v>14380</v>
      </c>
      <c r="G354" s="8" t="s">
        <v>14384</v>
      </c>
      <c r="H354" s="8" t="s">
        <v>14383</v>
      </c>
      <c r="I354" s="8" t="s">
        <v>21</v>
      </c>
      <c r="J354" s="8" t="str">
        <f>IF('Osteosarcoma files'!L354&gt;0, "Y", "N")</f>
        <v>N</v>
      </c>
      <c r="K354" s="4"/>
      <c r="L354" s="4"/>
      <c r="M354" s="8" t="s">
        <v>23206</v>
      </c>
      <c r="N354" s="8" t="s">
        <v>10803</v>
      </c>
      <c r="O354" s="8" t="s">
        <v>463</v>
      </c>
      <c r="P354" s="60"/>
      <c r="Q354" s="8"/>
      <c r="R354" s="8" t="s">
        <v>3390</v>
      </c>
      <c r="S354" s="8" t="s">
        <v>23017</v>
      </c>
      <c r="T354" s="5"/>
      <c r="V354" s="31"/>
      <c r="W354" s="27"/>
      <c r="X354" s="445"/>
      <c r="Y354" s="31"/>
      <c r="Z354" s="247"/>
      <c r="AA354" s="31"/>
      <c r="AB354" s="31"/>
      <c r="AC354" s="248"/>
      <c r="AD354" s="31"/>
      <c r="AE354" s="31"/>
      <c r="AF354" s="31"/>
      <c r="AG354" s="31"/>
      <c r="AH354" s="31"/>
      <c r="AI354" s="31"/>
      <c r="AJ354" s="31"/>
      <c r="AK354" s="31"/>
      <c r="AL354" s="31"/>
      <c r="AM354" s="31"/>
      <c r="AN354" s="31"/>
    </row>
    <row r="355" spans="1:40" ht="16" customHeight="1">
      <c r="A355" s="5">
        <v>352</v>
      </c>
      <c r="B355" s="5" t="s">
        <v>18360</v>
      </c>
      <c r="C355" s="8" t="s">
        <v>14391</v>
      </c>
      <c r="D355" s="8" t="s">
        <v>10809</v>
      </c>
      <c r="E355" s="8"/>
      <c r="F355" s="8" t="s">
        <v>14386</v>
      </c>
      <c r="G355" s="8" t="s">
        <v>14390</v>
      </c>
      <c r="H355" s="8" t="s">
        <v>14389</v>
      </c>
      <c r="I355" s="8" t="s">
        <v>21</v>
      </c>
      <c r="J355" s="8" t="str">
        <f>IF('Osteosarcoma files'!L355&gt;0, "Y", "N")</f>
        <v>N</v>
      </c>
      <c r="K355" s="4"/>
      <c r="L355" s="4"/>
      <c r="M355" s="8" t="s">
        <v>23197</v>
      </c>
      <c r="N355" s="8" t="s">
        <v>10804</v>
      </c>
      <c r="O355" s="8" t="s">
        <v>463</v>
      </c>
      <c r="P355" s="60"/>
      <c r="Q355" s="8"/>
      <c r="R355" s="8" t="s">
        <v>3390</v>
      </c>
      <c r="S355" s="8">
        <v>1</v>
      </c>
      <c r="T355" s="5"/>
      <c r="V355" s="31"/>
      <c r="W355" s="31"/>
      <c r="X355" s="445"/>
      <c r="Y355" s="31"/>
      <c r="Z355" s="31"/>
      <c r="AA355" s="31"/>
      <c r="AB355" s="31"/>
      <c r="AC355" s="31"/>
      <c r="AD355" s="31"/>
      <c r="AE355" s="31"/>
      <c r="AF355" s="31"/>
      <c r="AG355" s="31"/>
      <c r="AH355" s="31"/>
      <c r="AI355" s="31"/>
      <c r="AJ355" s="31"/>
      <c r="AK355" s="31"/>
      <c r="AL355" s="31"/>
      <c r="AM355" s="31"/>
      <c r="AN355" s="31"/>
    </row>
    <row r="356" spans="1:40" ht="16" customHeight="1">
      <c r="A356" s="5">
        <v>353</v>
      </c>
      <c r="B356" s="5" t="s">
        <v>18360</v>
      </c>
      <c r="C356" s="8" t="s">
        <v>14353</v>
      </c>
      <c r="D356" s="8" t="s">
        <v>10809</v>
      </c>
      <c r="E356" s="8"/>
      <c r="F356" s="8" t="s">
        <v>14392</v>
      </c>
      <c r="G356" s="8" t="s">
        <v>14396</v>
      </c>
      <c r="H356" s="8" t="s">
        <v>14395</v>
      </c>
      <c r="I356" s="8" t="s">
        <v>21</v>
      </c>
      <c r="J356" s="8" t="str">
        <f>IF('Osteosarcoma files'!L356&gt;0, "Y", "N")</f>
        <v>N</v>
      </c>
      <c r="K356" s="4"/>
      <c r="L356" s="4"/>
      <c r="M356" s="8" t="s">
        <v>23213</v>
      </c>
      <c r="N356" s="8" t="s">
        <v>457</v>
      </c>
      <c r="O356" s="8" t="s">
        <v>454</v>
      </c>
      <c r="P356" s="60"/>
      <c r="Q356" s="8"/>
      <c r="R356" s="8" t="s">
        <v>3390</v>
      </c>
      <c r="S356" s="8">
        <v>3</v>
      </c>
      <c r="T356" s="5"/>
      <c r="W356" s="56"/>
      <c r="X356" s="444"/>
      <c r="Y356" s="56"/>
      <c r="Z356" s="56"/>
      <c r="AA356" s="56"/>
      <c r="AB356" s="56"/>
      <c r="AC356" s="56"/>
      <c r="AD356" s="56"/>
      <c r="AE356" s="56"/>
      <c r="AF356" s="56"/>
      <c r="AG356" s="56"/>
      <c r="AH356" s="56"/>
      <c r="AI356" s="56"/>
      <c r="AJ356" s="56"/>
      <c r="AK356" s="56"/>
    </row>
    <row r="357" spans="1:40" ht="16" customHeight="1">
      <c r="A357" s="5">
        <v>354</v>
      </c>
      <c r="B357" s="5" t="s">
        <v>18360</v>
      </c>
      <c r="C357" s="8" t="s">
        <v>14287</v>
      </c>
      <c r="D357" s="8" t="s">
        <v>10809</v>
      </c>
      <c r="E357" s="8"/>
      <c r="F357" s="8" t="s">
        <v>14398</v>
      </c>
      <c r="G357" s="8" t="s">
        <v>14402</v>
      </c>
      <c r="H357" s="8" t="s">
        <v>14401</v>
      </c>
      <c r="I357" s="8" t="s">
        <v>21</v>
      </c>
      <c r="J357" s="8" t="str">
        <f>IF('Osteosarcoma files'!L357&gt;0, "Y", "N")</f>
        <v>N</v>
      </c>
      <c r="K357" s="4"/>
      <c r="L357" s="4"/>
      <c r="M357" s="8" t="s">
        <v>23214</v>
      </c>
      <c r="N357" s="8" t="s">
        <v>453</v>
      </c>
      <c r="O357" s="8" t="s">
        <v>463</v>
      </c>
      <c r="P357" s="60"/>
      <c r="Q357" s="8"/>
      <c r="R357" s="8" t="s">
        <v>3390</v>
      </c>
      <c r="S357" s="8" t="s">
        <v>14397</v>
      </c>
      <c r="T357" s="5"/>
      <c r="W357" s="56"/>
      <c r="X357" s="444"/>
      <c r="Y357" s="56"/>
      <c r="Z357" s="56"/>
      <c r="AA357" s="56"/>
      <c r="AB357" s="56"/>
      <c r="AC357" s="56"/>
      <c r="AD357" s="56"/>
      <c r="AE357" s="56"/>
      <c r="AF357" s="56"/>
      <c r="AG357" s="56"/>
      <c r="AH357" s="56"/>
      <c r="AI357" s="56"/>
      <c r="AJ357" s="56"/>
      <c r="AK357" s="56"/>
    </row>
    <row r="358" spans="1:40" ht="16" customHeight="1">
      <c r="A358" s="5">
        <v>355</v>
      </c>
      <c r="B358" s="5" t="s">
        <v>18360</v>
      </c>
      <c r="C358" s="8" t="s">
        <v>12754</v>
      </c>
      <c r="D358" s="8" t="s">
        <v>10809</v>
      </c>
      <c r="E358" s="8"/>
      <c r="F358" s="8" t="s">
        <v>14404</v>
      </c>
      <c r="G358" s="8" t="s">
        <v>14407</v>
      </c>
      <c r="H358" s="8" t="s">
        <v>14325</v>
      </c>
      <c r="I358" s="8" t="s">
        <v>21</v>
      </c>
      <c r="J358" s="8" t="str">
        <f>IF('Osteosarcoma files'!L358&gt;0, "Y", "N")</f>
        <v>N</v>
      </c>
      <c r="K358" s="4"/>
      <c r="L358" s="4"/>
      <c r="M358" s="8" t="s">
        <v>12476</v>
      </c>
      <c r="N358" s="8" t="s">
        <v>479</v>
      </c>
      <c r="O358" s="8" t="s">
        <v>463</v>
      </c>
      <c r="P358" s="60"/>
      <c r="Q358" s="8"/>
      <c r="R358" s="8" t="s">
        <v>3390</v>
      </c>
      <c r="S358" s="8" t="s">
        <v>14403</v>
      </c>
      <c r="T358" s="5"/>
      <c r="W358" s="56"/>
      <c r="X358" s="444"/>
      <c r="Y358" s="56"/>
      <c r="Z358" s="56"/>
      <c r="AA358" s="56"/>
      <c r="AB358" s="56"/>
      <c r="AC358" s="56"/>
      <c r="AD358" s="56"/>
      <c r="AE358" s="56"/>
      <c r="AF358" s="56"/>
      <c r="AG358" s="56"/>
      <c r="AH358" s="56"/>
      <c r="AI358" s="56"/>
      <c r="AJ358" s="56"/>
      <c r="AK358" s="56"/>
    </row>
    <row r="359" spans="1:40" ht="16" customHeight="1">
      <c r="A359" s="5">
        <v>356</v>
      </c>
      <c r="B359" s="5" t="s">
        <v>18360</v>
      </c>
      <c r="C359" s="8" t="s">
        <v>14413</v>
      </c>
      <c r="D359" s="8" t="s">
        <v>10809</v>
      </c>
      <c r="E359" s="8"/>
      <c r="F359" s="8" t="s">
        <v>14408</v>
      </c>
      <c r="G359" s="8" t="s">
        <v>14412</v>
      </c>
      <c r="H359" s="8" t="s">
        <v>14411</v>
      </c>
      <c r="I359" s="8" t="s">
        <v>21</v>
      </c>
      <c r="J359" s="8" t="str">
        <f>IF('Osteosarcoma files'!L359&gt;0, "Y", "N")</f>
        <v>N</v>
      </c>
      <c r="K359" s="4"/>
      <c r="L359" s="4"/>
      <c r="M359" s="8" t="s">
        <v>9890</v>
      </c>
      <c r="N359" s="8" t="s">
        <v>473</v>
      </c>
      <c r="O359" s="8" t="s">
        <v>463</v>
      </c>
      <c r="P359" s="60"/>
      <c r="Q359" s="8"/>
      <c r="R359" s="8" t="s">
        <v>3390</v>
      </c>
      <c r="S359" s="8" t="s">
        <v>6912</v>
      </c>
      <c r="T359" s="5"/>
      <c r="W359" s="56"/>
      <c r="X359" s="444"/>
      <c r="Y359" s="56"/>
      <c r="Z359" s="56"/>
      <c r="AA359" s="56"/>
      <c r="AB359" s="56"/>
      <c r="AC359" s="56"/>
      <c r="AD359" s="56"/>
      <c r="AE359" s="56"/>
      <c r="AF359" s="56"/>
      <c r="AG359" s="56"/>
      <c r="AH359" s="56"/>
      <c r="AI359" s="56"/>
      <c r="AJ359" s="56"/>
      <c r="AK359" s="56"/>
    </row>
    <row r="360" spans="1:40" ht="16" customHeight="1">
      <c r="A360" s="5">
        <v>357</v>
      </c>
      <c r="B360" s="5" t="s">
        <v>18360</v>
      </c>
      <c r="C360" s="8" t="s">
        <v>12810</v>
      </c>
      <c r="D360" s="8" t="s">
        <v>10809</v>
      </c>
      <c r="E360" s="8"/>
      <c r="F360" s="8" t="s">
        <v>14414</v>
      </c>
      <c r="G360" s="8" t="s">
        <v>14418</v>
      </c>
      <c r="H360" s="8" t="s">
        <v>14417</v>
      </c>
      <c r="I360" s="8" t="s">
        <v>21</v>
      </c>
      <c r="J360" s="8" t="str">
        <f>IF('Osteosarcoma files'!L360&gt;0, "Y", "N")</f>
        <v>N</v>
      </c>
      <c r="K360" s="4"/>
      <c r="L360" s="4"/>
      <c r="M360" s="8" t="s">
        <v>497</v>
      </c>
      <c r="N360" s="8" t="s">
        <v>475</v>
      </c>
      <c r="O360" s="8" t="s">
        <v>454</v>
      </c>
      <c r="P360" s="60"/>
      <c r="Q360" s="8"/>
      <c r="R360" s="8" t="s">
        <v>3390</v>
      </c>
      <c r="S360" s="8">
        <v>2</v>
      </c>
      <c r="T360" s="5"/>
      <c r="W360" s="56"/>
      <c r="X360" s="444"/>
      <c r="Y360" s="56"/>
      <c r="Z360" s="56"/>
      <c r="AA360" s="56"/>
      <c r="AB360" s="56"/>
      <c r="AC360" s="56"/>
      <c r="AD360" s="56"/>
      <c r="AE360" s="56"/>
      <c r="AF360" s="56"/>
      <c r="AG360" s="56"/>
      <c r="AH360" s="56"/>
      <c r="AI360" s="56"/>
      <c r="AJ360" s="56"/>
      <c r="AK360" s="56"/>
    </row>
    <row r="361" spans="1:40" ht="16" customHeight="1">
      <c r="A361" s="5">
        <v>358</v>
      </c>
      <c r="B361" s="5" t="s">
        <v>18360</v>
      </c>
      <c r="C361" s="8" t="s">
        <v>14424</v>
      </c>
      <c r="D361" s="8" t="s">
        <v>10809</v>
      </c>
      <c r="E361" s="8"/>
      <c r="F361" s="8" t="s">
        <v>14419</v>
      </c>
      <c r="G361" s="8" t="s">
        <v>14423</v>
      </c>
      <c r="H361" s="8" t="s">
        <v>14422</v>
      </c>
      <c r="I361" s="8" t="s">
        <v>21</v>
      </c>
      <c r="J361" s="8" t="str">
        <f>IF('Osteosarcoma files'!L361&gt;0, "Y", "N")</f>
        <v>N</v>
      </c>
      <c r="K361" s="4"/>
      <c r="L361" s="4"/>
      <c r="M361" s="8" t="s">
        <v>9890</v>
      </c>
      <c r="N361" s="8" t="s">
        <v>11439</v>
      </c>
      <c r="O361" s="8" t="s">
        <v>463</v>
      </c>
      <c r="P361" s="60"/>
      <c r="Q361" s="8"/>
      <c r="R361" s="8" t="s">
        <v>3390</v>
      </c>
      <c r="S361" s="8">
        <v>1</v>
      </c>
      <c r="T361" s="5"/>
      <c r="W361" s="56"/>
      <c r="X361" s="444"/>
      <c r="Y361" s="56"/>
      <c r="Z361" s="56"/>
      <c r="AA361" s="56"/>
      <c r="AB361" s="56"/>
      <c r="AC361" s="56"/>
      <c r="AD361" s="56"/>
      <c r="AE361" s="56"/>
      <c r="AF361" s="56"/>
      <c r="AG361" s="56"/>
      <c r="AH361" s="56"/>
      <c r="AI361" s="56"/>
      <c r="AJ361" s="56"/>
      <c r="AK361" s="56"/>
    </row>
    <row r="362" spans="1:40" ht="16" customHeight="1">
      <c r="A362" s="5">
        <v>359</v>
      </c>
      <c r="B362" s="5" t="s">
        <v>18360</v>
      </c>
      <c r="C362" s="8" t="s">
        <v>14430</v>
      </c>
      <c r="D362" s="8" t="s">
        <v>10809</v>
      </c>
      <c r="E362" s="8"/>
      <c r="F362" s="8" t="s">
        <v>14425</v>
      </c>
      <c r="G362" s="8" t="s">
        <v>14429</v>
      </c>
      <c r="H362" s="8" t="s">
        <v>14428</v>
      </c>
      <c r="I362" s="8" t="s">
        <v>21</v>
      </c>
      <c r="J362" s="8" t="str">
        <f>IF('Osteosarcoma files'!L362&gt;0, "Y", "N")</f>
        <v>N</v>
      </c>
      <c r="K362" s="4"/>
      <c r="L362" s="4"/>
      <c r="M362" s="8" t="s">
        <v>14328</v>
      </c>
      <c r="N362" s="8" t="s">
        <v>479</v>
      </c>
      <c r="O362" s="8" t="s">
        <v>463</v>
      </c>
      <c r="P362" s="60"/>
      <c r="Q362" s="8"/>
      <c r="R362" s="8" t="s">
        <v>3390</v>
      </c>
      <c r="S362" s="8">
        <v>2</v>
      </c>
      <c r="T362" s="5"/>
      <c r="W362" s="56"/>
      <c r="X362" s="444"/>
      <c r="Y362" s="56"/>
      <c r="Z362" s="56"/>
      <c r="AA362" s="56"/>
      <c r="AB362" s="56"/>
      <c r="AC362" s="56"/>
      <c r="AD362" s="56"/>
      <c r="AE362" s="56"/>
      <c r="AF362" s="56"/>
      <c r="AG362" s="56"/>
      <c r="AH362" s="56"/>
      <c r="AI362" s="56"/>
      <c r="AJ362" s="56"/>
      <c r="AK362" s="56"/>
    </row>
    <row r="363" spans="1:40" ht="16" customHeight="1">
      <c r="A363" s="5">
        <v>360</v>
      </c>
      <c r="B363" s="5" t="s">
        <v>18360</v>
      </c>
      <c r="C363" s="8" t="s">
        <v>14436</v>
      </c>
      <c r="D363" s="8" t="s">
        <v>10809</v>
      </c>
      <c r="E363" s="8"/>
      <c r="F363" s="8" t="s">
        <v>14431</v>
      </c>
      <c r="G363" s="8" t="s">
        <v>14435</v>
      </c>
      <c r="H363" s="8" t="s">
        <v>14434</v>
      </c>
      <c r="I363" s="8" t="s">
        <v>21</v>
      </c>
      <c r="J363" s="8" t="str">
        <f>IF('Osteosarcoma files'!L363&gt;0, "Y", "N")</f>
        <v>N</v>
      </c>
      <c r="K363" s="4"/>
      <c r="L363" s="4"/>
      <c r="M363" s="8" t="s">
        <v>12476</v>
      </c>
      <c r="N363" s="8" t="s">
        <v>10710</v>
      </c>
      <c r="O363" s="8" t="s">
        <v>463</v>
      </c>
      <c r="P363" s="60"/>
      <c r="Q363" s="8"/>
      <c r="R363" s="8" t="s">
        <v>3390</v>
      </c>
      <c r="S363" s="8">
        <v>1</v>
      </c>
      <c r="T363" s="5"/>
      <c r="W363" s="56"/>
      <c r="X363" s="444"/>
      <c r="Y363" s="56"/>
      <c r="Z363" s="56"/>
      <c r="AA363" s="56"/>
      <c r="AB363" s="56"/>
      <c r="AC363" s="56"/>
      <c r="AD363" s="56"/>
      <c r="AE363" s="56"/>
      <c r="AF363" s="56"/>
      <c r="AG363" s="56"/>
      <c r="AH363" s="56"/>
      <c r="AI363" s="56"/>
      <c r="AJ363" s="56"/>
      <c r="AK363" s="56"/>
    </row>
    <row r="364" spans="1:40" ht="16" customHeight="1">
      <c r="A364" s="5">
        <v>361</v>
      </c>
      <c r="B364" s="5" t="s">
        <v>18360</v>
      </c>
      <c r="C364" s="8" t="s">
        <v>14442</v>
      </c>
      <c r="D364" s="8" t="s">
        <v>10809</v>
      </c>
      <c r="E364" s="8"/>
      <c r="F364" s="8" t="s">
        <v>14437</v>
      </c>
      <c r="G364" s="8" t="s">
        <v>14441</v>
      </c>
      <c r="H364" s="8" t="s">
        <v>14440</v>
      </c>
      <c r="I364" s="8" t="s">
        <v>21</v>
      </c>
      <c r="J364" s="8" t="str">
        <f>IF('Osteosarcoma files'!L364&gt;0, "Y", "N")</f>
        <v>N</v>
      </c>
      <c r="K364" s="4"/>
      <c r="L364" s="4"/>
      <c r="M364" s="8" t="s">
        <v>9890</v>
      </c>
      <c r="N364" s="8" t="s">
        <v>475</v>
      </c>
      <c r="O364" s="8" t="s">
        <v>454</v>
      </c>
      <c r="P364" s="60"/>
      <c r="Q364" s="8"/>
      <c r="R364" s="8" t="s">
        <v>3390</v>
      </c>
      <c r="S364" s="8">
        <v>2</v>
      </c>
      <c r="T364" s="5"/>
      <c r="W364" s="56"/>
      <c r="X364" s="444"/>
      <c r="Y364" s="56"/>
      <c r="Z364" s="56"/>
      <c r="AA364" s="56"/>
      <c r="AB364" s="56"/>
      <c r="AC364" s="56"/>
      <c r="AD364" s="56"/>
      <c r="AE364" s="56"/>
      <c r="AF364" s="56"/>
      <c r="AG364" s="56"/>
      <c r="AH364" s="56"/>
      <c r="AI364" s="56"/>
      <c r="AJ364" s="56"/>
      <c r="AK364" s="56"/>
    </row>
    <row r="365" spans="1:40" ht="16" customHeight="1">
      <c r="A365" s="5">
        <v>362</v>
      </c>
      <c r="B365" s="5" t="s">
        <v>18360</v>
      </c>
      <c r="C365" s="8" t="s">
        <v>12818</v>
      </c>
      <c r="D365" s="8" t="s">
        <v>10809</v>
      </c>
      <c r="E365" s="8"/>
      <c r="F365" s="8" t="s">
        <v>14443</v>
      </c>
      <c r="G365" s="8" t="s">
        <v>14447</v>
      </c>
      <c r="H365" s="8" t="s">
        <v>14446</v>
      </c>
      <c r="I365" s="8" t="s">
        <v>21</v>
      </c>
      <c r="J365" s="8" t="str">
        <f>IF('Osteosarcoma files'!L365&gt;0, "Y", "N")</f>
        <v>N</v>
      </c>
      <c r="K365" s="4"/>
      <c r="L365" s="4"/>
      <c r="M365" s="8" t="s">
        <v>12660</v>
      </c>
      <c r="N365" s="8" t="s">
        <v>10710</v>
      </c>
      <c r="O365" s="8" t="s">
        <v>454</v>
      </c>
      <c r="P365" s="60"/>
      <c r="Q365" s="8"/>
      <c r="R365" s="8" t="s">
        <v>3390</v>
      </c>
      <c r="S365" s="8"/>
      <c r="T365" s="5"/>
      <c r="W365" s="56"/>
      <c r="X365" s="444"/>
      <c r="Y365" s="56"/>
      <c r="Z365" s="56"/>
      <c r="AA365" s="56"/>
      <c r="AB365" s="56"/>
      <c r="AC365" s="56"/>
      <c r="AD365" s="56"/>
      <c r="AE365" s="56"/>
      <c r="AF365" s="56"/>
      <c r="AG365" s="56"/>
      <c r="AH365" s="56"/>
      <c r="AI365" s="56"/>
      <c r="AJ365" s="56"/>
      <c r="AK365" s="56"/>
    </row>
    <row r="366" spans="1:40" ht="16" customHeight="1">
      <c r="A366" s="5">
        <v>363</v>
      </c>
      <c r="B366" s="5" t="s">
        <v>18360</v>
      </c>
      <c r="C366" s="8" t="s">
        <v>14453</v>
      </c>
      <c r="D366" s="8" t="s">
        <v>10809</v>
      </c>
      <c r="E366" s="8"/>
      <c r="F366" s="8" t="s">
        <v>14448</v>
      </c>
      <c r="G366" s="8" t="s">
        <v>14452</v>
      </c>
      <c r="H366" s="8" t="s">
        <v>14451</v>
      </c>
      <c r="I366" s="8" t="s">
        <v>21</v>
      </c>
      <c r="J366" s="8" t="str">
        <f>IF('Osteosarcoma files'!L366&gt;0, "Y", "N")</f>
        <v>N</v>
      </c>
      <c r="K366" s="4"/>
      <c r="L366" s="4"/>
      <c r="M366" s="8" t="s">
        <v>9890</v>
      </c>
      <c r="N366" s="8" t="s">
        <v>479</v>
      </c>
      <c r="O366" s="8" t="s">
        <v>463</v>
      </c>
      <c r="P366" s="60"/>
      <c r="Q366" s="8"/>
      <c r="R366" s="8" t="s">
        <v>3390</v>
      </c>
      <c r="S366" s="8">
        <v>2</v>
      </c>
      <c r="T366" s="5"/>
      <c r="W366" s="56"/>
      <c r="X366" s="444"/>
      <c r="Y366" s="56"/>
      <c r="Z366" s="56"/>
      <c r="AA366" s="56"/>
      <c r="AB366" s="56"/>
      <c r="AC366" s="56"/>
      <c r="AD366" s="56"/>
      <c r="AE366" s="56"/>
      <c r="AF366" s="56"/>
      <c r="AG366" s="56"/>
      <c r="AH366" s="56"/>
      <c r="AI366" s="56"/>
      <c r="AJ366" s="56"/>
      <c r="AK366" s="56"/>
    </row>
    <row r="367" spans="1:40" ht="16" customHeight="1">
      <c r="A367" s="5">
        <v>364</v>
      </c>
      <c r="B367" s="5" t="s">
        <v>18360</v>
      </c>
      <c r="C367" s="8" t="s">
        <v>14459</v>
      </c>
      <c r="D367" s="8" t="s">
        <v>10809</v>
      </c>
      <c r="E367" s="8"/>
      <c r="F367" s="8" t="s">
        <v>14454</v>
      </c>
      <c r="G367" s="8" t="s">
        <v>14458</v>
      </c>
      <c r="H367" s="8" t="s">
        <v>14457</v>
      </c>
      <c r="I367" s="8" t="s">
        <v>21</v>
      </c>
      <c r="J367" s="8" t="str">
        <f>IF('Osteosarcoma files'!L367&gt;0, "Y", "N")</f>
        <v>N</v>
      </c>
      <c r="K367" s="4"/>
      <c r="L367" s="4"/>
      <c r="M367" s="8" t="s">
        <v>9890</v>
      </c>
      <c r="N367" s="8" t="s">
        <v>459</v>
      </c>
      <c r="O367" s="8" t="s">
        <v>463</v>
      </c>
      <c r="P367" s="60"/>
      <c r="Q367" s="8"/>
      <c r="R367" s="8" t="s">
        <v>3390</v>
      </c>
      <c r="S367" s="8">
        <v>1</v>
      </c>
      <c r="T367" s="5"/>
      <c r="W367" s="56"/>
      <c r="X367" s="444"/>
      <c r="Y367" s="56"/>
      <c r="Z367" s="56"/>
      <c r="AA367" s="56"/>
      <c r="AB367" s="56"/>
      <c r="AC367" s="56"/>
      <c r="AD367" s="56"/>
      <c r="AE367" s="56"/>
      <c r="AF367" s="56"/>
      <c r="AG367" s="56"/>
      <c r="AH367" s="56"/>
      <c r="AI367" s="56"/>
      <c r="AJ367" s="56"/>
      <c r="AK367" s="56"/>
    </row>
    <row r="368" spans="1:40" ht="16" customHeight="1">
      <c r="A368" s="5">
        <v>365</v>
      </c>
      <c r="B368" s="5" t="s">
        <v>18360</v>
      </c>
      <c r="C368" s="8" t="s">
        <v>14465</v>
      </c>
      <c r="D368" s="8" t="s">
        <v>10809</v>
      </c>
      <c r="E368" s="8"/>
      <c r="F368" s="8" t="s">
        <v>14460</v>
      </c>
      <c r="G368" s="8" t="s">
        <v>14464</v>
      </c>
      <c r="H368" s="8" t="s">
        <v>14463</v>
      </c>
      <c r="I368" s="8" t="s">
        <v>21</v>
      </c>
      <c r="J368" s="8" t="str">
        <f>IF('Osteosarcoma files'!L368&gt;0, "Y", "N")</f>
        <v>N</v>
      </c>
      <c r="K368" s="4"/>
      <c r="L368" s="4"/>
      <c r="M368" s="8" t="s">
        <v>9890</v>
      </c>
      <c r="N368" s="8" t="s">
        <v>453</v>
      </c>
      <c r="O368" s="8" t="s">
        <v>463</v>
      </c>
      <c r="P368" s="60"/>
      <c r="Q368" s="8"/>
      <c r="R368" s="8" t="s">
        <v>3390</v>
      </c>
      <c r="S368" s="8">
        <v>1</v>
      </c>
      <c r="T368" s="5"/>
      <c r="W368" s="56"/>
      <c r="X368" s="444"/>
      <c r="Y368" s="56"/>
      <c r="Z368" s="56"/>
      <c r="AA368" s="56"/>
      <c r="AB368" s="56"/>
      <c r="AC368" s="56"/>
      <c r="AD368" s="56"/>
      <c r="AE368" s="56"/>
      <c r="AF368" s="56"/>
      <c r="AG368" s="56"/>
      <c r="AH368" s="56"/>
      <c r="AI368" s="56"/>
      <c r="AJ368" s="56"/>
      <c r="AK368" s="56"/>
    </row>
    <row r="369" spans="1:37" ht="16" customHeight="1">
      <c r="A369" s="5">
        <v>366</v>
      </c>
      <c r="B369" s="5" t="s">
        <v>18360</v>
      </c>
      <c r="C369" s="8" t="s">
        <v>14472</v>
      </c>
      <c r="D369" s="8" t="s">
        <v>10809</v>
      </c>
      <c r="E369" s="8"/>
      <c r="F369" s="8" t="s">
        <v>14467</v>
      </c>
      <c r="G369" s="8" t="s">
        <v>14471</v>
      </c>
      <c r="H369" s="8" t="s">
        <v>14470</v>
      </c>
      <c r="I369" s="8" t="s">
        <v>21</v>
      </c>
      <c r="J369" s="8" t="str">
        <f>IF('Osteosarcoma files'!L369&gt;0, "Y", "N")</f>
        <v>N</v>
      </c>
      <c r="K369" s="4"/>
      <c r="L369" s="4"/>
      <c r="M369" s="8" t="s">
        <v>12718</v>
      </c>
      <c r="N369" s="8" t="s">
        <v>453</v>
      </c>
      <c r="O369" s="8" t="s">
        <v>454</v>
      </c>
      <c r="P369" s="60"/>
      <c r="Q369" s="8"/>
      <c r="R369" s="8" t="s">
        <v>3390</v>
      </c>
      <c r="S369" s="8" t="s">
        <v>14466</v>
      </c>
      <c r="T369" s="5"/>
      <c r="W369" s="56"/>
      <c r="X369" s="444"/>
      <c r="Y369" s="56"/>
      <c r="Z369" s="56"/>
      <c r="AA369" s="56"/>
      <c r="AB369" s="56"/>
      <c r="AC369" s="56"/>
      <c r="AD369" s="56"/>
      <c r="AE369" s="56"/>
      <c r="AF369" s="56"/>
      <c r="AG369" s="56"/>
      <c r="AH369" s="56"/>
      <c r="AI369" s="56"/>
      <c r="AJ369" s="56"/>
      <c r="AK369" s="56"/>
    </row>
    <row r="370" spans="1:37" ht="16" customHeight="1">
      <c r="A370" s="5">
        <v>367</v>
      </c>
      <c r="B370" s="5" t="s">
        <v>18360</v>
      </c>
      <c r="C370" s="8" t="s">
        <v>14391</v>
      </c>
      <c r="D370" s="8" t="s">
        <v>10809</v>
      </c>
      <c r="E370" s="8"/>
      <c r="F370" s="8" t="s">
        <v>14474</v>
      </c>
      <c r="G370" s="8" t="s">
        <v>14478</v>
      </c>
      <c r="H370" s="8" t="s">
        <v>14477</v>
      </c>
      <c r="I370" s="8" t="s">
        <v>21</v>
      </c>
      <c r="J370" s="8" t="str">
        <f>IF('Osteosarcoma files'!L370&gt;0, "Y", "N")</f>
        <v>N</v>
      </c>
      <c r="K370" s="4"/>
      <c r="L370" s="4"/>
      <c r="M370" s="8" t="s">
        <v>23203</v>
      </c>
      <c r="N370" s="8" t="s">
        <v>453</v>
      </c>
      <c r="O370" s="8" t="s">
        <v>463</v>
      </c>
      <c r="P370" s="60"/>
      <c r="Q370" s="8"/>
      <c r="R370" s="8" t="s">
        <v>3390</v>
      </c>
      <c r="S370" s="8" t="s">
        <v>14473</v>
      </c>
      <c r="T370" s="5"/>
      <c r="W370" s="56"/>
      <c r="X370" s="444"/>
      <c r="Y370" s="56"/>
      <c r="Z370" s="56"/>
      <c r="AA370" s="56"/>
      <c r="AB370" s="56"/>
      <c r="AC370" s="56"/>
      <c r="AD370" s="56"/>
      <c r="AE370" s="56"/>
      <c r="AF370" s="56"/>
      <c r="AG370" s="56"/>
      <c r="AH370" s="56"/>
      <c r="AI370" s="56"/>
      <c r="AJ370" s="56"/>
      <c r="AK370" s="56"/>
    </row>
    <row r="371" spans="1:37" ht="16" customHeight="1">
      <c r="A371" s="5">
        <v>368</v>
      </c>
      <c r="B371" s="5" t="s">
        <v>18360</v>
      </c>
      <c r="C371" s="8" t="s">
        <v>14484</v>
      </c>
      <c r="D371" s="8" t="s">
        <v>10809</v>
      </c>
      <c r="E371" s="8"/>
      <c r="F371" s="8" t="s">
        <v>14479</v>
      </c>
      <c r="G371" s="8" t="s">
        <v>14483</v>
      </c>
      <c r="H371" s="8" t="s">
        <v>14482</v>
      </c>
      <c r="I371" s="8" t="s">
        <v>21</v>
      </c>
      <c r="J371" s="8" t="str">
        <f>IF('Osteosarcoma files'!L371&gt;0, "Y", "N")</f>
        <v>N</v>
      </c>
      <c r="K371" s="4"/>
      <c r="L371" s="4"/>
      <c r="M371" s="8" t="s">
        <v>23215</v>
      </c>
      <c r="N371" s="8" t="s">
        <v>9998</v>
      </c>
      <c r="O371" s="8" t="s">
        <v>463</v>
      </c>
      <c r="P371" s="60"/>
      <c r="Q371" s="8"/>
      <c r="R371" s="8" t="s">
        <v>3390</v>
      </c>
      <c r="S371" s="8">
        <v>1</v>
      </c>
      <c r="T371" s="5"/>
      <c r="W371" s="56"/>
      <c r="X371" s="444"/>
      <c r="Y371" s="56"/>
      <c r="Z371" s="56"/>
      <c r="AA371" s="56"/>
      <c r="AB371" s="56"/>
      <c r="AC371" s="56"/>
      <c r="AD371" s="56"/>
      <c r="AE371" s="56"/>
      <c r="AF371" s="56"/>
      <c r="AG371" s="56"/>
      <c r="AH371" s="56"/>
      <c r="AI371" s="56"/>
      <c r="AJ371" s="56"/>
      <c r="AK371" s="56"/>
    </row>
    <row r="372" spans="1:37" ht="16" customHeight="1">
      <c r="A372" s="5">
        <v>369</v>
      </c>
      <c r="B372" s="5" t="s">
        <v>18360</v>
      </c>
      <c r="C372" s="8" t="s">
        <v>14490</v>
      </c>
      <c r="D372" s="8" t="s">
        <v>10809</v>
      </c>
      <c r="E372" s="8"/>
      <c r="F372" s="8" t="s">
        <v>14485</v>
      </c>
      <c r="G372" s="8" t="s">
        <v>14489</v>
      </c>
      <c r="H372" s="8" t="s">
        <v>14488</v>
      </c>
      <c r="I372" s="8" t="s">
        <v>21</v>
      </c>
      <c r="J372" s="8" t="str">
        <f>IF('Osteosarcoma files'!L372&gt;0, "Y", "N")</f>
        <v>N</v>
      </c>
      <c r="K372" s="4"/>
      <c r="L372" s="4"/>
      <c r="M372" s="8" t="s">
        <v>12660</v>
      </c>
      <c r="N372" s="8" t="s">
        <v>10711</v>
      </c>
      <c r="O372" s="8" t="s">
        <v>463</v>
      </c>
      <c r="P372" s="60"/>
      <c r="Q372" s="8"/>
      <c r="R372" s="8" t="s">
        <v>3390</v>
      </c>
      <c r="S372" s="8">
        <v>1</v>
      </c>
      <c r="T372" s="5"/>
      <c r="W372" s="56"/>
      <c r="X372" s="444"/>
      <c r="Y372" s="56"/>
      <c r="Z372" s="56"/>
      <c r="AA372" s="56"/>
      <c r="AB372" s="56"/>
      <c r="AC372" s="56"/>
      <c r="AD372" s="56"/>
      <c r="AE372" s="56"/>
      <c r="AF372" s="56"/>
      <c r="AG372" s="56"/>
      <c r="AH372" s="56"/>
      <c r="AI372" s="56"/>
      <c r="AJ372" s="56"/>
      <c r="AK372" s="56"/>
    </row>
    <row r="373" spans="1:37" ht="16" customHeight="1">
      <c r="A373" s="5">
        <v>370</v>
      </c>
      <c r="B373" s="5" t="s">
        <v>18360</v>
      </c>
      <c r="C373" s="8" t="s">
        <v>14496</v>
      </c>
      <c r="D373" s="8" t="s">
        <v>10809</v>
      </c>
      <c r="E373" s="8"/>
      <c r="F373" s="8" t="s">
        <v>14491</v>
      </c>
      <c r="G373" s="8" t="s">
        <v>14495</v>
      </c>
      <c r="H373" s="8" t="s">
        <v>14494</v>
      </c>
      <c r="I373" s="8" t="s">
        <v>21</v>
      </c>
      <c r="J373" s="8" t="str">
        <f>IF('Osteosarcoma files'!L373&gt;0, "Y", "N")</f>
        <v>N</v>
      </c>
      <c r="K373" s="4"/>
      <c r="L373" s="4"/>
      <c r="M373" s="8" t="s">
        <v>23206</v>
      </c>
      <c r="N373" s="8" t="s">
        <v>9981</v>
      </c>
      <c r="O373" s="8" t="s">
        <v>454</v>
      </c>
      <c r="P373" s="60"/>
      <c r="Q373" s="8"/>
      <c r="R373" s="8" t="s">
        <v>3390</v>
      </c>
      <c r="S373" s="8">
        <v>2</v>
      </c>
      <c r="T373" s="5"/>
      <c r="W373" s="56"/>
      <c r="X373" s="444"/>
      <c r="Y373" s="56"/>
      <c r="Z373" s="56"/>
      <c r="AA373" s="56"/>
      <c r="AB373" s="56"/>
      <c r="AC373" s="56"/>
      <c r="AD373" s="56"/>
      <c r="AE373" s="56"/>
      <c r="AF373" s="56"/>
      <c r="AG373" s="56"/>
      <c r="AH373" s="56"/>
      <c r="AI373" s="56"/>
      <c r="AJ373" s="56"/>
      <c r="AK373" s="56"/>
    </row>
    <row r="374" spans="1:37" ht="16" customHeight="1">
      <c r="A374" s="5">
        <v>371</v>
      </c>
      <c r="B374" s="5" t="s">
        <v>18360</v>
      </c>
      <c r="C374" s="8" t="s">
        <v>14502</v>
      </c>
      <c r="D374" s="8" t="s">
        <v>10809</v>
      </c>
      <c r="E374" s="8"/>
      <c r="F374" s="8" t="s">
        <v>14497</v>
      </c>
      <c r="G374" s="8" t="s">
        <v>14501</v>
      </c>
      <c r="H374" s="8" t="s">
        <v>14500</v>
      </c>
      <c r="I374" s="8" t="s">
        <v>21</v>
      </c>
      <c r="J374" s="8" t="str">
        <f>IF('Osteosarcoma files'!L374&gt;0, "Y", "N")</f>
        <v>N</v>
      </c>
      <c r="K374" s="4"/>
      <c r="L374" s="4"/>
      <c r="M374" s="8" t="s">
        <v>9890</v>
      </c>
      <c r="N374" s="8" t="s">
        <v>458</v>
      </c>
      <c r="O374" s="8" t="s">
        <v>454</v>
      </c>
      <c r="P374" s="60"/>
      <c r="Q374" s="8"/>
      <c r="R374" s="8" t="s">
        <v>3390</v>
      </c>
      <c r="S374" s="8">
        <v>1</v>
      </c>
      <c r="T374" s="5"/>
      <c r="W374" s="56"/>
      <c r="X374" s="444"/>
      <c r="Y374" s="56"/>
      <c r="Z374" s="56"/>
      <c r="AA374" s="56"/>
      <c r="AB374" s="56"/>
      <c r="AC374" s="56"/>
      <c r="AD374" s="56"/>
      <c r="AE374" s="56"/>
      <c r="AF374" s="56"/>
      <c r="AG374" s="56"/>
      <c r="AH374" s="56"/>
      <c r="AI374" s="56"/>
      <c r="AJ374" s="56"/>
      <c r="AK374" s="56"/>
    </row>
    <row r="375" spans="1:37" ht="16" customHeight="1">
      <c r="A375" s="5">
        <v>372</v>
      </c>
      <c r="B375" s="5" t="s">
        <v>18360</v>
      </c>
      <c r="C375" s="8" t="s">
        <v>14509</v>
      </c>
      <c r="D375" s="8" t="s">
        <v>10809</v>
      </c>
      <c r="E375" s="8"/>
      <c r="F375" s="8" t="s">
        <v>14504</v>
      </c>
      <c r="G375" s="8" t="s">
        <v>14508</v>
      </c>
      <c r="H375" s="8" t="s">
        <v>14507</v>
      </c>
      <c r="I375" s="8" t="s">
        <v>21</v>
      </c>
      <c r="J375" s="8" t="str">
        <f>IF('Osteosarcoma files'!L375&gt;0, "Y", "N")</f>
        <v>N</v>
      </c>
      <c r="K375" s="4"/>
      <c r="L375" s="4"/>
      <c r="M375" s="8" t="s">
        <v>14503</v>
      </c>
      <c r="N375" s="8" t="s">
        <v>9995</v>
      </c>
      <c r="O375" s="8" t="s">
        <v>463</v>
      </c>
      <c r="P375" s="60"/>
      <c r="Q375" s="8"/>
      <c r="R375" s="8" t="s">
        <v>3390</v>
      </c>
      <c r="S375" s="8"/>
      <c r="T375" s="5"/>
      <c r="W375" s="56"/>
      <c r="X375" s="444"/>
      <c r="Y375" s="56"/>
      <c r="Z375" s="56"/>
      <c r="AA375" s="56"/>
      <c r="AB375" s="56"/>
      <c r="AC375" s="56"/>
      <c r="AD375" s="56"/>
      <c r="AE375" s="56"/>
      <c r="AF375" s="56"/>
      <c r="AG375" s="56"/>
      <c r="AH375" s="56"/>
      <c r="AI375" s="56"/>
      <c r="AJ375" s="56"/>
      <c r="AK375" s="56"/>
    </row>
    <row r="376" spans="1:37" ht="16" customHeight="1">
      <c r="A376" s="5">
        <v>373</v>
      </c>
      <c r="B376" s="5" t="s">
        <v>18360</v>
      </c>
      <c r="C376" s="8" t="s">
        <v>14509</v>
      </c>
      <c r="D376" s="8" t="s">
        <v>10809</v>
      </c>
      <c r="E376" s="8"/>
      <c r="F376" s="8" t="s">
        <v>14510</v>
      </c>
      <c r="G376" s="8" t="s">
        <v>14514</v>
      </c>
      <c r="H376" s="8" t="s">
        <v>14513</v>
      </c>
      <c r="I376" s="8" t="s">
        <v>21</v>
      </c>
      <c r="J376" s="8" t="str">
        <f>IF('Osteosarcoma files'!L376&gt;0, "Y", "N")</f>
        <v>N</v>
      </c>
      <c r="K376" s="4"/>
      <c r="L376" s="4"/>
      <c r="M376" s="8" t="s">
        <v>9882</v>
      </c>
      <c r="N376" s="8" t="s">
        <v>9995</v>
      </c>
      <c r="O376" s="8" t="s">
        <v>463</v>
      </c>
      <c r="P376" s="60"/>
      <c r="Q376" s="8"/>
      <c r="R376" s="8" t="s">
        <v>3390</v>
      </c>
      <c r="S376" s="8"/>
      <c r="T376" s="5"/>
      <c r="W376" s="56"/>
      <c r="X376" s="444"/>
      <c r="Y376" s="56"/>
      <c r="Z376" s="56"/>
      <c r="AA376" s="56"/>
      <c r="AB376" s="56"/>
      <c r="AC376" s="56"/>
      <c r="AD376" s="56"/>
      <c r="AE376" s="56"/>
      <c r="AF376" s="56"/>
      <c r="AG376" s="56"/>
      <c r="AH376" s="56"/>
      <c r="AI376" s="56"/>
      <c r="AJ376" s="56"/>
      <c r="AK376" s="56"/>
    </row>
    <row r="377" spans="1:37" ht="16" customHeight="1">
      <c r="A377" s="5">
        <v>374</v>
      </c>
      <c r="B377" s="5" t="s">
        <v>22933</v>
      </c>
      <c r="C377" s="8" t="s">
        <v>8442</v>
      </c>
      <c r="D377" s="49" t="s">
        <v>10809</v>
      </c>
      <c r="E377" s="49"/>
      <c r="F377" s="8" t="s">
        <v>8354</v>
      </c>
      <c r="G377" s="8" t="s">
        <v>8494</v>
      </c>
      <c r="H377" s="8" t="s">
        <v>22397</v>
      </c>
      <c r="I377" s="8" t="s">
        <v>21</v>
      </c>
      <c r="J377" s="8" t="str">
        <f>IF('Osteosarcoma files'!L377&gt;0, "Y", "N")</f>
        <v>N</v>
      </c>
      <c r="K377" s="631" t="s">
        <v>455</v>
      </c>
      <c r="L377" s="631" t="s">
        <v>21</v>
      </c>
      <c r="M377" s="51" t="s">
        <v>9891</v>
      </c>
      <c r="N377" s="51" t="s">
        <v>466</v>
      </c>
      <c r="O377" s="51" t="s">
        <v>454</v>
      </c>
      <c r="P377" s="391" t="s">
        <v>16128</v>
      </c>
      <c r="Q377" s="8" t="s">
        <v>23785</v>
      </c>
      <c r="R377" s="8" t="s">
        <v>3390</v>
      </c>
      <c r="S377" s="8"/>
      <c r="T377" s="5"/>
      <c r="X377" s="444"/>
    </row>
    <row r="378" spans="1:37" ht="16" customHeight="1">
      <c r="A378" s="5">
        <v>375</v>
      </c>
      <c r="B378" s="5" t="s">
        <v>22933</v>
      </c>
      <c r="C378" s="8" t="s">
        <v>4173</v>
      </c>
      <c r="D378" s="49" t="s">
        <v>10809</v>
      </c>
      <c r="E378" s="49"/>
      <c r="F378" s="8" t="s">
        <v>8352</v>
      </c>
      <c r="G378" s="8" t="s">
        <v>8492</v>
      </c>
      <c r="H378" s="8" t="s">
        <v>22398</v>
      </c>
      <c r="I378" s="8" t="s">
        <v>21</v>
      </c>
      <c r="J378" s="8" t="str">
        <f>IF('Osteosarcoma files'!L378&gt;0, "Y", "N")</f>
        <v>N</v>
      </c>
      <c r="K378" s="631" t="s">
        <v>455</v>
      </c>
      <c r="L378" s="631" t="s">
        <v>21</v>
      </c>
      <c r="M378" s="51" t="s">
        <v>9890</v>
      </c>
      <c r="N378" s="51" t="s">
        <v>9981</v>
      </c>
      <c r="O378" s="51" t="s">
        <v>463</v>
      </c>
      <c r="P378" s="391" t="s">
        <v>21768</v>
      </c>
      <c r="Q378" s="8" t="s">
        <v>23786</v>
      </c>
      <c r="R378" s="8" t="s">
        <v>3390</v>
      </c>
      <c r="S378" s="8"/>
      <c r="T378" s="5"/>
      <c r="X378" s="444"/>
    </row>
    <row r="379" spans="1:37" ht="16" customHeight="1">
      <c r="A379" s="5">
        <v>376</v>
      </c>
      <c r="B379" s="5" t="s">
        <v>22933</v>
      </c>
      <c r="C379" s="8" t="s">
        <v>8445</v>
      </c>
      <c r="D379" s="49" t="s">
        <v>10809</v>
      </c>
      <c r="E379" s="49"/>
      <c r="F379" s="8" t="s">
        <v>8362</v>
      </c>
      <c r="G379" s="8" t="s">
        <v>8502</v>
      </c>
      <c r="H379" s="8" t="s">
        <v>22399</v>
      </c>
      <c r="I379" s="8" t="s">
        <v>21</v>
      </c>
      <c r="J379" s="8" t="str">
        <f>IF('Osteosarcoma files'!L379&gt;0, "Y", "N")</f>
        <v>N</v>
      </c>
      <c r="K379" s="631" t="s">
        <v>450</v>
      </c>
      <c r="L379" s="631" t="s">
        <v>21</v>
      </c>
      <c r="M379" s="51" t="s">
        <v>488</v>
      </c>
      <c r="N379" s="51" t="s">
        <v>466</v>
      </c>
      <c r="O379" s="51" t="s">
        <v>463</v>
      </c>
      <c r="P379" s="391" t="s">
        <v>16119</v>
      </c>
      <c r="Q379" s="8" t="s">
        <v>23787</v>
      </c>
      <c r="R379" s="8" t="s">
        <v>3390</v>
      </c>
      <c r="S379" s="8"/>
      <c r="T379" s="5"/>
      <c r="X379" s="444"/>
    </row>
    <row r="380" spans="1:37" ht="16" customHeight="1">
      <c r="A380" s="5">
        <v>377</v>
      </c>
      <c r="B380" s="5" t="s">
        <v>22933</v>
      </c>
      <c r="C380" s="8" t="s">
        <v>1016</v>
      </c>
      <c r="D380" s="49" t="s">
        <v>10809</v>
      </c>
      <c r="E380" s="49"/>
      <c r="F380" s="8" t="s">
        <v>12482</v>
      </c>
      <c r="G380" s="8" t="s">
        <v>12483</v>
      </c>
      <c r="H380" s="8" t="s">
        <v>22400</v>
      </c>
      <c r="I380" s="8" t="s">
        <v>21</v>
      </c>
      <c r="J380" s="8" t="str">
        <f>IF('Osteosarcoma files'!L380&gt;0, "Y", "N")</f>
        <v>N</v>
      </c>
      <c r="K380" s="631" t="s">
        <v>450</v>
      </c>
      <c r="L380" s="631" t="s">
        <v>22</v>
      </c>
      <c r="M380" s="51" t="s">
        <v>488</v>
      </c>
      <c r="N380" s="51" t="s">
        <v>9998</v>
      </c>
      <c r="O380" s="51" t="s">
        <v>463</v>
      </c>
      <c r="P380" s="391" t="s">
        <v>19127</v>
      </c>
      <c r="Q380" s="8" t="s">
        <v>23788</v>
      </c>
      <c r="R380" s="8" t="s">
        <v>3390</v>
      </c>
      <c r="S380" s="8"/>
      <c r="T380" s="5"/>
      <c r="X380" s="444"/>
    </row>
    <row r="381" spans="1:37" ht="16" customHeight="1">
      <c r="A381" s="5">
        <v>378</v>
      </c>
      <c r="B381" s="5" t="s">
        <v>22933</v>
      </c>
      <c r="C381" s="189" t="s">
        <v>8445</v>
      </c>
      <c r="D381" s="195" t="s">
        <v>10809</v>
      </c>
      <c r="E381" s="195"/>
      <c r="F381" s="38" t="s">
        <v>8364</v>
      </c>
      <c r="G381" s="8" t="s">
        <v>8504</v>
      </c>
      <c r="H381" s="8" t="s">
        <v>22401</v>
      </c>
      <c r="I381" s="8" t="s">
        <v>21</v>
      </c>
      <c r="J381" s="8" t="str">
        <f>IF('Osteosarcoma files'!L381&gt;0, "Y", "N")</f>
        <v>N</v>
      </c>
      <c r="K381" s="136" t="s">
        <v>450</v>
      </c>
      <c r="L381" s="136" t="s">
        <v>21</v>
      </c>
      <c r="M381" s="38" t="s">
        <v>488</v>
      </c>
      <c r="N381" s="38" t="s">
        <v>466</v>
      </c>
      <c r="O381" s="38" t="s">
        <v>463</v>
      </c>
      <c r="P381" s="316" t="s">
        <v>16119</v>
      </c>
      <c r="Q381" s="8" t="s">
        <v>23789</v>
      </c>
      <c r="R381" s="8" t="s">
        <v>3390</v>
      </c>
      <c r="S381" s="8"/>
      <c r="T381" s="5"/>
      <c r="X381" s="444"/>
    </row>
    <row r="382" spans="1:37" ht="16" customHeight="1">
      <c r="A382" s="5">
        <v>379</v>
      </c>
      <c r="B382" s="5" t="s">
        <v>22933</v>
      </c>
      <c r="C382" s="8" t="s">
        <v>4138</v>
      </c>
      <c r="D382" s="49" t="s">
        <v>10809</v>
      </c>
      <c r="E382" s="49"/>
      <c r="F382" s="8" t="s">
        <v>5628</v>
      </c>
      <c r="G382" s="8" t="s">
        <v>5627</v>
      </c>
      <c r="H382" s="8" t="s">
        <v>22402</v>
      </c>
      <c r="I382" s="8" t="s">
        <v>21</v>
      </c>
      <c r="J382" s="8" t="str">
        <f>IF('Osteosarcoma files'!L382&gt;0, "Y", "N")</f>
        <v>N</v>
      </c>
      <c r="K382" s="631" t="s">
        <v>450</v>
      </c>
      <c r="L382" s="631" t="s">
        <v>22</v>
      </c>
      <c r="M382" s="51" t="s">
        <v>488</v>
      </c>
      <c r="N382" s="51" t="s">
        <v>475</v>
      </c>
      <c r="O382" s="51" t="s">
        <v>463</v>
      </c>
      <c r="P382" s="391" t="s">
        <v>16130</v>
      </c>
      <c r="Q382" s="8" t="s">
        <v>23790</v>
      </c>
      <c r="R382" s="8" t="s">
        <v>3390</v>
      </c>
      <c r="S382" s="8"/>
      <c r="T382" s="5"/>
      <c r="W382" s="56"/>
      <c r="X382" s="444"/>
      <c r="Y382" s="56"/>
      <c r="Z382" s="56"/>
      <c r="AA382" s="56"/>
      <c r="AB382" s="56"/>
      <c r="AC382" s="56"/>
      <c r="AD382" s="56"/>
      <c r="AE382" s="56"/>
      <c r="AF382" s="56"/>
      <c r="AG382" s="56"/>
      <c r="AH382" s="56"/>
      <c r="AI382" s="56"/>
      <c r="AJ382" s="56"/>
      <c r="AK382" s="56"/>
    </row>
    <row r="383" spans="1:37" ht="16" customHeight="1">
      <c r="A383" s="5">
        <v>380</v>
      </c>
      <c r="B383" s="5" t="s">
        <v>22933</v>
      </c>
      <c r="C383" s="8" t="s">
        <v>12501</v>
      </c>
      <c r="D383" s="49" t="s">
        <v>10809</v>
      </c>
      <c r="E383" s="49"/>
      <c r="F383" s="8" t="s">
        <v>12502</v>
      </c>
      <c r="G383" s="8" t="s">
        <v>12503</v>
      </c>
      <c r="H383" s="8" t="s">
        <v>22403</v>
      </c>
      <c r="I383" s="8" t="s">
        <v>21</v>
      </c>
      <c r="J383" s="8" t="str">
        <f>IF('Osteosarcoma files'!L383&gt;0, "Y", "N")</f>
        <v>N</v>
      </c>
      <c r="K383" s="631" t="s">
        <v>455</v>
      </c>
      <c r="L383" s="631" t="s">
        <v>21</v>
      </c>
      <c r="M383" s="51" t="s">
        <v>9890</v>
      </c>
      <c r="N383" s="51" t="s">
        <v>457</v>
      </c>
      <c r="O383" s="51" t="s">
        <v>454</v>
      </c>
      <c r="P383" s="391" t="s">
        <v>16141</v>
      </c>
      <c r="Q383" s="8" t="s">
        <v>23791</v>
      </c>
      <c r="R383" s="8" t="s">
        <v>3390</v>
      </c>
      <c r="S383" s="8"/>
      <c r="T383" s="5"/>
      <c r="X383" s="444"/>
    </row>
    <row r="384" spans="1:37" ht="16" customHeight="1">
      <c r="A384" s="5">
        <v>381</v>
      </c>
      <c r="B384" s="5" t="s">
        <v>22933</v>
      </c>
      <c r="C384" s="8" t="s">
        <v>999</v>
      </c>
      <c r="D384" s="49" t="s">
        <v>10809</v>
      </c>
      <c r="E384" s="49"/>
      <c r="F384" s="8" t="s">
        <v>5633</v>
      </c>
      <c r="G384" s="8" t="s">
        <v>5632</v>
      </c>
      <c r="H384" s="8" t="s">
        <v>22404</v>
      </c>
      <c r="I384" s="8" t="s">
        <v>21</v>
      </c>
      <c r="J384" s="8" t="str">
        <f>IF('Osteosarcoma files'!L384&gt;0, "Y", "N")</f>
        <v>N</v>
      </c>
      <c r="K384" s="631" t="s">
        <v>450</v>
      </c>
      <c r="L384" s="631" t="s">
        <v>22</v>
      </c>
      <c r="M384" s="51" t="s">
        <v>488</v>
      </c>
      <c r="N384" s="51" t="s">
        <v>473</v>
      </c>
      <c r="O384" s="51" t="s">
        <v>463</v>
      </c>
      <c r="P384" s="391" t="s">
        <v>19128</v>
      </c>
      <c r="Q384" s="8" t="s">
        <v>23792</v>
      </c>
      <c r="R384" s="8" t="s">
        <v>3390</v>
      </c>
      <c r="S384" s="8"/>
      <c r="T384" s="5"/>
      <c r="X384" s="444"/>
    </row>
    <row r="385" spans="1:43" ht="16" customHeight="1">
      <c r="A385" s="5">
        <v>382</v>
      </c>
      <c r="B385" s="5" t="s">
        <v>22933</v>
      </c>
      <c r="C385" s="8" t="s">
        <v>4163</v>
      </c>
      <c r="D385" s="49" t="s">
        <v>10809</v>
      </c>
      <c r="E385" s="49"/>
      <c r="F385" s="8" t="s">
        <v>8357</v>
      </c>
      <c r="G385" s="8" t="s">
        <v>8497</v>
      </c>
      <c r="H385" s="8" t="s">
        <v>22405</v>
      </c>
      <c r="I385" s="8" t="s">
        <v>21</v>
      </c>
      <c r="J385" s="8" t="str">
        <f>IF('Osteosarcoma files'!L385&gt;0, "Y", "N")</f>
        <v>N</v>
      </c>
      <c r="K385" s="631" t="s">
        <v>450</v>
      </c>
      <c r="L385" s="631" t="s">
        <v>22</v>
      </c>
      <c r="M385" s="51" t="s">
        <v>16136</v>
      </c>
      <c r="N385" s="51" t="s">
        <v>10710</v>
      </c>
      <c r="O385" s="51" t="s">
        <v>463</v>
      </c>
      <c r="P385" s="391" t="s">
        <v>16137</v>
      </c>
      <c r="Q385" s="8" t="s">
        <v>23793</v>
      </c>
      <c r="R385" s="8" t="s">
        <v>3390</v>
      </c>
      <c r="S385" s="8"/>
      <c r="T385" s="5"/>
      <c r="X385" s="444"/>
    </row>
    <row r="386" spans="1:43" ht="16" customHeight="1">
      <c r="A386" s="5">
        <v>383</v>
      </c>
      <c r="B386" s="5" t="s">
        <v>22933</v>
      </c>
      <c r="C386" s="8" t="s">
        <v>4179</v>
      </c>
      <c r="D386" s="49" t="s">
        <v>10809</v>
      </c>
      <c r="E386" s="49"/>
      <c r="F386" s="8" t="s">
        <v>4181</v>
      </c>
      <c r="G386" s="8" t="s">
        <v>4180</v>
      </c>
      <c r="H386" s="8" t="s">
        <v>22406</v>
      </c>
      <c r="I386" s="8" t="s">
        <v>21</v>
      </c>
      <c r="J386" s="8" t="str">
        <f>IF('Osteosarcoma files'!L386&gt;0, "Y", "N")</f>
        <v>N</v>
      </c>
      <c r="K386" s="631" t="s">
        <v>455</v>
      </c>
      <c r="L386" s="631" t="s">
        <v>21</v>
      </c>
      <c r="M386" s="51" t="s">
        <v>9890</v>
      </c>
      <c r="N386" s="51" t="s">
        <v>479</v>
      </c>
      <c r="O386" s="51" t="s">
        <v>463</v>
      </c>
      <c r="P386" s="391" t="s">
        <v>22814</v>
      </c>
      <c r="Q386" s="8" t="s">
        <v>23794</v>
      </c>
      <c r="R386" s="8" t="s">
        <v>3390</v>
      </c>
      <c r="S386" s="8"/>
      <c r="T386" s="5"/>
      <c r="X386" s="444"/>
    </row>
    <row r="387" spans="1:43" ht="16" customHeight="1">
      <c r="A387" s="5">
        <v>384</v>
      </c>
      <c r="B387" s="5" t="s">
        <v>22933</v>
      </c>
      <c r="C387" s="8" t="s">
        <v>15849</v>
      </c>
      <c r="D387" s="49" t="s">
        <v>10809</v>
      </c>
      <c r="E387" s="49"/>
      <c r="F387" s="8" t="s">
        <v>15933</v>
      </c>
      <c r="G387" s="8" t="s">
        <v>16044</v>
      </c>
      <c r="H387" s="8" t="s">
        <v>22407</v>
      </c>
      <c r="I387" s="8" t="s">
        <v>21</v>
      </c>
      <c r="J387" s="8" t="str">
        <f>IF('Osteosarcoma files'!L387&gt;0, "Y", "N")</f>
        <v>N</v>
      </c>
      <c r="K387" s="631" t="s">
        <v>455</v>
      </c>
      <c r="L387" s="631" t="s">
        <v>21</v>
      </c>
      <c r="M387" s="51" t="s">
        <v>12476</v>
      </c>
      <c r="N387" s="51" t="s">
        <v>479</v>
      </c>
      <c r="O387" s="51" t="s">
        <v>454</v>
      </c>
      <c r="P387" s="391" t="s">
        <v>16148</v>
      </c>
      <c r="Q387" s="8" t="s">
        <v>23795</v>
      </c>
      <c r="R387" s="8" t="s">
        <v>3390</v>
      </c>
      <c r="S387" s="8"/>
      <c r="T387" s="5"/>
      <c r="X387" s="444"/>
    </row>
    <row r="388" spans="1:43" ht="16" customHeight="1">
      <c r="A388" s="5">
        <v>385</v>
      </c>
      <c r="B388" s="5" t="s">
        <v>22933</v>
      </c>
      <c r="C388" s="8" t="s">
        <v>4163</v>
      </c>
      <c r="D388" s="49" t="s">
        <v>10809</v>
      </c>
      <c r="E388" s="49"/>
      <c r="F388" s="8" t="s">
        <v>15940</v>
      </c>
      <c r="G388" s="8" t="s">
        <v>16051</v>
      </c>
      <c r="H388" s="8" t="s">
        <v>22408</v>
      </c>
      <c r="I388" s="8" t="s">
        <v>21</v>
      </c>
      <c r="J388" s="8" t="str">
        <f>IF('Osteosarcoma files'!L388&gt;0, "Y", "N")</f>
        <v>N</v>
      </c>
      <c r="K388" s="631" t="s">
        <v>450</v>
      </c>
      <c r="L388" s="631" t="s">
        <v>21</v>
      </c>
      <c r="M388" s="51" t="s">
        <v>488</v>
      </c>
      <c r="N388" s="51" t="s">
        <v>453</v>
      </c>
      <c r="O388" s="51" t="s">
        <v>454</v>
      </c>
      <c r="P388" s="391" t="s">
        <v>19129</v>
      </c>
      <c r="Q388" s="8" t="s">
        <v>23796</v>
      </c>
      <c r="R388" s="8" t="s">
        <v>3390</v>
      </c>
      <c r="S388" s="8"/>
      <c r="T388" s="5"/>
      <c r="X388" s="444"/>
    </row>
    <row r="389" spans="1:43" ht="16" customHeight="1">
      <c r="A389" s="5">
        <v>386</v>
      </c>
      <c r="B389" s="5" t="s">
        <v>22933</v>
      </c>
      <c r="C389" s="8" t="s">
        <v>8440</v>
      </c>
      <c r="D389" s="49" t="s">
        <v>10809</v>
      </c>
      <c r="E389" s="49"/>
      <c r="F389" s="8" t="s">
        <v>8348</v>
      </c>
      <c r="G389" s="8" t="s">
        <v>8488</v>
      </c>
      <c r="H389" s="8" t="s">
        <v>22409</v>
      </c>
      <c r="I389" s="8" t="s">
        <v>21</v>
      </c>
      <c r="J389" s="8" t="str">
        <f>IF('Osteosarcoma files'!L389&gt;0, "Y", "N")</f>
        <v>N</v>
      </c>
      <c r="K389" s="631" t="s">
        <v>450</v>
      </c>
      <c r="L389" s="631" t="s">
        <v>21</v>
      </c>
      <c r="M389" s="51" t="s">
        <v>9890</v>
      </c>
      <c r="N389" s="51" t="s">
        <v>9981</v>
      </c>
      <c r="O389" s="51" t="s">
        <v>454</v>
      </c>
      <c r="P389" s="391" t="s">
        <v>22815</v>
      </c>
      <c r="Q389" s="8" t="s">
        <v>23797</v>
      </c>
      <c r="R389" s="8" t="s">
        <v>3390</v>
      </c>
      <c r="S389" s="8"/>
      <c r="T389" s="5"/>
      <c r="X389" s="444"/>
    </row>
    <row r="390" spans="1:43" ht="16" customHeight="1">
      <c r="A390" s="5">
        <v>387</v>
      </c>
      <c r="B390" s="5" t="s">
        <v>22933</v>
      </c>
      <c r="C390" s="8" t="s">
        <v>8440</v>
      </c>
      <c r="D390" s="49" t="s">
        <v>10809</v>
      </c>
      <c r="E390" s="49"/>
      <c r="F390" s="8" t="s">
        <v>8351</v>
      </c>
      <c r="G390" s="8" t="s">
        <v>8491</v>
      </c>
      <c r="H390" s="8" t="s">
        <v>22410</v>
      </c>
      <c r="I390" s="8" t="s">
        <v>21</v>
      </c>
      <c r="J390" s="8" t="str">
        <f>IF('Osteosarcoma files'!L390&gt;0, "Y", "N")</f>
        <v>N</v>
      </c>
      <c r="K390" s="631" t="s">
        <v>450</v>
      </c>
      <c r="L390" s="631" t="s">
        <v>21</v>
      </c>
      <c r="M390" s="51" t="s">
        <v>488</v>
      </c>
      <c r="N390" s="51" t="s">
        <v>9981</v>
      </c>
      <c r="O390" s="51" t="s">
        <v>454</v>
      </c>
      <c r="P390" s="391" t="s">
        <v>22815</v>
      </c>
      <c r="Q390" s="8" t="s">
        <v>23798</v>
      </c>
      <c r="R390" s="8" t="s">
        <v>3390</v>
      </c>
      <c r="S390" s="8"/>
      <c r="T390" s="5"/>
      <c r="V390" s="10"/>
      <c r="W390" s="10"/>
      <c r="X390" s="445"/>
      <c r="Y390" s="10"/>
      <c r="Z390" s="81"/>
      <c r="AA390" s="81"/>
      <c r="AB390" s="10"/>
      <c r="AC390" s="281"/>
      <c r="AD390" s="10"/>
      <c r="AE390" s="10"/>
      <c r="AF390" s="81"/>
      <c r="AG390" s="10"/>
      <c r="AH390" s="10"/>
      <c r="AI390" s="10"/>
      <c r="AJ390" s="81"/>
      <c r="AK390" s="81"/>
      <c r="AL390" s="81"/>
      <c r="AM390" s="10"/>
      <c r="AN390" s="10"/>
      <c r="AO390" s="10"/>
      <c r="AP390" s="10"/>
      <c r="AQ390" s="10"/>
    </row>
    <row r="391" spans="1:43" ht="16" customHeight="1">
      <c r="A391" s="5">
        <v>388</v>
      </c>
      <c r="B391" s="5" t="s">
        <v>22933</v>
      </c>
      <c r="C391" s="8" t="s">
        <v>4157</v>
      </c>
      <c r="D391" s="49" t="s">
        <v>10809</v>
      </c>
      <c r="E391" s="49"/>
      <c r="F391" s="8" t="s">
        <v>4159</v>
      </c>
      <c r="G391" s="8" t="s">
        <v>16005</v>
      </c>
      <c r="H391" s="8" t="s">
        <v>22411</v>
      </c>
      <c r="I391" s="8" t="s">
        <v>21</v>
      </c>
      <c r="J391" s="8" t="str">
        <f>IF('Osteosarcoma files'!L391&gt;0, "Y", "N")</f>
        <v>N</v>
      </c>
      <c r="K391" s="631" t="s">
        <v>455</v>
      </c>
      <c r="L391" s="631" t="s">
        <v>21</v>
      </c>
      <c r="M391" s="51" t="s">
        <v>9890</v>
      </c>
      <c r="N391" s="51" t="s">
        <v>10813</v>
      </c>
      <c r="O391" s="51" t="s">
        <v>463</v>
      </c>
      <c r="P391" s="391" t="s">
        <v>16112</v>
      </c>
      <c r="Q391" s="8" t="s">
        <v>23799</v>
      </c>
      <c r="R391" s="8" t="s">
        <v>3390</v>
      </c>
      <c r="S391" s="8"/>
      <c r="T391" s="5"/>
      <c r="V391" s="10"/>
      <c r="W391" s="10"/>
      <c r="X391" s="445"/>
      <c r="Y391" s="10"/>
      <c r="Z391" s="81"/>
      <c r="AA391" s="81"/>
      <c r="AB391" s="10"/>
      <c r="AC391" s="281"/>
      <c r="AD391" s="10"/>
      <c r="AE391" s="10"/>
      <c r="AF391" s="81"/>
      <c r="AG391" s="10"/>
      <c r="AH391" s="10"/>
      <c r="AI391" s="10"/>
      <c r="AJ391" s="81"/>
      <c r="AK391" s="81"/>
      <c r="AL391" s="10"/>
      <c r="AM391" s="10"/>
      <c r="AN391" s="10"/>
      <c r="AO391" s="10"/>
      <c r="AP391" s="10"/>
      <c r="AQ391" s="10"/>
    </row>
    <row r="392" spans="1:43" ht="16" customHeight="1">
      <c r="A392" s="5">
        <v>389</v>
      </c>
      <c r="B392" s="5" t="s">
        <v>22933</v>
      </c>
      <c r="C392" s="8" t="s">
        <v>8440</v>
      </c>
      <c r="D392" s="49" t="s">
        <v>10809</v>
      </c>
      <c r="E392" s="49"/>
      <c r="F392" s="8" t="s">
        <v>8347</v>
      </c>
      <c r="G392" s="8" t="s">
        <v>8487</v>
      </c>
      <c r="H392" s="8" t="s">
        <v>22412</v>
      </c>
      <c r="I392" s="8" t="s">
        <v>21</v>
      </c>
      <c r="J392" s="8" t="str">
        <f>IF('Osteosarcoma files'!L392&gt;0, "Y", "N")</f>
        <v>N</v>
      </c>
      <c r="K392" s="631" t="s">
        <v>450</v>
      </c>
      <c r="L392" s="631" t="s">
        <v>21</v>
      </c>
      <c r="M392" s="51" t="s">
        <v>9890</v>
      </c>
      <c r="N392" s="51" t="s">
        <v>9981</v>
      </c>
      <c r="O392" s="51" t="s">
        <v>454</v>
      </c>
      <c r="P392" s="391" t="s">
        <v>22815</v>
      </c>
      <c r="Q392" s="8" t="s">
        <v>23800</v>
      </c>
      <c r="R392" s="8" t="s">
        <v>3390</v>
      </c>
      <c r="S392" s="8"/>
      <c r="T392" s="5"/>
      <c r="V392" s="10"/>
      <c r="W392" s="10"/>
      <c r="X392" s="445"/>
      <c r="Y392" s="10"/>
      <c r="Z392" s="81"/>
      <c r="AA392" s="81"/>
      <c r="AB392" s="10"/>
      <c r="AC392" s="281"/>
      <c r="AD392" s="10"/>
      <c r="AE392" s="10"/>
      <c r="AF392" s="81"/>
      <c r="AG392" s="10"/>
      <c r="AH392" s="10"/>
      <c r="AI392" s="10"/>
      <c r="AJ392" s="81"/>
      <c r="AK392" s="81"/>
      <c r="AL392" s="10"/>
      <c r="AM392" s="10"/>
      <c r="AN392" s="10"/>
      <c r="AO392" s="10"/>
      <c r="AP392" s="10"/>
      <c r="AQ392" s="10"/>
    </row>
    <row r="393" spans="1:43" ht="16" customHeight="1">
      <c r="A393" s="5">
        <v>390</v>
      </c>
      <c r="B393" s="5" t="s">
        <v>22933</v>
      </c>
      <c r="C393" s="8" t="s">
        <v>8440</v>
      </c>
      <c r="D393" s="49" t="s">
        <v>10809</v>
      </c>
      <c r="E393" s="49"/>
      <c r="F393" s="8" t="s">
        <v>8350</v>
      </c>
      <c r="G393" s="8" t="s">
        <v>8490</v>
      </c>
      <c r="H393" s="8" t="s">
        <v>22413</v>
      </c>
      <c r="I393" s="8" t="s">
        <v>21</v>
      </c>
      <c r="J393" s="8" t="str">
        <f>IF('Osteosarcoma files'!L393&gt;0, "Y", "N")</f>
        <v>N</v>
      </c>
      <c r="K393" s="631" t="s">
        <v>450</v>
      </c>
      <c r="L393" s="631" t="s">
        <v>21</v>
      </c>
      <c r="M393" s="51" t="s">
        <v>9890</v>
      </c>
      <c r="N393" s="51" t="s">
        <v>9981</v>
      </c>
      <c r="O393" s="51" t="s">
        <v>454</v>
      </c>
      <c r="P393" s="391" t="s">
        <v>22815</v>
      </c>
      <c r="Q393" s="8" t="s">
        <v>23801</v>
      </c>
      <c r="R393" s="8" t="s">
        <v>3390</v>
      </c>
      <c r="S393" s="8"/>
      <c r="T393" s="5"/>
      <c r="V393" s="10"/>
      <c r="W393" s="10"/>
      <c r="X393" s="445"/>
      <c r="Y393" s="10"/>
      <c r="Z393" s="81"/>
      <c r="AA393" s="81"/>
      <c r="AB393" s="10"/>
      <c r="AC393" s="281"/>
      <c r="AD393" s="10"/>
      <c r="AE393" s="10"/>
      <c r="AF393" s="81"/>
      <c r="AG393" s="10"/>
      <c r="AH393" s="10"/>
      <c r="AI393" s="10"/>
      <c r="AJ393" s="81"/>
      <c r="AK393" s="81"/>
      <c r="AL393" s="10"/>
      <c r="AM393" s="10"/>
      <c r="AN393" s="10"/>
      <c r="AO393" s="10"/>
      <c r="AP393" s="10"/>
      <c r="AQ393" s="10"/>
    </row>
    <row r="394" spans="1:43" ht="16" customHeight="1">
      <c r="A394" s="5">
        <v>391</v>
      </c>
      <c r="B394" s="5" t="s">
        <v>22933</v>
      </c>
      <c r="C394" s="8" t="s">
        <v>8445</v>
      </c>
      <c r="D394" s="49" t="s">
        <v>10809</v>
      </c>
      <c r="E394" s="49"/>
      <c r="F394" s="8" t="s">
        <v>8361</v>
      </c>
      <c r="G394" s="8" t="s">
        <v>8501</v>
      </c>
      <c r="H394" s="8" t="s">
        <v>22414</v>
      </c>
      <c r="I394" s="8" t="s">
        <v>21</v>
      </c>
      <c r="J394" s="8" t="str">
        <f>IF('Osteosarcoma files'!L394&gt;0, "Y", "N")</f>
        <v>N</v>
      </c>
      <c r="K394" s="631" t="s">
        <v>450</v>
      </c>
      <c r="L394" s="631" t="s">
        <v>21</v>
      </c>
      <c r="M394" s="51" t="s">
        <v>488</v>
      </c>
      <c r="N394" s="51" t="s">
        <v>466</v>
      </c>
      <c r="O394" s="51" t="s">
        <v>463</v>
      </c>
      <c r="P394" s="391" t="s">
        <v>16119</v>
      </c>
      <c r="Q394" s="8" t="s">
        <v>23802</v>
      </c>
      <c r="R394" s="8" t="s">
        <v>3390</v>
      </c>
      <c r="S394" s="8"/>
      <c r="T394" s="5"/>
      <c r="V394" s="10"/>
      <c r="W394" s="10"/>
      <c r="X394" s="445"/>
      <c r="Y394" s="10"/>
      <c r="Z394" s="81"/>
      <c r="AA394" s="81"/>
      <c r="AB394" s="10"/>
      <c r="AC394" s="281"/>
      <c r="AD394" s="10"/>
      <c r="AE394" s="10"/>
      <c r="AF394" s="81"/>
      <c r="AG394" s="10"/>
      <c r="AH394" s="10"/>
      <c r="AI394" s="10"/>
      <c r="AJ394" s="81"/>
      <c r="AK394" s="81"/>
      <c r="AL394" s="10"/>
      <c r="AM394" s="10"/>
      <c r="AN394" s="10"/>
      <c r="AO394" s="10"/>
      <c r="AP394" s="10"/>
      <c r="AQ394" s="10"/>
    </row>
    <row r="395" spans="1:43" ht="16" customHeight="1">
      <c r="A395" s="5">
        <v>392</v>
      </c>
      <c r="B395" s="5" t="s">
        <v>22933</v>
      </c>
      <c r="C395" s="8" t="s">
        <v>8440</v>
      </c>
      <c r="D395" s="49" t="s">
        <v>10809</v>
      </c>
      <c r="E395" s="49"/>
      <c r="F395" s="8" t="s">
        <v>8349</v>
      </c>
      <c r="G395" s="8" t="s">
        <v>8489</v>
      </c>
      <c r="H395" s="8" t="s">
        <v>22415</v>
      </c>
      <c r="I395" s="8" t="s">
        <v>21</v>
      </c>
      <c r="J395" s="8" t="str">
        <f>IF('Osteosarcoma files'!L395&gt;0, "Y", "N")</f>
        <v>N</v>
      </c>
      <c r="K395" s="631" t="s">
        <v>450</v>
      </c>
      <c r="L395" s="631" t="s">
        <v>21</v>
      </c>
      <c r="M395" s="51" t="s">
        <v>488</v>
      </c>
      <c r="N395" s="51" t="s">
        <v>9981</v>
      </c>
      <c r="O395" s="51" t="s">
        <v>454</v>
      </c>
      <c r="P395" s="391" t="s">
        <v>22815</v>
      </c>
      <c r="Q395" s="8" t="s">
        <v>23803</v>
      </c>
      <c r="R395" s="8" t="s">
        <v>3390</v>
      </c>
      <c r="S395" s="8"/>
      <c r="T395" s="5"/>
      <c r="V395" s="10"/>
      <c r="W395" s="10"/>
      <c r="X395" s="445"/>
      <c r="Y395" s="10"/>
      <c r="Z395" s="81"/>
      <c r="AA395" s="81"/>
      <c r="AB395" s="10"/>
      <c r="AC395" s="281"/>
      <c r="AD395" s="10"/>
      <c r="AE395" s="10"/>
      <c r="AF395" s="81"/>
      <c r="AG395" s="10"/>
      <c r="AH395" s="10"/>
      <c r="AI395" s="10"/>
      <c r="AJ395" s="81"/>
      <c r="AK395" s="81"/>
      <c r="AL395" s="10"/>
      <c r="AM395" s="10"/>
      <c r="AN395" s="10"/>
      <c r="AO395" s="10"/>
      <c r="AP395" s="10"/>
      <c r="AQ395" s="10"/>
    </row>
    <row r="396" spans="1:43" ht="16" customHeight="1">
      <c r="A396" s="5">
        <v>393</v>
      </c>
      <c r="B396" s="5" t="s">
        <v>22933</v>
      </c>
      <c r="C396" s="8" t="s">
        <v>994</v>
      </c>
      <c r="D396" s="49" t="s">
        <v>10809</v>
      </c>
      <c r="E396" s="49"/>
      <c r="F396" s="49" t="s">
        <v>15862</v>
      </c>
      <c r="G396" s="49" t="s">
        <v>15973</v>
      </c>
      <c r="H396" s="8" t="s">
        <v>22416</v>
      </c>
      <c r="I396" s="8" t="s">
        <v>21</v>
      </c>
      <c r="J396" s="8" t="str">
        <f>IF('Osteosarcoma files'!L396&gt;0, "Y", "N")</f>
        <v>N</v>
      </c>
      <c r="K396" s="396" t="s">
        <v>455</v>
      </c>
      <c r="L396" s="396" t="s">
        <v>21</v>
      </c>
      <c r="M396" s="123" t="s">
        <v>9890</v>
      </c>
      <c r="N396" s="123" t="s">
        <v>9995</v>
      </c>
      <c r="O396" s="123" t="s">
        <v>454</v>
      </c>
      <c r="P396" s="392" t="s">
        <v>16074</v>
      </c>
      <c r="Q396" s="8" t="s">
        <v>23804</v>
      </c>
      <c r="R396" s="8" t="s">
        <v>3390</v>
      </c>
      <c r="S396" s="8"/>
      <c r="T396" s="5"/>
      <c r="V396" s="10"/>
      <c r="W396" s="10"/>
      <c r="X396" s="445"/>
      <c r="Y396" s="10"/>
      <c r="Z396" s="81"/>
      <c r="AA396" s="81"/>
      <c r="AB396" s="10"/>
      <c r="AC396" s="281"/>
      <c r="AD396" s="10"/>
      <c r="AE396" s="10"/>
      <c r="AF396" s="81"/>
      <c r="AG396" s="10"/>
      <c r="AH396" s="10"/>
      <c r="AI396" s="10"/>
      <c r="AJ396" s="81"/>
      <c r="AK396" s="81"/>
      <c r="AL396" s="10"/>
      <c r="AM396" s="10"/>
      <c r="AN396" s="10"/>
      <c r="AO396" s="10"/>
      <c r="AP396" s="10"/>
      <c r="AQ396" s="10"/>
    </row>
    <row r="397" spans="1:43" ht="16" customHeight="1">
      <c r="A397" s="5">
        <v>394</v>
      </c>
      <c r="B397" s="5" t="s">
        <v>22933</v>
      </c>
      <c r="C397" s="8" t="s">
        <v>999</v>
      </c>
      <c r="D397" s="49" t="s">
        <v>10809</v>
      </c>
      <c r="E397" s="49"/>
      <c r="F397" s="49" t="s">
        <v>15869</v>
      </c>
      <c r="G397" s="49" t="s">
        <v>15977</v>
      </c>
      <c r="H397" s="8" t="s">
        <v>22417</v>
      </c>
      <c r="I397" s="8" t="s">
        <v>21</v>
      </c>
      <c r="J397" s="8" t="str">
        <f>IF('Osteosarcoma files'!L397&gt;0, "Y", "N")</f>
        <v>N</v>
      </c>
      <c r="K397" s="396" t="s">
        <v>455</v>
      </c>
      <c r="L397" s="396" t="s">
        <v>21</v>
      </c>
      <c r="M397" s="123" t="s">
        <v>9890</v>
      </c>
      <c r="N397" s="123" t="s">
        <v>9981</v>
      </c>
      <c r="O397" s="123" t="s">
        <v>463</v>
      </c>
      <c r="P397" s="392" t="s">
        <v>16080</v>
      </c>
      <c r="Q397" s="8" t="s">
        <v>23805</v>
      </c>
      <c r="R397" s="8" t="s">
        <v>3390</v>
      </c>
      <c r="S397" s="8"/>
      <c r="T397" s="5"/>
      <c r="V397" s="10"/>
      <c r="W397" s="10"/>
      <c r="X397" s="445"/>
      <c r="Y397" s="10"/>
      <c r="Z397" s="81"/>
      <c r="AA397" s="81"/>
      <c r="AB397" s="10"/>
      <c r="AC397" s="281"/>
      <c r="AD397" s="10"/>
      <c r="AE397" s="10"/>
      <c r="AF397" s="81"/>
      <c r="AG397" s="10"/>
      <c r="AH397" s="10"/>
      <c r="AI397" s="10"/>
      <c r="AJ397" s="81"/>
      <c r="AK397" s="81"/>
      <c r="AL397" s="10"/>
      <c r="AM397" s="10"/>
      <c r="AN397" s="10"/>
      <c r="AO397" s="10"/>
      <c r="AP397" s="10"/>
      <c r="AQ397" s="10"/>
    </row>
    <row r="398" spans="1:43" ht="16" customHeight="1">
      <c r="A398" s="5">
        <v>395</v>
      </c>
      <c r="B398" s="5" t="s">
        <v>22933</v>
      </c>
      <c r="C398" s="8" t="s">
        <v>1009</v>
      </c>
      <c r="D398" s="8" t="s">
        <v>10809</v>
      </c>
      <c r="E398" s="8"/>
      <c r="F398" s="8" t="s">
        <v>15871</v>
      </c>
      <c r="G398" s="8" t="s">
        <v>1031</v>
      </c>
      <c r="H398" s="8" t="s">
        <v>22418</v>
      </c>
      <c r="I398" s="8" t="s">
        <v>21</v>
      </c>
      <c r="J398" s="8" t="str">
        <f>IF('Osteosarcoma files'!L398&gt;0, "Y", "N")</f>
        <v>N</v>
      </c>
      <c r="K398" s="631" t="s">
        <v>450</v>
      </c>
      <c r="L398" s="631" t="s">
        <v>22</v>
      </c>
      <c r="M398" s="51" t="s">
        <v>22286</v>
      </c>
      <c r="N398" s="51" t="s">
        <v>466</v>
      </c>
      <c r="O398" s="51" t="s">
        <v>454</v>
      </c>
      <c r="P398" s="391" t="s">
        <v>16084</v>
      </c>
      <c r="Q398" s="8" t="s">
        <v>23806</v>
      </c>
      <c r="R398" s="8" t="s">
        <v>3390</v>
      </c>
      <c r="S398" s="8"/>
      <c r="T398" s="5"/>
      <c r="V398" s="10"/>
      <c r="W398" s="31"/>
      <c r="X398" s="445"/>
      <c r="Y398" s="31"/>
      <c r="Z398" s="27"/>
      <c r="AA398" s="27"/>
      <c r="AB398" s="31"/>
      <c r="AC398" s="247"/>
      <c r="AD398" s="31"/>
      <c r="AE398" s="31"/>
      <c r="AF398" s="27"/>
      <c r="AG398" s="31"/>
      <c r="AH398" s="31"/>
      <c r="AI398" s="31"/>
      <c r="AJ398" s="27"/>
      <c r="AK398" s="27"/>
      <c r="AL398" s="10"/>
      <c r="AM398" s="10"/>
      <c r="AN398" s="10"/>
      <c r="AO398" s="10"/>
      <c r="AP398" s="10"/>
      <c r="AQ398" s="10"/>
    </row>
    <row r="399" spans="1:43" ht="16" customHeight="1">
      <c r="A399" s="5">
        <v>396</v>
      </c>
      <c r="B399" s="5" t="s">
        <v>22933</v>
      </c>
      <c r="C399" s="8" t="s">
        <v>4138</v>
      </c>
      <c r="D399" s="49" t="s">
        <v>10809</v>
      </c>
      <c r="E399" s="49"/>
      <c r="F399" s="49" t="s">
        <v>4140</v>
      </c>
      <c r="G399" s="49" t="s">
        <v>4139</v>
      </c>
      <c r="H399" s="8" t="s">
        <v>22419</v>
      </c>
      <c r="I399" s="8" t="s">
        <v>21</v>
      </c>
      <c r="J399" s="8" t="str">
        <f>IF('Osteosarcoma files'!L399&gt;0, "Y", "N")</f>
        <v>N</v>
      </c>
      <c r="K399" s="396" t="s">
        <v>455</v>
      </c>
      <c r="L399" s="396" t="s">
        <v>21</v>
      </c>
      <c r="M399" s="123" t="s">
        <v>12476</v>
      </c>
      <c r="N399" s="123" t="s">
        <v>453</v>
      </c>
      <c r="O399" s="123" t="s">
        <v>463</v>
      </c>
      <c r="P399" s="392" t="s">
        <v>16091</v>
      </c>
      <c r="Q399" s="8" t="s">
        <v>23807</v>
      </c>
      <c r="R399" s="8" t="s">
        <v>3390</v>
      </c>
      <c r="S399" s="8"/>
      <c r="T399" s="5"/>
      <c r="V399" s="10"/>
      <c r="W399" s="31"/>
      <c r="X399" s="445"/>
      <c r="Y399" s="31"/>
      <c r="Z399" s="27"/>
      <c r="AA399" s="27"/>
      <c r="AB399" s="31"/>
      <c r="AC399" s="247"/>
      <c r="AD399" s="31"/>
      <c r="AE399" s="31"/>
      <c r="AF399" s="27"/>
      <c r="AG399" s="31"/>
      <c r="AH399" s="31"/>
      <c r="AI399" s="31"/>
      <c r="AJ399" s="27"/>
      <c r="AK399" s="27"/>
      <c r="AL399" s="10"/>
      <c r="AM399" s="10"/>
      <c r="AN399" s="10"/>
      <c r="AO399" s="10"/>
      <c r="AP399" s="10"/>
      <c r="AQ399" s="10"/>
    </row>
    <row r="400" spans="1:43" ht="16" customHeight="1">
      <c r="A400" s="5">
        <v>397</v>
      </c>
      <c r="B400" s="5" t="s">
        <v>22933</v>
      </c>
      <c r="C400" s="8" t="s">
        <v>8430</v>
      </c>
      <c r="D400" s="49" t="s">
        <v>10809</v>
      </c>
      <c r="E400" s="49"/>
      <c r="F400" s="49" t="s">
        <v>8337</v>
      </c>
      <c r="G400" s="49" t="s">
        <v>8477</v>
      </c>
      <c r="H400" s="8" t="s">
        <v>22420</v>
      </c>
      <c r="I400" s="8" t="s">
        <v>21</v>
      </c>
      <c r="J400" s="8" t="str">
        <f>IF('Osteosarcoma files'!L400&gt;0, "Y", "N")</f>
        <v>N</v>
      </c>
      <c r="K400" s="396" t="s">
        <v>450</v>
      </c>
      <c r="L400" s="396" t="s">
        <v>21</v>
      </c>
      <c r="M400" s="123" t="s">
        <v>9890</v>
      </c>
      <c r="N400" s="123" t="s">
        <v>457</v>
      </c>
      <c r="O400" s="123" t="s">
        <v>463</v>
      </c>
      <c r="P400" s="392" t="s">
        <v>16096</v>
      </c>
      <c r="Q400" s="8" t="s">
        <v>23808</v>
      </c>
      <c r="R400" s="8" t="s">
        <v>3390</v>
      </c>
      <c r="S400" s="8"/>
      <c r="T400" s="5"/>
      <c r="V400" s="10"/>
      <c r="W400" s="10"/>
      <c r="X400" s="445"/>
      <c r="Y400" s="10"/>
      <c r="Z400" s="81"/>
      <c r="AA400" s="81"/>
      <c r="AB400" s="10"/>
      <c r="AC400" s="281"/>
      <c r="AD400" s="10"/>
      <c r="AE400" s="10"/>
      <c r="AF400" s="81"/>
      <c r="AG400" s="10"/>
      <c r="AH400" s="10"/>
      <c r="AI400" s="10"/>
      <c r="AJ400" s="81"/>
      <c r="AK400" s="81"/>
      <c r="AL400" s="10"/>
      <c r="AM400" s="10"/>
      <c r="AN400" s="10"/>
      <c r="AO400" s="10"/>
      <c r="AP400" s="10"/>
      <c r="AQ400" s="10"/>
    </row>
    <row r="401" spans="1:70" ht="16" customHeight="1">
      <c r="A401" s="5">
        <v>398</v>
      </c>
      <c r="B401" s="5" t="s">
        <v>22933</v>
      </c>
      <c r="C401" s="8" t="s">
        <v>1319</v>
      </c>
      <c r="D401" s="49" t="s">
        <v>10809</v>
      </c>
      <c r="E401" s="49"/>
      <c r="F401" s="49" t="s">
        <v>15888</v>
      </c>
      <c r="G401" s="49" t="s">
        <v>15993</v>
      </c>
      <c r="H401" s="8" t="s">
        <v>22421</v>
      </c>
      <c r="I401" s="8" t="s">
        <v>21</v>
      </c>
      <c r="J401" s="8" t="str">
        <f>IF('Osteosarcoma files'!L401&gt;0, "Y", "N")</f>
        <v>N</v>
      </c>
      <c r="K401" s="396" t="s">
        <v>450</v>
      </c>
      <c r="L401" s="396" t="s">
        <v>21</v>
      </c>
      <c r="M401" s="123" t="s">
        <v>9890</v>
      </c>
      <c r="N401" s="123" t="s">
        <v>15052</v>
      </c>
      <c r="O401" s="123" t="s">
        <v>454</v>
      </c>
      <c r="P401" s="392" t="s">
        <v>16103</v>
      </c>
      <c r="Q401" s="8" t="s">
        <v>23809</v>
      </c>
      <c r="R401" s="8" t="s">
        <v>3390</v>
      </c>
      <c r="S401" s="8"/>
      <c r="T401" s="5"/>
      <c r="V401" s="10"/>
      <c r="W401" s="10"/>
      <c r="X401" s="445"/>
      <c r="Y401" s="10"/>
      <c r="Z401" s="81"/>
      <c r="AA401" s="81"/>
      <c r="AB401" s="10"/>
      <c r="AC401" s="281"/>
      <c r="AD401" s="10"/>
      <c r="AE401" s="10"/>
      <c r="AF401" s="81"/>
      <c r="AG401" s="10"/>
      <c r="AH401" s="10"/>
      <c r="AI401" s="10"/>
      <c r="AJ401" s="81"/>
      <c r="AK401" s="81"/>
      <c r="AL401" s="10"/>
      <c r="AM401" s="10"/>
      <c r="AN401" s="10"/>
      <c r="AO401" s="10"/>
      <c r="AP401" s="10"/>
      <c r="AQ401" s="10"/>
    </row>
    <row r="402" spans="1:70" ht="16" customHeight="1">
      <c r="A402" s="5">
        <v>399</v>
      </c>
      <c r="B402" s="5" t="s">
        <v>22933</v>
      </c>
      <c r="C402" s="8" t="s">
        <v>12666</v>
      </c>
      <c r="D402" s="49" t="s">
        <v>10809</v>
      </c>
      <c r="E402" s="49"/>
      <c r="F402" s="49" t="s">
        <v>15897</v>
      </c>
      <c r="G402" s="49" t="s">
        <v>16003</v>
      </c>
      <c r="H402" s="8" t="s">
        <v>22422</v>
      </c>
      <c r="I402" s="8" t="s">
        <v>21</v>
      </c>
      <c r="J402" s="8" t="str">
        <f>IF('Osteosarcoma files'!L402&gt;0, "Y", "N")</f>
        <v>N</v>
      </c>
      <c r="K402" s="396" t="s">
        <v>455</v>
      </c>
      <c r="L402" s="396" t="s">
        <v>21</v>
      </c>
      <c r="M402" s="123" t="s">
        <v>488</v>
      </c>
      <c r="N402" s="123" t="s">
        <v>479</v>
      </c>
      <c r="O402" s="123" t="s">
        <v>463</v>
      </c>
      <c r="P402" s="392" t="s">
        <v>16110</v>
      </c>
      <c r="Q402" s="8" t="s">
        <v>23810</v>
      </c>
      <c r="R402" s="8" t="s">
        <v>3390</v>
      </c>
      <c r="S402" s="8"/>
      <c r="T402" s="195" t="s">
        <v>12667</v>
      </c>
      <c r="V402" s="10"/>
      <c r="W402" s="10"/>
      <c r="X402" s="445"/>
      <c r="Y402" s="10"/>
      <c r="Z402" s="81"/>
      <c r="AA402" s="81"/>
      <c r="AB402" s="10"/>
      <c r="AC402" s="281"/>
      <c r="AD402" s="10"/>
      <c r="AE402" s="10"/>
      <c r="AF402" s="81"/>
      <c r="AG402" s="10"/>
      <c r="AH402" s="10"/>
      <c r="AI402" s="10"/>
      <c r="AJ402" s="81"/>
      <c r="AK402" s="81"/>
      <c r="AL402" s="10"/>
      <c r="AM402" s="10"/>
      <c r="AN402" s="10"/>
      <c r="AO402" s="10"/>
      <c r="AP402" s="10"/>
      <c r="AQ402" s="10"/>
    </row>
    <row r="403" spans="1:70" ht="16" customHeight="1">
      <c r="A403" s="5">
        <v>400</v>
      </c>
      <c r="B403" s="5" t="s">
        <v>22933</v>
      </c>
      <c r="C403" s="8" t="s">
        <v>12666</v>
      </c>
      <c r="D403" s="49" t="s">
        <v>10809</v>
      </c>
      <c r="E403" s="49"/>
      <c r="F403" s="49" t="s">
        <v>15898</v>
      </c>
      <c r="G403" s="49" t="s">
        <v>16004</v>
      </c>
      <c r="H403" s="8" t="s">
        <v>22423</v>
      </c>
      <c r="I403" s="8" t="s">
        <v>21</v>
      </c>
      <c r="J403" s="8" t="str">
        <f>IF('Osteosarcoma files'!L403&gt;0, "Y", "N")</f>
        <v>N</v>
      </c>
      <c r="K403" s="396" t="s">
        <v>455</v>
      </c>
      <c r="L403" s="396" t="s">
        <v>21</v>
      </c>
      <c r="M403" s="123" t="s">
        <v>9890</v>
      </c>
      <c r="N403" s="123" t="s">
        <v>479</v>
      </c>
      <c r="O403" s="123" t="s">
        <v>463</v>
      </c>
      <c r="P403" s="392" t="s">
        <v>16111</v>
      </c>
      <c r="Q403" s="8" t="s">
        <v>23811</v>
      </c>
      <c r="R403" s="8" t="s">
        <v>3390</v>
      </c>
      <c r="S403" s="8"/>
      <c r="T403" s="195" t="s">
        <v>12667</v>
      </c>
      <c r="V403" s="10"/>
      <c r="W403" s="10"/>
      <c r="X403" s="445"/>
      <c r="Y403" s="10"/>
      <c r="Z403" s="81"/>
      <c r="AA403" s="81"/>
      <c r="AB403" s="10"/>
      <c r="AC403" s="281"/>
      <c r="AD403" s="10"/>
      <c r="AE403" s="10"/>
      <c r="AF403" s="81"/>
      <c r="AG403" s="10"/>
      <c r="AH403" s="10"/>
      <c r="AI403" s="10"/>
      <c r="AJ403" s="81"/>
      <c r="AK403" s="81"/>
      <c r="AL403" s="10"/>
      <c r="AM403" s="10"/>
      <c r="AN403" s="10"/>
      <c r="AO403" s="10"/>
      <c r="AP403" s="10"/>
      <c r="AQ403" s="10"/>
    </row>
    <row r="404" spans="1:70" ht="16" customHeight="1">
      <c r="A404" s="5">
        <v>401</v>
      </c>
      <c r="B404" s="5" t="s">
        <v>22933</v>
      </c>
      <c r="C404" s="8" t="s">
        <v>15832</v>
      </c>
      <c r="D404" s="49" t="s">
        <v>15857</v>
      </c>
      <c r="E404" s="49"/>
      <c r="F404" s="8" t="s">
        <v>15890</v>
      </c>
      <c r="G404" s="8" t="s">
        <v>15995</v>
      </c>
      <c r="H404" s="8" t="s">
        <v>22424</v>
      </c>
      <c r="I404" s="8" t="s">
        <v>21</v>
      </c>
      <c r="J404" s="8" t="str">
        <f>IF('Osteosarcoma files'!L404&gt;0, "Y", "N")</f>
        <v>N</v>
      </c>
      <c r="K404" s="631" t="s">
        <v>455</v>
      </c>
      <c r="L404" s="631" t="s">
        <v>21</v>
      </c>
      <c r="M404" s="51" t="s">
        <v>9891</v>
      </c>
      <c r="N404" s="51" t="s">
        <v>479</v>
      </c>
      <c r="O404" s="51" t="s">
        <v>463</v>
      </c>
      <c r="P404" s="391" t="s">
        <v>16105</v>
      </c>
      <c r="Q404" s="8" t="s">
        <v>23812</v>
      </c>
      <c r="R404" s="8" t="s">
        <v>3390</v>
      </c>
      <c r="S404" s="8"/>
      <c r="T404" s="5"/>
      <c r="V404" s="10"/>
      <c r="W404" s="10"/>
      <c r="X404" s="445"/>
      <c r="Y404" s="10"/>
      <c r="Z404" s="81"/>
      <c r="AA404" s="81"/>
      <c r="AB404" s="10"/>
      <c r="AC404" s="281"/>
      <c r="AD404" s="10"/>
      <c r="AE404" s="10"/>
      <c r="AF404" s="81"/>
      <c r="AG404" s="10"/>
      <c r="AH404" s="10"/>
      <c r="AI404" s="10"/>
      <c r="AJ404" s="81"/>
      <c r="AK404" s="81"/>
      <c r="AL404" s="10"/>
      <c r="AM404" s="10"/>
      <c r="AN404" s="10"/>
      <c r="AO404" s="10"/>
      <c r="AP404" s="10"/>
      <c r="AQ404" s="10"/>
    </row>
    <row r="405" spans="1:70" ht="16" customHeight="1">
      <c r="A405" s="5">
        <v>402</v>
      </c>
      <c r="B405" s="5" t="s">
        <v>22933</v>
      </c>
      <c r="C405" s="8" t="s">
        <v>1026</v>
      </c>
      <c r="D405" s="49" t="s">
        <v>15857</v>
      </c>
      <c r="E405" s="49"/>
      <c r="F405" s="49" t="s">
        <v>15879</v>
      </c>
      <c r="G405" s="49" t="s">
        <v>15985</v>
      </c>
      <c r="H405" s="8" t="s">
        <v>22425</v>
      </c>
      <c r="I405" s="8" t="s">
        <v>21</v>
      </c>
      <c r="J405" s="8" t="str">
        <f>IF('Osteosarcoma files'!L405&gt;0, "Y", "N")</f>
        <v>N</v>
      </c>
      <c r="K405" s="396" t="s">
        <v>450</v>
      </c>
      <c r="L405" s="396" t="s">
        <v>21</v>
      </c>
      <c r="M405" s="123" t="s">
        <v>488</v>
      </c>
      <c r="N405" s="123" t="s">
        <v>9998</v>
      </c>
      <c r="O405" s="123" t="s">
        <v>463</v>
      </c>
      <c r="P405" s="392" t="s">
        <v>16095</v>
      </c>
      <c r="Q405" s="8" t="s">
        <v>23813</v>
      </c>
      <c r="R405" s="8" t="s">
        <v>3390</v>
      </c>
      <c r="S405" s="8"/>
      <c r="T405" s="5"/>
      <c r="V405" s="10"/>
      <c r="W405" s="10"/>
      <c r="X405" s="445"/>
      <c r="Y405" s="10"/>
      <c r="Z405" s="81"/>
      <c r="AA405" s="81"/>
      <c r="AB405" s="10"/>
      <c r="AC405" s="281"/>
      <c r="AD405" s="10"/>
      <c r="AE405" s="10"/>
      <c r="AF405" s="81"/>
      <c r="AG405" s="10"/>
      <c r="AH405" s="10"/>
      <c r="AI405" s="10"/>
      <c r="AJ405" s="81"/>
      <c r="AK405" s="81"/>
      <c r="AL405" s="10"/>
      <c r="AM405" s="10"/>
      <c r="AN405" s="10"/>
      <c r="AO405" s="10"/>
      <c r="AP405" s="10"/>
      <c r="AQ405" s="10"/>
    </row>
    <row r="406" spans="1:70" ht="16" customHeight="1">
      <c r="A406" s="5">
        <v>403</v>
      </c>
      <c r="B406" s="5" t="s">
        <v>22933</v>
      </c>
      <c r="C406" s="8" t="s">
        <v>8431</v>
      </c>
      <c r="D406" s="49" t="s">
        <v>15857</v>
      </c>
      <c r="E406" s="49"/>
      <c r="F406" s="49" t="s">
        <v>8338</v>
      </c>
      <c r="G406" s="49" t="s">
        <v>8478</v>
      </c>
      <c r="H406" s="8" t="s">
        <v>22426</v>
      </c>
      <c r="I406" s="8" t="s">
        <v>21</v>
      </c>
      <c r="J406" s="8" t="str">
        <f>IF('Osteosarcoma files'!L406&gt;0, "Y", "N")</f>
        <v>N</v>
      </c>
      <c r="K406" s="396" t="s">
        <v>455</v>
      </c>
      <c r="L406" s="396" t="s">
        <v>21</v>
      </c>
      <c r="M406" s="123" t="s">
        <v>9890</v>
      </c>
      <c r="N406" s="123" t="s">
        <v>472</v>
      </c>
      <c r="O406" s="123" t="s">
        <v>454</v>
      </c>
      <c r="P406" s="392" t="s">
        <v>16097</v>
      </c>
      <c r="Q406" s="8" t="s">
        <v>23814</v>
      </c>
      <c r="R406" s="8" t="s">
        <v>3390</v>
      </c>
      <c r="S406" s="8"/>
      <c r="T406" s="5"/>
      <c r="V406" s="10"/>
      <c r="W406" s="10"/>
      <c r="X406" s="445"/>
      <c r="Y406" s="10"/>
      <c r="Z406" s="81"/>
      <c r="AA406" s="81"/>
      <c r="AB406" s="10"/>
      <c r="AC406" s="281"/>
      <c r="AD406" s="10"/>
      <c r="AE406" s="10"/>
      <c r="AF406" s="81"/>
      <c r="AG406" s="10"/>
      <c r="AH406" s="10"/>
      <c r="AI406" s="10"/>
      <c r="AJ406" s="81"/>
      <c r="AK406" s="81"/>
      <c r="AL406" s="10"/>
      <c r="AM406" s="10"/>
      <c r="AN406" s="10"/>
      <c r="AO406" s="10"/>
      <c r="AP406" s="10"/>
      <c r="AQ406" s="10"/>
    </row>
    <row r="407" spans="1:70" ht="16" customHeight="1">
      <c r="A407" s="80">
        <v>404</v>
      </c>
      <c r="B407" s="5" t="s">
        <v>18360</v>
      </c>
      <c r="C407" s="310" t="s">
        <v>12666</v>
      </c>
      <c r="D407" s="49" t="s">
        <v>15857</v>
      </c>
      <c r="E407" s="49"/>
      <c r="F407" s="195" t="s">
        <v>12668</v>
      </c>
      <c r="G407" s="195" t="s">
        <v>12669</v>
      </c>
      <c r="H407" s="105" t="s">
        <v>12670</v>
      </c>
      <c r="I407" s="8"/>
      <c r="J407" s="8" t="str">
        <f>IF('Osteosarcoma files'!L407&gt;0, "Y", "N")</f>
        <v>N</v>
      </c>
      <c r="K407" s="354" t="s">
        <v>455</v>
      </c>
      <c r="L407" s="354" t="s">
        <v>21</v>
      </c>
      <c r="M407" s="49" t="s">
        <v>488</v>
      </c>
      <c r="N407" s="49" t="s">
        <v>479</v>
      </c>
      <c r="O407" s="49" t="s">
        <v>463</v>
      </c>
      <c r="P407" s="366" t="s">
        <v>16110</v>
      </c>
      <c r="Q407" s="195" t="s">
        <v>18414</v>
      </c>
      <c r="R407" s="8" t="s">
        <v>3390</v>
      </c>
      <c r="S407" s="8"/>
      <c r="T407" s="195" t="s">
        <v>12667</v>
      </c>
      <c r="V407" s="81"/>
      <c r="W407" s="10"/>
      <c r="X407" s="445"/>
      <c r="Y407" s="10"/>
      <c r="Z407" s="10"/>
      <c r="AA407" s="81"/>
      <c r="AB407" s="81"/>
      <c r="AC407" s="10"/>
      <c r="AD407" s="281"/>
      <c r="AE407" s="10"/>
      <c r="AF407" s="10"/>
      <c r="AG407" s="81"/>
      <c r="AH407" s="10"/>
      <c r="AI407" s="10"/>
      <c r="AJ407" s="10"/>
      <c r="AK407" s="81"/>
      <c r="AL407" s="81"/>
      <c r="AM407" s="10"/>
      <c r="AN407" s="10"/>
      <c r="AO407" s="10"/>
      <c r="AP407" s="10"/>
      <c r="AQ407" s="10"/>
      <c r="AR407" s="10"/>
    </row>
    <row r="408" spans="1:70" ht="16" customHeight="1">
      <c r="A408" s="5">
        <v>405</v>
      </c>
      <c r="B408" s="5" t="s">
        <v>18360</v>
      </c>
      <c r="C408" s="310" t="s">
        <v>12666</v>
      </c>
      <c r="D408" s="49" t="s">
        <v>15857</v>
      </c>
      <c r="E408" s="49"/>
      <c r="F408" s="195" t="s">
        <v>20087</v>
      </c>
      <c r="G408" s="195" t="s">
        <v>12672</v>
      </c>
      <c r="H408" s="105" t="s">
        <v>12673</v>
      </c>
      <c r="I408" s="8"/>
      <c r="J408" s="8" t="str">
        <f>IF('Osteosarcoma files'!L408&gt;0, "Y", "N")</f>
        <v>N</v>
      </c>
      <c r="K408" s="354" t="s">
        <v>455</v>
      </c>
      <c r="L408" s="354" t="s">
        <v>21</v>
      </c>
      <c r="M408" s="49" t="s">
        <v>9890</v>
      </c>
      <c r="N408" s="49" t="s">
        <v>479</v>
      </c>
      <c r="O408" s="49" t="s">
        <v>463</v>
      </c>
      <c r="P408" s="366" t="s">
        <v>16111</v>
      </c>
      <c r="Q408" s="195" t="s">
        <v>18415</v>
      </c>
      <c r="R408" s="8" t="s">
        <v>3390</v>
      </c>
      <c r="S408" s="8"/>
      <c r="T408" s="195" t="s">
        <v>12667</v>
      </c>
      <c r="V408" s="81"/>
      <c r="W408" s="10"/>
      <c r="X408" s="445"/>
      <c r="Y408" s="10"/>
      <c r="Z408" s="10"/>
      <c r="AA408" s="81"/>
      <c r="AB408" s="81"/>
      <c r="AC408" s="10"/>
      <c r="AD408" s="281"/>
      <c r="AE408" s="10"/>
      <c r="AF408" s="10"/>
      <c r="AG408" s="81"/>
      <c r="AH408" s="10"/>
      <c r="AI408" s="10"/>
      <c r="AJ408" s="10"/>
      <c r="AK408" s="81"/>
      <c r="AL408" s="81"/>
      <c r="AM408" s="10"/>
      <c r="AN408" s="10"/>
      <c r="AO408" s="10"/>
      <c r="AP408" s="10"/>
      <c r="AQ408" s="10"/>
      <c r="AR408" s="10"/>
    </row>
    <row r="409" spans="1:70" s="27" customFormat="1" ht="16" customHeight="1">
      <c r="A409" s="80">
        <v>406</v>
      </c>
      <c r="B409" s="5" t="s">
        <v>18360</v>
      </c>
      <c r="C409" s="156" t="s">
        <v>1319</v>
      </c>
      <c r="D409" s="195" t="s">
        <v>15857</v>
      </c>
      <c r="E409" s="195"/>
      <c r="F409" s="156" t="s">
        <v>21200</v>
      </c>
      <c r="G409" s="156" t="s">
        <v>21199</v>
      </c>
      <c r="H409" s="156" t="s">
        <v>22427</v>
      </c>
      <c r="I409" s="8"/>
      <c r="J409" s="8" t="str">
        <f>IF('Osteosarcoma files'!L409&gt;0, "Y", "N")</f>
        <v>N</v>
      </c>
      <c r="K409" s="638"/>
      <c r="L409" s="638"/>
      <c r="M409" s="156" t="s">
        <v>8229</v>
      </c>
      <c r="N409" s="424"/>
      <c r="O409" s="425"/>
      <c r="P409" s="60"/>
      <c r="Q409" s="8"/>
      <c r="R409" s="8" t="s">
        <v>3390</v>
      </c>
      <c r="S409" s="156" t="s">
        <v>275</v>
      </c>
      <c r="T409" s="79"/>
      <c r="U409"/>
      <c r="V409" s="277"/>
      <c r="X409" s="446"/>
      <c r="AB409" s="277"/>
      <c r="AC409" s="277"/>
      <c r="AD409" s="126"/>
      <c r="AE409" s="126"/>
      <c r="AF409" s="126"/>
      <c r="AG409" s="126"/>
      <c r="AH409" s="126"/>
      <c r="AI409" s="277"/>
      <c r="AT409" s="278"/>
      <c r="AU409" s="278"/>
      <c r="AV409" s="122" t="s">
        <v>450</v>
      </c>
      <c r="AW409" s="122" t="s">
        <v>22</v>
      </c>
      <c r="AX409" s="122" t="s">
        <v>488</v>
      </c>
      <c r="AY409" s="122" t="s">
        <v>459</v>
      </c>
      <c r="AZ409" s="122" t="s">
        <v>463</v>
      </c>
      <c r="BA409" s="272" t="s">
        <v>17721</v>
      </c>
      <c r="BB409" s="282" t="s">
        <v>17718</v>
      </c>
      <c r="BC409" s="222" t="s">
        <v>17719</v>
      </c>
      <c r="BD409" s="283" t="s">
        <v>17720</v>
      </c>
      <c r="BE409" s="278"/>
      <c r="BF409" s="278"/>
      <c r="BG409" s="278"/>
      <c r="BH409" s="278"/>
      <c r="BI409" s="278"/>
      <c r="BJ409" s="278"/>
      <c r="BK409" s="278"/>
      <c r="BL409" s="278"/>
      <c r="BM409" s="278"/>
      <c r="BN409" s="278"/>
      <c r="BO409" s="278"/>
      <c r="BP409" s="278"/>
      <c r="BQ409" s="278"/>
      <c r="BR409" s="278"/>
    </row>
    <row r="410" spans="1:70" s="31" customFormat="1" ht="16" customHeight="1">
      <c r="A410" s="5">
        <v>407</v>
      </c>
      <c r="B410" s="5" t="s">
        <v>17577</v>
      </c>
      <c r="C410" s="8"/>
      <c r="D410" s="43" t="s">
        <v>10809</v>
      </c>
      <c r="E410" s="43"/>
      <c r="F410" s="8"/>
      <c r="G410" s="8"/>
      <c r="H410" s="8"/>
      <c r="I410" s="8" t="s">
        <v>21</v>
      </c>
      <c r="J410" s="8" t="str">
        <f>IF('Osteosarcoma files'!L410&gt;0, "Y", "N")</f>
        <v>N</v>
      </c>
      <c r="K410" s="4"/>
      <c r="L410" s="4"/>
      <c r="M410" s="8" t="s">
        <v>22286</v>
      </c>
      <c r="N410" s="8"/>
      <c r="O410" s="8"/>
      <c r="P410" s="60"/>
      <c r="Q410" s="43" t="s">
        <v>21222</v>
      </c>
      <c r="R410" s="8" t="s">
        <v>3390</v>
      </c>
      <c r="S410" s="8" t="s">
        <v>23052</v>
      </c>
      <c r="T410" s="8"/>
      <c r="U410"/>
      <c r="V410" s="27"/>
      <c r="X410" s="445"/>
      <c r="AA410" s="27"/>
      <c r="AB410" s="27"/>
      <c r="AD410" s="247"/>
      <c r="AG410" s="27"/>
      <c r="AK410" s="27"/>
      <c r="AL410" s="27"/>
    </row>
    <row r="411" spans="1:70" s="31" customFormat="1" ht="16" customHeight="1">
      <c r="A411" s="80">
        <v>408</v>
      </c>
      <c r="B411" s="5" t="s">
        <v>17577</v>
      </c>
      <c r="C411" s="8"/>
      <c r="D411" s="43" t="s">
        <v>10809</v>
      </c>
      <c r="E411" s="43"/>
      <c r="F411" s="8"/>
      <c r="G411" s="8"/>
      <c r="H411" s="8"/>
      <c r="I411" s="8" t="s">
        <v>21</v>
      </c>
      <c r="J411" s="8" t="str">
        <f>IF('Osteosarcoma files'!L411&gt;0, "Y", "N")</f>
        <v>N</v>
      </c>
      <c r="K411" s="4"/>
      <c r="L411" s="4"/>
      <c r="M411" s="8" t="s">
        <v>22286</v>
      </c>
      <c r="N411" s="8"/>
      <c r="O411" s="8"/>
      <c r="P411" s="60"/>
      <c r="Q411" s="43" t="s">
        <v>21223</v>
      </c>
      <c r="R411" s="8" t="s">
        <v>3390</v>
      </c>
      <c r="S411" s="8" t="s">
        <v>23052</v>
      </c>
      <c r="T411" s="8"/>
      <c r="U411"/>
      <c r="V411" s="27"/>
      <c r="X411" s="445"/>
      <c r="AA411" s="27"/>
      <c r="AB411" s="27"/>
      <c r="AD411" s="247"/>
      <c r="AG411" s="27"/>
      <c r="AK411" s="27"/>
      <c r="AL411" s="27"/>
    </row>
    <row r="412" spans="1:70" ht="16" customHeight="1">
      <c r="A412" s="5">
        <v>409</v>
      </c>
      <c r="B412" s="5" t="s">
        <v>17577</v>
      </c>
      <c r="C412" s="8"/>
      <c r="D412" s="43" t="s">
        <v>10809</v>
      </c>
      <c r="E412" s="43"/>
      <c r="F412" s="8"/>
      <c r="G412" s="8"/>
      <c r="H412" s="8"/>
      <c r="I412" s="8" t="s">
        <v>21</v>
      </c>
      <c r="J412" s="8" t="str">
        <f>IF('Osteosarcoma files'!L412&gt;0, "Y", "N")</f>
        <v>N</v>
      </c>
      <c r="K412" s="4"/>
      <c r="L412" s="4"/>
      <c r="M412" s="8" t="s">
        <v>22286</v>
      </c>
      <c r="N412" s="8"/>
      <c r="O412" s="8"/>
      <c r="P412" s="60"/>
      <c r="Q412" s="43" t="s">
        <v>21224</v>
      </c>
      <c r="R412" s="8" t="s">
        <v>3390</v>
      </c>
      <c r="S412" s="8" t="s">
        <v>23052</v>
      </c>
      <c r="T412" s="5"/>
      <c r="V412" s="31"/>
      <c r="W412" s="31"/>
      <c r="X412" s="445"/>
      <c r="Y412" s="31"/>
      <c r="Z412" s="31"/>
      <c r="AA412" s="31"/>
      <c r="AB412" s="31"/>
    </row>
    <row r="413" spans="1:70" s="56" customFormat="1" ht="16" customHeight="1">
      <c r="A413" s="80">
        <v>410</v>
      </c>
      <c r="B413" s="5" t="s">
        <v>17577</v>
      </c>
      <c r="C413" s="8"/>
      <c r="D413" s="43" t="s">
        <v>10809</v>
      </c>
      <c r="E413" s="43"/>
      <c r="F413" s="8"/>
      <c r="G413" s="8"/>
      <c r="H413" s="8"/>
      <c r="I413" s="8" t="s">
        <v>21</v>
      </c>
      <c r="J413" s="8" t="str">
        <f>IF('Osteosarcoma files'!L413&gt;0, "Y", "N")</f>
        <v>N</v>
      </c>
      <c r="K413" s="4"/>
      <c r="L413" s="4"/>
      <c r="M413" s="8" t="s">
        <v>22286</v>
      </c>
      <c r="N413" s="8"/>
      <c r="O413" s="8"/>
      <c r="P413" s="8"/>
      <c r="Q413" s="43" t="s">
        <v>21225</v>
      </c>
      <c r="R413" s="8" t="s">
        <v>3390</v>
      </c>
      <c r="S413" s="8" t="s">
        <v>23052</v>
      </c>
      <c r="T413" s="5"/>
      <c r="U413"/>
      <c r="V413" s="416"/>
      <c r="W413" s="397"/>
      <c r="X413" s="447"/>
      <c r="Y413" s="418"/>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row>
    <row r="414" spans="1:70" s="31" customFormat="1" ht="16" customHeight="1">
      <c r="A414" s="5">
        <v>411</v>
      </c>
      <c r="B414" s="5" t="s">
        <v>17577</v>
      </c>
      <c r="C414" s="8"/>
      <c r="D414" s="43" t="s">
        <v>10809</v>
      </c>
      <c r="E414" s="43"/>
      <c r="F414" s="8"/>
      <c r="G414" s="8"/>
      <c r="H414" s="8"/>
      <c r="I414" s="8" t="s">
        <v>21</v>
      </c>
      <c r="J414" s="8" t="str">
        <f>IF('Osteosarcoma files'!L414&gt;0, "Y", "N")</f>
        <v>N</v>
      </c>
      <c r="K414" s="4"/>
      <c r="L414" s="4"/>
      <c r="M414" s="8" t="s">
        <v>22286</v>
      </c>
      <c r="N414" s="8"/>
      <c r="O414" s="8"/>
      <c r="P414" s="60"/>
      <c r="Q414" s="43" t="s">
        <v>21226</v>
      </c>
      <c r="R414" s="8" t="s">
        <v>3390</v>
      </c>
      <c r="S414" s="8" t="s">
        <v>23052</v>
      </c>
      <c r="T414" s="8"/>
      <c r="U414"/>
      <c r="V414" s="27"/>
      <c r="X414" s="445"/>
      <c r="AA414" s="27"/>
      <c r="AB414" s="27"/>
      <c r="AD414" s="247"/>
      <c r="AG414" s="27"/>
      <c r="AK414" s="27"/>
      <c r="AL414" s="27"/>
    </row>
    <row r="415" spans="1:70" s="31" customFormat="1" ht="16" customHeight="1">
      <c r="A415" s="80">
        <v>412</v>
      </c>
      <c r="B415" s="5" t="s">
        <v>17577</v>
      </c>
      <c r="C415" s="8"/>
      <c r="D415" s="43" t="s">
        <v>10809</v>
      </c>
      <c r="E415" s="43"/>
      <c r="F415" s="8"/>
      <c r="G415" s="8"/>
      <c r="H415" s="8"/>
      <c r="I415" s="8" t="s">
        <v>21</v>
      </c>
      <c r="J415" s="8" t="str">
        <f>IF('Osteosarcoma files'!L415&gt;0, "Y", "N")</f>
        <v>N</v>
      </c>
      <c r="K415" s="4"/>
      <c r="L415" s="4"/>
      <c r="M415" s="8" t="s">
        <v>22286</v>
      </c>
      <c r="N415" s="8"/>
      <c r="O415" s="8"/>
      <c r="P415" s="60"/>
      <c r="Q415" s="43" t="s">
        <v>21227</v>
      </c>
      <c r="R415" s="8" t="s">
        <v>3390</v>
      </c>
      <c r="S415" s="8" t="s">
        <v>23052</v>
      </c>
      <c r="T415" s="8"/>
      <c r="U415"/>
      <c r="V415" s="27"/>
      <c r="X415" s="445"/>
      <c r="AA415" s="27"/>
      <c r="AB415" s="27"/>
      <c r="AD415" s="247"/>
      <c r="AG415" s="27"/>
      <c r="AK415" s="27"/>
      <c r="AL415" s="27"/>
    </row>
    <row r="416" spans="1:70" ht="16" customHeight="1">
      <c r="A416" s="5">
        <v>413</v>
      </c>
      <c r="B416" s="5" t="s">
        <v>17577</v>
      </c>
      <c r="C416" s="8"/>
      <c r="D416" s="43" t="s">
        <v>10809</v>
      </c>
      <c r="E416" s="43"/>
      <c r="F416" s="8"/>
      <c r="G416" s="8"/>
      <c r="H416" s="8"/>
      <c r="I416" s="8" t="s">
        <v>21</v>
      </c>
      <c r="J416" s="8" t="str">
        <f>IF('Osteosarcoma files'!L416&gt;0, "Y", "N")</f>
        <v>N</v>
      </c>
      <c r="K416" s="4"/>
      <c r="L416" s="4"/>
      <c r="M416" s="8" t="s">
        <v>22286</v>
      </c>
      <c r="N416" s="8"/>
      <c r="O416" s="8"/>
      <c r="P416" s="60"/>
      <c r="Q416" s="43" t="s">
        <v>21229</v>
      </c>
      <c r="R416" s="8" t="s">
        <v>3390</v>
      </c>
      <c r="S416" s="8" t="s">
        <v>23052</v>
      </c>
      <c r="T416" s="5"/>
      <c r="V416" s="27"/>
      <c r="W416" s="31"/>
      <c r="X416" s="445"/>
      <c r="Y416" s="31"/>
      <c r="Z416" s="31"/>
      <c r="AA416" s="27"/>
      <c r="AB416" s="27"/>
      <c r="AC416" s="10"/>
      <c r="AD416" s="281"/>
      <c r="AE416" s="10"/>
      <c r="AF416" s="10"/>
      <c r="AG416" s="81"/>
      <c r="AH416" s="10"/>
      <c r="AI416" s="10"/>
      <c r="AJ416" s="10"/>
      <c r="AK416" s="81"/>
      <c r="AL416" s="81"/>
      <c r="AM416" s="10"/>
      <c r="AN416" s="10"/>
      <c r="AO416" s="10"/>
      <c r="AP416" s="10"/>
      <c r="AQ416" s="10"/>
      <c r="AR416" s="10"/>
    </row>
    <row r="417" spans="1:45" ht="16" customHeight="1">
      <c r="A417" s="80">
        <v>414</v>
      </c>
      <c r="B417" s="8" t="s">
        <v>18360</v>
      </c>
      <c r="C417" s="9" t="s">
        <v>21276</v>
      </c>
      <c r="D417" s="43" t="s">
        <v>10809</v>
      </c>
      <c r="E417" s="9"/>
      <c r="F417" s="9" t="s">
        <v>21277</v>
      </c>
      <c r="G417" s="9" t="s">
        <v>21278</v>
      </c>
      <c r="H417" s="9" t="s">
        <v>22428</v>
      </c>
      <c r="I417" s="8" t="s">
        <v>21</v>
      </c>
      <c r="J417" s="8" t="str">
        <f>IF('Osteosarcoma files'!L417&gt;0, "Y", "N")</f>
        <v>N</v>
      </c>
      <c r="K417" s="4"/>
      <c r="L417" s="4"/>
      <c r="M417" s="9" t="s">
        <v>22286</v>
      </c>
      <c r="N417" s="79"/>
      <c r="O417" s="8"/>
      <c r="P417" s="60"/>
      <c r="Q417" s="8"/>
      <c r="R417" s="9" t="s">
        <v>20</v>
      </c>
      <c r="S417" s="9" t="s">
        <v>270</v>
      </c>
      <c r="T417" s="9" t="s">
        <v>22067</v>
      </c>
      <c r="V417" s="27"/>
      <c r="W417" s="31"/>
      <c r="X417" s="445"/>
      <c r="Y417" s="31"/>
      <c r="Z417" s="31"/>
      <c r="AA417" s="27"/>
      <c r="AB417" s="27"/>
      <c r="AC417" s="31"/>
      <c r="AD417" s="247"/>
      <c r="AE417" s="31"/>
      <c r="AF417" s="31"/>
      <c r="AG417" s="27"/>
      <c r="AH417" s="31"/>
      <c r="AI417" s="31"/>
      <c r="AJ417" s="31"/>
      <c r="AK417" s="27"/>
      <c r="AL417" s="81"/>
      <c r="AM417" s="10"/>
      <c r="AN417" s="10"/>
      <c r="AO417" s="10"/>
      <c r="AP417" s="10"/>
      <c r="AQ417" s="10"/>
      <c r="AR417" s="10"/>
    </row>
    <row r="418" spans="1:45" ht="16" customHeight="1">
      <c r="A418" s="5">
        <v>415</v>
      </c>
      <c r="B418" s="8" t="s">
        <v>18360</v>
      </c>
      <c r="C418" s="9" t="s">
        <v>21296</v>
      </c>
      <c r="D418" s="43" t="s">
        <v>10809</v>
      </c>
      <c r="E418" s="9"/>
      <c r="F418" s="9" t="s">
        <v>21297</v>
      </c>
      <c r="G418" s="9" t="s">
        <v>21298</v>
      </c>
      <c r="H418" s="9" t="s">
        <v>22429</v>
      </c>
      <c r="I418" s="8" t="s">
        <v>21</v>
      </c>
      <c r="J418" s="8" t="str">
        <f>IF('Osteosarcoma files'!L418&gt;0, "Y", "N")</f>
        <v>N</v>
      </c>
      <c r="K418" s="4"/>
      <c r="L418" s="4"/>
      <c r="M418" s="9" t="s">
        <v>22286</v>
      </c>
      <c r="N418" s="79"/>
      <c r="O418" s="8"/>
      <c r="P418" s="60"/>
      <c r="Q418" s="8"/>
      <c r="R418" s="9" t="s">
        <v>20</v>
      </c>
      <c r="S418" s="9" t="s">
        <v>4895</v>
      </c>
      <c r="T418" s="9" t="s">
        <v>22068</v>
      </c>
      <c r="V418" s="27"/>
      <c r="W418" s="31"/>
      <c r="X418" s="445"/>
      <c r="Y418" s="10"/>
      <c r="Z418" s="10"/>
      <c r="AA418" s="10"/>
      <c r="AB418" s="10"/>
      <c r="AC418" s="10"/>
      <c r="AD418" s="281"/>
      <c r="AE418" s="10"/>
      <c r="AF418" s="10"/>
      <c r="AG418" s="81"/>
      <c r="AH418" s="10"/>
      <c r="AI418" s="10"/>
      <c r="AJ418" s="10"/>
      <c r="AK418" s="81"/>
      <c r="AL418" s="81"/>
      <c r="AM418" s="10"/>
      <c r="AN418" s="10"/>
      <c r="AO418" s="10"/>
      <c r="AP418" s="10"/>
      <c r="AQ418" s="10"/>
      <c r="AR418" s="10"/>
    </row>
    <row r="419" spans="1:45" ht="16" customHeight="1">
      <c r="A419" s="80">
        <v>416</v>
      </c>
      <c r="B419" s="8" t="s">
        <v>18360</v>
      </c>
      <c r="C419" s="9" t="s">
        <v>21301</v>
      </c>
      <c r="D419" s="43" t="s">
        <v>10809</v>
      </c>
      <c r="E419" s="9"/>
      <c r="F419" s="9" t="s">
        <v>21302</v>
      </c>
      <c r="G419" s="9" t="s">
        <v>21303</v>
      </c>
      <c r="H419" s="9" t="s">
        <v>22430</v>
      </c>
      <c r="I419" s="8" t="s">
        <v>21</v>
      </c>
      <c r="J419" s="8" t="str">
        <f>IF('Osteosarcoma files'!L419&gt;0, "Y", "N")</f>
        <v>N</v>
      </c>
      <c r="K419" s="4"/>
      <c r="L419" s="4"/>
      <c r="M419" s="9" t="s">
        <v>22286</v>
      </c>
      <c r="N419" s="79"/>
      <c r="O419" s="8"/>
      <c r="P419" s="60"/>
      <c r="Q419" s="8"/>
      <c r="R419" s="9" t="s">
        <v>20</v>
      </c>
      <c r="S419" s="9" t="s">
        <v>271</v>
      </c>
      <c r="T419" s="9" t="s">
        <v>22069</v>
      </c>
      <c r="V419" s="81"/>
      <c r="W419" s="10"/>
      <c r="X419" s="445"/>
      <c r="Y419" s="10"/>
      <c r="Z419" s="10"/>
      <c r="AA419" s="81"/>
      <c r="AB419" s="81"/>
      <c r="AC419" s="10"/>
      <c r="AD419" s="281"/>
      <c r="AE419" s="10"/>
      <c r="AF419" s="10"/>
      <c r="AG419" s="81"/>
      <c r="AH419" s="10"/>
      <c r="AI419" s="10"/>
      <c r="AJ419" s="10"/>
      <c r="AK419" s="81"/>
      <c r="AL419" s="81"/>
      <c r="AM419" s="10"/>
      <c r="AN419" s="10"/>
      <c r="AO419" s="10"/>
      <c r="AP419" s="10"/>
      <c r="AQ419" s="10"/>
      <c r="AR419" s="10"/>
    </row>
    <row r="420" spans="1:45" ht="16" customHeight="1">
      <c r="A420" s="80">
        <v>417</v>
      </c>
      <c r="B420" s="5" t="s">
        <v>22933</v>
      </c>
      <c r="C420" s="715" t="s">
        <v>4152</v>
      </c>
      <c r="D420" s="43" t="s">
        <v>10809</v>
      </c>
      <c r="E420" s="79"/>
      <c r="F420" s="644" t="s">
        <v>8386</v>
      </c>
      <c r="G420" s="722" t="s">
        <v>8526</v>
      </c>
      <c r="H420" s="721" t="s">
        <v>23542</v>
      </c>
      <c r="I420" s="8"/>
      <c r="J420" s="8" t="str">
        <f>IF('Osteosarcoma files'!L420&gt;0, "Y", "N")</f>
        <v>N</v>
      </c>
      <c r="K420" s="723" t="s">
        <v>455</v>
      </c>
      <c r="L420" s="723" t="s">
        <v>21</v>
      </c>
      <c r="M420" s="723" t="s">
        <v>9890</v>
      </c>
      <c r="N420" s="723" t="s">
        <v>9995</v>
      </c>
      <c r="O420" s="723" t="s">
        <v>454</v>
      </c>
      <c r="P420" s="725" t="s">
        <v>17702</v>
      </c>
      <c r="Q420" s="644" t="s">
        <v>17701</v>
      </c>
      <c r="R420" s="8" t="s">
        <v>20</v>
      </c>
      <c r="S420" s="79"/>
      <c r="T420" s="8"/>
      <c r="V420" s="81"/>
      <c r="W420" s="10"/>
      <c r="X420" s="10"/>
      <c r="Y420" s="10"/>
      <c r="Z420" s="10"/>
      <c r="AA420" s="81"/>
      <c r="AB420" s="81"/>
      <c r="AC420" s="10"/>
      <c r="AD420" s="281"/>
      <c r="AE420" s="10"/>
      <c r="AF420" s="10"/>
      <c r="AG420" s="81"/>
      <c r="AH420" s="10"/>
      <c r="AI420" s="10"/>
      <c r="AJ420" s="10"/>
      <c r="AK420" s="81"/>
      <c r="AL420" s="81"/>
      <c r="AM420" s="10"/>
      <c r="AN420" s="10"/>
      <c r="AO420" s="10"/>
      <c r="AP420" s="10"/>
      <c r="AQ420" s="10"/>
      <c r="AR420" s="10"/>
    </row>
    <row r="421" spans="1:45" ht="16" customHeight="1">
      <c r="A421" s="80">
        <v>418</v>
      </c>
      <c r="B421" s="5" t="s">
        <v>22933</v>
      </c>
      <c r="C421" s="715" t="s">
        <v>974</v>
      </c>
      <c r="D421" s="43" t="s">
        <v>10809</v>
      </c>
      <c r="E421" s="79"/>
      <c r="F421" s="644" t="s">
        <v>1028</v>
      </c>
      <c r="G421" s="722" t="s">
        <v>1029</v>
      </c>
      <c r="H421" s="721" t="s">
        <v>23543</v>
      </c>
      <c r="I421" s="5"/>
      <c r="J421" s="8" t="str">
        <f>IF('Osteosarcoma files'!L421&gt;0, "Y", "N")</f>
        <v>N</v>
      </c>
      <c r="K421" s="723" t="s">
        <v>450</v>
      </c>
      <c r="L421" s="723" t="s">
        <v>21</v>
      </c>
      <c r="M421" s="723" t="s">
        <v>488</v>
      </c>
      <c r="N421" s="723" t="s">
        <v>479</v>
      </c>
      <c r="O421" s="723" t="s">
        <v>463</v>
      </c>
      <c r="P421" s="725" t="s">
        <v>23544</v>
      </c>
      <c r="Q421" s="644" t="s">
        <v>17691</v>
      </c>
      <c r="R421" s="8" t="s">
        <v>20</v>
      </c>
      <c r="S421" s="79"/>
      <c r="T421" s="8"/>
      <c r="V421" s="27"/>
      <c r="W421" s="31"/>
      <c r="X421" s="31"/>
      <c r="Y421" s="31"/>
      <c r="Z421" s="31"/>
      <c r="AA421" s="27"/>
      <c r="AB421" s="27"/>
      <c r="AC421" s="31"/>
      <c r="AD421" s="247"/>
      <c r="AE421" s="31"/>
      <c r="AF421" s="31"/>
      <c r="AG421" s="27"/>
      <c r="AH421" s="31"/>
      <c r="AI421" s="31"/>
      <c r="AJ421" s="31"/>
      <c r="AK421" s="27"/>
      <c r="AL421" s="27"/>
      <c r="AM421" s="31"/>
      <c r="AN421" s="31"/>
      <c r="AO421" s="31"/>
      <c r="AP421" s="31"/>
      <c r="AQ421" s="31"/>
      <c r="AR421" s="31"/>
      <c r="AS421" s="31"/>
    </row>
    <row r="422" spans="1:45" ht="16" customHeight="1">
      <c r="A422" s="80">
        <v>419</v>
      </c>
      <c r="B422" s="5" t="s">
        <v>22933</v>
      </c>
      <c r="C422" s="715" t="s">
        <v>7475</v>
      </c>
      <c r="D422" s="43" t="s">
        <v>10809</v>
      </c>
      <c r="E422" s="79"/>
      <c r="F422" s="720" t="s">
        <v>23546</v>
      </c>
      <c r="G422" s="715" t="s">
        <v>4827</v>
      </c>
      <c r="H422" s="715" t="s">
        <v>23545</v>
      </c>
      <c r="I422" s="5"/>
      <c r="J422" s="8" t="str">
        <f>IF('Osteosarcoma files'!L422&gt;0, "Y", "N")</f>
        <v>N</v>
      </c>
      <c r="K422" s="161" t="s">
        <v>455</v>
      </c>
      <c r="L422" s="161" t="s">
        <v>21</v>
      </c>
      <c r="M422" s="161" t="s">
        <v>9891</v>
      </c>
      <c r="N422" s="161" t="s">
        <v>475</v>
      </c>
      <c r="O422" s="161" t="s">
        <v>463</v>
      </c>
      <c r="P422" s="724" t="s">
        <v>23547</v>
      </c>
      <c r="Q422" s="715" t="s">
        <v>17651</v>
      </c>
      <c r="R422" s="8" t="s">
        <v>20</v>
      </c>
      <c r="S422" s="79"/>
      <c r="T422" s="8"/>
      <c r="V422" s="27"/>
      <c r="W422" s="31"/>
      <c r="X422" s="31"/>
      <c r="Y422" s="31"/>
      <c r="Z422" s="31"/>
      <c r="AA422" s="27"/>
      <c r="AB422" s="27"/>
      <c r="AC422" s="31"/>
      <c r="AD422" s="247"/>
      <c r="AE422" s="31"/>
      <c r="AF422" s="31"/>
      <c r="AG422" s="27"/>
      <c r="AH422" s="31"/>
      <c r="AI422" s="31"/>
      <c r="AJ422" s="31"/>
      <c r="AK422" s="27"/>
      <c r="AL422" s="27"/>
      <c r="AM422" s="31"/>
      <c r="AN422" s="31"/>
      <c r="AO422" s="31"/>
      <c r="AP422" s="31"/>
      <c r="AQ422" s="31"/>
      <c r="AR422" s="31"/>
      <c r="AS422" s="31"/>
    </row>
    <row r="423" spans="1:45" ht="16" customHeight="1">
      <c r="A423" s="80">
        <v>420</v>
      </c>
      <c r="B423" s="5" t="s">
        <v>22933</v>
      </c>
      <c r="C423" s="715" t="s">
        <v>989</v>
      </c>
      <c r="D423" s="43" t="s">
        <v>10809</v>
      </c>
      <c r="E423" s="8"/>
      <c r="F423" s="713" t="s">
        <v>23550</v>
      </c>
      <c r="G423" s="715" t="s">
        <v>23549</v>
      </c>
      <c r="H423" s="713" t="s">
        <v>23548</v>
      </c>
      <c r="I423" s="5"/>
      <c r="J423" s="8" t="str">
        <f>IF('Osteosarcoma files'!L423&gt;0, "Y", "N")</f>
        <v>N</v>
      </c>
      <c r="K423" s="713" t="s">
        <v>450</v>
      </c>
      <c r="L423" s="713" t="s">
        <v>21</v>
      </c>
      <c r="M423" s="713" t="s">
        <v>488</v>
      </c>
      <c r="N423" s="713" t="s">
        <v>17678</v>
      </c>
      <c r="O423" s="713" t="s">
        <v>454</v>
      </c>
      <c r="P423" s="714" t="s">
        <v>17679</v>
      </c>
      <c r="Q423" s="713" t="s">
        <v>17677</v>
      </c>
      <c r="R423" s="9" t="s">
        <v>20</v>
      </c>
      <c r="S423" s="9"/>
      <c r="T423" s="9"/>
      <c r="V423" s="29"/>
      <c r="W423" s="29"/>
      <c r="X423" s="29"/>
      <c r="Y423" s="29"/>
      <c r="Z423" s="29"/>
      <c r="AA423" s="29"/>
      <c r="AB423" s="29"/>
      <c r="AC423" s="169"/>
      <c r="AD423" s="415"/>
      <c r="AE423" s="29"/>
      <c r="AF423" s="29"/>
      <c r="AG423" s="29"/>
      <c r="AH423" s="430"/>
      <c r="AI423" s="29"/>
      <c r="AJ423" s="30"/>
      <c r="AK423" s="29"/>
      <c r="AL423" s="381"/>
      <c r="AM423" s="30"/>
      <c r="AN423" s="29"/>
      <c r="AO423" s="29"/>
      <c r="AP423" s="29"/>
      <c r="AQ423" s="30"/>
      <c r="AR423" s="31"/>
      <c r="AS423" s="31"/>
    </row>
    <row r="424" spans="1:45" ht="16" customHeight="1">
      <c r="A424" s="80">
        <v>421</v>
      </c>
      <c r="B424" s="5" t="s">
        <v>22933</v>
      </c>
      <c r="C424" s="715" t="s">
        <v>1009</v>
      </c>
      <c r="D424" s="43" t="s">
        <v>10809</v>
      </c>
      <c r="E424" s="8"/>
      <c r="F424" s="713" t="s">
        <v>23552</v>
      </c>
      <c r="G424" s="715" t="s">
        <v>8534</v>
      </c>
      <c r="H424" s="713" t="s">
        <v>23551</v>
      </c>
      <c r="I424" s="5"/>
      <c r="J424" s="8" t="str">
        <f>IF('Osteosarcoma files'!L424&gt;0, "Y", "N")</f>
        <v>N</v>
      </c>
      <c r="K424" s="713" t="s">
        <v>450</v>
      </c>
      <c r="L424" s="713" t="s">
        <v>22</v>
      </c>
      <c r="M424" s="713" t="s">
        <v>23589</v>
      </c>
      <c r="N424" s="713" t="s">
        <v>457</v>
      </c>
      <c r="O424" s="713" t="s">
        <v>454</v>
      </c>
      <c r="P424" s="714" t="s">
        <v>17672</v>
      </c>
      <c r="Q424" s="713" t="s">
        <v>17671</v>
      </c>
      <c r="R424" s="9" t="s">
        <v>20</v>
      </c>
      <c r="S424" s="9"/>
      <c r="T424" s="9"/>
      <c r="V424" s="29"/>
      <c r="W424" s="29"/>
      <c r="X424" s="29"/>
      <c r="Y424" s="29"/>
      <c r="Z424" s="29"/>
      <c r="AA424" s="29"/>
      <c r="AB424" s="29"/>
      <c r="AC424" s="169"/>
      <c r="AD424" s="415"/>
      <c r="AE424" s="29"/>
      <c r="AF424" s="29"/>
      <c r="AG424" s="29"/>
      <c r="AH424" s="430"/>
      <c r="AI424" s="29"/>
      <c r="AJ424" s="30"/>
      <c r="AK424" s="29"/>
      <c r="AL424" s="381"/>
      <c r="AM424" s="30"/>
      <c r="AN424" s="29"/>
      <c r="AO424" s="29"/>
      <c r="AP424" s="29"/>
      <c r="AQ424" s="30"/>
      <c r="AR424" s="29"/>
      <c r="AS424" s="31"/>
    </row>
    <row r="425" spans="1:45" ht="16" customHeight="1">
      <c r="A425" s="80">
        <v>422</v>
      </c>
      <c r="B425" s="5" t="s">
        <v>22933</v>
      </c>
      <c r="C425" s="715" t="s">
        <v>7482</v>
      </c>
      <c r="D425" s="43" t="s">
        <v>10809</v>
      </c>
      <c r="E425" s="8"/>
      <c r="F425" s="715" t="s">
        <v>23554</v>
      </c>
      <c r="G425" s="715" t="s">
        <v>4781</v>
      </c>
      <c r="H425" s="715" t="s">
        <v>23553</v>
      </c>
      <c r="I425" s="5"/>
      <c r="J425" s="8" t="str">
        <f>IF('Osteosarcoma files'!L425&gt;0, "Y", "N")</f>
        <v>N</v>
      </c>
      <c r="K425" s="161" t="s">
        <v>446</v>
      </c>
      <c r="L425" s="161" t="s">
        <v>22</v>
      </c>
      <c r="M425" s="8" t="s">
        <v>488</v>
      </c>
      <c r="N425" s="161" t="s">
        <v>479</v>
      </c>
      <c r="O425" s="161" t="s">
        <v>454</v>
      </c>
      <c r="P425" s="714" t="s">
        <v>23557</v>
      </c>
      <c r="Q425" s="715" t="s">
        <v>17746</v>
      </c>
      <c r="R425" s="9" t="s">
        <v>20</v>
      </c>
      <c r="S425" s="9"/>
      <c r="T425" s="28"/>
      <c r="V425" s="29"/>
      <c r="W425" s="29"/>
      <c r="X425" s="29"/>
      <c r="Y425" s="29"/>
      <c r="Z425" s="29"/>
      <c r="AA425" s="29"/>
      <c r="AB425" s="29"/>
      <c r="AC425" s="169"/>
      <c r="AD425" s="415"/>
      <c r="AE425" s="29"/>
      <c r="AF425" s="29"/>
      <c r="AG425" s="29"/>
      <c r="AH425" s="430"/>
      <c r="AI425" s="29"/>
      <c r="AJ425" s="30"/>
      <c r="AK425" s="29"/>
      <c r="AL425" s="381"/>
      <c r="AM425" s="30"/>
      <c r="AN425" s="29"/>
      <c r="AO425" s="29"/>
      <c r="AP425" s="29"/>
      <c r="AQ425" s="30"/>
      <c r="AR425" s="29"/>
      <c r="AS425" s="31"/>
    </row>
    <row r="426" spans="1:45" ht="16" customHeight="1">
      <c r="A426" s="80">
        <v>423</v>
      </c>
      <c r="B426" s="5" t="s">
        <v>22933</v>
      </c>
      <c r="C426" s="715" t="s">
        <v>7481</v>
      </c>
      <c r="D426" s="43" t="s">
        <v>10809</v>
      </c>
      <c r="E426" s="8"/>
      <c r="F426" s="715" t="s">
        <v>23556</v>
      </c>
      <c r="G426" s="715" t="s">
        <v>4780</v>
      </c>
      <c r="H426" s="715" t="s">
        <v>23555</v>
      </c>
      <c r="I426" s="5"/>
      <c r="J426" s="8" t="str">
        <f>IF('Osteosarcoma files'!L426&gt;0, "Y", "N")</f>
        <v>N</v>
      </c>
      <c r="K426" s="161" t="s">
        <v>450</v>
      </c>
      <c r="L426" s="161" t="s">
        <v>22</v>
      </c>
      <c r="M426" s="8" t="s">
        <v>488</v>
      </c>
      <c r="N426" s="161" t="s">
        <v>479</v>
      </c>
      <c r="O426" s="161" t="s">
        <v>463</v>
      </c>
      <c r="P426" s="714" t="s">
        <v>23558</v>
      </c>
      <c r="Q426" s="715" t="s">
        <v>17747</v>
      </c>
      <c r="R426" s="8" t="s">
        <v>20</v>
      </c>
      <c r="S426" s="8"/>
      <c r="T426" s="8"/>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row>
    <row r="427" spans="1:45" ht="16" customHeight="1">
      <c r="A427" s="80">
        <v>424</v>
      </c>
      <c r="B427" s="5" t="s">
        <v>22933</v>
      </c>
      <c r="C427" s="7" t="s">
        <v>978</v>
      </c>
      <c r="D427" s="43" t="s">
        <v>10809</v>
      </c>
      <c r="E427" s="8"/>
      <c r="F427" s="643" t="s">
        <v>23561</v>
      </c>
      <c r="G427" s="7" t="s">
        <v>23560</v>
      </c>
      <c r="H427" s="7" t="s">
        <v>23559</v>
      </c>
      <c r="I427" s="5"/>
      <c r="J427" s="8" t="str">
        <f>IF('Osteosarcoma files'!L427&gt;0, "Y", "N")</f>
        <v>N</v>
      </c>
      <c r="K427" s="161" t="s">
        <v>450</v>
      </c>
      <c r="L427" s="161" t="s">
        <v>22</v>
      </c>
      <c r="M427" s="161" t="s">
        <v>488</v>
      </c>
      <c r="N427" s="161" t="s">
        <v>466</v>
      </c>
      <c r="O427" s="161" t="s">
        <v>454</v>
      </c>
      <c r="P427" s="724" t="s">
        <v>23562</v>
      </c>
      <c r="Q427" s="7" t="s">
        <v>17722</v>
      </c>
      <c r="R427" s="8" t="s">
        <v>3390</v>
      </c>
      <c r="S427" s="8"/>
      <c r="T427" s="8"/>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row>
    <row r="428" spans="1:45" ht="16" customHeight="1">
      <c r="A428" s="80">
        <v>425</v>
      </c>
      <c r="B428" s="5" t="s">
        <v>22933</v>
      </c>
      <c r="C428" s="715" t="s">
        <v>980</v>
      </c>
      <c r="D428" s="43" t="s">
        <v>10809</v>
      </c>
      <c r="E428" s="5"/>
      <c r="F428" s="644" t="s">
        <v>23565</v>
      </c>
      <c r="G428" s="715" t="s">
        <v>23564</v>
      </c>
      <c r="H428" s="715" t="s">
        <v>23563</v>
      </c>
      <c r="I428" s="5"/>
      <c r="J428" s="8" t="str">
        <f>IF('Osteosarcoma files'!L428&gt;0, "Y", "N")</f>
        <v>N</v>
      </c>
      <c r="K428" s="4" t="s">
        <v>450</v>
      </c>
      <c r="L428" s="4" t="s">
        <v>22</v>
      </c>
      <c r="M428" s="8" t="s">
        <v>488</v>
      </c>
      <c r="N428" s="8" t="s">
        <v>466</v>
      </c>
      <c r="O428" s="8" t="s">
        <v>463</v>
      </c>
      <c r="P428" s="472" t="s">
        <v>18488</v>
      </c>
      <c r="Q428" s="715" t="s">
        <v>17726</v>
      </c>
      <c r="R428" s="5" t="s">
        <v>3390</v>
      </c>
      <c r="S428" s="5"/>
      <c r="T428" s="5"/>
    </row>
    <row r="429" spans="1:45" ht="16" customHeight="1">
      <c r="A429" s="80">
        <v>426</v>
      </c>
      <c r="B429" s="5" t="s">
        <v>22933</v>
      </c>
      <c r="C429" s="715" t="s">
        <v>982</v>
      </c>
      <c r="D429" s="43" t="s">
        <v>10809</v>
      </c>
      <c r="E429" s="5"/>
      <c r="F429" s="720" t="s">
        <v>23568</v>
      </c>
      <c r="G429" s="715" t="s">
        <v>23567</v>
      </c>
      <c r="H429" s="715" t="s">
        <v>23566</v>
      </c>
      <c r="I429" s="5"/>
      <c r="J429" s="8" t="str">
        <f>IF('Osteosarcoma files'!L429&gt;0, "Y", "N")</f>
        <v>N</v>
      </c>
      <c r="K429" s="161" t="s">
        <v>450</v>
      </c>
      <c r="L429" s="161" t="s">
        <v>22</v>
      </c>
      <c r="M429" s="8" t="s">
        <v>16075</v>
      </c>
      <c r="N429" s="161" t="s">
        <v>466</v>
      </c>
      <c r="O429" s="161" t="s">
        <v>463</v>
      </c>
      <c r="P429" s="724" t="s">
        <v>17738</v>
      </c>
      <c r="Q429" s="715" t="s">
        <v>17737</v>
      </c>
      <c r="R429" s="5" t="s">
        <v>3390</v>
      </c>
      <c r="S429" s="5"/>
      <c r="T429" s="5"/>
    </row>
    <row r="430" spans="1:45" ht="16" customHeight="1">
      <c r="A430" s="80">
        <v>427</v>
      </c>
      <c r="B430" s="5" t="s">
        <v>22933</v>
      </c>
      <c r="C430" s="715" t="s">
        <v>976</v>
      </c>
      <c r="D430" s="43" t="s">
        <v>10809</v>
      </c>
      <c r="E430" s="5"/>
      <c r="F430" s="644" t="s">
        <v>23571</v>
      </c>
      <c r="G430" s="715" t="s">
        <v>23570</v>
      </c>
      <c r="H430" s="715" t="s">
        <v>23569</v>
      </c>
      <c r="I430" s="5"/>
      <c r="J430" s="8" t="str">
        <f>IF('Osteosarcoma files'!L430&gt;0, "Y", "N")</f>
        <v>N</v>
      </c>
      <c r="K430" s="161" t="s">
        <v>455</v>
      </c>
      <c r="L430" s="161" t="s">
        <v>22</v>
      </c>
      <c r="M430" s="8" t="s">
        <v>9890</v>
      </c>
      <c r="N430" s="161" t="s">
        <v>10710</v>
      </c>
      <c r="O430" s="161" t="s">
        <v>463</v>
      </c>
      <c r="P430" s="724" t="s">
        <v>23572</v>
      </c>
      <c r="Q430" s="715" t="s">
        <v>17712</v>
      </c>
      <c r="R430" s="5" t="s">
        <v>20</v>
      </c>
      <c r="S430" s="5"/>
      <c r="T430" s="5"/>
    </row>
    <row r="431" spans="1:45" ht="16" customHeight="1">
      <c r="A431" s="80">
        <v>428</v>
      </c>
      <c r="B431" s="5" t="s">
        <v>22933</v>
      </c>
      <c r="C431" s="715" t="s">
        <v>989</v>
      </c>
      <c r="D431" s="43" t="s">
        <v>10809</v>
      </c>
      <c r="E431" s="5"/>
      <c r="F431" s="720" t="s">
        <v>23576</v>
      </c>
      <c r="G431" s="715" t="s">
        <v>23575</v>
      </c>
      <c r="H431" s="715" t="s">
        <v>23574</v>
      </c>
      <c r="I431" s="5"/>
      <c r="J431" s="8" t="str">
        <f>IF('Osteosarcoma files'!L431&gt;0, "Y", "N")</f>
        <v>N</v>
      </c>
      <c r="K431" s="161" t="s">
        <v>455</v>
      </c>
      <c r="L431" s="161" t="s">
        <v>21</v>
      </c>
      <c r="M431" s="44" t="s">
        <v>16149</v>
      </c>
      <c r="N431" s="161" t="s">
        <v>479</v>
      </c>
      <c r="O431" s="161" t="s">
        <v>454</v>
      </c>
      <c r="P431" s="724" t="s">
        <v>23577</v>
      </c>
      <c r="Q431" s="715" t="s">
        <v>23573</v>
      </c>
      <c r="R431" s="5" t="s">
        <v>3390</v>
      </c>
      <c r="S431" s="5"/>
      <c r="T431" s="5"/>
    </row>
    <row r="432" spans="1:45" ht="16" customHeight="1">
      <c r="A432" s="80">
        <v>429</v>
      </c>
      <c r="B432" s="5" t="s">
        <v>22933</v>
      </c>
      <c r="C432" s="715" t="s">
        <v>7498</v>
      </c>
      <c r="D432" s="43" t="s">
        <v>10809</v>
      </c>
      <c r="E432" s="5"/>
      <c r="F432" s="644" t="s">
        <v>23579</v>
      </c>
      <c r="G432" s="715" t="s">
        <v>4831</v>
      </c>
      <c r="H432" s="715" t="s">
        <v>23578</v>
      </c>
      <c r="I432" s="5"/>
      <c r="J432" s="8" t="str">
        <f>IF('Osteosarcoma files'!L432&gt;0, "Y", "N")</f>
        <v>N</v>
      </c>
      <c r="K432" s="7" t="s">
        <v>455</v>
      </c>
      <c r="L432" s="738" t="s">
        <v>21</v>
      </c>
      <c r="M432" s="8" t="s">
        <v>9890</v>
      </c>
      <c r="N432" s="738" t="s">
        <v>475</v>
      </c>
      <c r="O432" s="738" t="s">
        <v>463</v>
      </c>
      <c r="P432" s="739" t="s">
        <v>17657</v>
      </c>
      <c r="Q432" s="715" t="s">
        <v>17656</v>
      </c>
      <c r="R432" s="5" t="s">
        <v>3390</v>
      </c>
      <c r="S432" s="5"/>
      <c r="T432" s="5"/>
    </row>
    <row r="433" spans="1:37" ht="16" customHeight="1">
      <c r="A433" s="80">
        <v>430</v>
      </c>
      <c r="B433" s="5" t="s">
        <v>22933</v>
      </c>
      <c r="C433" s="715" t="s">
        <v>992</v>
      </c>
      <c r="D433" s="43" t="s">
        <v>10809</v>
      </c>
      <c r="E433" s="5"/>
      <c r="F433" s="716" t="s">
        <v>23582</v>
      </c>
      <c r="G433" s="715" t="s">
        <v>23581</v>
      </c>
      <c r="H433" s="713" t="s">
        <v>23580</v>
      </c>
      <c r="I433" s="5"/>
      <c r="J433" s="8" t="str">
        <f>IF('Osteosarcoma files'!L433&gt;0, "Y", "N")</f>
        <v>N</v>
      </c>
      <c r="K433" s="713" t="s">
        <v>450</v>
      </c>
      <c r="L433" s="713" t="s">
        <v>22</v>
      </c>
      <c r="M433" s="44" t="s">
        <v>16149</v>
      </c>
      <c r="N433" s="713" t="s">
        <v>10810</v>
      </c>
      <c r="O433" s="713" t="s">
        <v>454</v>
      </c>
      <c r="P433" s="714" t="s">
        <v>23583</v>
      </c>
      <c r="Q433" s="713" t="s">
        <v>17661</v>
      </c>
      <c r="R433" s="5" t="s">
        <v>3390</v>
      </c>
      <c r="S433" s="5"/>
      <c r="T433" s="5"/>
    </row>
    <row r="434" spans="1:37" ht="16" customHeight="1">
      <c r="A434" s="80">
        <v>431</v>
      </c>
      <c r="B434" s="5" t="s">
        <v>22933</v>
      </c>
      <c r="C434" s="715" t="s">
        <v>7499</v>
      </c>
      <c r="D434" s="43" t="s">
        <v>10809</v>
      </c>
      <c r="E434" s="5"/>
      <c r="F434" s="720" t="s">
        <v>23585</v>
      </c>
      <c r="G434" s="715" t="s">
        <v>4832</v>
      </c>
      <c r="H434" s="715" t="s">
        <v>23584</v>
      </c>
      <c r="I434" s="5"/>
      <c r="J434" s="8" t="str">
        <f>IF('Osteosarcoma files'!L434&gt;0, "Y", "N")</f>
        <v>N</v>
      </c>
      <c r="K434" s="161" t="s">
        <v>450</v>
      </c>
      <c r="L434" s="161" t="s">
        <v>21</v>
      </c>
      <c r="M434" s="8" t="s">
        <v>9891</v>
      </c>
      <c r="N434" s="161" t="s">
        <v>472</v>
      </c>
      <c r="O434" s="161" t="s">
        <v>463</v>
      </c>
      <c r="P434" s="724" t="s">
        <v>23586</v>
      </c>
      <c r="Q434" s="715" t="s">
        <v>17662</v>
      </c>
      <c r="R434" s="5" t="s">
        <v>3390</v>
      </c>
      <c r="S434" s="5"/>
      <c r="T434" s="5"/>
    </row>
    <row r="435" spans="1:37" ht="16" customHeight="1">
      <c r="A435" s="80">
        <v>432</v>
      </c>
      <c r="B435" s="5" t="s">
        <v>22933</v>
      </c>
      <c r="C435" s="715" t="s">
        <v>7474</v>
      </c>
      <c r="D435" s="43" t="s">
        <v>10809</v>
      </c>
      <c r="E435" s="5"/>
      <c r="F435" s="644" t="s">
        <v>23588</v>
      </c>
      <c r="G435" s="715" t="s">
        <v>4822</v>
      </c>
      <c r="H435" s="715" t="s">
        <v>23587</v>
      </c>
      <c r="I435" s="5"/>
      <c r="J435" s="8" t="str">
        <f>IF('Osteosarcoma files'!L435&gt;0, "Y", "N")</f>
        <v>N</v>
      </c>
      <c r="K435" s="4" t="s">
        <v>455</v>
      </c>
      <c r="L435" s="4" t="s">
        <v>21</v>
      </c>
      <c r="M435" s="8" t="s">
        <v>12476</v>
      </c>
      <c r="N435" s="8" t="s">
        <v>10710</v>
      </c>
      <c r="O435" s="8" t="s">
        <v>454</v>
      </c>
      <c r="P435" s="472" t="s">
        <v>21761</v>
      </c>
      <c r="Q435" s="715" t="s">
        <v>17729</v>
      </c>
      <c r="R435" s="5" t="s">
        <v>20</v>
      </c>
      <c r="S435" s="5"/>
      <c r="T435" s="5"/>
    </row>
    <row r="436" spans="1:37" ht="16" customHeight="1">
      <c r="P436" s="191"/>
    </row>
    <row r="438" spans="1:37" ht="16" customHeight="1">
      <c r="M438" s="56"/>
      <c r="R438" s="31"/>
    </row>
    <row r="439" spans="1:37" ht="16" customHeight="1">
      <c r="M439" s="56"/>
      <c r="R439" s="31"/>
    </row>
    <row r="440" spans="1:37" ht="16" customHeight="1">
      <c r="R440" s="31"/>
    </row>
    <row r="441" spans="1:37" ht="16" customHeight="1">
      <c r="R441" s="31"/>
    </row>
    <row r="442" spans="1:37" ht="16" customHeight="1">
      <c r="R442" s="31"/>
    </row>
    <row r="443" spans="1:37" ht="16" customHeight="1">
      <c r="R443" s="31"/>
    </row>
    <row r="444" spans="1:37" ht="16" customHeight="1">
      <c r="R444" s="31"/>
    </row>
    <row r="445" spans="1:37" ht="16" customHeight="1">
      <c r="C445" s="56"/>
      <c r="D445" s="56"/>
      <c r="E445" s="56"/>
      <c r="F445" s="56"/>
      <c r="G445" s="56"/>
      <c r="H445" s="56"/>
      <c r="I445" s="56"/>
      <c r="J445" s="56"/>
      <c r="K445" s="56"/>
      <c r="L445" s="56"/>
      <c r="M445" s="56"/>
      <c r="N445" s="56"/>
      <c r="O445" s="56"/>
      <c r="P445" s="84"/>
      <c r="Q445" s="84"/>
      <c r="R445" s="31"/>
      <c r="S445" s="56"/>
      <c r="U445" s="23"/>
      <c r="V445" s="56"/>
      <c r="W445" s="56"/>
      <c r="X445" s="56"/>
      <c r="Y445" s="56"/>
      <c r="Z445" s="56"/>
      <c r="AA445" s="56"/>
      <c r="AB445" s="56"/>
      <c r="AC445" s="56"/>
      <c r="AD445" s="56"/>
      <c r="AE445" s="56"/>
      <c r="AF445" s="56"/>
      <c r="AG445" s="56"/>
      <c r="AH445" s="56"/>
      <c r="AI445" s="56"/>
      <c r="AJ445" s="56"/>
      <c r="AK445" s="56"/>
    </row>
    <row r="446" spans="1:37" ht="16" customHeight="1">
      <c r="C446" s="56"/>
      <c r="D446" s="56"/>
      <c r="E446" s="56"/>
      <c r="F446" s="56"/>
      <c r="G446" s="56"/>
      <c r="H446" s="56"/>
      <c r="I446" s="56"/>
      <c r="J446" s="56"/>
      <c r="K446" s="56"/>
      <c r="L446" s="56"/>
      <c r="M446" s="56"/>
      <c r="N446" s="56"/>
      <c r="O446" s="56"/>
      <c r="P446" s="84"/>
      <c r="Q446" s="84"/>
      <c r="R446" s="31"/>
      <c r="S446" s="56"/>
      <c r="U446" s="23"/>
      <c r="V446" s="56"/>
      <c r="W446" s="56"/>
      <c r="X446" s="56"/>
      <c r="Y446" s="56"/>
      <c r="Z446" s="56"/>
      <c r="AA446" s="56"/>
      <c r="AB446" s="56"/>
      <c r="AC446" s="56"/>
      <c r="AD446" s="56"/>
      <c r="AE446" s="56"/>
      <c r="AF446" s="56"/>
      <c r="AG446" s="56"/>
      <c r="AH446" s="56"/>
      <c r="AI446" s="56"/>
      <c r="AJ446" s="56"/>
      <c r="AK446" s="56"/>
    </row>
    <row r="447" spans="1:37" ht="16" customHeight="1">
      <c r="C447" s="729"/>
      <c r="D447" s="56"/>
      <c r="E447" s="56"/>
      <c r="F447" s="729"/>
      <c r="G447" s="56"/>
      <c r="H447" s="56"/>
      <c r="I447" s="740"/>
      <c r="J447" s="740"/>
      <c r="K447" s="740"/>
      <c r="L447" s="740"/>
      <c r="M447" s="740"/>
      <c r="N447" s="740"/>
      <c r="O447" s="728"/>
      <c r="P447" s="730"/>
      <c r="Q447" s="728"/>
      <c r="R447" s="31"/>
      <c r="S447" s="56"/>
      <c r="U447" s="23"/>
      <c r="V447" s="56"/>
      <c r="W447" s="56"/>
      <c r="X447" s="56"/>
      <c r="Y447" s="56"/>
      <c r="Z447" s="56"/>
      <c r="AA447" s="56"/>
      <c r="AB447" s="56"/>
      <c r="AC447" s="56"/>
      <c r="AD447" s="56"/>
      <c r="AE447" s="56"/>
      <c r="AF447" s="56"/>
      <c r="AG447" s="56"/>
      <c r="AH447" s="56"/>
      <c r="AI447" s="56"/>
      <c r="AJ447" s="56"/>
      <c r="AK447" s="56"/>
    </row>
    <row r="448" spans="1:37" ht="16" customHeight="1">
      <c r="C448" s="729"/>
      <c r="D448" s="56"/>
      <c r="E448" s="56"/>
      <c r="F448" s="729"/>
      <c r="G448" s="56"/>
      <c r="H448" s="56"/>
      <c r="I448" s="740"/>
      <c r="J448" s="740"/>
      <c r="K448" s="740"/>
      <c r="L448" s="740"/>
      <c r="M448" s="740"/>
      <c r="N448" s="740"/>
      <c r="O448" s="728"/>
      <c r="P448" s="730"/>
      <c r="Q448" s="728"/>
      <c r="R448" s="31"/>
      <c r="S448" s="56"/>
      <c r="U448" s="23"/>
      <c r="V448" s="56"/>
      <c r="W448" s="56"/>
      <c r="X448" s="56"/>
      <c r="Y448" s="56"/>
      <c r="Z448" s="56"/>
      <c r="AA448" s="56"/>
      <c r="AB448" s="56"/>
      <c r="AC448" s="56"/>
      <c r="AD448" s="56"/>
      <c r="AE448" s="56"/>
      <c r="AF448" s="56"/>
      <c r="AG448" s="56"/>
      <c r="AH448" s="56"/>
      <c r="AI448" s="56"/>
      <c r="AJ448" s="56"/>
      <c r="AK448" s="56"/>
    </row>
    <row r="449" spans="3:37" ht="16" customHeight="1">
      <c r="C449" s="726"/>
      <c r="D449" s="56"/>
      <c r="E449" s="56"/>
      <c r="F449" s="717"/>
      <c r="G449" s="56"/>
      <c r="H449" s="56"/>
      <c r="I449" s="166"/>
      <c r="J449" s="166"/>
      <c r="K449" s="166"/>
      <c r="L449" s="166"/>
      <c r="M449" s="166"/>
      <c r="N449" s="741"/>
      <c r="O449" s="166"/>
      <c r="P449" s="166"/>
      <c r="Q449" s="727"/>
      <c r="R449" s="31"/>
      <c r="S449" s="56"/>
      <c r="U449" s="23"/>
      <c r="V449" s="56"/>
      <c r="W449" s="56"/>
      <c r="X449" s="56"/>
      <c r="Y449" s="56"/>
      <c r="Z449" s="56"/>
      <c r="AA449" s="56"/>
      <c r="AB449" s="56"/>
      <c r="AC449" s="56"/>
      <c r="AD449" s="56"/>
      <c r="AE449" s="56"/>
      <c r="AF449" s="56"/>
      <c r="AG449" s="56"/>
      <c r="AH449" s="56"/>
      <c r="AI449" s="56"/>
      <c r="AJ449" s="56"/>
      <c r="AK449" s="56"/>
    </row>
    <row r="450" spans="3:37" ht="16" customHeight="1">
      <c r="C450" s="717"/>
      <c r="D450" s="56"/>
      <c r="E450" s="56"/>
      <c r="F450" s="717"/>
      <c r="G450" s="56"/>
      <c r="H450" s="56"/>
      <c r="I450" s="717"/>
      <c r="J450" s="717"/>
      <c r="K450" s="717"/>
      <c r="L450" s="717"/>
      <c r="M450" s="717"/>
      <c r="N450" s="717"/>
      <c r="O450" s="717"/>
      <c r="P450" s="717"/>
      <c r="Q450" s="717"/>
      <c r="R450" s="31"/>
      <c r="S450" s="56"/>
      <c r="U450" s="23"/>
      <c r="V450" s="56"/>
      <c r="W450" s="56"/>
      <c r="X450" s="56"/>
      <c r="Y450" s="56"/>
      <c r="Z450" s="56"/>
      <c r="AA450" s="56"/>
      <c r="AB450" s="56"/>
      <c r="AC450" s="56"/>
      <c r="AD450" s="56"/>
      <c r="AE450" s="56"/>
      <c r="AF450" s="56"/>
      <c r="AG450" s="56"/>
      <c r="AH450" s="56"/>
      <c r="AI450" s="56"/>
      <c r="AJ450" s="56"/>
      <c r="AK450" s="56"/>
    </row>
    <row r="451" spans="3:37" ht="16" customHeight="1">
      <c r="C451" s="717"/>
      <c r="D451" s="56"/>
      <c r="E451" s="56"/>
      <c r="F451" s="718"/>
      <c r="G451" s="56"/>
      <c r="H451" s="56"/>
      <c r="I451" s="717"/>
      <c r="J451" s="717"/>
      <c r="K451" s="717"/>
      <c r="L451" s="717"/>
      <c r="M451" s="717"/>
      <c r="N451" s="717"/>
      <c r="O451" s="717"/>
      <c r="P451" s="717"/>
      <c r="Q451" s="717"/>
      <c r="R451" s="31"/>
      <c r="S451" s="56"/>
      <c r="U451" s="23"/>
      <c r="V451" s="56"/>
      <c r="W451" s="56"/>
      <c r="X451" s="56"/>
      <c r="Y451" s="56"/>
      <c r="Z451" s="56"/>
      <c r="AA451" s="56"/>
      <c r="AB451" s="56"/>
      <c r="AC451" s="56"/>
      <c r="AD451" s="56"/>
      <c r="AE451" s="56"/>
      <c r="AF451" s="56"/>
      <c r="AG451" s="56"/>
      <c r="AH451" s="56"/>
      <c r="AI451" s="56"/>
      <c r="AJ451" s="56"/>
      <c r="AK451" s="56"/>
    </row>
    <row r="452" spans="3:37" ht="16" customHeight="1">
      <c r="C452" s="726"/>
      <c r="D452" s="56"/>
      <c r="E452" s="56"/>
      <c r="F452" s="717"/>
      <c r="G452" s="56"/>
      <c r="H452" s="56"/>
      <c r="I452" s="166"/>
      <c r="J452" s="166"/>
      <c r="K452" s="166"/>
      <c r="L452" s="166"/>
      <c r="M452" s="166"/>
      <c r="N452" s="717"/>
      <c r="O452" s="166"/>
      <c r="P452" s="166"/>
      <c r="Q452" s="166"/>
      <c r="R452" s="31"/>
      <c r="S452" s="56"/>
      <c r="U452" s="23"/>
      <c r="V452" s="56"/>
      <c r="W452" s="56"/>
      <c r="X452" s="56"/>
      <c r="Y452" s="56"/>
      <c r="Z452" s="56"/>
      <c r="AA452" s="56"/>
      <c r="AB452" s="56"/>
      <c r="AC452" s="56"/>
      <c r="AD452" s="56"/>
      <c r="AE452" s="56"/>
      <c r="AF452" s="56"/>
      <c r="AG452" s="56"/>
      <c r="AH452" s="56"/>
      <c r="AI452" s="56"/>
      <c r="AJ452" s="56"/>
      <c r="AK452" s="56"/>
    </row>
    <row r="453" spans="3:37" ht="16" customHeight="1">
      <c r="C453" s="726"/>
      <c r="D453" s="56"/>
      <c r="E453" s="56"/>
      <c r="F453" s="717"/>
      <c r="G453" s="56"/>
      <c r="H453" s="56"/>
      <c r="I453" s="166"/>
      <c r="J453" s="166"/>
      <c r="K453" s="166"/>
      <c r="L453" s="166"/>
      <c r="M453" s="166"/>
      <c r="N453" s="717"/>
      <c r="O453" s="166"/>
      <c r="P453" s="166"/>
      <c r="Q453" s="166"/>
      <c r="R453" s="31"/>
      <c r="S453" s="56"/>
      <c r="U453" s="23"/>
      <c r="V453" s="56"/>
      <c r="W453" s="56"/>
      <c r="X453" s="56"/>
      <c r="Y453" s="56"/>
      <c r="Z453" s="56"/>
      <c r="AA453" s="56"/>
      <c r="AB453" s="56"/>
      <c r="AC453" s="56"/>
      <c r="AD453" s="56"/>
      <c r="AE453" s="56"/>
      <c r="AF453" s="56"/>
      <c r="AG453" s="56"/>
      <c r="AH453" s="56"/>
      <c r="AI453" s="56"/>
      <c r="AJ453" s="56"/>
      <c r="AK453" s="56"/>
    </row>
    <row r="454" spans="3:37" ht="16" customHeight="1">
      <c r="C454" s="373"/>
      <c r="D454" s="56"/>
      <c r="E454" s="56"/>
      <c r="F454" s="373"/>
      <c r="G454" s="56"/>
      <c r="H454" s="56"/>
      <c r="I454" s="166"/>
      <c r="J454" s="166"/>
      <c r="K454" s="166"/>
      <c r="L454" s="166"/>
      <c r="M454" s="166"/>
      <c r="N454" s="741"/>
      <c r="O454" s="166"/>
      <c r="P454" s="166"/>
      <c r="Q454" s="728"/>
      <c r="R454" s="31"/>
      <c r="S454" s="56"/>
      <c r="U454" s="23"/>
      <c r="V454" s="56"/>
      <c r="W454" s="56"/>
      <c r="X454" s="56"/>
      <c r="Y454" s="56"/>
      <c r="Z454" s="56"/>
      <c r="AA454" s="56"/>
      <c r="AB454" s="56"/>
      <c r="AC454" s="56"/>
      <c r="AD454" s="56"/>
      <c r="AE454" s="56"/>
      <c r="AF454" s="56"/>
      <c r="AG454" s="56"/>
      <c r="AH454" s="56"/>
      <c r="AI454" s="56"/>
      <c r="AJ454" s="56"/>
      <c r="AK454" s="56"/>
    </row>
    <row r="455" spans="3:37" ht="16" customHeight="1">
      <c r="C455" s="726"/>
      <c r="D455" s="56"/>
      <c r="E455" s="56"/>
      <c r="F455" s="717"/>
      <c r="G455" s="56"/>
      <c r="H455" s="56"/>
      <c r="I455" s="56"/>
      <c r="J455" s="56"/>
      <c r="K455" s="56"/>
      <c r="L455" s="56"/>
      <c r="M455" s="56"/>
      <c r="N455" s="56"/>
      <c r="O455" s="56"/>
      <c r="P455" s="84"/>
      <c r="Q455" s="84"/>
      <c r="R455" s="31"/>
      <c r="S455" s="56"/>
      <c r="U455" s="23"/>
      <c r="V455" s="56"/>
      <c r="W455" s="56"/>
      <c r="X455" s="56"/>
      <c r="Y455" s="56"/>
      <c r="Z455" s="56"/>
      <c r="AA455" s="56"/>
      <c r="AB455" s="56"/>
      <c r="AC455" s="56"/>
      <c r="AD455" s="56"/>
      <c r="AE455" s="56"/>
      <c r="AF455" s="56"/>
      <c r="AG455" s="56"/>
      <c r="AH455" s="56"/>
      <c r="AI455" s="56"/>
      <c r="AJ455" s="56"/>
      <c r="AK455" s="56"/>
    </row>
    <row r="456" spans="3:37" ht="16" customHeight="1">
      <c r="C456" s="726"/>
      <c r="D456" s="56"/>
      <c r="E456" s="56"/>
      <c r="F456" s="717"/>
      <c r="G456" s="56"/>
      <c r="H456" s="56"/>
      <c r="I456" s="166"/>
      <c r="J456" s="166"/>
      <c r="K456" s="166"/>
      <c r="L456" s="166"/>
      <c r="M456" s="166"/>
      <c r="N456" s="741"/>
      <c r="O456" s="166"/>
      <c r="P456" s="166"/>
      <c r="Q456" s="727"/>
      <c r="R456" s="31"/>
      <c r="S456" s="56"/>
      <c r="U456" s="23"/>
      <c r="V456" s="56"/>
      <c r="W456" s="56"/>
      <c r="X456" s="56"/>
      <c r="Y456" s="56"/>
      <c r="Z456" s="56"/>
      <c r="AA456" s="56"/>
      <c r="AB456" s="56"/>
      <c r="AC456" s="56"/>
      <c r="AD456" s="56"/>
      <c r="AE456" s="56"/>
      <c r="AF456" s="56"/>
      <c r="AG456" s="56"/>
      <c r="AH456" s="56"/>
      <c r="AI456" s="56"/>
      <c r="AJ456" s="56"/>
      <c r="AK456" s="56"/>
    </row>
    <row r="457" spans="3:37" ht="16" customHeight="1">
      <c r="C457" s="726"/>
      <c r="D457" s="56"/>
      <c r="E457" s="56"/>
      <c r="F457" s="717"/>
      <c r="G457" s="56"/>
      <c r="H457" s="56"/>
      <c r="I457" s="166"/>
      <c r="J457" s="166"/>
      <c r="K457" s="166"/>
      <c r="L457" s="166"/>
      <c r="M457" s="166"/>
      <c r="N457" s="741"/>
      <c r="O457" s="166"/>
      <c r="P457" s="166"/>
      <c r="Q457" s="728"/>
      <c r="R457" s="31"/>
      <c r="S457" s="56"/>
      <c r="U457" s="23"/>
      <c r="V457" s="56"/>
      <c r="W457" s="56"/>
      <c r="X457" s="56"/>
      <c r="Y457" s="56"/>
      <c r="Z457" s="56"/>
      <c r="AA457" s="56"/>
      <c r="AB457" s="56"/>
      <c r="AC457" s="56"/>
      <c r="AD457" s="56"/>
      <c r="AE457" s="56"/>
      <c r="AF457" s="56"/>
      <c r="AG457" s="56"/>
      <c r="AH457" s="56"/>
      <c r="AI457" s="56"/>
      <c r="AJ457" s="56"/>
      <c r="AK457" s="56"/>
    </row>
    <row r="458" spans="3:37" ht="16" customHeight="1">
      <c r="C458" s="726"/>
      <c r="D458" s="56"/>
      <c r="E458" s="56"/>
      <c r="F458" s="717"/>
      <c r="G458" s="56"/>
      <c r="H458" s="56"/>
      <c r="I458" s="166"/>
      <c r="J458" s="166"/>
      <c r="K458" s="166"/>
      <c r="L458" s="166"/>
      <c r="M458" s="166"/>
      <c r="N458" s="741"/>
      <c r="O458" s="166"/>
      <c r="P458" s="166"/>
      <c r="Q458" s="727"/>
      <c r="R458" s="31"/>
      <c r="S458" s="56"/>
      <c r="U458" s="23"/>
      <c r="V458" s="56"/>
      <c r="W458" s="56"/>
      <c r="X458" s="56"/>
      <c r="Y458" s="56"/>
      <c r="Z458" s="56"/>
      <c r="AA458" s="56"/>
      <c r="AB458" s="56"/>
      <c r="AC458" s="56"/>
      <c r="AD458" s="56"/>
      <c r="AE458" s="56"/>
      <c r="AF458" s="56"/>
      <c r="AG458" s="56"/>
      <c r="AH458" s="56"/>
      <c r="AI458" s="56"/>
      <c r="AJ458" s="56"/>
      <c r="AK458" s="56"/>
    </row>
    <row r="459" spans="3:37" ht="16" customHeight="1">
      <c r="C459" s="726"/>
      <c r="D459" s="56"/>
      <c r="E459" s="56"/>
      <c r="F459" s="717"/>
      <c r="G459" s="56"/>
      <c r="H459" s="56"/>
      <c r="I459" s="373"/>
      <c r="J459" s="373"/>
      <c r="K459" s="373"/>
      <c r="L459" s="373"/>
      <c r="M459" s="373"/>
      <c r="N459" s="741"/>
      <c r="O459" s="373"/>
      <c r="P459" s="373"/>
      <c r="Q459" s="742"/>
      <c r="R459" s="31"/>
      <c r="S459" s="56"/>
      <c r="U459" s="23"/>
      <c r="V459" s="56"/>
      <c r="W459" s="56"/>
      <c r="X459" s="56"/>
      <c r="Y459" s="56"/>
      <c r="Z459" s="56"/>
      <c r="AA459" s="56"/>
      <c r="AB459" s="56"/>
      <c r="AC459" s="56"/>
      <c r="AD459" s="56"/>
      <c r="AE459" s="56"/>
      <c r="AF459" s="56"/>
      <c r="AG459" s="56"/>
      <c r="AH459" s="56"/>
      <c r="AI459" s="56"/>
      <c r="AJ459" s="56"/>
      <c r="AK459" s="56"/>
    </row>
    <row r="460" spans="3:37" ht="16" customHeight="1">
      <c r="C460" s="717"/>
      <c r="D460" s="56"/>
      <c r="E460" s="56"/>
      <c r="F460" s="718"/>
      <c r="G460" s="56"/>
      <c r="H460" s="56"/>
      <c r="I460" s="717"/>
      <c r="J460" s="717"/>
      <c r="K460" s="717"/>
      <c r="L460" s="717"/>
      <c r="M460" s="717"/>
      <c r="N460" s="717"/>
      <c r="O460" s="717"/>
      <c r="P460" s="717"/>
      <c r="Q460" s="718"/>
      <c r="R460" s="31"/>
      <c r="S460" s="56"/>
      <c r="U460" s="23"/>
      <c r="V460" s="56"/>
      <c r="W460" s="56"/>
      <c r="X460" s="56"/>
      <c r="Y460" s="56"/>
      <c r="Z460" s="56"/>
      <c r="AA460" s="56"/>
      <c r="AB460" s="56"/>
      <c r="AC460" s="56"/>
      <c r="AD460" s="56"/>
      <c r="AE460" s="56"/>
      <c r="AF460" s="56"/>
      <c r="AG460" s="56"/>
      <c r="AH460" s="56"/>
      <c r="AI460" s="56"/>
      <c r="AJ460" s="56"/>
      <c r="AK460" s="56"/>
    </row>
    <row r="461" spans="3:37" ht="16" customHeight="1">
      <c r="C461" s="726"/>
      <c r="D461" s="56"/>
      <c r="E461" s="56"/>
      <c r="F461" s="717"/>
      <c r="G461" s="56"/>
      <c r="H461" s="56"/>
      <c r="I461" s="166"/>
      <c r="J461" s="166"/>
      <c r="K461" s="166"/>
      <c r="L461" s="166"/>
      <c r="M461" s="166"/>
      <c r="N461" s="741"/>
      <c r="O461" s="166"/>
      <c r="P461" s="166"/>
      <c r="Q461" s="727"/>
      <c r="R461" s="31"/>
      <c r="S461" s="56"/>
      <c r="U461" s="23"/>
      <c r="V461" s="56"/>
      <c r="W461" s="56"/>
      <c r="X461" s="56"/>
      <c r="Y461" s="56"/>
      <c r="Z461" s="56"/>
      <c r="AA461" s="56"/>
      <c r="AB461" s="56"/>
      <c r="AC461" s="56"/>
      <c r="AD461" s="56"/>
      <c r="AE461" s="56"/>
      <c r="AF461" s="56"/>
      <c r="AG461" s="56"/>
      <c r="AH461" s="56"/>
      <c r="AI461" s="56"/>
      <c r="AJ461" s="56"/>
      <c r="AK461" s="56"/>
    </row>
    <row r="462" spans="3:37" ht="16" customHeight="1">
      <c r="C462" s="726"/>
      <c r="D462" s="56"/>
      <c r="E462" s="56"/>
      <c r="F462" s="717"/>
      <c r="G462" s="56"/>
      <c r="H462" s="56"/>
      <c r="I462" s="56"/>
      <c r="J462" s="56"/>
      <c r="K462" s="56"/>
      <c r="L462" s="56"/>
      <c r="M462" s="56"/>
      <c r="N462" s="56"/>
      <c r="O462" s="56"/>
      <c r="P462" s="84"/>
      <c r="Q462" s="84"/>
      <c r="R462" s="31"/>
      <c r="S462" s="56"/>
      <c r="U462" s="23"/>
      <c r="V462" s="56"/>
      <c r="W462" s="56"/>
      <c r="X462" s="56"/>
      <c r="Y462" s="56"/>
      <c r="Z462" s="56"/>
      <c r="AA462" s="56"/>
      <c r="AB462" s="56"/>
      <c r="AC462" s="56"/>
      <c r="AD462" s="56"/>
      <c r="AE462" s="56"/>
      <c r="AF462" s="56"/>
      <c r="AG462" s="56"/>
      <c r="AH462" s="56"/>
      <c r="AI462" s="56"/>
      <c r="AJ462" s="56"/>
      <c r="AK462" s="56"/>
    </row>
    <row r="463" spans="3:37" ht="16" customHeight="1">
      <c r="C463" s="56"/>
      <c r="D463" s="56"/>
      <c r="E463" s="56"/>
      <c r="F463" s="56"/>
      <c r="G463" s="56"/>
      <c r="H463" s="56"/>
      <c r="I463" s="56"/>
      <c r="J463" s="56"/>
      <c r="K463" s="56"/>
      <c r="L463" s="56"/>
      <c r="M463" s="56"/>
      <c r="N463" s="56"/>
      <c r="O463" s="56"/>
      <c r="P463" s="84"/>
      <c r="Q463" s="84"/>
      <c r="R463" s="31"/>
      <c r="S463" s="56"/>
      <c r="U463" s="23"/>
      <c r="V463" s="56"/>
      <c r="W463" s="56"/>
      <c r="X463" s="56"/>
      <c r="Y463" s="56"/>
      <c r="Z463" s="56"/>
      <c r="AA463" s="56"/>
      <c r="AB463" s="56"/>
      <c r="AC463" s="56"/>
      <c r="AD463" s="56"/>
      <c r="AE463" s="56"/>
      <c r="AF463" s="56"/>
      <c r="AG463" s="56"/>
      <c r="AH463" s="56"/>
      <c r="AI463" s="56"/>
      <c r="AJ463" s="56"/>
      <c r="AK463" s="56"/>
    </row>
    <row r="464" spans="3:37" ht="16" customHeight="1">
      <c r="C464" s="56"/>
      <c r="D464" s="56"/>
      <c r="E464" s="56"/>
      <c r="F464" s="56"/>
      <c r="G464" s="56"/>
      <c r="H464" s="56"/>
      <c r="I464" s="56"/>
      <c r="J464" s="56"/>
      <c r="K464" s="56"/>
      <c r="L464" s="56"/>
      <c r="M464" s="56"/>
      <c r="N464" s="56"/>
      <c r="O464" s="56"/>
      <c r="P464" s="84"/>
      <c r="Q464" s="84"/>
      <c r="R464" s="31"/>
      <c r="S464" s="56"/>
      <c r="U464" s="23"/>
      <c r="V464" s="56"/>
      <c r="W464" s="56"/>
      <c r="X464" s="56"/>
      <c r="Y464" s="56"/>
      <c r="Z464" s="56"/>
      <c r="AA464" s="56"/>
      <c r="AB464" s="56"/>
      <c r="AC464" s="56"/>
      <c r="AD464" s="56"/>
      <c r="AE464" s="56"/>
      <c r="AF464" s="56"/>
      <c r="AG464" s="56"/>
      <c r="AH464" s="56"/>
      <c r="AI464" s="56"/>
      <c r="AJ464" s="56"/>
      <c r="AK464" s="56"/>
    </row>
    <row r="465" spans="3:37" ht="16" customHeight="1">
      <c r="C465" s="56"/>
      <c r="D465" s="56"/>
      <c r="E465" s="56"/>
      <c r="F465" s="56"/>
      <c r="G465" s="56"/>
      <c r="H465" s="56"/>
      <c r="I465" s="56"/>
      <c r="J465" s="56"/>
      <c r="K465" s="56"/>
      <c r="L465" s="56"/>
      <c r="M465" s="56"/>
      <c r="N465" s="56"/>
      <c r="O465" s="56"/>
      <c r="P465" s="84"/>
      <c r="Q465" s="84"/>
      <c r="R465" s="31"/>
      <c r="S465" s="56"/>
      <c r="U465" s="23"/>
      <c r="V465" s="56"/>
      <c r="W465" s="56"/>
      <c r="X465" s="56"/>
      <c r="Y465" s="56"/>
      <c r="Z465" s="56"/>
      <c r="AA465" s="56"/>
      <c r="AB465" s="56"/>
      <c r="AC465" s="56"/>
      <c r="AD465" s="56"/>
      <c r="AE465" s="56"/>
      <c r="AF465" s="56"/>
      <c r="AG465" s="56"/>
      <c r="AH465" s="56"/>
      <c r="AI465" s="56"/>
      <c r="AJ465" s="56"/>
      <c r="AK465" s="56"/>
    </row>
    <row r="466" spans="3:37" ht="16" customHeight="1">
      <c r="C466" s="56"/>
      <c r="D466" s="56"/>
      <c r="E466" s="56"/>
      <c r="F466" s="56"/>
      <c r="G466" s="56"/>
      <c r="H466" s="56"/>
      <c r="I466" s="56"/>
      <c r="J466" s="56"/>
      <c r="K466" s="56"/>
      <c r="L466" s="56"/>
      <c r="M466" s="56"/>
      <c r="N466" s="56"/>
      <c r="O466" s="56"/>
      <c r="P466" s="84"/>
      <c r="Q466" s="84"/>
      <c r="R466" s="31"/>
      <c r="S466" s="56"/>
      <c r="U466" s="23"/>
      <c r="V466" s="56"/>
      <c r="W466" s="56"/>
      <c r="X466" s="56"/>
      <c r="Y466" s="56"/>
      <c r="Z466" s="56"/>
      <c r="AA466" s="56"/>
      <c r="AB466" s="56"/>
      <c r="AC466" s="56"/>
      <c r="AD466" s="56"/>
      <c r="AE466" s="56"/>
      <c r="AF466" s="56"/>
      <c r="AG466" s="56"/>
      <c r="AH466" s="56"/>
      <c r="AI466" s="56"/>
      <c r="AJ466" s="56"/>
      <c r="AK466" s="56"/>
    </row>
    <row r="467" spans="3:37" ht="16" customHeight="1">
      <c r="C467" s="56"/>
      <c r="D467" s="56"/>
      <c r="E467" s="56"/>
      <c r="F467" s="56"/>
      <c r="G467" s="56"/>
      <c r="H467" s="56"/>
      <c r="I467" s="56"/>
      <c r="J467" s="56"/>
      <c r="K467" s="56"/>
      <c r="L467" s="56"/>
      <c r="M467" s="56"/>
      <c r="N467" s="56"/>
      <c r="O467" s="56"/>
      <c r="P467" s="84"/>
      <c r="Q467" s="84"/>
      <c r="R467" s="31"/>
      <c r="S467" s="56"/>
      <c r="U467" s="23"/>
      <c r="V467" s="56"/>
      <c r="W467" s="56"/>
      <c r="X467" s="56"/>
      <c r="Y467" s="56"/>
      <c r="Z467" s="56"/>
      <c r="AA467" s="56"/>
      <c r="AB467" s="56"/>
      <c r="AC467" s="56"/>
      <c r="AD467" s="56"/>
      <c r="AE467" s="56"/>
      <c r="AF467" s="56"/>
      <c r="AG467" s="56"/>
      <c r="AH467" s="56"/>
      <c r="AI467" s="56"/>
      <c r="AJ467" s="56"/>
      <c r="AK467" s="56"/>
    </row>
    <row r="468" spans="3:37" ht="16" customHeight="1">
      <c r="C468" s="56"/>
      <c r="D468" s="56"/>
      <c r="E468" s="56"/>
      <c r="F468" s="56"/>
      <c r="G468" s="56"/>
      <c r="H468" s="56"/>
      <c r="I468" s="56"/>
      <c r="J468" s="56"/>
      <c r="K468" s="56"/>
      <c r="L468" s="56"/>
      <c r="M468" s="56"/>
      <c r="N468" s="56"/>
      <c r="O468" s="56"/>
      <c r="P468" s="84"/>
      <c r="Q468" s="84"/>
      <c r="R468" s="31"/>
      <c r="S468" s="56"/>
      <c r="U468" s="23"/>
      <c r="V468" s="56"/>
      <c r="W468" s="56"/>
      <c r="X468" s="56"/>
      <c r="Y468" s="56"/>
      <c r="Z468" s="56"/>
      <c r="AA468" s="56"/>
      <c r="AB468" s="56"/>
      <c r="AC468" s="56"/>
      <c r="AD468" s="56"/>
      <c r="AE468" s="56"/>
      <c r="AF468" s="56"/>
      <c r="AG468" s="56"/>
      <c r="AH468" s="56"/>
      <c r="AI468" s="56"/>
      <c r="AJ468" s="56"/>
      <c r="AK468" s="56"/>
    </row>
    <row r="469" spans="3:37" ht="16" customHeight="1">
      <c r="C469" s="56"/>
      <c r="D469" s="56"/>
      <c r="E469" s="56"/>
      <c r="F469" s="56"/>
      <c r="G469" s="56"/>
      <c r="H469" s="56"/>
      <c r="I469" s="56"/>
      <c r="J469" s="56"/>
      <c r="K469" s="56"/>
      <c r="L469" s="56"/>
      <c r="M469" s="56"/>
      <c r="N469" s="56"/>
      <c r="O469" s="56"/>
      <c r="P469" s="84"/>
      <c r="Q469" s="84"/>
      <c r="R469" s="31"/>
      <c r="S469" s="56"/>
      <c r="U469" s="23"/>
      <c r="V469" s="56"/>
      <c r="W469" s="56"/>
      <c r="X469" s="56"/>
      <c r="Y469" s="56"/>
      <c r="Z469" s="56"/>
      <c r="AA469" s="56"/>
      <c r="AB469" s="56"/>
      <c r="AC469" s="56"/>
      <c r="AD469" s="56"/>
      <c r="AE469" s="56"/>
      <c r="AF469" s="56"/>
      <c r="AG469" s="56"/>
      <c r="AH469" s="56"/>
      <c r="AI469" s="56"/>
      <c r="AJ469" s="56"/>
      <c r="AK469" s="56"/>
    </row>
    <row r="470" spans="3:37" ht="16" customHeight="1">
      <c r="C470" s="56"/>
      <c r="D470" s="56"/>
      <c r="E470" s="56"/>
      <c r="F470" s="56"/>
      <c r="G470" s="56"/>
      <c r="H470" s="56"/>
      <c r="I470" s="56"/>
      <c r="J470" s="56"/>
      <c r="K470" s="56"/>
      <c r="L470" s="56"/>
      <c r="M470" s="56"/>
      <c r="N470" s="56"/>
      <c r="O470" s="56"/>
      <c r="P470" s="84"/>
      <c r="Q470" s="84"/>
      <c r="R470" s="31"/>
      <c r="S470" s="56"/>
      <c r="U470" s="23"/>
      <c r="V470" s="56"/>
      <c r="W470" s="56"/>
      <c r="X470" s="56"/>
      <c r="Y470" s="56"/>
      <c r="Z470" s="56"/>
      <c r="AA470" s="56"/>
      <c r="AB470" s="56"/>
      <c r="AC470" s="56"/>
      <c r="AD470" s="56"/>
      <c r="AE470" s="56"/>
      <c r="AF470" s="56"/>
      <c r="AG470" s="56"/>
      <c r="AH470" s="56"/>
      <c r="AI470" s="56"/>
      <c r="AJ470" s="56"/>
      <c r="AK470" s="56"/>
    </row>
    <row r="471" spans="3:37" ht="16" customHeight="1">
      <c r="C471" s="56"/>
      <c r="D471" s="56"/>
      <c r="E471" s="56"/>
      <c r="F471" s="56"/>
      <c r="G471" s="56"/>
      <c r="H471" s="56"/>
      <c r="I471" s="56"/>
      <c r="J471" s="56"/>
      <c r="K471" s="56"/>
      <c r="L471" s="56"/>
      <c r="M471" s="56"/>
      <c r="N471" s="56"/>
      <c r="O471" s="56"/>
      <c r="P471" s="84"/>
      <c r="Q471" s="84"/>
      <c r="R471" s="31"/>
      <c r="S471" s="56"/>
      <c r="U471" s="23"/>
      <c r="V471" s="56"/>
      <c r="W471" s="56"/>
      <c r="X471" s="56"/>
      <c r="Y471" s="56"/>
      <c r="Z471" s="56"/>
      <c r="AA471" s="56"/>
      <c r="AB471" s="56"/>
      <c r="AC471" s="56"/>
      <c r="AD471" s="56"/>
      <c r="AE471" s="56"/>
      <c r="AF471" s="56"/>
      <c r="AG471" s="56"/>
      <c r="AH471" s="56"/>
      <c r="AI471" s="56"/>
      <c r="AJ471" s="56"/>
      <c r="AK471" s="56"/>
    </row>
    <row r="472" spans="3:37" ht="16" customHeight="1">
      <c r="C472" s="56"/>
      <c r="D472" s="56"/>
      <c r="E472" s="56"/>
      <c r="F472" s="56"/>
      <c r="G472" s="56"/>
      <c r="H472" s="56"/>
      <c r="I472" s="56"/>
      <c r="J472" s="56"/>
      <c r="K472" s="56"/>
      <c r="L472" s="56"/>
      <c r="M472" s="56"/>
      <c r="N472" s="56"/>
      <c r="O472" s="56"/>
      <c r="P472" s="84"/>
      <c r="Q472" s="84"/>
      <c r="R472" s="31"/>
      <c r="S472" s="56"/>
      <c r="U472" s="23"/>
      <c r="V472" s="56"/>
      <c r="W472" s="56"/>
      <c r="X472" s="56"/>
      <c r="Y472" s="56"/>
      <c r="Z472" s="56"/>
      <c r="AA472" s="56"/>
      <c r="AB472" s="56"/>
      <c r="AC472" s="56"/>
      <c r="AD472" s="56"/>
      <c r="AE472" s="56"/>
      <c r="AF472" s="56"/>
      <c r="AG472" s="56"/>
      <c r="AH472" s="56"/>
      <c r="AI472" s="56"/>
      <c r="AJ472" s="56"/>
      <c r="AK472" s="56"/>
    </row>
    <row r="473" spans="3:37" ht="16" customHeight="1">
      <c r="C473" s="56"/>
      <c r="D473" s="56"/>
      <c r="E473" s="56"/>
      <c r="F473" s="56"/>
      <c r="G473" s="56"/>
      <c r="H473" s="56"/>
      <c r="I473" s="56"/>
      <c r="J473" s="56"/>
      <c r="K473" s="56"/>
      <c r="L473" s="56"/>
      <c r="M473" s="56"/>
      <c r="N473" s="56"/>
      <c r="O473" s="56"/>
      <c r="P473" s="84"/>
      <c r="Q473" s="84"/>
      <c r="R473" s="31"/>
      <c r="S473" s="56"/>
      <c r="U473" s="23"/>
      <c r="V473" s="56"/>
      <c r="W473" s="56"/>
      <c r="X473" s="56"/>
      <c r="Y473" s="56"/>
      <c r="Z473" s="56"/>
      <c r="AA473" s="56"/>
      <c r="AB473" s="56"/>
      <c r="AC473" s="56"/>
      <c r="AD473" s="56"/>
      <c r="AE473" s="56"/>
      <c r="AF473" s="56"/>
      <c r="AG473" s="56"/>
      <c r="AH473" s="56"/>
      <c r="AI473" s="56"/>
      <c r="AJ473" s="56"/>
      <c r="AK473" s="56"/>
    </row>
    <row r="474" spans="3:37" ht="16" customHeight="1">
      <c r="C474" s="56"/>
      <c r="D474" s="56"/>
      <c r="E474" s="56"/>
      <c r="F474" s="56"/>
      <c r="G474" s="56"/>
      <c r="H474" s="56"/>
      <c r="I474" s="56"/>
      <c r="J474" s="56"/>
      <c r="K474" s="56"/>
      <c r="L474" s="56"/>
      <c r="M474" s="56"/>
      <c r="N474" s="56"/>
      <c r="O474" s="56"/>
      <c r="P474" s="84"/>
      <c r="Q474" s="84"/>
      <c r="R474" s="31"/>
      <c r="S474" s="56"/>
      <c r="U474" s="23"/>
      <c r="V474" s="56"/>
      <c r="W474" s="56"/>
      <c r="X474" s="56"/>
      <c r="Y474" s="56"/>
      <c r="Z474" s="56"/>
      <c r="AA474" s="56"/>
      <c r="AB474" s="56"/>
      <c r="AC474" s="56"/>
      <c r="AD474" s="56"/>
      <c r="AE474" s="56"/>
      <c r="AF474" s="56"/>
      <c r="AG474" s="56"/>
      <c r="AH474" s="56"/>
      <c r="AI474" s="56"/>
      <c r="AJ474" s="56"/>
      <c r="AK474" s="56"/>
    </row>
    <row r="475" spans="3:37" ht="16" customHeight="1">
      <c r="C475" s="56"/>
      <c r="D475" s="56"/>
      <c r="E475" s="56"/>
      <c r="F475" s="56"/>
      <c r="G475" s="56"/>
      <c r="H475" s="56"/>
      <c r="I475" s="56"/>
      <c r="J475" s="56"/>
      <c r="K475" s="56"/>
      <c r="L475" s="56"/>
      <c r="M475" s="56"/>
      <c r="N475" s="56"/>
      <c r="O475" s="56"/>
      <c r="P475" s="84"/>
      <c r="Q475" s="84"/>
      <c r="R475" s="31"/>
      <c r="S475" s="56"/>
      <c r="U475" s="23"/>
      <c r="V475" s="56"/>
      <c r="W475" s="56"/>
      <c r="X475" s="56"/>
      <c r="Y475" s="56"/>
      <c r="Z475" s="56"/>
      <c r="AA475" s="56"/>
      <c r="AB475" s="56"/>
      <c r="AC475" s="56"/>
      <c r="AD475" s="56"/>
      <c r="AE475" s="56"/>
      <c r="AF475" s="56"/>
      <c r="AG475" s="56"/>
      <c r="AH475" s="56"/>
      <c r="AI475" s="56"/>
      <c r="AJ475" s="56"/>
      <c r="AK475" s="56"/>
    </row>
    <row r="476" spans="3:37" ht="16" customHeight="1">
      <c r="C476" s="56"/>
      <c r="D476" s="56"/>
      <c r="E476" s="56"/>
      <c r="F476" s="56"/>
      <c r="G476" s="56"/>
      <c r="H476" s="56"/>
      <c r="I476" s="56"/>
      <c r="J476" s="56"/>
      <c r="K476" s="56"/>
      <c r="L476" s="56"/>
      <c r="M476" s="56"/>
      <c r="N476" s="56"/>
      <c r="O476" s="56"/>
      <c r="P476" s="84"/>
      <c r="Q476" s="84"/>
      <c r="R476" s="31"/>
      <c r="S476" s="56"/>
      <c r="U476" s="23"/>
      <c r="V476" s="56"/>
      <c r="W476" s="56"/>
      <c r="X476" s="56"/>
      <c r="Y476" s="56"/>
      <c r="Z476" s="56"/>
      <c r="AA476" s="56"/>
      <c r="AB476" s="56"/>
      <c r="AC476" s="56"/>
      <c r="AD476" s="56"/>
      <c r="AE476" s="56"/>
      <c r="AF476" s="56"/>
      <c r="AG476" s="56"/>
      <c r="AH476" s="56"/>
      <c r="AI476" s="56"/>
      <c r="AJ476" s="56"/>
      <c r="AK476" s="56"/>
    </row>
    <row r="477" spans="3:37" ht="16" customHeight="1">
      <c r="R477" s="31"/>
    </row>
    <row r="478" spans="3:37" ht="16" customHeight="1">
      <c r="R478" s="31"/>
    </row>
    <row r="479" spans="3:37" ht="16" customHeight="1">
      <c r="R479" s="31"/>
    </row>
    <row r="480" spans="3:37" ht="16" customHeight="1">
      <c r="R480" s="31"/>
    </row>
    <row r="481" spans="18:18" ht="16" customHeight="1">
      <c r="R481" s="31"/>
    </row>
    <row r="482" spans="18:18" ht="16" customHeight="1">
      <c r="R482" s="31"/>
    </row>
    <row r="483" spans="18:18" ht="16" customHeight="1">
      <c r="R483" s="31"/>
    </row>
    <row r="484" spans="18:18" ht="16" customHeight="1">
      <c r="R484" s="31"/>
    </row>
    <row r="485" spans="18:18" ht="16" customHeight="1">
      <c r="R485" s="31"/>
    </row>
    <row r="486" spans="18:18" ht="16" customHeight="1">
      <c r="R486" s="31"/>
    </row>
    <row r="487" spans="18:18" ht="16" customHeight="1">
      <c r="R487" s="31"/>
    </row>
    <row r="488" spans="18:18" ht="16" customHeight="1">
      <c r="R488" s="31"/>
    </row>
    <row r="489" spans="18:18" ht="16" customHeight="1">
      <c r="R489" s="31"/>
    </row>
    <row r="490" spans="18:18" ht="16" customHeight="1">
      <c r="R490" s="31"/>
    </row>
    <row r="491" spans="18:18" ht="16" customHeight="1">
      <c r="R491" s="31"/>
    </row>
    <row r="492" spans="18:18" ht="16" customHeight="1">
      <c r="R492" s="31"/>
    </row>
    <row r="493" spans="18:18" ht="16" customHeight="1">
      <c r="R493" s="31"/>
    </row>
    <row r="494" spans="18:18" ht="16" customHeight="1">
      <c r="R494" s="31"/>
    </row>
    <row r="495" spans="18:18" ht="16" customHeight="1">
      <c r="R495" s="31"/>
    </row>
    <row r="496" spans="18:18" ht="16" customHeight="1">
      <c r="R496" s="31"/>
    </row>
    <row r="497" spans="18:18" ht="16" customHeight="1">
      <c r="R497" s="31"/>
    </row>
    <row r="498" spans="18:18" ht="16" customHeight="1">
      <c r="R498" s="31"/>
    </row>
    <row r="499" spans="18:18" ht="16" customHeight="1">
      <c r="R499" s="31"/>
    </row>
    <row r="500" spans="18:18" ht="16" customHeight="1">
      <c r="R500" s="31"/>
    </row>
    <row r="501" spans="18:18" ht="16" customHeight="1">
      <c r="R501" s="31"/>
    </row>
    <row r="502" spans="18:18" ht="16" customHeight="1">
      <c r="R502" s="31"/>
    </row>
    <row r="503" spans="18:18" ht="16" customHeight="1">
      <c r="R503" s="31"/>
    </row>
    <row r="504" spans="18:18" ht="16" customHeight="1">
      <c r="R504" s="31"/>
    </row>
    <row r="505" spans="18:18" ht="16" customHeight="1">
      <c r="R505" s="31"/>
    </row>
    <row r="506" spans="18:18" ht="16" customHeight="1">
      <c r="R506" s="31"/>
    </row>
    <row r="507" spans="18:18" ht="16" customHeight="1">
      <c r="R507" s="31"/>
    </row>
    <row r="508" spans="18:18" ht="16" customHeight="1">
      <c r="R508" s="31"/>
    </row>
    <row r="509" spans="18:18" ht="16" customHeight="1">
      <c r="R509" s="31"/>
    </row>
    <row r="510" spans="18:18" ht="16" customHeight="1">
      <c r="R510" s="31"/>
    </row>
    <row r="511" spans="18:18" ht="16" customHeight="1">
      <c r="R511" s="31"/>
    </row>
    <row r="512" spans="18:18" ht="16" customHeight="1">
      <c r="R512" s="31"/>
    </row>
    <row r="513" spans="18:18" ht="16" customHeight="1">
      <c r="R513" s="31"/>
    </row>
    <row r="514" spans="18:18" ht="16" customHeight="1">
      <c r="R514" s="31"/>
    </row>
    <row r="515" spans="18:18" ht="16" customHeight="1">
      <c r="R515" s="31"/>
    </row>
    <row r="516" spans="18:18" ht="16" customHeight="1">
      <c r="R516" s="31"/>
    </row>
    <row r="517" spans="18:18" ht="16" customHeight="1">
      <c r="R517" s="31"/>
    </row>
    <row r="518" spans="18:18" ht="16" customHeight="1">
      <c r="R518" s="31"/>
    </row>
    <row r="519" spans="18:18" ht="16" customHeight="1">
      <c r="R519" s="31"/>
    </row>
    <row r="520" spans="18:18" ht="16" customHeight="1">
      <c r="R520" s="31"/>
    </row>
    <row r="521" spans="18:18" ht="16" customHeight="1">
      <c r="R521" s="31"/>
    </row>
    <row r="522" spans="18:18" ht="16" customHeight="1">
      <c r="R522" s="31"/>
    </row>
    <row r="523" spans="18:18" ht="16" customHeight="1">
      <c r="R523" s="31"/>
    </row>
    <row r="524" spans="18:18" ht="16" customHeight="1">
      <c r="R524" s="31"/>
    </row>
    <row r="525" spans="18:18" ht="16" customHeight="1">
      <c r="R525" s="31"/>
    </row>
    <row r="526" spans="18:18" ht="16" customHeight="1">
      <c r="R526" s="31"/>
    </row>
    <row r="527" spans="18:18" ht="16" customHeight="1">
      <c r="R527" s="31"/>
    </row>
    <row r="528" spans="18:18" ht="16" customHeight="1">
      <c r="R528" s="31"/>
    </row>
    <row r="529" spans="18:18" ht="16" customHeight="1">
      <c r="R529" s="31"/>
    </row>
    <row r="530" spans="18:18" ht="16" customHeight="1">
      <c r="R530" s="31"/>
    </row>
    <row r="531" spans="18:18" ht="16" customHeight="1">
      <c r="R531" s="31"/>
    </row>
    <row r="532" spans="18:18" ht="16" customHeight="1">
      <c r="R532" s="31"/>
    </row>
    <row r="533" spans="18:18" ht="16" customHeight="1">
      <c r="R533" s="31"/>
    </row>
    <row r="534" spans="18:18" ht="16" customHeight="1">
      <c r="R534" s="31"/>
    </row>
    <row r="535" spans="18:18" ht="16" customHeight="1">
      <c r="R535" s="31"/>
    </row>
    <row r="536" spans="18:18" ht="16" customHeight="1">
      <c r="R536" s="31"/>
    </row>
    <row r="537" spans="18:18" ht="16" customHeight="1">
      <c r="R537" s="31"/>
    </row>
    <row r="538" spans="18:18" ht="16" customHeight="1">
      <c r="R538" s="31"/>
    </row>
    <row r="539" spans="18:18" ht="16" customHeight="1">
      <c r="R539" s="31"/>
    </row>
    <row r="540" spans="18:18" ht="16" customHeight="1">
      <c r="R540" s="31"/>
    </row>
    <row r="541" spans="18:18" ht="16" customHeight="1">
      <c r="R541" s="31"/>
    </row>
    <row r="542" spans="18:18" ht="16" customHeight="1">
      <c r="R542" s="31"/>
    </row>
    <row r="543" spans="18:18" ht="16" customHeight="1">
      <c r="R543" s="31"/>
    </row>
    <row r="544" spans="18:18" ht="16" customHeight="1">
      <c r="R544" s="31"/>
    </row>
    <row r="545" spans="18:18" ht="16" customHeight="1">
      <c r="R545" s="31"/>
    </row>
    <row r="546" spans="18:18" ht="16" customHeight="1">
      <c r="R546" s="31"/>
    </row>
    <row r="547" spans="18:18" ht="16" customHeight="1">
      <c r="R547" s="31"/>
    </row>
    <row r="548" spans="18:18" ht="16" customHeight="1">
      <c r="R548" s="31"/>
    </row>
    <row r="549" spans="18:18" ht="16" customHeight="1">
      <c r="R549" s="31"/>
    </row>
    <row r="550" spans="18:18" ht="16" customHeight="1">
      <c r="R550" s="31"/>
    </row>
    <row r="551" spans="18:18" ht="16" customHeight="1">
      <c r="R551" s="31"/>
    </row>
    <row r="552" spans="18:18" ht="16" customHeight="1">
      <c r="R552" s="31"/>
    </row>
    <row r="553" spans="18:18" ht="16" customHeight="1">
      <c r="R553" s="31"/>
    </row>
    <row r="554" spans="18:18" ht="16" customHeight="1">
      <c r="R554" s="31"/>
    </row>
    <row r="555" spans="18:18" ht="16" customHeight="1">
      <c r="R555" s="31"/>
    </row>
    <row r="556" spans="18:18" ht="16" customHeight="1">
      <c r="R556" s="31"/>
    </row>
    <row r="557" spans="18:18" ht="16" customHeight="1">
      <c r="R557" s="31"/>
    </row>
    <row r="558" spans="18:18" ht="16" customHeight="1">
      <c r="R558" s="31"/>
    </row>
    <row r="559" spans="18:18" ht="16" customHeight="1">
      <c r="R559" s="31"/>
    </row>
    <row r="560" spans="18:18" ht="16" customHeight="1">
      <c r="R560" s="31"/>
    </row>
    <row r="561" spans="18:18" ht="16" customHeight="1">
      <c r="R561" s="31"/>
    </row>
    <row r="562" spans="18:18" ht="16" customHeight="1">
      <c r="R562" s="31"/>
    </row>
    <row r="563" spans="18:18" ht="16" customHeight="1">
      <c r="R563" s="31"/>
    </row>
    <row r="564" spans="18:18" ht="16" customHeight="1">
      <c r="R564" s="31"/>
    </row>
    <row r="565" spans="18:18" ht="16" customHeight="1">
      <c r="R565" s="31"/>
    </row>
    <row r="566" spans="18:18" ht="16" customHeight="1">
      <c r="R566" s="31"/>
    </row>
    <row r="567" spans="18:18" ht="16" customHeight="1">
      <c r="R567" s="31"/>
    </row>
    <row r="568" spans="18:18" ht="16" customHeight="1">
      <c r="R568" s="31"/>
    </row>
    <row r="569" spans="18:18" ht="16" customHeight="1">
      <c r="R569" s="31"/>
    </row>
    <row r="570" spans="18:18" ht="16" customHeight="1">
      <c r="R570" s="31"/>
    </row>
    <row r="571" spans="18:18" ht="16" customHeight="1">
      <c r="R571" s="31"/>
    </row>
    <row r="572" spans="18:18" ht="16" customHeight="1">
      <c r="R572" s="31"/>
    </row>
    <row r="573" spans="18:18" ht="16" customHeight="1">
      <c r="R573" s="31"/>
    </row>
    <row r="574" spans="18:18" ht="16" customHeight="1">
      <c r="R574" s="31"/>
    </row>
    <row r="575" spans="18:18" ht="16" customHeight="1">
      <c r="R575" s="31"/>
    </row>
    <row r="576" spans="18:18" ht="16" customHeight="1">
      <c r="R576" s="31"/>
    </row>
    <row r="577" spans="18:18" ht="16" customHeight="1">
      <c r="R577" s="31"/>
    </row>
    <row r="578" spans="18:18" ht="16" customHeight="1">
      <c r="R578" s="31"/>
    </row>
    <row r="579" spans="18:18" ht="16" customHeight="1">
      <c r="R579" s="31"/>
    </row>
    <row r="580" spans="18:18" ht="16" customHeight="1">
      <c r="R580" s="31"/>
    </row>
    <row r="581" spans="18:18" ht="16" customHeight="1">
      <c r="R581" s="31"/>
    </row>
    <row r="582" spans="18:18" ht="16" customHeight="1">
      <c r="R582" s="31"/>
    </row>
    <row r="583" spans="18:18" ht="16" customHeight="1">
      <c r="R583" s="31"/>
    </row>
    <row r="584" spans="18:18" ht="16" customHeight="1">
      <c r="R584" s="31"/>
    </row>
    <row r="585" spans="18:18" ht="16" customHeight="1">
      <c r="R585" s="31"/>
    </row>
    <row r="586" spans="18:18" ht="16" customHeight="1">
      <c r="R586" s="31"/>
    </row>
    <row r="587" spans="18:18" ht="16" customHeight="1">
      <c r="R587" s="31"/>
    </row>
    <row r="588" spans="18:18" ht="16" customHeight="1">
      <c r="R588" s="31"/>
    </row>
    <row r="589" spans="18:18" ht="16" customHeight="1">
      <c r="R589" s="31"/>
    </row>
    <row r="590" spans="18:18" ht="16" customHeight="1">
      <c r="R590" s="31"/>
    </row>
    <row r="591" spans="18:18" ht="16" customHeight="1">
      <c r="R591" s="31"/>
    </row>
    <row r="592" spans="18:18" ht="16" customHeight="1">
      <c r="R592" s="31"/>
    </row>
    <row r="593" spans="18:18" ht="16" customHeight="1">
      <c r="R593" s="31"/>
    </row>
    <row r="594" spans="18:18" ht="16" customHeight="1">
      <c r="R594" s="31"/>
    </row>
    <row r="595" spans="18:18" ht="16" customHeight="1">
      <c r="R595" s="31"/>
    </row>
    <row r="596" spans="18:18" ht="16" customHeight="1">
      <c r="R596" s="31"/>
    </row>
    <row r="597" spans="18:18" ht="16" customHeight="1">
      <c r="R597" s="31"/>
    </row>
    <row r="598" spans="18:18" ht="16" customHeight="1">
      <c r="R598" s="31"/>
    </row>
    <row r="599" spans="18:18" ht="16" customHeight="1">
      <c r="R599" s="31"/>
    </row>
    <row r="600" spans="18:18" ht="16" customHeight="1">
      <c r="R600" s="31"/>
    </row>
  </sheetData>
  <conditionalFormatting sqref="H377:H406">
    <cfRule type="duplicateValues" dxfId="327" priority="60"/>
  </conditionalFormatting>
  <conditionalFormatting sqref="H409">
    <cfRule type="duplicateValues" dxfId="326" priority="49"/>
  </conditionalFormatting>
  <conditionalFormatting sqref="I4:I317 I410:I419">
    <cfRule type="containsText" dxfId="325" priority="32" operator="containsText" text="PASS">
      <formula>NOT(ISERROR(SEARCH("PASS", I4)))</formula>
    </cfRule>
    <cfRule type="containsText" dxfId="324" priority="33" operator="containsText" text="FAIL">
      <formula>NOT(ISERROR(SEARCH("FAIL", I4)))</formula>
    </cfRule>
    <cfRule type="containsText" dxfId="323" priority="34" operator="containsText" text="WARN">
      <formula>NOT(ISERROR(SEARCH("WARN", I4)))</formula>
    </cfRule>
  </conditionalFormatting>
  <conditionalFormatting sqref="I377:I406">
    <cfRule type="containsText" dxfId="322" priority="29" operator="containsText" text="PASS">
      <formula>NOT(ISERROR(SEARCH("PASS", I377)))</formula>
    </cfRule>
    <cfRule type="containsText" dxfId="321" priority="30" operator="containsText" text="FAIL">
      <formula>NOT(ISERROR(SEARCH("FAIL", I377)))</formula>
    </cfRule>
    <cfRule type="containsText" dxfId="320" priority="31" operator="containsText" text="WARN">
      <formula>NOT(ISERROR(SEARCH("WARN", I377)))</formula>
    </cfRule>
  </conditionalFormatting>
  <conditionalFormatting sqref="H420">
    <cfRule type="duplicateValues" dxfId="319" priority="27"/>
  </conditionalFormatting>
  <conditionalFormatting sqref="H420">
    <cfRule type="duplicateValues" dxfId="318" priority="28"/>
  </conditionalFormatting>
  <conditionalFormatting sqref="H421">
    <cfRule type="duplicateValues" dxfId="317" priority="25"/>
  </conditionalFormatting>
  <conditionalFormatting sqref="H421">
    <cfRule type="duplicateValues" dxfId="316" priority="26"/>
  </conditionalFormatting>
  <conditionalFormatting sqref="H422">
    <cfRule type="duplicateValues" dxfId="315" priority="23"/>
  </conditionalFormatting>
  <conditionalFormatting sqref="H422">
    <cfRule type="duplicateValues" dxfId="314" priority="24"/>
  </conditionalFormatting>
  <conditionalFormatting sqref="H423">
    <cfRule type="duplicateValues" dxfId="313" priority="21"/>
  </conditionalFormatting>
  <conditionalFormatting sqref="H423">
    <cfRule type="duplicateValues" dxfId="312" priority="22"/>
  </conditionalFormatting>
  <conditionalFormatting sqref="H424">
    <cfRule type="duplicateValues" dxfId="311" priority="19"/>
  </conditionalFormatting>
  <conditionalFormatting sqref="H424">
    <cfRule type="duplicateValues" dxfId="310" priority="20"/>
  </conditionalFormatting>
  <conditionalFormatting sqref="H425:H426">
    <cfRule type="duplicateValues" dxfId="309" priority="17"/>
  </conditionalFormatting>
  <conditionalFormatting sqref="H425:H426">
    <cfRule type="duplicateValues" dxfId="308" priority="18"/>
  </conditionalFormatting>
  <conditionalFormatting sqref="H428">
    <cfRule type="duplicateValues" dxfId="307" priority="15"/>
  </conditionalFormatting>
  <conditionalFormatting sqref="H428">
    <cfRule type="duplicateValues" dxfId="306" priority="16"/>
  </conditionalFormatting>
  <conditionalFormatting sqref="H429">
    <cfRule type="duplicateValues" dxfId="305" priority="13"/>
  </conditionalFormatting>
  <conditionalFormatting sqref="H429">
    <cfRule type="duplicateValues" dxfId="304" priority="14"/>
  </conditionalFormatting>
  <conditionalFormatting sqref="H430">
    <cfRule type="duplicateValues" dxfId="303" priority="11"/>
  </conditionalFormatting>
  <conditionalFormatting sqref="H430">
    <cfRule type="duplicateValues" dxfId="302" priority="12"/>
  </conditionalFormatting>
  <conditionalFormatting sqref="H431">
    <cfRule type="duplicateValues" dxfId="301" priority="9"/>
  </conditionalFormatting>
  <conditionalFormatting sqref="H431">
    <cfRule type="duplicateValues" dxfId="300" priority="10"/>
  </conditionalFormatting>
  <conditionalFormatting sqref="H432">
    <cfRule type="duplicateValues" dxfId="299" priority="7"/>
  </conditionalFormatting>
  <conditionalFormatting sqref="H432">
    <cfRule type="duplicateValues" dxfId="298" priority="8"/>
  </conditionalFormatting>
  <conditionalFormatting sqref="H433">
    <cfRule type="duplicateValues" dxfId="297" priority="5"/>
  </conditionalFormatting>
  <conditionalFormatting sqref="H433">
    <cfRule type="duplicateValues" dxfId="296" priority="6"/>
  </conditionalFormatting>
  <conditionalFormatting sqref="H434">
    <cfRule type="duplicateValues" dxfId="295" priority="3"/>
  </conditionalFormatting>
  <conditionalFormatting sqref="H434">
    <cfRule type="duplicateValues" dxfId="294" priority="4"/>
  </conditionalFormatting>
  <conditionalFormatting sqref="H435">
    <cfRule type="duplicateValues" dxfId="293" priority="1"/>
  </conditionalFormatting>
  <conditionalFormatting sqref="H435">
    <cfRule type="duplicateValues" dxfId="292" priority="2"/>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28539-4399-374A-BBFD-716A9B82BDE8}">
  <dimension ref="A1:Q435"/>
  <sheetViews>
    <sheetView workbookViewId="0">
      <pane ySplit="3" topLeftCell="A408" activePane="bottomLeft" state="frozen"/>
      <selection pane="bottomLeft" activeCell="D1" sqref="D1:D1048576"/>
    </sheetView>
  </sheetViews>
  <sheetFormatPr baseColWidth="10" defaultRowHeight="15" customHeight="1"/>
  <cols>
    <col min="1" max="1" width="10.83203125" style="6"/>
    <col min="2" max="2" width="12.6640625" style="6" bestFit="1" customWidth="1"/>
    <col min="3" max="3" width="12.1640625" style="6" customWidth="1"/>
    <col min="4" max="4" width="43" style="6" customWidth="1"/>
    <col min="5" max="5" width="15.1640625" style="21" bestFit="1" customWidth="1"/>
    <col min="6" max="6" width="17.33203125" style="6" bestFit="1" customWidth="1"/>
    <col min="7" max="7" width="19.83203125" style="21" customWidth="1"/>
    <col min="8" max="8" width="30.1640625" style="6" bestFit="1" customWidth="1"/>
    <col min="9" max="9" width="16.1640625" style="6" customWidth="1"/>
    <col min="10" max="10" width="26.5" style="6" customWidth="1"/>
    <col min="11" max="11" width="116.6640625" style="62" customWidth="1"/>
    <col min="12" max="12" width="13.1640625" style="6" customWidth="1"/>
    <col min="13" max="13" width="15.33203125" style="6" customWidth="1"/>
    <col min="14" max="14" width="13.6640625" style="6" customWidth="1"/>
    <col min="15" max="15" width="20.33203125" style="6" customWidth="1"/>
    <col min="16" max="16" width="14.83203125" style="56" bestFit="1" customWidth="1"/>
    <col min="18" max="16384" width="10.83203125" style="6"/>
  </cols>
  <sheetData>
    <row r="1" spans="1:16" ht="15" customHeight="1">
      <c r="C1" s="45"/>
      <c r="F1" s="21"/>
      <c r="H1" s="6" t="s">
        <v>1603</v>
      </c>
      <c r="K1" s="62" t="s">
        <v>2980</v>
      </c>
      <c r="L1" s="6" t="s">
        <v>1604</v>
      </c>
      <c r="M1" s="56" t="s">
        <v>13666</v>
      </c>
    </row>
    <row r="2" spans="1:16" ht="15" customHeight="1" thickBot="1">
      <c r="A2" s="85"/>
      <c r="B2" s="85"/>
      <c r="C2" s="85"/>
      <c r="D2" s="85"/>
      <c r="E2" s="172"/>
      <c r="F2" s="172"/>
      <c r="G2" s="172"/>
      <c r="H2" s="85">
        <f>COUNTA(H4:H434)</f>
        <v>431</v>
      </c>
      <c r="I2" s="85"/>
      <c r="J2" s="85"/>
      <c r="K2" s="115">
        <f>COUNTA(K4:K487)</f>
        <v>432</v>
      </c>
      <c r="L2" s="85">
        <f>COUNTA(L4:L482)</f>
        <v>26</v>
      </c>
      <c r="M2" s="85">
        <f>COUNTIF(M4:M1195,"*Y*")</f>
        <v>396</v>
      </c>
      <c r="N2" s="85"/>
      <c r="O2" s="85"/>
      <c r="P2" s="85"/>
    </row>
    <row r="3" spans="1:16" ht="15" customHeight="1" thickBot="1">
      <c r="A3" s="661" t="s">
        <v>9370</v>
      </c>
      <c r="B3" s="661" t="s">
        <v>10</v>
      </c>
      <c r="C3" s="661" t="s">
        <v>1</v>
      </c>
      <c r="D3" s="661" t="s">
        <v>2</v>
      </c>
      <c r="E3" s="661" t="s">
        <v>3</v>
      </c>
      <c r="F3" s="661" t="s">
        <v>17</v>
      </c>
      <c r="G3" s="661" t="s">
        <v>0</v>
      </c>
      <c r="H3" s="661" t="s">
        <v>16</v>
      </c>
      <c r="I3" s="661" t="s">
        <v>15</v>
      </c>
      <c r="J3" s="661" t="s">
        <v>23</v>
      </c>
      <c r="K3" s="661" t="s">
        <v>444</v>
      </c>
      <c r="L3" s="661" t="s">
        <v>1505</v>
      </c>
      <c r="M3" s="661" t="s">
        <v>23695</v>
      </c>
      <c r="N3" s="661" t="s">
        <v>1624</v>
      </c>
      <c r="O3" s="661" t="s">
        <v>22944</v>
      </c>
      <c r="P3" s="661" t="s">
        <v>22942</v>
      </c>
    </row>
    <row r="4" spans="1:16" ht="15" customHeight="1">
      <c r="A4" s="8">
        <v>1</v>
      </c>
      <c r="B4" s="8" t="s">
        <v>18360</v>
      </c>
      <c r="C4" s="8" t="s">
        <v>974</v>
      </c>
      <c r="D4" s="8" t="s">
        <v>10809</v>
      </c>
      <c r="E4" s="49"/>
      <c r="F4" s="49" t="s">
        <v>6283</v>
      </c>
      <c r="G4" s="38" t="s">
        <v>11207</v>
      </c>
      <c r="H4" s="70" t="s">
        <v>975</v>
      </c>
      <c r="I4" s="8"/>
      <c r="J4" s="8"/>
      <c r="K4" s="60" t="s">
        <v>13824</v>
      </c>
      <c r="L4" s="8"/>
      <c r="M4" s="8" t="s">
        <v>22</v>
      </c>
      <c r="N4" s="114" t="s">
        <v>4305</v>
      </c>
      <c r="O4" s="83"/>
      <c r="P4" s="59"/>
    </row>
    <row r="5" spans="1:16" ht="15" customHeight="1">
      <c r="A5" s="8">
        <v>2</v>
      </c>
      <c r="B5" s="8" t="s">
        <v>18360</v>
      </c>
      <c r="C5" s="8" t="s">
        <v>976</v>
      </c>
      <c r="D5" s="8" t="s">
        <v>10809</v>
      </c>
      <c r="E5" s="49"/>
      <c r="F5" s="49" t="s">
        <v>6284</v>
      </c>
      <c r="G5" s="38" t="s">
        <v>11208</v>
      </c>
      <c r="H5" s="70" t="s">
        <v>977</v>
      </c>
      <c r="I5" s="8"/>
      <c r="J5" s="8"/>
      <c r="K5" s="60" t="s">
        <v>13824</v>
      </c>
      <c r="L5" s="8"/>
      <c r="M5" s="8" t="s">
        <v>22</v>
      </c>
      <c r="N5" s="114" t="s">
        <v>4305</v>
      </c>
      <c r="O5" s="83" t="s">
        <v>17712</v>
      </c>
      <c r="P5" s="5"/>
    </row>
    <row r="6" spans="1:16" ht="15" customHeight="1">
      <c r="A6" s="8">
        <v>3</v>
      </c>
      <c r="B6" s="8" t="s">
        <v>18360</v>
      </c>
      <c r="C6" s="8" t="s">
        <v>978</v>
      </c>
      <c r="D6" s="8" t="s">
        <v>10809</v>
      </c>
      <c r="E6" s="49"/>
      <c r="F6" s="49" t="s">
        <v>6285</v>
      </c>
      <c r="G6" s="38" t="s">
        <v>11209</v>
      </c>
      <c r="H6" s="70" t="s">
        <v>979</v>
      </c>
      <c r="I6" s="8"/>
      <c r="J6" s="8"/>
      <c r="K6" s="60" t="s">
        <v>13824</v>
      </c>
      <c r="L6" s="8"/>
      <c r="M6" s="8" t="s">
        <v>22</v>
      </c>
      <c r="N6" s="114" t="s">
        <v>4305</v>
      </c>
      <c r="O6" s="83" t="s">
        <v>17722</v>
      </c>
      <c r="P6" s="5"/>
    </row>
    <row r="7" spans="1:16" ht="15" customHeight="1">
      <c r="A7" s="8">
        <v>4</v>
      </c>
      <c r="B7" s="8" t="s">
        <v>18360</v>
      </c>
      <c r="C7" s="8" t="s">
        <v>980</v>
      </c>
      <c r="D7" s="8" t="s">
        <v>10809</v>
      </c>
      <c r="E7" s="49"/>
      <c r="F7" s="49" t="s">
        <v>6286</v>
      </c>
      <c r="G7" s="38" t="s">
        <v>11210</v>
      </c>
      <c r="H7" s="70" t="s">
        <v>981</v>
      </c>
      <c r="I7" s="8"/>
      <c r="J7" s="8"/>
      <c r="K7" s="60" t="s">
        <v>13824</v>
      </c>
      <c r="L7" s="8"/>
      <c r="M7" s="8" t="s">
        <v>22</v>
      </c>
      <c r="N7" s="114" t="s">
        <v>4305</v>
      </c>
      <c r="O7" s="83" t="s">
        <v>17726</v>
      </c>
      <c r="P7" s="5"/>
    </row>
    <row r="8" spans="1:16" ht="16" customHeight="1">
      <c r="A8" s="8">
        <v>5</v>
      </c>
      <c r="B8" s="8" t="s">
        <v>18360</v>
      </c>
      <c r="C8" s="8" t="s">
        <v>982</v>
      </c>
      <c r="D8" s="8" t="s">
        <v>10809</v>
      </c>
      <c r="E8" s="49"/>
      <c r="F8" s="49" t="s">
        <v>6287</v>
      </c>
      <c r="G8" s="38" t="s">
        <v>11211</v>
      </c>
      <c r="H8" s="70" t="s">
        <v>983</v>
      </c>
      <c r="I8" s="8"/>
      <c r="J8" s="8"/>
      <c r="K8" s="60" t="s">
        <v>13824</v>
      </c>
      <c r="L8" s="8">
        <v>6747</v>
      </c>
      <c r="M8" s="8" t="s">
        <v>21</v>
      </c>
      <c r="N8" s="114" t="s">
        <v>4305</v>
      </c>
      <c r="O8" s="83"/>
      <c r="P8" s="5"/>
    </row>
    <row r="9" spans="1:16" ht="15" customHeight="1">
      <c r="A9" s="8">
        <v>6</v>
      </c>
      <c r="B9" s="8" t="s">
        <v>18360</v>
      </c>
      <c r="C9" s="8" t="s">
        <v>982</v>
      </c>
      <c r="D9" s="8" t="s">
        <v>10809</v>
      </c>
      <c r="E9" s="49"/>
      <c r="F9" s="49" t="s">
        <v>6288</v>
      </c>
      <c r="G9" s="38" t="s">
        <v>11212</v>
      </c>
      <c r="H9" s="70" t="s">
        <v>984</v>
      </c>
      <c r="I9" s="8"/>
      <c r="J9" s="8"/>
      <c r="K9" s="60" t="s">
        <v>13824</v>
      </c>
      <c r="L9" s="8"/>
      <c r="M9" s="8" t="s">
        <v>22</v>
      </c>
      <c r="N9" s="114" t="s">
        <v>4305</v>
      </c>
      <c r="O9" s="83" t="s">
        <v>17737</v>
      </c>
      <c r="P9" s="5"/>
    </row>
    <row r="10" spans="1:16" ht="15" customHeight="1">
      <c r="A10" s="8">
        <v>7</v>
      </c>
      <c r="B10" s="8" t="s">
        <v>18360</v>
      </c>
      <c r="C10" s="8" t="s">
        <v>985</v>
      </c>
      <c r="D10" s="8" t="s">
        <v>10809</v>
      </c>
      <c r="E10" s="49"/>
      <c r="F10" s="49" t="s">
        <v>6289</v>
      </c>
      <c r="G10" s="38" t="s">
        <v>11213</v>
      </c>
      <c r="H10" s="70" t="s">
        <v>987</v>
      </c>
      <c r="I10" s="8"/>
      <c r="J10" s="8"/>
      <c r="K10" s="60" t="s">
        <v>13824</v>
      </c>
      <c r="L10" s="8">
        <v>6748</v>
      </c>
      <c r="M10" s="8" t="s">
        <v>21</v>
      </c>
      <c r="N10" s="114" t="s">
        <v>4305</v>
      </c>
      <c r="O10" s="83"/>
      <c r="P10" s="5"/>
    </row>
    <row r="11" spans="1:16" ht="16" customHeight="1">
      <c r="A11" s="8">
        <v>8</v>
      </c>
      <c r="B11" s="8" t="s">
        <v>18360</v>
      </c>
      <c r="C11" s="8" t="s">
        <v>859</v>
      </c>
      <c r="D11" s="8" t="s">
        <v>10809</v>
      </c>
      <c r="E11" s="49"/>
      <c r="F11" s="49" t="s">
        <v>6290</v>
      </c>
      <c r="G11" s="38" t="s">
        <v>11214</v>
      </c>
      <c r="H11" s="8" t="s">
        <v>988</v>
      </c>
      <c r="I11" s="8"/>
      <c r="J11" s="8" t="s">
        <v>6524</v>
      </c>
      <c r="K11" s="60" t="s">
        <v>13824</v>
      </c>
      <c r="L11" s="8"/>
      <c r="M11" s="8" t="s">
        <v>22</v>
      </c>
      <c r="N11" s="114" t="s">
        <v>13668</v>
      </c>
      <c r="O11" s="83"/>
      <c r="P11" s="5"/>
    </row>
    <row r="12" spans="1:16" ht="15" customHeight="1">
      <c r="A12" s="8">
        <v>9</v>
      </c>
      <c r="B12" s="8" t="s">
        <v>18360</v>
      </c>
      <c r="C12" s="8" t="s">
        <v>989</v>
      </c>
      <c r="D12" s="8" t="s">
        <v>10809</v>
      </c>
      <c r="E12" s="49"/>
      <c r="F12" s="49" t="s">
        <v>6291</v>
      </c>
      <c r="G12" s="38" t="s">
        <v>11215</v>
      </c>
      <c r="H12" s="70" t="s">
        <v>991</v>
      </c>
      <c r="I12" s="8"/>
      <c r="J12" s="8"/>
      <c r="K12" s="60" t="s">
        <v>13824</v>
      </c>
      <c r="L12" s="8"/>
      <c r="M12" s="8" t="s">
        <v>22</v>
      </c>
      <c r="N12" s="114" t="s">
        <v>4305</v>
      </c>
      <c r="O12" s="83" t="s">
        <v>23573</v>
      </c>
      <c r="P12" s="5"/>
    </row>
    <row r="13" spans="1:16" ht="15" customHeight="1">
      <c r="A13" s="8">
        <v>10</v>
      </c>
      <c r="B13" s="8" t="s">
        <v>18360</v>
      </c>
      <c r="C13" s="8" t="s">
        <v>992</v>
      </c>
      <c r="D13" s="8" t="s">
        <v>10809</v>
      </c>
      <c r="E13" s="49"/>
      <c r="F13" s="49" t="s">
        <v>6292</v>
      </c>
      <c r="G13" s="38" t="s">
        <v>11216</v>
      </c>
      <c r="H13" s="70" t="s">
        <v>993</v>
      </c>
      <c r="I13" s="8"/>
      <c r="J13" s="8"/>
      <c r="K13" s="60" t="s">
        <v>13824</v>
      </c>
      <c r="L13" s="8"/>
      <c r="M13" s="8" t="s">
        <v>21</v>
      </c>
      <c r="N13" s="114" t="s">
        <v>4305</v>
      </c>
      <c r="O13" s="83" t="s">
        <v>17661</v>
      </c>
      <c r="P13" s="5"/>
    </row>
    <row r="14" spans="1:16" ht="15" customHeight="1">
      <c r="A14" s="8">
        <v>11</v>
      </c>
      <c r="B14" s="8" t="s">
        <v>18360</v>
      </c>
      <c r="C14" s="8" t="s">
        <v>994</v>
      </c>
      <c r="D14" s="8" t="s">
        <v>10809</v>
      </c>
      <c r="E14" s="49"/>
      <c r="F14" s="49" t="s">
        <v>6293</v>
      </c>
      <c r="G14" s="38" t="s">
        <v>11217</v>
      </c>
      <c r="H14" s="70" t="s">
        <v>996</v>
      </c>
      <c r="I14" s="8"/>
      <c r="J14" s="8"/>
      <c r="K14" s="60" t="s">
        <v>13824</v>
      </c>
      <c r="L14" s="8"/>
      <c r="M14" s="8" t="s">
        <v>22</v>
      </c>
      <c r="N14" s="114" t="s">
        <v>4305</v>
      </c>
      <c r="O14" s="83" t="s">
        <v>18410</v>
      </c>
      <c r="P14" s="5"/>
    </row>
    <row r="15" spans="1:16" ht="15" customHeight="1">
      <c r="A15" s="8">
        <v>12</v>
      </c>
      <c r="B15" s="8" t="s">
        <v>18360</v>
      </c>
      <c r="C15" s="8" t="s">
        <v>974</v>
      </c>
      <c r="D15" s="8" t="s">
        <v>10809</v>
      </c>
      <c r="E15" s="49"/>
      <c r="F15" s="49" t="s">
        <v>6294</v>
      </c>
      <c r="G15" s="38" t="s">
        <v>11218</v>
      </c>
      <c r="H15" s="70" t="s">
        <v>997</v>
      </c>
      <c r="I15" s="8"/>
      <c r="J15" s="8"/>
      <c r="K15" s="60" t="s">
        <v>13824</v>
      </c>
      <c r="L15" s="8">
        <v>6749</v>
      </c>
      <c r="M15" s="8" t="s">
        <v>22</v>
      </c>
      <c r="N15" s="114" t="s">
        <v>4305</v>
      </c>
      <c r="O15" s="83"/>
      <c r="P15" s="5"/>
    </row>
    <row r="16" spans="1:16" s="10" customFormat="1" ht="15" customHeight="1">
      <c r="A16" s="8">
        <v>13</v>
      </c>
      <c r="B16" s="8" t="s">
        <v>18360</v>
      </c>
      <c r="C16" s="8" t="s">
        <v>982</v>
      </c>
      <c r="D16" s="8" t="s">
        <v>10809</v>
      </c>
      <c r="E16" s="49"/>
      <c r="F16" s="49" t="s">
        <v>6295</v>
      </c>
      <c r="G16" s="38" t="s">
        <v>11219</v>
      </c>
      <c r="H16" s="70" t="s">
        <v>17492</v>
      </c>
      <c r="I16" s="8"/>
      <c r="J16" s="8"/>
      <c r="K16" s="60" t="s">
        <v>13824</v>
      </c>
      <c r="L16" s="8">
        <v>11575</v>
      </c>
      <c r="M16" s="8" t="s">
        <v>22</v>
      </c>
      <c r="N16" s="114" t="s">
        <v>4305</v>
      </c>
      <c r="O16" s="83"/>
      <c r="P16" s="8"/>
    </row>
    <row r="17" spans="1:16" ht="15" customHeight="1">
      <c r="A17" s="8">
        <v>14</v>
      </c>
      <c r="B17" s="8" t="s">
        <v>18360</v>
      </c>
      <c r="C17" s="8" t="s">
        <v>989</v>
      </c>
      <c r="D17" s="8" t="s">
        <v>10809</v>
      </c>
      <c r="E17" s="8"/>
      <c r="F17" s="49" t="s">
        <v>6296</v>
      </c>
      <c r="G17" s="38" t="s">
        <v>11220</v>
      </c>
      <c r="H17" s="70" t="s">
        <v>998</v>
      </c>
      <c r="I17" s="8"/>
      <c r="J17" s="8"/>
      <c r="K17" s="60" t="s">
        <v>13824</v>
      </c>
      <c r="L17" s="8"/>
      <c r="M17" s="8" t="s">
        <v>22</v>
      </c>
      <c r="N17" s="114" t="s">
        <v>4305</v>
      </c>
      <c r="O17" s="83" t="s">
        <v>17677</v>
      </c>
      <c r="P17" s="5"/>
    </row>
    <row r="18" spans="1:16" ht="15" customHeight="1">
      <c r="A18" s="8">
        <v>15</v>
      </c>
      <c r="B18" s="8" t="s">
        <v>18360</v>
      </c>
      <c r="C18" s="8" t="s">
        <v>999</v>
      </c>
      <c r="D18" s="8" t="s">
        <v>10809</v>
      </c>
      <c r="E18" s="49"/>
      <c r="F18" s="49" t="s">
        <v>6297</v>
      </c>
      <c r="G18" s="38" t="s">
        <v>11221</v>
      </c>
      <c r="H18" s="70" t="s">
        <v>1000</v>
      </c>
      <c r="I18" s="8"/>
      <c r="J18" s="8"/>
      <c r="K18" s="60" t="s">
        <v>13824</v>
      </c>
      <c r="L18" s="8">
        <v>11576</v>
      </c>
      <c r="M18" s="8" t="s">
        <v>22</v>
      </c>
      <c r="N18" s="114" t="s">
        <v>4305</v>
      </c>
      <c r="O18" s="83"/>
      <c r="P18" s="5"/>
    </row>
    <row r="19" spans="1:16" ht="15" customHeight="1">
      <c r="A19" s="8">
        <v>16</v>
      </c>
      <c r="B19" s="8" t="s">
        <v>18360</v>
      </c>
      <c r="C19" s="8" t="s">
        <v>1001</v>
      </c>
      <c r="D19" s="8" t="s">
        <v>10809</v>
      </c>
      <c r="E19" s="49"/>
      <c r="F19" s="49" t="s">
        <v>6298</v>
      </c>
      <c r="G19" s="38" t="s">
        <v>11222</v>
      </c>
      <c r="H19" s="8" t="s">
        <v>1002</v>
      </c>
      <c r="I19" s="8"/>
      <c r="J19" s="8" t="s">
        <v>6525</v>
      </c>
      <c r="K19" s="60" t="s">
        <v>13824</v>
      </c>
      <c r="L19" s="8">
        <v>6745</v>
      </c>
      <c r="M19" s="8" t="s">
        <v>22</v>
      </c>
      <c r="N19" s="114" t="s">
        <v>4305</v>
      </c>
      <c r="O19" s="83"/>
      <c r="P19" s="5"/>
    </row>
    <row r="20" spans="1:16" ht="15" customHeight="1">
      <c r="A20" s="8">
        <v>17</v>
      </c>
      <c r="B20" s="8" t="s">
        <v>18360</v>
      </c>
      <c r="C20" s="8" t="s">
        <v>1003</v>
      </c>
      <c r="D20" s="8" t="s">
        <v>10809</v>
      </c>
      <c r="E20" s="49"/>
      <c r="F20" s="49" t="s">
        <v>6299</v>
      </c>
      <c r="G20" s="38" t="s">
        <v>11223</v>
      </c>
      <c r="H20" s="8" t="s">
        <v>1004</v>
      </c>
      <c r="I20" s="8"/>
      <c r="J20" s="8" t="s">
        <v>6526</v>
      </c>
      <c r="K20" s="60" t="s">
        <v>13824</v>
      </c>
      <c r="L20" s="8"/>
      <c r="M20" s="8" t="s">
        <v>21</v>
      </c>
      <c r="N20" s="114" t="s">
        <v>4305</v>
      </c>
      <c r="O20" s="83"/>
      <c r="P20" s="5"/>
    </row>
    <row r="21" spans="1:16" ht="15" customHeight="1">
      <c r="A21" s="8">
        <v>18</v>
      </c>
      <c r="B21" s="8" t="s">
        <v>18360</v>
      </c>
      <c r="C21" s="8" t="s">
        <v>1005</v>
      </c>
      <c r="D21" s="8" t="s">
        <v>10809</v>
      </c>
      <c r="E21" s="49"/>
      <c r="F21" s="49" t="s">
        <v>6300</v>
      </c>
      <c r="G21" s="38" t="s">
        <v>11224</v>
      </c>
      <c r="H21" s="8" t="s">
        <v>1006</v>
      </c>
      <c r="I21" s="8"/>
      <c r="J21" s="8" t="s">
        <v>6527</v>
      </c>
      <c r="K21" s="60" t="s">
        <v>13824</v>
      </c>
      <c r="L21" s="8">
        <v>6746</v>
      </c>
      <c r="M21" s="8" t="s">
        <v>21</v>
      </c>
      <c r="N21" s="114" t="s">
        <v>4305</v>
      </c>
      <c r="O21" s="83"/>
      <c r="P21" s="5"/>
    </row>
    <row r="22" spans="1:16" ht="15" customHeight="1">
      <c r="A22" s="8">
        <v>19</v>
      </c>
      <c r="B22" s="8" t="s">
        <v>18360</v>
      </c>
      <c r="C22" s="8" t="s">
        <v>1007</v>
      </c>
      <c r="D22" s="8" t="s">
        <v>10809</v>
      </c>
      <c r="E22" s="49"/>
      <c r="F22" s="49" t="s">
        <v>6301</v>
      </c>
      <c r="G22" s="38" t="s">
        <v>11225</v>
      </c>
      <c r="H22" s="8" t="s">
        <v>1008</v>
      </c>
      <c r="I22" s="8"/>
      <c r="J22" s="8" t="s">
        <v>6528</v>
      </c>
      <c r="K22" s="60" t="s">
        <v>13824</v>
      </c>
      <c r="L22" s="8">
        <v>6765</v>
      </c>
      <c r="M22" s="8" t="s">
        <v>21</v>
      </c>
      <c r="N22" s="114" t="s">
        <v>4305</v>
      </c>
      <c r="O22" s="83"/>
      <c r="P22" s="5"/>
    </row>
    <row r="23" spans="1:16" ht="15" customHeight="1">
      <c r="A23" s="8">
        <v>20</v>
      </c>
      <c r="B23" s="8" t="s">
        <v>18360</v>
      </c>
      <c r="C23" s="8" t="s">
        <v>1009</v>
      </c>
      <c r="D23" s="8" t="s">
        <v>10809</v>
      </c>
      <c r="E23" s="49"/>
      <c r="F23" s="49" t="s">
        <v>6302</v>
      </c>
      <c r="G23" s="38" t="s">
        <v>11226</v>
      </c>
      <c r="H23" s="8" t="s">
        <v>6281</v>
      </c>
      <c r="I23" s="8"/>
      <c r="J23" s="8" t="s">
        <v>6529</v>
      </c>
      <c r="K23" s="60" t="s">
        <v>13824</v>
      </c>
      <c r="L23" s="8"/>
      <c r="M23" s="8" t="s">
        <v>21</v>
      </c>
      <c r="N23" s="114" t="s">
        <v>4305</v>
      </c>
      <c r="O23" s="83" t="s">
        <v>18411</v>
      </c>
      <c r="P23" s="5"/>
    </row>
    <row r="24" spans="1:16" s="10" customFormat="1" ht="15" customHeight="1">
      <c r="A24" s="8">
        <v>21</v>
      </c>
      <c r="B24" s="8" t="s">
        <v>18360</v>
      </c>
      <c r="C24" s="8" t="s">
        <v>1009</v>
      </c>
      <c r="D24" s="8" t="s">
        <v>10809</v>
      </c>
      <c r="E24" s="49"/>
      <c r="F24" s="8" t="s">
        <v>1031</v>
      </c>
      <c r="G24" s="38" t="s">
        <v>11227</v>
      </c>
      <c r="H24" s="8" t="s">
        <v>6282</v>
      </c>
      <c r="I24" s="8" t="s">
        <v>5271</v>
      </c>
      <c r="J24" s="44">
        <v>1171045</v>
      </c>
      <c r="K24" s="126" t="s">
        <v>17471</v>
      </c>
      <c r="L24" s="8"/>
      <c r="M24" s="8" t="s">
        <v>21</v>
      </c>
      <c r="N24" s="114" t="s">
        <v>5268</v>
      </c>
      <c r="O24" s="83" t="s">
        <v>18411</v>
      </c>
      <c r="P24" s="8"/>
    </row>
    <row r="25" spans="1:16" ht="15" customHeight="1">
      <c r="A25" s="8">
        <v>22</v>
      </c>
      <c r="B25" s="8" t="s">
        <v>18360</v>
      </c>
      <c r="C25" s="8" t="s">
        <v>1010</v>
      </c>
      <c r="D25" s="8" t="s">
        <v>10809</v>
      </c>
      <c r="E25" s="49"/>
      <c r="F25" s="49" t="s">
        <v>6303</v>
      </c>
      <c r="G25" s="38" t="s">
        <v>11228</v>
      </c>
      <c r="H25" s="8" t="s">
        <v>1011</v>
      </c>
      <c r="I25" s="8"/>
      <c r="J25" s="8" t="s">
        <v>6530</v>
      </c>
      <c r="K25" s="60" t="s">
        <v>13824</v>
      </c>
      <c r="L25" s="8"/>
      <c r="M25" s="8" t="s">
        <v>22</v>
      </c>
      <c r="N25" s="114" t="s">
        <v>4305</v>
      </c>
      <c r="O25" s="83"/>
      <c r="P25" s="5"/>
    </row>
    <row r="26" spans="1:16" ht="15" customHeight="1">
      <c r="A26" s="8">
        <v>23</v>
      </c>
      <c r="B26" s="8" t="s">
        <v>18360</v>
      </c>
      <c r="C26" s="8" t="s">
        <v>1012</v>
      </c>
      <c r="D26" s="8" t="s">
        <v>10809</v>
      </c>
      <c r="E26" s="49"/>
      <c r="F26" s="49" t="s">
        <v>6304</v>
      </c>
      <c r="G26" s="38" t="s">
        <v>11229</v>
      </c>
      <c r="H26" s="8" t="s">
        <v>1013</v>
      </c>
      <c r="I26" s="8"/>
      <c r="J26" s="8" t="s">
        <v>6531</v>
      </c>
      <c r="K26" s="60" t="s">
        <v>13824</v>
      </c>
      <c r="L26" s="8"/>
      <c r="M26" s="8" t="s">
        <v>21</v>
      </c>
      <c r="N26" s="114" t="s">
        <v>4305</v>
      </c>
      <c r="O26" s="83"/>
      <c r="P26" s="5"/>
    </row>
    <row r="27" spans="1:16" ht="15" customHeight="1">
      <c r="A27" s="8">
        <v>24</v>
      </c>
      <c r="B27" s="8" t="s">
        <v>18360</v>
      </c>
      <c r="C27" s="8" t="s">
        <v>1014</v>
      </c>
      <c r="D27" s="8" t="s">
        <v>10809</v>
      </c>
      <c r="E27" s="340"/>
      <c r="F27" s="49" t="s">
        <v>6305</v>
      </c>
      <c r="G27" s="38" t="s">
        <v>11230</v>
      </c>
      <c r="H27" s="8" t="s">
        <v>1015</v>
      </c>
      <c r="I27" s="8"/>
      <c r="J27" s="8" t="s">
        <v>6532</v>
      </c>
      <c r="K27" s="60" t="s">
        <v>13824</v>
      </c>
      <c r="L27" s="8">
        <v>6760</v>
      </c>
      <c r="M27" s="8" t="s">
        <v>21</v>
      </c>
      <c r="N27" s="114" t="s">
        <v>4305</v>
      </c>
      <c r="O27" s="83"/>
      <c r="P27" s="5"/>
    </row>
    <row r="28" spans="1:16" ht="15" customHeight="1">
      <c r="A28" s="8">
        <v>25</v>
      </c>
      <c r="B28" s="8" t="s">
        <v>18360</v>
      </c>
      <c r="C28" s="8" t="s">
        <v>1016</v>
      </c>
      <c r="D28" s="8" t="s">
        <v>10809</v>
      </c>
      <c r="E28" s="549"/>
      <c r="F28" s="49" t="s">
        <v>6306</v>
      </c>
      <c r="G28" s="38" t="s">
        <v>11231</v>
      </c>
      <c r="H28" s="8" t="s">
        <v>1018</v>
      </c>
      <c r="I28" s="8"/>
      <c r="J28" s="8" t="s">
        <v>6533</v>
      </c>
      <c r="K28" s="60" t="s">
        <v>13824</v>
      </c>
      <c r="L28" s="8">
        <v>6741</v>
      </c>
      <c r="M28" s="8" t="s">
        <v>21</v>
      </c>
      <c r="N28" s="114" t="s">
        <v>4305</v>
      </c>
      <c r="O28" s="83"/>
      <c r="P28" s="5"/>
    </row>
    <row r="29" spans="1:16" ht="15" customHeight="1">
      <c r="A29" s="8">
        <v>26</v>
      </c>
      <c r="B29" s="8" t="s">
        <v>18360</v>
      </c>
      <c r="C29" s="8" t="s">
        <v>1026</v>
      </c>
      <c r="D29" s="8" t="s">
        <v>10809</v>
      </c>
      <c r="E29" s="49"/>
      <c r="F29" s="49" t="s">
        <v>6307</v>
      </c>
      <c r="G29" s="38" t="s">
        <v>11232</v>
      </c>
      <c r="H29" s="70" t="s">
        <v>1027</v>
      </c>
      <c r="I29" s="8"/>
      <c r="J29" s="8"/>
      <c r="K29" s="60" t="s">
        <v>13824</v>
      </c>
      <c r="L29" s="8"/>
      <c r="M29" s="8" t="s">
        <v>22</v>
      </c>
      <c r="N29" s="114" t="s">
        <v>4305</v>
      </c>
      <c r="O29" s="83" t="s">
        <v>18438</v>
      </c>
      <c r="P29" s="5"/>
    </row>
    <row r="30" spans="1:16" ht="15" customHeight="1">
      <c r="A30" s="8">
        <v>27</v>
      </c>
      <c r="B30" s="8" t="s">
        <v>18360</v>
      </c>
      <c r="C30" s="8" t="s">
        <v>1019</v>
      </c>
      <c r="D30" s="8" t="s">
        <v>10809</v>
      </c>
      <c r="E30" s="49"/>
      <c r="F30" s="49" t="s">
        <v>6308</v>
      </c>
      <c r="G30" s="38" t="s">
        <v>11233</v>
      </c>
      <c r="H30" s="8" t="s">
        <v>1020</v>
      </c>
      <c r="I30" s="8"/>
      <c r="J30" s="8" t="s">
        <v>6534</v>
      </c>
      <c r="K30" s="60" t="s">
        <v>13824</v>
      </c>
      <c r="L30" s="8">
        <v>6744</v>
      </c>
      <c r="M30" s="8" t="s">
        <v>21</v>
      </c>
      <c r="N30" s="114" t="s">
        <v>4305</v>
      </c>
      <c r="O30" s="83"/>
      <c r="P30" s="5"/>
    </row>
    <row r="31" spans="1:16" ht="15" customHeight="1">
      <c r="A31" s="8">
        <v>28</v>
      </c>
      <c r="B31" s="8" t="s">
        <v>18360</v>
      </c>
      <c r="C31" s="8" t="s">
        <v>1021</v>
      </c>
      <c r="D31" s="8" t="s">
        <v>10809</v>
      </c>
      <c r="E31" s="49"/>
      <c r="F31" s="49" t="s">
        <v>6309</v>
      </c>
      <c r="G31" s="38" t="s">
        <v>11234</v>
      </c>
      <c r="H31" s="8" t="s">
        <v>1022</v>
      </c>
      <c r="I31" s="8"/>
      <c r="J31" s="8" t="s">
        <v>6535</v>
      </c>
      <c r="K31" s="60" t="s">
        <v>13824</v>
      </c>
      <c r="L31" s="8"/>
      <c r="M31" s="8" t="s">
        <v>21</v>
      </c>
      <c r="N31" s="114" t="s">
        <v>4305</v>
      </c>
      <c r="O31" s="83"/>
      <c r="P31" s="5"/>
    </row>
    <row r="32" spans="1:16" ht="15" customHeight="1">
      <c r="A32" s="8">
        <v>29</v>
      </c>
      <c r="B32" s="8" t="s">
        <v>18360</v>
      </c>
      <c r="C32" s="8" t="s">
        <v>1023</v>
      </c>
      <c r="D32" s="8" t="s">
        <v>10809</v>
      </c>
      <c r="E32" s="49"/>
      <c r="F32" s="122" t="s">
        <v>6310</v>
      </c>
      <c r="G32" s="38" t="s">
        <v>11235</v>
      </c>
      <c r="H32" s="8" t="s">
        <v>1024</v>
      </c>
      <c r="I32" s="8"/>
      <c r="J32" s="8" t="s">
        <v>6536</v>
      </c>
      <c r="K32" s="60" t="s">
        <v>13824</v>
      </c>
      <c r="L32" s="8"/>
      <c r="M32" s="8" t="s">
        <v>21</v>
      </c>
      <c r="N32" s="114" t="s">
        <v>4305</v>
      </c>
      <c r="O32" s="83"/>
      <c r="P32" s="5"/>
    </row>
    <row r="33" spans="1:16" ht="15" customHeight="1">
      <c r="A33" s="8">
        <v>30</v>
      </c>
      <c r="B33" s="8" t="s">
        <v>18360</v>
      </c>
      <c r="C33" s="31" t="s">
        <v>9894</v>
      </c>
      <c r="D33" s="8" t="s">
        <v>10809</v>
      </c>
      <c r="E33" s="49"/>
      <c r="F33" s="8" t="s">
        <v>6311</v>
      </c>
      <c r="G33" s="38" t="s">
        <v>11236</v>
      </c>
      <c r="H33" s="8" t="s">
        <v>1025</v>
      </c>
      <c r="I33" s="8"/>
      <c r="J33" s="8" t="s">
        <v>6537</v>
      </c>
      <c r="K33" s="60" t="s">
        <v>13824</v>
      </c>
      <c r="L33" s="8"/>
      <c r="M33" s="8" t="s">
        <v>22</v>
      </c>
      <c r="N33" s="114" t="s">
        <v>13668</v>
      </c>
      <c r="O33" s="83"/>
      <c r="P33" s="5"/>
    </row>
    <row r="34" spans="1:16" ht="15" customHeight="1">
      <c r="A34" s="8">
        <v>31</v>
      </c>
      <c r="B34" s="8" t="s">
        <v>18360</v>
      </c>
      <c r="C34" s="8" t="s">
        <v>4138</v>
      </c>
      <c r="D34" s="8" t="s">
        <v>10809</v>
      </c>
      <c r="E34" s="8" t="s">
        <v>4140</v>
      </c>
      <c r="F34" s="8" t="s">
        <v>4139</v>
      </c>
      <c r="G34" s="124" t="s">
        <v>11251</v>
      </c>
      <c r="H34" s="44" t="s">
        <v>4142</v>
      </c>
      <c r="I34" s="8" t="str">
        <f t="shared" ref="I34:I42" si="0">LEFT(J34,7)</f>
        <v>DYE3760</v>
      </c>
      <c r="J34" s="8" t="s">
        <v>4141</v>
      </c>
      <c r="K34" s="125" t="s">
        <v>4304</v>
      </c>
      <c r="L34" s="8"/>
      <c r="M34" s="8" t="s">
        <v>21</v>
      </c>
      <c r="N34" s="114" t="s">
        <v>2981</v>
      </c>
      <c r="O34" s="83" t="s">
        <v>18412</v>
      </c>
      <c r="P34" s="5"/>
    </row>
    <row r="35" spans="1:16" ht="15" customHeight="1">
      <c r="A35" s="8">
        <v>32</v>
      </c>
      <c r="B35" s="8" t="s">
        <v>18360</v>
      </c>
      <c r="C35" s="8" t="s">
        <v>4143</v>
      </c>
      <c r="D35" s="8" t="s">
        <v>10809</v>
      </c>
      <c r="E35" s="8" t="s">
        <v>4145</v>
      </c>
      <c r="F35" s="8" t="s">
        <v>4144</v>
      </c>
      <c r="G35" s="133" t="s">
        <v>11252</v>
      </c>
      <c r="H35" s="44" t="s">
        <v>4147</v>
      </c>
      <c r="I35" s="8" t="str">
        <f t="shared" si="0"/>
        <v>DYE3779</v>
      </c>
      <c r="J35" s="8" t="s">
        <v>4146</v>
      </c>
      <c r="K35" s="125" t="s">
        <v>4304</v>
      </c>
      <c r="L35" s="8"/>
      <c r="M35" s="8" t="s">
        <v>21</v>
      </c>
      <c r="N35" s="114" t="s">
        <v>2981</v>
      </c>
      <c r="O35" s="83"/>
      <c r="P35" s="5"/>
    </row>
    <row r="36" spans="1:16" ht="15" customHeight="1">
      <c r="A36" s="8">
        <v>33</v>
      </c>
      <c r="B36" s="8" t="s">
        <v>18360</v>
      </c>
      <c r="C36" s="8" t="s">
        <v>3848</v>
      </c>
      <c r="D36" s="8" t="s">
        <v>10809</v>
      </c>
      <c r="E36" s="8" t="s">
        <v>4149</v>
      </c>
      <c r="F36" s="8" t="s">
        <v>4148</v>
      </c>
      <c r="G36" s="133" t="s">
        <v>11253</v>
      </c>
      <c r="H36" s="44" t="s">
        <v>4151</v>
      </c>
      <c r="I36" s="8" t="str">
        <f t="shared" si="0"/>
        <v>DYE3783</v>
      </c>
      <c r="J36" s="8" t="s">
        <v>4150</v>
      </c>
      <c r="K36" s="125" t="s">
        <v>4304</v>
      </c>
      <c r="L36" s="8"/>
      <c r="M36" s="8" t="s">
        <v>21</v>
      </c>
      <c r="N36" s="114" t="s">
        <v>2981</v>
      </c>
      <c r="O36" s="83"/>
      <c r="P36" s="5"/>
    </row>
    <row r="37" spans="1:16" ht="15" customHeight="1">
      <c r="A37" s="8">
        <v>34</v>
      </c>
      <c r="B37" s="8" t="s">
        <v>18360</v>
      </c>
      <c r="C37" s="8" t="s">
        <v>4152</v>
      </c>
      <c r="D37" s="8" t="s">
        <v>10809</v>
      </c>
      <c r="E37" s="8" t="s">
        <v>4154</v>
      </c>
      <c r="F37" s="8" t="s">
        <v>4153</v>
      </c>
      <c r="G37" s="133" t="s">
        <v>11254</v>
      </c>
      <c r="H37" s="44" t="s">
        <v>4156</v>
      </c>
      <c r="I37" s="8" t="str">
        <f t="shared" si="0"/>
        <v>DYE3794</v>
      </c>
      <c r="J37" s="8" t="s">
        <v>4155</v>
      </c>
      <c r="K37" s="125" t="s">
        <v>4304</v>
      </c>
      <c r="L37" s="8"/>
      <c r="M37" s="8" t="s">
        <v>21</v>
      </c>
      <c r="N37" s="114" t="s">
        <v>2981</v>
      </c>
      <c r="O37" s="83"/>
      <c r="P37" s="5"/>
    </row>
    <row r="38" spans="1:16" ht="15" customHeight="1">
      <c r="A38" s="8">
        <v>35</v>
      </c>
      <c r="B38" s="8" t="s">
        <v>18360</v>
      </c>
      <c r="C38" s="8" t="s">
        <v>4157</v>
      </c>
      <c r="D38" s="8" t="s">
        <v>10809</v>
      </c>
      <c r="E38" s="38" t="s">
        <v>4159</v>
      </c>
      <c r="F38" s="8" t="s">
        <v>4158</v>
      </c>
      <c r="G38" s="124" t="s">
        <v>11255</v>
      </c>
      <c r="H38" s="44" t="s">
        <v>4161</v>
      </c>
      <c r="I38" s="8" t="str">
        <f t="shared" si="0"/>
        <v>DYE3807</v>
      </c>
      <c r="J38" s="8" t="s">
        <v>4160</v>
      </c>
      <c r="K38" s="125" t="s">
        <v>4304</v>
      </c>
      <c r="L38" s="8"/>
      <c r="M38" s="8" t="s">
        <v>21</v>
      </c>
      <c r="N38" s="114" t="s">
        <v>2981</v>
      </c>
      <c r="O38" s="83" t="s">
        <v>18394</v>
      </c>
      <c r="P38" s="5"/>
    </row>
    <row r="39" spans="1:16" ht="15" customHeight="1">
      <c r="A39" s="8">
        <v>36</v>
      </c>
      <c r="B39" s="8" t="s">
        <v>18360</v>
      </c>
      <c r="C39" s="8" t="s">
        <v>4163</v>
      </c>
      <c r="D39" s="8" t="s">
        <v>10809</v>
      </c>
      <c r="E39" s="38" t="s">
        <v>4165</v>
      </c>
      <c r="F39" s="8" t="s">
        <v>4164</v>
      </c>
      <c r="G39" s="133" t="s">
        <v>11256</v>
      </c>
      <c r="H39" s="44" t="s">
        <v>4167</v>
      </c>
      <c r="I39" s="8" t="str">
        <f t="shared" si="0"/>
        <v>DYE3809</v>
      </c>
      <c r="J39" s="8" t="s">
        <v>4166</v>
      </c>
      <c r="K39" s="125" t="s">
        <v>4304</v>
      </c>
      <c r="L39" s="8"/>
      <c r="M39" s="8" t="s">
        <v>21</v>
      </c>
      <c r="N39" s="114" t="s">
        <v>2981</v>
      </c>
      <c r="O39" s="83"/>
      <c r="P39" s="5"/>
    </row>
    <row r="40" spans="1:16" ht="15" customHeight="1">
      <c r="A40" s="8">
        <v>37</v>
      </c>
      <c r="B40" s="8" t="s">
        <v>18360</v>
      </c>
      <c r="C40" s="8" t="s">
        <v>4168</v>
      </c>
      <c r="D40" s="8" t="s">
        <v>10809</v>
      </c>
      <c r="E40" s="8" t="s">
        <v>4170</v>
      </c>
      <c r="F40" s="8" t="s">
        <v>4169</v>
      </c>
      <c r="G40" s="38" t="s">
        <v>11257</v>
      </c>
      <c r="H40" s="44" t="s">
        <v>4172</v>
      </c>
      <c r="I40" s="8" t="str">
        <f t="shared" si="0"/>
        <v>DYE3817</v>
      </c>
      <c r="J40" s="8" t="s">
        <v>4171</v>
      </c>
      <c r="K40" s="125" t="s">
        <v>4304</v>
      </c>
      <c r="L40" s="8"/>
      <c r="M40" s="8" t="s">
        <v>21</v>
      </c>
      <c r="N40" s="114" t="s">
        <v>2981</v>
      </c>
      <c r="O40" s="83"/>
      <c r="P40" s="5"/>
    </row>
    <row r="41" spans="1:16" ht="15" customHeight="1">
      <c r="A41" s="8">
        <v>38</v>
      </c>
      <c r="B41" s="8" t="s">
        <v>18360</v>
      </c>
      <c r="C41" s="8" t="s">
        <v>4173</v>
      </c>
      <c r="D41" s="8" t="s">
        <v>10809</v>
      </c>
      <c r="E41" s="8" t="s">
        <v>4175</v>
      </c>
      <c r="F41" s="8" t="s">
        <v>4174</v>
      </c>
      <c r="G41" s="8" t="s">
        <v>11258</v>
      </c>
      <c r="H41" s="44" t="s">
        <v>4177</v>
      </c>
      <c r="I41" s="8" t="str">
        <f t="shared" si="0"/>
        <v>DYE3822</v>
      </c>
      <c r="J41" s="8" t="s">
        <v>4176</v>
      </c>
      <c r="K41" s="125" t="s">
        <v>4304</v>
      </c>
      <c r="L41" s="8"/>
      <c r="M41" s="8" t="s">
        <v>21</v>
      </c>
      <c r="N41" s="114" t="s">
        <v>2981</v>
      </c>
      <c r="O41" s="83"/>
      <c r="P41" s="5"/>
    </row>
    <row r="42" spans="1:16" ht="15" customHeight="1">
      <c r="A42" s="8">
        <v>39</v>
      </c>
      <c r="B42" s="8" t="s">
        <v>18360</v>
      </c>
      <c r="C42" s="8" t="s">
        <v>4179</v>
      </c>
      <c r="D42" s="8" t="s">
        <v>10809</v>
      </c>
      <c r="E42" s="8" t="s">
        <v>4181</v>
      </c>
      <c r="F42" s="8" t="s">
        <v>4180</v>
      </c>
      <c r="G42" s="38" t="s">
        <v>11259</v>
      </c>
      <c r="H42" s="44" t="s">
        <v>4183</v>
      </c>
      <c r="I42" s="8" t="str">
        <f t="shared" si="0"/>
        <v>DYE3844</v>
      </c>
      <c r="J42" s="8" t="s">
        <v>4182</v>
      </c>
      <c r="K42" s="125" t="s">
        <v>4304</v>
      </c>
      <c r="L42" s="8"/>
      <c r="M42" s="8" t="s">
        <v>21</v>
      </c>
      <c r="N42" s="114" t="s">
        <v>2981</v>
      </c>
      <c r="O42" s="83" t="s">
        <v>18409</v>
      </c>
      <c r="P42" s="5"/>
    </row>
    <row r="43" spans="1:16" ht="15" customHeight="1">
      <c r="A43" s="8">
        <v>40</v>
      </c>
      <c r="B43" s="8" t="s">
        <v>18360</v>
      </c>
      <c r="C43" s="35" t="s">
        <v>3848</v>
      </c>
      <c r="D43" s="8" t="s">
        <v>10809</v>
      </c>
      <c r="E43" s="35" t="s">
        <v>5266</v>
      </c>
      <c r="F43" s="35" t="s">
        <v>5267</v>
      </c>
      <c r="G43" s="38" t="s">
        <v>11525</v>
      </c>
      <c r="H43" s="8" t="s">
        <v>5270</v>
      </c>
      <c r="I43" s="8" t="s">
        <v>5269</v>
      </c>
      <c r="J43" s="44">
        <v>1171043</v>
      </c>
      <c r="K43" s="126" t="s">
        <v>17471</v>
      </c>
      <c r="L43" s="8"/>
      <c r="M43" s="8" t="s">
        <v>21</v>
      </c>
      <c r="N43" s="114" t="s">
        <v>5268</v>
      </c>
      <c r="O43" s="83" t="s">
        <v>17688</v>
      </c>
      <c r="P43" s="5"/>
    </row>
    <row r="44" spans="1:16" ht="15" customHeight="1">
      <c r="A44" s="8">
        <v>41</v>
      </c>
      <c r="B44" s="8" t="s">
        <v>18360</v>
      </c>
      <c r="C44" s="50" t="s">
        <v>5622</v>
      </c>
      <c r="D44" s="50" t="s">
        <v>5621</v>
      </c>
      <c r="E44" s="52" t="s">
        <v>446</v>
      </c>
      <c r="F44" s="51" t="s">
        <v>5623</v>
      </c>
      <c r="G44" s="50" t="s">
        <v>11260</v>
      </c>
      <c r="H44" s="54" t="s">
        <v>5624</v>
      </c>
      <c r="I44" s="117" t="s">
        <v>5626</v>
      </c>
      <c r="J44" s="8" t="s">
        <v>5625</v>
      </c>
      <c r="K44" s="280" t="s">
        <v>5401</v>
      </c>
      <c r="L44" s="8"/>
      <c r="M44" s="8" t="s">
        <v>21</v>
      </c>
      <c r="N44" s="114" t="s">
        <v>2981</v>
      </c>
      <c r="O44" s="83"/>
      <c r="P44" s="5"/>
    </row>
    <row r="45" spans="1:16" ht="15" customHeight="1">
      <c r="A45" s="8">
        <v>42</v>
      </c>
      <c r="B45" s="8" t="s">
        <v>18360</v>
      </c>
      <c r="C45" s="53" t="s">
        <v>4138</v>
      </c>
      <c r="D45" s="53" t="s">
        <v>10809</v>
      </c>
      <c r="E45" s="53" t="s">
        <v>5628</v>
      </c>
      <c r="F45" s="54" t="s">
        <v>5627</v>
      </c>
      <c r="G45" s="53" t="s">
        <v>13664</v>
      </c>
      <c r="H45" s="54" t="s">
        <v>5629</v>
      </c>
      <c r="I45" s="117" t="s">
        <v>5631</v>
      </c>
      <c r="J45" s="8" t="s">
        <v>5630</v>
      </c>
      <c r="K45" s="280" t="s">
        <v>5401</v>
      </c>
      <c r="L45" s="8"/>
      <c r="M45" s="8" t="s">
        <v>21</v>
      </c>
      <c r="N45" s="114" t="s">
        <v>2981</v>
      </c>
      <c r="O45" s="83" t="s">
        <v>18405</v>
      </c>
      <c r="P45" s="5"/>
    </row>
    <row r="46" spans="1:16" ht="15" customHeight="1">
      <c r="A46" s="8">
        <v>43</v>
      </c>
      <c r="B46" s="8" t="s">
        <v>18360</v>
      </c>
      <c r="C46" s="53" t="s">
        <v>999</v>
      </c>
      <c r="D46" s="53" t="s">
        <v>10809</v>
      </c>
      <c r="E46" s="53" t="s">
        <v>5633</v>
      </c>
      <c r="F46" s="54" t="s">
        <v>5632</v>
      </c>
      <c r="G46" s="158" t="s">
        <v>11261</v>
      </c>
      <c r="H46" s="54" t="s">
        <v>5634</v>
      </c>
      <c r="I46" s="117" t="s">
        <v>5636</v>
      </c>
      <c r="J46" s="8" t="s">
        <v>5635</v>
      </c>
      <c r="K46" s="280" t="s">
        <v>5401</v>
      </c>
      <c r="L46" s="8"/>
      <c r="M46" s="8" t="s">
        <v>21</v>
      </c>
      <c r="N46" s="114" t="s">
        <v>2981</v>
      </c>
      <c r="O46" s="83" t="s">
        <v>18406</v>
      </c>
      <c r="P46" s="5"/>
    </row>
    <row r="47" spans="1:16" ht="15" customHeight="1">
      <c r="A47" s="8">
        <v>44</v>
      </c>
      <c r="B47" s="8" t="s">
        <v>18360</v>
      </c>
      <c r="C47" s="53" t="s">
        <v>1016</v>
      </c>
      <c r="D47" s="53" t="s">
        <v>10809</v>
      </c>
      <c r="E47" s="53" t="s">
        <v>5638</v>
      </c>
      <c r="F47" s="54" t="s">
        <v>5637</v>
      </c>
      <c r="G47" s="158" t="s">
        <v>11262</v>
      </c>
      <c r="H47" s="54" t="s">
        <v>5639</v>
      </c>
      <c r="I47" s="117" t="s">
        <v>5641</v>
      </c>
      <c r="J47" s="8" t="s">
        <v>5640</v>
      </c>
      <c r="K47" s="280" t="s">
        <v>5401</v>
      </c>
      <c r="L47" s="8"/>
      <c r="M47" s="8" t="s">
        <v>21</v>
      </c>
      <c r="N47" s="114" t="s">
        <v>2981</v>
      </c>
      <c r="O47" s="83"/>
      <c r="P47" s="5"/>
    </row>
    <row r="48" spans="1:16" ht="15" customHeight="1">
      <c r="A48" s="8">
        <v>45</v>
      </c>
      <c r="B48" s="8" t="s">
        <v>18360</v>
      </c>
      <c r="C48" s="53" t="s">
        <v>5642</v>
      </c>
      <c r="D48" s="53" t="s">
        <v>10809</v>
      </c>
      <c r="E48" s="53" t="s">
        <v>5644</v>
      </c>
      <c r="F48" s="54" t="s">
        <v>5643</v>
      </c>
      <c r="G48" s="158" t="s">
        <v>11263</v>
      </c>
      <c r="H48" s="54" t="s">
        <v>5645</v>
      </c>
      <c r="I48" s="117" t="s">
        <v>5647</v>
      </c>
      <c r="J48" s="8" t="s">
        <v>5646</v>
      </c>
      <c r="K48" s="280" t="s">
        <v>5401</v>
      </c>
      <c r="L48" s="8"/>
      <c r="M48" s="8" t="s">
        <v>21</v>
      </c>
      <c r="N48" s="114" t="s">
        <v>2981</v>
      </c>
      <c r="O48" s="83"/>
      <c r="P48" s="5"/>
    </row>
    <row r="49" spans="1:16" ht="15" customHeight="1">
      <c r="A49" s="8">
        <v>46</v>
      </c>
      <c r="B49" s="8" t="s">
        <v>18360</v>
      </c>
      <c r="C49" s="53" t="s">
        <v>5648</v>
      </c>
      <c r="D49" s="53" t="s">
        <v>10809</v>
      </c>
      <c r="E49" s="53" t="s">
        <v>5650</v>
      </c>
      <c r="F49" s="54" t="s">
        <v>5649</v>
      </c>
      <c r="G49" s="158" t="s">
        <v>11264</v>
      </c>
      <c r="H49" s="54" t="s">
        <v>5651</v>
      </c>
      <c r="I49" s="117" t="s">
        <v>5653</v>
      </c>
      <c r="J49" s="8" t="s">
        <v>5652</v>
      </c>
      <c r="K49" s="280" t="s">
        <v>5401</v>
      </c>
      <c r="L49" s="8"/>
      <c r="M49" s="8" t="s">
        <v>21</v>
      </c>
      <c r="N49" s="114" t="s">
        <v>2981</v>
      </c>
      <c r="O49" s="83"/>
      <c r="P49" s="5"/>
    </row>
    <row r="50" spans="1:16" ht="15" customHeight="1">
      <c r="A50" s="8">
        <v>47</v>
      </c>
      <c r="B50" s="8" t="s">
        <v>18360</v>
      </c>
      <c r="C50" s="8" t="s">
        <v>974</v>
      </c>
      <c r="D50" s="8" t="s">
        <v>10809</v>
      </c>
      <c r="E50" s="49" t="s">
        <v>1028</v>
      </c>
      <c r="F50" s="8" t="s">
        <v>1029</v>
      </c>
      <c r="G50" s="8" t="s">
        <v>5273</v>
      </c>
      <c r="H50" s="31" t="s">
        <v>9790</v>
      </c>
      <c r="I50" s="35" t="s">
        <v>5272</v>
      </c>
      <c r="J50" s="35"/>
      <c r="K50" s="245" t="s">
        <v>17471</v>
      </c>
      <c r="L50" s="8"/>
      <c r="M50" s="8" t="s">
        <v>21</v>
      </c>
      <c r="N50" s="538" t="s">
        <v>5268</v>
      </c>
      <c r="O50" s="83" t="s">
        <v>17691</v>
      </c>
      <c r="P50" s="5"/>
    </row>
    <row r="51" spans="1:16" ht="15" customHeight="1">
      <c r="A51" s="8">
        <v>48</v>
      </c>
      <c r="B51" s="8" t="s">
        <v>18360</v>
      </c>
      <c r="C51" s="8" t="s">
        <v>7454</v>
      </c>
      <c r="D51" s="8" t="s">
        <v>10809</v>
      </c>
      <c r="E51" s="8" t="s">
        <v>7378</v>
      </c>
      <c r="F51" s="8" t="s">
        <v>4526</v>
      </c>
      <c r="G51" s="8" t="s">
        <v>22324</v>
      </c>
      <c r="H51" s="8" t="s">
        <v>7578</v>
      </c>
      <c r="I51" s="117" t="s">
        <v>7618</v>
      </c>
      <c r="J51" s="8" t="s">
        <v>7503</v>
      </c>
      <c r="K51" s="181" t="s">
        <v>6738</v>
      </c>
      <c r="L51" s="8"/>
      <c r="M51" s="8" t="s">
        <v>21</v>
      </c>
      <c r="N51" s="114" t="s">
        <v>6828</v>
      </c>
      <c r="O51" s="83"/>
      <c r="P51" s="5"/>
    </row>
    <row r="52" spans="1:16" ht="15" customHeight="1">
      <c r="A52" s="8">
        <v>49</v>
      </c>
      <c r="B52" s="8" t="s">
        <v>18360</v>
      </c>
      <c r="C52" s="8" t="s">
        <v>7455</v>
      </c>
      <c r="D52" s="8" t="s">
        <v>10809</v>
      </c>
      <c r="E52" s="8" t="s">
        <v>7379</v>
      </c>
      <c r="F52" s="8" t="s">
        <v>4527</v>
      </c>
      <c r="G52" s="8" t="s">
        <v>22325</v>
      </c>
      <c r="H52" s="8" t="s">
        <v>7579</v>
      </c>
      <c r="I52" s="117" t="s">
        <v>7619</v>
      </c>
      <c r="J52" s="8" t="s">
        <v>7504</v>
      </c>
      <c r="K52" s="181" t="s">
        <v>6738</v>
      </c>
      <c r="L52" s="8"/>
      <c r="M52" s="8" t="s">
        <v>21</v>
      </c>
      <c r="N52" s="114" t="s">
        <v>6828</v>
      </c>
      <c r="O52" s="83"/>
      <c r="P52" s="5"/>
    </row>
    <row r="53" spans="1:16" ht="15" customHeight="1">
      <c r="A53" s="8">
        <v>50</v>
      </c>
      <c r="B53" s="8" t="s">
        <v>18360</v>
      </c>
      <c r="C53" s="8" t="s">
        <v>7456</v>
      </c>
      <c r="D53" s="8" t="s">
        <v>10809</v>
      </c>
      <c r="E53" s="8" t="s">
        <v>7380</v>
      </c>
      <c r="F53" s="8" t="s">
        <v>4528</v>
      </c>
      <c r="G53" s="8" t="s">
        <v>22326</v>
      </c>
      <c r="H53" s="8" t="s">
        <v>7580</v>
      </c>
      <c r="I53" s="117" t="s">
        <v>7620</v>
      </c>
      <c r="J53" s="8" t="s">
        <v>7505</v>
      </c>
      <c r="K53" s="181" t="s">
        <v>6738</v>
      </c>
      <c r="L53" s="8"/>
      <c r="M53" s="8" t="s">
        <v>21</v>
      </c>
      <c r="N53" s="114" t="s">
        <v>6828</v>
      </c>
      <c r="O53" s="83"/>
      <c r="P53" s="5"/>
    </row>
    <row r="54" spans="1:16" ht="15" customHeight="1">
      <c r="A54" s="8">
        <v>51</v>
      </c>
      <c r="B54" s="8" t="s">
        <v>18360</v>
      </c>
      <c r="C54" s="8" t="s">
        <v>7457</v>
      </c>
      <c r="D54" s="8" t="s">
        <v>10809</v>
      </c>
      <c r="E54" s="8" t="s">
        <v>7381</v>
      </c>
      <c r="F54" s="8" t="s">
        <v>4529</v>
      </c>
      <c r="G54" s="8" t="s">
        <v>22327</v>
      </c>
      <c r="H54" s="8" t="s">
        <v>7581</v>
      </c>
      <c r="I54" s="117" t="s">
        <v>7621</v>
      </c>
      <c r="J54" s="8" t="s">
        <v>7506</v>
      </c>
      <c r="K54" s="181" t="s">
        <v>6738</v>
      </c>
      <c r="L54" s="8"/>
      <c r="M54" s="8" t="s">
        <v>21</v>
      </c>
      <c r="N54" s="114" t="s">
        <v>6828</v>
      </c>
      <c r="O54" s="83"/>
      <c r="P54" s="5"/>
    </row>
    <row r="55" spans="1:16" ht="15" customHeight="1">
      <c r="A55" s="8">
        <v>52</v>
      </c>
      <c r="B55" s="8" t="s">
        <v>18360</v>
      </c>
      <c r="C55" s="8" t="s">
        <v>7458</v>
      </c>
      <c r="D55" s="8" t="s">
        <v>10809</v>
      </c>
      <c r="E55" s="8" t="s">
        <v>7382</v>
      </c>
      <c r="F55" s="8" t="s">
        <v>4530</v>
      </c>
      <c r="G55" s="8" t="s">
        <v>22328</v>
      </c>
      <c r="H55" s="8" t="s">
        <v>7582</v>
      </c>
      <c r="I55" s="117" t="s">
        <v>7622</v>
      </c>
      <c r="J55" s="8" t="s">
        <v>7507</v>
      </c>
      <c r="K55" s="181" t="s">
        <v>6738</v>
      </c>
      <c r="L55" s="8"/>
      <c r="M55" s="8" t="s">
        <v>21</v>
      </c>
      <c r="N55" s="114" t="s">
        <v>6828</v>
      </c>
      <c r="O55" s="83"/>
      <c r="P55" s="5"/>
    </row>
    <row r="56" spans="1:16" ht="15" customHeight="1">
      <c r="A56" s="8">
        <v>53</v>
      </c>
      <c r="B56" s="8" t="s">
        <v>18360</v>
      </c>
      <c r="C56" s="8" t="s">
        <v>7459</v>
      </c>
      <c r="D56" s="8" t="s">
        <v>10809</v>
      </c>
      <c r="E56" s="8" t="s">
        <v>7383</v>
      </c>
      <c r="F56" s="8" t="s">
        <v>4531</v>
      </c>
      <c r="G56" s="8" t="s">
        <v>22329</v>
      </c>
      <c r="H56" s="8" t="s">
        <v>7583</v>
      </c>
      <c r="I56" s="117" t="s">
        <v>7623</v>
      </c>
      <c r="J56" s="8" t="s">
        <v>7508</v>
      </c>
      <c r="K56" s="181" t="s">
        <v>6738</v>
      </c>
      <c r="L56" s="8"/>
      <c r="M56" s="8" t="s">
        <v>21</v>
      </c>
      <c r="N56" s="114" t="s">
        <v>6828</v>
      </c>
      <c r="O56" s="83"/>
      <c r="P56" s="5"/>
    </row>
    <row r="57" spans="1:16" ht="15" customHeight="1">
      <c r="A57" s="8">
        <v>54</v>
      </c>
      <c r="B57" s="8" t="s">
        <v>18360</v>
      </c>
      <c r="C57" s="8" t="s">
        <v>7460</v>
      </c>
      <c r="D57" s="8" t="s">
        <v>10809</v>
      </c>
      <c r="E57" s="8" t="s">
        <v>7384</v>
      </c>
      <c r="F57" s="8" t="s">
        <v>4532</v>
      </c>
      <c r="G57" s="8" t="s">
        <v>22330</v>
      </c>
      <c r="H57" s="8" t="s">
        <v>7584</v>
      </c>
      <c r="I57" s="117" t="s">
        <v>7624</v>
      </c>
      <c r="J57" s="8" t="s">
        <v>7509</v>
      </c>
      <c r="K57" s="181" t="s">
        <v>6738</v>
      </c>
      <c r="L57" s="8"/>
      <c r="M57" s="8" t="s">
        <v>21</v>
      </c>
      <c r="N57" s="114" t="s">
        <v>6828</v>
      </c>
      <c r="O57" s="83"/>
      <c r="P57" s="5"/>
    </row>
    <row r="58" spans="1:16" ht="15" customHeight="1">
      <c r="A58" s="8">
        <v>55</v>
      </c>
      <c r="B58" s="8" t="s">
        <v>18360</v>
      </c>
      <c r="C58" s="8" t="s">
        <v>7461</v>
      </c>
      <c r="D58" s="8" t="s">
        <v>10809</v>
      </c>
      <c r="E58" s="8" t="s">
        <v>7385</v>
      </c>
      <c r="F58" s="8" t="s">
        <v>4533</v>
      </c>
      <c r="G58" s="8" t="s">
        <v>22331</v>
      </c>
      <c r="H58" s="8" t="s">
        <v>7585</v>
      </c>
      <c r="I58" s="117" t="s">
        <v>7625</v>
      </c>
      <c r="J58" s="8" t="s">
        <v>7510</v>
      </c>
      <c r="K58" s="181" t="s">
        <v>6738</v>
      </c>
      <c r="L58" s="8"/>
      <c r="M58" s="8" t="s">
        <v>21</v>
      </c>
      <c r="N58" s="114" t="s">
        <v>6828</v>
      </c>
      <c r="O58" s="83"/>
      <c r="P58" s="5"/>
    </row>
    <row r="59" spans="1:16" ht="15" customHeight="1">
      <c r="A59" s="8">
        <v>56</v>
      </c>
      <c r="B59" s="8" t="s">
        <v>18360</v>
      </c>
      <c r="C59" s="8" t="s">
        <v>7462</v>
      </c>
      <c r="D59" s="8" t="s">
        <v>10809</v>
      </c>
      <c r="E59" s="8" t="s">
        <v>7386</v>
      </c>
      <c r="F59" s="8" t="s">
        <v>4534</v>
      </c>
      <c r="G59" s="8" t="s">
        <v>22332</v>
      </c>
      <c r="H59" s="8" t="s">
        <v>7586</v>
      </c>
      <c r="I59" s="117" t="s">
        <v>7626</v>
      </c>
      <c r="J59" s="8" t="s">
        <v>7511</v>
      </c>
      <c r="K59" s="181" t="s">
        <v>6738</v>
      </c>
      <c r="L59" s="8"/>
      <c r="M59" s="8" t="s">
        <v>21</v>
      </c>
      <c r="N59" s="114" t="s">
        <v>6828</v>
      </c>
      <c r="O59" s="83"/>
      <c r="P59" s="5"/>
    </row>
    <row r="60" spans="1:16" ht="15" customHeight="1">
      <c r="A60" s="8">
        <v>57</v>
      </c>
      <c r="B60" s="8" t="s">
        <v>18360</v>
      </c>
      <c r="C60" s="8" t="s">
        <v>7463</v>
      </c>
      <c r="D60" s="8" t="s">
        <v>10809</v>
      </c>
      <c r="E60" s="8" t="s">
        <v>7387</v>
      </c>
      <c r="F60" s="8" t="s">
        <v>4535</v>
      </c>
      <c r="G60" s="8" t="s">
        <v>22333</v>
      </c>
      <c r="H60" s="8" t="s">
        <v>7587</v>
      </c>
      <c r="I60" s="117" t="s">
        <v>7627</v>
      </c>
      <c r="J60" s="8" t="s">
        <v>7512</v>
      </c>
      <c r="K60" s="181" t="s">
        <v>6738</v>
      </c>
      <c r="L60" s="8"/>
      <c r="M60" s="8" t="s">
        <v>21</v>
      </c>
      <c r="N60" s="114" t="s">
        <v>6828</v>
      </c>
      <c r="O60" s="83"/>
      <c r="P60" s="5"/>
    </row>
    <row r="61" spans="1:16" ht="15" customHeight="1">
      <c r="A61" s="8">
        <v>58</v>
      </c>
      <c r="B61" s="8" t="s">
        <v>18360</v>
      </c>
      <c r="C61" s="8" t="s">
        <v>7463</v>
      </c>
      <c r="D61" s="8" t="s">
        <v>10809</v>
      </c>
      <c r="E61" s="8" t="s">
        <v>7388</v>
      </c>
      <c r="F61" s="8" t="s">
        <v>4536</v>
      </c>
      <c r="G61" s="8" t="s">
        <v>22334</v>
      </c>
      <c r="H61" s="8" t="s">
        <v>7588</v>
      </c>
      <c r="I61" s="117" t="s">
        <v>7628</v>
      </c>
      <c r="J61" s="8" t="s">
        <v>7513</v>
      </c>
      <c r="K61" s="181" t="s">
        <v>6738</v>
      </c>
      <c r="L61" s="8"/>
      <c r="M61" s="8" t="s">
        <v>21</v>
      </c>
      <c r="N61" s="114" t="s">
        <v>6828</v>
      </c>
      <c r="O61" s="83"/>
      <c r="P61" s="5"/>
    </row>
    <row r="62" spans="1:16" ht="15" customHeight="1">
      <c r="A62" s="8">
        <v>59</v>
      </c>
      <c r="B62" s="8" t="s">
        <v>18360</v>
      </c>
      <c r="C62" s="8" t="s">
        <v>7464</v>
      </c>
      <c r="D62" s="8" t="s">
        <v>10809</v>
      </c>
      <c r="E62" s="8" t="s">
        <v>7389</v>
      </c>
      <c r="F62" s="8" t="s">
        <v>4537</v>
      </c>
      <c r="G62" s="8" t="s">
        <v>22335</v>
      </c>
      <c r="H62" s="8" t="s">
        <v>7589</v>
      </c>
      <c r="I62" s="117" t="s">
        <v>7629</v>
      </c>
      <c r="J62" s="8" t="s">
        <v>7514</v>
      </c>
      <c r="K62" s="181" t="s">
        <v>6738</v>
      </c>
      <c r="L62" s="8"/>
      <c r="M62" s="8" t="s">
        <v>21</v>
      </c>
      <c r="N62" s="114" t="s">
        <v>6828</v>
      </c>
      <c r="O62" s="83"/>
      <c r="P62" s="5"/>
    </row>
    <row r="63" spans="1:16" ht="15" customHeight="1">
      <c r="A63" s="8">
        <v>60</v>
      </c>
      <c r="B63" s="8" t="s">
        <v>18360</v>
      </c>
      <c r="C63" s="8" t="s">
        <v>7464</v>
      </c>
      <c r="D63" s="8" t="s">
        <v>10809</v>
      </c>
      <c r="E63" s="8" t="s">
        <v>7390</v>
      </c>
      <c r="F63" s="8" t="s">
        <v>4538</v>
      </c>
      <c r="G63" s="8" t="s">
        <v>22336</v>
      </c>
      <c r="H63" s="8" t="s">
        <v>7590</v>
      </c>
      <c r="I63" s="117" t="s">
        <v>7630</v>
      </c>
      <c r="J63" s="8" t="s">
        <v>7515</v>
      </c>
      <c r="K63" s="181" t="s">
        <v>6738</v>
      </c>
      <c r="L63" s="8"/>
      <c r="M63" s="8" t="s">
        <v>21</v>
      </c>
      <c r="N63" s="114" t="s">
        <v>6828</v>
      </c>
      <c r="O63" s="83"/>
      <c r="P63" s="5"/>
    </row>
    <row r="64" spans="1:16" ht="15" customHeight="1">
      <c r="A64" s="8">
        <v>61</v>
      </c>
      <c r="B64" s="8" t="s">
        <v>18360</v>
      </c>
      <c r="C64" s="8" t="s">
        <v>7465</v>
      </c>
      <c r="D64" s="8" t="s">
        <v>10809</v>
      </c>
      <c r="E64" s="8" t="s">
        <v>7391</v>
      </c>
      <c r="F64" s="8" t="s">
        <v>4539</v>
      </c>
      <c r="G64" s="8" t="s">
        <v>22337</v>
      </c>
      <c r="H64" s="8" t="s">
        <v>7591</v>
      </c>
      <c r="I64" s="117" t="s">
        <v>7631</v>
      </c>
      <c r="J64" s="8" t="s">
        <v>7516</v>
      </c>
      <c r="K64" s="181" t="s">
        <v>6738</v>
      </c>
      <c r="L64" s="8"/>
      <c r="M64" s="8" t="s">
        <v>21</v>
      </c>
      <c r="N64" s="114" t="s">
        <v>6828</v>
      </c>
      <c r="O64" s="83"/>
      <c r="P64" s="5"/>
    </row>
    <row r="65" spans="1:16" ht="15" customHeight="1">
      <c r="A65" s="8">
        <v>62</v>
      </c>
      <c r="B65" s="8" t="s">
        <v>18360</v>
      </c>
      <c r="C65" s="8" t="s">
        <v>7465</v>
      </c>
      <c r="D65" s="8" t="s">
        <v>10809</v>
      </c>
      <c r="E65" s="8" t="s">
        <v>7392</v>
      </c>
      <c r="F65" s="8" t="s">
        <v>4540</v>
      </c>
      <c r="G65" s="8" t="s">
        <v>22338</v>
      </c>
      <c r="H65" s="8" t="s">
        <v>7592</v>
      </c>
      <c r="I65" s="117" t="s">
        <v>7632</v>
      </c>
      <c r="J65" s="8" t="s">
        <v>7517</v>
      </c>
      <c r="K65" s="181" t="s">
        <v>6738</v>
      </c>
      <c r="L65" s="8"/>
      <c r="M65" s="8" t="s">
        <v>21</v>
      </c>
      <c r="N65" s="114" t="s">
        <v>6828</v>
      </c>
      <c r="O65" s="83"/>
      <c r="P65" s="5"/>
    </row>
    <row r="66" spans="1:16" ht="15" customHeight="1">
      <c r="A66" s="8">
        <v>63</v>
      </c>
      <c r="B66" s="8" t="s">
        <v>18360</v>
      </c>
      <c r="C66" s="8" t="s">
        <v>7466</v>
      </c>
      <c r="D66" s="8" t="s">
        <v>10809</v>
      </c>
      <c r="E66" s="8" t="s">
        <v>7393</v>
      </c>
      <c r="F66" s="8" t="s">
        <v>4541</v>
      </c>
      <c r="G66" s="8" t="s">
        <v>22339</v>
      </c>
      <c r="H66" s="8" t="s">
        <v>7593</v>
      </c>
      <c r="I66" s="117" t="s">
        <v>7633</v>
      </c>
      <c r="J66" s="8" t="s">
        <v>7518</v>
      </c>
      <c r="K66" s="181" t="s">
        <v>6738</v>
      </c>
      <c r="L66" s="8"/>
      <c r="M66" s="8" t="s">
        <v>21</v>
      </c>
      <c r="N66" s="114" t="s">
        <v>6828</v>
      </c>
      <c r="O66" s="83"/>
      <c r="P66" s="5"/>
    </row>
    <row r="67" spans="1:16" ht="15" customHeight="1">
      <c r="A67" s="8">
        <v>64</v>
      </c>
      <c r="B67" s="8" t="s">
        <v>18360</v>
      </c>
      <c r="C67" s="8" t="s">
        <v>7467</v>
      </c>
      <c r="D67" s="8" t="s">
        <v>10809</v>
      </c>
      <c r="E67" s="8" t="s">
        <v>7394</v>
      </c>
      <c r="F67" s="8" t="s">
        <v>4542</v>
      </c>
      <c r="G67" s="8" t="s">
        <v>22340</v>
      </c>
      <c r="H67" s="8" t="s">
        <v>7594</v>
      </c>
      <c r="I67" s="117" t="s">
        <v>7634</v>
      </c>
      <c r="J67" s="8" t="s">
        <v>7519</v>
      </c>
      <c r="K67" s="181" t="s">
        <v>6738</v>
      </c>
      <c r="L67" s="8"/>
      <c r="M67" s="8" t="s">
        <v>21</v>
      </c>
      <c r="N67" s="114" t="s">
        <v>6828</v>
      </c>
      <c r="O67" s="83"/>
      <c r="P67" s="5"/>
    </row>
    <row r="68" spans="1:16" ht="15" customHeight="1">
      <c r="A68" s="8">
        <v>65</v>
      </c>
      <c r="B68" s="8" t="s">
        <v>18360</v>
      </c>
      <c r="C68" s="8" t="s">
        <v>7468</v>
      </c>
      <c r="D68" s="8" t="s">
        <v>10809</v>
      </c>
      <c r="E68" s="8" t="s">
        <v>7395</v>
      </c>
      <c r="F68" s="8" t="s">
        <v>4543</v>
      </c>
      <c r="G68" s="8" t="s">
        <v>22341</v>
      </c>
      <c r="H68" s="8" t="s">
        <v>7595</v>
      </c>
      <c r="I68" s="117" t="s">
        <v>7635</v>
      </c>
      <c r="J68" s="8" t="s">
        <v>7520</v>
      </c>
      <c r="K68" s="181" t="s">
        <v>6738</v>
      </c>
      <c r="L68" s="8"/>
      <c r="M68" s="8" t="s">
        <v>21</v>
      </c>
      <c r="N68" s="114" t="s">
        <v>6828</v>
      </c>
      <c r="O68" s="83"/>
      <c r="P68" s="5"/>
    </row>
    <row r="69" spans="1:16" ht="15" customHeight="1">
      <c r="A69" s="8">
        <v>66</v>
      </c>
      <c r="B69" s="8" t="s">
        <v>18360</v>
      </c>
      <c r="C69" s="8" t="s">
        <v>7469</v>
      </c>
      <c r="D69" s="8" t="s">
        <v>10809</v>
      </c>
      <c r="E69" s="8" t="s">
        <v>7396</v>
      </c>
      <c r="F69" s="8" t="s">
        <v>4544</v>
      </c>
      <c r="G69" s="8" t="s">
        <v>22342</v>
      </c>
      <c r="H69" s="8" t="s">
        <v>7596</v>
      </c>
      <c r="I69" s="117" t="s">
        <v>7636</v>
      </c>
      <c r="J69" s="8" t="s">
        <v>7521</v>
      </c>
      <c r="K69" s="181" t="s">
        <v>6738</v>
      </c>
      <c r="L69" s="8"/>
      <c r="M69" s="8" t="s">
        <v>21</v>
      </c>
      <c r="N69" s="114" t="s">
        <v>6828</v>
      </c>
      <c r="O69" s="83"/>
      <c r="P69" s="5"/>
    </row>
    <row r="70" spans="1:16" ht="15" customHeight="1">
      <c r="A70" s="8">
        <v>67</v>
      </c>
      <c r="B70" s="8" t="s">
        <v>18360</v>
      </c>
      <c r="C70" s="8" t="s">
        <v>7470</v>
      </c>
      <c r="D70" s="8" t="s">
        <v>10809</v>
      </c>
      <c r="E70" s="8" t="s">
        <v>7397</v>
      </c>
      <c r="F70" s="8" t="s">
        <v>4545</v>
      </c>
      <c r="G70" s="8" t="s">
        <v>22343</v>
      </c>
      <c r="H70" s="8" t="s">
        <v>7597</v>
      </c>
      <c r="I70" s="117" t="s">
        <v>7637</v>
      </c>
      <c r="J70" s="8" t="s">
        <v>7522</v>
      </c>
      <c r="K70" s="181" t="s">
        <v>6738</v>
      </c>
      <c r="L70" s="8"/>
      <c r="M70" s="8" t="s">
        <v>21</v>
      </c>
      <c r="N70" s="114" t="s">
        <v>6828</v>
      </c>
      <c r="O70" s="83"/>
      <c r="P70" s="5"/>
    </row>
    <row r="71" spans="1:16" ht="15" customHeight="1">
      <c r="A71" s="8">
        <v>68</v>
      </c>
      <c r="B71" s="8" t="s">
        <v>18360</v>
      </c>
      <c r="C71" s="8" t="s">
        <v>7471</v>
      </c>
      <c r="D71" s="8" t="s">
        <v>10809</v>
      </c>
      <c r="E71" s="8" t="s">
        <v>7398</v>
      </c>
      <c r="F71" s="8" t="s">
        <v>4546</v>
      </c>
      <c r="G71" s="8" t="s">
        <v>22344</v>
      </c>
      <c r="H71" s="8" t="s">
        <v>7598</v>
      </c>
      <c r="I71" s="117" t="s">
        <v>7638</v>
      </c>
      <c r="J71" s="8" t="s">
        <v>7523</v>
      </c>
      <c r="K71" s="181" t="s">
        <v>6738</v>
      </c>
      <c r="L71" s="8"/>
      <c r="M71" s="8" t="s">
        <v>21</v>
      </c>
      <c r="N71" s="114" t="s">
        <v>6828</v>
      </c>
      <c r="O71" s="83"/>
      <c r="P71" s="5"/>
    </row>
    <row r="72" spans="1:16" ht="15" customHeight="1">
      <c r="A72" s="8">
        <v>69</v>
      </c>
      <c r="B72" s="8" t="s">
        <v>18360</v>
      </c>
      <c r="C72" s="8" t="s">
        <v>7472</v>
      </c>
      <c r="D72" s="8" t="s">
        <v>10809</v>
      </c>
      <c r="E72" s="8" t="s">
        <v>7399</v>
      </c>
      <c r="F72" s="8" t="s">
        <v>4547</v>
      </c>
      <c r="G72" s="8" t="s">
        <v>22345</v>
      </c>
      <c r="H72" s="8" t="s">
        <v>7599</v>
      </c>
      <c r="I72" s="117" t="s">
        <v>7639</v>
      </c>
      <c r="J72" s="8" t="s">
        <v>7524</v>
      </c>
      <c r="K72" s="181" t="s">
        <v>6738</v>
      </c>
      <c r="L72" s="8"/>
      <c r="M72" s="8" t="s">
        <v>21</v>
      </c>
      <c r="N72" s="114" t="s">
        <v>6828</v>
      </c>
      <c r="O72" s="83"/>
      <c r="P72" s="5"/>
    </row>
    <row r="73" spans="1:16" ht="15" customHeight="1">
      <c r="A73" s="8">
        <v>70</v>
      </c>
      <c r="B73" s="8" t="s">
        <v>18360</v>
      </c>
      <c r="C73" s="8" t="s">
        <v>7473</v>
      </c>
      <c r="D73" s="8" t="s">
        <v>10809</v>
      </c>
      <c r="E73" s="8" t="s">
        <v>7400</v>
      </c>
      <c r="F73" s="8" t="s">
        <v>4548</v>
      </c>
      <c r="G73" s="8" t="s">
        <v>9815</v>
      </c>
      <c r="H73" s="8" t="s">
        <v>7600</v>
      </c>
      <c r="I73" s="117" t="s">
        <v>7640</v>
      </c>
      <c r="J73" s="8" t="s">
        <v>9815</v>
      </c>
      <c r="K73" s="181" t="s">
        <v>6738</v>
      </c>
      <c r="L73" s="8"/>
      <c r="M73" s="8" t="s">
        <v>21</v>
      </c>
      <c r="N73" s="114" t="s">
        <v>6828</v>
      </c>
      <c r="O73" s="83"/>
      <c r="P73" s="5"/>
    </row>
    <row r="74" spans="1:16" ht="15" customHeight="1">
      <c r="A74" s="8">
        <v>71</v>
      </c>
      <c r="B74" s="8" t="s">
        <v>18360</v>
      </c>
      <c r="C74" s="8" t="s">
        <v>7474</v>
      </c>
      <c r="D74" s="8" t="s">
        <v>10809</v>
      </c>
      <c r="E74" s="8" t="s">
        <v>7401</v>
      </c>
      <c r="F74" s="8" t="s">
        <v>4822</v>
      </c>
      <c r="G74" s="8" t="s">
        <v>22346</v>
      </c>
      <c r="H74" s="8" t="s">
        <v>7314</v>
      </c>
      <c r="I74" s="117" t="s">
        <v>7641</v>
      </c>
      <c r="J74" s="8" t="s">
        <v>7525</v>
      </c>
      <c r="K74" s="181" t="s">
        <v>6842</v>
      </c>
      <c r="L74" s="8"/>
      <c r="M74" s="8" t="s">
        <v>21</v>
      </c>
      <c r="N74" s="114" t="s">
        <v>7694</v>
      </c>
      <c r="O74" s="83" t="s">
        <v>17729</v>
      </c>
      <c r="P74" s="5"/>
    </row>
    <row r="75" spans="1:16" ht="15" customHeight="1">
      <c r="A75" s="8">
        <v>72</v>
      </c>
      <c r="B75" s="8" t="s">
        <v>18360</v>
      </c>
      <c r="C75" s="8" t="s">
        <v>7475</v>
      </c>
      <c r="D75" s="8" t="s">
        <v>10809</v>
      </c>
      <c r="E75" s="8" t="s">
        <v>7402</v>
      </c>
      <c r="F75" s="8" t="s">
        <v>4827</v>
      </c>
      <c r="G75" s="8" t="s">
        <v>22347</v>
      </c>
      <c r="H75" s="8" t="s">
        <v>8073</v>
      </c>
      <c r="I75" s="117" t="s">
        <v>7642</v>
      </c>
      <c r="J75" s="8" t="s">
        <v>7526</v>
      </c>
      <c r="K75" s="181" t="s">
        <v>6842</v>
      </c>
      <c r="L75" s="8"/>
      <c r="M75" s="8" t="s">
        <v>21</v>
      </c>
      <c r="N75" s="114" t="s">
        <v>7694</v>
      </c>
      <c r="O75" s="83" t="s">
        <v>17651</v>
      </c>
      <c r="P75" s="5"/>
    </row>
    <row r="76" spans="1:16" ht="15" customHeight="1">
      <c r="A76" s="8">
        <v>73</v>
      </c>
      <c r="B76" s="8" t="s">
        <v>18360</v>
      </c>
      <c r="C76" s="8" t="s">
        <v>7476</v>
      </c>
      <c r="D76" s="8" t="s">
        <v>10809</v>
      </c>
      <c r="E76" s="8" t="s">
        <v>7403</v>
      </c>
      <c r="F76" s="8" t="s">
        <v>4731</v>
      </c>
      <c r="G76" s="8" t="s">
        <v>22348</v>
      </c>
      <c r="H76" s="8" t="s">
        <v>9626</v>
      </c>
      <c r="I76" s="117" t="s">
        <v>7643</v>
      </c>
      <c r="J76" s="8" t="s">
        <v>7527</v>
      </c>
      <c r="K76" s="181" t="s">
        <v>6866</v>
      </c>
      <c r="L76" s="8"/>
      <c r="M76" s="8" t="s">
        <v>21</v>
      </c>
      <c r="N76" s="114" t="s">
        <v>6897</v>
      </c>
      <c r="O76" s="83"/>
      <c r="P76" s="5"/>
    </row>
    <row r="77" spans="1:16" ht="15" customHeight="1">
      <c r="A77" s="8">
        <v>74</v>
      </c>
      <c r="B77" s="8" t="s">
        <v>18360</v>
      </c>
      <c r="C77" s="8" t="s">
        <v>7476</v>
      </c>
      <c r="D77" s="8" t="s">
        <v>10809</v>
      </c>
      <c r="E77" s="8" t="s">
        <v>7404</v>
      </c>
      <c r="F77" s="8" t="s">
        <v>4732</v>
      </c>
      <c r="G77" s="8" t="s">
        <v>22349</v>
      </c>
      <c r="H77" s="8" t="s">
        <v>9627</v>
      </c>
      <c r="I77" s="117" t="s">
        <v>7644</v>
      </c>
      <c r="J77" s="8" t="s">
        <v>7528</v>
      </c>
      <c r="K77" s="181" t="s">
        <v>6866</v>
      </c>
      <c r="L77" s="8"/>
      <c r="M77" s="8" t="s">
        <v>21</v>
      </c>
      <c r="N77" s="114" t="s">
        <v>6897</v>
      </c>
      <c r="O77" s="83"/>
      <c r="P77" s="5"/>
    </row>
    <row r="78" spans="1:16" ht="15" customHeight="1">
      <c r="A78" s="8">
        <v>75</v>
      </c>
      <c r="B78" s="8" t="s">
        <v>18360</v>
      </c>
      <c r="C78" s="8" t="s">
        <v>7476</v>
      </c>
      <c r="D78" s="8" t="s">
        <v>10809</v>
      </c>
      <c r="E78" s="8" t="s">
        <v>7405</v>
      </c>
      <c r="F78" s="8" t="s">
        <v>4733</v>
      </c>
      <c r="G78" s="8" t="s">
        <v>22350</v>
      </c>
      <c r="H78" s="8" t="s">
        <v>9628</v>
      </c>
      <c r="I78" s="117" t="s">
        <v>7645</v>
      </c>
      <c r="J78" s="8" t="s">
        <v>7529</v>
      </c>
      <c r="K78" s="181" t="s">
        <v>6866</v>
      </c>
      <c r="L78" s="8"/>
      <c r="M78" s="8" t="s">
        <v>21</v>
      </c>
      <c r="N78" s="114" t="s">
        <v>6897</v>
      </c>
      <c r="O78" s="83"/>
      <c r="P78" s="5"/>
    </row>
    <row r="79" spans="1:16" ht="15" customHeight="1">
      <c r="A79" s="8">
        <v>76</v>
      </c>
      <c r="B79" s="8" t="s">
        <v>18360</v>
      </c>
      <c r="C79" s="8" t="s">
        <v>7476</v>
      </c>
      <c r="D79" s="8" t="s">
        <v>10809</v>
      </c>
      <c r="E79" s="8" t="s">
        <v>7406</v>
      </c>
      <c r="F79" s="8" t="s">
        <v>4734</v>
      </c>
      <c r="G79" s="8" t="s">
        <v>22351</v>
      </c>
      <c r="H79" s="8" t="s">
        <v>9629</v>
      </c>
      <c r="I79" s="117" t="s">
        <v>7646</v>
      </c>
      <c r="J79" s="8" t="s">
        <v>7530</v>
      </c>
      <c r="K79" s="181" t="s">
        <v>6866</v>
      </c>
      <c r="L79" s="8"/>
      <c r="M79" s="8" t="s">
        <v>21</v>
      </c>
      <c r="N79" s="114" t="s">
        <v>6897</v>
      </c>
      <c r="O79" s="83"/>
      <c r="P79" s="5"/>
    </row>
    <row r="80" spans="1:16" ht="15" customHeight="1">
      <c r="A80" s="8">
        <v>77</v>
      </c>
      <c r="B80" s="8" t="s">
        <v>18360</v>
      </c>
      <c r="C80" s="8" t="s">
        <v>7476</v>
      </c>
      <c r="D80" s="8" t="s">
        <v>10809</v>
      </c>
      <c r="E80" s="8" t="s">
        <v>7407</v>
      </c>
      <c r="F80" s="8" t="s">
        <v>4735</v>
      </c>
      <c r="G80" s="8" t="s">
        <v>22352</v>
      </c>
      <c r="H80" s="8" t="s">
        <v>9630</v>
      </c>
      <c r="I80" s="117" t="s">
        <v>7647</v>
      </c>
      <c r="J80" s="8" t="s">
        <v>7531</v>
      </c>
      <c r="K80" s="181" t="s">
        <v>6829</v>
      </c>
      <c r="L80" s="8"/>
      <c r="M80" s="8" t="s">
        <v>21</v>
      </c>
      <c r="N80" s="114" t="s">
        <v>6830</v>
      </c>
      <c r="O80" s="83"/>
      <c r="P80" s="5"/>
    </row>
    <row r="81" spans="1:16" ht="15" customHeight="1">
      <c r="A81" s="8">
        <v>78</v>
      </c>
      <c r="B81" s="8" t="s">
        <v>18360</v>
      </c>
      <c r="C81" s="8" t="s">
        <v>7476</v>
      </c>
      <c r="D81" s="8" t="s">
        <v>10809</v>
      </c>
      <c r="E81" s="8" t="s">
        <v>7408</v>
      </c>
      <c r="F81" s="8" t="s">
        <v>4736</v>
      </c>
      <c r="G81" s="8" t="s">
        <v>22353</v>
      </c>
      <c r="H81" s="8" t="s">
        <v>9631</v>
      </c>
      <c r="I81" s="117" t="s">
        <v>7648</v>
      </c>
      <c r="J81" s="8" t="s">
        <v>7532</v>
      </c>
      <c r="K81" s="181" t="s">
        <v>6829</v>
      </c>
      <c r="L81" s="8"/>
      <c r="M81" s="8" t="s">
        <v>21</v>
      </c>
      <c r="N81" s="114" t="s">
        <v>6830</v>
      </c>
      <c r="O81" s="83"/>
      <c r="P81" s="5"/>
    </row>
    <row r="82" spans="1:16" ht="15" customHeight="1">
      <c r="A82" s="8">
        <v>79</v>
      </c>
      <c r="B82" s="8" t="s">
        <v>18360</v>
      </c>
      <c r="C82" s="8" t="s">
        <v>7476</v>
      </c>
      <c r="D82" s="8" t="s">
        <v>10809</v>
      </c>
      <c r="E82" s="8" t="s">
        <v>7409</v>
      </c>
      <c r="F82" s="8" t="s">
        <v>4737</v>
      </c>
      <c r="G82" s="8" t="s">
        <v>22354</v>
      </c>
      <c r="H82" s="8" t="s">
        <v>9632</v>
      </c>
      <c r="I82" s="117" t="s">
        <v>7649</v>
      </c>
      <c r="J82" s="8" t="s">
        <v>7533</v>
      </c>
      <c r="K82" s="181" t="s">
        <v>6829</v>
      </c>
      <c r="L82" s="8"/>
      <c r="M82" s="8" t="s">
        <v>21</v>
      </c>
      <c r="N82" s="114" t="s">
        <v>6830</v>
      </c>
      <c r="O82" s="83"/>
      <c r="P82" s="5"/>
    </row>
    <row r="83" spans="1:16" ht="15" customHeight="1">
      <c r="A83" s="8">
        <v>80</v>
      </c>
      <c r="B83" s="8" t="s">
        <v>18360</v>
      </c>
      <c r="C83" s="8" t="s">
        <v>7476</v>
      </c>
      <c r="D83" s="8" t="s">
        <v>10809</v>
      </c>
      <c r="E83" s="8" t="s">
        <v>7410</v>
      </c>
      <c r="F83" s="8" t="s">
        <v>4738</v>
      </c>
      <c r="G83" s="8" t="s">
        <v>22355</v>
      </c>
      <c r="H83" s="8" t="s">
        <v>9633</v>
      </c>
      <c r="I83" s="117" t="s">
        <v>7650</v>
      </c>
      <c r="J83" s="8" t="s">
        <v>7534</v>
      </c>
      <c r="K83" s="181" t="s">
        <v>6829</v>
      </c>
      <c r="L83" s="8"/>
      <c r="M83" s="8" t="s">
        <v>21</v>
      </c>
      <c r="N83" s="114" t="s">
        <v>6830</v>
      </c>
      <c r="O83" s="83"/>
      <c r="P83" s="5"/>
    </row>
    <row r="84" spans="1:16" ht="15" customHeight="1">
      <c r="A84" s="8">
        <v>81</v>
      </c>
      <c r="B84" s="8" t="s">
        <v>18360</v>
      </c>
      <c r="C84" s="8" t="s">
        <v>7466</v>
      </c>
      <c r="D84" s="8" t="s">
        <v>10809</v>
      </c>
      <c r="E84" s="8" t="s">
        <v>7411</v>
      </c>
      <c r="F84" s="8" t="s">
        <v>4774</v>
      </c>
      <c r="G84" s="8" t="s">
        <v>22356</v>
      </c>
      <c r="H84" s="8" t="s">
        <v>9634</v>
      </c>
      <c r="I84" s="117" t="s">
        <v>7651</v>
      </c>
      <c r="J84" s="8" t="s">
        <v>7535</v>
      </c>
      <c r="K84" s="181" t="s">
        <v>6829</v>
      </c>
      <c r="L84" s="8"/>
      <c r="M84" s="8" t="s">
        <v>21</v>
      </c>
      <c r="N84" s="114" t="s">
        <v>6830</v>
      </c>
      <c r="O84" s="83"/>
      <c r="P84" s="5"/>
    </row>
    <row r="85" spans="1:16" ht="15" customHeight="1">
      <c r="A85" s="8">
        <v>82</v>
      </c>
      <c r="B85" s="8" t="s">
        <v>18360</v>
      </c>
      <c r="C85" s="8" t="s">
        <v>7477</v>
      </c>
      <c r="D85" s="8" t="s">
        <v>10809</v>
      </c>
      <c r="E85" s="8" t="s">
        <v>7412</v>
      </c>
      <c r="F85" s="8" t="s">
        <v>4775</v>
      </c>
      <c r="G85" s="8" t="s">
        <v>22357</v>
      </c>
      <c r="H85" s="8" t="s">
        <v>9635</v>
      </c>
      <c r="I85" s="117" t="s">
        <v>7652</v>
      </c>
      <c r="J85" s="8" t="s">
        <v>7536</v>
      </c>
      <c r="K85" s="181" t="s">
        <v>6829</v>
      </c>
      <c r="L85" s="8"/>
      <c r="M85" s="8" t="s">
        <v>21</v>
      </c>
      <c r="N85" s="114" t="s">
        <v>6830</v>
      </c>
      <c r="O85" s="83"/>
      <c r="P85" s="5"/>
    </row>
    <row r="86" spans="1:16" ht="15" customHeight="1">
      <c r="A86" s="8">
        <v>83</v>
      </c>
      <c r="B86" s="8" t="s">
        <v>18360</v>
      </c>
      <c r="C86" s="8" t="s">
        <v>7478</v>
      </c>
      <c r="D86" s="8" t="s">
        <v>10809</v>
      </c>
      <c r="E86" s="8" t="s">
        <v>7413</v>
      </c>
      <c r="F86" s="8" t="s">
        <v>4776</v>
      </c>
      <c r="G86" s="8" t="s">
        <v>22358</v>
      </c>
      <c r="H86" s="8" t="s">
        <v>9636</v>
      </c>
      <c r="I86" s="117" t="s">
        <v>7653</v>
      </c>
      <c r="J86" s="8" t="s">
        <v>7537</v>
      </c>
      <c r="K86" s="181" t="s">
        <v>6829</v>
      </c>
      <c r="L86" s="8"/>
      <c r="M86" s="8" t="s">
        <v>21</v>
      </c>
      <c r="N86" s="114" t="s">
        <v>6830</v>
      </c>
      <c r="O86" s="83"/>
      <c r="P86" s="5"/>
    </row>
    <row r="87" spans="1:16" ht="15" customHeight="1">
      <c r="A87" s="8">
        <v>84</v>
      </c>
      <c r="B87" s="8" t="s">
        <v>18360</v>
      </c>
      <c r="C87" s="8" t="s">
        <v>7479</v>
      </c>
      <c r="D87" s="8" t="s">
        <v>10809</v>
      </c>
      <c r="E87" s="8" t="s">
        <v>7414</v>
      </c>
      <c r="F87" s="8" t="s">
        <v>4777</v>
      </c>
      <c r="G87" s="8" t="s">
        <v>22359</v>
      </c>
      <c r="H87" s="8" t="s">
        <v>9637</v>
      </c>
      <c r="I87" s="117" t="s">
        <v>7654</v>
      </c>
      <c r="J87" s="8" t="s">
        <v>7538</v>
      </c>
      <c r="K87" s="181" t="s">
        <v>6829</v>
      </c>
      <c r="L87" s="8"/>
      <c r="M87" s="8" t="s">
        <v>21</v>
      </c>
      <c r="N87" s="114" t="s">
        <v>6830</v>
      </c>
      <c r="O87" s="83"/>
      <c r="P87" s="5"/>
    </row>
    <row r="88" spans="1:16" ht="15" customHeight="1">
      <c r="A88" s="8">
        <v>85</v>
      </c>
      <c r="B88" s="8" t="s">
        <v>18360</v>
      </c>
      <c r="C88" s="8" t="s">
        <v>7480</v>
      </c>
      <c r="D88" s="8" t="s">
        <v>10809</v>
      </c>
      <c r="E88" s="8" t="s">
        <v>7415</v>
      </c>
      <c r="F88" s="8" t="s">
        <v>4778</v>
      </c>
      <c r="G88" s="8" t="s">
        <v>22360</v>
      </c>
      <c r="H88" s="8" t="s">
        <v>9638</v>
      </c>
      <c r="I88" s="117" t="s">
        <v>7655</v>
      </c>
      <c r="J88" s="8" t="s">
        <v>7539</v>
      </c>
      <c r="K88" s="181" t="s">
        <v>6829</v>
      </c>
      <c r="L88" s="8"/>
      <c r="M88" s="8" t="s">
        <v>21</v>
      </c>
      <c r="N88" s="114" t="s">
        <v>6830</v>
      </c>
      <c r="O88" s="83"/>
      <c r="P88" s="5"/>
    </row>
    <row r="89" spans="1:16" ht="15" customHeight="1">
      <c r="A89" s="8">
        <v>86</v>
      </c>
      <c r="B89" s="8" t="s">
        <v>18360</v>
      </c>
      <c r="C89" s="8" t="s">
        <v>7481</v>
      </c>
      <c r="D89" s="8" t="s">
        <v>10809</v>
      </c>
      <c r="E89" s="8" t="s">
        <v>7416</v>
      </c>
      <c r="F89" s="8" t="s">
        <v>4779</v>
      </c>
      <c r="G89" s="8" t="s">
        <v>22361</v>
      </c>
      <c r="H89" s="8" t="s">
        <v>9639</v>
      </c>
      <c r="I89" s="117" t="s">
        <v>7656</v>
      </c>
      <c r="J89" s="8" t="s">
        <v>7540</v>
      </c>
      <c r="K89" s="181" t="s">
        <v>6829</v>
      </c>
      <c r="L89" s="8"/>
      <c r="M89" s="8" t="s">
        <v>21</v>
      </c>
      <c r="N89" s="114" t="s">
        <v>6830</v>
      </c>
      <c r="O89" s="83"/>
      <c r="P89" s="5"/>
    </row>
    <row r="90" spans="1:16" ht="15" customHeight="1">
      <c r="A90" s="8">
        <v>87</v>
      </c>
      <c r="B90" s="8" t="s">
        <v>18360</v>
      </c>
      <c r="C90" s="8" t="s">
        <v>7481</v>
      </c>
      <c r="D90" s="8" t="s">
        <v>10809</v>
      </c>
      <c r="E90" s="8" t="s">
        <v>7417</v>
      </c>
      <c r="F90" s="8" t="s">
        <v>4780</v>
      </c>
      <c r="G90" s="8" t="s">
        <v>22362</v>
      </c>
      <c r="H90" s="8" t="s">
        <v>9640</v>
      </c>
      <c r="I90" s="117" t="s">
        <v>7657</v>
      </c>
      <c r="J90" s="8" t="s">
        <v>7541</v>
      </c>
      <c r="K90" s="181" t="s">
        <v>6829</v>
      </c>
      <c r="L90" s="8"/>
      <c r="M90" s="8" t="s">
        <v>21</v>
      </c>
      <c r="N90" s="114" t="s">
        <v>6830</v>
      </c>
      <c r="O90" s="83" t="s">
        <v>17747</v>
      </c>
      <c r="P90" s="5"/>
    </row>
    <row r="91" spans="1:16" ht="15" customHeight="1">
      <c r="A91" s="8">
        <v>88</v>
      </c>
      <c r="B91" s="8" t="s">
        <v>18360</v>
      </c>
      <c r="C91" s="8" t="s">
        <v>7482</v>
      </c>
      <c r="D91" s="8" t="s">
        <v>10809</v>
      </c>
      <c r="E91" s="8" t="s">
        <v>7418</v>
      </c>
      <c r="F91" s="8" t="s">
        <v>4781</v>
      </c>
      <c r="G91" s="8" t="s">
        <v>22363</v>
      </c>
      <c r="H91" s="8" t="s">
        <v>9641</v>
      </c>
      <c r="I91" s="117" t="s">
        <v>7658</v>
      </c>
      <c r="J91" s="8" t="s">
        <v>7542</v>
      </c>
      <c r="K91" s="181" t="s">
        <v>6829</v>
      </c>
      <c r="L91" s="8"/>
      <c r="M91" s="8" t="s">
        <v>21</v>
      </c>
      <c r="N91" s="114" t="s">
        <v>6830</v>
      </c>
      <c r="O91" s="83" t="s">
        <v>17746</v>
      </c>
      <c r="P91" s="5"/>
    </row>
    <row r="92" spans="1:16" ht="15" customHeight="1">
      <c r="A92" s="8">
        <v>89</v>
      </c>
      <c r="B92" s="8" t="s">
        <v>18360</v>
      </c>
      <c r="C92" s="8" t="s">
        <v>7483</v>
      </c>
      <c r="D92" s="8" t="s">
        <v>10809</v>
      </c>
      <c r="E92" s="8" t="s">
        <v>7419</v>
      </c>
      <c r="F92" s="8" t="s">
        <v>4782</v>
      </c>
      <c r="G92" s="8" t="s">
        <v>22364</v>
      </c>
      <c r="H92" s="8" t="s">
        <v>9642</v>
      </c>
      <c r="I92" s="117" t="s">
        <v>7659</v>
      </c>
      <c r="J92" s="8" t="s">
        <v>7543</v>
      </c>
      <c r="K92" s="181" t="s">
        <v>6829</v>
      </c>
      <c r="L92" s="8"/>
      <c r="M92" s="8" t="s">
        <v>21</v>
      </c>
      <c r="N92" s="114" t="s">
        <v>6830</v>
      </c>
      <c r="O92" s="83"/>
      <c r="P92" s="5"/>
    </row>
    <row r="93" spans="1:16" ht="15" customHeight="1">
      <c r="A93" s="8">
        <v>90</v>
      </c>
      <c r="B93" s="8" t="s">
        <v>18360</v>
      </c>
      <c r="C93" s="8" t="s">
        <v>7484</v>
      </c>
      <c r="D93" s="8" t="s">
        <v>10809</v>
      </c>
      <c r="E93" s="8" t="s">
        <v>7420</v>
      </c>
      <c r="F93" s="8" t="s">
        <v>4783</v>
      </c>
      <c r="G93" s="8" t="s">
        <v>22365</v>
      </c>
      <c r="H93" s="8" t="s">
        <v>6865</v>
      </c>
      <c r="I93" s="117" t="s">
        <v>7660</v>
      </c>
      <c r="J93" s="8" t="s">
        <v>7544</v>
      </c>
      <c r="K93" s="181" t="s">
        <v>6829</v>
      </c>
      <c r="L93" s="8"/>
      <c r="M93" s="8" t="s">
        <v>21</v>
      </c>
      <c r="N93" s="114" t="s">
        <v>6830</v>
      </c>
      <c r="O93" s="83"/>
      <c r="P93" s="5"/>
    </row>
    <row r="94" spans="1:16" ht="15" customHeight="1">
      <c r="A94" s="8">
        <v>91</v>
      </c>
      <c r="B94" s="8" t="s">
        <v>18360</v>
      </c>
      <c r="C94" s="8" t="s">
        <v>7485</v>
      </c>
      <c r="D94" s="8" t="s">
        <v>10809</v>
      </c>
      <c r="E94" s="8" t="s">
        <v>7421</v>
      </c>
      <c r="F94" s="8" t="s">
        <v>4784</v>
      </c>
      <c r="G94" s="8" t="s">
        <v>22366</v>
      </c>
      <c r="H94" s="8" t="s">
        <v>6872</v>
      </c>
      <c r="I94" s="117" t="s">
        <v>7661</v>
      </c>
      <c r="J94" s="8" t="s">
        <v>7545</v>
      </c>
      <c r="K94" s="181" t="s">
        <v>6829</v>
      </c>
      <c r="L94" s="8"/>
      <c r="M94" s="8" t="s">
        <v>21</v>
      </c>
      <c r="N94" s="114" t="s">
        <v>6830</v>
      </c>
      <c r="O94" s="83"/>
      <c r="P94" s="5"/>
    </row>
    <row r="95" spans="1:16" ht="15" customHeight="1">
      <c r="A95" s="8">
        <v>92</v>
      </c>
      <c r="B95" s="8" t="s">
        <v>18360</v>
      </c>
      <c r="C95" s="8" t="s">
        <v>7486</v>
      </c>
      <c r="D95" s="8" t="s">
        <v>10809</v>
      </c>
      <c r="E95" s="8" t="s">
        <v>7422</v>
      </c>
      <c r="F95" s="8" t="s">
        <v>4785</v>
      </c>
      <c r="G95" s="8" t="s">
        <v>22367</v>
      </c>
      <c r="H95" s="8" t="s">
        <v>6877</v>
      </c>
      <c r="I95" s="117" t="s">
        <v>7662</v>
      </c>
      <c r="J95" s="8" t="s">
        <v>7546</v>
      </c>
      <c r="K95" s="181" t="s">
        <v>6829</v>
      </c>
      <c r="L95" s="8"/>
      <c r="M95" s="8" t="s">
        <v>21</v>
      </c>
      <c r="N95" s="114" t="s">
        <v>6830</v>
      </c>
      <c r="O95" s="83"/>
      <c r="P95" s="5"/>
    </row>
    <row r="96" spans="1:16" ht="15" customHeight="1">
      <c r="A96" s="8">
        <v>93</v>
      </c>
      <c r="B96" s="8" t="s">
        <v>18360</v>
      </c>
      <c r="C96" s="8" t="s">
        <v>7486</v>
      </c>
      <c r="D96" s="8" t="s">
        <v>10809</v>
      </c>
      <c r="E96" s="8" t="s">
        <v>7423</v>
      </c>
      <c r="F96" s="8" t="s">
        <v>4786</v>
      </c>
      <c r="G96" s="8" t="s">
        <v>22368</v>
      </c>
      <c r="H96" s="8" t="s">
        <v>6881</v>
      </c>
      <c r="I96" s="117" t="s">
        <v>7663</v>
      </c>
      <c r="J96" s="8" t="s">
        <v>7547</v>
      </c>
      <c r="K96" s="181" t="s">
        <v>6829</v>
      </c>
      <c r="L96" s="8"/>
      <c r="M96" s="8" t="s">
        <v>21</v>
      </c>
      <c r="N96" s="114" t="s">
        <v>6830</v>
      </c>
      <c r="O96" s="83"/>
      <c r="P96" s="5"/>
    </row>
    <row r="97" spans="1:16" ht="15" customHeight="1">
      <c r="A97" s="8">
        <v>94</v>
      </c>
      <c r="B97" s="8" t="s">
        <v>18360</v>
      </c>
      <c r="C97" s="8" t="s">
        <v>7486</v>
      </c>
      <c r="D97" s="8" t="s">
        <v>10809</v>
      </c>
      <c r="E97" s="8" t="s">
        <v>7424</v>
      </c>
      <c r="F97" s="8" t="s">
        <v>4787</v>
      </c>
      <c r="G97" s="8" t="s">
        <v>22369</v>
      </c>
      <c r="H97" s="8" t="s">
        <v>6886</v>
      </c>
      <c r="I97" s="117" t="s">
        <v>7664</v>
      </c>
      <c r="J97" s="8" t="s">
        <v>7548</v>
      </c>
      <c r="K97" s="181" t="s">
        <v>6829</v>
      </c>
      <c r="L97" s="8"/>
      <c r="M97" s="8" t="s">
        <v>21</v>
      </c>
      <c r="N97" s="114" t="s">
        <v>6830</v>
      </c>
      <c r="O97" s="83" t="s">
        <v>17674</v>
      </c>
      <c r="P97" s="5"/>
    </row>
    <row r="98" spans="1:16" ht="15" customHeight="1">
      <c r="A98" s="8">
        <v>95</v>
      </c>
      <c r="B98" s="8" t="s">
        <v>18360</v>
      </c>
      <c r="C98" s="8" t="s">
        <v>7478</v>
      </c>
      <c r="D98" s="8" t="s">
        <v>10809</v>
      </c>
      <c r="E98" s="8" t="s">
        <v>7425</v>
      </c>
      <c r="F98" s="8" t="s">
        <v>4790</v>
      </c>
      <c r="G98" s="8" t="s">
        <v>12651</v>
      </c>
      <c r="H98" s="8" t="s">
        <v>7609</v>
      </c>
      <c r="I98" s="117" t="s">
        <v>7665</v>
      </c>
      <c r="J98" s="8" t="s">
        <v>7549</v>
      </c>
      <c r="K98" s="181" t="s">
        <v>6829</v>
      </c>
      <c r="L98" s="8"/>
      <c r="M98" s="8" t="s">
        <v>21</v>
      </c>
      <c r="N98" s="114" t="s">
        <v>6830</v>
      </c>
      <c r="O98" s="83"/>
      <c r="P98" s="5"/>
    </row>
    <row r="99" spans="1:16" ht="15" customHeight="1">
      <c r="A99" s="8">
        <v>96</v>
      </c>
      <c r="B99" s="8" t="s">
        <v>18360</v>
      </c>
      <c r="C99" s="8" t="s">
        <v>7483</v>
      </c>
      <c r="D99" s="8" t="s">
        <v>10809</v>
      </c>
      <c r="E99" s="8" t="s">
        <v>7426</v>
      </c>
      <c r="F99" s="8" t="s">
        <v>4793</v>
      </c>
      <c r="G99" s="8" t="s">
        <v>22370</v>
      </c>
      <c r="H99" s="8" t="s">
        <v>7612</v>
      </c>
      <c r="I99" s="117" t="s">
        <v>7666</v>
      </c>
      <c r="J99" s="8" t="s">
        <v>7550</v>
      </c>
      <c r="K99" s="181" t="s">
        <v>6829</v>
      </c>
      <c r="L99" s="8"/>
      <c r="M99" s="8" t="s">
        <v>21</v>
      </c>
      <c r="N99" s="114" t="s">
        <v>6830</v>
      </c>
      <c r="O99" s="83"/>
      <c r="P99" s="5"/>
    </row>
    <row r="100" spans="1:16" ht="15" customHeight="1">
      <c r="A100" s="8">
        <v>97</v>
      </c>
      <c r="B100" s="8" t="s">
        <v>18360</v>
      </c>
      <c r="C100" s="8" t="s">
        <v>7484</v>
      </c>
      <c r="D100" s="8" t="s">
        <v>10809</v>
      </c>
      <c r="E100" s="8" t="s">
        <v>7427</v>
      </c>
      <c r="F100" s="8" t="s">
        <v>4794</v>
      </c>
      <c r="G100" s="8" t="s">
        <v>22371</v>
      </c>
      <c r="H100" s="8" t="s">
        <v>7613</v>
      </c>
      <c r="I100" s="117" t="s">
        <v>7667</v>
      </c>
      <c r="J100" s="8" t="s">
        <v>7551</v>
      </c>
      <c r="K100" s="181" t="s">
        <v>6829</v>
      </c>
      <c r="L100" s="8"/>
      <c r="M100" s="8" t="s">
        <v>21</v>
      </c>
      <c r="N100" s="114" t="s">
        <v>6830</v>
      </c>
      <c r="O100" s="83"/>
      <c r="P100" s="5"/>
    </row>
    <row r="101" spans="1:16" ht="15" customHeight="1">
      <c r="A101" s="8">
        <v>98</v>
      </c>
      <c r="B101" s="8" t="s">
        <v>18360</v>
      </c>
      <c r="C101" s="8" t="s">
        <v>7487</v>
      </c>
      <c r="D101" s="8" t="s">
        <v>10809</v>
      </c>
      <c r="E101" s="8" t="s">
        <v>7428</v>
      </c>
      <c r="F101" s="8" t="s">
        <v>4796</v>
      </c>
      <c r="G101" s="8" t="s">
        <v>22372</v>
      </c>
      <c r="H101" s="8" t="s">
        <v>7615</v>
      </c>
      <c r="I101" s="117" t="s">
        <v>7668</v>
      </c>
      <c r="J101" s="8" t="s">
        <v>7552</v>
      </c>
      <c r="K101" s="181" t="s">
        <v>6829</v>
      </c>
      <c r="L101" s="8"/>
      <c r="M101" s="8" t="s">
        <v>21</v>
      </c>
      <c r="N101" s="114" t="s">
        <v>6830</v>
      </c>
      <c r="O101" s="83"/>
      <c r="P101" s="5"/>
    </row>
    <row r="102" spans="1:16" ht="15" customHeight="1">
      <c r="A102" s="8">
        <v>99</v>
      </c>
      <c r="B102" s="8" t="s">
        <v>18360</v>
      </c>
      <c r="C102" s="8" t="s">
        <v>7488</v>
      </c>
      <c r="D102" s="8" t="s">
        <v>10809</v>
      </c>
      <c r="E102" s="8" t="s">
        <v>7429</v>
      </c>
      <c r="F102" s="8" t="s">
        <v>4800</v>
      </c>
      <c r="G102" s="8" t="s">
        <v>22373</v>
      </c>
      <c r="H102" s="8" t="s">
        <v>7604</v>
      </c>
      <c r="I102" s="117" t="s">
        <v>7669</v>
      </c>
      <c r="J102" s="8" t="s">
        <v>7553</v>
      </c>
      <c r="K102" s="181" t="s">
        <v>6829</v>
      </c>
      <c r="L102" s="8"/>
      <c r="M102" s="8" t="s">
        <v>21</v>
      </c>
      <c r="N102" s="114" t="s">
        <v>6830</v>
      </c>
      <c r="O102" s="83"/>
      <c r="P102" s="5"/>
    </row>
    <row r="103" spans="1:16" ht="15" customHeight="1">
      <c r="A103" s="8">
        <v>100</v>
      </c>
      <c r="B103" s="8" t="s">
        <v>18360</v>
      </c>
      <c r="C103" s="8" t="s">
        <v>7489</v>
      </c>
      <c r="D103" s="8" t="s">
        <v>10809</v>
      </c>
      <c r="E103" s="8" t="s">
        <v>7430</v>
      </c>
      <c r="F103" s="8" t="s">
        <v>4801</v>
      </c>
      <c r="G103" s="8" t="s">
        <v>22374</v>
      </c>
      <c r="H103" s="8" t="s">
        <v>7605</v>
      </c>
      <c r="I103" s="117" t="s">
        <v>7670</v>
      </c>
      <c r="J103" s="8" t="s">
        <v>7554</v>
      </c>
      <c r="K103" s="181" t="s">
        <v>6829</v>
      </c>
      <c r="L103" s="8"/>
      <c r="M103" s="8" t="s">
        <v>21</v>
      </c>
      <c r="N103" s="114" t="s">
        <v>6830</v>
      </c>
      <c r="O103" s="83"/>
      <c r="P103" s="5"/>
    </row>
    <row r="104" spans="1:16" ht="15" customHeight="1">
      <c r="A104" s="8">
        <v>101</v>
      </c>
      <c r="B104" s="8" t="s">
        <v>18360</v>
      </c>
      <c r="C104" s="8" t="s">
        <v>7490</v>
      </c>
      <c r="D104" s="8" t="s">
        <v>10809</v>
      </c>
      <c r="E104" s="8" t="s">
        <v>7431</v>
      </c>
      <c r="F104" s="8" t="s">
        <v>4802</v>
      </c>
      <c r="G104" s="8" t="s">
        <v>22375</v>
      </c>
      <c r="H104" s="8" t="s">
        <v>6825</v>
      </c>
      <c r="I104" s="117" t="s">
        <v>7671</v>
      </c>
      <c r="J104" s="8" t="s">
        <v>7555</v>
      </c>
      <c r="K104" s="181" t="s">
        <v>6829</v>
      </c>
      <c r="L104" s="8"/>
      <c r="M104" s="8" t="s">
        <v>21</v>
      </c>
      <c r="N104" s="114" t="s">
        <v>6830</v>
      </c>
      <c r="O104" s="83"/>
      <c r="P104" s="5"/>
    </row>
    <row r="105" spans="1:16" ht="15" customHeight="1">
      <c r="A105" s="8">
        <v>102</v>
      </c>
      <c r="B105" s="8" t="s">
        <v>18360</v>
      </c>
      <c r="C105" s="8" t="s">
        <v>7491</v>
      </c>
      <c r="D105" s="8" t="s">
        <v>10809</v>
      </c>
      <c r="E105" s="8" t="s">
        <v>7432</v>
      </c>
      <c r="F105" s="8" t="s">
        <v>4804</v>
      </c>
      <c r="G105" s="8" t="s">
        <v>22376</v>
      </c>
      <c r="H105" s="8" t="s">
        <v>7606</v>
      </c>
      <c r="I105" s="117" t="s">
        <v>7672</v>
      </c>
      <c r="J105" s="8" t="s">
        <v>7556</v>
      </c>
      <c r="K105" s="181" t="s">
        <v>6829</v>
      </c>
      <c r="L105" s="8"/>
      <c r="M105" s="8" t="s">
        <v>21</v>
      </c>
      <c r="N105" s="114" t="s">
        <v>6830</v>
      </c>
      <c r="O105" s="83"/>
      <c r="P105" s="5"/>
    </row>
    <row r="106" spans="1:16" ht="15" customHeight="1">
      <c r="A106" s="8">
        <v>103</v>
      </c>
      <c r="B106" s="8" t="s">
        <v>18360</v>
      </c>
      <c r="C106" s="8" t="s">
        <v>7492</v>
      </c>
      <c r="D106" s="8" t="s">
        <v>10809</v>
      </c>
      <c r="E106" s="8" t="s">
        <v>7433</v>
      </c>
      <c r="F106" s="8" t="s">
        <v>4805</v>
      </c>
      <c r="G106" s="8" t="s">
        <v>22377</v>
      </c>
      <c r="H106" s="8" t="s">
        <v>7607</v>
      </c>
      <c r="I106" s="117" t="s">
        <v>7673</v>
      </c>
      <c r="J106" s="8" t="s">
        <v>7557</v>
      </c>
      <c r="K106" s="181" t="s">
        <v>6829</v>
      </c>
      <c r="L106" s="8"/>
      <c r="M106" s="8" t="s">
        <v>21</v>
      </c>
      <c r="N106" s="114" t="s">
        <v>6830</v>
      </c>
      <c r="O106" s="83"/>
      <c r="P106" s="5"/>
    </row>
    <row r="107" spans="1:16" ht="15" customHeight="1">
      <c r="A107" s="8">
        <v>104</v>
      </c>
      <c r="B107" s="8" t="s">
        <v>18360</v>
      </c>
      <c r="C107" s="8" t="s">
        <v>980</v>
      </c>
      <c r="D107" s="8" t="s">
        <v>10809</v>
      </c>
      <c r="E107" s="8" t="s">
        <v>7434</v>
      </c>
      <c r="F107" s="8" t="s">
        <v>4807</v>
      </c>
      <c r="G107" s="8" t="s">
        <v>22378</v>
      </c>
      <c r="H107" s="8" t="s">
        <v>6737</v>
      </c>
      <c r="I107" s="117" t="s">
        <v>7674</v>
      </c>
      <c r="J107" s="8" t="s">
        <v>7558</v>
      </c>
      <c r="K107" s="181" t="s">
        <v>6829</v>
      </c>
      <c r="L107" s="8"/>
      <c r="M107" s="8" t="s">
        <v>21</v>
      </c>
      <c r="N107" s="114" t="s">
        <v>6830</v>
      </c>
      <c r="O107" s="83"/>
      <c r="P107" s="5"/>
    </row>
    <row r="108" spans="1:16" ht="15" customHeight="1">
      <c r="A108" s="8">
        <v>105</v>
      </c>
      <c r="B108" s="8" t="s">
        <v>18360</v>
      </c>
      <c r="C108" s="8" t="s">
        <v>7493</v>
      </c>
      <c r="D108" s="8" t="s">
        <v>10809</v>
      </c>
      <c r="E108" s="8" t="s">
        <v>7435</v>
      </c>
      <c r="F108" s="8" t="s">
        <v>4808</v>
      </c>
      <c r="G108" s="8" t="s">
        <v>22379</v>
      </c>
      <c r="H108" s="8" t="s">
        <v>6743</v>
      </c>
      <c r="I108" s="117" t="s">
        <v>7675</v>
      </c>
      <c r="J108" s="8" t="s">
        <v>7559</v>
      </c>
      <c r="K108" s="181" t="s">
        <v>6829</v>
      </c>
      <c r="L108" s="8"/>
      <c r="M108" s="8" t="s">
        <v>21</v>
      </c>
      <c r="N108" s="114" t="s">
        <v>6830</v>
      </c>
      <c r="O108" s="83"/>
      <c r="P108" s="5"/>
    </row>
    <row r="109" spans="1:16" ht="15" customHeight="1">
      <c r="A109" s="8">
        <v>106</v>
      </c>
      <c r="B109" s="8" t="s">
        <v>18360</v>
      </c>
      <c r="C109" s="8" t="s">
        <v>7494</v>
      </c>
      <c r="D109" s="8" t="s">
        <v>10809</v>
      </c>
      <c r="E109" s="8" t="s">
        <v>7436</v>
      </c>
      <c r="F109" s="8" t="s">
        <v>4810</v>
      </c>
      <c r="G109" s="8" t="s">
        <v>22380</v>
      </c>
      <c r="H109" s="8" t="s">
        <v>6752</v>
      </c>
      <c r="I109" s="117" t="s">
        <v>7676</v>
      </c>
      <c r="J109" s="8" t="s">
        <v>7560</v>
      </c>
      <c r="K109" s="181" t="s">
        <v>6829</v>
      </c>
      <c r="L109" s="8"/>
      <c r="M109" s="8" t="s">
        <v>21</v>
      </c>
      <c r="N109" s="114" t="s">
        <v>6830</v>
      </c>
      <c r="O109" s="83"/>
      <c r="P109" s="5"/>
    </row>
    <row r="110" spans="1:16" ht="15" customHeight="1">
      <c r="A110" s="8">
        <v>107</v>
      </c>
      <c r="B110" s="8" t="s">
        <v>18360</v>
      </c>
      <c r="C110" s="8" t="s">
        <v>7495</v>
      </c>
      <c r="D110" s="8" t="s">
        <v>10809</v>
      </c>
      <c r="E110" s="8" t="s">
        <v>7437</v>
      </c>
      <c r="F110" s="8" t="s">
        <v>4811</v>
      </c>
      <c r="G110" s="8" t="s">
        <v>22381</v>
      </c>
      <c r="H110" s="8" t="s">
        <v>6757</v>
      </c>
      <c r="I110" s="117" t="s">
        <v>7677</v>
      </c>
      <c r="J110" s="8" t="s">
        <v>7561</v>
      </c>
      <c r="K110" s="181" t="s">
        <v>6829</v>
      </c>
      <c r="L110" s="8"/>
      <c r="M110" s="8" t="s">
        <v>21</v>
      </c>
      <c r="N110" s="114" t="s">
        <v>6830</v>
      </c>
      <c r="O110" s="83"/>
      <c r="P110" s="5"/>
    </row>
    <row r="111" spans="1:16" ht="15" customHeight="1">
      <c r="A111" s="8">
        <v>108</v>
      </c>
      <c r="B111" s="8" t="s">
        <v>18360</v>
      </c>
      <c r="C111" s="8" t="s">
        <v>7496</v>
      </c>
      <c r="D111" s="8" t="s">
        <v>10809</v>
      </c>
      <c r="E111" s="8" t="s">
        <v>7438</v>
      </c>
      <c r="F111" s="8" t="s">
        <v>4812</v>
      </c>
      <c r="G111" s="8" t="s">
        <v>22382</v>
      </c>
      <c r="H111" s="8" t="s">
        <v>6761</v>
      </c>
      <c r="I111" s="117" t="s">
        <v>7678</v>
      </c>
      <c r="J111" s="8" t="s">
        <v>7562</v>
      </c>
      <c r="K111" s="181" t="s">
        <v>6829</v>
      </c>
      <c r="L111" s="8"/>
      <c r="M111" s="8" t="s">
        <v>21</v>
      </c>
      <c r="N111" s="114" t="s">
        <v>6830</v>
      </c>
      <c r="O111" s="83"/>
      <c r="P111" s="5"/>
    </row>
    <row r="112" spans="1:16" ht="15" customHeight="1">
      <c r="A112" s="8">
        <v>109</v>
      </c>
      <c r="B112" s="8" t="s">
        <v>18360</v>
      </c>
      <c r="C112" s="8" t="s">
        <v>7496</v>
      </c>
      <c r="D112" s="8" t="s">
        <v>10809</v>
      </c>
      <c r="E112" s="8" t="s">
        <v>7439</v>
      </c>
      <c r="F112" s="8" t="s">
        <v>4813</v>
      </c>
      <c r="G112" s="8" t="s">
        <v>22383</v>
      </c>
      <c r="H112" s="8" t="s">
        <v>6766</v>
      </c>
      <c r="I112" s="117" t="s">
        <v>7679</v>
      </c>
      <c r="J112" s="8" t="s">
        <v>7563</v>
      </c>
      <c r="K112" s="181" t="s">
        <v>6829</v>
      </c>
      <c r="L112" s="8"/>
      <c r="M112" s="8" t="s">
        <v>21</v>
      </c>
      <c r="N112" s="114" t="s">
        <v>6830</v>
      </c>
      <c r="O112" s="83"/>
      <c r="P112" s="5"/>
    </row>
    <row r="113" spans="1:16" ht="15" customHeight="1">
      <c r="A113" s="8">
        <v>110</v>
      </c>
      <c r="B113" s="8" t="s">
        <v>18360</v>
      </c>
      <c r="C113" s="8" t="s">
        <v>7495</v>
      </c>
      <c r="D113" s="8" t="s">
        <v>10809</v>
      </c>
      <c r="E113" s="8" t="s">
        <v>7440</v>
      </c>
      <c r="F113" s="8" t="s">
        <v>4814</v>
      </c>
      <c r="G113" s="8" t="s">
        <v>22384</v>
      </c>
      <c r="H113" s="8" t="s">
        <v>6771</v>
      </c>
      <c r="I113" s="117" t="s">
        <v>7680</v>
      </c>
      <c r="J113" s="8" t="s">
        <v>7564</v>
      </c>
      <c r="K113" s="181" t="s">
        <v>6829</v>
      </c>
      <c r="L113" s="8"/>
      <c r="M113" s="8" t="s">
        <v>21</v>
      </c>
      <c r="N113" s="114" t="s">
        <v>6830</v>
      </c>
      <c r="O113" s="83"/>
      <c r="P113" s="5"/>
    </row>
    <row r="114" spans="1:16" ht="15" customHeight="1">
      <c r="A114" s="8">
        <v>111</v>
      </c>
      <c r="B114" s="8" t="s">
        <v>18360</v>
      </c>
      <c r="C114" s="8" t="s">
        <v>7495</v>
      </c>
      <c r="D114" s="8" t="s">
        <v>10809</v>
      </c>
      <c r="E114" s="8" t="s">
        <v>7441</v>
      </c>
      <c r="F114" s="8" t="s">
        <v>4815</v>
      </c>
      <c r="G114" s="8" t="s">
        <v>22385</v>
      </c>
      <c r="H114" s="8" t="s">
        <v>6775</v>
      </c>
      <c r="I114" s="117" t="s">
        <v>7681</v>
      </c>
      <c r="J114" s="8" t="s">
        <v>7565</v>
      </c>
      <c r="K114" s="181" t="s">
        <v>6829</v>
      </c>
      <c r="L114" s="8"/>
      <c r="M114" s="8" t="s">
        <v>21</v>
      </c>
      <c r="N114" s="114" t="s">
        <v>6830</v>
      </c>
      <c r="O114" s="83"/>
      <c r="P114" s="5"/>
    </row>
    <row r="115" spans="1:16" ht="15" customHeight="1">
      <c r="A115" s="8">
        <v>112</v>
      </c>
      <c r="B115" s="8" t="s">
        <v>18360</v>
      </c>
      <c r="C115" s="8" t="s">
        <v>7479</v>
      </c>
      <c r="D115" s="8" t="s">
        <v>10809</v>
      </c>
      <c r="E115" s="8" t="s">
        <v>7442</v>
      </c>
      <c r="F115" s="8" t="s">
        <v>4818</v>
      </c>
      <c r="G115" s="8" t="s">
        <v>22386</v>
      </c>
      <c r="H115" s="8" t="s">
        <v>6787</v>
      </c>
      <c r="I115" s="117" t="s">
        <v>7682</v>
      </c>
      <c r="J115" s="8" t="s">
        <v>7566</v>
      </c>
      <c r="K115" s="181" t="s">
        <v>6829</v>
      </c>
      <c r="L115" s="8"/>
      <c r="M115" s="8" t="s">
        <v>21</v>
      </c>
      <c r="N115" s="114" t="s">
        <v>6830</v>
      </c>
      <c r="O115" s="83"/>
      <c r="P115" s="5"/>
    </row>
    <row r="116" spans="1:16" ht="15" customHeight="1">
      <c r="A116" s="8">
        <v>113</v>
      </c>
      <c r="B116" s="8" t="s">
        <v>18360</v>
      </c>
      <c r="C116" s="8" t="s">
        <v>7497</v>
      </c>
      <c r="D116" s="8" t="s">
        <v>10809</v>
      </c>
      <c r="E116" s="8" t="s">
        <v>7443</v>
      </c>
      <c r="F116" s="8" t="s">
        <v>4819</v>
      </c>
      <c r="G116" s="8" t="s">
        <v>22387</v>
      </c>
      <c r="H116" s="8" t="s">
        <v>6791</v>
      </c>
      <c r="I116" s="117" t="s">
        <v>7683</v>
      </c>
      <c r="J116" s="8" t="s">
        <v>7567</v>
      </c>
      <c r="K116" s="181" t="s">
        <v>6829</v>
      </c>
      <c r="L116" s="8"/>
      <c r="M116" s="8" t="s">
        <v>21</v>
      </c>
      <c r="N116" s="114" t="s">
        <v>6830</v>
      </c>
      <c r="O116" s="83"/>
      <c r="P116" s="5"/>
    </row>
    <row r="117" spans="1:16" ht="15" customHeight="1">
      <c r="A117" s="8">
        <v>114</v>
      </c>
      <c r="B117" s="8" t="s">
        <v>18360</v>
      </c>
      <c r="C117" s="8" t="s">
        <v>7498</v>
      </c>
      <c r="D117" s="8" t="s">
        <v>10809</v>
      </c>
      <c r="E117" s="8" t="s">
        <v>7444</v>
      </c>
      <c r="F117" s="8" t="s">
        <v>4831</v>
      </c>
      <c r="G117" s="8" t="s">
        <v>22388</v>
      </c>
      <c r="H117" s="8" t="s">
        <v>6803</v>
      </c>
      <c r="I117" s="117" t="s">
        <v>7684</v>
      </c>
      <c r="J117" s="8" t="s">
        <v>7568</v>
      </c>
      <c r="K117" s="181" t="s">
        <v>6829</v>
      </c>
      <c r="L117" s="8"/>
      <c r="M117" s="8" t="s">
        <v>21</v>
      </c>
      <c r="N117" s="114" t="s">
        <v>6830</v>
      </c>
      <c r="O117" s="83" t="s">
        <v>17656</v>
      </c>
      <c r="P117" s="5"/>
    </row>
    <row r="118" spans="1:16" ht="15" customHeight="1">
      <c r="A118" s="8">
        <v>115</v>
      </c>
      <c r="B118" s="8" t="s">
        <v>18360</v>
      </c>
      <c r="C118" s="8" t="s">
        <v>7499</v>
      </c>
      <c r="D118" s="8" t="s">
        <v>10809</v>
      </c>
      <c r="E118" s="8" t="s">
        <v>7445</v>
      </c>
      <c r="F118" s="8" t="s">
        <v>4832</v>
      </c>
      <c r="G118" s="8" t="s">
        <v>22389</v>
      </c>
      <c r="H118" s="8" t="s">
        <v>6807</v>
      </c>
      <c r="I118" s="117" t="s">
        <v>7685</v>
      </c>
      <c r="J118" s="8" t="s">
        <v>7569</v>
      </c>
      <c r="K118" s="181" t="s">
        <v>6829</v>
      </c>
      <c r="L118" s="8"/>
      <c r="M118" s="8" t="s">
        <v>21</v>
      </c>
      <c r="N118" s="114" t="s">
        <v>6830</v>
      </c>
      <c r="O118" s="83" t="s">
        <v>17662</v>
      </c>
      <c r="P118" s="5"/>
    </row>
    <row r="119" spans="1:16" ht="15" customHeight="1">
      <c r="A119" s="8">
        <v>116</v>
      </c>
      <c r="B119" s="8" t="s">
        <v>18360</v>
      </c>
      <c r="C119" s="8" t="s">
        <v>992</v>
      </c>
      <c r="D119" s="8" t="s">
        <v>10809</v>
      </c>
      <c r="E119" s="8" t="s">
        <v>7446</v>
      </c>
      <c r="F119" s="8" t="s">
        <v>4798</v>
      </c>
      <c r="G119" s="8" t="s">
        <v>22390</v>
      </c>
      <c r="H119" s="8" t="s">
        <v>7617</v>
      </c>
      <c r="I119" s="117" t="s">
        <v>7686</v>
      </c>
      <c r="J119" s="8" t="s">
        <v>7570</v>
      </c>
      <c r="K119" s="181" t="s">
        <v>6829</v>
      </c>
      <c r="L119" s="8"/>
      <c r="M119" s="8" t="s">
        <v>21</v>
      </c>
      <c r="N119" s="114" t="s">
        <v>6830</v>
      </c>
      <c r="O119" s="83"/>
      <c r="P119" s="5"/>
    </row>
    <row r="120" spans="1:16" ht="15" customHeight="1">
      <c r="A120" s="8">
        <v>117</v>
      </c>
      <c r="B120" s="8" t="s">
        <v>18360</v>
      </c>
      <c r="C120" s="8" t="s">
        <v>982</v>
      </c>
      <c r="D120" s="8" t="s">
        <v>10809</v>
      </c>
      <c r="E120" s="8" t="s">
        <v>7447</v>
      </c>
      <c r="F120" s="8" t="s">
        <v>4803</v>
      </c>
      <c r="G120" s="8" t="s">
        <v>8304</v>
      </c>
      <c r="H120" s="8" t="s">
        <v>7361</v>
      </c>
      <c r="I120" s="117" t="s">
        <v>7687</v>
      </c>
      <c r="J120" s="8" t="s">
        <v>7571</v>
      </c>
      <c r="K120" s="181" t="s">
        <v>6829</v>
      </c>
      <c r="L120" s="8"/>
      <c r="M120" s="8" t="s">
        <v>21</v>
      </c>
      <c r="N120" s="114" t="s">
        <v>6830</v>
      </c>
      <c r="O120" s="83"/>
      <c r="P120" s="5"/>
    </row>
    <row r="121" spans="1:16" ht="15" customHeight="1">
      <c r="A121" s="8">
        <v>118</v>
      </c>
      <c r="B121" s="8" t="s">
        <v>18360</v>
      </c>
      <c r="C121" s="8" t="s">
        <v>7500</v>
      </c>
      <c r="D121" s="8" t="s">
        <v>10809</v>
      </c>
      <c r="E121" s="8" t="s">
        <v>7448</v>
      </c>
      <c r="F121" s="8" t="s">
        <v>4806</v>
      </c>
      <c r="G121" s="8" t="s">
        <v>22391</v>
      </c>
      <c r="H121" s="8" t="s">
        <v>7608</v>
      </c>
      <c r="I121" s="117" t="s">
        <v>7688</v>
      </c>
      <c r="J121" s="8" t="s">
        <v>7572</v>
      </c>
      <c r="K121" s="181" t="s">
        <v>6829</v>
      </c>
      <c r="L121" s="8"/>
      <c r="M121" s="8" t="s">
        <v>21</v>
      </c>
      <c r="N121" s="114" t="s">
        <v>6830</v>
      </c>
      <c r="O121" s="83"/>
      <c r="P121" s="5"/>
    </row>
    <row r="122" spans="1:16" ht="15" customHeight="1">
      <c r="A122" s="8">
        <v>119</v>
      </c>
      <c r="B122" s="8" t="s">
        <v>18360</v>
      </c>
      <c r="C122" s="8" t="s">
        <v>7479</v>
      </c>
      <c r="D122" s="8" t="s">
        <v>10809</v>
      </c>
      <c r="E122" s="8" t="s">
        <v>7449</v>
      </c>
      <c r="F122" s="8" t="s">
        <v>4791</v>
      </c>
      <c r="G122" s="8" t="s">
        <v>22392</v>
      </c>
      <c r="H122" s="8" t="s">
        <v>7610</v>
      </c>
      <c r="I122" s="117" t="s">
        <v>7689</v>
      </c>
      <c r="J122" s="8" t="s">
        <v>7573</v>
      </c>
      <c r="K122" s="181" t="s">
        <v>6829</v>
      </c>
      <c r="L122" s="8"/>
      <c r="M122" s="8" t="s">
        <v>21</v>
      </c>
      <c r="N122" s="114" t="s">
        <v>6830</v>
      </c>
      <c r="O122" s="83" t="s">
        <v>17744</v>
      </c>
      <c r="P122" s="5"/>
    </row>
    <row r="123" spans="1:16" ht="15" customHeight="1">
      <c r="A123" s="8">
        <v>120</v>
      </c>
      <c r="B123" s="8" t="s">
        <v>18360</v>
      </c>
      <c r="C123" s="8" t="s">
        <v>7467</v>
      </c>
      <c r="D123" s="8" t="s">
        <v>10809</v>
      </c>
      <c r="E123" s="8" t="s">
        <v>7450</v>
      </c>
      <c r="F123" s="8" t="s">
        <v>4797</v>
      </c>
      <c r="G123" s="8" t="s">
        <v>22393</v>
      </c>
      <c r="H123" s="8" t="s">
        <v>7616</v>
      </c>
      <c r="I123" s="117" t="s">
        <v>7690</v>
      </c>
      <c r="J123" s="8" t="s">
        <v>7574</v>
      </c>
      <c r="K123" s="181" t="s">
        <v>6829</v>
      </c>
      <c r="L123" s="8"/>
      <c r="M123" s="8" t="s">
        <v>21</v>
      </c>
      <c r="N123" s="114" t="s">
        <v>6830</v>
      </c>
      <c r="O123" s="83"/>
      <c r="P123" s="5"/>
    </row>
    <row r="124" spans="1:16" ht="15" customHeight="1">
      <c r="A124" s="8">
        <v>121</v>
      </c>
      <c r="B124" s="8" t="s">
        <v>18360</v>
      </c>
      <c r="C124" s="8" t="s">
        <v>7501</v>
      </c>
      <c r="D124" s="8" t="s">
        <v>10809</v>
      </c>
      <c r="E124" s="8" t="s">
        <v>7451</v>
      </c>
      <c r="F124" s="8" t="s">
        <v>4795</v>
      </c>
      <c r="G124" s="8" t="s">
        <v>22394</v>
      </c>
      <c r="H124" s="8" t="s">
        <v>7614</v>
      </c>
      <c r="I124" s="117" t="s">
        <v>7691</v>
      </c>
      <c r="J124" s="8" t="s">
        <v>7575</v>
      </c>
      <c r="K124" s="181" t="s">
        <v>6829</v>
      </c>
      <c r="L124" s="8"/>
      <c r="M124" s="8" t="s">
        <v>21</v>
      </c>
      <c r="N124" s="114" t="s">
        <v>6830</v>
      </c>
      <c r="O124" s="83"/>
      <c r="P124" s="5"/>
    </row>
    <row r="125" spans="1:16" ht="15" customHeight="1">
      <c r="A125" s="8">
        <v>122</v>
      </c>
      <c r="B125" s="8" t="s">
        <v>18360</v>
      </c>
      <c r="C125" s="8" t="s">
        <v>7502</v>
      </c>
      <c r="D125" s="8" t="s">
        <v>10809</v>
      </c>
      <c r="E125" s="8" t="s">
        <v>7452</v>
      </c>
      <c r="F125" s="8" t="s">
        <v>4799</v>
      </c>
      <c r="G125" s="8" t="s">
        <v>22395</v>
      </c>
      <c r="H125" s="8" t="s">
        <v>7603</v>
      </c>
      <c r="I125" s="117" t="s">
        <v>7692</v>
      </c>
      <c r="J125" s="8" t="s">
        <v>7576</v>
      </c>
      <c r="K125" s="181" t="s">
        <v>6829</v>
      </c>
      <c r="L125" s="8"/>
      <c r="M125" s="8" t="s">
        <v>21</v>
      </c>
      <c r="N125" s="114" t="s">
        <v>6830</v>
      </c>
      <c r="O125" s="83"/>
      <c r="P125" s="5"/>
    </row>
    <row r="126" spans="1:16" ht="15" customHeight="1">
      <c r="A126" s="8">
        <v>123</v>
      </c>
      <c r="B126" s="8" t="s">
        <v>18360</v>
      </c>
      <c r="C126" s="8" t="s">
        <v>7481</v>
      </c>
      <c r="D126" s="8" t="s">
        <v>10809</v>
      </c>
      <c r="E126" s="8" t="s">
        <v>7453</v>
      </c>
      <c r="F126" s="8" t="s">
        <v>4792</v>
      </c>
      <c r="G126" s="8" t="s">
        <v>22396</v>
      </c>
      <c r="H126" s="8" t="s">
        <v>7611</v>
      </c>
      <c r="I126" s="117" t="s">
        <v>7693</v>
      </c>
      <c r="J126" s="8" t="s">
        <v>7577</v>
      </c>
      <c r="K126" s="181" t="s">
        <v>6829</v>
      </c>
      <c r="L126" s="8"/>
      <c r="M126" s="8" t="s">
        <v>21</v>
      </c>
      <c r="N126" s="114" t="s">
        <v>6830</v>
      </c>
      <c r="O126" s="83" t="s">
        <v>17745</v>
      </c>
      <c r="P126" s="5"/>
    </row>
    <row r="127" spans="1:16" ht="15" customHeight="1">
      <c r="A127" s="8">
        <v>124</v>
      </c>
      <c r="B127" s="8" t="s">
        <v>18360</v>
      </c>
      <c r="C127" s="8" t="s">
        <v>1012</v>
      </c>
      <c r="D127" s="8" t="s">
        <v>10809</v>
      </c>
      <c r="E127" s="8" t="s">
        <v>8333</v>
      </c>
      <c r="F127" s="8" t="s">
        <v>8473</v>
      </c>
      <c r="G127" s="38" t="s">
        <v>8278</v>
      </c>
      <c r="H127" s="8" t="s">
        <v>8568</v>
      </c>
      <c r="I127" s="8" t="s">
        <v>8758</v>
      </c>
      <c r="J127" s="8" t="s">
        <v>8663</v>
      </c>
      <c r="K127" s="60" t="s">
        <v>8853</v>
      </c>
      <c r="L127" s="8"/>
      <c r="M127" s="8" t="s">
        <v>21</v>
      </c>
      <c r="N127" s="114" t="s">
        <v>8231</v>
      </c>
      <c r="O127" s="83" t="s">
        <v>17703</v>
      </c>
      <c r="P127" s="5"/>
    </row>
    <row r="128" spans="1:16" ht="15" customHeight="1">
      <c r="A128" s="8">
        <v>125</v>
      </c>
      <c r="B128" s="8" t="s">
        <v>18360</v>
      </c>
      <c r="C128" s="8" t="s">
        <v>1014</v>
      </c>
      <c r="D128" s="8" t="s">
        <v>10809</v>
      </c>
      <c r="E128" s="8" t="s">
        <v>8334</v>
      </c>
      <c r="F128" s="8" t="s">
        <v>8474</v>
      </c>
      <c r="G128" s="8" t="s">
        <v>8319</v>
      </c>
      <c r="H128" s="8" t="s">
        <v>8569</v>
      </c>
      <c r="I128" s="8" t="s">
        <v>8759</v>
      </c>
      <c r="J128" s="8" t="s">
        <v>8664</v>
      </c>
      <c r="K128" s="60" t="s">
        <v>8853</v>
      </c>
      <c r="L128" s="8" t="s">
        <v>23784</v>
      </c>
      <c r="M128" s="8" t="s">
        <v>21</v>
      </c>
      <c r="N128" s="114" t="s">
        <v>8231</v>
      </c>
      <c r="O128" s="83"/>
      <c r="P128" s="5"/>
    </row>
    <row r="129" spans="1:16" ht="15" customHeight="1">
      <c r="A129" s="8">
        <v>126</v>
      </c>
      <c r="B129" s="8" t="s">
        <v>18360</v>
      </c>
      <c r="C129" s="8" t="s">
        <v>8428</v>
      </c>
      <c r="D129" s="8" t="s">
        <v>10809</v>
      </c>
      <c r="E129" s="8" t="s">
        <v>8335</v>
      </c>
      <c r="F129" s="8" t="s">
        <v>8475</v>
      </c>
      <c r="G129" s="38" t="s">
        <v>8270</v>
      </c>
      <c r="H129" s="8" t="s">
        <v>8570</v>
      </c>
      <c r="I129" s="8" t="s">
        <v>8760</v>
      </c>
      <c r="J129" s="8" t="s">
        <v>8665</v>
      </c>
      <c r="K129" s="60" t="s">
        <v>8853</v>
      </c>
      <c r="L129" s="8"/>
      <c r="M129" s="8" t="s">
        <v>21</v>
      </c>
      <c r="N129" s="114" t="s">
        <v>8231</v>
      </c>
      <c r="O129" s="83"/>
      <c r="P129" s="5"/>
    </row>
    <row r="130" spans="1:16" ht="15" customHeight="1">
      <c r="A130" s="8">
        <v>127</v>
      </c>
      <c r="B130" s="8" t="s">
        <v>18360</v>
      </c>
      <c r="C130" s="8" t="s">
        <v>8429</v>
      </c>
      <c r="D130" s="8" t="s">
        <v>10809</v>
      </c>
      <c r="E130" s="8" t="s">
        <v>8336</v>
      </c>
      <c r="F130" s="8" t="s">
        <v>8476</v>
      </c>
      <c r="G130" s="38" t="s">
        <v>8280</v>
      </c>
      <c r="H130" s="8" t="s">
        <v>8571</v>
      </c>
      <c r="I130" s="8" t="s">
        <v>8761</v>
      </c>
      <c r="J130" s="8" t="s">
        <v>8666</v>
      </c>
      <c r="K130" s="60" t="s">
        <v>8853</v>
      </c>
      <c r="L130" s="8"/>
      <c r="M130" s="8" t="s">
        <v>21</v>
      </c>
      <c r="N130" s="114" t="s">
        <v>8231</v>
      </c>
      <c r="O130" s="83"/>
      <c r="P130" s="5"/>
    </row>
    <row r="131" spans="1:16" ht="15" customHeight="1">
      <c r="A131" s="8">
        <v>128</v>
      </c>
      <c r="B131" s="8" t="s">
        <v>18360</v>
      </c>
      <c r="C131" s="8" t="s">
        <v>8430</v>
      </c>
      <c r="D131" s="8" t="s">
        <v>10809</v>
      </c>
      <c r="E131" s="8" t="s">
        <v>8337</v>
      </c>
      <c r="F131" s="8" t="s">
        <v>8477</v>
      </c>
      <c r="G131" s="38" t="s">
        <v>8315</v>
      </c>
      <c r="H131" s="8" t="s">
        <v>8572</v>
      </c>
      <c r="I131" s="8" t="s">
        <v>8762</v>
      </c>
      <c r="J131" s="8" t="s">
        <v>8667</v>
      </c>
      <c r="K131" s="60" t="s">
        <v>8853</v>
      </c>
      <c r="L131" s="8"/>
      <c r="M131" s="8" t="s">
        <v>21</v>
      </c>
      <c r="N131" s="114" t="s">
        <v>8231</v>
      </c>
      <c r="O131" s="83" t="s">
        <v>18413</v>
      </c>
      <c r="P131" s="5"/>
    </row>
    <row r="132" spans="1:16" ht="15" customHeight="1">
      <c r="A132" s="8">
        <v>129</v>
      </c>
      <c r="B132" s="8" t="s">
        <v>18360</v>
      </c>
      <c r="C132" s="8" t="s">
        <v>8431</v>
      </c>
      <c r="D132" s="8" t="s">
        <v>10809</v>
      </c>
      <c r="E132" s="8" t="s">
        <v>8338</v>
      </c>
      <c r="F132" s="8" t="s">
        <v>8478</v>
      </c>
      <c r="G132" s="38" t="s">
        <v>8271</v>
      </c>
      <c r="H132" s="8" t="s">
        <v>8573</v>
      </c>
      <c r="I132" s="8" t="s">
        <v>8763</v>
      </c>
      <c r="J132" s="8" t="s">
        <v>8668</v>
      </c>
      <c r="K132" s="60" t="s">
        <v>8853</v>
      </c>
      <c r="L132" s="8"/>
      <c r="M132" s="8" t="s">
        <v>21</v>
      </c>
      <c r="N132" s="114" t="s">
        <v>8231</v>
      </c>
      <c r="O132" s="83" t="s">
        <v>18416</v>
      </c>
      <c r="P132" s="5"/>
    </row>
    <row r="133" spans="1:16" ht="15" customHeight="1">
      <c r="A133" s="8">
        <v>130</v>
      </c>
      <c r="B133" s="8" t="s">
        <v>18360</v>
      </c>
      <c r="C133" s="8" t="s">
        <v>8432</v>
      </c>
      <c r="D133" s="8" t="s">
        <v>10809</v>
      </c>
      <c r="E133" s="8" t="s">
        <v>8339</v>
      </c>
      <c r="F133" s="8" t="s">
        <v>8479</v>
      </c>
      <c r="G133" s="8" t="s">
        <v>8320</v>
      </c>
      <c r="H133" s="8" t="s">
        <v>8574</v>
      </c>
      <c r="I133" s="8" t="s">
        <v>8764</v>
      </c>
      <c r="J133" s="8" t="s">
        <v>8669</v>
      </c>
      <c r="K133" s="60" t="s">
        <v>8853</v>
      </c>
      <c r="L133" s="8"/>
      <c r="M133" s="8" t="s">
        <v>21</v>
      </c>
      <c r="N133" s="114" t="s">
        <v>8231</v>
      </c>
      <c r="O133" s="83" t="s">
        <v>17715</v>
      </c>
      <c r="P133" s="5"/>
    </row>
    <row r="134" spans="1:16" ht="15" customHeight="1">
      <c r="A134" s="8">
        <v>131</v>
      </c>
      <c r="B134" s="8" t="s">
        <v>18360</v>
      </c>
      <c r="C134" s="8" t="s">
        <v>8433</v>
      </c>
      <c r="D134" s="8" t="s">
        <v>10809</v>
      </c>
      <c r="E134" s="8" t="s">
        <v>8340</v>
      </c>
      <c r="F134" s="8" t="s">
        <v>8480</v>
      </c>
      <c r="G134" s="38" t="s">
        <v>8237</v>
      </c>
      <c r="H134" s="8" t="s">
        <v>8575</v>
      </c>
      <c r="I134" s="8" t="s">
        <v>8765</v>
      </c>
      <c r="J134" s="8" t="s">
        <v>8670</v>
      </c>
      <c r="K134" s="60" t="s">
        <v>8853</v>
      </c>
      <c r="L134" s="8"/>
      <c r="M134" s="8" t="s">
        <v>21</v>
      </c>
      <c r="N134" s="114" t="s">
        <v>8231</v>
      </c>
      <c r="O134" s="83"/>
      <c r="P134" s="5"/>
    </row>
    <row r="135" spans="1:16" ht="15" customHeight="1">
      <c r="A135" s="8">
        <v>132</v>
      </c>
      <c r="B135" s="8" t="s">
        <v>18360</v>
      </c>
      <c r="C135" s="8" t="s">
        <v>8434</v>
      </c>
      <c r="D135" s="8" t="s">
        <v>10809</v>
      </c>
      <c r="E135" s="8" t="s">
        <v>8341</v>
      </c>
      <c r="F135" s="8" t="s">
        <v>8481</v>
      </c>
      <c r="G135" s="38" t="s">
        <v>8311</v>
      </c>
      <c r="H135" s="8" t="s">
        <v>8576</v>
      </c>
      <c r="I135" s="8" t="s">
        <v>8766</v>
      </c>
      <c r="J135" s="8" t="s">
        <v>8671</v>
      </c>
      <c r="K135" s="60" t="s">
        <v>8853</v>
      </c>
      <c r="L135" s="8"/>
      <c r="M135" s="8" t="s">
        <v>21</v>
      </c>
      <c r="N135" s="114" t="s">
        <v>8231</v>
      </c>
      <c r="O135" s="83"/>
      <c r="P135" s="5"/>
    </row>
    <row r="136" spans="1:16" ht="15" customHeight="1">
      <c r="A136" s="8">
        <v>133</v>
      </c>
      <c r="B136" s="8" t="s">
        <v>18360</v>
      </c>
      <c r="C136" s="8" t="s">
        <v>8435</v>
      </c>
      <c r="D136" s="8" t="s">
        <v>10809</v>
      </c>
      <c r="E136" s="8" t="s">
        <v>8342</v>
      </c>
      <c r="F136" s="8" t="s">
        <v>8482</v>
      </c>
      <c r="G136" s="38" t="s">
        <v>8238</v>
      </c>
      <c r="H136" s="8" t="s">
        <v>8577</v>
      </c>
      <c r="I136" s="8" t="s">
        <v>8767</v>
      </c>
      <c r="J136" s="8" t="s">
        <v>8672</v>
      </c>
      <c r="K136" s="60" t="s">
        <v>8853</v>
      </c>
      <c r="L136" s="8"/>
      <c r="M136" s="8" t="s">
        <v>21</v>
      </c>
      <c r="N136" s="114" t="s">
        <v>8231</v>
      </c>
      <c r="O136" s="83"/>
      <c r="P136" s="5"/>
    </row>
    <row r="137" spans="1:16" ht="15" customHeight="1">
      <c r="A137" s="8">
        <v>134</v>
      </c>
      <c r="B137" s="8" t="s">
        <v>18360</v>
      </c>
      <c r="C137" s="8" t="s">
        <v>8436</v>
      </c>
      <c r="D137" s="8" t="s">
        <v>10809</v>
      </c>
      <c r="E137" s="8" t="s">
        <v>8343</v>
      </c>
      <c r="F137" s="8" t="s">
        <v>8483</v>
      </c>
      <c r="G137" s="38" t="s">
        <v>8239</v>
      </c>
      <c r="H137" s="8" t="s">
        <v>8578</v>
      </c>
      <c r="I137" s="8" t="s">
        <v>8768</v>
      </c>
      <c r="J137" s="8" t="s">
        <v>8673</v>
      </c>
      <c r="K137" s="60" t="s">
        <v>8853</v>
      </c>
      <c r="L137" s="8"/>
      <c r="M137" s="8" t="s">
        <v>21</v>
      </c>
      <c r="N137" s="114" t="s">
        <v>8231</v>
      </c>
      <c r="O137" s="83"/>
      <c r="P137" s="5"/>
    </row>
    <row r="138" spans="1:16" ht="15" customHeight="1">
      <c r="A138" s="8">
        <v>135</v>
      </c>
      <c r="B138" s="8" t="s">
        <v>18360</v>
      </c>
      <c r="C138" s="8" t="s">
        <v>8437</v>
      </c>
      <c r="D138" s="8" t="s">
        <v>10809</v>
      </c>
      <c r="E138" s="8" t="s">
        <v>8344</v>
      </c>
      <c r="F138" s="8" t="s">
        <v>8484</v>
      </c>
      <c r="G138" s="38" t="s">
        <v>8240</v>
      </c>
      <c r="H138" s="8" t="s">
        <v>8579</v>
      </c>
      <c r="I138" s="8" t="s">
        <v>8769</v>
      </c>
      <c r="J138" s="8" t="s">
        <v>8674</v>
      </c>
      <c r="K138" s="60" t="s">
        <v>8853</v>
      </c>
      <c r="L138" s="8"/>
      <c r="M138" s="8" t="s">
        <v>21</v>
      </c>
      <c r="N138" s="114" t="s">
        <v>8231</v>
      </c>
      <c r="O138" s="83"/>
      <c r="P138" s="5"/>
    </row>
    <row r="139" spans="1:16" ht="15" customHeight="1">
      <c r="A139" s="8">
        <v>136</v>
      </c>
      <c r="B139" s="8" t="s">
        <v>18360</v>
      </c>
      <c r="C139" s="8" t="s">
        <v>8438</v>
      </c>
      <c r="D139" s="8" t="s">
        <v>10809</v>
      </c>
      <c r="E139" s="8" t="s">
        <v>8345</v>
      </c>
      <c r="F139" s="8" t="s">
        <v>8485</v>
      </c>
      <c r="G139" s="38" t="s">
        <v>8281</v>
      </c>
      <c r="H139" s="8" t="s">
        <v>8580</v>
      </c>
      <c r="I139" s="8" t="s">
        <v>8770</v>
      </c>
      <c r="J139" s="8" t="s">
        <v>8675</v>
      </c>
      <c r="K139" s="60" t="s">
        <v>8853</v>
      </c>
      <c r="L139" s="8"/>
      <c r="M139" s="8" t="s">
        <v>21</v>
      </c>
      <c r="N139" s="114" t="s">
        <v>8231</v>
      </c>
      <c r="O139" s="83"/>
      <c r="P139" s="5"/>
    </row>
    <row r="140" spans="1:16" ht="15" customHeight="1">
      <c r="A140" s="8">
        <v>137</v>
      </c>
      <c r="B140" s="8" t="s">
        <v>18360</v>
      </c>
      <c r="C140" s="8" t="s">
        <v>8439</v>
      </c>
      <c r="D140" s="8" t="s">
        <v>10809</v>
      </c>
      <c r="E140" s="8" t="s">
        <v>8346</v>
      </c>
      <c r="F140" s="8" t="s">
        <v>8486</v>
      </c>
      <c r="G140" s="38" t="s">
        <v>8241</v>
      </c>
      <c r="H140" s="8" t="s">
        <v>8581</v>
      </c>
      <c r="I140" s="8" t="s">
        <v>8771</v>
      </c>
      <c r="J140" s="8" t="s">
        <v>8676</v>
      </c>
      <c r="K140" s="60" t="s">
        <v>8853</v>
      </c>
      <c r="L140" s="8"/>
      <c r="M140" s="8" t="s">
        <v>21</v>
      </c>
      <c r="N140" s="114" t="s">
        <v>8231</v>
      </c>
      <c r="O140" s="83"/>
      <c r="P140" s="5"/>
    </row>
    <row r="141" spans="1:16" ht="15" customHeight="1">
      <c r="A141" s="8">
        <v>138</v>
      </c>
      <c r="B141" s="8" t="s">
        <v>18360</v>
      </c>
      <c r="C141" s="8" t="s">
        <v>8440</v>
      </c>
      <c r="D141" s="8" t="s">
        <v>10809</v>
      </c>
      <c r="E141" s="8" t="s">
        <v>8347</v>
      </c>
      <c r="F141" s="8" t="s">
        <v>8487</v>
      </c>
      <c r="G141" s="38" t="s">
        <v>8232</v>
      </c>
      <c r="H141" s="8" t="s">
        <v>8582</v>
      </c>
      <c r="I141" s="8" t="s">
        <v>8772</v>
      </c>
      <c r="J141" s="8" t="s">
        <v>8677</v>
      </c>
      <c r="K141" s="60" t="s">
        <v>8853</v>
      </c>
      <c r="L141" s="8"/>
      <c r="M141" s="8" t="s">
        <v>21</v>
      </c>
      <c r="N141" s="114" t="s">
        <v>8231</v>
      </c>
      <c r="O141" s="83" t="s">
        <v>18395</v>
      </c>
      <c r="P141" s="5"/>
    </row>
    <row r="142" spans="1:16" ht="15" customHeight="1">
      <c r="A142" s="8">
        <v>139</v>
      </c>
      <c r="B142" s="8" t="s">
        <v>18360</v>
      </c>
      <c r="C142" s="8" t="s">
        <v>8440</v>
      </c>
      <c r="D142" s="8" t="s">
        <v>10809</v>
      </c>
      <c r="E142" s="8" t="s">
        <v>8348</v>
      </c>
      <c r="F142" s="8" t="s">
        <v>8488</v>
      </c>
      <c r="G142" s="38" t="s">
        <v>8233</v>
      </c>
      <c r="H142" s="8" t="s">
        <v>8583</v>
      </c>
      <c r="I142" s="8" t="s">
        <v>8773</v>
      </c>
      <c r="J142" s="8" t="s">
        <v>8678</v>
      </c>
      <c r="K142" s="60" t="s">
        <v>8853</v>
      </c>
      <c r="L142" s="8"/>
      <c r="M142" s="8" t="s">
        <v>21</v>
      </c>
      <c r="N142" s="114" t="s">
        <v>8231</v>
      </c>
      <c r="O142" s="83" t="s">
        <v>18396</v>
      </c>
      <c r="P142" s="5"/>
    </row>
    <row r="143" spans="1:16" ht="15" customHeight="1">
      <c r="A143" s="8">
        <v>140</v>
      </c>
      <c r="B143" s="8" t="s">
        <v>18360</v>
      </c>
      <c r="C143" s="8" t="s">
        <v>8440</v>
      </c>
      <c r="D143" s="8" t="s">
        <v>10809</v>
      </c>
      <c r="E143" s="8" t="s">
        <v>8349</v>
      </c>
      <c r="F143" s="8" t="s">
        <v>8489</v>
      </c>
      <c r="G143" s="38" t="s">
        <v>8234</v>
      </c>
      <c r="H143" s="8" t="s">
        <v>8584</v>
      </c>
      <c r="I143" s="8" t="s">
        <v>8774</v>
      </c>
      <c r="J143" s="8" t="s">
        <v>8679</v>
      </c>
      <c r="K143" s="60" t="s">
        <v>8853</v>
      </c>
      <c r="L143" s="8"/>
      <c r="M143" s="8" t="s">
        <v>21</v>
      </c>
      <c r="N143" s="114" t="s">
        <v>8231</v>
      </c>
      <c r="O143" s="83" t="s">
        <v>18397</v>
      </c>
      <c r="P143" s="5"/>
    </row>
    <row r="144" spans="1:16" ht="15" customHeight="1">
      <c r="A144" s="8">
        <v>141</v>
      </c>
      <c r="B144" s="8" t="s">
        <v>18360</v>
      </c>
      <c r="C144" s="8" t="s">
        <v>8440</v>
      </c>
      <c r="D144" s="8" t="s">
        <v>10809</v>
      </c>
      <c r="E144" s="8" t="s">
        <v>8350</v>
      </c>
      <c r="F144" s="8" t="s">
        <v>8490</v>
      </c>
      <c r="G144" s="38" t="s">
        <v>8235</v>
      </c>
      <c r="H144" s="8" t="s">
        <v>8585</v>
      </c>
      <c r="I144" s="8" t="s">
        <v>8775</v>
      </c>
      <c r="J144" s="8" t="s">
        <v>8680</v>
      </c>
      <c r="K144" s="60" t="s">
        <v>8853</v>
      </c>
      <c r="L144" s="8"/>
      <c r="M144" s="8" t="s">
        <v>21</v>
      </c>
      <c r="N144" s="114" t="s">
        <v>8231</v>
      </c>
      <c r="O144" s="83" t="s">
        <v>18398</v>
      </c>
      <c r="P144" s="5"/>
    </row>
    <row r="145" spans="1:16" ht="15" customHeight="1">
      <c r="A145" s="8">
        <v>142</v>
      </c>
      <c r="B145" s="8" t="s">
        <v>18360</v>
      </c>
      <c r="C145" s="8" t="s">
        <v>8440</v>
      </c>
      <c r="D145" s="8" t="s">
        <v>10809</v>
      </c>
      <c r="E145" s="8" t="s">
        <v>8351</v>
      </c>
      <c r="F145" s="8" t="s">
        <v>8491</v>
      </c>
      <c r="G145" s="38" t="s">
        <v>8310</v>
      </c>
      <c r="H145" s="8" t="s">
        <v>8586</v>
      </c>
      <c r="I145" s="8" t="s">
        <v>8776</v>
      </c>
      <c r="J145" s="8" t="s">
        <v>8681</v>
      </c>
      <c r="K145" s="60" t="s">
        <v>8853</v>
      </c>
      <c r="L145" s="8"/>
      <c r="M145" s="8" t="s">
        <v>21</v>
      </c>
      <c r="N145" s="114" t="s">
        <v>8231</v>
      </c>
      <c r="O145" s="83" t="s">
        <v>18399</v>
      </c>
      <c r="P145" s="5"/>
    </row>
    <row r="146" spans="1:16" ht="15" customHeight="1">
      <c r="A146" s="8">
        <v>143</v>
      </c>
      <c r="B146" s="8" t="s">
        <v>18360</v>
      </c>
      <c r="C146" s="8" t="s">
        <v>4173</v>
      </c>
      <c r="D146" s="8" t="s">
        <v>10809</v>
      </c>
      <c r="E146" s="8" t="s">
        <v>8352</v>
      </c>
      <c r="F146" s="8" t="s">
        <v>8492</v>
      </c>
      <c r="G146" s="38" t="s">
        <v>8274</v>
      </c>
      <c r="H146" s="8" t="s">
        <v>8587</v>
      </c>
      <c r="I146" s="8" t="s">
        <v>8777</v>
      </c>
      <c r="J146" s="8" t="s">
        <v>8682</v>
      </c>
      <c r="K146" s="60" t="s">
        <v>8853</v>
      </c>
      <c r="L146" s="8"/>
      <c r="M146" s="8" t="s">
        <v>21</v>
      </c>
      <c r="N146" s="114" t="s">
        <v>8231</v>
      </c>
      <c r="O146" s="83" t="s">
        <v>18403</v>
      </c>
      <c r="P146" s="5"/>
    </row>
    <row r="147" spans="1:16" ht="15" customHeight="1">
      <c r="A147" s="8">
        <v>144</v>
      </c>
      <c r="B147" s="8" t="s">
        <v>18360</v>
      </c>
      <c r="C147" s="8" t="s">
        <v>8441</v>
      </c>
      <c r="D147" s="8" t="s">
        <v>10809</v>
      </c>
      <c r="E147" s="8" t="s">
        <v>8353</v>
      </c>
      <c r="F147" s="8" t="s">
        <v>8493</v>
      </c>
      <c r="G147" s="8" t="s">
        <v>8322</v>
      </c>
      <c r="H147" s="8" t="s">
        <v>8588</v>
      </c>
      <c r="I147" s="8" t="s">
        <v>8778</v>
      </c>
      <c r="J147" s="8" t="s">
        <v>8683</v>
      </c>
      <c r="K147" s="60" t="s">
        <v>8853</v>
      </c>
      <c r="L147" s="8"/>
      <c r="M147" s="8" t="s">
        <v>21</v>
      </c>
      <c r="N147" s="114" t="s">
        <v>8231</v>
      </c>
      <c r="O147" s="31"/>
      <c r="P147" s="5"/>
    </row>
    <row r="148" spans="1:16" ht="15" customHeight="1">
      <c r="A148" s="8">
        <v>145</v>
      </c>
      <c r="B148" s="8" t="s">
        <v>18360</v>
      </c>
      <c r="C148" s="8" t="s">
        <v>8442</v>
      </c>
      <c r="D148" s="8" t="s">
        <v>10809</v>
      </c>
      <c r="E148" s="8" t="s">
        <v>8354</v>
      </c>
      <c r="F148" s="8" t="s">
        <v>8494</v>
      </c>
      <c r="G148" s="38" t="s">
        <v>8273</v>
      </c>
      <c r="H148" s="8" t="s">
        <v>8589</v>
      </c>
      <c r="I148" s="8" t="s">
        <v>8779</v>
      </c>
      <c r="J148" s="8" t="s">
        <v>8684</v>
      </c>
      <c r="K148" s="60" t="s">
        <v>8853</v>
      </c>
      <c r="L148" s="8"/>
      <c r="M148" s="8" t="s">
        <v>21</v>
      </c>
      <c r="N148" s="114" t="s">
        <v>8231</v>
      </c>
      <c r="O148" s="83" t="s">
        <v>18404</v>
      </c>
      <c r="P148" s="5"/>
    </row>
    <row r="149" spans="1:16" ht="15" customHeight="1">
      <c r="A149" s="8">
        <v>146</v>
      </c>
      <c r="B149" s="8" t="s">
        <v>18360</v>
      </c>
      <c r="C149" s="8" t="s">
        <v>8441</v>
      </c>
      <c r="D149" s="8" t="s">
        <v>10809</v>
      </c>
      <c r="E149" s="8" t="s">
        <v>8355</v>
      </c>
      <c r="F149" s="8" t="s">
        <v>8495</v>
      </c>
      <c r="G149" s="38" t="s">
        <v>8275</v>
      </c>
      <c r="H149" s="8" t="s">
        <v>8590</v>
      </c>
      <c r="I149" s="8" t="s">
        <v>8780</v>
      </c>
      <c r="J149" s="8" t="s">
        <v>8685</v>
      </c>
      <c r="K149" s="60" t="s">
        <v>8853</v>
      </c>
      <c r="L149" s="8"/>
      <c r="M149" s="8" t="s">
        <v>21</v>
      </c>
      <c r="N149" s="114" t="s">
        <v>8231</v>
      </c>
      <c r="O149" s="83"/>
      <c r="P149" s="5"/>
    </row>
    <row r="150" spans="1:16" ht="15" customHeight="1">
      <c r="A150" s="8">
        <v>147</v>
      </c>
      <c r="B150" s="8" t="s">
        <v>18360</v>
      </c>
      <c r="C150" s="8" t="s">
        <v>8443</v>
      </c>
      <c r="D150" s="8" t="s">
        <v>10809</v>
      </c>
      <c r="E150" s="8" t="s">
        <v>8356</v>
      </c>
      <c r="F150" s="8" t="s">
        <v>8496</v>
      </c>
      <c r="G150" s="38" t="s">
        <v>8242</v>
      </c>
      <c r="H150" s="8" t="s">
        <v>8591</v>
      </c>
      <c r="I150" s="8" t="s">
        <v>8781</v>
      </c>
      <c r="J150" s="8" t="s">
        <v>8686</v>
      </c>
      <c r="K150" s="60" t="s">
        <v>8853</v>
      </c>
      <c r="L150" s="8"/>
      <c r="M150" s="8" t="s">
        <v>21</v>
      </c>
      <c r="N150" s="114" t="s">
        <v>8231</v>
      </c>
      <c r="O150" s="83"/>
      <c r="P150" s="5"/>
    </row>
    <row r="151" spans="1:16" ht="15" customHeight="1">
      <c r="A151" s="8">
        <v>148</v>
      </c>
      <c r="B151" s="8" t="s">
        <v>18360</v>
      </c>
      <c r="C151" s="8" t="s">
        <v>4163</v>
      </c>
      <c r="D151" s="8" t="s">
        <v>10809</v>
      </c>
      <c r="E151" s="8" t="s">
        <v>8357</v>
      </c>
      <c r="F151" s="8" t="s">
        <v>8497</v>
      </c>
      <c r="G151" s="8" t="s">
        <v>8321</v>
      </c>
      <c r="H151" s="8" t="s">
        <v>8592</v>
      </c>
      <c r="I151" s="8" t="s">
        <v>8782</v>
      </c>
      <c r="J151" s="8" t="s">
        <v>8687</v>
      </c>
      <c r="K151" s="60" t="s">
        <v>8853</v>
      </c>
      <c r="L151" s="8"/>
      <c r="M151" s="8" t="s">
        <v>21</v>
      </c>
      <c r="N151" s="114" t="s">
        <v>8231</v>
      </c>
      <c r="O151" s="83"/>
      <c r="P151" s="5"/>
    </row>
    <row r="152" spans="1:16" ht="15" customHeight="1">
      <c r="A152" s="8">
        <v>149</v>
      </c>
      <c r="B152" s="8" t="s">
        <v>18360</v>
      </c>
      <c r="C152" s="8" t="s">
        <v>8440</v>
      </c>
      <c r="D152" s="8" t="s">
        <v>10809</v>
      </c>
      <c r="E152" s="8" t="s">
        <v>8358</v>
      </c>
      <c r="F152" s="8" t="s">
        <v>8498</v>
      </c>
      <c r="G152" s="38" t="s">
        <v>8236</v>
      </c>
      <c r="H152" s="8" t="s">
        <v>8593</v>
      </c>
      <c r="I152" s="8" t="s">
        <v>8783</v>
      </c>
      <c r="J152" s="8" t="s">
        <v>8688</v>
      </c>
      <c r="K152" s="60" t="s">
        <v>8853</v>
      </c>
      <c r="L152" s="8"/>
      <c r="M152" s="8" t="s">
        <v>21</v>
      </c>
      <c r="N152" s="114" t="s">
        <v>8231</v>
      </c>
      <c r="O152" s="83"/>
      <c r="P152" s="5"/>
    </row>
    <row r="153" spans="1:16" ht="15" customHeight="1">
      <c r="A153" s="8">
        <v>150</v>
      </c>
      <c r="B153" s="8" t="s">
        <v>18360</v>
      </c>
      <c r="C153" s="8" t="s">
        <v>8444</v>
      </c>
      <c r="D153" s="8" t="s">
        <v>10809</v>
      </c>
      <c r="E153" s="8" t="s">
        <v>8359</v>
      </c>
      <c r="F153" s="8" t="s">
        <v>8499</v>
      </c>
      <c r="G153" s="38" t="s">
        <v>8282</v>
      </c>
      <c r="H153" s="8" t="s">
        <v>8594</v>
      </c>
      <c r="I153" s="8" t="s">
        <v>8784</v>
      </c>
      <c r="J153" s="8" t="s">
        <v>8689</v>
      </c>
      <c r="K153" s="60" t="s">
        <v>8853</v>
      </c>
      <c r="L153" s="8"/>
      <c r="M153" s="8" t="s">
        <v>21</v>
      </c>
      <c r="N153" s="114" t="s">
        <v>8231</v>
      </c>
      <c r="O153" s="83"/>
      <c r="P153" s="5"/>
    </row>
    <row r="154" spans="1:16" ht="15" customHeight="1">
      <c r="A154" s="8">
        <v>151</v>
      </c>
      <c r="B154" s="8" t="s">
        <v>18360</v>
      </c>
      <c r="C154" s="8" t="s">
        <v>8444</v>
      </c>
      <c r="D154" s="8" t="s">
        <v>10809</v>
      </c>
      <c r="E154" s="8" t="s">
        <v>8360</v>
      </c>
      <c r="F154" s="8" t="s">
        <v>8500</v>
      </c>
      <c r="G154" s="38" t="s">
        <v>8283</v>
      </c>
      <c r="H154" s="8" t="s">
        <v>8595</v>
      </c>
      <c r="I154" s="8" t="s">
        <v>8785</v>
      </c>
      <c r="J154" s="8" t="s">
        <v>8690</v>
      </c>
      <c r="K154" s="60" t="s">
        <v>8853</v>
      </c>
      <c r="L154" s="8"/>
      <c r="M154" s="8" t="s">
        <v>21</v>
      </c>
      <c r="N154" s="114" t="s">
        <v>8231</v>
      </c>
      <c r="O154" s="83"/>
      <c r="P154" s="5"/>
    </row>
    <row r="155" spans="1:16" ht="15" customHeight="1">
      <c r="A155" s="8">
        <v>152</v>
      </c>
      <c r="B155" s="8" t="s">
        <v>18360</v>
      </c>
      <c r="C155" s="8" t="s">
        <v>8445</v>
      </c>
      <c r="D155" s="8" t="s">
        <v>10809</v>
      </c>
      <c r="E155" s="8" t="s">
        <v>8361</v>
      </c>
      <c r="F155" s="8" t="s">
        <v>8501</v>
      </c>
      <c r="G155" s="38" t="s">
        <v>8284</v>
      </c>
      <c r="H155" s="8" t="s">
        <v>8596</v>
      </c>
      <c r="I155" s="8" t="s">
        <v>8786</v>
      </c>
      <c r="J155" s="8" t="s">
        <v>8691</v>
      </c>
      <c r="K155" s="60" t="s">
        <v>8853</v>
      </c>
      <c r="L155" s="8"/>
      <c r="M155" s="8" t="s">
        <v>21</v>
      </c>
      <c r="N155" s="114" t="s">
        <v>8231</v>
      </c>
      <c r="O155" s="83" t="s">
        <v>18400</v>
      </c>
      <c r="P155" s="5"/>
    </row>
    <row r="156" spans="1:16" ht="15" customHeight="1">
      <c r="A156" s="8">
        <v>153</v>
      </c>
      <c r="B156" s="8" t="s">
        <v>18360</v>
      </c>
      <c r="C156" s="8" t="s">
        <v>8445</v>
      </c>
      <c r="D156" s="8" t="s">
        <v>10809</v>
      </c>
      <c r="E156" s="8" t="s">
        <v>8362</v>
      </c>
      <c r="F156" s="8" t="s">
        <v>8502</v>
      </c>
      <c r="G156" s="38" t="s">
        <v>8285</v>
      </c>
      <c r="H156" s="8" t="s">
        <v>8597</v>
      </c>
      <c r="I156" s="8" t="s">
        <v>8787</v>
      </c>
      <c r="J156" s="8" t="s">
        <v>8692</v>
      </c>
      <c r="K156" s="60" t="s">
        <v>8853</v>
      </c>
      <c r="L156" s="8"/>
      <c r="M156" s="8" t="s">
        <v>21</v>
      </c>
      <c r="N156" s="114" t="s">
        <v>8231</v>
      </c>
      <c r="O156" s="83" t="s">
        <v>18401</v>
      </c>
      <c r="P156" s="5"/>
    </row>
    <row r="157" spans="1:16" ht="15" customHeight="1">
      <c r="A157" s="8">
        <v>154</v>
      </c>
      <c r="B157" s="8" t="s">
        <v>18360</v>
      </c>
      <c r="C157" s="8" t="s">
        <v>8445</v>
      </c>
      <c r="D157" s="8" t="s">
        <v>10809</v>
      </c>
      <c r="E157" s="8" t="s">
        <v>8363</v>
      </c>
      <c r="F157" s="8" t="s">
        <v>8503</v>
      </c>
      <c r="G157" s="38" t="s">
        <v>8286</v>
      </c>
      <c r="H157" s="8" t="s">
        <v>8598</v>
      </c>
      <c r="I157" s="8" t="s">
        <v>8788</v>
      </c>
      <c r="J157" s="8" t="s">
        <v>8693</v>
      </c>
      <c r="K157" s="60" t="s">
        <v>8853</v>
      </c>
      <c r="L157" s="8"/>
      <c r="M157" s="8" t="s">
        <v>21</v>
      </c>
      <c r="N157" s="114" t="s">
        <v>8231</v>
      </c>
      <c r="O157" s="83"/>
      <c r="P157" s="5"/>
    </row>
    <row r="158" spans="1:16" ht="15" customHeight="1">
      <c r="A158" s="8">
        <v>155</v>
      </c>
      <c r="B158" s="8" t="s">
        <v>18360</v>
      </c>
      <c r="C158" s="8" t="s">
        <v>8445</v>
      </c>
      <c r="D158" s="8" t="s">
        <v>10809</v>
      </c>
      <c r="E158" s="8" t="s">
        <v>8364</v>
      </c>
      <c r="F158" s="8" t="s">
        <v>8504</v>
      </c>
      <c r="G158" s="38" t="s">
        <v>8287</v>
      </c>
      <c r="H158" s="8" t="s">
        <v>8599</v>
      </c>
      <c r="I158" s="8" t="s">
        <v>8789</v>
      </c>
      <c r="J158" s="8" t="s">
        <v>8694</v>
      </c>
      <c r="K158" s="60" t="s">
        <v>8853</v>
      </c>
      <c r="L158" s="8"/>
      <c r="M158" s="8" t="s">
        <v>21</v>
      </c>
      <c r="N158" s="114" t="s">
        <v>8231</v>
      </c>
      <c r="O158" s="83" t="s">
        <v>18402</v>
      </c>
      <c r="P158" s="5"/>
    </row>
    <row r="159" spans="1:16" ht="15" customHeight="1">
      <c r="A159" s="8">
        <v>156</v>
      </c>
      <c r="B159" s="8" t="s">
        <v>18360</v>
      </c>
      <c r="C159" s="8" t="s">
        <v>8445</v>
      </c>
      <c r="D159" s="8" t="s">
        <v>10809</v>
      </c>
      <c r="E159" s="8" t="s">
        <v>8365</v>
      </c>
      <c r="F159" s="8" t="s">
        <v>8505</v>
      </c>
      <c r="G159" s="38" t="s">
        <v>8288</v>
      </c>
      <c r="H159" s="8" t="s">
        <v>8600</v>
      </c>
      <c r="I159" s="8" t="s">
        <v>8790</v>
      </c>
      <c r="J159" s="8" t="s">
        <v>8695</v>
      </c>
      <c r="K159" s="60" t="s">
        <v>8853</v>
      </c>
      <c r="L159" s="8"/>
      <c r="M159" s="8" t="s">
        <v>21</v>
      </c>
      <c r="N159" s="114" t="s">
        <v>8231</v>
      </c>
      <c r="O159" s="83"/>
      <c r="P159" s="5"/>
    </row>
    <row r="160" spans="1:16" ht="15" customHeight="1">
      <c r="A160" s="8">
        <v>157</v>
      </c>
      <c r="B160" s="8" t="s">
        <v>18360</v>
      </c>
      <c r="C160" s="8" t="s">
        <v>8444</v>
      </c>
      <c r="D160" s="8" t="s">
        <v>10809</v>
      </c>
      <c r="E160" s="8" t="s">
        <v>8366</v>
      </c>
      <c r="F160" s="8" t="s">
        <v>8506</v>
      </c>
      <c r="G160" s="38" t="s">
        <v>8289</v>
      </c>
      <c r="H160" s="8" t="s">
        <v>8601</v>
      </c>
      <c r="I160" s="8" t="s">
        <v>8791</v>
      </c>
      <c r="J160" s="8" t="s">
        <v>8696</v>
      </c>
      <c r="K160" s="60" t="s">
        <v>8853</v>
      </c>
      <c r="L160" s="8"/>
      <c r="M160" s="8" t="s">
        <v>21</v>
      </c>
      <c r="N160" s="114" t="s">
        <v>8231</v>
      </c>
      <c r="O160" s="83"/>
      <c r="P160" s="5"/>
    </row>
    <row r="161" spans="1:16" ht="15" customHeight="1">
      <c r="A161" s="8">
        <v>158</v>
      </c>
      <c r="B161" s="8" t="s">
        <v>18360</v>
      </c>
      <c r="C161" s="8" t="s">
        <v>8434</v>
      </c>
      <c r="D161" s="8" t="s">
        <v>10809</v>
      </c>
      <c r="E161" s="8" t="s">
        <v>8367</v>
      </c>
      <c r="F161" s="8" t="s">
        <v>8507</v>
      </c>
      <c r="G161" s="38" t="s">
        <v>8316</v>
      </c>
      <c r="H161" s="8" t="s">
        <v>8602</v>
      </c>
      <c r="I161" s="8" t="s">
        <v>8792</v>
      </c>
      <c r="J161" s="8" t="s">
        <v>8697</v>
      </c>
      <c r="K161" s="60" t="s">
        <v>8853</v>
      </c>
      <c r="L161" s="8"/>
      <c r="M161" s="8" t="s">
        <v>21</v>
      </c>
      <c r="N161" s="114" t="s">
        <v>8231</v>
      </c>
      <c r="O161" s="83"/>
      <c r="P161" s="5"/>
    </row>
    <row r="162" spans="1:16" ht="15" customHeight="1">
      <c r="A162" s="8">
        <v>159</v>
      </c>
      <c r="B162" s="8" t="s">
        <v>18360</v>
      </c>
      <c r="C162" s="8" t="s">
        <v>8446</v>
      </c>
      <c r="D162" s="8" t="s">
        <v>10809</v>
      </c>
      <c r="E162" s="8" t="s">
        <v>8368</v>
      </c>
      <c r="F162" s="8" t="s">
        <v>8508</v>
      </c>
      <c r="G162" s="38" t="s">
        <v>8243</v>
      </c>
      <c r="H162" s="8" t="s">
        <v>8603</v>
      </c>
      <c r="I162" s="8" t="s">
        <v>8793</v>
      </c>
      <c r="J162" s="8" t="s">
        <v>8698</v>
      </c>
      <c r="K162" s="60" t="s">
        <v>8853</v>
      </c>
      <c r="L162" s="8"/>
      <c r="M162" s="8" t="s">
        <v>21</v>
      </c>
      <c r="N162" s="114" t="s">
        <v>8231</v>
      </c>
      <c r="O162" s="83"/>
      <c r="P162" s="5"/>
    </row>
    <row r="163" spans="1:16" ht="15" customHeight="1">
      <c r="A163" s="8">
        <v>160</v>
      </c>
      <c r="B163" s="8" t="s">
        <v>18360</v>
      </c>
      <c r="C163" s="8" t="s">
        <v>4168</v>
      </c>
      <c r="D163" s="8" t="s">
        <v>10809</v>
      </c>
      <c r="E163" s="8" t="s">
        <v>8369</v>
      </c>
      <c r="F163" s="8" t="s">
        <v>8509</v>
      </c>
      <c r="G163" s="38" t="s">
        <v>8272</v>
      </c>
      <c r="H163" s="8" t="s">
        <v>8604</v>
      </c>
      <c r="I163" s="8" t="s">
        <v>8794</v>
      </c>
      <c r="J163" s="8" t="s">
        <v>8699</v>
      </c>
      <c r="K163" s="60" t="s">
        <v>8853</v>
      </c>
      <c r="L163" s="8"/>
      <c r="M163" s="8" t="s">
        <v>21</v>
      </c>
      <c r="N163" s="114" t="s">
        <v>8231</v>
      </c>
      <c r="O163" s="83"/>
      <c r="P163" s="5"/>
    </row>
    <row r="164" spans="1:16" ht="15" customHeight="1">
      <c r="A164" s="8">
        <v>161</v>
      </c>
      <c r="B164" s="8" t="s">
        <v>18360</v>
      </c>
      <c r="C164" s="8" t="s">
        <v>8447</v>
      </c>
      <c r="D164" s="8" t="s">
        <v>10809</v>
      </c>
      <c r="E164" s="8" t="s">
        <v>8370</v>
      </c>
      <c r="F164" s="8" t="s">
        <v>8510</v>
      </c>
      <c r="G164" s="8" t="s">
        <v>8323</v>
      </c>
      <c r="H164" s="8" t="s">
        <v>8605</v>
      </c>
      <c r="I164" s="8" t="s">
        <v>8795</v>
      </c>
      <c r="J164" s="8" t="s">
        <v>8700</v>
      </c>
      <c r="K164" s="60" t="s">
        <v>8853</v>
      </c>
      <c r="L164" s="8"/>
      <c r="M164" s="8" t="s">
        <v>21</v>
      </c>
      <c r="N164" s="114" t="s">
        <v>8231</v>
      </c>
      <c r="O164" s="83"/>
      <c r="P164" s="5"/>
    </row>
    <row r="165" spans="1:16" ht="15" customHeight="1">
      <c r="A165" s="8">
        <v>162</v>
      </c>
      <c r="B165" s="8" t="s">
        <v>18360</v>
      </c>
      <c r="C165" s="8" t="s">
        <v>5445</v>
      </c>
      <c r="D165" s="8" t="s">
        <v>10809</v>
      </c>
      <c r="E165" s="8" t="s">
        <v>8371</v>
      </c>
      <c r="F165" s="8" t="s">
        <v>8511</v>
      </c>
      <c r="G165" s="38" t="s">
        <v>8279</v>
      </c>
      <c r="H165" s="8" t="s">
        <v>8606</v>
      </c>
      <c r="I165" s="8" t="s">
        <v>8796</v>
      </c>
      <c r="J165" s="8" t="s">
        <v>8701</v>
      </c>
      <c r="K165" s="60" t="s">
        <v>8853</v>
      </c>
      <c r="L165" s="8"/>
      <c r="M165" s="8" t="s">
        <v>21</v>
      </c>
      <c r="N165" s="114" t="s">
        <v>8231</v>
      </c>
      <c r="O165" s="83"/>
      <c r="P165" s="5"/>
    </row>
    <row r="166" spans="1:16" ht="15" customHeight="1">
      <c r="A166" s="8">
        <v>163</v>
      </c>
      <c r="B166" s="8" t="s">
        <v>18360</v>
      </c>
      <c r="C166" s="8" t="s">
        <v>8448</v>
      </c>
      <c r="D166" s="8" t="s">
        <v>10809</v>
      </c>
      <c r="E166" s="8" t="s">
        <v>8372</v>
      </c>
      <c r="F166" s="8" t="s">
        <v>8512</v>
      </c>
      <c r="G166" s="38" t="s">
        <v>8299</v>
      </c>
      <c r="H166" s="8" t="s">
        <v>8607</v>
      </c>
      <c r="I166" s="8" t="s">
        <v>8797</v>
      </c>
      <c r="J166" s="8" t="s">
        <v>8702</v>
      </c>
      <c r="K166" s="60" t="s">
        <v>8853</v>
      </c>
      <c r="L166" s="8"/>
      <c r="M166" s="8" t="s">
        <v>21</v>
      </c>
      <c r="N166" s="114" t="s">
        <v>8231</v>
      </c>
      <c r="O166" s="83"/>
      <c r="P166" s="5"/>
    </row>
    <row r="167" spans="1:16" ht="15" customHeight="1">
      <c r="A167" s="8">
        <v>164</v>
      </c>
      <c r="B167" s="8" t="s">
        <v>18360</v>
      </c>
      <c r="C167" s="8" t="s">
        <v>7474</v>
      </c>
      <c r="D167" s="8" t="s">
        <v>10809</v>
      </c>
      <c r="E167" s="8" t="s">
        <v>8373</v>
      </c>
      <c r="F167" s="8" t="s">
        <v>8513</v>
      </c>
      <c r="G167" s="38" t="s">
        <v>8306</v>
      </c>
      <c r="H167" s="8" t="s">
        <v>8608</v>
      </c>
      <c r="I167" s="8" t="s">
        <v>8798</v>
      </c>
      <c r="J167" s="8" t="s">
        <v>8703</v>
      </c>
      <c r="K167" s="60" t="s">
        <v>8853</v>
      </c>
      <c r="L167" s="8"/>
      <c r="M167" s="8" t="s">
        <v>21</v>
      </c>
      <c r="N167" s="114" t="s">
        <v>8231</v>
      </c>
      <c r="O167" s="83"/>
      <c r="P167" s="5"/>
    </row>
    <row r="168" spans="1:16" ht="15" customHeight="1">
      <c r="A168" s="8">
        <v>165</v>
      </c>
      <c r="B168" s="8" t="s">
        <v>18360</v>
      </c>
      <c r="C168" s="8" t="s">
        <v>7474</v>
      </c>
      <c r="D168" s="8" t="s">
        <v>10809</v>
      </c>
      <c r="E168" s="8" t="s">
        <v>8374</v>
      </c>
      <c r="F168" s="8" t="s">
        <v>8514</v>
      </c>
      <c r="G168" s="38" t="s">
        <v>8307</v>
      </c>
      <c r="H168" s="8" t="s">
        <v>8609</v>
      </c>
      <c r="I168" s="8" t="s">
        <v>8799</v>
      </c>
      <c r="J168" s="8" t="s">
        <v>8704</v>
      </c>
      <c r="K168" s="60" t="s">
        <v>8853</v>
      </c>
      <c r="L168" s="8"/>
      <c r="M168" s="8" t="s">
        <v>21</v>
      </c>
      <c r="N168" s="114" t="s">
        <v>8231</v>
      </c>
      <c r="O168" s="83"/>
      <c r="P168" s="5"/>
    </row>
    <row r="169" spans="1:16" ht="15" customHeight="1">
      <c r="A169" s="8">
        <v>166</v>
      </c>
      <c r="B169" s="8" t="s">
        <v>18360</v>
      </c>
      <c r="C169" s="8" t="s">
        <v>8449</v>
      </c>
      <c r="D169" s="8" t="s">
        <v>10809</v>
      </c>
      <c r="E169" s="8" t="s">
        <v>8375</v>
      </c>
      <c r="F169" s="8" t="s">
        <v>8515</v>
      </c>
      <c r="G169" s="38" t="s">
        <v>8244</v>
      </c>
      <c r="H169" s="8" t="s">
        <v>8610</v>
      </c>
      <c r="I169" s="8" t="s">
        <v>8800</v>
      </c>
      <c r="J169" s="8" t="s">
        <v>8705</v>
      </c>
      <c r="K169" s="60" t="s">
        <v>8853</v>
      </c>
      <c r="L169" s="8"/>
      <c r="M169" s="8" t="s">
        <v>21</v>
      </c>
      <c r="N169" s="114" t="s">
        <v>8231</v>
      </c>
      <c r="O169" s="83"/>
      <c r="P169" s="5"/>
    </row>
    <row r="170" spans="1:16" ht="15" customHeight="1">
      <c r="A170" s="8">
        <v>167</v>
      </c>
      <c r="B170" s="8" t="s">
        <v>18360</v>
      </c>
      <c r="C170" s="8" t="s">
        <v>8450</v>
      </c>
      <c r="D170" s="8" t="s">
        <v>10809</v>
      </c>
      <c r="E170" s="8" t="s">
        <v>8376</v>
      </c>
      <c r="F170" s="8" t="s">
        <v>8516</v>
      </c>
      <c r="G170" s="38" t="s">
        <v>8245</v>
      </c>
      <c r="H170" s="8" t="s">
        <v>8611</v>
      </c>
      <c r="I170" s="8" t="s">
        <v>8801</v>
      </c>
      <c r="J170" s="8" t="s">
        <v>8706</v>
      </c>
      <c r="K170" s="60" t="s">
        <v>8853</v>
      </c>
      <c r="L170" s="8"/>
      <c r="M170" s="8" t="s">
        <v>21</v>
      </c>
      <c r="N170" s="114" t="s">
        <v>8231</v>
      </c>
      <c r="O170" s="83"/>
      <c r="P170" s="5"/>
    </row>
    <row r="171" spans="1:16" ht="15" customHeight="1">
      <c r="A171" s="8">
        <v>168</v>
      </c>
      <c r="B171" s="8" t="s">
        <v>18360</v>
      </c>
      <c r="C171" s="8" t="s">
        <v>8451</v>
      </c>
      <c r="D171" s="8" t="s">
        <v>10809</v>
      </c>
      <c r="E171" s="8" t="s">
        <v>8377</v>
      </c>
      <c r="F171" s="8" t="s">
        <v>8517</v>
      </c>
      <c r="G171" s="38" t="s">
        <v>8246</v>
      </c>
      <c r="H171" s="8" t="s">
        <v>8612</v>
      </c>
      <c r="I171" s="8" t="s">
        <v>8802</v>
      </c>
      <c r="J171" s="8" t="s">
        <v>8707</v>
      </c>
      <c r="K171" s="60" t="s">
        <v>8853</v>
      </c>
      <c r="L171" s="8"/>
      <c r="M171" s="8" t="s">
        <v>21</v>
      </c>
      <c r="N171" s="114" t="s">
        <v>8231</v>
      </c>
      <c r="O171" s="83"/>
      <c r="P171" s="5"/>
    </row>
    <row r="172" spans="1:16" ht="15" customHeight="1">
      <c r="A172" s="8">
        <v>169</v>
      </c>
      <c r="B172" s="8" t="s">
        <v>18360</v>
      </c>
      <c r="C172" s="8" t="s">
        <v>8452</v>
      </c>
      <c r="D172" s="8" t="s">
        <v>10809</v>
      </c>
      <c r="E172" s="8" t="s">
        <v>8378</v>
      </c>
      <c r="F172" s="8" t="s">
        <v>8518</v>
      </c>
      <c r="G172" s="38" t="s">
        <v>8290</v>
      </c>
      <c r="H172" s="8" t="s">
        <v>8613</v>
      </c>
      <c r="I172" s="8" t="s">
        <v>8803</v>
      </c>
      <c r="J172" s="8" t="s">
        <v>8708</v>
      </c>
      <c r="K172" s="60" t="s">
        <v>8853</v>
      </c>
      <c r="L172" s="8"/>
      <c r="M172" s="8" t="s">
        <v>21</v>
      </c>
      <c r="N172" s="114" t="s">
        <v>8231</v>
      </c>
      <c r="O172" s="83"/>
      <c r="P172" s="5"/>
    </row>
    <row r="173" spans="1:16" ht="15" customHeight="1">
      <c r="A173" s="8">
        <v>170</v>
      </c>
      <c r="B173" s="8" t="s">
        <v>18360</v>
      </c>
      <c r="C173" s="8" t="s">
        <v>8453</v>
      </c>
      <c r="D173" s="8" t="s">
        <v>10809</v>
      </c>
      <c r="E173" s="8" t="s">
        <v>8379</v>
      </c>
      <c r="F173" s="8" t="s">
        <v>8519</v>
      </c>
      <c r="G173" s="38" t="s">
        <v>8247</v>
      </c>
      <c r="H173" s="8" t="s">
        <v>8614</v>
      </c>
      <c r="I173" s="8" t="s">
        <v>8804</v>
      </c>
      <c r="J173" s="8" t="s">
        <v>8709</v>
      </c>
      <c r="K173" s="60" t="s">
        <v>8853</v>
      </c>
      <c r="L173" s="8"/>
      <c r="M173" s="8" t="s">
        <v>21</v>
      </c>
      <c r="N173" s="114" t="s">
        <v>8231</v>
      </c>
      <c r="O173" s="83"/>
      <c r="P173" s="5"/>
    </row>
    <row r="174" spans="1:16" ht="15" customHeight="1">
      <c r="A174" s="8">
        <v>171</v>
      </c>
      <c r="B174" s="8" t="s">
        <v>18360</v>
      </c>
      <c r="C174" s="8" t="s">
        <v>8454</v>
      </c>
      <c r="D174" s="8" t="s">
        <v>10809</v>
      </c>
      <c r="E174" s="8" t="s">
        <v>8380</v>
      </c>
      <c r="F174" s="8" t="s">
        <v>8520</v>
      </c>
      <c r="G174" s="38" t="s">
        <v>8248</v>
      </c>
      <c r="H174" s="8" t="s">
        <v>8615</v>
      </c>
      <c r="I174" s="8" t="s">
        <v>8805</v>
      </c>
      <c r="J174" s="8" t="s">
        <v>8710</v>
      </c>
      <c r="K174" s="60" t="s">
        <v>8853</v>
      </c>
      <c r="L174" s="8"/>
      <c r="M174" s="8" t="s">
        <v>21</v>
      </c>
      <c r="N174" s="114" t="s">
        <v>8231</v>
      </c>
      <c r="O174" s="83"/>
      <c r="P174" s="5"/>
    </row>
    <row r="175" spans="1:16" ht="15" customHeight="1">
      <c r="A175" s="8">
        <v>172</v>
      </c>
      <c r="B175" s="8" t="s">
        <v>18360</v>
      </c>
      <c r="C175" s="8" t="s">
        <v>8455</v>
      </c>
      <c r="D175" s="8" t="s">
        <v>10809</v>
      </c>
      <c r="E175" s="8" t="s">
        <v>8381</v>
      </c>
      <c r="F175" s="8" t="s">
        <v>8521</v>
      </c>
      <c r="G175" s="38" t="s">
        <v>8249</v>
      </c>
      <c r="H175" s="8" t="s">
        <v>8616</v>
      </c>
      <c r="I175" s="8" t="s">
        <v>8806</v>
      </c>
      <c r="J175" s="8" t="s">
        <v>8711</v>
      </c>
      <c r="K175" s="60" t="s">
        <v>8853</v>
      </c>
      <c r="L175" s="8"/>
      <c r="M175" s="8" t="s">
        <v>21</v>
      </c>
      <c r="N175" s="114" t="s">
        <v>8231</v>
      </c>
      <c r="O175" s="83"/>
      <c r="P175" s="5"/>
    </row>
    <row r="176" spans="1:16" ht="15" customHeight="1">
      <c r="A176" s="8">
        <v>173</v>
      </c>
      <c r="B176" s="8" t="s">
        <v>18360</v>
      </c>
      <c r="C176" s="8" t="s">
        <v>1001</v>
      </c>
      <c r="D176" s="8" t="s">
        <v>10809</v>
      </c>
      <c r="E176" s="8" t="s">
        <v>8382</v>
      </c>
      <c r="F176" s="8" t="s">
        <v>8522</v>
      </c>
      <c r="G176" s="38" t="s">
        <v>8250</v>
      </c>
      <c r="H176" s="8" t="s">
        <v>8617</v>
      </c>
      <c r="I176" s="8" t="s">
        <v>8807</v>
      </c>
      <c r="J176" s="8" t="s">
        <v>8712</v>
      </c>
      <c r="K176" s="60" t="s">
        <v>8853</v>
      </c>
      <c r="L176" s="8"/>
      <c r="M176" s="8" t="s">
        <v>21</v>
      </c>
      <c r="N176" s="114" t="s">
        <v>8231</v>
      </c>
      <c r="O176" s="83"/>
      <c r="P176" s="5"/>
    </row>
    <row r="177" spans="1:16" ht="15" customHeight="1">
      <c r="A177" s="8">
        <v>174</v>
      </c>
      <c r="B177" s="8" t="s">
        <v>18360</v>
      </c>
      <c r="C177" s="8" t="s">
        <v>1005</v>
      </c>
      <c r="D177" s="8" t="s">
        <v>10809</v>
      </c>
      <c r="E177" s="8" t="s">
        <v>8383</v>
      </c>
      <c r="F177" s="8" t="s">
        <v>8523</v>
      </c>
      <c r="G177" s="38" t="s">
        <v>8251</v>
      </c>
      <c r="H177" s="8" t="s">
        <v>8618</v>
      </c>
      <c r="I177" s="8" t="s">
        <v>8808</v>
      </c>
      <c r="J177" s="8" t="s">
        <v>8713</v>
      </c>
      <c r="K177" s="60" t="s">
        <v>8853</v>
      </c>
      <c r="L177" s="8"/>
      <c r="M177" s="8" t="s">
        <v>21</v>
      </c>
      <c r="N177" s="114" t="s">
        <v>8231</v>
      </c>
      <c r="O177" s="83"/>
      <c r="P177" s="5"/>
    </row>
    <row r="178" spans="1:16" ht="15" customHeight="1">
      <c r="A178" s="8">
        <v>175</v>
      </c>
      <c r="B178" s="8" t="s">
        <v>18360</v>
      </c>
      <c r="C178" s="8" t="s">
        <v>8444</v>
      </c>
      <c r="D178" s="8" t="s">
        <v>10809</v>
      </c>
      <c r="E178" s="8" t="s">
        <v>8384</v>
      </c>
      <c r="F178" s="8" t="s">
        <v>8524</v>
      </c>
      <c r="G178" s="38" t="s">
        <v>8252</v>
      </c>
      <c r="H178" s="8" t="s">
        <v>8619</v>
      </c>
      <c r="I178" s="8" t="s">
        <v>8809</v>
      </c>
      <c r="J178" s="8" t="s">
        <v>8714</v>
      </c>
      <c r="K178" s="60" t="s">
        <v>8853</v>
      </c>
      <c r="L178" s="8"/>
      <c r="M178" s="8" t="s">
        <v>21</v>
      </c>
      <c r="N178" s="114" t="s">
        <v>8231</v>
      </c>
      <c r="O178" s="83"/>
      <c r="P178" s="5"/>
    </row>
    <row r="179" spans="1:16" ht="15" customHeight="1">
      <c r="A179" s="8">
        <v>176</v>
      </c>
      <c r="B179" s="8" t="s">
        <v>18360</v>
      </c>
      <c r="C179" s="8" t="s">
        <v>7474</v>
      </c>
      <c r="D179" s="8" t="s">
        <v>10809</v>
      </c>
      <c r="E179" s="8" t="s">
        <v>8385</v>
      </c>
      <c r="F179" s="8" t="s">
        <v>8525</v>
      </c>
      <c r="G179" s="38" t="s">
        <v>8308</v>
      </c>
      <c r="H179" s="8" t="s">
        <v>8620</v>
      </c>
      <c r="I179" s="8" t="s">
        <v>8810</v>
      </c>
      <c r="J179" s="8" t="s">
        <v>8715</v>
      </c>
      <c r="K179" s="60" t="s">
        <v>8853</v>
      </c>
      <c r="L179" s="8"/>
      <c r="M179" s="8" t="s">
        <v>21</v>
      </c>
      <c r="N179" s="114" t="s">
        <v>8231</v>
      </c>
      <c r="O179" s="83"/>
      <c r="P179" s="5"/>
    </row>
    <row r="180" spans="1:16" ht="15" customHeight="1">
      <c r="A180" s="8">
        <v>177</v>
      </c>
      <c r="B180" s="8" t="s">
        <v>18360</v>
      </c>
      <c r="C180" s="8" t="s">
        <v>4152</v>
      </c>
      <c r="D180" s="8" t="s">
        <v>10809</v>
      </c>
      <c r="E180" s="8" t="s">
        <v>8386</v>
      </c>
      <c r="F180" s="8" t="s">
        <v>8526</v>
      </c>
      <c r="G180" s="38" t="s">
        <v>8269</v>
      </c>
      <c r="H180" s="8" t="s">
        <v>8621</v>
      </c>
      <c r="I180" s="8" t="s">
        <v>8811</v>
      </c>
      <c r="J180" s="8" t="s">
        <v>8716</v>
      </c>
      <c r="K180" s="60" t="s">
        <v>8853</v>
      </c>
      <c r="L180" s="8"/>
      <c r="M180" s="8" t="s">
        <v>21</v>
      </c>
      <c r="N180" s="114" t="s">
        <v>8231</v>
      </c>
      <c r="O180" s="83" t="s">
        <v>17701</v>
      </c>
      <c r="P180" s="5"/>
    </row>
    <row r="181" spans="1:16" ht="15" customHeight="1">
      <c r="A181" s="8">
        <v>178</v>
      </c>
      <c r="B181" s="8" t="s">
        <v>18360</v>
      </c>
      <c r="C181" s="8" t="s">
        <v>8456</v>
      </c>
      <c r="D181" s="8" t="s">
        <v>10809</v>
      </c>
      <c r="E181" s="8" t="s">
        <v>8387</v>
      </c>
      <c r="F181" s="8" t="s">
        <v>8527</v>
      </c>
      <c r="G181" s="38" t="s">
        <v>8253</v>
      </c>
      <c r="H181" s="8" t="s">
        <v>8622</v>
      </c>
      <c r="I181" s="8" t="s">
        <v>8812</v>
      </c>
      <c r="J181" s="8" t="s">
        <v>8717</v>
      </c>
      <c r="K181" s="60" t="s">
        <v>8853</v>
      </c>
      <c r="L181" s="8"/>
      <c r="M181" s="8" t="s">
        <v>21</v>
      </c>
      <c r="N181" s="114" t="s">
        <v>8231</v>
      </c>
      <c r="O181" s="83"/>
      <c r="P181" s="5"/>
    </row>
    <row r="182" spans="1:16" ht="15" customHeight="1">
      <c r="A182" s="8">
        <v>179</v>
      </c>
      <c r="B182" s="8" t="s">
        <v>18360</v>
      </c>
      <c r="C182" s="8" t="s">
        <v>8457</v>
      </c>
      <c r="D182" s="8" t="s">
        <v>10809</v>
      </c>
      <c r="E182" s="8" t="s">
        <v>8388</v>
      </c>
      <c r="F182" s="8" t="s">
        <v>8528</v>
      </c>
      <c r="G182" s="38" t="s">
        <v>8254</v>
      </c>
      <c r="H182" s="8" t="s">
        <v>8623</v>
      </c>
      <c r="I182" s="8" t="s">
        <v>8813</v>
      </c>
      <c r="J182" s="8" t="s">
        <v>8718</v>
      </c>
      <c r="K182" s="60" t="s">
        <v>8853</v>
      </c>
      <c r="L182" s="8"/>
      <c r="M182" s="8" t="s">
        <v>21</v>
      </c>
      <c r="N182" s="114" t="s">
        <v>8231</v>
      </c>
      <c r="O182" s="83"/>
      <c r="P182" s="5"/>
    </row>
    <row r="183" spans="1:16" ht="15" customHeight="1">
      <c r="A183" s="8">
        <v>180</v>
      </c>
      <c r="B183" s="8" t="s">
        <v>18360</v>
      </c>
      <c r="C183" s="8" t="s">
        <v>8458</v>
      </c>
      <c r="D183" s="8" t="s">
        <v>10809</v>
      </c>
      <c r="E183" s="8" t="s">
        <v>8389</v>
      </c>
      <c r="F183" s="8" t="s">
        <v>8529</v>
      </c>
      <c r="G183" s="38" t="s">
        <v>8255</v>
      </c>
      <c r="H183" s="8" t="s">
        <v>8624</v>
      </c>
      <c r="I183" s="8" t="s">
        <v>8814</v>
      </c>
      <c r="J183" s="8" t="s">
        <v>8719</v>
      </c>
      <c r="K183" s="60" t="s">
        <v>8853</v>
      </c>
      <c r="L183" s="8"/>
      <c r="M183" s="8" t="s">
        <v>21</v>
      </c>
      <c r="N183" s="114" t="s">
        <v>8231</v>
      </c>
      <c r="O183" s="83"/>
      <c r="P183" s="5"/>
    </row>
    <row r="184" spans="1:16" ht="15" customHeight="1">
      <c r="A184" s="8">
        <v>181</v>
      </c>
      <c r="B184" s="8" t="s">
        <v>18360</v>
      </c>
      <c r="C184" s="8" t="s">
        <v>8459</v>
      </c>
      <c r="D184" s="8" t="s">
        <v>10809</v>
      </c>
      <c r="E184" s="8" t="s">
        <v>8390</v>
      </c>
      <c r="F184" s="8" t="s">
        <v>8530</v>
      </c>
      <c r="G184" s="38" t="s">
        <v>8256</v>
      </c>
      <c r="H184" s="8" t="s">
        <v>8625</v>
      </c>
      <c r="I184" s="8" t="s">
        <v>8815</v>
      </c>
      <c r="J184" s="8" t="s">
        <v>8720</v>
      </c>
      <c r="K184" s="60" t="s">
        <v>8853</v>
      </c>
      <c r="L184" s="8"/>
      <c r="M184" s="8" t="s">
        <v>21</v>
      </c>
      <c r="N184" s="114" t="s">
        <v>8231</v>
      </c>
      <c r="O184" s="83"/>
      <c r="P184" s="5"/>
    </row>
    <row r="185" spans="1:16" ht="15" customHeight="1">
      <c r="A185" s="8">
        <v>182</v>
      </c>
      <c r="B185" s="8" t="s">
        <v>18360</v>
      </c>
      <c r="C185" s="8" t="s">
        <v>974</v>
      </c>
      <c r="D185" s="8" t="s">
        <v>10809</v>
      </c>
      <c r="E185" s="8" t="s">
        <v>8391</v>
      </c>
      <c r="F185" s="8" t="s">
        <v>8531</v>
      </c>
      <c r="G185" s="38" t="s">
        <v>8277</v>
      </c>
      <c r="H185" s="8" t="s">
        <v>8626</v>
      </c>
      <c r="I185" s="8" t="s">
        <v>8816</v>
      </c>
      <c r="J185" s="8" t="s">
        <v>8721</v>
      </c>
      <c r="K185" s="60" t="s">
        <v>8853</v>
      </c>
      <c r="L185" s="8"/>
      <c r="M185" s="8" t="s">
        <v>21</v>
      </c>
      <c r="N185" s="114" t="s">
        <v>8231</v>
      </c>
      <c r="O185" s="83"/>
      <c r="P185" s="5"/>
    </row>
    <row r="186" spans="1:16" ht="15" customHeight="1">
      <c r="A186" s="8">
        <v>183</v>
      </c>
      <c r="B186" s="8" t="s">
        <v>18360</v>
      </c>
      <c r="C186" s="8" t="s">
        <v>982</v>
      </c>
      <c r="D186" s="8" t="s">
        <v>10809</v>
      </c>
      <c r="E186" s="8" t="s">
        <v>8392</v>
      </c>
      <c r="F186" s="8" t="s">
        <v>8532</v>
      </c>
      <c r="G186" s="38" t="s">
        <v>8304</v>
      </c>
      <c r="H186" s="8" t="s">
        <v>8627</v>
      </c>
      <c r="I186" s="8" t="s">
        <v>8817</v>
      </c>
      <c r="J186" s="8" t="s">
        <v>8722</v>
      </c>
      <c r="K186" s="60" t="s">
        <v>8853</v>
      </c>
      <c r="L186" s="8"/>
      <c r="M186" s="8" t="s">
        <v>21</v>
      </c>
      <c r="N186" s="114" t="s">
        <v>8231</v>
      </c>
      <c r="O186" s="83"/>
      <c r="P186" s="5"/>
    </row>
    <row r="187" spans="1:16" ht="15" customHeight="1">
      <c r="A187" s="8">
        <v>184</v>
      </c>
      <c r="B187" s="8" t="s">
        <v>18360</v>
      </c>
      <c r="C187" s="8" t="s">
        <v>8460</v>
      </c>
      <c r="D187" s="8" t="s">
        <v>10809</v>
      </c>
      <c r="E187" s="8" t="s">
        <v>8393</v>
      </c>
      <c r="F187" s="8" t="s">
        <v>8533</v>
      </c>
      <c r="G187" s="38" t="s">
        <v>8257</v>
      </c>
      <c r="H187" s="8" t="s">
        <v>8628</v>
      </c>
      <c r="I187" s="8" t="s">
        <v>8818</v>
      </c>
      <c r="J187" s="8" t="s">
        <v>8723</v>
      </c>
      <c r="K187" s="60" t="s">
        <v>8853</v>
      </c>
      <c r="L187" s="8"/>
      <c r="M187" s="8" t="s">
        <v>21</v>
      </c>
      <c r="N187" s="114" t="s">
        <v>8231</v>
      </c>
      <c r="O187" s="83"/>
      <c r="P187" s="5"/>
    </row>
    <row r="188" spans="1:16" ht="15" customHeight="1">
      <c r="A188" s="8">
        <v>185</v>
      </c>
      <c r="B188" s="8" t="s">
        <v>18360</v>
      </c>
      <c r="C188" s="8" t="s">
        <v>1009</v>
      </c>
      <c r="D188" s="8" t="s">
        <v>10809</v>
      </c>
      <c r="E188" s="8" t="s">
        <v>8394</v>
      </c>
      <c r="F188" s="8" t="s">
        <v>8534</v>
      </c>
      <c r="G188" s="38" t="s">
        <v>8313</v>
      </c>
      <c r="H188" s="8" t="s">
        <v>8629</v>
      </c>
      <c r="I188" s="8" t="s">
        <v>8819</v>
      </c>
      <c r="J188" s="8" t="s">
        <v>8724</v>
      </c>
      <c r="K188" s="60" t="s">
        <v>8853</v>
      </c>
      <c r="L188" s="8"/>
      <c r="M188" s="8" t="s">
        <v>21</v>
      </c>
      <c r="N188" s="114" t="s">
        <v>8231</v>
      </c>
      <c r="O188" s="83" t="s">
        <v>17671</v>
      </c>
      <c r="P188" s="5"/>
    </row>
    <row r="189" spans="1:16" ht="15" customHeight="1">
      <c r="A189" s="8">
        <v>186</v>
      </c>
      <c r="B189" s="8" t="s">
        <v>18360</v>
      </c>
      <c r="C189" s="8" t="s">
        <v>8461</v>
      </c>
      <c r="D189" s="8" t="s">
        <v>10809</v>
      </c>
      <c r="E189" s="8" t="s">
        <v>8395</v>
      </c>
      <c r="F189" s="8" t="s">
        <v>8535</v>
      </c>
      <c r="G189" s="38" t="s">
        <v>8258</v>
      </c>
      <c r="H189" s="8" t="s">
        <v>8630</v>
      </c>
      <c r="I189" s="8" t="s">
        <v>8820</v>
      </c>
      <c r="J189" s="8" t="s">
        <v>8725</v>
      </c>
      <c r="K189" s="60" t="s">
        <v>8853</v>
      </c>
      <c r="L189" s="8"/>
      <c r="M189" s="8" t="s">
        <v>21</v>
      </c>
      <c r="N189" s="114" t="s">
        <v>8231</v>
      </c>
      <c r="O189" s="83"/>
      <c r="P189" s="5"/>
    </row>
    <row r="190" spans="1:16" ht="15" customHeight="1">
      <c r="A190" s="8">
        <v>187</v>
      </c>
      <c r="B190" s="8" t="s">
        <v>18360</v>
      </c>
      <c r="C190" s="8" t="s">
        <v>982</v>
      </c>
      <c r="D190" s="8" t="s">
        <v>10809</v>
      </c>
      <c r="E190" s="8" t="s">
        <v>8396</v>
      </c>
      <c r="F190" s="8" t="s">
        <v>8536</v>
      </c>
      <c r="G190" s="38" t="s">
        <v>8305</v>
      </c>
      <c r="H190" s="8" t="s">
        <v>8631</v>
      </c>
      <c r="I190" s="8" t="s">
        <v>8821</v>
      </c>
      <c r="J190" s="8" t="s">
        <v>8726</v>
      </c>
      <c r="K190" s="60" t="s">
        <v>8853</v>
      </c>
      <c r="L190" s="8"/>
      <c r="M190" s="8" t="s">
        <v>21</v>
      </c>
      <c r="N190" s="114" t="s">
        <v>8231</v>
      </c>
      <c r="O190" s="83"/>
      <c r="P190" s="5"/>
    </row>
    <row r="191" spans="1:16" ht="15" customHeight="1">
      <c r="A191" s="8">
        <v>188</v>
      </c>
      <c r="B191" s="8" t="s">
        <v>18360</v>
      </c>
      <c r="C191" s="8" t="s">
        <v>8462</v>
      </c>
      <c r="D191" s="8" t="s">
        <v>10809</v>
      </c>
      <c r="E191" s="8" t="s">
        <v>8397</v>
      </c>
      <c r="F191" s="8" t="s">
        <v>8537</v>
      </c>
      <c r="G191" s="38" t="s">
        <v>8259</v>
      </c>
      <c r="H191" s="8" t="s">
        <v>8632</v>
      </c>
      <c r="I191" s="8" t="s">
        <v>8822</v>
      </c>
      <c r="J191" s="8" t="s">
        <v>8727</v>
      </c>
      <c r="K191" s="60" t="s">
        <v>8853</v>
      </c>
      <c r="L191" s="8"/>
      <c r="M191" s="8" t="s">
        <v>21</v>
      </c>
      <c r="N191" s="114" t="s">
        <v>8231</v>
      </c>
      <c r="O191" s="83"/>
      <c r="P191" s="5"/>
    </row>
    <row r="192" spans="1:16" ht="15" customHeight="1">
      <c r="A192" s="8">
        <v>189</v>
      </c>
      <c r="B192" s="8" t="s">
        <v>18360</v>
      </c>
      <c r="C192" s="8" t="s">
        <v>7487</v>
      </c>
      <c r="D192" s="8" t="s">
        <v>10809</v>
      </c>
      <c r="E192" s="8" t="s">
        <v>8398</v>
      </c>
      <c r="F192" s="8" t="s">
        <v>8538</v>
      </c>
      <c r="G192" s="38" t="s">
        <v>8314</v>
      </c>
      <c r="H192" s="8" t="s">
        <v>8633</v>
      </c>
      <c r="I192" s="8" t="s">
        <v>8823</v>
      </c>
      <c r="J192" s="8" t="s">
        <v>8728</v>
      </c>
      <c r="K192" s="60" t="s">
        <v>8853</v>
      </c>
      <c r="L192" s="8"/>
      <c r="M192" s="8" t="s">
        <v>21</v>
      </c>
      <c r="N192" s="114" t="s">
        <v>8231</v>
      </c>
      <c r="O192" s="83"/>
      <c r="P192" s="5"/>
    </row>
    <row r="193" spans="1:16" ht="15" customHeight="1">
      <c r="A193" s="8">
        <v>190</v>
      </c>
      <c r="B193" s="8" t="s">
        <v>18360</v>
      </c>
      <c r="C193" s="8" t="s">
        <v>8463</v>
      </c>
      <c r="D193" s="8" t="s">
        <v>10809</v>
      </c>
      <c r="E193" s="8" t="s">
        <v>8399</v>
      </c>
      <c r="F193" s="8" t="s">
        <v>8539</v>
      </c>
      <c r="G193" s="38" t="s">
        <v>8317</v>
      </c>
      <c r="H193" s="8" t="s">
        <v>8634</v>
      </c>
      <c r="I193" s="8" t="s">
        <v>8824</v>
      </c>
      <c r="J193" s="8" t="s">
        <v>8729</v>
      </c>
      <c r="K193" s="60" t="s">
        <v>8853</v>
      </c>
      <c r="L193" s="8"/>
      <c r="M193" s="8" t="s">
        <v>21</v>
      </c>
      <c r="N193" s="114" t="s">
        <v>8231</v>
      </c>
      <c r="O193" s="83"/>
      <c r="P193" s="5"/>
    </row>
    <row r="194" spans="1:16" ht="15" customHeight="1">
      <c r="A194" s="8">
        <v>191</v>
      </c>
      <c r="B194" s="8" t="s">
        <v>18360</v>
      </c>
      <c r="C194" s="8" t="s">
        <v>8463</v>
      </c>
      <c r="D194" s="8" t="s">
        <v>10809</v>
      </c>
      <c r="E194" s="8" t="s">
        <v>8400</v>
      </c>
      <c r="F194" s="8" t="s">
        <v>8540</v>
      </c>
      <c r="G194" s="38" t="s">
        <v>8318</v>
      </c>
      <c r="H194" s="8" t="s">
        <v>8635</v>
      </c>
      <c r="I194" s="8" t="s">
        <v>8825</v>
      </c>
      <c r="J194" s="8" t="s">
        <v>8730</v>
      </c>
      <c r="K194" s="60" t="s">
        <v>8853</v>
      </c>
      <c r="L194" s="8"/>
      <c r="M194" s="8" t="s">
        <v>21</v>
      </c>
      <c r="N194" s="114" t="s">
        <v>8231</v>
      </c>
      <c r="O194" s="83"/>
      <c r="P194" s="5"/>
    </row>
    <row r="195" spans="1:16" ht="15" customHeight="1">
      <c r="A195" s="8">
        <v>192</v>
      </c>
      <c r="B195" s="8" t="s">
        <v>18360</v>
      </c>
      <c r="C195" s="8" t="s">
        <v>8464</v>
      </c>
      <c r="D195" s="8" t="s">
        <v>10809</v>
      </c>
      <c r="E195" s="8" t="s">
        <v>8401</v>
      </c>
      <c r="F195" s="8" t="s">
        <v>8541</v>
      </c>
      <c r="G195" s="38" t="s">
        <v>8260</v>
      </c>
      <c r="H195" s="8" t="s">
        <v>8636</v>
      </c>
      <c r="I195" s="8" t="s">
        <v>8826</v>
      </c>
      <c r="J195" s="8" t="s">
        <v>8731</v>
      </c>
      <c r="K195" s="60" t="s">
        <v>8853</v>
      </c>
      <c r="L195" s="8"/>
      <c r="M195" s="8" t="s">
        <v>21</v>
      </c>
      <c r="N195" s="114" t="s">
        <v>8231</v>
      </c>
      <c r="O195" s="83"/>
      <c r="P195" s="5"/>
    </row>
    <row r="196" spans="1:16" ht="15" customHeight="1">
      <c r="A196" s="8">
        <v>193</v>
      </c>
      <c r="B196" s="8" t="s">
        <v>18360</v>
      </c>
      <c r="C196" s="8" t="s">
        <v>8465</v>
      </c>
      <c r="D196" s="8" t="s">
        <v>10809</v>
      </c>
      <c r="E196" s="8" t="s">
        <v>8402</v>
      </c>
      <c r="F196" s="8" t="s">
        <v>8542</v>
      </c>
      <c r="G196" s="38" t="s">
        <v>8276</v>
      </c>
      <c r="H196" s="8" t="s">
        <v>8637</v>
      </c>
      <c r="I196" s="8" t="s">
        <v>8827</v>
      </c>
      <c r="J196" s="8" t="s">
        <v>8732</v>
      </c>
      <c r="K196" s="60" t="s">
        <v>8853</v>
      </c>
      <c r="L196" s="8"/>
      <c r="M196" s="8" t="s">
        <v>21</v>
      </c>
      <c r="N196" s="114" t="s">
        <v>8231</v>
      </c>
      <c r="O196" s="83"/>
      <c r="P196" s="5"/>
    </row>
    <row r="197" spans="1:16" ht="15" customHeight="1">
      <c r="A197" s="8">
        <v>194</v>
      </c>
      <c r="B197" s="8" t="s">
        <v>18360</v>
      </c>
      <c r="C197" s="8" t="s">
        <v>8466</v>
      </c>
      <c r="D197" s="8" t="s">
        <v>10809</v>
      </c>
      <c r="E197" s="8" t="s">
        <v>8403</v>
      </c>
      <c r="F197" s="8" t="s">
        <v>8543</v>
      </c>
      <c r="G197" s="38" t="s">
        <v>8261</v>
      </c>
      <c r="H197" s="8" t="s">
        <v>8638</v>
      </c>
      <c r="I197" s="8" t="s">
        <v>8828</v>
      </c>
      <c r="J197" s="8" t="s">
        <v>8733</v>
      </c>
      <c r="K197" s="60" t="s">
        <v>8853</v>
      </c>
      <c r="L197" s="8"/>
      <c r="M197" s="8" t="s">
        <v>21</v>
      </c>
      <c r="N197" s="114" t="s">
        <v>8231</v>
      </c>
      <c r="O197" s="83"/>
      <c r="P197" s="5"/>
    </row>
    <row r="198" spans="1:16" ht="15" customHeight="1">
      <c r="A198" s="8">
        <v>195</v>
      </c>
      <c r="B198" s="8" t="s">
        <v>18360</v>
      </c>
      <c r="C198" s="8" t="s">
        <v>8467</v>
      </c>
      <c r="D198" s="8" t="s">
        <v>10809</v>
      </c>
      <c r="E198" s="8" t="s">
        <v>8404</v>
      </c>
      <c r="F198" s="8" t="s">
        <v>8544</v>
      </c>
      <c r="G198" s="38" t="s">
        <v>8266</v>
      </c>
      <c r="H198" s="8" t="s">
        <v>8639</v>
      </c>
      <c r="I198" s="8" t="s">
        <v>8829</v>
      </c>
      <c r="J198" s="8" t="s">
        <v>8734</v>
      </c>
      <c r="K198" s="60" t="s">
        <v>8853</v>
      </c>
      <c r="L198" s="8"/>
      <c r="M198" s="8" t="s">
        <v>21</v>
      </c>
      <c r="N198" s="114" t="s">
        <v>8231</v>
      </c>
      <c r="O198" s="83"/>
      <c r="P198" s="5"/>
    </row>
    <row r="199" spans="1:16" ht="15" customHeight="1">
      <c r="A199" s="8">
        <v>196</v>
      </c>
      <c r="B199" s="8" t="s">
        <v>18360</v>
      </c>
      <c r="C199" s="8" t="s">
        <v>8465</v>
      </c>
      <c r="D199" s="8" t="s">
        <v>10809</v>
      </c>
      <c r="E199" s="8" t="s">
        <v>8405</v>
      </c>
      <c r="F199" s="8" t="s">
        <v>8545</v>
      </c>
      <c r="G199" s="38" t="s">
        <v>8312</v>
      </c>
      <c r="H199" s="8" t="s">
        <v>8640</v>
      </c>
      <c r="I199" s="8" t="s">
        <v>8830</v>
      </c>
      <c r="J199" s="8" t="s">
        <v>8735</v>
      </c>
      <c r="K199" s="60" t="s">
        <v>8853</v>
      </c>
      <c r="L199" s="8"/>
      <c r="M199" s="8" t="s">
        <v>21</v>
      </c>
      <c r="N199" s="114" t="s">
        <v>8231</v>
      </c>
      <c r="O199" s="83"/>
      <c r="P199" s="5"/>
    </row>
    <row r="200" spans="1:16" ht="15" customHeight="1">
      <c r="A200" s="8">
        <v>197</v>
      </c>
      <c r="B200" s="8" t="s">
        <v>18360</v>
      </c>
      <c r="C200" s="8" t="s">
        <v>8467</v>
      </c>
      <c r="D200" s="8" t="s">
        <v>10809</v>
      </c>
      <c r="E200" s="8" t="s">
        <v>8406</v>
      </c>
      <c r="F200" s="8" t="s">
        <v>8546</v>
      </c>
      <c r="G200" s="38" t="s">
        <v>8267</v>
      </c>
      <c r="H200" s="8" t="s">
        <v>8641</v>
      </c>
      <c r="I200" s="8" t="s">
        <v>8831</v>
      </c>
      <c r="J200" s="8" t="s">
        <v>8736</v>
      </c>
      <c r="K200" s="60" t="s">
        <v>8853</v>
      </c>
      <c r="L200" s="8"/>
      <c r="M200" s="8" t="s">
        <v>21</v>
      </c>
      <c r="N200" s="114" t="s">
        <v>8231</v>
      </c>
      <c r="O200" s="83"/>
      <c r="P200" s="5"/>
    </row>
    <row r="201" spans="1:16" ht="15" customHeight="1">
      <c r="A201" s="8">
        <v>198</v>
      </c>
      <c r="B201" s="8" t="s">
        <v>18360</v>
      </c>
      <c r="C201" s="8" t="s">
        <v>8468</v>
      </c>
      <c r="D201" s="8" t="s">
        <v>10809</v>
      </c>
      <c r="E201" s="8" t="s">
        <v>8407</v>
      </c>
      <c r="F201" s="8" t="s">
        <v>8547</v>
      </c>
      <c r="G201" s="38" t="s">
        <v>8262</v>
      </c>
      <c r="H201" s="8" t="s">
        <v>8642</v>
      </c>
      <c r="I201" s="8" t="s">
        <v>8832</v>
      </c>
      <c r="J201" s="8" t="s">
        <v>8737</v>
      </c>
      <c r="K201" s="60" t="s">
        <v>8853</v>
      </c>
      <c r="L201" s="8"/>
      <c r="M201" s="8" t="s">
        <v>21</v>
      </c>
      <c r="N201" s="114" t="s">
        <v>8231</v>
      </c>
      <c r="O201" s="83"/>
      <c r="P201" s="5"/>
    </row>
    <row r="202" spans="1:16" ht="15" customHeight="1">
      <c r="A202" s="8">
        <v>199</v>
      </c>
      <c r="B202" s="8" t="s">
        <v>18360</v>
      </c>
      <c r="C202" s="8" t="s">
        <v>8469</v>
      </c>
      <c r="D202" s="8" t="s">
        <v>10809</v>
      </c>
      <c r="E202" s="8" t="s">
        <v>8408</v>
      </c>
      <c r="F202" s="8" t="s">
        <v>8548</v>
      </c>
      <c r="G202" s="38" t="s">
        <v>8309</v>
      </c>
      <c r="H202" s="8" t="s">
        <v>8643</v>
      </c>
      <c r="I202" s="8" t="s">
        <v>8833</v>
      </c>
      <c r="J202" s="8" t="s">
        <v>8738</v>
      </c>
      <c r="K202" s="60" t="s">
        <v>8853</v>
      </c>
      <c r="L202" s="8"/>
      <c r="M202" s="8" t="s">
        <v>21</v>
      </c>
      <c r="N202" s="114" t="s">
        <v>8231</v>
      </c>
      <c r="O202" s="83"/>
      <c r="P202" s="5"/>
    </row>
    <row r="203" spans="1:16" ht="15" customHeight="1">
      <c r="A203" s="8">
        <v>200</v>
      </c>
      <c r="B203" s="8" t="s">
        <v>18360</v>
      </c>
      <c r="C203" s="8" t="s">
        <v>8470</v>
      </c>
      <c r="D203" s="8" t="s">
        <v>10809</v>
      </c>
      <c r="E203" s="8" t="s">
        <v>8409</v>
      </c>
      <c r="F203" s="8" t="s">
        <v>8549</v>
      </c>
      <c r="G203" s="38" t="s">
        <v>8263</v>
      </c>
      <c r="H203" s="8" t="s">
        <v>8644</v>
      </c>
      <c r="I203" s="8" t="s">
        <v>8834</v>
      </c>
      <c r="J203" s="8" t="s">
        <v>8739</v>
      </c>
      <c r="K203" s="60" t="s">
        <v>8853</v>
      </c>
      <c r="L203" s="8"/>
      <c r="M203" s="8" t="s">
        <v>21</v>
      </c>
      <c r="N203" s="114" t="s">
        <v>8231</v>
      </c>
      <c r="O203" s="83"/>
      <c r="P203" s="5"/>
    </row>
    <row r="204" spans="1:16" ht="15" customHeight="1">
      <c r="A204" s="8">
        <v>201</v>
      </c>
      <c r="B204" s="8" t="s">
        <v>18360</v>
      </c>
      <c r="C204" s="8" t="s">
        <v>8471</v>
      </c>
      <c r="D204" s="8" t="s">
        <v>10809</v>
      </c>
      <c r="E204" s="8" t="s">
        <v>8410</v>
      </c>
      <c r="F204" s="8" t="s">
        <v>8550</v>
      </c>
      <c r="G204" s="38" t="s">
        <v>8264</v>
      </c>
      <c r="H204" s="8" t="s">
        <v>8645</v>
      </c>
      <c r="I204" s="8" t="s">
        <v>8835</v>
      </c>
      <c r="J204" s="8" t="s">
        <v>8740</v>
      </c>
      <c r="K204" s="60" t="s">
        <v>8853</v>
      </c>
      <c r="L204" s="8"/>
      <c r="M204" s="8" t="s">
        <v>21</v>
      </c>
      <c r="N204" s="114" t="s">
        <v>8231</v>
      </c>
      <c r="O204" s="83"/>
      <c r="P204" s="5"/>
    </row>
    <row r="205" spans="1:16" ht="15" customHeight="1">
      <c r="A205" s="8">
        <v>202</v>
      </c>
      <c r="B205" s="8" t="s">
        <v>18360</v>
      </c>
      <c r="C205" s="8" t="s">
        <v>8469</v>
      </c>
      <c r="D205" s="8" t="s">
        <v>10809</v>
      </c>
      <c r="E205" s="8" t="s">
        <v>8411</v>
      </c>
      <c r="F205" s="8" t="s">
        <v>8551</v>
      </c>
      <c r="G205" s="38" t="s">
        <v>8268</v>
      </c>
      <c r="H205" s="8" t="s">
        <v>8646</v>
      </c>
      <c r="I205" s="8" t="s">
        <v>8836</v>
      </c>
      <c r="J205" s="8" t="s">
        <v>8741</v>
      </c>
      <c r="K205" s="60" t="s">
        <v>8853</v>
      </c>
      <c r="L205" s="8"/>
      <c r="M205" s="8" t="s">
        <v>21</v>
      </c>
      <c r="N205" s="114" t="s">
        <v>8231</v>
      </c>
      <c r="O205" s="83" t="s">
        <v>17732</v>
      </c>
      <c r="P205" s="5"/>
    </row>
    <row r="206" spans="1:16" ht="15" customHeight="1">
      <c r="A206" s="8">
        <v>203</v>
      </c>
      <c r="B206" s="8" t="s">
        <v>18360</v>
      </c>
      <c r="C206" s="8" t="s">
        <v>7484</v>
      </c>
      <c r="D206" s="8" t="s">
        <v>10809</v>
      </c>
      <c r="E206" s="8" t="s">
        <v>8412</v>
      </c>
      <c r="F206" s="8" t="s">
        <v>8552</v>
      </c>
      <c r="G206" s="38" t="s">
        <v>8301</v>
      </c>
      <c r="H206" s="8" t="s">
        <v>8647</v>
      </c>
      <c r="I206" s="8" t="s">
        <v>8837</v>
      </c>
      <c r="J206" s="8" t="s">
        <v>8742</v>
      </c>
      <c r="K206" s="60" t="s">
        <v>8853</v>
      </c>
      <c r="L206" s="8"/>
      <c r="M206" s="8" t="s">
        <v>21</v>
      </c>
      <c r="N206" s="114" t="s">
        <v>8231</v>
      </c>
      <c r="O206" s="83"/>
      <c r="P206" s="5"/>
    </row>
    <row r="207" spans="1:16" ht="15" customHeight="1">
      <c r="A207" s="8">
        <v>204</v>
      </c>
      <c r="B207" s="8" t="s">
        <v>18360</v>
      </c>
      <c r="C207" s="8" t="s">
        <v>7484</v>
      </c>
      <c r="D207" s="8" t="s">
        <v>10809</v>
      </c>
      <c r="E207" s="8" t="s">
        <v>8413</v>
      </c>
      <c r="F207" s="8" t="s">
        <v>8553</v>
      </c>
      <c r="G207" s="38" t="s">
        <v>8302</v>
      </c>
      <c r="H207" s="8" t="s">
        <v>8648</v>
      </c>
      <c r="I207" s="8" t="s">
        <v>8838</v>
      </c>
      <c r="J207" s="8" t="s">
        <v>8743</v>
      </c>
      <c r="K207" s="60" t="s">
        <v>8853</v>
      </c>
      <c r="L207" s="8"/>
      <c r="M207" s="8" t="s">
        <v>21</v>
      </c>
      <c r="N207" s="114" t="s">
        <v>8231</v>
      </c>
      <c r="O207" s="83"/>
      <c r="P207" s="5"/>
    </row>
    <row r="208" spans="1:16" ht="15" customHeight="1">
      <c r="A208" s="8">
        <v>205</v>
      </c>
      <c r="B208" s="8" t="s">
        <v>18360</v>
      </c>
      <c r="C208" s="8" t="s">
        <v>7484</v>
      </c>
      <c r="D208" s="8" t="s">
        <v>10809</v>
      </c>
      <c r="E208" s="8" t="s">
        <v>8414</v>
      </c>
      <c r="F208" s="8" t="s">
        <v>8554</v>
      </c>
      <c r="G208" s="38" t="s">
        <v>8303</v>
      </c>
      <c r="H208" s="8" t="s">
        <v>8649</v>
      </c>
      <c r="I208" s="8" t="s">
        <v>8839</v>
      </c>
      <c r="J208" s="8" t="s">
        <v>8744</v>
      </c>
      <c r="K208" s="60" t="s">
        <v>8853</v>
      </c>
      <c r="L208" s="8"/>
      <c r="M208" s="8" t="s">
        <v>21</v>
      </c>
      <c r="N208" s="114" t="s">
        <v>8231</v>
      </c>
      <c r="O208" s="83"/>
      <c r="P208" s="5"/>
    </row>
    <row r="209" spans="1:16" ht="15" customHeight="1">
      <c r="A209" s="8">
        <v>206</v>
      </c>
      <c r="B209" s="8" t="s">
        <v>18360</v>
      </c>
      <c r="C209" s="8" t="s">
        <v>8468</v>
      </c>
      <c r="D209" s="8" t="s">
        <v>10809</v>
      </c>
      <c r="E209" s="8" t="s">
        <v>8415</v>
      </c>
      <c r="F209" s="8" t="s">
        <v>8555</v>
      </c>
      <c r="G209" s="38" t="s">
        <v>8291</v>
      </c>
      <c r="H209" s="8" t="s">
        <v>8650</v>
      </c>
      <c r="I209" s="8" t="s">
        <v>8840</v>
      </c>
      <c r="J209" s="8" t="s">
        <v>8745</v>
      </c>
      <c r="K209" s="60" t="s">
        <v>8853</v>
      </c>
      <c r="L209" s="8"/>
      <c r="M209" s="8" t="s">
        <v>21</v>
      </c>
      <c r="N209" s="114" t="s">
        <v>8231</v>
      </c>
      <c r="O209" s="83"/>
      <c r="P209" s="5"/>
    </row>
    <row r="210" spans="1:16" ht="15" customHeight="1">
      <c r="A210" s="8">
        <v>207</v>
      </c>
      <c r="B210" s="8" t="s">
        <v>18360</v>
      </c>
      <c r="C210" s="8" t="s">
        <v>8468</v>
      </c>
      <c r="D210" s="8" t="s">
        <v>10809</v>
      </c>
      <c r="E210" s="8" t="s">
        <v>8416</v>
      </c>
      <c r="F210" s="8" t="s">
        <v>8556</v>
      </c>
      <c r="G210" s="38" t="s">
        <v>8292</v>
      </c>
      <c r="H210" s="8" t="s">
        <v>8651</v>
      </c>
      <c r="I210" s="8" t="s">
        <v>8841</v>
      </c>
      <c r="J210" s="8" t="s">
        <v>8746</v>
      </c>
      <c r="K210" s="60" t="s">
        <v>8853</v>
      </c>
      <c r="L210" s="8"/>
      <c r="M210" s="8" t="s">
        <v>21</v>
      </c>
      <c r="N210" s="114" t="s">
        <v>8231</v>
      </c>
      <c r="O210" s="83"/>
      <c r="P210" s="5"/>
    </row>
    <row r="211" spans="1:16" ht="15" customHeight="1">
      <c r="A211" s="8">
        <v>208</v>
      </c>
      <c r="B211" s="8" t="s">
        <v>18360</v>
      </c>
      <c r="C211" s="8" t="s">
        <v>8468</v>
      </c>
      <c r="D211" s="8" t="s">
        <v>10809</v>
      </c>
      <c r="E211" s="8" t="s">
        <v>8417</v>
      </c>
      <c r="F211" s="8" t="s">
        <v>8557</v>
      </c>
      <c r="G211" s="38" t="s">
        <v>8293</v>
      </c>
      <c r="H211" s="8" t="s">
        <v>8652</v>
      </c>
      <c r="I211" s="8" t="s">
        <v>8842</v>
      </c>
      <c r="J211" s="8" t="s">
        <v>8747</v>
      </c>
      <c r="K211" s="60" t="s">
        <v>8853</v>
      </c>
      <c r="L211" s="8"/>
      <c r="M211" s="8" t="s">
        <v>21</v>
      </c>
      <c r="N211" s="114" t="s">
        <v>8231</v>
      </c>
      <c r="O211" s="83"/>
      <c r="P211" s="5"/>
    </row>
    <row r="212" spans="1:16" ht="15" customHeight="1">
      <c r="A212" s="8">
        <v>209</v>
      </c>
      <c r="B212" s="8" t="s">
        <v>18360</v>
      </c>
      <c r="C212" s="8" t="s">
        <v>8468</v>
      </c>
      <c r="D212" s="8" t="s">
        <v>10809</v>
      </c>
      <c r="E212" s="8" t="s">
        <v>8418</v>
      </c>
      <c r="F212" s="8" t="s">
        <v>8558</v>
      </c>
      <c r="G212" s="38" t="s">
        <v>8294</v>
      </c>
      <c r="H212" s="8" t="s">
        <v>8653</v>
      </c>
      <c r="I212" s="8" t="s">
        <v>8843</v>
      </c>
      <c r="J212" s="8" t="s">
        <v>8748</v>
      </c>
      <c r="K212" s="60" t="s">
        <v>8853</v>
      </c>
      <c r="L212" s="8"/>
      <c r="M212" s="8" t="s">
        <v>21</v>
      </c>
      <c r="N212" s="114" t="s">
        <v>8231</v>
      </c>
      <c r="O212" s="83"/>
      <c r="P212" s="5"/>
    </row>
    <row r="213" spans="1:16" ht="15" customHeight="1">
      <c r="A213" s="8">
        <v>210</v>
      </c>
      <c r="B213" s="8" t="s">
        <v>18360</v>
      </c>
      <c r="C213" s="8" t="s">
        <v>8468</v>
      </c>
      <c r="D213" s="8" t="s">
        <v>10809</v>
      </c>
      <c r="E213" s="8" t="s">
        <v>8419</v>
      </c>
      <c r="F213" s="8" t="s">
        <v>8559</v>
      </c>
      <c r="G213" s="38" t="s">
        <v>8295</v>
      </c>
      <c r="H213" s="8" t="s">
        <v>8654</v>
      </c>
      <c r="I213" s="8" t="s">
        <v>8844</v>
      </c>
      <c r="J213" s="8" t="s">
        <v>8749</v>
      </c>
      <c r="K213" s="60" t="s">
        <v>8853</v>
      </c>
      <c r="L213" s="8"/>
      <c r="M213" s="8" t="s">
        <v>21</v>
      </c>
      <c r="N213" s="114" t="s">
        <v>8231</v>
      </c>
      <c r="O213" s="83"/>
      <c r="P213" s="5"/>
    </row>
    <row r="214" spans="1:16" ht="15" customHeight="1">
      <c r="A214" s="8">
        <v>211</v>
      </c>
      <c r="B214" s="8" t="s">
        <v>18360</v>
      </c>
      <c r="C214" s="8" t="s">
        <v>8468</v>
      </c>
      <c r="D214" s="8" t="s">
        <v>10809</v>
      </c>
      <c r="E214" s="8" t="s">
        <v>8420</v>
      </c>
      <c r="F214" s="8" t="s">
        <v>8560</v>
      </c>
      <c r="G214" s="38" t="s">
        <v>8296</v>
      </c>
      <c r="H214" s="8" t="s">
        <v>8655</v>
      </c>
      <c r="I214" s="8" t="s">
        <v>8845</v>
      </c>
      <c r="J214" s="8" t="s">
        <v>8750</v>
      </c>
      <c r="K214" s="60" t="s">
        <v>8853</v>
      </c>
      <c r="L214" s="8"/>
      <c r="M214" s="8" t="s">
        <v>21</v>
      </c>
      <c r="N214" s="114" t="s">
        <v>8231</v>
      </c>
      <c r="O214" s="83"/>
      <c r="P214" s="5"/>
    </row>
    <row r="215" spans="1:16" ht="15" customHeight="1">
      <c r="A215" s="8">
        <v>212</v>
      </c>
      <c r="B215" s="8" t="s">
        <v>18360</v>
      </c>
      <c r="C215" s="8" t="s">
        <v>8468</v>
      </c>
      <c r="D215" s="8" t="s">
        <v>10809</v>
      </c>
      <c r="E215" s="8" t="s">
        <v>8421</v>
      </c>
      <c r="F215" s="8" t="s">
        <v>8561</v>
      </c>
      <c r="G215" s="38" t="s">
        <v>8297</v>
      </c>
      <c r="H215" s="8" t="s">
        <v>8656</v>
      </c>
      <c r="I215" s="8" t="s">
        <v>8846</v>
      </c>
      <c r="J215" s="8" t="s">
        <v>8751</v>
      </c>
      <c r="K215" s="60" t="s">
        <v>8853</v>
      </c>
      <c r="L215" s="8"/>
      <c r="M215" s="8" t="s">
        <v>21</v>
      </c>
      <c r="N215" s="114" t="s">
        <v>8231</v>
      </c>
      <c r="O215" s="83"/>
      <c r="P215" s="5"/>
    </row>
    <row r="216" spans="1:16" ht="15" customHeight="1">
      <c r="A216" s="8">
        <v>213</v>
      </c>
      <c r="B216" s="8" t="s">
        <v>18360</v>
      </c>
      <c r="C216" s="8" t="s">
        <v>8468</v>
      </c>
      <c r="D216" s="8" t="s">
        <v>10809</v>
      </c>
      <c r="E216" s="8" t="s">
        <v>8422</v>
      </c>
      <c r="F216" s="8" t="s">
        <v>8562</v>
      </c>
      <c r="G216" s="38" t="s">
        <v>8298</v>
      </c>
      <c r="H216" s="8" t="s">
        <v>8657</v>
      </c>
      <c r="I216" s="8" t="s">
        <v>8847</v>
      </c>
      <c r="J216" s="8" t="s">
        <v>8752</v>
      </c>
      <c r="K216" s="60" t="s">
        <v>8853</v>
      </c>
      <c r="L216" s="8"/>
      <c r="M216" s="8" t="s">
        <v>21</v>
      </c>
      <c r="N216" s="114" t="s">
        <v>8231</v>
      </c>
      <c r="O216" s="83"/>
      <c r="P216" s="5"/>
    </row>
    <row r="217" spans="1:16" ht="15" customHeight="1">
      <c r="A217" s="8">
        <v>214</v>
      </c>
      <c r="B217" s="8" t="s">
        <v>18360</v>
      </c>
      <c r="C217" s="8" t="s">
        <v>8472</v>
      </c>
      <c r="D217" s="8" t="s">
        <v>10809</v>
      </c>
      <c r="E217" s="8" t="s">
        <v>8423</v>
      </c>
      <c r="F217" s="8" t="s">
        <v>8563</v>
      </c>
      <c r="G217" s="38" t="s">
        <v>8265</v>
      </c>
      <c r="H217" s="8" t="s">
        <v>8658</v>
      </c>
      <c r="I217" s="8" t="s">
        <v>8848</v>
      </c>
      <c r="J217" s="8" t="s">
        <v>8753</v>
      </c>
      <c r="K217" s="60" t="s">
        <v>8853</v>
      </c>
      <c r="L217" s="8"/>
      <c r="M217" s="8" t="s">
        <v>21</v>
      </c>
      <c r="N217" s="114" t="s">
        <v>8231</v>
      </c>
      <c r="O217" s="83"/>
      <c r="P217" s="5"/>
    </row>
    <row r="218" spans="1:16" ht="15" customHeight="1">
      <c r="A218" s="8">
        <v>215</v>
      </c>
      <c r="B218" s="8" t="s">
        <v>18360</v>
      </c>
      <c r="C218" s="8" t="s">
        <v>7476</v>
      </c>
      <c r="D218" s="8" t="s">
        <v>10809</v>
      </c>
      <c r="E218" s="8" t="s">
        <v>8424</v>
      </c>
      <c r="F218" s="8" t="s">
        <v>8564</v>
      </c>
      <c r="G218" s="38" t="s">
        <v>8300</v>
      </c>
      <c r="H218" s="8" t="s">
        <v>8659</v>
      </c>
      <c r="I218" s="8" t="s">
        <v>8849</v>
      </c>
      <c r="J218" s="8" t="s">
        <v>8754</v>
      </c>
      <c r="K218" s="60" t="s">
        <v>8853</v>
      </c>
      <c r="L218" s="8"/>
      <c r="M218" s="8" t="s">
        <v>21</v>
      </c>
      <c r="N218" s="114" t="s">
        <v>8231</v>
      </c>
      <c r="O218" s="83"/>
      <c r="P218" s="5"/>
    </row>
    <row r="219" spans="1:16" ht="15" customHeight="1">
      <c r="A219" s="8">
        <v>216</v>
      </c>
      <c r="B219" s="8" t="s">
        <v>18360</v>
      </c>
      <c r="C219" s="8" t="s">
        <v>7476</v>
      </c>
      <c r="D219" s="8" t="s">
        <v>10809</v>
      </c>
      <c r="E219" s="8" t="s">
        <v>8425</v>
      </c>
      <c r="F219" s="8" t="s">
        <v>8565</v>
      </c>
      <c r="G219" s="38" t="s">
        <v>22348</v>
      </c>
      <c r="H219" s="8" t="s">
        <v>8660</v>
      </c>
      <c r="I219" s="8" t="s">
        <v>8850</v>
      </c>
      <c r="J219" s="8" t="s">
        <v>8755</v>
      </c>
      <c r="K219" s="60" t="s">
        <v>8853</v>
      </c>
      <c r="L219" s="8"/>
      <c r="M219" s="8" t="s">
        <v>21</v>
      </c>
      <c r="N219" s="114" t="s">
        <v>8231</v>
      </c>
      <c r="O219" s="83"/>
      <c r="P219" s="5"/>
    </row>
    <row r="220" spans="1:16" ht="15" customHeight="1">
      <c r="A220" s="8">
        <v>217</v>
      </c>
      <c r="B220" s="8" t="s">
        <v>18360</v>
      </c>
      <c r="C220" s="8" t="s">
        <v>7476</v>
      </c>
      <c r="D220" s="8" t="s">
        <v>10809</v>
      </c>
      <c r="E220" s="8" t="s">
        <v>8426</v>
      </c>
      <c r="F220" s="8" t="s">
        <v>8566</v>
      </c>
      <c r="G220" s="42" t="s">
        <v>22348</v>
      </c>
      <c r="H220" s="8" t="s">
        <v>8661</v>
      </c>
      <c r="I220" s="8" t="s">
        <v>8851</v>
      </c>
      <c r="J220" s="8" t="s">
        <v>8756</v>
      </c>
      <c r="K220" s="60" t="s">
        <v>8853</v>
      </c>
      <c r="L220" s="8"/>
      <c r="M220" s="8" t="s">
        <v>21</v>
      </c>
      <c r="N220" s="114" t="s">
        <v>8231</v>
      </c>
      <c r="O220" s="119"/>
      <c r="P220" s="5"/>
    </row>
    <row r="221" spans="1:16" ht="15" customHeight="1">
      <c r="A221" s="8">
        <v>218</v>
      </c>
      <c r="B221" s="8" t="s">
        <v>18360</v>
      </c>
      <c r="C221" s="8" t="s">
        <v>7476</v>
      </c>
      <c r="D221" s="8" t="s">
        <v>10809</v>
      </c>
      <c r="E221" s="8" t="s">
        <v>8427</v>
      </c>
      <c r="F221" s="8" t="s">
        <v>8567</v>
      </c>
      <c r="G221" s="38" t="s">
        <v>22348</v>
      </c>
      <c r="H221" s="8" t="s">
        <v>8662</v>
      </c>
      <c r="I221" s="8" t="s">
        <v>8852</v>
      </c>
      <c r="J221" s="8" t="s">
        <v>8757</v>
      </c>
      <c r="K221" s="60" t="s">
        <v>8853</v>
      </c>
      <c r="L221" s="8"/>
      <c r="M221" s="8" t="s">
        <v>21</v>
      </c>
      <c r="N221" s="114" t="s">
        <v>8231</v>
      </c>
      <c r="O221" s="83"/>
      <c r="P221" s="5"/>
    </row>
    <row r="222" spans="1:16" ht="17">
      <c r="A222" s="8">
        <v>219</v>
      </c>
      <c r="B222" s="8" t="s">
        <v>18360</v>
      </c>
      <c r="C222" s="110" t="s">
        <v>5445</v>
      </c>
      <c r="D222" s="50" t="s">
        <v>10809</v>
      </c>
      <c r="E222" s="52" t="s">
        <v>5447</v>
      </c>
      <c r="F222" s="51" t="s">
        <v>5446</v>
      </c>
      <c r="G222" s="548" t="s">
        <v>10722</v>
      </c>
      <c r="H222" s="54" t="s">
        <v>5547</v>
      </c>
      <c r="I222" s="117" t="s">
        <v>5549</v>
      </c>
      <c r="J222" s="8" t="s">
        <v>5548</v>
      </c>
      <c r="K222" s="280" t="s">
        <v>5401</v>
      </c>
      <c r="L222" s="8"/>
      <c r="M222" s="8" t="s">
        <v>21</v>
      </c>
      <c r="N222" s="114" t="s">
        <v>5355</v>
      </c>
      <c r="O222" s="615"/>
      <c r="P222" s="5"/>
    </row>
    <row r="223" spans="1:16" ht="15" customHeight="1">
      <c r="A223" s="8">
        <v>220</v>
      </c>
      <c r="B223" s="8" t="s">
        <v>18360</v>
      </c>
      <c r="C223" s="8" t="s">
        <v>12472</v>
      </c>
      <c r="D223" s="8" t="s">
        <v>10809</v>
      </c>
      <c r="E223" s="8" t="s">
        <v>12473</v>
      </c>
      <c r="F223" s="8" t="s">
        <v>12474</v>
      </c>
      <c r="G223" s="8" t="s">
        <v>12475</v>
      </c>
      <c r="H223" s="8" t="s">
        <v>12840</v>
      </c>
      <c r="I223" s="8" t="str">
        <f t="shared" ref="I223:I254" si="1">LEFT(J223,7)</f>
        <v>DYE5140</v>
      </c>
      <c r="J223" s="8" t="s">
        <v>12841</v>
      </c>
      <c r="K223" s="79" t="s">
        <v>12842</v>
      </c>
      <c r="L223" s="8"/>
      <c r="M223" s="8" t="s">
        <v>21</v>
      </c>
      <c r="N223" s="114" t="s">
        <v>12477</v>
      </c>
      <c r="O223" s="83"/>
      <c r="P223" s="5"/>
    </row>
    <row r="224" spans="1:16" ht="15" customHeight="1">
      <c r="A224" s="8">
        <v>221</v>
      </c>
      <c r="B224" s="8" t="s">
        <v>18360</v>
      </c>
      <c r="C224" s="8" t="s">
        <v>12478</v>
      </c>
      <c r="D224" s="8" t="s">
        <v>10809</v>
      </c>
      <c r="E224" s="8" t="s">
        <v>12479</v>
      </c>
      <c r="F224" s="8" t="s">
        <v>12480</v>
      </c>
      <c r="G224" s="8" t="s">
        <v>12481</v>
      </c>
      <c r="H224" s="8" t="s">
        <v>12843</v>
      </c>
      <c r="I224" s="8" t="str">
        <f t="shared" si="1"/>
        <v>DYE5141</v>
      </c>
      <c r="J224" s="8" t="s">
        <v>12844</v>
      </c>
      <c r="K224" s="79" t="s">
        <v>12842</v>
      </c>
      <c r="L224" s="8"/>
      <c r="M224" s="8" t="s">
        <v>21</v>
      </c>
      <c r="N224" s="114" t="s">
        <v>12477</v>
      </c>
      <c r="O224" s="83"/>
      <c r="P224" s="5"/>
    </row>
    <row r="225" spans="1:16" ht="15" customHeight="1">
      <c r="A225" s="8">
        <v>222</v>
      </c>
      <c r="B225" s="8" t="s">
        <v>18360</v>
      </c>
      <c r="C225" s="8" t="s">
        <v>1016</v>
      </c>
      <c r="D225" s="8" t="s">
        <v>10809</v>
      </c>
      <c r="E225" s="8" t="s">
        <v>12482</v>
      </c>
      <c r="F225" s="8" t="s">
        <v>12483</v>
      </c>
      <c r="G225" s="8" t="s">
        <v>12484</v>
      </c>
      <c r="H225" s="8" t="s">
        <v>12845</v>
      </c>
      <c r="I225" s="8" t="str">
        <f t="shared" si="1"/>
        <v>DYE5142</v>
      </c>
      <c r="J225" s="8" t="s">
        <v>12846</v>
      </c>
      <c r="K225" s="79" t="s">
        <v>12842</v>
      </c>
      <c r="L225" s="8"/>
      <c r="M225" s="8" t="s">
        <v>21</v>
      </c>
      <c r="N225" s="114" t="s">
        <v>12477</v>
      </c>
      <c r="O225" s="83" t="s">
        <v>18407</v>
      </c>
      <c r="P225" s="5"/>
    </row>
    <row r="226" spans="1:16" ht="15" customHeight="1">
      <c r="A226" s="8">
        <v>223</v>
      </c>
      <c r="B226" s="8" t="s">
        <v>18360</v>
      </c>
      <c r="C226" s="8" t="s">
        <v>999</v>
      </c>
      <c r="D226" s="8" t="s">
        <v>10809</v>
      </c>
      <c r="E226" s="8" t="s">
        <v>12485</v>
      </c>
      <c r="F226" s="8" t="s">
        <v>12486</v>
      </c>
      <c r="G226" s="8" t="s">
        <v>12487</v>
      </c>
      <c r="H226" s="8" t="s">
        <v>12847</v>
      </c>
      <c r="I226" s="8" t="str">
        <f t="shared" si="1"/>
        <v>DYE5143</v>
      </c>
      <c r="J226" s="8" t="s">
        <v>12848</v>
      </c>
      <c r="K226" s="79" t="s">
        <v>12842</v>
      </c>
      <c r="L226" s="8"/>
      <c r="M226" s="8" t="s">
        <v>21</v>
      </c>
      <c r="N226" s="114" t="s">
        <v>12477</v>
      </c>
      <c r="O226" s="83"/>
      <c r="P226" s="5"/>
    </row>
    <row r="227" spans="1:16" ht="15" customHeight="1">
      <c r="A227" s="8">
        <v>224</v>
      </c>
      <c r="B227" s="8" t="s">
        <v>18360</v>
      </c>
      <c r="C227" s="8" t="s">
        <v>5445</v>
      </c>
      <c r="D227" s="8" t="s">
        <v>10809</v>
      </c>
      <c r="E227" s="8" t="s">
        <v>12488</v>
      </c>
      <c r="F227" s="8" t="s">
        <v>12489</v>
      </c>
      <c r="G227" s="8" t="s">
        <v>12490</v>
      </c>
      <c r="H227" s="8" t="s">
        <v>12849</v>
      </c>
      <c r="I227" s="8" t="str">
        <f t="shared" si="1"/>
        <v>DYE5144</v>
      </c>
      <c r="J227" s="8" t="s">
        <v>12850</v>
      </c>
      <c r="K227" s="79" t="s">
        <v>12842</v>
      </c>
      <c r="L227" s="8"/>
      <c r="M227" s="8" t="s">
        <v>21</v>
      </c>
      <c r="N227" s="114" t="s">
        <v>12477</v>
      </c>
      <c r="O227" s="83"/>
      <c r="P227" s="5"/>
    </row>
    <row r="228" spans="1:16" ht="15" customHeight="1">
      <c r="A228" s="8">
        <v>225</v>
      </c>
      <c r="B228" s="8" t="s">
        <v>18360</v>
      </c>
      <c r="C228" s="8" t="s">
        <v>5642</v>
      </c>
      <c r="D228" s="8" t="s">
        <v>10809</v>
      </c>
      <c r="E228" s="8" t="s">
        <v>12491</v>
      </c>
      <c r="F228" s="8" t="s">
        <v>12492</v>
      </c>
      <c r="G228" s="8" t="s">
        <v>12493</v>
      </c>
      <c r="H228" s="8" t="s">
        <v>12851</v>
      </c>
      <c r="I228" s="8" t="str">
        <f t="shared" si="1"/>
        <v>DYE5145</v>
      </c>
      <c r="J228" s="8" t="s">
        <v>12852</v>
      </c>
      <c r="K228" s="79" t="s">
        <v>12842</v>
      </c>
      <c r="L228" s="8"/>
      <c r="M228" s="8" t="s">
        <v>21</v>
      </c>
      <c r="N228" s="114" t="s">
        <v>12477</v>
      </c>
      <c r="O228" s="83"/>
      <c r="P228" s="5"/>
    </row>
    <row r="229" spans="1:16" ht="15" customHeight="1">
      <c r="A229" s="8">
        <v>226</v>
      </c>
      <c r="B229" s="8" t="s">
        <v>18360</v>
      </c>
      <c r="C229" s="8" t="s">
        <v>12494</v>
      </c>
      <c r="D229" s="8" t="s">
        <v>10809</v>
      </c>
      <c r="E229" s="8" t="s">
        <v>12495</v>
      </c>
      <c r="F229" s="8" t="s">
        <v>12496</v>
      </c>
      <c r="G229" s="8" t="s">
        <v>12497</v>
      </c>
      <c r="H229" s="8" t="s">
        <v>12853</v>
      </c>
      <c r="I229" s="8" t="str">
        <f t="shared" si="1"/>
        <v>DYE5146</v>
      </c>
      <c r="J229" s="8" t="s">
        <v>12854</v>
      </c>
      <c r="K229" s="79" t="s">
        <v>12842</v>
      </c>
      <c r="L229" s="8"/>
      <c r="M229" s="8" t="s">
        <v>21</v>
      </c>
      <c r="N229" s="114" t="s">
        <v>12477</v>
      </c>
      <c r="O229" s="83"/>
      <c r="P229" s="5"/>
    </row>
    <row r="230" spans="1:16" ht="15" customHeight="1">
      <c r="A230" s="8">
        <v>227</v>
      </c>
      <c r="B230" s="8" t="s">
        <v>18360</v>
      </c>
      <c r="C230" s="8" t="s">
        <v>8434</v>
      </c>
      <c r="D230" s="8" t="s">
        <v>10809</v>
      </c>
      <c r="E230" s="8" t="s">
        <v>12498</v>
      </c>
      <c r="F230" s="8" t="s">
        <v>12499</v>
      </c>
      <c r="G230" s="8" t="s">
        <v>12500</v>
      </c>
      <c r="H230" s="8" t="s">
        <v>12855</v>
      </c>
      <c r="I230" s="8" t="str">
        <f t="shared" si="1"/>
        <v>DYE5147</v>
      </c>
      <c r="J230" s="8" t="s">
        <v>12856</v>
      </c>
      <c r="K230" s="79" t="s">
        <v>12842</v>
      </c>
      <c r="L230" s="8"/>
      <c r="M230" s="8" t="s">
        <v>21</v>
      </c>
      <c r="N230" s="114" t="s">
        <v>12477</v>
      </c>
      <c r="O230" s="83"/>
      <c r="P230" s="5"/>
    </row>
    <row r="231" spans="1:16" ht="15" customHeight="1">
      <c r="A231" s="8">
        <v>228</v>
      </c>
      <c r="B231" s="8" t="s">
        <v>18360</v>
      </c>
      <c r="C231" s="8" t="s">
        <v>12501</v>
      </c>
      <c r="D231" s="8" t="s">
        <v>10809</v>
      </c>
      <c r="E231" s="8" t="s">
        <v>12502</v>
      </c>
      <c r="F231" s="8" t="s">
        <v>12503</v>
      </c>
      <c r="G231" s="8" t="s">
        <v>12504</v>
      </c>
      <c r="H231" s="8" t="s">
        <v>12857</v>
      </c>
      <c r="I231" s="8" t="str">
        <f t="shared" si="1"/>
        <v>DYE5148</v>
      </c>
      <c r="J231" s="8" t="s">
        <v>12858</v>
      </c>
      <c r="K231" s="79" t="s">
        <v>12842</v>
      </c>
      <c r="L231" s="8"/>
      <c r="M231" s="8" t="s">
        <v>21</v>
      </c>
      <c r="N231" s="114" t="s">
        <v>12477</v>
      </c>
      <c r="O231" s="83" t="s">
        <v>18408</v>
      </c>
      <c r="P231" s="5"/>
    </row>
    <row r="232" spans="1:16" ht="15" customHeight="1">
      <c r="A232" s="8">
        <v>229</v>
      </c>
      <c r="B232" s="8" t="s">
        <v>18360</v>
      </c>
      <c r="C232" s="8" t="s">
        <v>4143</v>
      </c>
      <c r="D232" s="8" t="s">
        <v>10809</v>
      </c>
      <c r="E232" s="8" t="s">
        <v>12505</v>
      </c>
      <c r="F232" s="8" t="s">
        <v>12506</v>
      </c>
      <c r="G232" s="8" t="s">
        <v>12507</v>
      </c>
      <c r="H232" s="8" t="s">
        <v>12859</v>
      </c>
      <c r="I232" s="8" t="str">
        <f t="shared" si="1"/>
        <v>DYE5149</v>
      </c>
      <c r="J232" s="8" t="s">
        <v>12860</v>
      </c>
      <c r="K232" s="79" t="s">
        <v>12842</v>
      </c>
      <c r="L232" s="8"/>
      <c r="M232" s="8" t="s">
        <v>21</v>
      </c>
      <c r="N232" s="114" t="s">
        <v>12477</v>
      </c>
      <c r="O232" s="83"/>
      <c r="P232" s="5"/>
    </row>
    <row r="233" spans="1:16" ht="15" customHeight="1">
      <c r="A233" s="8">
        <v>230</v>
      </c>
      <c r="B233" s="8" t="s">
        <v>18360</v>
      </c>
      <c r="C233" s="8" t="s">
        <v>12508</v>
      </c>
      <c r="D233" s="8" t="s">
        <v>10809</v>
      </c>
      <c r="E233" s="8" t="s">
        <v>12510</v>
      </c>
      <c r="F233" s="8" t="s">
        <v>12511</v>
      </c>
      <c r="G233" s="8" t="s">
        <v>12512</v>
      </c>
      <c r="H233" s="8" t="s">
        <v>12861</v>
      </c>
      <c r="I233" s="8" t="str">
        <f t="shared" si="1"/>
        <v>DYE5150</v>
      </c>
      <c r="J233" s="8" t="s">
        <v>12862</v>
      </c>
      <c r="K233" s="79" t="s">
        <v>12842</v>
      </c>
      <c r="L233" s="8"/>
      <c r="M233" s="8" t="s">
        <v>21</v>
      </c>
      <c r="N233" s="114" t="s">
        <v>12477</v>
      </c>
      <c r="O233" s="83"/>
      <c r="P233" s="5"/>
    </row>
    <row r="234" spans="1:16" ht="15" customHeight="1">
      <c r="A234" s="8">
        <v>231</v>
      </c>
      <c r="B234" s="8" t="s">
        <v>18360</v>
      </c>
      <c r="C234" s="8" t="s">
        <v>12513</v>
      </c>
      <c r="D234" s="8" t="s">
        <v>10809</v>
      </c>
      <c r="E234" s="8" t="s">
        <v>12514</v>
      </c>
      <c r="F234" s="8" t="s">
        <v>12515</v>
      </c>
      <c r="G234" s="8" t="s">
        <v>12516</v>
      </c>
      <c r="H234" s="8" t="s">
        <v>12863</v>
      </c>
      <c r="I234" s="8" t="str">
        <f t="shared" si="1"/>
        <v>DYE5151</v>
      </c>
      <c r="J234" s="8" t="s">
        <v>12864</v>
      </c>
      <c r="K234" s="79" t="s">
        <v>12842</v>
      </c>
      <c r="L234" s="8"/>
      <c r="M234" s="8" t="s">
        <v>21</v>
      </c>
      <c r="N234" s="114" t="s">
        <v>12477</v>
      </c>
      <c r="O234" s="83"/>
      <c r="P234" s="5"/>
    </row>
    <row r="235" spans="1:16" ht="15" customHeight="1">
      <c r="A235" s="8">
        <v>232</v>
      </c>
      <c r="B235" s="8" t="s">
        <v>18360</v>
      </c>
      <c r="C235" s="8" t="s">
        <v>1003</v>
      </c>
      <c r="D235" s="8" t="s">
        <v>10809</v>
      </c>
      <c r="E235" s="8" t="s">
        <v>12517</v>
      </c>
      <c r="F235" s="8" t="s">
        <v>12518</v>
      </c>
      <c r="G235" s="8" t="s">
        <v>12519</v>
      </c>
      <c r="H235" s="8" t="s">
        <v>12865</v>
      </c>
      <c r="I235" s="8" t="str">
        <f t="shared" si="1"/>
        <v>DYE5152</v>
      </c>
      <c r="J235" s="8" t="s">
        <v>12866</v>
      </c>
      <c r="K235" s="79" t="s">
        <v>12842</v>
      </c>
      <c r="L235" s="8"/>
      <c r="M235" s="8" t="s">
        <v>21</v>
      </c>
      <c r="N235" s="114" t="s">
        <v>12477</v>
      </c>
      <c r="O235" s="83"/>
      <c r="P235" s="5"/>
    </row>
    <row r="236" spans="1:16" ht="15" customHeight="1">
      <c r="A236" s="8">
        <v>233</v>
      </c>
      <c r="B236" s="8" t="s">
        <v>18360</v>
      </c>
      <c r="C236" s="8" t="s">
        <v>8444</v>
      </c>
      <c r="D236" s="8" t="s">
        <v>10809</v>
      </c>
      <c r="E236" s="8" t="s">
        <v>12520</v>
      </c>
      <c r="F236" s="8" t="s">
        <v>12521</v>
      </c>
      <c r="G236" s="8" t="s">
        <v>12522</v>
      </c>
      <c r="H236" s="8" t="s">
        <v>12867</v>
      </c>
      <c r="I236" s="8" t="str">
        <f t="shared" si="1"/>
        <v>DYE5153</v>
      </c>
      <c r="J236" s="8" t="s">
        <v>12868</v>
      </c>
      <c r="K236" s="79" t="s">
        <v>12842</v>
      </c>
      <c r="L236" s="8"/>
      <c r="M236" s="8" t="s">
        <v>22</v>
      </c>
      <c r="N236" s="114" t="s">
        <v>12477</v>
      </c>
      <c r="O236" s="83"/>
      <c r="P236" s="5"/>
    </row>
    <row r="237" spans="1:16" ht="15" customHeight="1">
      <c r="A237" s="8">
        <v>234</v>
      </c>
      <c r="B237" s="8" t="s">
        <v>18360</v>
      </c>
      <c r="C237" s="8" t="s">
        <v>8430</v>
      </c>
      <c r="D237" s="8" t="s">
        <v>10809</v>
      </c>
      <c r="E237" s="8" t="s">
        <v>12523</v>
      </c>
      <c r="F237" s="8" t="s">
        <v>12524</v>
      </c>
      <c r="G237" s="8" t="s">
        <v>12525</v>
      </c>
      <c r="H237" s="8" t="s">
        <v>12869</v>
      </c>
      <c r="I237" s="8" t="str">
        <f t="shared" si="1"/>
        <v>DYE5154</v>
      </c>
      <c r="J237" s="8" t="s">
        <v>12870</v>
      </c>
      <c r="K237" s="79" t="s">
        <v>12842</v>
      </c>
      <c r="L237" s="8"/>
      <c r="M237" s="8" t="s">
        <v>21</v>
      </c>
      <c r="N237" s="114" t="s">
        <v>12477</v>
      </c>
      <c r="O237" s="83"/>
      <c r="P237" s="5"/>
    </row>
    <row r="238" spans="1:16" ht="15" customHeight="1">
      <c r="A238" s="8">
        <v>235</v>
      </c>
      <c r="B238" s="8" t="s">
        <v>18360</v>
      </c>
      <c r="C238" s="8" t="s">
        <v>12526</v>
      </c>
      <c r="D238" s="8" t="s">
        <v>10809</v>
      </c>
      <c r="E238" s="8" t="s">
        <v>12527</v>
      </c>
      <c r="F238" s="8" t="s">
        <v>12528</v>
      </c>
      <c r="G238" s="8" t="s">
        <v>12529</v>
      </c>
      <c r="H238" s="8" t="s">
        <v>12871</v>
      </c>
      <c r="I238" s="8" t="str">
        <f t="shared" si="1"/>
        <v>DYE5155</v>
      </c>
      <c r="J238" s="8" t="s">
        <v>12872</v>
      </c>
      <c r="K238" s="79" t="s">
        <v>12842</v>
      </c>
      <c r="L238" s="8"/>
      <c r="M238" s="8" t="s">
        <v>21</v>
      </c>
      <c r="N238" s="114" t="s">
        <v>12477</v>
      </c>
      <c r="O238" s="83"/>
      <c r="P238" s="5"/>
    </row>
    <row r="239" spans="1:16" ht="15" customHeight="1">
      <c r="A239" s="8">
        <v>236</v>
      </c>
      <c r="B239" s="8" t="s">
        <v>18360</v>
      </c>
      <c r="C239" s="8" t="s">
        <v>12530</v>
      </c>
      <c r="D239" s="8" t="s">
        <v>10809</v>
      </c>
      <c r="E239" s="8" t="s">
        <v>12532</v>
      </c>
      <c r="F239" s="8" t="s">
        <v>12533</v>
      </c>
      <c r="G239" s="8" t="s">
        <v>12534</v>
      </c>
      <c r="H239" s="8" t="s">
        <v>12873</v>
      </c>
      <c r="I239" s="8" t="str">
        <f t="shared" si="1"/>
        <v>DYE5156</v>
      </c>
      <c r="J239" s="8" t="s">
        <v>12874</v>
      </c>
      <c r="K239" s="79" t="s">
        <v>12842</v>
      </c>
      <c r="L239" s="8"/>
      <c r="M239" s="8" t="s">
        <v>21</v>
      </c>
      <c r="N239" s="114" t="s">
        <v>12477</v>
      </c>
      <c r="O239" s="83"/>
      <c r="P239" s="5"/>
    </row>
    <row r="240" spans="1:16" ht="15" customHeight="1">
      <c r="A240" s="8">
        <v>237</v>
      </c>
      <c r="B240" s="8" t="s">
        <v>18360</v>
      </c>
      <c r="C240" s="8" t="s">
        <v>8438</v>
      </c>
      <c r="D240" s="8" t="s">
        <v>10809</v>
      </c>
      <c r="E240" s="8" t="s">
        <v>12535</v>
      </c>
      <c r="F240" s="8" t="s">
        <v>12536</v>
      </c>
      <c r="G240" s="8" t="s">
        <v>12537</v>
      </c>
      <c r="H240" s="8" t="s">
        <v>12875</v>
      </c>
      <c r="I240" s="8" t="str">
        <f t="shared" si="1"/>
        <v>DYE5157</v>
      </c>
      <c r="J240" s="8" t="s">
        <v>12876</v>
      </c>
      <c r="K240" s="79" t="s">
        <v>12842</v>
      </c>
      <c r="L240" s="8"/>
      <c r="M240" s="8" t="s">
        <v>21</v>
      </c>
      <c r="N240" s="114" t="s">
        <v>12477</v>
      </c>
      <c r="O240" s="83"/>
      <c r="P240" s="5"/>
    </row>
    <row r="241" spans="1:16" ht="15" customHeight="1">
      <c r="A241" s="8">
        <v>238</v>
      </c>
      <c r="B241" s="8" t="s">
        <v>18360</v>
      </c>
      <c r="C241" s="8" t="s">
        <v>12538</v>
      </c>
      <c r="D241" s="8" t="s">
        <v>10809</v>
      </c>
      <c r="E241" s="8" t="s">
        <v>12540</v>
      </c>
      <c r="F241" s="8" t="s">
        <v>12541</v>
      </c>
      <c r="G241" s="8" t="s">
        <v>12542</v>
      </c>
      <c r="H241" s="8" t="s">
        <v>12877</v>
      </c>
      <c r="I241" s="8" t="str">
        <f t="shared" si="1"/>
        <v>DYE5158</v>
      </c>
      <c r="J241" s="8" t="s">
        <v>12878</v>
      </c>
      <c r="K241" s="79" t="s">
        <v>12842</v>
      </c>
      <c r="L241" s="8"/>
      <c r="M241" s="8" t="s">
        <v>21</v>
      </c>
      <c r="N241" s="114" t="s">
        <v>12477</v>
      </c>
      <c r="O241" s="83"/>
      <c r="P241" s="5"/>
    </row>
    <row r="242" spans="1:16" ht="15" customHeight="1">
      <c r="A242" s="8">
        <v>239</v>
      </c>
      <c r="B242" s="8" t="s">
        <v>18360</v>
      </c>
      <c r="C242" s="8" t="s">
        <v>12543</v>
      </c>
      <c r="D242" s="8" t="s">
        <v>10809</v>
      </c>
      <c r="E242" s="8" t="s">
        <v>12544</v>
      </c>
      <c r="F242" s="8" t="s">
        <v>12545</v>
      </c>
      <c r="G242" s="8" t="s">
        <v>12546</v>
      </c>
      <c r="H242" s="8" t="s">
        <v>12879</v>
      </c>
      <c r="I242" s="8" t="str">
        <f t="shared" si="1"/>
        <v>DYE5159</v>
      </c>
      <c r="J242" s="8" t="s">
        <v>12880</v>
      </c>
      <c r="K242" s="79" t="s">
        <v>12842</v>
      </c>
      <c r="L242" s="8"/>
      <c r="M242" s="8" t="s">
        <v>21</v>
      </c>
      <c r="N242" s="114" t="s">
        <v>12477</v>
      </c>
      <c r="O242" s="83"/>
      <c r="P242" s="5"/>
    </row>
    <row r="243" spans="1:16" ht="15" customHeight="1">
      <c r="A243" s="8">
        <v>240</v>
      </c>
      <c r="B243" s="8" t="s">
        <v>18360</v>
      </c>
      <c r="C243" s="8" t="s">
        <v>12547</v>
      </c>
      <c r="D243" s="8" t="s">
        <v>10809</v>
      </c>
      <c r="E243" s="8" t="s">
        <v>12548</v>
      </c>
      <c r="F243" s="8" t="s">
        <v>12549</v>
      </c>
      <c r="G243" s="8" t="s">
        <v>12550</v>
      </c>
      <c r="H243" s="8" t="s">
        <v>12881</v>
      </c>
      <c r="I243" s="8" t="str">
        <f t="shared" si="1"/>
        <v>DYE5160</v>
      </c>
      <c r="J243" s="8" t="s">
        <v>12882</v>
      </c>
      <c r="K243" s="79" t="s">
        <v>12842</v>
      </c>
      <c r="L243" s="8"/>
      <c r="M243" s="8" t="s">
        <v>21</v>
      </c>
      <c r="N243" s="114" t="s">
        <v>12477</v>
      </c>
      <c r="O243" s="83"/>
      <c r="P243" s="5"/>
    </row>
    <row r="244" spans="1:16" ht="15" customHeight="1">
      <c r="A244" s="8">
        <v>241</v>
      </c>
      <c r="B244" s="8" t="s">
        <v>18360</v>
      </c>
      <c r="C244" s="8" t="s">
        <v>7495</v>
      </c>
      <c r="D244" s="8" t="s">
        <v>10809</v>
      </c>
      <c r="E244" s="8" t="s">
        <v>12551</v>
      </c>
      <c r="F244" s="8" t="s">
        <v>12552</v>
      </c>
      <c r="G244" s="8" t="s">
        <v>12553</v>
      </c>
      <c r="H244" s="8" t="s">
        <v>12883</v>
      </c>
      <c r="I244" s="8" t="str">
        <f t="shared" si="1"/>
        <v>DYE5161</v>
      </c>
      <c r="J244" s="8" t="s">
        <v>12884</v>
      </c>
      <c r="K244" s="79" t="s">
        <v>12842</v>
      </c>
      <c r="L244" s="8"/>
      <c r="M244" s="8" t="s">
        <v>21</v>
      </c>
      <c r="N244" s="114" t="s">
        <v>12477</v>
      </c>
      <c r="O244" s="83"/>
      <c r="P244" s="5"/>
    </row>
    <row r="245" spans="1:16" ht="15" customHeight="1">
      <c r="A245" s="8">
        <v>242</v>
      </c>
      <c r="B245" s="8" t="s">
        <v>18360</v>
      </c>
      <c r="C245" s="8" t="s">
        <v>12554</v>
      </c>
      <c r="D245" s="8" t="s">
        <v>10809</v>
      </c>
      <c r="E245" s="8" t="s">
        <v>12555</v>
      </c>
      <c r="F245" s="8" t="s">
        <v>12556</v>
      </c>
      <c r="G245" s="8" t="s">
        <v>12557</v>
      </c>
      <c r="H245" s="8" t="s">
        <v>12885</v>
      </c>
      <c r="I245" s="8" t="str">
        <f t="shared" si="1"/>
        <v>DYE5162</v>
      </c>
      <c r="J245" s="8" t="s">
        <v>12886</v>
      </c>
      <c r="K245" s="79" t="s">
        <v>12842</v>
      </c>
      <c r="L245" s="8"/>
      <c r="M245" s="8" t="s">
        <v>21</v>
      </c>
      <c r="N245" s="114" t="s">
        <v>12477</v>
      </c>
      <c r="O245" s="83"/>
      <c r="P245" s="5"/>
    </row>
    <row r="246" spans="1:16" ht="15" customHeight="1">
      <c r="A246" s="8">
        <v>243</v>
      </c>
      <c r="B246" s="8" t="s">
        <v>18360</v>
      </c>
      <c r="C246" s="8" t="s">
        <v>976</v>
      </c>
      <c r="D246" s="8" t="s">
        <v>10809</v>
      </c>
      <c r="E246" s="8" t="s">
        <v>12558</v>
      </c>
      <c r="F246" s="8" t="s">
        <v>12559</v>
      </c>
      <c r="G246" s="8" t="s">
        <v>12560</v>
      </c>
      <c r="H246" s="8" t="s">
        <v>12887</v>
      </c>
      <c r="I246" s="8" t="str">
        <f t="shared" si="1"/>
        <v>DYE5163</v>
      </c>
      <c r="J246" s="8" t="s">
        <v>12888</v>
      </c>
      <c r="K246" s="79" t="s">
        <v>12842</v>
      </c>
      <c r="L246" s="8"/>
      <c r="M246" s="8" t="s">
        <v>21</v>
      </c>
      <c r="N246" s="114" t="s">
        <v>12477</v>
      </c>
      <c r="O246" s="83"/>
      <c r="P246" s="5"/>
    </row>
    <row r="247" spans="1:16" ht="15" customHeight="1">
      <c r="A247" s="8">
        <v>244</v>
      </c>
      <c r="B247" s="8" t="s">
        <v>18360</v>
      </c>
      <c r="C247" s="8" t="s">
        <v>7493</v>
      </c>
      <c r="D247" s="8" t="s">
        <v>10809</v>
      </c>
      <c r="E247" s="8" t="s">
        <v>12561</v>
      </c>
      <c r="F247" s="8" t="s">
        <v>12562</v>
      </c>
      <c r="G247" s="8" t="s">
        <v>12563</v>
      </c>
      <c r="H247" s="8" t="s">
        <v>12889</v>
      </c>
      <c r="I247" s="8" t="str">
        <f t="shared" si="1"/>
        <v>DYE5164</v>
      </c>
      <c r="J247" s="8" t="s">
        <v>12890</v>
      </c>
      <c r="K247" s="79" t="s">
        <v>12842</v>
      </c>
      <c r="L247" s="8"/>
      <c r="M247" s="8" t="s">
        <v>21</v>
      </c>
      <c r="N247" s="114" t="s">
        <v>12477</v>
      </c>
      <c r="O247" s="83"/>
      <c r="P247" s="5"/>
    </row>
    <row r="248" spans="1:16" ht="15" customHeight="1">
      <c r="A248" s="8">
        <v>245</v>
      </c>
      <c r="B248" s="8" t="s">
        <v>18360</v>
      </c>
      <c r="C248" s="8" t="s">
        <v>8457</v>
      </c>
      <c r="D248" s="8" t="s">
        <v>10809</v>
      </c>
      <c r="E248" s="8" t="s">
        <v>12564</v>
      </c>
      <c r="F248" s="8" t="s">
        <v>12565</v>
      </c>
      <c r="G248" s="8" t="s">
        <v>12566</v>
      </c>
      <c r="H248" s="8" t="s">
        <v>12891</v>
      </c>
      <c r="I248" s="8" t="str">
        <f t="shared" si="1"/>
        <v>DYE5165</v>
      </c>
      <c r="J248" s="8" t="s">
        <v>12892</v>
      </c>
      <c r="K248" s="79" t="s">
        <v>12842</v>
      </c>
      <c r="L248" s="8"/>
      <c r="M248" s="8" t="s">
        <v>21</v>
      </c>
      <c r="N248" s="114" t="s">
        <v>12477</v>
      </c>
      <c r="O248" s="83"/>
      <c r="P248" s="5"/>
    </row>
    <row r="249" spans="1:16" ht="15" customHeight="1">
      <c r="A249" s="8">
        <v>246</v>
      </c>
      <c r="B249" s="8" t="s">
        <v>18360</v>
      </c>
      <c r="C249" s="8" t="s">
        <v>7501</v>
      </c>
      <c r="D249" s="8" t="s">
        <v>10809</v>
      </c>
      <c r="E249" s="8" t="s">
        <v>12567</v>
      </c>
      <c r="F249" s="8" t="s">
        <v>12568</v>
      </c>
      <c r="G249" s="8" t="s">
        <v>12569</v>
      </c>
      <c r="H249" s="8" t="s">
        <v>12893</v>
      </c>
      <c r="I249" s="8" t="str">
        <f t="shared" si="1"/>
        <v>DYE5166</v>
      </c>
      <c r="J249" s="8" t="s">
        <v>12894</v>
      </c>
      <c r="K249" s="79" t="s">
        <v>12842</v>
      </c>
      <c r="L249" s="8"/>
      <c r="M249" s="8" t="s">
        <v>21</v>
      </c>
      <c r="N249" s="114" t="s">
        <v>12477</v>
      </c>
      <c r="O249" s="83"/>
      <c r="P249" s="5"/>
    </row>
    <row r="250" spans="1:16" ht="15" customHeight="1">
      <c r="A250" s="8">
        <v>247</v>
      </c>
      <c r="B250" s="8" t="s">
        <v>18360</v>
      </c>
      <c r="C250" s="8" t="s">
        <v>7477</v>
      </c>
      <c r="D250" s="8" t="s">
        <v>10809</v>
      </c>
      <c r="E250" s="8" t="s">
        <v>12570</v>
      </c>
      <c r="F250" s="8" t="s">
        <v>12571</v>
      </c>
      <c r="G250" s="8" t="s">
        <v>12572</v>
      </c>
      <c r="H250" s="8" t="s">
        <v>12895</v>
      </c>
      <c r="I250" s="8" t="str">
        <f t="shared" si="1"/>
        <v>DYE5167</v>
      </c>
      <c r="J250" s="8" t="s">
        <v>12896</v>
      </c>
      <c r="K250" s="79" t="s">
        <v>12842</v>
      </c>
      <c r="L250" s="8"/>
      <c r="M250" s="8" t="s">
        <v>21</v>
      </c>
      <c r="N250" s="114" t="s">
        <v>12477</v>
      </c>
      <c r="O250" s="83"/>
      <c r="P250" s="5"/>
    </row>
    <row r="251" spans="1:16" ht="15" customHeight="1">
      <c r="A251" s="8">
        <v>248</v>
      </c>
      <c r="B251" s="8" t="s">
        <v>18360</v>
      </c>
      <c r="C251" s="8" t="s">
        <v>7473</v>
      </c>
      <c r="D251" s="8" t="s">
        <v>10809</v>
      </c>
      <c r="E251" s="8" t="s">
        <v>12573</v>
      </c>
      <c r="F251" s="8" t="s">
        <v>12574</v>
      </c>
      <c r="G251" s="8" t="s">
        <v>12575</v>
      </c>
      <c r="H251" s="8" t="s">
        <v>12897</v>
      </c>
      <c r="I251" s="8" t="str">
        <f t="shared" si="1"/>
        <v>DYE5168</v>
      </c>
      <c r="J251" s="8" t="s">
        <v>12898</v>
      </c>
      <c r="K251" s="79" t="s">
        <v>12842</v>
      </c>
      <c r="L251" s="8"/>
      <c r="M251" s="8" t="s">
        <v>21</v>
      </c>
      <c r="N251" s="114" t="s">
        <v>12477</v>
      </c>
      <c r="O251" s="83"/>
      <c r="P251" s="5"/>
    </row>
    <row r="252" spans="1:16" ht="15" customHeight="1">
      <c r="A252" s="8">
        <v>249</v>
      </c>
      <c r="B252" s="8" t="s">
        <v>18360</v>
      </c>
      <c r="C252" s="8" t="s">
        <v>7501</v>
      </c>
      <c r="D252" s="8" t="s">
        <v>10809</v>
      </c>
      <c r="E252" s="8" t="s">
        <v>12576</v>
      </c>
      <c r="F252" s="8" t="s">
        <v>12577</v>
      </c>
      <c r="G252" s="8" t="s">
        <v>12578</v>
      </c>
      <c r="H252" s="8" t="s">
        <v>12899</v>
      </c>
      <c r="I252" s="8" t="str">
        <f t="shared" si="1"/>
        <v>DYE5169</v>
      </c>
      <c r="J252" s="8" t="s">
        <v>12900</v>
      </c>
      <c r="K252" s="79" t="s">
        <v>12842</v>
      </c>
      <c r="L252" s="8"/>
      <c r="M252" s="8" t="s">
        <v>21</v>
      </c>
      <c r="N252" s="114" t="s">
        <v>12477</v>
      </c>
      <c r="O252" s="83"/>
      <c r="P252" s="5"/>
    </row>
    <row r="253" spans="1:16" ht="15" customHeight="1">
      <c r="A253" s="8">
        <v>250</v>
      </c>
      <c r="B253" s="8" t="s">
        <v>18360</v>
      </c>
      <c r="C253" s="8" t="s">
        <v>12579</v>
      </c>
      <c r="D253" s="8" t="s">
        <v>10809</v>
      </c>
      <c r="E253" s="8" t="s">
        <v>12580</v>
      </c>
      <c r="F253" s="8" t="s">
        <v>12581</v>
      </c>
      <c r="G253" s="8" t="s">
        <v>12582</v>
      </c>
      <c r="H253" s="8" t="s">
        <v>12901</v>
      </c>
      <c r="I253" s="8" t="str">
        <f t="shared" si="1"/>
        <v>DYE5170</v>
      </c>
      <c r="J253" s="8" t="s">
        <v>12902</v>
      </c>
      <c r="K253" s="79" t="s">
        <v>12842</v>
      </c>
      <c r="L253" s="8"/>
      <c r="M253" s="8" t="s">
        <v>21</v>
      </c>
      <c r="N253" s="114" t="s">
        <v>12477</v>
      </c>
      <c r="O253" s="83"/>
      <c r="P253" s="5"/>
    </row>
    <row r="254" spans="1:16" ht="15" customHeight="1">
      <c r="A254" s="8">
        <v>251</v>
      </c>
      <c r="B254" s="8" t="s">
        <v>18360</v>
      </c>
      <c r="C254" s="8" t="s">
        <v>12583</v>
      </c>
      <c r="D254" s="8" t="s">
        <v>10809</v>
      </c>
      <c r="E254" s="8" t="s">
        <v>12584</v>
      </c>
      <c r="F254" s="8" t="s">
        <v>12585</v>
      </c>
      <c r="G254" s="8" t="s">
        <v>12586</v>
      </c>
      <c r="H254" s="8" t="s">
        <v>12903</v>
      </c>
      <c r="I254" s="8" t="str">
        <f t="shared" si="1"/>
        <v>DYE5171</v>
      </c>
      <c r="J254" s="8" t="s">
        <v>12904</v>
      </c>
      <c r="K254" s="79" t="s">
        <v>12842</v>
      </c>
      <c r="L254" s="8"/>
      <c r="M254" s="8" t="s">
        <v>21</v>
      </c>
      <c r="N254" s="114" t="s">
        <v>12477</v>
      </c>
      <c r="O254" s="83"/>
      <c r="P254" s="5"/>
    </row>
    <row r="255" spans="1:16" ht="15" customHeight="1">
      <c r="A255" s="8">
        <v>252</v>
      </c>
      <c r="B255" s="8" t="s">
        <v>18360</v>
      </c>
      <c r="C255" s="8" t="s">
        <v>8467</v>
      </c>
      <c r="D255" s="8" t="s">
        <v>10809</v>
      </c>
      <c r="E255" s="8" t="s">
        <v>12587</v>
      </c>
      <c r="F255" s="8" t="s">
        <v>12588</v>
      </c>
      <c r="G255" s="8" t="s">
        <v>12589</v>
      </c>
      <c r="H255" s="8" t="s">
        <v>12905</v>
      </c>
      <c r="I255" s="8" t="str">
        <f t="shared" ref="I255:I286" si="2">LEFT(J255,7)</f>
        <v>DYE5172</v>
      </c>
      <c r="J255" s="8" t="s">
        <v>12906</v>
      </c>
      <c r="K255" s="79" t="s">
        <v>12842</v>
      </c>
      <c r="L255" s="8"/>
      <c r="M255" s="8" t="s">
        <v>21</v>
      </c>
      <c r="N255" s="114" t="s">
        <v>12477</v>
      </c>
      <c r="O255" s="83"/>
      <c r="P255" s="5"/>
    </row>
    <row r="256" spans="1:16" ht="15" customHeight="1">
      <c r="A256" s="8">
        <v>253</v>
      </c>
      <c r="B256" s="8" t="s">
        <v>18360</v>
      </c>
      <c r="C256" s="8" t="s">
        <v>12590</v>
      </c>
      <c r="D256" s="8" t="s">
        <v>10809</v>
      </c>
      <c r="E256" s="8" t="s">
        <v>12591</v>
      </c>
      <c r="F256" s="8" t="s">
        <v>12592</v>
      </c>
      <c r="G256" s="8" t="s">
        <v>12593</v>
      </c>
      <c r="H256" s="8" t="s">
        <v>12907</v>
      </c>
      <c r="I256" s="8" t="str">
        <f t="shared" si="2"/>
        <v>DYE5173</v>
      </c>
      <c r="J256" s="8" t="s">
        <v>12908</v>
      </c>
      <c r="K256" s="79" t="s">
        <v>12842</v>
      </c>
      <c r="L256" s="8"/>
      <c r="M256" s="8" t="s">
        <v>21</v>
      </c>
      <c r="N256" s="114" t="s">
        <v>12477</v>
      </c>
      <c r="O256" s="83"/>
      <c r="P256" s="5"/>
    </row>
    <row r="257" spans="1:16" ht="15" customHeight="1">
      <c r="A257" s="8">
        <v>254</v>
      </c>
      <c r="B257" s="8" t="s">
        <v>18360</v>
      </c>
      <c r="C257" s="8" t="s">
        <v>7473</v>
      </c>
      <c r="D257" s="8" t="s">
        <v>10809</v>
      </c>
      <c r="E257" s="8" t="s">
        <v>12595</v>
      </c>
      <c r="F257" s="8" t="s">
        <v>12596</v>
      </c>
      <c r="G257" s="8" t="s">
        <v>12597</v>
      </c>
      <c r="H257" s="8" t="s">
        <v>12909</v>
      </c>
      <c r="I257" s="8" t="str">
        <f t="shared" si="2"/>
        <v>DYE5174</v>
      </c>
      <c r="J257" s="8" t="s">
        <v>12910</v>
      </c>
      <c r="K257" s="79" t="s">
        <v>12842</v>
      </c>
      <c r="L257" s="8"/>
      <c r="M257" s="8" t="s">
        <v>21</v>
      </c>
      <c r="N257" s="114" t="s">
        <v>12477</v>
      </c>
      <c r="O257" s="83"/>
      <c r="P257" s="5"/>
    </row>
    <row r="258" spans="1:16" ht="15" customHeight="1">
      <c r="A258" s="8">
        <v>255</v>
      </c>
      <c r="B258" s="8" t="s">
        <v>18360</v>
      </c>
      <c r="C258" s="8" t="s">
        <v>12598</v>
      </c>
      <c r="D258" s="8" t="s">
        <v>10809</v>
      </c>
      <c r="E258" s="8" t="s">
        <v>12599</v>
      </c>
      <c r="F258" s="8" t="s">
        <v>12600</v>
      </c>
      <c r="G258" s="8" t="s">
        <v>12601</v>
      </c>
      <c r="H258" s="8" t="s">
        <v>12911</v>
      </c>
      <c r="I258" s="8" t="str">
        <f t="shared" si="2"/>
        <v>DYE5175</v>
      </c>
      <c r="J258" s="8" t="s">
        <v>12912</v>
      </c>
      <c r="K258" s="79" t="s">
        <v>12842</v>
      </c>
      <c r="L258" s="8"/>
      <c r="M258" s="8" t="s">
        <v>21</v>
      </c>
      <c r="N258" s="114" t="s">
        <v>12477</v>
      </c>
      <c r="O258" s="83"/>
      <c r="P258" s="5"/>
    </row>
    <row r="259" spans="1:16" ht="15" customHeight="1">
      <c r="A259" s="8">
        <v>256</v>
      </c>
      <c r="B259" s="8" t="s">
        <v>18360</v>
      </c>
      <c r="C259" s="8" t="s">
        <v>7496</v>
      </c>
      <c r="D259" s="8" t="s">
        <v>10809</v>
      </c>
      <c r="E259" s="8" t="s">
        <v>12602</v>
      </c>
      <c r="F259" s="8" t="s">
        <v>12603</v>
      </c>
      <c r="G259" s="8" t="s">
        <v>12604</v>
      </c>
      <c r="H259" s="8" t="s">
        <v>12913</v>
      </c>
      <c r="I259" s="8" t="str">
        <f t="shared" si="2"/>
        <v>DYE5176</v>
      </c>
      <c r="J259" s="8" t="s">
        <v>12914</v>
      </c>
      <c r="K259" s="79" t="s">
        <v>12842</v>
      </c>
      <c r="L259" s="8"/>
      <c r="M259" s="8" t="s">
        <v>21</v>
      </c>
      <c r="N259" s="114" t="s">
        <v>12477</v>
      </c>
      <c r="O259" s="83"/>
      <c r="P259" s="5"/>
    </row>
    <row r="260" spans="1:16" ht="15" customHeight="1">
      <c r="A260" s="8">
        <v>257</v>
      </c>
      <c r="B260" s="8" t="s">
        <v>18360</v>
      </c>
      <c r="C260" s="8" t="s">
        <v>12605</v>
      </c>
      <c r="D260" s="8" t="s">
        <v>10809</v>
      </c>
      <c r="E260" s="8" t="s">
        <v>12606</v>
      </c>
      <c r="F260" s="8" t="s">
        <v>12607</v>
      </c>
      <c r="G260" s="8" t="s">
        <v>12608</v>
      </c>
      <c r="H260" s="8" t="s">
        <v>12915</v>
      </c>
      <c r="I260" s="8" t="str">
        <f t="shared" si="2"/>
        <v>DYE5177</v>
      </c>
      <c r="J260" s="8" t="s">
        <v>12916</v>
      </c>
      <c r="K260" s="79" t="s">
        <v>12842</v>
      </c>
      <c r="L260" s="8"/>
      <c r="M260" s="8" t="s">
        <v>21</v>
      </c>
      <c r="N260" s="114" t="s">
        <v>12477</v>
      </c>
      <c r="O260" s="83"/>
      <c r="P260" s="5"/>
    </row>
    <row r="261" spans="1:16" ht="15" customHeight="1">
      <c r="A261" s="8">
        <v>258</v>
      </c>
      <c r="B261" s="8" t="s">
        <v>18360</v>
      </c>
      <c r="C261" s="8" t="s">
        <v>7481</v>
      </c>
      <c r="D261" s="8" t="s">
        <v>10809</v>
      </c>
      <c r="E261" s="8" t="s">
        <v>12609</v>
      </c>
      <c r="F261" s="8" t="s">
        <v>12610</v>
      </c>
      <c r="G261" s="8" t="s">
        <v>12611</v>
      </c>
      <c r="H261" s="8" t="s">
        <v>12917</v>
      </c>
      <c r="I261" s="8" t="str">
        <f t="shared" si="2"/>
        <v>DYE5178</v>
      </c>
      <c r="J261" s="8" t="s">
        <v>12918</v>
      </c>
      <c r="K261" s="79" t="s">
        <v>12842</v>
      </c>
      <c r="L261" s="8"/>
      <c r="M261" s="8" t="s">
        <v>21</v>
      </c>
      <c r="N261" s="114" t="s">
        <v>12477</v>
      </c>
      <c r="O261" s="83"/>
      <c r="P261" s="5"/>
    </row>
    <row r="262" spans="1:16" ht="15" customHeight="1">
      <c r="A262" s="8">
        <v>259</v>
      </c>
      <c r="B262" s="8" t="s">
        <v>18360</v>
      </c>
      <c r="C262" s="8" t="s">
        <v>12612</v>
      </c>
      <c r="D262" s="8" t="s">
        <v>10809</v>
      </c>
      <c r="E262" s="8" t="s">
        <v>12613</v>
      </c>
      <c r="F262" s="8" t="s">
        <v>12614</v>
      </c>
      <c r="G262" s="8" t="s">
        <v>12615</v>
      </c>
      <c r="H262" s="8" t="s">
        <v>12919</v>
      </c>
      <c r="I262" s="8" t="str">
        <f t="shared" si="2"/>
        <v>DYE5179</v>
      </c>
      <c r="J262" s="8" t="s">
        <v>12920</v>
      </c>
      <c r="K262" s="79" t="s">
        <v>12842</v>
      </c>
      <c r="L262" s="8"/>
      <c r="M262" s="8" t="s">
        <v>21</v>
      </c>
      <c r="N262" s="114" t="s">
        <v>12477</v>
      </c>
      <c r="O262" s="83"/>
      <c r="P262" s="5"/>
    </row>
    <row r="263" spans="1:16" ht="15" customHeight="1">
      <c r="A263" s="8">
        <v>260</v>
      </c>
      <c r="B263" s="8" t="s">
        <v>18360</v>
      </c>
      <c r="C263" s="8" t="s">
        <v>980</v>
      </c>
      <c r="D263" s="8" t="s">
        <v>10809</v>
      </c>
      <c r="E263" s="8" t="s">
        <v>12616</v>
      </c>
      <c r="F263" s="8" t="s">
        <v>12617</v>
      </c>
      <c r="G263" s="8" t="s">
        <v>12618</v>
      </c>
      <c r="H263" s="8" t="s">
        <v>12921</v>
      </c>
      <c r="I263" s="8" t="str">
        <f t="shared" si="2"/>
        <v>DYE5180</v>
      </c>
      <c r="J263" s="8" t="s">
        <v>12922</v>
      </c>
      <c r="K263" s="79" t="s">
        <v>12842</v>
      </c>
      <c r="L263" s="8"/>
      <c r="M263" s="8" t="s">
        <v>21</v>
      </c>
      <c r="N263" s="114" t="s">
        <v>12477</v>
      </c>
      <c r="O263" s="83"/>
      <c r="P263" s="5"/>
    </row>
    <row r="264" spans="1:16" ht="15" customHeight="1">
      <c r="A264" s="8">
        <v>261</v>
      </c>
      <c r="B264" s="8" t="s">
        <v>18360</v>
      </c>
      <c r="C264" s="8" t="s">
        <v>978</v>
      </c>
      <c r="D264" s="8" t="s">
        <v>10809</v>
      </c>
      <c r="E264" s="8" t="s">
        <v>12619</v>
      </c>
      <c r="F264" s="8" t="s">
        <v>12620</v>
      </c>
      <c r="G264" s="8" t="s">
        <v>12621</v>
      </c>
      <c r="H264" s="8" t="s">
        <v>12923</v>
      </c>
      <c r="I264" s="8" t="str">
        <f t="shared" si="2"/>
        <v>DYE5181</v>
      </c>
      <c r="J264" s="8" t="s">
        <v>12924</v>
      </c>
      <c r="K264" s="79" t="s">
        <v>12842</v>
      </c>
      <c r="L264" s="8"/>
      <c r="M264" s="8" t="s">
        <v>21</v>
      </c>
      <c r="N264" s="114" t="s">
        <v>12477</v>
      </c>
      <c r="O264" s="83"/>
      <c r="P264" s="5"/>
    </row>
    <row r="265" spans="1:16" ht="15" customHeight="1">
      <c r="A265" s="8">
        <v>262</v>
      </c>
      <c r="B265" s="8" t="s">
        <v>18360</v>
      </c>
      <c r="C265" s="8" t="s">
        <v>12622</v>
      </c>
      <c r="D265" s="8" t="s">
        <v>10809</v>
      </c>
      <c r="E265" s="8" t="s">
        <v>12623</v>
      </c>
      <c r="F265" s="8" t="s">
        <v>12624</v>
      </c>
      <c r="G265" s="8" t="s">
        <v>12625</v>
      </c>
      <c r="H265" s="8" t="s">
        <v>12925</v>
      </c>
      <c r="I265" s="8" t="str">
        <f t="shared" si="2"/>
        <v>DYE5182</v>
      </c>
      <c r="J265" s="8" t="s">
        <v>12926</v>
      </c>
      <c r="K265" s="79" t="s">
        <v>12842</v>
      </c>
      <c r="L265" s="8"/>
      <c r="M265" s="8" t="s">
        <v>21</v>
      </c>
      <c r="N265" s="114" t="s">
        <v>12477</v>
      </c>
      <c r="O265" s="83"/>
      <c r="P265" s="5"/>
    </row>
    <row r="266" spans="1:16" ht="15" customHeight="1">
      <c r="A266" s="8">
        <v>263</v>
      </c>
      <c r="B266" s="8" t="s">
        <v>18360</v>
      </c>
      <c r="C266" s="8" t="s">
        <v>12622</v>
      </c>
      <c r="D266" s="8" t="s">
        <v>10809</v>
      </c>
      <c r="E266" s="8" t="s">
        <v>12626</v>
      </c>
      <c r="F266" s="8" t="s">
        <v>12627</v>
      </c>
      <c r="G266" s="8" t="s">
        <v>12628</v>
      </c>
      <c r="H266" s="8" t="s">
        <v>12927</v>
      </c>
      <c r="I266" s="8" t="str">
        <f t="shared" si="2"/>
        <v>DYE5183</v>
      </c>
      <c r="J266" s="8" t="s">
        <v>12928</v>
      </c>
      <c r="K266" s="79" t="s">
        <v>12842</v>
      </c>
      <c r="L266" s="8"/>
      <c r="M266" s="8" t="s">
        <v>21</v>
      </c>
      <c r="N266" s="114" t="s">
        <v>12477</v>
      </c>
      <c r="O266" s="83"/>
      <c r="P266" s="5"/>
    </row>
    <row r="267" spans="1:16" ht="15" customHeight="1">
      <c r="A267" s="8">
        <v>264</v>
      </c>
      <c r="B267" s="8" t="s">
        <v>18360</v>
      </c>
      <c r="C267" s="8" t="s">
        <v>12629</v>
      </c>
      <c r="D267" s="8" t="s">
        <v>10809</v>
      </c>
      <c r="E267" s="8" t="s">
        <v>12631</v>
      </c>
      <c r="F267" s="8" t="s">
        <v>12632</v>
      </c>
      <c r="G267" s="8" t="s">
        <v>12633</v>
      </c>
      <c r="H267" s="8" t="s">
        <v>12929</v>
      </c>
      <c r="I267" s="8" t="str">
        <f t="shared" si="2"/>
        <v>DYE5184</v>
      </c>
      <c r="J267" s="8" t="s">
        <v>12930</v>
      </c>
      <c r="K267" s="79" t="s">
        <v>12842</v>
      </c>
      <c r="L267" s="8"/>
      <c r="M267" s="8" t="s">
        <v>21</v>
      </c>
      <c r="N267" s="114" t="s">
        <v>12477</v>
      </c>
      <c r="O267" s="83"/>
      <c r="P267" s="5"/>
    </row>
    <row r="268" spans="1:16" ht="15" customHeight="1">
      <c r="A268" s="8">
        <v>265</v>
      </c>
      <c r="B268" s="8" t="s">
        <v>18360</v>
      </c>
      <c r="C268" s="8" t="s">
        <v>8457</v>
      </c>
      <c r="D268" s="8" t="s">
        <v>10809</v>
      </c>
      <c r="E268" s="8" t="s">
        <v>12634</v>
      </c>
      <c r="F268" s="8" t="s">
        <v>12635</v>
      </c>
      <c r="G268" s="8" t="s">
        <v>12636</v>
      </c>
      <c r="H268" s="8" t="s">
        <v>12931</v>
      </c>
      <c r="I268" s="8" t="str">
        <f t="shared" si="2"/>
        <v>DYE5185</v>
      </c>
      <c r="J268" s="8" t="s">
        <v>12932</v>
      </c>
      <c r="K268" s="79" t="s">
        <v>12842</v>
      </c>
      <c r="L268" s="8"/>
      <c r="M268" s="8" t="s">
        <v>21</v>
      </c>
      <c r="N268" s="114" t="s">
        <v>12477</v>
      </c>
      <c r="O268" s="83"/>
      <c r="P268" s="5"/>
    </row>
    <row r="269" spans="1:16" ht="15" customHeight="1">
      <c r="A269" s="8">
        <v>266</v>
      </c>
      <c r="B269" s="8" t="s">
        <v>18360</v>
      </c>
      <c r="C269" s="8" t="s">
        <v>12637</v>
      </c>
      <c r="D269" s="8" t="s">
        <v>10809</v>
      </c>
      <c r="E269" s="8" t="s">
        <v>12638</v>
      </c>
      <c r="F269" s="8" t="s">
        <v>12639</v>
      </c>
      <c r="G269" s="8" t="s">
        <v>12640</v>
      </c>
      <c r="H269" s="8" t="s">
        <v>12933</v>
      </c>
      <c r="I269" s="8" t="str">
        <f t="shared" si="2"/>
        <v>DYE5186</v>
      </c>
      <c r="J269" s="8" t="s">
        <v>12934</v>
      </c>
      <c r="K269" s="79" t="s">
        <v>12842</v>
      </c>
      <c r="L269" s="8"/>
      <c r="M269" s="8" t="s">
        <v>21</v>
      </c>
      <c r="N269" s="114" t="s">
        <v>12477</v>
      </c>
      <c r="O269" s="83"/>
      <c r="P269" s="5"/>
    </row>
    <row r="270" spans="1:16" ht="15" customHeight="1">
      <c r="A270" s="8">
        <v>267</v>
      </c>
      <c r="B270" s="8" t="s">
        <v>18360</v>
      </c>
      <c r="C270" s="8" t="s">
        <v>12641</v>
      </c>
      <c r="D270" s="8" t="s">
        <v>10809</v>
      </c>
      <c r="E270" s="8" t="s">
        <v>12642</v>
      </c>
      <c r="F270" s="8" t="s">
        <v>12643</v>
      </c>
      <c r="G270" s="8" t="s">
        <v>12644</v>
      </c>
      <c r="H270" s="8" t="s">
        <v>12935</v>
      </c>
      <c r="I270" s="8" t="str">
        <f t="shared" si="2"/>
        <v>DYE5187</v>
      </c>
      <c r="J270" s="8" t="s">
        <v>12936</v>
      </c>
      <c r="K270" s="79" t="s">
        <v>12842</v>
      </c>
      <c r="L270" s="8"/>
      <c r="M270" s="8" t="s">
        <v>21</v>
      </c>
      <c r="N270" s="114" t="s">
        <v>12477</v>
      </c>
      <c r="O270" s="83"/>
      <c r="P270" s="5"/>
    </row>
    <row r="271" spans="1:16" ht="15" customHeight="1">
      <c r="A271" s="8">
        <v>268</v>
      </c>
      <c r="B271" s="8" t="s">
        <v>18360</v>
      </c>
      <c r="C271" s="8" t="s">
        <v>12645</v>
      </c>
      <c r="D271" s="8" t="s">
        <v>10809</v>
      </c>
      <c r="E271" s="8" t="s">
        <v>12646</v>
      </c>
      <c r="F271" s="8" t="s">
        <v>12647</v>
      </c>
      <c r="G271" s="8" t="s">
        <v>12648</v>
      </c>
      <c r="H271" s="8" t="s">
        <v>12937</v>
      </c>
      <c r="I271" s="8" t="str">
        <f t="shared" si="2"/>
        <v>DYE5188</v>
      </c>
      <c r="J271" s="8" t="s">
        <v>12938</v>
      </c>
      <c r="K271" s="79" t="s">
        <v>12842</v>
      </c>
      <c r="L271" s="8"/>
      <c r="M271" s="8" t="s">
        <v>21</v>
      </c>
      <c r="N271" s="114" t="s">
        <v>12477</v>
      </c>
      <c r="O271" s="83"/>
      <c r="P271" s="5"/>
    </row>
    <row r="272" spans="1:16" ht="15" customHeight="1">
      <c r="A272" s="8">
        <v>269</v>
      </c>
      <c r="B272" s="8" t="s">
        <v>18360</v>
      </c>
      <c r="C272" s="8" t="s">
        <v>7478</v>
      </c>
      <c r="D272" s="8" t="s">
        <v>10809</v>
      </c>
      <c r="E272" s="8" t="s">
        <v>12649</v>
      </c>
      <c r="F272" s="8" t="s">
        <v>12650</v>
      </c>
      <c r="G272" s="8" t="s">
        <v>12651</v>
      </c>
      <c r="H272" s="8" t="s">
        <v>12939</v>
      </c>
      <c r="I272" s="8" t="str">
        <f t="shared" si="2"/>
        <v>DYE5189</v>
      </c>
      <c r="J272" s="8" t="s">
        <v>12940</v>
      </c>
      <c r="K272" s="79" t="s">
        <v>12842</v>
      </c>
      <c r="L272" s="8"/>
      <c r="M272" s="8" t="s">
        <v>21</v>
      </c>
      <c r="N272" s="114" t="s">
        <v>12477</v>
      </c>
      <c r="O272" s="83"/>
      <c r="P272" s="5"/>
    </row>
    <row r="273" spans="1:16" ht="15" customHeight="1">
      <c r="A273" s="8">
        <v>270</v>
      </c>
      <c r="B273" s="8" t="s">
        <v>18360</v>
      </c>
      <c r="C273" s="8" t="s">
        <v>12652</v>
      </c>
      <c r="D273" s="8" t="s">
        <v>10809</v>
      </c>
      <c r="E273" s="8" t="s">
        <v>12654</v>
      </c>
      <c r="F273" s="8" t="s">
        <v>12655</v>
      </c>
      <c r="G273" s="8" t="s">
        <v>12656</v>
      </c>
      <c r="H273" s="8" t="s">
        <v>12941</v>
      </c>
      <c r="I273" s="8" t="str">
        <f t="shared" si="2"/>
        <v>DYE5190</v>
      </c>
      <c r="J273" s="8" t="s">
        <v>12942</v>
      </c>
      <c r="K273" s="79" t="s">
        <v>12842</v>
      </c>
      <c r="L273" s="8"/>
      <c r="M273" s="8" t="s">
        <v>21</v>
      </c>
      <c r="N273" s="114" t="s">
        <v>12477</v>
      </c>
      <c r="O273" s="83"/>
      <c r="P273" s="5"/>
    </row>
    <row r="274" spans="1:16" ht="15" customHeight="1">
      <c r="A274" s="8">
        <v>271</v>
      </c>
      <c r="B274" s="8" t="s">
        <v>18360</v>
      </c>
      <c r="C274" s="8" t="s">
        <v>7469</v>
      </c>
      <c r="D274" s="8" t="s">
        <v>10809</v>
      </c>
      <c r="E274" s="8" t="s">
        <v>12657</v>
      </c>
      <c r="F274" s="8" t="s">
        <v>12658</v>
      </c>
      <c r="G274" s="8" t="s">
        <v>12659</v>
      </c>
      <c r="H274" s="8" t="s">
        <v>12943</v>
      </c>
      <c r="I274" s="8" t="str">
        <f t="shared" si="2"/>
        <v>DYE5191</v>
      </c>
      <c r="J274" s="8" t="s">
        <v>12944</v>
      </c>
      <c r="K274" s="79" t="s">
        <v>12842</v>
      </c>
      <c r="L274" s="8"/>
      <c r="M274" s="8" t="s">
        <v>21</v>
      </c>
      <c r="N274" s="114" t="s">
        <v>12477</v>
      </c>
      <c r="O274" s="83"/>
      <c r="P274" s="5"/>
    </row>
    <row r="275" spans="1:16" ht="15" customHeight="1">
      <c r="A275" s="8">
        <v>272</v>
      </c>
      <c r="B275" s="8" t="s">
        <v>18360</v>
      </c>
      <c r="C275" s="8" t="s">
        <v>12661</v>
      </c>
      <c r="D275" s="8" t="s">
        <v>10809</v>
      </c>
      <c r="E275" s="8" t="s">
        <v>12663</v>
      </c>
      <c r="F275" s="8" t="s">
        <v>12664</v>
      </c>
      <c r="G275" s="8" t="s">
        <v>12665</v>
      </c>
      <c r="H275" s="8" t="s">
        <v>12945</v>
      </c>
      <c r="I275" s="8" t="str">
        <f t="shared" si="2"/>
        <v>DYE5192</v>
      </c>
      <c r="J275" s="8" t="s">
        <v>12946</v>
      </c>
      <c r="K275" s="79" t="s">
        <v>12842</v>
      </c>
      <c r="L275" s="8"/>
      <c r="M275" s="8" t="s">
        <v>21</v>
      </c>
      <c r="N275" s="114" t="s">
        <v>12477</v>
      </c>
      <c r="O275" s="83"/>
      <c r="P275" s="5"/>
    </row>
    <row r="276" spans="1:16" ht="15" customHeight="1">
      <c r="A276" s="8">
        <v>273</v>
      </c>
      <c r="B276" s="8" t="s">
        <v>18360</v>
      </c>
      <c r="C276" s="38" t="s">
        <v>12666</v>
      </c>
      <c r="D276" s="8" t="s">
        <v>10809</v>
      </c>
      <c r="E276" s="38" t="s">
        <v>12668</v>
      </c>
      <c r="F276" s="38" t="s">
        <v>12669</v>
      </c>
      <c r="G276" s="8" t="s">
        <v>12670</v>
      </c>
      <c r="H276" s="8" t="s">
        <v>12947</v>
      </c>
      <c r="I276" s="8" t="str">
        <f t="shared" si="2"/>
        <v>DYE5193</v>
      </c>
      <c r="J276" s="8" t="s">
        <v>12948</v>
      </c>
      <c r="K276" s="79" t="s">
        <v>12842</v>
      </c>
      <c r="L276" s="8"/>
      <c r="M276" s="8" t="s">
        <v>21</v>
      </c>
      <c r="N276" s="114" t="s">
        <v>12477</v>
      </c>
      <c r="O276" s="534" t="s">
        <v>18414</v>
      </c>
      <c r="P276" s="5"/>
    </row>
    <row r="277" spans="1:16" ht="15" customHeight="1">
      <c r="A277" s="8">
        <v>274</v>
      </c>
      <c r="B277" s="8" t="s">
        <v>18360</v>
      </c>
      <c r="C277" s="38" t="s">
        <v>12666</v>
      </c>
      <c r="D277" s="8" t="s">
        <v>10809</v>
      </c>
      <c r="E277" s="38" t="s">
        <v>12671</v>
      </c>
      <c r="F277" s="38" t="s">
        <v>12672</v>
      </c>
      <c r="G277" s="8" t="s">
        <v>12673</v>
      </c>
      <c r="H277" s="8" t="s">
        <v>12949</v>
      </c>
      <c r="I277" s="8" t="str">
        <f t="shared" si="2"/>
        <v>DYE5194</v>
      </c>
      <c r="J277" s="8" t="s">
        <v>12950</v>
      </c>
      <c r="K277" s="79" t="s">
        <v>12842</v>
      </c>
      <c r="L277" s="8"/>
      <c r="M277" s="8" t="s">
        <v>21</v>
      </c>
      <c r="N277" s="114" t="s">
        <v>12477</v>
      </c>
      <c r="O277" s="534" t="s">
        <v>18415</v>
      </c>
      <c r="P277" s="5"/>
    </row>
    <row r="278" spans="1:16" ht="15" customHeight="1">
      <c r="A278" s="8">
        <v>275</v>
      </c>
      <c r="B278" s="8" t="s">
        <v>18360</v>
      </c>
      <c r="C278" s="8" t="s">
        <v>7487</v>
      </c>
      <c r="D278" s="8" t="s">
        <v>10809</v>
      </c>
      <c r="E278" s="8" t="s">
        <v>12674</v>
      </c>
      <c r="F278" s="8" t="s">
        <v>12675</v>
      </c>
      <c r="G278" s="8" t="s">
        <v>12676</v>
      </c>
      <c r="H278" s="8" t="s">
        <v>12951</v>
      </c>
      <c r="I278" s="8" t="str">
        <f t="shared" si="2"/>
        <v>DYE5195</v>
      </c>
      <c r="J278" s="8" t="s">
        <v>12952</v>
      </c>
      <c r="K278" s="79" t="s">
        <v>12842</v>
      </c>
      <c r="L278" s="8"/>
      <c r="M278" s="8" t="s">
        <v>21</v>
      </c>
      <c r="N278" s="114" t="s">
        <v>12477</v>
      </c>
      <c r="O278" s="83"/>
      <c r="P278" s="5"/>
    </row>
    <row r="279" spans="1:16" ht="15" customHeight="1">
      <c r="A279" s="8">
        <v>276</v>
      </c>
      <c r="B279" s="8" t="s">
        <v>18360</v>
      </c>
      <c r="C279" s="8" t="s">
        <v>12677</v>
      </c>
      <c r="D279" s="8" t="s">
        <v>10809</v>
      </c>
      <c r="E279" s="8" t="s">
        <v>12679</v>
      </c>
      <c r="F279" s="8" t="s">
        <v>12680</v>
      </c>
      <c r="G279" s="8" t="s">
        <v>12681</v>
      </c>
      <c r="H279" s="8" t="s">
        <v>12953</v>
      </c>
      <c r="I279" s="8" t="str">
        <f t="shared" si="2"/>
        <v>DYE5196</v>
      </c>
      <c r="J279" s="8" t="s">
        <v>12954</v>
      </c>
      <c r="K279" s="79" t="s">
        <v>12842</v>
      </c>
      <c r="L279" s="8"/>
      <c r="M279" s="8" t="s">
        <v>21</v>
      </c>
      <c r="N279" s="114" t="s">
        <v>12477</v>
      </c>
      <c r="O279" s="83"/>
      <c r="P279" s="5"/>
    </row>
    <row r="280" spans="1:16" ht="15" customHeight="1">
      <c r="A280" s="8">
        <v>277</v>
      </c>
      <c r="B280" s="8" t="s">
        <v>18360</v>
      </c>
      <c r="C280" s="8" t="s">
        <v>12682</v>
      </c>
      <c r="D280" s="8" t="s">
        <v>10809</v>
      </c>
      <c r="E280" s="8" t="s">
        <v>12683</v>
      </c>
      <c r="F280" s="8" t="s">
        <v>12684</v>
      </c>
      <c r="G280" s="8" t="s">
        <v>12685</v>
      </c>
      <c r="H280" s="8" t="s">
        <v>12955</v>
      </c>
      <c r="I280" s="8" t="str">
        <f t="shared" si="2"/>
        <v>DYE5197</v>
      </c>
      <c r="J280" s="8" t="s">
        <v>12956</v>
      </c>
      <c r="K280" s="79" t="s">
        <v>12842</v>
      </c>
      <c r="L280" s="8"/>
      <c r="M280" s="8" t="s">
        <v>21</v>
      </c>
      <c r="N280" s="114" t="s">
        <v>12477</v>
      </c>
      <c r="O280" s="83"/>
      <c r="P280" s="5"/>
    </row>
    <row r="281" spans="1:16" ht="15" customHeight="1">
      <c r="A281" s="8">
        <v>278</v>
      </c>
      <c r="B281" s="8" t="s">
        <v>18360</v>
      </c>
      <c r="C281" s="8" t="s">
        <v>12686</v>
      </c>
      <c r="D281" s="8" t="s">
        <v>10809</v>
      </c>
      <c r="E281" s="8" t="s">
        <v>12687</v>
      </c>
      <c r="F281" s="8" t="s">
        <v>12688</v>
      </c>
      <c r="G281" s="8" t="s">
        <v>12689</v>
      </c>
      <c r="H281" s="8" t="s">
        <v>12957</v>
      </c>
      <c r="I281" s="8" t="str">
        <f t="shared" si="2"/>
        <v>DYE5198</v>
      </c>
      <c r="J281" s="8" t="s">
        <v>12958</v>
      </c>
      <c r="K281" s="79" t="s">
        <v>12842</v>
      </c>
      <c r="L281" s="8"/>
      <c r="M281" s="8" t="s">
        <v>21</v>
      </c>
      <c r="N281" s="114" t="s">
        <v>12477</v>
      </c>
      <c r="O281" s="83"/>
      <c r="P281" s="5"/>
    </row>
    <row r="282" spans="1:16" ht="15" customHeight="1">
      <c r="A282" s="8">
        <v>279</v>
      </c>
      <c r="B282" s="8" t="s">
        <v>18360</v>
      </c>
      <c r="C282" s="8" t="s">
        <v>12690</v>
      </c>
      <c r="D282" s="8" t="s">
        <v>10809</v>
      </c>
      <c r="E282" s="8" t="s">
        <v>12691</v>
      </c>
      <c r="F282" s="8" t="s">
        <v>12692</v>
      </c>
      <c r="G282" s="8" t="s">
        <v>12693</v>
      </c>
      <c r="H282" s="8" t="s">
        <v>12959</v>
      </c>
      <c r="I282" s="8" t="str">
        <f t="shared" si="2"/>
        <v>DYE5199</v>
      </c>
      <c r="J282" s="8" t="s">
        <v>12960</v>
      </c>
      <c r="K282" s="79" t="s">
        <v>12842</v>
      </c>
      <c r="L282" s="8"/>
      <c r="M282" s="8" t="s">
        <v>21</v>
      </c>
      <c r="N282" s="114" t="s">
        <v>12477</v>
      </c>
      <c r="O282" s="83"/>
      <c r="P282" s="5"/>
    </row>
    <row r="283" spans="1:16" ht="15" customHeight="1">
      <c r="A283" s="8">
        <v>280</v>
      </c>
      <c r="B283" s="8" t="s">
        <v>18360</v>
      </c>
      <c r="C283" s="8" t="s">
        <v>12694</v>
      </c>
      <c r="D283" s="8" t="s">
        <v>10809</v>
      </c>
      <c r="E283" s="8" t="s">
        <v>12695</v>
      </c>
      <c r="F283" s="8" t="s">
        <v>12696</v>
      </c>
      <c r="G283" s="8" t="s">
        <v>12697</v>
      </c>
      <c r="H283" s="8" t="s">
        <v>12961</v>
      </c>
      <c r="I283" s="8" t="str">
        <f t="shared" si="2"/>
        <v>DYE5200</v>
      </c>
      <c r="J283" s="8" t="s">
        <v>12962</v>
      </c>
      <c r="K283" s="79" t="s">
        <v>12842</v>
      </c>
      <c r="L283" s="8"/>
      <c r="M283" s="8" t="s">
        <v>21</v>
      </c>
      <c r="N283" s="114" t="s">
        <v>12477</v>
      </c>
      <c r="O283" s="83"/>
      <c r="P283" s="5"/>
    </row>
    <row r="284" spans="1:16" ht="15" customHeight="1">
      <c r="A284" s="8">
        <v>281</v>
      </c>
      <c r="B284" s="8" t="s">
        <v>18360</v>
      </c>
      <c r="C284" s="8" t="s">
        <v>12698</v>
      </c>
      <c r="D284" s="8" t="s">
        <v>10809</v>
      </c>
      <c r="E284" s="8" t="s">
        <v>12699</v>
      </c>
      <c r="F284" s="8" t="s">
        <v>12700</v>
      </c>
      <c r="G284" s="8" t="s">
        <v>12701</v>
      </c>
      <c r="H284" s="8" t="s">
        <v>12963</v>
      </c>
      <c r="I284" s="8" t="str">
        <f t="shared" si="2"/>
        <v>DYE5201</v>
      </c>
      <c r="J284" s="8" t="s">
        <v>12964</v>
      </c>
      <c r="K284" s="79" t="s">
        <v>12842</v>
      </c>
      <c r="L284" s="8"/>
      <c r="M284" s="8" t="s">
        <v>21</v>
      </c>
      <c r="N284" s="114" t="s">
        <v>12477</v>
      </c>
      <c r="O284" s="83"/>
      <c r="P284" s="5"/>
    </row>
    <row r="285" spans="1:16" ht="15" customHeight="1">
      <c r="A285" s="8">
        <v>282</v>
      </c>
      <c r="B285" s="8" t="s">
        <v>18360</v>
      </c>
      <c r="C285" s="8" t="s">
        <v>12702</v>
      </c>
      <c r="D285" s="8" t="s">
        <v>10809</v>
      </c>
      <c r="E285" s="8" t="s">
        <v>12703</v>
      </c>
      <c r="F285" s="8" t="s">
        <v>12704</v>
      </c>
      <c r="G285" s="8" t="s">
        <v>12705</v>
      </c>
      <c r="H285" s="8" t="s">
        <v>12965</v>
      </c>
      <c r="I285" s="8" t="str">
        <f t="shared" si="2"/>
        <v>DYE5202</v>
      </c>
      <c r="J285" s="8" t="s">
        <v>12966</v>
      </c>
      <c r="K285" s="79" t="s">
        <v>12842</v>
      </c>
      <c r="L285" s="8"/>
      <c r="M285" s="8" t="s">
        <v>21</v>
      </c>
      <c r="N285" s="114" t="s">
        <v>12477</v>
      </c>
      <c r="O285" s="83"/>
      <c r="P285" s="5"/>
    </row>
    <row r="286" spans="1:16" ht="15" customHeight="1">
      <c r="A286" s="8">
        <v>283</v>
      </c>
      <c r="B286" s="8" t="s">
        <v>18360</v>
      </c>
      <c r="C286" s="8" t="s">
        <v>12706</v>
      </c>
      <c r="D286" s="8" t="s">
        <v>10809</v>
      </c>
      <c r="E286" s="8" t="s">
        <v>12707</v>
      </c>
      <c r="F286" s="8" t="s">
        <v>12708</v>
      </c>
      <c r="G286" s="8" t="s">
        <v>12709</v>
      </c>
      <c r="H286" s="8" t="s">
        <v>12967</v>
      </c>
      <c r="I286" s="8" t="str">
        <f t="shared" si="2"/>
        <v>DYE5203</v>
      </c>
      <c r="J286" s="8" t="s">
        <v>12968</v>
      </c>
      <c r="K286" s="79" t="s">
        <v>12842</v>
      </c>
      <c r="L286" s="8"/>
      <c r="M286" s="8" t="s">
        <v>21</v>
      </c>
      <c r="N286" s="114" t="s">
        <v>12477</v>
      </c>
      <c r="O286" s="83"/>
      <c r="P286" s="5"/>
    </row>
    <row r="287" spans="1:16" ht="15" customHeight="1">
      <c r="A287" s="8">
        <v>284</v>
      </c>
      <c r="B287" s="8" t="s">
        <v>18360</v>
      </c>
      <c r="C287" s="8" t="s">
        <v>12710</v>
      </c>
      <c r="D287" s="8" t="s">
        <v>10809</v>
      </c>
      <c r="E287" s="8" t="s">
        <v>12711</v>
      </c>
      <c r="F287" s="8" t="s">
        <v>12712</v>
      </c>
      <c r="G287" s="8" t="s">
        <v>12713</v>
      </c>
      <c r="H287" s="8" t="s">
        <v>12969</v>
      </c>
      <c r="I287" s="8" t="str">
        <f t="shared" ref="I287:I317" si="3">LEFT(J287,7)</f>
        <v>DYE5204</v>
      </c>
      <c r="J287" s="8" t="s">
        <v>12970</v>
      </c>
      <c r="K287" s="79" t="s">
        <v>12842</v>
      </c>
      <c r="L287" s="8"/>
      <c r="M287" s="8" t="s">
        <v>21</v>
      </c>
      <c r="N287" s="114" t="s">
        <v>12477</v>
      </c>
      <c r="O287" s="83"/>
      <c r="P287" s="5"/>
    </row>
    <row r="288" spans="1:16" ht="15" customHeight="1">
      <c r="A288" s="8">
        <v>285</v>
      </c>
      <c r="B288" s="8" t="s">
        <v>18360</v>
      </c>
      <c r="C288" s="8" t="s">
        <v>12714</v>
      </c>
      <c r="D288" s="8" t="s">
        <v>10809</v>
      </c>
      <c r="E288" s="8" t="s">
        <v>12715</v>
      </c>
      <c r="F288" s="8" t="s">
        <v>12716</v>
      </c>
      <c r="G288" s="8" t="s">
        <v>12717</v>
      </c>
      <c r="H288" s="8" t="s">
        <v>12971</v>
      </c>
      <c r="I288" s="8" t="str">
        <f t="shared" si="3"/>
        <v>DYE5205</v>
      </c>
      <c r="J288" s="8" t="s">
        <v>12972</v>
      </c>
      <c r="K288" s="79" t="s">
        <v>12842</v>
      </c>
      <c r="L288" s="8"/>
      <c r="M288" s="8" t="s">
        <v>21</v>
      </c>
      <c r="N288" s="114" t="s">
        <v>12477</v>
      </c>
      <c r="O288" s="83"/>
      <c r="P288" s="5"/>
    </row>
    <row r="289" spans="1:16" ht="15" customHeight="1">
      <c r="A289" s="8">
        <v>286</v>
      </c>
      <c r="B289" s="8" t="s">
        <v>18360</v>
      </c>
      <c r="C289" s="8" t="s">
        <v>12719</v>
      </c>
      <c r="D289" s="8" t="s">
        <v>10809</v>
      </c>
      <c r="E289" s="8" t="s">
        <v>12720</v>
      </c>
      <c r="F289" s="8" t="s">
        <v>12721</v>
      </c>
      <c r="G289" s="8" t="s">
        <v>12722</v>
      </c>
      <c r="H289" s="8" t="s">
        <v>12973</v>
      </c>
      <c r="I289" s="8" t="str">
        <f t="shared" si="3"/>
        <v>DYE5206</v>
      </c>
      <c r="J289" s="8" t="s">
        <v>12974</v>
      </c>
      <c r="K289" s="79" t="s">
        <v>12842</v>
      </c>
      <c r="L289" s="8"/>
      <c r="M289" s="8" t="s">
        <v>21</v>
      </c>
      <c r="N289" s="114" t="s">
        <v>12477</v>
      </c>
      <c r="O289" s="83"/>
      <c r="P289" s="5"/>
    </row>
    <row r="290" spans="1:16" ht="15" customHeight="1">
      <c r="A290" s="8">
        <v>287</v>
      </c>
      <c r="B290" s="8" t="s">
        <v>18360</v>
      </c>
      <c r="C290" s="8" t="s">
        <v>12723</v>
      </c>
      <c r="D290" s="8" t="s">
        <v>10809</v>
      </c>
      <c r="E290" s="8" t="s">
        <v>12724</v>
      </c>
      <c r="F290" s="8" t="s">
        <v>12725</v>
      </c>
      <c r="G290" s="8" t="s">
        <v>12726</v>
      </c>
      <c r="H290" s="8" t="s">
        <v>12975</v>
      </c>
      <c r="I290" s="8" t="str">
        <f t="shared" si="3"/>
        <v>DYE5207</v>
      </c>
      <c r="J290" s="8" t="s">
        <v>12976</v>
      </c>
      <c r="K290" s="79" t="s">
        <v>12842</v>
      </c>
      <c r="L290" s="8"/>
      <c r="M290" s="8" t="s">
        <v>21</v>
      </c>
      <c r="N290" s="114" t="s">
        <v>12477</v>
      </c>
      <c r="O290" s="83"/>
      <c r="P290" s="5"/>
    </row>
    <row r="291" spans="1:16" ht="15" customHeight="1">
      <c r="A291" s="8">
        <v>288</v>
      </c>
      <c r="B291" s="8" t="s">
        <v>18360</v>
      </c>
      <c r="C291" s="8" t="s">
        <v>12727</v>
      </c>
      <c r="D291" s="8" t="s">
        <v>10809</v>
      </c>
      <c r="E291" s="8" t="s">
        <v>12728</v>
      </c>
      <c r="F291" s="8" t="s">
        <v>12729</v>
      </c>
      <c r="G291" s="8" t="s">
        <v>12730</v>
      </c>
      <c r="H291" s="8" t="s">
        <v>12977</v>
      </c>
      <c r="I291" s="8" t="str">
        <f t="shared" si="3"/>
        <v>DYE5208</v>
      </c>
      <c r="J291" s="8" t="s">
        <v>12978</v>
      </c>
      <c r="K291" s="79" t="s">
        <v>12842</v>
      </c>
      <c r="L291" s="8"/>
      <c r="M291" s="8" t="s">
        <v>21</v>
      </c>
      <c r="N291" s="114" t="s">
        <v>12477</v>
      </c>
      <c r="O291" s="83"/>
      <c r="P291" s="5"/>
    </row>
    <row r="292" spans="1:16" ht="15" customHeight="1">
      <c r="A292" s="8">
        <v>289</v>
      </c>
      <c r="B292" s="8" t="s">
        <v>18360</v>
      </c>
      <c r="C292" s="8" t="s">
        <v>12732</v>
      </c>
      <c r="D292" s="8" t="s">
        <v>10809</v>
      </c>
      <c r="E292" s="8" t="s">
        <v>12734</v>
      </c>
      <c r="F292" s="8" t="s">
        <v>12735</v>
      </c>
      <c r="G292" s="8" t="s">
        <v>12736</v>
      </c>
      <c r="H292" s="8" t="s">
        <v>12979</v>
      </c>
      <c r="I292" s="8" t="str">
        <f t="shared" si="3"/>
        <v>DYE5209</v>
      </c>
      <c r="J292" s="8" t="s">
        <v>12980</v>
      </c>
      <c r="K292" s="79" t="s">
        <v>12842</v>
      </c>
      <c r="L292" s="8"/>
      <c r="M292" s="8" t="s">
        <v>21</v>
      </c>
      <c r="N292" s="114" t="s">
        <v>12477</v>
      </c>
      <c r="O292" s="83"/>
      <c r="P292" s="5"/>
    </row>
    <row r="293" spans="1:16" ht="15" customHeight="1">
      <c r="A293" s="8">
        <v>290</v>
      </c>
      <c r="B293" s="8" t="s">
        <v>18360</v>
      </c>
      <c r="C293" s="8" t="s">
        <v>12737</v>
      </c>
      <c r="D293" s="8" t="s">
        <v>10809</v>
      </c>
      <c r="E293" s="8" t="s">
        <v>12739</v>
      </c>
      <c r="F293" s="8" t="s">
        <v>12740</v>
      </c>
      <c r="G293" s="8" t="s">
        <v>12741</v>
      </c>
      <c r="H293" s="8" t="s">
        <v>12981</v>
      </c>
      <c r="I293" s="8" t="str">
        <f t="shared" si="3"/>
        <v>DYE5210</v>
      </c>
      <c r="J293" s="8" t="s">
        <v>12982</v>
      </c>
      <c r="K293" s="79" t="s">
        <v>12842</v>
      </c>
      <c r="L293" s="8"/>
      <c r="M293" s="8" t="s">
        <v>21</v>
      </c>
      <c r="N293" s="114" t="s">
        <v>12477</v>
      </c>
      <c r="O293" s="83"/>
      <c r="P293" s="5"/>
    </row>
    <row r="294" spans="1:16" ht="15" customHeight="1">
      <c r="A294" s="8">
        <v>291</v>
      </c>
      <c r="B294" s="8" t="s">
        <v>18360</v>
      </c>
      <c r="C294" s="8" t="s">
        <v>12719</v>
      </c>
      <c r="D294" s="8" t="s">
        <v>10809</v>
      </c>
      <c r="E294" s="8" t="s">
        <v>12743</v>
      </c>
      <c r="F294" s="8" t="s">
        <v>12744</v>
      </c>
      <c r="G294" s="8" t="s">
        <v>12745</v>
      </c>
      <c r="H294" s="8" t="s">
        <v>12983</v>
      </c>
      <c r="I294" s="8" t="str">
        <f t="shared" si="3"/>
        <v>DYE5211</v>
      </c>
      <c r="J294" s="8" t="s">
        <v>12984</v>
      </c>
      <c r="K294" s="79" t="s">
        <v>12842</v>
      </c>
      <c r="L294" s="8"/>
      <c r="M294" s="8" t="s">
        <v>21</v>
      </c>
      <c r="N294" s="114" t="s">
        <v>12477</v>
      </c>
      <c r="O294" s="83"/>
      <c r="P294" s="5"/>
    </row>
    <row r="295" spans="1:16" ht="15" customHeight="1">
      <c r="A295" s="8">
        <v>292</v>
      </c>
      <c r="B295" s="8" t="s">
        <v>18360</v>
      </c>
      <c r="C295" s="8" t="s">
        <v>12746</v>
      </c>
      <c r="D295" s="8" t="s">
        <v>10809</v>
      </c>
      <c r="E295" s="8" t="s">
        <v>12747</v>
      </c>
      <c r="F295" s="8" t="s">
        <v>12748</v>
      </c>
      <c r="G295" s="8" t="s">
        <v>12749</v>
      </c>
      <c r="H295" s="8" t="s">
        <v>12985</v>
      </c>
      <c r="I295" s="8" t="str">
        <f t="shared" si="3"/>
        <v>DYE5212</v>
      </c>
      <c r="J295" s="8" t="s">
        <v>12986</v>
      </c>
      <c r="K295" s="79" t="s">
        <v>12842</v>
      </c>
      <c r="L295" s="8"/>
      <c r="M295" s="8" t="s">
        <v>21</v>
      </c>
      <c r="N295" s="114" t="s">
        <v>12477</v>
      </c>
      <c r="O295" s="83"/>
      <c r="P295" s="5"/>
    </row>
    <row r="296" spans="1:16" ht="15" customHeight="1">
      <c r="A296" s="8">
        <v>293</v>
      </c>
      <c r="B296" s="8" t="s">
        <v>18360</v>
      </c>
      <c r="C296" s="8" t="s">
        <v>12750</v>
      </c>
      <c r="D296" s="8" t="s">
        <v>10809</v>
      </c>
      <c r="E296" s="8" t="s">
        <v>12751</v>
      </c>
      <c r="F296" s="8" t="s">
        <v>12752</v>
      </c>
      <c r="G296" s="8" t="s">
        <v>12753</v>
      </c>
      <c r="H296" s="8" t="s">
        <v>12987</v>
      </c>
      <c r="I296" s="8" t="str">
        <f t="shared" si="3"/>
        <v>DYE5213</v>
      </c>
      <c r="J296" s="8" t="s">
        <v>12988</v>
      </c>
      <c r="K296" s="79" t="s">
        <v>12842</v>
      </c>
      <c r="L296" s="8"/>
      <c r="M296" s="8" t="s">
        <v>21</v>
      </c>
      <c r="N296" s="114" t="s">
        <v>12477</v>
      </c>
      <c r="O296" s="83"/>
      <c r="P296" s="5"/>
    </row>
    <row r="297" spans="1:16" ht="15" customHeight="1">
      <c r="A297" s="8">
        <v>294</v>
      </c>
      <c r="B297" s="8" t="s">
        <v>18360</v>
      </c>
      <c r="C297" s="8" t="s">
        <v>12754</v>
      </c>
      <c r="D297" s="8" t="s">
        <v>10809</v>
      </c>
      <c r="E297" s="8" t="s">
        <v>12755</v>
      </c>
      <c r="F297" s="8" t="s">
        <v>12756</v>
      </c>
      <c r="G297" s="8" t="s">
        <v>12757</v>
      </c>
      <c r="H297" s="8" t="s">
        <v>12989</v>
      </c>
      <c r="I297" s="8" t="str">
        <f t="shared" si="3"/>
        <v>DYE5214</v>
      </c>
      <c r="J297" s="8" t="s">
        <v>12990</v>
      </c>
      <c r="K297" s="79" t="s">
        <v>12842</v>
      </c>
      <c r="L297" s="8"/>
      <c r="M297" s="8" t="s">
        <v>21</v>
      </c>
      <c r="N297" s="114" t="s">
        <v>12477</v>
      </c>
      <c r="O297" s="83"/>
      <c r="P297" s="5"/>
    </row>
    <row r="298" spans="1:16" ht="15" customHeight="1">
      <c r="A298" s="8">
        <v>295</v>
      </c>
      <c r="B298" s="8" t="s">
        <v>18360</v>
      </c>
      <c r="C298" s="8" t="s">
        <v>12758</v>
      </c>
      <c r="D298" s="8" t="s">
        <v>10809</v>
      </c>
      <c r="E298" s="8" t="s">
        <v>12760</v>
      </c>
      <c r="F298" s="8" t="s">
        <v>12761</v>
      </c>
      <c r="G298" s="8" t="s">
        <v>12762</v>
      </c>
      <c r="H298" s="8" t="s">
        <v>12991</v>
      </c>
      <c r="I298" s="8" t="str">
        <f t="shared" si="3"/>
        <v>DYE5215</v>
      </c>
      <c r="J298" s="8" t="s">
        <v>12992</v>
      </c>
      <c r="K298" s="79" t="s">
        <v>12842</v>
      </c>
      <c r="L298" s="8"/>
      <c r="M298" s="8" t="s">
        <v>21</v>
      </c>
      <c r="N298" s="114" t="s">
        <v>12477</v>
      </c>
      <c r="O298" s="83"/>
      <c r="P298" s="5"/>
    </row>
    <row r="299" spans="1:16" ht="15" customHeight="1">
      <c r="A299" s="8">
        <v>296</v>
      </c>
      <c r="B299" s="8" t="s">
        <v>18360</v>
      </c>
      <c r="C299" s="8" t="s">
        <v>12754</v>
      </c>
      <c r="D299" s="8" t="s">
        <v>10809</v>
      </c>
      <c r="E299" s="8" t="s">
        <v>12763</v>
      </c>
      <c r="F299" s="8" t="s">
        <v>12764</v>
      </c>
      <c r="G299" s="8" t="s">
        <v>12765</v>
      </c>
      <c r="H299" s="8" t="s">
        <v>12993</v>
      </c>
      <c r="I299" s="8" t="str">
        <f t="shared" si="3"/>
        <v>DYE5216</v>
      </c>
      <c r="J299" s="8" t="s">
        <v>12994</v>
      </c>
      <c r="K299" s="79" t="s">
        <v>12842</v>
      </c>
      <c r="L299" s="8"/>
      <c r="M299" s="8" t="s">
        <v>21</v>
      </c>
      <c r="N299" s="114" t="s">
        <v>12477</v>
      </c>
      <c r="O299" s="83"/>
      <c r="P299" s="5"/>
    </row>
    <row r="300" spans="1:16" ht="15" customHeight="1">
      <c r="A300" s="8">
        <v>297</v>
      </c>
      <c r="B300" s="8" t="s">
        <v>18360</v>
      </c>
      <c r="C300" s="8" t="s">
        <v>12766</v>
      </c>
      <c r="D300" s="8" t="s">
        <v>10809</v>
      </c>
      <c r="E300" s="8" t="s">
        <v>12767</v>
      </c>
      <c r="F300" s="8" t="s">
        <v>12768</v>
      </c>
      <c r="G300" s="8" t="s">
        <v>12769</v>
      </c>
      <c r="H300" s="8" t="s">
        <v>12995</v>
      </c>
      <c r="I300" s="8" t="str">
        <f t="shared" si="3"/>
        <v>DYE5217</v>
      </c>
      <c r="J300" s="8" t="s">
        <v>12996</v>
      </c>
      <c r="K300" s="79" t="s">
        <v>12842</v>
      </c>
      <c r="L300" s="8"/>
      <c r="M300" s="8" t="s">
        <v>21</v>
      </c>
      <c r="N300" s="114" t="s">
        <v>12477</v>
      </c>
      <c r="O300" s="83"/>
      <c r="P300" s="5"/>
    </row>
    <row r="301" spans="1:16" ht="15" customHeight="1">
      <c r="A301" s="8">
        <v>298</v>
      </c>
      <c r="B301" s="8" t="s">
        <v>18360</v>
      </c>
      <c r="C301" s="8" t="s">
        <v>12770</v>
      </c>
      <c r="D301" s="8" t="s">
        <v>10809</v>
      </c>
      <c r="E301" s="8" t="s">
        <v>12771</v>
      </c>
      <c r="F301" s="8" t="s">
        <v>12772</v>
      </c>
      <c r="G301" s="8" t="s">
        <v>12773</v>
      </c>
      <c r="H301" s="8" t="s">
        <v>12997</v>
      </c>
      <c r="I301" s="8" t="str">
        <f t="shared" si="3"/>
        <v>DYE5218</v>
      </c>
      <c r="J301" s="8" t="s">
        <v>12998</v>
      </c>
      <c r="K301" s="79" t="s">
        <v>12842</v>
      </c>
      <c r="L301" s="8"/>
      <c r="M301" s="8" t="s">
        <v>21</v>
      </c>
      <c r="N301" s="114" t="s">
        <v>12477</v>
      </c>
      <c r="O301" s="83"/>
      <c r="P301" s="5"/>
    </row>
    <row r="302" spans="1:16" ht="15" customHeight="1">
      <c r="A302" s="8">
        <v>299</v>
      </c>
      <c r="B302" s="8" t="s">
        <v>18360</v>
      </c>
      <c r="C302" s="8" t="s">
        <v>12774</v>
      </c>
      <c r="D302" s="8" t="s">
        <v>10809</v>
      </c>
      <c r="E302" s="8" t="s">
        <v>12775</v>
      </c>
      <c r="F302" s="8" t="s">
        <v>12776</v>
      </c>
      <c r="G302" s="8" t="s">
        <v>12777</v>
      </c>
      <c r="H302" s="8" t="s">
        <v>12999</v>
      </c>
      <c r="I302" s="8" t="str">
        <f t="shared" si="3"/>
        <v>DYE5219</v>
      </c>
      <c r="J302" s="8" t="s">
        <v>13000</v>
      </c>
      <c r="K302" s="79" t="s">
        <v>12842</v>
      </c>
      <c r="L302" s="8"/>
      <c r="M302" s="8" t="s">
        <v>21</v>
      </c>
      <c r="N302" s="114" t="s">
        <v>12477</v>
      </c>
      <c r="O302" s="83"/>
      <c r="P302" s="5"/>
    </row>
    <row r="303" spans="1:16" ht="15" customHeight="1">
      <c r="A303" s="8">
        <v>300</v>
      </c>
      <c r="B303" s="8" t="s">
        <v>18360</v>
      </c>
      <c r="C303" s="8" t="s">
        <v>12778</v>
      </c>
      <c r="D303" s="8" t="s">
        <v>10809</v>
      </c>
      <c r="E303" s="8" t="s">
        <v>12779</v>
      </c>
      <c r="F303" s="8" t="s">
        <v>12780</v>
      </c>
      <c r="G303" s="8" t="s">
        <v>12781</v>
      </c>
      <c r="H303" s="8" t="s">
        <v>13001</v>
      </c>
      <c r="I303" s="8" t="str">
        <f t="shared" si="3"/>
        <v>DYE5220</v>
      </c>
      <c r="J303" s="8" t="s">
        <v>13002</v>
      </c>
      <c r="K303" s="79" t="s">
        <v>12842</v>
      </c>
      <c r="L303" s="8"/>
      <c r="M303" s="8" t="s">
        <v>21</v>
      </c>
      <c r="N303" s="114" t="s">
        <v>12477</v>
      </c>
      <c r="O303" s="83"/>
      <c r="P303" s="5"/>
    </row>
    <row r="304" spans="1:16" ht="15" customHeight="1">
      <c r="A304" s="8">
        <v>301</v>
      </c>
      <c r="B304" s="8" t="s">
        <v>18360</v>
      </c>
      <c r="C304" s="8" t="s">
        <v>12782</v>
      </c>
      <c r="D304" s="8" t="s">
        <v>10809</v>
      </c>
      <c r="E304" s="8" t="s">
        <v>12783</v>
      </c>
      <c r="F304" s="8" t="s">
        <v>12784</v>
      </c>
      <c r="G304" s="8" t="s">
        <v>12785</v>
      </c>
      <c r="H304" s="8" t="s">
        <v>13003</v>
      </c>
      <c r="I304" s="8" t="str">
        <f t="shared" si="3"/>
        <v>DYE5221</v>
      </c>
      <c r="J304" s="8" t="s">
        <v>13004</v>
      </c>
      <c r="K304" s="79" t="s">
        <v>12842</v>
      </c>
      <c r="L304" s="8"/>
      <c r="M304" s="8" t="s">
        <v>21</v>
      </c>
      <c r="N304" s="114" t="s">
        <v>12477</v>
      </c>
      <c r="O304" s="83"/>
      <c r="P304" s="5"/>
    </row>
    <row r="305" spans="1:16" ht="15" customHeight="1">
      <c r="A305" s="8">
        <v>302</v>
      </c>
      <c r="B305" s="8" t="s">
        <v>18360</v>
      </c>
      <c r="C305" s="8" t="s">
        <v>12786</v>
      </c>
      <c r="D305" s="8" t="s">
        <v>10809</v>
      </c>
      <c r="E305" s="8" t="s">
        <v>12787</v>
      </c>
      <c r="F305" s="8" t="s">
        <v>12788</v>
      </c>
      <c r="G305" s="8" t="s">
        <v>12789</v>
      </c>
      <c r="H305" s="8" t="s">
        <v>13005</v>
      </c>
      <c r="I305" s="8" t="str">
        <f t="shared" si="3"/>
        <v>DYE5222</v>
      </c>
      <c r="J305" s="8" t="s">
        <v>13006</v>
      </c>
      <c r="K305" s="79" t="s">
        <v>12842</v>
      </c>
      <c r="L305" s="8"/>
      <c r="M305" s="8" t="s">
        <v>21</v>
      </c>
      <c r="N305" s="114" t="s">
        <v>12477</v>
      </c>
      <c r="O305" s="83"/>
      <c r="P305" s="5"/>
    </row>
    <row r="306" spans="1:16" ht="15" customHeight="1">
      <c r="A306" s="8">
        <v>303</v>
      </c>
      <c r="B306" s="8" t="s">
        <v>18360</v>
      </c>
      <c r="C306" s="8" t="s">
        <v>12790</v>
      </c>
      <c r="D306" s="8" t="s">
        <v>10809</v>
      </c>
      <c r="E306" s="8" t="s">
        <v>12791</v>
      </c>
      <c r="F306" s="8" t="s">
        <v>12792</v>
      </c>
      <c r="G306" s="8" t="s">
        <v>12793</v>
      </c>
      <c r="H306" s="8" t="s">
        <v>13007</v>
      </c>
      <c r="I306" s="8" t="str">
        <f t="shared" si="3"/>
        <v>DYE5223</v>
      </c>
      <c r="J306" s="8" t="s">
        <v>13008</v>
      </c>
      <c r="K306" s="79" t="s">
        <v>12842</v>
      </c>
      <c r="L306" s="8"/>
      <c r="M306" s="8" t="s">
        <v>21</v>
      </c>
      <c r="N306" s="114" t="s">
        <v>12477</v>
      </c>
      <c r="O306" s="83"/>
      <c r="P306" s="5"/>
    </row>
    <row r="307" spans="1:16" ht="15" customHeight="1">
      <c r="A307" s="8">
        <v>304</v>
      </c>
      <c r="B307" s="8" t="s">
        <v>18360</v>
      </c>
      <c r="C307" s="8" t="s">
        <v>12794</v>
      </c>
      <c r="D307" s="8" t="s">
        <v>10809</v>
      </c>
      <c r="E307" s="8" t="s">
        <v>12795</v>
      </c>
      <c r="F307" s="8" t="s">
        <v>12796</v>
      </c>
      <c r="G307" s="8" t="s">
        <v>12797</v>
      </c>
      <c r="H307" s="8" t="s">
        <v>13009</v>
      </c>
      <c r="I307" s="8" t="str">
        <f t="shared" si="3"/>
        <v>DYE5224</v>
      </c>
      <c r="J307" s="8" t="s">
        <v>13010</v>
      </c>
      <c r="K307" s="79" t="s">
        <v>12842</v>
      </c>
      <c r="L307" s="8"/>
      <c r="M307" s="8" t="s">
        <v>21</v>
      </c>
      <c r="N307" s="114" t="s">
        <v>12477</v>
      </c>
      <c r="O307" s="83"/>
      <c r="P307" s="5"/>
    </row>
    <row r="308" spans="1:16" ht="15" customHeight="1">
      <c r="A308" s="8">
        <v>305</v>
      </c>
      <c r="B308" s="8" t="s">
        <v>18360</v>
      </c>
      <c r="C308" s="8" t="s">
        <v>12798</v>
      </c>
      <c r="D308" s="8" t="s">
        <v>10809</v>
      </c>
      <c r="E308" s="8" t="s">
        <v>12799</v>
      </c>
      <c r="F308" s="8" t="s">
        <v>12800</v>
      </c>
      <c r="G308" s="8" t="s">
        <v>12801</v>
      </c>
      <c r="H308" s="8" t="s">
        <v>13011</v>
      </c>
      <c r="I308" s="8" t="str">
        <f t="shared" si="3"/>
        <v>DYE5225</v>
      </c>
      <c r="J308" s="8" t="s">
        <v>13012</v>
      </c>
      <c r="K308" s="79" t="s">
        <v>12842</v>
      </c>
      <c r="L308" s="8"/>
      <c r="M308" s="8" t="s">
        <v>21</v>
      </c>
      <c r="N308" s="114" t="s">
        <v>12477</v>
      </c>
      <c r="O308" s="83"/>
      <c r="P308" s="5"/>
    </row>
    <row r="309" spans="1:16" ht="15" customHeight="1">
      <c r="A309" s="8">
        <v>306</v>
      </c>
      <c r="B309" s="8" t="s">
        <v>18360</v>
      </c>
      <c r="C309" s="8" t="s">
        <v>12802</v>
      </c>
      <c r="D309" s="8" t="s">
        <v>10809</v>
      </c>
      <c r="E309" s="8" t="s">
        <v>12803</v>
      </c>
      <c r="F309" s="8" t="s">
        <v>12804</v>
      </c>
      <c r="G309" s="8" t="s">
        <v>12805</v>
      </c>
      <c r="H309" s="8" t="s">
        <v>13013</v>
      </c>
      <c r="I309" s="8" t="str">
        <f t="shared" si="3"/>
        <v>DYE5226</v>
      </c>
      <c r="J309" s="8" t="s">
        <v>13014</v>
      </c>
      <c r="K309" s="79" t="s">
        <v>12842</v>
      </c>
      <c r="L309" s="8"/>
      <c r="M309" s="8" t="s">
        <v>21</v>
      </c>
      <c r="N309" s="114" t="s">
        <v>12477</v>
      </c>
      <c r="O309" s="83"/>
      <c r="P309" s="5"/>
    </row>
    <row r="310" spans="1:16" ht="15" customHeight="1">
      <c r="A310" s="8">
        <v>307</v>
      </c>
      <c r="B310" s="8" t="s">
        <v>18360</v>
      </c>
      <c r="C310" s="8" t="s">
        <v>12806</v>
      </c>
      <c r="D310" s="8" t="s">
        <v>10809</v>
      </c>
      <c r="E310" s="8" t="s">
        <v>12807</v>
      </c>
      <c r="F310" s="8" t="s">
        <v>12808</v>
      </c>
      <c r="G310" s="8" t="s">
        <v>12809</v>
      </c>
      <c r="H310" s="8" t="s">
        <v>13015</v>
      </c>
      <c r="I310" s="8" t="str">
        <f t="shared" si="3"/>
        <v>DYE5227</v>
      </c>
      <c r="J310" s="8" t="s">
        <v>13016</v>
      </c>
      <c r="K310" s="79" t="s">
        <v>12842</v>
      </c>
      <c r="L310" s="8"/>
      <c r="M310" s="8" t="s">
        <v>21</v>
      </c>
      <c r="N310" s="114" t="s">
        <v>12477</v>
      </c>
      <c r="O310" s="83"/>
      <c r="P310" s="5"/>
    </row>
    <row r="311" spans="1:16" ht="15" customHeight="1">
      <c r="A311" s="8">
        <v>308</v>
      </c>
      <c r="B311" s="8" t="s">
        <v>18360</v>
      </c>
      <c r="C311" s="8" t="s">
        <v>12810</v>
      </c>
      <c r="D311" s="8" t="s">
        <v>10809</v>
      </c>
      <c r="E311" s="8" t="s">
        <v>12811</v>
      </c>
      <c r="F311" s="8" t="s">
        <v>12812</v>
      </c>
      <c r="G311" s="8" t="s">
        <v>12813</v>
      </c>
      <c r="H311" s="8" t="s">
        <v>13017</v>
      </c>
      <c r="I311" s="8" t="str">
        <f t="shared" si="3"/>
        <v>DYE5228</v>
      </c>
      <c r="J311" s="8" t="s">
        <v>13018</v>
      </c>
      <c r="K311" s="79" t="s">
        <v>12842</v>
      </c>
      <c r="L311" s="8"/>
      <c r="M311" s="8" t="s">
        <v>21</v>
      </c>
      <c r="N311" s="114" t="s">
        <v>12477</v>
      </c>
      <c r="O311" s="83"/>
      <c r="P311" s="5"/>
    </row>
    <row r="312" spans="1:16" ht="15" customHeight="1">
      <c r="A312" s="8">
        <v>309</v>
      </c>
      <c r="B312" s="8" t="s">
        <v>18360</v>
      </c>
      <c r="C312" s="8" t="s">
        <v>12814</v>
      </c>
      <c r="D312" s="8" t="s">
        <v>10809</v>
      </c>
      <c r="E312" s="8" t="s">
        <v>12815</v>
      </c>
      <c r="F312" s="8" t="s">
        <v>12816</v>
      </c>
      <c r="G312" s="8" t="s">
        <v>12817</v>
      </c>
      <c r="H312" s="8" t="s">
        <v>13019</v>
      </c>
      <c r="I312" s="8" t="str">
        <f t="shared" si="3"/>
        <v>DYE5229</v>
      </c>
      <c r="J312" s="8" t="s">
        <v>13020</v>
      </c>
      <c r="K312" s="79" t="s">
        <v>12842</v>
      </c>
      <c r="L312" s="8"/>
      <c r="M312" s="8" t="s">
        <v>21</v>
      </c>
      <c r="N312" s="114" t="s">
        <v>12477</v>
      </c>
      <c r="O312" s="83"/>
      <c r="P312" s="5"/>
    </row>
    <row r="313" spans="1:16" ht="15" customHeight="1">
      <c r="A313" s="8">
        <v>310</v>
      </c>
      <c r="B313" s="8" t="s">
        <v>18360</v>
      </c>
      <c r="C313" s="8" t="s">
        <v>12818</v>
      </c>
      <c r="D313" s="8" t="s">
        <v>10809</v>
      </c>
      <c r="E313" s="8" t="s">
        <v>12819</v>
      </c>
      <c r="F313" s="8" t="s">
        <v>12820</v>
      </c>
      <c r="G313" s="8" t="s">
        <v>12821</v>
      </c>
      <c r="H313" s="8" t="s">
        <v>13021</v>
      </c>
      <c r="I313" s="8" t="str">
        <f t="shared" si="3"/>
        <v>DYE5230</v>
      </c>
      <c r="J313" s="8" t="s">
        <v>13022</v>
      </c>
      <c r="K313" s="79" t="s">
        <v>12842</v>
      </c>
      <c r="L313" s="8"/>
      <c r="M313" s="8" t="s">
        <v>21</v>
      </c>
      <c r="N313" s="114" t="s">
        <v>12477</v>
      </c>
      <c r="O313" s="83"/>
      <c r="P313" s="5"/>
    </row>
    <row r="314" spans="1:16" ht="15" customHeight="1">
      <c r="A314" s="8">
        <v>311</v>
      </c>
      <c r="B314" s="8" t="s">
        <v>18360</v>
      </c>
      <c r="C314" s="8" t="s">
        <v>12822</v>
      </c>
      <c r="D314" s="8" t="s">
        <v>10809</v>
      </c>
      <c r="E314" s="8" t="s">
        <v>12823</v>
      </c>
      <c r="F314" s="8" t="s">
        <v>12824</v>
      </c>
      <c r="G314" s="8" t="s">
        <v>12825</v>
      </c>
      <c r="H314" s="8" t="s">
        <v>13023</v>
      </c>
      <c r="I314" s="8" t="str">
        <f t="shared" si="3"/>
        <v>DYE5231</v>
      </c>
      <c r="J314" s="8" t="s">
        <v>13024</v>
      </c>
      <c r="K314" s="79" t="s">
        <v>12842</v>
      </c>
      <c r="L314" s="8"/>
      <c r="M314" s="8" t="s">
        <v>21</v>
      </c>
      <c r="N314" s="114" t="s">
        <v>12477</v>
      </c>
      <c r="O314" s="83"/>
      <c r="P314" s="5"/>
    </row>
    <row r="315" spans="1:16" ht="15" customHeight="1">
      <c r="A315" s="8">
        <v>312</v>
      </c>
      <c r="B315" s="8" t="s">
        <v>18360</v>
      </c>
      <c r="C315" s="8" t="s">
        <v>12826</v>
      </c>
      <c r="D315" s="8" t="s">
        <v>10809</v>
      </c>
      <c r="E315" s="8" t="s">
        <v>12828</v>
      </c>
      <c r="F315" s="8" t="s">
        <v>12829</v>
      </c>
      <c r="G315" s="8" t="s">
        <v>12830</v>
      </c>
      <c r="H315" s="8" t="s">
        <v>13025</v>
      </c>
      <c r="I315" s="8" t="str">
        <f t="shared" si="3"/>
        <v>DYE5232</v>
      </c>
      <c r="J315" s="8" t="s">
        <v>13026</v>
      </c>
      <c r="K315" s="79" t="s">
        <v>12842</v>
      </c>
      <c r="L315" s="8"/>
      <c r="M315" s="8" t="s">
        <v>21</v>
      </c>
      <c r="N315" s="114" t="s">
        <v>12477</v>
      </c>
      <c r="O315" s="83"/>
      <c r="P315" s="5"/>
    </row>
    <row r="316" spans="1:16" ht="15" customHeight="1">
      <c r="A316" s="8">
        <v>313</v>
      </c>
      <c r="B316" s="8" t="s">
        <v>18360</v>
      </c>
      <c r="C316" s="8" t="s">
        <v>12831</v>
      </c>
      <c r="D316" s="8" t="s">
        <v>10809</v>
      </c>
      <c r="E316" s="8" t="s">
        <v>12832</v>
      </c>
      <c r="F316" s="8" t="s">
        <v>12833</v>
      </c>
      <c r="G316" s="8" t="s">
        <v>12834</v>
      </c>
      <c r="H316" s="8" t="s">
        <v>13027</v>
      </c>
      <c r="I316" s="8" t="str">
        <f t="shared" si="3"/>
        <v>DYE5233</v>
      </c>
      <c r="J316" s="8" t="s">
        <v>13028</v>
      </c>
      <c r="K316" s="79" t="s">
        <v>12842</v>
      </c>
      <c r="L316" s="8"/>
      <c r="M316" s="8" t="s">
        <v>21</v>
      </c>
      <c r="N316" s="114" t="s">
        <v>12477</v>
      </c>
      <c r="O316" s="83"/>
      <c r="P316" s="5"/>
    </row>
    <row r="317" spans="1:16" ht="15" customHeight="1">
      <c r="A317" s="8">
        <v>314</v>
      </c>
      <c r="B317" s="8" t="s">
        <v>18360</v>
      </c>
      <c r="C317" s="8" t="s">
        <v>12836</v>
      </c>
      <c r="D317" s="8" t="s">
        <v>10809</v>
      </c>
      <c r="E317" s="8" t="s">
        <v>12837</v>
      </c>
      <c r="F317" s="8" t="s">
        <v>12838</v>
      </c>
      <c r="G317" s="8" t="s">
        <v>12839</v>
      </c>
      <c r="H317" s="8" t="s">
        <v>13029</v>
      </c>
      <c r="I317" s="8" t="str">
        <f t="shared" si="3"/>
        <v>DYE5234</v>
      </c>
      <c r="J317" s="8" t="s">
        <v>13030</v>
      </c>
      <c r="K317" s="79" t="s">
        <v>12842</v>
      </c>
      <c r="L317" s="8"/>
      <c r="M317" s="8" t="s">
        <v>21</v>
      </c>
      <c r="N317" s="114" t="s">
        <v>12477</v>
      </c>
      <c r="O317" s="83"/>
      <c r="P317" s="5"/>
    </row>
    <row r="318" spans="1:16" ht="15" customHeight="1">
      <c r="A318" s="8">
        <v>315</v>
      </c>
      <c r="B318" s="8" t="s">
        <v>18360</v>
      </c>
      <c r="C318" s="8" t="s">
        <v>14079</v>
      </c>
      <c r="D318" s="8" t="s">
        <v>10809</v>
      </c>
      <c r="E318" s="8" t="s">
        <v>14080</v>
      </c>
      <c r="F318" s="8" t="s">
        <v>14081</v>
      </c>
      <c r="G318" s="38" t="s">
        <v>14082</v>
      </c>
      <c r="H318" s="8" t="s">
        <v>14084</v>
      </c>
      <c r="I318" s="8" t="s">
        <v>14228</v>
      </c>
      <c r="J318" s="8" t="s">
        <v>14083</v>
      </c>
      <c r="K318" s="60" t="s">
        <v>13837</v>
      </c>
      <c r="L318" s="8">
        <v>5673</v>
      </c>
      <c r="M318" s="8" t="s">
        <v>21</v>
      </c>
      <c r="N318" s="83">
        <v>214305</v>
      </c>
      <c r="O318" s="83"/>
      <c r="P318" s="5"/>
    </row>
    <row r="319" spans="1:16" ht="15" customHeight="1">
      <c r="A319" s="8">
        <v>316</v>
      </c>
      <c r="B319" s="8" t="s">
        <v>18360</v>
      </c>
      <c r="C319" s="8" t="s">
        <v>14085</v>
      </c>
      <c r="D319" s="8" t="s">
        <v>10809</v>
      </c>
      <c r="E319" s="8" t="s">
        <v>14086</v>
      </c>
      <c r="F319" s="8" t="s">
        <v>14087</v>
      </c>
      <c r="G319" s="38" t="s">
        <v>14088</v>
      </c>
      <c r="H319" s="8" t="s">
        <v>14090</v>
      </c>
      <c r="I319" s="8" t="s">
        <v>14229</v>
      </c>
      <c r="J319" s="8" t="s">
        <v>14089</v>
      </c>
      <c r="K319" s="60" t="s">
        <v>13837</v>
      </c>
      <c r="L319" s="8">
        <v>5674</v>
      </c>
      <c r="M319" s="8" t="s">
        <v>21</v>
      </c>
      <c r="N319" s="83">
        <v>214305</v>
      </c>
      <c r="O319" s="83"/>
      <c r="P319" s="5"/>
    </row>
    <row r="320" spans="1:16" ht="15" customHeight="1">
      <c r="A320" s="8">
        <v>317</v>
      </c>
      <c r="B320" s="8" t="s">
        <v>18360</v>
      </c>
      <c r="C320" s="8" t="s">
        <v>14091</v>
      </c>
      <c r="D320" s="8" t="s">
        <v>10809</v>
      </c>
      <c r="E320" s="8" t="s">
        <v>14092</v>
      </c>
      <c r="F320" s="8" t="s">
        <v>14093</v>
      </c>
      <c r="G320" s="38" t="s">
        <v>14094</v>
      </c>
      <c r="H320" s="8" t="s">
        <v>14096</v>
      </c>
      <c r="I320" s="8" t="s">
        <v>14230</v>
      </c>
      <c r="J320" s="8" t="s">
        <v>14095</v>
      </c>
      <c r="K320" s="60" t="s">
        <v>13837</v>
      </c>
      <c r="L320" s="8">
        <v>5570</v>
      </c>
      <c r="M320" s="8" t="s">
        <v>21</v>
      </c>
      <c r="N320" s="83">
        <v>214305</v>
      </c>
      <c r="O320" s="83"/>
      <c r="P320" s="5"/>
    </row>
    <row r="321" spans="1:16" ht="15" customHeight="1">
      <c r="A321" s="8">
        <v>318</v>
      </c>
      <c r="B321" s="8" t="s">
        <v>18360</v>
      </c>
      <c r="C321" s="8" t="s">
        <v>14097</v>
      </c>
      <c r="D321" s="8" t="s">
        <v>10809</v>
      </c>
      <c r="E321" s="8" t="s">
        <v>14098</v>
      </c>
      <c r="F321" s="8" t="s">
        <v>14099</v>
      </c>
      <c r="G321" s="38" t="s">
        <v>14100</v>
      </c>
      <c r="H321" s="8" t="s">
        <v>14102</v>
      </c>
      <c r="I321" s="8" t="s">
        <v>14231</v>
      </c>
      <c r="J321" s="8" t="s">
        <v>14101</v>
      </c>
      <c r="K321" s="60" t="s">
        <v>13837</v>
      </c>
      <c r="L321" s="8">
        <v>5573</v>
      </c>
      <c r="M321" s="8" t="s">
        <v>21</v>
      </c>
      <c r="N321" s="83">
        <v>214305</v>
      </c>
      <c r="O321" s="83"/>
      <c r="P321" s="5"/>
    </row>
    <row r="322" spans="1:16" ht="15" customHeight="1">
      <c r="A322" s="8">
        <v>319</v>
      </c>
      <c r="B322" s="8" t="s">
        <v>18360</v>
      </c>
      <c r="C322" s="8" t="s">
        <v>14103</v>
      </c>
      <c r="D322" s="8" t="s">
        <v>10809</v>
      </c>
      <c r="E322" s="8" t="s">
        <v>14104</v>
      </c>
      <c r="F322" s="8" t="s">
        <v>14105</v>
      </c>
      <c r="G322" s="38" t="s">
        <v>14106</v>
      </c>
      <c r="H322" s="8" t="s">
        <v>14108</v>
      </c>
      <c r="I322" s="8" t="s">
        <v>14232</v>
      </c>
      <c r="J322" s="8" t="s">
        <v>14107</v>
      </c>
      <c r="K322" s="60" t="s">
        <v>13837</v>
      </c>
      <c r="L322" s="8">
        <v>5572</v>
      </c>
      <c r="M322" s="8" t="s">
        <v>21</v>
      </c>
      <c r="N322" s="83">
        <v>214305</v>
      </c>
      <c r="O322" s="83"/>
      <c r="P322" s="5"/>
    </row>
    <row r="323" spans="1:16" ht="15" customHeight="1">
      <c r="A323" s="8">
        <v>320</v>
      </c>
      <c r="B323" s="8" t="s">
        <v>18360</v>
      </c>
      <c r="C323" s="8" t="s">
        <v>14109</v>
      </c>
      <c r="D323" s="8" t="s">
        <v>10809</v>
      </c>
      <c r="E323" s="8" t="s">
        <v>14110</v>
      </c>
      <c r="F323" s="8" t="s">
        <v>14111</v>
      </c>
      <c r="G323" s="38" t="s">
        <v>14112</v>
      </c>
      <c r="H323" s="8" t="s">
        <v>14114</v>
      </c>
      <c r="I323" s="8" t="s">
        <v>14233</v>
      </c>
      <c r="J323" s="8" t="s">
        <v>14113</v>
      </c>
      <c r="K323" s="60" t="s">
        <v>13837</v>
      </c>
      <c r="L323" s="8">
        <v>5680</v>
      </c>
      <c r="M323" s="8" t="s">
        <v>21</v>
      </c>
      <c r="N323" s="83">
        <v>214305</v>
      </c>
      <c r="O323" s="83"/>
      <c r="P323" s="5"/>
    </row>
    <row r="324" spans="1:16" ht="15" customHeight="1">
      <c r="A324" s="8">
        <v>321</v>
      </c>
      <c r="B324" s="8" t="s">
        <v>18360</v>
      </c>
      <c r="C324" s="8" t="s">
        <v>14115</v>
      </c>
      <c r="D324" s="8" t="s">
        <v>10809</v>
      </c>
      <c r="E324" s="8" t="s">
        <v>14116</v>
      </c>
      <c r="F324" s="8" t="s">
        <v>14117</v>
      </c>
      <c r="G324" s="38" t="s">
        <v>14118</v>
      </c>
      <c r="H324" s="8" t="s">
        <v>14120</v>
      </c>
      <c r="I324" s="8" t="s">
        <v>14234</v>
      </c>
      <c r="J324" s="8" t="s">
        <v>14119</v>
      </c>
      <c r="K324" s="60" t="s">
        <v>13837</v>
      </c>
      <c r="L324" s="8">
        <v>5578</v>
      </c>
      <c r="M324" s="8" t="s">
        <v>21</v>
      </c>
      <c r="N324" s="83">
        <v>214305</v>
      </c>
      <c r="O324" s="83"/>
      <c r="P324" s="5"/>
    </row>
    <row r="325" spans="1:16" ht="15" customHeight="1">
      <c r="A325" s="8">
        <v>322</v>
      </c>
      <c r="B325" s="8" t="s">
        <v>18360</v>
      </c>
      <c r="C325" s="8" t="s">
        <v>14121</v>
      </c>
      <c r="D325" s="8" t="s">
        <v>10809</v>
      </c>
      <c r="E325" s="8" t="s">
        <v>14122</v>
      </c>
      <c r="F325" s="8" t="s">
        <v>14123</v>
      </c>
      <c r="G325" s="38" t="s">
        <v>14124</v>
      </c>
      <c r="H325" s="8" t="s">
        <v>14126</v>
      </c>
      <c r="I325" s="8" t="s">
        <v>14235</v>
      </c>
      <c r="J325" s="8" t="s">
        <v>14125</v>
      </c>
      <c r="K325" s="60" t="s">
        <v>13837</v>
      </c>
      <c r="L325" s="8">
        <v>5579</v>
      </c>
      <c r="M325" s="8" t="s">
        <v>21</v>
      </c>
      <c r="N325" s="83">
        <v>214305</v>
      </c>
      <c r="O325" s="83"/>
      <c r="P325" s="5"/>
    </row>
    <row r="326" spans="1:16" ht="15" customHeight="1">
      <c r="A326" s="8">
        <v>323</v>
      </c>
      <c r="B326" s="8" t="s">
        <v>18360</v>
      </c>
      <c r="C326" s="8" t="s">
        <v>14127</v>
      </c>
      <c r="D326" s="8" t="s">
        <v>10809</v>
      </c>
      <c r="E326" s="8" t="s">
        <v>14128</v>
      </c>
      <c r="F326" s="8" t="s">
        <v>14129</v>
      </c>
      <c r="G326" s="38" t="s">
        <v>14130</v>
      </c>
      <c r="H326" s="8" t="s">
        <v>14132</v>
      </c>
      <c r="I326" s="8" t="s">
        <v>14236</v>
      </c>
      <c r="J326" s="8" t="s">
        <v>14131</v>
      </c>
      <c r="K326" s="60" t="s">
        <v>13837</v>
      </c>
      <c r="L326" s="8">
        <v>5582</v>
      </c>
      <c r="M326" s="8" t="s">
        <v>21</v>
      </c>
      <c r="N326" s="83">
        <v>214305</v>
      </c>
      <c r="O326" s="83"/>
      <c r="P326" s="5"/>
    </row>
    <row r="327" spans="1:16" ht="15" customHeight="1">
      <c r="A327" s="8">
        <v>324</v>
      </c>
      <c r="B327" s="8" t="s">
        <v>18360</v>
      </c>
      <c r="C327" s="8" t="s">
        <v>14133</v>
      </c>
      <c r="D327" s="8" t="s">
        <v>10809</v>
      </c>
      <c r="E327" s="8" t="s">
        <v>14134</v>
      </c>
      <c r="F327" s="8" t="s">
        <v>14135</v>
      </c>
      <c r="G327" s="38" t="s">
        <v>14136</v>
      </c>
      <c r="H327" s="8" t="s">
        <v>14138</v>
      </c>
      <c r="I327" s="8" t="s">
        <v>14237</v>
      </c>
      <c r="J327" s="8" t="s">
        <v>14137</v>
      </c>
      <c r="K327" s="60" t="s">
        <v>13837</v>
      </c>
      <c r="L327" s="8">
        <v>5690</v>
      </c>
      <c r="M327" s="8" t="s">
        <v>21</v>
      </c>
      <c r="N327" s="83">
        <v>214305</v>
      </c>
      <c r="O327" s="83"/>
      <c r="P327" s="5"/>
    </row>
    <row r="328" spans="1:16" ht="15" customHeight="1">
      <c r="A328" s="8">
        <v>325</v>
      </c>
      <c r="B328" s="8" t="s">
        <v>18360</v>
      </c>
      <c r="C328" s="8" t="s">
        <v>14139</v>
      </c>
      <c r="D328" s="8" t="s">
        <v>10809</v>
      </c>
      <c r="E328" s="8" t="s">
        <v>14140</v>
      </c>
      <c r="F328" s="8" t="s">
        <v>14141</v>
      </c>
      <c r="G328" s="38" t="s">
        <v>14142</v>
      </c>
      <c r="H328" s="8" t="s">
        <v>14144</v>
      </c>
      <c r="I328" s="8" t="s">
        <v>14238</v>
      </c>
      <c r="J328" s="8" t="s">
        <v>14143</v>
      </c>
      <c r="K328" s="60" t="s">
        <v>13837</v>
      </c>
      <c r="L328" s="8">
        <v>5574</v>
      </c>
      <c r="M328" s="8" t="s">
        <v>21</v>
      </c>
      <c r="N328" s="83">
        <v>214305</v>
      </c>
      <c r="O328" s="83"/>
      <c r="P328" s="5"/>
    </row>
    <row r="329" spans="1:16" ht="15" customHeight="1">
      <c r="A329" s="8">
        <v>326</v>
      </c>
      <c r="B329" s="8" t="s">
        <v>18360</v>
      </c>
      <c r="C329" s="8" t="s">
        <v>14145</v>
      </c>
      <c r="D329" s="8" t="s">
        <v>10809</v>
      </c>
      <c r="E329" s="8" t="s">
        <v>14146</v>
      </c>
      <c r="F329" s="8" t="s">
        <v>14147</v>
      </c>
      <c r="G329" s="38" t="s">
        <v>14148</v>
      </c>
      <c r="H329" s="8" t="s">
        <v>14150</v>
      </c>
      <c r="I329" s="8" t="s">
        <v>14239</v>
      </c>
      <c r="J329" s="8" t="s">
        <v>14149</v>
      </c>
      <c r="K329" s="60" t="s">
        <v>13837</v>
      </c>
      <c r="L329" s="8">
        <v>5696</v>
      </c>
      <c r="M329" s="8" t="s">
        <v>21</v>
      </c>
      <c r="N329" s="83">
        <v>214305</v>
      </c>
      <c r="O329" s="83"/>
      <c r="P329" s="5"/>
    </row>
    <row r="330" spans="1:16" ht="15" customHeight="1">
      <c r="A330" s="8">
        <v>327</v>
      </c>
      <c r="B330" s="8" t="s">
        <v>18360</v>
      </c>
      <c r="C330" s="8" t="s">
        <v>14151</v>
      </c>
      <c r="D330" s="8" t="s">
        <v>10809</v>
      </c>
      <c r="E330" s="8" t="s">
        <v>14153</v>
      </c>
      <c r="F330" s="8" t="s">
        <v>14154</v>
      </c>
      <c r="G330" s="38" t="s">
        <v>14155</v>
      </c>
      <c r="H330" s="8" t="s">
        <v>14157</v>
      </c>
      <c r="I330" s="8" t="s">
        <v>14240</v>
      </c>
      <c r="J330" s="8" t="s">
        <v>14156</v>
      </c>
      <c r="K330" s="60" t="s">
        <v>13837</v>
      </c>
      <c r="L330" s="8">
        <v>5577</v>
      </c>
      <c r="M330" s="8" t="s">
        <v>21</v>
      </c>
      <c r="N330" s="83">
        <v>214305</v>
      </c>
      <c r="O330" s="83"/>
      <c r="P330" s="5"/>
    </row>
    <row r="331" spans="1:16" ht="15" customHeight="1">
      <c r="A331" s="8">
        <v>328</v>
      </c>
      <c r="B331" s="8" t="s">
        <v>18360</v>
      </c>
      <c r="C331" s="8" t="s">
        <v>14158</v>
      </c>
      <c r="D331" s="8" t="s">
        <v>10809</v>
      </c>
      <c r="E331" s="8" t="s">
        <v>14159</v>
      </c>
      <c r="F331" s="8" t="s">
        <v>14160</v>
      </c>
      <c r="G331" s="38" t="s">
        <v>14161</v>
      </c>
      <c r="H331" s="8" t="s">
        <v>14163</v>
      </c>
      <c r="I331" s="8" t="s">
        <v>14241</v>
      </c>
      <c r="J331" s="8" t="s">
        <v>14162</v>
      </c>
      <c r="K331" s="60" t="s">
        <v>13837</v>
      </c>
      <c r="L331" s="8">
        <v>5689</v>
      </c>
      <c r="M331" s="8" t="s">
        <v>21</v>
      </c>
      <c r="N331" s="83">
        <v>214305</v>
      </c>
      <c r="O331" s="83"/>
      <c r="P331" s="5"/>
    </row>
    <row r="332" spans="1:16" ht="15" customHeight="1">
      <c r="A332" s="8">
        <v>329</v>
      </c>
      <c r="B332" s="8" t="s">
        <v>18360</v>
      </c>
      <c r="C332" s="8" t="s">
        <v>12836</v>
      </c>
      <c r="D332" s="8" t="s">
        <v>10809</v>
      </c>
      <c r="E332" s="8" t="s">
        <v>14246</v>
      </c>
      <c r="F332" s="8" t="s">
        <v>14251</v>
      </c>
      <c r="G332" s="8" t="s">
        <v>14250</v>
      </c>
      <c r="H332" s="8" t="s">
        <v>14248</v>
      </c>
      <c r="I332" s="70" t="s">
        <v>14247</v>
      </c>
      <c r="J332" s="8" t="s">
        <v>14515</v>
      </c>
      <c r="K332" s="60" t="s">
        <v>14249</v>
      </c>
      <c r="L332" s="8"/>
      <c r="M332" s="8" t="s">
        <v>21</v>
      </c>
      <c r="N332" s="83">
        <v>217916</v>
      </c>
      <c r="O332" s="83"/>
      <c r="P332" s="5"/>
    </row>
    <row r="333" spans="1:16" ht="15" customHeight="1">
      <c r="A333" s="8">
        <v>330</v>
      </c>
      <c r="B333" s="8" t="s">
        <v>18360</v>
      </c>
      <c r="C333" s="8" t="s">
        <v>14257</v>
      </c>
      <c r="D333" s="8" t="s">
        <v>10809</v>
      </c>
      <c r="E333" s="8" t="s">
        <v>14252</v>
      </c>
      <c r="F333" s="8" t="s">
        <v>14256</v>
      </c>
      <c r="G333" s="8" t="s">
        <v>14255</v>
      </c>
      <c r="H333" s="8" t="s">
        <v>14254</v>
      </c>
      <c r="I333" s="70" t="s">
        <v>14253</v>
      </c>
      <c r="J333" s="8" t="s">
        <v>14516</v>
      </c>
      <c r="K333" s="60" t="s">
        <v>14249</v>
      </c>
      <c r="L333" s="8"/>
      <c r="M333" s="8" t="s">
        <v>21</v>
      </c>
      <c r="N333" s="83">
        <v>217916</v>
      </c>
      <c r="O333" s="83"/>
      <c r="P333" s="5"/>
    </row>
    <row r="334" spans="1:16" ht="15" customHeight="1">
      <c r="A334" s="8">
        <v>331</v>
      </c>
      <c r="B334" s="8" t="s">
        <v>18360</v>
      </c>
      <c r="C334" s="8" t="s">
        <v>12831</v>
      </c>
      <c r="D334" s="8" t="s">
        <v>10809</v>
      </c>
      <c r="E334" s="8" t="s">
        <v>14259</v>
      </c>
      <c r="F334" s="8" t="s">
        <v>14263</v>
      </c>
      <c r="G334" s="8" t="s">
        <v>14262</v>
      </c>
      <c r="H334" s="8" t="s">
        <v>14261</v>
      </c>
      <c r="I334" s="70" t="s">
        <v>14260</v>
      </c>
      <c r="J334" s="8" t="s">
        <v>14517</v>
      </c>
      <c r="K334" s="60" t="s">
        <v>14249</v>
      </c>
      <c r="L334" s="8"/>
      <c r="M334" s="8" t="s">
        <v>21</v>
      </c>
      <c r="N334" s="83">
        <v>217916</v>
      </c>
      <c r="O334" s="83"/>
      <c r="P334" s="5"/>
    </row>
    <row r="335" spans="1:16" ht="15" customHeight="1">
      <c r="A335" s="8">
        <v>332</v>
      </c>
      <c r="B335" s="8" t="s">
        <v>18360</v>
      </c>
      <c r="C335" s="8" t="s">
        <v>12831</v>
      </c>
      <c r="D335" s="8" t="s">
        <v>10809</v>
      </c>
      <c r="E335" s="8" t="s">
        <v>14264</v>
      </c>
      <c r="F335" s="8" t="s">
        <v>14268</v>
      </c>
      <c r="G335" s="8" t="s">
        <v>14267</v>
      </c>
      <c r="H335" s="8" t="s">
        <v>14266</v>
      </c>
      <c r="I335" s="70" t="s">
        <v>14265</v>
      </c>
      <c r="J335" s="8" t="s">
        <v>14518</v>
      </c>
      <c r="K335" s="60" t="s">
        <v>14249</v>
      </c>
      <c r="L335" s="8"/>
      <c r="M335" s="8" t="s">
        <v>21</v>
      </c>
      <c r="N335" s="83">
        <v>217916</v>
      </c>
      <c r="O335" s="83"/>
      <c r="P335" s="5"/>
    </row>
    <row r="336" spans="1:16" ht="15" customHeight="1">
      <c r="A336" s="8">
        <v>333</v>
      </c>
      <c r="B336" s="8" t="s">
        <v>18360</v>
      </c>
      <c r="C336" s="8" t="s">
        <v>14274</v>
      </c>
      <c r="D336" s="8" t="s">
        <v>10809</v>
      </c>
      <c r="E336" s="8" t="s">
        <v>14269</v>
      </c>
      <c r="F336" s="8" t="s">
        <v>14273</v>
      </c>
      <c r="G336" s="8" t="s">
        <v>14272</v>
      </c>
      <c r="H336" s="8" t="s">
        <v>14271</v>
      </c>
      <c r="I336" s="70" t="s">
        <v>14270</v>
      </c>
      <c r="J336" s="8" t="s">
        <v>14519</v>
      </c>
      <c r="K336" s="60" t="s">
        <v>14249</v>
      </c>
      <c r="L336" s="8"/>
      <c r="M336" s="8" t="s">
        <v>21</v>
      </c>
      <c r="N336" s="83">
        <v>217916</v>
      </c>
      <c r="O336" s="83"/>
      <c r="P336" s="5"/>
    </row>
    <row r="337" spans="1:16" ht="15" customHeight="1">
      <c r="A337" s="8">
        <v>334</v>
      </c>
      <c r="B337" s="8" t="s">
        <v>18360</v>
      </c>
      <c r="C337" s="8" t="s">
        <v>14281</v>
      </c>
      <c r="D337" s="8" t="s">
        <v>10809</v>
      </c>
      <c r="E337" s="8" t="s">
        <v>14276</v>
      </c>
      <c r="F337" s="8" t="s">
        <v>14280</v>
      </c>
      <c r="G337" s="8" t="s">
        <v>14279</v>
      </c>
      <c r="H337" s="8" t="s">
        <v>14278</v>
      </c>
      <c r="I337" s="70" t="s">
        <v>14277</v>
      </c>
      <c r="J337" s="8" t="s">
        <v>14520</v>
      </c>
      <c r="K337" s="60" t="s">
        <v>14249</v>
      </c>
      <c r="L337" s="8"/>
      <c r="M337" s="8" t="s">
        <v>21</v>
      </c>
      <c r="N337" s="83">
        <v>217916</v>
      </c>
      <c r="O337" s="83"/>
      <c r="P337" s="5"/>
    </row>
    <row r="338" spans="1:16" ht="15" customHeight="1">
      <c r="A338" s="8">
        <v>335</v>
      </c>
      <c r="B338" s="8" t="s">
        <v>18360</v>
      </c>
      <c r="C338" s="8" t="s">
        <v>14287</v>
      </c>
      <c r="D338" s="8" t="s">
        <v>10809</v>
      </c>
      <c r="E338" s="8" t="s">
        <v>14282</v>
      </c>
      <c r="F338" s="8" t="s">
        <v>14286</v>
      </c>
      <c r="G338" s="8" t="s">
        <v>14285</v>
      </c>
      <c r="H338" s="8" t="s">
        <v>14284</v>
      </c>
      <c r="I338" s="70" t="s">
        <v>14283</v>
      </c>
      <c r="J338" s="8" t="s">
        <v>14521</v>
      </c>
      <c r="K338" s="60" t="s">
        <v>14249</v>
      </c>
      <c r="L338" s="8"/>
      <c r="M338" s="8" t="s">
        <v>21</v>
      </c>
      <c r="N338" s="83">
        <v>217916</v>
      </c>
      <c r="O338" s="83"/>
      <c r="P338" s="5"/>
    </row>
    <row r="339" spans="1:16" ht="15" customHeight="1">
      <c r="A339" s="8">
        <v>336</v>
      </c>
      <c r="B339" s="8" t="s">
        <v>18360</v>
      </c>
      <c r="C339" s="8" t="s">
        <v>14293</v>
      </c>
      <c r="D339" s="8" t="s">
        <v>10809</v>
      </c>
      <c r="E339" s="8" t="s">
        <v>14288</v>
      </c>
      <c r="F339" s="8" t="s">
        <v>14292</v>
      </c>
      <c r="G339" s="8" t="s">
        <v>14291</v>
      </c>
      <c r="H339" s="8" t="s">
        <v>14290</v>
      </c>
      <c r="I339" s="70" t="s">
        <v>14289</v>
      </c>
      <c r="J339" s="8" t="s">
        <v>14522</v>
      </c>
      <c r="K339" s="60" t="s">
        <v>14249</v>
      </c>
      <c r="L339" s="8"/>
      <c r="M339" s="8" t="s">
        <v>21</v>
      </c>
      <c r="N339" s="83">
        <v>217916</v>
      </c>
      <c r="O339" s="83"/>
      <c r="P339" s="5"/>
    </row>
    <row r="340" spans="1:16" ht="15" customHeight="1">
      <c r="A340" s="8">
        <v>337</v>
      </c>
      <c r="B340" s="8" t="s">
        <v>18360</v>
      </c>
      <c r="C340" s="8" t="s">
        <v>14299</v>
      </c>
      <c r="D340" s="8" t="s">
        <v>10809</v>
      </c>
      <c r="E340" s="8" t="s">
        <v>14294</v>
      </c>
      <c r="F340" s="8" t="s">
        <v>14298</v>
      </c>
      <c r="G340" s="8" t="s">
        <v>14297</v>
      </c>
      <c r="H340" s="8" t="s">
        <v>14296</v>
      </c>
      <c r="I340" s="70" t="s">
        <v>14295</v>
      </c>
      <c r="J340" s="8" t="s">
        <v>14523</v>
      </c>
      <c r="K340" s="60" t="s">
        <v>14249</v>
      </c>
      <c r="L340" s="8"/>
      <c r="M340" s="8" t="s">
        <v>21</v>
      </c>
      <c r="N340" s="83">
        <v>217916</v>
      </c>
      <c r="O340" s="83"/>
      <c r="P340" s="5"/>
    </row>
    <row r="341" spans="1:16" ht="15" customHeight="1">
      <c r="A341" s="8">
        <v>338</v>
      </c>
      <c r="B341" s="8" t="s">
        <v>18360</v>
      </c>
      <c r="C341" s="8" t="s">
        <v>7455</v>
      </c>
      <c r="D341" s="8" t="s">
        <v>10809</v>
      </c>
      <c r="E341" s="8" t="s">
        <v>14300</v>
      </c>
      <c r="F341" s="8" t="s">
        <v>14304</v>
      </c>
      <c r="G341" s="8" t="s">
        <v>14303</v>
      </c>
      <c r="H341" s="8" t="s">
        <v>14302</v>
      </c>
      <c r="I341" s="70" t="s">
        <v>14301</v>
      </c>
      <c r="J341" s="8" t="s">
        <v>14524</v>
      </c>
      <c r="K341" s="60" t="s">
        <v>14249</v>
      </c>
      <c r="L341" s="8"/>
      <c r="M341" s="8" t="s">
        <v>21</v>
      </c>
      <c r="N341" s="83">
        <v>217916</v>
      </c>
      <c r="O341" s="83"/>
      <c r="P341" s="5"/>
    </row>
    <row r="342" spans="1:16" ht="15" customHeight="1">
      <c r="A342" s="8">
        <v>339</v>
      </c>
      <c r="B342" s="8" t="s">
        <v>18360</v>
      </c>
      <c r="C342" s="8" t="s">
        <v>7472</v>
      </c>
      <c r="D342" s="8" t="s">
        <v>10809</v>
      </c>
      <c r="E342" s="8" t="s">
        <v>14305</v>
      </c>
      <c r="F342" s="8" t="s">
        <v>14309</v>
      </c>
      <c r="G342" s="8" t="s">
        <v>14308</v>
      </c>
      <c r="H342" s="8" t="s">
        <v>14307</v>
      </c>
      <c r="I342" s="70" t="s">
        <v>14306</v>
      </c>
      <c r="J342" s="8" t="s">
        <v>14525</v>
      </c>
      <c r="K342" s="60" t="s">
        <v>14249</v>
      </c>
      <c r="L342" s="8"/>
      <c r="M342" s="8" t="s">
        <v>21</v>
      </c>
      <c r="N342" s="83">
        <v>217916</v>
      </c>
      <c r="O342" s="83"/>
      <c r="P342" s="5"/>
    </row>
    <row r="343" spans="1:16" ht="15" customHeight="1">
      <c r="A343" s="8">
        <v>340</v>
      </c>
      <c r="B343" s="8" t="s">
        <v>18360</v>
      </c>
      <c r="C343" s="8" t="s">
        <v>6735</v>
      </c>
      <c r="D343" s="8" t="s">
        <v>10809</v>
      </c>
      <c r="E343" s="8" t="s">
        <v>14310</v>
      </c>
      <c r="F343" s="8" t="s">
        <v>14314</v>
      </c>
      <c r="G343" s="8" t="s">
        <v>14313</v>
      </c>
      <c r="H343" s="8" t="s">
        <v>14312</v>
      </c>
      <c r="I343" s="70" t="s">
        <v>14311</v>
      </c>
      <c r="J343" s="8" t="s">
        <v>14526</v>
      </c>
      <c r="K343" s="60" t="s">
        <v>14249</v>
      </c>
      <c r="L343" s="8"/>
      <c r="M343" s="8" t="s">
        <v>21</v>
      </c>
      <c r="N343" s="83">
        <v>217916</v>
      </c>
      <c r="O343" s="83"/>
      <c r="P343" s="5"/>
    </row>
    <row r="344" spans="1:16" ht="15" customHeight="1">
      <c r="A344" s="8">
        <v>341</v>
      </c>
      <c r="B344" s="8" t="s">
        <v>18360</v>
      </c>
      <c r="C344" s="8" t="s">
        <v>14281</v>
      </c>
      <c r="D344" s="8" t="s">
        <v>10809</v>
      </c>
      <c r="E344" s="8" t="s">
        <v>14316</v>
      </c>
      <c r="F344" s="8" t="s">
        <v>14320</v>
      </c>
      <c r="G344" s="8" t="s">
        <v>14319</v>
      </c>
      <c r="H344" s="8" t="s">
        <v>14318</v>
      </c>
      <c r="I344" s="70" t="s">
        <v>14317</v>
      </c>
      <c r="J344" s="8" t="s">
        <v>14527</v>
      </c>
      <c r="K344" s="60" t="s">
        <v>14249</v>
      </c>
      <c r="L344" s="8"/>
      <c r="M344" s="8" t="s">
        <v>21</v>
      </c>
      <c r="N344" s="83">
        <v>217916</v>
      </c>
      <c r="O344" s="83"/>
      <c r="P344" s="5"/>
    </row>
    <row r="345" spans="1:16" ht="15" customHeight="1">
      <c r="A345" s="8">
        <v>342</v>
      </c>
      <c r="B345" s="8" t="s">
        <v>18360</v>
      </c>
      <c r="C345" s="8" t="s">
        <v>14327</v>
      </c>
      <c r="D345" s="8" t="s">
        <v>10809</v>
      </c>
      <c r="E345" s="8" t="s">
        <v>14322</v>
      </c>
      <c r="F345" s="8" t="s">
        <v>14326</v>
      </c>
      <c r="G345" s="8" t="s">
        <v>17539</v>
      </c>
      <c r="H345" s="8" t="s">
        <v>14324</v>
      </c>
      <c r="I345" s="70" t="s">
        <v>14323</v>
      </c>
      <c r="J345" s="8" t="s">
        <v>14528</v>
      </c>
      <c r="K345" s="60" t="s">
        <v>14249</v>
      </c>
      <c r="L345" s="8"/>
      <c r="M345" s="8" t="s">
        <v>21</v>
      </c>
      <c r="N345" s="83">
        <v>217916</v>
      </c>
      <c r="O345" s="83"/>
      <c r="P345" s="5"/>
    </row>
    <row r="346" spans="1:16" ht="15" customHeight="1">
      <c r="A346" s="8">
        <v>343</v>
      </c>
      <c r="B346" s="8" t="s">
        <v>18360</v>
      </c>
      <c r="C346" s="8" t="s">
        <v>14335</v>
      </c>
      <c r="D346" s="8" t="s">
        <v>10809</v>
      </c>
      <c r="E346" s="8" t="s">
        <v>14330</v>
      </c>
      <c r="F346" s="8" t="s">
        <v>14334</v>
      </c>
      <c r="G346" s="8" t="s">
        <v>14333</v>
      </c>
      <c r="H346" s="8" t="s">
        <v>14332</v>
      </c>
      <c r="I346" s="70" t="s">
        <v>14331</v>
      </c>
      <c r="J346" s="8" t="s">
        <v>14529</v>
      </c>
      <c r="K346" s="60" t="s">
        <v>14249</v>
      </c>
      <c r="L346" s="8"/>
      <c r="M346" s="8" t="s">
        <v>21</v>
      </c>
      <c r="N346" s="83">
        <v>217916</v>
      </c>
      <c r="O346" s="83"/>
      <c r="P346" s="5"/>
    </row>
    <row r="347" spans="1:16" ht="15" customHeight="1">
      <c r="A347" s="8">
        <v>344</v>
      </c>
      <c r="B347" s="8" t="s">
        <v>18360</v>
      </c>
      <c r="C347" s="8" t="s">
        <v>14341</v>
      </c>
      <c r="D347" s="8" t="s">
        <v>10809</v>
      </c>
      <c r="E347" s="8" t="s">
        <v>14336</v>
      </c>
      <c r="F347" s="8" t="s">
        <v>14340</v>
      </c>
      <c r="G347" s="8" t="s">
        <v>14339</v>
      </c>
      <c r="H347" s="8" t="s">
        <v>14338</v>
      </c>
      <c r="I347" s="70" t="s">
        <v>14337</v>
      </c>
      <c r="J347" s="8" t="s">
        <v>14530</v>
      </c>
      <c r="K347" s="60" t="s">
        <v>14249</v>
      </c>
      <c r="L347" s="8"/>
      <c r="M347" s="8" t="s">
        <v>21</v>
      </c>
      <c r="N347" s="83">
        <v>217916</v>
      </c>
      <c r="O347" s="83"/>
      <c r="P347" s="5"/>
    </row>
    <row r="348" spans="1:16" ht="15" customHeight="1">
      <c r="A348" s="8">
        <v>345</v>
      </c>
      <c r="B348" s="8" t="s">
        <v>18360</v>
      </c>
      <c r="C348" s="8" t="s">
        <v>14347</v>
      </c>
      <c r="D348" s="8" t="s">
        <v>10809</v>
      </c>
      <c r="E348" s="8" t="s">
        <v>14342</v>
      </c>
      <c r="F348" s="8" t="s">
        <v>14346</v>
      </c>
      <c r="G348" s="8" t="s">
        <v>14345</v>
      </c>
      <c r="H348" s="8" t="s">
        <v>14344</v>
      </c>
      <c r="I348" s="70" t="s">
        <v>14343</v>
      </c>
      <c r="J348" s="8" t="s">
        <v>14531</v>
      </c>
      <c r="K348" s="60" t="s">
        <v>14249</v>
      </c>
      <c r="L348" s="8"/>
      <c r="M348" s="8" t="s">
        <v>21</v>
      </c>
      <c r="N348" s="83">
        <v>217916</v>
      </c>
      <c r="O348" s="83"/>
      <c r="P348" s="5"/>
    </row>
    <row r="349" spans="1:16" ht="15" customHeight="1">
      <c r="A349" s="8">
        <v>346</v>
      </c>
      <c r="B349" s="8" t="s">
        <v>18360</v>
      </c>
      <c r="C349" s="8" t="s">
        <v>14353</v>
      </c>
      <c r="D349" s="8" t="s">
        <v>10809</v>
      </c>
      <c r="E349" s="8" t="s">
        <v>14348</v>
      </c>
      <c r="F349" s="8" t="s">
        <v>14352</v>
      </c>
      <c r="G349" s="8" t="s">
        <v>14351</v>
      </c>
      <c r="H349" s="8" t="s">
        <v>14350</v>
      </c>
      <c r="I349" s="70" t="s">
        <v>14349</v>
      </c>
      <c r="J349" s="8" t="s">
        <v>14532</v>
      </c>
      <c r="K349" s="60" t="s">
        <v>14249</v>
      </c>
      <c r="L349" s="8"/>
      <c r="M349" s="8" t="s">
        <v>21</v>
      </c>
      <c r="N349" s="83">
        <v>217916</v>
      </c>
      <c r="O349" s="83"/>
      <c r="P349" s="5"/>
    </row>
    <row r="350" spans="1:16" ht="15" customHeight="1">
      <c r="A350" s="8">
        <v>347</v>
      </c>
      <c r="B350" s="8" t="s">
        <v>18360</v>
      </c>
      <c r="C350" s="8" t="s">
        <v>14359</v>
      </c>
      <c r="D350" s="8" t="s">
        <v>10809</v>
      </c>
      <c r="E350" s="8" t="s">
        <v>14354</v>
      </c>
      <c r="F350" s="8" t="s">
        <v>14358</v>
      </c>
      <c r="G350" s="8" t="s">
        <v>14357</v>
      </c>
      <c r="H350" s="8" t="s">
        <v>14356</v>
      </c>
      <c r="I350" s="70" t="s">
        <v>14355</v>
      </c>
      <c r="J350" s="8" t="s">
        <v>14533</v>
      </c>
      <c r="K350" s="60" t="s">
        <v>14249</v>
      </c>
      <c r="L350" s="8"/>
      <c r="M350" s="8" t="s">
        <v>21</v>
      </c>
      <c r="N350" s="83">
        <v>217916</v>
      </c>
      <c r="O350" s="83"/>
      <c r="P350" s="5"/>
    </row>
    <row r="351" spans="1:16" ht="15" customHeight="1">
      <c r="A351" s="8">
        <v>348</v>
      </c>
      <c r="B351" s="8" t="s">
        <v>18360</v>
      </c>
      <c r="C351" s="8" t="s">
        <v>14365</v>
      </c>
      <c r="D351" s="8" t="s">
        <v>10809</v>
      </c>
      <c r="E351" s="8" t="s">
        <v>14360</v>
      </c>
      <c r="F351" s="8" t="s">
        <v>14364</v>
      </c>
      <c r="G351" s="8" t="s">
        <v>14363</v>
      </c>
      <c r="H351" s="8" t="s">
        <v>14362</v>
      </c>
      <c r="I351" s="70" t="s">
        <v>14361</v>
      </c>
      <c r="J351" s="8" t="s">
        <v>14534</v>
      </c>
      <c r="K351" s="60" t="s">
        <v>14249</v>
      </c>
      <c r="L351" s="8"/>
      <c r="M351" s="8" t="s">
        <v>21</v>
      </c>
      <c r="N351" s="83">
        <v>217916</v>
      </c>
      <c r="O351" s="83"/>
      <c r="P351" s="5"/>
    </row>
    <row r="352" spans="1:16" ht="15" customHeight="1">
      <c r="A352" s="8">
        <v>349</v>
      </c>
      <c r="B352" s="8" t="s">
        <v>18360</v>
      </c>
      <c r="C352" s="8" t="s">
        <v>14372</v>
      </c>
      <c r="D352" s="8" t="s">
        <v>10809</v>
      </c>
      <c r="E352" s="8" t="s">
        <v>14367</v>
      </c>
      <c r="F352" s="8" t="s">
        <v>14371</v>
      </c>
      <c r="G352" s="8" t="s">
        <v>14370</v>
      </c>
      <c r="H352" s="8" t="s">
        <v>14369</v>
      </c>
      <c r="I352" s="70" t="s">
        <v>14368</v>
      </c>
      <c r="J352" s="8" t="s">
        <v>14535</v>
      </c>
      <c r="K352" s="60" t="s">
        <v>14249</v>
      </c>
      <c r="L352" s="8"/>
      <c r="M352" s="8" t="s">
        <v>21</v>
      </c>
      <c r="N352" s="83">
        <v>217916</v>
      </c>
      <c r="O352" s="83"/>
      <c r="P352" s="5"/>
    </row>
    <row r="353" spans="1:16" ht="15" customHeight="1">
      <c r="A353" s="8">
        <v>350</v>
      </c>
      <c r="B353" s="8" t="s">
        <v>18360</v>
      </c>
      <c r="C353" s="8" t="s">
        <v>14379</v>
      </c>
      <c r="D353" s="8" t="s">
        <v>10809</v>
      </c>
      <c r="E353" s="8" t="s">
        <v>14374</v>
      </c>
      <c r="F353" s="8" t="s">
        <v>14378</v>
      </c>
      <c r="G353" s="8" t="s">
        <v>14377</v>
      </c>
      <c r="H353" s="8" t="s">
        <v>14376</v>
      </c>
      <c r="I353" s="70" t="s">
        <v>14375</v>
      </c>
      <c r="J353" s="8" t="s">
        <v>14536</v>
      </c>
      <c r="K353" s="60" t="s">
        <v>14249</v>
      </c>
      <c r="L353" s="8"/>
      <c r="M353" s="8" t="s">
        <v>21</v>
      </c>
      <c r="N353" s="83">
        <v>217916</v>
      </c>
      <c r="O353" s="83"/>
      <c r="P353" s="5"/>
    </row>
    <row r="354" spans="1:16" ht="15" customHeight="1">
      <c r="A354" s="8">
        <v>351</v>
      </c>
      <c r="B354" s="8" t="s">
        <v>18360</v>
      </c>
      <c r="C354" s="8" t="s">
        <v>14385</v>
      </c>
      <c r="D354" s="8" t="s">
        <v>10809</v>
      </c>
      <c r="E354" s="8" t="s">
        <v>14380</v>
      </c>
      <c r="F354" s="8" t="s">
        <v>14384</v>
      </c>
      <c r="G354" s="8" t="s">
        <v>14383</v>
      </c>
      <c r="H354" s="8" t="s">
        <v>14382</v>
      </c>
      <c r="I354" s="70" t="s">
        <v>14381</v>
      </c>
      <c r="J354" s="8" t="s">
        <v>14537</v>
      </c>
      <c r="K354" s="60" t="s">
        <v>14249</v>
      </c>
      <c r="L354" s="8"/>
      <c r="M354" s="8" t="s">
        <v>21</v>
      </c>
      <c r="N354" s="83">
        <v>217916</v>
      </c>
      <c r="O354" s="83"/>
      <c r="P354" s="5"/>
    </row>
    <row r="355" spans="1:16" ht="15" customHeight="1">
      <c r="A355" s="8">
        <v>352</v>
      </c>
      <c r="B355" s="8" t="s">
        <v>18360</v>
      </c>
      <c r="C355" s="8" t="s">
        <v>14391</v>
      </c>
      <c r="D355" s="8" t="s">
        <v>10809</v>
      </c>
      <c r="E355" s="8" t="s">
        <v>14386</v>
      </c>
      <c r="F355" s="8" t="s">
        <v>14390</v>
      </c>
      <c r="G355" s="8" t="s">
        <v>14389</v>
      </c>
      <c r="H355" s="8" t="s">
        <v>14388</v>
      </c>
      <c r="I355" s="70" t="s">
        <v>14387</v>
      </c>
      <c r="J355" s="8" t="s">
        <v>14538</v>
      </c>
      <c r="K355" s="60" t="s">
        <v>14249</v>
      </c>
      <c r="L355" s="8"/>
      <c r="M355" s="8" t="s">
        <v>21</v>
      </c>
      <c r="N355" s="83">
        <v>217916</v>
      </c>
      <c r="O355" s="83"/>
      <c r="P355" s="5"/>
    </row>
    <row r="356" spans="1:16" ht="15" customHeight="1">
      <c r="A356" s="8">
        <v>353</v>
      </c>
      <c r="B356" s="8" t="s">
        <v>18360</v>
      </c>
      <c r="C356" s="8" t="s">
        <v>14353</v>
      </c>
      <c r="D356" s="8" t="s">
        <v>10809</v>
      </c>
      <c r="E356" s="8" t="s">
        <v>14392</v>
      </c>
      <c r="F356" s="8" t="s">
        <v>14396</v>
      </c>
      <c r="G356" s="8" t="s">
        <v>14395</v>
      </c>
      <c r="H356" s="8" t="s">
        <v>14394</v>
      </c>
      <c r="I356" s="70" t="s">
        <v>14393</v>
      </c>
      <c r="J356" s="8" t="s">
        <v>14539</v>
      </c>
      <c r="K356" s="60" t="s">
        <v>14249</v>
      </c>
      <c r="L356" s="8"/>
      <c r="M356" s="8" t="s">
        <v>21</v>
      </c>
      <c r="N356" s="83">
        <v>217916</v>
      </c>
      <c r="O356" s="83"/>
      <c r="P356" s="5"/>
    </row>
    <row r="357" spans="1:16" ht="15" customHeight="1">
      <c r="A357" s="8">
        <v>354</v>
      </c>
      <c r="B357" s="8" t="s">
        <v>18360</v>
      </c>
      <c r="C357" s="8" t="s">
        <v>14287</v>
      </c>
      <c r="D357" s="8" t="s">
        <v>10809</v>
      </c>
      <c r="E357" s="8" t="s">
        <v>14398</v>
      </c>
      <c r="F357" s="8" t="s">
        <v>14402</v>
      </c>
      <c r="G357" s="8" t="s">
        <v>14401</v>
      </c>
      <c r="H357" s="8" t="s">
        <v>14400</v>
      </c>
      <c r="I357" s="70" t="s">
        <v>14399</v>
      </c>
      <c r="J357" s="8" t="s">
        <v>14540</v>
      </c>
      <c r="K357" s="60" t="s">
        <v>14249</v>
      </c>
      <c r="L357" s="8"/>
      <c r="M357" s="8" t="s">
        <v>21</v>
      </c>
      <c r="N357" s="83">
        <v>217916</v>
      </c>
      <c r="O357" s="83"/>
      <c r="P357" s="5"/>
    </row>
    <row r="358" spans="1:16" ht="15" customHeight="1">
      <c r="A358" s="8">
        <v>355</v>
      </c>
      <c r="B358" s="8" t="s">
        <v>18360</v>
      </c>
      <c r="C358" s="8" t="s">
        <v>12754</v>
      </c>
      <c r="D358" s="8" t="s">
        <v>10809</v>
      </c>
      <c r="E358" s="8" t="s">
        <v>14404</v>
      </c>
      <c r="F358" s="8" t="s">
        <v>14407</v>
      </c>
      <c r="G358" s="8" t="s">
        <v>14325</v>
      </c>
      <c r="H358" s="8" t="s">
        <v>14406</v>
      </c>
      <c r="I358" s="70" t="s">
        <v>14405</v>
      </c>
      <c r="J358" s="8" t="s">
        <v>14541</v>
      </c>
      <c r="K358" s="60" t="s">
        <v>14249</v>
      </c>
      <c r="L358" s="8"/>
      <c r="M358" s="8" t="s">
        <v>21</v>
      </c>
      <c r="N358" s="83">
        <v>217916</v>
      </c>
      <c r="O358" s="83"/>
      <c r="P358" s="5"/>
    </row>
    <row r="359" spans="1:16" ht="15" customHeight="1">
      <c r="A359" s="8">
        <v>356</v>
      </c>
      <c r="B359" s="8" t="s">
        <v>18360</v>
      </c>
      <c r="C359" s="8" t="s">
        <v>14413</v>
      </c>
      <c r="D359" s="8" t="s">
        <v>10809</v>
      </c>
      <c r="E359" s="8" t="s">
        <v>14408</v>
      </c>
      <c r="F359" s="8" t="s">
        <v>14412</v>
      </c>
      <c r="G359" s="8" t="s">
        <v>14411</v>
      </c>
      <c r="H359" s="8" t="s">
        <v>14410</v>
      </c>
      <c r="I359" s="70" t="s">
        <v>14409</v>
      </c>
      <c r="J359" s="8" t="s">
        <v>14542</v>
      </c>
      <c r="K359" s="60" t="s">
        <v>14249</v>
      </c>
      <c r="L359" s="8"/>
      <c r="M359" s="8" t="s">
        <v>21</v>
      </c>
      <c r="N359" s="83">
        <v>217916</v>
      </c>
      <c r="O359" s="83"/>
      <c r="P359" s="5"/>
    </row>
    <row r="360" spans="1:16" ht="15" customHeight="1">
      <c r="A360" s="8">
        <v>357</v>
      </c>
      <c r="B360" s="8" t="s">
        <v>18360</v>
      </c>
      <c r="C360" s="8" t="s">
        <v>12810</v>
      </c>
      <c r="D360" s="8" t="s">
        <v>10809</v>
      </c>
      <c r="E360" s="8" t="s">
        <v>14414</v>
      </c>
      <c r="F360" s="8" t="s">
        <v>14418</v>
      </c>
      <c r="G360" s="8" t="s">
        <v>14417</v>
      </c>
      <c r="H360" s="8" t="s">
        <v>14416</v>
      </c>
      <c r="I360" s="70" t="s">
        <v>14415</v>
      </c>
      <c r="J360" s="8" t="s">
        <v>14543</v>
      </c>
      <c r="K360" s="60" t="s">
        <v>14249</v>
      </c>
      <c r="L360" s="8"/>
      <c r="M360" s="8" t="s">
        <v>21</v>
      </c>
      <c r="N360" s="83">
        <v>217916</v>
      </c>
      <c r="O360" s="83"/>
      <c r="P360" s="5"/>
    </row>
    <row r="361" spans="1:16" ht="15" customHeight="1">
      <c r="A361" s="8">
        <v>358</v>
      </c>
      <c r="B361" s="8" t="s">
        <v>18360</v>
      </c>
      <c r="C361" s="8" t="s">
        <v>14424</v>
      </c>
      <c r="D361" s="8" t="s">
        <v>10809</v>
      </c>
      <c r="E361" s="8" t="s">
        <v>14419</v>
      </c>
      <c r="F361" s="8" t="s">
        <v>14423</v>
      </c>
      <c r="G361" s="8" t="s">
        <v>14422</v>
      </c>
      <c r="H361" s="8" t="s">
        <v>14421</v>
      </c>
      <c r="I361" s="70" t="s">
        <v>14420</v>
      </c>
      <c r="J361" s="8" t="s">
        <v>14544</v>
      </c>
      <c r="K361" s="60" t="s">
        <v>14249</v>
      </c>
      <c r="L361" s="8"/>
      <c r="M361" s="8" t="s">
        <v>21</v>
      </c>
      <c r="N361" s="83">
        <v>217916</v>
      </c>
      <c r="O361" s="83"/>
      <c r="P361" s="5"/>
    </row>
    <row r="362" spans="1:16" ht="15" customHeight="1">
      <c r="A362" s="8">
        <v>359</v>
      </c>
      <c r="B362" s="8" t="s">
        <v>18360</v>
      </c>
      <c r="C362" s="8" t="s">
        <v>14430</v>
      </c>
      <c r="D362" s="8" t="s">
        <v>10809</v>
      </c>
      <c r="E362" s="8" t="s">
        <v>14425</v>
      </c>
      <c r="F362" s="8" t="s">
        <v>14429</v>
      </c>
      <c r="G362" s="8" t="s">
        <v>14428</v>
      </c>
      <c r="H362" s="8" t="s">
        <v>14427</v>
      </c>
      <c r="I362" s="70" t="s">
        <v>14426</v>
      </c>
      <c r="J362" s="8" t="s">
        <v>14545</v>
      </c>
      <c r="K362" s="60" t="s">
        <v>14249</v>
      </c>
      <c r="L362" s="8"/>
      <c r="M362" s="8" t="s">
        <v>21</v>
      </c>
      <c r="N362" s="83">
        <v>217916</v>
      </c>
      <c r="O362" s="83"/>
      <c r="P362" s="5"/>
    </row>
    <row r="363" spans="1:16" ht="15" customHeight="1">
      <c r="A363" s="8">
        <v>360</v>
      </c>
      <c r="B363" s="8" t="s">
        <v>18360</v>
      </c>
      <c r="C363" s="8" t="s">
        <v>14436</v>
      </c>
      <c r="D363" s="8" t="s">
        <v>10809</v>
      </c>
      <c r="E363" s="8" t="s">
        <v>14431</v>
      </c>
      <c r="F363" s="8" t="s">
        <v>14435</v>
      </c>
      <c r="G363" s="8" t="s">
        <v>14434</v>
      </c>
      <c r="H363" s="8" t="s">
        <v>14433</v>
      </c>
      <c r="I363" s="70" t="s">
        <v>14432</v>
      </c>
      <c r="J363" s="8" t="s">
        <v>14546</v>
      </c>
      <c r="K363" s="60" t="s">
        <v>14249</v>
      </c>
      <c r="L363" s="8"/>
      <c r="M363" s="8" t="s">
        <v>21</v>
      </c>
      <c r="N363" s="83">
        <v>217916</v>
      </c>
      <c r="O363" s="83"/>
      <c r="P363" s="5"/>
    </row>
    <row r="364" spans="1:16" ht="15" customHeight="1">
      <c r="A364" s="8">
        <v>361</v>
      </c>
      <c r="B364" s="8" t="s">
        <v>18360</v>
      </c>
      <c r="C364" s="8" t="s">
        <v>14442</v>
      </c>
      <c r="D364" s="8" t="s">
        <v>10809</v>
      </c>
      <c r="E364" s="8" t="s">
        <v>14437</v>
      </c>
      <c r="F364" s="8" t="s">
        <v>14441</v>
      </c>
      <c r="G364" s="8" t="s">
        <v>14440</v>
      </c>
      <c r="H364" s="8" t="s">
        <v>14439</v>
      </c>
      <c r="I364" s="70" t="s">
        <v>14438</v>
      </c>
      <c r="J364" s="8" t="s">
        <v>14547</v>
      </c>
      <c r="K364" s="60" t="s">
        <v>14249</v>
      </c>
      <c r="L364" s="8"/>
      <c r="M364" s="8" t="s">
        <v>21</v>
      </c>
      <c r="N364" s="83">
        <v>217916</v>
      </c>
      <c r="O364" s="83"/>
      <c r="P364" s="5"/>
    </row>
    <row r="365" spans="1:16" ht="15" customHeight="1">
      <c r="A365" s="8">
        <v>362</v>
      </c>
      <c r="B365" s="8" t="s">
        <v>18360</v>
      </c>
      <c r="C365" s="8" t="s">
        <v>12818</v>
      </c>
      <c r="D365" s="8" t="s">
        <v>10809</v>
      </c>
      <c r="E365" s="8" t="s">
        <v>14443</v>
      </c>
      <c r="F365" s="8" t="s">
        <v>14447</v>
      </c>
      <c r="G365" s="8" t="s">
        <v>14446</v>
      </c>
      <c r="H365" s="8" t="s">
        <v>14445</v>
      </c>
      <c r="I365" s="70" t="s">
        <v>14444</v>
      </c>
      <c r="J365" s="8" t="s">
        <v>14548</v>
      </c>
      <c r="K365" s="60" t="s">
        <v>14249</v>
      </c>
      <c r="L365" s="8"/>
      <c r="M365" s="8" t="s">
        <v>21</v>
      </c>
      <c r="N365" s="83">
        <v>217916</v>
      </c>
      <c r="O365" s="83"/>
      <c r="P365" s="5"/>
    </row>
    <row r="366" spans="1:16" ht="15" customHeight="1">
      <c r="A366" s="8">
        <v>363</v>
      </c>
      <c r="B366" s="8" t="s">
        <v>18360</v>
      </c>
      <c r="C366" s="8" t="s">
        <v>14453</v>
      </c>
      <c r="D366" s="8" t="s">
        <v>10809</v>
      </c>
      <c r="E366" s="8" t="s">
        <v>14448</v>
      </c>
      <c r="F366" s="8" t="s">
        <v>14452</v>
      </c>
      <c r="G366" s="8" t="s">
        <v>14451</v>
      </c>
      <c r="H366" s="8" t="s">
        <v>14450</v>
      </c>
      <c r="I366" s="70" t="s">
        <v>14449</v>
      </c>
      <c r="J366" s="8" t="s">
        <v>14549</v>
      </c>
      <c r="K366" s="60" t="s">
        <v>14249</v>
      </c>
      <c r="L366" s="8"/>
      <c r="M366" s="8" t="s">
        <v>21</v>
      </c>
      <c r="N366" s="83">
        <v>217916</v>
      </c>
      <c r="O366" s="83"/>
      <c r="P366" s="5"/>
    </row>
    <row r="367" spans="1:16" ht="15" customHeight="1">
      <c r="A367" s="8">
        <v>364</v>
      </c>
      <c r="B367" s="8" t="s">
        <v>18360</v>
      </c>
      <c r="C367" s="8" t="s">
        <v>14459</v>
      </c>
      <c r="D367" s="8" t="s">
        <v>10809</v>
      </c>
      <c r="E367" s="8" t="s">
        <v>14454</v>
      </c>
      <c r="F367" s="8" t="s">
        <v>14458</v>
      </c>
      <c r="G367" s="8" t="s">
        <v>14457</v>
      </c>
      <c r="H367" s="8" t="s">
        <v>14456</v>
      </c>
      <c r="I367" s="70" t="s">
        <v>14455</v>
      </c>
      <c r="J367" s="8" t="s">
        <v>14550</v>
      </c>
      <c r="K367" s="60" t="s">
        <v>14249</v>
      </c>
      <c r="L367" s="8"/>
      <c r="M367" s="8" t="s">
        <v>21</v>
      </c>
      <c r="N367" s="83">
        <v>217916</v>
      </c>
      <c r="O367" s="83"/>
      <c r="P367" s="5"/>
    </row>
    <row r="368" spans="1:16" ht="15" customHeight="1">
      <c r="A368" s="8">
        <v>365</v>
      </c>
      <c r="B368" s="8" t="s">
        <v>18360</v>
      </c>
      <c r="C368" s="8" t="s">
        <v>14465</v>
      </c>
      <c r="D368" s="8" t="s">
        <v>10809</v>
      </c>
      <c r="E368" s="8" t="s">
        <v>14460</v>
      </c>
      <c r="F368" s="8" t="s">
        <v>14464</v>
      </c>
      <c r="G368" s="8" t="s">
        <v>14463</v>
      </c>
      <c r="H368" s="8" t="s">
        <v>14462</v>
      </c>
      <c r="I368" s="70" t="s">
        <v>14461</v>
      </c>
      <c r="J368" s="8" t="s">
        <v>14551</v>
      </c>
      <c r="K368" s="60" t="s">
        <v>14249</v>
      </c>
      <c r="L368" s="8"/>
      <c r="M368" s="8" t="s">
        <v>21</v>
      </c>
      <c r="N368" s="83">
        <v>217916</v>
      </c>
      <c r="O368" s="83"/>
      <c r="P368" s="5"/>
    </row>
    <row r="369" spans="1:16" ht="15" customHeight="1">
      <c r="A369" s="8">
        <v>366</v>
      </c>
      <c r="B369" s="8" t="s">
        <v>18360</v>
      </c>
      <c r="C369" s="8" t="s">
        <v>14472</v>
      </c>
      <c r="D369" s="8" t="s">
        <v>10809</v>
      </c>
      <c r="E369" s="8" t="s">
        <v>14467</v>
      </c>
      <c r="F369" s="8" t="s">
        <v>14471</v>
      </c>
      <c r="G369" s="8" t="s">
        <v>14470</v>
      </c>
      <c r="H369" s="8" t="s">
        <v>14469</v>
      </c>
      <c r="I369" s="70" t="s">
        <v>14468</v>
      </c>
      <c r="J369" s="8" t="s">
        <v>14552</v>
      </c>
      <c r="K369" s="60" t="s">
        <v>14249</v>
      </c>
      <c r="L369" s="8"/>
      <c r="M369" s="8" t="s">
        <v>21</v>
      </c>
      <c r="N369" s="83">
        <v>217916</v>
      </c>
      <c r="O369" s="83"/>
      <c r="P369" s="5"/>
    </row>
    <row r="370" spans="1:16" ht="15" customHeight="1">
      <c r="A370" s="8">
        <v>367</v>
      </c>
      <c r="B370" s="8" t="s">
        <v>18360</v>
      </c>
      <c r="C370" s="8" t="s">
        <v>14391</v>
      </c>
      <c r="D370" s="8" t="s">
        <v>10809</v>
      </c>
      <c r="E370" s="8" t="s">
        <v>14474</v>
      </c>
      <c r="F370" s="8" t="s">
        <v>14478</v>
      </c>
      <c r="G370" s="8" t="s">
        <v>14477</v>
      </c>
      <c r="H370" s="8" t="s">
        <v>14476</v>
      </c>
      <c r="I370" s="70" t="s">
        <v>14475</v>
      </c>
      <c r="J370" s="8" t="s">
        <v>14553</v>
      </c>
      <c r="K370" s="60" t="s">
        <v>14249</v>
      </c>
      <c r="L370" s="8"/>
      <c r="M370" s="8" t="s">
        <v>21</v>
      </c>
      <c r="N370" s="83">
        <v>217916</v>
      </c>
      <c r="O370" s="83"/>
      <c r="P370" s="5"/>
    </row>
    <row r="371" spans="1:16" ht="15" customHeight="1">
      <c r="A371" s="8">
        <v>368</v>
      </c>
      <c r="B371" s="8" t="s">
        <v>18360</v>
      </c>
      <c r="C371" s="8" t="s">
        <v>14484</v>
      </c>
      <c r="D371" s="8" t="s">
        <v>10809</v>
      </c>
      <c r="E371" s="8" t="s">
        <v>14479</v>
      </c>
      <c r="F371" s="8" t="s">
        <v>14483</v>
      </c>
      <c r="G371" s="8" t="s">
        <v>14482</v>
      </c>
      <c r="H371" s="8" t="s">
        <v>14481</v>
      </c>
      <c r="I371" s="70" t="s">
        <v>14480</v>
      </c>
      <c r="J371" s="8" t="s">
        <v>14554</v>
      </c>
      <c r="K371" s="60" t="s">
        <v>14249</v>
      </c>
      <c r="L371" s="8"/>
      <c r="M371" s="8" t="s">
        <v>21</v>
      </c>
      <c r="N371" s="83">
        <v>217916</v>
      </c>
      <c r="O371" s="83"/>
      <c r="P371" s="5"/>
    </row>
    <row r="372" spans="1:16" ht="15" customHeight="1">
      <c r="A372" s="8">
        <v>369</v>
      </c>
      <c r="B372" s="8" t="s">
        <v>18360</v>
      </c>
      <c r="C372" s="8" t="s">
        <v>14490</v>
      </c>
      <c r="D372" s="8" t="s">
        <v>10809</v>
      </c>
      <c r="E372" s="8" t="s">
        <v>14485</v>
      </c>
      <c r="F372" s="8" t="s">
        <v>14489</v>
      </c>
      <c r="G372" s="8" t="s">
        <v>14488</v>
      </c>
      <c r="H372" s="8" t="s">
        <v>14487</v>
      </c>
      <c r="I372" s="70" t="s">
        <v>14486</v>
      </c>
      <c r="J372" s="8" t="s">
        <v>14555</v>
      </c>
      <c r="K372" s="60" t="s">
        <v>14249</v>
      </c>
      <c r="L372" s="8"/>
      <c r="M372" s="8" t="s">
        <v>21</v>
      </c>
      <c r="N372" s="83">
        <v>217916</v>
      </c>
      <c r="O372" s="83"/>
      <c r="P372" s="5"/>
    </row>
    <row r="373" spans="1:16" ht="15" customHeight="1">
      <c r="A373" s="8">
        <v>370</v>
      </c>
      <c r="B373" s="8" t="s">
        <v>18360</v>
      </c>
      <c r="C373" s="8" t="s">
        <v>14496</v>
      </c>
      <c r="D373" s="8" t="s">
        <v>10809</v>
      </c>
      <c r="E373" s="8" t="s">
        <v>14491</v>
      </c>
      <c r="F373" s="8" t="s">
        <v>14495</v>
      </c>
      <c r="G373" s="8" t="s">
        <v>14494</v>
      </c>
      <c r="H373" s="8" t="s">
        <v>14493</v>
      </c>
      <c r="I373" s="70" t="s">
        <v>14492</v>
      </c>
      <c r="J373" s="8" t="s">
        <v>14556</v>
      </c>
      <c r="K373" s="60" t="s">
        <v>14249</v>
      </c>
      <c r="L373" s="8"/>
      <c r="M373" s="8" t="s">
        <v>21</v>
      </c>
      <c r="N373" s="83">
        <v>217916</v>
      </c>
      <c r="O373" s="83"/>
      <c r="P373" s="5"/>
    </row>
    <row r="374" spans="1:16" ht="15" customHeight="1">
      <c r="A374" s="8">
        <v>371</v>
      </c>
      <c r="B374" s="8" t="s">
        <v>18360</v>
      </c>
      <c r="C374" s="8" t="s">
        <v>14502</v>
      </c>
      <c r="D374" s="8" t="s">
        <v>10809</v>
      </c>
      <c r="E374" s="8" t="s">
        <v>14497</v>
      </c>
      <c r="F374" s="8" t="s">
        <v>14501</v>
      </c>
      <c r="G374" s="8" t="s">
        <v>14500</v>
      </c>
      <c r="H374" s="8" t="s">
        <v>14499</v>
      </c>
      <c r="I374" s="70" t="s">
        <v>14498</v>
      </c>
      <c r="J374" s="8" t="s">
        <v>14557</v>
      </c>
      <c r="K374" s="60" t="s">
        <v>14249</v>
      </c>
      <c r="L374" s="8"/>
      <c r="M374" s="8" t="s">
        <v>21</v>
      </c>
      <c r="N374" s="83">
        <v>217916</v>
      </c>
      <c r="O374" s="83"/>
      <c r="P374" s="5"/>
    </row>
    <row r="375" spans="1:16" ht="15" customHeight="1">
      <c r="A375" s="8">
        <v>372</v>
      </c>
      <c r="B375" s="8" t="s">
        <v>18360</v>
      </c>
      <c r="C375" s="8" t="s">
        <v>14509</v>
      </c>
      <c r="D375" s="8" t="s">
        <v>10809</v>
      </c>
      <c r="E375" s="8" t="s">
        <v>14504</v>
      </c>
      <c r="F375" s="8" t="s">
        <v>14508</v>
      </c>
      <c r="G375" s="8" t="s">
        <v>14507</v>
      </c>
      <c r="H375" s="8" t="s">
        <v>14506</v>
      </c>
      <c r="I375" s="70" t="s">
        <v>14505</v>
      </c>
      <c r="J375" s="8" t="s">
        <v>14558</v>
      </c>
      <c r="K375" s="60" t="s">
        <v>14249</v>
      </c>
      <c r="L375" s="8"/>
      <c r="M375" s="8" t="s">
        <v>21</v>
      </c>
      <c r="N375" s="83">
        <v>217916</v>
      </c>
      <c r="O375" s="83"/>
      <c r="P375" s="5"/>
    </row>
    <row r="376" spans="1:16" ht="15" customHeight="1">
      <c r="A376" s="8">
        <v>373</v>
      </c>
      <c r="B376" s="8" t="s">
        <v>18360</v>
      </c>
      <c r="C376" s="8" t="s">
        <v>14509</v>
      </c>
      <c r="D376" s="8" t="s">
        <v>10809</v>
      </c>
      <c r="E376" s="8" t="s">
        <v>14510</v>
      </c>
      <c r="F376" s="8" t="s">
        <v>14514</v>
      </c>
      <c r="G376" s="8" t="s">
        <v>14513</v>
      </c>
      <c r="H376" s="8" t="s">
        <v>14512</v>
      </c>
      <c r="I376" s="70" t="s">
        <v>14511</v>
      </c>
      <c r="J376" s="8" t="s">
        <v>14559</v>
      </c>
      <c r="K376" s="60" t="s">
        <v>14249</v>
      </c>
      <c r="L376" s="8"/>
      <c r="M376" s="8" t="s">
        <v>21</v>
      </c>
      <c r="N376" s="83">
        <v>217916</v>
      </c>
      <c r="O376" s="83"/>
      <c r="P376" s="5"/>
    </row>
    <row r="377" spans="1:16" ht="15" customHeight="1">
      <c r="A377" s="8">
        <v>374</v>
      </c>
      <c r="B377" s="8" t="s">
        <v>22933</v>
      </c>
      <c r="C377" s="8" t="s">
        <v>8442</v>
      </c>
      <c r="D377" s="49" t="s">
        <v>10809</v>
      </c>
      <c r="E377" s="8" t="s">
        <v>8354</v>
      </c>
      <c r="F377" s="8" t="s">
        <v>8494</v>
      </c>
      <c r="G377" s="8" t="s">
        <v>22397</v>
      </c>
      <c r="H377" s="8" t="s">
        <v>15522</v>
      </c>
      <c r="I377" s="8" t="str">
        <f t="shared" ref="I377:I408" si="4">LEFT(J377,7)</f>
        <v>DYE5967</v>
      </c>
      <c r="J377" s="8" t="s">
        <v>15292</v>
      </c>
      <c r="K377" s="60" t="s">
        <v>15754</v>
      </c>
      <c r="L377" s="8"/>
      <c r="M377" s="8" t="s">
        <v>21</v>
      </c>
      <c r="N377" s="83">
        <v>218579</v>
      </c>
      <c r="O377" s="83" t="s">
        <v>23785</v>
      </c>
      <c r="P377" s="5"/>
    </row>
    <row r="378" spans="1:16" ht="15" customHeight="1">
      <c r="A378" s="8">
        <v>375</v>
      </c>
      <c r="B378" s="8" t="s">
        <v>22933</v>
      </c>
      <c r="C378" s="8" t="s">
        <v>4173</v>
      </c>
      <c r="D378" s="49" t="s">
        <v>10809</v>
      </c>
      <c r="E378" s="8" t="s">
        <v>8352</v>
      </c>
      <c r="F378" s="8" t="s">
        <v>8492</v>
      </c>
      <c r="G378" s="8" t="s">
        <v>22398</v>
      </c>
      <c r="H378" s="8" t="s">
        <v>15523</v>
      </c>
      <c r="I378" s="8" t="str">
        <f t="shared" si="4"/>
        <v>DYE5968</v>
      </c>
      <c r="J378" s="8" t="s">
        <v>15293</v>
      </c>
      <c r="K378" s="60" t="s">
        <v>15754</v>
      </c>
      <c r="L378" s="8"/>
      <c r="M378" s="8" t="s">
        <v>21</v>
      </c>
      <c r="N378" s="83">
        <v>218579</v>
      </c>
      <c r="O378" s="83" t="s">
        <v>23786</v>
      </c>
      <c r="P378" s="5"/>
    </row>
    <row r="379" spans="1:16" ht="15" customHeight="1">
      <c r="A379" s="8">
        <v>376</v>
      </c>
      <c r="B379" s="8" t="s">
        <v>22933</v>
      </c>
      <c r="C379" s="8" t="s">
        <v>8445</v>
      </c>
      <c r="D379" s="49" t="s">
        <v>10809</v>
      </c>
      <c r="E379" s="8" t="s">
        <v>8362</v>
      </c>
      <c r="F379" s="8" t="s">
        <v>8502</v>
      </c>
      <c r="G379" s="8" t="s">
        <v>22399</v>
      </c>
      <c r="H379" s="8" t="s">
        <v>15528</v>
      </c>
      <c r="I379" s="8" t="str">
        <f t="shared" si="4"/>
        <v>DYE5973</v>
      </c>
      <c r="J379" s="8" t="s">
        <v>15298</v>
      </c>
      <c r="K379" s="60" t="s">
        <v>15754</v>
      </c>
      <c r="L379" s="8"/>
      <c r="M379" s="8" t="s">
        <v>21</v>
      </c>
      <c r="N379" s="83">
        <v>218579</v>
      </c>
      <c r="O379" s="83" t="s">
        <v>23787</v>
      </c>
      <c r="P379" s="5"/>
    </row>
    <row r="380" spans="1:16" ht="15" customHeight="1">
      <c r="A380" s="8">
        <v>377</v>
      </c>
      <c r="B380" s="8" t="s">
        <v>22933</v>
      </c>
      <c r="C380" s="8" t="s">
        <v>1016</v>
      </c>
      <c r="D380" s="49" t="s">
        <v>10809</v>
      </c>
      <c r="E380" s="8" t="s">
        <v>12482</v>
      </c>
      <c r="F380" s="8" t="s">
        <v>12483</v>
      </c>
      <c r="G380" s="8" t="s">
        <v>22400</v>
      </c>
      <c r="H380" s="8" t="s">
        <v>15529</v>
      </c>
      <c r="I380" s="8" t="str">
        <f t="shared" si="4"/>
        <v>DYE5974</v>
      </c>
      <c r="J380" s="8" t="s">
        <v>15299</v>
      </c>
      <c r="K380" s="60" t="s">
        <v>15754</v>
      </c>
      <c r="L380" s="8"/>
      <c r="M380" s="8" t="s">
        <v>21</v>
      </c>
      <c r="N380" s="83">
        <v>218579</v>
      </c>
      <c r="O380" s="83" t="s">
        <v>23788</v>
      </c>
      <c r="P380" s="5"/>
    </row>
    <row r="381" spans="1:16" ht="15" customHeight="1">
      <c r="A381" s="8">
        <v>378</v>
      </c>
      <c r="B381" s="8" t="s">
        <v>22933</v>
      </c>
      <c r="C381" s="189" t="s">
        <v>8445</v>
      </c>
      <c r="D381" s="195" t="s">
        <v>10809</v>
      </c>
      <c r="E381" s="38" t="s">
        <v>8364</v>
      </c>
      <c r="F381" s="8" t="s">
        <v>8504</v>
      </c>
      <c r="G381" s="8" t="s">
        <v>22401</v>
      </c>
      <c r="H381" s="8" t="s">
        <v>15530</v>
      </c>
      <c r="I381" s="8" t="str">
        <f t="shared" si="4"/>
        <v>DYE5975</v>
      </c>
      <c r="J381" s="8" t="s">
        <v>15300</v>
      </c>
      <c r="K381" s="60" t="s">
        <v>15754</v>
      </c>
      <c r="L381" s="8"/>
      <c r="M381" s="8" t="s">
        <v>21</v>
      </c>
      <c r="N381" s="83">
        <v>218579</v>
      </c>
      <c r="O381" s="83" t="s">
        <v>23789</v>
      </c>
      <c r="P381" s="5"/>
    </row>
    <row r="382" spans="1:16" ht="15" customHeight="1">
      <c r="A382" s="8">
        <v>379</v>
      </c>
      <c r="B382" s="8" t="s">
        <v>22933</v>
      </c>
      <c r="C382" s="8" t="s">
        <v>4138</v>
      </c>
      <c r="D382" s="49" t="s">
        <v>10809</v>
      </c>
      <c r="E382" s="8" t="s">
        <v>5628</v>
      </c>
      <c r="F382" s="8" t="s">
        <v>5627</v>
      </c>
      <c r="G382" s="8" t="s">
        <v>22402</v>
      </c>
      <c r="H382" s="8" t="s">
        <v>15533</v>
      </c>
      <c r="I382" s="8" t="str">
        <f t="shared" si="4"/>
        <v>DYE5978</v>
      </c>
      <c r="J382" s="8" t="s">
        <v>15303</v>
      </c>
      <c r="K382" s="60" t="s">
        <v>15754</v>
      </c>
      <c r="L382" s="8"/>
      <c r="M382" s="8" t="s">
        <v>21</v>
      </c>
      <c r="N382" s="83">
        <v>218579</v>
      </c>
      <c r="O382" s="83" t="s">
        <v>23790</v>
      </c>
      <c r="P382" s="5"/>
    </row>
    <row r="383" spans="1:16" ht="15" customHeight="1">
      <c r="A383" s="8">
        <v>380</v>
      </c>
      <c r="B383" s="8" t="s">
        <v>22933</v>
      </c>
      <c r="C383" s="8" t="s">
        <v>12501</v>
      </c>
      <c r="D383" s="49" t="s">
        <v>10809</v>
      </c>
      <c r="E383" s="8" t="s">
        <v>12502</v>
      </c>
      <c r="F383" s="8" t="s">
        <v>12503</v>
      </c>
      <c r="G383" s="8" t="s">
        <v>22403</v>
      </c>
      <c r="H383" s="8" t="s">
        <v>15538</v>
      </c>
      <c r="I383" s="8" t="str">
        <f t="shared" si="4"/>
        <v>DYE5983</v>
      </c>
      <c r="J383" s="8" t="s">
        <v>15308</v>
      </c>
      <c r="K383" s="60" t="s">
        <v>15754</v>
      </c>
      <c r="L383" s="8"/>
      <c r="M383" s="8" t="s">
        <v>21</v>
      </c>
      <c r="N383" s="83">
        <v>218579</v>
      </c>
      <c r="O383" s="83" t="s">
        <v>23791</v>
      </c>
      <c r="P383" s="5"/>
    </row>
    <row r="384" spans="1:16" ht="15" customHeight="1">
      <c r="A384" s="8">
        <v>381</v>
      </c>
      <c r="B384" s="8" t="s">
        <v>22933</v>
      </c>
      <c r="C384" s="8" t="s">
        <v>999</v>
      </c>
      <c r="D384" s="49" t="s">
        <v>10809</v>
      </c>
      <c r="E384" s="8" t="s">
        <v>5633</v>
      </c>
      <c r="F384" s="8" t="s">
        <v>5632</v>
      </c>
      <c r="G384" s="8" t="s">
        <v>22404</v>
      </c>
      <c r="H384" s="8" t="s">
        <v>15548</v>
      </c>
      <c r="I384" s="8" t="str">
        <f t="shared" si="4"/>
        <v>DYE5993</v>
      </c>
      <c r="J384" s="8" t="s">
        <v>15318</v>
      </c>
      <c r="K384" s="60" t="s">
        <v>15754</v>
      </c>
      <c r="L384" s="8"/>
      <c r="M384" s="8" t="s">
        <v>21</v>
      </c>
      <c r="N384" s="83">
        <v>218579</v>
      </c>
      <c r="O384" s="83" t="s">
        <v>23792</v>
      </c>
      <c r="P384" s="5"/>
    </row>
    <row r="385" spans="1:16" ht="15" customHeight="1">
      <c r="A385" s="8">
        <v>382</v>
      </c>
      <c r="B385" s="8" t="s">
        <v>22933</v>
      </c>
      <c r="C385" s="8" t="s">
        <v>4163</v>
      </c>
      <c r="D385" s="49" t="s">
        <v>10809</v>
      </c>
      <c r="E385" s="8" t="s">
        <v>8357</v>
      </c>
      <c r="F385" s="8" t="s">
        <v>8497</v>
      </c>
      <c r="G385" s="8" t="s">
        <v>22405</v>
      </c>
      <c r="H385" s="8" t="s">
        <v>15552</v>
      </c>
      <c r="I385" s="8" t="str">
        <f t="shared" si="4"/>
        <v>DYE5997</v>
      </c>
      <c r="J385" s="8" t="s">
        <v>15322</v>
      </c>
      <c r="K385" s="60" t="s">
        <v>15754</v>
      </c>
      <c r="L385" s="8"/>
      <c r="M385" s="8" t="s">
        <v>21</v>
      </c>
      <c r="N385" s="83">
        <v>218579</v>
      </c>
      <c r="O385" s="83" t="s">
        <v>23793</v>
      </c>
      <c r="P385" s="5"/>
    </row>
    <row r="386" spans="1:16" ht="15" customHeight="1">
      <c r="A386" s="8">
        <v>383</v>
      </c>
      <c r="B386" s="8" t="s">
        <v>22933</v>
      </c>
      <c r="C386" s="8" t="s">
        <v>4179</v>
      </c>
      <c r="D386" s="49" t="s">
        <v>10809</v>
      </c>
      <c r="E386" s="8" t="s">
        <v>4181</v>
      </c>
      <c r="F386" s="8" t="s">
        <v>4180</v>
      </c>
      <c r="G386" s="8" t="s">
        <v>22406</v>
      </c>
      <c r="H386" s="8" t="s">
        <v>15553</v>
      </c>
      <c r="I386" s="8" t="str">
        <f t="shared" si="4"/>
        <v>DYE5998</v>
      </c>
      <c r="J386" s="8" t="s">
        <v>15323</v>
      </c>
      <c r="K386" s="60" t="s">
        <v>15754</v>
      </c>
      <c r="L386" s="8"/>
      <c r="M386" s="8" t="s">
        <v>21</v>
      </c>
      <c r="N386" s="83">
        <v>218579</v>
      </c>
      <c r="O386" s="83" t="s">
        <v>23794</v>
      </c>
      <c r="P386" s="5"/>
    </row>
    <row r="387" spans="1:16" ht="15" customHeight="1">
      <c r="A387" s="8">
        <v>384</v>
      </c>
      <c r="B387" s="8" t="s">
        <v>22933</v>
      </c>
      <c r="C387" s="8" t="s">
        <v>15849</v>
      </c>
      <c r="D387" s="49" t="s">
        <v>10809</v>
      </c>
      <c r="E387" s="8" t="s">
        <v>15933</v>
      </c>
      <c r="F387" s="8" t="s">
        <v>16044</v>
      </c>
      <c r="G387" s="8" t="s">
        <v>22407</v>
      </c>
      <c r="H387" s="8" t="s">
        <v>15562</v>
      </c>
      <c r="I387" s="8" t="str">
        <f t="shared" si="4"/>
        <v>DYE6007</v>
      </c>
      <c r="J387" s="8" t="s">
        <v>15332</v>
      </c>
      <c r="K387" s="60" t="s">
        <v>15754</v>
      </c>
      <c r="L387" s="8"/>
      <c r="M387" s="8" t="s">
        <v>21</v>
      </c>
      <c r="N387" s="83">
        <v>218579</v>
      </c>
      <c r="O387" s="83" t="s">
        <v>23795</v>
      </c>
      <c r="P387" s="5"/>
    </row>
    <row r="388" spans="1:16" ht="15" customHeight="1">
      <c r="A388" s="8">
        <v>385</v>
      </c>
      <c r="B388" s="8" t="s">
        <v>22933</v>
      </c>
      <c r="C388" s="8" t="s">
        <v>4163</v>
      </c>
      <c r="D388" s="49" t="s">
        <v>10809</v>
      </c>
      <c r="E388" s="8" t="s">
        <v>15940</v>
      </c>
      <c r="F388" s="8" t="s">
        <v>16051</v>
      </c>
      <c r="G388" s="8" t="s">
        <v>22408</v>
      </c>
      <c r="H388" s="8" t="s">
        <v>15568</v>
      </c>
      <c r="I388" s="8" t="str">
        <f t="shared" si="4"/>
        <v>DYE6013</v>
      </c>
      <c r="J388" s="8" t="s">
        <v>15338</v>
      </c>
      <c r="K388" s="60" t="s">
        <v>15754</v>
      </c>
      <c r="L388" s="8"/>
      <c r="M388" s="8" t="s">
        <v>21</v>
      </c>
      <c r="N388" s="83">
        <v>218579</v>
      </c>
      <c r="O388" s="83" t="s">
        <v>23796</v>
      </c>
      <c r="P388" s="5"/>
    </row>
    <row r="389" spans="1:16" ht="15" customHeight="1">
      <c r="A389" s="8">
        <v>386</v>
      </c>
      <c r="B389" s="8" t="s">
        <v>22933</v>
      </c>
      <c r="C389" s="8" t="s">
        <v>8440</v>
      </c>
      <c r="D389" s="49" t="s">
        <v>10809</v>
      </c>
      <c r="E389" s="8" t="s">
        <v>8348</v>
      </c>
      <c r="F389" s="8" t="s">
        <v>8488</v>
      </c>
      <c r="G389" s="8" t="s">
        <v>22409</v>
      </c>
      <c r="H389" s="8" t="s">
        <v>15580</v>
      </c>
      <c r="I389" s="8" t="str">
        <f t="shared" si="4"/>
        <v>DYE6025</v>
      </c>
      <c r="J389" s="8" t="s">
        <v>15350</v>
      </c>
      <c r="K389" s="60" t="s">
        <v>15754</v>
      </c>
      <c r="L389" s="8"/>
      <c r="M389" s="8" t="s">
        <v>21</v>
      </c>
      <c r="N389" s="83">
        <v>218579</v>
      </c>
      <c r="O389" s="83" t="s">
        <v>23797</v>
      </c>
      <c r="P389" s="5"/>
    </row>
    <row r="390" spans="1:16" ht="15" customHeight="1">
      <c r="A390" s="8">
        <v>387</v>
      </c>
      <c r="B390" s="8" t="s">
        <v>22933</v>
      </c>
      <c r="C390" s="8" t="s">
        <v>8440</v>
      </c>
      <c r="D390" s="49" t="s">
        <v>10809</v>
      </c>
      <c r="E390" s="8" t="s">
        <v>8351</v>
      </c>
      <c r="F390" s="8" t="s">
        <v>8491</v>
      </c>
      <c r="G390" s="8" t="s">
        <v>22410</v>
      </c>
      <c r="H390" s="8" t="s">
        <v>15586</v>
      </c>
      <c r="I390" s="8" t="str">
        <f t="shared" si="4"/>
        <v>DYE6031</v>
      </c>
      <c r="J390" s="8" t="s">
        <v>15356</v>
      </c>
      <c r="K390" s="60" t="s">
        <v>15754</v>
      </c>
      <c r="L390" s="8"/>
      <c r="M390" s="8" t="s">
        <v>21</v>
      </c>
      <c r="N390" s="83">
        <v>218579</v>
      </c>
      <c r="O390" s="83" t="s">
        <v>23798</v>
      </c>
      <c r="P390" s="5"/>
    </row>
    <row r="391" spans="1:16" ht="15" customHeight="1">
      <c r="A391" s="8">
        <v>388</v>
      </c>
      <c r="B391" s="8" t="s">
        <v>22933</v>
      </c>
      <c r="C391" s="8" t="s">
        <v>4157</v>
      </c>
      <c r="D391" s="49" t="s">
        <v>10809</v>
      </c>
      <c r="E391" s="8" t="s">
        <v>4159</v>
      </c>
      <c r="F391" s="8" t="s">
        <v>16005</v>
      </c>
      <c r="G391" s="8" t="s">
        <v>22411</v>
      </c>
      <c r="H391" s="8" t="s">
        <v>15591</v>
      </c>
      <c r="I391" s="8" t="str">
        <f t="shared" si="4"/>
        <v>DYE6036</v>
      </c>
      <c r="J391" s="8" t="s">
        <v>15361</v>
      </c>
      <c r="K391" s="60" t="s">
        <v>15754</v>
      </c>
      <c r="L391" s="8"/>
      <c r="M391" s="8" t="s">
        <v>21</v>
      </c>
      <c r="N391" s="83">
        <v>218579</v>
      </c>
      <c r="O391" s="83" t="s">
        <v>23799</v>
      </c>
      <c r="P391" s="5"/>
    </row>
    <row r="392" spans="1:16" ht="15" customHeight="1">
      <c r="A392" s="8">
        <v>389</v>
      </c>
      <c r="B392" s="8" t="s">
        <v>22933</v>
      </c>
      <c r="C392" s="8" t="s">
        <v>8440</v>
      </c>
      <c r="D392" s="49" t="s">
        <v>10809</v>
      </c>
      <c r="E392" s="8" t="s">
        <v>8347</v>
      </c>
      <c r="F392" s="8" t="s">
        <v>8487</v>
      </c>
      <c r="G392" s="8" t="s">
        <v>22412</v>
      </c>
      <c r="H392" s="8" t="s">
        <v>15594</v>
      </c>
      <c r="I392" s="8" t="str">
        <f t="shared" si="4"/>
        <v>DYE6039</v>
      </c>
      <c r="J392" s="8" t="s">
        <v>15364</v>
      </c>
      <c r="K392" s="60" t="s">
        <v>15754</v>
      </c>
      <c r="L392" s="8"/>
      <c r="M392" s="8" t="s">
        <v>21</v>
      </c>
      <c r="N392" s="83">
        <v>218579</v>
      </c>
      <c r="O392" s="83" t="s">
        <v>23800</v>
      </c>
      <c r="P392" s="5"/>
    </row>
    <row r="393" spans="1:16" ht="15" customHeight="1">
      <c r="A393" s="8">
        <v>390</v>
      </c>
      <c r="B393" s="8" t="s">
        <v>22933</v>
      </c>
      <c r="C393" s="8" t="s">
        <v>8440</v>
      </c>
      <c r="D393" s="49" t="s">
        <v>10809</v>
      </c>
      <c r="E393" s="8" t="s">
        <v>8350</v>
      </c>
      <c r="F393" s="8" t="s">
        <v>8490</v>
      </c>
      <c r="G393" s="8" t="s">
        <v>22413</v>
      </c>
      <c r="H393" s="8" t="s">
        <v>15596</v>
      </c>
      <c r="I393" s="8" t="str">
        <f t="shared" si="4"/>
        <v>DYE6041</v>
      </c>
      <c r="J393" s="8" t="s">
        <v>15366</v>
      </c>
      <c r="K393" s="60" t="s">
        <v>15754</v>
      </c>
      <c r="L393" s="8"/>
      <c r="M393" s="8" t="s">
        <v>21</v>
      </c>
      <c r="N393" s="83">
        <v>218579</v>
      </c>
      <c r="O393" s="83" t="s">
        <v>23801</v>
      </c>
      <c r="P393" s="5"/>
    </row>
    <row r="394" spans="1:16" ht="15" customHeight="1">
      <c r="A394" s="8">
        <v>391</v>
      </c>
      <c r="B394" s="8" t="s">
        <v>22933</v>
      </c>
      <c r="C394" s="8" t="s">
        <v>8445</v>
      </c>
      <c r="D394" s="49" t="s">
        <v>10809</v>
      </c>
      <c r="E394" s="8" t="s">
        <v>8361</v>
      </c>
      <c r="F394" s="8" t="s">
        <v>8501</v>
      </c>
      <c r="G394" s="8" t="s">
        <v>22414</v>
      </c>
      <c r="H394" s="8" t="s">
        <v>15597</v>
      </c>
      <c r="I394" s="8" t="str">
        <f t="shared" si="4"/>
        <v>DYE6042</v>
      </c>
      <c r="J394" s="8" t="s">
        <v>15367</v>
      </c>
      <c r="K394" s="60" t="s">
        <v>15754</v>
      </c>
      <c r="L394" s="8"/>
      <c r="M394" s="8" t="s">
        <v>21</v>
      </c>
      <c r="N394" s="83">
        <v>218579</v>
      </c>
      <c r="O394" s="83" t="s">
        <v>23802</v>
      </c>
      <c r="P394" s="5"/>
    </row>
    <row r="395" spans="1:16" ht="15" customHeight="1">
      <c r="A395" s="8">
        <v>392</v>
      </c>
      <c r="B395" s="8" t="s">
        <v>22933</v>
      </c>
      <c r="C395" s="8" t="s">
        <v>8440</v>
      </c>
      <c r="D395" s="49" t="s">
        <v>10809</v>
      </c>
      <c r="E395" s="8" t="s">
        <v>8349</v>
      </c>
      <c r="F395" s="8" t="s">
        <v>8489</v>
      </c>
      <c r="G395" s="8" t="s">
        <v>22415</v>
      </c>
      <c r="H395" s="8" t="s">
        <v>15601</v>
      </c>
      <c r="I395" s="8" t="str">
        <f t="shared" si="4"/>
        <v>DYE6046</v>
      </c>
      <c r="J395" s="8" t="s">
        <v>15371</v>
      </c>
      <c r="K395" s="60" t="s">
        <v>15754</v>
      </c>
      <c r="L395" s="8"/>
      <c r="M395" s="8" t="s">
        <v>21</v>
      </c>
      <c r="N395" s="83">
        <v>218579</v>
      </c>
      <c r="O395" s="83" t="s">
        <v>23803</v>
      </c>
      <c r="P395" s="5"/>
    </row>
    <row r="396" spans="1:16" ht="15" customHeight="1">
      <c r="A396" s="8">
        <v>393</v>
      </c>
      <c r="B396" s="8" t="s">
        <v>22933</v>
      </c>
      <c r="C396" s="8" t="s">
        <v>994</v>
      </c>
      <c r="D396" s="49" t="s">
        <v>10809</v>
      </c>
      <c r="E396" s="49" t="s">
        <v>15862</v>
      </c>
      <c r="F396" s="49" t="s">
        <v>15973</v>
      </c>
      <c r="G396" s="8" t="s">
        <v>22416</v>
      </c>
      <c r="H396" s="8" t="s">
        <v>15614</v>
      </c>
      <c r="I396" s="8" t="str">
        <f t="shared" si="4"/>
        <v>DYE6059</v>
      </c>
      <c r="J396" s="8" t="s">
        <v>15384</v>
      </c>
      <c r="K396" s="60" t="s">
        <v>15754</v>
      </c>
      <c r="L396" s="8"/>
      <c r="M396" s="8" t="s">
        <v>21</v>
      </c>
      <c r="N396" s="83">
        <v>218579</v>
      </c>
      <c r="O396" s="83" t="s">
        <v>23804</v>
      </c>
      <c r="P396" s="5"/>
    </row>
    <row r="397" spans="1:16" ht="15" customHeight="1">
      <c r="A397" s="8">
        <v>394</v>
      </c>
      <c r="B397" s="8" t="s">
        <v>22933</v>
      </c>
      <c r="C397" s="8" t="s">
        <v>999</v>
      </c>
      <c r="D397" s="49" t="s">
        <v>10809</v>
      </c>
      <c r="E397" s="49" t="s">
        <v>15869</v>
      </c>
      <c r="F397" s="49" t="s">
        <v>15977</v>
      </c>
      <c r="G397" s="8" t="s">
        <v>22417</v>
      </c>
      <c r="H397" s="8" t="s">
        <v>15619</v>
      </c>
      <c r="I397" s="8" t="str">
        <f t="shared" si="4"/>
        <v>DYE6064</v>
      </c>
      <c r="J397" s="8" t="s">
        <v>15389</v>
      </c>
      <c r="K397" s="60" t="s">
        <v>15755</v>
      </c>
      <c r="L397" s="8"/>
      <c r="M397" s="8" t="s">
        <v>21</v>
      </c>
      <c r="N397" s="83">
        <v>218580</v>
      </c>
      <c r="O397" s="83" t="s">
        <v>23805</v>
      </c>
      <c r="P397" s="5"/>
    </row>
    <row r="398" spans="1:16" ht="15" customHeight="1">
      <c r="A398" s="8">
        <v>395</v>
      </c>
      <c r="B398" s="8" t="s">
        <v>22933</v>
      </c>
      <c r="C398" s="8" t="s">
        <v>1009</v>
      </c>
      <c r="D398" s="8" t="s">
        <v>10809</v>
      </c>
      <c r="E398" s="8" t="s">
        <v>15871</v>
      </c>
      <c r="F398" s="8" t="s">
        <v>1031</v>
      </c>
      <c r="G398" s="8" t="s">
        <v>22418</v>
      </c>
      <c r="H398" s="8" t="s">
        <v>15622</v>
      </c>
      <c r="I398" s="8" t="str">
        <f t="shared" si="4"/>
        <v>DYE6067</v>
      </c>
      <c r="J398" s="8" t="s">
        <v>15392</v>
      </c>
      <c r="K398" s="60" t="s">
        <v>15755</v>
      </c>
      <c r="L398" s="8"/>
      <c r="M398" s="8" t="s">
        <v>21</v>
      </c>
      <c r="N398" s="83">
        <v>218580</v>
      </c>
      <c r="O398" s="83" t="s">
        <v>23806</v>
      </c>
      <c r="P398" s="5"/>
    </row>
    <row r="399" spans="1:16" ht="15" customHeight="1">
      <c r="A399" s="8">
        <v>396</v>
      </c>
      <c r="B399" s="8" t="s">
        <v>22933</v>
      </c>
      <c r="C399" s="8" t="s">
        <v>4138</v>
      </c>
      <c r="D399" s="49" t="s">
        <v>10809</v>
      </c>
      <c r="E399" s="49" t="s">
        <v>4140</v>
      </c>
      <c r="F399" s="49" t="s">
        <v>4139</v>
      </c>
      <c r="G399" s="8" t="s">
        <v>22419</v>
      </c>
      <c r="H399" s="8" t="s">
        <v>15630</v>
      </c>
      <c r="I399" s="8" t="str">
        <f t="shared" si="4"/>
        <v>DYE6075</v>
      </c>
      <c r="J399" s="8" t="s">
        <v>15400</v>
      </c>
      <c r="K399" s="60" t="s">
        <v>15755</v>
      </c>
      <c r="L399" s="8"/>
      <c r="M399" s="8" t="s">
        <v>21</v>
      </c>
      <c r="N399" s="83">
        <v>218580</v>
      </c>
      <c r="O399" s="83" t="s">
        <v>23807</v>
      </c>
      <c r="P399" s="5"/>
    </row>
    <row r="400" spans="1:16" ht="15" customHeight="1">
      <c r="A400" s="8">
        <v>397</v>
      </c>
      <c r="B400" s="8" t="s">
        <v>22933</v>
      </c>
      <c r="C400" s="8" t="s">
        <v>8430</v>
      </c>
      <c r="D400" s="49" t="s">
        <v>10809</v>
      </c>
      <c r="E400" s="49" t="s">
        <v>8337</v>
      </c>
      <c r="F400" s="49" t="s">
        <v>8477</v>
      </c>
      <c r="G400" s="8" t="s">
        <v>22420</v>
      </c>
      <c r="H400" s="8" t="s">
        <v>15636</v>
      </c>
      <c r="I400" s="8" t="str">
        <f t="shared" si="4"/>
        <v>DYE6081</v>
      </c>
      <c r="J400" s="8" t="s">
        <v>15406</v>
      </c>
      <c r="K400" s="60" t="s">
        <v>15755</v>
      </c>
      <c r="L400" s="8"/>
      <c r="M400" s="8" t="s">
        <v>21</v>
      </c>
      <c r="N400" s="83">
        <v>218580</v>
      </c>
      <c r="O400" s="83" t="s">
        <v>23808</v>
      </c>
      <c r="P400" s="5"/>
    </row>
    <row r="401" spans="1:16" ht="15" customHeight="1">
      <c r="A401" s="8">
        <v>398</v>
      </c>
      <c r="B401" s="8" t="s">
        <v>22933</v>
      </c>
      <c r="C401" s="8" t="s">
        <v>1319</v>
      </c>
      <c r="D401" s="49" t="s">
        <v>10809</v>
      </c>
      <c r="E401" s="49" t="s">
        <v>15888</v>
      </c>
      <c r="F401" s="49" t="s">
        <v>15993</v>
      </c>
      <c r="G401" s="8" t="s">
        <v>22421</v>
      </c>
      <c r="H401" s="8" t="s">
        <v>15642</v>
      </c>
      <c r="I401" s="8" t="str">
        <f t="shared" si="4"/>
        <v>DYE6087</v>
      </c>
      <c r="J401" s="8" t="s">
        <v>15412</v>
      </c>
      <c r="K401" s="60" t="s">
        <v>15755</v>
      </c>
      <c r="L401" s="8"/>
      <c r="M401" s="8" t="s">
        <v>21</v>
      </c>
      <c r="N401" s="83">
        <v>218580</v>
      </c>
      <c r="O401" s="83" t="s">
        <v>23809</v>
      </c>
      <c r="P401" s="5"/>
    </row>
    <row r="402" spans="1:16" ht="15" customHeight="1">
      <c r="A402" s="8">
        <v>399</v>
      </c>
      <c r="B402" s="8" t="s">
        <v>22933</v>
      </c>
      <c r="C402" s="8" t="s">
        <v>12666</v>
      </c>
      <c r="D402" s="49" t="s">
        <v>10809</v>
      </c>
      <c r="E402" s="49" t="s">
        <v>15897</v>
      </c>
      <c r="F402" s="49" t="s">
        <v>16003</v>
      </c>
      <c r="G402" s="8" t="s">
        <v>22422</v>
      </c>
      <c r="H402" s="8" t="s">
        <v>15650</v>
      </c>
      <c r="I402" s="8" t="str">
        <f t="shared" si="4"/>
        <v>DYE6095</v>
      </c>
      <c r="J402" s="8" t="s">
        <v>15420</v>
      </c>
      <c r="K402" s="60" t="s">
        <v>15755</v>
      </c>
      <c r="L402" s="8"/>
      <c r="M402" s="8" t="s">
        <v>21</v>
      </c>
      <c r="N402" s="83">
        <v>218580</v>
      </c>
      <c r="O402" s="83" t="s">
        <v>23810</v>
      </c>
      <c r="P402" s="195" t="s">
        <v>12667</v>
      </c>
    </row>
    <row r="403" spans="1:16" ht="15" customHeight="1">
      <c r="A403" s="8">
        <v>400</v>
      </c>
      <c r="B403" s="8" t="s">
        <v>22933</v>
      </c>
      <c r="C403" s="8" t="s">
        <v>12666</v>
      </c>
      <c r="D403" s="49" t="s">
        <v>10809</v>
      </c>
      <c r="E403" s="49" t="s">
        <v>15898</v>
      </c>
      <c r="F403" s="49" t="s">
        <v>16004</v>
      </c>
      <c r="G403" s="8" t="s">
        <v>22423</v>
      </c>
      <c r="H403" s="8" t="s">
        <v>15651</v>
      </c>
      <c r="I403" s="8" t="str">
        <f t="shared" si="4"/>
        <v>DYE6096</v>
      </c>
      <c r="J403" s="8" t="s">
        <v>15421</v>
      </c>
      <c r="K403" s="60" t="s">
        <v>15755</v>
      </c>
      <c r="L403" s="8"/>
      <c r="M403" s="8" t="s">
        <v>21</v>
      </c>
      <c r="N403" s="83">
        <v>218580</v>
      </c>
      <c r="O403" s="83" t="s">
        <v>23811</v>
      </c>
      <c r="P403" s="195" t="s">
        <v>12667</v>
      </c>
    </row>
    <row r="404" spans="1:16" ht="15" customHeight="1">
      <c r="A404" s="8">
        <v>401</v>
      </c>
      <c r="B404" s="8" t="s">
        <v>22933</v>
      </c>
      <c r="C404" s="8" t="s">
        <v>15832</v>
      </c>
      <c r="D404" s="49" t="s">
        <v>15857</v>
      </c>
      <c r="E404" s="8" t="s">
        <v>15890</v>
      </c>
      <c r="F404" s="8" t="s">
        <v>15995</v>
      </c>
      <c r="G404" s="8" t="s">
        <v>22424</v>
      </c>
      <c r="H404" s="8" t="s">
        <v>15585</v>
      </c>
      <c r="I404" s="8" t="str">
        <f t="shared" si="4"/>
        <v>DYE6030</v>
      </c>
      <c r="J404" s="8" t="s">
        <v>15355</v>
      </c>
      <c r="K404" s="60" t="s">
        <v>15754</v>
      </c>
      <c r="L404" s="8"/>
      <c r="M404" s="8" t="s">
        <v>21</v>
      </c>
      <c r="N404" s="83">
        <v>218579</v>
      </c>
      <c r="O404" s="83" t="s">
        <v>23812</v>
      </c>
      <c r="P404" s="5"/>
    </row>
    <row r="405" spans="1:16" ht="15" customHeight="1">
      <c r="A405" s="8">
        <v>402</v>
      </c>
      <c r="B405" s="8" t="s">
        <v>22933</v>
      </c>
      <c r="C405" s="8" t="s">
        <v>1026</v>
      </c>
      <c r="D405" s="49" t="s">
        <v>15857</v>
      </c>
      <c r="E405" s="49" t="s">
        <v>15879</v>
      </c>
      <c r="F405" s="49" t="s">
        <v>15985</v>
      </c>
      <c r="G405" s="8" t="s">
        <v>22425</v>
      </c>
      <c r="H405" s="8" t="s">
        <v>15635</v>
      </c>
      <c r="I405" s="8" t="str">
        <f t="shared" si="4"/>
        <v>DYE6080</v>
      </c>
      <c r="J405" s="8" t="s">
        <v>15405</v>
      </c>
      <c r="K405" s="60" t="s">
        <v>15755</v>
      </c>
      <c r="L405" s="8"/>
      <c r="M405" s="8" t="s">
        <v>21</v>
      </c>
      <c r="N405" s="83">
        <v>218580</v>
      </c>
      <c r="O405" s="83" t="s">
        <v>23813</v>
      </c>
      <c r="P405" s="5"/>
    </row>
    <row r="406" spans="1:16" ht="15" customHeight="1">
      <c r="A406" s="8">
        <v>403</v>
      </c>
      <c r="B406" s="8" t="s">
        <v>22933</v>
      </c>
      <c r="C406" s="8" t="s">
        <v>8431</v>
      </c>
      <c r="D406" s="49" t="s">
        <v>15857</v>
      </c>
      <c r="E406" s="49" t="s">
        <v>8338</v>
      </c>
      <c r="F406" s="49" t="s">
        <v>8478</v>
      </c>
      <c r="G406" s="8" t="s">
        <v>22426</v>
      </c>
      <c r="H406" s="8" t="s">
        <v>15638</v>
      </c>
      <c r="I406" s="8" t="str">
        <f t="shared" si="4"/>
        <v>DYE6083</v>
      </c>
      <c r="J406" s="8" t="s">
        <v>15408</v>
      </c>
      <c r="K406" s="60" t="s">
        <v>15755</v>
      </c>
      <c r="L406" s="8"/>
      <c r="M406" s="8" t="s">
        <v>21</v>
      </c>
      <c r="N406" s="83">
        <v>218580</v>
      </c>
      <c r="O406" s="83" t="s">
        <v>23814</v>
      </c>
      <c r="P406" s="5"/>
    </row>
    <row r="407" spans="1:16" ht="15" customHeight="1">
      <c r="A407" s="8">
        <v>404</v>
      </c>
      <c r="B407" s="8" t="s">
        <v>18360</v>
      </c>
      <c r="C407" s="310" t="s">
        <v>12666</v>
      </c>
      <c r="D407" s="195" t="s">
        <v>10809</v>
      </c>
      <c r="E407" s="195" t="s">
        <v>15897</v>
      </c>
      <c r="F407" s="195" t="s">
        <v>16003</v>
      </c>
      <c r="G407" s="105" t="s">
        <v>12670</v>
      </c>
      <c r="H407" s="138" t="s">
        <v>18371</v>
      </c>
      <c r="I407" s="8" t="str">
        <f t="shared" si="4"/>
        <v>DYE3086</v>
      </c>
      <c r="J407" s="36" t="s">
        <v>18436</v>
      </c>
      <c r="K407" s="292" t="s">
        <v>17690</v>
      </c>
      <c r="L407" s="8"/>
      <c r="M407" s="8"/>
      <c r="N407" s="8">
        <v>189789</v>
      </c>
      <c r="O407" s="534" t="s">
        <v>18414</v>
      </c>
      <c r="P407" s="195" t="s">
        <v>12667</v>
      </c>
    </row>
    <row r="408" spans="1:16" ht="15" customHeight="1">
      <c r="A408" s="8">
        <v>405</v>
      </c>
      <c r="B408" s="8" t="s">
        <v>18360</v>
      </c>
      <c r="C408" s="310" t="s">
        <v>12666</v>
      </c>
      <c r="D408" s="195" t="s">
        <v>10809</v>
      </c>
      <c r="E408" s="195" t="s">
        <v>15898</v>
      </c>
      <c r="F408" s="195" t="s">
        <v>16004</v>
      </c>
      <c r="G408" s="105" t="s">
        <v>12673</v>
      </c>
      <c r="H408" s="8" t="s">
        <v>18372</v>
      </c>
      <c r="I408" s="8" t="str">
        <f t="shared" si="4"/>
        <v>DYE3087</v>
      </c>
      <c r="J408" s="36" t="s">
        <v>18437</v>
      </c>
      <c r="K408" s="292" t="s">
        <v>17690</v>
      </c>
      <c r="L408" s="8"/>
      <c r="M408" s="8"/>
      <c r="N408" s="8">
        <v>189789</v>
      </c>
      <c r="O408" s="534" t="s">
        <v>18415</v>
      </c>
      <c r="P408" s="195" t="s">
        <v>12667</v>
      </c>
    </row>
    <row r="409" spans="1:16" ht="15" customHeight="1">
      <c r="A409" s="8">
        <v>406</v>
      </c>
      <c r="B409" s="8" t="s">
        <v>18360</v>
      </c>
      <c r="C409" s="156" t="s">
        <v>1319</v>
      </c>
      <c r="D409" s="195" t="s">
        <v>15857</v>
      </c>
      <c r="E409" s="156" t="s">
        <v>21200</v>
      </c>
      <c r="F409" s="156" t="s">
        <v>21199</v>
      </c>
      <c r="G409" s="156" t="s">
        <v>22427</v>
      </c>
      <c r="H409" s="423" t="s">
        <v>21201</v>
      </c>
      <c r="I409" s="8"/>
      <c r="J409" s="8"/>
      <c r="K409" s="60" t="s">
        <v>21191</v>
      </c>
      <c r="L409" s="8"/>
      <c r="M409" s="8"/>
      <c r="N409" s="8" t="s">
        <v>2981</v>
      </c>
      <c r="O409" s="83"/>
      <c r="P409" s="5"/>
    </row>
    <row r="410" spans="1:16" ht="15" customHeight="1">
      <c r="A410" s="8">
        <v>407</v>
      </c>
      <c r="B410" s="8" t="s">
        <v>17577</v>
      </c>
      <c r="C410" s="8"/>
      <c r="D410" s="195" t="s">
        <v>15857</v>
      </c>
      <c r="E410" s="49"/>
      <c r="F410" s="8"/>
      <c r="G410" s="8"/>
      <c r="H410" s="43" t="s">
        <v>21241</v>
      </c>
      <c r="I410" s="8" t="str">
        <f t="shared" ref="I410:I419" si="5">LEFT(J410,7)</f>
        <v>DYE7614</v>
      </c>
      <c r="J410" s="43" t="s">
        <v>21260</v>
      </c>
      <c r="K410" s="28" t="s">
        <v>21268</v>
      </c>
      <c r="L410" s="8"/>
      <c r="M410" s="8" t="s">
        <v>21</v>
      </c>
      <c r="N410" s="8" t="s">
        <v>21746</v>
      </c>
      <c r="O410" s="43" t="s">
        <v>21222</v>
      </c>
      <c r="P410" s="5"/>
    </row>
    <row r="411" spans="1:16" ht="15" customHeight="1">
      <c r="A411" s="8">
        <v>408</v>
      </c>
      <c r="B411" s="8" t="s">
        <v>17577</v>
      </c>
      <c r="C411" s="8"/>
      <c r="D411" s="195" t="s">
        <v>15857</v>
      </c>
      <c r="E411" s="49"/>
      <c r="F411" s="8"/>
      <c r="G411" s="8"/>
      <c r="H411" s="43" t="s">
        <v>21242</v>
      </c>
      <c r="I411" s="8" t="str">
        <f t="shared" si="5"/>
        <v>DYE7615</v>
      </c>
      <c r="J411" s="43" t="s">
        <v>21261</v>
      </c>
      <c r="K411" s="28" t="s">
        <v>21268</v>
      </c>
      <c r="L411" s="8"/>
      <c r="M411" s="8" t="s">
        <v>21</v>
      </c>
      <c r="N411" s="8" t="s">
        <v>21746</v>
      </c>
      <c r="O411" s="43" t="s">
        <v>21223</v>
      </c>
      <c r="P411" s="5"/>
    </row>
    <row r="412" spans="1:16" ht="15" customHeight="1">
      <c r="A412" s="8">
        <v>409</v>
      </c>
      <c r="B412" s="8" t="s">
        <v>17577</v>
      </c>
      <c r="C412" s="8"/>
      <c r="D412" s="195" t="s">
        <v>15857</v>
      </c>
      <c r="E412" s="49"/>
      <c r="F412" s="8"/>
      <c r="G412" s="8"/>
      <c r="H412" s="43" t="s">
        <v>21243</v>
      </c>
      <c r="I412" s="8" t="str">
        <f t="shared" si="5"/>
        <v>DYE7616</v>
      </c>
      <c r="J412" s="43" t="s">
        <v>21262</v>
      </c>
      <c r="K412" s="28" t="s">
        <v>21268</v>
      </c>
      <c r="L412" s="8"/>
      <c r="M412" s="8" t="s">
        <v>21</v>
      </c>
      <c r="N412" s="8" t="s">
        <v>21746</v>
      </c>
      <c r="O412" s="43" t="s">
        <v>21224</v>
      </c>
      <c r="P412" s="5"/>
    </row>
    <row r="413" spans="1:16" ht="15" customHeight="1">
      <c r="A413" s="8">
        <v>410</v>
      </c>
      <c r="B413" s="8" t="s">
        <v>17577</v>
      </c>
      <c r="C413" s="8"/>
      <c r="D413" s="195" t="s">
        <v>15857</v>
      </c>
      <c r="E413" s="49"/>
      <c r="F413" s="8"/>
      <c r="G413" s="8"/>
      <c r="H413" s="43" t="s">
        <v>21244</v>
      </c>
      <c r="I413" s="8" t="str">
        <f t="shared" si="5"/>
        <v>DYE7617</v>
      </c>
      <c r="J413" s="43" t="s">
        <v>21263</v>
      </c>
      <c r="K413" s="28" t="s">
        <v>21268</v>
      </c>
      <c r="L413" s="8"/>
      <c r="M413" s="8" t="s">
        <v>21</v>
      </c>
      <c r="N413" s="8" t="s">
        <v>21746</v>
      </c>
      <c r="O413" s="43" t="s">
        <v>21225</v>
      </c>
      <c r="P413" s="5"/>
    </row>
    <row r="414" spans="1:16" ht="15" customHeight="1">
      <c r="A414" s="8">
        <v>411</v>
      </c>
      <c r="B414" s="8" t="s">
        <v>17577</v>
      </c>
      <c r="C414" s="8"/>
      <c r="D414" s="195" t="s">
        <v>15857</v>
      </c>
      <c r="E414" s="49"/>
      <c r="F414" s="8"/>
      <c r="G414" s="8"/>
      <c r="H414" s="43" t="s">
        <v>21245</v>
      </c>
      <c r="I414" s="8" t="str">
        <f t="shared" si="5"/>
        <v>DYE7618</v>
      </c>
      <c r="J414" s="43" t="s">
        <v>21264</v>
      </c>
      <c r="K414" s="28" t="s">
        <v>21268</v>
      </c>
      <c r="L414" s="8"/>
      <c r="M414" s="8" t="s">
        <v>21</v>
      </c>
      <c r="N414" s="8" t="s">
        <v>21746</v>
      </c>
      <c r="O414" s="43" t="s">
        <v>21226</v>
      </c>
      <c r="P414" s="5"/>
    </row>
    <row r="415" spans="1:16" ht="15" customHeight="1">
      <c r="A415" s="8">
        <v>412</v>
      </c>
      <c r="B415" s="8" t="s">
        <v>17577</v>
      </c>
      <c r="C415" s="8"/>
      <c r="D415" s="195" t="s">
        <v>15857</v>
      </c>
      <c r="E415" s="49"/>
      <c r="F415" s="8"/>
      <c r="G415" s="8"/>
      <c r="H415" s="43" t="s">
        <v>21246</v>
      </c>
      <c r="I415" s="8" t="str">
        <f t="shared" si="5"/>
        <v>DYE7619</v>
      </c>
      <c r="J415" s="43" t="s">
        <v>21265</v>
      </c>
      <c r="K415" s="28" t="s">
        <v>21268</v>
      </c>
      <c r="L415" s="8"/>
      <c r="M415" s="8" t="s">
        <v>21</v>
      </c>
      <c r="N415" s="8" t="s">
        <v>21746</v>
      </c>
      <c r="O415" s="43" t="s">
        <v>21227</v>
      </c>
      <c r="P415" s="5"/>
    </row>
    <row r="416" spans="1:16" ht="15" customHeight="1">
      <c r="A416" s="8">
        <v>413</v>
      </c>
      <c r="B416" s="8" t="s">
        <v>17577</v>
      </c>
      <c r="C416" s="8"/>
      <c r="D416" s="195" t="s">
        <v>15857</v>
      </c>
      <c r="E416" s="49"/>
      <c r="F416" s="8"/>
      <c r="G416" s="8"/>
      <c r="H416" s="43" t="s">
        <v>21248</v>
      </c>
      <c r="I416" s="8" t="str">
        <f t="shared" si="5"/>
        <v>DYE7621</v>
      </c>
      <c r="J416" s="43" t="s">
        <v>21267</v>
      </c>
      <c r="K416" s="28" t="s">
        <v>21268</v>
      </c>
      <c r="L416" s="8"/>
      <c r="M416" s="8" t="s">
        <v>21</v>
      </c>
      <c r="N416" s="8" t="s">
        <v>21746</v>
      </c>
      <c r="O416" s="43" t="s">
        <v>21229</v>
      </c>
      <c r="P416" s="5"/>
    </row>
    <row r="417" spans="1:16" ht="15" customHeight="1">
      <c r="A417" s="8">
        <v>414</v>
      </c>
      <c r="B417" s="8" t="s">
        <v>18360</v>
      </c>
      <c r="C417" s="9" t="s">
        <v>21276</v>
      </c>
      <c r="D417" s="9" t="s">
        <v>22067</v>
      </c>
      <c r="E417" s="9" t="s">
        <v>21277</v>
      </c>
      <c r="F417" s="9" t="s">
        <v>21278</v>
      </c>
      <c r="G417" s="9" t="s">
        <v>22428</v>
      </c>
      <c r="H417" s="43" t="s">
        <v>21280</v>
      </c>
      <c r="I417" s="8" t="str">
        <f t="shared" si="5"/>
        <v>DYE7463</v>
      </c>
      <c r="J417" s="414" t="s">
        <v>21279</v>
      </c>
      <c r="K417" s="28" t="s">
        <v>21275</v>
      </c>
      <c r="L417" s="8"/>
      <c r="M417" s="8" t="s">
        <v>21</v>
      </c>
      <c r="N417" s="9">
        <v>243199</v>
      </c>
      <c r="O417" s="83"/>
      <c r="P417" s="5"/>
    </row>
    <row r="418" spans="1:16" ht="15" customHeight="1">
      <c r="A418" s="8">
        <v>415</v>
      </c>
      <c r="B418" s="8" t="s">
        <v>18360</v>
      </c>
      <c r="C418" s="9" t="s">
        <v>21296</v>
      </c>
      <c r="D418" s="9" t="s">
        <v>22068</v>
      </c>
      <c r="E418" s="9" t="s">
        <v>21297</v>
      </c>
      <c r="F418" s="9" t="s">
        <v>21298</v>
      </c>
      <c r="G418" s="9" t="s">
        <v>22429</v>
      </c>
      <c r="H418" s="43" t="s">
        <v>21300</v>
      </c>
      <c r="I418" s="8" t="str">
        <f t="shared" si="5"/>
        <v>DYE7465</v>
      </c>
      <c r="J418" s="414" t="s">
        <v>21299</v>
      </c>
      <c r="K418" s="28" t="s">
        <v>21275</v>
      </c>
      <c r="L418" s="8"/>
      <c r="M418" s="8" t="s">
        <v>21</v>
      </c>
      <c r="N418" s="9">
        <v>243199</v>
      </c>
      <c r="O418" s="83"/>
      <c r="P418" s="5"/>
    </row>
    <row r="419" spans="1:16" ht="15" customHeight="1">
      <c r="A419" s="8">
        <v>416</v>
      </c>
      <c r="B419" s="8" t="s">
        <v>18360</v>
      </c>
      <c r="C419" s="9" t="s">
        <v>21301</v>
      </c>
      <c r="D419" s="9" t="s">
        <v>22069</v>
      </c>
      <c r="E419" s="9" t="s">
        <v>21302</v>
      </c>
      <c r="F419" s="9" t="s">
        <v>21303</v>
      </c>
      <c r="G419" s="9" t="s">
        <v>22430</v>
      </c>
      <c r="H419" s="43" t="s">
        <v>21305</v>
      </c>
      <c r="I419" s="8" t="str">
        <f t="shared" si="5"/>
        <v>DYE7486</v>
      </c>
      <c r="J419" s="414" t="s">
        <v>21304</v>
      </c>
      <c r="K419" s="28" t="s">
        <v>21275</v>
      </c>
      <c r="L419" s="8"/>
      <c r="M419" s="8" t="s">
        <v>21</v>
      </c>
      <c r="N419" s="9">
        <v>243199</v>
      </c>
      <c r="O419" s="83"/>
      <c r="P419" s="5"/>
    </row>
    <row r="420" spans="1:16" ht="15" customHeight="1">
      <c r="A420" s="8">
        <v>417</v>
      </c>
      <c r="B420" s="5" t="s">
        <v>22933</v>
      </c>
      <c r="C420" s="715" t="s">
        <v>4152</v>
      </c>
      <c r="D420" s="43" t="s">
        <v>10809</v>
      </c>
      <c r="E420" s="644" t="s">
        <v>8386</v>
      </c>
      <c r="F420" s="722" t="s">
        <v>8526</v>
      </c>
      <c r="G420" s="721" t="s">
        <v>23542</v>
      </c>
      <c r="H420" s="737" t="s">
        <v>23419</v>
      </c>
      <c r="I420" s="8"/>
      <c r="J420" s="8"/>
      <c r="K420" s="2" t="s">
        <v>23474</v>
      </c>
      <c r="L420" s="8"/>
      <c r="M420" s="8"/>
      <c r="N420" s="8" t="s">
        <v>4305</v>
      </c>
      <c r="O420" s="644" t="s">
        <v>17701</v>
      </c>
      <c r="P420" s="8"/>
    </row>
    <row r="421" spans="1:16" ht="15" customHeight="1">
      <c r="A421" s="8">
        <v>418</v>
      </c>
      <c r="B421" s="5" t="s">
        <v>22933</v>
      </c>
      <c r="C421" s="715" t="s">
        <v>974</v>
      </c>
      <c r="D421" s="43" t="s">
        <v>10809</v>
      </c>
      <c r="E421" s="644" t="s">
        <v>1028</v>
      </c>
      <c r="F421" s="722" t="s">
        <v>1029</v>
      </c>
      <c r="G421" s="721" t="s">
        <v>23543</v>
      </c>
      <c r="H421" s="737" t="s">
        <v>23422</v>
      </c>
      <c r="I421" s="5"/>
      <c r="J421" s="5"/>
      <c r="K421" s="2" t="s">
        <v>23474</v>
      </c>
      <c r="L421" s="5"/>
      <c r="M421" s="5"/>
      <c r="N421" s="8" t="s">
        <v>4305</v>
      </c>
      <c r="O421" s="644" t="s">
        <v>17691</v>
      </c>
      <c r="P421" s="5"/>
    </row>
    <row r="422" spans="1:16" ht="15" customHeight="1">
      <c r="A422" s="8">
        <v>419</v>
      </c>
      <c r="B422" s="5" t="s">
        <v>22933</v>
      </c>
      <c r="C422" s="715" t="s">
        <v>7475</v>
      </c>
      <c r="D422" s="43" t="s">
        <v>10809</v>
      </c>
      <c r="E422" s="720" t="s">
        <v>23546</v>
      </c>
      <c r="F422" s="715" t="s">
        <v>4827</v>
      </c>
      <c r="G422" s="715" t="s">
        <v>23545</v>
      </c>
      <c r="H422" s="737" t="s">
        <v>23427</v>
      </c>
      <c r="I422" s="5"/>
      <c r="J422" s="5"/>
      <c r="K422" s="2" t="s">
        <v>23474</v>
      </c>
      <c r="L422" s="5"/>
      <c r="M422" s="5"/>
      <c r="N422" s="8" t="s">
        <v>4305</v>
      </c>
      <c r="O422" s="715" t="s">
        <v>17651</v>
      </c>
      <c r="P422" s="5"/>
    </row>
    <row r="423" spans="1:16" ht="15" customHeight="1">
      <c r="A423" s="8">
        <v>420</v>
      </c>
      <c r="B423" s="5" t="s">
        <v>22933</v>
      </c>
      <c r="C423" s="715" t="s">
        <v>989</v>
      </c>
      <c r="D423" s="43" t="s">
        <v>10809</v>
      </c>
      <c r="E423" s="713" t="s">
        <v>23550</v>
      </c>
      <c r="F423" s="715" t="s">
        <v>23549</v>
      </c>
      <c r="G423" s="713" t="s">
        <v>23548</v>
      </c>
      <c r="H423" s="737" t="s">
        <v>23431</v>
      </c>
      <c r="I423" s="5"/>
      <c r="J423" s="5"/>
      <c r="K423" s="2" t="s">
        <v>23474</v>
      </c>
      <c r="L423" s="5"/>
      <c r="M423" s="5"/>
      <c r="N423" s="8" t="s">
        <v>4305</v>
      </c>
      <c r="O423" s="713" t="s">
        <v>17677</v>
      </c>
      <c r="P423" s="5"/>
    </row>
    <row r="424" spans="1:16" ht="15" customHeight="1">
      <c r="A424" s="8">
        <v>421</v>
      </c>
      <c r="B424" s="5" t="s">
        <v>22933</v>
      </c>
      <c r="C424" s="715" t="s">
        <v>1009</v>
      </c>
      <c r="D424" s="43" t="s">
        <v>10809</v>
      </c>
      <c r="E424" s="713" t="s">
        <v>23552</v>
      </c>
      <c r="F424" s="715" t="s">
        <v>8534</v>
      </c>
      <c r="G424" s="713" t="s">
        <v>23551</v>
      </c>
      <c r="H424" s="737" t="s">
        <v>23435</v>
      </c>
      <c r="I424" s="4"/>
      <c r="J424" s="5"/>
      <c r="K424" s="2" t="s">
        <v>23474</v>
      </c>
      <c r="L424" s="4"/>
      <c r="M424" s="5"/>
      <c r="N424" s="8" t="s">
        <v>4305</v>
      </c>
      <c r="O424" s="713" t="s">
        <v>17671</v>
      </c>
      <c r="P424" s="5"/>
    </row>
    <row r="425" spans="1:16" ht="15" customHeight="1">
      <c r="A425" s="8">
        <v>422</v>
      </c>
      <c r="B425" s="5" t="s">
        <v>22933</v>
      </c>
      <c r="C425" s="715" t="s">
        <v>7482</v>
      </c>
      <c r="D425" s="43" t="s">
        <v>10809</v>
      </c>
      <c r="E425" s="715" t="s">
        <v>23554</v>
      </c>
      <c r="F425" s="715" t="s">
        <v>4781</v>
      </c>
      <c r="G425" s="715" t="s">
        <v>23553</v>
      </c>
      <c r="H425" s="737" t="s">
        <v>23438</v>
      </c>
      <c r="I425" s="4"/>
      <c r="J425" s="5"/>
      <c r="K425" s="2" t="s">
        <v>23474</v>
      </c>
      <c r="L425" s="4"/>
      <c r="M425" s="5"/>
      <c r="N425" s="8" t="s">
        <v>4305</v>
      </c>
      <c r="O425" s="715" t="s">
        <v>17746</v>
      </c>
      <c r="P425" s="5"/>
    </row>
    <row r="426" spans="1:16" ht="15" customHeight="1">
      <c r="A426" s="8">
        <v>423</v>
      </c>
      <c r="B426" s="5" t="s">
        <v>22933</v>
      </c>
      <c r="C426" s="715" t="s">
        <v>7481</v>
      </c>
      <c r="D426" s="43" t="s">
        <v>10809</v>
      </c>
      <c r="E426" s="715" t="s">
        <v>23556</v>
      </c>
      <c r="F426" s="715" t="s">
        <v>4780</v>
      </c>
      <c r="G426" s="715" t="s">
        <v>23555</v>
      </c>
      <c r="H426" s="737" t="s">
        <v>23439</v>
      </c>
      <c r="I426" s="4"/>
      <c r="J426" s="5"/>
      <c r="K426" s="2" t="s">
        <v>23474</v>
      </c>
      <c r="L426" s="4"/>
      <c r="M426" s="5"/>
      <c r="N426" s="8" t="s">
        <v>4305</v>
      </c>
      <c r="O426" s="715" t="s">
        <v>17747</v>
      </c>
      <c r="P426" s="5"/>
    </row>
    <row r="427" spans="1:16" ht="15" customHeight="1">
      <c r="A427" s="8">
        <v>424</v>
      </c>
      <c r="B427" s="5" t="s">
        <v>22933</v>
      </c>
      <c r="C427" s="7" t="s">
        <v>978</v>
      </c>
      <c r="D427" s="43" t="s">
        <v>10809</v>
      </c>
      <c r="E427" s="643" t="s">
        <v>23561</v>
      </c>
      <c r="F427" s="7" t="s">
        <v>23560</v>
      </c>
      <c r="G427" s="7" t="s">
        <v>23559</v>
      </c>
      <c r="H427" s="737" t="s">
        <v>23446</v>
      </c>
      <c r="I427" s="5"/>
      <c r="J427" s="5"/>
      <c r="K427" s="2" t="s">
        <v>23474</v>
      </c>
      <c r="L427" s="5"/>
      <c r="M427" s="5"/>
      <c r="N427" s="8" t="s">
        <v>4305</v>
      </c>
      <c r="O427" s="7" t="s">
        <v>17722</v>
      </c>
      <c r="P427" s="5"/>
    </row>
    <row r="428" spans="1:16" ht="15" customHeight="1">
      <c r="A428" s="8">
        <v>425</v>
      </c>
      <c r="B428" s="5" t="s">
        <v>22933</v>
      </c>
      <c r="C428" s="715" t="s">
        <v>980</v>
      </c>
      <c r="D428" s="43" t="s">
        <v>10809</v>
      </c>
      <c r="E428" s="644" t="s">
        <v>23565</v>
      </c>
      <c r="F428" s="715" t="s">
        <v>23564</v>
      </c>
      <c r="G428" s="715" t="s">
        <v>23563</v>
      </c>
      <c r="H428" s="737" t="s">
        <v>23447</v>
      </c>
      <c r="I428" s="5"/>
      <c r="J428" s="5"/>
      <c r="K428" s="2" t="s">
        <v>23474</v>
      </c>
      <c r="L428" s="5"/>
      <c r="M428" s="5"/>
      <c r="N428" s="8" t="s">
        <v>4305</v>
      </c>
      <c r="O428" s="715" t="s">
        <v>17726</v>
      </c>
      <c r="P428" s="5"/>
    </row>
    <row r="429" spans="1:16" ht="15" customHeight="1">
      <c r="A429" s="8">
        <v>426</v>
      </c>
      <c r="B429" s="5" t="s">
        <v>22933</v>
      </c>
      <c r="C429" s="715" t="s">
        <v>982</v>
      </c>
      <c r="D429" s="43" t="s">
        <v>10809</v>
      </c>
      <c r="E429" s="720" t="s">
        <v>23568</v>
      </c>
      <c r="F429" s="715" t="s">
        <v>23567</v>
      </c>
      <c r="G429" s="715" t="s">
        <v>23566</v>
      </c>
      <c r="H429" s="737" t="s">
        <v>23452</v>
      </c>
      <c r="I429" s="5"/>
      <c r="J429" s="5"/>
      <c r="K429" s="2" t="s">
        <v>23474</v>
      </c>
      <c r="L429" s="5"/>
      <c r="M429" s="5"/>
      <c r="N429" s="8" t="s">
        <v>4305</v>
      </c>
      <c r="O429" s="715" t="s">
        <v>17737</v>
      </c>
      <c r="P429" s="5"/>
    </row>
    <row r="430" spans="1:16" ht="15" customHeight="1">
      <c r="A430" s="8">
        <v>427</v>
      </c>
      <c r="B430" s="5" t="s">
        <v>22933</v>
      </c>
      <c r="C430" s="715" t="s">
        <v>976</v>
      </c>
      <c r="D430" s="43" t="s">
        <v>10809</v>
      </c>
      <c r="E430" s="644" t="s">
        <v>23571</v>
      </c>
      <c r="F430" s="715" t="s">
        <v>23570</v>
      </c>
      <c r="G430" s="715" t="s">
        <v>23569</v>
      </c>
      <c r="H430" s="737" t="s">
        <v>23459</v>
      </c>
      <c r="I430" s="5"/>
      <c r="J430" s="5"/>
      <c r="K430" s="2" t="s">
        <v>23474</v>
      </c>
      <c r="L430" s="5"/>
      <c r="M430" s="5"/>
      <c r="N430" s="8" t="s">
        <v>4305</v>
      </c>
      <c r="O430" s="715" t="s">
        <v>17712</v>
      </c>
      <c r="P430" s="5"/>
    </row>
    <row r="431" spans="1:16" ht="15" customHeight="1">
      <c r="A431" s="8">
        <v>428</v>
      </c>
      <c r="B431" s="5" t="s">
        <v>22933</v>
      </c>
      <c r="C431" s="715" t="s">
        <v>989</v>
      </c>
      <c r="D431" s="43" t="s">
        <v>10809</v>
      </c>
      <c r="E431" s="720" t="s">
        <v>23576</v>
      </c>
      <c r="F431" s="715" t="s">
        <v>23575</v>
      </c>
      <c r="G431" s="715" t="s">
        <v>23574</v>
      </c>
      <c r="H431" s="737" t="s">
        <v>23460</v>
      </c>
      <c r="I431" s="5"/>
      <c r="J431" s="5"/>
      <c r="K431" s="2" t="s">
        <v>23474</v>
      </c>
      <c r="L431" s="5"/>
      <c r="M431" s="5"/>
      <c r="N431" s="8" t="s">
        <v>4305</v>
      </c>
      <c r="O431" s="715" t="s">
        <v>23573</v>
      </c>
      <c r="P431" s="5"/>
    </row>
    <row r="432" spans="1:16" ht="15" customHeight="1">
      <c r="A432" s="8">
        <v>429</v>
      </c>
      <c r="B432" s="5" t="s">
        <v>22933</v>
      </c>
      <c r="C432" s="715" t="s">
        <v>7498</v>
      </c>
      <c r="D432" s="43" t="s">
        <v>10809</v>
      </c>
      <c r="E432" s="644" t="s">
        <v>23579</v>
      </c>
      <c r="F432" s="715" t="s">
        <v>4831</v>
      </c>
      <c r="G432" s="715" t="s">
        <v>23578</v>
      </c>
      <c r="H432" s="737" t="s">
        <v>23464</v>
      </c>
      <c r="I432" s="5"/>
      <c r="J432" s="5"/>
      <c r="K432" s="2" t="s">
        <v>23474</v>
      </c>
      <c r="L432" s="5"/>
      <c r="M432" s="5"/>
      <c r="N432" s="8" t="s">
        <v>4305</v>
      </c>
      <c r="O432" s="715" t="s">
        <v>17656</v>
      </c>
      <c r="P432" s="5"/>
    </row>
    <row r="433" spans="1:16" ht="15" customHeight="1">
      <c r="A433" s="8">
        <v>430</v>
      </c>
      <c r="B433" s="5" t="s">
        <v>22933</v>
      </c>
      <c r="C433" s="715" t="s">
        <v>992</v>
      </c>
      <c r="D433" s="43" t="s">
        <v>10809</v>
      </c>
      <c r="E433" s="716" t="s">
        <v>23582</v>
      </c>
      <c r="F433" s="715" t="s">
        <v>23581</v>
      </c>
      <c r="G433" s="713" t="s">
        <v>23580</v>
      </c>
      <c r="H433" s="737" t="s">
        <v>23465</v>
      </c>
      <c r="I433" s="5"/>
      <c r="J433" s="5"/>
      <c r="K433" s="2" t="s">
        <v>23474</v>
      </c>
      <c r="L433" s="5"/>
      <c r="M433" s="5"/>
      <c r="N433" s="8" t="s">
        <v>4305</v>
      </c>
      <c r="O433" s="713" t="s">
        <v>17661</v>
      </c>
      <c r="P433" s="5"/>
    </row>
    <row r="434" spans="1:16" ht="15" customHeight="1">
      <c r="A434" s="8">
        <v>431</v>
      </c>
      <c r="B434" s="5" t="s">
        <v>22933</v>
      </c>
      <c r="C434" s="715" t="s">
        <v>7499</v>
      </c>
      <c r="D434" s="43" t="s">
        <v>10809</v>
      </c>
      <c r="E434" s="720" t="s">
        <v>23585</v>
      </c>
      <c r="F434" s="715" t="s">
        <v>4832</v>
      </c>
      <c r="G434" s="715" t="s">
        <v>23584</v>
      </c>
      <c r="H434" s="737" t="s">
        <v>23466</v>
      </c>
      <c r="I434" s="5"/>
      <c r="J434" s="5"/>
      <c r="K434" s="2" t="s">
        <v>23474</v>
      </c>
      <c r="L434" s="5"/>
      <c r="M434" s="5"/>
      <c r="N434" s="8" t="s">
        <v>4305</v>
      </c>
      <c r="O434" s="715" t="s">
        <v>17662</v>
      </c>
      <c r="P434" s="5"/>
    </row>
    <row r="435" spans="1:16" ht="15" customHeight="1">
      <c r="A435" s="8">
        <v>432</v>
      </c>
      <c r="B435" s="5" t="s">
        <v>22933</v>
      </c>
      <c r="C435" s="715" t="s">
        <v>7474</v>
      </c>
      <c r="D435" s="43" t="s">
        <v>10809</v>
      </c>
      <c r="E435" s="644" t="s">
        <v>23588</v>
      </c>
      <c r="F435" s="715" t="s">
        <v>4822</v>
      </c>
      <c r="G435" s="715" t="s">
        <v>23587</v>
      </c>
      <c r="H435" s="737" t="s">
        <v>23468</v>
      </c>
      <c r="I435" s="5"/>
      <c r="J435" s="5"/>
      <c r="K435" s="2" t="s">
        <v>23474</v>
      </c>
      <c r="L435" s="5"/>
      <c r="M435" s="5"/>
      <c r="N435" s="8" t="s">
        <v>4305</v>
      </c>
      <c r="O435" s="715" t="s">
        <v>17729</v>
      </c>
      <c r="P435" s="5"/>
    </row>
  </sheetData>
  <conditionalFormatting sqref="E223:E317">
    <cfRule type="duplicateValues" dxfId="291" priority="58"/>
  </conditionalFormatting>
  <conditionalFormatting sqref="J223:J317">
    <cfRule type="duplicateValues" dxfId="290" priority="57"/>
  </conditionalFormatting>
  <conditionalFormatting sqref="E332:E376">
    <cfRule type="duplicateValues" dxfId="289" priority="53"/>
  </conditionalFormatting>
  <conditionalFormatting sqref="I332:I363">
    <cfRule type="duplicateValues" dxfId="288" priority="52"/>
  </conditionalFormatting>
  <conditionalFormatting sqref="M4:M317 M410:M419">
    <cfRule type="containsText" dxfId="287" priority="48" operator="containsText" text="PASS">
      <formula>NOT(ISERROR(SEARCH("PASS", M4)))</formula>
    </cfRule>
    <cfRule type="containsText" dxfId="286" priority="49" operator="containsText" text="FAIL">
      <formula>NOT(ISERROR(SEARCH("FAIL", M4)))</formula>
    </cfRule>
    <cfRule type="containsText" dxfId="285" priority="50" operator="containsText" text="WARN">
      <formula>NOT(ISERROR(SEARCH("WARN", M4)))</formula>
    </cfRule>
  </conditionalFormatting>
  <conditionalFormatting sqref="M377:M406">
    <cfRule type="containsText" dxfId="284" priority="45" operator="containsText" text="PASS">
      <formula>NOT(ISERROR(SEARCH("PASS", M377)))</formula>
    </cfRule>
    <cfRule type="containsText" dxfId="283" priority="46" operator="containsText" text="FAIL">
      <formula>NOT(ISERROR(SEARCH("FAIL", M377)))</formula>
    </cfRule>
    <cfRule type="containsText" dxfId="282" priority="47" operator="containsText" text="WARN">
      <formula>NOT(ISERROR(SEARCH("WARN", M377)))</formula>
    </cfRule>
  </conditionalFormatting>
  <conditionalFormatting sqref="G377:G406">
    <cfRule type="duplicateValues" dxfId="281" priority="30"/>
  </conditionalFormatting>
  <conditionalFormatting sqref="G409">
    <cfRule type="duplicateValues" dxfId="280" priority="29"/>
  </conditionalFormatting>
  <conditionalFormatting sqref="G420">
    <cfRule type="duplicateValues" dxfId="279" priority="27"/>
  </conditionalFormatting>
  <conditionalFormatting sqref="G420">
    <cfRule type="duplicateValues" dxfId="278" priority="28"/>
  </conditionalFormatting>
  <conditionalFormatting sqref="G421">
    <cfRule type="duplicateValues" dxfId="277" priority="25"/>
  </conditionalFormatting>
  <conditionalFormatting sqref="G421">
    <cfRule type="duplicateValues" dxfId="276" priority="26"/>
  </conditionalFormatting>
  <conditionalFormatting sqref="G422">
    <cfRule type="duplicateValues" dxfId="275" priority="23"/>
  </conditionalFormatting>
  <conditionalFormatting sqref="G422">
    <cfRule type="duplicateValues" dxfId="274" priority="24"/>
  </conditionalFormatting>
  <conditionalFormatting sqref="G423">
    <cfRule type="duplicateValues" dxfId="273" priority="21"/>
  </conditionalFormatting>
  <conditionalFormatting sqref="G423">
    <cfRule type="duplicateValues" dxfId="272" priority="22"/>
  </conditionalFormatting>
  <conditionalFormatting sqref="G424">
    <cfRule type="duplicateValues" dxfId="271" priority="19"/>
  </conditionalFormatting>
  <conditionalFormatting sqref="G424">
    <cfRule type="duplicateValues" dxfId="270" priority="20"/>
  </conditionalFormatting>
  <conditionalFormatting sqref="G425:G426">
    <cfRule type="duplicateValues" dxfId="269" priority="17"/>
  </conditionalFormatting>
  <conditionalFormatting sqref="G425:G426">
    <cfRule type="duplicateValues" dxfId="268" priority="18"/>
  </conditionalFormatting>
  <conditionalFormatting sqref="G428">
    <cfRule type="duplicateValues" dxfId="267" priority="15"/>
  </conditionalFormatting>
  <conditionalFormatting sqref="G428">
    <cfRule type="duplicateValues" dxfId="266" priority="16"/>
  </conditionalFormatting>
  <conditionalFormatting sqref="G429">
    <cfRule type="duplicateValues" dxfId="265" priority="13"/>
  </conditionalFormatting>
  <conditionalFormatting sqref="G429">
    <cfRule type="duplicateValues" dxfId="264" priority="14"/>
  </conditionalFormatting>
  <conditionalFormatting sqref="G430">
    <cfRule type="duplicateValues" dxfId="263" priority="11"/>
  </conditionalFormatting>
  <conditionalFormatting sqref="G430">
    <cfRule type="duplicateValues" dxfId="262" priority="12"/>
  </conditionalFormatting>
  <conditionalFormatting sqref="G431">
    <cfRule type="duplicateValues" dxfId="261" priority="9"/>
  </conditionalFormatting>
  <conditionalFormatting sqref="G431">
    <cfRule type="duplicateValues" dxfId="260" priority="10"/>
  </conditionalFormatting>
  <conditionalFormatting sqref="G432">
    <cfRule type="duplicateValues" dxfId="259" priority="7"/>
  </conditionalFormatting>
  <conditionalFormatting sqref="G432">
    <cfRule type="duplicateValues" dxfId="258" priority="8"/>
  </conditionalFormatting>
  <conditionalFormatting sqref="G433">
    <cfRule type="duplicateValues" dxfId="257" priority="5"/>
  </conditionalFormatting>
  <conditionalFormatting sqref="G433">
    <cfRule type="duplicateValues" dxfId="256" priority="6"/>
  </conditionalFormatting>
  <conditionalFormatting sqref="G434">
    <cfRule type="duplicateValues" dxfId="255" priority="3"/>
  </conditionalFormatting>
  <conditionalFormatting sqref="G434">
    <cfRule type="duplicateValues" dxfId="254" priority="4"/>
  </conditionalFormatting>
  <conditionalFormatting sqref="G435">
    <cfRule type="duplicateValues" dxfId="253" priority="1"/>
  </conditionalFormatting>
  <conditionalFormatting sqref="G435">
    <cfRule type="duplicateValues" dxfId="252" priority="2"/>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48DB8-71DE-A449-A270-A8568B5389DD}">
  <dimension ref="A1:AQ401"/>
  <sheetViews>
    <sheetView zoomScale="94" workbookViewId="0">
      <pane ySplit="3" topLeftCell="A304" activePane="bottomLeft" state="frozen"/>
      <selection pane="bottomLeft" activeCell="D1" sqref="D1:D1048576"/>
    </sheetView>
  </sheetViews>
  <sheetFormatPr baseColWidth="10" defaultRowHeight="15" customHeight="1"/>
  <cols>
    <col min="1" max="1" width="10.83203125" style="6"/>
    <col min="2" max="2" width="13" style="10" bestFit="1" customWidth="1"/>
    <col min="3" max="3" width="13.33203125" style="6" customWidth="1"/>
    <col min="4" max="4" width="9" style="6" customWidth="1"/>
    <col min="5" max="5" width="13.33203125" style="6" bestFit="1" customWidth="1"/>
    <col min="6" max="6" width="13.83203125" style="6" customWidth="1"/>
    <col min="7" max="7" width="16.1640625" style="6" customWidth="1"/>
    <col min="8" max="8" width="17.83203125" style="6" customWidth="1"/>
    <col min="9" max="9" width="16.6640625" style="56" customWidth="1"/>
    <col min="10" max="10" width="13" style="6" customWidth="1"/>
    <col min="11" max="11" width="20" style="6" customWidth="1"/>
    <col min="12" max="12" width="10.83203125" style="6"/>
    <col min="13" max="13" width="16.5" style="6" customWidth="1"/>
    <col min="14" max="15" width="10.83203125" style="6"/>
    <col min="16" max="16" width="64.5" style="62" bestFit="1" customWidth="1"/>
    <col min="17" max="17" width="26.5" style="62" customWidth="1"/>
    <col min="18" max="18" width="10.83203125" style="6"/>
    <col min="19" max="19" width="13.33203125" style="6" customWidth="1"/>
    <col min="20" max="20" width="13" style="6" customWidth="1"/>
    <col min="21" max="21" width="10.83203125" style="47"/>
    <col min="22" max="22" width="13.33203125" style="29" customWidth="1"/>
    <col min="23" max="23" width="10.83203125" style="30"/>
    <col min="24" max="24" width="35.33203125" style="31" customWidth="1"/>
    <col min="25" max="37" width="10.83203125" style="6"/>
    <col min="38" max="38" width="121.6640625" style="6" bestFit="1" customWidth="1"/>
    <col min="39" max="16384" width="10.83203125" style="6"/>
  </cols>
  <sheetData>
    <row r="1" spans="1:43" ht="15" customHeight="1">
      <c r="D1" s="6" t="s">
        <v>1600</v>
      </c>
      <c r="F1" s="21">
        <f>COUNTA(#REF!)</f>
        <v>1</v>
      </c>
      <c r="I1" s="56" t="s">
        <v>15290</v>
      </c>
    </row>
    <row r="2" spans="1:43" ht="15" customHeight="1" thickBot="1">
      <c r="B2" s="653"/>
      <c r="F2" s="21"/>
      <c r="I2" s="85">
        <f>COUNTIF(I4:I356,"*Y*")</f>
        <v>285</v>
      </c>
      <c r="P2" s="115"/>
      <c r="Q2" s="84"/>
    </row>
    <row r="3" spans="1:43" s="86" customFormat="1" ht="16" customHeight="1" thickBot="1">
      <c r="A3" s="661" t="s">
        <v>9370</v>
      </c>
      <c r="B3" s="661" t="s">
        <v>10</v>
      </c>
      <c r="C3" s="661" t="s">
        <v>1</v>
      </c>
      <c r="D3" s="661" t="s">
        <v>2</v>
      </c>
      <c r="E3" s="661" t="s">
        <v>22945</v>
      </c>
      <c r="F3" s="661" t="s">
        <v>3</v>
      </c>
      <c r="G3" s="661" t="s">
        <v>12</v>
      </c>
      <c r="H3" s="661" t="s">
        <v>0</v>
      </c>
      <c r="I3" s="661" t="s">
        <v>23695</v>
      </c>
      <c r="J3" s="661" t="s">
        <v>14</v>
      </c>
      <c r="K3" s="661" t="s">
        <v>4</v>
      </c>
      <c r="L3" s="661" t="s">
        <v>5</v>
      </c>
      <c r="M3" s="661" t="s">
        <v>6</v>
      </c>
      <c r="N3" s="661" t="s">
        <v>7</v>
      </c>
      <c r="O3" s="661" t="s">
        <v>8</v>
      </c>
      <c r="P3" s="661" t="s">
        <v>9</v>
      </c>
      <c r="Q3" s="661" t="s">
        <v>22944</v>
      </c>
      <c r="R3" s="661" t="s">
        <v>22943</v>
      </c>
      <c r="S3" s="661" t="s">
        <v>11</v>
      </c>
      <c r="T3" s="661" t="s">
        <v>22942</v>
      </c>
      <c r="U3" s="98"/>
      <c r="V3" s="680"/>
      <c r="W3" s="184"/>
      <c r="X3" s="681"/>
    </row>
    <row r="4" spans="1:43" ht="15" customHeight="1">
      <c r="A4" s="8">
        <v>1</v>
      </c>
      <c r="B4" s="5" t="s">
        <v>18360</v>
      </c>
      <c r="C4" s="8" t="s">
        <v>1043</v>
      </c>
      <c r="D4" s="8" t="s">
        <v>10004</v>
      </c>
      <c r="E4" s="8"/>
      <c r="F4" s="49"/>
      <c r="G4" s="49" t="s">
        <v>6313</v>
      </c>
      <c r="H4" s="8" t="s">
        <v>11526</v>
      </c>
      <c r="I4" s="8" t="s">
        <v>22</v>
      </c>
      <c r="J4" s="8" t="str">
        <f>IF('Retinoblastoma files'!L4&gt;0, "Y", "N")</f>
        <v>N</v>
      </c>
      <c r="K4" s="4" t="s">
        <v>455</v>
      </c>
      <c r="L4" s="4" t="s">
        <v>22</v>
      </c>
      <c r="M4" s="8" t="s">
        <v>10005</v>
      </c>
      <c r="N4" s="8" t="s">
        <v>449</v>
      </c>
      <c r="O4" s="8" t="s">
        <v>463</v>
      </c>
      <c r="P4" s="60" t="s">
        <v>10006</v>
      </c>
      <c r="Q4" s="8"/>
      <c r="R4" s="8" t="s">
        <v>20</v>
      </c>
      <c r="S4" s="8" t="s">
        <v>274</v>
      </c>
      <c r="T4" s="8"/>
      <c r="Y4" s="126"/>
      <c r="Z4" s="31"/>
      <c r="AA4" s="31"/>
      <c r="AB4" s="31"/>
      <c r="AC4" s="31"/>
      <c r="AD4" s="31"/>
      <c r="AE4" s="31"/>
      <c r="AF4" s="31"/>
      <c r="AG4" s="31"/>
      <c r="AH4" s="31"/>
      <c r="AI4" s="31"/>
      <c r="AJ4" s="31"/>
      <c r="AK4" s="31"/>
      <c r="AL4" s="31"/>
      <c r="AM4" s="31"/>
      <c r="AN4" s="31"/>
      <c r="AO4" s="31"/>
      <c r="AP4" s="31"/>
      <c r="AQ4" s="31"/>
    </row>
    <row r="5" spans="1:43" ht="15" customHeight="1">
      <c r="A5" s="8">
        <v>2</v>
      </c>
      <c r="B5" s="5" t="s">
        <v>18360</v>
      </c>
      <c r="C5" s="8" t="s">
        <v>1044</v>
      </c>
      <c r="D5" s="51" t="s">
        <v>10004</v>
      </c>
      <c r="E5" s="51"/>
      <c r="F5" s="49"/>
      <c r="G5" s="49" t="s">
        <v>6314</v>
      </c>
      <c r="H5" s="8" t="s">
        <v>11527</v>
      </c>
      <c r="I5" s="8" t="s">
        <v>22</v>
      </c>
      <c r="J5" s="8" t="str">
        <f>IF('Retinoblastoma files'!L5&gt;0, "Y", "N")</f>
        <v>N</v>
      </c>
      <c r="K5" s="4" t="s">
        <v>455</v>
      </c>
      <c r="L5" s="4" t="s">
        <v>22</v>
      </c>
      <c r="M5" s="8" t="s">
        <v>10005</v>
      </c>
      <c r="N5" s="8" t="s">
        <v>449</v>
      </c>
      <c r="O5" s="8" t="s">
        <v>463</v>
      </c>
      <c r="P5" s="60" t="s">
        <v>10006</v>
      </c>
      <c r="Q5" s="8"/>
      <c r="R5" s="8" t="s">
        <v>20</v>
      </c>
      <c r="S5" s="8" t="s">
        <v>274</v>
      </c>
      <c r="T5" s="8"/>
      <c r="Y5" s="126"/>
      <c r="Z5" s="31"/>
      <c r="AA5" s="31"/>
      <c r="AB5" s="31"/>
      <c r="AC5" s="31"/>
      <c r="AD5" s="31"/>
      <c r="AE5" s="31"/>
      <c r="AF5" s="31"/>
      <c r="AG5" s="31"/>
      <c r="AH5" s="31"/>
      <c r="AI5" s="31"/>
      <c r="AJ5" s="31"/>
      <c r="AK5" s="31"/>
      <c r="AL5" s="31"/>
      <c r="AM5" s="31"/>
      <c r="AN5" s="31"/>
      <c r="AO5" s="31"/>
      <c r="AP5" s="31"/>
      <c r="AQ5" s="31"/>
    </row>
    <row r="6" spans="1:43" ht="15" customHeight="1">
      <c r="A6" s="8">
        <v>3</v>
      </c>
      <c r="B6" s="5" t="s">
        <v>18360</v>
      </c>
      <c r="C6" s="8" t="s">
        <v>1045</v>
      </c>
      <c r="D6" s="8" t="s">
        <v>10004</v>
      </c>
      <c r="E6" s="8"/>
      <c r="F6" s="49"/>
      <c r="G6" s="49" t="s">
        <v>6315</v>
      </c>
      <c r="H6" s="8" t="s">
        <v>11528</v>
      </c>
      <c r="I6" s="8" t="s">
        <v>22</v>
      </c>
      <c r="J6" s="8" t="str">
        <f>IF('Retinoblastoma files'!L6&gt;0, "Y", "N")</f>
        <v>N</v>
      </c>
      <c r="K6" s="4" t="s">
        <v>455</v>
      </c>
      <c r="L6" s="4" t="s">
        <v>22</v>
      </c>
      <c r="M6" s="8" t="s">
        <v>10005</v>
      </c>
      <c r="N6" s="8" t="s">
        <v>462</v>
      </c>
      <c r="O6" s="8" t="s">
        <v>454</v>
      </c>
      <c r="P6" s="60" t="s">
        <v>10007</v>
      </c>
      <c r="Q6" s="8"/>
      <c r="R6" s="8" t="s">
        <v>20</v>
      </c>
      <c r="S6" s="8" t="s">
        <v>274</v>
      </c>
      <c r="T6" s="8"/>
      <c r="Y6" s="126"/>
      <c r="Z6" s="31"/>
      <c r="AA6" s="31"/>
      <c r="AB6" s="31"/>
      <c r="AC6" s="31"/>
      <c r="AD6" s="31"/>
      <c r="AE6" s="31"/>
      <c r="AF6" s="31"/>
      <c r="AG6" s="31"/>
      <c r="AH6" s="31"/>
      <c r="AI6" s="31"/>
      <c r="AJ6" s="31"/>
      <c r="AK6" s="31"/>
      <c r="AL6" s="31"/>
      <c r="AM6" s="31"/>
      <c r="AN6" s="31"/>
      <c r="AO6" s="31"/>
      <c r="AP6" s="31"/>
      <c r="AQ6" s="31"/>
    </row>
    <row r="7" spans="1:43" ht="15" customHeight="1">
      <c r="A7" s="8">
        <v>4</v>
      </c>
      <c r="B7" s="5" t="s">
        <v>18360</v>
      </c>
      <c r="C7" s="8" t="s">
        <v>1046</v>
      </c>
      <c r="D7" s="51" t="s">
        <v>10004</v>
      </c>
      <c r="E7" s="51"/>
      <c r="F7" s="49"/>
      <c r="G7" s="49" t="s">
        <v>6316</v>
      </c>
      <c r="H7" s="8" t="s">
        <v>11529</v>
      </c>
      <c r="I7" s="8" t="s">
        <v>22</v>
      </c>
      <c r="J7" s="8" t="str">
        <f>IF('Retinoblastoma files'!L7&gt;0, "Y", "N")</f>
        <v>N</v>
      </c>
      <c r="K7" s="4" t="s">
        <v>455</v>
      </c>
      <c r="L7" s="4" t="s">
        <v>22</v>
      </c>
      <c r="M7" s="8" t="s">
        <v>10005</v>
      </c>
      <c r="N7" s="8" t="s">
        <v>458</v>
      </c>
      <c r="O7" s="8" t="s">
        <v>463</v>
      </c>
      <c r="P7" s="60" t="s">
        <v>10008</v>
      </c>
      <c r="Q7" s="8"/>
      <c r="R7" s="8" t="s">
        <v>20</v>
      </c>
      <c r="S7" s="8" t="s">
        <v>274</v>
      </c>
      <c r="T7" s="8"/>
      <c r="Y7" s="126"/>
      <c r="Z7" s="31"/>
      <c r="AA7" s="31"/>
      <c r="AB7" s="31"/>
      <c r="AC7" s="31"/>
      <c r="AD7" s="31"/>
      <c r="AE7" s="31"/>
      <c r="AF7" s="31"/>
      <c r="AG7" s="31"/>
      <c r="AH7" s="31"/>
      <c r="AI7" s="31"/>
      <c r="AJ7" s="31"/>
      <c r="AK7" s="31"/>
      <c r="AL7" s="31"/>
      <c r="AM7" s="31"/>
      <c r="AN7" s="31"/>
      <c r="AO7" s="31"/>
      <c r="AP7" s="31"/>
      <c r="AQ7" s="31"/>
    </row>
    <row r="8" spans="1:43" ht="15" customHeight="1">
      <c r="A8" s="8">
        <v>5</v>
      </c>
      <c r="B8" s="5" t="s">
        <v>18360</v>
      </c>
      <c r="C8" s="8" t="s">
        <v>1047</v>
      </c>
      <c r="D8" s="8" t="s">
        <v>10004</v>
      </c>
      <c r="E8" s="8"/>
      <c r="F8" s="49"/>
      <c r="G8" s="49" t="s">
        <v>6317</v>
      </c>
      <c r="H8" s="8" t="s">
        <v>11530</v>
      </c>
      <c r="I8" s="8" t="s">
        <v>21</v>
      </c>
      <c r="J8" s="8" t="str">
        <f>IF('Retinoblastoma files'!L8&gt;0, "Y", "N")</f>
        <v>N</v>
      </c>
      <c r="K8" s="4" t="s">
        <v>450</v>
      </c>
      <c r="L8" s="4" t="s">
        <v>22</v>
      </c>
      <c r="M8" s="8" t="s">
        <v>10005</v>
      </c>
      <c r="N8" s="8" t="s">
        <v>449</v>
      </c>
      <c r="O8" s="8" t="s">
        <v>463</v>
      </c>
      <c r="P8" s="60" t="s">
        <v>10009</v>
      </c>
      <c r="Q8" s="8"/>
      <c r="R8" s="8" t="s">
        <v>20</v>
      </c>
      <c r="S8" s="8" t="s">
        <v>274</v>
      </c>
      <c r="T8" s="8"/>
      <c r="Y8" s="126"/>
      <c r="Z8" s="31"/>
      <c r="AA8" s="31"/>
      <c r="AB8" s="31"/>
      <c r="AC8" s="31"/>
      <c r="AD8" s="31"/>
      <c r="AE8" s="31"/>
      <c r="AF8" s="31"/>
      <c r="AG8" s="31"/>
      <c r="AH8" s="31"/>
      <c r="AI8" s="31"/>
      <c r="AJ8" s="31"/>
      <c r="AK8" s="31"/>
      <c r="AL8" s="31"/>
      <c r="AM8" s="31"/>
      <c r="AN8" s="31"/>
      <c r="AO8" s="31"/>
      <c r="AP8" s="31"/>
      <c r="AQ8" s="31"/>
    </row>
    <row r="9" spans="1:43" ht="15" customHeight="1">
      <c r="A9" s="8">
        <v>6</v>
      </c>
      <c r="B9" s="5" t="s">
        <v>18360</v>
      </c>
      <c r="C9" s="8" t="s">
        <v>1048</v>
      </c>
      <c r="D9" s="51" t="s">
        <v>10004</v>
      </c>
      <c r="E9" s="51"/>
      <c r="F9" s="49"/>
      <c r="G9" s="49" t="s">
        <v>6318</v>
      </c>
      <c r="H9" s="8" t="s">
        <v>11531</v>
      </c>
      <c r="I9" s="8" t="s">
        <v>22</v>
      </c>
      <c r="J9" s="8" t="str">
        <f>IF('Retinoblastoma files'!L9&gt;0, "Y", "N")</f>
        <v>N</v>
      </c>
      <c r="K9" s="4" t="s">
        <v>455</v>
      </c>
      <c r="L9" s="4" t="s">
        <v>22</v>
      </c>
      <c r="M9" s="8" t="s">
        <v>10005</v>
      </c>
      <c r="N9" s="8" t="s">
        <v>9994</v>
      </c>
      <c r="O9" s="8" t="s">
        <v>463</v>
      </c>
      <c r="P9" s="60" t="s">
        <v>10010</v>
      </c>
      <c r="Q9" s="8"/>
      <c r="R9" s="8" t="s">
        <v>20</v>
      </c>
      <c r="S9" s="8" t="s">
        <v>274</v>
      </c>
      <c r="T9" s="8"/>
      <c r="Y9" s="126"/>
      <c r="Z9" s="31"/>
      <c r="AA9" s="31"/>
      <c r="AB9" s="31"/>
      <c r="AC9" s="31"/>
      <c r="AD9" s="31"/>
      <c r="AE9" s="31"/>
      <c r="AF9" s="31"/>
      <c r="AG9" s="31"/>
      <c r="AH9" s="31"/>
      <c r="AI9" s="31"/>
      <c r="AJ9" s="31"/>
      <c r="AK9" s="31"/>
      <c r="AL9" s="31"/>
      <c r="AM9" s="31"/>
      <c r="AN9" s="31"/>
      <c r="AO9" s="31"/>
      <c r="AP9" s="31"/>
      <c r="AQ9" s="31"/>
    </row>
    <row r="10" spans="1:43" ht="15" customHeight="1">
      <c r="A10" s="8">
        <v>7</v>
      </c>
      <c r="B10" s="5" t="s">
        <v>18360</v>
      </c>
      <c r="C10" s="8" t="s">
        <v>1049</v>
      </c>
      <c r="D10" s="8" t="s">
        <v>10004</v>
      </c>
      <c r="E10" s="8"/>
      <c r="F10" s="49"/>
      <c r="G10" s="49" t="s">
        <v>6319</v>
      </c>
      <c r="H10" s="8" t="s">
        <v>11532</v>
      </c>
      <c r="I10" s="8" t="s">
        <v>22</v>
      </c>
      <c r="J10" s="8" t="str">
        <f>IF('Retinoblastoma files'!L10&gt;0, "Y", "N")</f>
        <v>N</v>
      </c>
      <c r="K10" s="4" t="s">
        <v>455</v>
      </c>
      <c r="L10" s="4" t="s">
        <v>22</v>
      </c>
      <c r="M10" s="8" t="s">
        <v>10005</v>
      </c>
      <c r="N10" s="8" t="s">
        <v>9994</v>
      </c>
      <c r="O10" s="8" t="s">
        <v>463</v>
      </c>
      <c r="P10" s="60" t="s">
        <v>10010</v>
      </c>
      <c r="Q10" s="8"/>
      <c r="R10" s="8" t="s">
        <v>20</v>
      </c>
      <c r="S10" s="8" t="s">
        <v>271</v>
      </c>
      <c r="T10" s="8"/>
      <c r="Y10" s="126"/>
      <c r="Z10" s="31"/>
      <c r="AA10" s="31"/>
      <c r="AB10" s="31"/>
      <c r="AC10" s="31"/>
      <c r="AD10" s="31"/>
      <c r="AE10" s="31"/>
      <c r="AF10" s="31"/>
      <c r="AG10" s="31"/>
      <c r="AH10" s="31"/>
      <c r="AI10" s="31"/>
      <c r="AJ10" s="31"/>
      <c r="AK10" s="31"/>
      <c r="AL10" s="31"/>
      <c r="AM10" s="31"/>
      <c r="AN10" s="31"/>
      <c r="AO10" s="31"/>
      <c r="AP10" s="31"/>
      <c r="AQ10" s="31"/>
    </row>
    <row r="11" spans="1:43" ht="15" customHeight="1">
      <c r="A11" s="8">
        <v>8</v>
      </c>
      <c r="B11" s="5" t="s">
        <v>18360</v>
      </c>
      <c r="C11" s="8" t="s">
        <v>1050</v>
      </c>
      <c r="D11" s="51" t="s">
        <v>10004</v>
      </c>
      <c r="E11" s="51"/>
      <c r="F11" s="49"/>
      <c r="G11" s="49" t="s">
        <v>6320</v>
      </c>
      <c r="H11" s="8" t="s">
        <v>11533</v>
      </c>
      <c r="I11" s="8" t="s">
        <v>21</v>
      </c>
      <c r="J11" s="8" t="str">
        <f>IF('Retinoblastoma files'!L11&gt;0, "Y", "N")</f>
        <v>N</v>
      </c>
      <c r="K11" s="4" t="s">
        <v>455</v>
      </c>
      <c r="L11" s="4" t="s">
        <v>22</v>
      </c>
      <c r="M11" s="8" t="s">
        <v>10005</v>
      </c>
      <c r="N11" s="8" t="s">
        <v>480</v>
      </c>
      <c r="O11" s="8" t="s">
        <v>463</v>
      </c>
      <c r="P11" s="60" t="s">
        <v>10011</v>
      </c>
      <c r="Q11" s="8"/>
      <c r="R11" s="8" t="s">
        <v>20</v>
      </c>
      <c r="S11" s="189" t="s">
        <v>286</v>
      </c>
      <c r="T11" s="8"/>
      <c r="Y11" s="126"/>
      <c r="Z11" s="31"/>
      <c r="AA11" s="31"/>
      <c r="AB11" s="31"/>
      <c r="AC11" s="31"/>
      <c r="AD11" s="31"/>
      <c r="AE11" s="31"/>
      <c r="AF11" s="31"/>
      <c r="AG11" s="31"/>
      <c r="AH11" s="31"/>
      <c r="AI11" s="31"/>
      <c r="AJ11" s="31"/>
      <c r="AK11" s="31"/>
      <c r="AL11" s="31"/>
      <c r="AM11" s="31"/>
      <c r="AN11" s="31"/>
      <c r="AO11" s="31"/>
      <c r="AP11" s="31"/>
      <c r="AQ11" s="31"/>
    </row>
    <row r="12" spans="1:43" ht="15" customHeight="1">
      <c r="A12" s="8">
        <v>9</v>
      </c>
      <c r="B12" s="5" t="s">
        <v>18360</v>
      </c>
      <c r="C12" s="8" t="s">
        <v>1052</v>
      </c>
      <c r="D12" s="8" t="s">
        <v>10004</v>
      </c>
      <c r="E12" s="8"/>
      <c r="F12" s="49"/>
      <c r="G12" s="49" t="s">
        <v>6321</v>
      </c>
      <c r="H12" s="8" t="s">
        <v>11534</v>
      </c>
      <c r="I12" s="8" t="s">
        <v>21</v>
      </c>
      <c r="J12" s="8" t="str">
        <f>IF('Retinoblastoma files'!L12&gt;0, "Y", "N")</f>
        <v>N</v>
      </c>
      <c r="K12" s="4" t="s">
        <v>455</v>
      </c>
      <c r="L12" s="4" t="s">
        <v>22</v>
      </c>
      <c r="M12" s="8" t="s">
        <v>10005</v>
      </c>
      <c r="N12" s="8" t="s">
        <v>449</v>
      </c>
      <c r="O12" s="8" t="s">
        <v>463</v>
      </c>
      <c r="P12" s="60" t="s">
        <v>10006</v>
      </c>
      <c r="Q12" s="8"/>
      <c r="R12" s="8" t="s">
        <v>20</v>
      </c>
      <c r="S12" s="189" t="s">
        <v>286</v>
      </c>
      <c r="T12" s="8"/>
      <c r="Y12" s="126"/>
      <c r="Z12" s="31"/>
      <c r="AA12" s="31"/>
      <c r="AB12" s="31"/>
      <c r="AC12" s="31"/>
      <c r="AD12" s="31"/>
      <c r="AE12" s="31"/>
      <c r="AF12" s="31"/>
      <c r="AG12" s="31"/>
      <c r="AH12" s="31"/>
      <c r="AI12" s="31"/>
      <c r="AJ12" s="31"/>
      <c r="AK12" s="31"/>
      <c r="AL12" s="31"/>
      <c r="AM12" s="31"/>
      <c r="AN12" s="31"/>
      <c r="AO12" s="31"/>
      <c r="AP12" s="31"/>
      <c r="AQ12" s="31"/>
    </row>
    <row r="13" spans="1:43" ht="15" customHeight="1">
      <c r="A13" s="8">
        <v>10</v>
      </c>
      <c r="B13" s="5" t="s">
        <v>18360</v>
      </c>
      <c r="C13" s="8" t="s">
        <v>1054</v>
      </c>
      <c r="D13" s="51" t="s">
        <v>10004</v>
      </c>
      <c r="E13" s="51"/>
      <c r="F13" s="49"/>
      <c r="G13" s="49" t="s">
        <v>6322</v>
      </c>
      <c r="H13" s="8" t="s">
        <v>11535</v>
      </c>
      <c r="I13" s="8" t="s">
        <v>21</v>
      </c>
      <c r="J13" s="8" t="str">
        <f>IF('Retinoblastoma files'!L13&gt;0, "Y", "N")</f>
        <v>N</v>
      </c>
      <c r="K13" s="4" t="s">
        <v>455</v>
      </c>
      <c r="L13" s="4" t="s">
        <v>22</v>
      </c>
      <c r="M13" s="8" t="s">
        <v>10005</v>
      </c>
      <c r="N13" s="8" t="s">
        <v>449</v>
      </c>
      <c r="O13" s="8" t="s">
        <v>5098</v>
      </c>
      <c r="P13" s="60" t="s">
        <v>10006</v>
      </c>
      <c r="Q13" s="8"/>
      <c r="R13" s="8" t="s">
        <v>20</v>
      </c>
      <c r="S13" s="189" t="s">
        <v>286</v>
      </c>
      <c r="T13" s="8"/>
      <c r="Y13" s="126"/>
      <c r="Z13" s="31"/>
      <c r="AA13" s="31"/>
      <c r="AB13" s="31"/>
      <c r="AC13" s="31"/>
      <c r="AD13" s="31"/>
      <c r="AE13" s="31"/>
      <c r="AF13" s="31"/>
      <c r="AG13" s="31"/>
      <c r="AH13" s="31"/>
      <c r="AI13" s="31"/>
      <c r="AJ13" s="31"/>
      <c r="AK13" s="31"/>
      <c r="AL13" s="31"/>
      <c r="AM13" s="31"/>
      <c r="AN13" s="31"/>
      <c r="AO13" s="31"/>
      <c r="AP13" s="31"/>
      <c r="AQ13" s="31"/>
    </row>
    <row r="14" spans="1:43" ht="15" customHeight="1">
      <c r="A14" s="8">
        <v>11</v>
      </c>
      <c r="B14" s="5" t="s">
        <v>18360</v>
      </c>
      <c r="C14" s="8" t="s">
        <v>1041</v>
      </c>
      <c r="D14" s="51" t="s">
        <v>10004</v>
      </c>
      <c r="E14" s="51"/>
      <c r="F14" s="49"/>
      <c r="G14" s="49" t="s">
        <v>6312</v>
      </c>
      <c r="H14" s="8" t="s">
        <v>11536</v>
      </c>
      <c r="I14" s="8" t="s">
        <v>22</v>
      </c>
      <c r="J14" s="8" t="str">
        <f>IF('Retinoblastoma files'!L14&gt;0, "Y", "N")</f>
        <v>N</v>
      </c>
      <c r="K14" s="13" t="s">
        <v>450</v>
      </c>
      <c r="L14" s="13" t="s">
        <v>22</v>
      </c>
      <c r="M14" s="44" t="s">
        <v>10012</v>
      </c>
      <c r="N14" s="44" t="s">
        <v>457</v>
      </c>
      <c r="O14" s="44" t="s">
        <v>463</v>
      </c>
      <c r="P14" s="125" t="s">
        <v>10013</v>
      </c>
      <c r="Q14" s="8" t="s">
        <v>17680</v>
      </c>
      <c r="R14" s="8" t="s">
        <v>20</v>
      </c>
      <c r="S14" s="123"/>
      <c r="T14" s="8"/>
      <c r="X14" s="104"/>
      <c r="Y14" s="126"/>
      <c r="Z14" s="31"/>
      <c r="AA14" s="31"/>
      <c r="AB14" s="31"/>
      <c r="AC14" s="31"/>
      <c r="AD14" s="31"/>
      <c r="AE14" s="31"/>
      <c r="AF14" s="31"/>
      <c r="AG14" s="31"/>
      <c r="AH14" s="31"/>
      <c r="AI14" s="31"/>
      <c r="AJ14" s="31"/>
      <c r="AK14" s="31"/>
      <c r="AL14" s="31"/>
      <c r="AM14" s="31"/>
      <c r="AN14" s="31"/>
      <c r="AO14" s="31"/>
      <c r="AP14" s="31"/>
      <c r="AQ14" s="31"/>
    </row>
    <row r="15" spans="1:43" ht="15" customHeight="1">
      <c r="A15" s="8">
        <v>12</v>
      </c>
      <c r="B15" s="5" t="s">
        <v>18360</v>
      </c>
      <c r="C15" s="8" t="s">
        <v>1058</v>
      </c>
      <c r="D15" s="51" t="s">
        <v>10004</v>
      </c>
      <c r="E15" s="51"/>
      <c r="F15" s="49"/>
      <c r="G15" s="49" t="s">
        <v>6324</v>
      </c>
      <c r="H15" s="8" t="s">
        <v>11537</v>
      </c>
      <c r="I15" s="8" t="s">
        <v>21</v>
      </c>
      <c r="J15" s="8" t="str">
        <f>IF('Retinoblastoma files'!L15&gt;0, "Y", "N")</f>
        <v>N</v>
      </c>
      <c r="K15" s="4" t="s">
        <v>455</v>
      </c>
      <c r="L15" s="4" t="s">
        <v>22</v>
      </c>
      <c r="M15" s="8" t="s">
        <v>10005</v>
      </c>
      <c r="N15" s="8" t="s">
        <v>449</v>
      </c>
      <c r="O15" s="8" t="s">
        <v>454</v>
      </c>
      <c r="P15" s="60" t="s">
        <v>10014</v>
      </c>
      <c r="Q15" s="8"/>
      <c r="R15" s="8" t="s">
        <v>20</v>
      </c>
      <c r="S15" s="189" t="s">
        <v>286</v>
      </c>
      <c r="T15" s="8"/>
      <c r="Y15" s="126"/>
      <c r="Z15" s="31"/>
      <c r="AA15" s="31"/>
      <c r="AB15" s="31"/>
      <c r="AC15" s="31"/>
      <c r="AD15" s="31"/>
      <c r="AE15" s="31"/>
      <c r="AF15" s="31"/>
      <c r="AG15" s="31"/>
      <c r="AH15" s="31"/>
      <c r="AI15" s="31"/>
      <c r="AJ15" s="31"/>
      <c r="AK15" s="31"/>
      <c r="AL15" s="31"/>
      <c r="AM15" s="31"/>
      <c r="AN15" s="31"/>
      <c r="AO15" s="31"/>
      <c r="AP15" s="31"/>
      <c r="AQ15" s="31"/>
    </row>
    <row r="16" spans="1:43" ht="15" customHeight="1">
      <c r="A16" s="8">
        <v>13</v>
      </c>
      <c r="B16" s="5" t="s">
        <v>18360</v>
      </c>
      <c r="C16" s="8" t="s">
        <v>1056</v>
      </c>
      <c r="D16" s="8" t="s">
        <v>10004</v>
      </c>
      <c r="E16" s="8"/>
      <c r="F16" s="49"/>
      <c r="G16" s="49" t="s">
        <v>6323</v>
      </c>
      <c r="H16" s="8" t="s">
        <v>11538</v>
      </c>
      <c r="I16" s="8" t="s">
        <v>21</v>
      </c>
      <c r="J16" s="8" t="str">
        <f>IF('Retinoblastoma files'!L16&gt;0, "Y", "N")</f>
        <v>N</v>
      </c>
      <c r="K16" s="4" t="s">
        <v>455</v>
      </c>
      <c r="L16" s="4" t="s">
        <v>22</v>
      </c>
      <c r="M16" s="8" t="s">
        <v>10005</v>
      </c>
      <c r="N16" s="8" t="s">
        <v>476</v>
      </c>
      <c r="O16" s="8" t="s">
        <v>463</v>
      </c>
      <c r="P16" s="60" t="s">
        <v>10015</v>
      </c>
      <c r="Q16" s="8"/>
      <c r="R16" s="8" t="s">
        <v>20</v>
      </c>
      <c r="S16" s="189" t="s">
        <v>286</v>
      </c>
      <c r="T16" s="8"/>
      <c r="Y16" s="126"/>
      <c r="Z16" s="31"/>
      <c r="AA16" s="31"/>
      <c r="AB16" s="31"/>
      <c r="AC16" s="31"/>
      <c r="AD16" s="31"/>
      <c r="AE16" s="31"/>
      <c r="AF16" s="31"/>
      <c r="AG16" s="31"/>
      <c r="AH16" s="31"/>
      <c r="AI16" s="31"/>
      <c r="AJ16" s="31"/>
      <c r="AK16" s="31"/>
      <c r="AL16" s="31"/>
      <c r="AM16" s="31"/>
      <c r="AN16" s="31"/>
      <c r="AO16" s="31"/>
      <c r="AP16" s="31"/>
      <c r="AQ16" s="31"/>
    </row>
    <row r="17" spans="1:43" ht="15" customHeight="1">
      <c r="A17" s="8">
        <v>14</v>
      </c>
      <c r="B17" s="5" t="s">
        <v>18360</v>
      </c>
      <c r="C17" s="8" t="s">
        <v>1060</v>
      </c>
      <c r="D17" s="8" t="s">
        <v>10004</v>
      </c>
      <c r="E17" s="8"/>
      <c r="F17" s="49"/>
      <c r="G17" s="49" t="s">
        <v>6325</v>
      </c>
      <c r="H17" s="8" t="s">
        <v>11539</v>
      </c>
      <c r="I17" s="8" t="s">
        <v>21</v>
      </c>
      <c r="J17" s="8" t="str">
        <f>IF('Retinoblastoma files'!L17&gt;0, "Y", "N")</f>
        <v>N</v>
      </c>
      <c r="K17" s="4" t="s">
        <v>455</v>
      </c>
      <c r="L17" s="4" t="s">
        <v>22</v>
      </c>
      <c r="M17" s="8" t="s">
        <v>10005</v>
      </c>
      <c r="N17" s="8" t="s">
        <v>449</v>
      </c>
      <c r="O17" s="8" t="s">
        <v>454</v>
      </c>
      <c r="P17" s="60" t="s">
        <v>10014</v>
      </c>
      <c r="Q17" s="8"/>
      <c r="R17" s="8" t="s">
        <v>20</v>
      </c>
      <c r="S17" s="189" t="s">
        <v>286</v>
      </c>
      <c r="T17" s="8"/>
      <c r="Y17" s="126"/>
      <c r="Z17" s="31"/>
      <c r="AA17" s="31"/>
      <c r="AB17" s="31"/>
      <c r="AC17" s="31"/>
      <c r="AD17" s="31"/>
      <c r="AE17" s="31"/>
      <c r="AF17" s="31"/>
      <c r="AG17" s="31"/>
      <c r="AH17" s="31"/>
      <c r="AI17" s="31"/>
      <c r="AJ17" s="31"/>
      <c r="AK17" s="31"/>
      <c r="AL17" s="31"/>
      <c r="AM17" s="31"/>
      <c r="AN17" s="31"/>
      <c r="AO17" s="31"/>
      <c r="AP17" s="31"/>
      <c r="AQ17" s="31"/>
    </row>
    <row r="18" spans="1:43" ht="15" customHeight="1">
      <c r="A18" s="8">
        <v>15</v>
      </c>
      <c r="B18" s="5" t="s">
        <v>18360</v>
      </c>
      <c r="C18" s="8" t="s">
        <v>1062</v>
      </c>
      <c r="D18" s="51" t="s">
        <v>10004</v>
      </c>
      <c r="E18" s="51"/>
      <c r="F18" s="49"/>
      <c r="G18" s="49" t="s">
        <v>6326</v>
      </c>
      <c r="H18" s="8" t="s">
        <v>11540</v>
      </c>
      <c r="I18" s="8" t="s">
        <v>21</v>
      </c>
      <c r="J18" s="8" t="str">
        <f>IF('Retinoblastoma files'!L18&gt;0, "Y", "N")</f>
        <v>N</v>
      </c>
      <c r="K18" s="4" t="s">
        <v>455</v>
      </c>
      <c r="L18" s="4" t="s">
        <v>22</v>
      </c>
      <c r="M18" s="8" t="s">
        <v>10005</v>
      </c>
      <c r="N18" s="8" t="s">
        <v>478</v>
      </c>
      <c r="O18" s="8" t="s">
        <v>463</v>
      </c>
      <c r="P18" s="60" t="s">
        <v>10016</v>
      </c>
      <c r="Q18" s="8"/>
      <c r="R18" s="8" t="s">
        <v>20</v>
      </c>
      <c r="S18" s="189" t="s">
        <v>274</v>
      </c>
      <c r="T18" s="8"/>
      <c r="Y18" s="126"/>
      <c r="Z18" s="31"/>
      <c r="AA18" s="31"/>
      <c r="AB18" s="31"/>
      <c r="AC18" s="31"/>
      <c r="AD18" s="31"/>
      <c r="AE18" s="31"/>
      <c r="AF18" s="31"/>
      <c r="AG18" s="31"/>
      <c r="AH18" s="31"/>
      <c r="AI18" s="31"/>
      <c r="AJ18" s="31"/>
      <c r="AK18" s="31"/>
      <c r="AL18" s="31"/>
      <c r="AM18" s="31"/>
      <c r="AN18" s="31"/>
      <c r="AO18" s="31"/>
      <c r="AP18" s="31"/>
      <c r="AQ18" s="31"/>
    </row>
    <row r="19" spans="1:43" ht="15" customHeight="1">
      <c r="A19" s="8">
        <v>16</v>
      </c>
      <c r="B19" s="5" t="s">
        <v>18360</v>
      </c>
      <c r="C19" s="8" t="s">
        <v>1064</v>
      </c>
      <c r="D19" s="8" t="s">
        <v>10004</v>
      </c>
      <c r="E19" s="8"/>
      <c r="F19" s="49"/>
      <c r="G19" s="49" t="s">
        <v>6327</v>
      </c>
      <c r="H19" s="8" t="s">
        <v>11541</v>
      </c>
      <c r="I19" s="8" t="s">
        <v>22</v>
      </c>
      <c r="J19" s="8" t="str">
        <f>IF('Retinoblastoma files'!L19&gt;0, "Y", "N")</f>
        <v>N</v>
      </c>
      <c r="K19" s="4" t="s">
        <v>455</v>
      </c>
      <c r="L19" s="4" t="s">
        <v>22</v>
      </c>
      <c r="M19" s="8" t="s">
        <v>10005</v>
      </c>
      <c r="N19" s="8" t="s">
        <v>458</v>
      </c>
      <c r="O19" s="8" t="s">
        <v>463</v>
      </c>
      <c r="P19" s="60" t="s">
        <v>10008</v>
      </c>
      <c r="Q19" s="8"/>
      <c r="R19" s="8" t="s">
        <v>20</v>
      </c>
      <c r="S19" s="189" t="s">
        <v>286</v>
      </c>
      <c r="T19" s="8"/>
      <c r="Y19" s="126"/>
      <c r="Z19" s="31"/>
      <c r="AA19" s="31"/>
      <c r="AB19" s="31"/>
      <c r="AC19" s="31"/>
      <c r="AD19" s="31"/>
      <c r="AE19" s="31"/>
      <c r="AF19" s="31"/>
      <c r="AG19" s="31"/>
      <c r="AH19" s="31"/>
      <c r="AI19" s="31"/>
      <c r="AJ19" s="31"/>
      <c r="AK19" s="31"/>
      <c r="AL19" s="31"/>
      <c r="AM19" s="31"/>
      <c r="AN19" s="31"/>
      <c r="AO19" s="31"/>
      <c r="AP19" s="31"/>
      <c r="AQ19" s="31"/>
    </row>
    <row r="20" spans="1:43" ht="15" customHeight="1">
      <c r="A20" s="8">
        <v>17</v>
      </c>
      <c r="B20" s="5" t="s">
        <v>18360</v>
      </c>
      <c r="C20" s="8" t="s">
        <v>1066</v>
      </c>
      <c r="D20" s="51" t="s">
        <v>10004</v>
      </c>
      <c r="E20" s="51"/>
      <c r="F20" s="49"/>
      <c r="G20" s="49" t="s">
        <v>6328</v>
      </c>
      <c r="H20" s="8" t="s">
        <v>11542</v>
      </c>
      <c r="I20" s="8" t="s">
        <v>21</v>
      </c>
      <c r="J20" s="8" t="str">
        <f>IF('Retinoblastoma files'!L20&gt;0, "Y", "N")</f>
        <v>N</v>
      </c>
      <c r="K20" s="4" t="s">
        <v>455</v>
      </c>
      <c r="L20" s="4" t="s">
        <v>22</v>
      </c>
      <c r="M20" s="8" t="s">
        <v>10005</v>
      </c>
      <c r="N20" s="8" t="s">
        <v>460</v>
      </c>
      <c r="O20" s="8" t="s">
        <v>463</v>
      </c>
      <c r="P20" s="60" t="s">
        <v>10017</v>
      </c>
      <c r="Q20" s="8"/>
      <c r="R20" s="8" t="s">
        <v>20</v>
      </c>
      <c r="S20" s="189" t="s">
        <v>286</v>
      </c>
      <c r="T20" s="8"/>
      <c r="Y20" s="126"/>
      <c r="Z20" s="31"/>
      <c r="AA20" s="31"/>
      <c r="AB20" s="31"/>
      <c r="AC20" s="31"/>
      <c r="AD20" s="31"/>
      <c r="AE20" s="31"/>
      <c r="AF20" s="31"/>
      <c r="AG20" s="31"/>
      <c r="AH20" s="31"/>
      <c r="AI20" s="31"/>
      <c r="AJ20" s="31"/>
      <c r="AK20" s="31"/>
      <c r="AL20" s="31"/>
      <c r="AM20" s="31"/>
      <c r="AN20" s="31"/>
      <c r="AO20" s="31"/>
      <c r="AP20" s="31"/>
      <c r="AQ20" s="31"/>
    </row>
    <row r="21" spans="1:43" ht="15" customHeight="1">
      <c r="A21" s="8">
        <v>18</v>
      </c>
      <c r="B21" s="5" t="s">
        <v>18360</v>
      </c>
      <c r="C21" s="8" t="s">
        <v>1068</v>
      </c>
      <c r="D21" s="8" t="s">
        <v>10004</v>
      </c>
      <c r="E21" s="8"/>
      <c r="F21" s="49"/>
      <c r="G21" s="49" t="s">
        <v>6329</v>
      </c>
      <c r="H21" s="8" t="s">
        <v>11543</v>
      </c>
      <c r="I21" s="8" t="s">
        <v>21</v>
      </c>
      <c r="J21" s="8" t="str">
        <f>IF('Retinoblastoma files'!L21&gt;0, "Y", "N")</f>
        <v>N</v>
      </c>
      <c r="K21" s="4" t="s">
        <v>455</v>
      </c>
      <c r="L21" s="4" t="s">
        <v>22</v>
      </c>
      <c r="M21" s="8" t="s">
        <v>10005</v>
      </c>
      <c r="N21" s="8" t="s">
        <v>468</v>
      </c>
      <c r="O21" s="8" t="s">
        <v>454</v>
      </c>
      <c r="P21" s="60" t="s">
        <v>10018</v>
      </c>
      <c r="Q21" s="8"/>
      <c r="R21" s="8" t="s">
        <v>20</v>
      </c>
      <c r="S21" s="189" t="s">
        <v>286</v>
      </c>
      <c r="T21" s="8"/>
      <c r="Y21" s="126"/>
      <c r="Z21" s="31"/>
      <c r="AA21" s="31"/>
      <c r="AB21" s="31"/>
      <c r="AC21" s="31"/>
      <c r="AD21" s="31"/>
      <c r="AE21" s="31"/>
      <c r="AF21" s="31"/>
      <c r="AG21" s="31"/>
      <c r="AH21" s="31"/>
      <c r="AI21" s="31"/>
      <c r="AJ21" s="31"/>
      <c r="AK21" s="31"/>
      <c r="AL21" s="31"/>
      <c r="AM21" s="31"/>
      <c r="AN21" s="31"/>
      <c r="AO21" s="31"/>
      <c r="AP21" s="31"/>
      <c r="AQ21" s="31"/>
    </row>
    <row r="22" spans="1:43" ht="15" customHeight="1">
      <c r="A22" s="8">
        <v>19</v>
      </c>
      <c r="B22" s="5" t="s">
        <v>18360</v>
      </c>
      <c r="C22" s="8" t="s">
        <v>1072</v>
      </c>
      <c r="D22" s="8" t="s">
        <v>10004</v>
      </c>
      <c r="E22" s="8"/>
      <c r="F22" s="49"/>
      <c r="G22" s="49" t="s">
        <v>6331</v>
      </c>
      <c r="H22" s="8" t="s">
        <v>11544</v>
      </c>
      <c r="I22" s="8" t="s">
        <v>21</v>
      </c>
      <c r="J22" s="8" t="str">
        <f>IF('Retinoblastoma files'!L22&gt;0, "Y", "N")</f>
        <v>N</v>
      </c>
      <c r="K22" s="4" t="s">
        <v>455</v>
      </c>
      <c r="L22" s="4" t="s">
        <v>22</v>
      </c>
      <c r="M22" s="8" t="s">
        <v>10005</v>
      </c>
      <c r="N22" s="8" t="s">
        <v>9978</v>
      </c>
      <c r="O22" s="8" t="s">
        <v>463</v>
      </c>
      <c r="P22" s="60" t="s">
        <v>10019</v>
      </c>
      <c r="Q22" s="8"/>
      <c r="R22" s="8" t="s">
        <v>20</v>
      </c>
      <c r="S22" s="189" t="s">
        <v>286</v>
      </c>
      <c r="T22" s="8"/>
      <c r="Y22" s="126"/>
      <c r="Z22" s="31"/>
      <c r="AA22" s="31"/>
      <c r="AB22" s="31"/>
      <c r="AC22" s="31"/>
      <c r="AD22" s="31"/>
      <c r="AE22" s="31"/>
      <c r="AF22" s="31"/>
      <c r="AG22" s="31"/>
      <c r="AH22" s="31"/>
      <c r="AI22" s="31"/>
      <c r="AJ22" s="31"/>
      <c r="AK22" s="31"/>
      <c r="AL22" s="31"/>
      <c r="AM22" s="31"/>
      <c r="AN22" s="31"/>
      <c r="AO22" s="31"/>
      <c r="AP22" s="31"/>
      <c r="AQ22" s="31"/>
    </row>
    <row r="23" spans="1:43" ht="15" customHeight="1">
      <c r="A23" s="8">
        <v>20</v>
      </c>
      <c r="B23" s="5" t="s">
        <v>18360</v>
      </c>
      <c r="C23" s="8" t="s">
        <v>1070</v>
      </c>
      <c r="D23" s="51" t="s">
        <v>10004</v>
      </c>
      <c r="E23" s="51"/>
      <c r="F23" s="49"/>
      <c r="G23" s="49" t="s">
        <v>6330</v>
      </c>
      <c r="H23" s="8" t="s">
        <v>11545</v>
      </c>
      <c r="I23" s="8" t="s">
        <v>22</v>
      </c>
      <c r="J23" s="8" t="str">
        <f>IF('Retinoblastoma files'!L23&gt;0, "Y", "N")</f>
        <v>N</v>
      </c>
      <c r="K23" s="4" t="s">
        <v>455</v>
      </c>
      <c r="L23" s="4" t="s">
        <v>22</v>
      </c>
      <c r="M23" s="8" t="s">
        <v>10005</v>
      </c>
      <c r="N23" s="8" t="s">
        <v>471</v>
      </c>
      <c r="O23" s="8" t="s">
        <v>454</v>
      </c>
      <c r="P23" s="60" t="s">
        <v>10020</v>
      </c>
      <c r="Q23" s="8"/>
      <c r="R23" s="8" t="s">
        <v>20</v>
      </c>
      <c r="S23" s="189" t="s">
        <v>286</v>
      </c>
      <c r="T23" s="8"/>
      <c r="Y23" s="126"/>
      <c r="Z23" s="31"/>
      <c r="AA23" s="31"/>
      <c r="AB23" s="31"/>
      <c r="AC23" s="31"/>
      <c r="AD23" s="31"/>
      <c r="AE23" s="31"/>
      <c r="AF23" s="31"/>
      <c r="AG23" s="31"/>
      <c r="AH23" s="31"/>
      <c r="AI23" s="31"/>
      <c r="AJ23" s="31"/>
      <c r="AK23" s="31"/>
      <c r="AL23" s="31"/>
      <c r="AM23" s="31"/>
      <c r="AN23" s="31"/>
      <c r="AO23" s="31"/>
      <c r="AP23" s="31"/>
      <c r="AQ23" s="31"/>
    </row>
    <row r="24" spans="1:43" ht="15" customHeight="1">
      <c r="A24" s="8">
        <v>21</v>
      </c>
      <c r="B24" s="5" t="s">
        <v>18360</v>
      </c>
      <c r="C24" s="8" t="s">
        <v>1070</v>
      </c>
      <c r="D24" s="8" t="s">
        <v>10004</v>
      </c>
      <c r="E24" s="8"/>
      <c r="F24" s="49"/>
      <c r="G24" s="49" t="s">
        <v>6335</v>
      </c>
      <c r="H24" s="8" t="s">
        <v>11546</v>
      </c>
      <c r="I24" s="8" t="s">
        <v>22</v>
      </c>
      <c r="J24" s="8" t="str">
        <f>IF('Retinoblastoma files'!L24&gt;0, "Y", "N")</f>
        <v>N</v>
      </c>
      <c r="K24" s="4" t="s">
        <v>450</v>
      </c>
      <c r="L24" s="13" t="s">
        <v>21</v>
      </c>
      <c r="M24" s="8" t="s">
        <v>10012</v>
      </c>
      <c r="N24" s="8" t="s">
        <v>9994</v>
      </c>
      <c r="O24" s="44" t="s">
        <v>454</v>
      </c>
      <c r="P24" s="472" t="s">
        <v>10021</v>
      </c>
      <c r="Q24" s="8" t="s">
        <v>18467</v>
      </c>
      <c r="R24" s="8" t="s">
        <v>20</v>
      </c>
      <c r="S24" s="189" t="s">
        <v>272</v>
      </c>
      <c r="T24" s="8"/>
      <c r="Y24" s="126"/>
      <c r="Z24" s="31"/>
      <c r="AA24" s="31"/>
      <c r="AB24" s="31"/>
      <c r="AC24" s="31"/>
      <c r="AD24" s="31"/>
      <c r="AE24" s="31"/>
      <c r="AF24" s="31"/>
      <c r="AG24" s="31"/>
      <c r="AH24" s="31"/>
      <c r="AI24" s="31"/>
      <c r="AJ24" s="31"/>
      <c r="AK24" s="31"/>
      <c r="AL24" s="31"/>
      <c r="AM24" s="31"/>
      <c r="AN24" s="31"/>
      <c r="AO24" s="31"/>
      <c r="AP24" s="31"/>
      <c r="AQ24" s="31"/>
    </row>
    <row r="25" spans="1:43" ht="15" customHeight="1">
      <c r="A25" s="8">
        <v>22</v>
      </c>
      <c r="B25" s="5" t="s">
        <v>18360</v>
      </c>
      <c r="C25" s="8" t="s">
        <v>1074</v>
      </c>
      <c r="D25" s="51" t="s">
        <v>10004</v>
      </c>
      <c r="E25" s="51"/>
      <c r="F25" s="49"/>
      <c r="G25" s="49" t="s">
        <v>6332</v>
      </c>
      <c r="H25" s="8" t="s">
        <v>11547</v>
      </c>
      <c r="I25" s="8" t="s">
        <v>22</v>
      </c>
      <c r="J25" s="8" t="str">
        <f>IF('Retinoblastoma files'!L25&gt;0, "Y", "N")</f>
        <v>N</v>
      </c>
      <c r="K25" s="4" t="s">
        <v>455</v>
      </c>
      <c r="L25" s="4" t="s">
        <v>22</v>
      </c>
      <c r="M25" s="8" t="s">
        <v>10005</v>
      </c>
      <c r="N25" s="8" t="s">
        <v>476</v>
      </c>
      <c r="O25" s="8" t="s">
        <v>463</v>
      </c>
      <c r="P25" s="60" t="s">
        <v>10015</v>
      </c>
      <c r="Q25" s="8"/>
      <c r="R25" s="8" t="s">
        <v>20</v>
      </c>
      <c r="S25" s="189" t="s">
        <v>286</v>
      </c>
      <c r="T25" s="8"/>
      <c r="Y25" s="126"/>
      <c r="Z25" s="31"/>
      <c r="AA25" s="31"/>
      <c r="AB25" s="31"/>
      <c r="AC25" s="31"/>
      <c r="AD25" s="31"/>
      <c r="AE25" s="31"/>
      <c r="AF25" s="31"/>
      <c r="AG25" s="31"/>
      <c r="AH25" s="31"/>
      <c r="AI25" s="31"/>
      <c r="AJ25" s="31"/>
      <c r="AK25" s="31"/>
      <c r="AL25" s="31"/>
      <c r="AM25" s="31"/>
      <c r="AN25" s="31"/>
      <c r="AO25" s="31"/>
      <c r="AP25" s="31"/>
      <c r="AQ25" s="31"/>
    </row>
    <row r="26" spans="1:43" ht="15" customHeight="1">
      <c r="A26" s="8">
        <v>23</v>
      </c>
      <c r="B26" s="5" t="s">
        <v>18360</v>
      </c>
      <c r="C26" s="8" t="s">
        <v>1076</v>
      </c>
      <c r="D26" s="8" t="s">
        <v>10004</v>
      </c>
      <c r="E26" s="8"/>
      <c r="F26" s="49"/>
      <c r="G26" s="49" t="s">
        <v>6333</v>
      </c>
      <c r="H26" s="8" t="s">
        <v>11548</v>
      </c>
      <c r="I26" s="8" t="s">
        <v>21</v>
      </c>
      <c r="J26" s="8" t="str">
        <f>IF('Retinoblastoma files'!L26&gt;0, "Y", "N")</f>
        <v>N</v>
      </c>
      <c r="K26" s="4" t="s">
        <v>455</v>
      </c>
      <c r="L26" s="4" t="s">
        <v>22</v>
      </c>
      <c r="M26" s="8" t="s">
        <v>10005</v>
      </c>
      <c r="N26" s="8" t="s">
        <v>449</v>
      </c>
      <c r="O26" s="8" t="s">
        <v>454</v>
      </c>
      <c r="P26" s="60" t="s">
        <v>10014</v>
      </c>
      <c r="Q26" s="8"/>
      <c r="R26" s="8" t="s">
        <v>20</v>
      </c>
      <c r="S26" s="189" t="s">
        <v>286</v>
      </c>
      <c r="T26" s="8"/>
      <c r="Y26" s="126"/>
      <c r="Z26" s="31"/>
      <c r="AA26" s="31"/>
      <c r="AB26" s="31"/>
      <c r="AC26" s="31"/>
      <c r="AD26" s="31"/>
      <c r="AE26" s="31"/>
      <c r="AF26" s="31"/>
      <c r="AG26" s="31"/>
      <c r="AH26" s="31"/>
      <c r="AI26" s="31"/>
      <c r="AJ26" s="31"/>
      <c r="AK26" s="31"/>
      <c r="AL26" s="31"/>
      <c r="AM26" s="31"/>
      <c r="AN26" s="31"/>
      <c r="AO26" s="31"/>
      <c r="AP26" s="31"/>
      <c r="AQ26" s="31"/>
    </row>
    <row r="27" spans="1:43" ht="15" customHeight="1">
      <c r="A27" s="8">
        <v>24</v>
      </c>
      <c r="B27" s="5" t="s">
        <v>18360</v>
      </c>
      <c r="C27" s="8" t="s">
        <v>1078</v>
      </c>
      <c r="D27" s="51" t="s">
        <v>10004</v>
      </c>
      <c r="E27" s="51"/>
      <c r="F27" s="49"/>
      <c r="G27" s="49" t="s">
        <v>6334</v>
      </c>
      <c r="H27" s="8" t="s">
        <v>11549</v>
      </c>
      <c r="I27" s="8" t="s">
        <v>22</v>
      </c>
      <c r="J27" s="8" t="str">
        <f>IF('Retinoblastoma files'!L27&gt;0, "Y", "N")</f>
        <v>N</v>
      </c>
      <c r="K27" s="13" t="s">
        <v>455</v>
      </c>
      <c r="L27" s="13" t="s">
        <v>22</v>
      </c>
      <c r="M27" s="44" t="s">
        <v>10005</v>
      </c>
      <c r="N27" s="44" t="s">
        <v>449</v>
      </c>
      <c r="O27" s="44" t="s">
        <v>454</v>
      </c>
      <c r="P27" s="125" t="s">
        <v>10014</v>
      </c>
      <c r="Q27" s="8" t="s">
        <v>18468</v>
      </c>
      <c r="R27" s="8" t="s">
        <v>20</v>
      </c>
      <c r="S27" s="189" t="s">
        <v>286</v>
      </c>
      <c r="T27" s="8"/>
      <c r="X27" s="104"/>
      <c r="Y27" s="126"/>
      <c r="Z27" s="31"/>
      <c r="AA27" s="31"/>
      <c r="AB27" s="31"/>
      <c r="AC27" s="31"/>
      <c r="AD27" s="31"/>
      <c r="AE27" s="31"/>
      <c r="AF27" s="31"/>
      <c r="AG27" s="31"/>
      <c r="AH27" s="31"/>
      <c r="AI27" s="31"/>
      <c r="AJ27" s="31"/>
      <c r="AK27" s="31"/>
      <c r="AL27" s="31"/>
      <c r="AM27" s="31"/>
      <c r="AN27" s="31"/>
      <c r="AO27" s="31"/>
      <c r="AP27" s="31"/>
      <c r="AQ27" s="31"/>
    </row>
    <row r="28" spans="1:43" ht="15" customHeight="1">
      <c r="A28" s="8">
        <v>25</v>
      </c>
      <c r="B28" s="5" t="s">
        <v>18360</v>
      </c>
      <c r="C28" s="8" t="s">
        <v>1081</v>
      </c>
      <c r="D28" s="51" t="s">
        <v>10004</v>
      </c>
      <c r="E28" s="51"/>
      <c r="F28" s="49"/>
      <c r="G28" s="49" t="s">
        <v>6336</v>
      </c>
      <c r="H28" s="8" t="s">
        <v>11550</v>
      </c>
      <c r="I28" s="8" t="s">
        <v>22</v>
      </c>
      <c r="J28" s="8" t="str">
        <f>IF('Retinoblastoma files'!L28&gt;0, "Y", "N")</f>
        <v>N</v>
      </c>
      <c r="K28" s="4" t="s">
        <v>455</v>
      </c>
      <c r="L28" s="4" t="s">
        <v>22</v>
      </c>
      <c r="M28" s="8" t="s">
        <v>10005</v>
      </c>
      <c r="N28" s="8" t="s">
        <v>478</v>
      </c>
      <c r="O28" s="8" t="s">
        <v>463</v>
      </c>
      <c r="P28" s="60" t="s">
        <v>10016</v>
      </c>
      <c r="Q28" s="8"/>
      <c r="R28" s="8" t="s">
        <v>20</v>
      </c>
      <c r="S28" s="189" t="s">
        <v>286</v>
      </c>
      <c r="T28" s="8"/>
      <c r="Y28" s="126"/>
      <c r="Z28" s="31"/>
      <c r="AA28" s="31"/>
      <c r="AB28" s="31"/>
      <c r="AC28" s="31"/>
      <c r="AD28" s="31"/>
      <c r="AE28" s="31"/>
      <c r="AF28" s="31"/>
      <c r="AG28" s="31"/>
      <c r="AH28" s="31"/>
      <c r="AI28" s="31"/>
      <c r="AJ28" s="31"/>
      <c r="AK28" s="31"/>
      <c r="AL28" s="31"/>
      <c r="AM28" s="31"/>
      <c r="AN28" s="31"/>
      <c r="AO28" s="31"/>
      <c r="AP28" s="31"/>
      <c r="AQ28" s="31"/>
    </row>
    <row r="29" spans="1:43" ht="15" customHeight="1">
      <c r="A29" s="8">
        <v>26</v>
      </c>
      <c r="B29" s="5" t="s">
        <v>18360</v>
      </c>
      <c r="C29" s="8" t="s">
        <v>1083</v>
      </c>
      <c r="D29" s="8" t="s">
        <v>10004</v>
      </c>
      <c r="E29" s="8"/>
      <c r="F29" s="49"/>
      <c r="G29" s="49" t="s">
        <v>6337</v>
      </c>
      <c r="H29" s="8" t="s">
        <v>11551</v>
      </c>
      <c r="I29" s="8" t="s">
        <v>21</v>
      </c>
      <c r="J29" s="8" t="str">
        <f>IF('Retinoblastoma files'!L29&gt;0, "Y", "N")</f>
        <v>N</v>
      </c>
      <c r="K29" s="4" t="s">
        <v>455</v>
      </c>
      <c r="L29" s="4" t="s">
        <v>22</v>
      </c>
      <c r="M29" s="8" t="s">
        <v>10005</v>
      </c>
      <c r="N29" s="8" t="s">
        <v>449</v>
      </c>
      <c r="O29" s="8" t="s">
        <v>454</v>
      </c>
      <c r="P29" s="60" t="s">
        <v>10014</v>
      </c>
      <c r="Q29" s="8"/>
      <c r="R29" s="8" t="s">
        <v>20</v>
      </c>
      <c r="S29" s="189" t="s">
        <v>290</v>
      </c>
      <c r="T29" s="8"/>
      <c r="Y29" s="126"/>
      <c r="Z29" s="31"/>
      <c r="AA29" s="31"/>
      <c r="AB29" s="31"/>
      <c r="AC29" s="31"/>
      <c r="AD29" s="31"/>
      <c r="AE29" s="31"/>
      <c r="AF29" s="31"/>
      <c r="AG29" s="31"/>
      <c r="AH29" s="31"/>
      <c r="AI29" s="31"/>
      <c r="AJ29" s="31"/>
      <c r="AK29" s="31"/>
      <c r="AL29" s="31"/>
      <c r="AM29" s="31"/>
      <c r="AN29" s="31"/>
      <c r="AO29" s="31"/>
      <c r="AP29" s="31"/>
      <c r="AQ29" s="31"/>
    </row>
    <row r="30" spans="1:43" ht="15" customHeight="1">
      <c r="A30" s="8">
        <v>27</v>
      </c>
      <c r="B30" s="5" t="s">
        <v>18360</v>
      </c>
      <c r="C30" s="8" t="s">
        <v>1107</v>
      </c>
      <c r="D30" s="8" t="s">
        <v>10004</v>
      </c>
      <c r="E30" s="8"/>
      <c r="F30" s="49"/>
      <c r="G30" s="49" t="s">
        <v>6349</v>
      </c>
      <c r="H30" s="8" t="s">
        <v>11552</v>
      </c>
      <c r="I30" s="8" t="s">
        <v>22</v>
      </c>
      <c r="J30" s="8" t="str">
        <f>IF('Retinoblastoma files'!L30&gt;0, "Y", "N")</f>
        <v>N</v>
      </c>
      <c r="K30" s="4" t="s">
        <v>450</v>
      </c>
      <c r="L30" s="4" t="s">
        <v>21</v>
      </c>
      <c r="M30" s="8" t="s">
        <v>10005</v>
      </c>
      <c r="N30" s="8" t="s">
        <v>9994</v>
      </c>
      <c r="O30" s="8" t="s">
        <v>463</v>
      </c>
      <c r="P30" s="60" t="s">
        <v>10022</v>
      </c>
      <c r="Q30" s="8"/>
      <c r="R30" s="8" t="s">
        <v>20</v>
      </c>
      <c r="S30" s="8" t="s">
        <v>286</v>
      </c>
      <c r="T30" s="8"/>
      <c r="Y30" s="126"/>
      <c r="Z30" s="31"/>
      <c r="AA30" s="31"/>
      <c r="AB30" s="31"/>
      <c r="AC30" s="31"/>
      <c r="AD30" s="31"/>
      <c r="AE30" s="31"/>
      <c r="AF30" s="31"/>
      <c r="AG30" s="31"/>
      <c r="AH30" s="31"/>
      <c r="AI30" s="31"/>
      <c r="AJ30" s="31"/>
      <c r="AK30" s="31"/>
      <c r="AL30" s="31"/>
      <c r="AM30" s="31"/>
      <c r="AN30" s="31"/>
      <c r="AO30" s="31"/>
      <c r="AP30" s="31"/>
      <c r="AQ30" s="31"/>
    </row>
    <row r="31" spans="1:43" ht="15" customHeight="1">
      <c r="A31" s="8">
        <v>28</v>
      </c>
      <c r="B31" s="5" t="s">
        <v>18360</v>
      </c>
      <c r="C31" s="8" t="s">
        <v>1085</v>
      </c>
      <c r="D31" s="51" t="s">
        <v>10004</v>
      </c>
      <c r="E31" s="51"/>
      <c r="F31" s="49"/>
      <c r="G31" s="49" t="s">
        <v>6338</v>
      </c>
      <c r="H31" s="8" t="s">
        <v>11553</v>
      </c>
      <c r="I31" s="8" t="s">
        <v>22</v>
      </c>
      <c r="J31" s="8" t="str">
        <f>IF('Retinoblastoma files'!L31&gt;0, "Y", "N")</f>
        <v>N</v>
      </c>
      <c r="K31" s="4" t="s">
        <v>455</v>
      </c>
      <c r="L31" s="4" t="s">
        <v>22</v>
      </c>
      <c r="M31" s="8" t="s">
        <v>10005</v>
      </c>
      <c r="N31" s="8" t="s">
        <v>480</v>
      </c>
      <c r="O31" s="8" t="s">
        <v>454</v>
      </c>
      <c r="P31" s="60" t="s">
        <v>10023</v>
      </c>
      <c r="Q31" s="8"/>
      <c r="R31" s="8" t="s">
        <v>20</v>
      </c>
      <c r="S31" s="189" t="s">
        <v>286</v>
      </c>
      <c r="T31" s="8"/>
      <c r="Y31" s="126"/>
      <c r="Z31" s="31"/>
      <c r="AA31" s="31"/>
      <c r="AB31" s="31"/>
      <c r="AC31" s="31"/>
      <c r="AD31" s="31"/>
      <c r="AE31" s="31"/>
      <c r="AF31" s="31"/>
      <c r="AG31" s="31"/>
      <c r="AH31" s="31"/>
      <c r="AI31" s="31"/>
      <c r="AJ31" s="31"/>
      <c r="AK31" s="31"/>
      <c r="AL31" s="31"/>
      <c r="AM31" s="31"/>
      <c r="AN31" s="31"/>
      <c r="AO31" s="31"/>
      <c r="AP31" s="31"/>
      <c r="AQ31" s="31"/>
    </row>
    <row r="32" spans="1:43" ht="15" customHeight="1">
      <c r="A32" s="8">
        <v>29</v>
      </c>
      <c r="B32" s="5" t="s">
        <v>18360</v>
      </c>
      <c r="C32" s="8" t="s">
        <v>1087</v>
      </c>
      <c r="D32" s="8" t="s">
        <v>10004</v>
      </c>
      <c r="E32" s="8"/>
      <c r="F32" s="49"/>
      <c r="G32" s="49" t="s">
        <v>6339</v>
      </c>
      <c r="H32" s="8" t="s">
        <v>11554</v>
      </c>
      <c r="I32" s="8" t="s">
        <v>22</v>
      </c>
      <c r="J32" s="8" t="str">
        <f>IF('Retinoblastoma files'!L32&gt;0, "Y", "N")</f>
        <v>N</v>
      </c>
      <c r="K32" s="4" t="s">
        <v>455</v>
      </c>
      <c r="L32" s="4" t="s">
        <v>22</v>
      </c>
      <c r="M32" s="8" t="s">
        <v>10005</v>
      </c>
      <c r="N32" s="8" t="s">
        <v>458</v>
      </c>
      <c r="O32" s="8" t="s">
        <v>463</v>
      </c>
      <c r="P32" s="60" t="s">
        <v>10008</v>
      </c>
      <c r="Q32" s="8"/>
      <c r="R32" s="8" t="s">
        <v>20</v>
      </c>
      <c r="S32" s="189" t="s">
        <v>286</v>
      </c>
      <c r="T32" s="8"/>
      <c r="Y32" s="126"/>
      <c r="Z32" s="31"/>
      <c r="AA32" s="31"/>
      <c r="AB32" s="31"/>
      <c r="AC32" s="31"/>
      <c r="AD32" s="31"/>
      <c r="AE32" s="31"/>
      <c r="AF32" s="31"/>
      <c r="AG32" s="31"/>
      <c r="AH32" s="31"/>
      <c r="AI32" s="31"/>
      <c r="AJ32" s="31"/>
      <c r="AK32" s="31"/>
      <c r="AL32" s="31"/>
      <c r="AM32" s="31"/>
      <c r="AN32" s="31"/>
      <c r="AO32" s="31"/>
      <c r="AP32" s="31"/>
      <c r="AQ32" s="31"/>
    </row>
    <row r="33" spans="1:43" ht="15" customHeight="1">
      <c r="A33" s="8">
        <v>30</v>
      </c>
      <c r="B33" s="5" t="s">
        <v>18360</v>
      </c>
      <c r="C33" s="8" t="s">
        <v>1089</v>
      </c>
      <c r="D33" s="51" t="s">
        <v>10004</v>
      </c>
      <c r="E33" s="51"/>
      <c r="F33" s="49"/>
      <c r="G33" s="49" t="s">
        <v>6340</v>
      </c>
      <c r="H33" s="8" t="s">
        <v>11555</v>
      </c>
      <c r="I33" s="8" t="s">
        <v>21</v>
      </c>
      <c r="J33" s="8" t="str">
        <f>IF('Retinoblastoma files'!L33&gt;0, "Y", "N")</f>
        <v>N</v>
      </c>
      <c r="K33" s="4" t="s">
        <v>455</v>
      </c>
      <c r="L33" s="4" t="s">
        <v>22</v>
      </c>
      <c r="M33" s="8" t="s">
        <v>10005</v>
      </c>
      <c r="N33" s="8" t="s">
        <v>9996</v>
      </c>
      <c r="O33" s="8" t="s">
        <v>463</v>
      </c>
      <c r="P33" s="60" t="s">
        <v>10024</v>
      </c>
      <c r="Q33" s="8"/>
      <c r="R33" s="8" t="s">
        <v>20</v>
      </c>
      <c r="S33" s="189" t="s">
        <v>286</v>
      </c>
      <c r="T33" s="8"/>
      <c r="Y33" s="126"/>
      <c r="Z33" s="31"/>
      <c r="AA33" s="31"/>
      <c r="AB33" s="31"/>
      <c r="AC33" s="31"/>
      <c r="AD33" s="31"/>
      <c r="AE33" s="31"/>
      <c r="AF33" s="31"/>
      <c r="AG33" s="31"/>
      <c r="AH33" s="31"/>
      <c r="AI33" s="31"/>
      <c r="AJ33" s="31"/>
      <c r="AK33" s="31"/>
      <c r="AL33" s="31"/>
      <c r="AM33" s="31"/>
      <c r="AN33" s="31"/>
      <c r="AO33" s="31"/>
      <c r="AP33" s="31"/>
      <c r="AQ33" s="31"/>
    </row>
    <row r="34" spans="1:43" ht="15" customHeight="1">
      <c r="A34" s="8">
        <v>31</v>
      </c>
      <c r="B34" s="5" t="s">
        <v>18360</v>
      </c>
      <c r="C34" s="8" t="s">
        <v>1091</v>
      </c>
      <c r="D34" s="8" t="s">
        <v>10004</v>
      </c>
      <c r="E34" s="8"/>
      <c r="F34" s="49"/>
      <c r="G34" s="49" t="s">
        <v>6341</v>
      </c>
      <c r="H34" s="8" t="s">
        <v>11556</v>
      </c>
      <c r="I34" s="8" t="s">
        <v>21</v>
      </c>
      <c r="J34" s="8" t="str">
        <f>IF('Retinoblastoma files'!L34&gt;0, "Y", "N")</f>
        <v>N</v>
      </c>
      <c r="K34" s="4" t="s">
        <v>455</v>
      </c>
      <c r="L34" s="4" t="s">
        <v>22</v>
      </c>
      <c r="M34" s="8" t="s">
        <v>10005</v>
      </c>
      <c r="N34" s="8" t="s">
        <v>449</v>
      </c>
      <c r="O34" s="8" t="s">
        <v>454</v>
      </c>
      <c r="P34" s="60" t="s">
        <v>10014</v>
      </c>
      <c r="Q34" s="8"/>
      <c r="R34" s="8" t="s">
        <v>20</v>
      </c>
      <c r="S34" s="189" t="s">
        <v>286</v>
      </c>
      <c r="T34" s="8"/>
      <c r="Y34" s="126"/>
      <c r="Z34" s="31"/>
      <c r="AA34" s="31"/>
      <c r="AB34" s="31"/>
      <c r="AC34" s="31"/>
      <c r="AD34" s="31"/>
      <c r="AE34" s="31"/>
      <c r="AF34" s="31"/>
      <c r="AG34" s="31"/>
      <c r="AH34" s="31"/>
      <c r="AI34" s="31"/>
      <c r="AJ34" s="31"/>
      <c r="AK34" s="31"/>
      <c r="AL34" s="31"/>
      <c r="AM34" s="31"/>
      <c r="AN34" s="31"/>
      <c r="AO34" s="31"/>
      <c r="AP34" s="31"/>
      <c r="AQ34" s="31"/>
    </row>
    <row r="35" spans="1:43" ht="15" customHeight="1">
      <c r="A35" s="8">
        <v>32</v>
      </c>
      <c r="B35" s="5" t="s">
        <v>18360</v>
      </c>
      <c r="C35" s="8" t="s">
        <v>1093</v>
      </c>
      <c r="D35" s="51" t="s">
        <v>10004</v>
      </c>
      <c r="E35" s="51"/>
      <c r="F35" s="49"/>
      <c r="G35" s="49" t="s">
        <v>6342</v>
      </c>
      <c r="H35" s="8" t="s">
        <v>11557</v>
      </c>
      <c r="I35" s="8" t="s">
        <v>21</v>
      </c>
      <c r="J35" s="8" t="str">
        <f>IF('Retinoblastoma files'!L35&gt;0, "Y", "N")</f>
        <v>N</v>
      </c>
      <c r="K35" s="4" t="s">
        <v>455</v>
      </c>
      <c r="L35" s="4" t="s">
        <v>22</v>
      </c>
      <c r="M35" s="8" t="s">
        <v>10005</v>
      </c>
      <c r="N35" s="8" t="s">
        <v>461</v>
      </c>
      <c r="O35" s="8" t="s">
        <v>463</v>
      </c>
      <c r="P35" s="60" t="s">
        <v>10025</v>
      </c>
      <c r="Q35" s="8"/>
      <c r="R35" s="8" t="s">
        <v>20</v>
      </c>
      <c r="S35" s="189" t="s">
        <v>286</v>
      </c>
      <c r="T35" s="8"/>
      <c r="Y35" s="126"/>
      <c r="Z35" s="31"/>
      <c r="AA35" s="31"/>
      <c r="AB35" s="31"/>
      <c r="AC35" s="31"/>
      <c r="AD35" s="31"/>
      <c r="AE35" s="31"/>
      <c r="AF35" s="31"/>
      <c r="AG35" s="31"/>
      <c r="AH35" s="31"/>
      <c r="AI35" s="31"/>
      <c r="AJ35" s="31"/>
      <c r="AK35" s="31"/>
      <c r="AL35" s="31"/>
      <c r="AM35" s="31"/>
      <c r="AN35" s="31"/>
      <c r="AO35" s="31"/>
      <c r="AP35" s="31"/>
      <c r="AQ35" s="31"/>
    </row>
    <row r="36" spans="1:43" ht="15" customHeight="1">
      <c r="A36" s="8">
        <v>33</v>
      </c>
      <c r="B36" s="5" t="s">
        <v>18360</v>
      </c>
      <c r="C36" s="8" t="s">
        <v>1095</v>
      </c>
      <c r="D36" s="8" t="s">
        <v>10004</v>
      </c>
      <c r="E36" s="8"/>
      <c r="F36" s="49"/>
      <c r="G36" s="49" t="s">
        <v>6343</v>
      </c>
      <c r="H36" s="8" t="s">
        <v>11558</v>
      </c>
      <c r="I36" s="8" t="s">
        <v>21</v>
      </c>
      <c r="J36" s="8" t="str">
        <f>IF('Retinoblastoma files'!L36&gt;0, "Y", "N")</f>
        <v>N</v>
      </c>
      <c r="K36" s="4" t="s">
        <v>455</v>
      </c>
      <c r="L36" s="4" t="s">
        <v>22</v>
      </c>
      <c r="M36" s="8" t="s">
        <v>10005</v>
      </c>
      <c r="N36" s="8" t="s">
        <v>480</v>
      </c>
      <c r="O36" s="8" t="s">
        <v>463</v>
      </c>
      <c r="P36" s="60" t="s">
        <v>10026</v>
      </c>
      <c r="Q36" s="8"/>
      <c r="R36" s="8" t="s">
        <v>20</v>
      </c>
      <c r="S36" s="189" t="s">
        <v>286</v>
      </c>
      <c r="T36" s="8"/>
      <c r="Y36" s="126"/>
      <c r="Z36" s="31"/>
      <c r="AA36" s="31"/>
      <c r="AB36" s="31"/>
      <c r="AC36" s="31"/>
      <c r="AD36" s="31"/>
      <c r="AE36" s="31"/>
      <c r="AF36" s="31"/>
      <c r="AG36" s="31"/>
      <c r="AH36" s="31"/>
      <c r="AI36" s="31"/>
      <c r="AJ36" s="31"/>
      <c r="AK36" s="31"/>
      <c r="AL36" s="31"/>
      <c r="AM36" s="31"/>
      <c r="AN36" s="31"/>
      <c r="AO36" s="31"/>
      <c r="AP36" s="31"/>
      <c r="AQ36" s="31"/>
    </row>
    <row r="37" spans="1:43" ht="15" customHeight="1">
      <c r="A37" s="8">
        <v>34</v>
      </c>
      <c r="B37" s="5" t="s">
        <v>18360</v>
      </c>
      <c r="C37" s="8" t="s">
        <v>1097</v>
      </c>
      <c r="D37" s="51" t="s">
        <v>10004</v>
      </c>
      <c r="E37" s="51"/>
      <c r="F37" s="49"/>
      <c r="G37" s="49" t="s">
        <v>6344</v>
      </c>
      <c r="H37" s="8" t="s">
        <v>11559</v>
      </c>
      <c r="I37" s="8" t="s">
        <v>21</v>
      </c>
      <c r="J37" s="8" t="str">
        <f>IF('Retinoblastoma files'!L37&gt;0, "Y", "N")</f>
        <v>N</v>
      </c>
      <c r="K37" s="4" t="s">
        <v>455</v>
      </c>
      <c r="L37" s="4" t="s">
        <v>22</v>
      </c>
      <c r="M37" s="8" t="s">
        <v>10005</v>
      </c>
      <c r="N37" s="8" t="s">
        <v>449</v>
      </c>
      <c r="O37" s="8" t="s">
        <v>463</v>
      </c>
      <c r="P37" s="60" t="s">
        <v>10006</v>
      </c>
      <c r="Q37" s="8"/>
      <c r="R37" s="8" t="s">
        <v>20</v>
      </c>
      <c r="S37" s="189" t="s">
        <v>286</v>
      </c>
      <c r="T37" s="8"/>
      <c r="Y37" s="126"/>
      <c r="Z37" s="31"/>
      <c r="AA37" s="31"/>
      <c r="AB37" s="31"/>
      <c r="AC37" s="31"/>
      <c r="AD37" s="31"/>
      <c r="AE37" s="31"/>
      <c r="AF37" s="31"/>
      <c r="AG37" s="31"/>
      <c r="AH37" s="31"/>
      <c r="AI37" s="31"/>
      <c r="AJ37" s="31"/>
      <c r="AK37" s="31"/>
      <c r="AL37" s="31"/>
      <c r="AM37" s="31"/>
      <c r="AN37" s="31"/>
      <c r="AO37" s="31"/>
      <c r="AP37" s="31"/>
      <c r="AQ37" s="31"/>
    </row>
    <row r="38" spans="1:43" ht="15" customHeight="1">
      <c r="A38" s="8">
        <v>35</v>
      </c>
      <c r="B38" s="5" t="s">
        <v>18360</v>
      </c>
      <c r="C38" s="8" t="s">
        <v>1103</v>
      </c>
      <c r="D38" s="8" t="s">
        <v>10004</v>
      </c>
      <c r="E38" s="8"/>
      <c r="F38" s="49"/>
      <c r="G38" s="49" t="s">
        <v>6347</v>
      </c>
      <c r="H38" s="8" t="s">
        <v>11560</v>
      </c>
      <c r="I38" s="8" t="s">
        <v>21</v>
      </c>
      <c r="J38" s="8" t="str">
        <f>IF('Retinoblastoma files'!L38&gt;0, "Y", "N")</f>
        <v>N</v>
      </c>
      <c r="K38" s="4" t="s">
        <v>450</v>
      </c>
      <c r="L38" s="4" t="s">
        <v>22</v>
      </c>
      <c r="M38" s="8" t="s">
        <v>10005</v>
      </c>
      <c r="N38" s="8" t="s">
        <v>480</v>
      </c>
      <c r="O38" s="8" t="s">
        <v>463</v>
      </c>
      <c r="P38" s="60" t="s">
        <v>10027</v>
      </c>
      <c r="Q38" s="8"/>
      <c r="R38" s="8" t="s">
        <v>20</v>
      </c>
      <c r="S38" s="189" t="s">
        <v>286</v>
      </c>
      <c r="T38" s="8"/>
      <c r="Y38" s="126"/>
      <c r="Z38" s="31"/>
      <c r="AA38" s="31"/>
      <c r="AB38" s="31"/>
      <c r="AC38" s="31"/>
      <c r="AD38" s="31"/>
      <c r="AE38" s="31"/>
      <c r="AF38" s="31"/>
      <c r="AG38" s="31"/>
      <c r="AH38" s="31"/>
      <c r="AI38" s="31"/>
      <c r="AJ38" s="31"/>
      <c r="AK38" s="31"/>
      <c r="AL38" s="31"/>
      <c r="AM38" s="31"/>
      <c r="AN38" s="31"/>
      <c r="AO38" s="31"/>
      <c r="AP38" s="31"/>
      <c r="AQ38" s="31"/>
    </row>
    <row r="39" spans="1:43" ht="15" customHeight="1">
      <c r="A39" s="8">
        <v>36</v>
      </c>
      <c r="B39" s="5" t="s">
        <v>18360</v>
      </c>
      <c r="C39" s="8" t="s">
        <v>1099</v>
      </c>
      <c r="D39" s="8" t="s">
        <v>10004</v>
      </c>
      <c r="E39" s="8"/>
      <c r="F39" s="49"/>
      <c r="G39" s="49" t="s">
        <v>6345</v>
      </c>
      <c r="H39" s="8" t="s">
        <v>11561</v>
      </c>
      <c r="I39" s="8" t="s">
        <v>21</v>
      </c>
      <c r="J39" s="8" t="str">
        <f>IF('Retinoblastoma files'!L39&gt;0, "Y", "N")</f>
        <v>N</v>
      </c>
      <c r="K39" s="4" t="s">
        <v>455</v>
      </c>
      <c r="L39" s="4" t="s">
        <v>22</v>
      </c>
      <c r="M39" s="8" t="s">
        <v>10005</v>
      </c>
      <c r="N39" s="8" t="s">
        <v>471</v>
      </c>
      <c r="O39" s="8" t="s">
        <v>463</v>
      </c>
      <c r="P39" s="60" t="s">
        <v>10028</v>
      </c>
      <c r="Q39" s="8"/>
      <c r="R39" s="8" t="s">
        <v>20</v>
      </c>
      <c r="S39" s="189" t="s">
        <v>286</v>
      </c>
      <c r="T39" s="8"/>
      <c r="Y39" s="126"/>
      <c r="Z39" s="31"/>
      <c r="AA39" s="31"/>
      <c r="AB39" s="31"/>
      <c r="AC39" s="31"/>
      <c r="AD39" s="31"/>
      <c r="AE39" s="31"/>
      <c r="AF39" s="31"/>
      <c r="AG39" s="31"/>
      <c r="AH39" s="31"/>
      <c r="AI39" s="31"/>
      <c r="AJ39" s="31"/>
      <c r="AK39" s="31"/>
      <c r="AL39" s="31"/>
      <c r="AM39" s="31"/>
      <c r="AN39" s="31"/>
      <c r="AO39" s="31"/>
      <c r="AP39" s="31"/>
      <c r="AQ39" s="31"/>
    </row>
    <row r="40" spans="1:43" ht="15" customHeight="1">
      <c r="A40" s="8">
        <v>37</v>
      </c>
      <c r="B40" s="5" t="s">
        <v>18360</v>
      </c>
      <c r="C40" s="8" t="s">
        <v>1101</v>
      </c>
      <c r="D40" s="51" t="s">
        <v>10004</v>
      </c>
      <c r="E40" s="51"/>
      <c r="F40" s="49"/>
      <c r="G40" s="49" t="s">
        <v>6346</v>
      </c>
      <c r="H40" s="8" t="s">
        <v>11562</v>
      </c>
      <c r="I40" s="8" t="s">
        <v>22</v>
      </c>
      <c r="J40" s="8" t="str">
        <f>IF('Retinoblastoma files'!L40&gt;0, "Y", "N")</f>
        <v>N</v>
      </c>
      <c r="K40" s="4" t="s">
        <v>455</v>
      </c>
      <c r="L40" s="4" t="s">
        <v>22</v>
      </c>
      <c r="M40" s="8" t="s">
        <v>10005</v>
      </c>
      <c r="N40" s="8" t="s">
        <v>449</v>
      </c>
      <c r="O40" s="8" t="s">
        <v>463</v>
      </c>
      <c r="P40" s="60" t="s">
        <v>10006</v>
      </c>
      <c r="Q40" s="8"/>
      <c r="R40" s="8" t="s">
        <v>20</v>
      </c>
      <c r="S40" s="189" t="s">
        <v>286</v>
      </c>
      <c r="T40" s="8"/>
      <c r="Y40" s="126"/>
      <c r="Z40" s="31"/>
      <c r="AA40" s="31"/>
      <c r="AB40" s="31"/>
      <c r="AC40" s="31"/>
      <c r="AD40" s="31"/>
      <c r="AE40" s="31"/>
      <c r="AF40" s="31"/>
      <c r="AG40" s="31"/>
      <c r="AH40" s="31"/>
      <c r="AI40" s="31"/>
      <c r="AJ40" s="31"/>
      <c r="AK40" s="31"/>
      <c r="AL40" s="31"/>
      <c r="AM40" s="31"/>
      <c r="AN40" s="31"/>
      <c r="AO40" s="31"/>
      <c r="AP40" s="31"/>
      <c r="AQ40" s="31"/>
    </row>
    <row r="41" spans="1:43" ht="15" customHeight="1">
      <c r="A41" s="8">
        <v>38</v>
      </c>
      <c r="B41" s="5" t="s">
        <v>18360</v>
      </c>
      <c r="C41" s="8" t="s">
        <v>1105</v>
      </c>
      <c r="D41" s="51" t="s">
        <v>10004</v>
      </c>
      <c r="E41" s="51"/>
      <c r="F41" s="49"/>
      <c r="G41" s="49" t="s">
        <v>6348</v>
      </c>
      <c r="H41" s="8" t="s">
        <v>11563</v>
      </c>
      <c r="I41" s="8" t="s">
        <v>22</v>
      </c>
      <c r="J41" s="8" t="str">
        <f>IF('Retinoblastoma files'!L41&gt;0, "Y", "N")</f>
        <v>N</v>
      </c>
      <c r="K41" s="4" t="s">
        <v>455</v>
      </c>
      <c r="L41" s="4" t="s">
        <v>22</v>
      </c>
      <c r="M41" s="8" t="s">
        <v>10005</v>
      </c>
      <c r="N41" s="8" t="s">
        <v>449</v>
      </c>
      <c r="O41" s="8" t="s">
        <v>454</v>
      </c>
      <c r="P41" s="60" t="s">
        <v>10014</v>
      </c>
      <c r="Q41" s="8"/>
      <c r="R41" s="8" t="s">
        <v>20</v>
      </c>
      <c r="S41" s="189" t="s">
        <v>286</v>
      </c>
      <c r="T41" s="8"/>
      <c r="Y41" s="126"/>
      <c r="Z41" s="31"/>
      <c r="AA41" s="31"/>
      <c r="AB41" s="31"/>
      <c r="AC41" s="31"/>
      <c r="AD41" s="31"/>
      <c r="AE41" s="31"/>
      <c r="AF41" s="31"/>
      <c r="AG41" s="31"/>
      <c r="AH41" s="31"/>
      <c r="AI41" s="31"/>
      <c r="AJ41" s="31"/>
      <c r="AK41" s="31"/>
      <c r="AL41" s="31"/>
      <c r="AM41" s="31"/>
      <c r="AN41" s="31"/>
      <c r="AO41" s="31"/>
      <c r="AP41" s="31"/>
      <c r="AQ41" s="31"/>
    </row>
    <row r="42" spans="1:43" ht="15" customHeight="1">
      <c r="A42" s="8">
        <v>39</v>
      </c>
      <c r="B42" s="5" t="s">
        <v>18360</v>
      </c>
      <c r="C42" s="8" t="s">
        <v>1108</v>
      </c>
      <c r="D42" s="51" t="s">
        <v>10004</v>
      </c>
      <c r="E42" s="51"/>
      <c r="F42" s="49"/>
      <c r="G42" s="49" t="s">
        <v>6350</v>
      </c>
      <c r="H42" s="8" t="s">
        <v>11564</v>
      </c>
      <c r="I42" s="8" t="s">
        <v>21</v>
      </c>
      <c r="J42" s="8" t="str">
        <f>IF('Retinoblastoma files'!L42&gt;0, "Y", "N")</f>
        <v>N</v>
      </c>
      <c r="K42" s="4" t="s">
        <v>455</v>
      </c>
      <c r="L42" s="4" t="s">
        <v>22</v>
      </c>
      <c r="M42" s="8" t="s">
        <v>10005</v>
      </c>
      <c r="N42" s="8" t="s">
        <v>9987</v>
      </c>
      <c r="O42" s="8" t="s">
        <v>454</v>
      </c>
      <c r="P42" s="60" t="s">
        <v>10029</v>
      </c>
      <c r="Q42" s="8"/>
      <c r="R42" s="8" t="s">
        <v>20</v>
      </c>
      <c r="S42" s="189" t="s">
        <v>286</v>
      </c>
      <c r="T42" s="8"/>
      <c r="Y42" s="126"/>
      <c r="Z42" s="31"/>
      <c r="AA42" s="31"/>
      <c r="AB42" s="31"/>
      <c r="AC42" s="31"/>
      <c r="AD42" s="31"/>
      <c r="AE42" s="31"/>
      <c r="AF42" s="31"/>
      <c r="AG42" s="31"/>
      <c r="AH42" s="31"/>
      <c r="AI42" s="31"/>
      <c r="AJ42" s="31"/>
      <c r="AK42" s="31"/>
      <c r="AL42" s="31"/>
      <c r="AM42" s="31"/>
      <c r="AN42" s="31"/>
      <c r="AO42" s="31"/>
      <c r="AP42" s="31"/>
      <c r="AQ42" s="31"/>
    </row>
    <row r="43" spans="1:43" ht="15" customHeight="1">
      <c r="A43" s="8">
        <v>40</v>
      </c>
      <c r="B43" s="5" t="s">
        <v>18360</v>
      </c>
      <c r="C43" s="8" t="s">
        <v>1110</v>
      </c>
      <c r="D43" s="8" t="s">
        <v>10004</v>
      </c>
      <c r="E43" s="8"/>
      <c r="F43" s="49"/>
      <c r="G43" s="49" t="s">
        <v>6351</v>
      </c>
      <c r="H43" s="8" t="s">
        <v>11565</v>
      </c>
      <c r="I43" s="8" t="s">
        <v>22</v>
      </c>
      <c r="J43" s="8" t="str">
        <f>IF('Retinoblastoma files'!L43&gt;0, "Y", "N")</f>
        <v>N</v>
      </c>
      <c r="K43" s="4" t="s">
        <v>455</v>
      </c>
      <c r="L43" s="4" t="s">
        <v>22</v>
      </c>
      <c r="M43" s="8" t="s">
        <v>10005</v>
      </c>
      <c r="N43" s="8" t="s">
        <v>477</v>
      </c>
      <c r="O43" s="8" t="s">
        <v>463</v>
      </c>
      <c r="P43" s="60" t="s">
        <v>10030</v>
      </c>
      <c r="Q43" s="8"/>
      <c r="R43" s="8" t="s">
        <v>20</v>
      </c>
      <c r="S43" s="189" t="s">
        <v>274</v>
      </c>
      <c r="T43" s="8"/>
      <c r="Y43" s="126"/>
      <c r="Z43" s="31"/>
      <c r="AA43" s="31"/>
      <c r="AB43" s="31"/>
      <c r="AC43" s="31"/>
      <c r="AD43" s="31"/>
      <c r="AE43" s="31"/>
      <c r="AF43" s="31"/>
      <c r="AG43" s="31"/>
      <c r="AH43" s="31"/>
      <c r="AI43" s="31"/>
      <c r="AJ43" s="31"/>
      <c r="AK43" s="31"/>
      <c r="AL43" s="31"/>
      <c r="AM43" s="31"/>
      <c r="AN43" s="31"/>
      <c r="AO43" s="31"/>
      <c r="AP43" s="31"/>
      <c r="AQ43" s="31"/>
    </row>
    <row r="44" spans="1:43" ht="15" customHeight="1">
      <c r="A44" s="8">
        <v>41</v>
      </c>
      <c r="B44" s="5" t="s">
        <v>18360</v>
      </c>
      <c r="C44" s="8" t="s">
        <v>1114</v>
      </c>
      <c r="D44" s="8" t="s">
        <v>10004</v>
      </c>
      <c r="E44" s="8"/>
      <c r="F44" s="49"/>
      <c r="G44" s="49" t="s">
        <v>6353</v>
      </c>
      <c r="H44" s="8" t="s">
        <v>11566</v>
      </c>
      <c r="I44" s="8" t="s">
        <v>22</v>
      </c>
      <c r="J44" s="8" t="str">
        <f>IF('Retinoblastoma files'!L44&gt;0, "Y", "N")</f>
        <v>N</v>
      </c>
      <c r="K44" s="4" t="s">
        <v>455</v>
      </c>
      <c r="L44" s="4" t="s">
        <v>22</v>
      </c>
      <c r="M44" s="8" t="s">
        <v>10005</v>
      </c>
      <c r="N44" s="8" t="s">
        <v>10031</v>
      </c>
      <c r="O44" s="8" t="s">
        <v>454</v>
      </c>
      <c r="P44" s="60" t="s">
        <v>10032</v>
      </c>
      <c r="Q44" s="8"/>
      <c r="R44" s="8" t="s">
        <v>20</v>
      </c>
      <c r="S44" s="189" t="s">
        <v>286</v>
      </c>
      <c r="T44" s="8"/>
      <c r="Y44" s="126"/>
      <c r="Z44" s="31"/>
      <c r="AA44" s="31"/>
      <c r="AB44" s="31"/>
      <c r="AC44" s="31"/>
      <c r="AD44" s="31"/>
      <c r="AE44" s="31"/>
      <c r="AF44" s="31"/>
      <c r="AG44" s="31"/>
      <c r="AH44" s="31"/>
      <c r="AI44" s="31"/>
      <c r="AJ44" s="31"/>
      <c r="AK44" s="31"/>
      <c r="AL44" s="31"/>
      <c r="AM44" s="31"/>
      <c r="AN44" s="31"/>
      <c r="AO44" s="31"/>
      <c r="AP44" s="31"/>
      <c r="AQ44" s="31"/>
    </row>
    <row r="45" spans="1:43" ht="15" customHeight="1">
      <c r="A45" s="8">
        <v>42</v>
      </c>
      <c r="B45" s="5" t="s">
        <v>18360</v>
      </c>
      <c r="C45" s="8" t="s">
        <v>1112</v>
      </c>
      <c r="D45" s="51" t="s">
        <v>10004</v>
      </c>
      <c r="E45" s="51"/>
      <c r="F45" s="49"/>
      <c r="G45" s="49" t="s">
        <v>6352</v>
      </c>
      <c r="H45" s="8" t="s">
        <v>11567</v>
      </c>
      <c r="I45" s="8" t="s">
        <v>22</v>
      </c>
      <c r="J45" s="8" t="str">
        <f>IF('Retinoblastoma files'!L45&gt;0, "Y", "N")</f>
        <v>N</v>
      </c>
      <c r="K45" s="4" t="s">
        <v>455</v>
      </c>
      <c r="L45" s="4" t="s">
        <v>22</v>
      </c>
      <c r="M45" s="8" t="s">
        <v>10005</v>
      </c>
      <c r="N45" s="8" t="s">
        <v>449</v>
      </c>
      <c r="O45" s="8" t="s">
        <v>463</v>
      </c>
      <c r="P45" s="60" t="s">
        <v>10006</v>
      </c>
      <c r="Q45" s="8"/>
      <c r="R45" s="8" t="s">
        <v>20</v>
      </c>
      <c r="S45" s="189" t="s">
        <v>286</v>
      </c>
      <c r="T45" s="8"/>
      <c r="Y45" s="126"/>
      <c r="Z45" s="31"/>
      <c r="AA45" s="31"/>
      <c r="AB45" s="31"/>
      <c r="AC45" s="31"/>
      <c r="AD45" s="31"/>
      <c r="AE45" s="31"/>
      <c r="AF45" s="31"/>
      <c r="AG45" s="31"/>
      <c r="AH45" s="31"/>
      <c r="AI45" s="31"/>
      <c r="AJ45" s="31"/>
      <c r="AK45" s="31"/>
      <c r="AL45" s="31"/>
      <c r="AM45" s="31"/>
      <c r="AN45" s="31"/>
      <c r="AO45" s="31"/>
      <c r="AP45" s="31"/>
      <c r="AQ45" s="31"/>
    </row>
    <row r="46" spans="1:43" ht="15" customHeight="1">
      <c r="A46" s="8">
        <v>43</v>
      </c>
      <c r="B46" s="5" t="s">
        <v>18360</v>
      </c>
      <c r="C46" s="8" t="s">
        <v>1116</v>
      </c>
      <c r="D46" s="51" t="s">
        <v>10004</v>
      </c>
      <c r="E46" s="51"/>
      <c r="F46" s="49"/>
      <c r="G46" s="49" t="s">
        <v>6354</v>
      </c>
      <c r="H46" s="8" t="s">
        <v>11568</v>
      </c>
      <c r="I46" s="8" t="s">
        <v>21</v>
      </c>
      <c r="J46" s="8" t="str">
        <f>IF('Retinoblastoma files'!L46&gt;0, "Y", "N")</f>
        <v>N</v>
      </c>
      <c r="K46" s="4" t="s">
        <v>455</v>
      </c>
      <c r="L46" s="4" t="s">
        <v>22</v>
      </c>
      <c r="M46" s="8" t="s">
        <v>10005</v>
      </c>
      <c r="N46" s="8" t="s">
        <v>449</v>
      </c>
      <c r="O46" s="8" t="s">
        <v>454</v>
      </c>
      <c r="P46" s="60" t="s">
        <v>10014</v>
      </c>
      <c r="Q46" s="8"/>
      <c r="R46" s="8" t="s">
        <v>20</v>
      </c>
      <c r="S46" s="189" t="s">
        <v>286</v>
      </c>
      <c r="T46" s="8"/>
      <c r="Y46" s="126"/>
      <c r="Z46" s="31"/>
      <c r="AA46" s="31"/>
      <c r="AB46" s="31"/>
      <c r="AC46" s="31"/>
      <c r="AD46" s="31"/>
      <c r="AE46" s="31"/>
      <c r="AF46" s="31"/>
      <c r="AG46" s="31"/>
      <c r="AH46" s="31"/>
      <c r="AI46" s="31"/>
      <c r="AJ46" s="31"/>
      <c r="AK46" s="31"/>
      <c r="AL46" s="31"/>
      <c r="AM46" s="31"/>
      <c r="AN46" s="31"/>
      <c r="AO46" s="31"/>
      <c r="AP46" s="31"/>
      <c r="AQ46" s="31"/>
    </row>
    <row r="47" spans="1:43" ht="15" customHeight="1">
      <c r="A47" s="8">
        <v>44</v>
      </c>
      <c r="B47" s="5" t="s">
        <v>18360</v>
      </c>
      <c r="C47" s="8" t="s">
        <v>1148</v>
      </c>
      <c r="D47" s="8" t="s">
        <v>10004</v>
      </c>
      <c r="E47" s="8"/>
      <c r="F47" s="49"/>
      <c r="G47" s="49" t="s">
        <v>6368</v>
      </c>
      <c r="H47" s="8" t="s">
        <v>11569</v>
      </c>
      <c r="I47" s="8" t="s">
        <v>22</v>
      </c>
      <c r="J47" s="8" t="str">
        <f>IF('Retinoblastoma files'!L47&gt;0, "Y", "N")</f>
        <v>N</v>
      </c>
      <c r="K47" s="4" t="s">
        <v>450</v>
      </c>
      <c r="L47" s="4" t="s">
        <v>22</v>
      </c>
      <c r="M47" s="8" t="s">
        <v>10005</v>
      </c>
      <c r="N47" s="8" t="s">
        <v>449</v>
      </c>
      <c r="O47" s="8" t="s">
        <v>463</v>
      </c>
      <c r="P47" s="60" t="s">
        <v>10033</v>
      </c>
      <c r="Q47" s="8"/>
      <c r="R47" s="8" t="s">
        <v>20</v>
      </c>
      <c r="S47" s="8" t="s">
        <v>271</v>
      </c>
      <c r="T47" s="8"/>
      <c r="Y47" s="126"/>
      <c r="Z47" s="31"/>
      <c r="AA47" s="31"/>
      <c r="AB47" s="31"/>
      <c r="AC47" s="31"/>
      <c r="AD47" s="31"/>
      <c r="AE47" s="31"/>
      <c r="AF47" s="31"/>
      <c r="AG47" s="31"/>
      <c r="AH47" s="31"/>
      <c r="AI47" s="31"/>
      <c r="AJ47" s="31"/>
      <c r="AK47" s="31"/>
      <c r="AL47" s="31"/>
      <c r="AM47" s="31"/>
      <c r="AN47" s="31"/>
      <c r="AO47" s="31"/>
      <c r="AP47" s="31"/>
      <c r="AQ47" s="31"/>
    </row>
    <row r="48" spans="1:43" ht="15" customHeight="1">
      <c r="A48" s="8">
        <v>45</v>
      </c>
      <c r="B48" s="5" t="s">
        <v>18360</v>
      </c>
      <c r="C48" s="8" t="s">
        <v>1118</v>
      </c>
      <c r="D48" s="8" t="s">
        <v>10004</v>
      </c>
      <c r="E48" s="8"/>
      <c r="F48" s="49"/>
      <c r="G48" s="49" t="s">
        <v>6355</v>
      </c>
      <c r="H48" s="8" t="s">
        <v>11570</v>
      </c>
      <c r="I48" s="8" t="s">
        <v>21</v>
      </c>
      <c r="J48" s="8" t="str">
        <f>IF('Retinoblastoma files'!L48&gt;0, "Y", "N")</f>
        <v>N</v>
      </c>
      <c r="K48" s="13" t="s">
        <v>455</v>
      </c>
      <c r="L48" s="13" t="s">
        <v>22</v>
      </c>
      <c r="M48" s="44" t="s">
        <v>10005</v>
      </c>
      <c r="N48" s="44" t="s">
        <v>468</v>
      </c>
      <c r="O48" s="44" t="s">
        <v>463</v>
      </c>
      <c r="P48" s="125" t="s">
        <v>10034</v>
      </c>
      <c r="Q48" s="8" t="s">
        <v>17780</v>
      </c>
      <c r="R48" s="8" t="s">
        <v>20</v>
      </c>
      <c r="S48" s="189" t="s">
        <v>290</v>
      </c>
      <c r="T48" s="8"/>
      <c r="X48" s="104"/>
      <c r="Y48" s="126"/>
      <c r="Z48" s="31"/>
      <c r="AA48" s="31"/>
      <c r="AB48" s="31"/>
      <c r="AC48" s="31"/>
      <c r="AD48" s="31"/>
      <c r="AE48" s="31"/>
      <c r="AF48" s="31"/>
      <c r="AG48" s="31"/>
      <c r="AH48" s="31"/>
      <c r="AI48" s="31"/>
      <c r="AJ48" s="31"/>
      <c r="AK48" s="31"/>
      <c r="AL48" s="31"/>
      <c r="AM48" s="31"/>
      <c r="AN48" s="31"/>
      <c r="AO48" s="31"/>
      <c r="AP48" s="31"/>
      <c r="AQ48" s="31"/>
    </row>
    <row r="49" spans="1:43" ht="15" customHeight="1">
      <c r="A49" s="8">
        <v>46</v>
      </c>
      <c r="B49" s="5" t="s">
        <v>18360</v>
      </c>
      <c r="C49" s="8" t="s">
        <v>1120</v>
      </c>
      <c r="D49" s="51" t="s">
        <v>10004</v>
      </c>
      <c r="E49" s="51"/>
      <c r="F49" s="49"/>
      <c r="G49" s="49" t="s">
        <v>6356</v>
      </c>
      <c r="H49" s="8" t="s">
        <v>11571</v>
      </c>
      <c r="I49" s="8" t="s">
        <v>22</v>
      </c>
      <c r="J49" s="8" t="str">
        <f>IF('Retinoblastoma files'!L49&gt;0, "Y", "N")</f>
        <v>N</v>
      </c>
      <c r="K49" s="4" t="s">
        <v>455</v>
      </c>
      <c r="L49" s="4" t="s">
        <v>22</v>
      </c>
      <c r="M49" s="8" t="s">
        <v>10005</v>
      </c>
      <c r="N49" s="8" t="s">
        <v>449</v>
      </c>
      <c r="O49" s="8" t="s">
        <v>463</v>
      </c>
      <c r="P49" s="60" t="s">
        <v>10006</v>
      </c>
      <c r="Q49" s="8"/>
      <c r="R49" s="8" t="s">
        <v>20</v>
      </c>
      <c r="S49" s="189" t="s">
        <v>898</v>
      </c>
      <c r="T49" s="8"/>
      <c r="Y49" s="126"/>
      <c r="Z49" s="31"/>
      <c r="AA49" s="31"/>
      <c r="AB49" s="31"/>
      <c r="AC49" s="31"/>
      <c r="AD49" s="31"/>
      <c r="AE49" s="31"/>
      <c r="AF49" s="31"/>
      <c r="AG49" s="31"/>
      <c r="AH49" s="31"/>
      <c r="AI49" s="31"/>
      <c r="AJ49" s="31"/>
      <c r="AK49" s="31"/>
      <c r="AL49" s="31"/>
      <c r="AM49" s="31"/>
      <c r="AN49" s="31"/>
      <c r="AO49" s="31"/>
      <c r="AP49" s="31"/>
      <c r="AQ49" s="31"/>
    </row>
    <row r="50" spans="1:43" ht="15" customHeight="1">
      <c r="A50" s="8">
        <v>47</v>
      </c>
      <c r="B50" s="5" t="s">
        <v>18360</v>
      </c>
      <c r="C50" s="8" t="s">
        <v>1122</v>
      </c>
      <c r="D50" s="8" t="s">
        <v>10004</v>
      </c>
      <c r="E50" s="8"/>
      <c r="F50" s="49"/>
      <c r="G50" s="49" t="s">
        <v>6357</v>
      </c>
      <c r="H50" s="8" t="s">
        <v>11572</v>
      </c>
      <c r="I50" s="8" t="s">
        <v>22</v>
      </c>
      <c r="J50" s="8" t="str">
        <f>IF('Retinoblastoma files'!L50&gt;0, "Y", "N")</f>
        <v>N</v>
      </c>
      <c r="K50" s="13" t="s">
        <v>455</v>
      </c>
      <c r="L50" s="13" t="s">
        <v>22</v>
      </c>
      <c r="M50" s="44" t="s">
        <v>10005</v>
      </c>
      <c r="N50" s="44" t="s">
        <v>9978</v>
      </c>
      <c r="O50" s="44" t="s">
        <v>454</v>
      </c>
      <c r="P50" s="125" t="s">
        <v>10035</v>
      </c>
      <c r="Q50" s="8" t="s">
        <v>17673</v>
      </c>
      <c r="R50" s="8" t="s">
        <v>20</v>
      </c>
      <c r="S50" s="189" t="s">
        <v>286</v>
      </c>
      <c r="T50" s="8"/>
      <c r="X50" s="104"/>
      <c r="Y50" s="126"/>
      <c r="Z50" s="31"/>
      <c r="AA50" s="31"/>
      <c r="AB50" s="31"/>
      <c r="AC50" s="31"/>
      <c r="AD50" s="31"/>
      <c r="AE50" s="31"/>
      <c r="AF50" s="31"/>
      <c r="AG50" s="31"/>
      <c r="AH50" s="31"/>
      <c r="AI50" s="31"/>
      <c r="AJ50" s="31"/>
      <c r="AK50" s="31"/>
      <c r="AL50" s="31"/>
      <c r="AM50" s="31"/>
      <c r="AN50" s="31"/>
      <c r="AO50" s="31"/>
      <c r="AP50" s="31"/>
      <c r="AQ50" s="31"/>
    </row>
    <row r="51" spans="1:43" ht="15" customHeight="1">
      <c r="A51" s="8">
        <v>48</v>
      </c>
      <c r="B51" s="5" t="s">
        <v>18360</v>
      </c>
      <c r="C51" s="8" t="s">
        <v>1124</v>
      </c>
      <c r="D51" s="51" t="s">
        <v>10004</v>
      </c>
      <c r="E51" s="51"/>
      <c r="F51" s="49"/>
      <c r="G51" s="49" t="s">
        <v>6358</v>
      </c>
      <c r="H51" s="8" t="s">
        <v>11573</v>
      </c>
      <c r="I51" s="8" t="s">
        <v>21</v>
      </c>
      <c r="J51" s="8" t="str">
        <f>IF('Retinoblastoma files'!L51&gt;0, "Y", "N")</f>
        <v>N</v>
      </c>
      <c r="K51" s="4" t="s">
        <v>455</v>
      </c>
      <c r="L51" s="4" t="s">
        <v>22</v>
      </c>
      <c r="M51" s="8" t="s">
        <v>10005</v>
      </c>
      <c r="N51" s="8" t="s">
        <v>9978</v>
      </c>
      <c r="O51" s="8" t="s">
        <v>454</v>
      </c>
      <c r="P51" s="60" t="s">
        <v>10035</v>
      </c>
      <c r="Q51" s="8"/>
      <c r="R51" s="8" t="s">
        <v>20</v>
      </c>
      <c r="S51" s="189" t="s">
        <v>286</v>
      </c>
      <c r="T51" s="8"/>
      <c r="Y51" s="126"/>
      <c r="Z51" s="31"/>
      <c r="AA51" s="31"/>
      <c r="AB51" s="31"/>
      <c r="AC51" s="31"/>
      <c r="AD51" s="31"/>
      <c r="AE51" s="31"/>
      <c r="AF51" s="31"/>
      <c r="AG51" s="31"/>
      <c r="AH51" s="31"/>
      <c r="AI51" s="31"/>
      <c r="AJ51" s="31"/>
      <c r="AK51" s="31"/>
      <c r="AL51" s="31"/>
      <c r="AM51" s="31"/>
      <c r="AN51" s="31"/>
      <c r="AO51" s="31"/>
      <c r="AP51" s="31"/>
      <c r="AQ51" s="31"/>
    </row>
    <row r="52" spans="1:43" ht="15" customHeight="1">
      <c r="A52" s="8">
        <v>49</v>
      </c>
      <c r="B52" s="5" t="s">
        <v>18360</v>
      </c>
      <c r="C52" s="8" t="s">
        <v>1127</v>
      </c>
      <c r="D52" s="51" t="s">
        <v>10004</v>
      </c>
      <c r="E52" s="51"/>
      <c r="F52" s="49"/>
      <c r="G52" s="49" t="s">
        <v>6359</v>
      </c>
      <c r="H52" s="8" t="s">
        <v>11574</v>
      </c>
      <c r="I52" s="8" t="s">
        <v>22</v>
      </c>
      <c r="J52" s="8" t="str">
        <f>IF('Retinoblastoma files'!L52&gt;0, "Y", "N")</f>
        <v>N</v>
      </c>
      <c r="K52" s="4" t="s">
        <v>455</v>
      </c>
      <c r="L52" s="4" t="s">
        <v>22</v>
      </c>
      <c r="M52" s="8" t="s">
        <v>10005</v>
      </c>
      <c r="N52" s="8" t="s">
        <v>470</v>
      </c>
      <c r="O52" s="8" t="s">
        <v>454</v>
      </c>
      <c r="P52" s="60" t="s">
        <v>10036</v>
      </c>
      <c r="Q52" s="8"/>
      <c r="R52" s="8" t="s">
        <v>20</v>
      </c>
      <c r="S52" s="189" t="s">
        <v>286</v>
      </c>
      <c r="T52" s="8"/>
      <c r="Y52" s="126"/>
      <c r="Z52" s="31"/>
      <c r="AA52" s="31"/>
      <c r="AB52" s="31"/>
      <c r="AC52" s="31"/>
      <c r="AD52" s="31"/>
      <c r="AE52" s="31"/>
      <c r="AF52" s="31"/>
      <c r="AG52" s="31"/>
      <c r="AH52" s="31"/>
      <c r="AI52" s="31"/>
      <c r="AJ52" s="31"/>
      <c r="AK52" s="31"/>
      <c r="AL52" s="31"/>
      <c r="AM52" s="31"/>
      <c r="AN52" s="31"/>
      <c r="AO52" s="31"/>
      <c r="AP52" s="31"/>
      <c r="AQ52" s="31"/>
    </row>
    <row r="53" spans="1:43" ht="15" customHeight="1">
      <c r="A53" s="8">
        <v>50</v>
      </c>
      <c r="B53" s="5" t="s">
        <v>18360</v>
      </c>
      <c r="C53" s="8" t="s">
        <v>1129</v>
      </c>
      <c r="D53" s="8" t="s">
        <v>10004</v>
      </c>
      <c r="E53" s="8"/>
      <c r="F53" s="49"/>
      <c r="G53" s="49" t="s">
        <v>6360</v>
      </c>
      <c r="H53" s="8" t="s">
        <v>11575</v>
      </c>
      <c r="I53" s="8" t="s">
        <v>22</v>
      </c>
      <c r="J53" s="8" t="str">
        <f>IF('Retinoblastoma files'!L53&gt;0, "Y", "N")</f>
        <v>N</v>
      </c>
      <c r="K53" s="4" t="s">
        <v>455</v>
      </c>
      <c r="L53" s="4" t="s">
        <v>22</v>
      </c>
      <c r="M53" s="8" t="s">
        <v>10005</v>
      </c>
      <c r="N53" s="8" t="s">
        <v>9980</v>
      </c>
      <c r="O53" s="8" t="s">
        <v>463</v>
      </c>
      <c r="P53" s="60" t="s">
        <v>10037</v>
      </c>
      <c r="Q53" s="8"/>
      <c r="R53" s="8" t="s">
        <v>20</v>
      </c>
      <c r="S53" s="189" t="s">
        <v>286</v>
      </c>
      <c r="T53" s="8"/>
      <c r="Y53" s="126"/>
      <c r="Z53" s="31"/>
      <c r="AA53" s="31"/>
      <c r="AB53" s="31"/>
      <c r="AC53" s="31"/>
      <c r="AD53" s="31"/>
      <c r="AE53" s="31"/>
      <c r="AF53" s="31"/>
      <c r="AG53" s="31"/>
      <c r="AH53" s="31"/>
      <c r="AI53" s="31"/>
      <c r="AJ53" s="31"/>
      <c r="AK53" s="31"/>
      <c r="AL53" s="31"/>
      <c r="AM53" s="31"/>
      <c r="AN53" s="31"/>
      <c r="AO53" s="31"/>
      <c r="AP53" s="31"/>
      <c r="AQ53" s="31"/>
    </row>
    <row r="54" spans="1:43" ht="15" customHeight="1">
      <c r="A54" s="8">
        <v>51</v>
      </c>
      <c r="B54" s="5" t="s">
        <v>18360</v>
      </c>
      <c r="C54" s="8" t="s">
        <v>1169</v>
      </c>
      <c r="D54" s="8" t="s">
        <v>10004</v>
      </c>
      <c r="E54" s="8"/>
      <c r="F54" s="49"/>
      <c r="G54" s="49" t="s">
        <v>6380</v>
      </c>
      <c r="H54" s="8" t="s">
        <v>11576</v>
      </c>
      <c r="I54" s="8" t="s">
        <v>22</v>
      </c>
      <c r="J54" s="8" t="str">
        <f>IF('Retinoblastoma files'!L54&gt;0, "Y", "N")</f>
        <v>N</v>
      </c>
      <c r="K54" s="4" t="s">
        <v>450</v>
      </c>
      <c r="L54" s="4" t="s">
        <v>22</v>
      </c>
      <c r="M54" s="8" t="s">
        <v>10005</v>
      </c>
      <c r="N54" s="8" t="s">
        <v>457</v>
      </c>
      <c r="O54" s="8" t="s">
        <v>454</v>
      </c>
      <c r="P54" s="60" t="s">
        <v>10038</v>
      </c>
      <c r="Q54" s="8"/>
      <c r="R54" s="8" t="s">
        <v>20</v>
      </c>
      <c r="S54" s="8" t="s">
        <v>274</v>
      </c>
      <c r="T54" s="8"/>
      <c r="Y54" s="126"/>
      <c r="Z54" s="31"/>
      <c r="AA54" s="31"/>
      <c r="AB54" s="31"/>
      <c r="AC54" s="31"/>
      <c r="AD54" s="31"/>
      <c r="AE54" s="31"/>
      <c r="AF54" s="31"/>
      <c r="AG54" s="31"/>
      <c r="AH54" s="31"/>
      <c r="AI54" s="31"/>
      <c r="AJ54" s="31"/>
      <c r="AK54" s="31"/>
      <c r="AL54" s="31"/>
      <c r="AM54" s="31"/>
      <c r="AN54" s="31"/>
      <c r="AO54" s="31"/>
      <c r="AP54" s="31"/>
      <c r="AQ54" s="31"/>
    </row>
    <row r="55" spans="1:43" s="121" customFormat="1" ht="15" customHeight="1">
      <c r="A55" s="8">
        <v>52</v>
      </c>
      <c r="B55" s="5" t="s">
        <v>18360</v>
      </c>
      <c r="C55" s="8" t="s">
        <v>1131</v>
      </c>
      <c r="D55" s="51" t="s">
        <v>10004</v>
      </c>
      <c r="E55" s="51"/>
      <c r="F55" s="49"/>
      <c r="G55" s="49" t="s">
        <v>6361</v>
      </c>
      <c r="H55" s="8" t="s">
        <v>11577</v>
      </c>
      <c r="I55" s="8" t="s">
        <v>22</v>
      </c>
      <c r="J55" s="8" t="str">
        <f>IF('Retinoblastoma files'!L55&gt;0, "Y", "N")</f>
        <v>N</v>
      </c>
      <c r="K55" s="13" t="s">
        <v>455</v>
      </c>
      <c r="L55" s="13" t="s">
        <v>22</v>
      </c>
      <c r="M55" s="44" t="s">
        <v>10005</v>
      </c>
      <c r="N55" s="44" t="s">
        <v>449</v>
      </c>
      <c r="O55" s="44" t="s">
        <v>454</v>
      </c>
      <c r="P55" s="125" t="s">
        <v>10014</v>
      </c>
      <c r="Q55" s="8" t="s">
        <v>17783</v>
      </c>
      <c r="R55" s="8" t="s">
        <v>20</v>
      </c>
      <c r="S55" s="189" t="s">
        <v>286</v>
      </c>
      <c r="T55" s="8"/>
      <c r="U55" s="10"/>
      <c r="V55" s="29"/>
      <c r="W55" s="31"/>
      <c r="X55" s="104"/>
      <c r="Y55" s="126"/>
      <c r="Z55" s="31"/>
      <c r="AA55" s="31"/>
      <c r="AB55" s="31"/>
      <c r="AC55" s="31"/>
      <c r="AD55" s="31"/>
      <c r="AE55" s="31"/>
      <c r="AF55" s="31"/>
      <c r="AG55" s="31"/>
      <c r="AH55" s="31"/>
      <c r="AI55" s="31"/>
      <c r="AJ55" s="31"/>
      <c r="AK55" s="31"/>
      <c r="AL55" s="31"/>
      <c r="AM55" s="31"/>
      <c r="AN55" s="31"/>
      <c r="AO55" s="31"/>
      <c r="AP55" s="31"/>
      <c r="AQ55" s="31"/>
    </row>
    <row r="56" spans="1:43" s="121" customFormat="1" ht="15" customHeight="1">
      <c r="A56" s="8">
        <v>53</v>
      </c>
      <c r="B56" s="5" t="s">
        <v>18360</v>
      </c>
      <c r="C56" s="8" t="s">
        <v>1133</v>
      </c>
      <c r="D56" s="8" t="s">
        <v>10004</v>
      </c>
      <c r="E56" s="8"/>
      <c r="F56" s="49"/>
      <c r="G56" s="49" t="s">
        <v>6362</v>
      </c>
      <c r="H56" s="8" t="s">
        <v>11578</v>
      </c>
      <c r="I56" s="8" t="s">
        <v>22</v>
      </c>
      <c r="J56" s="8" t="str">
        <f>IF('Retinoblastoma files'!L56&gt;0, "Y", "N")</f>
        <v>N</v>
      </c>
      <c r="K56" s="4" t="s">
        <v>455</v>
      </c>
      <c r="L56" s="4" t="s">
        <v>22</v>
      </c>
      <c r="M56" s="8" t="s">
        <v>10005</v>
      </c>
      <c r="N56" s="8" t="s">
        <v>480</v>
      </c>
      <c r="O56" s="8" t="s">
        <v>463</v>
      </c>
      <c r="P56" s="60" t="s">
        <v>10026</v>
      </c>
      <c r="Q56" s="8"/>
      <c r="R56" s="8" t="s">
        <v>20</v>
      </c>
      <c r="S56" s="189" t="s">
        <v>286</v>
      </c>
      <c r="T56" s="8"/>
      <c r="U56" s="10"/>
      <c r="V56" s="29"/>
      <c r="W56" s="31"/>
      <c r="X56" s="31"/>
      <c r="Y56" s="126"/>
      <c r="Z56" s="31"/>
      <c r="AA56" s="31"/>
      <c r="AB56" s="31"/>
      <c r="AC56" s="31"/>
      <c r="AD56" s="31"/>
      <c r="AE56" s="31"/>
      <c r="AF56" s="31"/>
      <c r="AG56" s="31"/>
      <c r="AH56" s="31"/>
      <c r="AI56" s="31"/>
      <c r="AJ56" s="31"/>
      <c r="AK56" s="31"/>
      <c r="AL56" s="31"/>
      <c r="AM56" s="31"/>
      <c r="AN56" s="31"/>
      <c r="AO56" s="31"/>
      <c r="AP56" s="31"/>
      <c r="AQ56" s="31"/>
    </row>
    <row r="57" spans="1:43" s="121" customFormat="1" ht="15" customHeight="1">
      <c r="A57" s="8">
        <v>54</v>
      </c>
      <c r="B57" s="5" t="s">
        <v>18360</v>
      </c>
      <c r="C57" s="8" t="s">
        <v>1136</v>
      </c>
      <c r="D57" s="51" t="s">
        <v>10004</v>
      </c>
      <c r="E57" s="51"/>
      <c r="F57" s="49"/>
      <c r="G57" s="49" t="s">
        <v>6363</v>
      </c>
      <c r="H57" s="8" t="s">
        <v>11579</v>
      </c>
      <c r="I57" s="8" t="s">
        <v>22</v>
      </c>
      <c r="J57" s="8" t="str">
        <f>IF('Retinoblastoma files'!L57&gt;0, "Y", "N")</f>
        <v>N</v>
      </c>
      <c r="K57" s="4" t="s">
        <v>455</v>
      </c>
      <c r="L57" s="4" t="s">
        <v>22</v>
      </c>
      <c r="M57" s="8" t="s">
        <v>10005</v>
      </c>
      <c r="N57" s="8" t="s">
        <v>9980</v>
      </c>
      <c r="O57" s="8" t="s">
        <v>454</v>
      </c>
      <c r="P57" s="60" t="s">
        <v>10039</v>
      </c>
      <c r="Q57" s="8"/>
      <c r="R57" s="8" t="s">
        <v>20</v>
      </c>
      <c r="S57" s="189" t="s">
        <v>286</v>
      </c>
      <c r="T57" s="8"/>
      <c r="U57" s="10"/>
      <c r="V57" s="29"/>
      <c r="W57" s="31"/>
      <c r="X57" s="31"/>
      <c r="Y57" s="126"/>
      <c r="Z57" s="31"/>
      <c r="AA57" s="31"/>
      <c r="AB57" s="31"/>
      <c r="AC57" s="31"/>
      <c r="AD57" s="31"/>
      <c r="AE57" s="31"/>
      <c r="AF57" s="31"/>
      <c r="AG57" s="31"/>
      <c r="AH57" s="31"/>
      <c r="AI57" s="31"/>
      <c r="AJ57" s="31"/>
      <c r="AK57" s="31"/>
      <c r="AL57" s="31"/>
      <c r="AM57" s="31"/>
      <c r="AN57" s="31"/>
      <c r="AO57" s="31"/>
      <c r="AP57" s="31"/>
      <c r="AQ57" s="31"/>
    </row>
    <row r="58" spans="1:43" s="121" customFormat="1" ht="15" customHeight="1">
      <c r="A58" s="8">
        <v>55</v>
      </c>
      <c r="B58" s="5" t="s">
        <v>18360</v>
      </c>
      <c r="C58" s="8" t="s">
        <v>1139</v>
      </c>
      <c r="D58" s="8" t="s">
        <v>10004</v>
      </c>
      <c r="E58" s="8"/>
      <c r="F58" s="49"/>
      <c r="G58" s="49" t="s">
        <v>6364</v>
      </c>
      <c r="H58" s="8" t="s">
        <v>11580</v>
      </c>
      <c r="I58" s="8" t="s">
        <v>22</v>
      </c>
      <c r="J58" s="8" t="str">
        <f>IF('Retinoblastoma files'!L58&gt;0, "Y", "N")</f>
        <v>N</v>
      </c>
      <c r="K58" s="4" t="s">
        <v>455</v>
      </c>
      <c r="L58" s="4" t="s">
        <v>22</v>
      </c>
      <c r="M58" s="8" t="s">
        <v>10005</v>
      </c>
      <c r="N58" s="8" t="s">
        <v>9990</v>
      </c>
      <c r="O58" s="8" t="s">
        <v>463</v>
      </c>
      <c r="P58" s="60" t="s">
        <v>10040</v>
      </c>
      <c r="Q58" s="8"/>
      <c r="R58" s="8" t="s">
        <v>20</v>
      </c>
      <c r="S58" s="189" t="s">
        <v>286</v>
      </c>
      <c r="T58" s="8"/>
      <c r="U58" s="10"/>
      <c r="V58" s="29"/>
      <c r="W58" s="31"/>
      <c r="X58" s="31"/>
      <c r="Y58" s="126"/>
      <c r="Z58" s="31"/>
      <c r="AA58" s="31"/>
      <c r="AB58" s="31"/>
      <c r="AC58" s="31"/>
      <c r="AD58" s="31"/>
      <c r="AE58" s="31"/>
      <c r="AF58" s="31"/>
      <c r="AG58" s="31"/>
      <c r="AH58" s="31"/>
      <c r="AI58" s="31"/>
      <c r="AJ58" s="31"/>
      <c r="AK58" s="31"/>
      <c r="AL58" s="31"/>
      <c r="AM58" s="31"/>
      <c r="AN58" s="31"/>
      <c r="AO58" s="31"/>
      <c r="AP58" s="31"/>
      <c r="AQ58" s="31"/>
    </row>
    <row r="59" spans="1:43" s="121" customFormat="1" ht="15" customHeight="1">
      <c r="A59" s="8">
        <v>56</v>
      </c>
      <c r="B59" s="5" t="s">
        <v>18360</v>
      </c>
      <c r="C59" s="8" t="s">
        <v>1140</v>
      </c>
      <c r="D59" s="51" t="s">
        <v>10004</v>
      </c>
      <c r="E59" s="51"/>
      <c r="F59" s="49"/>
      <c r="G59" s="49" t="s">
        <v>6365</v>
      </c>
      <c r="H59" s="8" t="s">
        <v>11581</v>
      </c>
      <c r="I59" s="8" t="s">
        <v>22</v>
      </c>
      <c r="J59" s="8" t="str">
        <f>IF('Retinoblastoma files'!L59&gt;0, "Y", "N")</f>
        <v>N</v>
      </c>
      <c r="K59" s="4" t="s">
        <v>455</v>
      </c>
      <c r="L59" s="4" t="s">
        <v>22</v>
      </c>
      <c r="M59" s="8" t="s">
        <v>10005</v>
      </c>
      <c r="N59" s="8" t="s">
        <v>449</v>
      </c>
      <c r="O59" s="8" t="s">
        <v>463</v>
      </c>
      <c r="P59" s="60" t="s">
        <v>10006</v>
      </c>
      <c r="Q59" s="8" t="s">
        <v>17785</v>
      </c>
      <c r="R59" s="8" t="s">
        <v>20</v>
      </c>
      <c r="S59" s="189" t="s">
        <v>286</v>
      </c>
      <c r="T59" s="8"/>
      <c r="U59" s="10"/>
      <c r="V59" s="29"/>
      <c r="W59" s="31"/>
      <c r="X59" s="31"/>
      <c r="Y59" s="126"/>
      <c r="Z59" s="31"/>
      <c r="AA59" s="31"/>
      <c r="AB59" s="31"/>
      <c r="AC59" s="31"/>
      <c r="AD59" s="31"/>
      <c r="AE59" s="31"/>
      <c r="AF59" s="31"/>
      <c r="AG59" s="31"/>
      <c r="AH59" s="31"/>
      <c r="AI59" s="31"/>
      <c r="AJ59" s="31"/>
      <c r="AK59" s="31"/>
      <c r="AL59" s="31"/>
      <c r="AM59" s="31"/>
      <c r="AN59" s="31"/>
      <c r="AO59" s="31"/>
      <c r="AP59" s="31"/>
      <c r="AQ59" s="31"/>
    </row>
    <row r="60" spans="1:43" s="121" customFormat="1" ht="15" customHeight="1">
      <c r="A60" s="8">
        <v>57</v>
      </c>
      <c r="B60" s="5" t="s">
        <v>18360</v>
      </c>
      <c r="C60" s="8" t="s">
        <v>1143</v>
      </c>
      <c r="D60" s="8" t="s">
        <v>10004</v>
      </c>
      <c r="E60" s="8"/>
      <c r="F60" s="49"/>
      <c r="G60" s="49" t="s">
        <v>6366</v>
      </c>
      <c r="H60" s="8" t="s">
        <v>11582</v>
      </c>
      <c r="I60" s="8" t="s">
        <v>22</v>
      </c>
      <c r="J60" s="8" t="str">
        <f>IF('Retinoblastoma files'!L60&gt;0, "Y", "N")</f>
        <v>N</v>
      </c>
      <c r="K60" s="4" t="s">
        <v>455</v>
      </c>
      <c r="L60" s="4" t="s">
        <v>22</v>
      </c>
      <c r="M60" s="8" t="s">
        <v>10005</v>
      </c>
      <c r="N60" s="8" t="s">
        <v>468</v>
      </c>
      <c r="O60" s="8" t="s">
        <v>454</v>
      </c>
      <c r="P60" s="60" t="s">
        <v>10018</v>
      </c>
      <c r="Q60" s="8" t="s">
        <v>18449</v>
      </c>
      <c r="R60" s="8" t="s">
        <v>20</v>
      </c>
      <c r="S60" s="189" t="s">
        <v>286</v>
      </c>
      <c r="T60" s="8"/>
      <c r="U60" s="10"/>
      <c r="V60" s="29"/>
      <c r="W60" s="31"/>
      <c r="X60" s="31"/>
      <c r="Y60" s="126"/>
      <c r="Z60" s="31"/>
      <c r="AA60" s="31"/>
      <c r="AB60" s="31"/>
      <c r="AC60" s="31"/>
      <c r="AD60" s="31"/>
      <c r="AE60" s="31"/>
      <c r="AF60" s="31"/>
      <c r="AG60" s="31"/>
      <c r="AH60" s="31"/>
      <c r="AI60" s="31"/>
      <c r="AJ60" s="31"/>
      <c r="AK60" s="31"/>
      <c r="AL60" s="31"/>
      <c r="AM60" s="31"/>
      <c r="AN60" s="31"/>
      <c r="AO60" s="31"/>
      <c r="AP60" s="31"/>
      <c r="AQ60" s="31"/>
    </row>
    <row r="61" spans="1:43" ht="15" customHeight="1">
      <c r="A61" s="8">
        <v>58</v>
      </c>
      <c r="B61" s="5" t="s">
        <v>18360</v>
      </c>
      <c r="C61" s="8" t="s">
        <v>1145</v>
      </c>
      <c r="D61" s="51" t="s">
        <v>10004</v>
      </c>
      <c r="E61" s="51"/>
      <c r="F61" s="49"/>
      <c r="G61" s="49" t="s">
        <v>6367</v>
      </c>
      <c r="H61" s="8" t="s">
        <v>11583</v>
      </c>
      <c r="I61" s="8" t="s">
        <v>22</v>
      </c>
      <c r="J61" s="8" t="str">
        <f>IF('Retinoblastoma files'!L61&gt;0, "Y", "N")</f>
        <v>N</v>
      </c>
      <c r="K61" s="354" t="s">
        <v>455</v>
      </c>
      <c r="L61" s="354" t="s">
        <v>22</v>
      </c>
      <c r="M61" s="49" t="s">
        <v>10005</v>
      </c>
      <c r="N61" s="49" t="s">
        <v>467</v>
      </c>
      <c r="O61" s="49" t="s">
        <v>454</v>
      </c>
      <c r="P61" s="366" t="s">
        <v>10041</v>
      </c>
      <c r="Q61" s="8"/>
      <c r="R61" s="8" t="s">
        <v>20</v>
      </c>
      <c r="S61" s="8" t="s">
        <v>274</v>
      </c>
      <c r="T61" s="8"/>
      <c r="X61" s="122"/>
      <c r="Y61" s="126"/>
      <c r="Z61" s="31"/>
      <c r="AA61" s="31"/>
      <c r="AB61" s="31"/>
      <c r="AC61" s="31"/>
      <c r="AD61" s="31"/>
      <c r="AE61" s="31"/>
      <c r="AF61" s="31"/>
      <c r="AG61" s="31"/>
      <c r="AH61" s="31"/>
      <c r="AI61" s="31"/>
      <c r="AJ61" s="31"/>
      <c r="AK61" s="31"/>
      <c r="AL61" s="31"/>
      <c r="AM61" s="31"/>
      <c r="AN61" s="31"/>
      <c r="AO61" s="31"/>
      <c r="AP61" s="31"/>
      <c r="AQ61" s="31"/>
    </row>
    <row r="62" spans="1:43" ht="15" customHeight="1">
      <c r="A62" s="8">
        <v>59</v>
      </c>
      <c r="B62" s="5" t="s">
        <v>18360</v>
      </c>
      <c r="C62" s="8" t="s">
        <v>1167</v>
      </c>
      <c r="D62" s="8" t="s">
        <v>10004</v>
      </c>
      <c r="E62" s="8"/>
      <c r="F62" s="49"/>
      <c r="G62" s="49" t="s">
        <v>6378</v>
      </c>
      <c r="H62" s="8" t="s">
        <v>11584</v>
      </c>
      <c r="I62" s="8" t="s">
        <v>22</v>
      </c>
      <c r="J62" s="8" t="str">
        <f>IF('Retinoblastoma files'!L62&gt;0, "Y", "N")</f>
        <v>N</v>
      </c>
      <c r="K62" s="354" t="s">
        <v>455</v>
      </c>
      <c r="L62" s="354" t="s">
        <v>21</v>
      </c>
      <c r="M62" s="49" t="s">
        <v>10005</v>
      </c>
      <c r="N62" s="49" t="s">
        <v>458</v>
      </c>
      <c r="O62" s="49" t="s">
        <v>454</v>
      </c>
      <c r="P62" s="542" t="s">
        <v>10042</v>
      </c>
      <c r="Q62" s="8"/>
      <c r="R62" s="8" t="s">
        <v>20</v>
      </c>
      <c r="S62" s="8" t="s">
        <v>286</v>
      </c>
      <c r="T62" s="8"/>
      <c r="X62" s="122"/>
      <c r="Y62" s="126"/>
      <c r="Z62" s="31"/>
      <c r="AA62" s="31"/>
      <c r="AB62" s="31"/>
      <c r="AC62" s="31"/>
      <c r="AD62" s="31"/>
      <c r="AE62" s="31"/>
      <c r="AF62" s="31"/>
      <c r="AG62" s="31"/>
      <c r="AH62" s="31"/>
      <c r="AI62" s="31"/>
      <c r="AJ62" s="31"/>
      <c r="AK62" s="31"/>
      <c r="AL62" s="31"/>
      <c r="AM62" s="31"/>
      <c r="AN62" s="31"/>
      <c r="AO62" s="31"/>
      <c r="AP62" s="31"/>
      <c r="AQ62" s="31"/>
    </row>
    <row r="63" spans="1:43" ht="15" customHeight="1">
      <c r="A63" s="8">
        <v>60</v>
      </c>
      <c r="B63" s="5" t="s">
        <v>18360</v>
      </c>
      <c r="C63" s="8" t="s">
        <v>1150</v>
      </c>
      <c r="D63" s="51" t="s">
        <v>10004</v>
      </c>
      <c r="E63" s="51"/>
      <c r="F63" s="49"/>
      <c r="G63" s="49" t="s">
        <v>6369</v>
      </c>
      <c r="H63" s="8" t="s">
        <v>11585</v>
      </c>
      <c r="I63" s="8" t="s">
        <v>21</v>
      </c>
      <c r="J63" s="8" t="str">
        <f>IF('Retinoblastoma files'!L63&gt;0, "Y", "N")</f>
        <v>N</v>
      </c>
      <c r="K63" s="354" t="s">
        <v>455</v>
      </c>
      <c r="L63" s="354" t="s">
        <v>22</v>
      </c>
      <c r="M63" s="49" t="s">
        <v>10005</v>
      </c>
      <c r="N63" s="49" t="s">
        <v>470</v>
      </c>
      <c r="O63" s="49" t="s">
        <v>463</v>
      </c>
      <c r="P63" s="366" t="s">
        <v>10043</v>
      </c>
      <c r="Q63" s="8" t="s">
        <v>17790</v>
      </c>
      <c r="R63" s="8" t="s">
        <v>20</v>
      </c>
      <c r="S63" s="189" t="s">
        <v>286</v>
      </c>
      <c r="T63" s="8"/>
      <c r="X63" s="122"/>
      <c r="Y63" s="126"/>
      <c r="Z63" s="31"/>
      <c r="AA63" s="31"/>
      <c r="AB63" s="31"/>
      <c r="AC63" s="31"/>
      <c r="AD63" s="31"/>
      <c r="AE63" s="31"/>
      <c r="AF63" s="31"/>
      <c r="AG63" s="31"/>
      <c r="AH63" s="31"/>
      <c r="AI63" s="31"/>
      <c r="AJ63" s="31"/>
      <c r="AK63" s="31"/>
      <c r="AL63" s="31"/>
      <c r="AM63" s="31"/>
      <c r="AN63" s="31"/>
      <c r="AO63" s="31"/>
      <c r="AP63" s="31"/>
      <c r="AQ63" s="31"/>
    </row>
    <row r="64" spans="1:43" s="10" customFormat="1" ht="15" customHeight="1">
      <c r="A64" s="8">
        <v>61</v>
      </c>
      <c r="B64" s="5" t="s">
        <v>18360</v>
      </c>
      <c r="C64" s="8" t="s">
        <v>1152</v>
      </c>
      <c r="D64" s="8" t="s">
        <v>10004</v>
      </c>
      <c r="E64" s="8"/>
      <c r="F64" s="49"/>
      <c r="G64" s="49" t="s">
        <v>6370</v>
      </c>
      <c r="H64" s="8" t="s">
        <v>11586</v>
      </c>
      <c r="I64" s="8" t="s">
        <v>22</v>
      </c>
      <c r="J64" s="8" t="str">
        <f>IF('Retinoblastoma files'!L64&gt;0, "Y", "N")</f>
        <v>N</v>
      </c>
      <c r="K64" s="4" t="s">
        <v>455</v>
      </c>
      <c r="L64" s="4" t="s">
        <v>22</v>
      </c>
      <c r="M64" s="8" t="s">
        <v>10005</v>
      </c>
      <c r="N64" s="8" t="s">
        <v>461</v>
      </c>
      <c r="O64" s="8" t="s">
        <v>463</v>
      </c>
      <c r="P64" s="60" t="s">
        <v>10025</v>
      </c>
      <c r="Q64" s="8"/>
      <c r="R64" s="8" t="s">
        <v>20</v>
      </c>
      <c r="S64" s="8" t="s">
        <v>274</v>
      </c>
      <c r="T64" s="8"/>
      <c r="V64" s="29"/>
      <c r="W64" s="31"/>
      <c r="X64" s="31"/>
      <c r="Y64" s="126"/>
      <c r="Z64" s="31"/>
      <c r="AA64" s="31"/>
      <c r="AB64" s="31"/>
      <c r="AC64" s="31"/>
      <c r="AD64" s="31"/>
      <c r="AE64" s="31"/>
      <c r="AF64" s="31"/>
      <c r="AG64" s="31"/>
      <c r="AH64" s="31"/>
      <c r="AI64" s="31"/>
      <c r="AJ64" s="31"/>
      <c r="AK64" s="31"/>
      <c r="AL64" s="31"/>
      <c r="AM64" s="31"/>
      <c r="AN64" s="31"/>
      <c r="AO64" s="31"/>
      <c r="AP64" s="31"/>
      <c r="AQ64" s="31"/>
    </row>
    <row r="65" spans="1:43" ht="15" customHeight="1">
      <c r="A65" s="8">
        <v>62</v>
      </c>
      <c r="B65" s="5" t="s">
        <v>18360</v>
      </c>
      <c r="C65" s="8" t="s">
        <v>1157</v>
      </c>
      <c r="D65" s="8" t="s">
        <v>10004</v>
      </c>
      <c r="E65" s="8"/>
      <c r="F65" s="49"/>
      <c r="G65" s="49" t="s">
        <v>6372</v>
      </c>
      <c r="H65" s="8" t="s">
        <v>11587</v>
      </c>
      <c r="I65" s="8" t="s">
        <v>21</v>
      </c>
      <c r="J65" s="8" t="str">
        <f>IF('Retinoblastoma files'!L65&gt;0, "Y", "N")</f>
        <v>N</v>
      </c>
      <c r="K65" s="354" t="s">
        <v>455</v>
      </c>
      <c r="L65" s="354" t="s">
        <v>22</v>
      </c>
      <c r="M65" s="49" t="s">
        <v>10005</v>
      </c>
      <c r="N65" s="49" t="s">
        <v>474</v>
      </c>
      <c r="O65" s="49" t="s">
        <v>463</v>
      </c>
      <c r="P65" s="366" t="s">
        <v>10044</v>
      </c>
      <c r="Q65" s="8"/>
      <c r="R65" s="8" t="s">
        <v>20</v>
      </c>
      <c r="S65" s="189" t="s">
        <v>286</v>
      </c>
      <c r="T65" s="8"/>
      <c r="X65" s="122"/>
      <c r="Y65" s="126"/>
      <c r="Z65" s="31"/>
      <c r="AA65" s="31"/>
      <c r="AB65" s="31"/>
      <c r="AC65" s="31"/>
      <c r="AD65" s="31"/>
      <c r="AE65" s="31"/>
      <c r="AF65" s="31"/>
      <c r="AG65" s="31"/>
      <c r="AH65" s="31"/>
      <c r="AI65" s="31"/>
      <c r="AJ65" s="31"/>
      <c r="AK65" s="31"/>
      <c r="AL65" s="31"/>
      <c r="AM65" s="31"/>
      <c r="AN65" s="31"/>
      <c r="AO65" s="31"/>
      <c r="AP65" s="31"/>
      <c r="AQ65" s="31"/>
    </row>
    <row r="66" spans="1:43" s="121" customFormat="1" ht="15" customHeight="1">
      <c r="A66" s="8">
        <v>63</v>
      </c>
      <c r="B66" s="5" t="s">
        <v>18360</v>
      </c>
      <c r="C66" s="8" t="s">
        <v>1155</v>
      </c>
      <c r="D66" s="51" t="s">
        <v>10004</v>
      </c>
      <c r="E66" s="51"/>
      <c r="F66" s="49"/>
      <c r="G66" s="49" t="s">
        <v>6371</v>
      </c>
      <c r="H66" s="8" t="s">
        <v>11588</v>
      </c>
      <c r="I66" s="8" t="s">
        <v>22</v>
      </c>
      <c r="J66" s="8" t="str">
        <f>IF('Retinoblastoma files'!L66&gt;0, "Y", "N")</f>
        <v>N</v>
      </c>
      <c r="K66" s="4" t="s">
        <v>455</v>
      </c>
      <c r="L66" s="4" t="s">
        <v>22</v>
      </c>
      <c r="M66" s="8" t="s">
        <v>10005</v>
      </c>
      <c r="N66" s="8" t="s">
        <v>470</v>
      </c>
      <c r="O66" s="8" t="s">
        <v>463</v>
      </c>
      <c r="P66" s="60" t="s">
        <v>10043</v>
      </c>
      <c r="Q66" s="8"/>
      <c r="R66" s="8" t="s">
        <v>20</v>
      </c>
      <c r="S66" s="189" t="s">
        <v>286</v>
      </c>
      <c r="T66" s="8"/>
      <c r="U66" s="10"/>
      <c r="V66" s="29"/>
      <c r="W66" s="31"/>
      <c r="X66" s="31"/>
      <c r="Y66" s="126"/>
      <c r="Z66" s="31"/>
      <c r="AA66" s="31"/>
      <c r="AB66" s="31"/>
      <c r="AC66" s="31"/>
      <c r="AD66" s="31"/>
      <c r="AE66" s="31"/>
      <c r="AF66" s="31"/>
      <c r="AG66" s="31"/>
      <c r="AH66" s="31"/>
      <c r="AI66" s="31"/>
      <c r="AJ66" s="31"/>
      <c r="AK66" s="31"/>
      <c r="AL66" s="31"/>
      <c r="AM66" s="31"/>
      <c r="AN66" s="31"/>
      <c r="AO66" s="31"/>
      <c r="AP66" s="31"/>
      <c r="AQ66" s="31"/>
    </row>
    <row r="67" spans="1:43" ht="15" customHeight="1">
      <c r="A67" s="8">
        <v>64</v>
      </c>
      <c r="B67" s="5" t="s">
        <v>18360</v>
      </c>
      <c r="C67" s="8" t="s">
        <v>1158</v>
      </c>
      <c r="D67" s="51" t="s">
        <v>10004</v>
      </c>
      <c r="E67" s="51"/>
      <c r="F67" s="49"/>
      <c r="G67" s="49" t="s">
        <v>6373</v>
      </c>
      <c r="H67" s="8" t="s">
        <v>11589</v>
      </c>
      <c r="I67" s="8" t="s">
        <v>21</v>
      </c>
      <c r="J67" s="8" t="str">
        <f>IF('Retinoblastoma files'!L67&gt;0, "Y", "N")</f>
        <v>N</v>
      </c>
      <c r="K67" s="4" t="s">
        <v>455</v>
      </c>
      <c r="L67" s="4" t="s">
        <v>22</v>
      </c>
      <c r="M67" s="8" t="s">
        <v>10005</v>
      </c>
      <c r="N67" s="8" t="s">
        <v>10000</v>
      </c>
      <c r="O67" s="8" t="s">
        <v>454</v>
      </c>
      <c r="P67" s="60" t="s">
        <v>10045</v>
      </c>
      <c r="Q67" s="8"/>
      <c r="R67" s="8" t="s">
        <v>20</v>
      </c>
      <c r="S67" s="189" t="s">
        <v>286</v>
      </c>
      <c r="T67" s="8"/>
      <c r="Y67" s="126"/>
      <c r="Z67" s="31"/>
      <c r="AA67" s="31"/>
      <c r="AB67" s="31"/>
      <c r="AC67" s="31"/>
      <c r="AD67" s="31"/>
      <c r="AE67" s="31"/>
      <c r="AF67" s="31"/>
      <c r="AG67" s="31"/>
      <c r="AH67" s="31"/>
      <c r="AI67" s="31"/>
      <c r="AJ67" s="31"/>
      <c r="AK67" s="31"/>
      <c r="AL67" s="31"/>
      <c r="AM67" s="31"/>
      <c r="AN67" s="31"/>
      <c r="AO67" s="31"/>
      <c r="AP67" s="31"/>
      <c r="AQ67" s="31"/>
    </row>
    <row r="68" spans="1:43" ht="15" customHeight="1">
      <c r="A68" s="8">
        <v>65</v>
      </c>
      <c r="B68" s="5" t="s">
        <v>18360</v>
      </c>
      <c r="C68" s="8" t="s">
        <v>1162</v>
      </c>
      <c r="D68" s="8" t="s">
        <v>10004</v>
      </c>
      <c r="E68" s="8"/>
      <c r="F68" s="49"/>
      <c r="G68" s="49" t="s">
        <v>6374</v>
      </c>
      <c r="H68" s="8" t="s">
        <v>11590</v>
      </c>
      <c r="I68" s="8" t="s">
        <v>22</v>
      </c>
      <c r="J68" s="8" t="str">
        <f>IF('Retinoblastoma files'!L68&gt;0, "Y", "N")</f>
        <v>N</v>
      </c>
      <c r="K68" s="354" t="s">
        <v>455</v>
      </c>
      <c r="L68" s="354" t="s">
        <v>22</v>
      </c>
      <c r="M68" s="49" t="s">
        <v>10005</v>
      </c>
      <c r="N68" s="49" t="s">
        <v>469</v>
      </c>
      <c r="O68" s="49" t="s">
        <v>463</v>
      </c>
      <c r="P68" s="366" t="s">
        <v>10046</v>
      </c>
      <c r="Q68" s="8"/>
      <c r="R68" s="8" t="s">
        <v>20</v>
      </c>
      <c r="S68" s="8" t="s">
        <v>286</v>
      </c>
      <c r="T68" s="8"/>
      <c r="X68" s="122"/>
      <c r="Y68" s="126"/>
      <c r="Z68" s="31"/>
      <c r="AA68" s="31"/>
      <c r="AB68" s="31"/>
      <c r="AC68" s="31"/>
      <c r="AD68" s="31"/>
      <c r="AE68" s="31"/>
      <c r="AF68" s="31"/>
      <c r="AG68" s="31"/>
      <c r="AH68" s="31"/>
      <c r="AI68" s="31"/>
      <c r="AJ68" s="31"/>
      <c r="AK68" s="31"/>
      <c r="AL68" s="31"/>
      <c r="AM68" s="31"/>
      <c r="AN68" s="31"/>
      <c r="AO68" s="31"/>
      <c r="AP68" s="31"/>
      <c r="AQ68" s="31"/>
    </row>
    <row r="69" spans="1:43" ht="15" customHeight="1">
      <c r="A69" s="8">
        <v>66</v>
      </c>
      <c r="B69" s="5" t="s">
        <v>18360</v>
      </c>
      <c r="C69" s="8" t="s">
        <v>1163</v>
      </c>
      <c r="D69" s="51" t="s">
        <v>10004</v>
      </c>
      <c r="E69" s="51"/>
      <c r="F69" s="49"/>
      <c r="G69" s="49" t="s">
        <v>6375</v>
      </c>
      <c r="H69" s="8" t="s">
        <v>11591</v>
      </c>
      <c r="I69" s="8" t="s">
        <v>22</v>
      </c>
      <c r="J69" s="8" t="str">
        <f>IF('Retinoblastoma files'!L69&gt;0, "Y", "N")</f>
        <v>N</v>
      </c>
      <c r="K69" s="354" t="s">
        <v>455</v>
      </c>
      <c r="L69" s="354" t="s">
        <v>22</v>
      </c>
      <c r="M69" s="49" t="s">
        <v>10005</v>
      </c>
      <c r="N69" s="49" t="s">
        <v>449</v>
      </c>
      <c r="O69" s="49" t="s">
        <v>463</v>
      </c>
      <c r="P69" s="366" t="s">
        <v>10006</v>
      </c>
      <c r="Q69" s="8"/>
      <c r="R69" s="8" t="s">
        <v>20</v>
      </c>
      <c r="S69" s="8" t="s">
        <v>271</v>
      </c>
      <c r="T69" s="8"/>
      <c r="X69" s="122"/>
      <c r="Y69" s="126"/>
      <c r="Z69" s="31"/>
      <c r="AA69" s="31"/>
      <c r="AB69" s="31"/>
      <c r="AC69" s="31"/>
      <c r="AD69" s="31"/>
      <c r="AE69" s="31"/>
      <c r="AF69" s="31"/>
      <c r="AG69" s="31"/>
      <c r="AH69" s="31"/>
      <c r="AI69" s="31"/>
      <c r="AJ69" s="31"/>
      <c r="AK69" s="31"/>
      <c r="AL69" s="31"/>
      <c r="AM69" s="31"/>
      <c r="AN69" s="31"/>
      <c r="AO69" s="31"/>
      <c r="AP69" s="31"/>
      <c r="AQ69" s="31"/>
    </row>
    <row r="70" spans="1:43" ht="15" customHeight="1">
      <c r="A70" s="8">
        <v>67</v>
      </c>
      <c r="B70" s="5" t="s">
        <v>18360</v>
      </c>
      <c r="C70" s="8" t="s">
        <v>1165</v>
      </c>
      <c r="D70" s="8" t="s">
        <v>10004</v>
      </c>
      <c r="E70" s="8"/>
      <c r="F70" s="49"/>
      <c r="G70" s="49" t="s">
        <v>6376</v>
      </c>
      <c r="H70" s="8" t="s">
        <v>11592</v>
      </c>
      <c r="I70" s="8" t="s">
        <v>22</v>
      </c>
      <c r="J70" s="8" t="str">
        <f>IF('Retinoblastoma files'!L70&gt;0, "Y", "N")</f>
        <v>N</v>
      </c>
      <c r="K70" s="354" t="s">
        <v>455</v>
      </c>
      <c r="L70" s="354" t="s">
        <v>22</v>
      </c>
      <c r="M70" s="49" t="s">
        <v>10005</v>
      </c>
      <c r="N70" s="49" t="s">
        <v>468</v>
      </c>
      <c r="O70" s="49" t="s">
        <v>463</v>
      </c>
      <c r="P70" s="366" t="s">
        <v>10034</v>
      </c>
      <c r="Q70" s="8"/>
      <c r="R70" s="8" t="s">
        <v>20</v>
      </c>
      <c r="S70" s="189" t="s">
        <v>286</v>
      </c>
      <c r="T70" s="8"/>
      <c r="X70" s="122"/>
      <c r="Y70" s="126"/>
      <c r="Z70" s="31"/>
      <c r="AA70" s="31"/>
      <c r="AB70" s="31"/>
      <c r="AC70" s="31"/>
      <c r="AD70" s="31"/>
      <c r="AE70" s="31"/>
      <c r="AF70" s="31"/>
      <c r="AG70" s="31"/>
      <c r="AH70" s="31"/>
      <c r="AI70" s="31"/>
      <c r="AJ70" s="31"/>
      <c r="AK70" s="31"/>
      <c r="AL70" s="31"/>
      <c r="AM70" s="31"/>
      <c r="AN70" s="31"/>
      <c r="AO70" s="31"/>
      <c r="AP70" s="31"/>
      <c r="AQ70" s="31"/>
    </row>
    <row r="71" spans="1:43" s="121" customFormat="1" ht="15" customHeight="1">
      <c r="A71" s="8">
        <v>68</v>
      </c>
      <c r="B71" s="5" t="s">
        <v>18360</v>
      </c>
      <c r="C71" s="8" t="s">
        <v>1166</v>
      </c>
      <c r="D71" s="51" t="s">
        <v>10004</v>
      </c>
      <c r="E71" s="51"/>
      <c r="F71" s="49"/>
      <c r="G71" s="49" t="s">
        <v>6377</v>
      </c>
      <c r="H71" s="8" t="s">
        <v>11593</v>
      </c>
      <c r="I71" s="8" t="s">
        <v>21</v>
      </c>
      <c r="J71" s="8" t="str">
        <f>IF('Retinoblastoma files'!L71&gt;0, "Y", "N")</f>
        <v>N</v>
      </c>
      <c r="K71" s="354" t="s">
        <v>455</v>
      </c>
      <c r="L71" s="354" t="s">
        <v>22</v>
      </c>
      <c r="M71" s="49" t="s">
        <v>10005</v>
      </c>
      <c r="N71" s="49" t="s">
        <v>460</v>
      </c>
      <c r="O71" s="49" t="s">
        <v>454</v>
      </c>
      <c r="P71" s="366" t="s">
        <v>10047</v>
      </c>
      <c r="Q71" s="8"/>
      <c r="R71" s="8" t="s">
        <v>20</v>
      </c>
      <c r="S71" s="189" t="s">
        <v>286</v>
      </c>
      <c r="T71" s="8"/>
      <c r="U71" s="10"/>
      <c r="V71" s="29"/>
      <c r="W71" s="31"/>
      <c r="X71" s="122"/>
      <c r="Y71" s="126"/>
      <c r="Z71" s="31"/>
      <c r="AA71" s="31"/>
      <c r="AB71" s="31"/>
      <c r="AC71" s="31"/>
      <c r="AD71" s="31"/>
      <c r="AE71" s="31"/>
      <c r="AF71" s="31"/>
      <c r="AG71" s="31"/>
      <c r="AH71" s="31"/>
      <c r="AI71" s="31"/>
      <c r="AJ71" s="31"/>
      <c r="AK71" s="31"/>
      <c r="AL71" s="31"/>
      <c r="AM71" s="31"/>
      <c r="AN71" s="31"/>
      <c r="AO71" s="31"/>
      <c r="AP71" s="31"/>
      <c r="AQ71" s="31"/>
    </row>
    <row r="72" spans="1:43" s="121" customFormat="1" ht="15" customHeight="1">
      <c r="A72" s="8">
        <v>69</v>
      </c>
      <c r="B72" s="5" t="s">
        <v>18360</v>
      </c>
      <c r="C72" s="8" t="s">
        <v>1168</v>
      </c>
      <c r="D72" s="51" t="s">
        <v>10004</v>
      </c>
      <c r="E72" s="51"/>
      <c r="F72" s="49"/>
      <c r="G72" s="8" t="s">
        <v>6379</v>
      </c>
      <c r="H72" s="8" t="s">
        <v>11594</v>
      </c>
      <c r="I72" s="8" t="s">
        <v>22</v>
      </c>
      <c r="J72" s="8" t="str">
        <f>IF('Retinoblastoma files'!L72&gt;0, "Y", "N")</f>
        <v>N</v>
      </c>
      <c r="K72" s="354" t="s">
        <v>455</v>
      </c>
      <c r="L72" s="354" t="s">
        <v>22</v>
      </c>
      <c r="M72" s="49" t="s">
        <v>10005</v>
      </c>
      <c r="N72" s="49" t="s">
        <v>9990</v>
      </c>
      <c r="O72" s="49" t="s">
        <v>463</v>
      </c>
      <c r="P72" s="366" t="s">
        <v>10048</v>
      </c>
      <c r="Q72" s="8" t="s">
        <v>17800</v>
      </c>
      <c r="R72" s="8" t="s">
        <v>20</v>
      </c>
      <c r="S72" s="8" t="s">
        <v>274</v>
      </c>
      <c r="T72" s="8"/>
      <c r="U72" s="10"/>
      <c r="V72" s="29"/>
      <c r="W72" s="31"/>
      <c r="X72" s="122"/>
      <c r="Y72" s="126"/>
      <c r="Z72" s="31"/>
      <c r="AA72" s="31"/>
      <c r="AB72" s="31"/>
      <c r="AC72" s="31"/>
      <c r="AD72" s="31"/>
      <c r="AE72" s="31"/>
      <c r="AF72" s="31"/>
      <c r="AG72" s="31"/>
      <c r="AH72" s="31"/>
      <c r="AI72" s="31"/>
      <c r="AJ72" s="31"/>
      <c r="AK72" s="31"/>
      <c r="AL72" s="31"/>
      <c r="AM72" s="31"/>
      <c r="AN72" s="31"/>
      <c r="AO72" s="31"/>
      <c r="AP72" s="31"/>
      <c r="AQ72" s="31"/>
    </row>
    <row r="73" spans="1:43" ht="15" customHeight="1">
      <c r="A73" s="8">
        <v>70</v>
      </c>
      <c r="B73" s="5" t="s">
        <v>18360</v>
      </c>
      <c r="C73" s="8" t="s">
        <v>1170</v>
      </c>
      <c r="D73" s="51" t="s">
        <v>10004</v>
      </c>
      <c r="E73" s="51"/>
      <c r="F73" s="49"/>
      <c r="G73" s="49" t="s">
        <v>6381</v>
      </c>
      <c r="H73" s="8" t="s">
        <v>11595</v>
      </c>
      <c r="I73" s="8" t="s">
        <v>22</v>
      </c>
      <c r="J73" s="8" t="str">
        <f>IF('Retinoblastoma files'!L73&gt;0, "Y", "N")</f>
        <v>N</v>
      </c>
      <c r="K73" s="4" t="s">
        <v>455</v>
      </c>
      <c r="L73" s="4" t="s">
        <v>22</v>
      </c>
      <c r="M73" s="8" t="s">
        <v>10005</v>
      </c>
      <c r="N73" s="8" t="s">
        <v>476</v>
      </c>
      <c r="O73" s="8" t="s">
        <v>463</v>
      </c>
      <c r="P73" s="60" t="s">
        <v>10015</v>
      </c>
      <c r="Q73" s="8"/>
      <c r="R73" s="8" t="s">
        <v>20</v>
      </c>
      <c r="S73" s="8" t="s">
        <v>271</v>
      </c>
      <c r="T73" s="8"/>
      <c r="Y73" s="126"/>
      <c r="Z73" s="31"/>
      <c r="AA73" s="31"/>
      <c r="AB73" s="31"/>
      <c r="AC73" s="31"/>
      <c r="AD73" s="31"/>
      <c r="AE73" s="31"/>
      <c r="AF73" s="31"/>
      <c r="AG73" s="31"/>
      <c r="AH73" s="31"/>
      <c r="AI73" s="31"/>
      <c r="AJ73" s="31"/>
      <c r="AK73" s="31"/>
      <c r="AL73" s="31"/>
      <c r="AM73" s="31"/>
      <c r="AN73" s="31"/>
      <c r="AO73" s="31"/>
      <c r="AP73" s="31"/>
      <c r="AQ73" s="31"/>
    </row>
    <row r="74" spans="1:43" s="121" customFormat="1" ht="15" customHeight="1">
      <c r="A74" s="8">
        <v>71</v>
      </c>
      <c r="B74" s="5" t="s">
        <v>18360</v>
      </c>
      <c r="C74" s="8" t="s">
        <v>1172</v>
      </c>
      <c r="D74" s="8" t="s">
        <v>10004</v>
      </c>
      <c r="E74" s="8"/>
      <c r="F74" s="49"/>
      <c r="G74" s="49" t="s">
        <v>6382</v>
      </c>
      <c r="H74" s="8" t="s">
        <v>11596</v>
      </c>
      <c r="I74" s="8" t="s">
        <v>22</v>
      </c>
      <c r="J74" s="8" t="str">
        <f>IF('Retinoblastoma files'!L74&gt;0, "Y", "N")</f>
        <v>N</v>
      </c>
      <c r="K74" s="4" t="s">
        <v>455</v>
      </c>
      <c r="L74" s="4" t="s">
        <v>22</v>
      </c>
      <c r="M74" s="8" t="s">
        <v>10005</v>
      </c>
      <c r="N74" s="8" t="s">
        <v>9987</v>
      </c>
      <c r="O74" s="8" t="s">
        <v>463</v>
      </c>
      <c r="P74" s="60" t="s">
        <v>10049</v>
      </c>
      <c r="Q74" s="8"/>
      <c r="R74" s="8" t="s">
        <v>20</v>
      </c>
      <c r="S74" s="8" t="s">
        <v>274</v>
      </c>
      <c r="T74" s="8"/>
      <c r="U74" s="10"/>
      <c r="V74" s="29"/>
      <c r="W74" s="31"/>
      <c r="X74" s="31"/>
      <c r="Y74" s="126"/>
      <c r="Z74" s="31"/>
      <c r="AA74" s="31"/>
      <c r="AB74" s="31"/>
      <c r="AC74" s="31"/>
      <c r="AD74" s="31"/>
      <c r="AE74" s="31"/>
      <c r="AF74" s="31"/>
      <c r="AG74" s="31"/>
      <c r="AH74" s="31"/>
      <c r="AI74" s="31"/>
      <c r="AJ74" s="31"/>
      <c r="AK74" s="31"/>
      <c r="AL74" s="31"/>
      <c r="AM74" s="31"/>
      <c r="AN74" s="31"/>
      <c r="AO74" s="31"/>
      <c r="AP74" s="31"/>
      <c r="AQ74" s="31"/>
    </row>
    <row r="75" spans="1:43" ht="15" customHeight="1">
      <c r="A75" s="8">
        <v>72</v>
      </c>
      <c r="B75" s="5" t="s">
        <v>18360</v>
      </c>
      <c r="C75" s="8" t="s">
        <v>1194</v>
      </c>
      <c r="D75" s="8" t="s">
        <v>10004</v>
      </c>
      <c r="E75" s="8"/>
      <c r="F75" s="49"/>
      <c r="G75" s="49" t="s">
        <v>6396</v>
      </c>
      <c r="H75" s="8" t="s">
        <v>11597</v>
      </c>
      <c r="I75" s="8" t="s">
        <v>21</v>
      </c>
      <c r="J75" s="8" t="str">
        <f>IF('Retinoblastoma files'!L75&gt;0, "Y", "N")</f>
        <v>N</v>
      </c>
      <c r="K75" s="4" t="s">
        <v>450</v>
      </c>
      <c r="L75" s="4" t="s">
        <v>21</v>
      </c>
      <c r="M75" s="8" t="s">
        <v>10005</v>
      </c>
      <c r="N75" s="8" t="s">
        <v>458</v>
      </c>
      <c r="O75" s="8" t="s">
        <v>463</v>
      </c>
      <c r="P75" s="60" t="s">
        <v>10050</v>
      </c>
      <c r="Q75" s="8"/>
      <c r="R75" s="8" t="s">
        <v>20</v>
      </c>
      <c r="S75" s="36"/>
      <c r="T75" s="8"/>
      <c r="Y75" s="126"/>
      <c r="Z75" s="31"/>
      <c r="AA75" s="31"/>
      <c r="AB75" s="31"/>
      <c r="AC75" s="31"/>
      <c r="AD75" s="31"/>
      <c r="AE75" s="31"/>
      <c r="AF75" s="31"/>
      <c r="AG75" s="31"/>
      <c r="AH75" s="31"/>
      <c r="AI75" s="31"/>
      <c r="AJ75" s="31"/>
      <c r="AK75" s="31"/>
      <c r="AL75" s="31"/>
      <c r="AM75" s="31"/>
      <c r="AN75" s="31"/>
      <c r="AO75" s="31"/>
      <c r="AP75" s="31"/>
      <c r="AQ75" s="31"/>
    </row>
    <row r="76" spans="1:43" ht="15" customHeight="1">
      <c r="A76" s="8">
        <v>73</v>
      </c>
      <c r="B76" s="5" t="s">
        <v>18360</v>
      </c>
      <c r="C76" s="8" t="s">
        <v>1174</v>
      </c>
      <c r="D76" s="51" t="s">
        <v>10004</v>
      </c>
      <c r="E76" s="51"/>
      <c r="F76" s="49"/>
      <c r="G76" s="49" t="s">
        <v>6383</v>
      </c>
      <c r="H76" s="8" t="s">
        <v>11598</v>
      </c>
      <c r="I76" s="8" t="s">
        <v>22</v>
      </c>
      <c r="J76" s="8" t="str">
        <f>IF('Retinoblastoma files'!L76&gt;0, "Y", "N")</f>
        <v>N</v>
      </c>
      <c r="K76" s="136" t="s">
        <v>455</v>
      </c>
      <c r="L76" s="136" t="s">
        <v>22</v>
      </c>
      <c r="M76" s="36" t="s">
        <v>10005</v>
      </c>
      <c r="N76" s="38" t="s">
        <v>10031</v>
      </c>
      <c r="O76" s="38" t="s">
        <v>463</v>
      </c>
      <c r="P76" s="292" t="s">
        <v>10051</v>
      </c>
      <c r="Q76" s="8" t="s">
        <v>18450</v>
      </c>
      <c r="R76" s="8" t="s">
        <v>20</v>
      </c>
      <c r="S76" s="8" t="s">
        <v>271</v>
      </c>
      <c r="T76" s="8"/>
      <c r="X76" s="241"/>
      <c r="Y76" s="126"/>
      <c r="Z76" s="31"/>
      <c r="AA76" s="31"/>
      <c r="AB76" s="31"/>
      <c r="AC76" s="31"/>
      <c r="AD76" s="31"/>
      <c r="AE76" s="31"/>
      <c r="AF76" s="31"/>
      <c r="AG76" s="31"/>
      <c r="AH76" s="31"/>
      <c r="AI76" s="31"/>
      <c r="AJ76" s="31"/>
      <c r="AK76" s="31"/>
      <c r="AL76" s="31"/>
      <c r="AM76" s="31"/>
      <c r="AN76" s="31"/>
      <c r="AO76" s="31"/>
      <c r="AP76" s="31"/>
      <c r="AQ76" s="31"/>
    </row>
    <row r="77" spans="1:43" ht="15" customHeight="1">
      <c r="A77" s="8">
        <v>74</v>
      </c>
      <c r="B77" s="5" t="s">
        <v>18360</v>
      </c>
      <c r="C77" s="8" t="s">
        <v>1175</v>
      </c>
      <c r="D77" s="8" t="s">
        <v>10004</v>
      </c>
      <c r="E77" s="8"/>
      <c r="F77" s="49"/>
      <c r="G77" s="49" t="s">
        <v>6384</v>
      </c>
      <c r="H77" s="8" t="s">
        <v>11599</v>
      </c>
      <c r="I77" s="8" t="s">
        <v>22</v>
      </c>
      <c r="J77" s="8" t="str">
        <f>IF('Retinoblastoma files'!L77&gt;0, "Y", "N")</f>
        <v>N</v>
      </c>
      <c r="K77" s="136" t="s">
        <v>455</v>
      </c>
      <c r="L77" s="136" t="s">
        <v>22</v>
      </c>
      <c r="M77" s="36" t="s">
        <v>10005</v>
      </c>
      <c r="N77" s="38" t="s">
        <v>9980</v>
      </c>
      <c r="O77" s="38" t="s">
        <v>463</v>
      </c>
      <c r="P77" s="292" t="s">
        <v>10037</v>
      </c>
      <c r="Q77" s="8"/>
      <c r="R77" s="8" t="s">
        <v>20</v>
      </c>
      <c r="S77" s="8" t="s">
        <v>274</v>
      </c>
      <c r="T77" s="8"/>
      <c r="X77" s="241"/>
      <c r="Y77" s="126"/>
      <c r="Z77" s="31"/>
      <c r="AA77" s="31"/>
      <c r="AB77" s="31"/>
      <c r="AC77" s="31"/>
      <c r="AD77" s="31"/>
      <c r="AE77" s="31"/>
      <c r="AF77" s="31"/>
      <c r="AG77" s="31"/>
      <c r="AH77" s="31"/>
      <c r="AI77" s="31"/>
      <c r="AJ77" s="31"/>
      <c r="AK77" s="31"/>
      <c r="AL77" s="31"/>
      <c r="AM77" s="31"/>
      <c r="AN77" s="31"/>
      <c r="AO77" s="31"/>
      <c r="AP77" s="31"/>
      <c r="AQ77" s="31"/>
    </row>
    <row r="78" spans="1:43" ht="15" customHeight="1">
      <c r="A78" s="8">
        <v>75</v>
      </c>
      <c r="B78" s="5" t="s">
        <v>18360</v>
      </c>
      <c r="C78" s="8" t="s">
        <v>1176</v>
      </c>
      <c r="D78" s="51" t="s">
        <v>10004</v>
      </c>
      <c r="E78" s="51"/>
      <c r="F78" s="49"/>
      <c r="G78" s="8" t="s">
        <v>6385</v>
      </c>
      <c r="H78" s="8" t="s">
        <v>11600</v>
      </c>
      <c r="I78" s="8" t="s">
        <v>22</v>
      </c>
      <c r="J78" s="8" t="str">
        <f>IF('Retinoblastoma files'!L78&gt;0, "Y", "N")</f>
        <v>N</v>
      </c>
      <c r="K78" s="4" t="s">
        <v>455</v>
      </c>
      <c r="L78" s="4" t="s">
        <v>22</v>
      </c>
      <c r="M78" s="8" t="s">
        <v>10005</v>
      </c>
      <c r="N78" s="8" t="s">
        <v>448</v>
      </c>
      <c r="O78" s="8" t="s">
        <v>463</v>
      </c>
      <c r="P78" s="60" t="s">
        <v>10052</v>
      </c>
      <c r="Q78" s="8"/>
      <c r="R78" s="8" t="s">
        <v>20</v>
      </c>
      <c r="S78" s="8" t="s">
        <v>286</v>
      </c>
      <c r="T78" s="8"/>
      <c r="Y78" s="126"/>
      <c r="Z78" s="31"/>
      <c r="AA78" s="31"/>
      <c r="AB78" s="31"/>
      <c r="AC78" s="31"/>
      <c r="AD78" s="31"/>
      <c r="AE78" s="31"/>
      <c r="AF78" s="31"/>
      <c r="AG78" s="31"/>
      <c r="AH78" s="31"/>
      <c r="AI78" s="31"/>
      <c r="AJ78" s="31"/>
      <c r="AK78" s="31"/>
      <c r="AL78" s="31"/>
      <c r="AM78" s="31"/>
      <c r="AN78" s="31"/>
      <c r="AO78" s="31"/>
      <c r="AP78" s="31"/>
      <c r="AQ78" s="31"/>
    </row>
    <row r="79" spans="1:43" ht="15" customHeight="1">
      <c r="A79" s="8">
        <v>76</v>
      </c>
      <c r="B79" s="5" t="s">
        <v>18360</v>
      </c>
      <c r="C79" s="8" t="s">
        <v>1178</v>
      </c>
      <c r="D79" s="8" t="s">
        <v>10004</v>
      </c>
      <c r="E79" s="8"/>
      <c r="F79" s="49"/>
      <c r="G79" s="49" t="s">
        <v>6386</v>
      </c>
      <c r="H79" s="8" t="s">
        <v>11601</v>
      </c>
      <c r="I79" s="8" t="s">
        <v>22</v>
      </c>
      <c r="J79" s="8" t="str">
        <f>IF('Retinoblastoma files'!L79&gt;0, "Y", "N")</f>
        <v>N</v>
      </c>
      <c r="K79" s="136" t="s">
        <v>455</v>
      </c>
      <c r="L79" s="136" t="s">
        <v>22</v>
      </c>
      <c r="M79" s="36" t="s">
        <v>10005</v>
      </c>
      <c r="N79" s="38" t="s">
        <v>449</v>
      </c>
      <c r="O79" s="38" t="s">
        <v>454</v>
      </c>
      <c r="P79" s="292" t="s">
        <v>22812</v>
      </c>
      <c r="Q79" s="8" t="s">
        <v>18452</v>
      </c>
      <c r="R79" s="8" t="s">
        <v>20</v>
      </c>
      <c r="S79" s="8" t="s">
        <v>274</v>
      </c>
      <c r="T79" s="8"/>
      <c r="X79" s="241"/>
      <c r="Y79" s="126"/>
      <c r="Z79" s="31"/>
      <c r="AA79" s="31"/>
      <c r="AB79" s="31"/>
      <c r="AC79" s="31"/>
      <c r="AD79" s="31"/>
      <c r="AE79" s="31"/>
      <c r="AF79" s="31"/>
      <c r="AG79" s="31"/>
      <c r="AH79" s="31"/>
      <c r="AI79" s="31"/>
      <c r="AJ79" s="31"/>
      <c r="AK79" s="31"/>
      <c r="AL79" s="31"/>
      <c r="AM79" s="31"/>
      <c r="AN79" s="31"/>
      <c r="AO79" s="31"/>
      <c r="AP79" s="31"/>
      <c r="AQ79" s="31"/>
    </row>
    <row r="80" spans="1:43" ht="15" customHeight="1">
      <c r="A80" s="8">
        <v>77</v>
      </c>
      <c r="B80" s="5" t="s">
        <v>18360</v>
      </c>
      <c r="C80" s="8" t="s">
        <v>1179</v>
      </c>
      <c r="D80" s="51" t="s">
        <v>10004</v>
      </c>
      <c r="E80" s="51"/>
      <c r="F80" s="49"/>
      <c r="G80" s="49" t="s">
        <v>6387</v>
      </c>
      <c r="H80" s="8" t="s">
        <v>11602</v>
      </c>
      <c r="I80" s="8" t="s">
        <v>22</v>
      </c>
      <c r="J80" s="8" t="str">
        <f>IF('Retinoblastoma files'!L80&gt;0, "Y", "N")</f>
        <v>N</v>
      </c>
      <c r="K80" s="136" t="s">
        <v>455</v>
      </c>
      <c r="L80" s="136" t="s">
        <v>22</v>
      </c>
      <c r="M80" s="36" t="s">
        <v>10005</v>
      </c>
      <c r="N80" s="38" t="s">
        <v>10000</v>
      </c>
      <c r="O80" s="38" t="s">
        <v>463</v>
      </c>
      <c r="P80" s="292" t="s">
        <v>19130</v>
      </c>
      <c r="Q80" s="8" t="s">
        <v>18455</v>
      </c>
      <c r="R80" s="8" t="s">
        <v>20</v>
      </c>
      <c r="S80" s="8" t="s">
        <v>271</v>
      </c>
      <c r="T80" s="8"/>
      <c r="X80" s="241"/>
      <c r="Y80" s="126"/>
      <c r="Z80" s="31"/>
      <c r="AA80" s="31"/>
      <c r="AB80" s="31"/>
      <c r="AC80" s="31"/>
      <c r="AD80" s="31"/>
      <c r="AE80" s="31"/>
      <c r="AF80" s="31"/>
      <c r="AG80" s="31"/>
      <c r="AH80" s="31"/>
      <c r="AI80" s="31"/>
      <c r="AJ80" s="31"/>
      <c r="AK80" s="31"/>
      <c r="AL80" s="31"/>
      <c r="AM80" s="31"/>
      <c r="AN80" s="31"/>
      <c r="AO80" s="31"/>
      <c r="AP80" s="31"/>
      <c r="AQ80" s="31"/>
    </row>
    <row r="81" spans="1:43" s="101" customFormat="1" ht="15" customHeight="1">
      <c r="A81" s="8">
        <v>78</v>
      </c>
      <c r="B81" s="5" t="s">
        <v>18360</v>
      </c>
      <c r="C81" s="8" t="s">
        <v>1181</v>
      </c>
      <c r="D81" s="8" t="s">
        <v>10004</v>
      </c>
      <c r="E81" s="8"/>
      <c r="F81" s="49"/>
      <c r="G81" s="49" t="s">
        <v>6388</v>
      </c>
      <c r="H81" s="8" t="s">
        <v>11603</v>
      </c>
      <c r="I81" s="8" t="s">
        <v>22</v>
      </c>
      <c r="J81" s="8" t="str">
        <f>IF('Retinoblastoma files'!L81&gt;0, "Y", "N")</f>
        <v>N</v>
      </c>
      <c r="K81" s="136" t="s">
        <v>455</v>
      </c>
      <c r="L81" s="136" t="s">
        <v>22</v>
      </c>
      <c r="M81" s="36" t="s">
        <v>10005</v>
      </c>
      <c r="N81" s="38" t="s">
        <v>474</v>
      </c>
      <c r="O81" s="38" t="s">
        <v>463</v>
      </c>
      <c r="P81" s="292" t="s">
        <v>10044</v>
      </c>
      <c r="Q81" s="8" t="s">
        <v>18453</v>
      </c>
      <c r="R81" s="8" t="s">
        <v>20</v>
      </c>
      <c r="S81" s="8" t="s">
        <v>286</v>
      </c>
      <c r="T81" s="8"/>
      <c r="U81" s="10"/>
      <c r="V81" s="29"/>
      <c r="W81" s="31"/>
      <c r="X81" s="241"/>
      <c r="Y81" s="126"/>
      <c r="Z81" s="31"/>
      <c r="AA81" s="31"/>
      <c r="AB81" s="31"/>
      <c r="AC81" s="31"/>
      <c r="AD81" s="31"/>
      <c r="AE81" s="31"/>
      <c r="AF81" s="31"/>
      <c r="AG81" s="31"/>
      <c r="AH81" s="31"/>
      <c r="AI81" s="31"/>
      <c r="AJ81" s="31"/>
      <c r="AK81" s="31"/>
      <c r="AL81" s="31"/>
      <c r="AM81" s="31"/>
      <c r="AN81" s="31"/>
      <c r="AO81" s="31"/>
      <c r="AP81" s="31"/>
      <c r="AQ81" s="31"/>
    </row>
    <row r="82" spans="1:43" ht="15" customHeight="1">
      <c r="A82" s="8">
        <v>79</v>
      </c>
      <c r="B82" s="5" t="s">
        <v>18360</v>
      </c>
      <c r="C82" s="8" t="s">
        <v>1183</v>
      </c>
      <c r="D82" s="8" t="s">
        <v>10004</v>
      </c>
      <c r="E82" s="8"/>
      <c r="F82" s="49"/>
      <c r="G82" s="49" t="s">
        <v>6390</v>
      </c>
      <c r="H82" s="8" t="s">
        <v>11604</v>
      </c>
      <c r="I82" s="8" t="s">
        <v>22</v>
      </c>
      <c r="J82" s="8" t="str">
        <f>IF('Retinoblastoma files'!L82&gt;0, "Y", "N")</f>
        <v>N</v>
      </c>
      <c r="K82" s="4" t="s">
        <v>455</v>
      </c>
      <c r="L82" s="4" t="s">
        <v>22</v>
      </c>
      <c r="M82" s="8" t="s">
        <v>10005</v>
      </c>
      <c r="N82" s="8" t="s">
        <v>9994</v>
      </c>
      <c r="O82" s="8" t="s">
        <v>463</v>
      </c>
      <c r="P82" s="60" t="s">
        <v>10010</v>
      </c>
      <c r="Q82" s="8"/>
      <c r="R82" s="8" t="s">
        <v>20</v>
      </c>
      <c r="S82" s="8" t="s">
        <v>274</v>
      </c>
      <c r="T82" s="8"/>
      <c r="Y82" s="126"/>
      <c r="Z82" s="31"/>
      <c r="AA82" s="31"/>
      <c r="AB82" s="31"/>
      <c r="AC82" s="31"/>
      <c r="AD82" s="31"/>
      <c r="AE82" s="31"/>
      <c r="AF82" s="31"/>
      <c r="AG82" s="31"/>
      <c r="AH82" s="31"/>
      <c r="AI82" s="31"/>
      <c r="AJ82" s="31"/>
      <c r="AK82" s="31"/>
      <c r="AL82" s="31"/>
      <c r="AM82" s="31"/>
      <c r="AN82" s="31"/>
      <c r="AO82" s="31"/>
      <c r="AP82" s="31"/>
      <c r="AQ82" s="31"/>
    </row>
    <row r="83" spans="1:43" s="101" customFormat="1" ht="15" customHeight="1">
      <c r="A83" s="8">
        <v>80</v>
      </c>
      <c r="B83" s="5" t="s">
        <v>18360</v>
      </c>
      <c r="C83" s="8" t="s">
        <v>1182</v>
      </c>
      <c r="D83" s="51" t="s">
        <v>10004</v>
      </c>
      <c r="E83" s="51"/>
      <c r="F83" s="49"/>
      <c r="G83" s="49" t="s">
        <v>6389</v>
      </c>
      <c r="H83" s="8" t="s">
        <v>11605</v>
      </c>
      <c r="I83" s="8" t="s">
        <v>22</v>
      </c>
      <c r="J83" s="8" t="str">
        <f>IF('Retinoblastoma files'!L83&gt;0, "Y", "N")</f>
        <v>N</v>
      </c>
      <c r="K83" s="136" t="s">
        <v>455</v>
      </c>
      <c r="L83" s="136" t="s">
        <v>22</v>
      </c>
      <c r="M83" s="36" t="s">
        <v>10005</v>
      </c>
      <c r="N83" s="38" t="s">
        <v>449</v>
      </c>
      <c r="O83" s="38" t="s">
        <v>454</v>
      </c>
      <c r="P83" s="292" t="s">
        <v>10014</v>
      </c>
      <c r="Q83" s="8"/>
      <c r="R83" s="8" t="s">
        <v>20</v>
      </c>
      <c r="S83" s="8" t="s">
        <v>274</v>
      </c>
      <c r="T83" s="8"/>
      <c r="U83" s="10"/>
      <c r="V83" s="29"/>
      <c r="W83" s="31"/>
      <c r="X83" s="241"/>
      <c r="Y83" s="126"/>
      <c r="Z83" s="31"/>
      <c r="AA83" s="31"/>
      <c r="AB83" s="31"/>
      <c r="AC83" s="31"/>
      <c r="AD83" s="31"/>
      <c r="AE83" s="31"/>
      <c r="AF83" s="31"/>
      <c r="AG83" s="31"/>
      <c r="AH83" s="31"/>
      <c r="AI83" s="31"/>
      <c r="AJ83" s="31"/>
      <c r="AK83" s="31"/>
      <c r="AL83" s="31"/>
      <c r="AM83" s="31"/>
      <c r="AN83" s="31"/>
      <c r="AO83" s="31"/>
      <c r="AP83" s="31"/>
      <c r="AQ83" s="31"/>
    </row>
    <row r="84" spans="1:43" s="101" customFormat="1" ht="15" customHeight="1">
      <c r="A84" s="8">
        <v>81</v>
      </c>
      <c r="B84" s="5" t="s">
        <v>18360</v>
      </c>
      <c r="C84" s="8" t="s">
        <v>1185</v>
      </c>
      <c r="D84" s="51" t="s">
        <v>10004</v>
      </c>
      <c r="E84" s="51"/>
      <c r="F84" s="49"/>
      <c r="G84" s="49" t="s">
        <v>6391</v>
      </c>
      <c r="H84" s="8" t="s">
        <v>11606</v>
      </c>
      <c r="I84" s="8" t="s">
        <v>22</v>
      </c>
      <c r="J84" s="8" t="str">
        <f>IF('Retinoblastoma files'!L84&gt;0, "Y", "N")</f>
        <v>N</v>
      </c>
      <c r="K84" s="136" t="s">
        <v>455</v>
      </c>
      <c r="L84" s="136" t="s">
        <v>22</v>
      </c>
      <c r="M84" s="36" t="s">
        <v>10005</v>
      </c>
      <c r="N84" s="38" t="s">
        <v>480</v>
      </c>
      <c r="O84" s="38" t="s">
        <v>463</v>
      </c>
      <c r="P84" s="292" t="s">
        <v>10026</v>
      </c>
      <c r="Q84" s="8" t="s">
        <v>18456</v>
      </c>
      <c r="R84" s="8" t="s">
        <v>20</v>
      </c>
      <c r="S84" s="8" t="s">
        <v>271</v>
      </c>
      <c r="T84" s="8"/>
      <c r="U84" s="10"/>
      <c r="V84" s="29"/>
      <c r="W84" s="31"/>
      <c r="X84" s="241"/>
      <c r="Y84" s="126"/>
      <c r="Z84" s="31"/>
      <c r="AA84" s="31"/>
      <c r="AB84" s="31"/>
      <c r="AC84" s="31"/>
      <c r="AD84" s="31"/>
      <c r="AE84" s="31"/>
      <c r="AF84" s="31"/>
      <c r="AG84" s="31"/>
      <c r="AH84" s="31"/>
      <c r="AI84" s="31"/>
      <c r="AJ84" s="31"/>
      <c r="AK84" s="31"/>
      <c r="AL84" s="31"/>
      <c r="AM84" s="31"/>
      <c r="AN84" s="31"/>
      <c r="AO84" s="31"/>
      <c r="AP84" s="31"/>
      <c r="AQ84" s="31"/>
    </row>
    <row r="85" spans="1:43" ht="15" customHeight="1">
      <c r="A85" s="8">
        <v>82</v>
      </c>
      <c r="B85" s="5" t="s">
        <v>18360</v>
      </c>
      <c r="C85" s="8" t="s">
        <v>1187</v>
      </c>
      <c r="D85" s="8" t="s">
        <v>10004</v>
      </c>
      <c r="E85" s="8"/>
      <c r="F85" s="49"/>
      <c r="G85" s="49" t="s">
        <v>6392</v>
      </c>
      <c r="H85" s="8" t="s">
        <v>11607</v>
      </c>
      <c r="I85" s="8" t="s">
        <v>22</v>
      </c>
      <c r="J85" s="8" t="str">
        <f>IF('Retinoblastoma files'!L85&gt;0, "Y", "N")</f>
        <v>N</v>
      </c>
      <c r="K85" s="136" t="s">
        <v>455</v>
      </c>
      <c r="L85" s="136" t="s">
        <v>22</v>
      </c>
      <c r="M85" s="36" t="s">
        <v>10005</v>
      </c>
      <c r="N85" s="38" t="s">
        <v>469</v>
      </c>
      <c r="O85" s="38" t="s">
        <v>454</v>
      </c>
      <c r="P85" s="292" t="s">
        <v>10053</v>
      </c>
      <c r="Q85" s="8"/>
      <c r="R85" s="8" t="s">
        <v>20</v>
      </c>
      <c r="S85" s="8" t="s">
        <v>274</v>
      </c>
      <c r="T85" s="8"/>
      <c r="X85" s="241"/>
      <c r="Y85" s="126"/>
      <c r="Z85" s="31"/>
      <c r="AA85" s="31"/>
      <c r="AB85" s="31"/>
      <c r="AC85" s="31"/>
      <c r="AD85" s="31"/>
      <c r="AE85" s="31"/>
      <c r="AF85" s="31"/>
      <c r="AG85" s="31"/>
      <c r="AH85" s="31"/>
      <c r="AI85" s="31"/>
      <c r="AJ85" s="31"/>
      <c r="AK85" s="31"/>
      <c r="AL85" s="31"/>
      <c r="AM85" s="31"/>
      <c r="AN85" s="31"/>
      <c r="AO85" s="31"/>
      <c r="AP85" s="31"/>
      <c r="AQ85" s="31"/>
    </row>
    <row r="86" spans="1:43" ht="15" customHeight="1">
      <c r="A86" s="8">
        <v>83</v>
      </c>
      <c r="B86" s="5" t="s">
        <v>18360</v>
      </c>
      <c r="C86" s="8" t="s">
        <v>1188</v>
      </c>
      <c r="D86" s="51" t="s">
        <v>10004</v>
      </c>
      <c r="E86" s="51"/>
      <c r="F86" s="49"/>
      <c r="G86" s="49" t="s">
        <v>6393</v>
      </c>
      <c r="H86" s="8" t="s">
        <v>11608</v>
      </c>
      <c r="I86" s="8" t="s">
        <v>21</v>
      </c>
      <c r="J86" s="8" t="str">
        <f>IF('Retinoblastoma files'!L86&gt;0, "Y", "N")</f>
        <v>N</v>
      </c>
      <c r="K86" s="136" t="s">
        <v>455</v>
      </c>
      <c r="L86" s="136" t="s">
        <v>22</v>
      </c>
      <c r="M86" s="36" t="s">
        <v>10005</v>
      </c>
      <c r="N86" s="38" t="s">
        <v>449</v>
      </c>
      <c r="O86" s="38" t="s">
        <v>463</v>
      </c>
      <c r="P86" s="292" t="s">
        <v>10006</v>
      </c>
      <c r="Q86" s="8" t="s">
        <v>18461</v>
      </c>
      <c r="R86" s="8" t="s">
        <v>20</v>
      </c>
      <c r="S86" s="36"/>
      <c r="T86" s="8"/>
      <c r="X86" s="241"/>
      <c r="Y86" s="126"/>
      <c r="Z86" s="31"/>
      <c r="AA86" s="31"/>
      <c r="AB86" s="31"/>
      <c r="AC86" s="31"/>
      <c r="AD86" s="31"/>
      <c r="AE86" s="31"/>
      <c r="AF86" s="31"/>
      <c r="AG86" s="31"/>
      <c r="AH86" s="31"/>
      <c r="AI86" s="31"/>
      <c r="AJ86" s="31"/>
      <c r="AK86" s="31"/>
      <c r="AL86" s="31"/>
      <c r="AM86" s="31"/>
      <c r="AN86" s="31"/>
      <c r="AO86" s="31"/>
      <c r="AP86" s="31"/>
      <c r="AQ86" s="31"/>
    </row>
    <row r="87" spans="1:43" s="101" customFormat="1" ht="15" customHeight="1">
      <c r="A87" s="8">
        <v>84</v>
      </c>
      <c r="B87" s="5" t="s">
        <v>18360</v>
      </c>
      <c r="C87" s="8" t="s">
        <v>1190</v>
      </c>
      <c r="D87" s="8" t="s">
        <v>10004</v>
      </c>
      <c r="E87" s="8"/>
      <c r="F87" s="49"/>
      <c r="G87" s="49" t="s">
        <v>6394</v>
      </c>
      <c r="H87" s="8" t="s">
        <v>11609</v>
      </c>
      <c r="I87" s="8" t="s">
        <v>21</v>
      </c>
      <c r="J87" s="8" t="str">
        <f>IF('Retinoblastoma files'!L87&gt;0, "Y", "N")</f>
        <v>N</v>
      </c>
      <c r="K87" s="4" t="s">
        <v>455</v>
      </c>
      <c r="L87" s="4" t="s">
        <v>22</v>
      </c>
      <c r="M87" s="8" t="s">
        <v>10005</v>
      </c>
      <c r="N87" s="8" t="s">
        <v>468</v>
      </c>
      <c r="O87" s="8" t="s">
        <v>463</v>
      </c>
      <c r="P87" s="60" t="s">
        <v>10034</v>
      </c>
      <c r="Q87" s="8"/>
      <c r="R87" s="8" t="s">
        <v>20</v>
      </c>
      <c r="S87" s="36"/>
      <c r="T87" s="8"/>
      <c r="U87" s="10"/>
      <c r="V87" s="29"/>
      <c r="W87" s="31"/>
      <c r="X87" s="31"/>
      <c r="Y87" s="126"/>
      <c r="Z87" s="31"/>
      <c r="AA87" s="31"/>
      <c r="AB87" s="31"/>
      <c r="AC87" s="31"/>
      <c r="AD87" s="31"/>
      <c r="AE87" s="31"/>
      <c r="AF87" s="31"/>
      <c r="AG87" s="31"/>
      <c r="AH87" s="31"/>
      <c r="AI87" s="31"/>
      <c r="AJ87" s="31"/>
      <c r="AK87" s="31"/>
      <c r="AL87" s="31"/>
      <c r="AM87" s="31"/>
      <c r="AN87" s="31"/>
      <c r="AO87" s="31"/>
      <c r="AP87" s="31"/>
      <c r="AQ87" s="31"/>
    </row>
    <row r="88" spans="1:43" ht="15" customHeight="1">
      <c r="A88" s="8">
        <v>85</v>
      </c>
      <c r="B88" s="5" t="s">
        <v>18360</v>
      </c>
      <c r="C88" s="8" t="s">
        <v>1192</v>
      </c>
      <c r="D88" s="51" t="s">
        <v>10004</v>
      </c>
      <c r="E88" s="51"/>
      <c r="F88" s="49"/>
      <c r="G88" s="49" t="s">
        <v>6395</v>
      </c>
      <c r="H88" s="8" t="s">
        <v>11610</v>
      </c>
      <c r="I88" s="8" t="s">
        <v>22</v>
      </c>
      <c r="J88" s="8" t="str">
        <f>IF('Retinoblastoma files'!L88&gt;0, "Y", "N")</f>
        <v>N</v>
      </c>
      <c r="K88" s="4" t="s">
        <v>455</v>
      </c>
      <c r="L88" s="4" t="s">
        <v>22</v>
      </c>
      <c r="M88" s="8" t="s">
        <v>10005</v>
      </c>
      <c r="N88" s="8" t="s">
        <v>464</v>
      </c>
      <c r="O88" s="8" t="s">
        <v>454</v>
      </c>
      <c r="P88" s="60" t="s">
        <v>10054</v>
      </c>
      <c r="Q88" s="8"/>
      <c r="R88" s="8" t="s">
        <v>20</v>
      </c>
      <c r="S88" s="36"/>
      <c r="T88" s="8"/>
      <c r="Y88" s="126"/>
      <c r="Z88" s="31"/>
      <c r="AA88" s="31"/>
      <c r="AB88" s="31"/>
      <c r="AC88" s="31"/>
      <c r="AD88" s="31"/>
      <c r="AE88" s="31"/>
      <c r="AF88" s="31"/>
      <c r="AG88" s="31"/>
      <c r="AH88" s="31"/>
      <c r="AI88" s="31"/>
      <c r="AJ88" s="31"/>
      <c r="AK88" s="31"/>
      <c r="AL88" s="31"/>
      <c r="AM88" s="31"/>
      <c r="AN88" s="31"/>
      <c r="AO88" s="31"/>
      <c r="AP88" s="31"/>
      <c r="AQ88" s="31"/>
    </row>
    <row r="89" spans="1:43" ht="15" customHeight="1">
      <c r="A89" s="8">
        <v>86</v>
      </c>
      <c r="B89" s="5" t="s">
        <v>18360</v>
      </c>
      <c r="C89" s="8" t="s">
        <v>1196</v>
      </c>
      <c r="D89" s="51" t="s">
        <v>10004</v>
      </c>
      <c r="E89" s="51"/>
      <c r="F89" s="49"/>
      <c r="G89" s="49" t="s">
        <v>6397</v>
      </c>
      <c r="H89" s="8" t="s">
        <v>11611</v>
      </c>
      <c r="I89" s="8" t="s">
        <v>22</v>
      </c>
      <c r="J89" s="8" t="str">
        <f>IF('Retinoblastoma files'!L89&gt;0, "Y", "N")</f>
        <v>N</v>
      </c>
      <c r="K89" s="4" t="s">
        <v>455</v>
      </c>
      <c r="L89" s="4" t="s">
        <v>451</v>
      </c>
      <c r="M89" s="8" t="s">
        <v>10005</v>
      </c>
      <c r="N89" s="8" t="s">
        <v>449</v>
      </c>
      <c r="O89" s="8" t="s">
        <v>454</v>
      </c>
      <c r="P89" s="60" t="s">
        <v>10055</v>
      </c>
      <c r="Q89" s="8"/>
      <c r="R89" s="8" t="s">
        <v>20</v>
      </c>
      <c r="S89" s="189" t="s">
        <v>270</v>
      </c>
      <c r="T89" s="8"/>
      <c r="Y89" s="126"/>
      <c r="Z89" s="31"/>
      <c r="AA89" s="31"/>
      <c r="AB89" s="31"/>
      <c r="AC89" s="31"/>
      <c r="AD89" s="31"/>
      <c r="AE89" s="31"/>
      <c r="AF89" s="31"/>
      <c r="AG89" s="31"/>
      <c r="AH89" s="31"/>
      <c r="AI89" s="31"/>
      <c r="AJ89" s="31"/>
      <c r="AK89" s="31"/>
      <c r="AL89" s="31"/>
      <c r="AM89" s="31"/>
      <c r="AN89" s="31"/>
      <c r="AO89" s="31"/>
      <c r="AP89" s="31"/>
      <c r="AQ89" s="31"/>
    </row>
    <row r="90" spans="1:43" ht="15" customHeight="1">
      <c r="A90" s="8">
        <v>87</v>
      </c>
      <c r="B90" s="5" t="s">
        <v>18360</v>
      </c>
      <c r="C90" s="8" t="s">
        <v>1197</v>
      </c>
      <c r="D90" s="8" t="s">
        <v>10004</v>
      </c>
      <c r="E90" s="8"/>
      <c r="F90" s="49"/>
      <c r="G90" s="49" t="s">
        <v>6398</v>
      </c>
      <c r="H90" s="8" t="s">
        <v>11612</v>
      </c>
      <c r="I90" s="8" t="s">
        <v>21</v>
      </c>
      <c r="J90" s="8" t="str">
        <f>IF('Retinoblastoma files'!L90&gt;0, "Y", "N")</f>
        <v>N</v>
      </c>
      <c r="K90" s="4" t="s">
        <v>455</v>
      </c>
      <c r="L90" s="4" t="s">
        <v>22</v>
      </c>
      <c r="M90" s="8" t="s">
        <v>10056</v>
      </c>
      <c r="N90" s="8" t="s">
        <v>473</v>
      </c>
      <c r="O90" s="8" t="s">
        <v>463</v>
      </c>
      <c r="P90" s="60" t="s">
        <v>10057</v>
      </c>
      <c r="Q90" s="8"/>
      <c r="R90" s="8" t="s">
        <v>20</v>
      </c>
      <c r="S90" s="189" t="s">
        <v>286</v>
      </c>
      <c r="T90" s="8"/>
      <c r="Y90" s="126"/>
      <c r="Z90" s="31"/>
      <c r="AA90" s="31"/>
      <c r="AB90" s="31"/>
      <c r="AC90" s="31"/>
      <c r="AD90" s="31"/>
      <c r="AE90" s="31"/>
      <c r="AF90" s="31"/>
      <c r="AG90" s="31"/>
      <c r="AH90" s="31"/>
      <c r="AI90" s="31"/>
      <c r="AJ90" s="31"/>
      <c r="AK90" s="31"/>
      <c r="AL90" s="31"/>
      <c r="AM90" s="31"/>
      <c r="AN90" s="31"/>
      <c r="AO90" s="31"/>
      <c r="AP90" s="31"/>
      <c r="AQ90" s="31"/>
    </row>
    <row r="91" spans="1:43" ht="15" customHeight="1">
      <c r="A91" s="8">
        <v>88</v>
      </c>
      <c r="B91" s="5" t="s">
        <v>18360</v>
      </c>
      <c r="C91" s="8" t="s">
        <v>4184</v>
      </c>
      <c r="D91" s="8" t="s">
        <v>10004</v>
      </c>
      <c r="E91" s="8"/>
      <c r="F91" s="8" t="s">
        <v>4186</v>
      </c>
      <c r="G91" s="8" t="s">
        <v>4185</v>
      </c>
      <c r="H91" s="8" t="s">
        <v>11520</v>
      </c>
      <c r="I91" s="8" t="s">
        <v>21</v>
      </c>
      <c r="J91" s="8" t="str">
        <f>IF('Retinoblastoma files'!L91&gt;0, "Y", "N")</f>
        <v>N</v>
      </c>
      <c r="K91" s="4" t="s">
        <v>455</v>
      </c>
      <c r="L91" s="4" t="s">
        <v>22</v>
      </c>
      <c r="M91" s="49" t="s">
        <v>10005</v>
      </c>
      <c r="N91" s="8" t="s">
        <v>9996</v>
      </c>
      <c r="O91" s="8" t="s">
        <v>463</v>
      </c>
      <c r="P91" s="60" t="s">
        <v>10024</v>
      </c>
      <c r="Q91" s="8" t="s">
        <v>17782</v>
      </c>
      <c r="R91" s="38" t="s">
        <v>3390</v>
      </c>
      <c r="S91" s="38" t="s">
        <v>3858</v>
      </c>
      <c r="T91" s="8"/>
      <c r="V91" s="682"/>
      <c r="X91" s="122"/>
      <c r="Y91" s="31"/>
      <c r="Z91" s="31"/>
      <c r="AA91" s="31"/>
      <c r="AB91" s="31"/>
      <c r="AC91" s="31"/>
      <c r="AD91" s="31"/>
      <c r="AE91" s="31"/>
      <c r="AF91" s="31"/>
      <c r="AG91" s="31"/>
      <c r="AH91" s="31"/>
      <c r="AI91" s="31"/>
      <c r="AJ91" s="31"/>
      <c r="AK91" s="31"/>
      <c r="AL91" s="31"/>
      <c r="AM91" s="31"/>
      <c r="AN91" s="31"/>
      <c r="AO91" s="31"/>
      <c r="AP91" s="31"/>
      <c r="AQ91" s="31"/>
    </row>
    <row r="92" spans="1:43" ht="15" customHeight="1">
      <c r="A92" s="8">
        <v>89</v>
      </c>
      <c r="B92" s="5" t="s">
        <v>18360</v>
      </c>
      <c r="C92" s="8" t="s">
        <v>1144</v>
      </c>
      <c r="D92" s="51" t="s">
        <v>10004</v>
      </c>
      <c r="E92" s="51"/>
      <c r="F92" s="8" t="s">
        <v>4187</v>
      </c>
      <c r="G92" s="8" t="s">
        <v>1224</v>
      </c>
      <c r="H92" s="8" t="s">
        <v>11521</v>
      </c>
      <c r="I92" s="8" t="s">
        <v>21</v>
      </c>
      <c r="J92" s="8" t="str">
        <f>IF('Retinoblastoma files'!L92&gt;0, "Y", "N")</f>
        <v>N</v>
      </c>
      <c r="K92" s="354" t="s">
        <v>455</v>
      </c>
      <c r="L92" s="354" t="s">
        <v>22</v>
      </c>
      <c r="M92" s="49" t="s">
        <v>10005</v>
      </c>
      <c r="N92" s="49" t="s">
        <v>467</v>
      </c>
      <c r="O92" s="49" t="s">
        <v>454</v>
      </c>
      <c r="P92" s="366" t="s">
        <v>10041</v>
      </c>
      <c r="Q92" s="8" t="s">
        <v>17786</v>
      </c>
      <c r="R92" s="38" t="s">
        <v>3829</v>
      </c>
      <c r="S92" s="38" t="s">
        <v>284</v>
      </c>
      <c r="T92" s="8"/>
      <c r="V92" s="682"/>
      <c r="X92" s="122"/>
      <c r="Y92" s="31"/>
      <c r="Z92" s="31"/>
      <c r="AA92" s="31"/>
      <c r="AB92" s="31"/>
      <c r="AC92" s="31"/>
      <c r="AD92" s="31"/>
      <c r="AE92" s="31"/>
      <c r="AF92" s="31"/>
      <c r="AG92" s="31"/>
      <c r="AH92" s="31"/>
      <c r="AI92" s="31"/>
      <c r="AJ92" s="31"/>
      <c r="AK92" s="31"/>
      <c r="AL92" s="31"/>
      <c r="AM92" s="31"/>
      <c r="AN92" s="31"/>
      <c r="AO92" s="31"/>
      <c r="AP92" s="31"/>
      <c r="AQ92" s="31"/>
    </row>
    <row r="93" spans="1:43" ht="15" customHeight="1">
      <c r="A93" s="8">
        <v>90</v>
      </c>
      <c r="B93" s="5" t="s">
        <v>18360</v>
      </c>
      <c r="C93" s="8" t="s">
        <v>1153</v>
      </c>
      <c r="D93" s="8" t="s">
        <v>10004</v>
      </c>
      <c r="E93" s="8"/>
      <c r="F93" s="8" t="s">
        <v>4190</v>
      </c>
      <c r="G93" s="8" t="s">
        <v>4189</v>
      </c>
      <c r="H93" s="8" t="s">
        <v>11522</v>
      </c>
      <c r="I93" s="8" t="s">
        <v>21</v>
      </c>
      <c r="J93" s="8" t="str">
        <f>IF('Retinoblastoma files'!L93&gt;0, "Y", "N")</f>
        <v>N</v>
      </c>
      <c r="K93" s="354" t="s">
        <v>455</v>
      </c>
      <c r="L93" s="354" t="s">
        <v>22</v>
      </c>
      <c r="M93" s="49" t="s">
        <v>10005</v>
      </c>
      <c r="N93" s="49" t="s">
        <v>469</v>
      </c>
      <c r="O93" s="49" t="s">
        <v>463</v>
      </c>
      <c r="P93" s="366" t="s">
        <v>10058</v>
      </c>
      <c r="Q93" s="8" t="s">
        <v>17788</v>
      </c>
      <c r="R93" s="38" t="s">
        <v>3390</v>
      </c>
      <c r="S93" s="38" t="s">
        <v>284</v>
      </c>
      <c r="T93" s="8"/>
      <c r="V93" s="682"/>
      <c r="X93" s="122"/>
      <c r="Y93" s="31"/>
      <c r="Z93" s="31"/>
      <c r="AA93" s="31"/>
      <c r="AB93" s="31"/>
      <c r="AC93" s="31"/>
      <c r="AD93" s="31"/>
      <c r="AE93" s="31"/>
      <c r="AF93" s="31"/>
      <c r="AG93" s="31"/>
      <c r="AH93" s="31"/>
      <c r="AI93" s="31"/>
      <c r="AJ93" s="31"/>
      <c r="AK93" s="31"/>
      <c r="AL93" s="31"/>
      <c r="AM93" s="31"/>
      <c r="AN93" s="31"/>
      <c r="AO93" s="31"/>
      <c r="AP93" s="31"/>
      <c r="AQ93" s="31"/>
    </row>
    <row r="94" spans="1:43" s="121" customFormat="1" ht="15" customHeight="1">
      <c r="A94" s="8">
        <v>91</v>
      </c>
      <c r="B94" s="5" t="s">
        <v>18360</v>
      </c>
      <c r="C94" s="8" t="s">
        <v>1160</v>
      </c>
      <c r="D94" s="51" t="s">
        <v>10004</v>
      </c>
      <c r="E94" s="51"/>
      <c r="F94" s="8" t="s">
        <v>4193</v>
      </c>
      <c r="G94" s="8" t="s">
        <v>1161</v>
      </c>
      <c r="H94" s="8" t="s">
        <v>11523</v>
      </c>
      <c r="I94" s="8" t="s">
        <v>21</v>
      </c>
      <c r="J94" s="8" t="str">
        <f>IF('Retinoblastoma files'!L94&gt;0, "Y", "N")</f>
        <v>N</v>
      </c>
      <c r="K94" s="354" t="s">
        <v>455</v>
      </c>
      <c r="L94" s="354" t="s">
        <v>22</v>
      </c>
      <c r="M94" s="49" t="s">
        <v>10005</v>
      </c>
      <c r="N94" s="49" t="s">
        <v>9994</v>
      </c>
      <c r="O94" s="49" t="s">
        <v>463</v>
      </c>
      <c r="P94" s="366" t="s">
        <v>10010</v>
      </c>
      <c r="Q94" s="8" t="s">
        <v>17793</v>
      </c>
      <c r="R94" s="38" t="s">
        <v>3390</v>
      </c>
      <c r="S94" s="38" t="s">
        <v>4192</v>
      </c>
      <c r="T94" s="8"/>
      <c r="U94" s="10"/>
      <c r="V94" s="682"/>
      <c r="W94" s="31"/>
      <c r="X94" s="122"/>
      <c r="Y94" s="31"/>
      <c r="Z94" s="31"/>
      <c r="AA94" s="31"/>
      <c r="AB94" s="31"/>
      <c r="AC94" s="31"/>
      <c r="AD94" s="31"/>
      <c r="AE94" s="31"/>
      <c r="AF94" s="31"/>
      <c r="AG94" s="31"/>
      <c r="AH94" s="31"/>
      <c r="AI94" s="31"/>
      <c r="AJ94" s="31"/>
      <c r="AK94" s="31"/>
      <c r="AL94" s="31"/>
      <c r="AM94" s="31"/>
      <c r="AN94" s="31"/>
      <c r="AO94" s="31"/>
      <c r="AP94" s="31"/>
      <c r="AQ94" s="31"/>
    </row>
    <row r="95" spans="1:43" ht="15" customHeight="1">
      <c r="A95" s="8">
        <v>92</v>
      </c>
      <c r="B95" s="5" t="s">
        <v>18360</v>
      </c>
      <c r="C95" s="8" t="s">
        <v>5306</v>
      </c>
      <c r="D95" s="51" t="s">
        <v>10004</v>
      </c>
      <c r="E95" s="51"/>
      <c r="F95" s="38" t="s">
        <v>5305</v>
      </c>
      <c r="G95" s="8" t="s">
        <v>5307</v>
      </c>
      <c r="H95" s="38" t="s">
        <v>11613</v>
      </c>
      <c r="I95" s="8" t="s">
        <v>21</v>
      </c>
      <c r="J95" s="8" t="str">
        <f>IF('Retinoblastoma files'!L95&gt;0, "Y", "N")</f>
        <v>N</v>
      </c>
      <c r="K95" s="4" t="s">
        <v>455</v>
      </c>
      <c r="L95" s="4" t="s">
        <v>21</v>
      </c>
      <c r="M95" s="36" t="s">
        <v>10005</v>
      </c>
      <c r="N95" s="8" t="s">
        <v>449</v>
      </c>
      <c r="O95" s="8" t="s">
        <v>463</v>
      </c>
      <c r="P95" s="60" t="s">
        <v>10060</v>
      </c>
      <c r="Q95" s="8" t="s">
        <v>18446</v>
      </c>
      <c r="R95" s="38" t="s">
        <v>3390</v>
      </c>
      <c r="S95" s="38"/>
      <c r="T95" s="8"/>
      <c r="V95" s="683"/>
      <c r="X95" s="241"/>
      <c r="Y95" s="31"/>
      <c r="Z95" s="31"/>
      <c r="AA95" s="31"/>
      <c r="AB95" s="31"/>
      <c r="AC95" s="31"/>
      <c r="AD95" s="31"/>
      <c r="AE95" s="31"/>
      <c r="AF95" s="31"/>
      <c r="AG95" s="31"/>
      <c r="AH95" s="31"/>
      <c r="AI95" s="31"/>
      <c r="AJ95" s="31"/>
      <c r="AK95" s="31"/>
      <c r="AL95" s="31"/>
      <c r="AM95" s="31"/>
      <c r="AN95" s="31"/>
      <c r="AO95" s="31"/>
      <c r="AP95" s="31"/>
      <c r="AQ95" s="31"/>
    </row>
    <row r="96" spans="1:43" ht="15" customHeight="1">
      <c r="A96" s="8">
        <v>93</v>
      </c>
      <c r="B96" s="5" t="s">
        <v>18360</v>
      </c>
      <c r="C96" s="8" t="s">
        <v>4184</v>
      </c>
      <c r="D96" s="8" t="s">
        <v>10004</v>
      </c>
      <c r="E96" s="8"/>
      <c r="F96" s="8" t="s">
        <v>4186</v>
      </c>
      <c r="G96" s="8" t="s">
        <v>4185</v>
      </c>
      <c r="H96" s="38" t="s">
        <v>11614</v>
      </c>
      <c r="I96" s="8" t="s">
        <v>21</v>
      </c>
      <c r="J96" s="8" t="str">
        <f>IF('Retinoblastoma files'!L96&gt;0, "Y", "N")</f>
        <v>N</v>
      </c>
      <c r="K96" s="4" t="s">
        <v>455</v>
      </c>
      <c r="L96" s="4" t="s">
        <v>22</v>
      </c>
      <c r="M96" s="36" t="s">
        <v>10005</v>
      </c>
      <c r="N96" s="8" t="s">
        <v>9996</v>
      </c>
      <c r="O96" s="8" t="s">
        <v>463</v>
      </c>
      <c r="P96" s="60" t="s">
        <v>10024</v>
      </c>
      <c r="Q96" s="8" t="s">
        <v>17782</v>
      </c>
      <c r="R96" s="38" t="s">
        <v>3390</v>
      </c>
      <c r="S96" s="38" t="s">
        <v>3858</v>
      </c>
      <c r="T96" s="8"/>
      <c r="V96" s="682"/>
      <c r="X96" s="241"/>
    </row>
    <row r="97" spans="1:43" ht="15" customHeight="1">
      <c r="A97" s="8">
        <v>94</v>
      </c>
      <c r="B97" s="5" t="s">
        <v>18360</v>
      </c>
      <c r="C97" s="8" t="s">
        <v>1133</v>
      </c>
      <c r="D97" s="8" t="s">
        <v>10004</v>
      </c>
      <c r="E97" s="8"/>
      <c r="F97" s="49" t="s">
        <v>1135</v>
      </c>
      <c r="G97" s="38" t="s">
        <v>1134</v>
      </c>
      <c r="H97" s="38" t="s">
        <v>11615</v>
      </c>
      <c r="I97" s="8" t="s">
        <v>21</v>
      </c>
      <c r="J97" s="8" t="str">
        <f>IF('Retinoblastoma files'!L97&gt;0, "Y", "N")</f>
        <v>N</v>
      </c>
      <c r="K97" s="4" t="s">
        <v>455</v>
      </c>
      <c r="L97" s="4" t="s">
        <v>22</v>
      </c>
      <c r="M97" s="36" t="s">
        <v>10005</v>
      </c>
      <c r="N97" s="8" t="s">
        <v>480</v>
      </c>
      <c r="O97" s="8" t="s">
        <v>463</v>
      </c>
      <c r="P97" s="60" t="s">
        <v>10026</v>
      </c>
      <c r="Q97" s="8" t="s">
        <v>18447</v>
      </c>
      <c r="R97" s="8" t="s">
        <v>3390</v>
      </c>
      <c r="S97" s="189"/>
      <c r="T97" s="8"/>
      <c r="X97" s="241"/>
      <c r="Y97" s="31"/>
      <c r="Z97" s="31"/>
      <c r="AA97" s="31"/>
      <c r="AB97" s="31"/>
      <c r="AC97" s="31"/>
      <c r="AD97" s="31"/>
      <c r="AE97" s="31"/>
      <c r="AF97" s="31"/>
      <c r="AG97" s="31"/>
      <c r="AH97" s="31"/>
      <c r="AI97" s="31"/>
      <c r="AJ97" s="31"/>
      <c r="AK97" s="31"/>
      <c r="AL97" s="31"/>
      <c r="AM97" s="31"/>
      <c r="AN97" s="31"/>
      <c r="AO97" s="31"/>
      <c r="AP97" s="31"/>
      <c r="AQ97" s="31"/>
    </row>
    <row r="98" spans="1:43" ht="15" customHeight="1">
      <c r="A98" s="8">
        <v>95</v>
      </c>
      <c r="B98" s="5" t="s">
        <v>18360</v>
      </c>
      <c r="C98" s="8" t="s">
        <v>1136</v>
      </c>
      <c r="D98" s="51" t="s">
        <v>10004</v>
      </c>
      <c r="E98" s="51"/>
      <c r="F98" s="49" t="s">
        <v>1138</v>
      </c>
      <c r="G98" s="38" t="s">
        <v>1137</v>
      </c>
      <c r="H98" s="38" t="s">
        <v>11616</v>
      </c>
      <c r="I98" s="8" t="s">
        <v>21</v>
      </c>
      <c r="J98" s="8" t="str">
        <f>IF('Retinoblastoma files'!L98&gt;0, "Y", "N")</f>
        <v>N</v>
      </c>
      <c r="K98" s="4" t="s">
        <v>455</v>
      </c>
      <c r="L98" s="4" t="s">
        <v>22</v>
      </c>
      <c r="M98" s="36" t="s">
        <v>10005</v>
      </c>
      <c r="N98" s="8" t="s">
        <v>9980</v>
      </c>
      <c r="O98" s="8" t="s">
        <v>454</v>
      </c>
      <c r="P98" s="60" t="s">
        <v>10039</v>
      </c>
      <c r="Q98" s="8" t="s">
        <v>17784</v>
      </c>
      <c r="R98" s="8" t="s">
        <v>3390</v>
      </c>
      <c r="S98" s="189"/>
      <c r="T98" s="8"/>
      <c r="X98" s="241"/>
      <c r="Y98" s="31"/>
      <c r="Z98" s="31"/>
      <c r="AA98" s="31"/>
      <c r="AB98" s="31"/>
      <c r="AC98" s="31"/>
      <c r="AD98" s="31"/>
      <c r="AE98" s="31"/>
      <c r="AF98" s="31"/>
      <c r="AG98" s="31"/>
      <c r="AH98" s="31"/>
      <c r="AI98" s="31"/>
      <c r="AJ98" s="31"/>
      <c r="AK98" s="31"/>
      <c r="AL98" s="31"/>
      <c r="AM98" s="31"/>
      <c r="AN98" s="31"/>
      <c r="AO98" s="31"/>
      <c r="AP98" s="31"/>
      <c r="AQ98" s="31"/>
    </row>
    <row r="99" spans="1:43" ht="15" customHeight="1">
      <c r="A99" s="8">
        <v>96</v>
      </c>
      <c r="B99" s="5" t="s">
        <v>18360</v>
      </c>
      <c r="C99" s="8" t="s">
        <v>1139</v>
      </c>
      <c r="D99" s="8" t="s">
        <v>10004</v>
      </c>
      <c r="E99" s="8"/>
      <c r="F99" s="49" t="s">
        <v>1222</v>
      </c>
      <c r="G99" s="38" t="s">
        <v>1223</v>
      </c>
      <c r="H99" s="38" t="s">
        <v>11617</v>
      </c>
      <c r="I99" s="8" t="s">
        <v>21</v>
      </c>
      <c r="J99" s="8" t="str">
        <f>IF('Retinoblastoma files'!L99&gt;0, "Y", "N")</f>
        <v>N</v>
      </c>
      <c r="K99" s="4" t="s">
        <v>455</v>
      </c>
      <c r="L99" s="4" t="s">
        <v>22</v>
      </c>
      <c r="M99" s="36" t="s">
        <v>10005</v>
      </c>
      <c r="N99" s="8" t="s">
        <v>9990</v>
      </c>
      <c r="O99" s="8" t="s">
        <v>463</v>
      </c>
      <c r="P99" s="60" t="s">
        <v>10040</v>
      </c>
      <c r="Q99" s="8" t="s">
        <v>18448</v>
      </c>
      <c r="R99" s="8" t="s">
        <v>3390</v>
      </c>
      <c r="S99" s="189"/>
      <c r="T99" s="8"/>
      <c r="X99" s="241"/>
      <c r="Y99" s="31"/>
      <c r="Z99" s="31"/>
      <c r="AA99" s="31"/>
      <c r="AB99" s="31"/>
      <c r="AC99" s="31"/>
      <c r="AD99" s="31"/>
      <c r="AE99" s="31"/>
      <c r="AF99" s="31"/>
      <c r="AG99" s="31"/>
      <c r="AH99" s="31"/>
      <c r="AI99" s="31"/>
      <c r="AJ99" s="31"/>
      <c r="AK99" s="31"/>
      <c r="AL99" s="31"/>
      <c r="AM99" s="31"/>
      <c r="AN99" s="31"/>
      <c r="AO99" s="31"/>
      <c r="AP99" s="31"/>
      <c r="AQ99" s="31"/>
    </row>
    <row r="100" spans="1:43" s="5" customFormat="1" ht="15" customHeight="1">
      <c r="A100" s="8">
        <v>97</v>
      </c>
      <c r="B100" s="5" t="s">
        <v>18360</v>
      </c>
      <c r="C100" s="8" t="s">
        <v>1140</v>
      </c>
      <c r="D100" s="51" t="s">
        <v>10004</v>
      </c>
      <c r="E100" s="51"/>
      <c r="F100" s="49" t="s">
        <v>1142</v>
      </c>
      <c r="G100" s="38" t="s">
        <v>1141</v>
      </c>
      <c r="H100" s="38" t="s">
        <v>11618</v>
      </c>
      <c r="I100" s="8" t="s">
        <v>21</v>
      </c>
      <c r="J100" s="8" t="str">
        <f>IF('Retinoblastoma files'!L100&gt;0, "Y", "N")</f>
        <v>N</v>
      </c>
      <c r="K100" s="4" t="s">
        <v>455</v>
      </c>
      <c r="L100" s="4" t="s">
        <v>22</v>
      </c>
      <c r="M100" s="36" t="s">
        <v>10005</v>
      </c>
      <c r="N100" s="8" t="s">
        <v>449</v>
      </c>
      <c r="O100" s="8" t="s">
        <v>463</v>
      </c>
      <c r="P100" s="60" t="s">
        <v>10006</v>
      </c>
      <c r="Q100" s="8" t="s">
        <v>17785</v>
      </c>
      <c r="R100" s="8" t="s">
        <v>3390</v>
      </c>
      <c r="S100" s="189"/>
      <c r="T100" s="8"/>
      <c r="U100" s="114"/>
      <c r="V100" s="29"/>
      <c r="W100" s="31"/>
      <c r="X100" s="241"/>
      <c r="Y100" s="31"/>
      <c r="Z100" s="31"/>
      <c r="AA100" s="31"/>
      <c r="AB100" s="31"/>
      <c r="AC100" s="31"/>
      <c r="AD100" s="31"/>
      <c r="AE100" s="31"/>
      <c r="AF100" s="31"/>
      <c r="AG100" s="31"/>
      <c r="AH100" s="31"/>
      <c r="AI100" s="31"/>
      <c r="AJ100" s="31"/>
      <c r="AK100" s="31"/>
      <c r="AL100" s="31"/>
      <c r="AM100" s="31"/>
      <c r="AN100" s="31"/>
      <c r="AO100" s="31"/>
      <c r="AP100" s="31"/>
      <c r="AQ100" s="31"/>
    </row>
    <row r="101" spans="1:43" ht="15" customHeight="1">
      <c r="A101" s="8">
        <v>98</v>
      </c>
      <c r="B101" s="5" t="s">
        <v>18360</v>
      </c>
      <c r="C101" s="8" t="s">
        <v>1143</v>
      </c>
      <c r="D101" s="8" t="s">
        <v>10004</v>
      </c>
      <c r="E101" s="8"/>
      <c r="F101" s="49" t="s">
        <v>2998</v>
      </c>
      <c r="G101" s="49" t="s">
        <v>23782</v>
      </c>
      <c r="H101" s="38" t="s">
        <v>11619</v>
      </c>
      <c r="I101" s="8" t="s">
        <v>21</v>
      </c>
      <c r="J101" s="8" t="str">
        <f>IF('Retinoblastoma files'!L101&gt;0, "Y", "N")</f>
        <v>N</v>
      </c>
      <c r="K101" s="4" t="s">
        <v>455</v>
      </c>
      <c r="L101" s="4" t="s">
        <v>22</v>
      </c>
      <c r="M101" s="36" t="s">
        <v>10005</v>
      </c>
      <c r="N101" s="8" t="s">
        <v>468</v>
      </c>
      <c r="O101" s="8" t="s">
        <v>454</v>
      </c>
      <c r="P101" s="60" t="s">
        <v>10018</v>
      </c>
      <c r="Q101" s="8" t="s">
        <v>18449</v>
      </c>
      <c r="R101" s="8" t="s">
        <v>3390</v>
      </c>
      <c r="S101" s="189"/>
      <c r="T101" s="8"/>
      <c r="X101" s="241"/>
      <c r="Y101" s="31"/>
      <c r="Z101" s="31"/>
      <c r="AA101" s="31"/>
      <c r="AB101" s="31"/>
      <c r="AC101" s="31"/>
      <c r="AD101" s="31"/>
      <c r="AE101" s="31"/>
      <c r="AF101" s="31"/>
      <c r="AG101" s="31"/>
      <c r="AH101" s="31"/>
      <c r="AI101" s="31"/>
      <c r="AJ101" s="31"/>
      <c r="AK101" s="31"/>
      <c r="AL101" s="31"/>
      <c r="AM101" s="31"/>
      <c r="AN101" s="31"/>
      <c r="AO101" s="31"/>
      <c r="AP101" s="31"/>
      <c r="AQ101" s="31"/>
    </row>
    <row r="102" spans="1:43" ht="15" customHeight="1">
      <c r="A102" s="8">
        <v>99</v>
      </c>
      <c r="B102" s="5" t="s">
        <v>18360</v>
      </c>
      <c r="C102" s="8" t="s">
        <v>1145</v>
      </c>
      <c r="D102" s="51" t="s">
        <v>10004</v>
      </c>
      <c r="E102" s="51"/>
      <c r="F102" s="49" t="s">
        <v>1147</v>
      </c>
      <c r="G102" s="8" t="s">
        <v>1146</v>
      </c>
      <c r="H102" s="38" t="s">
        <v>11620</v>
      </c>
      <c r="I102" s="8" t="s">
        <v>21</v>
      </c>
      <c r="J102" s="8" t="str">
        <f>IF('Retinoblastoma files'!L102&gt;0, "Y", "N")</f>
        <v>N</v>
      </c>
      <c r="K102" s="354" t="s">
        <v>455</v>
      </c>
      <c r="L102" s="354" t="s">
        <v>22</v>
      </c>
      <c r="M102" s="49" t="s">
        <v>10005</v>
      </c>
      <c r="N102" s="49" t="s">
        <v>467</v>
      </c>
      <c r="O102" s="49" t="s">
        <v>454</v>
      </c>
      <c r="P102" s="366" t="s">
        <v>10041</v>
      </c>
      <c r="Q102" s="8" t="s">
        <v>17787</v>
      </c>
      <c r="R102" s="8" t="s">
        <v>3390</v>
      </c>
      <c r="S102" s="8"/>
      <c r="T102" s="8"/>
      <c r="X102" s="122"/>
      <c r="Y102" s="31"/>
      <c r="Z102" s="31"/>
      <c r="AA102" s="31"/>
      <c r="AB102" s="31"/>
      <c r="AC102" s="31"/>
      <c r="AD102" s="31"/>
      <c r="AE102" s="31"/>
      <c r="AF102" s="31"/>
      <c r="AG102" s="31"/>
      <c r="AH102" s="31"/>
      <c r="AI102" s="31"/>
      <c r="AJ102" s="31"/>
      <c r="AK102" s="31"/>
      <c r="AL102" s="31"/>
      <c r="AM102" s="31"/>
      <c r="AN102" s="31"/>
      <c r="AO102" s="31"/>
      <c r="AP102" s="31"/>
      <c r="AQ102" s="31"/>
    </row>
    <row r="103" spans="1:43" ht="15" customHeight="1">
      <c r="A103" s="8">
        <v>100</v>
      </c>
      <c r="B103" s="5" t="s">
        <v>18360</v>
      </c>
      <c r="C103" s="8" t="s">
        <v>1154</v>
      </c>
      <c r="D103" s="8" t="s">
        <v>10004</v>
      </c>
      <c r="E103" s="8"/>
      <c r="F103" s="49" t="s">
        <v>1225</v>
      </c>
      <c r="G103" s="49" t="s">
        <v>1226</v>
      </c>
      <c r="H103" s="8" t="s">
        <v>5276</v>
      </c>
      <c r="I103" s="8" t="s">
        <v>21</v>
      </c>
      <c r="J103" s="8" t="str">
        <f>IF('Retinoblastoma files'!L103&gt;0, "Y", "N")</f>
        <v>N</v>
      </c>
      <c r="K103" s="354" t="s">
        <v>455</v>
      </c>
      <c r="L103" s="354" t="s">
        <v>22</v>
      </c>
      <c r="M103" s="49" t="s">
        <v>10005</v>
      </c>
      <c r="N103" s="49" t="s">
        <v>460</v>
      </c>
      <c r="O103" s="49" t="s">
        <v>454</v>
      </c>
      <c r="P103" s="366" t="s">
        <v>10047</v>
      </c>
      <c r="Q103" s="8" t="s">
        <v>17789</v>
      </c>
      <c r="R103" s="8" t="s">
        <v>3390</v>
      </c>
      <c r="S103" s="8"/>
      <c r="T103" s="8"/>
      <c r="X103" s="122"/>
      <c r="Y103" s="31"/>
      <c r="Z103" s="31"/>
      <c r="AA103" s="31"/>
      <c r="AB103" s="31"/>
      <c r="AC103" s="31"/>
      <c r="AD103" s="31"/>
      <c r="AE103" s="31"/>
      <c r="AF103" s="31"/>
      <c r="AG103" s="31"/>
      <c r="AH103" s="31"/>
      <c r="AI103" s="31"/>
      <c r="AJ103" s="31"/>
      <c r="AK103" s="31"/>
      <c r="AL103" s="31"/>
      <c r="AM103" s="31"/>
      <c r="AN103" s="31"/>
      <c r="AO103" s="31"/>
      <c r="AP103" s="31"/>
      <c r="AQ103" s="31"/>
    </row>
    <row r="104" spans="1:43" ht="15" customHeight="1">
      <c r="A104" s="8">
        <v>101</v>
      </c>
      <c r="B104" s="5" t="s">
        <v>18360</v>
      </c>
      <c r="C104" s="8" t="s">
        <v>1157</v>
      </c>
      <c r="D104" s="8" t="s">
        <v>10004</v>
      </c>
      <c r="E104" s="8"/>
      <c r="F104" s="49" t="s">
        <v>5285</v>
      </c>
      <c r="G104" s="36" t="s">
        <v>5286</v>
      </c>
      <c r="H104" s="8" t="s">
        <v>5284</v>
      </c>
      <c r="I104" s="8" t="s">
        <v>21</v>
      </c>
      <c r="J104" s="8" t="str">
        <f>IF('Retinoblastoma files'!L104&gt;0, "Y", "N")</f>
        <v>N</v>
      </c>
      <c r="K104" s="354" t="s">
        <v>455</v>
      </c>
      <c r="L104" s="354" t="s">
        <v>22</v>
      </c>
      <c r="M104" s="49" t="s">
        <v>10005</v>
      </c>
      <c r="N104" s="49" t="s">
        <v>474</v>
      </c>
      <c r="O104" s="49" t="s">
        <v>463</v>
      </c>
      <c r="P104" s="366" t="s">
        <v>10044</v>
      </c>
      <c r="Q104" s="8" t="s">
        <v>17792</v>
      </c>
      <c r="R104" s="8" t="s">
        <v>20</v>
      </c>
      <c r="S104" s="189"/>
      <c r="T104" s="8"/>
      <c r="X104" s="122"/>
      <c r="Y104" s="31"/>
      <c r="Z104" s="31"/>
      <c r="AA104" s="31"/>
      <c r="AB104" s="31"/>
      <c r="AC104" s="31"/>
      <c r="AD104" s="31"/>
      <c r="AE104" s="31"/>
      <c r="AF104" s="31"/>
      <c r="AG104" s="31"/>
      <c r="AH104" s="31"/>
      <c r="AI104" s="31"/>
      <c r="AJ104" s="31"/>
      <c r="AK104" s="31"/>
      <c r="AL104" s="31"/>
      <c r="AM104" s="31"/>
      <c r="AN104" s="31"/>
      <c r="AO104" s="31"/>
      <c r="AP104" s="31"/>
      <c r="AQ104" s="31"/>
    </row>
    <row r="105" spans="1:43" ht="15" customHeight="1">
      <c r="A105" s="8">
        <v>102</v>
      </c>
      <c r="B105" s="5" t="s">
        <v>18360</v>
      </c>
      <c r="C105" s="8" t="s">
        <v>5279</v>
      </c>
      <c r="D105" s="51" t="s">
        <v>10004</v>
      </c>
      <c r="E105" s="51"/>
      <c r="F105" s="8" t="s">
        <v>5278</v>
      </c>
      <c r="G105" s="8" t="s">
        <v>5280</v>
      </c>
      <c r="H105" s="8" t="s">
        <v>5282</v>
      </c>
      <c r="I105" s="8" t="s">
        <v>21</v>
      </c>
      <c r="J105" s="8" t="str">
        <f>IF('Retinoblastoma files'!L105&gt;0, "Y", "N")</f>
        <v>N</v>
      </c>
      <c r="K105" s="354" t="s">
        <v>455</v>
      </c>
      <c r="L105" s="354" t="s">
        <v>22</v>
      </c>
      <c r="M105" s="49" t="s">
        <v>10005</v>
      </c>
      <c r="N105" s="49" t="s">
        <v>468</v>
      </c>
      <c r="O105" s="49" t="s">
        <v>463</v>
      </c>
      <c r="P105" s="366" t="s">
        <v>10034</v>
      </c>
      <c r="Q105" s="8" t="s">
        <v>17791</v>
      </c>
      <c r="R105" s="8" t="s">
        <v>3390</v>
      </c>
      <c r="S105" s="8" t="s">
        <v>284</v>
      </c>
      <c r="T105" s="8"/>
      <c r="X105" s="122"/>
      <c r="Y105" s="31"/>
      <c r="Z105" s="31"/>
      <c r="AA105" s="31"/>
      <c r="AB105" s="31"/>
      <c r="AC105" s="31"/>
      <c r="AD105" s="31"/>
      <c r="AE105" s="31"/>
      <c r="AF105" s="31"/>
      <c r="AG105" s="31"/>
      <c r="AH105" s="31"/>
      <c r="AI105" s="31"/>
      <c r="AJ105" s="31"/>
      <c r="AK105" s="31"/>
      <c r="AL105" s="31"/>
      <c r="AM105" s="31"/>
      <c r="AN105" s="31"/>
      <c r="AO105" s="31"/>
      <c r="AP105" s="31"/>
      <c r="AQ105" s="31"/>
    </row>
    <row r="106" spans="1:43" ht="15" customHeight="1">
      <c r="A106" s="8">
        <v>103</v>
      </c>
      <c r="B106" s="5" t="s">
        <v>18360</v>
      </c>
      <c r="C106" s="8" t="s">
        <v>1164</v>
      </c>
      <c r="D106" s="51" t="s">
        <v>10004</v>
      </c>
      <c r="E106" s="51"/>
      <c r="F106" s="49" t="s">
        <v>1227</v>
      </c>
      <c r="G106" s="8" t="s">
        <v>1228</v>
      </c>
      <c r="H106" s="8" t="s">
        <v>5291</v>
      </c>
      <c r="I106" s="8" t="s">
        <v>21</v>
      </c>
      <c r="J106" s="8" t="str">
        <f>IF('Retinoblastoma files'!L106&gt;0, "Y", "N")</f>
        <v>N</v>
      </c>
      <c r="K106" s="354" t="s">
        <v>455</v>
      </c>
      <c r="L106" s="354" t="s">
        <v>22</v>
      </c>
      <c r="M106" s="49" t="s">
        <v>10005</v>
      </c>
      <c r="N106" s="49" t="s">
        <v>9990</v>
      </c>
      <c r="O106" s="49" t="s">
        <v>454</v>
      </c>
      <c r="P106" s="366" t="s">
        <v>10061</v>
      </c>
      <c r="Q106" s="8" t="s">
        <v>17796</v>
      </c>
      <c r="R106" s="8" t="s">
        <v>20</v>
      </c>
      <c r="S106" s="8" t="s">
        <v>286</v>
      </c>
      <c r="T106" s="8"/>
      <c r="X106" s="122"/>
      <c r="Y106" s="31"/>
      <c r="Z106" s="31"/>
      <c r="AA106" s="31"/>
      <c r="AB106" s="31"/>
      <c r="AC106" s="31"/>
      <c r="AD106" s="31"/>
      <c r="AE106" s="31"/>
      <c r="AF106" s="31"/>
      <c r="AG106" s="31"/>
      <c r="AH106" s="31"/>
      <c r="AI106" s="31"/>
      <c r="AJ106" s="31"/>
      <c r="AK106" s="31"/>
      <c r="AL106" s="31"/>
      <c r="AM106" s="31"/>
      <c r="AN106" s="31"/>
      <c r="AO106" s="31"/>
      <c r="AP106" s="31"/>
      <c r="AQ106" s="31"/>
    </row>
    <row r="107" spans="1:43" ht="15" customHeight="1">
      <c r="A107" s="8">
        <v>104</v>
      </c>
      <c r="B107" s="5" t="s">
        <v>18360</v>
      </c>
      <c r="C107" s="8" t="s">
        <v>1165</v>
      </c>
      <c r="D107" s="8" t="s">
        <v>10004</v>
      </c>
      <c r="E107" s="8"/>
      <c r="F107" s="49" t="s">
        <v>5293</v>
      </c>
      <c r="G107" s="36" t="s">
        <v>5295</v>
      </c>
      <c r="H107" s="8" t="s">
        <v>5294</v>
      </c>
      <c r="I107" s="8" t="s">
        <v>21</v>
      </c>
      <c r="J107" s="8" t="str">
        <f>IF('Retinoblastoma files'!L107&gt;0, "Y", "N")</f>
        <v>N</v>
      </c>
      <c r="K107" s="354" t="s">
        <v>455</v>
      </c>
      <c r="L107" s="354" t="s">
        <v>22</v>
      </c>
      <c r="M107" s="49" t="s">
        <v>10005</v>
      </c>
      <c r="N107" s="49" t="s">
        <v>468</v>
      </c>
      <c r="O107" s="49" t="s">
        <v>463</v>
      </c>
      <c r="P107" s="366" t="s">
        <v>10034</v>
      </c>
      <c r="Q107" s="8" t="s">
        <v>17797</v>
      </c>
      <c r="R107" s="8" t="s">
        <v>20</v>
      </c>
      <c r="S107" s="189"/>
      <c r="T107" s="8"/>
      <c r="X107" s="122"/>
      <c r="Y107" s="31"/>
      <c r="Z107" s="31"/>
      <c r="AA107" s="31"/>
      <c r="AB107" s="31"/>
      <c r="AC107" s="31"/>
      <c r="AD107" s="31"/>
      <c r="AE107" s="31"/>
      <c r="AF107" s="31"/>
      <c r="AG107" s="31"/>
      <c r="AH107" s="31"/>
      <c r="AI107" s="31"/>
      <c r="AJ107" s="31"/>
      <c r="AK107" s="31"/>
      <c r="AL107" s="31"/>
      <c r="AM107" s="31"/>
      <c r="AN107" s="31"/>
      <c r="AO107" s="31"/>
      <c r="AP107" s="31"/>
      <c r="AQ107" s="31"/>
    </row>
    <row r="108" spans="1:43" ht="15" customHeight="1">
      <c r="A108" s="8">
        <v>105</v>
      </c>
      <c r="B108" s="5" t="s">
        <v>18360</v>
      </c>
      <c r="C108" s="8" t="s">
        <v>1166</v>
      </c>
      <c r="D108" s="51" t="s">
        <v>10004</v>
      </c>
      <c r="E108" s="51"/>
      <c r="F108" s="49" t="s">
        <v>1229</v>
      </c>
      <c r="G108" s="38" t="s">
        <v>1230</v>
      </c>
      <c r="H108" s="8" t="s">
        <v>5297</v>
      </c>
      <c r="I108" s="8" t="s">
        <v>21</v>
      </c>
      <c r="J108" s="8" t="str">
        <f>IF('Retinoblastoma files'!L108&gt;0, "Y", "N")</f>
        <v>N</v>
      </c>
      <c r="K108" s="354" t="s">
        <v>455</v>
      </c>
      <c r="L108" s="354" t="s">
        <v>22</v>
      </c>
      <c r="M108" s="49" t="s">
        <v>10005</v>
      </c>
      <c r="N108" s="49" t="s">
        <v>460</v>
      </c>
      <c r="O108" s="49" t="s">
        <v>454</v>
      </c>
      <c r="P108" s="366" t="s">
        <v>10047</v>
      </c>
      <c r="Q108" s="8" t="s">
        <v>17798</v>
      </c>
      <c r="R108" s="8" t="s">
        <v>20</v>
      </c>
      <c r="S108" s="189"/>
      <c r="T108" s="8"/>
      <c r="X108" s="122"/>
    </row>
    <row r="109" spans="1:43" ht="15" customHeight="1">
      <c r="A109" s="8">
        <v>106</v>
      </c>
      <c r="B109" s="5" t="s">
        <v>18360</v>
      </c>
      <c r="C109" s="8" t="s">
        <v>1168</v>
      </c>
      <c r="D109" s="8" t="s">
        <v>10004</v>
      </c>
      <c r="E109" s="8"/>
      <c r="F109" s="49" t="s">
        <v>1231</v>
      </c>
      <c r="G109" s="8" t="s">
        <v>1232</v>
      </c>
      <c r="H109" s="8" t="s">
        <v>5299</v>
      </c>
      <c r="I109" s="8" t="s">
        <v>21</v>
      </c>
      <c r="J109" s="8" t="str">
        <f>IF('Retinoblastoma files'!L109&gt;0, "Y", "N")</f>
        <v>N</v>
      </c>
      <c r="K109" s="354" t="s">
        <v>455</v>
      </c>
      <c r="L109" s="354" t="s">
        <v>22</v>
      </c>
      <c r="M109" s="49" t="s">
        <v>10005</v>
      </c>
      <c r="N109" s="49" t="s">
        <v>9990</v>
      </c>
      <c r="O109" s="49" t="s">
        <v>463</v>
      </c>
      <c r="P109" s="366" t="s">
        <v>10048</v>
      </c>
      <c r="Q109" s="8" t="s">
        <v>17800</v>
      </c>
      <c r="R109" s="8" t="s">
        <v>20</v>
      </c>
      <c r="S109" s="8"/>
      <c r="T109" s="8"/>
      <c r="X109" s="122"/>
    </row>
    <row r="110" spans="1:43" ht="15" customHeight="1">
      <c r="A110" s="8">
        <v>107</v>
      </c>
      <c r="B110" s="5" t="s">
        <v>18360</v>
      </c>
      <c r="C110" s="8" t="s">
        <v>5302</v>
      </c>
      <c r="D110" s="51" t="s">
        <v>10004</v>
      </c>
      <c r="E110" s="51"/>
      <c r="F110" s="38" t="s">
        <v>5301</v>
      </c>
      <c r="G110" s="8" t="s">
        <v>5303</v>
      </c>
      <c r="H110" s="38" t="s">
        <v>5289</v>
      </c>
      <c r="I110" s="8" t="s">
        <v>21</v>
      </c>
      <c r="J110" s="8" t="str">
        <f>IF('Retinoblastoma files'!L110&gt;0, "Y", "N")</f>
        <v>N</v>
      </c>
      <c r="K110" s="354" t="s">
        <v>455</v>
      </c>
      <c r="L110" s="354" t="s">
        <v>22</v>
      </c>
      <c r="M110" s="49" t="s">
        <v>10005</v>
      </c>
      <c r="N110" s="49" t="s">
        <v>449</v>
      </c>
      <c r="O110" s="49" t="s">
        <v>454</v>
      </c>
      <c r="P110" s="366" t="s">
        <v>10014</v>
      </c>
      <c r="Q110" s="8" t="s">
        <v>17801</v>
      </c>
      <c r="R110" s="38" t="s">
        <v>3390</v>
      </c>
      <c r="S110" s="38" t="s">
        <v>284</v>
      </c>
      <c r="T110" s="8"/>
      <c r="V110" s="683"/>
      <c r="X110" s="122"/>
    </row>
    <row r="111" spans="1:43" ht="15" customHeight="1">
      <c r="A111" s="8">
        <v>108</v>
      </c>
      <c r="B111" s="51" t="s">
        <v>22933</v>
      </c>
      <c r="C111" s="8" t="s">
        <v>1126</v>
      </c>
      <c r="D111" s="8" t="s">
        <v>10004</v>
      </c>
      <c r="E111" s="8"/>
      <c r="F111" s="123" t="s">
        <v>19573</v>
      </c>
      <c r="G111" s="123" t="s">
        <v>9747</v>
      </c>
      <c r="H111" s="138" t="s">
        <v>17751</v>
      </c>
      <c r="I111" s="8" t="s">
        <v>21</v>
      </c>
      <c r="J111" s="8" t="str">
        <f>IF('Retinoblastoma files'!L111&gt;0, "Y", "N")</f>
        <v>N</v>
      </c>
      <c r="K111" s="13" t="s">
        <v>455</v>
      </c>
      <c r="L111" s="13" t="s">
        <v>22</v>
      </c>
      <c r="M111" s="36" t="s">
        <v>10005</v>
      </c>
      <c r="N111" s="44" t="s">
        <v>449</v>
      </c>
      <c r="O111" s="44" t="s">
        <v>454</v>
      </c>
      <c r="P111" s="125" t="s">
        <v>10062</v>
      </c>
      <c r="Q111" s="51" t="s">
        <v>17803</v>
      </c>
      <c r="R111" s="8" t="s">
        <v>3390</v>
      </c>
      <c r="S111" s="189" t="s">
        <v>286</v>
      </c>
      <c r="T111" s="8"/>
      <c r="X111" s="241"/>
      <c r="Y111" s="126"/>
      <c r="Z111" s="31"/>
      <c r="AA111" s="31"/>
      <c r="AB111" s="31"/>
      <c r="AC111" s="31"/>
      <c r="AD111" s="31"/>
      <c r="AE111" s="31"/>
      <c r="AF111" s="31"/>
      <c r="AG111" s="31"/>
      <c r="AH111" s="31"/>
      <c r="AI111" s="31"/>
      <c r="AJ111" s="31"/>
      <c r="AK111" s="31"/>
      <c r="AL111" s="31"/>
      <c r="AM111" s="31"/>
      <c r="AN111" s="31"/>
      <c r="AO111" s="31"/>
      <c r="AP111" s="31"/>
      <c r="AQ111" s="31"/>
    </row>
    <row r="112" spans="1:43" ht="15" customHeight="1">
      <c r="A112" s="8">
        <v>109</v>
      </c>
      <c r="B112" s="5" t="s">
        <v>18360</v>
      </c>
      <c r="C112" s="8" t="s">
        <v>7772</v>
      </c>
      <c r="D112" s="51" t="s">
        <v>10004</v>
      </c>
      <c r="E112" s="51"/>
      <c r="F112" s="8" t="s">
        <v>7725</v>
      </c>
      <c r="G112" s="8" t="s">
        <v>4511</v>
      </c>
      <c r="H112" s="8" t="s">
        <v>7793</v>
      </c>
      <c r="I112" s="8" t="s">
        <v>21</v>
      </c>
      <c r="J112" s="8" t="str">
        <f>IF('Retinoblastoma files'!L112&gt;0, "Y", "N")</f>
        <v>N</v>
      </c>
      <c r="K112" s="4" t="s">
        <v>455</v>
      </c>
      <c r="L112" s="4" t="s">
        <v>22</v>
      </c>
      <c r="M112" s="36" t="s">
        <v>10005</v>
      </c>
      <c r="N112" s="8" t="s">
        <v>461</v>
      </c>
      <c r="O112" s="8" t="s">
        <v>463</v>
      </c>
      <c r="P112" s="60" t="s">
        <v>10025</v>
      </c>
      <c r="Q112" s="8"/>
      <c r="R112" s="8" t="s">
        <v>3390</v>
      </c>
      <c r="S112" s="8" t="s">
        <v>284</v>
      </c>
      <c r="T112" s="8"/>
      <c r="X112" s="241"/>
    </row>
    <row r="113" spans="1:24" ht="15" customHeight="1">
      <c r="A113" s="8">
        <v>110</v>
      </c>
      <c r="B113" s="5" t="s">
        <v>18360</v>
      </c>
      <c r="C113" s="8" t="s">
        <v>7747</v>
      </c>
      <c r="D113" s="8" t="s">
        <v>10004</v>
      </c>
      <c r="E113" s="8"/>
      <c r="F113" s="8" t="s">
        <v>7700</v>
      </c>
      <c r="G113" s="8" t="s">
        <v>4486</v>
      </c>
      <c r="H113" s="8" t="s">
        <v>7810</v>
      </c>
      <c r="I113" s="8" t="s">
        <v>21</v>
      </c>
      <c r="J113" s="8" t="str">
        <f>IF('Retinoblastoma files'!L113&gt;0, "Y", "N")</f>
        <v>N</v>
      </c>
      <c r="K113" s="4" t="s">
        <v>455</v>
      </c>
      <c r="L113" s="4" t="s">
        <v>22</v>
      </c>
      <c r="M113" s="36" t="s">
        <v>10005</v>
      </c>
      <c r="N113" s="8" t="s">
        <v>448</v>
      </c>
      <c r="O113" s="8" t="s">
        <v>463</v>
      </c>
      <c r="P113" s="60" t="s">
        <v>10063</v>
      </c>
      <c r="Q113" s="8"/>
      <c r="R113" s="8" t="s">
        <v>3390</v>
      </c>
      <c r="S113" s="8" t="s">
        <v>284</v>
      </c>
      <c r="T113" s="8"/>
      <c r="X113" s="241"/>
    </row>
    <row r="114" spans="1:24" ht="15" customHeight="1">
      <c r="A114" s="8">
        <v>111</v>
      </c>
      <c r="B114" s="5" t="s">
        <v>18360</v>
      </c>
      <c r="C114" s="8" t="s">
        <v>7748</v>
      </c>
      <c r="D114" s="51" t="s">
        <v>10004</v>
      </c>
      <c r="E114" s="51"/>
      <c r="F114" s="8" t="s">
        <v>7701</v>
      </c>
      <c r="G114" s="8" t="s">
        <v>4487</v>
      </c>
      <c r="H114" s="8" t="s">
        <v>11508</v>
      </c>
      <c r="I114" s="8" t="s">
        <v>21</v>
      </c>
      <c r="J114" s="8" t="str">
        <f>IF('Retinoblastoma files'!L114&gt;0, "Y", "N")</f>
        <v>N</v>
      </c>
      <c r="K114" s="4" t="s">
        <v>450</v>
      </c>
      <c r="L114" s="4" t="s">
        <v>22</v>
      </c>
      <c r="M114" s="36" t="s">
        <v>10005</v>
      </c>
      <c r="N114" s="8" t="s">
        <v>449</v>
      </c>
      <c r="O114" s="8" t="s">
        <v>454</v>
      </c>
      <c r="P114" s="60" t="s">
        <v>10064</v>
      </c>
      <c r="Q114" s="8"/>
      <c r="R114" s="8" t="s">
        <v>3390</v>
      </c>
      <c r="S114" s="8" t="s">
        <v>284</v>
      </c>
      <c r="T114" s="8"/>
      <c r="X114" s="241"/>
    </row>
    <row r="115" spans="1:24" ht="15" customHeight="1">
      <c r="A115" s="8">
        <v>112</v>
      </c>
      <c r="B115" s="5" t="s">
        <v>18360</v>
      </c>
      <c r="C115" s="8" t="s">
        <v>7761</v>
      </c>
      <c r="D115" s="8" t="s">
        <v>10004</v>
      </c>
      <c r="E115" s="8"/>
      <c r="F115" s="8" t="s">
        <v>7714</v>
      </c>
      <c r="G115" s="8" t="s">
        <v>4500</v>
      </c>
      <c r="H115" s="8" t="s">
        <v>11509</v>
      </c>
      <c r="I115" s="8" t="s">
        <v>21</v>
      </c>
      <c r="J115" s="8" t="str">
        <f>IF('Retinoblastoma files'!L115&gt;0, "Y", "N")</f>
        <v>N</v>
      </c>
      <c r="K115" s="4" t="s">
        <v>450</v>
      </c>
      <c r="L115" s="4" t="s">
        <v>21</v>
      </c>
      <c r="M115" s="36" t="s">
        <v>10005</v>
      </c>
      <c r="N115" s="8" t="s">
        <v>478</v>
      </c>
      <c r="O115" s="8" t="s">
        <v>463</v>
      </c>
      <c r="P115" s="60" t="s">
        <v>10065</v>
      </c>
      <c r="Q115" s="8"/>
      <c r="R115" s="8" t="s">
        <v>3390</v>
      </c>
      <c r="S115" s="8" t="s">
        <v>284</v>
      </c>
      <c r="T115" s="8"/>
      <c r="X115" s="241"/>
    </row>
    <row r="116" spans="1:24" ht="15" customHeight="1">
      <c r="A116" s="8">
        <v>113</v>
      </c>
      <c r="B116" s="5" t="s">
        <v>18360</v>
      </c>
      <c r="C116" s="8" t="s">
        <v>7780</v>
      </c>
      <c r="D116" s="51" t="s">
        <v>10004</v>
      </c>
      <c r="E116" s="51"/>
      <c r="F116" s="8" t="s">
        <v>7733</v>
      </c>
      <c r="G116" s="8" t="s">
        <v>4519</v>
      </c>
      <c r="H116" s="38" t="s">
        <v>9818</v>
      </c>
      <c r="I116" s="8" t="s">
        <v>21</v>
      </c>
      <c r="J116" s="8" t="str">
        <f>IF('Retinoblastoma files'!L116&gt;0, "Y", "N")</f>
        <v>N</v>
      </c>
      <c r="K116" s="4" t="s">
        <v>455</v>
      </c>
      <c r="L116" s="4" t="s">
        <v>21</v>
      </c>
      <c r="M116" s="36" t="s">
        <v>10005</v>
      </c>
      <c r="N116" s="8" t="s">
        <v>470</v>
      </c>
      <c r="O116" s="8" t="s">
        <v>454</v>
      </c>
      <c r="P116" s="60" t="s">
        <v>10066</v>
      </c>
      <c r="Q116" s="8"/>
      <c r="R116" s="8" t="s">
        <v>3390</v>
      </c>
      <c r="S116" s="8" t="s">
        <v>284</v>
      </c>
      <c r="T116" s="8"/>
      <c r="X116" s="241"/>
    </row>
    <row r="117" spans="1:24" ht="15" customHeight="1">
      <c r="A117" s="8">
        <v>114</v>
      </c>
      <c r="B117" s="5" t="s">
        <v>18360</v>
      </c>
      <c r="C117" s="8" t="s">
        <v>7763</v>
      </c>
      <c r="D117" s="8" t="s">
        <v>10004</v>
      </c>
      <c r="E117" s="8"/>
      <c r="F117" s="8" t="s">
        <v>7716</v>
      </c>
      <c r="G117" s="8" t="s">
        <v>4502</v>
      </c>
      <c r="H117" s="8" t="s">
        <v>7799</v>
      </c>
      <c r="I117" s="8" t="s">
        <v>21</v>
      </c>
      <c r="J117" s="8" t="str">
        <f>IF('Retinoblastoma files'!L117&gt;0, "Y", "N")</f>
        <v>N</v>
      </c>
      <c r="K117" s="4" t="s">
        <v>455</v>
      </c>
      <c r="L117" s="4" t="s">
        <v>22</v>
      </c>
      <c r="M117" s="36" t="s">
        <v>10005</v>
      </c>
      <c r="N117" s="8" t="s">
        <v>458</v>
      </c>
      <c r="O117" s="8" t="s">
        <v>463</v>
      </c>
      <c r="P117" s="60" t="s">
        <v>10008</v>
      </c>
      <c r="Q117" s="8"/>
      <c r="R117" s="8" t="s">
        <v>3390</v>
      </c>
      <c r="S117" s="8" t="s">
        <v>284</v>
      </c>
      <c r="T117" s="8"/>
      <c r="X117" s="241"/>
    </row>
    <row r="118" spans="1:24" ht="15" customHeight="1">
      <c r="A118" s="8">
        <v>115</v>
      </c>
      <c r="B118" s="5" t="s">
        <v>18360</v>
      </c>
      <c r="C118" s="8" t="s">
        <v>7758</v>
      </c>
      <c r="D118" s="51" t="s">
        <v>10004</v>
      </c>
      <c r="E118" s="51"/>
      <c r="F118" s="8" t="s">
        <v>7711</v>
      </c>
      <c r="G118" s="8" t="s">
        <v>4497</v>
      </c>
      <c r="H118" s="8" t="s">
        <v>7802</v>
      </c>
      <c r="I118" s="8" t="s">
        <v>21</v>
      </c>
      <c r="J118" s="8" t="str">
        <f>IF('Retinoblastoma files'!L118&gt;0, "Y", "N")</f>
        <v>N</v>
      </c>
      <c r="K118" s="4" t="s">
        <v>455</v>
      </c>
      <c r="L118" s="4" t="s">
        <v>22</v>
      </c>
      <c r="M118" s="36" t="s">
        <v>10005</v>
      </c>
      <c r="N118" s="8" t="s">
        <v>458</v>
      </c>
      <c r="O118" s="8" t="s">
        <v>463</v>
      </c>
      <c r="P118" s="60" t="s">
        <v>10008</v>
      </c>
      <c r="Q118" s="8"/>
      <c r="R118" s="8" t="s">
        <v>3390</v>
      </c>
      <c r="S118" s="8" t="s">
        <v>284</v>
      </c>
      <c r="T118" s="8"/>
      <c r="X118" s="241"/>
    </row>
    <row r="119" spans="1:24" ht="15" customHeight="1">
      <c r="A119" s="8">
        <v>116</v>
      </c>
      <c r="B119" s="5" t="s">
        <v>18360</v>
      </c>
      <c r="C119" s="8" t="s">
        <v>7755</v>
      </c>
      <c r="D119" s="8" t="s">
        <v>10004</v>
      </c>
      <c r="E119" s="8"/>
      <c r="F119" s="8" t="s">
        <v>7708</v>
      </c>
      <c r="G119" s="8" t="s">
        <v>4494</v>
      </c>
      <c r="H119" s="8" t="s">
        <v>7805</v>
      </c>
      <c r="I119" s="8" t="s">
        <v>21</v>
      </c>
      <c r="J119" s="8" t="str">
        <f>IF('Retinoblastoma files'!L119&gt;0, "Y", "N")</f>
        <v>N</v>
      </c>
      <c r="K119" s="4" t="s">
        <v>455</v>
      </c>
      <c r="L119" s="4" t="s">
        <v>22</v>
      </c>
      <c r="M119" s="36" t="s">
        <v>10005</v>
      </c>
      <c r="N119" s="8" t="s">
        <v>458</v>
      </c>
      <c r="O119" s="8" t="s">
        <v>454</v>
      </c>
      <c r="P119" s="60" t="s">
        <v>10067</v>
      </c>
      <c r="Q119" s="8"/>
      <c r="R119" s="8" t="s">
        <v>3390</v>
      </c>
      <c r="S119" s="8" t="s">
        <v>284</v>
      </c>
      <c r="T119" s="8"/>
      <c r="X119" s="241"/>
    </row>
    <row r="120" spans="1:24" ht="15" customHeight="1">
      <c r="A120" s="8">
        <v>117</v>
      </c>
      <c r="B120" s="5" t="s">
        <v>18360</v>
      </c>
      <c r="C120" s="8" t="s">
        <v>7756</v>
      </c>
      <c r="D120" s="51" t="s">
        <v>10004</v>
      </c>
      <c r="E120" s="51"/>
      <c r="F120" s="8" t="s">
        <v>7709</v>
      </c>
      <c r="G120" s="8" t="s">
        <v>4495</v>
      </c>
      <c r="H120" s="8" t="s">
        <v>7804</v>
      </c>
      <c r="I120" s="8" t="s">
        <v>21</v>
      </c>
      <c r="J120" s="8" t="str">
        <f>IF('Retinoblastoma files'!L120&gt;0, "Y", "N")</f>
        <v>N</v>
      </c>
      <c r="K120" s="4" t="s">
        <v>455</v>
      </c>
      <c r="L120" s="4" t="s">
        <v>22</v>
      </c>
      <c r="M120" s="36" t="s">
        <v>10005</v>
      </c>
      <c r="N120" s="8" t="s">
        <v>478</v>
      </c>
      <c r="O120" s="8" t="s">
        <v>463</v>
      </c>
      <c r="P120" s="60" t="s">
        <v>10068</v>
      </c>
      <c r="Q120" s="8"/>
      <c r="R120" s="8" t="s">
        <v>3390</v>
      </c>
      <c r="S120" s="8" t="s">
        <v>284</v>
      </c>
      <c r="T120" s="8"/>
      <c r="X120" s="241"/>
    </row>
    <row r="121" spans="1:24" ht="15" customHeight="1">
      <c r="A121" s="8">
        <v>118</v>
      </c>
      <c r="B121" s="5" t="s">
        <v>18360</v>
      </c>
      <c r="C121" s="8" t="s">
        <v>7760</v>
      </c>
      <c r="D121" s="51" t="s">
        <v>10004</v>
      </c>
      <c r="E121" s="51"/>
      <c r="F121" s="8" t="s">
        <v>7713</v>
      </c>
      <c r="G121" s="8" t="s">
        <v>4499</v>
      </c>
      <c r="H121" s="8" t="s">
        <v>11510</v>
      </c>
      <c r="I121" s="8" t="s">
        <v>21</v>
      </c>
      <c r="J121" s="8" t="str">
        <f>IF('Retinoblastoma files'!L121&gt;0, "Y", "N")</f>
        <v>N</v>
      </c>
      <c r="K121" s="4" t="s">
        <v>455</v>
      </c>
      <c r="L121" s="4" t="s">
        <v>22</v>
      </c>
      <c r="M121" s="36" t="s">
        <v>10005</v>
      </c>
      <c r="N121" s="8" t="s">
        <v>449</v>
      </c>
      <c r="O121" s="8" t="s">
        <v>454</v>
      </c>
      <c r="P121" s="60" t="s">
        <v>10014</v>
      </c>
      <c r="Q121" s="8"/>
      <c r="R121" s="8" t="s">
        <v>3390</v>
      </c>
      <c r="S121" s="8" t="s">
        <v>284</v>
      </c>
      <c r="T121" s="8"/>
      <c r="X121" s="241"/>
    </row>
    <row r="122" spans="1:24" ht="15" customHeight="1">
      <c r="A122" s="8">
        <v>119</v>
      </c>
      <c r="B122" s="5" t="s">
        <v>18360</v>
      </c>
      <c r="C122" s="8" t="s">
        <v>7762</v>
      </c>
      <c r="D122" s="51" t="s">
        <v>10004</v>
      </c>
      <c r="E122" s="51"/>
      <c r="F122" s="8" t="s">
        <v>7715</v>
      </c>
      <c r="G122" s="8" t="s">
        <v>4501</v>
      </c>
      <c r="H122" s="8" t="s">
        <v>7800</v>
      </c>
      <c r="I122" s="8" t="s">
        <v>21</v>
      </c>
      <c r="J122" s="8" t="str">
        <f>IF('Retinoblastoma files'!L122&gt;0, "Y", "N")</f>
        <v>N</v>
      </c>
      <c r="K122" s="4" t="s">
        <v>455</v>
      </c>
      <c r="L122" s="4" t="s">
        <v>22</v>
      </c>
      <c r="M122" s="36" t="s">
        <v>10005</v>
      </c>
      <c r="N122" s="8" t="s">
        <v>9981</v>
      </c>
      <c r="O122" s="8" t="s">
        <v>454</v>
      </c>
      <c r="P122" s="60" t="s">
        <v>10069</v>
      </c>
      <c r="Q122" s="8"/>
      <c r="R122" s="8" t="s">
        <v>3390</v>
      </c>
      <c r="S122" s="8" t="s">
        <v>284</v>
      </c>
      <c r="T122" s="8"/>
      <c r="X122" s="241"/>
    </row>
    <row r="123" spans="1:24" ht="15" customHeight="1">
      <c r="A123" s="8">
        <v>120</v>
      </c>
      <c r="B123" s="5" t="s">
        <v>18360</v>
      </c>
      <c r="C123" s="8" t="s">
        <v>7759</v>
      </c>
      <c r="D123" s="8" t="s">
        <v>10004</v>
      </c>
      <c r="E123" s="8"/>
      <c r="F123" s="8" t="s">
        <v>7712</v>
      </c>
      <c r="G123" s="8" t="s">
        <v>4498</v>
      </c>
      <c r="H123" s="8" t="s">
        <v>7801</v>
      </c>
      <c r="I123" s="8" t="s">
        <v>21</v>
      </c>
      <c r="J123" s="8" t="str">
        <f>IF('Retinoblastoma files'!L123&gt;0, "Y", "N")</f>
        <v>N</v>
      </c>
      <c r="K123" s="4" t="s">
        <v>455</v>
      </c>
      <c r="L123" s="4" t="s">
        <v>22</v>
      </c>
      <c r="M123" s="36" t="s">
        <v>10005</v>
      </c>
      <c r="N123" s="8" t="s">
        <v>9980</v>
      </c>
      <c r="O123" s="8" t="s">
        <v>454</v>
      </c>
      <c r="P123" s="60" t="s">
        <v>10039</v>
      </c>
      <c r="Q123" s="8"/>
      <c r="R123" s="8" t="s">
        <v>3390</v>
      </c>
      <c r="S123" s="8" t="s">
        <v>6920</v>
      </c>
      <c r="T123" s="8"/>
      <c r="X123" s="241"/>
    </row>
    <row r="124" spans="1:24" ht="15" customHeight="1">
      <c r="A124" s="8">
        <v>121</v>
      </c>
      <c r="B124" s="5" t="s">
        <v>18360</v>
      </c>
      <c r="C124" s="8" t="s">
        <v>7766</v>
      </c>
      <c r="D124" s="51" t="s">
        <v>10004</v>
      </c>
      <c r="E124" s="51"/>
      <c r="F124" s="8" t="s">
        <v>7719</v>
      </c>
      <c r="G124" s="8" t="s">
        <v>4505</v>
      </c>
      <c r="H124" s="8" t="s">
        <v>11511</v>
      </c>
      <c r="I124" s="8" t="s">
        <v>21</v>
      </c>
      <c r="J124" s="8" t="str">
        <f>IF('Retinoblastoma files'!L124&gt;0, "Y", "N")</f>
        <v>N</v>
      </c>
      <c r="K124" s="4" t="s">
        <v>455</v>
      </c>
      <c r="L124" s="4" t="s">
        <v>22</v>
      </c>
      <c r="M124" s="36" t="s">
        <v>10005</v>
      </c>
      <c r="N124" s="8" t="s">
        <v>461</v>
      </c>
      <c r="O124" s="8" t="s">
        <v>454</v>
      </c>
      <c r="P124" s="60" t="s">
        <v>10070</v>
      </c>
      <c r="Q124" s="8"/>
      <c r="R124" s="8" t="s">
        <v>3390</v>
      </c>
      <c r="S124" s="8" t="s">
        <v>284</v>
      </c>
      <c r="T124" s="8"/>
      <c r="X124" s="241"/>
    </row>
    <row r="125" spans="1:24" ht="15" customHeight="1">
      <c r="A125" s="8">
        <v>122</v>
      </c>
      <c r="B125" s="5" t="s">
        <v>18360</v>
      </c>
      <c r="C125" s="8" t="s">
        <v>7749</v>
      </c>
      <c r="D125" s="8" t="s">
        <v>10004</v>
      </c>
      <c r="E125" s="8"/>
      <c r="F125" s="8" t="s">
        <v>7702</v>
      </c>
      <c r="G125" s="8" t="s">
        <v>4488</v>
      </c>
      <c r="H125" s="8" t="s">
        <v>11512</v>
      </c>
      <c r="I125" s="8" t="s">
        <v>21</v>
      </c>
      <c r="J125" s="8" t="str">
        <f>IF('Retinoblastoma files'!L125&gt;0, "Y", "N")</f>
        <v>N</v>
      </c>
      <c r="K125" s="4" t="s">
        <v>450</v>
      </c>
      <c r="L125" s="4" t="s">
        <v>22</v>
      </c>
      <c r="M125" s="36" t="s">
        <v>10005</v>
      </c>
      <c r="N125" s="8" t="s">
        <v>449</v>
      </c>
      <c r="O125" s="8" t="s">
        <v>454</v>
      </c>
      <c r="P125" s="60" t="s">
        <v>10064</v>
      </c>
      <c r="Q125" s="8"/>
      <c r="R125" s="8" t="s">
        <v>3390</v>
      </c>
      <c r="S125" s="8" t="s">
        <v>284</v>
      </c>
      <c r="T125" s="8"/>
      <c r="X125" s="241"/>
    </row>
    <row r="126" spans="1:24" ht="15" customHeight="1">
      <c r="A126" s="8">
        <v>123</v>
      </c>
      <c r="B126" s="5" t="s">
        <v>18360</v>
      </c>
      <c r="C126" s="8" t="s">
        <v>7781</v>
      </c>
      <c r="D126" s="8" t="s">
        <v>10004</v>
      </c>
      <c r="E126" s="8"/>
      <c r="F126" s="8" t="s">
        <v>7734</v>
      </c>
      <c r="G126" s="8" t="s">
        <v>4520</v>
      </c>
      <c r="H126" s="38" t="s">
        <v>9819</v>
      </c>
      <c r="I126" s="8" t="s">
        <v>21</v>
      </c>
      <c r="J126" s="8" t="str">
        <f>IF('Retinoblastoma files'!L126&gt;0, "Y", "N")</f>
        <v>N</v>
      </c>
      <c r="K126" s="4" t="s">
        <v>455</v>
      </c>
      <c r="L126" s="4" t="s">
        <v>21</v>
      </c>
      <c r="M126" s="36" t="s">
        <v>10005</v>
      </c>
      <c r="N126" s="8" t="s">
        <v>458</v>
      </c>
      <c r="O126" s="8" t="s">
        <v>463</v>
      </c>
      <c r="P126" s="60" t="s">
        <v>10008</v>
      </c>
      <c r="Q126" s="8"/>
      <c r="R126" s="8" t="s">
        <v>3390</v>
      </c>
      <c r="S126" s="8" t="s">
        <v>284</v>
      </c>
      <c r="T126" s="8"/>
      <c r="X126" s="241"/>
    </row>
    <row r="127" spans="1:24" ht="15" customHeight="1">
      <c r="A127" s="8">
        <v>124</v>
      </c>
      <c r="B127" s="5" t="s">
        <v>18360</v>
      </c>
      <c r="C127" s="8" t="s">
        <v>7744</v>
      </c>
      <c r="D127" s="51" t="s">
        <v>10004</v>
      </c>
      <c r="E127" s="51"/>
      <c r="F127" s="8" t="s">
        <v>7697</v>
      </c>
      <c r="G127" s="8" t="s">
        <v>4483</v>
      </c>
      <c r="H127" s="8" t="s">
        <v>11513</v>
      </c>
      <c r="I127" s="8" t="s">
        <v>21</v>
      </c>
      <c r="J127" s="8" t="str">
        <f>IF('Retinoblastoma files'!L127&gt;0, "Y", "N")</f>
        <v>N</v>
      </c>
      <c r="K127" s="4" t="s">
        <v>455</v>
      </c>
      <c r="L127" s="4" t="s">
        <v>22</v>
      </c>
      <c r="M127" s="36" t="s">
        <v>10005</v>
      </c>
      <c r="N127" s="8" t="s">
        <v>449</v>
      </c>
      <c r="O127" s="8" t="s">
        <v>463</v>
      </c>
      <c r="P127" s="60" t="s">
        <v>10006</v>
      </c>
      <c r="Q127" s="8"/>
      <c r="R127" s="8" t="s">
        <v>3390</v>
      </c>
      <c r="S127" s="8" t="s">
        <v>284</v>
      </c>
      <c r="T127" s="8"/>
      <c r="X127" s="241"/>
    </row>
    <row r="128" spans="1:24" ht="15" customHeight="1">
      <c r="A128" s="8">
        <v>125</v>
      </c>
      <c r="B128" s="5" t="s">
        <v>18360</v>
      </c>
      <c r="C128" s="8" t="s">
        <v>7745</v>
      </c>
      <c r="D128" s="8" t="s">
        <v>10004</v>
      </c>
      <c r="E128" s="8"/>
      <c r="F128" s="8" t="s">
        <v>7698</v>
      </c>
      <c r="G128" s="8" t="s">
        <v>4484</v>
      </c>
      <c r="H128" s="8" t="s">
        <v>11514</v>
      </c>
      <c r="I128" s="8" t="s">
        <v>21</v>
      </c>
      <c r="J128" s="8" t="str">
        <f>IF('Retinoblastoma files'!L128&gt;0, "Y", "N")</f>
        <v>N</v>
      </c>
      <c r="K128" s="4" t="s">
        <v>455</v>
      </c>
      <c r="L128" s="4" t="s">
        <v>22</v>
      </c>
      <c r="M128" s="36" t="s">
        <v>10005</v>
      </c>
      <c r="N128" s="8" t="s">
        <v>458</v>
      </c>
      <c r="O128" s="8" t="s">
        <v>454</v>
      </c>
      <c r="P128" s="60" t="s">
        <v>10067</v>
      </c>
      <c r="Q128" s="8"/>
      <c r="R128" s="8" t="s">
        <v>3390</v>
      </c>
      <c r="S128" s="8" t="s">
        <v>284</v>
      </c>
      <c r="T128" s="8"/>
      <c r="X128" s="241"/>
    </row>
    <row r="129" spans="1:24" ht="15" customHeight="1">
      <c r="A129" s="8">
        <v>126</v>
      </c>
      <c r="B129" s="5" t="s">
        <v>18360</v>
      </c>
      <c r="C129" s="8" t="s">
        <v>7782</v>
      </c>
      <c r="D129" s="51" t="s">
        <v>10004</v>
      </c>
      <c r="E129" s="51"/>
      <c r="F129" s="8" t="s">
        <v>7735</v>
      </c>
      <c r="G129" s="8" t="s">
        <v>4521</v>
      </c>
      <c r="H129" s="38" t="s">
        <v>9820</v>
      </c>
      <c r="I129" s="8" t="s">
        <v>21</v>
      </c>
      <c r="J129" s="8" t="str">
        <f>IF('Retinoblastoma files'!L129&gt;0, "Y", "N")</f>
        <v>N</v>
      </c>
      <c r="K129" s="4" t="s">
        <v>455</v>
      </c>
      <c r="L129" s="4" t="s">
        <v>22</v>
      </c>
      <c r="M129" s="36" t="s">
        <v>10005</v>
      </c>
      <c r="N129" s="8" t="s">
        <v>448</v>
      </c>
      <c r="O129" s="8" t="s">
        <v>454</v>
      </c>
      <c r="P129" s="60" t="s">
        <v>10071</v>
      </c>
      <c r="Q129" s="8"/>
      <c r="R129" s="8" t="s">
        <v>3390</v>
      </c>
      <c r="S129" s="8" t="s">
        <v>284</v>
      </c>
      <c r="T129" s="8"/>
      <c r="X129" s="241"/>
    </row>
    <row r="130" spans="1:24" ht="15" customHeight="1">
      <c r="A130" s="8">
        <v>127</v>
      </c>
      <c r="B130" s="5" t="s">
        <v>18360</v>
      </c>
      <c r="C130" s="8" t="s">
        <v>7764</v>
      </c>
      <c r="D130" s="51" t="s">
        <v>10004</v>
      </c>
      <c r="E130" s="51"/>
      <c r="F130" s="8" t="s">
        <v>7717</v>
      </c>
      <c r="G130" s="8" t="s">
        <v>4503</v>
      </c>
      <c r="H130" s="8" t="s">
        <v>7798</v>
      </c>
      <c r="I130" s="8" t="s">
        <v>21</v>
      </c>
      <c r="J130" s="8" t="str">
        <f>IF('Retinoblastoma files'!L130&gt;0, "Y", "N")</f>
        <v>N</v>
      </c>
      <c r="K130" s="4" t="s">
        <v>455</v>
      </c>
      <c r="L130" s="4" t="s">
        <v>22</v>
      </c>
      <c r="M130" s="36" t="s">
        <v>10005</v>
      </c>
      <c r="N130" s="8" t="s">
        <v>471</v>
      </c>
      <c r="O130" s="8" t="s">
        <v>454</v>
      </c>
      <c r="P130" s="60" t="s">
        <v>10020</v>
      </c>
      <c r="Q130" s="8"/>
      <c r="R130" s="8" t="s">
        <v>3390</v>
      </c>
      <c r="S130" s="8" t="s">
        <v>284</v>
      </c>
      <c r="T130" s="8"/>
      <c r="X130" s="241"/>
    </row>
    <row r="131" spans="1:24" ht="15" customHeight="1">
      <c r="A131" s="8">
        <v>128</v>
      </c>
      <c r="B131" s="5" t="s">
        <v>18360</v>
      </c>
      <c r="C131" s="8" t="s">
        <v>7743</v>
      </c>
      <c r="D131" s="51" t="s">
        <v>10004</v>
      </c>
      <c r="E131" s="51"/>
      <c r="F131" s="8" t="s">
        <v>7695</v>
      </c>
      <c r="G131" s="8" t="s">
        <v>4482</v>
      </c>
      <c r="H131" s="8" t="s">
        <v>7786</v>
      </c>
      <c r="I131" s="8" t="s">
        <v>21</v>
      </c>
      <c r="J131" s="8" t="str">
        <f>IF('Retinoblastoma files'!L131&gt;0, "Y", "N")</f>
        <v>N</v>
      </c>
      <c r="K131" s="4" t="s">
        <v>455</v>
      </c>
      <c r="L131" s="4" t="s">
        <v>22</v>
      </c>
      <c r="M131" s="36" t="s">
        <v>10005</v>
      </c>
      <c r="N131" s="8" t="s">
        <v>10000</v>
      </c>
      <c r="O131" s="8" t="s">
        <v>454</v>
      </c>
      <c r="P131" s="60" t="s">
        <v>10072</v>
      </c>
      <c r="Q131" s="8"/>
      <c r="R131" s="8" t="s">
        <v>3390</v>
      </c>
      <c r="S131" s="8" t="s">
        <v>284</v>
      </c>
      <c r="T131" s="8"/>
      <c r="X131" s="241"/>
    </row>
    <row r="132" spans="1:24" ht="15" customHeight="1">
      <c r="A132" s="8">
        <v>129</v>
      </c>
      <c r="B132" s="5" t="s">
        <v>18360</v>
      </c>
      <c r="C132" s="8" t="s">
        <v>7746</v>
      </c>
      <c r="D132" s="51" t="s">
        <v>10004</v>
      </c>
      <c r="E132" s="51"/>
      <c r="F132" s="8" t="s">
        <v>7699</v>
      </c>
      <c r="G132" s="8" t="s">
        <v>4485</v>
      </c>
      <c r="H132" s="8" t="s">
        <v>11515</v>
      </c>
      <c r="I132" s="8" t="s">
        <v>21</v>
      </c>
      <c r="J132" s="8" t="str">
        <f>IF('Retinoblastoma files'!L132&gt;0, "Y", "N")</f>
        <v>N</v>
      </c>
      <c r="K132" s="4" t="s">
        <v>455</v>
      </c>
      <c r="L132" s="4" t="s">
        <v>22</v>
      </c>
      <c r="M132" s="36" t="s">
        <v>10005</v>
      </c>
      <c r="N132" s="8" t="s">
        <v>458</v>
      </c>
      <c r="O132" s="8" t="s">
        <v>454</v>
      </c>
      <c r="P132" s="60" t="s">
        <v>10067</v>
      </c>
      <c r="Q132" s="8"/>
      <c r="R132" s="8" t="s">
        <v>3390</v>
      </c>
      <c r="S132" s="8" t="s">
        <v>284</v>
      </c>
      <c r="T132" s="8"/>
      <c r="X132" s="241"/>
    </row>
    <row r="133" spans="1:24" ht="15" customHeight="1">
      <c r="A133" s="8">
        <v>130</v>
      </c>
      <c r="B133" s="5" t="s">
        <v>18360</v>
      </c>
      <c r="C133" s="8" t="s">
        <v>7765</v>
      </c>
      <c r="D133" s="8" t="s">
        <v>10004</v>
      </c>
      <c r="E133" s="8"/>
      <c r="F133" s="8" t="s">
        <v>7718</v>
      </c>
      <c r="G133" s="8" t="s">
        <v>4504</v>
      </c>
      <c r="H133" s="8" t="s">
        <v>7797</v>
      </c>
      <c r="I133" s="8" t="s">
        <v>21</v>
      </c>
      <c r="J133" s="8" t="str">
        <f>IF('Retinoblastoma files'!L133&gt;0, "Y", "N")</f>
        <v>N</v>
      </c>
      <c r="K133" s="4" t="s">
        <v>450</v>
      </c>
      <c r="L133" s="4" t="s">
        <v>22</v>
      </c>
      <c r="M133" s="36" t="s">
        <v>10005</v>
      </c>
      <c r="N133" s="8" t="s">
        <v>449</v>
      </c>
      <c r="O133" s="8" t="s">
        <v>454</v>
      </c>
      <c r="P133" s="60" t="s">
        <v>10073</v>
      </c>
      <c r="Q133" s="8"/>
      <c r="R133" s="8" t="s">
        <v>3390</v>
      </c>
      <c r="S133" s="8" t="s">
        <v>284</v>
      </c>
      <c r="T133" s="8"/>
      <c r="X133" s="241"/>
    </row>
    <row r="134" spans="1:24" ht="15" customHeight="1">
      <c r="A134" s="8">
        <v>131</v>
      </c>
      <c r="B134" s="5" t="s">
        <v>18360</v>
      </c>
      <c r="C134" s="8" t="s">
        <v>7753</v>
      </c>
      <c r="D134" s="8" t="s">
        <v>10004</v>
      </c>
      <c r="E134" s="8"/>
      <c r="F134" s="8" t="s">
        <v>7706</v>
      </c>
      <c r="G134" s="8" t="s">
        <v>4492</v>
      </c>
      <c r="H134" s="8" t="s">
        <v>9816</v>
      </c>
      <c r="I134" s="8" t="s">
        <v>21</v>
      </c>
      <c r="J134" s="8" t="str">
        <f>IF('Retinoblastoma files'!L134&gt;0, "Y", "N")</f>
        <v>N</v>
      </c>
      <c r="K134" s="4" t="s">
        <v>455</v>
      </c>
      <c r="L134" s="4" t="s">
        <v>22</v>
      </c>
      <c r="M134" s="36" t="s">
        <v>10005</v>
      </c>
      <c r="N134" s="8" t="s">
        <v>461</v>
      </c>
      <c r="O134" s="8" t="s">
        <v>454</v>
      </c>
      <c r="P134" s="60" t="s">
        <v>10070</v>
      </c>
      <c r="Q134" s="8"/>
      <c r="R134" s="8" t="s">
        <v>3390</v>
      </c>
      <c r="S134" s="8" t="s">
        <v>284</v>
      </c>
      <c r="T134" s="8"/>
      <c r="X134" s="241"/>
    </row>
    <row r="135" spans="1:24" ht="15" customHeight="1">
      <c r="A135" s="8">
        <v>132</v>
      </c>
      <c r="B135" s="5" t="s">
        <v>18360</v>
      </c>
      <c r="C135" s="8" t="s">
        <v>7775</v>
      </c>
      <c r="D135" s="8" t="s">
        <v>10004</v>
      </c>
      <c r="E135" s="8"/>
      <c r="F135" s="8" t="s">
        <v>7728</v>
      </c>
      <c r="G135" s="8" t="s">
        <v>4514</v>
      </c>
      <c r="H135" s="8" t="s">
        <v>7791</v>
      </c>
      <c r="I135" s="8" t="s">
        <v>21</v>
      </c>
      <c r="J135" s="8" t="str">
        <f>IF('Retinoblastoma files'!L135&gt;0, "Y", "N")</f>
        <v>N</v>
      </c>
      <c r="K135" s="4" t="s">
        <v>455</v>
      </c>
      <c r="L135" s="4" t="s">
        <v>22</v>
      </c>
      <c r="M135" s="36" t="s">
        <v>10005</v>
      </c>
      <c r="N135" s="8" t="s">
        <v>464</v>
      </c>
      <c r="O135" s="8" t="s">
        <v>463</v>
      </c>
      <c r="P135" s="60" t="s">
        <v>10074</v>
      </c>
      <c r="Q135" s="8"/>
      <c r="R135" s="8" t="s">
        <v>3390</v>
      </c>
      <c r="S135" s="8" t="s">
        <v>284</v>
      </c>
      <c r="T135" s="8"/>
      <c r="X135" s="241"/>
    </row>
    <row r="136" spans="1:24" ht="15" customHeight="1">
      <c r="A136" s="8">
        <v>133</v>
      </c>
      <c r="B136" s="5" t="s">
        <v>18360</v>
      </c>
      <c r="C136" s="8" t="s">
        <v>7767</v>
      </c>
      <c r="D136" s="8" t="s">
        <v>10004</v>
      </c>
      <c r="E136" s="8"/>
      <c r="F136" s="8" t="s">
        <v>7720</v>
      </c>
      <c r="G136" s="8" t="s">
        <v>4506</v>
      </c>
      <c r="H136" s="8" t="s">
        <v>9817</v>
      </c>
      <c r="I136" s="8" t="s">
        <v>21</v>
      </c>
      <c r="J136" s="8" t="str">
        <f>IF('Retinoblastoma files'!L136&gt;0, "Y", "N")</f>
        <v>N</v>
      </c>
      <c r="K136" s="4" t="s">
        <v>455</v>
      </c>
      <c r="L136" s="4" t="s">
        <v>22</v>
      </c>
      <c r="M136" s="36" t="s">
        <v>10005</v>
      </c>
      <c r="N136" s="8" t="s">
        <v>461</v>
      </c>
      <c r="O136" s="8" t="s">
        <v>463</v>
      </c>
      <c r="P136" s="60" t="s">
        <v>10025</v>
      </c>
      <c r="Q136" s="8"/>
      <c r="R136" s="8" t="s">
        <v>3390</v>
      </c>
      <c r="S136" s="8" t="s">
        <v>284</v>
      </c>
      <c r="T136" s="8"/>
      <c r="X136" s="241"/>
    </row>
    <row r="137" spans="1:24" ht="15" customHeight="1">
      <c r="A137" s="8">
        <v>134</v>
      </c>
      <c r="B137" s="5" t="s">
        <v>18360</v>
      </c>
      <c r="C137" s="8" t="s">
        <v>7768</v>
      </c>
      <c r="D137" s="51" t="s">
        <v>10004</v>
      </c>
      <c r="E137" s="51"/>
      <c r="F137" s="8" t="s">
        <v>7721</v>
      </c>
      <c r="G137" s="8" t="s">
        <v>4507</v>
      </c>
      <c r="H137" s="8" t="s">
        <v>7796</v>
      </c>
      <c r="I137" s="8" t="s">
        <v>21</v>
      </c>
      <c r="J137" s="8" t="str">
        <f>IF('Retinoblastoma files'!L137&gt;0, "Y", "N")</f>
        <v>N</v>
      </c>
      <c r="K137" s="4" t="s">
        <v>455</v>
      </c>
      <c r="L137" s="4" t="s">
        <v>22</v>
      </c>
      <c r="M137" s="36" t="s">
        <v>10005</v>
      </c>
      <c r="N137" s="8" t="s">
        <v>478</v>
      </c>
      <c r="O137" s="8" t="s">
        <v>463</v>
      </c>
      <c r="P137" s="60" t="s">
        <v>10016</v>
      </c>
      <c r="Q137" s="8"/>
      <c r="R137" s="8" t="s">
        <v>3390</v>
      </c>
      <c r="S137" s="8" t="s">
        <v>284</v>
      </c>
      <c r="T137" s="8"/>
      <c r="X137" s="241"/>
    </row>
    <row r="138" spans="1:24" ht="15" customHeight="1">
      <c r="A138" s="8">
        <v>135</v>
      </c>
      <c r="B138" s="5" t="s">
        <v>18360</v>
      </c>
      <c r="C138" s="8" t="s">
        <v>7777</v>
      </c>
      <c r="D138" s="8" t="s">
        <v>10004</v>
      </c>
      <c r="E138" s="8"/>
      <c r="F138" s="8" t="s">
        <v>7730</v>
      </c>
      <c r="G138" s="8" t="s">
        <v>4516</v>
      </c>
      <c r="H138" s="8" t="s">
        <v>7789</v>
      </c>
      <c r="I138" s="8" t="s">
        <v>21</v>
      </c>
      <c r="J138" s="8" t="str">
        <f>IF('Retinoblastoma files'!L138&gt;0, "Y", "N")</f>
        <v>N</v>
      </c>
      <c r="K138" s="4" t="s">
        <v>450</v>
      </c>
      <c r="L138" s="4" t="s">
        <v>21</v>
      </c>
      <c r="M138" s="36" t="s">
        <v>10005</v>
      </c>
      <c r="N138" s="8" t="s">
        <v>10001</v>
      </c>
      <c r="O138" s="8" t="s">
        <v>454</v>
      </c>
      <c r="P138" s="60" t="s">
        <v>10075</v>
      </c>
      <c r="Q138" s="8"/>
      <c r="R138" s="8" t="s">
        <v>3390</v>
      </c>
      <c r="S138" s="8" t="s">
        <v>284</v>
      </c>
      <c r="T138" s="8"/>
      <c r="X138" s="241"/>
    </row>
    <row r="139" spans="1:24" ht="15" customHeight="1">
      <c r="A139" s="8">
        <v>136</v>
      </c>
      <c r="B139" s="5" t="s">
        <v>18360</v>
      </c>
      <c r="C139" s="8" t="s">
        <v>7776</v>
      </c>
      <c r="D139" s="51" t="s">
        <v>10004</v>
      </c>
      <c r="E139" s="51"/>
      <c r="F139" s="8" t="s">
        <v>7729</v>
      </c>
      <c r="G139" s="8" t="s">
        <v>4515</v>
      </c>
      <c r="H139" s="8" t="s">
        <v>7790</v>
      </c>
      <c r="I139" s="8" t="s">
        <v>21</v>
      </c>
      <c r="J139" s="8" t="str">
        <f>IF('Retinoblastoma files'!L139&gt;0, "Y", "N")</f>
        <v>N</v>
      </c>
      <c r="K139" s="4" t="s">
        <v>455</v>
      </c>
      <c r="L139" s="4" t="s">
        <v>22</v>
      </c>
      <c r="M139" s="36" t="s">
        <v>10005</v>
      </c>
      <c r="N139" s="8" t="s">
        <v>465</v>
      </c>
      <c r="O139" s="8" t="s">
        <v>463</v>
      </c>
      <c r="P139" s="60" t="s">
        <v>10076</v>
      </c>
      <c r="Q139" s="8"/>
      <c r="R139" s="8" t="s">
        <v>3390</v>
      </c>
      <c r="S139" s="8" t="s">
        <v>284</v>
      </c>
      <c r="T139" s="8"/>
      <c r="X139" s="241"/>
    </row>
    <row r="140" spans="1:24" ht="15" customHeight="1">
      <c r="A140" s="8">
        <v>137</v>
      </c>
      <c r="B140" s="5" t="s">
        <v>18360</v>
      </c>
      <c r="C140" s="8" t="s">
        <v>7769</v>
      </c>
      <c r="D140" s="8" t="s">
        <v>10004</v>
      </c>
      <c r="E140" s="8"/>
      <c r="F140" s="8" t="s">
        <v>7722</v>
      </c>
      <c r="G140" s="8" t="s">
        <v>4508</v>
      </c>
      <c r="H140" s="8" t="s">
        <v>11621</v>
      </c>
      <c r="I140" s="8" t="s">
        <v>21</v>
      </c>
      <c r="J140" s="8" t="str">
        <f>IF('Retinoblastoma files'!L140&gt;0, "Y", "N")</f>
        <v>N</v>
      </c>
      <c r="K140" s="4" t="s">
        <v>455</v>
      </c>
      <c r="L140" s="4" t="s">
        <v>22</v>
      </c>
      <c r="M140" s="36" t="s">
        <v>10005</v>
      </c>
      <c r="N140" s="8" t="s">
        <v>449</v>
      </c>
      <c r="O140" s="8" t="s">
        <v>463</v>
      </c>
      <c r="P140" s="60" t="s">
        <v>10006</v>
      </c>
      <c r="Q140" s="8"/>
      <c r="R140" s="8" t="s">
        <v>3390</v>
      </c>
      <c r="S140" s="8" t="s">
        <v>284</v>
      </c>
      <c r="T140" s="8"/>
      <c r="X140" s="241"/>
    </row>
    <row r="141" spans="1:24" ht="15" customHeight="1">
      <c r="A141" s="8">
        <v>138</v>
      </c>
      <c r="B141" s="5" t="s">
        <v>18360</v>
      </c>
      <c r="C141" s="8" t="s">
        <v>7751</v>
      </c>
      <c r="D141" s="8" t="s">
        <v>10004</v>
      </c>
      <c r="E141" s="8"/>
      <c r="F141" s="8" t="s">
        <v>7704</v>
      </c>
      <c r="G141" s="8" t="s">
        <v>4490</v>
      </c>
      <c r="H141" s="8" t="s">
        <v>7808</v>
      </c>
      <c r="I141" s="8" t="s">
        <v>21</v>
      </c>
      <c r="J141" s="8" t="str">
        <f>IF('Retinoblastoma files'!L141&gt;0, "Y", "N")</f>
        <v>N</v>
      </c>
      <c r="K141" s="4" t="s">
        <v>450</v>
      </c>
      <c r="L141" s="4" t="s">
        <v>21</v>
      </c>
      <c r="M141" s="36" t="s">
        <v>10005</v>
      </c>
      <c r="N141" s="8" t="s">
        <v>462</v>
      </c>
      <c r="O141" s="8" t="s">
        <v>454</v>
      </c>
      <c r="P141" s="60" t="s">
        <v>10077</v>
      </c>
      <c r="Q141" s="8"/>
      <c r="R141" s="8" t="s">
        <v>3390</v>
      </c>
      <c r="S141" s="8" t="s">
        <v>284</v>
      </c>
      <c r="T141" s="8"/>
      <c r="X141" s="241"/>
    </row>
    <row r="142" spans="1:24" ht="15" customHeight="1">
      <c r="A142" s="8">
        <v>139</v>
      </c>
      <c r="B142" s="5" t="s">
        <v>18360</v>
      </c>
      <c r="C142" s="8" t="s">
        <v>7771</v>
      </c>
      <c r="D142" s="8" t="s">
        <v>10004</v>
      </c>
      <c r="E142" s="8"/>
      <c r="F142" s="8" t="s">
        <v>7724</v>
      </c>
      <c r="G142" s="8" t="s">
        <v>4510</v>
      </c>
      <c r="H142" s="8" t="s">
        <v>7794</v>
      </c>
      <c r="I142" s="8" t="s">
        <v>21</v>
      </c>
      <c r="J142" s="8" t="str">
        <f>IF('Retinoblastoma files'!L142&gt;0, "Y", "N")</f>
        <v>N</v>
      </c>
      <c r="K142" s="4" t="s">
        <v>455</v>
      </c>
      <c r="L142" s="4" t="s">
        <v>22</v>
      </c>
      <c r="M142" s="36" t="s">
        <v>10005</v>
      </c>
      <c r="N142" s="8" t="s">
        <v>458</v>
      </c>
      <c r="O142" s="8" t="s">
        <v>463</v>
      </c>
      <c r="P142" s="60" t="s">
        <v>10008</v>
      </c>
      <c r="Q142" s="8"/>
      <c r="R142" s="8" t="s">
        <v>3390</v>
      </c>
      <c r="S142" s="8" t="s">
        <v>284</v>
      </c>
      <c r="T142" s="8"/>
      <c r="X142" s="241"/>
    </row>
    <row r="143" spans="1:24" ht="15" customHeight="1">
      <c r="A143" s="8">
        <v>140</v>
      </c>
      <c r="B143" s="5" t="s">
        <v>18360</v>
      </c>
      <c r="C143" s="8" t="s">
        <v>7770</v>
      </c>
      <c r="D143" s="51" t="s">
        <v>10004</v>
      </c>
      <c r="E143" s="51"/>
      <c r="F143" s="8" t="s">
        <v>7723</v>
      </c>
      <c r="G143" s="8" t="s">
        <v>4509</v>
      </c>
      <c r="H143" s="8" t="s">
        <v>7795</v>
      </c>
      <c r="I143" s="8" t="s">
        <v>21</v>
      </c>
      <c r="J143" s="8" t="str">
        <f>IF('Retinoblastoma files'!L143&gt;0, "Y", "N")</f>
        <v>N</v>
      </c>
      <c r="K143" s="4" t="s">
        <v>455</v>
      </c>
      <c r="L143" s="4" t="s">
        <v>22</v>
      </c>
      <c r="M143" s="36" t="s">
        <v>10005</v>
      </c>
      <c r="N143" s="8" t="s">
        <v>449</v>
      </c>
      <c r="O143" s="8" t="s">
        <v>454</v>
      </c>
      <c r="P143" s="60" t="s">
        <v>10014</v>
      </c>
      <c r="Q143" s="8"/>
      <c r="R143" s="8" t="s">
        <v>3390</v>
      </c>
      <c r="S143" s="8" t="s">
        <v>284</v>
      </c>
      <c r="T143" s="8"/>
      <c r="X143" s="241"/>
    </row>
    <row r="144" spans="1:24" ht="15" customHeight="1">
      <c r="A144" s="8">
        <v>141</v>
      </c>
      <c r="B144" s="5" t="s">
        <v>18360</v>
      </c>
      <c r="C144" s="8" t="s">
        <v>7774</v>
      </c>
      <c r="D144" s="51" t="s">
        <v>10004</v>
      </c>
      <c r="E144" s="51"/>
      <c r="F144" s="8" t="s">
        <v>7727</v>
      </c>
      <c r="G144" s="8" t="s">
        <v>4513</v>
      </c>
      <c r="H144" s="8" t="s">
        <v>7792</v>
      </c>
      <c r="I144" s="8" t="s">
        <v>21</v>
      </c>
      <c r="J144" s="8" t="str">
        <f>IF('Retinoblastoma files'!L144&gt;0, "Y", "N")</f>
        <v>N</v>
      </c>
      <c r="K144" s="4" t="s">
        <v>455</v>
      </c>
      <c r="L144" s="4" t="s">
        <v>22</v>
      </c>
      <c r="M144" s="36" t="s">
        <v>10005</v>
      </c>
      <c r="N144" s="8" t="s">
        <v>462</v>
      </c>
      <c r="O144" s="8" t="s">
        <v>454</v>
      </c>
      <c r="P144" s="60" t="s">
        <v>10078</v>
      </c>
      <c r="Q144" s="8"/>
      <c r="R144" s="8" t="s">
        <v>3390</v>
      </c>
      <c r="S144" s="8" t="s">
        <v>284</v>
      </c>
      <c r="T144" s="8"/>
      <c r="X144" s="241"/>
    </row>
    <row r="145" spans="1:24" ht="15" customHeight="1">
      <c r="A145" s="8">
        <v>142</v>
      </c>
      <c r="B145" s="5" t="s">
        <v>18360</v>
      </c>
      <c r="C145" s="8" t="s">
        <v>7752</v>
      </c>
      <c r="D145" s="51" t="s">
        <v>10004</v>
      </c>
      <c r="E145" s="51"/>
      <c r="F145" s="8" t="s">
        <v>7705</v>
      </c>
      <c r="G145" s="8" t="s">
        <v>4491</v>
      </c>
      <c r="H145" s="8" t="s">
        <v>7807</v>
      </c>
      <c r="I145" s="8" t="s">
        <v>21</v>
      </c>
      <c r="J145" s="8" t="str">
        <f>IF('Retinoblastoma files'!L145&gt;0, "Y", "N")</f>
        <v>N</v>
      </c>
      <c r="K145" s="4" t="s">
        <v>455</v>
      </c>
      <c r="L145" s="4" t="s">
        <v>22</v>
      </c>
      <c r="M145" s="36" t="s">
        <v>10005</v>
      </c>
      <c r="N145" s="8" t="s">
        <v>476</v>
      </c>
      <c r="O145" s="8" t="s">
        <v>463</v>
      </c>
      <c r="P145" s="60" t="s">
        <v>10015</v>
      </c>
      <c r="Q145" s="8"/>
      <c r="R145" s="8" t="s">
        <v>3390</v>
      </c>
      <c r="S145" s="8" t="s">
        <v>274</v>
      </c>
      <c r="T145" s="8"/>
      <c r="X145" s="241"/>
    </row>
    <row r="146" spans="1:24" ht="15" customHeight="1">
      <c r="A146" s="8">
        <v>143</v>
      </c>
      <c r="B146" s="5" t="s">
        <v>18360</v>
      </c>
      <c r="C146" s="8" t="s">
        <v>7779</v>
      </c>
      <c r="D146" s="8" t="s">
        <v>10004</v>
      </c>
      <c r="E146" s="8"/>
      <c r="F146" s="8" t="s">
        <v>7732</v>
      </c>
      <c r="G146" s="8" t="s">
        <v>4518</v>
      </c>
      <c r="H146" s="8" t="s">
        <v>11516</v>
      </c>
      <c r="I146" s="8" t="s">
        <v>21</v>
      </c>
      <c r="J146" s="8" t="str">
        <f>IF('Retinoblastoma files'!L146&gt;0, "Y", "N")</f>
        <v>N</v>
      </c>
      <c r="K146" s="4" t="s">
        <v>455</v>
      </c>
      <c r="L146" s="4" t="s">
        <v>22</v>
      </c>
      <c r="M146" s="36" t="s">
        <v>10005</v>
      </c>
      <c r="N146" s="8" t="s">
        <v>477</v>
      </c>
      <c r="O146" s="8" t="s">
        <v>454</v>
      </c>
      <c r="P146" s="60" t="s">
        <v>10079</v>
      </c>
      <c r="Q146" s="8"/>
      <c r="R146" s="8" t="s">
        <v>3390</v>
      </c>
      <c r="S146" s="8" t="s">
        <v>284</v>
      </c>
      <c r="T146" s="8"/>
      <c r="X146" s="241"/>
    </row>
    <row r="147" spans="1:24" ht="15" customHeight="1">
      <c r="A147" s="8">
        <v>144</v>
      </c>
      <c r="B147" s="5" t="s">
        <v>18360</v>
      </c>
      <c r="C147" s="8" t="s">
        <v>7778</v>
      </c>
      <c r="D147" s="51" t="s">
        <v>10004</v>
      </c>
      <c r="E147" s="51"/>
      <c r="F147" s="8" t="s">
        <v>7731</v>
      </c>
      <c r="G147" s="8" t="s">
        <v>4517</v>
      </c>
      <c r="H147" s="8" t="s">
        <v>11517</v>
      </c>
      <c r="I147" s="8" t="s">
        <v>21</v>
      </c>
      <c r="J147" s="8" t="str">
        <f>IF('Retinoblastoma files'!L147&gt;0, "Y", "N")</f>
        <v>N</v>
      </c>
      <c r="K147" s="4" t="s">
        <v>455</v>
      </c>
      <c r="L147" s="4" t="s">
        <v>22</v>
      </c>
      <c r="M147" s="36" t="s">
        <v>10005</v>
      </c>
      <c r="N147" s="8" t="s">
        <v>468</v>
      </c>
      <c r="O147" s="8" t="s">
        <v>454</v>
      </c>
      <c r="P147" s="60" t="s">
        <v>10018</v>
      </c>
      <c r="Q147" s="8"/>
      <c r="R147" s="8" t="s">
        <v>3390</v>
      </c>
      <c r="S147" s="8" t="s">
        <v>284</v>
      </c>
      <c r="T147" s="8"/>
      <c r="X147" s="241"/>
    </row>
    <row r="148" spans="1:24" ht="15" customHeight="1">
      <c r="A148" s="8">
        <v>145</v>
      </c>
      <c r="B148" s="5" t="s">
        <v>18360</v>
      </c>
      <c r="C148" s="8" t="s">
        <v>7783</v>
      </c>
      <c r="D148" s="8" t="s">
        <v>10004</v>
      </c>
      <c r="E148" s="8"/>
      <c r="F148" s="8" t="s">
        <v>7736</v>
      </c>
      <c r="G148" s="8" t="s">
        <v>4522</v>
      </c>
      <c r="H148" s="8" t="s">
        <v>9821</v>
      </c>
      <c r="I148" s="8" t="s">
        <v>21</v>
      </c>
      <c r="J148" s="8" t="str">
        <f>IF('Retinoblastoma files'!L148&gt;0, "Y", "N")</f>
        <v>N</v>
      </c>
      <c r="K148" s="4" t="s">
        <v>455</v>
      </c>
      <c r="L148" s="4" t="s">
        <v>22</v>
      </c>
      <c r="M148" s="36" t="s">
        <v>10005</v>
      </c>
      <c r="N148" s="8" t="s">
        <v>449</v>
      </c>
      <c r="O148" s="8" t="s">
        <v>463</v>
      </c>
      <c r="P148" s="60" t="s">
        <v>10006</v>
      </c>
      <c r="Q148" s="8"/>
      <c r="R148" s="8" t="s">
        <v>3390</v>
      </c>
      <c r="S148" s="8" t="s">
        <v>284</v>
      </c>
      <c r="T148" s="8"/>
      <c r="X148" s="241"/>
    </row>
    <row r="149" spans="1:24" ht="15" customHeight="1">
      <c r="A149" s="8">
        <v>146</v>
      </c>
      <c r="B149" s="5" t="s">
        <v>18360</v>
      </c>
      <c r="C149" s="8" t="s">
        <v>7784</v>
      </c>
      <c r="D149" s="51" t="s">
        <v>10004</v>
      </c>
      <c r="E149" s="51"/>
      <c r="F149" s="8" t="s">
        <v>7737</v>
      </c>
      <c r="G149" s="8" t="s">
        <v>4523</v>
      </c>
      <c r="H149" s="38" t="s">
        <v>9822</v>
      </c>
      <c r="I149" s="8" t="s">
        <v>21</v>
      </c>
      <c r="J149" s="8" t="str">
        <f>IF('Retinoblastoma files'!L149&gt;0, "Y", "N")</f>
        <v>N</v>
      </c>
      <c r="K149" s="4" t="s">
        <v>455</v>
      </c>
      <c r="L149" s="4" t="s">
        <v>22</v>
      </c>
      <c r="M149" s="36" t="s">
        <v>10005</v>
      </c>
      <c r="N149" s="8" t="s">
        <v>464</v>
      </c>
      <c r="O149" s="8" t="s">
        <v>463</v>
      </c>
      <c r="P149" s="60" t="s">
        <v>10074</v>
      </c>
      <c r="Q149" s="8"/>
      <c r="R149" s="8" t="s">
        <v>3390</v>
      </c>
      <c r="S149" s="8" t="s">
        <v>284</v>
      </c>
      <c r="T149" s="8"/>
      <c r="X149" s="241"/>
    </row>
    <row r="150" spans="1:24" ht="15" customHeight="1">
      <c r="A150" s="8">
        <v>147</v>
      </c>
      <c r="B150" s="5" t="s">
        <v>18360</v>
      </c>
      <c r="C150" s="8" t="s">
        <v>7773</v>
      </c>
      <c r="D150" s="8" t="s">
        <v>10004</v>
      </c>
      <c r="E150" s="8"/>
      <c r="F150" s="8" t="s">
        <v>7726</v>
      </c>
      <c r="G150" s="8" t="s">
        <v>4512</v>
      </c>
      <c r="H150" s="8" t="s">
        <v>11518</v>
      </c>
      <c r="I150" s="8" t="s">
        <v>21</v>
      </c>
      <c r="J150" s="8" t="str">
        <f>IF('Retinoblastoma files'!L150&gt;0, "Y", "N")</f>
        <v>N</v>
      </c>
      <c r="K150" s="4" t="s">
        <v>455</v>
      </c>
      <c r="L150" s="4" t="s">
        <v>22</v>
      </c>
      <c r="M150" s="36" t="s">
        <v>10005</v>
      </c>
      <c r="N150" s="8" t="s">
        <v>10001</v>
      </c>
      <c r="O150" s="8" t="s">
        <v>454</v>
      </c>
      <c r="P150" s="60" t="s">
        <v>10080</v>
      </c>
      <c r="Q150" s="8"/>
      <c r="R150" s="8" t="s">
        <v>3390</v>
      </c>
      <c r="S150" s="8" t="s">
        <v>284</v>
      </c>
      <c r="T150" s="8"/>
      <c r="X150" s="241"/>
    </row>
    <row r="151" spans="1:24" ht="15" customHeight="1">
      <c r="A151" s="8">
        <v>148</v>
      </c>
      <c r="B151" s="5" t="s">
        <v>18360</v>
      </c>
      <c r="C151" s="8" t="s">
        <v>7757</v>
      </c>
      <c r="D151" s="8" t="s">
        <v>10004</v>
      </c>
      <c r="E151" s="8"/>
      <c r="F151" s="8" t="s">
        <v>7710</v>
      </c>
      <c r="G151" s="8" t="s">
        <v>4496</v>
      </c>
      <c r="H151" s="8" t="s">
        <v>7803</v>
      </c>
      <c r="I151" s="8" t="s">
        <v>21</v>
      </c>
      <c r="J151" s="8" t="str">
        <f>IF('Retinoblastoma files'!L151&gt;0, "Y", "N")</f>
        <v>N</v>
      </c>
      <c r="K151" s="4" t="s">
        <v>455</v>
      </c>
      <c r="L151" s="4" t="s">
        <v>22</v>
      </c>
      <c r="M151" s="36" t="s">
        <v>10005</v>
      </c>
      <c r="N151" s="8" t="s">
        <v>10000</v>
      </c>
      <c r="O151" s="8" t="s">
        <v>454</v>
      </c>
      <c r="P151" s="60" t="s">
        <v>10072</v>
      </c>
      <c r="Q151" s="8"/>
      <c r="R151" s="8" t="s">
        <v>3390</v>
      </c>
      <c r="S151" s="8" t="s">
        <v>271</v>
      </c>
      <c r="T151" s="8"/>
      <c r="X151" s="241"/>
    </row>
    <row r="152" spans="1:24" ht="15" customHeight="1">
      <c r="A152" s="8">
        <v>149</v>
      </c>
      <c r="B152" s="5" t="s">
        <v>18360</v>
      </c>
      <c r="C152" s="8" t="s">
        <v>1044</v>
      </c>
      <c r="D152" s="8" t="s">
        <v>10004</v>
      </c>
      <c r="E152" s="8"/>
      <c r="F152" s="8" t="s">
        <v>7738</v>
      </c>
      <c r="G152" s="8" t="s">
        <v>1219</v>
      </c>
      <c r="H152" s="8" t="s">
        <v>9823</v>
      </c>
      <c r="I152" s="8" t="s">
        <v>21</v>
      </c>
      <c r="J152" s="8" t="str">
        <f>IF('Retinoblastoma files'!L152&gt;0, "Y", "N")</f>
        <v>N</v>
      </c>
      <c r="K152" s="4" t="s">
        <v>455</v>
      </c>
      <c r="L152" s="4" t="s">
        <v>22</v>
      </c>
      <c r="M152" s="36" t="s">
        <v>10005</v>
      </c>
      <c r="N152" s="8" t="s">
        <v>449</v>
      </c>
      <c r="O152" s="8" t="s">
        <v>463</v>
      </c>
      <c r="P152" s="60" t="s">
        <v>10006</v>
      </c>
      <c r="Q152" s="8"/>
      <c r="R152" s="8" t="s">
        <v>3390</v>
      </c>
      <c r="S152" s="8" t="s">
        <v>284</v>
      </c>
      <c r="T152" s="8"/>
      <c r="X152" s="241"/>
    </row>
    <row r="153" spans="1:24" ht="15" customHeight="1">
      <c r="A153" s="8">
        <v>150</v>
      </c>
      <c r="B153" s="5" t="s">
        <v>18360</v>
      </c>
      <c r="C153" s="8" t="s">
        <v>1045</v>
      </c>
      <c r="D153" s="51" t="s">
        <v>10004</v>
      </c>
      <c r="E153" s="51"/>
      <c r="F153" s="8" t="s">
        <v>7739</v>
      </c>
      <c r="G153" s="8" t="s">
        <v>1220</v>
      </c>
      <c r="H153" s="8" t="s">
        <v>9824</v>
      </c>
      <c r="I153" s="8" t="s">
        <v>21</v>
      </c>
      <c r="J153" s="8" t="str">
        <f>IF('Retinoblastoma files'!L153&gt;0, "Y", "N")</f>
        <v>N</v>
      </c>
      <c r="K153" s="4" t="s">
        <v>455</v>
      </c>
      <c r="L153" s="4" t="s">
        <v>22</v>
      </c>
      <c r="M153" s="36" t="s">
        <v>10005</v>
      </c>
      <c r="N153" s="8" t="s">
        <v>462</v>
      </c>
      <c r="O153" s="8" t="s">
        <v>454</v>
      </c>
      <c r="P153" s="60" t="s">
        <v>10007</v>
      </c>
      <c r="Q153" s="8"/>
      <c r="R153" s="8" t="s">
        <v>3390</v>
      </c>
      <c r="S153" s="8" t="s">
        <v>284</v>
      </c>
      <c r="T153" s="8"/>
      <c r="X153" s="241"/>
    </row>
    <row r="154" spans="1:24" ht="15" customHeight="1">
      <c r="A154" s="8">
        <v>151</v>
      </c>
      <c r="B154" s="5" t="s">
        <v>18360</v>
      </c>
      <c r="C154" s="8" t="s">
        <v>1046</v>
      </c>
      <c r="D154" s="8" t="s">
        <v>10004</v>
      </c>
      <c r="E154" s="8"/>
      <c r="F154" s="8" t="s">
        <v>7696</v>
      </c>
      <c r="G154" s="8" t="s">
        <v>1221</v>
      </c>
      <c r="H154" s="8" t="s">
        <v>11519</v>
      </c>
      <c r="I154" s="8" t="s">
        <v>21</v>
      </c>
      <c r="J154" s="8" t="str">
        <f>IF('Retinoblastoma files'!L154&gt;0, "Y", "N")</f>
        <v>N</v>
      </c>
      <c r="K154" s="4" t="s">
        <v>455</v>
      </c>
      <c r="L154" s="4" t="s">
        <v>22</v>
      </c>
      <c r="M154" s="36" t="s">
        <v>10005</v>
      </c>
      <c r="N154" s="8" t="s">
        <v>458</v>
      </c>
      <c r="O154" s="8" t="s">
        <v>463</v>
      </c>
      <c r="P154" s="60" t="s">
        <v>10008</v>
      </c>
      <c r="Q154" s="8"/>
      <c r="R154" s="8" t="s">
        <v>3390</v>
      </c>
      <c r="S154" s="8" t="s">
        <v>284</v>
      </c>
      <c r="T154" s="8"/>
      <c r="X154" s="241"/>
    </row>
    <row r="155" spans="1:24" ht="15" customHeight="1">
      <c r="A155" s="8">
        <v>152</v>
      </c>
      <c r="B155" s="5" t="s">
        <v>18360</v>
      </c>
      <c r="C155" s="8" t="s">
        <v>7750</v>
      </c>
      <c r="D155" s="51" t="s">
        <v>10004</v>
      </c>
      <c r="E155" s="51"/>
      <c r="F155" s="8" t="s">
        <v>7703</v>
      </c>
      <c r="G155" s="8" t="s">
        <v>4489</v>
      </c>
      <c r="H155" s="8" t="s">
        <v>7809</v>
      </c>
      <c r="I155" s="8" t="s">
        <v>21</v>
      </c>
      <c r="J155" s="8" t="str">
        <f>IF('Retinoblastoma files'!L155&gt;0, "Y", "N")</f>
        <v>N</v>
      </c>
      <c r="K155" s="4" t="s">
        <v>455</v>
      </c>
      <c r="L155" s="4" t="s">
        <v>22</v>
      </c>
      <c r="M155" s="36" t="s">
        <v>10005</v>
      </c>
      <c r="N155" s="8" t="s">
        <v>449</v>
      </c>
      <c r="O155" s="8" t="s">
        <v>454</v>
      </c>
      <c r="P155" s="60" t="s">
        <v>10014</v>
      </c>
      <c r="Q155" s="8"/>
      <c r="R155" s="8" t="s">
        <v>3390</v>
      </c>
      <c r="S155" s="8" t="s">
        <v>284</v>
      </c>
      <c r="T155" s="8"/>
      <c r="X155" s="241"/>
    </row>
    <row r="156" spans="1:24" ht="15" customHeight="1">
      <c r="A156" s="8">
        <v>153</v>
      </c>
      <c r="B156" s="5" t="s">
        <v>18360</v>
      </c>
      <c r="C156" s="8" t="s">
        <v>7754</v>
      </c>
      <c r="D156" s="51" t="s">
        <v>10004</v>
      </c>
      <c r="E156" s="51"/>
      <c r="F156" s="8" t="s">
        <v>7707</v>
      </c>
      <c r="G156" s="8" t="s">
        <v>4493</v>
      </c>
      <c r="H156" s="8" t="s">
        <v>7806</v>
      </c>
      <c r="I156" s="8" t="s">
        <v>21</v>
      </c>
      <c r="J156" s="8" t="str">
        <f>IF('Retinoblastoma files'!L156&gt;0, "Y", "N")</f>
        <v>N</v>
      </c>
      <c r="K156" s="4" t="s">
        <v>455</v>
      </c>
      <c r="L156" s="4" t="s">
        <v>22</v>
      </c>
      <c r="M156" s="36" t="s">
        <v>10005</v>
      </c>
      <c r="N156" s="8" t="s">
        <v>448</v>
      </c>
      <c r="O156" s="8" t="s">
        <v>463</v>
      </c>
      <c r="P156" s="60" t="s">
        <v>10063</v>
      </c>
      <c r="Q156" s="8"/>
      <c r="R156" s="8" t="s">
        <v>3390</v>
      </c>
      <c r="S156" s="8" t="s">
        <v>284</v>
      </c>
      <c r="T156" s="8"/>
      <c r="X156" s="241"/>
    </row>
    <row r="157" spans="1:24" ht="15" customHeight="1">
      <c r="A157" s="8">
        <v>154</v>
      </c>
      <c r="B157" s="5" t="s">
        <v>18360</v>
      </c>
      <c r="C157" s="8" t="s">
        <v>7785</v>
      </c>
      <c r="D157" s="8" t="s">
        <v>10004</v>
      </c>
      <c r="E157" s="8"/>
      <c r="F157" s="8" t="s">
        <v>7740</v>
      </c>
      <c r="G157" s="8" t="s">
        <v>4524</v>
      </c>
      <c r="H157" s="8" t="s">
        <v>9825</v>
      </c>
      <c r="I157" s="8" t="s">
        <v>21</v>
      </c>
      <c r="J157" s="8" t="str">
        <f>IF('Retinoblastoma files'!L157&gt;0, "Y", "N")</f>
        <v>N</v>
      </c>
      <c r="K157" s="4" t="s">
        <v>455</v>
      </c>
      <c r="L157" s="4" t="s">
        <v>22</v>
      </c>
      <c r="M157" s="36" t="s">
        <v>10005</v>
      </c>
      <c r="N157" s="8" t="s">
        <v>461</v>
      </c>
      <c r="O157" s="8" t="s">
        <v>463</v>
      </c>
      <c r="P157" s="60" t="s">
        <v>10025</v>
      </c>
      <c r="Q157" s="8"/>
      <c r="R157" s="8" t="s">
        <v>3390</v>
      </c>
      <c r="S157" s="8" t="s">
        <v>284</v>
      </c>
      <c r="T157" s="8"/>
      <c r="X157" s="241"/>
    </row>
    <row r="158" spans="1:24" ht="15" customHeight="1">
      <c r="A158" s="8">
        <v>155</v>
      </c>
      <c r="B158" s="5" t="s">
        <v>18360</v>
      </c>
      <c r="C158" s="8" t="s">
        <v>1070</v>
      </c>
      <c r="D158" s="51" t="s">
        <v>10004</v>
      </c>
      <c r="E158" s="51"/>
      <c r="F158" s="8" t="s">
        <v>7741</v>
      </c>
      <c r="G158" s="8" t="s">
        <v>4825</v>
      </c>
      <c r="H158" s="8" t="s">
        <v>7788</v>
      </c>
      <c r="I158" s="8" t="s">
        <v>21</v>
      </c>
      <c r="J158" s="8" t="str">
        <f>IF('Retinoblastoma files'!L158&gt;0, "Y", "N")</f>
        <v>N</v>
      </c>
      <c r="K158" s="4" t="s">
        <v>450</v>
      </c>
      <c r="L158" s="4" t="s">
        <v>21</v>
      </c>
      <c r="M158" s="8" t="s">
        <v>10012</v>
      </c>
      <c r="N158" s="8" t="s">
        <v>9994</v>
      </c>
      <c r="O158" s="44" t="s">
        <v>454</v>
      </c>
      <c r="P158" s="125" t="s">
        <v>10021</v>
      </c>
      <c r="Q158" s="8" t="s">
        <v>17802</v>
      </c>
      <c r="R158" s="8" t="s">
        <v>3390</v>
      </c>
      <c r="S158" s="8" t="s">
        <v>1360</v>
      </c>
      <c r="T158" s="8"/>
    </row>
    <row r="159" spans="1:24" s="56" customFormat="1" ht="15" customHeight="1">
      <c r="A159" s="8">
        <v>156</v>
      </c>
      <c r="B159" s="5" t="s">
        <v>18360</v>
      </c>
      <c r="C159" s="8" t="s">
        <v>7494</v>
      </c>
      <c r="D159" s="8" t="s">
        <v>10004</v>
      </c>
      <c r="E159" s="8"/>
      <c r="F159" s="8" t="s">
        <v>7742</v>
      </c>
      <c r="G159" s="8" t="s">
        <v>4809</v>
      </c>
      <c r="H159" s="8" t="s">
        <v>7787</v>
      </c>
      <c r="I159" s="8" t="s">
        <v>21</v>
      </c>
      <c r="J159" s="8" t="str">
        <f>IF('Retinoblastoma files'!L159&gt;0, "Y", "N")</f>
        <v>N</v>
      </c>
      <c r="K159" s="4" t="s">
        <v>450</v>
      </c>
      <c r="L159" s="4" t="s">
        <v>22</v>
      </c>
      <c r="M159" s="8" t="s">
        <v>9889</v>
      </c>
      <c r="N159" s="8" t="s">
        <v>458</v>
      </c>
      <c r="O159" s="8" t="s">
        <v>454</v>
      </c>
      <c r="P159" s="60" t="s">
        <v>10081</v>
      </c>
      <c r="Q159" s="8"/>
      <c r="R159" s="8" t="s">
        <v>3390</v>
      </c>
      <c r="S159" s="8" t="s">
        <v>6928</v>
      </c>
      <c r="T159" s="8"/>
      <c r="U159" s="31"/>
      <c r="V159" s="29"/>
      <c r="W159" s="31"/>
      <c r="X159" s="31"/>
    </row>
    <row r="160" spans="1:24" ht="15" customHeight="1">
      <c r="A160" s="8">
        <v>157</v>
      </c>
      <c r="B160" s="5" t="s">
        <v>18360</v>
      </c>
      <c r="C160" s="8" t="s">
        <v>1144</v>
      </c>
      <c r="D160" s="8" t="s">
        <v>10004</v>
      </c>
      <c r="E160" s="8"/>
      <c r="F160" s="8" t="s">
        <v>11816</v>
      </c>
      <c r="G160" s="8" t="s">
        <v>11817</v>
      </c>
      <c r="H160" s="38" t="s">
        <v>11818</v>
      </c>
      <c r="I160" s="8" t="s">
        <v>21</v>
      </c>
      <c r="J160" s="8" t="str">
        <f>IF('Retinoblastoma files'!L160&gt;0, "Y", "N")</f>
        <v>Y</v>
      </c>
      <c r="K160" s="4"/>
      <c r="L160" s="4"/>
      <c r="M160" s="36" t="s">
        <v>10005</v>
      </c>
      <c r="N160" s="8" t="s">
        <v>467</v>
      </c>
      <c r="O160" s="8" t="s">
        <v>454</v>
      </c>
      <c r="P160" s="366" t="s">
        <v>10041</v>
      </c>
      <c r="Q160" s="8" t="s">
        <v>17786</v>
      </c>
      <c r="R160" s="8" t="s">
        <v>20</v>
      </c>
      <c r="S160" s="8" t="s">
        <v>274</v>
      </c>
      <c r="T160" s="8"/>
    </row>
    <row r="161" spans="1:24" ht="15" customHeight="1">
      <c r="A161" s="8">
        <v>158</v>
      </c>
      <c r="B161" s="5" t="s">
        <v>18360</v>
      </c>
      <c r="C161" s="8" t="s">
        <v>1152</v>
      </c>
      <c r="D161" s="8" t="s">
        <v>10004</v>
      </c>
      <c r="E161" s="8"/>
      <c r="F161" s="8" t="s">
        <v>11819</v>
      </c>
      <c r="G161" s="8" t="s">
        <v>11820</v>
      </c>
      <c r="H161" s="38" t="s">
        <v>11821</v>
      </c>
      <c r="I161" s="8" t="s">
        <v>21</v>
      </c>
      <c r="J161" s="8" t="str">
        <f>IF('Retinoblastoma files'!L161&gt;0, "Y", "N")</f>
        <v>Y</v>
      </c>
      <c r="K161" s="4"/>
      <c r="L161" s="4"/>
      <c r="M161" s="36" t="s">
        <v>10005</v>
      </c>
      <c r="N161" s="8" t="s">
        <v>461</v>
      </c>
      <c r="O161" s="8" t="s">
        <v>463</v>
      </c>
      <c r="P161" s="60" t="s">
        <v>10025</v>
      </c>
      <c r="Q161" s="8"/>
      <c r="R161" s="8" t="s">
        <v>20</v>
      </c>
      <c r="S161" s="8" t="s">
        <v>274</v>
      </c>
      <c r="T161" s="8"/>
    </row>
    <row r="162" spans="1:24" ht="15" customHeight="1">
      <c r="A162" s="8">
        <v>159</v>
      </c>
      <c r="B162" s="5" t="s">
        <v>18360</v>
      </c>
      <c r="C162" s="8" t="s">
        <v>1153</v>
      </c>
      <c r="D162" s="8" t="s">
        <v>10004</v>
      </c>
      <c r="E162" s="8"/>
      <c r="F162" s="8" t="s">
        <v>11822</v>
      </c>
      <c r="G162" s="8" t="s">
        <v>11823</v>
      </c>
      <c r="H162" s="38" t="s">
        <v>11824</v>
      </c>
      <c r="I162" s="8" t="s">
        <v>21</v>
      </c>
      <c r="J162" s="8" t="str">
        <f>IF('Retinoblastoma files'!L162&gt;0, "Y", "N")</f>
        <v>Y</v>
      </c>
      <c r="K162" s="354" t="s">
        <v>455</v>
      </c>
      <c r="L162" s="354" t="s">
        <v>22</v>
      </c>
      <c r="M162" s="36" t="s">
        <v>10005</v>
      </c>
      <c r="N162" s="8" t="s">
        <v>469</v>
      </c>
      <c r="O162" s="8" t="s">
        <v>463</v>
      </c>
      <c r="P162" s="366" t="s">
        <v>10058</v>
      </c>
      <c r="Q162" s="8" t="s">
        <v>17788</v>
      </c>
      <c r="R162" s="8" t="s">
        <v>20</v>
      </c>
      <c r="S162" s="8" t="s">
        <v>286</v>
      </c>
      <c r="T162" s="8"/>
      <c r="X162" s="122"/>
    </row>
    <row r="163" spans="1:24" ht="15" customHeight="1">
      <c r="A163" s="8">
        <v>160</v>
      </c>
      <c r="B163" s="5" t="s">
        <v>18360</v>
      </c>
      <c r="C163" s="8" t="s">
        <v>11825</v>
      </c>
      <c r="D163" s="8" t="s">
        <v>10004</v>
      </c>
      <c r="E163" s="8"/>
      <c r="F163" s="8" t="s">
        <v>11826</v>
      </c>
      <c r="G163" s="8" t="s">
        <v>11827</v>
      </c>
      <c r="H163" s="38" t="s">
        <v>11828</v>
      </c>
      <c r="I163" s="8" t="s">
        <v>21</v>
      </c>
      <c r="J163" s="8" t="str">
        <f>IF('Retinoblastoma files'!L163&gt;0, "Y", "N")</f>
        <v>Y</v>
      </c>
      <c r="K163" s="4"/>
      <c r="L163" s="4"/>
      <c r="M163" s="36" t="s">
        <v>10005</v>
      </c>
      <c r="N163" s="8" t="s">
        <v>10712</v>
      </c>
      <c r="O163" s="8" t="s">
        <v>463</v>
      </c>
      <c r="P163" s="60"/>
      <c r="Q163" s="8"/>
      <c r="R163" s="8" t="s">
        <v>20</v>
      </c>
      <c r="S163" s="8" t="s">
        <v>274</v>
      </c>
      <c r="T163" s="8"/>
    </row>
    <row r="164" spans="1:24" ht="15" customHeight="1">
      <c r="A164" s="8">
        <v>161</v>
      </c>
      <c r="B164" s="5" t="s">
        <v>18360</v>
      </c>
      <c r="C164" s="8" t="s">
        <v>1154</v>
      </c>
      <c r="D164" s="8" t="s">
        <v>10004</v>
      </c>
      <c r="E164" s="8"/>
      <c r="F164" s="8" t="s">
        <v>11829</v>
      </c>
      <c r="G164" s="8" t="s">
        <v>11830</v>
      </c>
      <c r="H164" s="38" t="s">
        <v>11831</v>
      </c>
      <c r="I164" s="8" t="s">
        <v>21</v>
      </c>
      <c r="J164" s="8" t="str">
        <f>IF('Retinoblastoma files'!L164&gt;0, "Y", "N")</f>
        <v>Y</v>
      </c>
      <c r="K164" s="4"/>
      <c r="L164" s="4"/>
      <c r="M164" s="36" t="s">
        <v>10005</v>
      </c>
      <c r="N164" s="8" t="s">
        <v>460</v>
      </c>
      <c r="O164" s="8" t="s">
        <v>454</v>
      </c>
      <c r="P164" s="60"/>
      <c r="Q164" s="8" t="s">
        <v>17789</v>
      </c>
      <c r="R164" s="8" t="s">
        <v>20</v>
      </c>
      <c r="S164" s="8" t="s">
        <v>274</v>
      </c>
      <c r="T164" s="8"/>
    </row>
    <row r="165" spans="1:24" ht="15" customHeight="1">
      <c r="A165" s="8">
        <v>162</v>
      </c>
      <c r="B165" s="5" t="s">
        <v>18360</v>
      </c>
      <c r="C165" s="8" t="s">
        <v>1160</v>
      </c>
      <c r="D165" s="8" t="s">
        <v>10004</v>
      </c>
      <c r="E165" s="8"/>
      <c r="F165" s="8" t="s">
        <v>11832</v>
      </c>
      <c r="G165" s="8" t="s">
        <v>11833</v>
      </c>
      <c r="H165" s="38" t="s">
        <v>11834</v>
      </c>
      <c r="I165" s="8" t="s">
        <v>21</v>
      </c>
      <c r="J165" s="8" t="str">
        <f>IF('Retinoblastoma files'!L165&gt;0, "Y", "N")</f>
        <v>Y</v>
      </c>
      <c r="K165" s="4"/>
      <c r="L165" s="4"/>
      <c r="M165" s="36" t="s">
        <v>10005</v>
      </c>
      <c r="N165" s="8" t="s">
        <v>9994</v>
      </c>
      <c r="O165" s="8" t="s">
        <v>463</v>
      </c>
      <c r="P165" s="60"/>
      <c r="Q165" s="8"/>
      <c r="R165" s="8" t="s">
        <v>20</v>
      </c>
      <c r="S165" s="8" t="s">
        <v>274</v>
      </c>
      <c r="T165" s="8"/>
    </row>
    <row r="166" spans="1:24" ht="15" customHeight="1">
      <c r="A166" s="8">
        <v>163</v>
      </c>
      <c r="B166" s="5" t="s">
        <v>18360</v>
      </c>
      <c r="C166" s="8" t="s">
        <v>1162</v>
      </c>
      <c r="D166" s="8" t="s">
        <v>10004</v>
      </c>
      <c r="E166" s="8"/>
      <c r="F166" s="8" t="s">
        <v>11835</v>
      </c>
      <c r="G166" s="8" t="s">
        <v>11836</v>
      </c>
      <c r="H166" s="38" t="s">
        <v>11837</v>
      </c>
      <c r="I166" s="8" t="s">
        <v>21</v>
      </c>
      <c r="J166" s="8" t="str">
        <f>IF('Retinoblastoma files'!L166&gt;0, "Y", "N")</f>
        <v>Y</v>
      </c>
      <c r="K166" s="4"/>
      <c r="L166" s="4"/>
      <c r="M166" s="36" t="s">
        <v>10005</v>
      </c>
      <c r="N166" s="8" t="s">
        <v>469</v>
      </c>
      <c r="O166" s="8" t="s">
        <v>463</v>
      </c>
      <c r="P166" s="60"/>
      <c r="Q166" s="8" t="s">
        <v>17794</v>
      </c>
      <c r="R166" s="8" t="s">
        <v>20</v>
      </c>
      <c r="S166" s="8" t="s">
        <v>286</v>
      </c>
      <c r="T166" s="8"/>
    </row>
    <row r="167" spans="1:24" ht="15" customHeight="1">
      <c r="A167" s="8">
        <v>164</v>
      </c>
      <c r="B167" s="5" t="s">
        <v>18360</v>
      </c>
      <c r="C167" s="8" t="s">
        <v>1163</v>
      </c>
      <c r="D167" s="8" t="s">
        <v>10004</v>
      </c>
      <c r="E167" s="8"/>
      <c r="F167" s="8" t="s">
        <v>11838</v>
      </c>
      <c r="G167" s="8" t="s">
        <v>11839</v>
      </c>
      <c r="H167" s="38" t="s">
        <v>11840</v>
      </c>
      <c r="I167" s="8" t="s">
        <v>21</v>
      </c>
      <c r="J167" s="8" t="str">
        <f>IF('Retinoblastoma files'!L167&gt;0, "Y", "N")</f>
        <v>Y</v>
      </c>
      <c r="K167" s="4"/>
      <c r="L167" s="4"/>
      <c r="M167" s="36" t="s">
        <v>10005</v>
      </c>
      <c r="N167" s="8" t="s">
        <v>449</v>
      </c>
      <c r="O167" s="8" t="s">
        <v>463</v>
      </c>
      <c r="P167" s="60"/>
      <c r="Q167" s="8" t="s">
        <v>17795</v>
      </c>
      <c r="R167" s="8" t="s">
        <v>20</v>
      </c>
      <c r="S167" s="8" t="s">
        <v>271</v>
      </c>
      <c r="T167" s="8"/>
    </row>
    <row r="168" spans="1:24" ht="15" customHeight="1">
      <c r="A168" s="8">
        <v>165</v>
      </c>
      <c r="B168" s="5" t="s">
        <v>18360</v>
      </c>
      <c r="C168" s="8" t="s">
        <v>11841</v>
      </c>
      <c r="D168" s="8" t="s">
        <v>10004</v>
      </c>
      <c r="E168" s="8"/>
      <c r="F168" s="8" t="s">
        <v>11842</v>
      </c>
      <c r="G168" s="8" t="s">
        <v>11843</v>
      </c>
      <c r="H168" s="38" t="s">
        <v>11844</v>
      </c>
      <c r="I168" s="8" t="s">
        <v>21</v>
      </c>
      <c r="J168" s="8" t="str">
        <f>IF('Retinoblastoma files'!L168&gt;0, "Y", "N")</f>
        <v>Y</v>
      </c>
      <c r="K168" s="4"/>
      <c r="L168" s="4"/>
      <c r="M168" s="36" t="s">
        <v>10005</v>
      </c>
      <c r="N168" s="8" t="s">
        <v>467</v>
      </c>
      <c r="O168" s="8" t="s">
        <v>463</v>
      </c>
      <c r="P168" s="60"/>
      <c r="Q168" s="8"/>
      <c r="R168" s="8" t="s">
        <v>20</v>
      </c>
      <c r="S168" s="8" t="s">
        <v>286</v>
      </c>
      <c r="T168" s="8"/>
    </row>
    <row r="169" spans="1:24" ht="15" customHeight="1">
      <c r="A169" s="8">
        <v>166</v>
      </c>
      <c r="B169" s="5" t="s">
        <v>18360</v>
      </c>
      <c r="C169" s="8" t="s">
        <v>11845</v>
      </c>
      <c r="D169" s="8" t="s">
        <v>10004</v>
      </c>
      <c r="E169" s="8"/>
      <c r="F169" s="8" t="s">
        <v>11846</v>
      </c>
      <c r="G169" s="8" t="s">
        <v>11847</v>
      </c>
      <c r="H169" s="38" t="s">
        <v>11848</v>
      </c>
      <c r="I169" s="8" t="s">
        <v>21</v>
      </c>
      <c r="J169" s="8" t="str">
        <f>IF('Retinoblastoma files'!L169&gt;0, "Y", "N")</f>
        <v>Y</v>
      </c>
      <c r="K169" s="4"/>
      <c r="L169" s="4"/>
      <c r="M169" s="36" t="s">
        <v>10005</v>
      </c>
      <c r="N169" s="8" t="s">
        <v>449</v>
      </c>
      <c r="O169" s="8" t="s">
        <v>454</v>
      </c>
      <c r="P169" s="60"/>
      <c r="Q169" s="8"/>
      <c r="R169" s="8" t="s">
        <v>20</v>
      </c>
      <c r="S169" s="8" t="s">
        <v>274</v>
      </c>
      <c r="T169" s="8"/>
    </row>
    <row r="170" spans="1:24" ht="15" customHeight="1">
      <c r="A170" s="8">
        <v>167</v>
      </c>
      <c r="B170" s="5" t="s">
        <v>18360</v>
      </c>
      <c r="C170" s="8" t="s">
        <v>11849</v>
      </c>
      <c r="D170" s="8" t="s">
        <v>10004</v>
      </c>
      <c r="E170" s="8"/>
      <c r="F170" s="8" t="s">
        <v>11850</v>
      </c>
      <c r="G170" s="8" t="s">
        <v>11851</v>
      </c>
      <c r="H170" s="38" t="s">
        <v>11852</v>
      </c>
      <c r="I170" s="8" t="s">
        <v>21</v>
      </c>
      <c r="J170" s="8" t="str">
        <f>IF('Retinoblastoma files'!L170&gt;0, "Y", "N")</f>
        <v>Y</v>
      </c>
      <c r="K170" s="4"/>
      <c r="L170" s="4"/>
      <c r="M170" s="36" t="s">
        <v>10005</v>
      </c>
      <c r="N170" s="8" t="s">
        <v>464</v>
      </c>
      <c r="O170" s="8" t="s">
        <v>463</v>
      </c>
      <c r="P170" s="60"/>
      <c r="Q170" s="8"/>
      <c r="R170" s="8" t="s">
        <v>20</v>
      </c>
      <c r="S170" s="8" t="s">
        <v>1017</v>
      </c>
      <c r="T170" s="8"/>
    </row>
    <row r="171" spans="1:24" ht="15" customHeight="1">
      <c r="A171" s="8">
        <v>168</v>
      </c>
      <c r="B171" s="5" t="s">
        <v>18360</v>
      </c>
      <c r="C171" s="8" t="s">
        <v>11853</v>
      </c>
      <c r="D171" s="8" t="s">
        <v>10004</v>
      </c>
      <c r="E171" s="8"/>
      <c r="F171" s="8" t="s">
        <v>11854</v>
      </c>
      <c r="G171" s="8" t="s">
        <v>11855</v>
      </c>
      <c r="H171" s="38" t="s">
        <v>11856</v>
      </c>
      <c r="I171" s="8" t="s">
        <v>21</v>
      </c>
      <c r="J171" s="8" t="str">
        <f>IF('Retinoblastoma files'!L171&gt;0, "Y", "N")</f>
        <v>Y</v>
      </c>
      <c r="K171" s="4"/>
      <c r="L171" s="4"/>
      <c r="M171" s="36" t="s">
        <v>10005</v>
      </c>
      <c r="N171" s="8" t="s">
        <v>477</v>
      </c>
      <c r="O171" s="8" t="s">
        <v>454</v>
      </c>
      <c r="P171" s="60"/>
      <c r="Q171" s="8"/>
      <c r="R171" s="8" t="s">
        <v>20</v>
      </c>
      <c r="S171" s="8" t="s">
        <v>274</v>
      </c>
      <c r="T171" s="8"/>
    </row>
    <row r="172" spans="1:24" ht="15" customHeight="1">
      <c r="A172" s="8">
        <v>169</v>
      </c>
      <c r="B172" s="5" t="s">
        <v>18360</v>
      </c>
      <c r="C172" s="8" t="s">
        <v>11857</v>
      </c>
      <c r="D172" s="8" t="s">
        <v>10004</v>
      </c>
      <c r="E172" s="8"/>
      <c r="F172" s="8" t="s">
        <v>11858</v>
      </c>
      <c r="G172" s="8" t="s">
        <v>11859</v>
      </c>
      <c r="H172" s="38" t="s">
        <v>11860</v>
      </c>
      <c r="I172" s="8" t="s">
        <v>21</v>
      </c>
      <c r="J172" s="8" t="str">
        <f>IF('Retinoblastoma files'!L172&gt;0, "Y", "N")</f>
        <v>Y</v>
      </c>
      <c r="K172" s="4"/>
      <c r="L172" s="4"/>
      <c r="M172" s="36" t="s">
        <v>10005</v>
      </c>
      <c r="N172" s="8" t="s">
        <v>449</v>
      </c>
      <c r="O172" s="8" t="s">
        <v>454</v>
      </c>
      <c r="P172" s="60"/>
      <c r="Q172" s="8"/>
      <c r="R172" s="8" t="s">
        <v>20</v>
      </c>
      <c r="S172" s="8" t="s">
        <v>286</v>
      </c>
      <c r="T172" s="8"/>
    </row>
    <row r="173" spans="1:24" ht="15" customHeight="1">
      <c r="A173" s="8">
        <v>170</v>
      </c>
      <c r="B173" s="5" t="s">
        <v>18360</v>
      </c>
      <c r="C173" s="8" t="s">
        <v>11861</v>
      </c>
      <c r="D173" s="8" t="s">
        <v>10004</v>
      </c>
      <c r="E173" s="8"/>
      <c r="F173" s="8" t="s">
        <v>11862</v>
      </c>
      <c r="G173" s="8" t="s">
        <v>11863</v>
      </c>
      <c r="H173" s="38" t="s">
        <v>11864</v>
      </c>
      <c r="I173" s="8" t="s">
        <v>21</v>
      </c>
      <c r="J173" s="8" t="str">
        <f>IF('Retinoblastoma files'!L173&gt;0, "Y", "N")</f>
        <v>Y</v>
      </c>
      <c r="K173" s="4"/>
      <c r="L173" s="4"/>
      <c r="M173" s="36" t="s">
        <v>10005</v>
      </c>
      <c r="N173" s="8" t="s">
        <v>449</v>
      </c>
      <c r="O173" s="8" t="s">
        <v>463</v>
      </c>
      <c r="P173" s="60"/>
      <c r="Q173" s="8"/>
      <c r="R173" s="8" t="s">
        <v>20</v>
      </c>
      <c r="S173" s="8" t="s">
        <v>274</v>
      </c>
      <c r="T173" s="8"/>
    </row>
    <row r="174" spans="1:24" ht="15" customHeight="1">
      <c r="A174" s="8">
        <v>171</v>
      </c>
      <c r="B174" s="5" t="s">
        <v>18360</v>
      </c>
      <c r="C174" s="8" t="s">
        <v>11865</v>
      </c>
      <c r="D174" s="8" t="s">
        <v>10004</v>
      </c>
      <c r="E174" s="8"/>
      <c r="F174" s="8" t="s">
        <v>11866</v>
      </c>
      <c r="G174" s="8" t="s">
        <v>11867</v>
      </c>
      <c r="H174" s="38" t="s">
        <v>11868</v>
      </c>
      <c r="I174" s="8" t="s">
        <v>21</v>
      </c>
      <c r="J174" s="8" t="str">
        <f>IF('Retinoblastoma files'!L174&gt;0, "Y", "N")</f>
        <v>Y</v>
      </c>
      <c r="K174" s="4"/>
      <c r="L174" s="4"/>
      <c r="M174" s="36" t="s">
        <v>10005</v>
      </c>
      <c r="N174" s="8" t="s">
        <v>469</v>
      </c>
      <c r="O174" s="8" t="s">
        <v>463</v>
      </c>
      <c r="P174" s="60"/>
      <c r="Q174" s="8"/>
      <c r="R174" s="8" t="s">
        <v>20</v>
      </c>
      <c r="S174" s="8" t="s">
        <v>274</v>
      </c>
      <c r="T174" s="8"/>
    </row>
    <row r="175" spans="1:24" ht="15" customHeight="1">
      <c r="A175" s="8">
        <v>172</v>
      </c>
      <c r="B175" s="5" t="s">
        <v>18360</v>
      </c>
      <c r="C175" s="8" t="s">
        <v>11869</v>
      </c>
      <c r="D175" s="8" t="s">
        <v>10004</v>
      </c>
      <c r="E175" s="8"/>
      <c r="F175" s="8" t="s">
        <v>11870</v>
      </c>
      <c r="G175" s="8" t="s">
        <v>11871</v>
      </c>
      <c r="H175" s="38" t="s">
        <v>11872</v>
      </c>
      <c r="I175" s="8" t="s">
        <v>21</v>
      </c>
      <c r="J175" s="8" t="str">
        <f>IF('Retinoblastoma files'!L175&gt;0, "Y", "N")</f>
        <v>Y</v>
      </c>
      <c r="K175" s="4"/>
      <c r="L175" s="4"/>
      <c r="M175" s="36" t="s">
        <v>10005</v>
      </c>
      <c r="N175" s="8" t="s">
        <v>449</v>
      </c>
      <c r="O175" s="8" t="s">
        <v>463</v>
      </c>
      <c r="P175" s="60"/>
      <c r="Q175" s="8"/>
      <c r="R175" s="8" t="s">
        <v>20</v>
      </c>
      <c r="S175" s="8" t="s">
        <v>274</v>
      </c>
      <c r="T175" s="8"/>
    </row>
    <row r="176" spans="1:24" ht="15" customHeight="1">
      <c r="A176" s="8">
        <v>173</v>
      </c>
      <c r="B176" s="5" t="s">
        <v>18360</v>
      </c>
      <c r="C176" s="8" t="s">
        <v>11873</v>
      </c>
      <c r="D176" s="8" t="s">
        <v>10004</v>
      </c>
      <c r="E176" s="8"/>
      <c r="F176" s="8" t="s">
        <v>11874</v>
      </c>
      <c r="G176" s="8" t="s">
        <v>11875</v>
      </c>
      <c r="H176" s="38" t="s">
        <v>11876</v>
      </c>
      <c r="I176" s="8" t="s">
        <v>21</v>
      </c>
      <c r="J176" s="8" t="str">
        <f>IF('Retinoblastoma files'!L176&gt;0, "Y", "N")</f>
        <v>Y</v>
      </c>
      <c r="K176" s="4"/>
      <c r="L176" s="4"/>
      <c r="M176" s="36" t="s">
        <v>10005</v>
      </c>
      <c r="N176" s="8" t="s">
        <v>449</v>
      </c>
      <c r="O176" s="8" t="s">
        <v>454</v>
      </c>
      <c r="P176" s="60"/>
      <c r="Q176" s="8"/>
      <c r="R176" s="8" t="s">
        <v>20</v>
      </c>
      <c r="S176" s="8" t="s">
        <v>274</v>
      </c>
      <c r="T176" s="8"/>
    </row>
    <row r="177" spans="1:24" ht="15" customHeight="1">
      <c r="A177" s="8">
        <v>174</v>
      </c>
      <c r="B177" s="5" t="s">
        <v>18360</v>
      </c>
      <c r="C177" s="8" t="s">
        <v>11877</v>
      </c>
      <c r="D177" s="8" t="s">
        <v>10004</v>
      </c>
      <c r="E177" s="8"/>
      <c r="F177" s="8" t="s">
        <v>11878</v>
      </c>
      <c r="G177" s="8" t="s">
        <v>11879</v>
      </c>
      <c r="H177" s="38" t="s">
        <v>11880</v>
      </c>
      <c r="I177" s="8" t="s">
        <v>21</v>
      </c>
      <c r="J177" s="8" t="str">
        <f>IF('Retinoblastoma files'!L177&gt;0, "Y", "N")</f>
        <v>Y</v>
      </c>
      <c r="K177" s="4"/>
      <c r="L177" s="4"/>
      <c r="M177" s="36" t="s">
        <v>10005</v>
      </c>
      <c r="N177" s="8" t="s">
        <v>474</v>
      </c>
      <c r="O177" s="8" t="s">
        <v>454</v>
      </c>
      <c r="P177" s="60"/>
      <c r="Q177" s="8"/>
      <c r="R177" s="8" t="s">
        <v>20</v>
      </c>
      <c r="S177" s="8" t="s">
        <v>274</v>
      </c>
      <c r="T177" s="8"/>
    </row>
    <row r="178" spans="1:24" ht="15" customHeight="1">
      <c r="A178" s="8">
        <v>175</v>
      </c>
      <c r="B178" s="5" t="s">
        <v>18360</v>
      </c>
      <c r="C178" s="8" t="s">
        <v>11881</v>
      </c>
      <c r="D178" s="8" t="s">
        <v>10004</v>
      </c>
      <c r="E178" s="8"/>
      <c r="F178" s="8" t="s">
        <v>11882</v>
      </c>
      <c r="G178" s="8" t="s">
        <v>11883</v>
      </c>
      <c r="H178" s="38" t="s">
        <v>11884</v>
      </c>
      <c r="I178" s="8" t="s">
        <v>21</v>
      </c>
      <c r="J178" s="8" t="str">
        <f>IF('Retinoblastoma files'!L178&gt;0, "Y", "N")</f>
        <v>Y</v>
      </c>
      <c r="K178" s="4"/>
      <c r="L178" s="4"/>
      <c r="M178" s="36" t="s">
        <v>10005</v>
      </c>
      <c r="N178" s="8" t="s">
        <v>476</v>
      </c>
      <c r="O178" s="8" t="s">
        <v>463</v>
      </c>
      <c r="P178" s="60"/>
      <c r="Q178" s="8"/>
      <c r="R178" s="8" t="s">
        <v>20</v>
      </c>
      <c r="S178" s="8" t="s">
        <v>274</v>
      </c>
      <c r="T178" s="8"/>
    </row>
    <row r="179" spans="1:24" ht="15" customHeight="1">
      <c r="A179" s="8">
        <v>176</v>
      </c>
      <c r="B179" s="5" t="s">
        <v>18360</v>
      </c>
      <c r="C179" s="8" t="s">
        <v>1167</v>
      </c>
      <c r="D179" s="8" t="s">
        <v>10004</v>
      </c>
      <c r="E179" s="8"/>
      <c r="F179" s="8" t="s">
        <v>11885</v>
      </c>
      <c r="G179" s="8" t="s">
        <v>11886</v>
      </c>
      <c r="H179" s="38" t="s">
        <v>11887</v>
      </c>
      <c r="I179" s="8" t="s">
        <v>21</v>
      </c>
      <c r="J179" s="8" t="str">
        <f>IF('Retinoblastoma files'!L179&gt;0, "Y", "N")</f>
        <v>Y</v>
      </c>
      <c r="K179" s="4"/>
      <c r="L179" s="4"/>
      <c r="M179" s="36" t="s">
        <v>10005</v>
      </c>
      <c r="N179" s="8" t="s">
        <v>458</v>
      </c>
      <c r="O179" s="8" t="s">
        <v>454</v>
      </c>
      <c r="P179" s="60"/>
      <c r="Q179" s="8" t="s">
        <v>17799</v>
      </c>
      <c r="R179" s="8" t="s">
        <v>20</v>
      </c>
      <c r="S179" s="8" t="s">
        <v>286</v>
      </c>
      <c r="T179" s="8"/>
    </row>
    <row r="180" spans="1:24" ht="15" customHeight="1">
      <c r="A180" s="8">
        <v>177</v>
      </c>
      <c r="B180" s="5" t="s">
        <v>18360</v>
      </c>
      <c r="C180" s="8" t="s">
        <v>1169</v>
      </c>
      <c r="D180" s="8" t="s">
        <v>10004</v>
      </c>
      <c r="E180" s="8"/>
      <c r="F180" s="8" t="s">
        <v>11888</v>
      </c>
      <c r="G180" s="8" t="s">
        <v>11889</v>
      </c>
      <c r="H180" s="38" t="s">
        <v>11890</v>
      </c>
      <c r="I180" s="8" t="s">
        <v>21</v>
      </c>
      <c r="J180" s="8" t="str">
        <f>IF('Retinoblastoma files'!L180&gt;0, "Y", "N")</f>
        <v>Y</v>
      </c>
      <c r="K180" s="4"/>
      <c r="L180" s="4"/>
      <c r="M180" s="36" t="s">
        <v>10005</v>
      </c>
      <c r="N180" s="8" t="s">
        <v>457</v>
      </c>
      <c r="O180" s="8" t="s">
        <v>454</v>
      </c>
      <c r="P180" s="60" t="s">
        <v>10038</v>
      </c>
      <c r="Q180" s="8"/>
      <c r="R180" s="8" t="s">
        <v>20</v>
      </c>
      <c r="S180" s="8" t="s">
        <v>274</v>
      </c>
      <c r="T180" s="8"/>
    </row>
    <row r="181" spans="1:24" ht="15" customHeight="1">
      <c r="A181" s="8">
        <v>178</v>
      </c>
      <c r="B181" s="5" t="s">
        <v>18360</v>
      </c>
      <c r="C181" s="8" t="s">
        <v>1175</v>
      </c>
      <c r="D181" s="8" t="s">
        <v>10004</v>
      </c>
      <c r="E181" s="8"/>
      <c r="F181" s="8" t="s">
        <v>11891</v>
      </c>
      <c r="G181" s="8" t="s">
        <v>11892</v>
      </c>
      <c r="H181" s="38" t="s">
        <v>11893</v>
      </c>
      <c r="I181" s="8" t="s">
        <v>21</v>
      </c>
      <c r="J181" s="8" t="str">
        <f>IF('Retinoblastoma files'!L181&gt;0, "Y", "N")</f>
        <v>Y</v>
      </c>
      <c r="K181" s="4"/>
      <c r="L181" s="4"/>
      <c r="M181" s="36" t="s">
        <v>10005</v>
      </c>
      <c r="N181" s="8" t="s">
        <v>9980</v>
      </c>
      <c r="O181" s="8" t="s">
        <v>463</v>
      </c>
      <c r="P181" s="292" t="s">
        <v>10037</v>
      </c>
      <c r="Q181" s="8" t="s">
        <v>18451</v>
      </c>
      <c r="R181" s="8" t="s">
        <v>20</v>
      </c>
      <c r="S181" s="8" t="s">
        <v>274</v>
      </c>
      <c r="T181" s="8"/>
    </row>
    <row r="182" spans="1:24" ht="15" customHeight="1">
      <c r="A182" s="8">
        <v>179</v>
      </c>
      <c r="B182" s="5" t="s">
        <v>18360</v>
      </c>
      <c r="C182" s="8" t="s">
        <v>1178</v>
      </c>
      <c r="D182" s="8" t="s">
        <v>10004</v>
      </c>
      <c r="E182" s="8"/>
      <c r="F182" s="8" t="s">
        <v>11894</v>
      </c>
      <c r="G182" s="8" t="s">
        <v>11895</v>
      </c>
      <c r="H182" s="38" t="s">
        <v>11896</v>
      </c>
      <c r="I182" s="8" t="s">
        <v>21</v>
      </c>
      <c r="J182" s="8" t="str">
        <f>IF('Retinoblastoma files'!L182&gt;0, "Y", "N")</f>
        <v>Y</v>
      </c>
      <c r="K182" s="136" t="s">
        <v>455</v>
      </c>
      <c r="L182" s="136" t="s">
        <v>22</v>
      </c>
      <c r="M182" s="36" t="s">
        <v>10005</v>
      </c>
      <c r="N182" s="8" t="s">
        <v>449</v>
      </c>
      <c r="O182" s="8" t="s">
        <v>454</v>
      </c>
      <c r="P182" s="292" t="s">
        <v>22812</v>
      </c>
      <c r="Q182" s="8" t="s">
        <v>18452</v>
      </c>
      <c r="R182" s="8" t="s">
        <v>20</v>
      </c>
      <c r="S182" s="8" t="s">
        <v>274</v>
      </c>
      <c r="T182" s="8"/>
      <c r="X182" s="241"/>
    </row>
    <row r="183" spans="1:24" ht="15" customHeight="1">
      <c r="A183" s="8">
        <v>180</v>
      </c>
      <c r="B183" s="5" t="s">
        <v>18360</v>
      </c>
      <c r="C183" s="8" t="s">
        <v>1181</v>
      </c>
      <c r="D183" s="8" t="s">
        <v>10004</v>
      </c>
      <c r="E183" s="8"/>
      <c r="F183" s="8" t="s">
        <v>11897</v>
      </c>
      <c r="G183" s="8" t="s">
        <v>11898</v>
      </c>
      <c r="H183" s="38" t="s">
        <v>11899</v>
      </c>
      <c r="I183" s="8" t="s">
        <v>21</v>
      </c>
      <c r="J183" s="8" t="str">
        <f>IF('Retinoblastoma files'!L183&gt;0, "Y", "N")</f>
        <v>Y</v>
      </c>
      <c r="K183" s="136" t="s">
        <v>455</v>
      </c>
      <c r="L183" s="136" t="s">
        <v>22</v>
      </c>
      <c r="M183" s="36" t="s">
        <v>10005</v>
      </c>
      <c r="N183" s="8" t="s">
        <v>474</v>
      </c>
      <c r="O183" s="8" t="s">
        <v>463</v>
      </c>
      <c r="P183" s="292" t="s">
        <v>10044</v>
      </c>
      <c r="Q183" s="8" t="s">
        <v>18453</v>
      </c>
      <c r="R183" s="8" t="s">
        <v>20</v>
      </c>
      <c r="S183" s="8" t="s">
        <v>286</v>
      </c>
      <c r="T183" s="8"/>
      <c r="X183" s="241"/>
    </row>
    <row r="184" spans="1:24" ht="15" customHeight="1">
      <c r="A184" s="8">
        <v>181</v>
      </c>
      <c r="B184" s="5" t="s">
        <v>18360</v>
      </c>
      <c r="C184" s="8" t="s">
        <v>1182</v>
      </c>
      <c r="D184" s="8" t="s">
        <v>10004</v>
      </c>
      <c r="E184" s="8"/>
      <c r="F184" s="8" t="s">
        <v>11900</v>
      </c>
      <c r="G184" s="8" t="s">
        <v>11901</v>
      </c>
      <c r="H184" s="38" t="s">
        <v>17537</v>
      </c>
      <c r="I184" s="8" t="s">
        <v>21</v>
      </c>
      <c r="J184" s="8" t="str">
        <f>IF('Retinoblastoma files'!L184&gt;0, "Y", "N")</f>
        <v>Y</v>
      </c>
      <c r="K184" s="631" t="s">
        <v>455</v>
      </c>
      <c r="L184" s="631" t="s">
        <v>22</v>
      </c>
      <c r="M184" s="123" t="s">
        <v>10005</v>
      </c>
      <c r="N184" s="51" t="s">
        <v>449</v>
      </c>
      <c r="O184" s="51" t="s">
        <v>454</v>
      </c>
      <c r="P184" s="514" t="s">
        <v>16163</v>
      </c>
      <c r="Q184" s="8" t="s">
        <v>18454</v>
      </c>
      <c r="R184" s="8" t="s">
        <v>20</v>
      </c>
      <c r="S184" s="8" t="s">
        <v>274</v>
      </c>
      <c r="T184" s="8"/>
      <c r="X184" s="558"/>
    </row>
    <row r="185" spans="1:24" ht="15" customHeight="1">
      <c r="A185" s="8">
        <v>182</v>
      </c>
      <c r="B185" s="5" t="s">
        <v>18360</v>
      </c>
      <c r="C185" s="8" t="s">
        <v>1187</v>
      </c>
      <c r="D185" s="8" t="s">
        <v>10004</v>
      </c>
      <c r="E185" s="8"/>
      <c r="F185" s="8" t="s">
        <v>11902</v>
      </c>
      <c r="G185" s="8" t="s">
        <v>11903</v>
      </c>
      <c r="H185" s="38" t="s">
        <v>11904</v>
      </c>
      <c r="I185" s="8" t="s">
        <v>21</v>
      </c>
      <c r="J185" s="8" t="str">
        <f>IF('Retinoblastoma files'!L185&gt;0, "Y", "N")</f>
        <v>Y</v>
      </c>
      <c r="K185" s="4"/>
      <c r="L185" s="4"/>
      <c r="M185" s="36" t="s">
        <v>10005</v>
      </c>
      <c r="N185" s="8" t="s">
        <v>469</v>
      </c>
      <c r="O185" s="8" t="s">
        <v>454</v>
      </c>
      <c r="P185" s="292" t="s">
        <v>10053</v>
      </c>
      <c r="Q185" s="8" t="s">
        <v>18457</v>
      </c>
      <c r="R185" s="8" t="s">
        <v>20</v>
      </c>
      <c r="S185" s="8" t="s">
        <v>274</v>
      </c>
      <c r="T185" s="8"/>
    </row>
    <row r="186" spans="1:24" ht="15" customHeight="1">
      <c r="A186" s="8">
        <v>183</v>
      </c>
      <c r="B186" s="5" t="s">
        <v>18360</v>
      </c>
      <c r="C186" s="8" t="s">
        <v>11905</v>
      </c>
      <c r="D186" s="8" t="s">
        <v>10004</v>
      </c>
      <c r="E186" s="8"/>
      <c r="F186" s="8" t="s">
        <v>11906</v>
      </c>
      <c r="G186" s="8" t="s">
        <v>11907</v>
      </c>
      <c r="H186" s="38" t="s">
        <v>11908</v>
      </c>
      <c r="I186" s="8" t="s">
        <v>21</v>
      </c>
      <c r="J186" s="8" t="str">
        <f>IF('Retinoblastoma files'!L186&gt;0, "Y", "N")</f>
        <v>Y</v>
      </c>
      <c r="K186" s="4"/>
      <c r="L186" s="4"/>
      <c r="M186" s="36" t="s">
        <v>10005</v>
      </c>
      <c r="N186" s="8" t="s">
        <v>469</v>
      </c>
      <c r="O186" s="8" t="s">
        <v>463</v>
      </c>
      <c r="P186" s="60"/>
      <c r="Q186" s="8"/>
      <c r="R186" s="8" t="s">
        <v>20</v>
      </c>
      <c r="S186" s="8" t="s">
        <v>274</v>
      </c>
      <c r="T186" s="8"/>
    </row>
    <row r="187" spans="1:24" ht="15" customHeight="1">
      <c r="A187" s="8">
        <v>184</v>
      </c>
      <c r="B187" s="5" t="s">
        <v>18360</v>
      </c>
      <c r="C187" s="8" t="s">
        <v>11909</v>
      </c>
      <c r="D187" s="8" t="s">
        <v>10004</v>
      </c>
      <c r="E187" s="8"/>
      <c r="F187" s="8" t="s">
        <v>11910</v>
      </c>
      <c r="G187" s="8" t="s">
        <v>11911</v>
      </c>
      <c r="H187" s="38" t="s">
        <v>11912</v>
      </c>
      <c r="I187" s="8" t="s">
        <v>21</v>
      </c>
      <c r="J187" s="8" t="str">
        <f>IF('Retinoblastoma files'!L187&gt;0, "Y", "N")</f>
        <v>Y</v>
      </c>
      <c r="K187" s="4"/>
      <c r="L187" s="4"/>
      <c r="M187" s="36" t="s">
        <v>10005</v>
      </c>
      <c r="N187" s="8" t="s">
        <v>9996</v>
      </c>
      <c r="O187" s="8" t="s">
        <v>454</v>
      </c>
      <c r="P187" s="60"/>
      <c r="Q187" s="8"/>
      <c r="R187" s="8" t="s">
        <v>20</v>
      </c>
      <c r="S187" s="8" t="s">
        <v>286</v>
      </c>
      <c r="T187" s="8"/>
    </row>
    <row r="188" spans="1:24" ht="15" customHeight="1">
      <c r="A188" s="8">
        <v>185</v>
      </c>
      <c r="B188" s="5" t="s">
        <v>18360</v>
      </c>
      <c r="C188" s="8" t="s">
        <v>11913</v>
      </c>
      <c r="D188" s="8" t="s">
        <v>10004</v>
      </c>
      <c r="E188" s="8"/>
      <c r="F188" s="8" t="s">
        <v>11914</v>
      </c>
      <c r="G188" s="8" t="s">
        <v>11915</v>
      </c>
      <c r="H188" s="38" t="s">
        <v>11916</v>
      </c>
      <c r="I188" s="8" t="s">
        <v>21</v>
      </c>
      <c r="J188" s="8" t="str">
        <f>IF('Retinoblastoma files'!L188&gt;0, "Y", "N")</f>
        <v>Y</v>
      </c>
      <c r="K188" s="4"/>
      <c r="L188" s="4"/>
      <c r="M188" s="36" t="s">
        <v>10005</v>
      </c>
      <c r="N188" s="8" t="s">
        <v>449</v>
      </c>
      <c r="O188" s="8" t="s">
        <v>463</v>
      </c>
      <c r="P188" s="60"/>
      <c r="Q188" s="8" t="s">
        <v>17781</v>
      </c>
      <c r="R188" s="8" t="s">
        <v>20</v>
      </c>
      <c r="S188" s="8" t="s">
        <v>286</v>
      </c>
      <c r="T188" s="8"/>
    </row>
    <row r="189" spans="1:24" ht="15" customHeight="1">
      <c r="A189" s="8">
        <v>186</v>
      </c>
      <c r="B189" s="5" t="s">
        <v>18360</v>
      </c>
      <c r="C189" s="8" t="s">
        <v>1107</v>
      </c>
      <c r="D189" s="8" t="s">
        <v>10004</v>
      </c>
      <c r="E189" s="8"/>
      <c r="F189" s="8" t="s">
        <v>11917</v>
      </c>
      <c r="G189" s="8" t="s">
        <v>11918</v>
      </c>
      <c r="H189" s="38" t="s">
        <v>11919</v>
      </c>
      <c r="I189" s="8" t="s">
        <v>21</v>
      </c>
      <c r="J189" s="8" t="str">
        <f>IF('Retinoblastoma files'!L189&gt;0, "Y", "N")</f>
        <v>Y</v>
      </c>
      <c r="K189" s="4"/>
      <c r="L189" s="4"/>
      <c r="M189" s="36" t="s">
        <v>10005</v>
      </c>
      <c r="N189" s="8" t="s">
        <v>9994</v>
      </c>
      <c r="O189" s="8" t="s">
        <v>463</v>
      </c>
      <c r="P189" s="60"/>
      <c r="Q189" s="8"/>
      <c r="R189" s="8" t="s">
        <v>20</v>
      </c>
      <c r="S189" s="8" t="s">
        <v>286</v>
      </c>
      <c r="T189" s="8"/>
    </row>
    <row r="190" spans="1:24" ht="15" customHeight="1">
      <c r="A190" s="8">
        <v>187</v>
      </c>
      <c r="B190" s="5" t="s">
        <v>18360</v>
      </c>
      <c r="C190" s="8" t="s">
        <v>1126</v>
      </c>
      <c r="D190" s="8" t="s">
        <v>10004</v>
      </c>
      <c r="E190" s="8"/>
      <c r="F190" s="8" t="s">
        <v>11920</v>
      </c>
      <c r="G190" s="8" t="s">
        <v>11921</v>
      </c>
      <c r="H190" s="38" t="s">
        <v>11922</v>
      </c>
      <c r="I190" s="8" t="s">
        <v>21</v>
      </c>
      <c r="J190" s="8" t="str">
        <f>IF('Retinoblastoma files'!L190&gt;0, "Y", "N")</f>
        <v>Y</v>
      </c>
      <c r="K190" s="4"/>
      <c r="L190" s="4"/>
      <c r="M190" s="36" t="s">
        <v>10005</v>
      </c>
      <c r="N190" s="8" t="s">
        <v>449</v>
      </c>
      <c r="O190" s="8" t="s">
        <v>454</v>
      </c>
      <c r="P190" s="125" t="s">
        <v>10062</v>
      </c>
      <c r="Q190" s="8" t="s">
        <v>17803</v>
      </c>
      <c r="R190" s="8" t="s">
        <v>20</v>
      </c>
      <c r="S190" s="8" t="s">
        <v>286</v>
      </c>
      <c r="T190" s="8"/>
    </row>
    <row r="191" spans="1:24" ht="15" customHeight="1">
      <c r="A191" s="8">
        <v>188</v>
      </c>
      <c r="B191" s="5" t="s">
        <v>18360</v>
      </c>
      <c r="C191" s="8" t="s">
        <v>11923</v>
      </c>
      <c r="D191" s="8" t="s">
        <v>10004</v>
      </c>
      <c r="E191" s="8"/>
      <c r="F191" s="8" t="s">
        <v>11924</v>
      </c>
      <c r="G191" s="8" t="s">
        <v>11925</v>
      </c>
      <c r="H191" s="38" t="s">
        <v>11926</v>
      </c>
      <c r="I191" s="8" t="s">
        <v>21</v>
      </c>
      <c r="J191" s="8" t="str">
        <f>IF('Retinoblastoma files'!L191&gt;0, "Y", "N")</f>
        <v>Y</v>
      </c>
      <c r="K191" s="4"/>
      <c r="L191" s="4"/>
      <c r="M191" s="36" t="s">
        <v>10005</v>
      </c>
      <c r="N191" s="8" t="s">
        <v>460</v>
      </c>
      <c r="O191" s="8" t="s">
        <v>463</v>
      </c>
      <c r="P191" s="60"/>
      <c r="Q191" s="8"/>
      <c r="R191" s="8" t="s">
        <v>20</v>
      </c>
      <c r="S191" s="8" t="s">
        <v>274</v>
      </c>
      <c r="T191" s="8"/>
    </row>
    <row r="192" spans="1:24" ht="15" customHeight="1">
      <c r="A192" s="8">
        <v>189</v>
      </c>
      <c r="B192" s="5" t="s">
        <v>18360</v>
      </c>
      <c r="C192" s="8" t="s">
        <v>11927</v>
      </c>
      <c r="D192" s="8" t="s">
        <v>10004</v>
      </c>
      <c r="E192" s="8"/>
      <c r="F192" s="8" t="s">
        <v>11928</v>
      </c>
      <c r="G192" s="8" t="s">
        <v>11929</v>
      </c>
      <c r="H192" s="38" t="s">
        <v>11930</v>
      </c>
      <c r="I192" s="8" t="s">
        <v>21</v>
      </c>
      <c r="J192" s="8" t="str">
        <f>IF('Retinoblastoma files'!L192&gt;0, "Y", "N")</f>
        <v>Y</v>
      </c>
      <c r="K192" s="4"/>
      <c r="L192" s="4"/>
      <c r="M192" s="36" t="s">
        <v>10005</v>
      </c>
      <c r="N192" s="8" t="s">
        <v>465</v>
      </c>
      <c r="O192" s="8" t="s">
        <v>463</v>
      </c>
      <c r="P192" s="60"/>
      <c r="Q192" s="8"/>
      <c r="R192" s="8" t="s">
        <v>20</v>
      </c>
      <c r="S192" s="8" t="s">
        <v>274</v>
      </c>
      <c r="T192" s="8"/>
    </row>
    <row r="193" spans="1:43" ht="15" customHeight="1">
      <c r="A193" s="8">
        <v>190</v>
      </c>
      <c r="B193" s="5" t="s">
        <v>18360</v>
      </c>
      <c r="C193" s="8" t="s">
        <v>11931</v>
      </c>
      <c r="D193" s="8" t="s">
        <v>10004</v>
      </c>
      <c r="E193" s="8"/>
      <c r="F193" s="8" t="s">
        <v>11932</v>
      </c>
      <c r="G193" s="8" t="s">
        <v>11933</v>
      </c>
      <c r="H193" s="38" t="s">
        <v>11934</v>
      </c>
      <c r="I193" s="8" t="s">
        <v>21</v>
      </c>
      <c r="J193" s="8" t="str">
        <f>IF('Retinoblastoma files'!L193&gt;0, "Y", "N")</f>
        <v>Y</v>
      </c>
      <c r="K193" s="4"/>
      <c r="L193" s="4"/>
      <c r="M193" s="36" t="s">
        <v>10005</v>
      </c>
      <c r="N193" s="8" t="s">
        <v>11188</v>
      </c>
      <c r="O193" s="8" t="s">
        <v>454</v>
      </c>
      <c r="P193" s="60"/>
      <c r="Q193" s="8"/>
      <c r="R193" s="8" t="s">
        <v>20</v>
      </c>
      <c r="S193" s="8" t="s">
        <v>274</v>
      </c>
      <c r="T193" s="8"/>
    </row>
    <row r="194" spans="1:43" ht="15" customHeight="1">
      <c r="A194" s="8">
        <v>191</v>
      </c>
      <c r="B194" s="5" t="s">
        <v>18360</v>
      </c>
      <c r="C194" s="8" t="s">
        <v>11935</v>
      </c>
      <c r="D194" s="8" t="s">
        <v>10004</v>
      </c>
      <c r="E194" s="8"/>
      <c r="F194" s="8" t="s">
        <v>11936</v>
      </c>
      <c r="G194" s="8" t="s">
        <v>11937</v>
      </c>
      <c r="H194" s="38" t="s">
        <v>11938</v>
      </c>
      <c r="I194" s="8" t="s">
        <v>21</v>
      </c>
      <c r="J194" s="8" t="str">
        <f>IF('Retinoblastoma files'!L194&gt;0, "Y", "N")</f>
        <v>Y</v>
      </c>
      <c r="K194" s="4"/>
      <c r="L194" s="4"/>
      <c r="M194" s="36" t="s">
        <v>10005</v>
      </c>
      <c r="N194" s="8" t="s">
        <v>10000</v>
      </c>
      <c r="O194" s="8" t="s">
        <v>454</v>
      </c>
      <c r="P194" s="60"/>
      <c r="Q194" s="8"/>
      <c r="R194" s="8" t="s">
        <v>20</v>
      </c>
      <c r="S194" s="8" t="s">
        <v>274</v>
      </c>
      <c r="T194" s="8"/>
    </row>
    <row r="195" spans="1:43" ht="15" customHeight="1">
      <c r="A195" s="8">
        <v>192</v>
      </c>
      <c r="B195" s="5" t="s">
        <v>18360</v>
      </c>
      <c r="C195" s="8" t="s">
        <v>1045</v>
      </c>
      <c r="D195" s="8" t="s">
        <v>10004</v>
      </c>
      <c r="E195" s="8"/>
      <c r="F195" s="8" t="s">
        <v>11939</v>
      </c>
      <c r="G195" s="8" t="s">
        <v>11940</v>
      </c>
      <c r="H195" s="38" t="s">
        <v>11941</v>
      </c>
      <c r="I195" s="8" t="s">
        <v>21</v>
      </c>
      <c r="J195" s="8" t="str">
        <f>IF('Retinoblastoma files'!L195&gt;0, "Y", "N")</f>
        <v>Y</v>
      </c>
      <c r="K195" s="4"/>
      <c r="L195" s="4"/>
      <c r="M195" s="36" t="s">
        <v>10005</v>
      </c>
      <c r="N195" s="8" t="s">
        <v>462</v>
      </c>
      <c r="O195" s="8" t="s">
        <v>454</v>
      </c>
      <c r="P195" s="60" t="s">
        <v>10007</v>
      </c>
      <c r="Q195" s="8"/>
      <c r="R195" s="8" t="s">
        <v>20</v>
      </c>
      <c r="S195" s="8" t="s">
        <v>274</v>
      </c>
      <c r="T195" s="8"/>
    </row>
    <row r="196" spans="1:43" ht="15" customHeight="1">
      <c r="A196" s="8">
        <v>193</v>
      </c>
      <c r="B196" s="5" t="s">
        <v>18360</v>
      </c>
      <c r="C196" s="8" t="s">
        <v>1048</v>
      </c>
      <c r="D196" s="8" t="s">
        <v>10004</v>
      </c>
      <c r="E196" s="8"/>
      <c r="F196" s="8" t="s">
        <v>11942</v>
      </c>
      <c r="G196" s="8" t="s">
        <v>11943</v>
      </c>
      <c r="H196" s="38" t="s">
        <v>11944</v>
      </c>
      <c r="I196" s="8" t="s">
        <v>21</v>
      </c>
      <c r="J196" s="8" t="str">
        <f>IF('Retinoblastoma files'!L196&gt;0, "Y", "N")</f>
        <v>Y</v>
      </c>
      <c r="K196" s="4"/>
      <c r="L196" s="4"/>
      <c r="M196" s="36" t="s">
        <v>10005</v>
      </c>
      <c r="N196" s="8" t="s">
        <v>9994</v>
      </c>
      <c r="O196" s="8" t="s">
        <v>463</v>
      </c>
      <c r="P196" s="60" t="s">
        <v>10010</v>
      </c>
      <c r="Q196" s="8"/>
      <c r="R196" s="8" t="s">
        <v>20</v>
      </c>
      <c r="S196" s="8" t="s">
        <v>274</v>
      </c>
      <c r="T196" s="8"/>
    </row>
    <row r="197" spans="1:43" ht="15" customHeight="1">
      <c r="A197" s="8">
        <v>194</v>
      </c>
      <c r="B197" s="5" t="s">
        <v>18360</v>
      </c>
      <c r="C197" s="8" t="s">
        <v>1049</v>
      </c>
      <c r="D197" s="8" t="s">
        <v>10004</v>
      </c>
      <c r="E197" s="8"/>
      <c r="F197" s="8" t="s">
        <v>11945</v>
      </c>
      <c r="G197" s="8" t="s">
        <v>11946</v>
      </c>
      <c r="H197" s="38" t="s">
        <v>11947</v>
      </c>
      <c r="I197" s="8" t="s">
        <v>21</v>
      </c>
      <c r="J197" s="8" t="str">
        <f>IF('Retinoblastoma files'!L197&gt;0, "Y", "N")</f>
        <v>Y</v>
      </c>
      <c r="K197" s="4"/>
      <c r="L197" s="4"/>
      <c r="M197" s="36" t="s">
        <v>10005</v>
      </c>
      <c r="N197" s="8" t="s">
        <v>9994</v>
      </c>
      <c r="O197" s="8" t="s">
        <v>463</v>
      </c>
      <c r="P197" s="60" t="s">
        <v>10010</v>
      </c>
      <c r="Q197" s="8"/>
      <c r="R197" s="8" t="s">
        <v>20</v>
      </c>
      <c r="S197" s="8" t="s">
        <v>271</v>
      </c>
      <c r="T197" s="8"/>
      <c r="Y197" s="56"/>
      <c r="Z197" s="56"/>
      <c r="AA197" s="56"/>
      <c r="AB197" s="56"/>
      <c r="AC197" s="56"/>
      <c r="AD197" s="56"/>
      <c r="AE197" s="56"/>
      <c r="AF197" s="56"/>
      <c r="AG197" s="56"/>
      <c r="AH197" s="56"/>
      <c r="AI197" s="56"/>
      <c r="AJ197" s="56"/>
      <c r="AK197" s="56"/>
      <c r="AL197" s="56"/>
      <c r="AM197" s="56"/>
      <c r="AN197" s="56"/>
      <c r="AO197" s="56"/>
      <c r="AP197" s="56"/>
      <c r="AQ197" s="56"/>
    </row>
    <row r="198" spans="1:43" ht="15" customHeight="1">
      <c r="A198" s="8">
        <v>195</v>
      </c>
      <c r="B198" s="5" t="s">
        <v>18360</v>
      </c>
      <c r="C198" s="8" t="s">
        <v>11948</v>
      </c>
      <c r="D198" s="8" t="s">
        <v>10004</v>
      </c>
      <c r="E198" s="8"/>
      <c r="F198" s="8" t="s">
        <v>11949</v>
      </c>
      <c r="G198" s="8" t="s">
        <v>11950</v>
      </c>
      <c r="H198" s="38" t="s">
        <v>11951</v>
      </c>
      <c r="I198" s="8" t="s">
        <v>21</v>
      </c>
      <c r="J198" s="8" t="str">
        <f>IF('Retinoblastoma files'!L198&gt;0, "Y", "N")</f>
        <v>Y</v>
      </c>
      <c r="K198" s="4"/>
      <c r="L198" s="4"/>
      <c r="M198" s="36" t="s">
        <v>10005</v>
      </c>
      <c r="N198" s="8" t="s">
        <v>449</v>
      </c>
      <c r="O198" s="8" t="s">
        <v>454</v>
      </c>
      <c r="P198" s="60"/>
      <c r="Q198" s="8"/>
      <c r="R198" s="8" t="s">
        <v>20</v>
      </c>
      <c r="S198" s="8" t="s">
        <v>286</v>
      </c>
      <c r="T198" s="8"/>
    </row>
    <row r="199" spans="1:43" ht="15" customHeight="1">
      <c r="A199" s="8">
        <v>196</v>
      </c>
      <c r="B199" s="5" t="s">
        <v>18360</v>
      </c>
      <c r="C199" s="8" t="s">
        <v>11952</v>
      </c>
      <c r="D199" s="8" t="s">
        <v>10004</v>
      </c>
      <c r="E199" s="8"/>
      <c r="F199" s="8" t="s">
        <v>11953</v>
      </c>
      <c r="G199" s="8" t="s">
        <v>11954</v>
      </c>
      <c r="H199" s="38" t="s">
        <v>11955</v>
      </c>
      <c r="I199" s="8" t="s">
        <v>21</v>
      </c>
      <c r="J199" s="8" t="str">
        <f>IF('Retinoblastoma files'!L199&gt;0, "Y", "N")</f>
        <v>Y</v>
      </c>
      <c r="K199" s="4"/>
      <c r="L199" s="4"/>
      <c r="M199" s="36" t="s">
        <v>10005</v>
      </c>
      <c r="N199" s="8" t="s">
        <v>449</v>
      </c>
      <c r="O199" s="8" t="s">
        <v>463</v>
      </c>
      <c r="P199" s="60"/>
      <c r="Q199" s="8"/>
      <c r="R199" s="8" t="s">
        <v>20</v>
      </c>
      <c r="S199" s="8" t="s">
        <v>290</v>
      </c>
      <c r="T199" s="8"/>
    </row>
    <row r="200" spans="1:43" ht="15" customHeight="1">
      <c r="A200" s="8">
        <v>197</v>
      </c>
      <c r="B200" s="5" t="s">
        <v>18360</v>
      </c>
      <c r="C200" s="8" t="s">
        <v>7752</v>
      </c>
      <c r="D200" s="8" t="s">
        <v>10004</v>
      </c>
      <c r="E200" s="8"/>
      <c r="F200" s="8" t="s">
        <v>11956</v>
      </c>
      <c r="G200" s="8" t="s">
        <v>11957</v>
      </c>
      <c r="H200" s="8" t="s">
        <v>11958</v>
      </c>
      <c r="I200" s="8" t="s">
        <v>21</v>
      </c>
      <c r="J200" s="8" t="str">
        <f>IF('Retinoblastoma files'!L200&gt;0, "Y", "N")</f>
        <v>Y</v>
      </c>
      <c r="K200" s="4"/>
      <c r="L200" s="4"/>
      <c r="M200" s="36" t="s">
        <v>10005</v>
      </c>
      <c r="N200" s="8" t="s">
        <v>476</v>
      </c>
      <c r="O200" s="8" t="s">
        <v>463</v>
      </c>
      <c r="P200" s="60" t="s">
        <v>10015</v>
      </c>
      <c r="Q200" s="8"/>
      <c r="R200" s="8" t="s">
        <v>20</v>
      </c>
      <c r="S200" s="8" t="s">
        <v>274</v>
      </c>
      <c r="T200" s="8"/>
    </row>
    <row r="201" spans="1:43" ht="15" customHeight="1">
      <c r="A201" s="8">
        <v>198</v>
      </c>
      <c r="B201" s="5" t="s">
        <v>18360</v>
      </c>
      <c r="C201" s="8" t="s">
        <v>7777</v>
      </c>
      <c r="D201" s="8" t="s">
        <v>10004</v>
      </c>
      <c r="E201" s="8"/>
      <c r="F201" s="8" t="s">
        <v>11959</v>
      </c>
      <c r="G201" s="8" t="s">
        <v>11960</v>
      </c>
      <c r="H201" s="8" t="s">
        <v>11961</v>
      </c>
      <c r="I201" s="8" t="s">
        <v>21</v>
      </c>
      <c r="J201" s="8" t="str">
        <f>IF('Retinoblastoma files'!L201&gt;0, "Y", "N")</f>
        <v>Y</v>
      </c>
      <c r="K201" s="4"/>
      <c r="L201" s="4"/>
      <c r="M201" s="36" t="s">
        <v>10005</v>
      </c>
      <c r="N201" s="8" t="s">
        <v>10001</v>
      </c>
      <c r="O201" s="8" t="s">
        <v>454</v>
      </c>
      <c r="P201" s="60" t="s">
        <v>10075</v>
      </c>
      <c r="Q201" s="8"/>
      <c r="R201" s="8" t="s">
        <v>20</v>
      </c>
      <c r="S201" s="8" t="s">
        <v>274</v>
      </c>
      <c r="T201" s="8"/>
    </row>
    <row r="202" spans="1:43" ht="15" customHeight="1">
      <c r="A202" s="8">
        <v>199</v>
      </c>
      <c r="B202" s="5" t="s">
        <v>18360</v>
      </c>
      <c r="C202" s="8" t="s">
        <v>7783</v>
      </c>
      <c r="D202" s="8" t="s">
        <v>10004</v>
      </c>
      <c r="E202" s="8"/>
      <c r="F202" s="8" t="s">
        <v>11962</v>
      </c>
      <c r="G202" s="8" t="s">
        <v>11963</v>
      </c>
      <c r="H202" s="8" t="s">
        <v>11964</v>
      </c>
      <c r="I202" s="8" t="s">
        <v>21</v>
      </c>
      <c r="J202" s="8" t="str">
        <f>IF('Retinoblastoma files'!L202&gt;0, "Y", "N")</f>
        <v>Y</v>
      </c>
      <c r="K202" s="4"/>
      <c r="L202" s="4"/>
      <c r="M202" s="36" t="s">
        <v>10005</v>
      </c>
      <c r="N202" s="8" t="s">
        <v>449</v>
      </c>
      <c r="O202" s="8" t="s">
        <v>463</v>
      </c>
      <c r="P202" s="60" t="s">
        <v>10006</v>
      </c>
      <c r="Q202" s="8"/>
      <c r="R202" s="8" t="s">
        <v>20</v>
      </c>
      <c r="S202" s="8" t="s">
        <v>286</v>
      </c>
      <c r="T202" s="8"/>
    </row>
    <row r="203" spans="1:43" ht="15" customHeight="1">
      <c r="A203" s="8">
        <v>200</v>
      </c>
      <c r="B203" s="5" t="s">
        <v>18360</v>
      </c>
      <c r="C203" s="8" t="s">
        <v>7784</v>
      </c>
      <c r="D203" s="8" t="s">
        <v>10004</v>
      </c>
      <c r="E203" s="8"/>
      <c r="F203" s="8" t="s">
        <v>11965</v>
      </c>
      <c r="G203" s="8" t="s">
        <v>11966</v>
      </c>
      <c r="H203" s="8" t="s">
        <v>11967</v>
      </c>
      <c r="I203" s="8" t="s">
        <v>21</v>
      </c>
      <c r="J203" s="8" t="str">
        <f>IF('Retinoblastoma files'!L203&gt;0, "Y", "N")</f>
        <v>Y</v>
      </c>
      <c r="K203" s="4"/>
      <c r="L203" s="4"/>
      <c r="M203" s="36" t="s">
        <v>10005</v>
      </c>
      <c r="N203" s="8" t="s">
        <v>464</v>
      </c>
      <c r="O203" s="8" t="s">
        <v>463</v>
      </c>
      <c r="P203" s="60" t="s">
        <v>10074</v>
      </c>
      <c r="Q203" s="8"/>
      <c r="R203" s="8" t="s">
        <v>20</v>
      </c>
      <c r="S203" s="8" t="s">
        <v>271</v>
      </c>
      <c r="T203" s="8"/>
    </row>
    <row r="204" spans="1:43" ht="15" customHeight="1">
      <c r="A204" s="8">
        <v>201</v>
      </c>
      <c r="B204" s="5" t="s">
        <v>18360</v>
      </c>
      <c r="C204" s="8" t="s">
        <v>7773</v>
      </c>
      <c r="D204" s="8" t="s">
        <v>10004</v>
      </c>
      <c r="E204" s="8"/>
      <c r="F204" s="8" t="s">
        <v>11968</v>
      </c>
      <c r="G204" s="8" t="s">
        <v>11969</v>
      </c>
      <c r="H204" s="8" t="s">
        <v>11970</v>
      </c>
      <c r="I204" s="8" t="s">
        <v>21</v>
      </c>
      <c r="J204" s="8" t="str">
        <f>IF('Retinoblastoma files'!L204&gt;0, "Y", "N")</f>
        <v>Y</v>
      </c>
      <c r="K204" s="4"/>
      <c r="L204" s="4"/>
      <c r="M204" s="36" t="s">
        <v>10005</v>
      </c>
      <c r="N204" s="8" t="s">
        <v>10001</v>
      </c>
      <c r="O204" s="8" t="s">
        <v>454</v>
      </c>
      <c r="P204" s="60" t="s">
        <v>10080</v>
      </c>
      <c r="Q204" s="8"/>
      <c r="R204" s="8" t="s">
        <v>20</v>
      </c>
      <c r="S204" s="8" t="s">
        <v>274</v>
      </c>
      <c r="T204" s="8"/>
    </row>
    <row r="205" spans="1:43" ht="15" customHeight="1">
      <c r="A205" s="8">
        <v>202</v>
      </c>
      <c r="B205" s="5" t="s">
        <v>18360</v>
      </c>
      <c r="C205" s="8" t="s">
        <v>7757</v>
      </c>
      <c r="D205" s="8" t="s">
        <v>10004</v>
      </c>
      <c r="E205" s="8"/>
      <c r="F205" s="8" t="s">
        <v>11971</v>
      </c>
      <c r="G205" s="8" t="s">
        <v>11972</v>
      </c>
      <c r="H205" s="8" t="s">
        <v>11973</v>
      </c>
      <c r="I205" s="8" t="s">
        <v>21</v>
      </c>
      <c r="J205" s="8" t="str">
        <f>IF('Retinoblastoma files'!L205&gt;0, "Y", "N")</f>
        <v>Y</v>
      </c>
      <c r="K205" s="4"/>
      <c r="L205" s="4"/>
      <c r="M205" s="36" t="s">
        <v>10005</v>
      </c>
      <c r="N205" s="8" t="s">
        <v>10000</v>
      </c>
      <c r="O205" s="8" t="s">
        <v>454</v>
      </c>
      <c r="P205" s="60" t="s">
        <v>10072</v>
      </c>
      <c r="Q205" s="8"/>
      <c r="R205" s="8" t="s">
        <v>20</v>
      </c>
      <c r="S205" s="8" t="s">
        <v>271</v>
      </c>
      <c r="T205" s="8"/>
    </row>
    <row r="206" spans="1:43" ht="15" customHeight="1">
      <c r="A206" s="8">
        <v>203</v>
      </c>
      <c r="B206" s="5" t="s">
        <v>18360</v>
      </c>
      <c r="C206" s="8" t="s">
        <v>11974</v>
      </c>
      <c r="D206" s="8" t="s">
        <v>10004</v>
      </c>
      <c r="E206" s="8"/>
      <c r="F206" s="8" t="s">
        <v>11975</v>
      </c>
      <c r="G206" s="8" t="s">
        <v>11976</v>
      </c>
      <c r="H206" s="8" t="s">
        <v>11977</v>
      </c>
      <c r="I206" s="8" t="s">
        <v>21</v>
      </c>
      <c r="J206" s="8" t="str">
        <f>IF('Retinoblastoma files'!L206&gt;0, "Y", "N")</f>
        <v>Y</v>
      </c>
      <c r="K206" s="4"/>
      <c r="L206" s="4"/>
      <c r="M206" s="36" t="s">
        <v>10005</v>
      </c>
      <c r="N206" s="8" t="s">
        <v>9990</v>
      </c>
      <c r="O206" s="8" t="s">
        <v>454</v>
      </c>
      <c r="P206" s="60"/>
      <c r="Q206" s="8"/>
      <c r="R206" s="8" t="s">
        <v>20</v>
      </c>
      <c r="S206" s="8" t="s">
        <v>274</v>
      </c>
      <c r="T206" s="8"/>
    </row>
    <row r="207" spans="1:43" ht="15" customHeight="1">
      <c r="A207" s="8">
        <v>204</v>
      </c>
      <c r="B207" s="5" t="s">
        <v>18360</v>
      </c>
      <c r="C207" s="8" t="s">
        <v>7750</v>
      </c>
      <c r="D207" s="8" t="s">
        <v>10004</v>
      </c>
      <c r="E207" s="8"/>
      <c r="F207" s="8" t="s">
        <v>11978</v>
      </c>
      <c r="G207" s="8" t="s">
        <v>11979</v>
      </c>
      <c r="H207" s="8" t="s">
        <v>11980</v>
      </c>
      <c r="I207" s="8" t="s">
        <v>21</v>
      </c>
      <c r="J207" s="8" t="str">
        <f>IF('Retinoblastoma files'!L207&gt;0, "Y", "N")</f>
        <v>Y</v>
      </c>
      <c r="K207" s="4"/>
      <c r="L207" s="4"/>
      <c r="M207" s="36" t="s">
        <v>10005</v>
      </c>
      <c r="N207" s="8" t="s">
        <v>449</v>
      </c>
      <c r="O207" s="8" t="s">
        <v>454</v>
      </c>
      <c r="P207" s="60" t="s">
        <v>10014</v>
      </c>
      <c r="Q207" s="8"/>
      <c r="R207" s="8" t="s">
        <v>20</v>
      </c>
      <c r="S207" s="8" t="s">
        <v>271</v>
      </c>
      <c r="T207" s="8"/>
    </row>
    <row r="208" spans="1:43" ht="15" customHeight="1">
      <c r="A208" s="8">
        <v>205</v>
      </c>
      <c r="B208" s="5" t="s">
        <v>18360</v>
      </c>
      <c r="C208" s="8" t="s">
        <v>7754</v>
      </c>
      <c r="D208" s="8" t="s">
        <v>10004</v>
      </c>
      <c r="E208" s="8"/>
      <c r="F208" s="8" t="s">
        <v>11981</v>
      </c>
      <c r="G208" s="8" t="s">
        <v>11982</v>
      </c>
      <c r="H208" s="8" t="s">
        <v>11983</v>
      </c>
      <c r="I208" s="8" t="s">
        <v>21</v>
      </c>
      <c r="J208" s="8" t="str">
        <f>IF('Retinoblastoma files'!L208&gt;0, "Y", "N")</f>
        <v>Y</v>
      </c>
      <c r="K208" s="4"/>
      <c r="L208" s="4"/>
      <c r="M208" s="36" t="s">
        <v>10005</v>
      </c>
      <c r="N208" s="8" t="s">
        <v>448</v>
      </c>
      <c r="O208" s="8" t="s">
        <v>463</v>
      </c>
      <c r="P208" s="60" t="s">
        <v>10063</v>
      </c>
      <c r="Q208" s="8"/>
      <c r="R208" s="8" t="s">
        <v>20</v>
      </c>
      <c r="S208" s="8" t="s">
        <v>274</v>
      </c>
      <c r="T208" s="8"/>
    </row>
    <row r="209" spans="1:24" ht="15" customHeight="1">
      <c r="A209" s="8">
        <v>206</v>
      </c>
      <c r="B209" s="5" t="s">
        <v>18360</v>
      </c>
      <c r="C209" s="8" t="s">
        <v>11984</v>
      </c>
      <c r="D209" s="8" t="s">
        <v>10004</v>
      </c>
      <c r="E209" s="8"/>
      <c r="F209" s="8" t="s">
        <v>11985</v>
      </c>
      <c r="G209" s="8" t="s">
        <v>11986</v>
      </c>
      <c r="H209" s="8" t="s">
        <v>11987</v>
      </c>
      <c r="I209" s="8" t="s">
        <v>21</v>
      </c>
      <c r="J209" s="8" t="str">
        <f>IF('Retinoblastoma files'!L209&gt;0, "Y", "N")</f>
        <v>Y</v>
      </c>
      <c r="K209" s="4"/>
      <c r="L209" s="4"/>
      <c r="M209" s="36" t="s">
        <v>10005</v>
      </c>
      <c r="N209" s="8" t="s">
        <v>9978</v>
      </c>
      <c r="O209" s="8" t="s">
        <v>463</v>
      </c>
      <c r="P209" s="60"/>
      <c r="Q209" s="8"/>
      <c r="R209" s="8" t="s">
        <v>20</v>
      </c>
      <c r="S209" s="8" t="s">
        <v>274</v>
      </c>
      <c r="T209" s="8"/>
    </row>
    <row r="210" spans="1:24" ht="15" customHeight="1">
      <c r="A210" s="8">
        <v>207</v>
      </c>
      <c r="B210" s="5" t="s">
        <v>18360</v>
      </c>
      <c r="C210" s="8" t="s">
        <v>11988</v>
      </c>
      <c r="D210" s="8" t="s">
        <v>10004</v>
      </c>
      <c r="E210" s="8"/>
      <c r="F210" s="8" t="s">
        <v>11989</v>
      </c>
      <c r="G210" s="8" t="s">
        <v>11990</v>
      </c>
      <c r="H210" s="8" t="s">
        <v>11991</v>
      </c>
      <c r="I210" s="8" t="s">
        <v>21</v>
      </c>
      <c r="J210" s="8" t="str">
        <f>IF('Retinoblastoma files'!L210&gt;0, "Y", "N")</f>
        <v>Y</v>
      </c>
      <c r="K210" s="4"/>
      <c r="L210" s="4"/>
      <c r="M210" s="36" t="s">
        <v>10005</v>
      </c>
      <c r="N210" s="8" t="s">
        <v>458</v>
      </c>
      <c r="O210" s="8" t="s">
        <v>463</v>
      </c>
      <c r="P210" s="60"/>
      <c r="Q210" s="8"/>
      <c r="R210" s="8" t="s">
        <v>20</v>
      </c>
      <c r="S210" s="8" t="s">
        <v>274</v>
      </c>
      <c r="T210" s="8"/>
    </row>
    <row r="211" spans="1:24" ht="15" customHeight="1">
      <c r="A211" s="8">
        <v>208</v>
      </c>
      <c r="B211" s="5" t="s">
        <v>18360</v>
      </c>
      <c r="C211" s="8" t="s">
        <v>11992</v>
      </c>
      <c r="D211" s="8" t="s">
        <v>10004</v>
      </c>
      <c r="E211" s="8"/>
      <c r="F211" s="8" t="s">
        <v>11993</v>
      </c>
      <c r="G211" s="8" t="s">
        <v>11994</v>
      </c>
      <c r="H211" s="8" t="s">
        <v>11995</v>
      </c>
      <c r="I211" s="8" t="s">
        <v>22</v>
      </c>
      <c r="J211" s="8" t="str">
        <f>IF('Retinoblastoma files'!L211&gt;0, "Y", "N")</f>
        <v>Y</v>
      </c>
      <c r="K211" s="4"/>
      <c r="L211" s="4"/>
      <c r="M211" s="36" t="s">
        <v>10005</v>
      </c>
      <c r="N211" s="8" t="s">
        <v>464</v>
      </c>
      <c r="O211" s="8" t="s">
        <v>463</v>
      </c>
      <c r="P211" s="60"/>
      <c r="Q211" s="8"/>
      <c r="R211" s="8" t="s">
        <v>20</v>
      </c>
      <c r="S211" s="8" t="s">
        <v>271</v>
      </c>
      <c r="T211" s="8"/>
    </row>
    <row r="212" spans="1:24" ht="15" customHeight="1">
      <c r="A212" s="8">
        <v>209</v>
      </c>
      <c r="B212" s="5" t="s">
        <v>18360</v>
      </c>
      <c r="C212" s="8" t="s">
        <v>11996</v>
      </c>
      <c r="D212" s="8" t="s">
        <v>10004</v>
      </c>
      <c r="E212" s="8"/>
      <c r="F212" s="8" t="s">
        <v>11997</v>
      </c>
      <c r="G212" s="8" t="s">
        <v>11998</v>
      </c>
      <c r="H212" s="8" t="s">
        <v>11999</v>
      </c>
      <c r="I212" s="8" t="s">
        <v>21</v>
      </c>
      <c r="J212" s="8" t="str">
        <f>IF('Retinoblastoma files'!L212&gt;0, "Y", "N")</f>
        <v>Y</v>
      </c>
      <c r="K212" s="4"/>
      <c r="L212" s="4"/>
      <c r="M212" s="36" t="s">
        <v>10005</v>
      </c>
      <c r="N212" s="8" t="s">
        <v>12000</v>
      </c>
      <c r="O212" s="8" t="s">
        <v>454</v>
      </c>
      <c r="P212" s="60"/>
      <c r="Q212" s="8"/>
      <c r="R212" s="8" t="s">
        <v>20</v>
      </c>
      <c r="S212" s="8" t="s">
        <v>286</v>
      </c>
      <c r="T212" s="8"/>
    </row>
    <row r="213" spans="1:24" ht="15" customHeight="1">
      <c r="A213" s="8">
        <v>210</v>
      </c>
      <c r="B213" s="5" t="s">
        <v>18360</v>
      </c>
      <c r="C213" s="8" t="s">
        <v>12001</v>
      </c>
      <c r="D213" s="8" t="s">
        <v>10004</v>
      </c>
      <c r="E213" s="8"/>
      <c r="F213" s="8" t="s">
        <v>12002</v>
      </c>
      <c r="G213" s="8" t="s">
        <v>12003</v>
      </c>
      <c r="H213" s="8" t="s">
        <v>12004</v>
      </c>
      <c r="I213" s="8" t="s">
        <v>21</v>
      </c>
      <c r="J213" s="8" t="str">
        <f>IF('Retinoblastoma files'!L213&gt;0, "Y", "N")</f>
        <v>Y</v>
      </c>
      <c r="K213" s="4"/>
      <c r="L213" s="4"/>
      <c r="M213" s="36" t="s">
        <v>10005</v>
      </c>
      <c r="N213" s="8" t="s">
        <v>449</v>
      </c>
      <c r="O213" s="8" t="s">
        <v>463</v>
      </c>
      <c r="P213" s="60"/>
      <c r="Q213" s="8"/>
      <c r="R213" s="8" t="s">
        <v>20</v>
      </c>
      <c r="S213" s="8" t="s">
        <v>274</v>
      </c>
      <c r="T213" s="8"/>
    </row>
    <row r="214" spans="1:24" ht="15" customHeight="1">
      <c r="A214" s="8">
        <v>211</v>
      </c>
      <c r="B214" s="5" t="s">
        <v>18360</v>
      </c>
      <c r="C214" s="8" t="s">
        <v>7778</v>
      </c>
      <c r="D214" s="8" t="s">
        <v>10004</v>
      </c>
      <c r="E214" s="8"/>
      <c r="F214" s="8" t="s">
        <v>12005</v>
      </c>
      <c r="G214" s="8" t="s">
        <v>12006</v>
      </c>
      <c r="H214" s="8" t="s">
        <v>12007</v>
      </c>
      <c r="I214" s="8" t="s">
        <v>21</v>
      </c>
      <c r="J214" s="8" t="str">
        <f>IF('Retinoblastoma files'!L214&gt;0, "Y", "N")</f>
        <v>Y</v>
      </c>
      <c r="K214" s="4"/>
      <c r="L214" s="4"/>
      <c r="M214" s="36" t="s">
        <v>10005</v>
      </c>
      <c r="N214" s="8" t="s">
        <v>468</v>
      </c>
      <c r="O214" s="8" t="s">
        <v>454</v>
      </c>
      <c r="P214" s="60" t="s">
        <v>10018</v>
      </c>
      <c r="Q214" s="8"/>
      <c r="R214" s="8" t="s">
        <v>20</v>
      </c>
      <c r="S214" s="8" t="s">
        <v>286</v>
      </c>
      <c r="T214" s="8"/>
    </row>
    <row r="215" spans="1:24" ht="15" customHeight="1">
      <c r="A215" s="8">
        <v>212</v>
      </c>
      <c r="B215" s="5" t="s">
        <v>18360</v>
      </c>
      <c r="C215" s="8" t="s">
        <v>12008</v>
      </c>
      <c r="D215" s="8" t="s">
        <v>10004</v>
      </c>
      <c r="E215" s="8"/>
      <c r="F215" s="8" t="s">
        <v>12009</v>
      </c>
      <c r="G215" s="8" t="s">
        <v>12010</v>
      </c>
      <c r="H215" s="8" t="s">
        <v>12011</v>
      </c>
      <c r="I215" s="8" t="s">
        <v>21</v>
      </c>
      <c r="J215" s="8" t="str">
        <f>IF('Retinoblastoma files'!L215&gt;0, "Y", "N")</f>
        <v>Y</v>
      </c>
      <c r="K215" s="631" t="s">
        <v>455</v>
      </c>
      <c r="L215" s="631" t="s">
        <v>22</v>
      </c>
      <c r="M215" s="36" t="s">
        <v>10005</v>
      </c>
      <c r="N215" s="51" t="s">
        <v>477</v>
      </c>
      <c r="O215" s="51" t="s">
        <v>463</v>
      </c>
      <c r="P215" s="514" t="s">
        <v>19132</v>
      </c>
      <c r="Q215" s="8" t="s">
        <v>18458</v>
      </c>
      <c r="R215" s="8" t="s">
        <v>20</v>
      </c>
      <c r="S215" s="8" t="s">
        <v>286</v>
      </c>
      <c r="T215" s="8"/>
      <c r="X215" s="558"/>
    </row>
    <row r="216" spans="1:24" ht="15" customHeight="1">
      <c r="A216" s="8">
        <v>213</v>
      </c>
      <c r="B216" s="5" t="s">
        <v>18360</v>
      </c>
      <c r="C216" s="8" t="s">
        <v>12012</v>
      </c>
      <c r="D216" s="8" t="s">
        <v>10004</v>
      </c>
      <c r="E216" s="8"/>
      <c r="F216" s="8" t="s">
        <v>12013</v>
      </c>
      <c r="G216" s="8" t="s">
        <v>12014</v>
      </c>
      <c r="H216" s="8" t="s">
        <v>12015</v>
      </c>
      <c r="I216" s="8" t="s">
        <v>21</v>
      </c>
      <c r="J216" s="8" t="str">
        <f>IF('Retinoblastoma files'!L216&gt;0, "Y", "N")</f>
        <v>Y</v>
      </c>
      <c r="K216" s="631" t="s">
        <v>455</v>
      </c>
      <c r="L216" s="631" t="s">
        <v>22</v>
      </c>
      <c r="M216" s="36" t="s">
        <v>10005</v>
      </c>
      <c r="N216" s="51" t="s">
        <v>449</v>
      </c>
      <c r="O216" s="51" t="s">
        <v>463</v>
      </c>
      <c r="P216" s="514" t="s">
        <v>16164</v>
      </c>
      <c r="Q216" s="8" t="s">
        <v>18459</v>
      </c>
      <c r="R216" s="8" t="s">
        <v>20</v>
      </c>
      <c r="S216" s="8" t="s">
        <v>274</v>
      </c>
      <c r="T216" s="8"/>
      <c r="X216" s="558"/>
    </row>
    <row r="217" spans="1:24" ht="15" customHeight="1">
      <c r="A217" s="8">
        <v>214</v>
      </c>
      <c r="B217" s="5" t="s">
        <v>18360</v>
      </c>
      <c r="C217" s="8" t="s">
        <v>12016</v>
      </c>
      <c r="D217" s="8" t="s">
        <v>10004</v>
      </c>
      <c r="E217" s="8"/>
      <c r="F217" s="8" t="s">
        <v>12017</v>
      </c>
      <c r="G217" s="8" t="s">
        <v>12018</v>
      </c>
      <c r="H217" s="8" t="s">
        <v>12019</v>
      </c>
      <c r="I217" s="8" t="s">
        <v>21</v>
      </c>
      <c r="J217" s="8" t="str">
        <f>IF('Retinoblastoma files'!L217&gt;0, "Y", "N")</f>
        <v>Y</v>
      </c>
      <c r="K217" s="4"/>
      <c r="L217" s="4"/>
      <c r="M217" s="36" t="s">
        <v>10005</v>
      </c>
      <c r="N217" s="8" t="s">
        <v>464</v>
      </c>
      <c r="O217" s="8" t="s">
        <v>463</v>
      </c>
      <c r="P217" s="60"/>
      <c r="Q217" s="8" t="s">
        <v>18460</v>
      </c>
      <c r="R217" s="8" t="s">
        <v>20</v>
      </c>
      <c r="S217" s="8" t="s">
        <v>286</v>
      </c>
      <c r="T217" s="8"/>
    </row>
    <row r="218" spans="1:24" ht="15" customHeight="1">
      <c r="A218" s="8">
        <v>215</v>
      </c>
      <c r="B218" s="5" t="s">
        <v>18360</v>
      </c>
      <c r="C218" s="8" t="s">
        <v>12020</v>
      </c>
      <c r="D218" s="8" t="s">
        <v>10004</v>
      </c>
      <c r="E218" s="8"/>
      <c r="F218" s="8" t="s">
        <v>12021</v>
      </c>
      <c r="G218" s="8" t="s">
        <v>12022</v>
      </c>
      <c r="H218" s="8" t="s">
        <v>12023</v>
      </c>
      <c r="I218" s="8" t="s">
        <v>21</v>
      </c>
      <c r="J218" s="8" t="str">
        <f>IF('Retinoblastoma files'!L218&gt;0, "Y", "N")</f>
        <v>Y</v>
      </c>
      <c r="K218" s="631" t="s">
        <v>455</v>
      </c>
      <c r="L218" s="631" t="s">
        <v>22</v>
      </c>
      <c r="M218" s="36" t="s">
        <v>10005</v>
      </c>
      <c r="N218" s="51" t="s">
        <v>10710</v>
      </c>
      <c r="O218" s="51" t="s">
        <v>454</v>
      </c>
      <c r="P218" s="514" t="s">
        <v>16166</v>
      </c>
      <c r="Q218" s="8" t="s">
        <v>18462</v>
      </c>
      <c r="R218" s="8" t="s">
        <v>20</v>
      </c>
      <c r="S218" s="8" t="s">
        <v>286</v>
      </c>
      <c r="T218" s="8"/>
      <c r="X218" s="558"/>
    </row>
    <row r="219" spans="1:24" ht="15" customHeight="1">
      <c r="A219" s="8">
        <v>216</v>
      </c>
      <c r="B219" s="5" t="s">
        <v>18360</v>
      </c>
      <c r="C219" s="8" t="s">
        <v>12024</v>
      </c>
      <c r="D219" s="8" t="s">
        <v>10004</v>
      </c>
      <c r="E219" s="8"/>
      <c r="F219" s="8" t="s">
        <v>12025</v>
      </c>
      <c r="G219" s="8" t="s">
        <v>12026</v>
      </c>
      <c r="H219" s="8" t="s">
        <v>12027</v>
      </c>
      <c r="I219" s="8" t="s">
        <v>21</v>
      </c>
      <c r="J219" s="8" t="str">
        <f>IF('Retinoblastoma files'!L219&gt;0, "Y", "N")</f>
        <v>Y</v>
      </c>
      <c r="K219" s="631" t="s">
        <v>455</v>
      </c>
      <c r="L219" s="631" t="s">
        <v>22</v>
      </c>
      <c r="M219" s="36" t="s">
        <v>10005</v>
      </c>
      <c r="N219" s="51" t="s">
        <v>10001</v>
      </c>
      <c r="O219" s="51" t="s">
        <v>463</v>
      </c>
      <c r="P219" s="514" t="s">
        <v>19133</v>
      </c>
      <c r="Q219" s="8" t="s">
        <v>18463</v>
      </c>
      <c r="R219" s="8" t="s">
        <v>20</v>
      </c>
      <c r="S219" s="8" t="s">
        <v>274</v>
      </c>
      <c r="T219" s="8"/>
      <c r="X219" s="558"/>
    </row>
    <row r="220" spans="1:24" ht="15" customHeight="1">
      <c r="A220" s="8">
        <v>217</v>
      </c>
      <c r="B220" s="5" t="s">
        <v>18360</v>
      </c>
      <c r="C220" s="8" t="s">
        <v>12028</v>
      </c>
      <c r="D220" s="8" t="s">
        <v>10004</v>
      </c>
      <c r="E220" s="8"/>
      <c r="F220" s="8" t="s">
        <v>12029</v>
      </c>
      <c r="G220" s="8" t="s">
        <v>12030</v>
      </c>
      <c r="H220" s="8" t="s">
        <v>12031</v>
      </c>
      <c r="I220" s="8" t="s">
        <v>21</v>
      </c>
      <c r="J220" s="8" t="str">
        <f>IF('Retinoblastoma files'!L220&gt;0, "Y", "N")</f>
        <v>Y</v>
      </c>
      <c r="K220" s="4"/>
      <c r="L220" s="4"/>
      <c r="M220" s="36" t="s">
        <v>10005</v>
      </c>
      <c r="N220" s="8" t="s">
        <v>458</v>
      </c>
      <c r="O220" s="8" t="s">
        <v>454</v>
      </c>
      <c r="P220" s="60"/>
      <c r="Q220" s="8" t="s">
        <v>18465</v>
      </c>
      <c r="R220" s="8" t="s">
        <v>20</v>
      </c>
      <c r="S220" s="8" t="s">
        <v>274</v>
      </c>
      <c r="T220" s="8"/>
    </row>
    <row r="221" spans="1:24" ht="15" customHeight="1">
      <c r="A221" s="8">
        <v>218</v>
      </c>
      <c r="B221" s="5" t="s">
        <v>18360</v>
      </c>
      <c r="C221" s="8" t="s">
        <v>12032</v>
      </c>
      <c r="D221" s="8" t="s">
        <v>10004</v>
      </c>
      <c r="E221" s="8"/>
      <c r="F221" s="8" t="s">
        <v>12033</v>
      </c>
      <c r="G221" s="8" t="s">
        <v>12034</v>
      </c>
      <c r="H221" s="8" t="s">
        <v>12035</v>
      </c>
      <c r="I221" s="8" t="s">
        <v>21</v>
      </c>
      <c r="J221" s="8" t="str">
        <f>IF('Retinoblastoma files'!L221&gt;0, "Y", "N")</f>
        <v>Y</v>
      </c>
      <c r="K221" s="4"/>
      <c r="L221" s="4"/>
      <c r="M221" s="36" t="s">
        <v>10005</v>
      </c>
      <c r="N221" s="8" t="s">
        <v>472</v>
      </c>
      <c r="O221" s="8" t="s">
        <v>454</v>
      </c>
      <c r="P221" s="60"/>
      <c r="Q221" s="8"/>
      <c r="R221" s="8" t="s">
        <v>20</v>
      </c>
      <c r="S221" s="8" t="s">
        <v>274</v>
      </c>
      <c r="T221" s="8"/>
    </row>
    <row r="222" spans="1:24" ht="15" customHeight="1">
      <c r="A222" s="8">
        <v>219</v>
      </c>
      <c r="B222" s="5" t="s">
        <v>18360</v>
      </c>
      <c r="C222" s="8" t="s">
        <v>12036</v>
      </c>
      <c r="D222" s="8" t="s">
        <v>10004</v>
      </c>
      <c r="E222" s="8"/>
      <c r="F222" s="8" t="s">
        <v>12037</v>
      </c>
      <c r="G222" s="8" t="s">
        <v>12038</v>
      </c>
      <c r="H222" s="8" t="s">
        <v>12039</v>
      </c>
      <c r="I222" s="8" t="s">
        <v>21</v>
      </c>
      <c r="J222" s="8" t="str">
        <f>IF('Retinoblastoma files'!L222&gt;0, "Y", "N")</f>
        <v>Y</v>
      </c>
      <c r="K222" s="4"/>
      <c r="L222" s="4"/>
      <c r="M222" s="36" t="s">
        <v>10005</v>
      </c>
      <c r="N222" s="8" t="s">
        <v>468</v>
      </c>
      <c r="O222" s="8" t="s">
        <v>463</v>
      </c>
      <c r="P222" s="60"/>
      <c r="Q222" s="8"/>
      <c r="R222" s="8" t="s">
        <v>20</v>
      </c>
      <c r="S222" s="8" t="s">
        <v>274</v>
      </c>
      <c r="T222" s="8"/>
    </row>
    <row r="223" spans="1:24" ht="15" customHeight="1">
      <c r="A223" s="8">
        <v>220</v>
      </c>
      <c r="B223" s="5" t="s">
        <v>18360</v>
      </c>
      <c r="C223" s="8" t="s">
        <v>12040</v>
      </c>
      <c r="D223" s="8" t="s">
        <v>10004</v>
      </c>
      <c r="E223" s="8"/>
      <c r="F223" s="8" t="s">
        <v>12041</v>
      </c>
      <c r="G223" s="8" t="s">
        <v>12042</v>
      </c>
      <c r="H223" s="8" t="s">
        <v>12043</v>
      </c>
      <c r="I223" s="8" t="s">
        <v>21</v>
      </c>
      <c r="J223" s="8" t="str">
        <f>IF('Retinoblastoma files'!L223&gt;0, "Y", "N")</f>
        <v>Y</v>
      </c>
      <c r="K223" s="4"/>
      <c r="L223" s="4"/>
      <c r="M223" s="36" t="s">
        <v>10005</v>
      </c>
      <c r="N223" s="8" t="s">
        <v>449</v>
      </c>
      <c r="O223" s="8" t="s">
        <v>463</v>
      </c>
      <c r="P223" s="60" t="s">
        <v>23783</v>
      </c>
      <c r="Q223" s="8"/>
      <c r="R223" s="8" t="s">
        <v>20</v>
      </c>
      <c r="S223" s="8" t="s">
        <v>278</v>
      </c>
      <c r="T223" s="8"/>
    </row>
    <row r="224" spans="1:24" ht="15" customHeight="1">
      <c r="A224" s="8">
        <v>221</v>
      </c>
      <c r="B224" s="5" t="s">
        <v>18360</v>
      </c>
      <c r="C224" s="8" t="s">
        <v>1196</v>
      </c>
      <c r="D224" s="8" t="s">
        <v>10004</v>
      </c>
      <c r="E224" s="8"/>
      <c r="F224" s="8" t="s">
        <v>12044</v>
      </c>
      <c r="G224" s="8" t="s">
        <v>12045</v>
      </c>
      <c r="H224" s="8" t="s">
        <v>12046</v>
      </c>
      <c r="I224" s="8" t="s">
        <v>21</v>
      </c>
      <c r="J224" s="8" t="str">
        <f>IF('Retinoblastoma files'!L224&gt;0, "Y", "N")</f>
        <v>Y</v>
      </c>
      <c r="K224" s="4"/>
      <c r="L224" s="4"/>
      <c r="M224" s="36" t="s">
        <v>10005</v>
      </c>
      <c r="N224" s="8" t="s">
        <v>449</v>
      </c>
      <c r="O224" s="8" t="s">
        <v>454</v>
      </c>
      <c r="P224" s="60" t="s">
        <v>10055</v>
      </c>
      <c r="Q224" s="8"/>
      <c r="R224" s="8" t="s">
        <v>20</v>
      </c>
      <c r="S224" s="8" t="s">
        <v>270</v>
      </c>
      <c r="T224" s="8"/>
    </row>
    <row r="225" spans="1:24" ht="15" customHeight="1">
      <c r="A225" s="8">
        <v>222</v>
      </c>
      <c r="B225" s="5" t="s">
        <v>18360</v>
      </c>
      <c r="C225" s="8" t="s">
        <v>12047</v>
      </c>
      <c r="D225" s="8" t="s">
        <v>10004</v>
      </c>
      <c r="E225" s="8"/>
      <c r="F225" s="8" t="s">
        <v>12048</v>
      </c>
      <c r="G225" s="8" t="s">
        <v>12049</v>
      </c>
      <c r="H225" s="8" t="s">
        <v>12050</v>
      </c>
      <c r="I225" s="8" t="s">
        <v>21</v>
      </c>
      <c r="J225" s="8" t="str">
        <f>IF('Retinoblastoma files'!L225&gt;0, "Y", "N")</f>
        <v>Y</v>
      </c>
      <c r="K225" s="4"/>
      <c r="L225" s="4"/>
      <c r="M225" s="36" t="s">
        <v>10005</v>
      </c>
      <c r="N225" s="8" t="s">
        <v>471</v>
      </c>
      <c r="O225" s="8" t="s">
        <v>463</v>
      </c>
      <c r="P225" s="60"/>
      <c r="Q225" s="8" t="s">
        <v>18464</v>
      </c>
      <c r="R225" s="8" t="s">
        <v>20</v>
      </c>
      <c r="S225" s="8" t="s">
        <v>274</v>
      </c>
      <c r="T225" s="8"/>
    </row>
    <row r="226" spans="1:24" ht="15" customHeight="1">
      <c r="A226" s="8">
        <v>223</v>
      </c>
      <c r="B226" s="5" t="s">
        <v>18360</v>
      </c>
      <c r="C226" s="8" t="s">
        <v>12051</v>
      </c>
      <c r="D226" s="8" t="s">
        <v>10004</v>
      </c>
      <c r="E226" s="8"/>
      <c r="F226" s="8" t="s">
        <v>12052</v>
      </c>
      <c r="G226" s="8" t="s">
        <v>12053</v>
      </c>
      <c r="H226" s="8" t="s">
        <v>12054</v>
      </c>
      <c r="I226" s="8" t="s">
        <v>21</v>
      </c>
      <c r="J226" s="8" t="str">
        <f>IF('Retinoblastoma files'!L226&gt;0, "Y", "N")</f>
        <v>Y</v>
      </c>
      <c r="K226" s="631" t="s">
        <v>455</v>
      </c>
      <c r="L226" s="631" t="s">
        <v>22</v>
      </c>
      <c r="M226" s="36" t="s">
        <v>10005</v>
      </c>
      <c r="N226" s="51" t="s">
        <v>449</v>
      </c>
      <c r="O226" s="51" t="s">
        <v>454</v>
      </c>
      <c r="P226" s="514" t="s">
        <v>16168</v>
      </c>
      <c r="Q226" s="8" t="s">
        <v>18466</v>
      </c>
      <c r="R226" s="8" t="s">
        <v>20</v>
      </c>
      <c r="S226" s="8" t="s">
        <v>271</v>
      </c>
      <c r="T226" s="8"/>
      <c r="X226" s="558"/>
    </row>
    <row r="227" spans="1:24" ht="15" customHeight="1">
      <c r="A227" s="8">
        <v>224</v>
      </c>
      <c r="B227" s="5" t="s">
        <v>18360</v>
      </c>
      <c r="C227" s="8" t="s">
        <v>1043</v>
      </c>
      <c r="D227" s="8" t="s">
        <v>10004</v>
      </c>
      <c r="E227" s="8"/>
      <c r="F227" s="8" t="s">
        <v>12055</v>
      </c>
      <c r="G227" s="8" t="s">
        <v>12056</v>
      </c>
      <c r="H227" s="8" t="s">
        <v>12057</v>
      </c>
      <c r="I227" s="8" t="s">
        <v>21</v>
      </c>
      <c r="J227" s="8" t="str">
        <f>IF('Retinoblastoma files'!L227&gt;0, "Y", "N")</f>
        <v>Y</v>
      </c>
      <c r="K227" s="4"/>
      <c r="L227" s="4"/>
      <c r="M227" s="36" t="s">
        <v>10005</v>
      </c>
      <c r="N227" s="8" t="s">
        <v>449</v>
      </c>
      <c r="O227" s="8" t="s">
        <v>463</v>
      </c>
      <c r="P227" s="60"/>
      <c r="Q227" s="8"/>
      <c r="R227" s="8" t="s">
        <v>20</v>
      </c>
      <c r="S227" s="8" t="s">
        <v>271</v>
      </c>
      <c r="T227" s="8"/>
    </row>
    <row r="228" spans="1:24" ht="15" customHeight="1">
      <c r="A228" s="8">
        <v>225</v>
      </c>
      <c r="B228" s="5" t="s">
        <v>18360</v>
      </c>
      <c r="C228" s="8" t="s">
        <v>1044</v>
      </c>
      <c r="D228" s="8" t="s">
        <v>10004</v>
      </c>
      <c r="E228" s="8"/>
      <c r="F228" s="8" t="s">
        <v>12058</v>
      </c>
      <c r="G228" s="8" t="s">
        <v>12059</v>
      </c>
      <c r="H228" s="8" t="s">
        <v>12060</v>
      </c>
      <c r="I228" s="8" t="s">
        <v>21</v>
      </c>
      <c r="J228" s="8" t="str">
        <f>IF('Retinoblastoma files'!L228&gt;0, "Y", "N")</f>
        <v>Y</v>
      </c>
      <c r="K228" s="4"/>
      <c r="L228" s="4"/>
      <c r="M228" s="36" t="s">
        <v>10005</v>
      </c>
      <c r="N228" s="8" t="s">
        <v>449</v>
      </c>
      <c r="O228" s="8" t="s">
        <v>463</v>
      </c>
      <c r="P228" s="60" t="s">
        <v>10006</v>
      </c>
      <c r="Q228" s="8"/>
      <c r="R228" s="8" t="s">
        <v>20</v>
      </c>
      <c r="S228" s="8" t="s">
        <v>274</v>
      </c>
      <c r="T228" s="8"/>
    </row>
    <row r="229" spans="1:24" ht="15" customHeight="1">
      <c r="A229" s="8">
        <v>226</v>
      </c>
      <c r="B229" s="5" t="s">
        <v>18360</v>
      </c>
      <c r="C229" s="8" t="s">
        <v>1045</v>
      </c>
      <c r="D229" s="8" t="s">
        <v>10004</v>
      </c>
      <c r="E229" s="8"/>
      <c r="F229" s="8" t="s">
        <v>12061</v>
      </c>
      <c r="G229" s="8" t="s">
        <v>12062</v>
      </c>
      <c r="H229" s="8" t="s">
        <v>12063</v>
      </c>
      <c r="I229" s="8" t="s">
        <v>21</v>
      </c>
      <c r="J229" s="8" t="str">
        <f>IF('Retinoblastoma files'!L229&gt;0, "Y", "N")</f>
        <v>Y</v>
      </c>
      <c r="K229" s="4"/>
      <c r="L229" s="4"/>
      <c r="M229" s="36" t="s">
        <v>10005</v>
      </c>
      <c r="N229" s="8" t="s">
        <v>462</v>
      </c>
      <c r="O229" s="8" t="s">
        <v>454</v>
      </c>
      <c r="P229" s="60" t="s">
        <v>10007</v>
      </c>
      <c r="Q229" s="8"/>
      <c r="R229" s="8" t="s">
        <v>20</v>
      </c>
      <c r="S229" s="8" t="s">
        <v>271</v>
      </c>
      <c r="T229" s="8"/>
    </row>
    <row r="230" spans="1:24" ht="15" customHeight="1">
      <c r="A230" s="8">
        <v>227</v>
      </c>
      <c r="B230" s="5" t="s">
        <v>18360</v>
      </c>
      <c r="C230" s="8" t="s">
        <v>12064</v>
      </c>
      <c r="D230" s="8" t="s">
        <v>10004</v>
      </c>
      <c r="E230" s="8"/>
      <c r="F230" s="8" t="s">
        <v>12065</v>
      </c>
      <c r="G230" s="8" t="s">
        <v>12066</v>
      </c>
      <c r="H230" s="8" t="s">
        <v>12067</v>
      </c>
      <c r="I230" s="8" t="s">
        <v>21</v>
      </c>
      <c r="J230" s="8" t="str">
        <f>IF('Retinoblastoma files'!L230&gt;0, "Y", "N")</f>
        <v>Y</v>
      </c>
      <c r="K230" s="4"/>
      <c r="L230" s="4"/>
      <c r="M230" s="36" t="s">
        <v>10005</v>
      </c>
      <c r="N230" s="8" t="s">
        <v>462</v>
      </c>
      <c r="O230" s="8" t="s">
        <v>454</v>
      </c>
      <c r="P230" s="60"/>
      <c r="Q230" s="8"/>
      <c r="R230" s="8" t="s">
        <v>20</v>
      </c>
      <c r="S230" s="8" t="s">
        <v>274</v>
      </c>
      <c r="T230" s="8"/>
    </row>
    <row r="231" spans="1:24" ht="15" customHeight="1">
      <c r="A231" s="8">
        <v>228</v>
      </c>
      <c r="B231" s="5" t="s">
        <v>18360</v>
      </c>
      <c r="C231" s="8" t="s">
        <v>16832</v>
      </c>
      <c r="D231" s="8" t="s">
        <v>10004</v>
      </c>
      <c r="E231" s="8"/>
      <c r="F231" s="8" t="s">
        <v>16833</v>
      </c>
      <c r="G231" s="8" t="s">
        <v>16834</v>
      </c>
      <c r="H231" s="8" t="s">
        <v>17230</v>
      </c>
      <c r="I231" s="8" t="s">
        <v>21</v>
      </c>
      <c r="J231" s="8" t="str">
        <f>IF('Retinoblastoma files'!L231&gt;0, "Y", "N")</f>
        <v>Y</v>
      </c>
      <c r="K231" s="4"/>
      <c r="L231" s="4"/>
      <c r="M231" s="36" t="s">
        <v>10005</v>
      </c>
      <c r="N231" s="8" t="s">
        <v>458</v>
      </c>
      <c r="O231" s="8" t="s">
        <v>463</v>
      </c>
      <c r="P231" s="60"/>
      <c r="Q231" s="8"/>
      <c r="R231" s="8" t="s">
        <v>20</v>
      </c>
      <c r="S231" s="8" t="s">
        <v>274</v>
      </c>
      <c r="T231" s="8"/>
    </row>
    <row r="232" spans="1:24" ht="15" customHeight="1">
      <c r="A232" s="8">
        <v>229</v>
      </c>
      <c r="B232" s="5" t="s">
        <v>18360</v>
      </c>
      <c r="C232" s="8" t="s">
        <v>16837</v>
      </c>
      <c r="D232" s="8" t="s">
        <v>10004</v>
      </c>
      <c r="E232" s="8"/>
      <c r="F232" s="8" t="s">
        <v>16838</v>
      </c>
      <c r="G232" s="8" t="s">
        <v>16839</v>
      </c>
      <c r="H232" s="8" t="s">
        <v>17231</v>
      </c>
      <c r="I232" s="8" t="s">
        <v>21</v>
      </c>
      <c r="J232" s="8" t="str">
        <f>IF('Retinoblastoma files'!L232&gt;0, "Y", "N")</f>
        <v>Y</v>
      </c>
      <c r="K232" s="4"/>
      <c r="L232" s="4"/>
      <c r="M232" s="36" t="s">
        <v>10005</v>
      </c>
      <c r="N232" s="8" t="s">
        <v>449</v>
      </c>
      <c r="O232" s="8" t="s">
        <v>454</v>
      </c>
      <c r="P232" s="60"/>
      <c r="Q232" s="8"/>
      <c r="R232" s="8" t="s">
        <v>20</v>
      </c>
      <c r="S232" s="8" t="s">
        <v>274</v>
      </c>
      <c r="T232" s="8"/>
    </row>
    <row r="233" spans="1:24" ht="15" customHeight="1">
      <c r="A233" s="8">
        <v>230</v>
      </c>
      <c r="B233" s="5" t="s">
        <v>18360</v>
      </c>
      <c r="C233" s="8" t="s">
        <v>16842</v>
      </c>
      <c r="D233" s="8" t="s">
        <v>10004</v>
      </c>
      <c r="E233" s="8"/>
      <c r="F233" s="8" t="s">
        <v>16843</v>
      </c>
      <c r="G233" s="8" t="s">
        <v>16844</v>
      </c>
      <c r="H233" s="8" t="s">
        <v>17232</v>
      </c>
      <c r="I233" s="8" t="s">
        <v>21</v>
      </c>
      <c r="J233" s="8" t="str">
        <f>IF('Retinoblastoma files'!L233&gt;0, "Y", "N")</f>
        <v>Y</v>
      </c>
      <c r="K233" s="4"/>
      <c r="L233" s="4"/>
      <c r="M233" s="36" t="s">
        <v>10005</v>
      </c>
      <c r="N233" s="8" t="s">
        <v>458</v>
      </c>
      <c r="O233" s="8" t="s">
        <v>454</v>
      </c>
      <c r="P233" s="60"/>
      <c r="Q233" s="8"/>
      <c r="R233" s="8" t="s">
        <v>20</v>
      </c>
      <c r="S233" s="8" t="s">
        <v>274</v>
      </c>
      <c r="T233" s="8"/>
    </row>
    <row r="234" spans="1:24" ht="15" customHeight="1">
      <c r="A234" s="8">
        <v>231</v>
      </c>
      <c r="B234" s="5" t="s">
        <v>18360</v>
      </c>
      <c r="C234" s="8" t="s">
        <v>16847</v>
      </c>
      <c r="D234" s="8" t="s">
        <v>10004</v>
      </c>
      <c r="E234" s="8"/>
      <c r="F234" s="8" t="s">
        <v>16848</v>
      </c>
      <c r="G234" s="8" t="s">
        <v>16849</v>
      </c>
      <c r="H234" s="8" t="s">
        <v>17233</v>
      </c>
      <c r="I234" s="8" t="s">
        <v>21</v>
      </c>
      <c r="J234" s="8" t="str">
        <f>IF('Retinoblastoma files'!L234&gt;0, "Y", "N")</f>
        <v>Y</v>
      </c>
      <c r="K234" s="4"/>
      <c r="L234" s="4"/>
      <c r="M234" s="36" t="s">
        <v>10005</v>
      </c>
      <c r="N234" s="8" t="s">
        <v>458</v>
      </c>
      <c r="O234" s="8" t="s">
        <v>463</v>
      </c>
      <c r="P234" s="60"/>
      <c r="Q234" s="8"/>
      <c r="R234" s="8" t="s">
        <v>20</v>
      </c>
      <c r="S234" s="8" t="s">
        <v>274</v>
      </c>
      <c r="T234" s="8"/>
    </row>
    <row r="235" spans="1:24" ht="15" customHeight="1">
      <c r="A235" s="8">
        <v>232</v>
      </c>
      <c r="B235" s="5" t="s">
        <v>18360</v>
      </c>
      <c r="C235" s="8" t="s">
        <v>16852</v>
      </c>
      <c r="D235" s="8" t="s">
        <v>10004</v>
      </c>
      <c r="E235" s="8"/>
      <c r="F235" s="8" t="s">
        <v>16853</v>
      </c>
      <c r="G235" s="8" t="s">
        <v>16854</v>
      </c>
      <c r="H235" s="8" t="s">
        <v>17234</v>
      </c>
      <c r="I235" s="8" t="s">
        <v>21</v>
      </c>
      <c r="J235" s="8" t="str">
        <f>IF('Retinoblastoma files'!L235&gt;0, "Y", "N")</f>
        <v>Y</v>
      </c>
      <c r="K235" s="4"/>
      <c r="L235" s="4"/>
      <c r="M235" s="36" t="s">
        <v>10005</v>
      </c>
      <c r="N235" s="8" t="s">
        <v>449</v>
      </c>
      <c r="O235" s="8" t="s">
        <v>463</v>
      </c>
      <c r="P235" s="60"/>
      <c r="Q235" s="8"/>
      <c r="R235" s="8" t="s">
        <v>20</v>
      </c>
      <c r="S235" s="8" t="s">
        <v>274</v>
      </c>
      <c r="T235" s="8"/>
    </row>
    <row r="236" spans="1:24" ht="15" customHeight="1">
      <c r="A236" s="8">
        <v>233</v>
      </c>
      <c r="B236" s="5" t="s">
        <v>18360</v>
      </c>
      <c r="C236" s="8" t="s">
        <v>16857</v>
      </c>
      <c r="D236" s="8" t="s">
        <v>10004</v>
      </c>
      <c r="E236" s="8"/>
      <c r="F236" s="8" t="s">
        <v>16858</v>
      </c>
      <c r="G236" s="8" t="s">
        <v>16859</v>
      </c>
      <c r="H236" s="8" t="s">
        <v>17235</v>
      </c>
      <c r="I236" s="8" t="s">
        <v>21</v>
      </c>
      <c r="J236" s="8" t="str">
        <f>IF('Retinoblastoma files'!L236&gt;0, "Y", "N")</f>
        <v>Y</v>
      </c>
      <c r="K236" s="631" t="s">
        <v>455</v>
      </c>
      <c r="L236" s="631" t="s">
        <v>22</v>
      </c>
      <c r="M236" s="36" t="s">
        <v>10005</v>
      </c>
      <c r="N236" s="51" t="s">
        <v>449</v>
      </c>
      <c r="O236" s="51" t="s">
        <v>463</v>
      </c>
      <c r="P236" s="514" t="s">
        <v>16164</v>
      </c>
      <c r="Q236" s="8"/>
      <c r="R236" s="8" t="s">
        <v>20</v>
      </c>
      <c r="S236" s="8" t="s">
        <v>274</v>
      </c>
      <c r="T236" s="8"/>
      <c r="X236" s="558"/>
    </row>
    <row r="237" spans="1:24" ht="15" customHeight="1">
      <c r="A237" s="8">
        <v>234</v>
      </c>
      <c r="B237" s="5" t="s">
        <v>18360</v>
      </c>
      <c r="C237" s="8" t="s">
        <v>16862</v>
      </c>
      <c r="D237" s="8" t="s">
        <v>10004</v>
      </c>
      <c r="E237" s="8"/>
      <c r="F237" s="8" t="s">
        <v>16863</v>
      </c>
      <c r="G237" s="8" t="s">
        <v>16864</v>
      </c>
      <c r="H237" s="8" t="s">
        <v>17236</v>
      </c>
      <c r="I237" s="8" t="s">
        <v>21</v>
      </c>
      <c r="J237" s="8" t="str">
        <f>IF('Retinoblastoma files'!L237&gt;0, "Y", "N")</f>
        <v>Y</v>
      </c>
      <c r="K237" s="4"/>
      <c r="L237" s="4"/>
      <c r="M237" s="36" t="s">
        <v>10005</v>
      </c>
      <c r="N237" s="8" t="s">
        <v>474</v>
      </c>
      <c r="O237" s="8" t="s">
        <v>463</v>
      </c>
      <c r="P237" s="60"/>
      <c r="Q237" s="8"/>
      <c r="R237" s="8" t="s">
        <v>20</v>
      </c>
      <c r="S237" s="8" t="s">
        <v>271</v>
      </c>
      <c r="T237" s="8"/>
    </row>
    <row r="238" spans="1:24" ht="15" customHeight="1">
      <c r="A238" s="8">
        <v>235</v>
      </c>
      <c r="B238" s="5" t="s">
        <v>18360</v>
      </c>
      <c r="C238" s="8" t="s">
        <v>16867</v>
      </c>
      <c r="D238" s="8" t="s">
        <v>10004</v>
      </c>
      <c r="E238" s="8"/>
      <c r="F238" s="8" t="s">
        <v>16868</v>
      </c>
      <c r="G238" s="8" t="s">
        <v>16869</v>
      </c>
      <c r="H238" s="8" t="s">
        <v>17237</v>
      </c>
      <c r="I238" s="8" t="s">
        <v>21</v>
      </c>
      <c r="J238" s="8" t="str">
        <f>IF('Retinoblastoma files'!L238&gt;0, "Y", "N")</f>
        <v>Y</v>
      </c>
      <c r="K238" s="4"/>
      <c r="L238" s="4"/>
      <c r="M238" s="36" t="s">
        <v>10005</v>
      </c>
      <c r="N238" s="8" t="s">
        <v>460</v>
      </c>
      <c r="O238" s="8" t="s">
        <v>463</v>
      </c>
      <c r="P238" s="60"/>
      <c r="Q238" s="8"/>
      <c r="R238" s="8" t="s">
        <v>20</v>
      </c>
      <c r="S238" s="8" t="s">
        <v>271</v>
      </c>
      <c r="T238" s="8"/>
    </row>
    <row r="239" spans="1:24" ht="15" customHeight="1">
      <c r="A239" s="8">
        <v>236</v>
      </c>
      <c r="B239" s="5" t="s">
        <v>18360</v>
      </c>
      <c r="C239" s="8" t="s">
        <v>16872</v>
      </c>
      <c r="D239" s="8" t="s">
        <v>10004</v>
      </c>
      <c r="E239" s="8"/>
      <c r="F239" s="8" t="s">
        <v>16873</v>
      </c>
      <c r="G239" s="8" t="s">
        <v>16874</v>
      </c>
      <c r="H239" s="8" t="s">
        <v>17238</v>
      </c>
      <c r="I239" s="8" t="s">
        <v>21</v>
      </c>
      <c r="J239" s="8" t="str">
        <f>IF('Retinoblastoma files'!L239&gt;0, "Y", "N")</f>
        <v>Y</v>
      </c>
      <c r="K239" s="4"/>
      <c r="L239" s="4"/>
      <c r="M239" s="36" t="s">
        <v>10005</v>
      </c>
      <c r="N239" s="8" t="s">
        <v>474</v>
      </c>
      <c r="O239" s="8" t="s">
        <v>454</v>
      </c>
      <c r="P239" s="60"/>
      <c r="Q239" s="8"/>
      <c r="R239" s="8" t="s">
        <v>20</v>
      </c>
      <c r="S239" s="8" t="s">
        <v>11782</v>
      </c>
      <c r="T239" s="8"/>
    </row>
    <row r="240" spans="1:24" ht="15" customHeight="1">
      <c r="A240" s="8">
        <v>237</v>
      </c>
      <c r="B240" s="5" t="s">
        <v>18360</v>
      </c>
      <c r="C240" s="8" t="s">
        <v>16877</v>
      </c>
      <c r="D240" s="8" t="s">
        <v>10004</v>
      </c>
      <c r="E240" s="8"/>
      <c r="F240" s="8" t="s">
        <v>16878</v>
      </c>
      <c r="G240" s="8" t="s">
        <v>16879</v>
      </c>
      <c r="H240" s="8" t="s">
        <v>17239</v>
      </c>
      <c r="I240" s="8" t="s">
        <v>21</v>
      </c>
      <c r="J240" s="8" t="str">
        <f>IF('Retinoblastoma files'!L240&gt;0, "Y", "N")</f>
        <v>Y</v>
      </c>
      <c r="K240" s="4"/>
      <c r="L240" s="4"/>
      <c r="M240" s="36" t="s">
        <v>10005</v>
      </c>
      <c r="N240" s="8" t="s">
        <v>458</v>
      </c>
      <c r="O240" s="8" t="s">
        <v>463</v>
      </c>
      <c r="P240" s="60"/>
      <c r="Q240" s="8"/>
      <c r="R240" s="8" t="s">
        <v>20</v>
      </c>
      <c r="S240" s="8" t="s">
        <v>11782</v>
      </c>
      <c r="T240" s="8"/>
    </row>
    <row r="241" spans="1:20" ht="15" customHeight="1">
      <c r="A241" s="8">
        <v>238</v>
      </c>
      <c r="B241" s="5" t="s">
        <v>18360</v>
      </c>
      <c r="C241" s="8" t="s">
        <v>16882</v>
      </c>
      <c r="D241" s="8" t="s">
        <v>10004</v>
      </c>
      <c r="E241" s="8"/>
      <c r="F241" s="8" t="s">
        <v>16884</v>
      </c>
      <c r="G241" s="8" t="s">
        <v>16885</v>
      </c>
      <c r="H241" s="8" t="s">
        <v>17240</v>
      </c>
      <c r="I241" s="8" t="s">
        <v>21</v>
      </c>
      <c r="J241" s="8" t="str">
        <f>IF('Retinoblastoma files'!L241&gt;0, "Y", "N")</f>
        <v>Y</v>
      </c>
      <c r="K241" s="4"/>
      <c r="L241" s="4"/>
      <c r="M241" s="36" t="s">
        <v>10005</v>
      </c>
      <c r="N241" s="8" t="s">
        <v>448</v>
      </c>
      <c r="O241" s="8" t="s">
        <v>463</v>
      </c>
      <c r="P241" s="60"/>
      <c r="Q241" s="8"/>
      <c r="R241" s="8" t="s">
        <v>20</v>
      </c>
      <c r="S241" s="8" t="s">
        <v>16883</v>
      </c>
      <c r="T241" s="8"/>
    </row>
    <row r="242" spans="1:20" ht="15" customHeight="1">
      <c r="A242" s="8">
        <v>239</v>
      </c>
      <c r="B242" s="5" t="s">
        <v>18360</v>
      </c>
      <c r="C242" s="8" t="s">
        <v>16888</v>
      </c>
      <c r="D242" s="8" t="s">
        <v>10004</v>
      </c>
      <c r="E242" s="8"/>
      <c r="F242" s="8" t="s">
        <v>16889</v>
      </c>
      <c r="G242" s="8" t="s">
        <v>16890</v>
      </c>
      <c r="H242" s="8" t="s">
        <v>17241</v>
      </c>
      <c r="I242" s="8" t="s">
        <v>21</v>
      </c>
      <c r="J242" s="8" t="str">
        <f>IF('Retinoblastoma files'!L242&gt;0, "Y", "N")</f>
        <v>Y</v>
      </c>
      <c r="K242" s="4"/>
      <c r="L242" s="4"/>
      <c r="M242" s="36" t="s">
        <v>10005</v>
      </c>
      <c r="N242" s="8" t="s">
        <v>449</v>
      </c>
      <c r="O242" s="8" t="s">
        <v>463</v>
      </c>
      <c r="P242" s="60"/>
      <c r="Q242" s="8"/>
      <c r="R242" s="8" t="s">
        <v>20</v>
      </c>
      <c r="S242" s="8" t="s">
        <v>16883</v>
      </c>
      <c r="T242" s="8"/>
    </row>
    <row r="243" spans="1:20" ht="15" customHeight="1">
      <c r="A243" s="8">
        <v>240</v>
      </c>
      <c r="B243" s="5" t="s">
        <v>18360</v>
      </c>
      <c r="C243" s="8" t="s">
        <v>16893</v>
      </c>
      <c r="D243" s="8" t="s">
        <v>10004</v>
      </c>
      <c r="E243" s="8"/>
      <c r="F243" s="8" t="s">
        <v>16894</v>
      </c>
      <c r="G243" s="8" t="s">
        <v>16895</v>
      </c>
      <c r="H243" s="8" t="s">
        <v>17242</v>
      </c>
      <c r="I243" s="8" t="s">
        <v>21</v>
      </c>
      <c r="J243" s="8" t="str">
        <f>IF('Retinoblastoma files'!L243&gt;0, "Y", "N")</f>
        <v>Y</v>
      </c>
      <c r="K243" s="4"/>
      <c r="L243" s="4"/>
      <c r="M243" s="36" t="s">
        <v>10005</v>
      </c>
      <c r="N243" s="8" t="s">
        <v>449</v>
      </c>
      <c r="O243" s="8" t="s">
        <v>463</v>
      </c>
      <c r="P243" s="60"/>
      <c r="Q243" s="8"/>
      <c r="R243" s="8" t="s">
        <v>20</v>
      </c>
      <c r="S243" s="8" t="s">
        <v>16883</v>
      </c>
      <c r="T243" s="8"/>
    </row>
    <row r="244" spans="1:20" ht="15" customHeight="1">
      <c r="A244" s="8">
        <v>241</v>
      </c>
      <c r="B244" s="5" t="s">
        <v>18360</v>
      </c>
      <c r="C244" s="8" t="s">
        <v>16898</v>
      </c>
      <c r="D244" s="8" t="s">
        <v>10004</v>
      </c>
      <c r="E244" s="8"/>
      <c r="F244" s="8" t="s">
        <v>16899</v>
      </c>
      <c r="G244" s="8" t="s">
        <v>16900</v>
      </c>
      <c r="H244" s="8" t="s">
        <v>17243</v>
      </c>
      <c r="I244" s="8" t="s">
        <v>21</v>
      </c>
      <c r="J244" s="8" t="str">
        <f>IF('Retinoblastoma files'!L244&gt;0, "Y", "N")</f>
        <v>Y</v>
      </c>
      <c r="K244" s="4"/>
      <c r="L244" s="4"/>
      <c r="M244" s="36" t="s">
        <v>10005</v>
      </c>
      <c r="N244" s="8" t="s">
        <v>9980</v>
      </c>
      <c r="O244" s="8" t="s">
        <v>463</v>
      </c>
      <c r="P244" s="60"/>
      <c r="Q244" s="8"/>
      <c r="R244" s="8" t="s">
        <v>20</v>
      </c>
      <c r="S244" s="8" t="s">
        <v>16883</v>
      </c>
      <c r="T244" s="8"/>
    </row>
    <row r="245" spans="1:20" ht="15" customHeight="1">
      <c r="A245" s="8">
        <v>242</v>
      </c>
      <c r="B245" s="5" t="s">
        <v>18360</v>
      </c>
      <c r="C245" s="8" t="s">
        <v>16903</v>
      </c>
      <c r="D245" s="8" t="s">
        <v>10004</v>
      </c>
      <c r="E245" s="8"/>
      <c r="F245" s="8" t="s">
        <v>16904</v>
      </c>
      <c r="G245" s="8" t="s">
        <v>16905</v>
      </c>
      <c r="H245" s="8" t="s">
        <v>17244</v>
      </c>
      <c r="I245" s="8" t="s">
        <v>21</v>
      </c>
      <c r="J245" s="8" t="str">
        <f>IF('Retinoblastoma files'!L245&gt;0, "Y", "N")</f>
        <v>Y</v>
      </c>
      <c r="K245" s="4"/>
      <c r="L245" s="4"/>
      <c r="M245" s="36" t="s">
        <v>10005</v>
      </c>
      <c r="N245" s="8" t="s">
        <v>464</v>
      </c>
      <c r="O245" s="8" t="s">
        <v>454</v>
      </c>
      <c r="P245" s="60"/>
      <c r="Q245" s="8"/>
      <c r="R245" s="8" t="s">
        <v>20</v>
      </c>
      <c r="S245" s="8" t="s">
        <v>16883</v>
      </c>
      <c r="T245" s="8"/>
    </row>
    <row r="246" spans="1:20" ht="15" customHeight="1">
      <c r="A246" s="8">
        <v>243</v>
      </c>
      <c r="B246" s="5" t="s">
        <v>18360</v>
      </c>
      <c r="C246" s="8" t="s">
        <v>16908</v>
      </c>
      <c r="D246" s="8" t="s">
        <v>10004</v>
      </c>
      <c r="E246" s="8"/>
      <c r="F246" s="8" t="s">
        <v>16910</v>
      </c>
      <c r="G246" s="8" t="s">
        <v>16911</v>
      </c>
      <c r="H246" s="8" t="s">
        <v>17245</v>
      </c>
      <c r="I246" s="8" t="s">
        <v>21</v>
      </c>
      <c r="J246" s="8" t="str">
        <f>IF('Retinoblastoma files'!L246&gt;0, "Y", "N")</f>
        <v>Y</v>
      </c>
      <c r="K246" s="4"/>
      <c r="L246" s="4"/>
      <c r="M246" s="36" t="s">
        <v>10005</v>
      </c>
      <c r="N246" s="8" t="s">
        <v>9981</v>
      </c>
      <c r="O246" s="8" t="s">
        <v>463</v>
      </c>
      <c r="P246" s="60"/>
      <c r="Q246" s="8"/>
      <c r="R246" s="8" t="s">
        <v>20</v>
      </c>
      <c r="S246" s="8" t="s">
        <v>16909</v>
      </c>
      <c r="T246" s="8"/>
    </row>
    <row r="247" spans="1:20" ht="15" customHeight="1">
      <c r="A247" s="8">
        <v>244</v>
      </c>
      <c r="B247" s="5" t="s">
        <v>18360</v>
      </c>
      <c r="C247" s="8" t="s">
        <v>16914</v>
      </c>
      <c r="D247" s="8" t="s">
        <v>10004</v>
      </c>
      <c r="E247" s="8"/>
      <c r="F247" s="8" t="s">
        <v>16915</v>
      </c>
      <c r="G247" s="8" t="s">
        <v>16916</v>
      </c>
      <c r="H247" s="8" t="s">
        <v>17246</v>
      </c>
      <c r="I247" s="8" t="s">
        <v>21</v>
      </c>
      <c r="J247" s="8" t="str">
        <f>IF('Retinoblastoma files'!L247&gt;0, "Y", "N")</f>
        <v>Y</v>
      </c>
      <c r="K247" s="4"/>
      <c r="L247" s="4"/>
      <c r="M247" s="36" t="s">
        <v>10005</v>
      </c>
      <c r="N247" s="8" t="s">
        <v>449</v>
      </c>
      <c r="O247" s="8" t="s">
        <v>454</v>
      </c>
      <c r="P247" s="60"/>
      <c r="Q247" s="8"/>
      <c r="R247" s="8" t="s">
        <v>20</v>
      </c>
      <c r="S247" s="8" t="s">
        <v>11782</v>
      </c>
      <c r="T247" s="8"/>
    </row>
    <row r="248" spans="1:20" ht="15" customHeight="1">
      <c r="A248" s="8">
        <v>245</v>
      </c>
      <c r="B248" s="5" t="s">
        <v>18360</v>
      </c>
      <c r="C248" s="8" t="s">
        <v>16919</v>
      </c>
      <c r="D248" s="8" t="s">
        <v>10004</v>
      </c>
      <c r="E248" s="8"/>
      <c r="F248" s="8" t="s">
        <v>16920</v>
      </c>
      <c r="G248" s="8" t="s">
        <v>16921</v>
      </c>
      <c r="H248" s="8" t="s">
        <v>17247</v>
      </c>
      <c r="I248" s="8" t="s">
        <v>21</v>
      </c>
      <c r="J248" s="8" t="str">
        <f>IF('Retinoblastoma files'!L248&gt;0, "Y", "N")</f>
        <v>Y</v>
      </c>
      <c r="K248" s="4"/>
      <c r="L248" s="4"/>
      <c r="M248" s="36" t="s">
        <v>10005</v>
      </c>
      <c r="N248" s="8" t="s">
        <v>469</v>
      </c>
      <c r="O248" s="8" t="s">
        <v>463</v>
      </c>
      <c r="P248" s="60"/>
      <c r="Q248" s="8"/>
      <c r="R248" s="8" t="s">
        <v>20</v>
      </c>
      <c r="S248" s="8" t="s">
        <v>11782</v>
      </c>
      <c r="T248" s="8"/>
    </row>
    <row r="249" spans="1:20" ht="15" customHeight="1">
      <c r="A249" s="8">
        <v>246</v>
      </c>
      <c r="B249" s="5" t="s">
        <v>18360</v>
      </c>
      <c r="C249" s="8" t="s">
        <v>16924</v>
      </c>
      <c r="D249" s="8" t="s">
        <v>10004</v>
      </c>
      <c r="E249" s="8"/>
      <c r="F249" s="8" t="s">
        <v>16926</v>
      </c>
      <c r="G249" s="8" t="s">
        <v>16927</v>
      </c>
      <c r="H249" s="8" t="s">
        <v>17248</v>
      </c>
      <c r="I249" s="8" t="s">
        <v>21</v>
      </c>
      <c r="J249" s="8" t="str">
        <f>IF('Retinoblastoma files'!L249&gt;0, "Y", "N")</f>
        <v>Y</v>
      </c>
      <c r="K249" s="4"/>
      <c r="L249" s="4"/>
      <c r="M249" s="36" t="s">
        <v>10005</v>
      </c>
      <c r="N249" s="8" t="s">
        <v>449</v>
      </c>
      <c r="O249" s="8" t="s">
        <v>463</v>
      </c>
      <c r="P249" s="60"/>
      <c r="Q249" s="8"/>
      <c r="R249" s="8" t="s">
        <v>20</v>
      </c>
      <c r="S249" s="8" t="s">
        <v>16925</v>
      </c>
      <c r="T249" s="8"/>
    </row>
    <row r="250" spans="1:20" ht="15" customHeight="1">
      <c r="A250" s="8">
        <v>247</v>
      </c>
      <c r="B250" s="5" t="s">
        <v>18360</v>
      </c>
      <c r="C250" s="8" t="s">
        <v>16930</v>
      </c>
      <c r="D250" s="8" t="s">
        <v>10004</v>
      </c>
      <c r="E250" s="8"/>
      <c r="F250" s="8" t="s">
        <v>16931</v>
      </c>
      <c r="G250" s="8" t="s">
        <v>16932</v>
      </c>
      <c r="H250" s="8" t="s">
        <v>17249</v>
      </c>
      <c r="I250" s="8" t="s">
        <v>21</v>
      </c>
      <c r="J250" s="8" t="str">
        <f>IF('Retinoblastoma files'!L250&gt;0, "Y", "N")</f>
        <v>Y</v>
      </c>
      <c r="K250" s="4"/>
      <c r="L250" s="4"/>
      <c r="M250" s="36" t="s">
        <v>10005</v>
      </c>
      <c r="N250" s="8" t="s">
        <v>458</v>
      </c>
      <c r="O250" s="8" t="s">
        <v>463</v>
      </c>
      <c r="P250" s="60"/>
      <c r="Q250" s="8"/>
      <c r="R250" s="8" t="s">
        <v>20</v>
      </c>
      <c r="S250" s="8" t="s">
        <v>11782</v>
      </c>
      <c r="T250" s="8"/>
    </row>
    <row r="251" spans="1:20" ht="15" customHeight="1">
      <c r="A251" s="8">
        <v>248</v>
      </c>
      <c r="B251" s="5" t="s">
        <v>18360</v>
      </c>
      <c r="C251" s="8" t="s">
        <v>16935</v>
      </c>
      <c r="D251" s="8" t="s">
        <v>10004</v>
      </c>
      <c r="E251" s="8"/>
      <c r="F251" s="8" t="s">
        <v>16936</v>
      </c>
      <c r="G251" s="8" t="s">
        <v>16937</v>
      </c>
      <c r="H251" s="8" t="s">
        <v>17250</v>
      </c>
      <c r="I251" s="8" t="s">
        <v>21</v>
      </c>
      <c r="J251" s="8" t="str">
        <f>IF('Retinoblastoma files'!L251&gt;0, "Y", "N")</f>
        <v>Y</v>
      </c>
      <c r="K251" s="4"/>
      <c r="L251" s="4"/>
      <c r="M251" s="36" t="s">
        <v>10005</v>
      </c>
      <c r="N251" s="8" t="s">
        <v>465</v>
      </c>
      <c r="O251" s="8" t="s">
        <v>463</v>
      </c>
      <c r="P251" s="60"/>
      <c r="Q251" s="8"/>
      <c r="R251" s="8" t="s">
        <v>20</v>
      </c>
      <c r="S251" s="8" t="s">
        <v>11782</v>
      </c>
      <c r="T251" s="8"/>
    </row>
    <row r="252" spans="1:20" ht="15" customHeight="1">
      <c r="A252" s="8">
        <v>249</v>
      </c>
      <c r="B252" s="5" t="s">
        <v>18360</v>
      </c>
      <c r="C252" s="8" t="s">
        <v>16940</v>
      </c>
      <c r="D252" s="8" t="s">
        <v>10004</v>
      </c>
      <c r="E252" s="8"/>
      <c r="F252" s="8" t="s">
        <v>16941</v>
      </c>
      <c r="G252" s="8" t="s">
        <v>16942</v>
      </c>
      <c r="H252" s="8" t="s">
        <v>17251</v>
      </c>
      <c r="I252" s="8" t="s">
        <v>21</v>
      </c>
      <c r="J252" s="8" t="str">
        <f>IF('Retinoblastoma files'!L252&gt;0, "Y", "N")</f>
        <v>Y</v>
      </c>
      <c r="K252" s="4"/>
      <c r="L252" s="4"/>
      <c r="M252" s="36" t="s">
        <v>10005</v>
      </c>
      <c r="N252" s="8" t="s">
        <v>449</v>
      </c>
      <c r="O252" s="8" t="s">
        <v>463</v>
      </c>
      <c r="P252" s="60"/>
      <c r="Q252" s="8"/>
      <c r="R252" s="8" t="s">
        <v>20</v>
      </c>
      <c r="S252" s="8" t="s">
        <v>16925</v>
      </c>
      <c r="T252" s="8"/>
    </row>
    <row r="253" spans="1:20" ht="15" customHeight="1">
      <c r="A253" s="8">
        <v>250</v>
      </c>
      <c r="B253" s="5" t="s">
        <v>18360</v>
      </c>
      <c r="C253" s="8" t="s">
        <v>16945</v>
      </c>
      <c r="D253" s="8" t="s">
        <v>10004</v>
      </c>
      <c r="E253" s="8"/>
      <c r="F253" s="8" t="s">
        <v>16946</v>
      </c>
      <c r="G253" s="8" t="s">
        <v>16947</v>
      </c>
      <c r="H253" s="8" t="s">
        <v>17252</v>
      </c>
      <c r="I253" s="8" t="s">
        <v>21</v>
      </c>
      <c r="J253" s="8" t="str">
        <f>IF('Retinoblastoma files'!L253&gt;0, "Y", "N")</f>
        <v>Y</v>
      </c>
      <c r="K253" s="4"/>
      <c r="L253" s="4"/>
      <c r="M253" s="36" t="s">
        <v>10005</v>
      </c>
      <c r="N253" s="8" t="s">
        <v>9980</v>
      </c>
      <c r="O253" s="8" t="s">
        <v>454</v>
      </c>
      <c r="P253" s="60"/>
      <c r="Q253" s="8"/>
      <c r="R253" s="8" t="s">
        <v>20</v>
      </c>
      <c r="S253" s="8" t="s">
        <v>11782</v>
      </c>
      <c r="T253" s="8"/>
    </row>
    <row r="254" spans="1:20" ht="15" customHeight="1">
      <c r="A254" s="8">
        <v>251</v>
      </c>
      <c r="B254" s="5" t="s">
        <v>18360</v>
      </c>
      <c r="C254" s="8" t="s">
        <v>16950</v>
      </c>
      <c r="D254" s="8" t="s">
        <v>10004</v>
      </c>
      <c r="E254" s="8"/>
      <c r="F254" s="8" t="s">
        <v>16951</v>
      </c>
      <c r="G254" s="8" t="s">
        <v>16952</v>
      </c>
      <c r="H254" s="8" t="s">
        <v>17253</v>
      </c>
      <c r="I254" s="8" t="s">
        <v>21</v>
      </c>
      <c r="J254" s="8" t="str">
        <f>IF('Retinoblastoma files'!L254&gt;0, "Y", "N")</f>
        <v>Y</v>
      </c>
      <c r="K254" s="4"/>
      <c r="L254" s="4"/>
      <c r="M254" s="36" t="s">
        <v>10005</v>
      </c>
      <c r="N254" s="8" t="s">
        <v>449</v>
      </c>
      <c r="O254" s="8" t="s">
        <v>463</v>
      </c>
      <c r="P254" s="60"/>
      <c r="Q254" s="8"/>
      <c r="R254" s="8" t="s">
        <v>20</v>
      </c>
      <c r="S254" s="8" t="s">
        <v>16883</v>
      </c>
      <c r="T254" s="8"/>
    </row>
    <row r="255" spans="1:20" ht="15" customHeight="1">
      <c r="A255" s="8">
        <v>252</v>
      </c>
      <c r="B255" s="5" t="s">
        <v>18360</v>
      </c>
      <c r="C255" s="8" t="s">
        <v>16955</v>
      </c>
      <c r="D255" s="8" t="s">
        <v>10004</v>
      </c>
      <c r="E255" s="8"/>
      <c r="F255" s="8" t="s">
        <v>16956</v>
      </c>
      <c r="G255" s="8" t="s">
        <v>16957</v>
      </c>
      <c r="H255" s="8" t="s">
        <v>17254</v>
      </c>
      <c r="I255" s="8" t="s">
        <v>21</v>
      </c>
      <c r="J255" s="8" t="str">
        <f>IF('Retinoblastoma files'!L255&gt;0, "Y", "N")</f>
        <v>Y</v>
      </c>
      <c r="K255" s="4"/>
      <c r="L255" s="4"/>
      <c r="M255" s="36" t="s">
        <v>10005</v>
      </c>
      <c r="N255" s="8" t="s">
        <v>449</v>
      </c>
      <c r="O255" s="8" t="s">
        <v>463</v>
      </c>
      <c r="P255" s="60"/>
      <c r="Q255" s="8"/>
      <c r="R255" s="8" t="s">
        <v>20</v>
      </c>
      <c r="S255" s="8" t="s">
        <v>16883</v>
      </c>
      <c r="T255" s="8"/>
    </row>
    <row r="256" spans="1:20" ht="15" customHeight="1">
      <c r="A256" s="8">
        <v>253</v>
      </c>
      <c r="B256" s="5" t="s">
        <v>18360</v>
      </c>
      <c r="C256" s="8" t="s">
        <v>16960</v>
      </c>
      <c r="D256" s="8" t="s">
        <v>10004</v>
      </c>
      <c r="E256" s="8"/>
      <c r="F256" s="8" t="s">
        <v>16961</v>
      </c>
      <c r="G256" s="8" t="s">
        <v>16962</v>
      </c>
      <c r="H256" s="8" t="s">
        <v>17255</v>
      </c>
      <c r="I256" s="8" t="s">
        <v>21</v>
      </c>
      <c r="J256" s="8" t="str">
        <f>IF('Retinoblastoma files'!L256&gt;0, "Y", "N")</f>
        <v>Y</v>
      </c>
      <c r="K256" s="4"/>
      <c r="L256" s="4"/>
      <c r="M256" s="36" t="s">
        <v>10005</v>
      </c>
      <c r="N256" s="8" t="s">
        <v>449</v>
      </c>
      <c r="O256" s="8" t="s">
        <v>454</v>
      </c>
      <c r="P256" s="60"/>
      <c r="Q256" s="8"/>
      <c r="R256" s="8" t="s">
        <v>20</v>
      </c>
      <c r="S256" s="8" t="s">
        <v>11782</v>
      </c>
      <c r="T256" s="8"/>
    </row>
    <row r="257" spans="1:20" ht="15" customHeight="1">
      <c r="A257" s="8">
        <v>254</v>
      </c>
      <c r="B257" s="5" t="s">
        <v>18360</v>
      </c>
      <c r="C257" s="8" t="s">
        <v>16965</v>
      </c>
      <c r="D257" s="8" t="s">
        <v>10004</v>
      </c>
      <c r="E257" s="8"/>
      <c r="F257" s="8" t="s">
        <v>16966</v>
      </c>
      <c r="G257" s="8" t="s">
        <v>16967</v>
      </c>
      <c r="H257" s="8" t="s">
        <v>17256</v>
      </c>
      <c r="I257" s="8" t="s">
        <v>21</v>
      </c>
      <c r="J257" s="8" t="str">
        <f>IF('Retinoblastoma files'!L257&gt;0, "Y", "N")</f>
        <v>Y</v>
      </c>
      <c r="K257" s="4"/>
      <c r="L257" s="4"/>
      <c r="M257" s="36" t="s">
        <v>10005</v>
      </c>
      <c r="N257" s="8" t="s">
        <v>458</v>
      </c>
      <c r="O257" s="8" t="s">
        <v>454</v>
      </c>
      <c r="P257" s="60"/>
      <c r="Q257" s="8"/>
      <c r="R257" s="8" t="s">
        <v>20</v>
      </c>
      <c r="S257" s="8" t="s">
        <v>16883</v>
      </c>
      <c r="T257" s="8"/>
    </row>
    <row r="258" spans="1:20" ht="15" customHeight="1">
      <c r="A258" s="8">
        <v>255</v>
      </c>
      <c r="B258" s="5" t="s">
        <v>18360</v>
      </c>
      <c r="C258" s="8" t="s">
        <v>16970</v>
      </c>
      <c r="D258" s="8" t="s">
        <v>10004</v>
      </c>
      <c r="E258" s="8"/>
      <c r="F258" s="8" t="s">
        <v>16971</v>
      </c>
      <c r="G258" s="8" t="s">
        <v>16972</v>
      </c>
      <c r="H258" s="8" t="s">
        <v>17257</v>
      </c>
      <c r="I258" s="8" t="s">
        <v>21</v>
      </c>
      <c r="J258" s="8" t="str">
        <f>IF('Retinoblastoma files'!L258&gt;0, "Y", "N")</f>
        <v>Y</v>
      </c>
      <c r="K258" s="4"/>
      <c r="L258" s="4"/>
      <c r="M258" s="36" t="s">
        <v>10005</v>
      </c>
      <c r="N258" s="8" t="s">
        <v>449</v>
      </c>
      <c r="O258" s="8" t="s">
        <v>454</v>
      </c>
      <c r="P258" s="60"/>
      <c r="Q258" s="8"/>
      <c r="R258" s="8" t="s">
        <v>20</v>
      </c>
      <c r="S258" s="8" t="s">
        <v>463</v>
      </c>
      <c r="T258" s="8"/>
    </row>
    <row r="259" spans="1:20" ht="15" customHeight="1">
      <c r="A259" s="8">
        <v>256</v>
      </c>
      <c r="B259" s="5" t="s">
        <v>18360</v>
      </c>
      <c r="C259" s="8" t="s">
        <v>16975</v>
      </c>
      <c r="D259" s="8" t="s">
        <v>10004</v>
      </c>
      <c r="E259" s="8"/>
      <c r="F259" s="8" t="s">
        <v>16976</v>
      </c>
      <c r="G259" s="8" t="s">
        <v>16977</v>
      </c>
      <c r="H259" s="8" t="s">
        <v>17258</v>
      </c>
      <c r="I259" s="8" t="s">
        <v>21</v>
      </c>
      <c r="J259" s="8" t="str">
        <f>IF('Retinoblastoma files'!L259&gt;0, "Y", "N")</f>
        <v>Y</v>
      </c>
      <c r="K259" s="4"/>
      <c r="L259" s="4"/>
      <c r="M259" s="36" t="s">
        <v>10005</v>
      </c>
      <c r="N259" s="8" t="s">
        <v>10805</v>
      </c>
      <c r="O259" s="8" t="s">
        <v>454</v>
      </c>
      <c r="P259" s="60"/>
      <c r="Q259" s="8"/>
      <c r="R259" s="8" t="s">
        <v>20</v>
      </c>
      <c r="S259" s="8" t="s">
        <v>16925</v>
      </c>
      <c r="T259" s="8"/>
    </row>
    <row r="260" spans="1:20" ht="15" customHeight="1">
      <c r="A260" s="8">
        <v>257</v>
      </c>
      <c r="B260" s="5" t="s">
        <v>18360</v>
      </c>
      <c r="C260" s="8" t="s">
        <v>16980</v>
      </c>
      <c r="D260" s="8" t="s">
        <v>10004</v>
      </c>
      <c r="E260" s="8"/>
      <c r="F260" s="8" t="s">
        <v>16981</v>
      </c>
      <c r="G260" s="8" t="s">
        <v>16982</v>
      </c>
      <c r="H260" s="8" t="s">
        <v>17259</v>
      </c>
      <c r="I260" s="8" t="s">
        <v>21</v>
      </c>
      <c r="J260" s="8" t="str">
        <f>IF('Retinoblastoma files'!L260&gt;0, "Y", "N")</f>
        <v>Y</v>
      </c>
      <c r="K260" s="4"/>
      <c r="L260" s="4"/>
      <c r="M260" s="36" t="s">
        <v>10005</v>
      </c>
      <c r="N260" s="8" t="s">
        <v>460</v>
      </c>
      <c r="O260" s="8" t="s">
        <v>463</v>
      </c>
      <c r="P260" s="60"/>
      <c r="Q260" s="8"/>
      <c r="R260" s="8" t="s">
        <v>20</v>
      </c>
      <c r="S260" s="8" t="s">
        <v>16883</v>
      </c>
      <c r="T260" s="8"/>
    </row>
    <row r="261" spans="1:20" ht="15" customHeight="1">
      <c r="A261" s="8">
        <v>258</v>
      </c>
      <c r="B261" s="5" t="s">
        <v>18360</v>
      </c>
      <c r="C261" s="8" t="s">
        <v>16985</v>
      </c>
      <c r="D261" s="8" t="s">
        <v>10004</v>
      </c>
      <c r="E261" s="8"/>
      <c r="F261" s="8" t="s">
        <v>16986</v>
      </c>
      <c r="G261" s="8" t="s">
        <v>16987</v>
      </c>
      <c r="H261" s="8" t="s">
        <v>17260</v>
      </c>
      <c r="I261" s="8" t="s">
        <v>21</v>
      </c>
      <c r="J261" s="8" t="str">
        <f>IF('Retinoblastoma files'!L261&gt;0, "Y", "N")</f>
        <v>Y</v>
      </c>
      <c r="K261" s="4"/>
      <c r="L261" s="4"/>
      <c r="M261" s="36" t="s">
        <v>10005</v>
      </c>
      <c r="N261" s="8" t="s">
        <v>476</v>
      </c>
      <c r="O261" s="8" t="s">
        <v>454</v>
      </c>
      <c r="P261" s="60"/>
      <c r="Q261" s="8"/>
      <c r="R261" s="8" t="s">
        <v>20</v>
      </c>
      <c r="S261" s="8" t="s">
        <v>271</v>
      </c>
      <c r="T261" s="8"/>
    </row>
    <row r="262" spans="1:20" ht="15" customHeight="1">
      <c r="A262" s="8">
        <v>259</v>
      </c>
      <c r="B262" s="5" t="s">
        <v>18360</v>
      </c>
      <c r="C262" s="8" t="s">
        <v>16990</v>
      </c>
      <c r="D262" s="8" t="s">
        <v>10004</v>
      </c>
      <c r="E262" s="8"/>
      <c r="F262" s="8" t="s">
        <v>16991</v>
      </c>
      <c r="G262" s="8" t="s">
        <v>16992</v>
      </c>
      <c r="H262" s="8" t="s">
        <v>17261</v>
      </c>
      <c r="I262" s="8" t="s">
        <v>21</v>
      </c>
      <c r="J262" s="8" t="str">
        <f>IF('Retinoblastoma files'!L262&gt;0, "Y", "N")</f>
        <v>Y</v>
      </c>
      <c r="K262" s="4"/>
      <c r="L262" s="4"/>
      <c r="M262" s="36" t="s">
        <v>10005</v>
      </c>
      <c r="N262" s="8" t="s">
        <v>449</v>
      </c>
      <c r="O262" s="8" t="s">
        <v>463</v>
      </c>
      <c r="P262" s="60"/>
      <c r="Q262" s="8"/>
      <c r="R262" s="8" t="s">
        <v>20</v>
      </c>
      <c r="S262" s="8" t="s">
        <v>271</v>
      </c>
      <c r="T262" s="8"/>
    </row>
    <row r="263" spans="1:20" ht="15" customHeight="1">
      <c r="A263" s="8">
        <v>260</v>
      </c>
      <c r="B263" s="5" t="s">
        <v>18360</v>
      </c>
      <c r="C263" s="8" t="s">
        <v>16995</v>
      </c>
      <c r="D263" s="8" t="s">
        <v>10004</v>
      </c>
      <c r="E263" s="8"/>
      <c r="F263" s="8" t="s">
        <v>16996</v>
      </c>
      <c r="G263" s="8" t="s">
        <v>16997</v>
      </c>
      <c r="H263" s="8" t="s">
        <v>17262</v>
      </c>
      <c r="I263" s="8" t="s">
        <v>22</v>
      </c>
      <c r="J263" s="8" t="str">
        <f>IF('Retinoblastoma files'!L263&gt;0, "Y", "N")</f>
        <v>Y</v>
      </c>
      <c r="K263" s="4"/>
      <c r="L263" s="4"/>
      <c r="M263" s="36" t="s">
        <v>10005</v>
      </c>
      <c r="N263" s="8" t="s">
        <v>467</v>
      </c>
      <c r="O263" s="8" t="s">
        <v>463</v>
      </c>
      <c r="P263" s="60"/>
      <c r="Q263" s="8"/>
      <c r="R263" s="8" t="s">
        <v>20</v>
      </c>
      <c r="S263" s="8" t="s">
        <v>274</v>
      </c>
      <c r="T263" s="8"/>
    </row>
    <row r="264" spans="1:20" ht="15" customHeight="1">
      <c r="A264" s="8">
        <v>261</v>
      </c>
      <c r="B264" s="5" t="s">
        <v>18360</v>
      </c>
      <c r="C264" s="8" t="s">
        <v>17000</v>
      </c>
      <c r="D264" s="8" t="s">
        <v>10004</v>
      </c>
      <c r="E264" s="8"/>
      <c r="F264" s="8" t="s">
        <v>17001</v>
      </c>
      <c r="G264" s="8" t="s">
        <v>17002</v>
      </c>
      <c r="H264" s="8" t="s">
        <v>17263</v>
      </c>
      <c r="I264" s="8" t="s">
        <v>21</v>
      </c>
      <c r="J264" s="8" t="str">
        <f>IF('Retinoblastoma files'!L264&gt;0, "Y", "N")</f>
        <v>Y</v>
      </c>
      <c r="K264" s="4"/>
      <c r="L264" s="4"/>
      <c r="M264" s="36" t="s">
        <v>10005</v>
      </c>
      <c r="N264" s="8" t="s">
        <v>464</v>
      </c>
      <c r="O264" s="8" t="s">
        <v>463</v>
      </c>
      <c r="P264" s="60"/>
      <c r="Q264" s="8"/>
      <c r="R264" s="8" t="s">
        <v>20</v>
      </c>
      <c r="S264" s="8" t="s">
        <v>274</v>
      </c>
      <c r="T264" s="8"/>
    </row>
    <row r="265" spans="1:20" ht="15" customHeight="1">
      <c r="A265" s="8">
        <v>262</v>
      </c>
      <c r="B265" s="5" t="s">
        <v>18360</v>
      </c>
      <c r="C265" s="8" t="s">
        <v>17005</v>
      </c>
      <c r="D265" s="8" t="s">
        <v>10004</v>
      </c>
      <c r="E265" s="8"/>
      <c r="F265" s="8" t="s">
        <v>17006</v>
      </c>
      <c r="G265" s="8" t="s">
        <v>17007</v>
      </c>
      <c r="H265" s="8" t="s">
        <v>17264</v>
      </c>
      <c r="I265" s="8" t="s">
        <v>21</v>
      </c>
      <c r="J265" s="8" t="str">
        <f>IF('Retinoblastoma files'!L265&gt;0, "Y", "N")</f>
        <v>Y</v>
      </c>
      <c r="K265" s="4"/>
      <c r="L265" s="4"/>
      <c r="M265" s="36" t="s">
        <v>10005</v>
      </c>
      <c r="N265" s="8" t="s">
        <v>458</v>
      </c>
      <c r="O265" s="8" t="s">
        <v>463</v>
      </c>
      <c r="P265" s="60"/>
      <c r="Q265" s="8"/>
      <c r="R265" s="8" t="s">
        <v>20</v>
      </c>
      <c r="S265" s="8" t="s">
        <v>463</v>
      </c>
      <c r="T265" s="8"/>
    </row>
    <row r="266" spans="1:20" ht="15" customHeight="1">
      <c r="A266" s="8">
        <v>263</v>
      </c>
      <c r="B266" s="5" t="s">
        <v>18360</v>
      </c>
      <c r="C266" s="8" t="s">
        <v>17010</v>
      </c>
      <c r="D266" s="8" t="s">
        <v>10004</v>
      </c>
      <c r="E266" s="8"/>
      <c r="F266" s="8" t="s">
        <v>17011</v>
      </c>
      <c r="G266" s="8" t="s">
        <v>17012</v>
      </c>
      <c r="H266" s="8" t="s">
        <v>17265</v>
      </c>
      <c r="I266" s="8" t="s">
        <v>21</v>
      </c>
      <c r="J266" s="8" t="str">
        <f>IF('Retinoblastoma files'!L266&gt;0, "Y", "N")</f>
        <v>Y</v>
      </c>
      <c r="K266" s="4"/>
      <c r="L266" s="4"/>
      <c r="M266" s="36" t="s">
        <v>10005</v>
      </c>
      <c r="N266" s="8" t="s">
        <v>10001</v>
      </c>
      <c r="O266" s="8" t="s">
        <v>463</v>
      </c>
      <c r="P266" s="60"/>
      <c r="Q266" s="8"/>
      <c r="R266" s="8" t="s">
        <v>20</v>
      </c>
      <c r="S266" s="8" t="s">
        <v>270</v>
      </c>
      <c r="T266" s="8"/>
    </row>
    <row r="267" spans="1:20" ht="15" customHeight="1">
      <c r="A267" s="8">
        <v>264</v>
      </c>
      <c r="B267" s="5" t="s">
        <v>18360</v>
      </c>
      <c r="C267" s="8" t="s">
        <v>17015</v>
      </c>
      <c r="D267" s="8" t="s">
        <v>10004</v>
      </c>
      <c r="E267" s="8"/>
      <c r="F267" s="8" t="s">
        <v>17016</v>
      </c>
      <c r="G267" s="8" t="s">
        <v>17017</v>
      </c>
      <c r="H267" s="8" t="s">
        <v>17266</v>
      </c>
      <c r="I267" s="8" t="s">
        <v>21</v>
      </c>
      <c r="J267" s="8" t="str">
        <f>IF('Retinoblastoma files'!L267&gt;0, "Y", "N")</f>
        <v>Y</v>
      </c>
      <c r="K267" s="4"/>
      <c r="L267" s="4"/>
      <c r="M267" s="36" t="s">
        <v>10005</v>
      </c>
      <c r="N267" s="8" t="s">
        <v>9990</v>
      </c>
      <c r="O267" s="8" t="s">
        <v>463</v>
      </c>
      <c r="P267" s="60"/>
      <c r="Q267" s="8"/>
      <c r="R267" s="8" t="s">
        <v>20</v>
      </c>
      <c r="S267" s="8" t="s">
        <v>271</v>
      </c>
      <c r="T267" s="8"/>
    </row>
    <row r="268" spans="1:20" ht="15" customHeight="1">
      <c r="A268" s="8">
        <v>265</v>
      </c>
      <c r="B268" s="5" t="s">
        <v>18360</v>
      </c>
      <c r="C268" s="8" t="s">
        <v>17020</v>
      </c>
      <c r="D268" s="8" t="s">
        <v>10004</v>
      </c>
      <c r="E268" s="8"/>
      <c r="F268" s="8" t="s">
        <v>17021</v>
      </c>
      <c r="G268" s="8" t="s">
        <v>17022</v>
      </c>
      <c r="H268" s="8" t="s">
        <v>17267</v>
      </c>
      <c r="I268" s="8" t="s">
        <v>21</v>
      </c>
      <c r="J268" s="8" t="str">
        <f>IF('Retinoblastoma files'!L268&gt;0, "Y", "N")</f>
        <v>Y</v>
      </c>
      <c r="K268" s="4"/>
      <c r="L268" s="4"/>
      <c r="M268" s="36" t="s">
        <v>10005</v>
      </c>
      <c r="N268" s="8" t="s">
        <v>449</v>
      </c>
      <c r="O268" s="8" t="s">
        <v>454</v>
      </c>
      <c r="P268" s="60"/>
      <c r="Q268" s="8"/>
      <c r="R268" s="8" t="s">
        <v>20</v>
      </c>
      <c r="S268" s="8" t="s">
        <v>274</v>
      </c>
      <c r="T268" s="8"/>
    </row>
    <row r="269" spans="1:20" ht="15" customHeight="1">
      <c r="A269" s="8">
        <v>266</v>
      </c>
      <c r="B269" s="5" t="s">
        <v>18360</v>
      </c>
      <c r="C269" s="8" t="s">
        <v>17025</v>
      </c>
      <c r="D269" s="8" t="s">
        <v>10004</v>
      </c>
      <c r="E269" s="8"/>
      <c r="F269" s="8" t="s">
        <v>17026</v>
      </c>
      <c r="G269" s="8" t="s">
        <v>17027</v>
      </c>
      <c r="H269" s="8" t="s">
        <v>17268</v>
      </c>
      <c r="I269" s="8" t="s">
        <v>21</v>
      </c>
      <c r="J269" s="8" t="str">
        <f>IF('Retinoblastoma files'!L269&gt;0, "Y", "N")</f>
        <v>Y</v>
      </c>
      <c r="K269" s="4"/>
      <c r="L269" s="4"/>
      <c r="M269" s="36" t="s">
        <v>10005</v>
      </c>
      <c r="N269" s="8" t="s">
        <v>10000</v>
      </c>
      <c r="O269" s="8" t="s">
        <v>454</v>
      </c>
      <c r="P269" s="60"/>
      <c r="Q269" s="8"/>
      <c r="R269" s="8" t="s">
        <v>20</v>
      </c>
      <c r="S269" s="8" t="s">
        <v>271</v>
      </c>
      <c r="T269" s="8"/>
    </row>
    <row r="270" spans="1:20" ht="15" customHeight="1">
      <c r="A270" s="8">
        <v>267</v>
      </c>
      <c r="B270" s="5" t="s">
        <v>18360</v>
      </c>
      <c r="C270" s="8" t="s">
        <v>17030</v>
      </c>
      <c r="D270" s="8" t="s">
        <v>10004</v>
      </c>
      <c r="E270" s="8"/>
      <c r="F270" s="8" t="s">
        <v>17031</v>
      </c>
      <c r="G270" s="8" t="s">
        <v>17032</v>
      </c>
      <c r="H270" s="8" t="s">
        <v>17269</v>
      </c>
      <c r="I270" s="8" t="s">
        <v>21</v>
      </c>
      <c r="J270" s="8" t="str">
        <f>IF('Retinoblastoma files'!L270&gt;0, "Y", "N")</f>
        <v>Y</v>
      </c>
      <c r="K270" s="4"/>
      <c r="L270" s="4"/>
      <c r="M270" s="36" t="s">
        <v>10005</v>
      </c>
      <c r="N270" s="8" t="s">
        <v>458</v>
      </c>
      <c r="O270" s="8" t="s">
        <v>463</v>
      </c>
      <c r="P270" s="60"/>
      <c r="Q270" s="8"/>
      <c r="R270" s="8" t="s">
        <v>20</v>
      </c>
      <c r="S270" s="8" t="s">
        <v>271</v>
      </c>
      <c r="T270" s="8"/>
    </row>
    <row r="271" spans="1:20" ht="15" customHeight="1">
      <c r="A271" s="8">
        <v>268</v>
      </c>
      <c r="B271" s="5" t="s">
        <v>18360</v>
      </c>
      <c r="C271" s="8" t="s">
        <v>17035</v>
      </c>
      <c r="D271" s="8" t="s">
        <v>10004</v>
      </c>
      <c r="E271" s="8"/>
      <c r="F271" s="8" t="s">
        <v>17036</v>
      </c>
      <c r="G271" s="8" t="s">
        <v>17037</v>
      </c>
      <c r="H271" s="8" t="s">
        <v>17270</v>
      </c>
      <c r="I271" s="8" t="s">
        <v>21</v>
      </c>
      <c r="J271" s="8" t="str">
        <f>IF('Retinoblastoma files'!L271&gt;0, "Y", "N")</f>
        <v>Y</v>
      </c>
      <c r="K271" s="4"/>
      <c r="L271" s="4"/>
      <c r="M271" s="36" t="s">
        <v>10005</v>
      </c>
      <c r="N271" s="8" t="s">
        <v>9981</v>
      </c>
      <c r="O271" s="8" t="s">
        <v>454</v>
      </c>
      <c r="P271" s="60"/>
      <c r="Q271" s="8"/>
      <c r="R271" s="8" t="s">
        <v>20</v>
      </c>
      <c r="S271" s="8" t="s">
        <v>16883</v>
      </c>
      <c r="T271" s="8"/>
    </row>
    <row r="272" spans="1:20" ht="15" customHeight="1">
      <c r="A272" s="8">
        <v>269</v>
      </c>
      <c r="B272" s="5" t="s">
        <v>18360</v>
      </c>
      <c r="C272" s="8" t="s">
        <v>17040</v>
      </c>
      <c r="D272" s="8" t="s">
        <v>10004</v>
      </c>
      <c r="E272" s="8"/>
      <c r="F272" s="8" t="s">
        <v>17041</v>
      </c>
      <c r="G272" s="8" t="s">
        <v>17042</v>
      </c>
      <c r="H272" s="8" t="s">
        <v>17271</v>
      </c>
      <c r="I272" s="8" t="s">
        <v>21</v>
      </c>
      <c r="J272" s="8" t="str">
        <f>IF('Retinoblastoma files'!L272&gt;0, "Y", "N")</f>
        <v>Y</v>
      </c>
      <c r="K272" s="4"/>
      <c r="L272" s="4"/>
      <c r="M272" s="36" t="s">
        <v>10005</v>
      </c>
      <c r="N272" s="8" t="s">
        <v>10000</v>
      </c>
      <c r="O272" s="8" t="s">
        <v>454</v>
      </c>
      <c r="P272" s="60"/>
      <c r="Q272" s="8"/>
      <c r="R272" s="8" t="s">
        <v>20</v>
      </c>
      <c r="S272" s="8" t="s">
        <v>16925</v>
      </c>
      <c r="T272" s="8"/>
    </row>
    <row r="273" spans="1:20" ht="15" customHeight="1">
      <c r="A273" s="8">
        <v>270</v>
      </c>
      <c r="B273" s="5" t="s">
        <v>18360</v>
      </c>
      <c r="C273" s="8" t="s">
        <v>17045</v>
      </c>
      <c r="D273" s="8" t="s">
        <v>10004</v>
      </c>
      <c r="E273" s="8"/>
      <c r="F273" s="8" t="s">
        <v>17046</v>
      </c>
      <c r="G273" s="8" t="s">
        <v>17047</v>
      </c>
      <c r="H273" s="8" t="s">
        <v>17272</v>
      </c>
      <c r="I273" s="8" t="s">
        <v>21</v>
      </c>
      <c r="J273" s="8" t="str">
        <f>IF('Retinoblastoma files'!L273&gt;0, "Y", "N")</f>
        <v>Y</v>
      </c>
      <c r="K273" s="4"/>
      <c r="L273" s="4"/>
      <c r="M273" s="36" t="s">
        <v>10005</v>
      </c>
      <c r="N273" s="8" t="s">
        <v>466</v>
      </c>
      <c r="O273" s="8" t="s">
        <v>454</v>
      </c>
      <c r="P273" s="60"/>
      <c r="Q273" s="8"/>
      <c r="R273" s="8" t="s">
        <v>20</v>
      </c>
      <c r="S273" s="8" t="s">
        <v>16883</v>
      </c>
      <c r="T273" s="8"/>
    </row>
    <row r="274" spans="1:20" ht="15" customHeight="1">
      <c r="A274" s="8">
        <v>271</v>
      </c>
      <c r="B274" s="5" t="s">
        <v>18360</v>
      </c>
      <c r="C274" s="8" t="s">
        <v>17050</v>
      </c>
      <c r="D274" s="8" t="s">
        <v>10004</v>
      </c>
      <c r="E274" s="8"/>
      <c r="F274" s="8" t="s">
        <v>17051</v>
      </c>
      <c r="G274" s="8" t="s">
        <v>17052</v>
      </c>
      <c r="H274" s="8" t="s">
        <v>17273</v>
      </c>
      <c r="I274" s="8" t="s">
        <v>21</v>
      </c>
      <c r="J274" s="8" t="str">
        <f>IF('Retinoblastoma files'!L274&gt;0, "Y", "N")</f>
        <v>Y</v>
      </c>
      <c r="K274" s="4"/>
      <c r="L274" s="4"/>
      <c r="M274" s="36" t="s">
        <v>10005</v>
      </c>
      <c r="N274" s="8" t="s">
        <v>462</v>
      </c>
      <c r="O274" s="8" t="s">
        <v>463</v>
      </c>
      <c r="P274" s="60"/>
      <c r="Q274" s="8"/>
      <c r="R274" s="8" t="s">
        <v>20</v>
      </c>
      <c r="S274" s="8" t="s">
        <v>11782</v>
      </c>
      <c r="T274" s="8"/>
    </row>
    <row r="275" spans="1:20" ht="15" customHeight="1">
      <c r="A275" s="8">
        <v>272</v>
      </c>
      <c r="B275" s="5" t="s">
        <v>18360</v>
      </c>
      <c r="C275" s="8" t="s">
        <v>17055</v>
      </c>
      <c r="D275" s="8" t="s">
        <v>10004</v>
      </c>
      <c r="E275" s="8"/>
      <c r="F275" s="8" t="s">
        <v>17056</v>
      </c>
      <c r="G275" s="8" t="s">
        <v>17057</v>
      </c>
      <c r="H275" s="8" t="s">
        <v>17274</v>
      </c>
      <c r="I275" s="8" t="s">
        <v>21</v>
      </c>
      <c r="J275" s="8" t="str">
        <f>IF('Retinoblastoma files'!L275&gt;0, "Y", "N")</f>
        <v>Y</v>
      </c>
      <c r="K275" s="4"/>
      <c r="L275" s="4"/>
      <c r="M275" s="36" t="s">
        <v>10005</v>
      </c>
      <c r="N275" s="8" t="s">
        <v>468</v>
      </c>
      <c r="O275" s="8" t="s">
        <v>454</v>
      </c>
      <c r="P275" s="60"/>
      <c r="Q275" s="8"/>
      <c r="R275" s="8" t="s">
        <v>20</v>
      </c>
      <c r="S275" s="8" t="s">
        <v>11782</v>
      </c>
      <c r="T275" s="8"/>
    </row>
    <row r="276" spans="1:20" ht="15" customHeight="1">
      <c r="A276" s="8">
        <v>273</v>
      </c>
      <c r="B276" s="5" t="s">
        <v>18360</v>
      </c>
      <c r="C276" s="8" t="s">
        <v>17060</v>
      </c>
      <c r="D276" s="8" t="s">
        <v>10004</v>
      </c>
      <c r="E276" s="8"/>
      <c r="F276" s="8" t="s">
        <v>17061</v>
      </c>
      <c r="G276" s="8" t="s">
        <v>17062</v>
      </c>
      <c r="H276" s="8" t="s">
        <v>17275</v>
      </c>
      <c r="I276" s="8" t="s">
        <v>21</v>
      </c>
      <c r="J276" s="8" t="str">
        <f>IF('Retinoblastoma files'!L276&gt;0, "Y", "N")</f>
        <v>Y</v>
      </c>
      <c r="K276" s="4"/>
      <c r="L276" s="4"/>
      <c r="M276" s="36" t="s">
        <v>10005</v>
      </c>
      <c r="N276" s="8" t="s">
        <v>458</v>
      </c>
      <c r="O276" s="8" t="s">
        <v>463</v>
      </c>
      <c r="P276" s="60"/>
      <c r="Q276" s="8"/>
      <c r="R276" s="8" t="s">
        <v>20</v>
      </c>
      <c r="S276" s="8" t="s">
        <v>11782</v>
      </c>
      <c r="T276" s="8"/>
    </row>
    <row r="277" spans="1:20" ht="15" customHeight="1">
      <c r="A277" s="8">
        <v>274</v>
      </c>
      <c r="B277" s="5" t="s">
        <v>18360</v>
      </c>
      <c r="C277" s="8" t="s">
        <v>17065</v>
      </c>
      <c r="D277" s="8" t="s">
        <v>10004</v>
      </c>
      <c r="E277" s="8"/>
      <c r="F277" s="8" t="s">
        <v>17066</v>
      </c>
      <c r="G277" s="8" t="s">
        <v>17067</v>
      </c>
      <c r="H277" s="8" t="s">
        <v>17276</v>
      </c>
      <c r="I277" s="8" t="s">
        <v>21</v>
      </c>
      <c r="J277" s="8" t="str">
        <f>IF('Retinoblastoma files'!L277&gt;0, "Y", "N")</f>
        <v>Y</v>
      </c>
      <c r="K277" s="4"/>
      <c r="L277" s="4"/>
      <c r="M277" s="36" t="s">
        <v>10005</v>
      </c>
      <c r="N277" s="8" t="s">
        <v>461</v>
      </c>
      <c r="O277" s="8" t="s">
        <v>463</v>
      </c>
      <c r="P277" s="60"/>
      <c r="Q277" s="8"/>
      <c r="R277" s="8" t="s">
        <v>20</v>
      </c>
      <c r="S277" s="8" t="s">
        <v>11782</v>
      </c>
      <c r="T277" s="8"/>
    </row>
    <row r="278" spans="1:20" ht="15" customHeight="1">
      <c r="A278" s="8">
        <v>275</v>
      </c>
      <c r="B278" s="5" t="s">
        <v>18360</v>
      </c>
      <c r="C278" s="8" t="s">
        <v>17070</v>
      </c>
      <c r="D278" s="8" t="s">
        <v>10004</v>
      </c>
      <c r="E278" s="8"/>
      <c r="F278" s="8" t="s">
        <v>17072</v>
      </c>
      <c r="G278" s="8" t="s">
        <v>17073</v>
      </c>
      <c r="H278" s="8" t="s">
        <v>17277</v>
      </c>
      <c r="I278" s="8" t="s">
        <v>21</v>
      </c>
      <c r="J278" s="8" t="str">
        <f>IF('Retinoblastoma files'!L278&gt;0, "Y", "N")</f>
        <v>Y</v>
      </c>
      <c r="K278" s="4"/>
      <c r="L278" s="4"/>
      <c r="M278" s="36" t="s">
        <v>10005</v>
      </c>
      <c r="N278" s="8" t="s">
        <v>476</v>
      </c>
      <c r="O278" s="8" t="s">
        <v>463</v>
      </c>
      <c r="P278" s="60"/>
      <c r="Q278" s="8"/>
      <c r="R278" s="8" t="s">
        <v>20</v>
      </c>
      <c r="S278" s="8" t="s">
        <v>17071</v>
      </c>
      <c r="T278" s="8"/>
    </row>
    <row r="279" spans="1:20" ht="15" customHeight="1">
      <c r="A279" s="8">
        <v>276</v>
      </c>
      <c r="B279" s="5" t="s">
        <v>18360</v>
      </c>
      <c r="C279" s="8" t="s">
        <v>17076</v>
      </c>
      <c r="D279" s="8" t="s">
        <v>10004</v>
      </c>
      <c r="E279" s="8"/>
      <c r="F279" s="8" t="s">
        <v>17077</v>
      </c>
      <c r="G279" s="8" t="s">
        <v>17078</v>
      </c>
      <c r="H279" s="8" t="s">
        <v>17278</v>
      </c>
      <c r="I279" s="8" t="s">
        <v>21</v>
      </c>
      <c r="J279" s="8" t="str">
        <f>IF('Retinoblastoma files'!L279&gt;0, "Y", "N")</f>
        <v>Y</v>
      </c>
      <c r="K279" s="4"/>
      <c r="L279" s="4"/>
      <c r="M279" s="36" t="s">
        <v>10005</v>
      </c>
      <c r="N279" s="8" t="s">
        <v>449</v>
      </c>
      <c r="O279" s="8" t="s">
        <v>454</v>
      </c>
      <c r="P279" s="60"/>
      <c r="Q279" s="8"/>
      <c r="R279" s="8" t="s">
        <v>20</v>
      </c>
      <c r="S279" s="8" t="s">
        <v>124</v>
      </c>
      <c r="T279" s="8"/>
    </row>
    <row r="280" spans="1:20" ht="15" customHeight="1">
      <c r="A280" s="8">
        <v>277</v>
      </c>
      <c r="B280" s="5" t="s">
        <v>18360</v>
      </c>
      <c r="C280" s="8" t="s">
        <v>17081</v>
      </c>
      <c r="D280" s="8" t="s">
        <v>10004</v>
      </c>
      <c r="E280" s="8"/>
      <c r="F280" s="8" t="s">
        <v>17082</v>
      </c>
      <c r="G280" s="8" t="s">
        <v>17083</v>
      </c>
      <c r="H280" s="8" t="s">
        <v>17279</v>
      </c>
      <c r="I280" s="8" t="s">
        <v>21</v>
      </c>
      <c r="J280" s="8" t="str">
        <f>IF('Retinoblastoma files'!L280&gt;0, "Y", "N")</f>
        <v>Y</v>
      </c>
      <c r="K280" s="4"/>
      <c r="L280" s="4"/>
      <c r="M280" s="36" t="s">
        <v>10005</v>
      </c>
      <c r="N280" s="8" t="s">
        <v>458</v>
      </c>
      <c r="O280" s="8" t="s">
        <v>454</v>
      </c>
      <c r="P280" s="60"/>
      <c r="Q280" s="8"/>
      <c r="R280" s="8" t="s">
        <v>20</v>
      </c>
      <c r="S280" s="8" t="s">
        <v>271</v>
      </c>
      <c r="T280" s="8"/>
    </row>
    <row r="281" spans="1:20" ht="15" customHeight="1">
      <c r="A281" s="8">
        <v>278</v>
      </c>
      <c r="B281" s="5" t="s">
        <v>18360</v>
      </c>
      <c r="C281" s="8" t="s">
        <v>17086</v>
      </c>
      <c r="D281" s="8" t="s">
        <v>10004</v>
      </c>
      <c r="E281" s="8"/>
      <c r="F281" s="8" t="s">
        <v>17087</v>
      </c>
      <c r="G281" s="8" t="s">
        <v>17088</v>
      </c>
      <c r="H281" s="8" t="s">
        <v>17280</v>
      </c>
      <c r="I281" s="8" t="s">
        <v>21</v>
      </c>
      <c r="J281" s="8" t="str">
        <f>IF('Retinoblastoma files'!L281&gt;0, "Y", "N")</f>
        <v>Y</v>
      </c>
      <c r="K281" s="4"/>
      <c r="L281" s="4"/>
      <c r="M281" s="36" t="s">
        <v>10005</v>
      </c>
      <c r="N281" s="8" t="s">
        <v>458</v>
      </c>
      <c r="O281" s="8" t="s">
        <v>463</v>
      </c>
      <c r="P281" s="60"/>
      <c r="Q281" s="8"/>
      <c r="R281" s="8" t="s">
        <v>20</v>
      </c>
      <c r="S281" s="8" t="s">
        <v>271</v>
      </c>
      <c r="T281" s="8"/>
    </row>
    <row r="282" spans="1:20" ht="15" customHeight="1">
      <c r="A282" s="8">
        <v>279</v>
      </c>
      <c r="B282" s="5" t="s">
        <v>18360</v>
      </c>
      <c r="C282" s="8" t="s">
        <v>17091</v>
      </c>
      <c r="D282" s="8" t="s">
        <v>10004</v>
      </c>
      <c r="E282" s="8"/>
      <c r="F282" s="8" t="s">
        <v>17092</v>
      </c>
      <c r="G282" s="8" t="s">
        <v>17093</v>
      </c>
      <c r="H282" s="8" t="s">
        <v>17281</v>
      </c>
      <c r="I282" s="8" t="s">
        <v>21</v>
      </c>
      <c r="J282" s="8" t="str">
        <f>IF('Retinoblastoma files'!L282&gt;0, "Y", "N")</f>
        <v>Y</v>
      </c>
      <c r="K282" s="4"/>
      <c r="L282" s="4"/>
      <c r="M282" s="36" t="s">
        <v>10005</v>
      </c>
      <c r="N282" s="8" t="s">
        <v>458</v>
      </c>
      <c r="O282" s="8" t="s">
        <v>454</v>
      </c>
      <c r="P282" s="60"/>
      <c r="Q282" s="8"/>
      <c r="R282" s="8" t="s">
        <v>20</v>
      </c>
      <c r="S282" s="8" t="s">
        <v>271</v>
      </c>
      <c r="T282" s="8"/>
    </row>
    <row r="283" spans="1:20" ht="15" customHeight="1">
      <c r="A283" s="8">
        <v>280</v>
      </c>
      <c r="B283" s="5" t="s">
        <v>18360</v>
      </c>
      <c r="C283" s="8" t="s">
        <v>17096</v>
      </c>
      <c r="D283" s="8" t="s">
        <v>10004</v>
      </c>
      <c r="E283" s="8"/>
      <c r="F283" s="8" t="s">
        <v>17097</v>
      </c>
      <c r="G283" s="8" t="s">
        <v>17098</v>
      </c>
      <c r="H283" s="8" t="s">
        <v>17282</v>
      </c>
      <c r="I283" s="8" t="s">
        <v>21</v>
      </c>
      <c r="J283" s="8" t="str">
        <f>IF('Retinoblastoma files'!L283&gt;0, "Y", "N")</f>
        <v>Y</v>
      </c>
      <c r="K283" s="4"/>
      <c r="L283" s="4"/>
      <c r="M283" s="36" t="s">
        <v>10005</v>
      </c>
      <c r="N283" s="8" t="s">
        <v>449</v>
      </c>
      <c r="O283" s="8" t="s">
        <v>463</v>
      </c>
      <c r="P283" s="60"/>
      <c r="Q283" s="8"/>
      <c r="R283" s="8" t="s">
        <v>20</v>
      </c>
      <c r="S283" s="8" t="s">
        <v>16883</v>
      </c>
      <c r="T283" s="8"/>
    </row>
    <row r="284" spans="1:20" ht="15" customHeight="1">
      <c r="A284" s="8">
        <v>281</v>
      </c>
      <c r="B284" s="5" t="s">
        <v>18360</v>
      </c>
      <c r="C284" s="8" t="s">
        <v>17101</v>
      </c>
      <c r="D284" s="8" t="s">
        <v>10004</v>
      </c>
      <c r="E284" s="8"/>
      <c r="F284" s="8" t="s">
        <v>17102</v>
      </c>
      <c r="G284" s="8" t="s">
        <v>17103</v>
      </c>
      <c r="H284" s="8" t="s">
        <v>17283</v>
      </c>
      <c r="I284" s="8" t="s">
        <v>21</v>
      </c>
      <c r="J284" s="8" t="str">
        <f>IF('Retinoblastoma files'!L284&gt;0, "Y", "N")</f>
        <v>Y</v>
      </c>
      <c r="K284" s="4"/>
      <c r="L284" s="4"/>
      <c r="M284" s="36" t="s">
        <v>10005</v>
      </c>
      <c r="N284" s="8" t="s">
        <v>460</v>
      </c>
      <c r="O284" s="8" t="s">
        <v>463</v>
      </c>
      <c r="P284" s="60"/>
      <c r="Q284" s="8"/>
      <c r="R284" s="8" t="s">
        <v>20</v>
      </c>
      <c r="S284" s="8" t="s">
        <v>16925</v>
      </c>
      <c r="T284" s="8"/>
    </row>
    <row r="285" spans="1:20" ht="15" customHeight="1">
      <c r="A285" s="8">
        <v>282</v>
      </c>
      <c r="B285" s="5" t="s">
        <v>18360</v>
      </c>
      <c r="C285" s="8" t="s">
        <v>17106</v>
      </c>
      <c r="D285" s="8" t="s">
        <v>10004</v>
      </c>
      <c r="E285" s="8"/>
      <c r="F285" s="8" t="s">
        <v>17107</v>
      </c>
      <c r="G285" s="8" t="s">
        <v>17108</v>
      </c>
      <c r="H285" s="8" t="s">
        <v>17284</v>
      </c>
      <c r="I285" s="8" t="s">
        <v>21</v>
      </c>
      <c r="J285" s="8" t="str">
        <f>IF('Retinoblastoma files'!L285&gt;0, "Y", "N")</f>
        <v>Y</v>
      </c>
      <c r="K285" s="4"/>
      <c r="L285" s="4"/>
      <c r="M285" s="36" t="s">
        <v>10005</v>
      </c>
      <c r="N285" s="8" t="s">
        <v>469</v>
      </c>
      <c r="O285" s="8" t="s">
        <v>463</v>
      </c>
      <c r="P285" s="60"/>
      <c r="Q285" s="8"/>
      <c r="R285" s="8" t="s">
        <v>20</v>
      </c>
      <c r="S285" s="8" t="s">
        <v>463</v>
      </c>
      <c r="T285" s="8"/>
    </row>
    <row r="286" spans="1:20" ht="15" customHeight="1">
      <c r="A286" s="8">
        <v>283</v>
      </c>
      <c r="B286" s="5" t="s">
        <v>18360</v>
      </c>
      <c r="C286" s="8" t="s">
        <v>17111</v>
      </c>
      <c r="D286" s="8" t="s">
        <v>10004</v>
      </c>
      <c r="E286" s="8"/>
      <c r="F286" s="8" t="s">
        <v>17112</v>
      </c>
      <c r="G286" s="8" t="s">
        <v>17113</v>
      </c>
      <c r="H286" s="8" t="s">
        <v>17285</v>
      </c>
      <c r="I286" s="8" t="s">
        <v>21</v>
      </c>
      <c r="J286" s="8" t="str">
        <f>IF('Retinoblastoma files'!L286&gt;0, "Y", "N")</f>
        <v>Y</v>
      </c>
      <c r="K286" s="4"/>
      <c r="L286" s="4"/>
      <c r="M286" s="36" t="s">
        <v>10005</v>
      </c>
      <c r="N286" s="8" t="s">
        <v>460</v>
      </c>
      <c r="O286" s="8" t="s">
        <v>463</v>
      </c>
      <c r="P286" s="60"/>
      <c r="Q286" s="8"/>
      <c r="R286" s="8" t="s">
        <v>20</v>
      </c>
      <c r="S286" s="8" t="s">
        <v>16925</v>
      </c>
      <c r="T286" s="8"/>
    </row>
    <row r="287" spans="1:20" ht="15" customHeight="1">
      <c r="A287" s="8">
        <v>284</v>
      </c>
      <c r="B287" s="5" t="s">
        <v>18360</v>
      </c>
      <c r="C287" s="8" t="s">
        <v>17116</v>
      </c>
      <c r="D287" s="8" t="s">
        <v>10004</v>
      </c>
      <c r="E287" s="8"/>
      <c r="F287" s="8" t="s">
        <v>17117</v>
      </c>
      <c r="G287" s="8" t="s">
        <v>17118</v>
      </c>
      <c r="H287" s="8" t="s">
        <v>17286</v>
      </c>
      <c r="I287" s="8" t="s">
        <v>21</v>
      </c>
      <c r="J287" s="8" t="str">
        <f>IF('Retinoblastoma files'!L287&gt;0, "Y", "N")</f>
        <v>Y</v>
      </c>
      <c r="K287" s="4"/>
      <c r="L287" s="4"/>
      <c r="M287" s="36" t="s">
        <v>10005</v>
      </c>
      <c r="N287" s="8" t="s">
        <v>10001</v>
      </c>
      <c r="O287" s="8" t="s">
        <v>454</v>
      </c>
      <c r="P287" s="60"/>
      <c r="Q287" s="8"/>
      <c r="R287" s="8" t="s">
        <v>20</v>
      </c>
      <c r="S287" s="8" t="s">
        <v>463</v>
      </c>
      <c r="T287" s="8"/>
    </row>
    <row r="288" spans="1:20" ht="15" customHeight="1">
      <c r="A288" s="8">
        <v>285</v>
      </c>
      <c r="B288" s="5" t="s">
        <v>18360</v>
      </c>
      <c r="C288" s="8" t="s">
        <v>17121</v>
      </c>
      <c r="D288" s="8" t="s">
        <v>10004</v>
      </c>
      <c r="E288" s="8"/>
      <c r="F288" s="8" t="s">
        <v>17122</v>
      </c>
      <c r="G288" s="8" t="s">
        <v>17123</v>
      </c>
      <c r="H288" s="8" t="s">
        <v>17287</v>
      </c>
      <c r="I288" s="8" t="s">
        <v>21</v>
      </c>
      <c r="J288" s="8" t="str">
        <f>IF('Retinoblastoma files'!L288&gt;0, "Y", "N")</f>
        <v>Y</v>
      </c>
      <c r="K288" s="4"/>
      <c r="L288" s="4"/>
      <c r="M288" s="36" t="s">
        <v>10005</v>
      </c>
      <c r="N288" s="8" t="s">
        <v>469</v>
      </c>
      <c r="O288" s="8" t="s">
        <v>463</v>
      </c>
      <c r="P288" s="60"/>
      <c r="Q288" s="8"/>
      <c r="R288" s="8" t="s">
        <v>20</v>
      </c>
      <c r="S288" s="8" t="s">
        <v>16883</v>
      </c>
      <c r="T288" s="8"/>
    </row>
    <row r="289" spans="1:24" ht="15" customHeight="1">
      <c r="A289" s="8">
        <v>286</v>
      </c>
      <c r="B289" s="5" t="s">
        <v>18360</v>
      </c>
      <c r="C289" s="8" t="s">
        <v>17126</v>
      </c>
      <c r="D289" s="8" t="s">
        <v>10004</v>
      </c>
      <c r="E289" s="8"/>
      <c r="F289" s="8" t="s">
        <v>17127</v>
      </c>
      <c r="G289" s="8" t="s">
        <v>17128</v>
      </c>
      <c r="H289" s="8" t="s">
        <v>17288</v>
      </c>
      <c r="I289" s="8" t="s">
        <v>21</v>
      </c>
      <c r="J289" s="8" t="str">
        <f>IF('Retinoblastoma files'!L289&gt;0, "Y", "N")</f>
        <v>Y</v>
      </c>
      <c r="K289" s="4"/>
      <c r="L289" s="4"/>
      <c r="M289" s="36" t="s">
        <v>10005</v>
      </c>
      <c r="N289" s="8" t="s">
        <v>480</v>
      </c>
      <c r="O289" s="8" t="s">
        <v>463</v>
      </c>
      <c r="P289" s="60"/>
      <c r="Q289" s="8"/>
      <c r="R289" s="8" t="s">
        <v>20</v>
      </c>
      <c r="S289" s="8" t="s">
        <v>16925</v>
      </c>
      <c r="T289" s="8"/>
    </row>
    <row r="290" spans="1:24" ht="15" customHeight="1">
      <c r="A290" s="8">
        <v>287</v>
      </c>
      <c r="B290" s="5" t="s">
        <v>18360</v>
      </c>
      <c r="C290" s="8" t="s">
        <v>17131</v>
      </c>
      <c r="D290" s="8" t="s">
        <v>10004</v>
      </c>
      <c r="E290" s="8"/>
      <c r="F290" s="8" t="s">
        <v>17132</v>
      </c>
      <c r="G290" s="8" t="s">
        <v>17133</v>
      </c>
      <c r="H290" s="8" t="s">
        <v>17289</v>
      </c>
      <c r="I290" s="8" t="s">
        <v>21</v>
      </c>
      <c r="J290" s="8" t="str">
        <f>IF('Retinoblastoma files'!L290&gt;0, "Y", "N")</f>
        <v>Y</v>
      </c>
      <c r="K290" s="4"/>
      <c r="L290" s="4"/>
      <c r="M290" s="36" t="s">
        <v>10005</v>
      </c>
      <c r="N290" s="8" t="s">
        <v>449</v>
      </c>
      <c r="O290" s="8" t="s">
        <v>463</v>
      </c>
      <c r="P290" s="60"/>
      <c r="Q290" s="8"/>
      <c r="R290" s="8" t="s">
        <v>20</v>
      </c>
      <c r="S290" s="8" t="s">
        <v>463</v>
      </c>
      <c r="T290" s="8"/>
    </row>
    <row r="291" spans="1:24" ht="15" customHeight="1">
      <c r="A291" s="8">
        <v>288</v>
      </c>
      <c r="B291" s="5" t="s">
        <v>18360</v>
      </c>
      <c r="C291" s="8" t="s">
        <v>17136</v>
      </c>
      <c r="D291" s="8" t="s">
        <v>10004</v>
      </c>
      <c r="E291" s="8"/>
      <c r="F291" s="8" t="s">
        <v>17137</v>
      </c>
      <c r="G291" s="8" t="s">
        <v>17138</v>
      </c>
      <c r="H291" s="8" t="s">
        <v>17290</v>
      </c>
      <c r="I291" s="8" t="s">
        <v>21</v>
      </c>
      <c r="J291" s="8" t="str">
        <f>IF('Retinoblastoma files'!L291&gt;0, "Y", "N")</f>
        <v>Y</v>
      </c>
      <c r="K291" s="4"/>
      <c r="L291" s="4"/>
      <c r="M291" s="36" t="s">
        <v>10005</v>
      </c>
      <c r="N291" s="8" t="s">
        <v>9990</v>
      </c>
      <c r="O291" s="8" t="s">
        <v>463</v>
      </c>
      <c r="P291" s="60"/>
      <c r="Q291" s="8"/>
      <c r="R291" s="8" t="s">
        <v>20</v>
      </c>
      <c r="S291" s="8" t="s">
        <v>16883</v>
      </c>
      <c r="T291" s="8"/>
    </row>
    <row r="292" spans="1:24" ht="15" customHeight="1">
      <c r="A292" s="8">
        <v>289</v>
      </c>
      <c r="B292" s="5" t="s">
        <v>18360</v>
      </c>
      <c r="C292" s="8" t="s">
        <v>17141</v>
      </c>
      <c r="D292" s="8" t="s">
        <v>10004</v>
      </c>
      <c r="E292" s="8"/>
      <c r="F292" s="8" t="s">
        <v>17142</v>
      </c>
      <c r="G292" s="8" t="s">
        <v>17143</v>
      </c>
      <c r="H292" s="8" t="s">
        <v>17291</v>
      </c>
      <c r="I292" s="8" t="s">
        <v>21</v>
      </c>
      <c r="J292" s="8" t="str">
        <f>IF('Retinoblastoma files'!L292&gt;0, "Y", "N")</f>
        <v>Y</v>
      </c>
      <c r="K292" s="4"/>
      <c r="L292" s="4"/>
      <c r="M292" s="36" t="s">
        <v>10005</v>
      </c>
      <c r="N292" s="8" t="s">
        <v>449</v>
      </c>
      <c r="O292" s="8" t="s">
        <v>463</v>
      </c>
      <c r="P292" s="60"/>
      <c r="Q292" s="8"/>
      <c r="R292" s="8" t="s">
        <v>20</v>
      </c>
      <c r="S292" s="8" t="s">
        <v>16925</v>
      </c>
      <c r="T292" s="8"/>
    </row>
    <row r="293" spans="1:24" ht="15" customHeight="1">
      <c r="A293" s="8">
        <v>290</v>
      </c>
      <c r="B293" s="5" t="s">
        <v>18360</v>
      </c>
      <c r="C293" s="8" t="s">
        <v>17146</v>
      </c>
      <c r="D293" s="8" t="s">
        <v>10004</v>
      </c>
      <c r="E293" s="8"/>
      <c r="F293" s="8" t="s">
        <v>17147</v>
      </c>
      <c r="G293" s="8" t="s">
        <v>17148</v>
      </c>
      <c r="H293" s="8" t="s">
        <v>17292</v>
      </c>
      <c r="I293" s="8" t="s">
        <v>21</v>
      </c>
      <c r="J293" s="8" t="str">
        <f>IF('Retinoblastoma files'!L293&gt;0, "Y", "N")</f>
        <v>Y</v>
      </c>
      <c r="K293" s="4"/>
      <c r="L293" s="4"/>
      <c r="M293" s="36" t="s">
        <v>10005</v>
      </c>
      <c r="N293" s="8" t="s">
        <v>480</v>
      </c>
      <c r="O293" s="8" t="s">
        <v>454</v>
      </c>
      <c r="P293" s="60"/>
      <c r="Q293" s="8"/>
      <c r="R293" s="8" t="s">
        <v>20</v>
      </c>
      <c r="S293" s="8" t="s">
        <v>16883</v>
      </c>
      <c r="T293" s="8"/>
    </row>
    <row r="294" spans="1:24" ht="15" customHeight="1">
      <c r="A294" s="8">
        <v>291</v>
      </c>
      <c r="B294" s="5" t="s">
        <v>18360</v>
      </c>
      <c r="C294" s="8" t="s">
        <v>17151</v>
      </c>
      <c r="D294" s="8" t="s">
        <v>10004</v>
      </c>
      <c r="E294" s="8"/>
      <c r="F294" s="8" t="s">
        <v>17152</v>
      </c>
      <c r="G294" s="8" t="s">
        <v>17153</v>
      </c>
      <c r="H294" s="8" t="s">
        <v>17293</v>
      </c>
      <c r="I294" s="8" t="s">
        <v>21</v>
      </c>
      <c r="J294" s="8" t="str">
        <f>IF('Retinoblastoma files'!L294&gt;0, "Y", "N")</f>
        <v>Y</v>
      </c>
      <c r="K294" s="4"/>
      <c r="L294" s="4"/>
      <c r="M294" s="36" t="s">
        <v>10005</v>
      </c>
      <c r="N294" s="8" t="s">
        <v>449</v>
      </c>
      <c r="O294" s="8" t="s">
        <v>454</v>
      </c>
      <c r="P294" s="60"/>
      <c r="Q294" s="8"/>
      <c r="R294" s="8" t="s">
        <v>20</v>
      </c>
      <c r="S294" s="8" t="s">
        <v>6640</v>
      </c>
      <c r="T294" s="8"/>
    </row>
    <row r="295" spans="1:24" ht="15" customHeight="1">
      <c r="A295" s="8">
        <v>292</v>
      </c>
      <c r="B295" s="5" t="s">
        <v>18360</v>
      </c>
      <c r="C295" s="8" t="s">
        <v>17156</v>
      </c>
      <c r="D295" s="8" t="s">
        <v>10004</v>
      </c>
      <c r="E295" s="8"/>
      <c r="F295" s="8" t="s">
        <v>17157</v>
      </c>
      <c r="G295" s="8" t="s">
        <v>17158</v>
      </c>
      <c r="H295" s="8" t="s">
        <v>17294</v>
      </c>
      <c r="I295" s="8" t="s">
        <v>21</v>
      </c>
      <c r="J295" s="8" t="str">
        <f>IF('Retinoblastoma files'!L295&gt;0, "Y", "N")</f>
        <v>Y</v>
      </c>
      <c r="K295" s="4"/>
      <c r="L295" s="4"/>
      <c r="M295" s="36" t="s">
        <v>10005</v>
      </c>
      <c r="N295" s="8" t="s">
        <v>9994</v>
      </c>
      <c r="O295" s="8" t="s">
        <v>463</v>
      </c>
      <c r="P295" s="60"/>
      <c r="Q295" s="8"/>
      <c r="R295" s="8" t="s">
        <v>20</v>
      </c>
      <c r="S295" s="8" t="s">
        <v>6640</v>
      </c>
      <c r="T295" s="8"/>
    </row>
    <row r="296" spans="1:24" ht="15" customHeight="1">
      <c r="A296" s="8">
        <v>293</v>
      </c>
      <c r="B296" s="5" t="s">
        <v>18360</v>
      </c>
      <c r="C296" s="8" t="s">
        <v>17161</v>
      </c>
      <c r="D296" s="8" t="s">
        <v>10004</v>
      </c>
      <c r="E296" s="8"/>
      <c r="F296" s="8" t="s">
        <v>17162</v>
      </c>
      <c r="G296" s="8" t="s">
        <v>17163</v>
      </c>
      <c r="H296" s="8" t="s">
        <v>17295</v>
      </c>
      <c r="I296" s="8" t="s">
        <v>21</v>
      </c>
      <c r="J296" s="8" t="str">
        <f>IF('Retinoblastoma files'!L296&gt;0, "Y", "N")</f>
        <v>Y</v>
      </c>
      <c r="K296" s="4"/>
      <c r="L296" s="4"/>
      <c r="M296" s="36" t="s">
        <v>10005</v>
      </c>
      <c r="N296" s="8" t="s">
        <v>9994</v>
      </c>
      <c r="O296" s="8" t="s">
        <v>463</v>
      </c>
      <c r="P296" s="60"/>
      <c r="Q296" s="8"/>
      <c r="R296" s="8" t="s">
        <v>20</v>
      </c>
      <c r="S296" s="8" t="s">
        <v>463</v>
      </c>
      <c r="T296" s="8"/>
    </row>
    <row r="297" spans="1:24" ht="15" customHeight="1">
      <c r="A297" s="8">
        <v>294</v>
      </c>
      <c r="B297" s="5" t="s">
        <v>18360</v>
      </c>
      <c r="C297" s="8" t="s">
        <v>17166</v>
      </c>
      <c r="D297" s="8" t="s">
        <v>10004</v>
      </c>
      <c r="E297" s="8"/>
      <c r="F297" s="8" t="s">
        <v>17167</v>
      </c>
      <c r="G297" s="8" t="s">
        <v>17168</v>
      </c>
      <c r="H297" s="8" t="s">
        <v>17296</v>
      </c>
      <c r="I297" s="8" t="s">
        <v>21</v>
      </c>
      <c r="J297" s="8" t="str">
        <f>IF('Retinoblastoma files'!L297&gt;0, "Y", "N")</f>
        <v>Y</v>
      </c>
      <c r="K297" s="4"/>
      <c r="L297" s="4"/>
      <c r="M297" s="36" t="s">
        <v>10005</v>
      </c>
      <c r="N297" s="8" t="s">
        <v>462</v>
      </c>
      <c r="O297" s="8" t="s">
        <v>454</v>
      </c>
      <c r="P297" s="60"/>
      <c r="Q297" s="8"/>
      <c r="R297" s="8" t="s">
        <v>20</v>
      </c>
      <c r="S297" s="8" t="s">
        <v>274</v>
      </c>
      <c r="T297" s="8"/>
    </row>
    <row r="298" spans="1:24" ht="15" customHeight="1">
      <c r="A298" s="8">
        <v>295</v>
      </c>
      <c r="B298" s="5" t="s">
        <v>18360</v>
      </c>
      <c r="C298" s="8" t="s">
        <v>17171</v>
      </c>
      <c r="D298" s="8" t="s">
        <v>10004</v>
      </c>
      <c r="E298" s="8"/>
      <c r="F298" s="8" t="s">
        <v>17172</v>
      </c>
      <c r="G298" s="8" t="s">
        <v>17173</v>
      </c>
      <c r="H298" s="8" t="s">
        <v>17297</v>
      </c>
      <c r="I298" s="8" t="s">
        <v>21</v>
      </c>
      <c r="J298" s="8" t="str">
        <f>IF('Retinoblastoma files'!L298&gt;0, "Y", "N")</f>
        <v>Y</v>
      </c>
      <c r="K298" s="4"/>
      <c r="L298" s="4"/>
      <c r="M298" s="36" t="s">
        <v>10005</v>
      </c>
      <c r="N298" s="8" t="s">
        <v>469</v>
      </c>
      <c r="O298" s="8" t="s">
        <v>454</v>
      </c>
      <c r="P298" s="60"/>
      <c r="Q298" s="8"/>
      <c r="R298" s="8" t="s">
        <v>20</v>
      </c>
      <c r="S298" s="8" t="s">
        <v>271</v>
      </c>
      <c r="T298" s="8"/>
    </row>
    <row r="299" spans="1:24" ht="15" customHeight="1">
      <c r="A299" s="8">
        <v>296</v>
      </c>
      <c r="B299" s="5" t="s">
        <v>18360</v>
      </c>
      <c r="C299" s="8" t="s">
        <v>17176</v>
      </c>
      <c r="D299" s="8" t="s">
        <v>10004</v>
      </c>
      <c r="E299" s="8"/>
      <c r="F299" s="8" t="s">
        <v>17177</v>
      </c>
      <c r="G299" s="8" t="s">
        <v>17178</v>
      </c>
      <c r="H299" s="8" t="s">
        <v>17298</v>
      </c>
      <c r="I299" s="8" t="s">
        <v>21</v>
      </c>
      <c r="J299" s="8" t="str">
        <f>IF('Retinoblastoma files'!L299&gt;0, "Y", "N")</f>
        <v>Y</v>
      </c>
      <c r="K299" s="4"/>
      <c r="L299" s="4"/>
      <c r="M299" s="36" t="s">
        <v>10005</v>
      </c>
      <c r="N299" s="8" t="s">
        <v>458</v>
      </c>
      <c r="O299" s="8" t="s">
        <v>463</v>
      </c>
      <c r="P299" s="60"/>
      <c r="Q299" s="8"/>
      <c r="R299" s="8" t="s">
        <v>20</v>
      </c>
      <c r="S299" s="8" t="s">
        <v>274</v>
      </c>
      <c r="T299" s="8"/>
    </row>
    <row r="300" spans="1:24" ht="15" customHeight="1">
      <c r="A300" s="8">
        <v>297</v>
      </c>
      <c r="B300" s="5" t="s">
        <v>18360</v>
      </c>
      <c r="C300" s="8" t="s">
        <v>17181</v>
      </c>
      <c r="D300" s="8" t="s">
        <v>10004</v>
      </c>
      <c r="E300" s="8"/>
      <c r="F300" s="8" t="s">
        <v>17182</v>
      </c>
      <c r="G300" s="8" t="s">
        <v>17183</v>
      </c>
      <c r="H300" s="8" t="s">
        <v>17299</v>
      </c>
      <c r="I300" s="8" t="s">
        <v>21</v>
      </c>
      <c r="J300" s="8" t="str">
        <f>IF('Retinoblastoma files'!L300&gt;0, "Y", "N")</f>
        <v>Y</v>
      </c>
      <c r="K300" s="4"/>
      <c r="L300" s="4"/>
      <c r="M300" s="36" t="s">
        <v>10005</v>
      </c>
      <c r="N300" s="8" t="s">
        <v>467</v>
      </c>
      <c r="O300" s="8" t="s">
        <v>454</v>
      </c>
      <c r="P300" s="60"/>
      <c r="Q300" s="8"/>
      <c r="R300" s="8" t="s">
        <v>20</v>
      </c>
      <c r="S300" s="8" t="s">
        <v>270</v>
      </c>
      <c r="T300" s="8"/>
    </row>
    <row r="301" spans="1:24" ht="15" customHeight="1">
      <c r="A301" s="8">
        <v>298</v>
      </c>
      <c r="B301" s="5" t="s">
        <v>18360</v>
      </c>
      <c r="C301" s="8" t="s">
        <v>17186</v>
      </c>
      <c r="D301" s="8" t="s">
        <v>10004</v>
      </c>
      <c r="E301" s="8"/>
      <c r="F301" s="8" t="s">
        <v>17187</v>
      </c>
      <c r="G301" s="8" t="s">
        <v>17188</v>
      </c>
      <c r="H301" s="8" t="s">
        <v>17300</v>
      </c>
      <c r="I301" s="8" t="s">
        <v>21</v>
      </c>
      <c r="J301" s="8" t="str">
        <f>IF('Retinoblastoma files'!L301&gt;0, "Y", "N")</f>
        <v>Y</v>
      </c>
      <c r="K301" s="4"/>
      <c r="L301" s="4"/>
      <c r="M301" s="36" t="s">
        <v>10005</v>
      </c>
      <c r="N301" s="8" t="s">
        <v>471</v>
      </c>
      <c r="O301" s="8" t="s">
        <v>454</v>
      </c>
      <c r="P301" s="60"/>
      <c r="Q301" s="8"/>
      <c r="R301" s="8" t="s">
        <v>20</v>
      </c>
      <c r="S301" s="8" t="s">
        <v>271</v>
      </c>
      <c r="T301" s="8"/>
    </row>
    <row r="302" spans="1:24" ht="15" customHeight="1">
      <c r="A302" s="8">
        <v>299</v>
      </c>
      <c r="B302" s="5" t="s">
        <v>18360</v>
      </c>
      <c r="C302" s="8" t="s">
        <v>17191</v>
      </c>
      <c r="D302" s="8" t="s">
        <v>10004</v>
      </c>
      <c r="E302" s="8"/>
      <c r="F302" s="8" t="s">
        <v>17192</v>
      </c>
      <c r="G302" s="8" t="s">
        <v>17193</v>
      </c>
      <c r="H302" s="8" t="s">
        <v>17301</v>
      </c>
      <c r="I302" s="8" t="s">
        <v>21</v>
      </c>
      <c r="J302" s="8" t="str">
        <f>IF('Retinoblastoma files'!L302&gt;0, "Y", "N")</f>
        <v>Y</v>
      </c>
      <c r="K302" s="4"/>
      <c r="L302" s="4"/>
      <c r="M302" s="36" t="s">
        <v>10005</v>
      </c>
      <c r="N302" s="8" t="s">
        <v>471</v>
      </c>
      <c r="O302" s="8" t="s">
        <v>454</v>
      </c>
      <c r="P302" s="60"/>
      <c r="Q302" s="8"/>
      <c r="R302" s="8" t="s">
        <v>20</v>
      </c>
      <c r="S302" s="8" t="s">
        <v>271</v>
      </c>
      <c r="T302" s="8"/>
    </row>
    <row r="303" spans="1:24" ht="15" customHeight="1">
      <c r="A303" s="8">
        <v>300</v>
      </c>
      <c r="B303" s="8" t="s">
        <v>22933</v>
      </c>
      <c r="C303" s="8" t="s">
        <v>1118</v>
      </c>
      <c r="D303" s="44" t="s">
        <v>10004</v>
      </c>
      <c r="E303" s="44"/>
      <c r="F303" s="44" t="s">
        <v>15947</v>
      </c>
      <c r="G303" s="8" t="s">
        <v>16058</v>
      </c>
      <c r="H303" s="8" t="str">
        <f t="shared" ref="H303:H326" si="0">LEFT(H256,14)</f>
        <v>SJRB074508_D1</v>
      </c>
      <c r="I303" s="8" t="s">
        <v>21</v>
      </c>
      <c r="J303" s="8" t="str">
        <f>IF('Retinoblastoma files'!L303&gt;0, "Y", "N")</f>
        <v>N</v>
      </c>
      <c r="K303" s="164" t="s">
        <v>455</v>
      </c>
      <c r="L303" s="164" t="s">
        <v>22</v>
      </c>
      <c r="M303" s="36" t="s">
        <v>10005</v>
      </c>
      <c r="N303" s="291" t="s">
        <v>468</v>
      </c>
      <c r="O303" s="291" t="s">
        <v>463</v>
      </c>
      <c r="P303" s="551" t="s">
        <v>16158</v>
      </c>
      <c r="Q303" s="8" t="s">
        <v>15758</v>
      </c>
      <c r="R303" s="8" t="s">
        <v>3390</v>
      </c>
      <c r="S303" s="8"/>
      <c r="T303" s="8"/>
      <c r="X303" s="558"/>
    </row>
    <row r="304" spans="1:24" ht="15" customHeight="1">
      <c r="A304" s="8">
        <v>301</v>
      </c>
      <c r="B304" s="8" t="s">
        <v>22933</v>
      </c>
      <c r="C304" s="8" t="s">
        <v>5306</v>
      </c>
      <c r="D304" s="8" t="s">
        <v>10004</v>
      </c>
      <c r="E304" s="8"/>
      <c r="F304" s="8" t="s">
        <v>5305</v>
      </c>
      <c r="G304" s="8" t="s">
        <v>5307</v>
      </c>
      <c r="H304" s="8" t="str">
        <f t="shared" si="0"/>
        <v>SJRB043940_D1</v>
      </c>
      <c r="I304" s="8" t="s">
        <v>21</v>
      </c>
      <c r="J304" s="8" t="str">
        <f>IF('Retinoblastoma files'!L304&gt;0, "Y", "N")</f>
        <v>N</v>
      </c>
      <c r="K304" s="4" t="s">
        <v>455</v>
      </c>
      <c r="L304" s="4" t="s">
        <v>21</v>
      </c>
      <c r="M304" s="36" t="s">
        <v>10005</v>
      </c>
      <c r="N304" s="8" t="s">
        <v>449</v>
      </c>
      <c r="O304" s="8" t="s">
        <v>463</v>
      </c>
      <c r="P304" s="60" t="s">
        <v>10060</v>
      </c>
      <c r="Q304" s="8" t="s">
        <v>15760</v>
      </c>
      <c r="R304" s="8" t="s">
        <v>3390</v>
      </c>
      <c r="S304" s="8"/>
      <c r="T304" s="8"/>
      <c r="X304" s="241"/>
    </row>
    <row r="305" spans="1:24" ht="15" customHeight="1">
      <c r="A305" s="8">
        <v>302</v>
      </c>
      <c r="B305" s="8" t="s">
        <v>22933</v>
      </c>
      <c r="C305" s="8" t="s">
        <v>1133</v>
      </c>
      <c r="D305" s="8" t="s">
        <v>10004</v>
      </c>
      <c r="E305" s="8"/>
      <c r="F305" s="8" t="s">
        <v>1135</v>
      </c>
      <c r="G305" s="8" t="s">
        <v>1134</v>
      </c>
      <c r="H305" s="8" t="str">
        <f t="shared" si="0"/>
        <v>SJRB056334_D1</v>
      </c>
      <c r="I305" s="8" t="s">
        <v>21</v>
      </c>
      <c r="J305" s="8" t="str">
        <f>IF('Retinoblastoma files'!L305&gt;0, "Y", "N")</f>
        <v>N</v>
      </c>
      <c r="K305" s="631" t="s">
        <v>455</v>
      </c>
      <c r="L305" s="631" t="s">
        <v>22</v>
      </c>
      <c r="M305" s="123" t="s">
        <v>10005</v>
      </c>
      <c r="N305" s="51" t="s">
        <v>480</v>
      </c>
      <c r="O305" s="51" t="s">
        <v>463</v>
      </c>
      <c r="P305" s="514" t="s">
        <v>16159</v>
      </c>
      <c r="Q305" s="8" t="s">
        <v>15761</v>
      </c>
      <c r="R305" s="8" t="s">
        <v>3390</v>
      </c>
      <c r="S305" s="8"/>
      <c r="T305" s="8"/>
      <c r="X305" s="558"/>
    </row>
    <row r="306" spans="1:24" ht="15" customHeight="1">
      <c r="A306" s="8">
        <v>303</v>
      </c>
      <c r="B306" s="8" t="s">
        <v>22933</v>
      </c>
      <c r="C306" s="8" t="s">
        <v>1139</v>
      </c>
      <c r="D306" s="8" t="s">
        <v>10004</v>
      </c>
      <c r="E306" s="8"/>
      <c r="F306" s="8" t="s">
        <v>15948</v>
      </c>
      <c r="G306" s="8" t="s">
        <v>1223</v>
      </c>
      <c r="H306" s="8" t="str">
        <f t="shared" si="0"/>
        <v>SJRB030801_D1</v>
      </c>
      <c r="I306" s="8" t="s">
        <v>21</v>
      </c>
      <c r="J306" s="8" t="str">
        <f>IF('Retinoblastoma files'!L306&gt;0, "Y", "N")</f>
        <v>N</v>
      </c>
      <c r="K306" s="631" t="s">
        <v>455</v>
      </c>
      <c r="L306" s="631" t="s">
        <v>22</v>
      </c>
      <c r="M306" s="123" t="s">
        <v>10005</v>
      </c>
      <c r="N306" s="51" t="s">
        <v>9990</v>
      </c>
      <c r="O306" s="51" t="s">
        <v>463</v>
      </c>
      <c r="P306" s="514" t="s">
        <v>16160</v>
      </c>
      <c r="Q306" s="8" t="s">
        <v>15762</v>
      </c>
      <c r="R306" s="8" t="s">
        <v>3390</v>
      </c>
      <c r="S306" s="8"/>
      <c r="T306" s="8"/>
      <c r="X306" s="558"/>
    </row>
    <row r="307" spans="1:24" ht="15" customHeight="1">
      <c r="A307" s="8">
        <v>304</v>
      </c>
      <c r="B307" s="8" t="s">
        <v>22933</v>
      </c>
      <c r="C307" s="8" t="s">
        <v>1145</v>
      </c>
      <c r="D307" s="8" t="s">
        <v>10004</v>
      </c>
      <c r="E307" s="8"/>
      <c r="F307" s="8" t="s">
        <v>15949</v>
      </c>
      <c r="G307" s="8" t="s">
        <v>1146</v>
      </c>
      <c r="H307" s="8" t="str">
        <f t="shared" si="0"/>
        <v>SJRB074509_D1</v>
      </c>
      <c r="I307" s="8" t="s">
        <v>21</v>
      </c>
      <c r="J307" s="8" t="str">
        <f>IF('Retinoblastoma files'!L307&gt;0, "Y", "N")</f>
        <v>N</v>
      </c>
      <c r="K307" s="631" t="s">
        <v>455</v>
      </c>
      <c r="L307" s="631" t="s">
        <v>22</v>
      </c>
      <c r="M307" s="123" t="s">
        <v>10005</v>
      </c>
      <c r="N307" s="51" t="s">
        <v>467</v>
      </c>
      <c r="O307" s="51" t="s">
        <v>454</v>
      </c>
      <c r="P307" s="514" t="s">
        <v>16161</v>
      </c>
      <c r="Q307" s="8" t="s">
        <v>15763</v>
      </c>
      <c r="R307" s="8" t="s">
        <v>3390</v>
      </c>
      <c r="S307" s="8"/>
      <c r="T307" s="8"/>
      <c r="X307" s="558"/>
    </row>
    <row r="308" spans="1:24" ht="15" customHeight="1">
      <c r="A308" s="8">
        <v>305</v>
      </c>
      <c r="B308" s="8" t="s">
        <v>22933</v>
      </c>
      <c r="C308" s="8" t="s">
        <v>15854</v>
      </c>
      <c r="D308" s="8" t="s">
        <v>10004</v>
      </c>
      <c r="E308" s="8"/>
      <c r="F308" s="8" t="s">
        <v>15950</v>
      </c>
      <c r="G308" s="8" t="s">
        <v>16059</v>
      </c>
      <c r="H308" s="8" t="str">
        <f t="shared" si="0"/>
        <v>SJRB005811_D2</v>
      </c>
      <c r="I308" s="8" t="s">
        <v>21</v>
      </c>
      <c r="J308" s="8" t="str">
        <f>IF('Retinoblastoma files'!L308&gt;0, "Y", "N")</f>
        <v>N</v>
      </c>
      <c r="K308" s="631" t="s">
        <v>450</v>
      </c>
      <c r="L308" s="631" t="s">
        <v>22</v>
      </c>
      <c r="M308" s="123" t="s">
        <v>10005</v>
      </c>
      <c r="N308" s="51" t="s">
        <v>460</v>
      </c>
      <c r="O308" s="51" t="s">
        <v>463</v>
      </c>
      <c r="P308" s="514" t="s">
        <v>16162</v>
      </c>
      <c r="Q308" s="8" t="s">
        <v>15765</v>
      </c>
      <c r="R308" s="8" t="s">
        <v>3390</v>
      </c>
      <c r="S308" s="8"/>
      <c r="T308" s="8"/>
      <c r="X308" s="558"/>
    </row>
    <row r="309" spans="1:24" ht="15" customHeight="1">
      <c r="A309" s="8">
        <v>306</v>
      </c>
      <c r="B309" s="8" t="s">
        <v>22933</v>
      </c>
      <c r="C309" s="8" t="s">
        <v>1174</v>
      </c>
      <c r="D309" s="8" t="s">
        <v>10004</v>
      </c>
      <c r="E309" s="8"/>
      <c r="F309" s="8" t="s">
        <v>15951</v>
      </c>
      <c r="G309" s="8" t="s">
        <v>16060</v>
      </c>
      <c r="H309" s="8" t="str">
        <f t="shared" si="0"/>
        <v>SJRB056238_D1</v>
      </c>
      <c r="I309" s="8" t="s">
        <v>22</v>
      </c>
      <c r="J309" s="8" t="str">
        <f>IF('Retinoblastoma files'!L309&gt;0, "Y", "N")</f>
        <v>N</v>
      </c>
      <c r="K309" s="631" t="s">
        <v>455</v>
      </c>
      <c r="L309" s="631" t="s">
        <v>22</v>
      </c>
      <c r="M309" s="123" t="s">
        <v>10005</v>
      </c>
      <c r="N309" s="51" t="s">
        <v>10031</v>
      </c>
      <c r="O309" s="51" t="s">
        <v>463</v>
      </c>
      <c r="P309" s="514" t="s">
        <v>19131</v>
      </c>
      <c r="Q309" s="8" t="s">
        <v>15766</v>
      </c>
      <c r="R309" s="8" t="s">
        <v>3390</v>
      </c>
      <c r="S309" s="8"/>
      <c r="T309" s="8"/>
      <c r="X309" s="558"/>
    </row>
    <row r="310" spans="1:24" ht="15" customHeight="1">
      <c r="A310" s="8">
        <v>307</v>
      </c>
      <c r="B310" s="8" t="s">
        <v>22933</v>
      </c>
      <c r="C310" s="8" t="s">
        <v>1178</v>
      </c>
      <c r="D310" s="8" t="s">
        <v>10004</v>
      </c>
      <c r="E310" s="8"/>
      <c r="F310" s="8" t="s">
        <v>15952</v>
      </c>
      <c r="G310" s="8" t="s">
        <v>16061</v>
      </c>
      <c r="H310" s="8" t="str">
        <f t="shared" si="0"/>
        <v>SJRB056180_D1</v>
      </c>
      <c r="I310" s="8" t="s">
        <v>21</v>
      </c>
      <c r="J310" s="8" t="str">
        <f>IF('Retinoblastoma files'!L310&gt;0, "Y", "N")</f>
        <v>N</v>
      </c>
      <c r="K310" s="631" t="s">
        <v>455</v>
      </c>
      <c r="L310" s="631" t="s">
        <v>22</v>
      </c>
      <c r="M310" s="123" t="s">
        <v>10005</v>
      </c>
      <c r="N310" s="51" t="s">
        <v>449</v>
      </c>
      <c r="O310" s="51" t="s">
        <v>454</v>
      </c>
      <c r="P310" s="292" t="s">
        <v>22812</v>
      </c>
      <c r="Q310" s="8" t="s">
        <v>15767</v>
      </c>
      <c r="R310" s="8" t="s">
        <v>3390</v>
      </c>
      <c r="S310" s="8"/>
      <c r="T310" s="8"/>
      <c r="X310" s="558"/>
    </row>
    <row r="311" spans="1:24" ht="15" customHeight="1">
      <c r="A311" s="8">
        <v>308</v>
      </c>
      <c r="B311" s="8" t="s">
        <v>22933</v>
      </c>
      <c r="C311" s="8" t="s">
        <v>1179</v>
      </c>
      <c r="D311" s="8" t="s">
        <v>10004</v>
      </c>
      <c r="E311" s="8"/>
      <c r="F311" s="8" t="s">
        <v>15953</v>
      </c>
      <c r="G311" s="8" t="s">
        <v>16062</v>
      </c>
      <c r="H311" s="8" t="str">
        <f t="shared" si="0"/>
        <v>SJRB055960_D1</v>
      </c>
      <c r="I311" s="8" t="s">
        <v>21</v>
      </c>
      <c r="J311" s="8" t="str">
        <f>IF('Retinoblastoma files'!L311&gt;0, "Y", "N")</f>
        <v>N</v>
      </c>
      <c r="K311" s="631" t="s">
        <v>455</v>
      </c>
      <c r="L311" s="631" t="s">
        <v>22</v>
      </c>
      <c r="M311" s="123" t="s">
        <v>10005</v>
      </c>
      <c r="N311" s="51" t="s">
        <v>10000</v>
      </c>
      <c r="O311" s="51" t="s">
        <v>463</v>
      </c>
      <c r="P311" s="292" t="s">
        <v>19130</v>
      </c>
      <c r="Q311" s="8" t="s">
        <v>15768</v>
      </c>
      <c r="R311" s="8" t="s">
        <v>3390</v>
      </c>
      <c r="S311" s="8"/>
      <c r="T311" s="8"/>
      <c r="X311" s="558"/>
    </row>
    <row r="312" spans="1:24" ht="15" customHeight="1">
      <c r="A312" s="8">
        <v>309</v>
      </c>
      <c r="B312" s="8" t="s">
        <v>22933</v>
      </c>
      <c r="C312" s="8" t="s">
        <v>1181</v>
      </c>
      <c r="D312" s="8" t="s">
        <v>10004</v>
      </c>
      <c r="E312" s="8"/>
      <c r="F312" s="8" t="s">
        <v>15954</v>
      </c>
      <c r="G312" s="8" t="s">
        <v>16063</v>
      </c>
      <c r="H312" s="8" t="str">
        <f t="shared" si="0"/>
        <v>SJRB074510_D1</v>
      </c>
      <c r="I312" s="8" t="s">
        <v>21</v>
      </c>
      <c r="J312" s="8" t="str">
        <f>IF('Retinoblastoma files'!L312&gt;0, "Y", "N")</f>
        <v>N</v>
      </c>
      <c r="K312" s="631" t="s">
        <v>455</v>
      </c>
      <c r="L312" s="631" t="s">
        <v>22</v>
      </c>
      <c r="M312" s="123" t="s">
        <v>10005</v>
      </c>
      <c r="N312" s="51" t="s">
        <v>474</v>
      </c>
      <c r="O312" s="51" t="s">
        <v>463</v>
      </c>
      <c r="P312" s="292" t="s">
        <v>10044</v>
      </c>
      <c r="Q312" s="8" t="s">
        <v>15769</v>
      </c>
      <c r="R312" s="8" t="s">
        <v>3390</v>
      </c>
      <c r="S312" s="8"/>
      <c r="T312" s="8"/>
      <c r="X312" s="558"/>
    </row>
    <row r="313" spans="1:24" ht="15" customHeight="1">
      <c r="A313" s="8">
        <v>310</v>
      </c>
      <c r="B313" s="8" t="s">
        <v>22933</v>
      </c>
      <c r="C313" s="8" t="s">
        <v>1182</v>
      </c>
      <c r="D313" s="8" t="s">
        <v>10004</v>
      </c>
      <c r="E313" s="8"/>
      <c r="F313" s="8" t="s">
        <v>15955</v>
      </c>
      <c r="G313" s="8" t="s">
        <v>16064</v>
      </c>
      <c r="H313" s="8" t="str">
        <f t="shared" si="0"/>
        <v>SJRB074532_D1</v>
      </c>
      <c r="I313" s="8" t="s">
        <v>21</v>
      </c>
      <c r="J313" s="8" t="str">
        <f>IF('Retinoblastoma files'!L313&gt;0, "Y", "N")</f>
        <v>N</v>
      </c>
      <c r="K313" s="631" t="s">
        <v>455</v>
      </c>
      <c r="L313" s="631" t="s">
        <v>22</v>
      </c>
      <c r="M313" s="123" t="s">
        <v>10005</v>
      </c>
      <c r="N313" s="51" t="s">
        <v>449</v>
      </c>
      <c r="O313" s="51" t="s">
        <v>454</v>
      </c>
      <c r="P313" s="514" t="s">
        <v>16163</v>
      </c>
      <c r="Q313" s="8" t="s">
        <v>15770</v>
      </c>
      <c r="R313" s="8" t="s">
        <v>3390</v>
      </c>
      <c r="S313" s="8"/>
      <c r="T313" s="8"/>
      <c r="X313" s="558"/>
    </row>
    <row r="314" spans="1:24" ht="15" customHeight="1">
      <c r="A314" s="8">
        <v>311</v>
      </c>
      <c r="B314" s="8" t="s">
        <v>22933</v>
      </c>
      <c r="C314" s="8" t="s">
        <v>1185</v>
      </c>
      <c r="D314" s="8" t="s">
        <v>10004</v>
      </c>
      <c r="E314" s="8"/>
      <c r="F314" s="8" t="s">
        <v>15956</v>
      </c>
      <c r="G314" s="8" t="s">
        <v>16065</v>
      </c>
      <c r="H314" s="8" t="str">
        <f t="shared" si="0"/>
        <v>SJRB074511_D1</v>
      </c>
      <c r="I314" s="8" t="s">
        <v>21</v>
      </c>
      <c r="J314" s="8" t="str">
        <f>IF('Retinoblastoma files'!L314&gt;0, "Y", "N")</f>
        <v>N</v>
      </c>
      <c r="K314" s="631" t="s">
        <v>455</v>
      </c>
      <c r="L314" s="631" t="s">
        <v>22</v>
      </c>
      <c r="M314" s="123" t="s">
        <v>10005</v>
      </c>
      <c r="N314" s="51" t="s">
        <v>480</v>
      </c>
      <c r="O314" s="51" t="s">
        <v>463</v>
      </c>
      <c r="P314" s="514" t="s">
        <v>22922</v>
      </c>
      <c r="Q314" s="8" t="s">
        <v>15771</v>
      </c>
      <c r="R314" s="8" t="s">
        <v>3390</v>
      </c>
      <c r="S314" s="8"/>
      <c r="T314" s="8"/>
      <c r="X314" s="558"/>
    </row>
    <row r="315" spans="1:24" ht="15" customHeight="1">
      <c r="A315" s="8">
        <v>312</v>
      </c>
      <c r="B315" s="8" t="s">
        <v>22933</v>
      </c>
      <c r="C315" s="8" t="s">
        <v>12008</v>
      </c>
      <c r="D315" s="8" t="s">
        <v>10004</v>
      </c>
      <c r="E315" s="8"/>
      <c r="F315" s="8" t="s">
        <v>15957</v>
      </c>
      <c r="G315" s="8" t="s">
        <v>16066</v>
      </c>
      <c r="H315" s="8" t="str">
        <f t="shared" si="0"/>
        <v>SJRB074512_D1</v>
      </c>
      <c r="I315" s="8" t="s">
        <v>21</v>
      </c>
      <c r="J315" s="8" t="str">
        <f>IF('Retinoblastoma files'!L315&gt;0, "Y", "N")</f>
        <v>N</v>
      </c>
      <c r="K315" s="631" t="s">
        <v>455</v>
      </c>
      <c r="L315" s="631" t="s">
        <v>22</v>
      </c>
      <c r="M315" s="123" t="s">
        <v>10005</v>
      </c>
      <c r="N315" s="51" t="s">
        <v>477</v>
      </c>
      <c r="O315" s="51" t="s">
        <v>463</v>
      </c>
      <c r="P315" s="514" t="s">
        <v>19132</v>
      </c>
      <c r="Q315" s="8" t="s">
        <v>15772</v>
      </c>
      <c r="R315" s="8" t="s">
        <v>3390</v>
      </c>
      <c r="S315" s="8"/>
      <c r="T315" s="8"/>
      <c r="X315" s="558"/>
    </row>
    <row r="316" spans="1:24" ht="15" customHeight="1">
      <c r="A316" s="8">
        <v>313</v>
      </c>
      <c r="B316" s="8" t="s">
        <v>22933</v>
      </c>
      <c r="C316" s="8" t="s">
        <v>12012</v>
      </c>
      <c r="D316" s="8" t="s">
        <v>10004</v>
      </c>
      <c r="E316" s="8"/>
      <c r="F316" s="8" t="s">
        <v>15958</v>
      </c>
      <c r="G316" s="8" t="s">
        <v>16067</v>
      </c>
      <c r="H316" s="8" t="str">
        <f t="shared" si="0"/>
        <v>SJRB005833_D2</v>
      </c>
      <c r="I316" s="8" t="s">
        <v>21</v>
      </c>
      <c r="J316" s="8" t="str">
        <f>IF('Retinoblastoma files'!L316&gt;0, "Y", "N")</f>
        <v>N</v>
      </c>
      <c r="K316" s="631" t="s">
        <v>455</v>
      </c>
      <c r="L316" s="631" t="s">
        <v>22</v>
      </c>
      <c r="M316" s="123" t="s">
        <v>10005</v>
      </c>
      <c r="N316" s="51" t="s">
        <v>449</v>
      </c>
      <c r="O316" s="51" t="s">
        <v>463</v>
      </c>
      <c r="P316" s="514" t="s">
        <v>16164</v>
      </c>
      <c r="Q316" s="8" t="s">
        <v>15773</v>
      </c>
      <c r="R316" s="8" t="s">
        <v>3390</v>
      </c>
      <c r="S316" s="8"/>
      <c r="T316" s="8"/>
      <c r="X316" s="558"/>
    </row>
    <row r="317" spans="1:24" ht="15" customHeight="1">
      <c r="A317" s="8">
        <v>314</v>
      </c>
      <c r="B317" s="8" t="s">
        <v>22933</v>
      </c>
      <c r="C317" s="8" t="s">
        <v>1188</v>
      </c>
      <c r="D317" s="8" t="s">
        <v>10004</v>
      </c>
      <c r="E317" s="8"/>
      <c r="F317" s="8" t="s">
        <v>15959</v>
      </c>
      <c r="G317" s="8" t="s">
        <v>16068</v>
      </c>
      <c r="H317" s="8" t="str">
        <f t="shared" si="0"/>
        <v>SJRB005809_D2</v>
      </c>
      <c r="I317" s="8" t="s">
        <v>21</v>
      </c>
      <c r="J317" s="8" t="str">
        <f>IF('Retinoblastoma files'!L317&gt;0, "Y", "N")</f>
        <v>N</v>
      </c>
      <c r="K317" s="631" t="s">
        <v>455</v>
      </c>
      <c r="L317" s="631" t="s">
        <v>22</v>
      </c>
      <c r="M317" s="123" t="s">
        <v>10005</v>
      </c>
      <c r="N317" s="51" t="s">
        <v>449</v>
      </c>
      <c r="O317" s="51" t="s">
        <v>463</v>
      </c>
      <c r="P317" s="514" t="s">
        <v>16165</v>
      </c>
      <c r="Q317" s="8" t="s">
        <v>15774</v>
      </c>
      <c r="R317" s="8" t="s">
        <v>3390</v>
      </c>
      <c r="S317" s="8"/>
      <c r="T317" s="8"/>
      <c r="X317" s="558"/>
    </row>
    <row r="318" spans="1:24" ht="15" customHeight="1">
      <c r="A318" s="8">
        <v>315</v>
      </c>
      <c r="B318" s="8" t="s">
        <v>22933</v>
      </c>
      <c r="C318" s="8" t="s">
        <v>12020</v>
      </c>
      <c r="D318" s="8" t="s">
        <v>10004</v>
      </c>
      <c r="E318" s="8"/>
      <c r="F318" s="8" t="s">
        <v>15960</v>
      </c>
      <c r="G318" s="8" t="s">
        <v>16069</v>
      </c>
      <c r="H318" s="8" t="str">
        <f t="shared" si="0"/>
        <v>SJRB019568_D1</v>
      </c>
      <c r="I318" s="8" t="s">
        <v>21</v>
      </c>
      <c r="J318" s="8" t="str">
        <f>IF('Retinoblastoma files'!L318&gt;0, "Y", "N")</f>
        <v>N</v>
      </c>
      <c r="K318" s="631" t="s">
        <v>455</v>
      </c>
      <c r="L318" s="631" t="s">
        <v>22</v>
      </c>
      <c r="M318" s="123" t="s">
        <v>10005</v>
      </c>
      <c r="N318" s="51" t="s">
        <v>10710</v>
      </c>
      <c r="O318" s="51" t="s">
        <v>454</v>
      </c>
      <c r="P318" s="514" t="s">
        <v>16166</v>
      </c>
      <c r="Q318" s="8" t="s">
        <v>15775</v>
      </c>
      <c r="R318" s="8" t="s">
        <v>3390</v>
      </c>
      <c r="S318" s="8"/>
      <c r="T318" s="8"/>
      <c r="X318" s="558"/>
    </row>
    <row r="319" spans="1:24" ht="15" customHeight="1">
      <c r="A319" s="8">
        <v>316</v>
      </c>
      <c r="B319" s="8" t="s">
        <v>22933</v>
      </c>
      <c r="C319" s="8" t="s">
        <v>12024</v>
      </c>
      <c r="D319" s="8" t="s">
        <v>10004</v>
      </c>
      <c r="E319" s="8"/>
      <c r="F319" s="8" t="s">
        <v>15961</v>
      </c>
      <c r="G319" s="8" t="s">
        <v>16070</v>
      </c>
      <c r="H319" s="8" t="str">
        <f t="shared" si="0"/>
        <v>SJRB074513_D1</v>
      </c>
      <c r="I319" s="8" t="s">
        <v>21</v>
      </c>
      <c r="J319" s="8" t="str">
        <f>IF('Retinoblastoma files'!L319&gt;0, "Y", "N")</f>
        <v>N</v>
      </c>
      <c r="K319" s="631" t="s">
        <v>455</v>
      </c>
      <c r="L319" s="631" t="s">
        <v>22</v>
      </c>
      <c r="M319" s="123" t="s">
        <v>10005</v>
      </c>
      <c r="N319" s="51" t="s">
        <v>10001</v>
      </c>
      <c r="O319" s="51" t="s">
        <v>463</v>
      </c>
      <c r="P319" s="514" t="s">
        <v>19133</v>
      </c>
      <c r="Q319" s="8" t="s">
        <v>15776</v>
      </c>
      <c r="R319" s="8" t="s">
        <v>3390</v>
      </c>
      <c r="S319" s="8"/>
      <c r="T319" s="8"/>
      <c r="X319" s="558"/>
    </row>
    <row r="320" spans="1:24" ht="15" customHeight="1">
      <c r="A320" s="8">
        <v>317</v>
      </c>
      <c r="B320" s="8" t="s">
        <v>22933</v>
      </c>
      <c r="C320" s="8" t="s">
        <v>12040</v>
      </c>
      <c r="D320" s="8" t="s">
        <v>10004</v>
      </c>
      <c r="E320" s="8"/>
      <c r="F320" s="8" t="s">
        <v>15962</v>
      </c>
      <c r="G320" s="8" t="s">
        <v>16071</v>
      </c>
      <c r="H320" s="8" t="str">
        <f t="shared" si="0"/>
        <v>SJRB074514_D1</v>
      </c>
      <c r="I320" s="8" t="s">
        <v>21</v>
      </c>
      <c r="J320" s="8" t="str">
        <f>IF('Retinoblastoma files'!L320&gt;0, "Y", "N")</f>
        <v>N</v>
      </c>
      <c r="K320" s="631" t="s">
        <v>450</v>
      </c>
      <c r="L320" s="631" t="s">
        <v>21</v>
      </c>
      <c r="M320" s="123" t="s">
        <v>10005</v>
      </c>
      <c r="N320" s="51" t="s">
        <v>449</v>
      </c>
      <c r="O320" s="51" t="s">
        <v>463</v>
      </c>
      <c r="P320" s="514" t="s">
        <v>16167</v>
      </c>
      <c r="Q320" s="8" t="s">
        <v>15778</v>
      </c>
      <c r="R320" s="8" t="s">
        <v>3390</v>
      </c>
      <c r="S320" s="8"/>
      <c r="T320" s="8"/>
      <c r="X320" s="558"/>
    </row>
    <row r="321" spans="1:39" ht="15" customHeight="1">
      <c r="A321" s="8">
        <v>318</v>
      </c>
      <c r="B321" s="8" t="s">
        <v>22933</v>
      </c>
      <c r="C321" s="8" t="s">
        <v>12051</v>
      </c>
      <c r="D321" s="8" t="s">
        <v>10004</v>
      </c>
      <c r="E321" s="8"/>
      <c r="F321" s="8" t="s">
        <v>15963</v>
      </c>
      <c r="G321" s="8" t="s">
        <v>16072</v>
      </c>
      <c r="H321" s="8" t="str">
        <f t="shared" si="0"/>
        <v>SJRB074515_D1</v>
      </c>
      <c r="I321" s="8" t="s">
        <v>21</v>
      </c>
      <c r="J321" s="8" t="str">
        <f>IF('Retinoblastoma files'!L321&gt;0, "Y", "N")</f>
        <v>N</v>
      </c>
      <c r="K321" s="631" t="s">
        <v>455</v>
      </c>
      <c r="L321" s="631" t="s">
        <v>22</v>
      </c>
      <c r="M321" s="123" t="s">
        <v>10005</v>
      </c>
      <c r="N321" s="51" t="s">
        <v>449</v>
      </c>
      <c r="O321" s="51" t="s">
        <v>454</v>
      </c>
      <c r="P321" s="514" t="s">
        <v>16168</v>
      </c>
      <c r="Q321" s="8" t="s">
        <v>15779</v>
      </c>
      <c r="R321" s="8" t="s">
        <v>3390</v>
      </c>
      <c r="S321" s="8"/>
      <c r="T321" s="8"/>
      <c r="X321" s="558"/>
    </row>
    <row r="322" spans="1:39" ht="15" customHeight="1">
      <c r="A322" s="8">
        <v>319</v>
      </c>
      <c r="B322" s="8" t="s">
        <v>22933</v>
      </c>
      <c r="C322" s="8" t="s">
        <v>1078</v>
      </c>
      <c r="D322" s="44" t="s">
        <v>10004</v>
      </c>
      <c r="E322" s="44"/>
      <c r="F322" s="44" t="s">
        <v>15964</v>
      </c>
      <c r="G322" s="8" t="s">
        <v>16073</v>
      </c>
      <c r="H322" s="8" t="str">
        <f t="shared" si="0"/>
        <v>SJRB074516_D1</v>
      </c>
      <c r="I322" s="8" t="s">
        <v>21</v>
      </c>
      <c r="J322" s="8" t="str">
        <f>IF('Retinoblastoma files'!L322&gt;0, "Y", "N")</f>
        <v>N</v>
      </c>
      <c r="K322" s="13" t="s">
        <v>455</v>
      </c>
      <c r="L322" s="13" t="s">
        <v>22</v>
      </c>
      <c r="M322" s="123" t="s">
        <v>10005</v>
      </c>
      <c r="N322" s="44" t="s">
        <v>449</v>
      </c>
      <c r="O322" s="44" t="s">
        <v>454</v>
      </c>
      <c r="P322" s="125" t="s">
        <v>16169</v>
      </c>
      <c r="Q322" s="8" t="s">
        <v>15781</v>
      </c>
      <c r="R322" s="8" t="s">
        <v>3390</v>
      </c>
      <c r="S322" s="8"/>
      <c r="T322" s="8"/>
      <c r="X322" s="558"/>
    </row>
    <row r="323" spans="1:39" ht="15" customHeight="1">
      <c r="A323" s="8">
        <v>320</v>
      </c>
      <c r="B323" s="8" t="s">
        <v>22933</v>
      </c>
      <c r="C323" s="8" t="s">
        <v>1143</v>
      </c>
      <c r="D323" s="8" t="s">
        <v>10004</v>
      </c>
      <c r="E323" s="8"/>
      <c r="F323" s="8" t="s">
        <v>15946</v>
      </c>
      <c r="G323" s="8" t="s">
        <v>16057</v>
      </c>
      <c r="H323" s="8" t="str">
        <f t="shared" si="0"/>
        <v>SJRB058328_D1</v>
      </c>
      <c r="I323" s="8" t="s">
        <v>21</v>
      </c>
      <c r="J323" s="8" t="str">
        <f>IF('Retinoblastoma files'!L323&gt;0, "Y", "N")</f>
        <v>N</v>
      </c>
      <c r="K323" s="631" t="s">
        <v>455</v>
      </c>
      <c r="L323" s="631" t="s">
        <v>22</v>
      </c>
      <c r="M323" s="123" t="s">
        <v>10005</v>
      </c>
      <c r="N323" s="51" t="s">
        <v>468</v>
      </c>
      <c r="O323" s="51" t="s">
        <v>454</v>
      </c>
      <c r="P323" s="514" t="s">
        <v>16157</v>
      </c>
      <c r="Q323" s="8" t="s">
        <v>15757</v>
      </c>
      <c r="R323" s="8" t="s">
        <v>3390</v>
      </c>
      <c r="S323" s="8"/>
      <c r="T323" s="8"/>
      <c r="X323" s="558"/>
    </row>
    <row r="324" spans="1:39" ht="15" customHeight="1">
      <c r="A324" s="8">
        <v>321</v>
      </c>
      <c r="B324" s="79" t="s">
        <v>18360</v>
      </c>
      <c r="C324" s="8" t="s">
        <v>17579</v>
      </c>
      <c r="D324" s="51" t="s">
        <v>10004</v>
      </c>
      <c r="E324" s="51"/>
      <c r="F324" s="51" t="s">
        <v>16188</v>
      </c>
      <c r="G324" s="8" t="s">
        <v>17592</v>
      </c>
      <c r="H324" s="8" t="str">
        <f t="shared" si="0"/>
        <v>SJRB056463_D1</v>
      </c>
      <c r="I324" s="8" t="s">
        <v>21</v>
      </c>
      <c r="J324" s="51" t="str">
        <f>IF('Retinoblastoma files'!L324&gt;0, "Y", "N")</f>
        <v>Y</v>
      </c>
      <c r="K324" s="4"/>
      <c r="L324" s="4"/>
      <c r="M324" s="123" t="s">
        <v>10005</v>
      </c>
      <c r="N324" s="8" t="s">
        <v>458</v>
      </c>
      <c r="O324" s="8" t="s">
        <v>463</v>
      </c>
      <c r="P324" s="60" t="s">
        <v>17561</v>
      </c>
      <c r="Q324" s="8" t="s">
        <v>15764</v>
      </c>
      <c r="R324" s="51" t="s">
        <v>20</v>
      </c>
      <c r="S324" s="8" t="s">
        <v>284</v>
      </c>
      <c r="T324" s="8"/>
      <c r="X324" s="558"/>
    </row>
    <row r="325" spans="1:39" ht="15" customHeight="1">
      <c r="A325" s="8">
        <v>322</v>
      </c>
      <c r="B325" s="79" t="s">
        <v>18360</v>
      </c>
      <c r="C325" s="8" t="s">
        <v>17619</v>
      </c>
      <c r="D325" s="51" t="s">
        <v>10004</v>
      </c>
      <c r="E325" s="51"/>
      <c r="F325" s="51" t="s">
        <v>16190</v>
      </c>
      <c r="G325" s="8" t="s">
        <v>17606</v>
      </c>
      <c r="H325" s="8" t="str">
        <f t="shared" si="0"/>
        <v>SJRB074517_D1</v>
      </c>
      <c r="I325" s="8" t="s">
        <v>21</v>
      </c>
      <c r="J325" s="51" t="str">
        <f>IF('Retinoblastoma files'!L325&gt;0, "Y", "N")</f>
        <v>Y</v>
      </c>
      <c r="K325" s="4"/>
      <c r="L325" s="4"/>
      <c r="M325" s="123" t="s">
        <v>10005</v>
      </c>
      <c r="N325" s="8" t="s">
        <v>458</v>
      </c>
      <c r="O325" s="8" t="s">
        <v>463</v>
      </c>
      <c r="P325" s="79" t="s">
        <v>17556</v>
      </c>
      <c r="Q325" s="8" t="s">
        <v>15759</v>
      </c>
      <c r="R325" s="51" t="s">
        <v>20</v>
      </c>
      <c r="S325" s="8" t="s">
        <v>286</v>
      </c>
      <c r="T325" s="8"/>
      <c r="X325" s="558"/>
      <c r="Y325" s="31"/>
      <c r="Z325" s="31"/>
      <c r="AA325" s="31"/>
      <c r="AB325" s="31"/>
      <c r="AC325" s="31"/>
      <c r="AD325" s="31"/>
      <c r="AE325" s="31"/>
      <c r="AF325" s="31"/>
      <c r="AG325" s="31"/>
      <c r="AH325" s="31"/>
      <c r="AI325" s="31"/>
      <c r="AJ325" s="31"/>
      <c r="AK325" s="31"/>
    </row>
    <row r="326" spans="1:39" ht="15" customHeight="1">
      <c r="A326" s="8">
        <v>323</v>
      </c>
      <c r="B326" s="274" t="s">
        <v>18360</v>
      </c>
      <c r="C326" s="8" t="s">
        <v>12040</v>
      </c>
      <c r="D326" s="51" t="s">
        <v>10004</v>
      </c>
      <c r="E326" s="51"/>
      <c r="F326" s="51" t="s">
        <v>16191</v>
      </c>
      <c r="G326" s="8" t="s">
        <v>17609</v>
      </c>
      <c r="H326" s="8" t="str">
        <f t="shared" si="0"/>
        <v>SJRB074518_D1</v>
      </c>
      <c r="I326" s="8" t="s">
        <v>21</v>
      </c>
      <c r="J326" s="51" t="str">
        <f>IF('Retinoblastoma files'!L326&gt;0, "Y", "N")</f>
        <v>Y</v>
      </c>
      <c r="K326" s="631" t="s">
        <v>450</v>
      </c>
      <c r="L326" s="631" t="s">
        <v>21</v>
      </c>
      <c r="M326" s="8" t="s">
        <v>10005</v>
      </c>
      <c r="N326" s="8" t="s">
        <v>449</v>
      </c>
      <c r="O326" s="8" t="s">
        <v>463</v>
      </c>
      <c r="P326" s="79" t="s">
        <v>16167</v>
      </c>
      <c r="Q326" s="8" t="s">
        <v>15777</v>
      </c>
      <c r="R326" s="51" t="s">
        <v>20</v>
      </c>
      <c r="S326" s="8" t="s">
        <v>274</v>
      </c>
      <c r="T326" s="8"/>
      <c r="Y326" s="190"/>
      <c r="Z326" s="27"/>
      <c r="AA326" s="31"/>
      <c r="AB326" s="31"/>
      <c r="AC326" s="31"/>
      <c r="AD326" s="27"/>
      <c r="AE326" s="31"/>
      <c r="AF326" s="31"/>
      <c r="AG326" s="31"/>
      <c r="AH326" s="31"/>
      <c r="AI326" s="31"/>
      <c r="AJ326" s="31"/>
      <c r="AK326" s="31"/>
    </row>
    <row r="327" spans="1:39" ht="15" customHeight="1">
      <c r="A327" s="8">
        <v>324</v>
      </c>
      <c r="B327" s="79" t="s">
        <v>18360</v>
      </c>
      <c r="C327" s="8" t="s">
        <v>17620</v>
      </c>
      <c r="D327" s="51" t="s">
        <v>10004</v>
      </c>
      <c r="E327" s="51"/>
      <c r="F327" s="51" t="s">
        <v>16192</v>
      </c>
      <c r="G327" s="8" t="s">
        <v>17611</v>
      </c>
      <c r="H327" s="51" t="s">
        <v>20086</v>
      </c>
      <c r="I327" s="8" t="s">
        <v>21</v>
      </c>
      <c r="J327" s="51" t="str">
        <f>IF('Retinoblastoma files'!L327&gt;0, "Y", "N")</f>
        <v>Y</v>
      </c>
      <c r="K327" s="4"/>
      <c r="L327" s="4"/>
      <c r="M327" s="8" t="s">
        <v>10005</v>
      </c>
      <c r="N327" s="8" t="s">
        <v>9990</v>
      </c>
      <c r="O327" s="8" t="s">
        <v>454</v>
      </c>
      <c r="P327" s="79" t="s">
        <v>19134</v>
      </c>
      <c r="Q327" s="8" t="s">
        <v>15780</v>
      </c>
      <c r="R327" s="51" t="s">
        <v>20</v>
      </c>
      <c r="S327" s="8" t="s">
        <v>274</v>
      </c>
      <c r="T327" s="8"/>
      <c r="Y327" s="190"/>
      <c r="Z327" s="27"/>
      <c r="AA327" s="31"/>
      <c r="AB327" s="31"/>
      <c r="AC327" s="31"/>
      <c r="AD327" s="27"/>
      <c r="AE327" s="31"/>
      <c r="AF327" s="31"/>
      <c r="AG327" s="31"/>
      <c r="AH327" s="31"/>
      <c r="AI327" s="31"/>
      <c r="AJ327" s="31"/>
      <c r="AK327" s="31"/>
    </row>
    <row r="328" spans="1:39" s="56" customFormat="1" ht="15" customHeight="1">
      <c r="A328" s="8">
        <v>325</v>
      </c>
      <c r="B328" s="8" t="s">
        <v>22933</v>
      </c>
      <c r="C328" s="8" t="s">
        <v>15854</v>
      </c>
      <c r="D328" s="51" t="s">
        <v>10004</v>
      </c>
      <c r="E328" s="51"/>
      <c r="F328" s="8" t="s">
        <v>15950</v>
      </c>
      <c r="G328" s="8" t="s">
        <v>16059</v>
      </c>
      <c r="H328" s="8" t="s">
        <v>15829</v>
      </c>
      <c r="I328" s="8" t="s">
        <v>21</v>
      </c>
      <c r="J328" s="51" t="str">
        <f>IF('Retinoblastoma files'!L328&gt;0, "Y", "N")</f>
        <v>N</v>
      </c>
      <c r="K328" s="631" t="s">
        <v>450</v>
      </c>
      <c r="L328" s="631" t="s">
        <v>22</v>
      </c>
      <c r="M328" s="123" t="s">
        <v>10005</v>
      </c>
      <c r="N328" s="51" t="s">
        <v>460</v>
      </c>
      <c r="O328" s="51" t="s">
        <v>463</v>
      </c>
      <c r="P328" s="514" t="s">
        <v>16162</v>
      </c>
      <c r="Q328" s="8" t="s">
        <v>19538</v>
      </c>
      <c r="R328" s="8" t="s">
        <v>3390</v>
      </c>
      <c r="S328" s="8"/>
      <c r="T328" s="8"/>
      <c r="U328" s="31"/>
      <c r="V328" s="29"/>
      <c r="W328" s="31"/>
      <c r="X328" s="558"/>
      <c r="Y328" s="31"/>
      <c r="Z328" s="190"/>
      <c r="AA328" s="27"/>
      <c r="AB328" s="31"/>
      <c r="AC328" s="31"/>
      <c r="AD328" s="31"/>
      <c r="AE328" s="27"/>
      <c r="AF328" s="31"/>
      <c r="AG328" s="31"/>
      <c r="AH328" s="31"/>
      <c r="AI328" s="31"/>
      <c r="AJ328" s="31"/>
      <c r="AK328" s="31"/>
      <c r="AL328" s="31"/>
    </row>
    <row r="329" spans="1:39" ht="15" customHeight="1">
      <c r="A329" s="8">
        <v>326</v>
      </c>
      <c r="B329" s="8" t="s">
        <v>22933</v>
      </c>
      <c r="C329" s="8" t="s">
        <v>1118</v>
      </c>
      <c r="D329" s="51" t="s">
        <v>10004</v>
      </c>
      <c r="E329" s="51"/>
      <c r="F329" s="213" t="s">
        <v>15947</v>
      </c>
      <c r="G329" s="8" t="s">
        <v>16058</v>
      </c>
      <c r="H329" s="138" t="s">
        <v>15825</v>
      </c>
      <c r="I329" s="8" t="s">
        <v>21</v>
      </c>
      <c r="J329" s="51" t="str">
        <f>IF('Retinoblastoma files'!L329&gt;0, "Y", "N")</f>
        <v>N</v>
      </c>
      <c r="K329" s="164" t="s">
        <v>455</v>
      </c>
      <c r="L329" s="164" t="s">
        <v>22</v>
      </c>
      <c r="M329" s="123" t="s">
        <v>10005</v>
      </c>
      <c r="N329" s="291" t="s">
        <v>468</v>
      </c>
      <c r="O329" s="291" t="s">
        <v>463</v>
      </c>
      <c r="P329" s="551" t="s">
        <v>16158</v>
      </c>
      <c r="Q329" s="8" t="s">
        <v>17780</v>
      </c>
      <c r="R329" s="8" t="s">
        <v>3390</v>
      </c>
      <c r="S329" s="8"/>
      <c r="T329" s="8"/>
      <c r="X329" s="558"/>
      <c r="Y329" s="31"/>
      <c r="Z329" s="190"/>
      <c r="AA329" s="27"/>
      <c r="AB329" s="31"/>
      <c r="AC329" s="31"/>
      <c r="AD329" s="31"/>
      <c r="AE329" s="27"/>
      <c r="AF329" s="31"/>
      <c r="AG329" s="31"/>
      <c r="AH329" s="31"/>
      <c r="AI329" s="31"/>
      <c r="AJ329" s="31"/>
      <c r="AK329" s="31"/>
      <c r="AL329" s="31"/>
    </row>
    <row r="330" spans="1:39" ht="15" customHeight="1">
      <c r="A330" s="8">
        <v>327</v>
      </c>
      <c r="B330" s="8" t="s">
        <v>22933</v>
      </c>
      <c r="C330" s="8" t="s">
        <v>4184</v>
      </c>
      <c r="D330" s="51" t="s">
        <v>10004</v>
      </c>
      <c r="E330" s="51"/>
      <c r="F330" s="38" t="s">
        <v>4186</v>
      </c>
      <c r="G330" s="8" t="s">
        <v>4185</v>
      </c>
      <c r="H330" s="8" t="s">
        <v>17752</v>
      </c>
      <c r="I330" s="8" t="s">
        <v>21</v>
      </c>
      <c r="J330" s="51" t="str">
        <f>IF('Retinoblastoma files'!L330&gt;0, "Y", "N")</f>
        <v>N</v>
      </c>
      <c r="K330" s="4" t="s">
        <v>455</v>
      </c>
      <c r="L330" s="4" t="s">
        <v>22</v>
      </c>
      <c r="M330" s="36" t="s">
        <v>10005</v>
      </c>
      <c r="N330" s="8" t="s">
        <v>9996</v>
      </c>
      <c r="O330" s="8" t="s">
        <v>463</v>
      </c>
      <c r="P330" s="60" t="s">
        <v>10024</v>
      </c>
      <c r="Q330" s="8" t="s">
        <v>17782</v>
      </c>
      <c r="R330" s="8" t="s">
        <v>3390</v>
      </c>
      <c r="S330" s="8"/>
      <c r="T330" s="8"/>
      <c r="X330" s="241"/>
      <c r="Y330" s="31"/>
      <c r="Z330" s="190"/>
      <c r="AA330" s="27"/>
      <c r="AB330" s="31"/>
      <c r="AC330" s="31"/>
      <c r="AD330" s="31"/>
      <c r="AE330" s="27"/>
      <c r="AF330" s="31"/>
      <c r="AG330" s="31"/>
      <c r="AH330" s="31"/>
      <c r="AI330" s="31"/>
      <c r="AJ330" s="31"/>
      <c r="AK330" s="31"/>
      <c r="AL330" s="31"/>
    </row>
    <row r="331" spans="1:39" ht="15" customHeight="1">
      <c r="A331" s="8">
        <v>328</v>
      </c>
      <c r="B331" s="8" t="s">
        <v>22933</v>
      </c>
      <c r="C331" s="8" t="s">
        <v>5306</v>
      </c>
      <c r="D331" s="51" t="s">
        <v>10004</v>
      </c>
      <c r="E331" s="51"/>
      <c r="F331" s="38" t="s">
        <v>5305</v>
      </c>
      <c r="G331" s="8" t="s">
        <v>5307</v>
      </c>
      <c r="H331" s="8" t="s">
        <v>15826</v>
      </c>
      <c r="I331" s="8" t="s">
        <v>21</v>
      </c>
      <c r="J331" s="51" t="str">
        <f>IF('Retinoblastoma files'!L331&gt;0, "Y", "N")</f>
        <v>N</v>
      </c>
      <c r="K331" s="4" t="s">
        <v>455</v>
      </c>
      <c r="L331" s="4" t="s">
        <v>21</v>
      </c>
      <c r="M331" s="36" t="s">
        <v>10005</v>
      </c>
      <c r="N331" s="8" t="s">
        <v>449</v>
      </c>
      <c r="O331" s="8" t="s">
        <v>463</v>
      </c>
      <c r="P331" s="60" t="s">
        <v>10060</v>
      </c>
      <c r="Q331" s="8" t="s">
        <v>18446</v>
      </c>
      <c r="R331" s="8" t="s">
        <v>3390</v>
      </c>
      <c r="S331" s="8"/>
      <c r="T331" s="8"/>
      <c r="X331" s="241"/>
      <c r="Y331" s="31"/>
      <c r="Z331" s="190"/>
      <c r="AA331" s="27"/>
      <c r="AB331" s="31"/>
      <c r="AC331" s="31"/>
      <c r="AD331" s="31"/>
      <c r="AE331" s="27"/>
      <c r="AF331" s="31"/>
      <c r="AG331" s="31"/>
      <c r="AH331" s="31"/>
      <c r="AI331" s="31"/>
      <c r="AJ331" s="31"/>
      <c r="AK331" s="31"/>
      <c r="AL331" s="31"/>
    </row>
    <row r="332" spans="1:39" s="27" customFormat="1" ht="14" customHeight="1">
      <c r="A332" s="8">
        <v>329</v>
      </c>
      <c r="B332" s="8" t="s">
        <v>22933</v>
      </c>
      <c r="C332" s="8" t="s">
        <v>1133</v>
      </c>
      <c r="D332" s="51" t="s">
        <v>10004</v>
      </c>
      <c r="E332" s="51"/>
      <c r="F332" s="38" t="s">
        <v>1135</v>
      </c>
      <c r="G332" s="8" t="s">
        <v>1134</v>
      </c>
      <c r="H332" s="8" t="s">
        <v>15827</v>
      </c>
      <c r="I332" s="8" t="s">
        <v>21</v>
      </c>
      <c r="J332" s="51" t="str">
        <f>IF('Retinoblastoma files'!L332&gt;0, "Y", "N")</f>
        <v>N</v>
      </c>
      <c r="K332" s="631" t="s">
        <v>455</v>
      </c>
      <c r="L332" s="631" t="s">
        <v>22</v>
      </c>
      <c r="M332" s="123" t="s">
        <v>10005</v>
      </c>
      <c r="N332" s="51" t="s">
        <v>480</v>
      </c>
      <c r="O332" s="51" t="s">
        <v>463</v>
      </c>
      <c r="P332" s="514" t="s">
        <v>16159</v>
      </c>
      <c r="Q332" s="8" t="s">
        <v>18447</v>
      </c>
      <c r="R332" s="8" t="s">
        <v>3390</v>
      </c>
      <c r="S332" s="79"/>
      <c r="T332" s="79"/>
      <c r="V332" s="29"/>
      <c r="X332" s="558"/>
      <c r="Y332" s="31"/>
      <c r="AA332" s="31"/>
      <c r="AB332" s="126"/>
      <c r="AC332" s="31"/>
      <c r="AD332" s="190"/>
      <c r="AF332" s="31"/>
      <c r="AG332" s="31"/>
      <c r="AH332" s="31"/>
      <c r="AJ332" s="31"/>
      <c r="AK332" s="31"/>
      <c r="AL332" s="31"/>
      <c r="AM332" s="31"/>
    </row>
    <row r="333" spans="1:39" ht="15" customHeight="1">
      <c r="A333" s="8">
        <v>330</v>
      </c>
      <c r="B333" s="8" t="s">
        <v>22933</v>
      </c>
      <c r="C333" s="8" t="s">
        <v>1136</v>
      </c>
      <c r="D333" s="51" t="s">
        <v>10004</v>
      </c>
      <c r="E333" s="51"/>
      <c r="F333" s="38" t="s">
        <v>17755</v>
      </c>
      <c r="G333" s="8" t="s">
        <v>1137</v>
      </c>
      <c r="H333" s="8" t="s">
        <v>17754</v>
      </c>
      <c r="I333" s="8" t="s">
        <v>21</v>
      </c>
      <c r="J333" s="51" t="str">
        <f>IF('Retinoblastoma files'!L333&gt;0, "Y", "N")</f>
        <v>N</v>
      </c>
      <c r="K333" s="4" t="s">
        <v>455</v>
      </c>
      <c r="L333" s="4" t="s">
        <v>22</v>
      </c>
      <c r="M333" s="36" t="s">
        <v>10005</v>
      </c>
      <c r="N333" s="8" t="s">
        <v>9980</v>
      </c>
      <c r="O333" s="8" t="s">
        <v>454</v>
      </c>
      <c r="P333" s="60" t="s">
        <v>10039</v>
      </c>
      <c r="Q333" s="8" t="s">
        <v>17784</v>
      </c>
      <c r="R333" s="8" t="s">
        <v>3390</v>
      </c>
      <c r="S333" s="8"/>
      <c r="T333" s="8"/>
      <c r="X333" s="241"/>
      <c r="Y333" s="31"/>
      <c r="Z333" s="190"/>
      <c r="AA333" s="27"/>
      <c r="AB333" s="31"/>
      <c r="AC333" s="31"/>
      <c r="AD333" s="31"/>
      <c r="AE333" s="27"/>
      <c r="AF333" s="31"/>
      <c r="AG333" s="31"/>
      <c r="AH333" s="31"/>
      <c r="AI333" s="31"/>
      <c r="AJ333" s="31"/>
      <c r="AK333" s="31"/>
      <c r="AL333" s="31"/>
    </row>
    <row r="334" spans="1:39" ht="15" customHeight="1">
      <c r="A334" s="8">
        <v>331</v>
      </c>
      <c r="B334" s="8" t="s">
        <v>22933</v>
      </c>
      <c r="C334" s="8" t="s">
        <v>1139</v>
      </c>
      <c r="D334" s="51" t="s">
        <v>10004</v>
      </c>
      <c r="E334" s="51"/>
      <c r="F334" s="38" t="s">
        <v>15948</v>
      </c>
      <c r="G334" s="8" t="s">
        <v>1223</v>
      </c>
      <c r="H334" s="8" t="s">
        <v>15828</v>
      </c>
      <c r="I334" s="8" t="s">
        <v>21</v>
      </c>
      <c r="J334" s="51" t="str">
        <f>IF('Retinoblastoma files'!L334&gt;0, "Y", "N")</f>
        <v>N</v>
      </c>
      <c r="K334" s="631" t="s">
        <v>455</v>
      </c>
      <c r="L334" s="631" t="s">
        <v>22</v>
      </c>
      <c r="M334" s="123" t="s">
        <v>10005</v>
      </c>
      <c r="N334" s="51" t="s">
        <v>9990</v>
      </c>
      <c r="O334" s="51" t="s">
        <v>463</v>
      </c>
      <c r="P334" s="514" t="s">
        <v>16160</v>
      </c>
      <c r="Q334" s="8" t="s">
        <v>18448</v>
      </c>
      <c r="R334" s="8" t="s">
        <v>3390</v>
      </c>
      <c r="S334" s="8"/>
      <c r="T334" s="8"/>
      <c r="X334" s="558"/>
      <c r="Y334" s="31"/>
      <c r="Z334" s="190"/>
      <c r="AA334" s="27"/>
      <c r="AB334" s="31"/>
      <c r="AC334" s="31"/>
      <c r="AD334" s="31"/>
      <c r="AE334" s="27"/>
      <c r="AF334" s="31"/>
      <c r="AG334" s="31"/>
      <c r="AH334" s="31"/>
      <c r="AI334" s="31"/>
      <c r="AJ334" s="31"/>
      <c r="AK334" s="31"/>
      <c r="AL334" s="31"/>
    </row>
    <row r="335" spans="1:39" ht="15" customHeight="1">
      <c r="A335" s="8">
        <v>332</v>
      </c>
      <c r="B335" s="8" t="s">
        <v>22933</v>
      </c>
      <c r="C335" s="8" t="s">
        <v>1143</v>
      </c>
      <c r="D335" s="51" t="s">
        <v>10004</v>
      </c>
      <c r="E335" s="51"/>
      <c r="F335" s="38" t="s">
        <v>15946</v>
      </c>
      <c r="G335" s="8" t="s">
        <v>16057</v>
      </c>
      <c r="H335" s="8" t="s">
        <v>15824</v>
      </c>
      <c r="I335" s="8" t="s">
        <v>21</v>
      </c>
      <c r="J335" s="51" t="str">
        <f>IF('Retinoblastoma files'!L335&gt;0, "Y", "N")</f>
        <v>N</v>
      </c>
      <c r="K335" s="631" t="s">
        <v>455</v>
      </c>
      <c r="L335" s="631" t="s">
        <v>22</v>
      </c>
      <c r="M335" s="123" t="s">
        <v>10005</v>
      </c>
      <c r="N335" s="51" t="s">
        <v>468</v>
      </c>
      <c r="O335" s="51" t="s">
        <v>454</v>
      </c>
      <c r="P335" s="514" t="s">
        <v>16157</v>
      </c>
      <c r="Q335" s="8" t="s">
        <v>18449</v>
      </c>
      <c r="R335" s="8" t="s">
        <v>3390</v>
      </c>
      <c r="S335" s="8"/>
      <c r="T335" s="8"/>
      <c r="X335" s="558"/>
      <c r="Y335" s="31"/>
      <c r="Z335" s="190"/>
      <c r="AA335" s="27"/>
      <c r="AB335" s="31"/>
      <c r="AC335" s="31"/>
      <c r="AD335" s="31"/>
      <c r="AE335" s="27"/>
      <c r="AF335" s="31"/>
      <c r="AG335" s="31"/>
      <c r="AH335" s="31"/>
      <c r="AI335" s="31"/>
      <c r="AJ335" s="31"/>
      <c r="AK335" s="31"/>
      <c r="AL335" s="31"/>
    </row>
    <row r="336" spans="1:39" ht="15" customHeight="1">
      <c r="A336" s="8">
        <v>333</v>
      </c>
      <c r="B336" s="8" t="s">
        <v>22933</v>
      </c>
      <c r="C336" s="8" t="s">
        <v>1144</v>
      </c>
      <c r="D336" s="51" t="s">
        <v>10004</v>
      </c>
      <c r="E336" s="51"/>
      <c r="F336" s="36" t="s">
        <v>4187</v>
      </c>
      <c r="G336" s="36" t="s">
        <v>1224</v>
      </c>
      <c r="H336" s="8" t="s">
        <v>17760</v>
      </c>
      <c r="I336" s="8" t="s">
        <v>21</v>
      </c>
      <c r="J336" s="51" t="str">
        <f>IF('Retinoblastoma files'!L336&gt;0, "Y", "N")</f>
        <v>N</v>
      </c>
      <c r="K336" s="354" t="s">
        <v>455</v>
      </c>
      <c r="L336" s="354" t="s">
        <v>22</v>
      </c>
      <c r="M336" s="49" t="s">
        <v>10005</v>
      </c>
      <c r="N336" s="49" t="s">
        <v>467</v>
      </c>
      <c r="O336" s="49" t="s">
        <v>454</v>
      </c>
      <c r="P336" s="366" t="s">
        <v>10041</v>
      </c>
      <c r="Q336" s="8" t="s">
        <v>17786</v>
      </c>
      <c r="R336" s="8" t="s">
        <v>3390</v>
      </c>
      <c r="S336" s="8"/>
      <c r="T336" s="8"/>
      <c r="X336" s="122"/>
      <c r="Y336" s="31"/>
      <c r="Z336" s="190"/>
      <c r="AA336" s="27"/>
      <c r="AB336" s="31"/>
      <c r="AC336" s="31"/>
      <c r="AD336" s="31"/>
      <c r="AE336" s="27"/>
      <c r="AF336" s="31"/>
      <c r="AG336" s="31"/>
      <c r="AH336" s="31"/>
      <c r="AI336" s="31"/>
      <c r="AJ336" s="31"/>
      <c r="AK336" s="31"/>
      <c r="AL336" s="31"/>
    </row>
    <row r="337" spans="1:38" ht="15" customHeight="1">
      <c r="A337" s="8">
        <v>334</v>
      </c>
      <c r="B337" s="8" t="s">
        <v>22933</v>
      </c>
      <c r="C337" s="8" t="s">
        <v>1145</v>
      </c>
      <c r="D337" s="51" t="s">
        <v>10004</v>
      </c>
      <c r="E337" s="51"/>
      <c r="F337" s="38" t="s">
        <v>15949</v>
      </c>
      <c r="G337" s="8" t="s">
        <v>1146</v>
      </c>
      <c r="H337" s="8" t="s">
        <v>17645</v>
      </c>
      <c r="I337" s="8" t="s">
        <v>21</v>
      </c>
      <c r="J337" s="51" t="str">
        <f>IF('Retinoblastoma files'!L337&gt;0, "Y", "N")</f>
        <v>N</v>
      </c>
      <c r="K337" s="631" t="s">
        <v>455</v>
      </c>
      <c r="L337" s="631" t="s">
        <v>22</v>
      </c>
      <c r="M337" s="123" t="s">
        <v>10005</v>
      </c>
      <c r="N337" s="51" t="s">
        <v>467</v>
      </c>
      <c r="O337" s="51" t="s">
        <v>454</v>
      </c>
      <c r="P337" s="514" t="s">
        <v>16161</v>
      </c>
      <c r="Q337" s="8" t="s">
        <v>17787</v>
      </c>
      <c r="R337" s="8" t="s">
        <v>3390</v>
      </c>
      <c r="S337" s="8"/>
      <c r="T337" s="8"/>
      <c r="X337" s="558"/>
      <c r="Y337" s="31"/>
      <c r="Z337" s="190"/>
      <c r="AA337" s="27"/>
      <c r="AB337" s="31"/>
      <c r="AC337" s="31"/>
      <c r="AD337" s="31"/>
      <c r="AE337" s="27"/>
      <c r="AF337" s="31"/>
      <c r="AG337" s="31"/>
      <c r="AH337" s="31"/>
      <c r="AI337" s="31"/>
      <c r="AJ337" s="31"/>
      <c r="AK337" s="31"/>
      <c r="AL337" s="31"/>
    </row>
    <row r="338" spans="1:38" ht="15" customHeight="1">
      <c r="A338" s="8">
        <v>335</v>
      </c>
      <c r="B338" s="8" t="s">
        <v>22933</v>
      </c>
      <c r="C338" s="8" t="s">
        <v>1153</v>
      </c>
      <c r="D338" s="51" t="s">
        <v>10004</v>
      </c>
      <c r="E338" s="51"/>
      <c r="F338" s="36" t="s">
        <v>4190</v>
      </c>
      <c r="G338" s="36" t="s">
        <v>17766</v>
      </c>
      <c r="H338" s="8" t="s">
        <v>17765</v>
      </c>
      <c r="I338" s="8" t="s">
        <v>21</v>
      </c>
      <c r="J338" s="51" t="str">
        <f>IF('Retinoblastoma files'!L338&gt;0, "Y", "N")</f>
        <v>N</v>
      </c>
      <c r="K338" s="354" t="s">
        <v>455</v>
      </c>
      <c r="L338" s="354" t="s">
        <v>22</v>
      </c>
      <c r="M338" s="49" t="s">
        <v>10005</v>
      </c>
      <c r="N338" s="8" t="s">
        <v>469</v>
      </c>
      <c r="O338" s="8" t="s">
        <v>463</v>
      </c>
      <c r="P338" s="366" t="s">
        <v>10058</v>
      </c>
      <c r="Q338" s="8" t="s">
        <v>17788</v>
      </c>
      <c r="R338" s="8" t="s">
        <v>3390</v>
      </c>
      <c r="S338" s="8"/>
      <c r="T338" s="8"/>
      <c r="X338" s="122"/>
      <c r="Y338" s="31"/>
      <c r="Z338" s="190"/>
      <c r="AA338" s="27"/>
      <c r="AB338" s="31"/>
      <c r="AC338" s="31"/>
      <c r="AD338" s="31"/>
      <c r="AE338" s="27"/>
      <c r="AF338" s="31"/>
      <c r="AG338" s="31"/>
      <c r="AH338" s="31"/>
      <c r="AI338" s="31"/>
      <c r="AJ338" s="31"/>
      <c r="AK338" s="31"/>
      <c r="AL338" s="31"/>
    </row>
    <row r="339" spans="1:38" ht="15" customHeight="1">
      <c r="A339" s="8">
        <v>336</v>
      </c>
      <c r="B339" s="8" t="s">
        <v>22933</v>
      </c>
      <c r="C339" s="8" t="s">
        <v>17619</v>
      </c>
      <c r="D339" s="51" t="s">
        <v>10004</v>
      </c>
      <c r="E339" s="51"/>
      <c r="F339" s="552" t="s">
        <v>19557</v>
      </c>
      <c r="G339" s="44" t="s">
        <v>17749</v>
      </c>
      <c r="H339" s="44" t="s">
        <v>17748</v>
      </c>
      <c r="I339" s="8" t="s">
        <v>21</v>
      </c>
      <c r="J339" s="51" t="str">
        <f>IF('Retinoblastoma files'!L339&gt;0, "Y", "N")</f>
        <v>N</v>
      </c>
      <c r="K339" s="4" t="s">
        <v>455</v>
      </c>
      <c r="L339" s="4" t="s">
        <v>21</v>
      </c>
      <c r="M339" s="123" t="s">
        <v>10005</v>
      </c>
      <c r="N339" s="8" t="s">
        <v>458</v>
      </c>
      <c r="O339" s="8" t="s">
        <v>463</v>
      </c>
      <c r="P339" s="79" t="s">
        <v>17556</v>
      </c>
      <c r="Q339" s="44" t="s">
        <v>15759</v>
      </c>
      <c r="R339" s="8" t="s">
        <v>3390</v>
      </c>
      <c r="S339" s="8"/>
      <c r="T339" s="8"/>
      <c r="X339" s="558"/>
      <c r="Y339" s="31"/>
      <c r="Z339" s="190"/>
      <c r="AA339" s="27"/>
      <c r="AB339" s="31"/>
      <c r="AC339" s="31"/>
      <c r="AD339" s="31"/>
      <c r="AE339" s="27"/>
      <c r="AF339" s="31"/>
      <c r="AG339" s="31"/>
      <c r="AH339" s="31"/>
      <c r="AI339" s="31"/>
      <c r="AJ339" s="31"/>
      <c r="AK339" s="31"/>
      <c r="AL339" s="31"/>
    </row>
    <row r="340" spans="1:38" ht="15" customHeight="1">
      <c r="A340" s="8">
        <v>337</v>
      </c>
      <c r="B340" s="8" t="s">
        <v>22933</v>
      </c>
      <c r="C340" s="8" t="s">
        <v>5306</v>
      </c>
      <c r="D340" s="51" t="s">
        <v>10004</v>
      </c>
      <c r="E340" s="51"/>
      <c r="F340" s="552" t="s">
        <v>19558</v>
      </c>
      <c r="G340" s="44" t="s">
        <v>5307</v>
      </c>
      <c r="H340" s="44" t="s">
        <v>15826</v>
      </c>
      <c r="I340" s="8" t="s">
        <v>21</v>
      </c>
      <c r="J340" s="51" t="str">
        <f>IF('Retinoblastoma files'!L340&gt;0, "Y", "N")</f>
        <v>N</v>
      </c>
      <c r="K340" s="4" t="s">
        <v>455</v>
      </c>
      <c r="L340" s="4" t="s">
        <v>21</v>
      </c>
      <c r="M340" s="36" t="s">
        <v>10005</v>
      </c>
      <c r="N340" s="8" t="s">
        <v>449</v>
      </c>
      <c r="O340" s="8" t="s">
        <v>463</v>
      </c>
      <c r="P340" s="60" t="s">
        <v>10060</v>
      </c>
      <c r="Q340" s="44" t="s">
        <v>18446</v>
      </c>
      <c r="R340" s="8" t="s">
        <v>3390</v>
      </c>
      <c r="S340" s="8"/>
      <c r="T340" s="8"/>
      <c r="X340" s="241"/>
      <c r="Y340" s="31"/>
      <c r="Z340" s="190"/>
      <c r="AA340" s="27"/>
      <c r="AB340" s="31"/>
      <c r="AC340" s="31"/>
      <c r="AD340" s="31"/>
      <c r="AE340" s="27"/>
      <c r="AF340" s="31"/>
      <c r="AG340" s="31"/>
      <c r="AH340" s="31"/>
      <c r="AI340" s="31"/>
      <c r="AJ340" s="31"/>
      <c r="AK340" s="31"/>
      <c r="AL340" s="31"/>
    </row>
    <row r="341" spans="1:38" ht="15" customHeight="1">
      <c r="A341" s="8">
        <v>338</v>
      </c>
      <c r="B341" s="8" t="s">
        <v>22933</v>
      </c>
      <c r="C341" s="8" t="s">
        <v>1133</v>
      </c>
      <c r="D341" s="51" t="s">
        <v>10004</v>
      </c>
      <c r="E341" s="51"/>
      <c r="F341" s="552" t="s">
        <v>19559</v>
      </c>
      <c r="G341" s="44" t="s">
        <v>1134</v>
      </c>
      <c r="H341" s="44" t="s">
        <v>15827</v>
      </c>
      <c r="I341" s="8" t="s">
        <v>21</v>
      </c>
      <c r="J341" s="51" t="str">
        <f>IF('Retinoblastoma files'!L341&gt;0, "Y", "N")</f>
        <v>N</v>
      </c>
      <c r="K341" s="631" t="s">
        <v>455</v>
      </c>
      <c r="L341" s="631" t="s">
        <v>22</v>
      </c>
      <c r="M341" s="123" t="s">
        <v>10005</v>
      </c>
      <c r="N341" s="51" t="s">
        <v>480</v>
      </c>
      <c r="O341" s="51" t="s">
        <v>463</v>
      </c>
      <c r="P341" s="514" t="s">
        <v>16159</v>
      </c>
      <c r="Q341" s="44" t="s">
        <v>18447</v>
      </c>
      <c r="R341" s="8" t="s">
        <v>3390</v>
      </c>
      <c r="S341" s="8"/>
      <c r="T341" s="8"/>
      <c r="X341" s="558"/>
      <c r="Y341" s="31"/>
      <c r="Z341" s="190"/>
      <c r="AA341" s="27"/>
      <c r="AB341" s="31"/>
      <c r="AC341" s="31"/>
      <c r="AD341" s="31"/>
      <c r="AE341" s="27"/>
      <c r="AF341" s="31"/>
      <c r="AG341" s="31"/>
      <c r="AH341" s="31"/>
      <c r="AI341" s="31"/>
      <c r="AJ341" s="31"/>
      <c r="AK341" s="31"/>
      <c r="AL341" s="31"/>
    </row>
    <row r="342" spans="1:38" ht="15" customHeight="1">
      <c r="A342" s="8">
        <v>339</v>
      </c>
      <c r="B342" s="8" t="s">
        <v>22933</v>
      </c>
      <c r="C342" s="8" t="s">
        <v>1136</v>
      </c>
      <c r="D342" s="51" t="s">
        <v>10004</v>
      </c>
      <c r="E342" s="51"/>
      <c r="F342" s="552" t="s">
        <v>19560</v>
      </c>
      <c r="G342" s="44" t="s">
        <v>1137</v>
      </c>
      <c r="H342" s="44" t="s">
        <v>17754</v>
      </c>
      <c r="I342" s="8" t="s">
        <v>21</v>
      </c>
      <c r="J342" s="51" t="str">
        <f>IF('Retinoblastoma files'!L342&gt;0, "Y", "N")</f>
        <v>N</v>
      </c>
      <c r="K342" s="4" t="s">
        <v>455</v>
      </c>
      <c r="L342" s="4" t="s">
        <v>22</v>
      </c>
      <c r="M342" s="36" t="s">
        <v>10005</v>
      </c>
      <c r="N342" s="8" t="s">
        <v>9980</v>
      </c>
      <c r="O342" s="8" t="s">
        <v>454</v>
      </c>
      <c r="P342" s="60" t="s">
        <v>10039</v>
      </c>
      <c r="Q342" s="185" t="s">
        <v>17784</v>
      </c>
      <c r="R342" s="8" t="s">
        <v>3390</v>
      </c>
      <c r="S342" s="8"/>
      <c r="T342" s="8"/>
      <c r="X342" s="241"/>
      <c r="Y342" s="31"/>
      <c r="Z342" s="190"/>
      <c r="AA342" s="27"/>
      <c r="AB342" s="31"/>
      <c r="AC342" s="31"/>
      <c r="AD342" s="31"/>
      <c r="AE342" s="27"/>
      <c r="AF342" s="31"/>
      <c r="AG342" s="31"/>
      <c r="AH342" s="31"/>
      <c r="AI342" s="31"/>
      <c r="AJ342" s="31"/>
      <c r="AK342" s="31"/>
      <c r="AL342" s="31"/>
    </row>
    <row r="343" spans="1:38" ht="15" customHeight="1">
      <c r="A343" s="8">
        <v>340</v>
      </c>
      <c r="B343" s="8" t="s">
        <v>22933</v>
      </c>
      <c r="C343" s="8" t="s">
        <v>1139</v>
      </c>
      <c r="D343" s="51" t="s">
        <v>10004</v>
      </c>
      <c r="E343" s="51"/>
      <c r="F343" s="552" t="s">
        <v>19561</v>
      </c>
      <c r="G343" s="44" t="s">
        <v>1223</v>
      </c>
      <c r="H343" s="44" t="s">
        <v>15828</v>
      </c>
      <c r="I343" s="8" t="s">
        <v>21</v>
      </c>
      <c r="J343" s="51" t="str">
        <f>IF('Retinoblastoma files'!L343&gt;0, "Y", "N")</f>
        <v>N</v>
      </c>
      <c r="K343" s="631" t="s">
        <v>455</v>
      </c>
      <c r="L343" s="631" t="s">
        <v>22</v>
      </c>
      <c r="M343" s="123" t="s">
        <v>10005</v>
      </c>
      <c r="N343" s="51" t="s">
        <v>9990</v>
      </c>
      <c r="O343" s="51" t="s">
        <v>463</v>
      </c>
      <c r="P343" s="514" t="s">
        <v>16160</v>
      </c>
      <c r="Q343" s="185" t="s">
        <v>18448</v>
      </c>
      <c r="R343" s="8" t="s">
        <v>3390</v>
      </c>
      <c r="S343" s="8"/>
      <c r="T343" s="8"/>
      <c r="X343" s="558"/>
      <c r="Y343" s="31"/>
      <c r="Z343" s="190"/>
      <c r="AA343" s="27"/>
      <c r="AB343" s="31"/>
      <c r="AC343" s="31"/>
      <c r="AD343" s="31"/>
      <c r="AE343" s="27"/>
      <c r="AF343" s="31"/>
      <c r="AG343" s="31"/>
      <c r="AH343" s="31"/>
      <c r="AI343" s="31"/>
      <c r="AJ343" s="31"/>
      <c r="AK343" s="31"/>
      <c r="AL343" s="31"/>
    </row>
    <row r="344" spans="1:38" ht="15" customHeight="1">
      <c r="A344" s="8">
        <v>341</v>
      </c>
      <c r="B344" s="8" t="s">
        <v>22933</v>
      </c>
      <c r="C344" s="8" t="s">
        <v>1140</v>
      </c>
      <c r="D344" s="51" t="s">
        <v>10004</v>
      </c>
      <c r="E344" s="51"/>
      <c r="F344" s="552" t="s">
        <v>19562</v>
      </c>
      <c r="G344" s="44" t="s">
        <v>1141</v>
      </c>
      <c r="H344" s="44" t="s">
        <v>17758</v>
      </c>
      <c r="I344" s="8" t="s">
        <v>21</v>
      </c>
      <c r="J344" s="51" t="str">
        <f>IF('Retinoblastoma files'!L344&gt;0, "Y", "N")</f>
        <v>N</v>
      </c>
      <c r="K344" s="4" t="s">
        <v>455</v>
      </c>
      <c r="L344" s="4" t="s">
        <v>22</v>
      </c>
      <c r="M344" s="36" t="s">
        <v>10005</v>
      </c>
      <c r="N344" s="8" t="s">
        <v>449</v>
      </c>
      <c r="O344" s="8" t="s">
        <v>463</v>
      </c>
      <c r="P344" s="60" t="s">
        <v>10006</v>
      </c>
      <c r="Q344" s="185" t="s">
        <v>17785</v>
      </c>
      <c r="R344" s="8" t="s">
        <v>3390</v>
      </c>
      <c r="S344" s="8"/>
      <c r="T344" s="8"/>
      <c r="X344" s="241"/>
      <c r="Y344" s="31"/>
      <c r="Z344" s="190"/>
      <c r="AA344" s="27"/>
      <c r="AB344" s="31"/>
      <c r="AC344" s="31"/>
      <c r="AD344" s="31"/>
      <c r="AE344" s="27"/>
      <c r="AF344" s="31"/>
      <c r="AG344" s="31"/>
      <c r="AH344" s="31"/>
      <c r="AI344" s="31"/>
      <c r="AJ344" s="31"/>
      <c r="AK344" s="31"/>
      <c r="AL344" s="31"/>
    </row>
    <row r="345" spans="1:38" ht="15" customHeight="1">
      <c r="A345" s="8">
        <v>342</v>
      </c>
      <c r="B345" s="8" t="s">
        <v>22933</v>
      </c>
      <c r="C345" s="8" t="s">
        <v>1143</v>
      </c>
      <c r="D345" s="51" t="s">
        <v>10004</v>
      </c>
      <c r="E345" s="51"/>
      <c r="F345" s="552" t="s">
        <v>19563</v>
      </c>
      <c r="G345" s="44" t="s">
        <v>16057</v>
      </c>
      <c r="H345" s="44" t="s">
        <v>15824</v>
      </c>
      <c r="I345" s="8" t="s">
        <v>21</v>
      </c>
      <c r="J345" s="51" t="str">
        <f>IF('Retinoblastoma files'!L345&gt;0, "Y", "N")</f>
        <v>N</v>
      </c>
      <c r="K345" s="631" t="s">
        <v>455</v>
      </c>
      <c r="L345" s="631" t="s">
        <v>22</v>
      </c>
      <c r="M345" s="123" t="s">
        <v>10005</v>
      </c>
      <c r="N345" s="51" t="s">
        <v>468</v>
      </c>
      <c r="O345" s="51" t="s">
        <v>454</v>
      </c>
      <c r="P345" s="514" t="s">
        <v>16157</v>
      </c>
      <c r="Q345" s="185" t="s">
        <v>18449</v>
      </c>
      <c r="R345" s="8" t="s">
        <v>3390</v>
      </c>
      <c r="S345" s="8"/>
      <c r="T345" s="8"/>
      <c r="X345" s="558"/>
      <c r="Y345" s="31"/>
      <c r="Z345" s="190"/>
      <c r="AA345" s="27"/>
      <c r="AB345" s="31"/>
      <c r="AC345" s="31"/>
      <c r="AD345" s="31"/>
      <c r="AE345" s="27"/>
      <c r="AF345" s="31"/>
      <c r="AG345" s="31"/>
      <c r="AH345" s="31"/>
      <c r="AI345" s="31"/>
      <c r="AJ345" s="31"/>
      <c r="AK345" s="31"/>
      <c r="AL345" s="31"/>
    </row>
    <row r="346" spans="1:38" ht="15" customHeight="1">
      <c r="A346" s="8">
        <v>343</v>
      </c>
      <c r="B346" s="8" t="s">
        <v>22933</v>
      </c>
      <c r="C346" s="8" t="s">
        <v>1145</v>
      </c>
      <c r="D346" s="51" t="s">
        <v>10004</v>
      </c>
      <c r="E346" s="51"/>
      <c r="F346" s="552" t="s">
        <v>19564</v>
      </c>
      <c r="G346" s="44" t="s">
        <v>1146</v>
      </c>
      <c r="H346" s="44" t="s">
        <v>17762</v>
      </c>
      <c r="I346" s="8" t="s">
        <v>21</v>
      </c>
      <c r="J346" s="51" t="str">
        <f>IF('Retinoblastoma files'!L346&gt;0, "Y", "N")</f>
        <v>N</v>
      </c>
      <c r="K346" s="631" t="s">
        <v>455</v>
      </c>
      <c r="L346" s="631" t="s">
        <v>22</v>
      </c>
      <c r="M346" s="123" t="s">
        <v>10005</v>
      </c>
      <c r="N346" s="51" t="s">
        <v>467</v>
      </c>
      <c r="O346" s="51" t="s">
        <v>454</v>
      </c>
      <c r="P346" s="514" t="s">
        <v>16161</v>
      </c>
      <c r="Q346" s="185" t="s">
        <v>17787</v>
      </c>
      <c r="R346" s="8" t="s">
        <v>3390</v>
      </c>
      <c r="S346" s="8"/>
      <c r="T346" s="8"/>
      <c r="X346" s="558"/>
      <c r="Y346" s="31"/>
      <c r="Z346" s="190"/>
      <c r="AA346" s="27"/>
      <c r="AB346" s="31"/>
      <c r="AC346" s="31"/>
      <c r="AD346" s="31"/>
      <c r="AE346" s="27"/>
      <c r="AF346" s="31"/>
      <c r="AG346" s="31"/>
      <c r="AH346" s="31"/>
      <c r="AI346" s="31"/>
      <c r="AJ346" s="31"/>
      <c r="AK346" s="31"/>
      <c r="AL346" s="31"/>
    </row>
    <row r="347" spans="1:38" ht="15" customHeight="1">
      <c r="A347" s="8">
        <v>344</v>
      </c>
      <c r="B347" s="8" t="s">
        <v>22933</v>
      </c>
      <c r="C347" s="715" t="s">
        <v>1041</v>
      </c>
      <c r="D347" s="713" t="s">
        <v>10004</v>
      </c>
      <c r="E347" s="79"/>
      <c r="F347" s="716" t="s">
        <v>23592</v>
      </c>
      <c r="G347" s="715" t="s">
        <v>23591</v>
      </c>
      <c r="H347" s="713" t="s">
        <v>23590</v>
      </c>
      <c r="I347" s="79"/>
      <c r="J347" s="51" t="str">
        <f>IF('Retinoblastoma files'!L347&gt;0, "Y", "N")</f>
        <v>N</v>
      </c>
      <c r="K347" s="713" t="s">
        <v>450</v>
      </c>
      <c r="L347" s="713" t="s">
        <v>22</v>
      </c>
      <c r="M347" s="713" t="s">
        <v>10012</v>
      </c>
      <c r="N347" s="713" t="s">
        <v>457</v>
      </c>
      <c r="O347" s="713" t="s">
        <v>463</v>
      </c>
      <c r="P347" s="714" t="s">
        <v>23593</v>
      </c>
      <c r="Q347" s="713" t="s">
        <v>17680</v>
      </c>
      <c r="R347" s="8" t="s">
        <v>20</v>
      </c>
      <c r="S347" s="8"/>
      <c r="T347" s="5"/>
      <c r="Y347" s="31"/>
      <c r="Z347" s="190"/>
      <c r="AA347" s="27"/>
      <c r="AB347" s="31"/>
      <c r="AC347" s="31"/>
      <c r="AD347" s="31"/>
      <c r="AE347" s="27"/>
      <c r="AF347" s="31"/>
      <c r="AG347" s="31"/>
      <c r="AH347" s="31"/>
      <c r="AI347" s="31"/>
      <c r="AJ347" s="31"/>
      <c r="AK347" s="31"/>
      <c r="AL347" s="31"/>
    </row>
    <row r="348" spans="1:38" ht="15" customHeight="1">
      <c r="A348" s="8">
        <v>345</v>
      </c>
      <c r="B348" s="8" t="s">
        <v>22933</v>
      </c>
      <c r="C348" s="715" t="s">
        <v>1070</v>
      </c>
      <c r="D348" s="713" t="s">
        <v>10004</v>
      </c>
      <c r="E348" s="79"/>
      <c r="F348" s="720" t="s">
        <v>23597</v>
      </c>
      <c r="G348" s="715" t="s">
        <v>23596</v>
      </c>
      <c r="H348" s="715" t="s">
        <v>23595</v>
      </c>
      <c r="I348" s="743"/>
      <c r="J348" s="51" t="str">
        <f>IF('Retinoblastoma files'!L348&gt;0, "Y", "N")</f>
        <v>N</v>
      </c>
      <c r="K348" s="161" t="s">
        <v>450</v>
      </c>
      <c r="L348" s="713" t="s">
        <v>21</v>
      </c>
      <c r="M348" s="161" t="s">
        <v>10012</v>
      </c>
      <c r="N348" s="161" t="s">
        <v>10059</v>
      </c>
      <c r="O348" s="713" t="s">
        <v>454</v>
      </c>
      <c r="P348" s="724" t="s">
        <v>23598</v>
      </c>
      <c r="Q348" s="715" t="s">
        <v>23594</v>
      </c>
      <c r="R348" s="8" t="s">
        <v>3390</v>
      </c>
      <c r="S348" s="8"/>
      <c r="T348" s="5"/>
      <c r="Y348" s="31"/>
      <c r="Z348" s="190"/>
      <c r="AA348" s="27"/>
      <c r="AB348" s="31"/>
      <c r="AC348" s="31"/>
      <c r="AD348" s="31"/>
      <c r="AE348" s="27"/>
      <c r="AF348" s="31"/>
      <c r="AG348" s="31"/>
      <c r="AH348" s="31"/>
      <c r="AI348" s="31"/>
      <c r="AJ348" s="31"/>
      <c r="AK348" s="31"/>
      <c r="AL348" s="31"/>
    </row>
    <row r="349" spans="1:38" ht="15" customHeight="1">
      <c r="A349" s="31"/>
      <c r="C349" s="31"/>
      <c r="D349" s="27"/>
      <c r="E349" s="27"/>
      <c r="F349" s="31"/>
      <c r="G349" s="31"/>
      <c r="H349" s="27"/>
      <c r="I349" s="361"/>
      <c r="J349" s="100"/>
      <c r="K349" s="31"/>
      <c r="L349" s="31"/>
      <c r="M349" s="31"/>
      <c r="N349" s="31"/>
      <c r="O349" s="31"/>
      <c r="P349" s="126"/>
      <c r="Q349" s="126"/>
      <c r="R349" s="31"/>
      <c r="S349" s="31"/>
      <c r="Y349" s="31"/>
      <c r="Z349" s="190"/>
      <c r="AA349" s="27"/>
      <c r="AB349" s="31"/>
      <c r="AC349" s="31"/>
      <c r="AD349" s="31"/>
      <c r="AE349" s="27"/>
      <c r="AF349" s="31"/>
      <c r="AG349" s="31"/>
      <c r="AH349" s="31"/>
      <c r="AI349" s="31"/>
      <c r="AJ349" s="31"/>
      <c r="AK349" s="31"/>
      <c r="AL349" s="31"/>
    </row>
    <row r="350" spans="1:38" ht="15" customHeight="1">
      <c r="A350" s="31"/>
      <c r="C350" s="31"/>
      <c r="D350" s="27"/>
      <c r="E350" s="27"/>
      <c r="F350" s="31"/>
      <c r="G350" s="31"/>
      <c r="H350" s="27"/>
      <c r="I350" s="361"/>
      <c r="J350" s="100"/>
      <c r="K350" s="31"/>
      <c r="L350" s="31"/>
      <c r="M350" s="31"/>
      <c r="N350" s="31"/>
      <c r="O350" s="31"/>
      <c r="P350" s="126"/>
      <c r="Q350" s="126"/>
      <c r="R350" s="31"/>
      <c r="S350" s="31"/>
      <c r="Y350" s="31"/>
      <c r="Z350" s="190"/>
      <c r="AA350" s="27"/>
      <c r="AB350" s="31"/>
      <c r="AC350" s="31"/>
      <c r="AD350" s="31"/>
      <c r="AE350" s="27"/>
      <c r="AF350" s="31"/>
      <c r="AG350" s="31"/>
      <c r="AH350" s="31"/>
      <c r="AI350" s="31"/>
      <c r="AJ350" s="31"/>
      <c r="AK350" s="31"/>
      <c r="AL350" s="31"/>
    </row>
    <row r="351" spans="1:38" ht="15" customHeight="1">
      <c r="A351" s="31"/>
      <c r="C351" s="31"/>
      <c r="D351" s="27"/>
      <c r="E351" s="27"/>
      <c r="F351" s="31"/>
      <c r="G351" s="31"/>
      <c r="H351" s="27"/>
      <c r="I351" s="361"/>
      <c r="J351" s="100"/>
      <c r="K351" s="31"/>
      <c r="L351" s="31"/>
      <c r="M351" s="31"/>
      <c r="N351" s="31"/>
      <c r="O351" s="31"/>
      <c r="P351" s="126"/>
      <c r="Q351" s="126"/>
      <c r="R351" s="31"/>
      <c r="S351" s="31"/>
      <c r="Y351" s="31"/>
      <c r="Z351" s="190"/>
      <c r="AA351" s="27"/>
      <c r="AB351" s="31"/>
      <c r="AC351" s="31"/>
      <c r="AD351" s="31"/>
      <c r="AE351" s="27"/>
      <c r="AF351" s="31"/>
      <c r="AG351" s="31"/>
      <c r="AH351" s="31"/>
      <c r="AI351" s="31"/>
      <c r="AJ351" s="31"/>
      <c r="AK351" s="31"/>
      <c r="AL351" s="31"/>
    </row>
    <row r="352" spans="1:38" ht="15" customHeight="1">
      <c r="A352" s="31"/>
      <c r="L352" s="56"/>
      <c r="M352" s="717"/>
      <c r="N352" s="717"/>
      <c r="O352" s="718"/>
      <c r="P352" s="126"/>
      <c r="Q352" s="126"/>
      <c r="R352" s="31"/>
      <c r="S352" s="31"/>
      <c r="Y352" s="31"/>
      <c r="Z352" s="190"/>
      <c r="AA352" s="27"/>
      <c r="AB352" s="31"/>
      <c r="AC352" s="31"/>
      <c r="AD352" s="31"/>
      <c r="AE352" s="27"/>
      <c r="AF352" s="31"/>
      <c r="AG352" s="31"/>
      <c r="AH352" s="31"/>
      <c r="AI352" s="31"/>
      <c r="AJ352" s="31"/>
      <c r="AK352" s="31"/>
      <c r="AL352" s="31"/>
    </row>
    <row r="353" spans="1:38" ht="15" customHeight="1">
      <c r="A353" s="31"/>
      <c r="L353" s="56"/>
      <c r="M353" s="166"/>
      <c r="N353" s="166"/>
      <c r="O353" s="727"/>
      <c r="P353" s="126"/>
      <c r="Q353" s="126"/>
      <c r="R353" s="31"/>
      <c r="S353" s="31"/>
      <c r="Y353" s="31"/>
      <c r="Z353" s="190"/>
      <c r="AA353" s="27"/>
      <c r="AB353" s="31"/>
      <c r="AC353" s="31"/>
      <c r="AD353" s="31"/>
      <c r="AE353" s="27"/>
      <c r="AF353" s="31"/>
      <c r="AG353" s="31"/>
      <c r="AH353" s="31"/>
      <c r="AI353" s="31"/>
      <c r="AJ353" s="31"/>
      <c r="AK353" s="31"/>
      <c r="AL353" s="31"/>
    </row>
    <row r="354" spans="1:38" ht="15" customHeight="1">
      <c r="A354" s="31"/>
      <c r="C354" s="31"/>
      <c r="D354" s="27"/>
      <c r="E354" s="27"/>
      <c r="F354" s="31"/>
      <c r="G354" s="31"/>
      <c r="H354" s="27"/>
      <c r="I354" s="361"/>
      <c r="J354" s="31"/>
      <c r="K354" s="31"/>
      <c r="L354" s="31"/>
      <c r="M354" s="31"/>
      <c r="N354" s="31"/>
      <c r="O354" s="31"/>
      <c r="P354" s="126"/>
      <c r="Q354" s="126"/>
      <c r="R354" s="31"/>
      <c r="S354" s="31"/>
      <c r="Y354" s="31"/>
      <c r="Z354" s="190"/>
      <c r="AA354" s="27"/>
      <c r="AB354" s="31"/>
      <c r="AC354" s="31"/>
      <c r="AD354" s="31"/>
      <c r="AE354" s="27"/>
      <c r="AF354" s="31"/>
      <c r="AG354" s="31"/>
      <c r="AH354" s="31"/>
      <c r="AI354" s="31"/>
      <c r="AJ354" s="31"/>
      <c r="AK354" s="31"/>
      <c r="AL354" s="31"/>
    </row>
    <row r="355" spans="1:38" ht="15" customHeight="1">
      <c r="A355" s="31"/>
      <c r="C355" s="31"/>
      <c r="D355" s="27"/>
      <c r="E355" s="27"/>
      <c r="F355" s="31"/>
      <c r="G355" s="31"/>
      <c r="H355" s="27"/>
      <c r="I355" s="361"/>
      <c r="J355" s="31"/>
      <c r="K355" s="31"/>
      <c r="L355" s="31"/>
      <c r="M355" s="31"/>
      <c r="N355" s="31"/>
      <c r="O355" s="31"/>
      <c r="P355" s="126"/>
      <c r="Q355" s="126"/>
      <c r="R355" s="31"/>
      <c r="S355" s="31"/>
      <c r="Y355" s="31"/>
      <c r="Z355" s="190"/>
      <c r="AA355" s="27"/>
      <c r="AB355" s="31"/>
      <c r="AC355" s="31"/>
      <c r="AD355" s="31"/>
      <c r="AE355" s="27"/>
      <c r="AF355" s="31"/>
      <c r="AG355" s="31"/>
      <c r="AH355" s="31"/>
      <c r="AI355" s="31"/>
      <c r="AJ355" s="31"/>
      <c r="AK355" s="31"/>
      <c r="AL355" s="31"/>
    </row>
    <row r="356" spans="1:38" ht="15" customHeight="1">
      <c r="A356" s="31"/>
      <c r="C356" s="31"/>
      <c r="D356" s="27"/>
      <c r="E356" s="27"/>
      <c r="F356" s="31"/>
      <c r="G356" s="31"/>
      <c r="H356" s="27"/>
      <c r="I356" s="361"/>
      <c r="J356" s="31"/>
      <c r="K356" s="31"/>
      <c r="L356" s="31"/>
      <c r="M356" s="31"/>
      <c r="N356" s="31"/>
      <c r="O356" s="31"/>
      <c r="P356" s="126"/>
      <c r="Q356" s="126"/>
      <c r="R356" s="31"/>
      <c r="S356" s="31"/>
      <c r="Y356" s="31"/>
      <c r="Z356" s="190"/>
      <c r="AA356" s="27"/>
      <c r="AB356" s="31"/>
      <c r="AC356" s="31"/>
      <c r="AD356" s="31"/>
      <c r="AE356" s="27"/>
      <c r="AF356" s="31"/>
      <c r="AG356" s="31"/>
      <c r="AH356" s="31"/>
      <c r="AI356" s="31"/>
      <c r="AJ356" s="31"/>
      <c r="AK356" s="31"/>
      <c r="AL356" s="31"/>
    </row>
    <row r="357" spans="1:38" ht="15" customHeight="1">
      <c r="A357" s="31"/>
      <c r="C357" s="31"/>
      <c r="D357" s="27"/>
      <c r="E357" s="27"/>
      <c r="F357" s="31"/>
      <c r="G357" s="31"/>
      <c r="H357" s="27"/>
      <c r="I357" s="361"/>
      <c r="J357" s="31"/>
      <c r="K357" s="31"/>
      <c r="L357" s="31"/>
      <c r="M357" s="31"/>
      <c r="N357" s="31"/>
      <c r="O357" s="31"/>
      <c r="P357" s="126"/>
      <c r="Q357" s="126"/>
      <c r="R357" s="31"/>
      <c r="S357" s="31"/>
      <c r="Y357" s="31"/>
      <c r="Z357" s="190"/>
      <c r="AA357" s="27"/>
      <c r="AB357" s="31"/>
      <c r="AC357" s="31"/>
      <c r="AD357" s="31"/>
      <c r="AE357" s="27"/>
      <c r="AF357" s="31"/>
      <c r="AG357" s="31"/>
      <c r="AH357" s="31"/>
      <c r="AI357" s="31"/>
      <c r="AJ357" s="31"/>
      <c r="AK357" s="31"/>
      <c r="AL357" s="31"/>
    </row>
    <row r="358" spans="1:38" ht="15" customHeight="1">
      <c r="A358" s="31"/>
      <c r="C358" s="31"/>
      <c r="D358" s="27"/>
      <c r="E358" s="27"/>
      <c r="F358" s="31"/>
      <c r="G358" s="31"/>
      <c r="H358" s="27"/>
      <c r="I358" s="361"/>
      <c r="J358" s="31"/>
      <c r="K358" s="31"/>
      <c r="L358" s="31"/>
      <c r="M358" s="31"/>
      <c r="N358" s="31"/>
      <c r="O358" s="31"/>
      <c r="P358" s="126"/>
      <c r="Q358" s="126"/>
      <c r="R358" s="31"/>
      <c r="S358" s="31"/>
      <c r="Y358" s="31"/>
      <c r="Z358" s="190"/>
      <c r="AA358" s="27"/>
      <c r="AB358" s="31"/>
      <c r="AC358" s="31"/>
      <c r="AD358" s="31"/>
      <c r="AE358" s="27"/>
      <c r="AF358" s="31"/>
      <c r="AG358" s="31"/>
      <c r="AH358" s="31"/>
      <c r="AI358" s="31"/>
      <c r="AJ358" s="31"/>
      <c r="AK358" s="31"/>
      <c r="AL358" s="31"/>
    </row>
    <row r="359" spans="1:38" ht="15" customHeight="1">
      <c r="A359" s="31"/>
      <c r="C359" s="31"/>
      <c r="D359" s="27"/>
      <c r="E359" s="27"/>
      <c r="F359" s="31"/>
      <c r="G359" s="31"/>
      <c r="H359" s="27"/>
      <c r="I359" s="361"/>
      <c r="J359" s="31"/>
      <c r="K359" s="31"/>
      <c r="L359" s="31"/>
      <c r="M359" s="31"/>
      <c r="N359" s="31"/>
      <c r="O359" s="31"/>
      <c r="P359" s="126"/>
      <c r="Q359" s="126"/>
      <c r="R359" s="31"/>
      <c r="S359" s="31"/>
      <c r="Y359" s="31"/>
      <c r="Z359" s="190"/>
      <c r="AA359" s="27"/>
      <c r="AB359" s="31"/>
      <c r="AC359" s="31"/>
      <c r="AD359" s="31"/>
      <c r="AE359" s="27"/>
      <c r="AF359" s="31"/>
      <c r="AG359" s="31"/>
      <c r="AH359" s="31"/>
      <c r="AI359" s="31"/>
      <c r="AJ359" s="31"/>
      <c r="AK359" s="31"/>
      <c r="AL359" s="31"/>
    </row>
    <row r="360" spans="1:38" ht="15" customHeight="1">
      <c r="A360" s="31"/>
      <c r="C360" s="31"/>
      <c r="D360" s="27"/>
      <c r="E360" s="27"/>
      <c r="F360" s="31"/>
      <c r="G360" s="31"/>
      <c r="H360" s="27"/>
      <c r="J360" s="100"/>
      <c r="K360" s="31"/>
      <c r="L360" s="31"/>
      <c r="M360" s="31"/>
      <c r="N360" s="31"/>
      <c r="O360" s="31"/>
      <c r="P360" s="126"/>
      <c r="Q360" s="126"/>
      <c r="R360" s="31"/>
      <c r="S360" s="31"/>
      <c r="Y360" s="31"/>
      <c r="Z360" s="190"/>
      <c r="AA360" s="27"/>
      <c r="AB360" s="31"/>
      <c r="AC360" s="31"/>
      <c r="AD360" s="31"/>
      <c r="AE360" s="27"/>
      <c r="AF360" s="31"/>
      <c r="AG360" s="31"/>
      <c r="AH360" s="31"/>
      <c r="AI360" s="31"/>
      <c r="AJ360" s="31"/>
      <c r="AK360" s="31"/>
      <c r="AL360" s="31"/>
    </row>
    <row r="361" spans="1:38" ht="15" customHeight="1">
      <c r="A361" s="31"/>
      <c r="C361" s="31"/>
      <c r="D361" s="27"/>
      <c r="E361" s="27"/>
      <c r="F361" s="31"/>
      <c r="G361" s="31"/>
      <c r="H361" s="27"/>
      <c r="J361" s="31"/>
      <c r="K361" s="31"/>
      <c r="L361" s="31"/>
      <c r="M361" s="31"/>
      <c r="N361" s="31"/>
      <c r="O361" s="31"/>
      <c r="P361" s="126"/>
      <c r="Q361" s="126"/>
      <c r="R361" s="31"/>
      <c r="S361" s="31"/>
      <c r="Y361" s="31"/>
      <c r="Z361" s="190"/>
      <c r="AA361" s="27"/>
      <c r="AB361" s="31"/>
      <c r="AC361" s="31"/>
      <c r="AD361" s="31"/>
      <c r="AE361" s="27"/>
      <c r="AF361" s="31"/>
      <c r="AG361" s="31"/>
      <c r="AH361" s="31"/>
      <c r="AI361" s="31"/>
      <c r="AJ361" s="31"/>
      <c r="AK361" s="31"/>
      <c r="AL361" s="31"/>
    </row>
    <row r="362" spans="1:38" ht="15" customHeight="1">
      <c r="A362" s="31"/>
      <c r="C362" s="31"/>
      <c r="D362" s="27"/>
      <c r="E362" s="27"/>
      <c r="F362" s="31"/>
      <c r="G362" s="31"/>
      <c r="H362" s="27"/>
      <c r="J362" s="31"/>
      <c r="K362" s="31"/>
      <c r="L362" s="31"/>
      <c r="M362" s="31"/>
      <c r="N362" s="31"/>
      <c r="O362" s="31"/>
      <c r="P362" s="126"/>
      <c r="Q362" s="126"/>
      <c r="R362" s="31"/>
      <c r="S362" s="31"/>
      <c r="Y362" s="31"/>
      <c r="Z362" s="190"/>
      <c r="AA362" s="27"/>
      <c r="AB362" s="31"/>
      <c r="AC362" s="31"/>
      <c r="AD362" s="31"/>
      <c r="AE362" s="27"/>
      <c r="AF362" s="31"/>
      <c r="AG362" s="31"/>
      <c r="AH362" s="31"/>
      <c r="AI362" s="31"/>
      <c r="AJ362" s="31"/>
      <c r="AK362" s="31"/>
      <c r="AL362" s="31"/>
    </row>
    <row r="363" spans="1:38" ht="15" customHeight="1">
      <c r="A363" s="31"/>
      <c r="C363" s="31"/>
      <c r="D363" s="27"/>
      <c r="E363" s="27"/>
      <c r="F363" s="31"/>
      <c r="G363" s="31"/>
      <c r="H363" s="27"/>
      <c r="J363" s="31"/>
      <c r="K363" s="31"/>
      <c r="L363" s="31"/>
      <c r="M363" s="31"/>
      <c r="N363" s="31"/>
      <c r="O363" s="31"/>
      <c r="P363" s="126"/>
      <c r="Q363" s="126"/>
      <c r="R363" s="31"/>
      <c r="S363" s="31"/>
      <c r="Y363" s="31"/>
      <c r="Z363" s="190"/>
      <c r="AA363" s="27"/>
      <c r="AB363" s="31"/>
      <c r="AC363" s="31"/>
      <c r="AD363" s="31"/>
      <c r="AE363" s="27"/>
      <c r="AF363" s="31"/>
      <c r="AG363" s="31"/>
      <c r="AH363" s="31"/>
      <c r="AI363" s="31"/>
      <c r="AJ363" s="31"/>
      <c r="AK363" s="31"/>
      <c r="AL363" s="31"/>
    </row>
    <row r="364" spans="1:38" ht="15" customHeight="1">
      <c r="A364" s="31"/>
      <c r="C364" s="31"/>
      <c r="D364" s="27"/>
      <c r="E364" s="27"/>
      <c r="F364" s="31"/>
      <c r="G364" s="31"/>
      <c r="H364" s="27"/>
      <c r="J364" s="31"/>
      <c r="K364" s="31"/>
      <c r="L364" s="31"/>
      <c r="M364" s="31"/>
      <c r="N364" s="31"/>
      <c r="O364" s="31"/>
      <c r="P364" s="126"/>
      <c r="Q364" s="126"/>
      <c r="R364" s="31"/>
      <c r="S364" s="31"/>
      <c r="Y364" s="31"/>
      <c r="Z364" s="190"/>
      <c r="AA364" s="27"/>
      <c r="AB364" s="31"/>
      <c r="AC364" s="31"/>
      <c r="AD364" s="31"/>
      <c r="AE364" s="27"/>
      <c r="AF364" s="31"/>
      <c r="AG364" s="31"/>
      <c r="AH364" s="31"/>
      <c r="AI364" s="31"/>
      <c r="AJ364" s="31"/>
      <c r="AK364" s="31"/>
      <c r="AL364" s="31"/>
    </row>
    <row r="365" spans="1:38" ht="15" customHeight="1">
      <c r="A365" s="31"/>
      <c r="C365" s="31"/>
      <c r="D365" s="27"/>
      <c r="E365" s="27"/>
      <c r="F365" s="31"/>
      <c r="G365" s="31"/>
      <c r="H365" s="27"/>
      <c r="J365" s="31"/>
      <c r="K365" s="31"/>
      <c r="L365" s="31"/>
      <c r="M365" s="31"/>
      <c r="N365" s="31"/>
      <c r="O365" s="31"/>
      <c r="P365" s="126"/>
      <c r="Q365" s="126"/>
      <c r="R365" s="31"/>
      <c r="S365" s="31"/>
      <c r="Y365" s="31"/>
      <c r="Z365" s="190"/>
      <c r="AA365" s="27"/>
      <c r="AB365" s="31"/>
      <c r="AC365" s="31"/>
      <c r="AD365" s="31"/>
      <c r="AE365" s="27"/>
      <c r="AF365" s="31"/>
      <c r="AG365" s="31"/>
      <c r="AH365" s="31"/>
      <c r="AI365" s="31"/>
      <c r="AJ365" s="31"/>
      <c r="AK365" s="31"/>
      <c r="AL365" s="31"/>
    </row>
    <row r="366" spans="1:38" ht="15" customHeight="1">
      <c r="A366" s="31"/>
      <c r="C366" s="31"/>
      <c r="D366" s="27"/>
      <c r="E366" s="27"/>
      <c r="F366" s="31"/>
      <c r="G366" s="31"/>
      <c r="H366" s="27"/>
      <c r="J366" s="31"/>
      <c r="K366" s="31"/>
      <c r="L366" s="31"/>
      <c r="M366" s="31"/>
      <c r="N366" s="31"/>
      <c r="O366" s="31"/>
      <c r="P366" s="126"/>
      <c r="Q366" s="126"/>
      <c r="R366" s="31"/>
      <c r="S366" s="31"/>
      <c r="Y366" s="31"/>
      <c r="Z366" s="190"/>
      <c r="AA366" s="27"/>
      <c r="AB366" s="31"/>
      <c r="AC366" s="31"/>
      <c r="AD366" s="31"/>
      <c r="AE366" s="27"/>
      <c r="AF366" s="31"/>
      <c r="AG366" s="31"/>
      <c r="AH366" s="31"/>
      <c r="AI366" s="31"/>
      <c r="AJ366" s="31"/>
      <c r="AK366" s="31"/>
      <c r="AL366" s="31"/>
    </row>
    <row r="367" spans="1:38" ht="15" customHeight="1">
      <c r="A367" s="31"/>
      <c r="C367" s="31"/>
      <c r="D367" s="27"/>
      <c r="E367" s="27"/>
      <c r="F367" s="31"/>
      <c r="G367" s="31"/>
      <c r="H367" s="27"/>
      <c r="J367" s="31"/>
      <c r="K367" s="31"/>
      <c r="L367" s="31"/>
      <c r="M367" s="31"/>
      <c r="N367" s="31"/>
      <c r="O367" s="31"/>
      <c r="P367" s="126"/>
      <c r="Q367" s="126"/>
      <c r="R367" s="31"/>
      <c r="S367" s="31"/>
      <c r="Y367" s="31"/>
      <c r="Z367" s="190"/>
      <c r="AA367" s="27"/>
      <c r="AB367" s="31"/>
      <c r="AC367" s="31"/>
      <c r="AD367" s="31"/>
      <c r="AE367" s="27"/>
      <c r="AF367" s="31"/>
      <c r="AG367" s="31"/>
      <c r="AH367" s="31"/>
      <c r="AI367" s="31"/>
      <c r="AJ367" s="31"/>
      <c r="AK367" s="31"/>
      <c r="AL367" s="31"/>
    </row>
    <row r="368" spans="1:38" ht="15" customHeight="1">
      <c r="A368" s="31"/>
      <c r="C368" s="31"/>
      <c r="D368" s="27"/>
      <c r="E368" s="27"/>
      <c r="F368" s="31"/>
      <c r="G368" s="31"/>
      <c r="H368" s="27"/>
      <c r="J368" s="31"/>
      <c r="K368" s="31"/>
      <c r="L368" s="31"/>
      <c r="M368" s="31"/>
      <c r="N368" s="31"/>
      <c r="O368" s="31"/>
      <c r="P368" s="126"/>
      <c r="Q368" s="126"/>
      <c r="R368" s="31"/>
      <c r="S368" s="31"/>
      <c r="Y368" s="31"/>
      <c r="Z368" s="190"/>
      <c r="AA368" s="27"/>
      <c r="AB368" s="31"/>
      <c r="AC368" s="31"/>
      <c r="AD368" s="31"/>
      <c r="AE368" s="27"/>
      <c r="AF368" s="31"/>
      <c r="AG368" s="31"/>
      <c r="AH368" s="31"/>
      <c r="AI368" s="31"/>
      <c r="AJ368" s="31"/>
      <c r="AK368" s="31"/>
      <c r="AL368" s="31"/>
    </row>
    <row r="369" spans="1:38" ht="15" customHeight="1">
      <c r="A369" s="31"/>
      <c r="C369" s="31"/>
      <c r="D369" s="27"/>
      <c r="E369" s="27"/>
      <c r="F369" s="31"/>
      <c r="G369" s="31"/>
      <c r="H369" s="27"/>
      <c r="J369" s="31"/>
      <c r="K369" s="31"/>
      <c r="L369" s="31"/>
      <c r="M369" s="31"/>
      <c r="N369" s="31"/>
      <c r="O369" s="31"/>
      <c r="P369" s="126"/>
      <c r="Q369" s="126"/>
      <c r="R369" s="31"/>
      <c r="S369" s="31"/>
      <c r="Y369" s="31"/>
      <c r="Z369" s="190"/>
      <c r="AA369" s="27"/>
      <c r="AB369" s="31"/>
      <c r="AC369" s="31"/>
      <c r="AD369" s="31"/>
      <c r="AE369" s="27"/>
      <c r="AF369" s="31"/>
      <c r="AG369" s="31"/>
      <c r="AH369" s="31"/>
      <c r="AI369" s="31"/>
      <c r="AJ369" s="31"/>
      <c r="AK369" s="31"/>
      <c r="AL369" s="31"/>
    </row>
    <row r="370" spans="1:38" ht="15" customHeight="1">
      <c r="A370" s="31"/>
      <c r="C370" s="31"/>
      <c r="D370" s="27"/>
      <c r="E370" s="27"/>
      <c r="F370" s="31"/>
      <c r="G370" s="31"/>
      <c r="H370" s="27"/>
      <c r="J370" s="31"/>
      <c r="K370" s="31"/>
      <c r="L370" s="31"/>
      <c r="M370" s="31"/>
      <c r="N370" s="31"/>
      <c r="O370" s="31"/>
      <c r="P370" s="126"/>
      <c r="Q370" s="126"/>
      <c r="R370" s="31"/>
      <c r="S370" s="31"/>
      <c r="Y370" s="31"/>
      <c r="Z370" s="190"/>
      <c r="AA370" s="27"/>
      <c r="AB370" s="31"/>
      <c r="AC370" s="31"/>
      <c r="AD370" s="31"/>
      <c r="AE370" s="27"/>
      <c r="AF370" s="31"/>
      <c r="AG370" s="31"/>
      <c r="AH370" s="31"/>
      <c r="AI370" s="31"/>
      <c r="AJ370" s="31"/>
      <c r="AK370" s="31"/>
      <c r="AL370" s="31"/>
    </row>
    <row r="371" spans="1:38" ht="15" customHeight="1">
      <c r="A371" s="31"/>
      <c r="C371" s="31"/>
      <c r="D371" s="27"/>
      <c r="E371" s="27"/>
      <c r="F371" s="31"/>
      <c r="G371" s="31"/>
      <c r="H371" s="27"/>
      <c r="J371" s="31"/>
      <c r="K371" s="31"/>
      <c r="L371" s="31"/>
      <c r="M371" s="31"/>
      <c r="N371" s="31"/>
      <c r="O371" s="31"/>
      <c r="P371" s="126"/>
      <c r="Q371" s="126"/>
      <c r="R371" s="31"/>
      <c r="S371" s="31"/>
      <c r="Y371" s="31"/>
      <c r="Z371" s="190"/>
      <c r="AA371" s="27"/>
      <c r="AB371" s="31"/>
      <c r="AC371" s="31"/>
      <c r="AD371" s="31"/>
      <c r="AE371" s="27"/>
      <c r="AF371" s="31"/>
      <c r="AG371" s="31"/>
      <c r="AH371" s="31"/>
      <c r="AI371" s="31"/>
      <c r="AJ371" s="31"/>
      <c r="AK371" s="31"/>
      <c r="AL371" s="31"/>
    </row>
    <row r="372" spans="1:38" ht="15" customHeight="1">
      <c r="A372" s="31"/>
      <c r="C372" s="31"/>
      <c r="D372" s="27"/>
      <c r="E372" s="27"/>
      <c r="F372" s="31"/>
      <c r="G372" s="31"/>
      <c r="H372" s="27"/>
      <c r="J372" s="31"/>
      <c r="K372" s="31"/>
      <c r="L372" s="31"/>
      <c r="M372" s="31"/>
      <c r="N372" s="31"/>
      <c r="O372" s="31"/>
      <c r="P372" s="126"/>
      <c r="Q372" s="126"/>
      <c r="R372" s="31"/>
      <c r="S372" s="31"/>
      <c r="Y372" s="31"/>
      <c r="Z372" s="190"/>
      <c r="AA372" s="27"/>
      <c r="AB372" s="31"/>
      <c r="AC372" s="31"/>
      <c r="AD372" s="31"/>
      <c r="AE372" s="27"/>
      <c r="AF372" s="31"/>
      <c r="AG372" s="31"/>
      <c r="AH372" s="31"/>
      <c r="AI372" s="31"/>
      <c r="AJ372" s="31"/>
      <c r="AK372" s="31"/>
      <c r="AL372" s="31"/>
    </row>
    <row r="373" spans="1:38" ht="15" customHeight="1">
      <c r="A373" s="31"/>
      <c r="C373" s="31"/>
      <c r="D373" s="27"/>
      <c r="E373" s="27"/>
      <c r="F373" s="31"/>
      <c r="G373" s="31"/>
      <c r="H373" s="27"/>
      <c r="J373" s="31"/>
      <c r="K373" s="31"/>
      <c r="L373" s="31"/>
      <c r="M373" s="31"/>
      <c r="N373" s="31"/>
      <c r="O373" s="31"/>
      <c r="P373" s="126"/>
      <c r="Q373" s="126"/>
      <c r="R373" s="31"/>
      <c r="S373" s="31"/>
      <c r="Y373" s="31"/>
      <c r="Z373" s="190"/>
      <c r="AA373" s="27"/>
      <c r="AB373" s="31"/>
      <c r="AC373" s="31"/>
      <c r="AD373" s="31"/>
      <c r="AE373" s="27"/>
      <c r="AF373" s="31"/>
      <c r="AG373" s="31"/>
      <c r="AH373" s="31"/>
      <c r="AI373" s="31"/>
      <c r="AJ373" s="31"/>
      <c r="AK373" s="31"/>
      <c r="AL373" s="31"/>
    </row>
    <row r="374" spans="1:38" ht="15" customHeight="1">
      <c r="A374" s="31"/>
      <c r="C374" s="31"/>
      <c r="D374" s="27"/>
      <c r="E374" s="27"/>
      <c r="F374" s="31"/>
      <c r="G374" s="31"/>
      <c r="H374" s="27"/>
      <c r="J374" s="31"/>
      <c r="K374" s="31"/>
      <c r="L374" s="31"/>
      <c r="M374" s="31"/>
      <c r="N374" s="31"/>
      <c r="O374" s="31"/>
      <c r="P374" s="126"/>
      <c r="Q374" s="126"/>
      <c r="R374" s="31"/>
      <c r="S374" s="31"/>
      <c r="Y374" s="31"/>
      <c r="Z374" s="190"/>
      <c r="AA374" s="27"/>
      <c r="AB374" s="31"/>
      <c r="AC374" s="31"/>
      <c r="AD374" s="31"/>
      <c r="AE374" s="27"/>
      <c r="AF374" s="31"/>
      <c r="AG374" s="31"/>
      <c r="AH374" s="31"/>
      <c r="AI374" s="31"/>
      <c r="AJ374" s="31"/>
      <c r="AK374" s="31"/>
      <c r="AL374" s="31"/>
    </row>
    <row r="375" spans="1:38" ht="15" customHeight="1">
      <c r="A375" s="31"/>
      <c r="C375" s="31"/>
      <c r="D375" s="27"/>
      <c r="E375" s="27"/>
      <c r="F375" s="31"/>
      <c r="G375" s="31"/>
      <c r="H375" s="27"/>
      <c r="J375" s="31"/>
      <c r="K375" s="31"/>
      <c r="L375" s="31"/>
      <c r="M375" s="31"/>
      <c r="N375" s="31"/>
      <c r="O375" s="31"/>
      <c r="P375" s="126"/>
      <c r="Q375" s="126"/>
      <c r="R375" s="31"/>
      <c r="S375" s="31"/>
      <c r="Y375" s="31"/>
      <c r="Z375" s="190"/>
      <c r="AA375" s="27"/>
      <c r="AB375" s="31"/>
      <c r="AC375" s="31"/>
      <c r="AD375" s="31"/>
      <c r="AE375" s="27"/>
      <c r="AF375" s="31"/>
      <c r="AG375" s="31"/>
      <c r="AH375" s="31"/>
      <c r="AI375" s="31"/>
      <c r="AJ375" s="31"/>
      <c r="AK375" s="31"/>
      <c r="AL375" s="31"/>
    </row>
    <row r="376" spans="1:38" ht="15" customHeight="1">
      <c r="A376" s="31"/>
      <c r="C376" s="31"/>
      <c r="D376" s="27"/>
      <c r="E376" s="27"/>
      <c r="F376" s="31"/>
      <c r="G376" s="31"/>
      <c r="H376" s="27"/>
      <c r="J376" s="31"/>
      <c r="K376" s="31"/>
      <c r="L376" s="31"/>
      <c r="M376" s="31"/>
      <c r="N376" s="31"/>
      <c r="O376" s="31"/>
      <c r="P376" s="126"/>
      <c r="Q376" s="126"/>
      <c r="R376" s="31"/>
      <c r="S376" s="31"/>
      <c r="Y376" s="31"/>
      <c r="Z376" s="190"/>
      <c r="AA376" s="27"/>
      <c r="AB376" s="31"/>
      <c r="AC376" s="31"/>
      <c r="AD376" s="31"/>
      <c r="AE376" s="27"/>
      <c r="AF376" s="31"/>
      <c r="AG376" s="31"/>
      <c r="AH376" s="31"/>
      <c r="AI376" s="31"/>
      <c r="AJ376" s="31"/>
      <c r="AK376" s="31"/>
      <c r="AL376" s="31"/>
    </row>
    <row r="377" spans="1:38" ht="15" customHeight="1">
      <c r="A377" s="31"/>
      <c r="C377" s="31"/>
      <c r="D377" s="27"/>
      <c r="E377" s="27"/>
      <c r="F377" s="31"/>
      <c r="G377" s="31"/>
      <c r="H377" s="27"/>
      <c r="J377" s="31"/>
      <c r="K377" s="31"/>
      <c r="L377" s="31"/>
      <c r="M377" s="31"/>
      <c r="N377" s="31"/>
      <c r="O377" s="31"/>
      <c r="P377" s="126"/>
      <c r="Q377" s="126"/>
      <c r="R377" s="31"/>
      <c r="S377" s="31"/>
      <c r="Y377" s="31"/>
      <c r="Z377" s="190"/>
      <c r="AA377" s="27"/>
      <c r="AB377" s="31"/>
      <c r="AC377" s="31"/>
      <c r="AD377" s="31"/>
      <c r="AE377" s="27"/>
      <c r="AF377" s="31"/>
      <c r="AG377" s="31"/>
      <c r="AH377" s="31"/>
      <c r="AI377" s="31"/>
      <c r="AJ377" s="31"/>
      <c r="AK377" s="31"/>
      <c r="AL377" s="31"/>
    </row>
    <row r="378" spans="1:38" ht="15" customHeight="1">
      <c r="A378" s="31"/>
      <c r="C378" s="31"/>
      <c r="D378" s="27"/>
      <c r="E378" s="27"/>
      <c r="F378" s="31"/>
      <c r="G378" s="31"/>
      <c r="H378" s="27"/>
      <c r="J378" s="31"/>
      <c r="K378" s="31"/>
      <c r="L378" s="31"/>
      <c r="M378" s="31"/>
      <c r="N378" s="31"/>
      <c r="O378" s="31"/>
      <c r="P378" s="126"/>
      <c r="Q378" s="126"/>
      <c r="R378" s="31"/>
      <c r="S378" s="31"/>
      <c r="Y378" s="31"/>
      <c r="Z378" s="190"/>
      <c r="AA378" s="27"/>
      <c r="AB378" s="31"/>
      <c r="AC378" s="31"/>
      <c r="AD378" s="31"/>
      <c r="AE378" s="27"/>
      <c r="AF378" s="31"/>
      <c r="AG378" s="31"/>
      <c r="AH378" s="31"/>
      <c r="AI378" s="31"/>
      <c r="AJ378" s="31"/>
      <c r="AK378" s="31"/>
      <c r="AL378" s="31"/>
    </row>
    <row r="379" spans="1:38" ht="15" customHeight="1">
      <c r="A379" s="31"/>
      <c r="C379" s="31"/>
      <c r="D379" s="27"/>
      <c r="E379" s="27"/>
      <c r="F379" s="31"/>
      <c r="G379" s="31"/>
      <c r="H379" s="27"/>
      <c r="J379" s="31"/>
      <c r="K379" s="31"/>
      <c r="L379" s="31"/>
      <c r="M379" s="31"/>
      <c r="N379" s="31"/>
      <c r="O379" s="31"/>
      <c r="P379" s="126"/>
      <c r="Q379" s="126"/>
      <c r="R379" s="31"/>
      <c r="S379" s="31"/>
      <c r="Y379" s="31"/>
      <c r="Z379" s="190"/>
      <c r="AA379" s="27"/>
      <c r="AB379" s="31"/>
      <c r="AC379" s="31"/>
      <c r="AD379" s="31"/>
      <c r="AE379" s="27"/>
      <c r="AF379" s="31"/>
      <c r="AG379" s="31"/>
      <c r="AH379" s="31"/>
      <c r="AI379" s="31"/>
      <c r="AJ379" s="31"/>
      <c r="AK379" s="31"/>
      <c r="AL379" s="31"/>
    </row>
    <row r="380" spans="1:38" ht="15" customHeight="1">
      <c r="A380" s="31"/>
      <c r="C380" s="31"/>
      <c r="D380" s="27"/>
      <c r="E380" s="27"/>
      <c r="F380" s="31"/>
      <c r="G380" s="31"/>
      <c r="H380" s="27"/>
      <c r="J380" s="31"/>
      <c r="K380" s="31"/>
      <c r="L380" s="31"/>
      <c r="M380" s="31"/>
      <c r="N380" s="31"/>
      <c r="O380" s="31"/>
      <c r="P380" s="126"/>
      <c r="Q380" s="126"/>
      <c r="R380" s="31"/>
      <c r="S380" s="31"/>
      <c r="Y380" s="31"/>
      <c r="Z380" s="190"/>
      <c r="AA380" s="27"/>
      <c r="AB380" s="31"/>
      <c r="AC380" s="31"/>
      <c r="AD380" s="31"/>
      <c r="AE380" s="27"/>
      <c r="AF380" s="31"/>
      <c r="AG380" s="31"/>
      <c r="AH380" s="31"/>
      <c r="AI380" s="31"/>
      <c r="AJ380" s="31"/>
      <c r="AK380" s="31"/>
      <c r="AL380" s="31"/>
    </row>
    <row r="381" spans="1:38" ht="15" customHeight="1">
      <c r="A381" s="31"/>
      <c r="C381" s="31"/>
      <c r="D381" s="27"/>
      <c r="E381" s="27"/>
      <c r="F381" s="31"/>
      <c r="G381" s="31"/>
      <c r="H381" s="27"/>
      <c r="J381" s="31"/>
      <c r="K381" s="31"/>
      <c r="L381" s="31"/>
      <c r="M381" s="31"/>
      <c r="N381" s="31"/>
      <c r="O381" s="31"/>
      <c r="P381" s="126"/>
      <c r="Q381" s="126"/>
      <c r="R381" s="31"/>
      <c r="S381" s="31"/>
      <c r="Y381" s="31"/>
      <c r="Z381" s="190"/>
      <c r="AA381" s="27"/>
      <c r="AB381" s="31"/>
      <c r="AC381" s="31"/>
      <c r="AD381" s="31"/>
      <c r="AE381" s="27"/>
      <c r="AF381" s="31"/>
      <c r="AG381" s="31"/>
      <c r="AH381" s="31"/>
      <c r="AI381" s="31"/>
      <c r="AJ381" s="31"/>
      <c r="AK381" s="31"/>
      <c r="AL381" s="31"/>
    </row>
    <row r="382" spans="1:38" ht="15" customHeight="1">
      <c r="A382" s="31"/>
      <c r="C382" s="31"/>
      <c r="D382" s="27"/>
      <c r="E382" s="27"/>
      <c r="F382" s="31"/>
      <c r="G382" s="31"/>
      <c r="H382" s="27"/>
      <c r="J382" s="31"/>
      <c r="K382" s="31"/>
      <c r="L382" s="31"/>
      <c r="M382" s="31"/>
      <c r="N382" s="31"/>
      <c r="O382" s="31"/>
      <c r="P382" s="126"/>
      <c r="Q382" s="126"/>
      <c r="R382" s="31"/>
      <c r="S382" s="31"/>
      <c r="Y382" s="31"/>
      <c r="Z382" s="190"/>
      <c r="AA382" s="27"/>
      <c r="AB382" s="31"/>
      <c r="AC382" s="31"/>
      <c r="AD382" s="31"/>
      <c r="AE382" s="27"/>
      <c r="AF382" s="31"/>
      <c r="AG382" s="31"/>
      <c r="AH382" s="31"/>
      <c r="AI382" s="31"/>
      <c r="AJ382" s="31"/>
      <c r="AK382" s="31"/>
      <c r="AL382" s="31"/>
    </row>
    <row r="383" spans="1:38" ht="15" customHeight="1">
      <c r="A383" s="31"/>
      <c r="C383" s="31"/>
      <c r="D383" s="27"/>
      <c r="E383" s="27"/>
      <c r="F383" s="31"/>
      <c r="G383" s="31"/>
      <c r="H383" s="27"/>
      <c r="J383" s="31"/>
      <c r="K383" s="31"/>
      <c r="L383" s="31"/>
      <c r="M383" s="31"/>
      <c r="N383" s="31"/>
      <c r="O383" s="31"/>
      <c r="P383" s="126"/>
      <c r="Q383" s="126"/>
      <c r="R383" s="31"/>
      <c r="S383" s="31"/>
      <c r="Y383" s="31"/>
      <c r="Z383" s="190"/>
      <c r="AA383" s="27"/>
      <c r="AB383" s="31"/>
      <c r="AC383" s="31"/>
      <c r="AD383" s="31"/>
      <c r="AE383" s="27"/>
      <c r="AF383" s="31"/>
      <c r="AG383" s="31"/>
      <c r="AH383" s="31"/>
      <c r="AI383" s="31"/>
      <c r="AJ383" s="31"/>
      <c r="AK383" s="31"/>
      <c r="AL383" s="31"/>
    </row>
    <row r="384" spans="1:38" ht="15" customHeight="1">
      <c r="A384" s="31"/>
      <c r="C384" s="31"/>
      <c r="D384" s="27"/>
      <c r="E384" s="27"/>
      <c r="F384" s="31"/>
      <c r="G384" s="31"/>
      <c r="H384" s="27"/>
      <c r="J384" s="31"/>
      <c r="K384" s="31"/>
      <c r="L384" s="31"/>
      <c r="M384" s="31"/>
      <c r="N384" s="31"/>
      <c r="O384" s="31"/>
      <c r="P384" s="126"/>
      <c r="Q384" s="126"/>
      <c r="R384" s="31"/>
      <c r="S384" s="31"/>
      <c r="Y384" s="31"/>
      <c r="Z384" s="190"/>
      <c r="AA384" s="27"/>
      <c r="AB384" s="31"/>
      <c r="AC384" s="31"/>
      <c r="AD384" s="31"/>
      <c r="AE384" s="27"/>
      <c r="AF384" s="31"/>
      <c r="AG384" s="31"/>
      <c r="AH384" s="31"/>
      <c r="AI384" s="31"/>
      <c r="AJ384" s="31"/>
      <c r="AK384" s="31"/>
      <c r="AL384" s="31"/>
    </row>
    <row r="385" spans="1:38" ht="15" customHeight="1">
      <c r="A385" s="31"/>
      <c r="C385" s="31"/>
      <c r="D385" s="27"/>
      <c r="E385" s="27"/>
      <c r="F385" s="31"/>
      <c r="G385" s="31"/>
      <c r="H385" s="27"/>
      <c r="J385" s="31"/>
      <c r="K385" s="31"/>
      <c r="L385" s="31"/>
      <c r="M385" s="31"/>
      <c r="N385" s="31"/>
      <c r="O385" s="31"/>
      <c r="P385" s="126"/>
      <c r="Q385" s="126"/>
      <c r="R385" s="31"/>
      <c r="S385" s="31"/>
      <c r="Y385" s="31"/>
      <c r="Z385" s="190"/>
      <c r="AA385" s="27"/>
      <c r="AB385" s="31"/>
      <c r="AC385" s="31"/>
      <c r="AD385" s="31"/>
      <c r="AE385" s="27"/>
      <c r="AF385" s="31"/>
      <c r="AG385" s="31"/>
      <c r="AH385" s="31"/>
      <c r="AI385" s="31"/>
      <c r="AJ385" s="31"/>
      <c r="AK385" s="31"/>
      <c r="AL385" s="31"/>
    </row>
    <row r="386" spans="1:38" ht="15" customHeight="1">
      <c r="A386" s="31"/>
      <c r="C386" s="31"/>
      <c r="D386" s="27"/>
      <c r="E386" s="27"/>
      <c r="F386" s="31"/>
      <c r="G386" s="31"/>
      <c r="H386" s="27"/>
      <c r="J386" s="31"/>
      <c r="K386" s="31"/>
      <c r="L386" s="31"/>
      <c r="M386" s="31"/>
      <c r="N386" s="31"/>
      <c r="O386" s="31"/>
      <c r="P386" s="126"/>
      <c r="Q386" s="126"/>
      <c r="R386" s="31"/>
      <c r="S386" s="31"/>
      <c r="Y386" s="31"/>
      <c r="Z386" s="190"/>
      <c r="AA386" s="27"/>
      <c r="AB386" s="31"/>
      <c r="AC386" s="31"/>
      <c r="AD386" s="31"/>
      <c r="AE386" s="27"/>
      <c r="AF386" s="31"/>
      <c r="AG386" s="31"/>
      <c r="AH386" s="31"/>
      <c r="AI386" s="31"/>
      <c r="AJ386" s="31"/>
      <c r="AK386" s="31"/>
      <c r="AL386" s="31"/>
    </row>
    <row r="387" spans="1:38" ht="15" customHeight="1">
      <c r="A387" s="31"/>
      <c r="C387" s="31"/>
      <c r="D387" s="27"/>
      <c r="E387" s="27"/>
      <c r="F387" s="31"/>
      <c r="G387" s="31"/>
      <c r="H387" s="27"/>
      <c r="J387" s="31"/>
      <c r="K387" s="31"/>
      <c r="L387" s="31"/>
      <c r="M387" s="31"/>
      <c r="N387" s="31"/>
      <c r="O387" s="31"/>
      <c r="P387" s="126"/>
      <c r="Q387" s="126"/>
      <c r="R387" s="31"/>
      <c r="S387" s="31"/>
      <c r="Y387" s="31"/>
      <c r="Z387" s="190"/>
      <c r="AA387" s="27"/>
      <c r="AB387" s="31"/>
      <c r="AC387" s="31"/>
      <c r="AD387" s="31"/>
      <c r="AE387" s="27"/>
      <c r="AF387" s="31"/>
      <c r="AG387" s="31"/>
      <c r="AH387" s="31"/>
      <c r="AI387" s="31"/>
      <c r="AJ387" s="31"/>
      <c r="AK387" s="31"/>
      <c r="AL387" s="31"/>
    </row>
    <row r="388" spans="1:38" ht="15" customHeight="1">
      <c r="A388" s="31"/>
      <c r="C388" s="31"/>
      <c r="D388" s="27"/>
      <c r="E388" s="27"/>
      <c r="F388" s="31"/>
      <c r="G388" s="31"/>
      <c r="H388" s="27"/>
      <c r="J388" s="31"/>
      <c r="K388" s="31"/>
      <c r="L388" s="31"/>
      <c r="M388" s="31"/>
      <c r="N388" s="31"/>
      <c r="O388" s="31"/>
      <c r="P388" s="126"/>
      <c r="Q388" s="126"/>
      <c r="R388" s="31"/>
      <c r="S388" s="31"/>
      <c r="Y388" s="31"/>
      <c r="Z388" s="190"/>
      <c r="AA388" s="27"/>
      <c r="AB388" s="31"/>
      <c r="AC388" s="31"/>
      <c r="AD388" s="31"/>
      <c r="AE388" s="27"/>
      <c r="AF388" s="31"/>
      <c r="AG388" s="31"/>
      <c r="AH388" s="31"/>
      <c r="AI388" s="31"/>
      <c r="AJ388" s="31"/>
      <c r="AK388" s="31"/>
      <c r="AL388" s="31"/>
    </row>
    <row r="389" spans="1:38" ht="15" customHeight="1">
      <c r="A389" s="31"/>
      <c r="C389" s="31"/>
      <c r="D389" s="27"/>
      <c r="E389" s="27"/>
      <c r="F389" s="31"/>
      <c r="G389" s="31"/>
      <c r="H389" s="27"/>
      <c r="J389" s="31"/>
      <c r="K389" s="31"/>
      <c r="L389" s="31"/>
      <c r="M389" s="31"/>
      <c r="N389" s="31"/>
      <c r="O389" s="31"/>
      <c r="P389" s="126"/>
      <c r="Q389" s="126"/>
      <c r="R389" s="31"/>
      <c r="S389" s="31"/>
      <c r="Y389" s="31"/>
      <c r="Z389" s="190"/>
      <c r="AA389" s="27"/>
      <c r="AB389" s="31"/>
      <c r="AC389" s="31"/>
      <c r="AD389" s="31"/>
      <c r="AE389" s="27"/>
      <c r="AF389" s="31"/>
      <c r="AG389" s="31"/>
      <c r="AH389" s="31"/>
      <c r="AI389" s="31"/>
      <c r="AJ389" s="31"/>
      <c r="AK389" s="31"/>
      <c r="AL389" s="31"/>
    </row>
    <row r="390" spans="1:38" ht="15" customHeight="1">
      <c r="A390" s="31"/>
      <c r="C390" s="31"/>
      <c r="D390" s="27"/>
      <c r="E390" s="27"/>
      <c r="F390" s="31"/>
      <c r="G390" s="31"/>
      <c r="H390" s="27"/>
      <c r="J390" s="31"/>
      <c r="K390" s="31"/>
      <c r="L390" s="31"/>
      <c r="M390" s="31"/>
      <c r="N390" s="31"/>
      <c r="O390" s="31"/>
      <c r="P390" s="126"/>
      <c r="Q390" s="126"/>
      <c r="R390" s="31"/>
      <c r="S390" s="31"/>
      <c r="Y390" s="31"/>
      <c r="Z390" s="190"/>
      <c r="AA390" s="27"/>
      <c r="AB390" s="31"/>
      <c r="AC390" s="31"/>
      <c r="AD390" s="31"/>
      <c r="AE390" s="27"/>
      <c r="AF390" s="31"/>
      <c r="AG390" s="31"/>
      <c r="AH390" s="31"/>
      <c r="AI390" s="31"/>
      <c r="AJ390" s="31"/>
      <c r="AK390" s="31"/>
      <c r="AL390" s="31"/>
    </row>
    <row r="391" spans="1:38" ht="15" customHeight="1">
      <c r="A391" s="31"/>
      <c r="C391" s="31"/>
      <c r="D391" s="27"/>
      <c r="E391" s="27"/>
      <c r="F391" s="31"/>
      <c r="G391" s="31"/>
      <c r="H391" s="27"/>
      <c r="J391" s="31"/>
      <c r="K391" s="31"/>
      <c r="L391" s="31"/>
      <c r="M391" s="31"/>
      <c r="N391" s="31"/>
      <c r="O391" s="31"/>
      <c r="P391" s="126"/>
      <c r="Q391" s="126"/>
      <c r="R391" s="31"/>
      <c r="S391" s="31"/>
      <c r="Y391" s="31"/>
      <c r="Z391" s="190"/>
      <c r="AA391" s="27"/>
      <c r="AB391" s="31"/>
      <c r="AC391" s="31"/>
      <c r="AD391" s="31"/>
      <c r="AE391" s="27"/>
      <c r="AF391" s="31"/>
      <c r="AG391" s="31"/>
      <c r="AH391" s="31"/>
      <c r="AI391" s="31"/>
      <c r="AJ391" s="31"/>
      <c r="AK391" s="31"/>
      <c r="AL391" s="31"/>
    </row>
    <row r="392" spans="1:38" ht="15" customHeight="1">
      <c r="A392" s="31"/>
      <c r="C392" s="31"/>
      <c r="D392" s="27"/>
      <c r="E392" s="27"/>
      <c r="F392" s="31"/>
      <c r="G392" s="31"/>
      <c r="H392" s="27"/>
      <c r="J392" s="31"/>
      <c r="K392" s="31"/>
      <c r="L392" s="31"/>
      <c r="M392" s="31"/>
      <c r="N392" s="31"/>
      <c r="O392" s="31"/>
      <c r="P392" s="126"/>
      <c r="Q392" s="126"/>
      <c r="R392" s="31"/>
      <c r="S392" s="31"/>
      <c r="Y392" s="31"/>
      <c r="Z392" s="190"/>
      <c r="AA392" s="27"/>
      <c r="AB392" s="31"/>
      <c r="AC392" s="31"/>
      <c r="AD392" s="31"/>
      <c r="AE392" s="27"/>
      <c r="AF392" s="31"/>
      <c r="AG392" s="31"/>
      <c r="AH392" s="31"/>
      <c r="AI392" s="31"/>
      <c r="AJ392" s="31"/>
      <c r="AK392" s="31"/>
      <c r="AL392" s="31"/>
    </row>
    <row r="393" spans="1:38" ht="15" customHeight="1">
      <c r="A393" s="31"/>
      <c r="C393" s="31"/>
      <c r="D393" s="27"/>
      <c r="E393" s="27"/>
      <c r="F393" s="31"/>
      <c r="G393" s="31"/>
      <c r="H393" s="27"/>
      <c r="J393" s="31"/>
      <c r="K393" s="31"/>
      <c r="L393" s="31"/>
      <c r="M393" s="31"/>
      <c r="N393" s="31"/>
      <c r="O393" s="31"/>
      <c r="P393" s="126"/>
      <c r="Q393" s="126"/>
      <c r="R393" s="31"/>
      <c r="S393" s="31"/>
      <c r="Y393" s="31"/>
      <c r="Z393" s="190"/>
      <c r="AA393" s="27"/>
      <c r="AB393" s="31"/>
      <c r="AC393" s="31"/>
      <c r="AD393" s="31"/>
      <c r="AE393" s="27"/>
      <c r="AF393" s="31"/>
      <c r="AG393" s="31"/>
      <c r="AH393" s="31"/>
      <c r="AI393" s="31"/>
      <c r="AJ393" s="31"/>
      <c r="AK393" s="31"/>
      <c r="AL393" s="31"/>
    </row>
    <row r="394" spans="1:38" ht="15" customHeight="1">
      <c r="A394" s="31"/>
      <c r="C394" s="31"/>
      <c r="D394" s="27"/>
      <c r="E394" s="27"/>
      <c r="F394" s="31"/>
      <c r="G394" s="31"/>
      <c r="H394" s="27"/>
      <c r="J394" s="31"/>
      <c r="K394" s="31"/>
      <c r="L394" s="31"/>
      <c r="M394" s="31"/>
      <c r="N394" s="31"/>
      <c r="O394" s="31"/>
      <c r="P394" s="126"/>
      <c r="Q394" s="126"/>
      <c r="R394" s="31"/>
      <c r="S394" s="31"/>
      <c r="Y394" s="31"/>
      <c r="Z394" s="190"/>
      <c r="AA394" s="27"/>
      <c r="AB394" s="31"/>
      <c r="AC394" s="31"/>
      <c r="AD394" s="31"/>
      <c r="AE394" s="27"/>
      <c r="AF394" s="31"/>
      <c r="AG394" s="31"/>
      <c r="AH394" s="31"/>
      <c r="AI394" s="31"/>
      <c r="AJ394" s="31"/>
      <c r="AK394" s="31"/>
      <c r="AL394" s="31"/>
    </row>
    <row r="395" spans="1:38" ht="15" customHeight="1">
      <c r="A395" s="31"/>
      <c r="C395" s="31"/>
      <c r="D395" s="27"/>
      <c r="E395" s="27"/>
      <c r="F395" s="31"/>
      <c r="G395" s="31"/>
      <c r="H395" s="27"/>
      <c r="J395" s="31"/>
      <c r="K395" s="31"/>
      <c r="L395" s="31"/>
      <c r="M395" s="31"/>
      <c r="N395" s="31"/>
      <c r="O395" s="31"/>
      <c r="P395" s="126"/>
      <c r="Q395" s="126"/>
      <c r="R395" s="31"/>
      <c r="S395" s="31"/>
      <c r="Y395" s="31"/>
      <c r="Z395" s="190"/>
      <c r="AA395" s="27"/>
      <c r="AB395" s="31"/>
      <c r="AC395" s="31"/>
      <c r="AD395" s="31"/>
      <c r="AE395" s="27"/>
      <c r="AF395" s="31"/>
      <c r="AG395" s="31"/>
      <c r="AH395" s="31"/>
      <c r="AI395" s="31"/>
      <c r="AJ395" s="31"/>
      <c r="AK395" s="31"/>
      <c r="AL395" s="31"/>
    </row>
    <row r="396" spans="1:38" ht="15" customHeight="1">
      <c r="A396" s="31"/>
      <c r="C396" s="31"/>
      <c r="D396" s="27"/>
      <c r="E396" s="27"/>
      <c r="F396" s="31"/>
      <c r="G396" s="31"/>
      <c r="H396" s="27"/>
      <c r="J396" s="31"/>
      <c r="K396" s="31"/>
      <c r="L396" s="31"/>
      <c r="M396" s="31"/>
      <c r="N396" s="31"/>
      <c r="O396" s="31"/>
      <c r="P396" s="126"/>
      <c r="Q396" s="126"/>
      <c r="R396" s="31"/>
      <c r="S396" s="31"/>
      <c r="Y396" s="31"/>
      <c r="Z396" s="190"/>
      <c r="AA396" s="27"/>
      <c r="AB396" s="31"/>
      <c r="AC396" s="31"/>
      <c r="AD396" s="31"/>
      <c r="AE396" s="27"/>
      <c r="AF396" s="31"/>
      <c r="AG396" s="31"/>
      <c r="AH396" s="31"/>
      <c r="AI396" s="31"/>
      <c r="AJ396" s="31"/>
      <c r="AK396" s="31"/>
      <c r="AL396" s="31"/>
    </row>
    <row r="397" spans="1:38" ht="15" customHeight="1">
      <c r="A397" s="31"/>
      <c r="C397" s="31"/>
      <c r="D397" s="31"/>
      <c r="E397" s="31"/>
      <c r="F397" s="31"/>
      <c r="G397" s="31"/>
      <c r="H397" s="31"/>
      <c r="J397" s="31"/>
      <c r="K397" s="31"/>
      <c r="L397" s="31"/>
      <c r="M397" s="31"/>
      <c r="N397" s="31"/>
      <c r="O397" s="31"/>
      <c r="P397" s="126"/>
      <c r="Q397" s="126"/>
      <c r="R397" s="31"/>
      <c r="S397" s="31"/>
      <c r="Y397" s="31"/>
      <c r="Z397" s="31"/>
      <c r="AA397" s="31"/>
      <c r="AB397" s="31"/>
      <c r="AC397" s="31"/>
      <c r="AD397" s="31"/>
      <c r="AE397" s="31"/>
      <c r="AF397" s="31"/>
      <c r="AG397" s="31"/>
      <c r="AH397" s="31"/>
      <c r="AI397" s="31"/>
      <c r="AJ397" s="31"/>
      <c r="AK397" s="31"/>
      <c r="AL397" s="31"/>
    </row>
    <row r="398" spans="1:38" ht="15" customHeight="1">
      <c r="A398" s="31"/>
      <c r="C398" s="31"/>
      <c r="D398" s="31"/>
      <c r="E398" s="31"/>
      <c r="F398" s="31"/>
      <c r="G398" s="31"/>
      <c r="H398" s="31"/>
      <c r="J398" s="31"/>
      <c r="K398" s="31"/>
      <c r="L398" s="31"/>
      <c r="M398" s="31"/>
      <c r="N398" s="31"/>
      <c r="O398" s="31"/>
      <c r="P398" s="126"/>
      <c r="Q398" s="126"/>
      <c r="R398" s="31"/>
      <c r="S398" s="31"/>
      <c r="Y398" s="31"/>
      <c r="Z398" s="31"/>
      <c r="AA398" s="31"/>
      <c r="AB398" s="31"/>
      <c r="AC398" s="31"/>
      <c r="AD398" s="31"/>
      <c r="AE398" s="31"/>
      <c r="AF398" s="31"/>
      <c r="AG398" s="31"/>
      <c r="AH398" s="31"/>
      <c r="AI398" s="31"/>
      <c r="AJ398" s="31"/>
      <c r="AK398" s="31"/>
      <c r="AL398" s="31"/>
    </row>
    <row r="399" spans="1:38" ht="15" customHeight="1">
      <c r="A399" s="31"/>
      <c r="C399" s="31"/>
      <c r="D399" s="31"/>
      <c r="E399" s="31"/>
      <c r="F399" s="31"/>
      <c r="G399" s="31"/>
      <c r="H399" s="31"/>
      <c r="J399" s="31"/>
      <c r="K399" s="31"/>
      <c r="L399" s="31"/>
      <c r="M399" s="31"/>
      <c r="N399" s="31"/>
      <c r="O399" s="31"/>
      <c r="P399" s="126"/>
      <c r="Q399" s="126"/>
      <c r="R399" s="31"/>
      <c r="S399" s="31"/>
      <c r="Y399" s="31"/>
      <c r="Z399" s="31"/>
      <c r="AA399" s="31"/>
      <c r="AB399" s="31"/>
      <c r="AC399" s="31"/>
      <c r="AD399" s="31"/>
      <c r="AE399" s="31"/>
      <c r="AF399" s="31"/>
      <c r="AG399" s="31"/>
      <c r="AH399" s="31"/>
      <c r="AI399" s="31"/>
      <c r="AJ399" s="31"/>
      <c r="AK399" s="31"/>
      <c r="AL399" s="31"/>
    </row>
    <row r="400" spans="1:38" ht="15" customHeight="1">
      <c r="A400" s="31"/>
      <c r="C400" s="31"/>
      <c r="D400" s="31"/>
      <c r="E400" s="31"/>
      <c r="F400" s="31"/>
      <c r="G400" s="31"/>
      <c r="H400" s="31"/>
      <c r="J400" s="31"/>
      <c r="K400" s="31"/>
      <c r="L400" s="31"/>
      <c r="M400" s="31"/>
      <c r="N400" s="31"/>
      <c r="O400" s="31"/>
      <c r="P400" s="126"/>
      <c r="Q400" s="126"/>
      <c r="R400" s="31"/>
      <c r="S400" s="31"/>
      <c r="Y400" s="31"/>
      <c r="Z400" s="31"/>
      <c r="AA400" s="31"/>
      <c r="AB400" s="31"/>
      <c r="AC400" s="31"/>
      <c r="AD400" s="31"/>
      <c r="AE400" s="31"/>
      <c r="AF400" s="31"/>
      <c r="AG400" s="31"/>
      <c r="AH400" s="31"/>
      <c r="AI400" s="31"/>
      <c r="AJ400" s="31"/>
      <c r="AK400" s="31"/>
      <c r="AL400" s="31"/>
    </row>
    <row r="401" spans="1:38" ht="15" customHeight="1">
      <c r="A401" s="31"/>
      <c r="C401" s="31"/>
      <c r="D401" s="31"/>
      <c r="E401" s="31"/>
      <c r="F401" s="31"/>
      <c r="G401" s="31"/>
      <c r="H401" s="31"/>
      <c r="J401" s="31"/>
      <c r="K401" s="31"/>
      <c r="L401" s="31"/>
      <c r="M401" s="31"/>
      <c r="N401" s="31"/>
      <c r="O401" s="31"/>
      <c r="P401" s="126"/>
      <c r="Q401" s="126"/>
      <c r="R401" s="31"/>
      <c r="S401" s="31"/>
      <c r="Y401" s="31"/>
      <c r="Z401" s="31"/>
      <c r="AA401" s="31"/>
      <c r="AB401" s="31"/>
      <c r="AC401" s="31"/>
      <c r="AD401" s="31"/>
      <c r="AE401" s="31"/>
      <c r="AF401" s="31"/>
      <c r="AG401" s="31"/>
      <c r="AH401" s="31"/>
      <c r="AI401" s="31"/>
      <c r="AJ401" s="31"/>
      <c r="AK401" s="31"/>
      <c r="AL401" s="31"/>
    </row>
  </sheetData>
  <conditionalFormatting sqref="H327">
    <cfRule type="duplicateValues" dxfId="251" priority="22"/>
  </conditionalFormatting>
  <conditionalFormatting sqref="H338 H329:H336">
    <cfRule type="duplicateValues" dxfId="250" priority="14"/>
  </conditionalFormatting>
  <conditionalFormatting sqref="H111">
    <cfRule type="duplicateValues" dxfId="249" priority="9"/>
  </conditionalFormatting>
  <conditionalFormatting sqref="L332">
    <cfRule type="duplicateValues" dxfId="248" priority="8"/>
  </conditionalFormatting>
  <conditionalFormatting sqref="I303:I346">
    <cfRule type="containsText" dxfId="247" priority="5" operator="containsText" text="PASS">
      <formula>NOT(ISERROR(SEARCH("PASS", I303)))</formula>
    </cfRule>
    <cfRule type="containsText" dxfId="246" priority="6" operator="containsText" text="FAIL">
      <formula>NOT(ISERROR(SEARCH("FAIL", I303)))</formula>
    </cfRule>
    <cfRule type="containsText" dxfId="245" priority="7" operator="containsText" text="WARN">
      <formula>NOT(ISERROR(SEARCH("WARN", I303)))</formula>
    </cfRule>
  </conditionalFormatting>
  <conditionalFormatting sqref="H347">
    <cfRule type="duplicateValues" dxfId="244" priority="3"/>
  </conditionalFormatting>
  <conditionalFormatting sqref="H347">
    <cfRule type="duplicateValues" dxfId="243" priority="4"/>
  </conditionalFormatting>
  <conditionalFormatting sqref="H348">
    <cfRule type="duplicateValues" dxfId="242" priority="1"/>
  </conditionalFormatting>
  <conditionalFormatting sqref="H348">
    <cfRule type="duplicateValues" dxfId="241" priority="2"/>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37419-233B-1142-AD50-EB80DF108078}">
  <dimension ref="A1:IO569"/>
  <sheetViews>
    <sheetView zoomScaleNormal="50" workbookViewId="0">
      <pane ySplit="3" topLeftCell="A340" activePane="bottomLeft" state="frozen"/>
      <selection pane="bottomLeft" activeCell="D1" sqref="D1:D1048576"/>
    </sheetView>
  </sheetViews>
  <sheetFormatPr baseColWidth="10" defaultColWidth="27.6640625" defaultRowHeight="16" customHeight="1"/>
  <cols>
    <col min="1" max="1" width="13.6640625" style="10" bestFit="1" customWidth="1"/>
    <col min="2" max="2" width="15.33203125" style="10" customWidth="1"/>
    <col min="3" max="3" width="11.83203125" style="6" customWidth="1"/>
    <col min="4" max="4" width="8" style="6" customWidth="1"/>
    <col min="5" max="5" width="27.5" style="6" customWidth="1"/>
    <col min="6" max="6" width="14.33203125" style="6" customWidth="1"/>
    <col min="7" max="7" width="15.1640625" style="6" customWidth="1"/>
    <col min="8" max="8" width="21.5" style="6" customWidth="1"/>
    <col min="9" max="9" width="15" style="6" customWidth="1"/>
    <col min="10" max="10" width="16.1640625" style="6" customWidth="1"/>
    <col min="11" max="11" width="60.33203125" style="62" customWidth="1"/>
    <col min="12" max="12" width="19.6640625" style="6" bestFit="1" customWidth="1"/>
    <col min="13" max="13" width="16.6640625" style="56" customWidth="1"/>
    <col min="14" max="14" width="16.33203125" style="6" bestFit="1" customWidth="1"/>
    <col min="15" max="15" width="22" style="6" customWidth="1"/>
    <col min="16" max="16" width="14" style="6" customWidth="1"/>
    <col min="18" max="18" width="27.6640625" style="10"/>
    <col min="19" max="16384" width="27.6640625" style="6"/>
  </cols>
  <sheetData>
    <row r="1" spans="1:249" ht="16" customHeight="1">
      <c r="C1" s="45"/>
      <c r="E1" s="21"/>
      <c r="F1" s="21"/>
      <c r="G1" s="21"/>
      <c r="H1" s="6" t="s">
        <v>1603</v>
      </c>
      <c r="K1" s="62" t="s">
        <v>2980</v>
      </c>
      <c r="L1" s="6" t="s">
        <v>1604</v>
      </c>
      <c r="M1" s="56" t="s">
        <v>15290</v>
      </c>
    </row>
    <row r="2" spans="1:249" ht="16" customHeight="1" thickBot="1">
      <c r="B2" s="653"/>
      <c r="E2" s="21"/>
      <c r="F2" s="21"/>
      <c r="G2" s="21"/>
      <c r="H2" s="6">
        <f>COUNTA(H4:H329)</f>
        <v>326</v>
      </c>
      <c r="K2" s="115">
        <f>COUNTA(K4:K336)</f>
        <v>333</v>
      </c>
      <c r="L2" s="6">
        <f>COUNTA(L4:L499)</f>
        <v>147</v>
      </c>
      <c r="M2" s="85">
        <f>COUNTIF(M4:M356,"*Y*")</f>
        <v>285</v>
      </c>
    </row>
    <row r="3" spans="1:249" ht="16" customHeight="1" thickBot="1">
      <c r="A3" s="661" t="s">
        <v>9370</v>
      </c>
      <c r="B3" s="661" t="s">
        <v>10</v>
      </c>
      <c r="C3" s="661" t="s">
        <v>1</v>
      </c>
      <c r="D3" s="661" t="s">
        <v>2</v>
      </c>
      <c r="E3" s="661" t="s">
        <v>3</v>
      </c>
      <c r="F3" s="661" t="s">
        <v>17</v>
      </c>
      <c r="G3" s="661" t="s">
        <v>0</v>
      </c>
      <c r="H3" s="661" t="s">
        <v>16</v>
      </c>
      <c r="I3" s="661" t="s">
        <v>15</v>
      </c>
      <c r="J3" s="661" t="s">
        <v>23</v>
      </c>
      <c r="K3" s="661" t="s">
        <v>444</v>
      </c>
      <c r="L3" s="661" t="s">
        <v>1505</v>
      </c>
      <c r="M3" s="661" t="s">
        <v>23695</v>
      </c>
      <c r="N3" s="661" t="s">
        <v>1624</v>
      </c>
      <c r="O3" s="661" t="s">
        <v>22944</v>
      </c>
      <c r="P3" s="661" t="s">
        <v>22942</v>
      </c>
    </row>
    <row r="4" spans="1:249" ht="16" customHeight="1">
      <c r="A4" s="8">
        <v>1</v>
      </c>
      <c r="B4" s="8" t="s">
        <v>18360</v>
      </c>
      <c r="C4" s="67" t="s">
        <v>1043</v>
      </c>
      <c r="D4" s="8" t="s">
        <v>10004</v>
      </c>
      <c r="E4" s="49"/>
      <c r="F4" s="49" t="s">
        <v>6313</v>
      </c>
      <c r="G4" s="8" t="s">
        <v>11526</v>
      </c>
      <c r="H4" s="8" t="s">
        <v>17493</v>
      </c>
      <c r="I4" s="8"/>
      <c r="J4" s="8"/>
      <c r="K4" s="165" t="s">
        <v>13825</v>
      </c>
      <c r="L4" s="83"/>
      <c r="M4" s="8" t="s">
        <v>22</v>
      </c>
      <c r="N4" s="8" t="s">
        <v>4305</v>
      </c>
      <c r="O4" s="8"/>
      <c r="P4" s="8"/>
      <c r="Q4" s="47"/>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row>
    <row r="5" spans="1:249" s="101" customFormat="1" ht="16" customHeight="1">
      <c r="A5" s="8">
        <v>2</v>
      </c>
      <c r="B5" s="8" t="s">
        <v>18360</v>
      </c>
      <c r="C5" s="67" t="s">
        <v>1044</v>
      </c>
      <c r="D5" s="51" t="s">
        <v>10004</v>
      </c>
      <c r="E5" s="49"/>
      <c r="F5" s="49" t="s">
        <v>6314</v>
      </c>
      <c r="G5" s="8" t="s">
        <v>11527</v>
      </c>
      <c r="H5" s="8" t="s">
        <v>17494</v>
      </c>
      <c r="I5" s="8"/>
      <c r="J5" s="8"/>
      <c r="K5" s="165" t="s">
        <v>13825</v>
      </c>
      <c r="L5" s="83"/>
      <c r="M5" s="8" t="s">
        <v>22</v>
      </c>
      <c r="N5" s="8" t="s">
        <v>4305</v>
      </c>
      <c r="O5" s="8"/>
      <c r="P5" s="8"/>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row>
    <row r="6" spans="1:249" s="101" customFormat="1" ht="16" customHeight="1">
      <c r="A6" s="8">
        <v>3</v>
      </c>
      <c r="B6" s="8" t="s">
        <v>18360</v>
      </c>
      <c r="C6" s="67" t="s">
        <v>1045</v>
      </c>
      <c r="D6" s="8" t="s">
        <v>10004</v>
      </c>
      <c r="E6" s="49"/>
      <c r="F6" s="49" t="s">
        <v>6315</v>
      </c>
      <c r="G6" s="8" t="s">
        <v>11528</v>
      </c>
      <c r="H6" s="8" t="s">
        <v>17495</v>
      </c>
      <c r="I6" s="8"/>
      <c r="J6" s="8"/>
      <c r="K6" s="165" t="s">
        <v>13825</v>
      </c>
      <c r="L6" s="83"/>
      <c r="M6" s="8" t="s">
        <v>22</v>
      </c>
      <c r="N6" s="8" t="s">
        <v>4305</v>
      </c>
      <c r="O6" s="8"/>
      <c r="P6" s="8"/>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row>
    <row r="7" spans="1:249" s="101" customFormat="1" ht="16" customHeight="1">
      <c r="A7" s="8">
        <v>4</v>
      </c>
      <c r="B7" s="8" t="s">
        <v>18360</v>
      </c>
      <c r="C7" s="67" t="s">
        <v>1046</v>
      </c>
      <c r="D7" s="51" t="s">
        <v>10004</v>
      </c>
      <c r="E7" s="49"/>
      <c r="F7" s="49" t="s">
        <v>6316</v>
      </c>
      <c r="G7" s="8" t="s">
        <v>11529</v>
      </c>
      <c r="H7" s="8" t="s">
        <v>19229</v>
      </c>
      <c r="I7" s="8"/>
      <c r="J7" s="8"/>
      <c r="K7" s="165" t="s">
        <v>13825</v>
      </c>
      <c r="L7" s="83"/>
      <c r="M7" s="8" t="s">
        <v>22</v>
      </c>
      <c r="N7" s="8" t="s">
        <v>4305</v>
      </c>
      <c r="O7" s="8"/>
      <c r="P7" s="8"/>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row>
    <row r="8" spans="1:249" s="101" customFormat="1" ht="16" customHeight="1">
      <c r="A8" s="8">
        <v>5</v>
      </c>
      <c r="B8" s="8" t="s">
        <v>18360</v>
      </c>
      <c r="C8" s="67" t="s">
        <v>1047</v>
      </c>
      <c r="D8" s="8" t="s">
        <v>10004</v>
      </c>
      <c r="E8" s="49"/>
      <c r="F8" s="49" t="s">
        <v>6317</v>
      </c>
      <c r="G8" s="8" t="s">
        <v>11530</v>
      </c>
      <c r="H8" s="70" t="s">
        <v>17496</v>
      </c>
      <c r="I8" s="8"/>
      <c r="J8" s="8"/>
      <c r="K8" s="165" t="s">
        <v>13825</v>
      </c>
      <c r="L8" s="83"/>
      <c r="M8" s="8" t="s">
        <v>21</v>
      </c>
      <c r="N8" s="8" t="s">
        <v>4305</v>
      </c>
      <c r="O8" s="8"/>
      <c r="P8" s="8"/>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row>
    <row r="9" spans="1:249" ht="16" customHeight="1">
      <c r="A9" s="8">
        <v>6</v>
      </c>
      <c r="B9" s="8" t="s">
        <v>18360</v>
      </c>
      <c r="C9" s="67" t="s">
        <v>1048</v>
      </c>
      <c r="D9" s="51" t="s">
        <v>10004</v>
      </c>
      <c r="E9" s="49"/>
      <c r="F9" s="49" t="s">
        <v>6318</v>
      </c>
      <c r="G9" s="8" t="s">
        <v>11531</v>
      </c>
      <c r="H9" s="70" t="s">
        <v>17497</v>
      </c>
      <c r="I9" s="8"/>
      <c r="J9" s="8"/>
      <c r="K9" s="165" t="s">
        <v>13825</v>
      </c>
      <c r="L9" s="83"/>
      <c r="M9" s="8" t="s">
        <v>22</v>
      </c>
      <c r="N9" s="8" t="s">
        <v>4305</v>
      </c>
      <c r="O9" s="8"/>
      <c r="P9" s="8"/>
      <c r="Q9" s="47"/>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row>
    <row r="10" spans="1:249" s="101" customFormat="1" ht="16" customHeight="1">
      <c r="A10" s="8">
        <v>7</v>
      </c>
      <c r="B10" s="8" t="s">
        <v>18360</v>
      </c>
      <c r="C10" s="67" t="s">
        <v>1049</v>
      </c>
      <c r="D10" s="8" t="s">
        <v>10004</v>
      </c>
      <c r="E10" s="49"/>
      <c r="F10" s="49" t="s">
        <v>6319</v>
      </c>
      <c r="G10" s="8" t="s">
        <v>11532</v>
      </c>
      <c r="H10" s="70" t="s">
        <v>17498</v>
      </c>
      <c r="I10" s="8"/>
      <c r="J10" s="8"/>
      <c r="K10" s="165" t="s">
        <v>13825</v>
      </c>
      <c r="L10" s="83"/>
      <c r="M10" s="8" t="s">
        <v>22</v>
      </c>
      <c r="N10" s="8" t="s">
        <v>4305</v>
      </c>
      <c r="O10" s="8"/>
      <c r="P10" s="8"/>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row>
    <row r="11" spans="1:249" s="101" customFormat="1" ht="16" customHeight="1">
      <c r="A11" s="8">
        <v>8</v>
      </c>
      <c r="B11" s="8" t="s">
        <v>18360</v>
      </c>
      <c r="C11" s="67" t="s">
        <v>1050</v>
      </c>
      <c r="D11" s="51" t="s">
        <v>10004</v>
      </c>
      <c r="E11" s="49"/>
      <c r="F11" s="49" t="s">
        <v>6320</v>
      </c>
      <c r="G11" s="8" t="s">
        <v>11533</v>
      </c>
      <c r="H11" s="8" t="s">
        <v>1051</v>
      </c>
      <c r="I11" s="8"/>
      <c r="J11" s="8" t="s">
        <v>6466</v>
      </c>
      <c r="K11" s="165" t="s">
        <v>13825</v>
      </c>
      <c r="L11" s="83"/>
      <c r="M11" s="8" t="s">
        <v>21</v>
      </c>
      <c r="N11" s="8" t="s">
        <v>4305</v>
      </c>
      <c r="O11" s="8"/>
      <c r="P11" s="8"/>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row>
    <row r="12" spans="1:249" ht="16" customHeight="1">
      <c r="A12" s="8">
        <v>9</v>
      </c>
      <c r="B12" s="8" t="s">
        <v>18360</v>
      </c>
      <c r="C12" s="67" t="s">
        <v>1052</v>
      </c>
      <c r="D12" s="8" t="s">
        <v>10004</v>
      </c>
      <c r="E12" s="49"/>
      <c r="F12" s="49" t="s">
        <v>6321</v>
      </c>
      <c r="G12" s="8" t="s">
        <v>11534</v>
      </c>
      <c r="H12" s="8" t="s">
        <v>1053</v>
      </c>
      <c r="I12" s="8"/>
      <c r="J12" s="8" t="s">
        <v>6467</v>
      </c>
      <c r="K12" s="165" t="s">
        <v>13825</v>
      </c>
      <c r="L12" s="83"/>
      <c r="M12" s="8" t="s">
        <v>21</v>
      </c>
      <c r="N12" s="8" t="s">
        <v>4305</v>
      </c>
      <c r="O12" s="8"/>
      <c r="P12" s="8"/>
      <c r="Q12" s="47"/>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row>
    <row r="13" spans="1:249" ht="16" customHeight="1">
      <c r="A13" s="8">
        <v>10</v>
      </c>
      <c r="B13" s="8" t="s">
        <v>18360</v>
      </c>
      <c r="C13" s="67" t="s">
        <v>1054</v>
      </c>
      <c r="D13" s="51" t="s">
        <v>10004</v>
      </c>
      <c r="E13" s="49"/>
      <c r="F13" s="49" t="s">
        <v>6322</v>
      </c>
      <c r="G13" s="8" t="s">
        <v>11535</v>
      </c>
      <c r="H13" s="8" t="s">
        <v>1055</v>
      </c>
      <c r="I13" s="8"/>
      <c r="J13" s="8" t="s">
        <v>6468</v>
      </c>
      <c r="K13" s="165" t="s">
        <v>13825</v>
      </c>
      <c r="L13" s="83"/>
      <c r="M13" s="8" t="s">
        <v>21</v>
      </c>
      <c r="N13" s="8" t="s">
        <v>4305</v>
      </c>
      <c r="O13" s="8"/>
      <c r="P13" s="8"/>
      <c r="Q13" s="47"/>
    </row>
    <row r="14" spans="1:249" ht="16" customHeight="1">
      <c r="A14" s="8">
        <v>11</v>
      </c>
      <c r="B14" s="8" t="s">
        <v>18360</v>
      </c>
      <c r="C14" s="67" t="s">
        <v>1041</v>
      </c>
      <c r="D14" s="51" t="s">
        <v>10004</v>
      </c>
      <c r="E14" s="49"/>
      <c r="F14" s="49" t="s">
        <v>6312</v>
      </c>
      <c r="G14" s="8" t="s">
        <v>11536</v>
      </c>
      <c r="H14" s="70" t="s">
        <v>1042</v>
      </c>
      <c r="I14" s="8"/>
      <c r="J14" s="8"/>
      <c r="K14" s="165" t="s">
        <v>13825</v>
      </c>
      <c r="L14" s="83"/>
      <c r="M14" s="8" t="s">
        <v>22</v>
      </c>
      <c r="N14" s="8" t="s">
        <v>4305</v>
      </c>
      <c r="O14" s="8" t="s">
        <v>17680</v>
      </c>
      <c r="P14" s="8"/>
      <c r="Q14" s="47"/>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row>
    <row r="15" spans="1:249" ht="16" customHeight="1">
      <c r="A15" s="8">
        <v>12</v>
      </c>
      <c r="B15" s="8" t="s">
        <v>18360</v>
      </c>
      <c r="C15" s="67" t="s">
        <v>1058</v>
      </c>
      <c r="D15" s="51" t="s">
        <v>10004</v>
      </c>
      <c r="E15" s="49"/>
      <c r="F15" s="49" t="s">
        <v>6324</v>
      </c>
      <c r="G15" s="8" t="s">
        <v>11537</v>
      </c>
      <c r="H15" s="8" t="s">
        <v>1059</v>
      </c>
      <c r="I15" s="8"/>
      <c r="J15" s="8" t="s">
        <v>6470</v>
      </c>
      <c r="K15" s="165" t="s">
        <v>13825</v>
      </c>
      <c r="L15" s="83"/>
      <c r="M15" s="8" t="s">
        <v>21</v>
      </c>
      <c r="N15" s="8" t="s">
        <v>4305</v>
      </c>
      <c r="O15" s="8"/>
      <c r="P15" s="8"/>
    </row>
    <row r="16" spans="1:249" ht="16" customHeight="1">
      <c r="A16" s="8">
        <v>13</v>
      </c>
      <c r="B16" s="8" t="s">
        <v>18360</v>
      </c>
      <c r="C16" s="67" t="s">
        <v>1056</v>
      </c>
      <c r="D16" s="8" t="s">
        <v>10004</v>
      </c>
      <c r="E16" s="49"/>
      <c r="F16" s="49" t="s">
        <v>6323</v>
      </c>
      <c r="G16" s="8" t="s">
        <v>11538</v>
      </c>
      <c r="H16" s="8" t="s">
        <v>1057</v>
      </c>
      <c r="I16" s="8"/>
      <c r="J16" s="8" t="s">
        <v>6469</v>
      </c>
      <c r="K16" s="165" t="s">
        <v>13825</v>
      </c>
      <c r="L16" s="83"/>
      <c r="M16" s="8" t="s">
        <v>21</v>
      </c>
      <c r="N16" s="8" t="s">
        <v>4305</v>
      </c>
      <c r="O16" s="8"/>
      <c r="P16" s="8"/>
    </row>
    <row r="17" spans="1:16" ht="16" customHeight="1">
      <c r="A17" s="8">
        <v>14</v>
      </c>
      <c r="B17" s="8" t="s">
        <v>18360</v>
      </c>
      <c r="C17" s="67" t="s">
        <v>1060</v>
      </c>
      <c r="D17" s="8" t="s">
        <v>10004</v>
      </c>
      <c r="E17" s="49"/>
      <c r="F17" s="49" t="s">
        <v>6325</v>
      </c>
      <c r="G17" s="8" t="s">
        <v>11539</v>
      </c>
      <c r="H17" s="8" t="s">
        <v>1061</v>
      </c>
      <c r="I17" s="8"/>
      <c r="J17" s="8" t="s">
        <v>6471</v>
      </c>
      <c r="K17" s="165" t="s">
        <v>13825</v>
      </c>
      <c r="L17" s="83"/>
      <c r="M17" s="8" t="s">
        <v>21</v>
      </c>
      <c r="N17" s="8" t="s">
        <v>4305</v>
      </c>
      <c r="O17" s="8"/>
      <c r="P17" s="8"/>
    </row>
    <row r="18" spans="1:16" ht="16" customHeight="1">
      <c r="A18" s="8">
        <v>15</v>
      </c>
      <c r="B18" s="8" t="s">
        <v>18360</v>
      </c>
      <c r="C18" s="67" t="s">
        <v>1062</v>
      </c>
      <c r="D18" s="51" t="s">
        <v>10004</v>
      </c>
      <c r="E18" s="49"/>
      <c r="F18" s="49" t="s">
        <v>6326</v>
      </c>
      <c r="G18" s="8" t="s">
        <v>11540</v>
      </c>
      <c r="H18" s="8" t="s">
        <v>1063</v>
      </c>
      <c r="I18" s="8"/>
      <c r="J18" s="8" t="s">
        <v>6472</v>
      </c>
      <c r="K18" s="165" t="s">
        <v>13825</v>
      </c>
      <c r="L18" s="83"/>
      <c r="M18" s="8" t="s">
        <v>21</v>
      </c>
      <c r="N18" s="8" t="s">
        <v>4305</v>
      </c>
      <c r="O18" s="8"/>
      <c r="P18" s="8"/>
    </row>
    <row r="19" spans="1:16" ht="16" customHeight="1">
      <c r="A19" s="8">
        <v>16</v>
      </c>
      <c r="B19" s="8" t="s">
        <v>18360</v>
      </c>
      <c r="C19" s="67" t="s">
        <v>1064</v>
      </c>
      <c r="D19" s="8" t="s">
        <v>10004</v>
      </c>
      <c r="E19" s="49"/>
      <c r="F19" s="49" t="s">
        <v>6327</v>
      </c>
      <c r="G19" s="8" t="s">
        <v>11541</v>
      </c>
      <c r="H19" s="70" t="s">
        <v>1065</v>
      </c>
      <c r="I19" s="8"/>
      <c r="J19" s="8" t="s">
        <v>6473</v>
      </c>
      <c r="K19" s="165" t="s">
        <v>13825</v>
      </c>
      <c r="L19" s="83"/>
      <c r="M19" s="8" t="s">
        <v>22</v>
      </c>
      <c r="N19" s="8" t="s">
        <v>4305</v>
      </c>
      <c r="O19" s="8"/>
      <c r="P19" s="8"/>
    </row>
    <row r="20" spans="1:16" ht="16" customHeight="1">
      <c r="A20" s="8">
        <v>17</v>
      </c>
      <c r="B20" s="8" t="s">
        <v>18360</v>
      </c>
      <c r="C20" s="67" t="s">
        <v>1066</v>
      </c>
      <c r="D20" s="51" t="s">
        <v>10004</v>
      </c>
      <c r="E20" s="49"/>
      <c r="F20" s="49" t="s">
        <v>6328</v>
      </c>
      <c r="G20" s="8" t="s">
        <v>11542</v>
      </c>
      <c r="H20" s="8" t="s">
        <v>1067</v>
      </c>
      <c r="I20" s="8"/>
      <c r="J20" s="8" t="s">
        <v>6474</v>
      </c>
      <c r="K20" s="165" t="s">
        <v>13825</v>
      </c>
      <c r="L20" s="83"/>
      <c r="M20" s="8" t="s">
        <v>21</v>
      </c>
      <c r="N20" s="8" t="s">
        <v>4305</v>
      </c>
      <c r="O20" s="8"/>
      <c r="P20" s="8"/>
    </row>
    <row r="21" spans="1:16" ht="16" customHeight="1">
      <c r="A21" s="8">
        <v>18</v>
      </c>
      <c r="B21" s="8" t="s">
        <v>18360</v>
      </c>
      <c r="C21" s="67" t="s">
        <v>1068</v>
      </c>
      <c r="D21" s="8" t="s">
        <v>10004</v>
      </c>
      <c r="E21" s="49"/>
      <c r="F21" s="49" t="s">
        <v>6329</v>
      </c>
      <c r="G21" s="8" t="s">
        <v>11543</v>
      </c>
      <c r="H21" s="8" t="s">
        <v>1069</v>
      </c>
      <c r="I21" s="8"/>
      <c r="J21" s="8" t="s">
        <v>6475</v>
      </c>
      <c r="K21" s="165" t="s">
        <v>13825</v>
      </c>
      <c r="L21" s="83"/>
      <c r="M21" s="8" t="s">
        <v>21</v>
      </c>
      <c r="N21" s="8" t="s">
        <v>4305</v>
      </c>
      <c r="O21" s="8"/>
      <c r="P21" s="8"/>
    </row>
    <row r="22" spans="1:16" ht="16" customHeight="1">
      <c r="A22" s="8">
        <v>19</v>
      </c>
      <c r="B22" s="8" t="s">
        <v>18360</v>
      </c>
      <c r="C22" s="67" t="s">
        <v>1072</v>
      </c>
      <c r="D22" s="8" t="s">
        <v>10004</v>
      </c>
      <c r="E22" s="49"/>
      <c r="F22" s="49" t="s">
        <v>6331</v>
      </c>
      <c r="G22" s="8" t="s">
        <v>11544</v>
      </c>
      <c r="H22" s="8" t="s">
        <v>1073</v>
      </c>
      <c r="I22" s="8"/>
      <c r="J22" s="8" t="s">
        <v>6477</v>
      </c>
      <c r="K22" s="165" t="s">
        <v>13825</v>
      </c>
      <c r="L22" s="83"/>
      <c r="M22" s="8" t="s">
        <v>21</v>
      </c>
      <c r="N22" s="8" t="s">
        <v>4305</v>
      </c>
      <c r="O22" s="8"/>
      <c r="P22" s="8"/>
    </row>
    <row r="23" spans="1:16" ht="16" customHeight="1">
      <c r="A23" s="8">
        <v>20</v>
      </c>
      <c r="B23" s="8" t="s">
        <v>18360</v>
      </c>
      <c r="C23" s="67" t="s">
        <v>1070</v>
      </c>
      <c r="D23" s="51" t="s">
        <v>10004</v>
      </c>
      <c r="E23" s="49"/>
      <c r="F23" s="49" t="s">
        <v>6330</v>
      </c>
      <c r="G23" s="8" t="s">
        <v>11545</v>
      </c>
      <c r="H23" s="70" t="s">
        <v>1071</v>
      </c>
      <c r="I23" s="8"/>
      <c r="J23" s="8" t="s">
        <v>6476</v>
      </c>
      <c r="K23" s="165" t="s">
        <v>13825</v>
      </c>
      <c r="L23" s="83"/>
      <c r="M23" s="8" t="s">
        <v>22</v>
      </c>
      <c r="N23" s="8" t="s">
        <v>4305</v>
      </c>
      <c r="O23" s="8"/>
      <c r="P23" s="8"/>
    </row>
    <row r="24" spans="1:16" ht="16" customHeight="1">
      <c r="A24" s="8">
        <v>21</v>
      </c>
      <c r="B24" s="8" t="s">
        <v>18360</v>
      </c>
      <c r="C24" s="67" t="s">
        <v>1070</v>
      </c>
      <c r="D24" s="8" t="s">
        <v>10004</v>
      </c>
      <c r="E24" s="49"/>
      <c r="F24" s="49" t="s">
        <v>6335</v>
      </c>
      <c r="G24" s="8" t="s">
        <v>11546</v>
      </c>
      <c r="H24" s="70" t="s">
        <v>1080</v>
      </c>
      <c r="I24" s="8"/>
      <c r="J24" s="8" t="s">
        <v>6481</v>
      </c>
      <c r="K24" s="165" t="s">
        <v>13825</v>
      </c>
      <c r="L24" s="83"/>
      <c r="M24" s="8" t="s">
        <v>22</v>
      </c>
      <c r="N24" s="8" t="s">
        <v>4305</v>
      </c>
      <c r="O24" s="8" t="s">
        <v>18467</v>
      </c>
      <c r="P24" s="8"/>
    </row>
    <row r="25" spans="1:16" ht="16" customHeight="1">
      <c r="A25" s="8">
        <v>22</v>
      </c>
      <c r="B25" s="8" t="s">
        <v>18360</v>
      </c>
      <c r="C25" s="67" t="s">
        <v>1074</v>
      </c>
      <c r="D25" s="51" t="s">
        <v>10004</v>
      </c>
      <c r="E25" s="49"/>
      <c r="F25" s="49" t="s">
        <v>6332</v>
      </c>
      <c r="G25" s="8" t="s">
        <v>11547</v>
      </c>
      <c r="H25" s="70" t="s">
        <v>1075</v>
      </c>
      <c r="I25" s="8"/>
      <c r="J25" s="8" t="s">
        <v>6478</v>
      </c>
      <c r="K25" s="165" t="s">
        <v>13825</v>
      </c>
      <c r="L25" s="83"/>
      <c r="M25" s="8" t="s">
        <v>22</v>
      </c>
      <c r="N25" s="8" t="s">
        <v>4305</v>
      </c>
      <c r="O25" s="8"/>
      <c r="P25" s="8"/>
    </row>
    <row r="26" spans="1:16" ht="16" customHeight="1">
      <c r="A26" s="8">
        <v>23</v>
      </c>
      <c r="B26" s="8" t="s">
        <v>18360</v>
      </c>
      <c r="C26" s="67" t="s">
        <v>1076</v>
      </c>
      <c r="D26" s="8" t="s">
        <v>10004</v>
      </c>
      <c r="E26" s="49"/>
      <c r="F26" s="49" t="s">
        <v>6333</v>
      </c>
      <c r="G26" s="8" t="s">
        <v>11548</v>
      </c>
      <c r="H26" s="8" t="s">
        <v>1077</v>
      </c>
      <c r="I26" s="8"/>
      <c r="J26" s="8" t="s">
        <v>6479</v>
      </c>
      <c r="K26" s="165" t="s">
        <v>13825</v>
      </c>
      <c r="L26" s="83"/>
      <c r="M26" s="8" t="s">
        <v>21</v>
      </c>
      <c r="N26" s="8" t="s">
        <v>4305</v>
      </c>
      <c r="O26" s="8"/>
      <c r="P26" s="8"/>
    </row>
    <row r="27" spans="1:16" ht="16" customHeight="1">
      <c r="A27" s="8">
        <v>24</v>
      </c>
      <c r="B27" s="8" t="s">
        <v>18360</v>
      </c>
      <c r="C27" s="67" t="s">
        <v>1078</v>
      </c>
      <c r="D27" s="51" t="s">
        <v>10004</v>
      </c>
      <c r="E27" s="49"/>
      <c r="F27" s="49" t="s">
        <v>6334</v>
      </c>
      <c r="G27" s="8" t="s">
        <v>11549</v>
      </c>
      <c r="H27" s="70" t="s">
        <v>1079</v>
      </c>
      <c r="I27" s="8"/>
      <c r="J27" s="8" t="s">
        <v>6480</v>
      </c>
      <c r="K27" s="165" t="s">
        <v>13825</v>
      </c>
      <c r="L27" s="83"/>
      <c r="M27" s="8" t="s">
        <v>22</v>
      </c>
      <c r="N27" s="8" t="s">
        <v>4305</v>
      </c>
      <c r="O27" s="8" t="s">
        <v>18468</v>
      </c>
      <c r="P27" s="8"/>
    </row>
    <row r="28" spans="1:16" ht="16" customHeight="1">
      <c r="A28" s="8">
        <v>25</v>
      </c>
      <c r="B28" s="8" t="s">
        <v>18360</v>
      </c>
      <c r="C28" s="67" t="s">
        <v>1081</v>
      </c>
      <c r="D28" s="51" t="s">
        <v>10004</v>
      </c>
      <c r="E28" s="49"/>
      <c r="F28" s="49" t="s">
        <v>6336</v>
      </c>
      <c r="G28" s="8" t="s">
        <v>11550</v>
      </c>
      <c r="H28" s="70" t="s">
        <v>1082</v>
      </c>
      <c r="I28" s="8"/>
      <c r="J28" s="8" t="s">
        <v>6482</v>
      </c>
      <c r="K28" s="165" t="s">
        <v>13825</v>
      </c>
      <c r="L28" s="83"/>
      <c r="M28" s="8" t="s">
        <v>22</v>
      </c>
      <c r="N28" s="8" t="s">
        <v>4305</v>
      </c>
      <c r="O28" s="8"/>
      <c r="P28" s="8"/>
    </row>
    <row r="29" spans="1:16" ht="16" customHeight="1">
      <c r="A29" s="8">
        <v>26</v>
      </c>
      <c r="B29" s="8" t="s">
        <v>18360</v>
      </c>
      <c r="C29" s="67" t="s">
        <v>1083</v>
      </c>
      <c r="D29" s="8" t="s">
        <v>10004</v>
      </c>
      <c r="E29" s="49"/>
      <c r="F29" s="49" t="s">
        <v>6337</v>
      </c>
      <c r="G29" s="8" t="s">
        <v>11551</v>
      </c>
      <c r="H29" s="8" t="s">
        <v>1084</v>
      </c>
      <c r="I29" s="8"/>
      <c r="J29" s="8" t="s">
        <v>6483</v>
      </c>
      <c r="K29" s="165" t="s">
        <v>13825</v>
      </c>
      <c r="L29" s="83"/>
      <c r="M29" s="8" t="s">
        <v>21</v>
      </c>
      <c r="N29" s="8" t="s">
        <v>4305</v>
      </c>
      <c r="O29" s="8"/>
      <c r="P29" s="8"/>
    </row>
    <row r="30" spans="1:16" ht="16" customHeight="1">
      <c r="A30" s="8">
        <v>27</v>
      </c>
      <c r="B30" s="8" t="s">
        <v>18360</v>
      </c>
      <c r="C30" s="67" t="s">
        <v>1107</v>
      </c>
      <c r="D30" s="8" t="s">
        <v>10004</v>
      </c>
      <c r="E30" s="49"/>
      <c r="F30" s="49" t="s">
        <v>6349</v>
      </c>
      <c r="G30" s="8" t="s">
        <v>11552</v>
      </c>
      <c r="H30" s="70" t="s">
        <v>17499</v>
      </c>
      <c r="I30" s="8"/>
      <c r="J30" s="8"/>
      <c r="K30" s="165" t="s">
        <v>13825</v>
      </c>
      <c r="L30" s="83"/>
      <c r="M30" s="8" t="s">
        <v>22</v>
      </c>
      <c r="N30" s="8" t="s">
        <v>4305</v>
      </c>
      <c r="O30" s="8"/>
      <c r="P30" s="8"/>
    </row>
    <row r="31" spans="1:16" ht="16" customHeight="1">
      <c r="A31" s="8">
        <v>28</v>
      </c>
      <c r="B31" s="8" t="s">
        <v>18360</v>
      </c>
      <c r="C31" s="67" t="s">
        <v>1085</v>
      </c>
      <c r="D31" s="51" t="s">
        <v>10004</v>
      </c>
      <c r="E31" s="49"/>
      <c r="F31" s="49" t="s">
        <v>6338</v>
      </c>
      <c r="G31" s="8" t="s">
        <v>11553</v>
      </c>
      <c r="H31" s="70" t="s">
        <v>1086</v>
      </c>
      <c r="I31" s="8"/>
      <c r="J31" s="8" t="s">
        <v>6484</v>
      </c>
      <c r="K31" s="165" t="s">
        <v>13825</v>
      </c>
      <c r="L31" s="83"/>
      <c r="M31" s="8" t="s">
        <v>22</v>
      </c>
      <c r="N31" s="8" t="s">
        <v>4305</v>
      </c>
      <c r="O31" s="8"/>
      <c r="P31" s="8"/>
    </row>
    <row r="32" spans="1:16" ht="16" customHeight="1">
      <c r="A32" s="8">
        <v>29</v>
      </c>
      <c r="B32" s="8" t="s">
        <v>18360</v>
      </c>
      <c r="C32" s="67" t="s">
        <v>1087</v>
      </c>
      <c r="D32" s="8" t="s">
        <v>10004</v>
      </c>
      <c r="E32" s="49"/>
      <c r="F32" s="49" t="s">
        <v>6339</v>
      </c>
      <c r="G32" s="8" t="s">
        <v>11554</v>
      </c>
      <c r="H32" s="70" t="s">
        <v>1088</v>
      </c>
      <c r="I32" s="8"/>
      <c r="J32" s="8" t="s">
        <v>6485</v>
      </c>
      <c r="K32" s="165" t="s">
        <v>13825</v>
      </c>
      <c r="L32" s="83"/>
      <c r="M32" s="8" t="s">
        <v>22</v>
      </c>
      <c r="N32" s="8" t="s">
        <v>4305</v>
      </c>
      <c r="O32" s="8"/>
      <c r="P32" s="8"/>
    </row>
    <row r="33" spans="1:69" ht="16" customHeight="1">
      <c r="A33" s="8">
        <v>30</v>
      </c>
      <c r="B33" s="8" t="s">
        <v>18360</v>
      </c>
      <c r="C33" s="67" t="s">
        <v>1089</v>
      </c>
      <c r="D33" s="51" t="s">
        <v>10004</v>
      </c>
      <c r="E33" s="49"/>
      <c r="F33" s="49" t="s">
        <v>6340</v>
      </c>
      <c r="G33" s="8" t="s">
        <v>11555</v>
      </c>
      <c r="H33" s="8" t="s">
        <v>1090</v>
      </c>
      <c r="I33" s="8"/>
      <c r="J33" s="8" t="s">
        <v>6486</v>
      </c>
      <c r="K33" s="165" t="s">
        <v>13825</v>
      </c>
      <c r="L33" s="83"/>
      <c r="M33" s="8" t="s">
        <v>21</v>
      </c>
      <c r="N33" s="8" t="s">
        <v>4305</v>
      </c>
      <c r="O33" s="8"/>
      <c r="P33" s="8"/>
    </row>
    <row r="34" spans="1:69" ht="16" customHeight="1">
      <c r="A34" s="8">
        <v>31</v>
      </c>
      <c r="B34" s="8" t="s">
        <v>18360</v>
      </c>
      <c r="C34" s="67" t="s">
        <v>1091</v>
      </c>
      <c r="D34" s="8" t="s">
        <v>10004</v>
      </c>
      <c r="E34" s="49"/>
      <c r="F34" s="49" t="s">
        <v>6341</v>
      </c>
      <c r="G34" s="8" t="s">
        <v>11556</v>
      </c>
      <c r="H34" s="8" t="s">
        <v>1092</v>
      </c>
      <c r="I34" s="8"/>
      <c r="J34" s="8" t="s">
        <v>6487</v>
      </c>
      <c r="K34" s="165" t="s">
        <v>13825</v>
      </c>
      <c r="L34" s="83"/>
      <c r="M34" s="8" t="s">
        <v>21</v>
      </c>
      <c r="N34" s="8" t="s">
        <v>4305</v>
      </c>
      <c r="O34" s="8"/>
      <c r="P34" s="8"/>
    </row>
    <row r="35" spans="1:69" ht="16" customHeight="1">
      <c r="A35" s="8">
        <v>32</v>
      </c>
      <c r="B35" s="8" t="s">
        <v>18360</v>
      </c>
      <c r="C35" s="67" t="s">
        <v>1093</v>
      </c>
      <c r="D35" s="51" t="s">
        <v>10004</v>
      </c>
      <c r="E35" s="49"/>
      <c r="F35" s="49" t="s">
        <v>6342</v>
      </c>
      <c r="G35" s="8" t="s">
        <v>11557</v>
      </c>
      <c r="H35" s="8" t="s">
        <v>1094</v>
      </c>
      <c r="I35" s="8"/>
      <c r="J35" s="8" t="s">
        <v>6488</v>
      </c>
      <c r="K35" s="165" t="s">
        <v>13825</v>
      </c>
      <c r="L35" s="83"/>
      <c r="M35" s="8" t="s">
        <v>21</v>
      </c>
      <c r="N35" s="8" t="s">
        <v>4305</v>
      </c>
      <c r="O35" s="8"/>
      <c r="P35" s="8"/>
    </row>
    <row r="36" spans="1:69" ht="16" customHeight="1">
      <c r="A36" s="8">
        <v>33</v>
      </c>
      <c r="B36" s="8" t="s">
        <v>18360</v>
      </c>
      <c r="C36" s="67" t="s">
        <v>1095</v>
      </c>
      <c r="D36" s="8" t="s">
        <v>10004</v>
      </c>
      <c r="E36" s="49"/>
      <c r="F36" s="49" t="s">
        <v>6343</v>
      </c>
      <c r="G36" s="8" t="s">
        <v>11558</v>
      </c>
      <c r="H36" s="8" t="s">
        <v>1096</v>
      </c>
      <c r="I36" s="8"/>
      <c r="J36" s="8" t="s">
        <v>6489</v>
      </c>
      <c r="K36" s="165" t="s">
        <v>13825</v>
      </c>
      <c r="L36" s="83"/>
      <c r="M36" s="8" t="s">
        <v>21</v>
      </c>
      <c r="N36" s="8" t="s">
        <v>4305</v>
      </c>
      <c r="O36" s="8"/>
      <c r="P36" s="8"/>
    </row>
    <row r="37" spans="1:69" ht="16" customHeight="1">
      <c r="A37" s="8">
        <v>34</v>
      </c>
      <c r="B37" s="8" t="s">
        <v>18360</v>
      </c>
      <c r="C37" s="67" t="s">
        <v>1097</v>
      </c>
      <c r="D37" s="51" t="s">
        <v>10004</v>
      </c>
      <c r="E37" s="49"/>
      <c r="F37" s="49" t="s">
        <v>6344</v>
      </c>
      <c r="G37" s="8" t="s">
        <v>11559</v>
      </c>
      <c r="H37" s="8" t="s">
        <v>1098</v>
      </c>
      <c r="I37" s="8"/>
      <c r="J37" s="8" t="s">
        <v>6490</v>
      </c>
      <c r="K37" s="165" t="s">
        <v>13825</v>
      </c>
      <c r="L37" s="83"/>
      <c r="M37" s="8" t="s">
        <v>21</v>
      </c>
      <c r="N37" s="8" t="s">
        <v>4305</v>
      </c>
      <c r="O37" s="8"/>
      <c r="P37" s="8"/>
    </row>
    <row r="38" spans="1:69" ht="16" customHeight="1">
      <c r="A38" s="8">
        <v>35</v>
      </c>
      <c r="B38" s="8" t="s">
        <v>18360</v>
      </c>
      <c r="C38" s="67" t="s">
        <v>1103</v>
      </c>
      <c r="D38" s="8" t="s">
        <v>10004</v>
      </c>
      <c r="E38" s="49"/>
      <c r="F38" s="49" t="s">
        <v>6347</v>
      </c>
      <c r="G38" s="8" t="s">
        <v>11560</v>
      </c>
      <c r="H38" s="8" t="s">
        <v>1104</v>
      </c>
      <c r="I38" s="8"/>
      <c r="J38" s="8" t="s">
        <v>6493</v>
      </c>
      <c r="K38" s="165" t="s">
        <v>13825</v>
      </c>
      <c r="L38" s="83"/>
      <c r="M38" s="8" t="s">
        <v>21</v>
      </c>
      <c r="N38" s="8" t="s">
        <v>4305</v>
      </c>
      <c r="O38" s="8"/>
      <c r="P38" s="8"/>
    </row>
    <row r="39" spans="1:69" ht="16" customHeight="1">
      <c r="A39" s="8">
        <v>36</v>
      </c>
      <c r="B39" s="8" t="s">
        <v>18360</v>
      </c>
      <c r="C39" s="67" t="s">
        <v>1099</v>
      </c>
      <c r="D39" s="8" t="s">
        <v>10004</v>
      </c>
      <c r="E39" s="49"/>
      <c r="F39" s="49" t="s">
        <v>6345</v>
      </c>
      <c r="G39" s="8" t="s">
        <v>11561</v>
      </c>
      <c r="H39" s="8" t="s">
        <v>1100</v>
      </c>
      <c r="I39" s="8"/>
      <c r="J39" s="8" t="s">
        <v>6491</v>
      </c>
      <c r="K39" s="165" t="s">
        <v>13825</v>
      </c>
      <c r="L39" s="83"/>
      <c r="M39" s="8" t="s">
        <v>21</v>
      </c>
      <c r="N39" s="8" t="s">
        <v>4305</v>
      </c>
      <c r="O39" s="8"/>
      <c r="P39" s="8"/>
      <c r="Q39" s="47"/>
    </row>
    <row r="40" spans="1:69" ht="16" customHeight="1">
      <c r="A40" s="8">
        <v>37</v>
      </c>
      <c r="B40" s="8" t="s">
        <v>18360</v>
      </c>
      <c r="C40" s="67" t="s">
        <v>1101</v>
      </c>
      <c r="D40" s="51" t="s">
        <v>10004</v>
      </c>
      <c r="E40" s="49"/>
      <c r="F40" s="49" t="s">
        <v>6346</v>
      </c>
      <c r="G40" s="8" t="s">
        <v>11562</v>
      </c>
      <c r="H40" s="70" t="s">
        <v>1102</v>
      </c>
      <c r="I40" s="8"/>
      <c r="J40" s="8" t="s">
        <v>6492</v>
      </c>
      <c r="K40" s="165" t="s">
        <v>13825</v>
      </c>
      <c r="L40" s="83"/>
      <c r="M40" s="8" t="s">
        <v>22</v>
      </c>
      <c r="N40" s="8" t="s">
        <v>4305</v>
      </c>
      <c r="O40" s="8"/>
      <c r="P40" s="8"/>
      <c r="Q40" s="47"/>
    </row>
    <row r="41" spans="1:69" ht="16" customHeight="1">
      <c r="A41" s="8">
        <v>38</v>
      </c>
      <c r="B41" s="8" t="s">
        <v>18360</v>
      </c>
      <c r="C41" s="67" t="s">
        <v>1105</v>
      </c>
      <c r="D41" s="51" t="s">
        <v>10004</v>
      </c>
      <c r="E41" s="49"/>
      <c r="F41" s="49" t="s">
        <v>6348</v>
      </c>
      <c r="G41" s="8" t="s">
        <v>11563</v>
      </c>
      <c r="H41" s="8" t="s">
        <v>1106</v>
      </c>
      <c r="I41" s="8"/>
      <c r="J41" s="8" t="s">
        <v>6494</v>
      </c>
      <c r="K41" s="165" t="s">
        <v>13825</v>
      </c>
      <c r="L41" s="83"/>
      <c r="M41" s="8" t="s">
        <v>22</v>
      </c>
      <c r="N41" s="8" t="s">
        <v>4305</v>
      </c>
      <c r="O41" s="8"/>
      <c r="P41" s="8"/>
      <c r="Q41" s="47"/>
    </row>
    <row r="42" spans="1:69" ht="16" customHeight="1">
      <c r="A42" s="8">
        <v>39</v>
      </c>
      <c r="B42" s="8" t="s">
        <v>18360</v>
      </c>
      <c r="C42" s="67" t="s">
        <v>1108</v>
      </c>
      <c r="D42" s="51" t="s">
        <v>10004</v>
      </c>
      <c r="E42" s="49"/>
      <c r="F42" s="49" t="s">
        <v>6350</v>
      </c>
      <c r="G42" s="8" t="s">
        <v>11564</v>
      </c>
      <c r="H42" s="8" t="s">
        <v>1109</v>
      </c>
      <c r="I42" s="8"/>
      <c r="J42" s="8" t="s">
        <v>6495</v>
      </c>
      <c r="K42" s="165" t="s">
        <v>13825</v>
      </c>
      <c r="L42" s="83"/>
      <c r="M42" s="8" t="s">
        <v>21</v>
      </c>
      <c r="N42" s="8" t="s">
        <v>4305</v>
      </c>
      <c r="O42" s="8"/>
      <c r="P42" s="8"/>
      <c r="Q42" s="47"/>
    </row>
    <row r="43" spans="1:69" ht="16" customHeight="1">
      <c r="A43" s="8">
        <v>40</v>
      </c>
      <c r="B43" s="8" t="s">
        <v>18360</v>
      </c>
      <c r="C43" s="67" t="s">
        <v>1110</v>
      </c>
      <c r="D43" s="8" t="s">
        <v>10004</v>
      </c>
      <c r="E43" s="49"/>
      <c r="F43" s="49" t="s">
        <v>6351</v>
      </c>
      <c r="G43" s="8" t="s">
        <v>11565</v>
      </c>
      <c r="H43" s="70" t="s">
        <v>1111</v>
      </c>
      <c r="I43" s="8"/>
      <c r="J43" s="8" t="s">
        <v>6496</v>
      </c>
      <c r="K43" s="165" t="s">
        <v>13825</v>
      </c>
      <c r="L43" s="83"/>
      <c r="M43" s="8" t="s">
        <v>22</v>
      </c>
      <c r="N43" s="8" t="s">
        <v>4305</v>
      </c>
      <c r="O43" s="8"/>
      <c r="P43" s="8"/>
      <c r="Q43" s="47"/>
    </row>
    <row r="44" spans="1:69" ht="16" customHeight="1">
      <c r="A44" s="8">
        <v>41</v>
      </c>
      <c r="B44" s="8" t="s">
        <v>18360</v>
      </c>
      <c r="C44" s="67" t="s">
        <v>1114</v>
      </c>
      <c r="D44" s="8" t="s">
        <v>10004</v>
      </c>
      <c r="E44" s="49"/>
      <c r="F44" s="49" t="s">
        <v>6353</v>
      </c>
      <c r="G44" s="8" t="s">
        <v>11566</v>
      </c>
      <c r="H44" s="8" t="s">
        <v>1115</v>
      </c>
      <c r="I44" s="8"/>
      <c r="J44" s="8" t="s">
        <v>6498</v>
      </c>
      <c r="K44" s="165" t="s">
        <v>13825</v>
      </c>
      <c r="L44" s="83"/>
      <c r="M44" s="8" t="s">
        <v>22</v>
      </c>
      <c r="N44" s="8" t="s">
        <v>4305</v>
      </c>
      <c r="O44" s="8"/>
      <c r="P44" s="8"/>
      <c r="Q44" s="47"/>
    </row>
    <row r="45" spans="1:69" ht="16" customHeight="1">
      <c r="A45" s="8">
        <v>42</v>
      </c>
      <c r="B45" s="8" t="s">
        <v>18360</v>
      </c>
      <c r="C45" s="67" t="s">
        <v>1112</v>
      </c>
      <c r="D45" s="51" t="s">
        <v>10004</v>
      </c>
      <c r="E45" s="49"/>
      <c r="F45" s="49" t="s">
        <v>6352</v>
      </c>
      <c r="G45" s="8" t="s">
        <v>11567</v>
      </c>
      <c r="H45" s="70" t="s">
        <v>1113</v>
      </c>
      <c r="I45" s="8"/>
      <c r="J45" s="8" t="s">
        <v>6497</v>
      </c>
      <c r="K45" s="165" t="s">
        <v>13825</v>
      </c>
      <c r="L45" s="83"/>
      <c r="M45" s="8" t="s">
        <v>22</v>
      </c>
      <c r="N45" s="8" t="s">
        <v>4305</v>
      </c>
      <c r="O45" s="8"/>
      <c r="P45" s="8"/>
      <c r="Q45" s="47"/>
    </row>
    <row r="46" spans="1:69" ht="16" customHeight="1">
      <c r="A46" s="8">
        <v>43</v>
      </c>
      <c r="B46" s="8" t="s">
        <v>18360</v>
      </c>
      <c r="C46" s="67" t="s">
        <v>1116</v>
      </c>
      <c r="D46" s="51" t="s">
        <v>10004</v>
      </c>
      <c r="E46" s="49"/>
      <c r="F46" s="49" t="s">
        <v>6354</v>
      </c>
      <c r="G46" s="8" t="s">
        <v>11568</v>
      </c>
      <c r="H46" s="8" t="s">
        <v>1117</v>
      </c>
      <c r="I46" s="8"/>
      <c r="J46" s="8" t="s">
        <v>6499</v>
      </c>
      <c r="K46" s="165" t="s">
        <v>13825</v>
      </c>
      <c r="L46" s="83"/>
      <c r="M46" s="8" t="s">
        <v>21</v>
      </c>
      <c r="N46" s="8" t="s">
        <v>4305</v>
      </c>
      <c r="O46" s="8"/>
      <c r="P46" s="8"/>
      <c r="Q46" s="47"/>
    </row>
    <row r="47" spans="1:69" ht="16" customHeight="1">
      <c r="A47" s="8">
        <v>44</v>
      </c>
      <c r="B47" s="8" t="s">
        <v>18360</v>
      </c>
      <c r="C47" s="67" t="s">
        <v>1148</v>
      </c>
      <c r="D47" s="8" t="s">
        <v>10004</v>
      </c>
      <c r="E47" s="49"/>
      <c r="F47" s="49" t="s">
        <v>6368</v>
      </c>
      <c r="G47" s="8" t="s">
        <v>11569</v>
      </c>
      <c r="H47" s="70" t="s">
        <v>1149</v>
      </c>
      <c r="I47" s="8"/>
      <c r="J47" s="8"/>
      <c r="K47" s="165" t="s">
        <v>13825</v>
      </c>
      <c r="L47" s="83"/>
      <c r="M47" s="8" t="s">
        <v>22</v>
      </c>
      <c r="N47" s="8" t="s">
        <v>4305</v>
      </c>
      <c r="O47" s="8"/>
      <c r="P47" s="8"/>
      <c r="Q47" s="47"/>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row>
    <row r="48" spans="1:69" ht="16" customHeight="1">
      <c r="A48" s="8">
        <v>45</v>
      </c>
      <c r="B48" s="8" t="s">
        <v>18360</v>
      </c>
      <c r="C48" s="67" t="s">
        <v>1118</v>
      </c>
      <c r="D48" s="8" t="s">
        <v>10004</v>
      </c>
      <c r="E48" s="49"/>
      <c r="F48" s="49" t="s">
        <v>6355</v>
      </c>
      <c r="G48" s="8" t="s">
        <v>11570</v>
      </c>
      <c r="H48" s="8" t="s">
        <v>1119</v>
      </c>
      <c r="I48" s="8"/>
      <c r="J48" s="8" t="s">
        <v>6500</v>
      </c>
      <c r="K48" s="165" t="s">
        <v>13825</v>
      </c>
      <c r="L48" s="83"/>
      <c r="M48" s="8" t="s">
        <v>21</v>
      </c>
      <c r="N48" s="8" t="s">
        <v>4305</v>
      </c>
      <c r="O48" s="8" t="s">
        <v>17780</v>
      </c>
      <c r="P48" s="8"/>
      <c r="Q48" s="47"/>
    </row>
    <row r="49" spans="1:249" ht="17" customHeight="1">
      <c r="A49" s="8">
        <v>46</v>
      </c>
      <c r="B49" s="8" t="s">
        <v>18360</v>
      </c>
      <c r="C49" s="67" t="s">
        <v>1120</v>
      </c>
      <c r="D49" s="51" t="s">
        <v>10004</v>
      </c>
      <c r="E49" s="49"/>
      <c r="F49" s="49" t="s">
        <v>6356</v>
      </c>
      <c r="G49" s="8" t="s">
        <v>11571</v>
      </c>
      <c r="H49" s="8" t="s">
        <v>1121</v>
      </c>
      <c r="I49" s="8"/>
      <c r="J49" s="8" t="s">
        <v>6501</v>
      </c>
      <c r="K49" s="165" t="s">
        <v>13825</v>
      </c>
      <c r="L49" s="83"/>
      <c r="M49" s="8" t="s">
        <v>22</v>
      </c>
      <c r="N49" s="8" t="s">
        <v>4305</v>
      </c>
      <c r="O49" s="8"/>
      <c r="P49" s="8"/>
      <c r="Q49" s="47"/>
    </row>
    <row r="50" spans="1:249" ht="16" customHeight="1">
      <c r="A50" s="8">
        <v>47</v>
      </c>
      <c r="B50" s="8" t="s">
        <v>18360</v>
      </c>
      <c r="C50" s="67" t="s">
        <v>1122</v>
      </c>
      <c r="D50" s="8" t="s">
        <v>10004</v>
      </c>
      <c r="E50" s="49"/>
      <c r="F50" s="49" t="s">
        <v>6357</v>
      </c>
      <c r="G50" s="8" t="s">
        <v>11572</v>
      </c>
      <c r="H50" s="8" t="s">
        <v>1123</v>
      </c>
      <c r="I50" s="8"/>
      <c r="J50" s="8" t="s">
        <v>6502</v>
      </c>
      <c r="K50" s="165" t="s">
        <v>13825</v>
      </c>
      <c r="L50" s="83"/>
      <c r="M50" s="8" t="s">
        <v>22</v>
      </c>
      <c r="N50" s="8" t="s">
        <v>4305</v>
      </c>
      <c r="O50" s="8" t="s">
        <v>17673</v>
      </c>
      <c r="P50" s="8"/>
      <c r="Q50" s="47"/>
    </row>
    <row r="51" spans="1:249" s="98" customFormat="1" ht="16" customHeight="1">
      <c r="A51" s="8">
        <v>48</v>
      </c>
      <c r="B51" s="8" t="s">
        <v>18360</v>
      </c>
      <c r="C51" s="67" t="s">
        <v>1124</v>
      </c>
      <c r="D51" s="51" t="s">
        <v>10004</v>
      </c>
      <c r="E51" s="49"/>
      <c r="F51" s="49" t="s">
        <v>6358</v>
      </c>
      <c r="G51" s="8" t="s">
        <v>11573</v>
      </c>
      <c r="H51" s="31" t="s">
        <v>1125</v>
      </c>
      <c r="I51" s="8"/>
      <c r="J51" s="31" t="s">
        <v>6503</v>
      </c>
      <c r="K51" s="165" t="s">
        <v>13825</v>
      </c>
      <c r="L51" s="83"/>
      <c r="M51" s="8" t="s">
        <v>21</v>
      </c>
      <c r="N51" s="8" t="s">
        <v>4305</v>
      </c>
      <c r="O51" s="8"/>
      <c r="P51" s="51"/>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c r="HI51" s="6"/>
      <c r="HJ51" s="6"/>
      <c r="HK51" s="6"/>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c r="IL51" s="6"/>
      <c r="IM51" s="6"/>
      <c r="IN51" s="6"/>
      <c r="IO51" s="6"/>
    </row>
    <row r="52" spans="1:249" ht="16" customHeight="1">
      <c r="A52" s="8">
        <v>49</v>
      </c>
      <c r="B52" s="8" t="s">
        <v>18360</v>
      </c>
      <c r="C52" s="67" t="s">
        <v>1127</v>
      </c>
      <c r="D52" s="51" t="s">
        <v>10004</v>
      </c>
      <c r="E52" s="49"/>
      <c r="F52" s="49" t="s">
        <v>6359</v>
      </c>
      <c r="G52" s="8" t="s">
        <v>11574</v>
      </c>
      <c r="H52" s="8" t="s">
        <v>1128</v>
      </c>
      <c r="I52" s="8"/>
      <c r="J52" s="8" t="s">
        <v>6504</v>
      </c>
      <c r="K52" s="165" t="s">
        <v>13825</v>
      </c>
      <c r="L52" s="83"/>
      <c r="M52" s="8" t="s">
        <v>22</v>
      </c>
      <c r="N52" s="8" t="s">
        <v>4305</v>
      </c>
      <c r="O52" s="8"/>
      <c r="P52" s="8"/>
      <c r="Q52" s="47"/>
    </row>
    <row r="53" spans="1:249" ht="16" customHeight="1">
      <c r="A53" s="8">
        <v>50</v>
      </c>
      <c r="B53" s="8" t="s">
        <v>18360</v>
      </c>
      <c r="C53" s="67" t="s">
        <v>1129</v>
      </c>
      <c r="D53" s="8" t="s">
        <v>10004</v>
      </c>
      <c r="E53" s="49"/>
      <c r="F53" s="49" t="s">
        <v>6360</v>
      </c>
      <c r="G53" s="8" t="s">
        <v>11575</v>
      </c>
      <c r="H53" s="8" t="s">
        <v>1130</v>
      </c>
      <c r="I53" s="8"/>
      <c r="J53" s="8" t="s">
        <v>6505</v>
      </c>
      <c r="K53" s="165" t="s">
        <v>13825</v>
      </c>
      <c r="L53" s="83"/>
      <c r="M53" s="8" t="s">
        <v>22</v>
      </c>
      <c r="N53" s="8" t="s">
        <v>4305</v>
      </c>
      <c r="O53" s="8"/>
      <c r="P53" s="8"/>
      <c r="Q53" s="47"/>
    </row>
    <row r="54" spans="1:249" ht="16" customHeight="1">
      <c r="A54" s="8">
        <v>51</v>
      </c>
      <c r="B54" s="8" t="s">
        <v>18360</v>
      </c>
      <c r="C54" s="67" t="s">
        <v>1169</v>
      </c>
      <c r="D54" s="8" t="s">
        <v>10004</v>
      </c>
      <c r="E54" s="49"/>
      <c r="F54" s="49" t="s">
        <v>6380</v>
      </c>
      <c r="G54" s="8" t="s">
        <v>11576</v>
      </c>
      <c r="H54" s="70" t="s">
        <v>17500</v>
      </c>
      <c r="I54" s="8"/>
      <c r="J54" s="8"/>
      <c r="K54" s="165" t="s">
        <v>13825</v>
      </c>
      <c r="L54" s="83"/>
      <c r="M54" s="8" t="s">
        <v>22</v>
      </c>
      <c r="N54" s="8" t="s">
        <v>4305</v>
      </c>
      <c r="O54" s="8"/>
      <c r="P54" s="8"/>
      <c r="Q54" s="47"/>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1"/>
      <c r="BS54" s="101"/>
      <c r="BT54" s="101"/>
      <c r="BU54" s="101"/>
      <c r="BV54" s="101"/>
      <c r="BW54" s="101"/>
      <c r="BX54" s="101"/>
      <c r="BY54" s="101"/>
      <c r="BZ54" s="101"/>
      <c r="CA54" s="101"/>
      <c r="CB54" s="101"/>
      <c r="CC54" s="101"/>
      <c r="CD54" s="101"/>
      <c r="CE54" s="101"/>
      <c r="CF54" s="101"/>
      <c r="CG54" s="101"/>
      <c r="CH54" s="101"/>
      <c r="CI54" s="101"/>
      <c r="CJ54" s="101"/>
      <c r="CK54" s="101"/>
      <c r="CL54" s="101"/>
      <c r="CM54" s="101"/>
      <c r="CN54" s="101"/>
      <c r="CO54" s="101"/>
      <c r="CP54" s="101"/>
      <c r="CQ54" s="101"/>
      <c r="CR54" s="101"/>
      <c r="CS54" s="101"/>
      <c r="CT54" s="101"/>
      <c r="CU54" s="101"/>
      <c r="CV54" s="101"/>
      <c r="CW54" s="101"/>
      <c r="CX54" s="101"/>
      <c r="CY54" s="101"/>
      <c r="CZ54" s="101"/>
      <c r="DA54" s="101"/>
      <c r="DB54" s="101"/>
      <c r="DC54" s="101"/>
      <c r="DD54" s="101"/>
      <c r="DE54" s="101"/>
      <c r="DF54" s="101"/>
      <c r="DG54" s="101"/>
      <c r="DH54" s="101"/>
      <c r="DI54" s="101"/>
      <c r="DJ54" s="101"/>
      <c r="DK54" s="101"/>
      <c r="DL54" s="101"/>
      <c r="DM54" s="101"/>
      <c r="DN54" s="101"/>
      <c r="DO54" s="101"/>
      <c r="DP54" s="101"/>
      <c r="DQ54" s="101"/>
      <c r="DR54" s="101"/>
      <c r="DS54" s="101"/>
      <c r="DT54" s="101"/>
      <c r="DU54" s="101"/>
      <c r="DV54" s="101"/>
      <c r="DW54" s="101"/>
      <c r="DX54" s="101"/>
      <c r="DY54" s="101"/>
      <c r="DZ54" s="101"/>
      <c r="EA54" s="101"/>
      <c r="EB54" s="101"/>
      <c r="EC54" s="101"/>
      <c r="ED54" s="101"/>
      <c r="EE54" s="101"/>
      <c r="EF54" s="101"/>
      <c r="EG54" s="101"/>
      <c r="EH54" s="101"/>
      <c r="EI54" s="101"/>
      <c r="EJ54" s="101"/>
      <c r="EK54" s="101"/>
      <c r="EL54" s="101"/>
      <c r="EM54" s="101"/>
      <c r="EN54" s="101"/>
      <c r="EO54" s="101"/>
      <c r="EP54" s="101"/>
      <c r="EQ54" s="101"/>
      <c r="ER54" s="101"/>
      <c r="ES54" s="101"/>
      <c r="ET54" s="101"/>
      <c r="EU54" s="101"/>
      <c r="EV54" s="101"/>
      <c r="EW54" s="101"/>
      <c r="EX54" s="101"/>
      <c r="EY54" s="101"/>
      <c r="EZ54" s="101"/>
      <c r="FA54" s="101"/>
      <c r="FB54" s="101"/>
      <c r="FC54" s="101"/>
      <c r="FD54" s="101"/>
      <c r="FE54" s="101"/>
      <c r="FF54" s="101"/>
      <c r="FG54" s="101"/>
      <c r="FH54" s="101"/>
      <c r="FI54" s="101"/>
      <c r="FJ54" s="101"/>
      <c r="FK54" s="101"/>
      <c r="FL54" s="101"/>
      <c r="FM54" s="101"/>
      <c r="FN54" s="101"/>
      <c r="FO54" s="101"/>
      <c r="FP54" s="101"/>
      <c r="FQ54" s="101"/>
      <c r="FR54" s="101"/>
      <c r="FS54" s="101"/>
      <c r="FT54" s="101"/>
      <c r="FU54" s="101"/>
      <c r="FV54" s="101"/>
      <c r="FW54" s="101"/>
      <c r="FX54" s="101"/>
      <c r="FY54" s="101"/>
      <c r="FZ54" s="101"/>
      <c r="GA54" s="101"/>
      <c r="GB54" s="101"/>
      <c r="GC54" s="101"/>
      <c r="GD54" s="101"/>
      <c r="GE54" s="101"/>
      <c r="GF54" s="101"/>
      <c r="GG54" s="101"/>
      <c r="GH54" s="101"/>
      <c r="GI54" s="101"/>
      <c r="GJ54" s="101"/>
      <c r="GK54" s="101"/>
      <c r="GL54" s="101"/>
      <c r="GM54" s="101"/>
      <c r="GN54" s="101"/>
      <c r="GO54" s="101"/>
      <c r="GP54" s="101"/>
      <c r="GQ54" s="101"/>
      <c r="GR54" s="101"/>
      <c r="GS54" s="101"/>
      <c r="GT54" s="101"/>
      <c r="GU54" s="101"/>
      <c r="GV54" s="101"/>
      <c r="GW54" s="101"/>
      <c r="GX54" s="101"/>
      <c r="GY54" s="101"/>
      <c r="GZ54" s="101"/>
      <c r="HA54" s="101"/>
      <c r="HB54" s="101"/>
      <c r="HC54" s="101"/>
      <c r="HD54" s="101"/>
      <c r="HE54" s="101"/>
      <c r="HF54" s="101"/>
      <c r="HG54" s="101"/>
      <c r="HH54" s="101"/>
      <c r="HI54" s="101"/>
      <c r="HJ54" s="101"/>
      <c r="HK54" s="101"/>
      <c r="HL54" s="101"/>
      <c r="HM54" s="101"/>
      <c r="HN54" s="101"/>
      <c r="HO54" s="101"/>
      <c r="HP54" s="101"/>
      <c r="HQ54" s="101"/>
      <c r="HR54" s="101"/>
      <c r="HS54" s="101"/>
      <c r="HT54" s="101"/>
      <c r="HU54" s="101"/>
      <c r="HV54" s="101"/>
      <c r="HW54" s="101"/>
      <c r="HX54" s="101"/>
      <c r="HY54" s="101"/>
      <c r="HZ54" s="101"/>
      <c r="IA54" s="101"/>
      <c r="IB54" s="101"/>
      <c r="IC54" s="101"/>
      <c r="ID54" s="101"/>
      <c r="IE54" s="101"/>
      <c r="IF54" s="101"/>
      <c r="IG54" s="101"/>
      <c r="IH54" s="101"/>
      <c r="II54" s="101"/>
      <c r="IJ54" s="101"/>
      <c r="IK54" s="101"/>
      <c r="IL54" s="101"/>
      <c r="IM54" s="101"/>
      <c r="IN54" s="101"/>
      <c r="IO54" s="101"/>
    </row>
    <row r="55" spans="1:249" s="121" customFormat="1" ht="16" customHeight="1">
      <c r="A55" s="8">
        <v>52</v>
      </c>
      <c r="B55" s="8" t="s">
        <v>18360</v>
      </c>
      <c r="C55" s="67" t="s">
        <v>1131</v>
      </c>
      <c r="D55" s="51" t="s">
        <v>10004</v>
      </c>
      <c r="E55" s="49"/>
      <c r="F55" s="49" t="s">
        <v>6361</v>
      </c>
      <c r="G55" s="8" t="s">
        <v>11577</v>
      </c>
      <c r="H55" s="8" t="s">
        <v>1132</v>
      </c>
      <c r="I55" s="8"/>
      <c r="J55" s="8" t="s">
        <v>6506</v>
      </c>
      <c r="K55" s="165" t="s">
        <v>13825</v>
      </c>
      <c r="L55" s="83"/>
      <c r="M55" s="8" t="s">
        <v>22</v>
      </c>
      <c r="N55" s="8" t="s">
        <v>4305</v>
      </c>
      <c r="O55" s="8" t="s">
        <v>17783</v>
      </c>
      <c r="P55" s="8"/>
      <c r="Q55" s="10"/>
      <c r="R55" s="10"/>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6"/>
      <c r="GX55" s="6"/>
      <c r="GY55" s="6"/>
      <c r="GZ55" s="6"/>
      <c r="HA55" s="6"/>
      <c r="HB55" s="6"/>
      <c r="HC55" s="6"/>
      <c r="HD55" s="6"/>
      <c r="HE55" s="6"/>
      <c r="HF55" s="6"/>
      <c r="HG55" s="6"/>
      <c r="HH55" s="6"/>
      <c r="HI55" s="6"/>
      <c r="HJ55" s="6"/>
      <c r="HK55" s="6"/>
      <c r="HL55" s="6"/>
      <c r="HM55" s="6"/>
      <c r="HN55" s="6"/>
      <c r="HO55" s="6"/>
      <c r="HP55" s="6"/>
      <c r="HQ55" s="6"/>
      <c r="HR55" s="6"/>
      <c r="HS55" s="6"/>
      <c r="HT55" s="6"/>
      <c r="HU55" s="6"/>
      <c r="HV55" s="6"/>
      <c r="HW55" s="6"/>
      <c r="HX55" s="6"/>
      <c r="HY55" s="6"/>
      <c r="HZ55" s="6"/>
      <c r="IA55" s="6"/>
      <c r="IB55" s="6"/>
      <c r="IC55" s="6"/>
      <c r="ID55" s="6"/>
      <c r="IE55" s="6"/>
      <c r="IF55" s="6"/>
      <c r="IG55" s="6"/>
      <c r="IH55" s="6"/>
      <c r="II55" s="6"/>
      <c r="IJ55" s="6"/>
      <c r="IK55" s="6"/>
      <c r="IL55" s="6"/>
      <c r="IM55" s="6"/>
      <c r="IN55" s="6"/>
      <c r="IO55" s="6"/>
    </row>
    <row r="56" spans="1:249" s="121" customFormat="1" ht="16" customHeight="1">
      <c r="A56" s="8">
        <v>53</v>
      </c>
      <c r="B56" s="8" t="s">
        <v>18360</v>
      </c>
      <c r="C56" s="67" t="s">
        <v>1133</v>
      </c>
      <c r="D56" s="8" t="s">
        <v>10004</v>
      </c>
      <c r="E56" s="49"/>
      <c r="F56" s="49" t="s">
        <v>6362</v>
      </c>
      <c r="G56" s="8" t="s">
        <v>11578</v>
      </c>
      <c r="H56" s="8" t="s">
        <v>6399</v>
      </c>
      <c r="I56" s="8"/>
      <c r="J56" s="8" t="s">
        <v>6507</v>
      </c>
      <c r="K56" s="165" t="s">
        <v>13825</v>
      </c>
      <c r="L56" s="83"/>
      <c r="M56" s="8" t="s">
        <v>22</v>
      </c>
      <c r="N56" s="8" t="s">
        <v>4305</v>
      </c>
      <c r="O56" s="8"/>
      <c r="P56" s="8"/>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row>
    <row r="57" spans="1:249" s="121" customFormat="1" ht="16" customHeight="1">
      <c r="A57" s="8">
        <v>54</v>
      </c>
      <c r="B57" s="8" t="s">
        <v>18360</v>
      </c>
      <c r="C57" s="67" t="s">
        <v>1136</v>
      </c>
      <c r="D57" s="51" t="s">
        <v>10004</v>
      </c>
      <c r="E57" s="49"/>
      <c r="F57" s="49" t="s">
        <v>6363</v>
      </c>
      <c r="G57" s="8" t="s">
        <v>11579</v>
      </c>
      <c r="H57" s="8" t="s">
        <v>6400</v>
      </c>
      <c r="I57" s="8"/>
      <c r="J57" s="8" t="s">
        <v>6508</v>
      </c>
      <c r="K57" s="165" t="s">
        <v>13825</v>
      </c>
      <c r="L57" s="83"/>
      <c r="M57" s="8" t="s">
        <v>22</v>
      </c>
      <c r="N57" s="8" t="s">
        <v>4305</v>
      </c>
      <c r="O57" s="8"/>
      <c r="P57" s="8"/>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row>
    <row r="58" spans="1:249" s="121" customFormat="1" ht="16" customHeight="1">
      <c r="A58" s="8">
        <v>55</v>
      </c>
      <c r="B58" s="8" t="s">
        <v>18360</v>
      </c>
      <c r="C58" s="67" t="s">
        <v>1139</v>
      </c>
      <c r="D58" s="8" t="s">
        <v>10004</v>
      </c>
      <c r="E58" s="49"/>
      <c r="F58" s="49" t="s">
        <v>6364</v>
      </c>
      <c r="G58" s="8" t="s">
        <v>11580</v>
      </c>
      <c r="H58" s="8" t="s">
        <v>6401</v>
      </c>
      <c r="I58" s="8"/>
      <c r="J58" s="8" t="s">
        <v>6509</v>
      </c>
      <c r="K58" s="60" t="s">
        <v>13825</v>
      </c>
      <c r="L58" s="83"/>
      <c r="M58" s="8" t="s">
        <v>22</v>
      </c>
      <c r="N58" s="8" t="s">
        <v>4305</v>
      </c>
      <c r="O58" s="8"/>
      <c r="P58" s="8"/>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row>
    <row r="59" spans="1:249" s="121" customFormat="1" ht="16" customHeight="1">
      <c r="A59" s="8">
        <v>56</v>
      </c>
      <c r="B59" s="8" t="s">
        <v>18360</v>
      </c>
      <c r="C59" s="67" t="s">
        <v>1140</v>
      </c>
      <c r="D59" s="51" t="s">
        <v>10004</v>
      </c>
      <c r="E59" s="49"/>
      <c r="F59" s="49" t="s">
        <v>6365</v>
      </c>
      <c r="G59" s="8" t="s">
        <v>11581</v>
      </c>
      <c r="H59" s="8" t="s">
        <v>6402</v>
      </c>
      <c r="I59" s="8"/>
      <c r="J59" s="8" t="s">
        <v>6510</v>
      </c>
      <c r="K59" s="60" t="s">
        <v>13825</v>
      </c>
      <c r="L59" s="83"/>
      <c r="M59" s="8" t="s">
        <v>22</v>
      </c>
      <c r="N59" s="8" t="s">
        <v>4305</v>
      </c>
      <c r="O59" s="8" t="s">
        <v>17785</v>
      </c>
      <c r="P59" s="8"/>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row>
    <row r="60" spans="1:249" s="121" customFormat="1" ht="16" customHeight="1">
      <c r="A60" s="8">
        <v>57</v>
      </c>
      <c r="B60" s="8" t="s">
        <v>18360</v>
      </c>
      <c r="C60" s="67" t="s">
        <v>1143</v>
      </c>
      <c r="D60" s="8" t="s">
        <v>10004</v>
      </c>
      <c r="E60" s="49"/>
      <c r="F60" s="49" t="s">
        <v>6366</v>
      </c>
      <c r="G60" s="8" t="s">
        <v>11582</v>
      </c>
      <c r="H60" s="8" t="s">
        <v>6403</v>
      </c>
      <c r="I60" s="8"/>
      <c r="J60" s="8" t="s">
        <v>6511</v>
      </c>
      <c r="K60" s="60" t="s">
        <v>13825</v>
      </c>
      <c r="L60" s="83"/>
      <c r="M60" s="8" t="s">
        <v>22</v>
      </c>
      <c r="N60" s="8" t="s">
        <v>4305</v>
      </c>
      <c r="O60" s="8" t="s">
        <v>18449</v>
      </c>
      <c r="P60" s="8"/>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row>
    <row r="61" spans="1:249" ht="16" customHeight="1">
      <c r="A61" s="8">
        <v>58</v>
      </c>
      <c r="B61" s="8" t="s">
        <v>18360</v>
      </c>
      <c r="C61" s="67" t="s">
        <v>1145</v>
      </c>
      <c r="D61" s="51" t="s">
        <v>10004</v>
      </c>
      <c r="E61" s="49"/>
      <c r="F61" s="49" t="s">
        <v>6367</v>
      </c>
      <c r="G61" s="8" t="s">
        <v>11583</v>
      </c>
      <c r="H61" s="70" t="s">
        <v>6404</v>
      </c>
      <c r="I61" s="8"/>
      <c r="J61" s="8"/>
      <c r="K61" s="60" t="s">
        <v>13825</v>
      </c>
      <c r="L61" s="83"/>
      <c r="M61" s="8" t="s">
        <v>22</v>
      </c>
      <c r="N61" s="8" t="s">
        <v>4305</v>
      </c>
      <c r="O61" s="8"/>
      <c r="P61" s="8"/>
      <c r="Q61" s="47"/>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21"/>
      <c r="BS61" s="121"/>
      <c r="BT61" s="121"/>
      <c r="BU61" s="121"/>
      <c r="BV61" s="121"/>
      <c r="BW61" s="121"/>
      <c r="BX61" s="121"/>
      <c r="BY61" s="121"/>
      <c r="BZ61" s="121"/>
      <c r="CA61" s="121"/>
      <c r="CB61" s="121"/>
      <c r="CC61" s="121"/>
      <c r="CD61" s="121"/>
      <c r="CE61" s="121"/>
      <c r="CF61" s="121"/>
      <c r="CG61" s="121"/>
      <c r="CH61" s="121"/>
      <c r="CI61" s="121"/>
      <c r="CJ61" s="121"/>
      <c r="CK61" s="121"/>
      <c r="CL61" s="121"/>
      <c r="CM61" s="121"/>
      <c r="CN61" s="121"/>
      <c r="CO61" s="121"/>
      <c r="CP61" s="121"/>
      <c r="CQ61" s="121"/>
      <c r="CR61" s="121"/>
      <c r="CS61" s="121"/>
      <c r="CT61" s="121"/>
      <c r="CU61" s="121"/>
      <c r="CV61" s="121"/>
      <c r="CW61" s="121"/>
      <c r="CX61" s="121"/>
      <c r="CY61" s="121"/>
      <c r="CZ61" s="121"/>
      <c r="DA61" s="121"/>
      <c r="DB61" s="121"/>
      <c r="DC61" s="121"/>
      <c r="DD61" s="121"/>
      <c r="DE61" s="121"/>
      <c r="DF61" s="121"/>
      <c r="DG61" s="121"/>
      <c r="DH61" s="121"/>
      <c r="DI61" s="121"/>
      <c r="DJ61" s="121"/>
      <c r="DK61" s="121"/>
      <c r="DL61" s="121"/>
      <c r="DM61" s="121"/>
      <c r="DN61" s="121"/>
      <c r="DO61" s="121"/>
      <c r="DP61" s="121"/>
      <c r="DQ61" s="121"/>
      <c r="DR61" s="121"/>
      <c r="DS61" s="121"/>
      <c r="DT61" s="121"/>
      <c r="DU61" s="121"/>
      <c r="DV61" s="121"/>
      <c r="DW61" s="121"/>
      <c r="DX61" s="121"/>
      <c r="DY61" s="121"/>
      <c r="DZ61" s="121"/>
      <c r="EA61" s="121"/>
      <c r="EB61" s="121"/>
      <c r="EC61" s="121"/>
      <c r="ED61" s="121"/>
      <c r="EE61" s="121"/>
      <c r="EF61" s="121"/>
      <c r="EG61" s="121"/>
      <c r="EH61" s="121"/>
      <c r="EI61" s="121"/>
      <c r="EJ61" s="121"/>
      <c r="EK61" s="121"/>
      <c r="EL61" s="121"/>
      <c r="EM61" s="121"/>
      <c r="EN61" s="121"/>
      <c r="EO61" s="121"/>
      <c r="EP61" s="121"/>
      <c r="EQ61" s="121"/>
      <c r="ER61" s="121"/>
      <c r="ES61" s="121"/>
      <c r="ET61" s="121"/>
      <c r="EU61" s="121"/>
      <c r="EV61" s="121"/>
      <c r="EW61" s="121"/>
      <c r="EX61" s="121"/>
      <c r="EY61" s="121"/>
      <c r="EZ61" s="121"/>
      <c r="FA61" s="121"/>
      <c r="FB61" s="121"/>
      <c r="FC61" s="121"/>
      <c r="FD61" s="121"/>
      <c r="FE61" s="121"/>
      <c r="FF61" s="121"/>
      <c r="FG61" s="121"/>
      <c r="FH61" s="121"/>
      <c r="FI61" s="121"/>
      <c r="FJ61" s="121"/>
      <c r="FK61" s="121"/>
      <c r="FL61" s="121"/>
      <c r="FM61" s="121"/>
      <c r="FN61" s="121"/>
      <c r="FO61" s="121"/>
      <c r="FP61" s="121"/>
      <c r="FQ61" s="121"/>
      <c r="FR61" s="121"/>
      <c r="FS61" s="121"/>
      <c r="FT61" s="121"/>
      <c r="FU61" s="121"/>
      <c r="FV61" s="121"/>
      <c r="FW61" s="121"/>
      <c r="FX61" s="121"/>
      <c r="FY61" s="121"/>
      <c r="FZ61" s="121"/>
      <c r="GA61" s="121"/>
      <c r="GB61" s="121"/>
      <c r="GC61" s="121"/>
      <c r="GD61" s="121"/>
      <c r="GE61" s="121"/>
      <c r="GF61" s="121"/>
      <c r="GG61" s="121"/>
      <c r="GH61" s="121"/>
      <c r="GI61" s="121"/>
      <c r="GJ61" s="121"/>
      <c r="GK61" s="121"/>
      <c r="GL61" s="121"/>
      <c r="GM61" s="121"/>
      <c r="GN61" s="121"/>
      <c r="GO61" s="121"/>
      <c r="GP61" s="121"/>
      <c r="GQ61" s="121"/>
      <c r="GR61" s="121"/>
      <c r="GS61" s="121"/>
      <c r="GT61" s="121"/>
      <c r="GU61" s="121"/>
      <c r="GV61" s="121"/>
      <c r="GW61" s="121"/>
      <c r="GX61" s="121"/>
      <c r="GY61" s="121"/>
      <c r="GZ61" s="121"/>
      <c r="HA61" s="121"/>
      <c r="HB61" s="121"/>
      <c r="HC61" s="121"/>
      <c r="HD61" s="121"/>
      <c r="HE61" s="121"/>
      <c r="HF61" s="121"/>
      <c r="HG61" s="121"/>
      <c r="HH61" s="121"/>
      <c r="HI61" s="121"/>
      <c r="HJ61" s="121"/>
      <c r="HK61" s="121"/>
      <c r="HL61" s="121"/>
      <c r="HM61" s="121"/>
      <c r="HN61" s="121"/>
      <c r="HO61" s="121"/>
      <c r="HP61" s="121"/>
      <c r="HQ61" s="121"/>
      <c r="HR61" s="121"/>
      <c r="HS61" s="121"/>
      <c r="HT61" s="121"/>
      <c r="HU61" s="121"/>
      <c r="HV61" s="121"/>
      <c r="HW61" s="121"/>
      <c r="HX61" s="121"/>
      <c r="HY61" s="121"/>
      <c r="HZ61" s="121"/>
      <c r="IA61" s="121"/>
      <c r="IB61" s="121"/>
      <c r="IC61" s="121"/>
      <c r="ID61" s="121"/>
      <c r="IE61" s="121"/>
      <c r="IF61" s="121"/>
      <c r="IG61" s="121"/>
      <c r="IH61" s="121"/>
      <c r="II61" s="121"/>
      <c r="IJ61" s="121"/>
      <c r="IK61" s="121"/>
      <c r="IL61" s="121"/>
      <c r="IM61" s="121"/>
      <c r="IN61" s="121"/>
      <c r="IO61" s="121"/>
    </row>
    <row r="62" spans="1:249" ht="16" customHeight="1">
      <c r="A62" s="8">
        <v>59</v>
      </c>
      <c r="B62" s="8" t="s">
        <v>18360</v>
      </c>
      <c r="C62" s="67" t="s">
        <v>1167</v>
      </c>
      <c r="D62" s="8" t="s">
        <v>10004</v>
      </c>
      <c r="E62" s="49"/>
      <c r="F62" s="49" t="s">
        <v>6378</v>
      </c>
      <c r="G62" s="8" t="s">
        <v>11584</v>
      </c>
      <c r="H62" s="553" t="s">
        <v>17501</v>
      </c>
      <c r="I62" s="8"/>
      <c r="J62" s="8"/>
      <c r="K62" s="550" t="s">
        <v>13825</v>
      </c>
      <c r="L62" s="83"/>
      <c r="M62" s="8" t="s">
        <v>22</v>
      </c>
      <c r="N62" s="8" t="s">
        <v>4305</v>
      </c>
      <c r="O62" s="8"/>
      <c r="P62" s="8"/>
      <c r="Q62" s="47"/>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1"/>
      <c r="BS62" s="101"/>
      <c r="BT62" s="101"/>
      <c r="BU62" s="101"/>
      <c r="BV62" s="101"/>
      <c r="BW62" s="101"/>
      <c r="BX62" s="101"/>
      <c r="BY62" s="101"/>
      <c r="BZ62" s="101"/>
      <c r="CA62" s="101"/>
      <c r="CB62" s="101"/>
      <c r="CC62" s="101"/>
      <c r="CD62" s="101"/>
      <c r="CE62" s="101"/>
      <c r="CF62" s="101"/>
      <c r="CG62" s="101"/>
      <c r="CH62" s="101"/>
      <c r="CI62" s="101"/>
      <c r="CJ62" s="101"/>
      <c r="CK62" s="101"/>
      <c r="CL62" s="101"/>
      <c r="CM62" s="101"/>
      <c r="CN62" s="101"/>
      <c r="CO62" s="101"/>
      <c r="CP62" s="101"/>
      <c r="CQ62" s="101"/>
      <c r="CR62" s="101"/>
      <c r="CS62" s="101"/>
      <c r="CT62" s="101"/>
      <c r="CU62" s="101"/>
      <c r="CV62" s="101"/>
      <c r="CW62" s="101"/>
      <c r="CX62" s="101"/>
      <c r="CY62" s="101"/>
      <c r="CZ62" s="101"/>
      <c r="DA62" s="101"/>
      <c r="DB62" s="101"/>
      <c r="DC62" s="101"/>
      <c r="DD62" s="101"/>
      <c r="DE62" s="101"/>
      <c r="DF62" s="101"/>
      <c r="DG62" s="101"/>
      <c r="DH62" s="101"/>
      <c r="DI62" s="101"/>
      <c r="DJ62" s="101"/>
      <c r="DK62" s="101"/>
      <c r="DL62" s="101"/>
      <c r="DM62" s="101"/>
      <c r="DN62" s="101"/>
      <c r="DO62" s="101"/>
      <c r="DP62" s="101"/>
      <c r="DQ62" s="101"/>
      <c r="DR62" s="101"/>
      <c r="DS62" s="101"/>
      <c r="DT62" s="101"/>
      <c r="DU62" s="101"/>
      <c r="DV62" s="101"/>
      <c r="DW62" s="101"/>
      <c r="DX62" s="101"/>
      <c r="DY62" s="101"/>
      <c r="DZ62" s="101"/>
      <c r="EA62" s="101"/>
      <c r="EB62" s="101"/>
      <c r="EC62" s="101"/>
      <c r="ED62" s="101"/>
      <c r="EE62" s="101"/>
      <c r="EF62" s="101"/>
      <c r="EG62" s="101"/>
      <c r="EH62" s="101"/>
      <c r="EI62" s="101"/>
      <c r="EJ62" s="101"/>
      <c r="EK62" s="101"/>
      <c r="EL62" s="101"/>
      <c r="EM62" s="101"/>
      <c r="EN62" s="101"/>
      <c r="EO62" s="101"/>
      <c r="EP62" s="101"/>
      <c r="EQ62" s="101"/>
      <c r="ER62" s="101"/>
      <c r="ES62" s="101"/>
      <c r="ET62" s="101"/>
      <c r="EU62" s="101"/>
      <c r="EV62" s="101"/>
      <c r="EW62" s="101"/>
      <c r="EX62" s="101"/>
      <c r="EY62" s="101"/>
      <c r="EZ62" s="101"/>
      <c r="FA62" s="101"/>
      <c r="FB62" s="101"/>
      <c r="FC62" s="101"/>
      <c r="FD62" s="101"/>
      <c r="FE62" s="101"/>
      <c r="FF62" s="101"/>
      <c r="FG62" s="101"/>
      <c r="FH62" s="101"/>
      <c r="FI62" s="101"/>
      <c r="FJ62" s="101"/>
      <c r="FK62" s="101"/>
      <c r="FL62" s="101"/>
      <c r="FM62" s="101"/>
      <c r="FN62" s="101"/>
      <c r="FO62" s="101"/>
      <c r="FP62" s="101"/>
      <c r="FQ62" s="101"/>
      <c r="FR62" s="101"/>
      <c r="FS62" s="101"/>
      <c r="FT62" s="101"/>
      <c r="FU62" s="101"/>
      <c r="FV62" s="101"/>
      <c r="FW62" s="101"/>
      <c r="FX62" s="101"/>
      <c r="FY62" s="101"/>
      <c r="FZ62" s="101"/>
      <c r="GA62" s="101"/>
      <c r="GB62" s="101"/>
      <c r="GC62" s="101"/>
      <c r="GD62" s="101"/>
      <c r="GE62" s="101"/>
      <c r="GF62" s="101"/>
      <c r="GG62" s="101"/>
      <c r="GH62" s="101"/>
      <c r="GI62" s="101"/>
      <c r="GJ62" s="101"/>
      <c r="GK62" s="101"/>
      <c r="GL62" s="101"/>
      <c r="GM62" s="101"/>
      <c r="GN62" s="101"/>
      <c r="GO62" s="101"/>
      <c r="GP62" s="101"/>
      <c r="GQ62" s="101"/>
      <c r="GR62" s="101"/>
      <c r="GS62" s="101"/>
      <c r="GT62" s="101"/>
      <c r="GU62" s="101"/>
      <c r="GV62" s="101"/>
      <c r="GW62" s="101"/>
      <c r="GX62" s="101"/>
      <c r="GY62" s="101"/>
      <c r="GZ62" s="101"/>
      <c r="HA62" s="101"/>
      <c r="HB62" s="101"/>
      <c r="HC62" s="101"/>
      <c r="HD62" s="101"/>
      <c r="HE62" s="101"/>
      <c r="HF62" s="101"/>
      <c r="HG62" s="101"/>
      <c r="HH62" s="101"/>
      <c r="HI62" s="101"/>
      <c r="HJ62" s="101"/>
      <c r="HK62" s="101"/>
      <c r="HL62" s="101"/>
      <c r="HM62" s="101"/>
      <c r="HN62" s="101"/>
      <c r="HO62" s="101"/>
      <c r="HP62" s="101"/>
      <c r="HQ62" s="101"/>
      <c r="HR62" s="101"/>
      <c r="HS62" s="101"/>
      <c r="HT62" s="101"/>
      <c r="HU62" s="101"/>
      <c r="HV62" s="101"/>
      <c r="HW62" s="101"/>
      <c r="HX62" s="101"/>
      <c r="HY62" s="101"/>
      <c r="HZ62" s="101"/>
      <c r="IA62" s="101"/>
      <c r="IB62" s="101"/>
      <c r="IC62" s="101"/>
      <c r="ID62" s="101"/>
      <c r="IE62" s="101"/>
      <c r="IF62" s="101"/>
      <c r="IG62" s="101"/>
      <c r="IH62" s="101"/>
      <c r="II62" s="101"/>
      <c r="IJ62" s="101"/>
      <c r="IK62" s="101"/>
      <c r="IL62" s="101"/>
      <c r="IM62" s="101"/>
      <c r="IN62" s="101"/>
      <c r="IO62" s="101"/>
    </row>
    <row r="63" spans="1:249" s="101" customFormat="1" ht="16" customHeight="1">
      <c r="A63" s="8">
        <v>60</v>
      </c>
      <c r="B63" s="8" t="s">
        <v>18360</v>
      </c>
      <c r="C63" s="67" t="s">
        <v>1150</v>
      </c>
      <c r="D63" s="51" t="s">
        <v>10004</v>
      </c>
      <c r="E63" s="49"/>
      <c r="F63" s="49" t="s">
        <v>6369</v>
      </c>
      <c r="G63" s="8" t="s">
        <v>11585</v>
      </c>
      <c r="H63" s="8" t="s">
        <v>1151</v>
      </c>
      <c r="I63" s="8"/>
      <c r="J63" s="8" t="s">
        <v>6512</v>
      </c>
      <c r="K63" s="165" t="s">
        <v>13825</v>
      </c>
      <c r="L63" s="83"/>
      <c r="M63" s="8" t="s">
        <v>21</v>
      </c>
      <c r="N63" s="8" t="s">
        <v>4305</v>
      </c>
      <c r="O63" s="8" t="s">
        <v>17790</v>
      </c>
      <c r="P63" s="8"/>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row>
    <row r="64" spans="1:249" ht="16" customHeight="1">
      <c r="A64" s="8">
        <v>61</v>
      </c>
      <c r="B64" s="8" t="s">
        <v>18360</v>
      </c>
      <c r="C64" s="67" t="s">
        <v>1152</v>
      </c>
      <c r="D64" s="8" t="s">
        <v>10004</v>
      </c>
      <c r="E64" s="49"/>
      <c r="F64" s="49" t="s">
        <v>6370</v>
      </c>
      <c r="G64" s="8" t="s">
        <v>11586</v>
      </c>
      <c r="H64" s="70" t="s">
        <v>17502</v>
      </c>
      <c r="I64" s="8"/>
      <c r="J64" s="8"/>
      <c r="K64" s="165" t="s">
        <v>13825</v>
      </c>
      <c r="L64" s="83"/>
      <c r="M64" s="8" t="s">
        <v>22</v>
      </c>
      <c r="N64" s="8" t="s">
        <v>4305</v>
      </c>
      <c r="O64" s="8"/>
      <c r="P64" s="8"/>
      <c r="Q64" s="47"/>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1"/>
      <c r="BS64" s="101"/>
      <c r="BT64" s="101"/>
      <c r="BU64" s="101"/>
      <c r="BV64" s="101"/>
      <c r="BW64" s="101"/>
      <c r="BX64" s="101"/>
      <c r="BY64" s="101"/>
      <c r="BZ64" s="101"/>
      <c r="CA64" s="101"/>
      <c r="CB64" s="101"/>
      <c r="CC64" s="101"/>
      <c r="CD64" s="101"/>
      <c r="CE64" s="101"/>
      <c r="CF64" s="101"/>
      <c r="CG64" s="101"/>
      <c r="CH64" s="101"/>
      <c r="CI64" s="101"/>
      <c r="CJ64" s="101"/>
      <c r="CK64" s="101"/>
      <c r="CL64" s="101"/>
      <c r="CM64" s="101"/>
      <c r="CN64" s="101"/>
      <c r="CO64" s="101"/>
      <c r="CP64" s="101"/>
      <c r="CQ64" s="101"/>
      <c r="CR64" s="101"/>
      <c r="CS64" s="101"/>
      <c r="CT64" s="101"/>
      <c r="CU64" s="101"/>
      <c r="CV64" s="101"/>
      <c r="CW64" s="101"/>
      <c r="CX64" s="101"/>
      <c r="CY64" s="101"/>
      <c r="CZ64" s="101"/>
      <c r="DA64" s="101"/>
      <c r="DB64" s="101"/>
      <c r="DC64" s="101"/>
      <c r="DD64" s="101"/>
      <c r="DE64" s="101"/>
      <c r="DF64" s="101"/>
      <c r="DG64" s="101"/>
      <c r="DH64" s="101"/>
      <c r="DI64" s="101"/>
      <c r="DJ64" s="101"/>
      <c r="DK64" s="101"/>
      <c r="DL64" s="101"/>
      <c r="DM64" s="101"/>
      <c r="DN64" s="101"/>
      <c r="DO64" s="101"/>
      <c r="DP64" s="101"/>
      <c r="DQ64" s="101"/>
      <c r="DR64" s="101"/>
      <c r="DS64" s="101"/>
      <c r="DT64" s="101"/>
      <c r="DU64" s="101"/>
      <c r="DV64" s="101"/>
      <c r="DW64" s="101"/>
      <c r="DX64" s="101"/>
      <c r="DY64" s="101"/>
      <c r="DZ64" s="101"/>
      <c r="EA64" s="101"/>
      <c r="EB64" s="101"/>
      <c r="EC64" s="101"/>
      <c r="ED64" s="101"/>
      <c r="EE64" s="101"/>
      <c r="EF64" s="101"/>
      <c r="EG64" s="101"/>
      <c r="EH64" s="101"/>
      <c r="EI64" s="101"/>
      <c r="EJ64" s="101"/>
      <c r="EK64" s="101"/>
      <c r="EL64" s="101"/>
      <c r="EM64" s="101"/>
      <c r="EN64" s="101"/>
      <c r="EO64" s="101"/>
      <c r="EP64" s="101"/>
      <c r="EQ64" s="101"/>
      <c r="ER64" s="101"/>
      <c r="ES64" s="101"/>
      <c r="ET64" s="101"/>
      <c r="EU64" s="101"/>
      <c r="EV64" s="101"/>
      <c r="EW64" s="101"/>
      <c r="EX64" s="101"/>
      <c r="EY64" s="101"/>
      <c r="EZ64" s="101"/>
      <c r="FA64" s="101"/>
      <c r="FB64" s="101"/>
      <c r="FC64" s="101"/>
      <c r="FD64" s="101"/>
      <c r="FE64" s="101"/>
      <c r="FF64" s="101"/>
      <c r="FG64" s="101"/>
      <c r="FH64" s="101"/>
      <c r="FI64" s="101"/>
      <c r="FJ64" s="101"/>
      <c r="FK64" s="101"/>
      <c r="FL64" s="101"/>
      <c r="FM64" s="101"/>
      <c r="FN64" s="101"/>
      <c r="FO64" s="101"/>
      <c r="FP64" s="101"/>
      <c r="FQ64" s="101"/>
      <c r="FR64" s="101"/>
      <c r="FS64" s="101"/>
      <c r="FT64" s="101"/>
      <c r="FU64" s="101"/>
      <c r="FV64" s="101"/>
      <c r="FW64" s="101"/>
      <c r="FX64" s="101"/>
      <c r="FY64" s="101"/>
      <c r="FZ64" s="101"/>
      <c r="GA64" s="101"/>
      <c r="GB64" s="101"/>
      <c r="GC64" s="101"/>
      <c r="GD64" s="101"/>
      <c r="GE64" s="101"/>
      <c r="GF64" s="101"/>
      <c r="GG64" s="101"/>
      <c r="GH64" s="101"/>
      <c r="GI64" s="101"/>
      <c r="GJ64" s="101"/>
      <c r="GK64" s="101"/>
      <c r="GL64" s="101"/>
      <c r="GM64" s="101"/>
      <c r="GN64" s="101"/>
      <c r="GO64" s="101"/>
      <c r="GP64" s="101"/>
      <c r="GQ64" s="101"/>
      <c r="GR64" s="101"/>
      <c r="GS64" s="101"/>
      <c r="GT64" s="101"/>
      <c r="GU64" s="101"/>
      <c r="GV64" s="101"/>
      <c r="GW64" s="101"/>
      <c r="GX64" s="101"/>
      <c r="GY64" s="101"/>
      <c r="GZ64" s="101"/>
      <c r="HA64" s="101"/>
      <c r="HB64" s="101"/>
      <c r="HC64" s="101"/>
      <c r="HD64" s="101"/>
      <c r="HE64" s="101"/>
      <c r="HF64" s="101"/>
      <c r="HG64" s="101"/>
      <c r="HH64" s="101"/>
      <c r="HI64" s="101"/>
      <c r="HJ64" s="101"/>
      <c r="HK64" s="101"/>
      <c r="HL64" s="101"/>
      <c r="HM64" s="101"/>
      <c r="HN64" s="101"/>
      <c r="HO64" s="101"/>
      <c r="HP64" s="101"/>
      <c r="HQ64" s="101"/>
      <c r="HR64" s="101"/>
      <c r="HS64" s="101"/>
      <c r="HT64" s="101"/>
      <c r="HU64" s="101"/>
      <c r="HV64" s="101"/>
      <c r="HW64" s="101"/>
      <c r="HX64" s="101"/>
      <c r="HY64" s="101"/>
      <c r="HZ64" s="101"/>
      <c r="IA64" s="101"/>
      <c r="IB64" s="101"/>
      <c r="IC64" s="101"/>
      <c r="ID64" s="101"/>
      <c r="IE64" s="101"/>
      <c r="IF64" s="101"/>
      <c r="IG64" s="101"/>
      <c r="IH64" s="101"/>
      <c r="II64" s="101"/>
      <c r="IJ64" s="101"/>
      <c r="IK64" s="101"/>
      <c r="IL64" s="101"/>
      <c r="IM64" s="101"/>
      <c r="IN64" s="101"/>
      <c r="IO64" s="101"/>
    </row>
    <row r="65" spans="1:249" s="121" customFormat="1" ht="16" customHeight="1">
      <c r="A65" s="8">
        <v>62</v>
      </c>
      <c r="B65" s="8" t="s">
        <v>18360</v>
      </c>
      <c r="C65" s="67" t="s">
        <v>1157</v>
      </c>
      <c r="D65" s="8" t="s">
        <v>10004</v>
      </c>
      <c r="E65" s="49"/>
      <c r="F65" s="49" t="s">
        <v>6372</v>
      </c>
      <c r="G65" s="8" t="s">
        <v>11587</v>
      </c>
      <c r="H65" s="8" t="s">
        <v>6405</v>
      </c>
      <c r="I65" s="8"/>
      <c r="J65" s="8" t="s">
        <v>6514</v>
      </c>
      <c r="K65" s="165" t="s">
        <v>13825</v>
      </c>
      <c r="L65" s="83"/>
      <c r="M65" s="8" t="s">
        <v>21</v>
      </c>
      <c r="N65" s="8" t="s">
        <v>4305</v>
      </c>
      <c r="O65" s="8"/>
      <c r="P65" s="8"/>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row>
    <row r="66" spans="1:249" ht="16" customHeight="1">
      <c r="A66" s="8">
        <v>63</v>
      </c>
      <c r="B66" s="8" t="s">
        <v>18360</v>
      </c>
      <c r="C66" s="67" t="s">
        <v>1155</v>
      </c>
      <c r="D66" s="51" t="s">
        <v>10004</v>
      </c>
      <c r="E66" s="49"/>
      <c r="F66" s="49" t="s">
        <v>6371</v>
      </c>
      <c r="G66" s="8" t="s">
        <v>11588</v>
      </c>
      <c r="H66" s="8" t="s">
        <v>1156</v>
      </c>
      <c r="I66" s="8"/>
      <c r="J66" s="8" t="s">
        <v>6513</v>
      </c>
      <c r="K66" s="165" t="s">
        <v>13825</v>
      </c>
      <c r="L66" s="83"/>
      <c r="M66" s="8" t="s">
        <v>22</v>
      </c>
      <c r="N66" s="8" t="s">
        <v>4305</v>
      </c>
      <c r="O66" s="8"/>
      <c r="P66" s="8"/>
      <c r="Q66" s="47"/>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row>
    <row r="67" spans="1:249" s="101" customFormat="1" ht="16" customHeight="1">
      <c r="A67" s="8">
        <v>64</v>
      </c>
      <c r="B67" s="8" t="s">
        <v>18360</v>
      </c>
      <c r="C67" s="67" t="s">
        <v>1158</v>
      </c>
      <c r="D67" s="51" t="s">
        <v>10004</v>
      </c>
      <c r="E67" s="122"/>
      <c r="F67" s="49" t="s">
        <v>6373</v>
      </c>
      <c r="G67" s="8" t="s">
        <v>11589</v>
      </c>
      <c r="H67" s="8" t="s">
        <v>1159</v>
      </c>
      <c r="I67" s="8"/>
      <c r="J67" s="8" t="s">
        <v>6515</v>
      </c>
      <c r="K67" s="165" t="s">
        <v>13825</v>
      </c>
      <c r="L67" s="83"/>
      <c r="M67" s="8" t="s">
        <v>21</v>
      </c>
      <c r="N67" s="8" t="s">
        <v>4305</v>
      </c>
      <c r="O67" s="8"/>
      <c r="P67" s="8"/>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6"/>
      <c r="GX67" s="6"/>
      <c r="GY67" s="6"/>
      <c r="GZ67" s="6"/>
      <c r="HA67" s="6"/>
      <c r="HB67" s="6"/>
      <c r="HC67" s="6"/>
      <c r="HD67" s="6"/>
      <c r="HE67" s="6"/>
      <c r="HF67" s="6"/>
      <c r="HG67" s="6"/>
      <c r="HH67" s="6"/>
      <c r="HI67" s="6"/>
      <c r="HJ67" s="6"/>
      <c r="HK67" s="6"/>
      <c r="HL67" s="6"/>
      <c r="HM67" s="6"/>
      <c r="HN67" s="6"/>
      <c r="HO67" s="6"/>
      <c r="HP67" s="6"/>
      <c r="HQ67" s="6"/>
      <c r="HR67" s="6"/>
      <c r="HS67" s="6"/>
      <c r="HT67" s="6"/>
      <c r="HU67" s="6"/>
      <c r="HV67" s="6"/>
      <c r="HW67" s="6"/>
      <c r="HX67" s="6"/>
      <c r="HY67" s="6"/>
      <c r="HZ67" s="6"/>
      <c r="IA67" s="6"/>
      <c r="IB67" s="6"/>
      <c r="IC67" s="6"/>
      <c r="ID67" s="6"/>
      <c r="IE67" s="6"/>
      <c r="IF67" s="6"/>
      <c r="IG67" s="6"/>
      <c r="IH67" s="6"/>
      <c r="II67" s="6"/>
      <c r="IJ67" s="6"/>
      <c r="IK67" s="6"/>
      <c r="IL67" s="6"/>
      <c r="IM67" s="6"/>
      <c r="IN67" s="6"/>
      <c r="IO67" s="6"/>
    </row>
    <row r="68" spans="1:249" s="101" customFormat="1" ht="16" customHeight="1">
      <c r="A68" s="8">
        <v>65</v>
      </c>
      <c r="B68" s="8" t="s">
        <v>18360</v>
      </c>
      <c r="C68" s="67" t="s">
        <v>1162</v>
      </c>
      <c r="D68" s="8" t="s">
        <v>10004</v>
      </c>
      <c r="E68" s="8"/>
      <c r="F68" s="49" t="s">
        <v>6374</v>
      </c>
      <c r="G68" s="8" t="s">
        <v>11590</v>
      </c>
      <c r="H68" s="553" t="s">
        <v>17503</v>
      </c>
      <c r="I68" s="8"/>
      <c r="J68" s="8"/>
      <c r="K68" s="550" t="s">
        <v>13825</v>
      </c>
      <c r="L68" s="83"/>
      <c r="M68" s="8" t="s">
        <v>22</v>
      </c>
      <c r="N68" s="8" t="s">
        <v>4305</v>
      </c>
      <c r="O68" s="8"/>
      <c r="P68" s="8"/>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row>
    <row r="69" spans="1:249" s="121" customFormat="1" ht="16" customHeight="1">
      <c r="A69" s="8">
        <v>66</v>
      </c>
      <c r="B69" s="8" t="s">
        <v>18360</v>
      </c>
      <c r="C69" s="67" t="s">
        <v>1163</v>
      </c>
      <c r="D69" s="51" t="s">
        <v>10004</v>
      </c>
      <c r="E69" s="49"/>
      <c r="F69" s="49" t="s">
        <v>6375</v>
      </c>
      <c r="G69" s="8" t="s">
        <v>11591</v>
      </c>
      <c r="H69" s="553" t="s">
        <v>17504</v>
      </c>
      <c r="I69" s="8"/>
      <c r="J69" s="8"/>
      <c r="K69" s="550" t="s">
        <v>13825</v>
      </c>
      <c r="L69" s="83"/>
      <c r="M69" s="8" t="s">
        <v>22</v>
      </c>
      <c r="N69" s="8" t="s">
        <v>4305</v>
      </c>
      <c r="O69" s="8"/>
      <c r="P69" s="8"/>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1"/>
      <c r="BS69" s="101"/>
      <c r="BT69" s="101"/>
      <c r="BU69" s="101"/>
      <c r="BV69" s="101"/>
      <c r="BW69" s="101"/>
      <c r="BX69" s="101"/>
      <c r="BY69" s="101"/>
      <c r="BZ69" s="101"/>
      <c r="CA69" s="101"/>
      <c r="CB69" s="101"/>
      <c r="CC69" s="101"/>
      <c r="CD69" s="101"/>
      <c r="CE69" s="101"/>
      <c r="CF69" s="101"/>
      <c r="CG69" s="101"/>
      <c r="CH69" s="101"/>
      <c r="CI69" s="101"/>
      <c r="CJ69" s="101"/>
      <c r="CK69" s="101"/>
      <c r="CL69" s="101"/>
      <c r="CM69" s="101"/>
      <c r="CN69" s="101"/>
      <c r="CO69" s="101"/>
      <c r="CP69" s="101"/>
      <c r="CQ69" s="101"/>
      <c r="CR69" s="101"/>
      <c r="CS69" s="101"/>
      <c r="CT69" s="101"/>
      <c r="CU69" s="101"/>
      <c r="CV69" s="101"/>
      <c r="CW69" s="101"/>
      <c r="CX69" s="101"/>
      <c r="CY69" s="101"/>
      <c r="CZ69" s="101"/>
      <c r="DA69" s="101"/>
      <c r="DB69" s="101"/>
      <c r="DC69" s="101"/>
      <c r="DD69" s="101"/>
      <c r="DE69" s="101"/>
      <c r="DF69" s="101"/>
      <c r="DG69" s="101"/>
      <c r="DH69" s="101"/>
      <c r="DI69" s="101"/>
      <c r="DJ69" s="101"/>
      <c r="DK69" s="101"/>
      <c r="DL69" s="101"/>
      <c r="DM69" s="101"/>
      <c r="DN69" s="101"/>
      <c r="DO69" s="101"/>
      <c r="DP69" s="101"/>
      <c r="DQ69" s="101"/>
      <c r="DR69" s="101"/>
      <c r="DS69" s="101"/>
      <c r="DT69" s="101"/>
      <c r="DU69" s="101"/>
      <c r="DV69" s="101"/>
      <c r="DW69" s="101"/>
      <c r="DX69" s="101"/>
      <c r="DY69" s="101"/>
      <c r="DZ69" s="101"/>
      <c r="EA69" s="101"/>
      <c r="EB69" s="101"/>
      <c r="EC69" s="101"/>
      <c r="ED69" s="101"/>
      <c r="EE69" s="101"/>
      <c r="EF69" s="101"/>
      <c r="EG69" s="101"/>
      <c r="EH69" s="101"/>
      <c r="EI69" s="101"/>
      <c r="EJ69" s="101"/>
      <c r="EK69" s="101"/>
      <c r="EL69" s="101"/>
      <c r="EM69" s="101"/>
      <c r="EN69" s="101"/>
      <c r="EO69" s="101"/>
      <c r="EP69" s="101"/>
      <c r="EQ69" s="101"/>
      <c r="ER69" s="101"/>
      <c r="ES69" s="101"/>
      <c r="ET69" s="101"/>
      <c r="EU69" s="101"/>
      <c r="EV69" s="101"/>
      <c r="EW69" s="101"/>
      <c r="EX69" s="101"/>
      <c r="EY69" s="101"/>
      <c r="EZ69" s="101"/>
      <c r="FA69" s="101"/>
      <c r="FB69" s="101"/>
      <c r="FC69" s="101"/>
      <c r="FD69" s="101"/>
      <c r="FE69" s="101"/>
      <c r="FF69" s="101"/>
      <c r="FG69" s="101"/>
      <c r="FH69" s="101"/>
      <c r="FI69" s="101"/>
      <c r="FJ69" s="101"/>
      <c r="FK69" s="101"/>
      <c r="FL69" s="101"/>
      <c r="FM69" s="101"/>
      <c r="FN69" s="101"/>
      <c r="FO69" s="101"/>
      <c r="FP69" s="101"/>
      <c r="FQ69" s="101"/>
      <c r="FR69" s="101"/>
      <c r="FS69" s="101"/>
      <c r="FT69" s="101"/>
      <c r="FU69" s="101"/>
      <c r="FV69" s="101"/>
      <c r="FW69" s="101"/>
      <c r="FX69" s="101"/>
      <c r="FY69" s="101"/>
      <c r="FZ69" s="101"/>
      <c r="GA69" s="101"/>
      <c r="GB69" s="101"/>
      <c r="GC69" s="101"/>
      <c r="GD69" s="101"/>
      <c r="GE69" s="101"/>
      <c r="GF69" s="101"/>
      <c r="GG69" s="101"/>
      <c r="GH69" s="101"/>
      <c r="GI69" s="101"/>
      <c r="GJ69" s="101"/>
      <c r="GK69" s="101"/>
      <c r="GL69" s="101"/>
      <c r="GM69" s="101"/>
      <c r="GN69" s="101"/>
      <c r="GO69" s="101"/>
      <c r="GP69" s="101"/>
      <c r="GQ69" s="101"/>
      <c r="GR69" s="101"/>
      <c r="GS69" s="101"/>
      <c r="GT69" s="101"/>
      <c r="GU69" s="101"/>
      <c r="GV69" s="101"/>
      <c r="GW69" s="101"/>
      <c r="GX69" s="101"/>
      <c r="GY69" s="101"/>
      <c r="GZ69" s="101"/>
      <c r="HA69" s="101"/>
      <c r="HB69" s="101"/>
      <c r="HC69" s="101"/>
      <c r="HD69" s="101"/>
      <c r="HE69" s="101"/>
      <c r="HF69" s="101"/>
      <c r="HG69" s="101"/>
      <c r="HH69" s="101"/>
      <c r="HI69" s="101"/>
      <c r="HJ69" s="101"/>
      <c r="HK69" s="101"/>
      <c r="HL69" s="101"/>
      <c r="HM69" s="101"/>
      <c r="HN69" s="101"/>
      <c r="HO69" s="101"/>
      <c r="HP69" s="101"/>
      <c r="HQ69" s="101"/>
      <c r="HR69" s="101"/>
      <c r="HS69" s="101"/>
      <c r="HT69" s="101"/>
      <c r="HU69" s="101"/>
      <c r="HV69" s="101"/>
      <c r="HW69" s="101"/>
      <c r="HX69" s="101"/>
      <c r="HY69" s="101"/>
      <c r="HZ69" s="101"/>
      <c r="IA69" s="101"/>
      <c r="IB69" s="101"/>
      <c r="IC69" s="101"/>
      <c r="ID69" s="101"/>
      <c r="IE69" s="101"/>
      <c r="IF69" s="101"/>
      <c r="IG69" s="101"/>
      <c r="IH69" s="101"/>
      <c r="II69" s="101"/>
      <c r="IJ69" s="101"/>
      <c r="IK69" s="101"/>
      <c r="IL69" s="101"/>
      <c r="IM69" s="101"/>
      <c r="IN69" s="101"/>
      <c r="IO69" s="101"/>
    </row>
    <row r="70" spans="1:249" s="121" customFormat="1" ht="16" customHeight="1">
      <c r="A70" s="8">
        <v>67</v>
      </c>
      <c r="B70" s="8" t="s">
        <v>18360</v>
      </c>
      <c r="C70" s="67" t="s">
        <v>1165</v>
      </c>
      <c r="D70" s="8" t="s">
        <v>10004</v>
      </c>
      <c r="E70" s="49"/>
      <c r="F70" s="49" t="s">
        <v>6376</v>
      </c>
      <c r="G70" s="8" t="s">
        <v>11592</v>
      </c>
      <c r="H70" s="8" t="s">
        <v>6406</v>
      </c>
      <c r="I70" s="8"/>
      <c r="J70" s="8" t="s">
        <v>6516</v>
      </c>
      <c r="K70" s="165" t="s">
        <v>13825</v>
      </c>
      <c r="L70" s="83"/>
      <c r="M70" s="8" t="s">
        <v>22</v>
      </c>
      <c r="N70" s="8" t="s">
        <v>4305</v>
      </c>
      <c r="O70" s="8"/>
      <c r="P70" s="8"/>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row>
    <row r="71" spans="1:249" s="101" customFormat="1" ht="16" customHeight="1">
      <c r="A71" s="8">
        <v>68</v>
      </c>
      <c r="B71" s="8" t="s">
        <v>18360</v>
      </c>
      <c r="C71" s="67" t="s">
        <v>1166</v>
      </c>
      <c r="D71" s="51" t="s">
        <v>10004</v>
      </c>
      <c r="E71" s="49"/>
      <c r="F71" s="49" t="s">
        <v>6377</v>
      </c>
      <c r="G71" s="8" t="s">
        <v>11593</v>
      </c>
      <c r="H71" s="8" t="s">
        <v>6407</v>
      </c>
      <c r="I71" s="8"/>
      <c r="J71" s="8" t="s">
        <v>6517</v>
      </c>
      <c r="K71" s="165" t="s">
        <v>13825</v>
      </c>
      <c r="L71" s="83"/>
      <c r="M71" s="8" t="s">
        <v>21</v>
      </c>
      <c r="N71" s="8" t="s">
        <v>4305</v>
      </c>
      <c r="O71" s="8"/>
      <c r="P71" s="8"/>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21"/>
      <c r="BS71" s="121"/>
      <c r="BT71" s="121"/>
      <c r="BU71" s="121"/>
      <c r="BV71" s="121"/>
      <c r="BW71" s="121"/>
      <c r="BX71" s="121"/>
      <c r="BY71" s="121"/>
      <c r="BZ71" s="121"/>
      <c r="CA71" s="121"/>
      <c r="CB71" s="121"/>
      <c r="CC71" s="121"/>
      <c r="CD71" s="121"/>
      <c r="CE71" s="121"/>
      <c r="CF71" s="121"/>
      <c r="CG71" s="121"/>
      <c r="CH71" s="121"/>
      <c r="CI71" s="121"/>
      <c r="CJ71" s="121"/>
      <c r="CK71" s="121"/>
      <c r="CL71" s="121"/>
      <c r="CM71" s="121"/>
      <c r="CN71" s="121"/>
      <c r="CO71" s="121"/>
      <c r="CP71" s="121"/>
      <c r="CQ71" s="121"/>
      <c r="CR71" s="121"/>
      <c r="CS71" s="121"/>
      <c r="CT71" s="121"/>
      <c r="CU71" s="121"/>
      <c r="CV71" s="121"/>
      <c r="CW71" s="121"/>
      <c r="CX71" s="121"/>
      <c r="CY71" s="121"/>
      <c r="CZ71" s="121"/>
      <c r="DA71" s="121"/>
      <c r="DB71" s="121"/>
      <c r="DC71" s="121"/>
      <c r="DD71" s="121"/>
      <c r="DE71" s="121"/>
      <c r="DF71" s="121"/>
      <c r="DG71" s="121"/>
      <c r="DH71" s="121"/>
      <c r="DI71" s="121"/>
      <c r="DJ71" s="121"/>
      <c r="DK71" s="121"/>
      <c r="DL71" s="121"/>
      <c r="DM71" s="121"/>
      <c r="DN71" s="121"/>
      <c r="DO71" s="121"/>
      <c r="DP71" s="121"/>
      <c r="DQ71" s="121"/>
      <c r="DR71" s="121"/>
      <c r="DS71" s="121"/>
      <c r="DT71" s="121"/>
      <c r="DU71" s="121"/>
      <c r="DV71" s="121"/>
      <c r="DW71" s="121"/>
      <c r="DX71" s="121"/>
      <c r="DY71" s="121"/>
      <c r="DZ71" s="121"/>
      <c r="EA71" s="121"/>
      <c r="EB71" s="121"/>
      <c r="EC71" s="121"/>
      <c r="ED71" s="121"/>
      <c r="EE71" s="121"/>
      <c r="EF71" s="121"/>
      <c r="EG71" s="121"/>
      <c r="EH71" s="121"/>
      <c r="EI71" s="121"/>
      <c r="EJ71" s="121"/>
      <c r="EK71" s="121"/>
      <c r="EL71" s="121"/>
      <c r="EM71" s="121"/>
      <c r="EN71" s="121"/>
      <c r="EO71" s="121"/>
      <c r="EP71" s="121"/>
      <c r="EQ71" s="121"/>
      <c r="ER71" s="121"/>
      <c r="ES71" s="121"/>
      <c r="ET71" s="121"/>
      <c r="EU71" s="121"/>
      <c r="EV71" s="121"/>
      <c r="EW71" s="121"/>
      <c r="EX71" s="121"/>
      <c r="EY71" s="121"/>
      <c r="EZ71" s="121"/>
      <c r="FA71" s="121"/>
      <c r="FB71" s="121"/>
      <c r="FC71" s="121"/>
      <c r="FD71" s="121"/>
      <c r="FE71" s="121"/>
      <c r="FF71" s="121"/>
      <c r="FG71" s="121"/>
      <c r="FH71" s="121"/>
      <c r="FI71" s="121"/>
      <c r="FJ71" s="121"/>
      <c r="FK71" s="121"/>
      <c r="FL71" s="121"/>
      <c r="FM71" s="121"/>
      <c r="FN71" s="121"/>
      <c r="FO71" s="121"/>
      <c r="FP71" s="121"/>
      <c r="FQ71" s="121"/>
      <c r="FR71" s="121"/>
      <c r="FS71" s="121"/>
      <c r="FT71" s="121"/>
      <c r="FU71" s="121"/>
      <c r="FV71" s="121"/>
      <c r="FW71" s="121"/>
      <c r="FX71" s="121"/>
      <c r="FY71" s="121"/>
      <c r="FZ71" s="121"/>
      <c r="GA71" s="121"/>
      <c r="GB71" s="121"/>
      <c r="GC71" s="121"/>
      <c r="GD71" s="121"/>
      <c r="GE71" s="121"/>
      <c r="GF71" s="121"/>
      <c r="GG71" s="121"/>
      <c r="GH71" s="121"/>
      <c r="GI71" s="121"/>
      <c r="GJ71" s="121"/>
      <c r="GK71" s="121"/>
      <c r="GL71" s="121"/>
      <c r="GM71" s="121"/>
      <c r="GN71" s="121"/>
      <c r="GO71" s="121"/>
      <c r="GP71" s="121"/>
      <c r="GQ71" s="121"/>
      <c r="GR71" s="121"/>
      <c r="GS71" s="121"/>
      <c r="GT71" s="121"/>
      <c r="GU71" s="121"/>
      <c r="GV71" s="121"/>
      <c r="GW71" s="121"/>
      <c r="GX71" s="121"/>
      <c r="GY71" s="121"/>
      <c r="GZ71" s="121"/>
      <c r="HA71" s="121"/>
      <c r="HB71" s="121"/>
      <c r="HC71" s="121"/>
      <c r="HD71" s="121"/>
      <c r="HE71" s="121"/>
      <c r="HF71" s="121"/>
      <c r="HG71" s="121"/>
      <c r="HH71" s="121"/>
      <c r="HI71" s="121"/>
      <c r="HJ71" s="121"/>
      <c r="HK71" s="121"/>
      <c r="HL71" s="121"/>
      <c r="HM71" s="121"/>
      <c r="HN71" s="121"/>
      <c r="HO71" s="121"/>
      <c r="HP71" s="121"/>
      <c r="HQ71" s="121"/>
      <c r="HR71" s="121"/>
      <c r="HS71" s="121"/>
      <c r="HT71" s="121"/>
      <c r="HU71" s="121"/>
      <c r="HV71" s="121"/>
      <c r="HW71" s="121"/>
      <c r="HX71" s="121"/>
      <c r="HY71" s="121"/>
      <c r="HZ71" s="121"/>
      <c r="IA71" s="121"/>
      <c r="IB71" s="121"/>
      <c r="IC71" s="121"/>
      <c r="ID71" s="121"/>
      <c r="IE71" s="121"/>
      <c r="IF71" s="121"/>
      <c r="IG71" s="121"/>
      <c r="IH71" s="121"/>
      <c r="II71" s="121"/>
      <c r="IJ71" s="121"/>
      <c r="IK71" s="121"/>
      <c r="IL71" s="121"/>
      <c r="IM71" s="121"/>
      <c r="IN71" s="121"/>
      <c r="IO71" s="121"/>
    </row>
    <row r="72" spans="1:249" s="121" customFormat="1" ht="16" customHeight="1">
      <c r="A72" s="8">
        <v>69</v>
      </c>
      <c r="B72" s="8" t="s">
        <v>18360</v>
      </c>
      <c r="C72" s="67" t="s">
        <v>1168</v>
      </c>
      <c r="D72" s="51" t="s">
        <v>10004</v>
      </c>
      <c r="E72" s="49"/>
      <c r="F72" s="31" t="s">
        <v>6379</v>
      </c>
      <c r="G72" s="8" t="s">
        <v>11594</v>
      </c>
      <c r="H72" s="70" t="s">
        <v>6408</v>
      </c>
      <c r="I72" s="8"/>
      <c r="J72" s="8"/>
      <c r="K72" s="165" t="s">
        <v>13825</v>
      </c>
      <c r="L72" s="83"/>
      <c r="M72" s="8" t="s">
        <v>22</v>
      </c>
      <c r="N72" s="8" t="s">
        <v>4305</v>
      </c>
      <c r="O72" s="8" t="s">
        <v>17800</v>
      </c>
      <c r="P72" s="8"/>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row>
    <row r="73" spans="1:249" s="101" customFormat="1" ht="16" customHeight="1">
      <c r="A73" s="8">
        <v>70</v>
      </c>
      <c r="B73" s="8" t="s">
        <v>18360</v>
      </c>
      <c r="C73" s="67" t="s">
        <v>1170</v>
      </c>
      <c r="D73" s="51" t="s">
        <v>10004</v>
      </c>
      <c r="E73" s="49"/>
      <c r="F73" s="49" t="s">
        <v>6381</v>
      </c>
      <c r="G73" s="8" t="s">
        <v>11595</v>
      </c>
      <c r="H73" s="70" t="s">
        <v>1171</v>
      </c>
      <c r="I73" s="8"/>
      <c r="J73" s="8"/>
      <c r="K73" s="165" t="s">
        <v>13825</v>
      </c>
      <c r="L73" s="83"/>
      <c r="M73" s="8" t="s">
        <v>22</v>
      </c>
      <c r="N73" s="8" t="s">
        <v>4305</v>
      </c>
      <c r="O73" s="8"/>
      <c r="P73" s="8"/>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6"/>
      <c r="GX73" s="6"/>
      <c r="GY73" s="6"/>
      <c r="GZ73" s="6"/>
      <c r="HA73" s="6"/>
      <c r="HB73" s="6"/>
      <c r="HC73" s="6"/>
      <c r="HD73" s="6"/>
      <c r="HE73" s="6"/>
      <c r="HF73" s="6"/>
      <c r="HG73" s="6"/>
      <c r="HH73" s="6"/>
      <c r="HI73" s="6"/>
      <c r="HJ73" s="6"/>
      <c r="HK73" s="6"/>
      <c r="HL73" s="6"/>
      <c r="HM73" s="6"/>
      <c r="HN73" s="6"/>
      <c r="HO73" s="6"/>
      <c r="HP73" s="6"/>
      <c r="HQ73" s="6"/>
      <c r="HR73" s="6"/>
      <c r="HS73" s="6"/>
      <c r="HT73" s="6"/>
      <c r="HU73" s="6"/>
      <c r="HV73" s="6"/>
      <c r="HW73" s="6"/>
      <c r="HX73" s="6"/>
      <c r="HY73" s="6"/>
      <c r="HZ73" s="6"/>
      <c r="IA73" s="6"/>
      <c r="IB73" s="6"/>
      <c r="IC73" s="6"/>
      <c r="ID73" s="6"/>
      <c r="IE73" s="6"/>
      <c r="IF73" s="6"/>
      <c r="IG73" s="6"/>
      <c r="IH73" s="6"/>
      <c r="II73" s="6"/>
      <c r="IJ73" s="6"/>
      <c r="IK73" s="6"/>
      <c r="IL73" s="6"/>
      <c r="IM73" s="6"/>
      <c r="IN73" s="6"/>
      <c r="IO73" s="6"/>
    </row>
    <row r="74" spans="1:249" ht="16" customHeight="1">
      <c r="A74" s="8">
        <v>71</v>
      </c>
      <c r="B74" s="8" t="s">
        <v>18360</v>
      </c>
      <c r="C74" s="67" t="s">
        <v>1172</v>
      </c>
      <c r="D74" s="8" t="s">
        <v>10004</v>
      </c>
      <c r="E74" s="49"/>
      <c r="F74" s="49" t="s">
        <v>6382</v>
      </c>
      <c r="G74" s="8" t="s">
        <v>11596</v>
      </c>
      <c r="H74" s="70" t="s">
        <v>1173</v>
      </c>
      <c r="I74" s="8"/>
      <c r="J74" s="8"/>
      <c r="K74" s="165" t="s">
        <v>13825</v>
      </c>
      <c r="L74" s="83"/>
      <c r="M74" s="8" t="s">
        <v>22</v>
      </c>
      <c r="N74" s="8" t="s">
        <v>4305</v>
      </c>
      <c r="O74" s="8"/>
      <c r="P74" s="8"/>
      <c r="Q74" s="47"/>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row>
    <row r="75" spans="1:249" ht="16" customHeight="1">
      <c r="A75" s="8">
        <v>72</v>
      </c>
      <c r="B75" s="8" t="s">
        <v>18360</v>
      </c>
      <c r="C75" s="67" t="s">
        <v>1194</v>
      </c>
      <c r="D75" s="8" t="s">
        <v>10004</v>
      </c>
      <c r="E75" s="49"/>
      <c r="F75" s="49" t="s">
        <v>6396</v>
      </c>
      <c r="G75" s="8" t="s">
        <v>11597</v>
      </c>
      <c r="H75" s="8" t="s">
        <v>1195</v>
      </c>
      <c r="I75" s="8"/>
      <c r="J75" s="8" t="s">
        <v>6521</v>
      </c>
      <c r="K75" s="165" t="s">
        <v>13825</v>
      </c>
      <c r="L75" s="83"/>
      <c r="M75" s="8" t="s">
        <v>21</v>
      </c>
      <c r="N75" s="8" t="s">
        <v>13668</v>
      </c>
      <c r="O75" s="8"/>
      <c r="P75" s="8"/>
      <c r="Q75" s="47"/>
      <c r="S75" s="10"/>
      <c r="T75" s="10"/>
      <c r="U75" s="10"/>
      <c r="V75" s="10"/>
      <c r="W75" s="10"/>
      <c r="X75" s="10"/>
      <c r="Y75" s="10"/>
      <c r="Z75" s="10"/>
      <c r="AA75" s="10"/>
      <c r="AB75" s="10"/>
      <c r="AC75" s="10"/>
      <c r="AD75" s="10"/>
      <c r="AE75" s="10"/>
      <c r="AF75" s="10"/>
      <c r="AG75" s="10"/>
      <c r="AH75" s="10"/>
      <c r="AI75" s="10"/>
      <c r="AJ75" s="10"/>
    </row>
    <row r="76" spans="1:249" ht="16" customHeight="1">
      <c r="A76" s="8">
        <v>73</v>
      </c>
      <c r="B76" s="8" t="s">
        <v>18360</v>
      </c>
      <c r="C76" s="67" t="s">
        <v>1174</v>
      </c>
      <c r="D76" s="51" t="s">
        <v>10004</v>
      </c>
      <c r="E76" s="49"/>
      <c r="F76" s="49" t="s">
        <v>6383</v>
      </c>
      <c r="G76" s="8" t="s">
        <v>11598</v>
      </c>
      <c r="H76" s="70" t="s">
        <v>17505</v>
      </c>
      <c r="I76" s="8"/>
      <c r="J76" s="8"/>
      <c r="K76" s="165" t="s">
        <v>13825</v>
      </c>
      <c r="L76" s="83"/>
      <c r="M76" s="8" t="s">
        <v>22</v>
      </c>
      <c r="N76" s="8" t="s">
        <v>4305</v>
      </c>
      <c r="O76" s="8" t="s">
        <v>18450</v>
      </c>
      <c r="P76" s="8"/>
      <c r="Q76" s="47"/>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
      <c r="DB76" s="10"/>
      <c r="DC76" s="10"/>
      <c r="DD76" s="10"/>
      <c r="DE76" s="10"/>
      <c r="DF76" s="10"/>
      <c r="DG76" s="10"/>
      <c r="DH76" s="10"/>
      <c r="DI76" s="10"/>
      <c r="DJ76" s="10"/>
      <c r="DK76" s="10"/>
      <c r="DL76" s="10"/>
      <c r="DM76" s="10"/>
      <c r="DN76" s="10"/>
      <c r="DO76" s="10"/>
      <c r="DP76" s="10"/>
      <c r="DQ76" s="10"/>
      <c r="DR76" s="10"/>
      <c r="DS76" s="10"/>
      <c r="DT76" s="10"/>
      <c r="DU76" s="10"/>
      <c r="DV76" s="10"/>
      <c r="DW76" s="10"/>
      <c r="DX76" s="10"/>
      <c r="DY76" s="10"/>
      <c r="DZ76" s="10"/>
      <c r="EA76" s="10"/>
      <c r="EB76" s="10"/>
      <c r="EC76" s="10"/>
      <c r="ED76" s="10"/>
      <c r="EE76" s="10"/>
      <c r="EF76" s="10"/>
      <c r="EG76" s="10"/>
      <c r="EH76" s="10"/>
      <c r="EI76" s="10"/>
    </row>
    <row r="77" spans="1:249" s="101" customFormat="1" ht="16" customHeight="1">
      <c r="A77" s="8">
        <v>74</v>
      </c>
      <c r="B77" s="8" t="s">
        <v>18360</v>
      </c>
      <c r="C77" s="67" t="s">
        <v>1175</v>
      </c>
      <c r="D77" s="8" t="s">
        <v>10004</v>
      </c>
      <c r="E77" s="49"/>
      <c r="F77" s="49" t="s">
        <v>6384</v>
      </c>
      <c r="G77" s="8" t="s">
        <v>11599</v>
      </c>
      <c r="H77" s="70" t="s">
        <v>17506</v>
      </c>
      <c r="I77" s="8"/>
      <c r="J77" s="8"/>
      <c r="K77" s="165" t="s">
        <v>13825</v>
      </c>
      <c r="L77" s="83"/>
      <c r="M77" s="8" t="s">
        <v>22</v>
      </c>
      <c r="N77" s="8" t="s">
        <v>4305</v>
      </c>
      <c r="O77" s="8"/>
      <c r="P77" s="8"/>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row>
    <row r="78" spans="1:249" ht="16" customHeight="1">
      <c r="A78" s="8">
        <v>75</v>
      </c>
      <c r="B78" s="8" t="s">
        <v>18360</v>
      </c>
      <c r="C78" s="67" t="s">
        <v>1176</v>
      </c>
      <c r="D78" s="51" t="s">
        <v>10004</v>
      </c>
      <c r="E78" s="49"/>
      <c r="F78" s="31" t="s">
        <v>6385</v>
      </c>
      <c r="G78" s="8" t="s">
        <v>11600</v>
      </c>
      <c r="H78" s="70" t="s">
        <v>1177</v>
      </c>
      <c r="I78" s="8"/>
      <c r="J78" s="8"/>
      <c r="K78" s="165" t="s">
        <v>13825</v>
      </c>
      <c r="L78" s="83"/>
      <c r="M78" s="8" t="s">
        <v>22</v>
      </c>
      <c r="N78" s="8" t="s">
        <v>4305</v>
      </c>
      <c r="O78" s="8"/>
      <c r="P78" s="8"/>
      <c r="Q78" s="47"/>
      <c r="S78" s="10"/>
      <c r="T78" s="10"/>
      <c r="U78" s="10"/>
      <c r="V78" s="10"/>
      <c r="W78" s="10"/>
      <c r="X78" s="10"/>
      <c r="Y78" s="10"/>
      <c r="Z78" s="10"/>
      <c r="AA78" s="10"/>
      <c r="AB78" s="10"/>
      <c r="AC78" s="10"/>
      <c r="AD78" s="10"/>
      <c r="AE78" s="10"/>
      <c r="AF78" s="10"/>
      <c r="AG78" s="10"/>
      <c r="AH78" s="10"/>
      <c r="AI78" s="10"/>
      <c r="AJ78" s="10"/>
    </row>
    <row r="79" spans="1:249" s="22" customFormat="1" ht="16" customHeight="1">
      <c r="A79" s="8">
        <v>76</v>
      </c>
      <c r="B79" s="8" t="s">
        <v>18360</v>
      </c>
      <c r="C79" s="67" t="s">
        <v>1178</v>
      </c>
      <c r="D79" s="8" t="s">
        <v>10004</v>
      </c>
      <c r="E79" s="49"/>
      <c r="F79" s="49" t="s">
        <v>6386</v>
      </c>
      <c r="G79" s="8" t="s">
        <v>11601</v>
      </c>
      <c r="H79" s="70" t="s">
        <v>17507</v>
      </c>
      <c r="I79" s="8"/>
      <c r="J79" s="8"/>
      <c r="K79" s="165" t="s">
        <v>13825</v>
      </c>
      <c r="L79" s="83"/>
      <c r="M79" s="8" t="s">
        <v>22</v>
      </c>
      <c r="N79" s="8" t="s">
        <v>4305</v>
      </c>
      <c r="O79" s="8" t="s">
        <v>18452</v>
      </c>
      <c r="P79" s="8"/>
      <c r="Q79" s="10"/>
      <c r="R79" s="10"/>
      <c r="S79" s="10"/>
      <c r="T79" s="10"/>
      <c r="U79" s="10"/>
      <c r="V79" s="10"/>
      <c r="W79" s="10"/>
      <c r="X79" s="10"/>
      <c r="Y79" s="10"/>
      <c r="Z79" s="10"/>
      <c r="AA79" s="10"/>
      <c r="AB79" s="10"/>
      <c r="AC79" s="10"/>
      <c r="AD79" s="10"/>
      <c r="AE79" s="10"/>
      <c r="AF79" s="10"/>
      <c r="AG79" s="10"/>
      <c r="AH79" s="10"/>
      <c r="AI79" s="10"/>
      <c r="AJ79" s="10"/>
    </row>
    <row r="80" spans="1:249" ht="16" customHeight="1">
      <c r="A80" s="8">
        <v>77</v>
      </c>
      <c r="B80" s="8" t="s">
        <v>18360</v>
      </c>
      <c r="C80" s="67" t="s">
        <v>1179</v>
      </c>
      <c r="D80" s="51" t="s">
        <v>10004</v>
      </c>
      <c r="E80" s="49"/>
      <c r="F80" s="49" t="s">
        <v>6387</v>
      </c>
      <c r="G80" s="8" t="s">
        <v>11602</v>
      </c>
      <c r="H80" s="70" t="s">
        <v>1180</v>
      </c>
      <c r="I80" s="8"/>
      <c r="J80" s="8"/>
      <c r="K80" s="165" t="s">
        <v>13825</v>
      </c>
      <c r="L80" s="83"/>
      <c r="M80" s="8" t="s">
        <v>22</v>
      </c>
      <c r="N80" s="8" t="s">
        <v>4305</v>
      </c>
      <c r="O80" s="8" t="s">
        <v>18455</v>
      </c>
      <c r="P80" s="8"/>
      <c r="Q80" s="47"/>
      <c r="S80" s="10"/>
      <c r="T80" s="10"/>
      <c r="U80" s="10"/>
      <c r="V80" s="10"/>
      <c r="W80" s="10"/>
      <c r="X80" s="10"/>
      <c r="Y80" s="10"/>
      <c r="Z80" s="10"/>
      <c r="AA80" s="10"/>
      <c r="AB80" s="10"/>
      <c r="AC80" s="10"/>
      <c r="AD80" s="10"/>
      <c r="AE80" s="10"/>
      <c r="AF80" s="10"/>
      <c r="AG80" s="10"/>
      <c r="AH80" s="10"/>
      <c r="AI80" s="10"/>
      <c r="AJ80" s="10"/>
    </row>
    <row r="81" spans="1:249" ht="16" customHeight="1">
      <c r="A81" s="8">
        <v>78</v>
      </c>
      <c r="B81" s="8" t="s">
        <v>18360</v>
      </c>
      <c r="C81" s="67" t="s">
        <v>1181</v>
      </c>
      <c r="D81" s="8" t="s">
        <v>10004</v>
      </c>
      <c r="E81" s="49"/>
      <c r="F81" s="49" t="s">
        <v>6388</v>
      </c>
      <c r="G81" s="8" t="s">
        <v>11603</v>
      </c>
      <c r="H81" s="70" t="s">
        <v>17508</v>
      </c>
      <c r="I81" s="8"/>
      <c r="J81" s="8"/>
      <c r="K81" s="165" t="s">
        <v>13825</v>
      </c>
      <c r="L81" s="83"/>
      <c r="M81" s="8" t="s">
        <v>22</v>
      </c>
      <c r="N81" s="8" t="s">
        <v>4305</v>
      </c>
      <c r="O81" s="8" t="s">
        <v>18453</v>
      </c>
      <c r="P81" s="8"/>
      <c r="Q81" s="47"/>
      <c r="S81" s="10"/>
      <c r="T81" s="10"/>
      <c r="U81" s="10"/>
      <c r="V81" s="10"/>
      <c r="W81" s="10"/>
      <c r="X81" s="10"/>
      <c r="Y81" s="10"/>
      <c r="Z81" s="10"/>
      <c r="AA81" s="10"/>
      <c r="AB81" s="10"/>
      <c r="AC81" s="10"/>
      <c r="AD81" s="10"/>
      <c r="AE81" s="10"/>
      <c r="AF81" s="10"/>
      <c r="AG81" s="10"/>
      <c r="AH81" s="10"/>
      <c r="AI81" s="10"/>
      <c r="AJ81" s="10"/>
    </row>
    <row r="82" spans="1:249" ht="16" customHeight="1">
      <c r="A82" s="8">
        <v>79</v>
      </c>
      <c r="B82" s="8" t="s">
        <v>18360</v>
      </c>
      <c r="C82" s="67" t="s">
        <v>1183</v>
      </c>
      <c r="D82" s="8" t="s">
        <v>10004</v>
      </c>
      <c r="E82" s="49"/>
      <c r="F82" s="49" t="s">
        <v>6390</v>
      </c>
      <c r="G82" s="8" t="s">
        <v>11604</v>
      </c>
      <c r="H82" s="70" t="s">
        <v>1184</v>
      </c>
      <c r="I82" s="8"/>
      <c r="J82" s="8"/>
      <c r="K82" s="165" t="s">
        <v>13825</v>
      </c>
      <c r="L82" s="83"/>
      <c r="M82" s="8" t="s">
        <v>22</v>
      </c>
      <c r="N82" s="8" t="s">
        <v>4305</v>
      </c>
      <c r="O82" s="8"/>
      <c r="P82" s="8"/>
      <c r="Q82" s="47"/>
      <c r="S82" s="10"/>
      <c r="T82" s="10"/>
      <c r="U82" s="10"/>
      <c r="V82" s="10"/>
      <c r="W82" s="10"/>
      <c r="X82" s="10"/>
      <c r="Y82" s="10"/>
      <c r="Z82" s="10"/>
      <c r="AA82" s="10"/>
      <c r="AB82" s="10"/>
      <c r="AC82" s="10"/>
      <c r="AD82" s="10"/>
      <c r="AE82" s="10"/>
      <c r="AF82" s="10"/>
      <c r="AG82" s="10"/>
      <c r="AH82" s="10"/>
      <c r="AI82" s="10"/>
      <c r="AJ82" s="10"/>
    </row>
    <row r="83" spans="1:249" ht="16" customHeight="1">
      <c r="A83" s="8">
        <v>80</v>
      </c>
      <c r="B83" s="8" t="s">
        <v>18360</v>
      </c>
      <c r="C83" s="67" t="s">
        <v>1182</v>
      </c>
      <c r="D83" s="51" t="s">
        <v>10004</v>
      </c>
      <c r="E83" s="49"/>
      <c r="F83" s="49" t="s">
        <v>6389</v>
      </c>
      <c r="G83" s="8" t="s">
        <v>11605</v>
      </c>
      <c r="H83" s="70" t="s">
        <v>17509</v>
      </c>
      <c r="I83" s="8"/>
      <c r="J83" s="8"/>
      <c r="K83" s="165" t="s">
        <v>13825</v>
      </c>
      <c r="L83" s="83"/>
      <c r="M83" s="8" t="s">
        <v>22</v>
      </c>
      <c r="N83" s="8" t="s">
        <v>4305</v>
      </c>
      <c r="O83" s="8"/>
      <c r="P83" s="8"/>
      <c r="Q83" s="47"/>
      <c r="S83" s="10"/>
      <c r="T83" s="10"/>
      <c r="U83" s="10"/>
      <c r="V83" s="10"/>
      <c r="W83" s="10"/>
      <c r="X83" s="10"/>
      <c r="Y83" s="10"/>
      <c r="Z83" s="10"/>
      <c r="AA83" s="10"/>
      <c r="AB83" s="10"/>
      <c r="AC83" s="10"/>
      <c r="AD83" s="10"/>
      <c r="AE83" s="10"/>
      <c r="AF83" s="10"/>
      <c r="AG83" s="10"/>
      <c r="AH83" s="10"/>
      <c r="AI83" s="10"/>
      <c r="AJ83" s="10"/>
    </row>
    <row r="84" spans="1:249" ht="16" customHeight="1">
      <c r="A84" s="8">
        <v>81</v>
      </c>
      <c r="B84" s="8" t="s">
        <v>18360</v>
      </c>
      <c r="C84" s="67" t="s">
        <v>1185</v>
      </c>
      <c r="D84" s="51" t="s">
        <v>10004</v>
      </c>
      <c r="E84" s="49"/>
      <c r="F84" s="49" t="s">
        <v>6391</v>
      </c>
      <c r="G84" s="8" t="s">
        <v>11606</v>
      </c>
      <c r="H84" s="70" t="s">
        <v>1186</v>
      </c>
      <c r="I84" s="8"/>
      <c r="J84" s="8"/>
      <c r="K84" s="165" t="s">
        <v>13825</v>
      </c>
      <c r="L84" s="83"/>
      <c r="M84" s="8" t="s">
        <v>22</v>
      </c>
      <c r="N84" s="8" t="s">
        <v>4305</v>
      </c>
      <c r="O84" s="8" t="s">
        <v>18456</v>
      </c>
      <c r="P84" s="8"/>
      <c r="Q84" s="47"/>
      <c r="S84" s="10"/>
      <c r="T84" s="10"/>
      <c r="U84" s="10"/>
      <c r="V84" s="10"/>
      <c r="W84" s="10"/>
      <c r="X84" s="10"/>
      <c r="Y84" s="10"/>
      <c r="Z84" s="10"/>
      <c r="AA84" s="10"/>
      <c r="AB84" s="10"/>
      <c r="AC84" s="10"/>
      <c r="AD84" s="10"/>
      <c r="AE84" s="10"/>
      <c r="AF84" s="10"/>
      <c r="AG84" s="10"/>
      <c r="AH84" s="10"/>
      <c r="AI84" s="10"/>
      <c r="AJ84" s="10"/>
    </row>
    <row r="85" spans="1:249" ht="16" customHeight="1">
      <c r="A85" s="8">
        <v>82</v>
      </c>
      <c r="B85" s="8" t="s">
        <v>18360</v>
      </c>
      <c r="C85" s="67" t="s">
        <v>1187</v>
      </c>
      <c r="D85" s="8" t="s">
        <v>10004</v>
      </c>
      <c r="E85" s="49"/>
      <c r="F85" s="49" t="s">
        <v>6392</v>
      </c>
      <c r="G85" s="8" t="s">
        <v>11607</v>
      </c>
      <c r="H85" s="70" t="s">
        <v>17510</v>
      </c>
      <c r="I85" s="8"/>
      <c r="J85" s="8"/>
      <c r="K85" s="165" t="s">
        <v>13825</v>
      </c>
      <c r="L85" s="83"/>
      <c r="M85" s="8" t="s">
        <v>22</v>
      </c>
      <c r="N85" s="8" t="s">
        <v>4305</v>
      </c>
      <c r="O85" s="8"/>
      <c r="P85" s="8"/>
      <c r="Q85" s="47"/>
      <c r="S85" s="10"/>
      <c r="T85" s="10"/>
      <c r="U85" s="10"/>
      <c r="V85" s="10"/>
      <c r="W85" s="10"/>
      <c r="X85" s="10"/>
      <c r="Y85" s="10"/>
      <c r="Z85" s="10"/>
      <c r="AA85" s="10"/>
      <c r="AB85" s="10"/>
      <c r="AC85" s="10"/>
      <c r="AD85" s="10"/>
      <c r="AE85" s="10"/>
      <c r="AF85" s="10"/>
      <c r="AG85" s="10"/>
      <c r="AH85" s="10"/>
      <c r="AI85" s="10"/>
      <c r="AJ85" s="10"/>
    </row>
    <row r="86" spans="1:249" ht="17" customHeight="1">
      <c r="A86" s="8">
        <v>83</v>
      </c>
      <c r="B86" s="8" t="s">
        <v>18360</v>
      </c>
      <c r="C86" s="67" t="s">
        <v>1188</v>
      </c>
      <c r="D86" s="51" t="s">
        <v>10004</v>
      </c>
      <c r="E86" s="8"/>
      <c r="F86" s="49" t="s">
        <v>6393</v>
      </c>
      <c r="G86" s="8" t="s">
        <v>11608</v>
      </c>
      <c r="H86" s="8" t="s">
        <v>1189</v>
      </c>
      <c r="I86" s="8"/>
      <c r="J86" s="8" t="s">
        <v>6518</v>
      </c>
      <c r="K86" s="60" t="s">
        <v>13825</v>
      </c>
      <c r="L86" s="83"/>
      <c r="M86" s="8" t="s">
        <v>21</v>
      </c>
      <c r="N86" s="8" t="s">
        <v>13668</v>
      </c>
      <c r="O86" s="8" t="s">
        <v>18461</v>
      </c>
      <c r="P86" s="8"/>
      <c r="Q86" s="47"/>
      <c r="S86" s="10"/>
      <c r="T86" s="10"/>
      <c r="U86" s="10"/>
      <c r="V86" s="10"/>
      <c r="W86" s="10"/>
      <c r="X86" s="10"/>
      <c r="Y86" s="10"/>
      <c r="Z86" s="10"/>
      <c r="AA86" s="10"/>
      <c r="AB86" s="10"/>
      <c r="AC86" s="10"/>
      <c r="AD86" s="10"/>
      <c r="AE86" s="10"/>
      <c r="AF86" s="10"/>
      <c r="AG86" s="10"/>
      <c r="AH86" s="10"/>
      <c r="AI86" s="10"/>
      <c r="AJ86" s="10"/>
    </row>
    <row r="87" spans="1:249" ht="16" customHeight="1">
      <c r="A87" s="8">
        <v>84</v>
      </c>
      <c r="B87" s="8" t="s">
        <v>18360</v>
      </c>
      <c r="C87" s="67" t="s">
        <v>1190</v>
      </c>
      <c r="D87" s="8" t="s">
        <v>10004</v>
      </c>
      <c r="E87" s="8"/>
      <c r="F87" s="49" t="s">
        <v>6394</v>
      </c>
      <c r="G87" s="8" t="s">
        <v>11609</v>
      </c>
      <c r="H87" s="8" t="s">
        <v>1191</v>
      </c>
      <c r="I87" s="8"/>
      <c r="J87" s="8" t="s">
        <v>6519</v>
      </c>
      <c r="K87" s="60" t="s">
        <v>13825</v>
      </c>
      <c r="L87" s="83"/>
      <c r="M87" s="8" t="s">
        <v>21</v>
      </c>
      <c r="N87" s="8" t="s">
        <v>13668</v>
      </c>
      <c r="O87" s="8"/>
      <c r="P87" s="8"/>
      <c r="Q87" s="47"/>
      <c r="S87" s="10"/>
      <c r="T87" s="10"/>
      <c r="U87" s="10"/>
      <c r="V87" s="10"/>
      <c r="W87" s="10"/>
      <c r="X87" s="10"/>
      <c r="Y87" s="10"/>
      <c r="Z87" s="10"/>
      <c r="AA87" s="10"/>
      <c r="AB87" s="10"/>
      <c r="AC87" s="10"/>
      <c r="AD87" s="10"/>
      <c r="AE87" s="10"/>
      <c r="AF87" s="10"/>
      <c r="AG87" s="10"/>
      <c r="AH87" s="10"/>
      <c r="AI87" s="10"/>
      <c r="AJ87" s="10"/>
    </row>
    <row r="88" spans="1:249" ht="16" customHeight="1">
      <c r="A88" s="8">
        <v>85</v>
      </c>
      <c r="B88" s="8" t="s">
        <v>18360</v>
      </c>
      <c r="C88" s="67" t="s">
        <v>1192</v>
      </c>
      <c r="D88" s="51" t="s">
        <v>10004</v>
      </c>
      <c r="E88" s="8"/>
      <c r="F88" s="49" t="s">
        <v>6395</v>
      </c>
      <c r="G88" s="8" t="s">
        <v>11610</v>
      </c>
      <c r="H88" s="8" t="s">
        <v>1193</v>
      </c>
      <c r="I88" s="8"/>
      <c r="J88" s="8" t="s">
        <v>6520</v>
      </c>
      <c r="K88" s="60" t="s">
        <v>13825</v>
      </c>
      <c r="L88" s="83"/>
      <c r="M88" s="8" t="s">
        <v>22</v>
      </c>
      <c r="N88" s="8" t="s">
        <v>13668</v>
      </c>
      <c r="O88" s="8"/>
      <c r="P88" s="8"/>
      <c r="Q88" s="47"/>
      <c r="S88" s="10"/>
      <c r="T88" s="10"/>
      <c r="U88" s="10"/>
      <c r="V88" s="10"/>
      <c r="W88" s="10"/>
      <c r="X88" s="10"/>
      <c r="Y88" s="10"/>
      <c r="Z88" s="10"/>
      <c r="AA88" s="10"/>
      <c r="AB88" s="10"/>
      <c r="AC88" s="10"/>
      <c r="AD88" s="10"/>
      <c r="AE88" s="10"/>
      <c r="AF88" s="10"/>
      <c r="AG88" s="10"/>
      <c r="AH88" s="10"/>
      <c r="AI88" s="10"/>
      <c r="AJ88" s="10"/>
    </row>
    <row r="89" spans="1:249" ht="16" customHeight="1">
      <c r="A89" s="8">
        <v>86</v>
      </c>
      <c r="B89" s="8" t="s">
        <v>18360</v>
      </c>
      <c r="C89" s="67" t="s">
        <v>1196</v>
      </c>
      <c r="D89" s="51" t="s">
        <v>10004</v>
      </c>
      <c r="E89" s="8"/>
      <c r="F89" s="49" t="s">
        <v>6397</v>
      </c>
      <c r="G89" s="8" t="s">
        <v>11611</v>
      </c>
      <c r="H89" s="83" t="s">
        <v>17511</v>
      </c>
      <c r="I89" s="8"/>
      <c r="J89" s="8" t="s">
        <v>6522</v>
      </c>
      <c r="K89" s="60" t="s">
        <v>13825</v>
      </c>
      <c r="L89" s="83"/>
      <c r="M89" s="8" t="s">
        <v>22</v>
      </c>
      <c r="N89" s="8" t="s">
        <v>4305</v>
      </c>
      <c r="O89" s="8"/>
      <c r="P89" s="8"/>
      <c r="Q89" s="47"/>
      <c r="S89" s="10"/>
      <c r="T89" s="10"/>
      <c r="U89" s="10"/>
      <c r="V89" s="10"/>
      <c r="W89" s="10"/>
      <c r="X89" s="10"/>
      <c r="Y89" s="10"/>
      <c r="Z89" s="10"/>
      <c r="AA89" s="10"/>
      <c r="AB89" s="10"/>
      <c r="AC89" s="10"/>
      <c r="AD89" s="10"/>
      <c r="AE89" s="10"/>
      <c r="AF89" s="10"/>
      <c r="AG89" s="10"/>
      <c r="AH89" s="10"/>
      <c r="AI89" s="10"/>
      <c r="AJ89" s="10"/>
    </row>
    <row r="90" spans="1:249" ht="16" customHeight="1">
      <c r="A90" s="8">
        <v>87</v>
      </c>
      <c r="B90" s="8" t="s">
        <v>18360</v>
      </c>
      <c r="C90" s="67" t="s">
        <v>1197</v>
      </c>
      <c r="D90" s="8" t="s">
        <v>10004</v>
      </c>
      <c r="E90" s="8"/>
      <c r="F90" s="49" t="s">
        <v>6398</v>
      </c>
      <c r="G90" s="8" t="s">
        <v>11612</v>
      </c>
      <c r="H90" s="83" t="s">
        <v>1198</v>
      </c>
      <c r="I90" s="8"/>
      <c r="J90" s="8" t="s">
        <v>6523</v>
      </c>
      <c r="K90" s="60" t="s">
        <v>13825</v>
      </c>
      <c r="L90" s="83"/>
      <c r="M90" s="8" t="s">
        <v>21</v>
      </c>
      <c r="N90" s="8" t="s">
        <v>4305</v>
      </c>
      <c r="O90" s="8"/>
      <c r="P90" s="8"/>
      <c r="Q90" s="47"/>
      <c r="S90" s="10"/>
      <c r="T90" s="10"/>
      <c r="U90" s="10"/>
      <c r="V90" s="10"/>
      <c r="W90" s="10"/>
      <c r="X90" s="10"/>
      <c r="Y90" s="10"/>
      <c r="Z90" s="10"/>
      <c r="AA90" s="10"/>
      <c r="AB90" s="10"/>
      <c r="AC90" s="10"/>
      <c r="AD90" s="10"/>
      <c r="AE90" s="10"/>
      <c r="AF90" s="10"/>
      <c r="AG90" s="10"/>
      <c r="AH90" s="10"/>
      <c r="AI90" s="10"/>
      <c r="AJ90" s="10"/>
    </row>
    <row r="91" spans="1:249" ht="16" customHeight="1">
      <c r="A91" s="8">
        <v>88</v>
      </c>
      <c r="B91" s="8" t="s">
        <v>18360</v>
      </c>
      <c r="C91" s="67" t="s">
        <v>4184</v>
      </c>
      <c r="D91" s="51" t="s">
        <v>10004</v>
      </c>
      <c r="E91" s="8" t="s">
        <v>4186</v>
      </c>
      <c r="F91" s="8" t="s">
        <v>4185</v>
      </c>
      <c r="G91" s="8" t="s">
        <v>11520</v>
      </c>
      <c r="H91" s="554" t="s">
        <v>6418</v>
      </c>
      <c r="I91" s="8" t="s">
        <v>6419</v>
      </c>
      <c r="J91" s="8"/>
      <c r="K91" s="246" t="s">
        <v>4304</v>
      </c>
      <c r="L91" s="83"/>
      <c r="M91" s="8" t="s">
        <v>21</v>
      </c>
      <c r="N91" s="8" t="s">
        <v>2981</v>
      </c>
      <c r="O91" s="8" t="s">
        <v>17782</v>
      </c>
      <c r="P91" s="8"/>
      <c r="Q91" s="47"/>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c r="FB91" s="10"/>
      <c r="FC91" s="10"/>
      <c r="FD91" s="10"/>
      <c r="FE91" s="10"/>
      <c r="FF91" s="10"/>
      <c r="FG91" s="10"/>
      <c r="FH91" s="10"/>
      <c r="FI91" s="10"/>
      <c r="FJ91" s="10"/>
      <c r="FK91" s="10"/>
      <c r="FL91" s="10"/>
      <c r="FM91" s="10"/>
      <c r="FN91" s="10"/>
      <c r="FO91" s="10"/>
      <c r="FP91" s="10"/>
      <c r="FQ91" s="10"/>
      <c r="FR91" s="10"/>
      <c r="FS91" s="10"/>
      <c r="FT91" s="10"/>
      <c r="FU91" s="10"/>
      <c r="FV91" s="10"/>
      <c r="FW91" s="10"/>
      <c r="FX91" s="10"/>
      <c r="FY91" s="10"/>
      <c r="FZ91" s="10"/>
      <c r="GA91" s="10"/>
      <c r="GB91" s="10"/>
      <c r="GC91" s="10"/>
      <c r="GD91" s="10"/>
      <c r="GE91" s="10"/>
      <c r="GF91" s="10"/>
      <c r="GG91" s="10"/>
      <c r="GH91" s="10"/>
      <c r="GI91" s="10"/>
      <c r="GJ91" s="10"/>
      <c r="GK91" s="10"/>
      <c r="GL91" s="10"/>
      <c r="GM91" s="10"/>
      <c r="GN91" s="10"/>
      <c r="GO91" s="10"/>
      <c r="GP91" s="10"/>
      <c r="GQ91" s="10"/>
      <c r="GR91" s="10"/>
      <c r="GS91" s="10"/>
      <c r="GT91" s="10"/>
      <c r="GU91" s="10"/>
      <c r="GV91" s="10"/>
      <c r="GW91" s="10"/>
      <c r="GX91" s="10"/>
      <c r="GY91" s="10"/>
      <c r="GZ91" s="10"/>
      <c r="HA91" s="10"/>
      <c r="HB91" s="10"/>
      <c r="HC91" s="10"/>
      <c r="HD91" s="10"/>
      <c r="HE91" s="10"/>
      <c r="HF91" s="10"/>
      <c r="HG91" s="10"/>
      <c r="HH91" s="10"/>
      <c r="HI91" s="10"/>
      <c r="HJ91" s="10"/>
      <c r="HK91" s="10"/>
      <c r="HL91" s="10"/>
      <c r="HM91" s="10"/>
      <c r="HN91" s="10"/>
      <c r="HO91" s="10"/>
      <c r="HP91" s="10"/>
      <c r="HQ91" s="10"/>
      <c r="HR91" s="10"/>
      <c r="HS91" s="10"/>
      <c r="HT91" s="10"/>
      <c r="HU91" s="10"/>
      <c r="HV91" s="10"/>
      <c r="HW91" s="10"/>
      <c r="HX91" s="10"/>
      <c r="HY91" s="10"/>
      <c r="HZ91" s="10"/>
      <c r="IA91" s="10"/>
      <c r="IB91" s="10"/>
      <c r="IC91" s="10"/>
      <c r="ID91" s="10"/>
      <c r="IE91" s="10"/>
      <c r="IF91" s="10"/>
      <c r="IG91" s="10"/>
      <c r="IH91" s="10"/>
      <c r="II91" s="10"/>
      <c r="IJ91" s="10"/>
      <c r="IK91" s="10"/>
      <c r="IL91" s="10"/>
      <c r="IM91" s="10"/>
      <c r="IN91" s="10"/>
      <c r="IO91" s="10"/>
    </row>
    <row r="92" spans="1:249" s="10" customFormat="1" ht="16" customHeight="1">
      <c r="A92" s="8">
        <v>89</v>
      </c>
      <c r="B92" s="8" t="s">
        <v>18360</v>
      </c>
      <c r="C92" s="133" t="s">
        <v>1144</v>
      </c>
      <c r="D92" s="8" t="s">
        <v>10004</v>
      </c>
      <c r="E92" s="133" t="s">
        <v>4187</v>
      </c>
      <c r="F92" s="133" t="s">
        <v>1224</v>
      </c>
      <c r="G92" s="8" t="s">
        <v>11521</v>
      </c>
      <c r="H92" s="137" t="s">
        <v>4188</v>
      </c>
      <c r="I92" s="8" t="str">
        <f>LEFT(J87,7)</f>
        <v>SM_0122</v>
      </c>
      <c r="J92" s="8"/>
      <c r="K92" s="125" t="s">
        <v>4304</v>
      </c>
      <c r="L92" s="83"/>
      <c r="M92" s="8" t="s">
        <v>21</v>
      </c>
      <c r="N92" s="8" t="s">
        <v>2981</v>
      </c>
      <c r="O92" s="8" t="s">
        <v>17786</v>
      </c>
      <c r="P92" s="8"/>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c r="HI92" s="6"/>
      <c r="HJ92" s="6"/>
      <c r="HK92" s="6"/>
      <c r="HL92" s="6"/>
      <c r="HM92" s="6"/>
      <c r="HN92" s="6"/>
      <c r="HO92" s="6"/>
      <c r="HP92" s="6"/>
      <c r="HQ92" s="6"/>
      <c r="HR92" s="6"/>
      <c r="HS92" s="6"/>
      <c r="HT92" s="6"/>
      <c r="HU92" s="6"/>
      <c r="HV92" s="6"/>
      <c r="HW92" s="6"/>
      <c r="HX92" s="6"/>
      <c r="HY92" s="6"/>
      <c r="HZ92" s="6"/>
      <c r="IA92" s="6"/>
      <c r="IB92" s="6"/>
      <c r="IC92" s="6"/>
      <c r="ID92" s="6"/>
      <c r="IE92" s="6"/>
      <c r="IF92" s="6"/>
      <c r="IG92" s="6"/>
      <c r="IH92" s="6"/>
      <c r="II92" s="6"/>
      <c r="IJ92" s="6"/>
      <c r="IK92" s="6"/>
      <c r="IL92" s="6"/>
      <c r="IM92" s="6"/>
      <c r="IN92" s="6"/>
      <c r="IO92" s="6"/>
    </row>
    <row r="93" spans="1:249" ht="16" customHeight="1">
      <c r="A93" s="8">
        <v>90</v>
      </c>
      <c r="B93" s="8" t="s">
        <v>18360</v>
      </c>
      <c r="C93" s="133" t="s">
        <v>1153</v>
      </c>
      <c r="D93" s="51" t="s">
        <v>10004</v>
      </c>
      <c r="E93" s="133" t="s">
        <v>4190</v>
      </c>
      <c r="F93" s="133" t="s">
        <v>4189</v>
      </c>
      <c r="G93" s="8" t="s">
        <v>11522</v>
      </c>
      <c r="H93" s="137" t="s">
        <v>4191</v>
      </c>
      <c r="I93" s="8" t="str">
        <f>LEFT(J88,7)</f>
        <v>SM_0123</v>
      </c>
      <c r="J93" s="8"/>
      <c r="K93" s="125" t="s">
        <v>4304</v>
      </c>
      <c r="L93" s="83"/>
      <c r="M93" s="8" t="s">
        <v>21</v>
      </c>
      <c r="N93" s="8" t="s">
        <v>2981</v>
      </c>
      <c r="O93" s="8" t="s">
        <v>17788</v>
      </c>
      <c r="P93" s="8"/>
      <c r="Q93" s="47"/>
    </row>
    <row r="94" spans="1:249" ht="16" customHeight="1">
      <c r="A94" s="8">
        <v>91</v>
      </c>
      <c r="B94" s="8" t="s">
        <v>18360</v>
      </c>
      <c r="C94" s="133" t="s">
        <v>1160</v>
      </c>
      <c r="D94" s="8" t="s">
        <v>10004</v>
      </c>
      <c r="E94" s="133" t="s">
        <v>4193</v>
      </c>
      <c r="F94" s="133" t="s">
        <v>1161</v>
      </c>
      <c r="G94" s="8" t="s">
        <v>11523</v>
      </c>
      <c r="H94" s="137" t="s">
        <v>4194</v>
      </c>
      <c r="I94" s="8" t="str">
        <f>LEFT(J89,7)</f>
        <v>SM_0053</v>
      </c>
      <c r="J94" s="8"/>
      <c r="K94" s="125" t="s">
        <v>4304</v>
      </c>
      <c r="L94" s="83"/>
      <c r="M94" s="8" t="s">
        <v>21</v>
      </c>
      <c r="N94" s="8" t="s">
        <v>2981</v>
      </c>
      <c r="O94" s="8" t="s">
        <v>17793</v>
      </c>
      <c r="P94" s="8"/>
      <c r="Q94" s="47"/>
    </row>
    <row r="95" spans="1:249" ht="16" customHeight="1">
      <c r="A95" s="8">
        <v>92</v>
      </c>
      <c r="B95" s="8" t="s">
        <v>18360</v>
      </c>
      <c r="C95" s="133" t="s">
        <v>5306</v>
      </c>
      <c r="D95" s="51" t="s">
        <v>10004</v>
      </c>
      <c r="E95" s="124" t="s">
        <v>5305</v>
      </c>
      <c r="F95" s="133" t="s">
        <v>5307</v>
      </c>
      <c r="G95" s="38" t="s">
        <v>11613</v>
      </c>
      <c r="H95" s="83" t="s">
        <v>5309</v>
      </c>
      <c r="I95" s="8" t="s">
        <v>5308</v>
      </c>
      <c r="J95" s="44">
        <v>1171050</v>
      </c>
      <c r="K95" s="60" t="s">
        <v>17472</v>
      </c>
      <c r="L95" s="83"/>
      <c r="M95" s="8" t="s">
        <v>21</v>
      </c>
      <c r="N95" s="8" t="s">
        <v>5268</v>
      </c>
      <c r="O95" s="8" t="s">
        <v>18446</v>
      </c>
      <c r="P95" s="8"/>
      <c r="Q95" s="47"/>
    </row>
    <row r="96" spans="1:249" ht="16" customHeight="1">
      <c r="A96" s="8">
        <v>93</v>
      </c>
      <c r="B96" s="8" t="s">
        <v>18360</v>
      </c>
      <c r="C96" s="67" t="s">
        <v>4184</v>
      </c>
      <c r="D96" s="8" t="s">
        <v>10004</v>
      </c>
      <c r="E96" s="8" t="s">
        <v>4186</v>
      </c>
      <c r="F96" s="8" t="s">
        <v>4185</v>
      </c>
      <c r="G96" s="38" t="s">
        <v>11614</v>
      </c>
      <c r="H96" s="137" t="s">
        <v>6417</v>
      </c>
      <c r="I96" s="8" t="s">
        <v>6420</v>
      </c>
      <c r="J96" s="8">
        <v>1171049</v>
      </c>
      <c r="K96" s="60" t="s">
        <v>17472</v>
      </c>
      <c r="L96" s="83"/>
      <c r="M96" s="8" t="s">
        <v>21</v>
      </c>
      <c r="N96" s="8" t="s">
        <v>5268</v>
      </c>
      <c r="O96" s="8" t="s">
        <v>17782</v>
      </c>
      <c r="P96" s="8"/>
      <c r="Q96" s="47"/>
    </row>
    <row r="97" spans="1:249" ht="16" customHeight="1">
      <c r="A97" s="8">
        <v>94</v>
      </c>
      <c r="B97" s="8" t="s">
        <v>18360</v>
      </c>
      <c r="C97" s="67" t="s">
        <v>1133</v>
      </c>
      <c r="D97" s="8" t="s">
        <v>10004</v>
      </c>
      <c r="E97" s="49" t="s">
        <v>1135</v>
      </c>
      <c r="F97" s="38" t="s">
        <v>1134</v>
      </c>
      <c r="G97" s="38" t="s">
        <v>11615</v>
      </c>
      <c r="H97" s="83" t="s">
        <v>6409</v>
      </c>
      <c r="I97" s="8" t="s">
        <v>5310</v>
      </c>
      <c r="J97" s="44">
        <v>1171051</v>
      </c>
      <c r="K97" s="60" t="s">
        <v>17472</v>
      </c>
      <c r="L97" s="83"/>
      <c r="M97" s="8" t="s">
        <v>21</v>
      </c>
      <c r="N97" s="8" t="s">
        <v>5268</v>
      </c>
      <c r="O97" s="8" t="s">
        <v>18447</v>
      </c>
      <c r="P97" s="8"/>
      <c r="Q97" s="47"/>
    </row>
    <row r="98" spans="1:249" ht="16" customHeight="1">
      <c r="A98" s="8">
        <v>95</v>
      </c>
      <c r="B98" s="8" t="s">
        <v>18360</v>
      </c>
      <c r="C98" s="67" t="s">
        <v>1136</v>
      </c>
      <c r="D98" s="51" t="s">
        <v>10004</v>
      </c>
      <c r="E98" s="49" t="s">
        <v>1138</v>
      </c>
      <c r="F98" s="38" t="s">
        <v>1137</v>
      </c>
      <c r="G98" s="38" t="s">
        <v>11616</v>
      </c>
      <c r="H98" s="31" t="s">
        <v>6410</v>
      </c>
      <c r="I98" s="8" t="s">
        <v>5311</v>
      </c>
      <c r="J98" s="44">
        <v>1171052</v>
      </c>
      <c r="K98" s="60" t="s">
        <v>17472</v>
      </c>
      <c r="L98" s="83"/>
      <c r="M98" s="8" t="s">
        <v>21</v>
      </c>
      <c r="N98" s="8" t="s">
        <v>5268</v>
      </c>
      <c r="O98" s="8" t="s">
        <v>17784</v>
      </c>
      <c r="P98" s="8"/>
      <c r="Q98" s="47"/>
    </row>
    <row r="99" spans="1:249" ht="16" customHeight="1">
      <c r="A99" s="8">
        <v>96</v>
      </c>
      <c r="B99" s="8" t="s">
        <v>18360</v>
      </c>
      <c r="C99" s="67" t="s">
        <v>1139</v>
      </c>
      <c r="D99" s="8" t="s">
        <v>10004</v>
      </c>
      <c r="E99" s="49" t="s">
        <v>1222</v>
      </c>
      <c r="F99" s="38" t="s">
        <v>1223</v>
      </c>
      <c r="G99" s="38" t="s">
        <v>11617</v>
      </c>
      <c r="H99" s="83" t="s">
        <v>6411</v>
      </c>
      <c r="I99" s="8" t="s">
        <v>5312</v>
      </c>
      <c r="J99" s="44">
        <v>1171053</v>
      </c>
      <c r="K99" s="60" t="s">
        <v>17472</v>
      </c>
      <c r="L99" s="83"/>
      <c r="M99" s="8" t="s">
        <v>21</v>
      </c>
      <c r="N99" s="8" t="s">
        <v>5268</v>
      </c>
      <c r="O99" s="8" t="s">
        <v>18448</v>
      </c>
      <c r="P99" s="8"/>
      <c r="Q99" s="47"/>
    </row>
    <row r="100" spans="1:249" ht="16" customHeight="1">
      <c r="A100" s="8">
        <v>97</v>
      </c>
      <c r="B100" s="8" t="s">
        <v>18360</v>
      </c>
      <c r="C100" s="67" t="s">
        <v>1140</v>
      </c>
      <c r="D100" s="51" t="s">
        <v>10004</v>
      </c>
      <c r="E100" s="49" t="s">
        <v>1142</v>
      </c>
      <c r="F100" s="38" t="s">
        <v>1141</v>
      </c>
      <c r="G100" s="38" t="s">
        <v>11618</v>
      </c>
      <c r="H100" s="8" t="s">
        <v>6412</v>
      </c>
      <c r="I100" s="8" t="s">
        <v>5313</v>
      </c>
      <c r="J100" s="44">
        <v>1171054</v>
      </c>
      <c r="K100" s="60" t="s">
        <v>17472</v>
      </c>
      <c r="L100" s="83"/>
      <c r="M100" s="8" t="s">
        <v>21</v>
      </c>
      <c r="N100" s="8" t="s">
        <v>5268</v>
      </c>
      <c r="O100" s="8" t="s">
        <v>17785</v>
      </c>
      <c r="P100" s="8"/>
      <c r="Q100" s="47"/>
    </row>
    <row r="101" spans="1:249" ht="16" customHeight="1">
      <c r="A101" s="8">
        <v>98</v>
      </c>
      <c r="B101" s="8" t="s">
        <v>18360</v>
      </c>
      <c r="C101" s="67" t="s">
        <v>1143</v>
      </c>
      <c r="D101" s="8" t="s">
        <v>10004</v>
      </c>
      <c r="E101" s="49" t="s">
        <v>2998</v>
      </c>
      <c r="F101" s="49" t="s">
        <v>23782</v>
      </c>
      <c r="G101" s="38" t="s">
        <v>11619</v>
      </c>
      <c r="H101" s="8" t="s">
        <v>18373</v>
      </c>
      <c r="I101" s="8" t="s">
        <v>5314</v>
      </c>
      <c r="J101" s="44">
        <v>1171055</v>
      </c>
      <c r="K101" s="60" t="s">
        <v>17472</v>
      </c>
      <c r="L101" s="83"/>
      <c r="M101" s="8" t="s">
        <v>21</v>
      </c>
      <c r="N101" s="8" t="s">
        <v>5268</v>
      </c>
      <c r="O101" s="8" t="s">
        <v>18449</v>
      </c>
      <c r="P101" s="8"/>
      <c r="Q101" s="47"/>
    </row>
    <row r="102" spans="1:249" ht="16" customHeight="1">
      <c r="A102" s="8">
        <v>99</v>
      </c>
      <c r="B102" s="8" t="s">
        <v>18360</v>
      </c>
      <c r="C102" s="67" t="s">
        <v>1145</v>
      </c>
      <c r="D102" s="51" t="s">
        <v>10004</v>
      </c>
      <c r="E102" s="49" t="s">
        <v>1147</v>
      </c>
      <c r="F102" s="8" t="s">
        <v>1146</v>
      </c>
      <c r="G102" s="38" t="s">
        <v>11620</v>
      </c>
      <c r="H102" s="70" t="s">
        <v>6413</v>
      </c>
      <c r="I102" s="8" t="s">
        <v>5315</v>
      </c>
      <c r="J102" s="8">
        <v>1171056</v>
      </c>
      <c r="K102" s="60" t="s">
        <v>17472</v>
      </c>
      <c r="L102" s="83"/>
      <c r="M102" s="8" t="s">
        <v>21</v>
      </c>
      <c r="N102" s="8" t="s">
        <v>5268</v>
      </c>
      <c r="O102" s="8" t="s">
        <v>17787</v>
      </c>
      <c r="P102" s="8"/>
      <c r="Q102" s="47"/>
    </row>
    <row r="103" spans="1:249" ht="16" customHeight="1">
      <c r="A103" s="8">
        <v>100</v>
      </c>
      <c r="B103" s="8" t="s">
        <v>18360</v>
      </c>
      <c r="C103" s="67" t="s">
        <v>1154</v>
      </c>
      <c r="D103" s="8" t="s">
        <v>10004</v>
      </c>
      <c r="E103" s="49" t="s">
        <v>5274</v>
      </c>
      <c r="F103" s="49" t="s">
        <v>5275</v>
      </c>
      <c r="G103" s="8" t="s">
        <v>5276</v>
      </c>
      <c r="H103" s="8" t="s">
        <v>9749</v>
      </c>
      <c r="I103" s="8" t="s">
        <v>5277</v>
      </c>
      <c r="J103" s="8"/>
      <c r="K103" s="60" t="s">
        <v>17472</v>
      </c>
      <c r="L103" s="83"/>
      <c r="M103" s="8" t="s">
        <v>21</v>
      </c>
      <c r="N103" s="8" t="s">
        <v>5268</v>
      </c>
      <c r="O103" s="8" t="s">
        <v>17789</v>
      </c>
      <c r="P103" s="8"/>
      <c r="Q103" s="47"/>
    </row>
    <row r="104" spans="1:249" ht="16" customHeight="1">
      <c r="A104" s="8">
        <v>101</v>
      </c>
      <c r="B104" s="8" t="s">
        <v>18360</v>
      </c>
      <c r="C104" s="67" t="s">
        <v>1157</v>
      </c>
      <c r="D104" s="51" t="s">
        <v>10004</v>
      </c>
      <c r="E104" s="49" t="s">
        <v>5285</v>
      </c>
      <c r="F104" s="36" t="s">
        <v>5286</v>
      </c>
      <c r="G104" s="8" t="s">
        <v>5284</v>
      </c>
      <c r="H104" s="8" t="s">
        <v>6414</v>
      </c>
      <c r="I104" s="8" t="s">
        <v>5287</v>
      </c>
      <c r="J104" s="8"/>
      <c r="K104" s="60" t="s">
        <v>17472</v>
      </c>
      <c r="L104" s="83"/>
      <c r="M104" s="8" t="s">
        <v>21</v>
      </c>
      <c r="N104" s="8" t="s">
        <v>5268</v>
      </c>
      <c r="O104" s="8" t="s">
        <v>17792</v>
      </c>
      <c r="P104" s="8"/>
      <c r="Q104" s="47"/>
    </row>
    <row r="105" spans="1:249" ht="16" customHeight="1">
      <c r="A105" s="8">
        <v>102</v>
      </c>
      <c r="B105" s="8" t="s">
        <v>18360</v>
      </c>
      <c r="C105" s="67" t="s">
        <v>5279</v>
      </c>
      <c r="D105" s="51" t="s">
        <v>10004</v>
      </c>
      <c r="E105" s="8" t="s">
        <v>5278</v>
      </c>
      <c r="F105" s="8" t="s">
        <v>5280</v>
      </c>
      <c r="G105" s="8" t="s">
        <v>5282</v>
      </c>
      <c r="H105" s="31" t="s">
        <v>5283</v>
      </c>
      <c r="I105" s="8" t="s">
        <v>5281</v>
      </c>
      <c r="J105" s="8"/>
      <c r="K105" s="60" t="s">
        <v>17472</v>
      </c>
      <c r="L105" s="83"/>
      <c r="M105" s="8" t="s">
        <v>21</v>
      </c>
      <c r="N105" s="44" t="s">
        <v>5268</v>
      </c>
      <c r="O105" s="8" t="s">
        <v>17791</v>
      </c>
      <c r="P105" s="8"/>
      <c r="Q105" s="47"/>
    </row>
    <row r="106" spans="1:249" ht="16" customHeight="1">
      <c r="A106" s="8">
        <v>103</v>
      </c>
      <c r="B106" s="8" t="s">
        <v>18360</v>
      </c>
      <c r="C106" s="67" t="s">
        <v>1164</v>
      </c>
      <c r="D106" s="8" t="s">
        <v>10004</v>
      </c>
      <c r="E106" s="49" t="s">
        <v>1227</v>
      </c>
      <c r="F106" s="8" t="s">
        <v>1228</v>
      </c>
      <c r="G106" s="8" t="s">
        <v>5291</v>
      </c>
      <c r="H106" s="8" t="s">
        <v>5292</v>
      </c>
      <c r="I106" s="8" t="s">
        <v>5290</v>
      </c>
      <c r="J106" s="8"/>
      <c r="K106" s="60" t="s">
        <v>17472</v>
      </c>
      <c r="L106" s="83"/>
      <c r="M106" s="8" t="s">
        <v>21</v>
      </c>
      <c r="N106" s="8" t="s">
        <v>5268</v>
      </c>
      <c r="O106" s="8" t="s">
        <v>17796</v>
      </c>
      <c r="P106" s="8"/>
      <c r="Q106" s="47"/>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DU106" s="10"/>
      <c r="DV106" s="10"/>
      <c r="DW106" s="10"/>
      <c r="DX106" s="10"/>
      <c r="DY106" s="10"/>
      <c r="DZ106" s="10"/>
      <c r="EA106" s="10"/>
      <c r="EB106" s="10"/>
      <c r="EC106" s="10"/>
      <c r="ED106" s="10"/>
      <c r="EE106" s="10"/>
      <c r="EF106" s="10"/>
      <c r="EG106" s="10"/>
      <c r="EH106" s="10"/>
      <c r="EI106" s="10"/>
      <c r="EJ106" s="10"/>
      <c r="EK106" s="10"/>
      <c r="EL106" s="10"/>
      <c r="EM106" s="10"/>
      <c r="EN106" s="10"/>
      <c r="EO106" s="10"/>
      <c r="EP106" s="10"/>
      <c r="EQ106" s="10"/>
      <c r="ER106" s="10"/>
      <c r="ES106" s="10"/>
      <c r="ET106" s="10"/>
      <c r="EU106" s="10"/>
      <c r="EV106" s="10"/>
      <c r="EW106" s="10"/>
      <c r="EX106" s="10"/>
      <c r="EY106" s="10"/>
      <c r="EZ106" s="10"/>
      <c r="FA106" s="10"/>
      <c r="FB106" s="10"/>
      <c r="FC106" s="10"/>
      <c r="FD106" s="10"/>
      <c r="FE106" s="10"/>
      <c r="FF106" s="10"/>
      <c r="FG106" s="10"/>
      <c r="FH106" s="10"/>
      <c r="FI106" s="10"/>
      <c r="FJ106" s="10"/>
      <c r="FK106" s="10"/>
      <c r="FL106" s="10"/>
      <c r="FM106" s="10"/>
      <c r="FN106" s="10"/>
      <c r="FO106" s="10"/>
      <c r="FP106" s="10"/>
      <c r="FQ106" s="10"/>
      <c r="FR106" s="10"/>
      <c r="FS106" s="10"/>
      <c r="FT106" s="10"/>
      <c r="FU106" s="10"/>
      <c r="FV106" s="10"/>
      <c r="FW106" s="10"/>
      <c r="FX106" s="10"/>
      <c r="FY106" s="10"/>
      <c r="FZ106" s="10"/>
      <c r="GA106" s="10"/>
      <c r="GB106" s="10"/>
      <c r="GC106" s="10"/>
      <c r="GD106" s="10"/>
      <c r="GE106" s="10"/>
      <c r="GF106" s="10"/>
      <c r="GG106" s="10"/>
      <c r="GH106" s="10"/>
      <c r="GI106" s="10"/>
      <c r="GJ106" s="10"/>
      <c r="GK106" s="10"/>
      <c r="GL106" s="10"/>
      <c r="GM106" s="10"/>
      <c r="GN106" s="10"/>
      <c r="GO106" s="10"/>
      <c r="GP106" s="10"/>
      <c r="GQ106" s="10"/>
      <c r="GR106" s="10"/>
      <c r="GS106" s="10"/>
      <c r="GT106" s="10"/>
      <c r="GU106" s="10"/>
      <c r="GV106" s="10"/>
      <c r="GW106" s="10"/>
      <c r="GX106" s="10"/>
      <c r="GY106" s="10"/>
      <c r="GZ106" s="10"/>
      <c r="HA106" s="10"/>
      <c r="HB106" s="10"/>
      <c r="HC106" s="10"/>
      <c r="HD106" s="10"/>
      <c r="HE106" s="10"/>
      <c r="HF106" s="10"/>
      <c r="HG106" s="10"/>
      <c r="HH106" s="10"/>
      <c r="HI106" s="10"/>
      <c r="HJ106" s="10"/>
      <c r="HK106" s="10"/>
      <c r="HL106" s="10"/>
      <c r="HM106" s="10"/>
      <c r="HN106" s="10"/>
      <c r="HO106" s="10"/>
      <c r="HP106" s="10"/>
      <c r="HQ106" s="10"/>
      <c r="HR106" s="10"/>
      <c r="HS106" s="10"/>
      <c r="HT106" s="10"/>
      <c r="HU106" s="10"/>
      <c r="HV106" s="10"/>
      <c r="HW106" s="10"/>
      <c r="HX106" s="10"/>
      <c r="HY106" s="10"/>
      <c r="HZ106" s="10"/>
      <c r="IA106" s="10"/>
      <c r="IB106" s="10"/>
      <c r="IC106" s="10"/>
      <c r="ID106" s="10"/>
      <c r="IE106" s="10"/>
      <c r="IF106" s="10"/>
      <c r="IG106" s="10"/>
      <c r="IH106" s="10"/>
      <c r="II106" s="10"/>
      <c r="IJ106" s="10"/>
      <c r="IK106" s="10"/>
      <c r="IL106" s="10"/>
      <c r="IM106" s="10"/>
      <c r="IN106" s="10"/>
      <c r="IO106" s="10"/>
    </row>
    <row r="107" spans="1:249" s="10" customFormat="1" ht="16" customHeight="1">
      <c r="A107" s="8">
        <v>104</v>
      </c>
      <c r="B107" s="8" t="s">
        <v>18360</v>
      </c>
      <c r="C107" s="67" t="s">
        <v>1165</v>
      </c>
      <c r="D107" s="51" t="s">
        <v>10004</v>
      </c>
      <c r="E107" s="49" t="s">
        <v>2999</v>
      </c>
      <c r="F107" s="36" t="s">
        <v>3000</v>
      </c>
      <c r="G107" s="8" t="s">
        <v>5294</v>
      </c>
      <c r="H107" s="31" t="s">
        <v>6415</v>
      </c>
      <c r="I107" s="8" t="s">
        <v>5296</v>
      </c>
      <c r="J107" s="8"/>
      <c r="K107" s="60" t="s">
        <v>17472</v>
      </c>
      <c r="L107" s="83"/>
      <c r="M107" s="8" t="s">
        <v>21</v>
      </c>
      <c r="N107" s="8" t="s">
        <v>5268</v>
      </c>
      <c r="O107" s="8" t="s">
        <v>17797</v>
      </c>
      <c r="P107" s="8"/>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c r="HI107" s="6"/>
      <c r="HJ107" s="6"/>
      <c r="HK107" s="6"/>
      <c r="HL107" s="6"/>
      <c r="HM107" s="6"/>
      <c r="HN107" s="6"/>
      <c r="HO107" s="6"/>
      <c r="HP107" s="6"/>
      <c r="HQ107" s="6"/>
      <c r="HR107" s="6"/>
      <c r="HS107" s="6"/>
      <c r="HT107" s="6"/>
      <c r="HU107" s="6"/>
      <c r="HV107" s="6"/>
      <c r="HW107" s="6"/>
      <c r="HX107" s="6"/>
      <c r="HY107" s="6"/>
      <c r="HZ107" s="6"/>
      <c r="IA107" s="6"/>
      <c r="IB107" s="6"/>
      <c r="IC107" s="6"/>
      <c r="ID107" s="6"/>
      <c r="IE107" s="6"/>
      <c r="IF107" s="6"/>
      <c r="IG107" s="6"/>
      <c r="IH107" s="6"/>
      <c r="II107" s="6"/>
      <c r="IJ107" s="6"/>
      <c r="IK107" s="6"/>
      <c r="IL107" s="6"/>
      <c r="IM107" s="6"/>
      <c r="IN107" s="6"/>
      <c r="IO107" s="6"/>
    </row>
    <row r="108" spans="1:249" ht="16" customHeight="1">
      <c r="A108" s="8">
        <v>105</v>
      </c>
      <c r="B108" s="8" t="s">
        <v>18360</v>
      </c>
      <c r="C108" s="67" t="s">
        <v>1166</v>
      </c>
      <c r="D108" s="8" t="s">
        <v>10004</v>
      </c>
      <c r="E108" s="49" t="s">
        <v>1229</v>
      </c>
      <c r="F108" s="38" t="s">
        <v>1230</v>
      </c>
      <c r="G108" s="8" t="s">
        <v>5297</v>
      </c>
      <c r="H108" s="8" t="s">
        <v>6416</v>
      </c>
      <c r="I108" s="8" t="s">
        <v>5298</v>
      </c>
      <c r="J108" s="8"/>
      <c r="K108" s="60" t="s">
        <v>17472</v>
      </c>
      <c r="L108" s="83"/>
      <c r="M108" s="8" t="s">
        <v>21</v>
      </c>
      <c r="N108" s="8" t="s">
        <v>5268</v>
      </c>
      <c r="O108" s="8" t="s">
        <v>17798</v>
      </c>
      <c r="P108" s="8"/>
      <c r="Q108" s="47"/>
    </row>
    <row r="109" spans="1:249" ht="16" customHeight="1">
      <c r="A109" s="8">
        <v>106</v>
      </c>
      <c r="B109" s="8" t="s">
        <v>18360</v>
      </c>
      <c r="C109" s="67" t="s">
        <v>1168</v>
      </c>
      <c r="D109" s="51" t="s">
        <v>10004</v>
      </c>
      <c r="E109" s="49" t="s">
        <v>1231</v>
      </c>
      <c r="F109" s="8" t="s">
        <v>1232</v>
      </c>
      <c r="G109" s="8" t="s">
        <v>5299</v>
      </c>
      <c r="H109" s="70" t="s">
        <v>17768</v>
      </c>
      <c r="I109" s="8" t="s">
        <v>5300</v>
      </c>
      <c r="J109" s="8"/>
      <c r="K109" s="60" t="s">
        <v>17472</v>
      </c>
      <c r="L109" s="83"/>
      <c r="M109" s="8" t="s">
        <v>21</v>
      </c>
      <c r="N109" s="8" t="s">
        <v>5268</v>
      </c>
      <c r="O109" s="8" t="s">
        <v>17800</v>
      </c>
      <c r="P109" s="8"/>
      <c r="Q109" s="47"/>
    </row>
    <row r="110" spans="1:249" ht="16" customHeight="1">
      <c r="A110" s="8">
        <v>107</v>
      </c>
      <c r="B110" s="8" t="s">
        <v>18360</v>
      </c>
      <c r="C110" s="67" t="s">
        <v>5302</v>
      </c>
      <c r="D110" s="8" t="s">
        <v>10004</v>
      </c>
      <c r="E110" s="38" t="s">
        <v>5301</v>
      </c>
      <c r="F110" s="8" t="s">
        <v>5303</v>
      </c>
      <c r="G110" s="38" t="s">
        <v>5289</v>
      </c>
      <c r="H110" s="8" t="s">
        <v>5304</v>
      </c>
      <c r="I110" s="8" t="s">
        <v>5288</v>
      </c>
      <c r="J110" s="8"/>
      <c r="K110" s="60" t="s">
        <v>17472</v>
      </c>
      <c r="L110" s="83"/>
      <c r="M110" s="8" t="s">
        <v>21</v>
      </c>
      <c r="N110" s="8" t="s">
        <v>5268</v>
      </c>
      <c r="O110" s="8" t="s">
        <v>17801</v>
      </c>
      <c r="P110" s="8"/>
      <c r="Q110" s="47"/>
      <c r="S110" s="10"/>
      <c r="T110" s="10"/>
      <c r="U110" s="10"/>
      <c r="V110" s="10"/>
      <c r="W110" s="10"/>
    </row>
    <row r="111" spans="1:249" ht="16" customHeight="1">
      <c r="A111" s="8">
        <v>108</v>
      </c>
      <c r="B111" s="51" t="s">
        <v>22933</v>
      </c>
      <c r="C111" s="468" t="s">
        <v>1126</v>
      </c>
      <c r="D111" s="8" t="s">
        <v>10004</v>
      </c>
      <c r="E111" s="469" t="s">
        <v>9746</v>
      </c>
      <c r="F111" s="469" t="s">
        <v>9747</v>
      </c>
      <c r="G111" s="138" t="s">
        <v>17751</v>
      </c>
      <c r="H111" s="35" t="s">
        <v>9748</v>
      </c>
      <c r="I111" s="273"/>
      <c r="J111" s="8">
        <v>1779441</v>
      </c>
      <c r="K111" s="126" t="s">
        <v>17472</v>
      </c>
      <c r="L111" s="107"/>
      <c r="M111" s="8" t="s">
        <v>21</v>
      </c>
      <c r="N111" s="51" t="s">
        <v>9745</v>
      </c>
      <c r="O111" s="51" t="s">
        <v>17803</v>
      </c>
      <c r="P111" s="8"/>
      <c r="Q111" s="47"/>
      <c r="S111" s="98"/>
      <c r="T111" s="98"/>
      <c r="U111" s="98"/>
      <c r="V111" s="98"/>
      <c r="W111" s="98"/>
      <c r="X111" s="98"/>
      <c r="Y111" s="98"/>
      <c r="Z111" s="98"/>
      <c r="AA111" s="98"/>
      <c r="AB111" s="98"/>
      <c r="AC111" s="98"/>
      <c r="AD111" s="98"/>
      <c r="AE111" s="98"/>
      <c r="AF111" s="98"/>
      <c r="AG111" s="98"/>
      <c r="AH111" s="98"/>
      <c r="AI111" s="98"/>
      <c r="AJ111" s="98"/>
      <c r="AK111" s="98"/>
      <c r="AL111" s="98"/>
      <c r="AM111" s="98"/>
      <c r="AN111" s="98"/>
      <c r="AO111" s="98"/>
      <c r="AP111" s="98"/>
      <c r="AQ111" s="98"/>
      <c r="AR111" s="98"/>
      <c r="AS111" s="98"/>
      <c r="AT111" s="98"/>
      <c r="AU111" s="98"/>
      <c r="AV111" s="98"/>
      <c r="AW111" s="98"/>
      <c r="AX111" s="98"/>
      <c r="AY111" s="98"/>
      <c r="AZ111" s="98"/>
      <c r="BA111" s="98"/>
      <c r="BB111" s="98"/>
      <c r="BC111" s="98"/>
      <c r="BD111" s="98"/>
      <c r="BE111" s="98"/>
      <c r="BF111" s="98"/>
      <c r="BG111" s="98"/>
      <c r="BH111" s="98"/>
      <c r="BI111" s="98"/>
      <c r="BJ111" s="98"/>
      <c r="BK111" s="98"/>
      <c r="BL111" s="98"/>
      <c r="BM111" s="98"/>
      <c r="BN111" s="98"/>
      <c r="BO111" s="98"/>
      <c r="BP111" s="98"/>
      <c r="BQ111" s="98"/>
      <c r="BR111" s="98"/>
      <c r="BS111" s="98"/>
      <c r="BT111" s="98"/>
      <c r="BU111" s="98"/>
      <c r="BV111" s="98"/>
      <c r="BW111" s="98"/>
      <c r="BX111" s="98"/>
      <c r="BY111" s="98"/>
      <c r="BZ111" s="98"/>
      <c r="CA111" s="98"/>
      <c r="CB111" s="98"/>
      <c r="CC111" s="98"/>
      <c r="CD111" s="98"/>
      <c r="CE111" s="98"/>
      <c r="CF111" s="98"/>
      <c r="CG111" s="98"/>
      <c r="CH111" s="98"/>
      <c r="CI111" s="98"/>
      <c r="CJ111" s="98"/>
      <c r="CK111" s="98"/>
      <c r="CL111" s="98"/>
      <c r="CM111" s="98"/>
      <c r="CN111" s="98"/>
      <c r="CO111" s="98"/>
      <c r="CP111" s="98"/>
      <c r="CQ111" s="98"/>
      <c r="CR111" s="98"/>
      <c r="CS111" s="98"/>
      <c r="CT111" s="98"/>
      <c r="CU111" s="98"/>
      <c r="CV111" s="98"/>
      <c r="CW111" s="98"/>
      <c r="CX111" s="98"/>
      <c r="CY111" s="98"/>
      <c r="CZ111" s="98"/>
      <c r="DA111" s="98"/>
      <c r="DB111" s="98"/>
      <c r="DC111" s="98"/>
      <c r="DD111" s="98"/>
      <c r="DE111" s="98"/>
      <c r="DF111" s="98"/>
      <c r="DG111" s="98"/>
      <c r="DH111" s="98"/>
      <c r="DI111" s="98"/>
      <c r="DJ111" s="98"/>
      <c r="DK111" s="98"/>
      <c r="DL111" s="98"/>
      <c r="DM111" s="98"/>
      <c r="DN111" s="98"/>
      <c r="DO111" s="98"/>
      <c r="DP111" s="98"/>
      <c r="DQ111" s="98"/>
      <c r="DR111" s="98"/>
      <c r="DS111" s="98"/>
      <c r="DT111" s="98"/>
      <c r="DU111" s="98"/>
      <c r="DV111" s="98"/>
      <c r="DW111" s="98"/>
      <c r="DX111" s="98"/>
      <c r="DY111" s="98"/>
      <c r="DZ111" s="98"/>
      <c r="EA111" s="98"/>
      <c r="EB111" s="98"/>
      <c r="EC111" s="98"/>
      <c r="ED111" s="98"/>
      <c r="EE111" s="98"/>
      <c r="EF111" s="98"/>
      <c r="EG111" s="98"/>
      <c r="EH111" s="98"/>
      <c r="EI111" s="98"/>
      <c r="EJ111" s="98"/>
      <c r="EK111" s="98"/>
      <c r="EL111" s="98"/>
      <c r="EM111" s="98"/>
      <c r="EN111" s="98"/>
      <c r="EO111" s="98"/>
      <c r="EP111" s="98"/>
      <c r="EQ111" s="98"/>
      <c r="ER111" s="98"/>
      <c r="ES111" s="98"/>
      <c r="ET111" s="98"/>
      <c r="EU111" s="98"/>
      <c r="EV111" s="98"/>
      <c r="EW111" s="98"/>
      <c r="EX111" s="98"/>
      <c r="EY111" s="98"/>
      <c r="EZ111" s="98"/>
      <c r="FA111" s="98"/>
      <c r="FB111" s="98"/>
      <c r="FC111" s="98"/>
      <c r="FD111" s="98"/>
      <c r="FE111" s="98"/>
      <c r="FF111" s="98"/>
      <c r="FG111" s="98"/>
      <c r="FH111" s="98"/>
      <c r="FI111" s="98"/>
      <c r="FJ111" s="98"/>
      <c r="FK111" s="98"/>
      <c r="FL111" s="98"/>
      <c r="FM111" s="98"/>
      <c r="FN111" s="98"/>
      <c r="FO111" s="98"/>
      <c r="FP111" s="98"/>
      <c r="FQ111" s="98"/>
      <c r="FR111" s="98"/>
      <c r="FS111" s="98"/>
      <c r="FT111" s="98"/>
      <c r="FU111" s="98"/>
      <c r="FV111" s="98"/>
      <c r="FW111" s="98"/>
      <c r="FX111" s="98"/>
      <c r="FY111" s="98"/>
      <c r="FZ111" s="98"/>
      <c r="GA111" s="98"/>
      <c r="GB111" s="98"/>
      <c r="GC111" s="98"/>
      <c r="GD111" s="98"/>
      <c r="GE111" s="98"/>
      <c r="GF111" s="98"/>
      <c r="GG111" s="98"/>
      <c r="GH111" s="98"/>
      <c r="GI111" s="98"/>
      <c r="GJ111" s="98"/>
      <c r="GK111" s="98"/>
      <c r="GL111" s="98"/>
      <c r="GM111" s="98"/>
      <c r="GN111" s="98"/>
      <c r="GO111" s="98"/>
      <c r="GP111" s="98"/>
      <c r="GQ111" s="98"/>
      <c r="GR111" s="98"/>
      <c r="GS111" s="98"/>
      <c r="GT111" s="98"/>
      <c r="GU111" s="98"/>
      <c r="GV111" s="98"/>
      <c r="GW111" s="98"/>
      <c r="GX111" s="98"/>
      <c r="GY111" s="98"/>
      <c r="GZ111" s="98"/>
      <c r="HA111" s="98"/>
      <c r="HB111" s="98"/>
      <c r="HC111" s="98"/>
      <c r="HD111" s="98"/>
      <c r="HE111" s="98"/>
      <c r="HF111" s="98"/>
      <c r="HG111" s="98"/>
      <c r="HH111" s="98"/>
      <c r="HI111" s="98"/>
      <c r="HJ111" s="98"/>
      <c r="HK111" s="98"/>
      <c r="HL111" s="98"/>
      <c r="HM111" s="98"/>
      <c r="HN111" s="98"/>
      <c r="HO111" s="98"/>
      <c r="HP111" s="98"/>
      <c r="HQ111" s="98"/>
      <c r="HR111" s="98"/>
      <c r="HS111" s="98"/>
      <c r="HT111" s="98"/>
      <c r="HU111" s="98"/>
      <c r="HV111" s="98"/>
      <c r="HW111" s="98"/>
      <c r="HX111" s="98"/>
      <c r="HY111" s="98"/>
      <c r="HZ111" s="98"/>
      <c r="IA111" s="98"/>
      <c r="IB111" s="98"/>
      <c r="IC111" s="98"/>
      <c r="ID111" s="98"/>
      <c r="IE111" s="98"/>
      <c r="IF111" s="98"/>
      <c r="IG111" s="98"/>
      <c r="IH111" s="98"/>
      <c r="II111" s="98"/>
      <c r="IJ111" s="98"/>
      <c r="IK111" s="98"/>
      <c r="IL111" s="98"/>
      <c r="IM111" s="98"/>
      <c r="IN111" s="98"/>
      <c r="IO111" s="98"/>
    </row>
    <row r="112" spans="1:249" ht="16" customHeight="1">
      <c r="A112" s="8">
        <v>109</v>
      </c>
      <c r="B112" s="8" t="s">
        <v>18360</v>
      </c>
      <c r="C112" s="67" t="s">
        <v>7772</v>
      </c>
      <c r="D112" s="51" t="s">
        <v>10004</v>
      </c>
      <c r="E112" s="8" t="s">
        <v>7725</v>
      </c>
      <c r="F112" s="8" t="s">
        <v>4511</v>
      </c>
      <c r="G112" s="8" t="s">
        <v>7793</v>
      </c>
      <c r="H112" s="8" t="s">
        <v>7889</v>
      </c>
      <c r="I112" s="117" t="s">
        <v>7841</v>
      </c>
      <c r="J112" s="8"/>
      <c r="K112" s="181" t="s">
        <v>6738</v>
      </c>
      <c r="L112" s="83"/>
      <c r="M112" s="8" t="s">
        <v>21</v>
      </c>
      <c r="N112" s="8" t="s">
        <v>6828</v>
      </c>
      <c r="O112" s="8"/>
      <c r="P112" s="8"/>
      <c r="Q112" s="47"/>
    </row>
    <row r="113" spans="1:17" ht="16" customHeight="1">
      <c r="A113" s="8">
        <v>110</v>
      </c>
      <c r="B113" s="8" t="s">
        <v>18360</v>
      </c>
      <c r="C113" s="67" t="s">
        <v>7747</v>
      </c>
      <c r="D113" s="8" t="s">
        <v>10004</v>
      </c>
      <c r="E113" s="8" t="s">
        <v>7700</v>
      </c>
      <c r="F113" s="8" t="s">
        <v>4486</v>
      </c>
      <c r="G113" s="8" t="s">
        <v>7810</v>
      </c>
      <c r="H113" s="8" t="s">
        <v>7864</v>
      </c>
      <c r="I113" s="117" t="s">
        <v>7816</v>
      </c>
      <c r="J113" s="8"/>
      <c r="K113" s="181" t="s">
        <v>6738</v>
      </c>
      <c r="L113" s="83"/>
      <c r="M113" s="8" t="s">
        <v>21</v>
      </c>
      <c r="N113" s="8" t="s">
        <v>6828</v>
      </c>
      <c r="O113" s="8"/>
      <c r="P113" s="8"/>
      <c r="Q113" s="47"/>
    </row>
    <row r="114" spans="1:17" ht="16" customHeight="1">
      <c r="A114" s="8">
        <v>111</v>
      </c>
      <c r="B114" s="8" t="s">
        <v>18360</v>
      </c>
      <c r="C114" s="67" t="s">
        <v>7748</v>
      </c>
      <c r="D114" s="51" t="s">
        <v>10004</v>
      </c>
      <c r="E114" s="8" t="s">
        <v>7701</v>
      </c>
      <c r="F114" s="8" t="s">
        <v>4487</v>
      </c>
      <c r="G114" s="8" t="s">
        <v>11508</v>
      </c>
      <c r="H114" s="8" t="s">
        <v>7865</v>
      </c>
      <c r="I114" s="117" t="s">
        <v>7817</v>
      </c>
      <c r="J114" s="8"/>
      <c r="K114" s="181" t="s">
        <v>6738</v>
      </c>
      <c r="L114" s="83"/>
      <c r="M114" s="8" t="s">
        <v>21</v>
      </c>
      <c r="N114" s="8" t="s">
        <v>6828</v>
      </c>
      <c r="O114" s="8"/>
      <c r="P114" s="8"/>
      <c r="Q114" s="47"/>
    </row>
    <row r="115" spans="1:17" ht="16" customHeight="1">
      <c r="A115" s="8">
        <v>112</v>
      </c>
      <c r="B115" s="8" t="s">
        <v>18360</v>
      </c>
      <c r="C115" s="67" t="s">
        <v>7761</v>
      </c>
      <c r="D115" s="8" t="s">
        <v>10004</v>
      </c>
      <c r="E115" s="8" t="s">
        <v>7714</v>
      </c>
      <c r="F115" s="8" t="s">
        <v>4500</v>
      </c>
      <c r="G115" s="8" t="s">
        <v>11509</v>
      </c>
      <c r="H115" s="8" t="s">
        <v>7878</v>
      </c>
      <c r="I115" s="117" t="s">
        <v>7830</v>
      </c>
      <c r="J115" s="8"/>
      <c r="K115" s="181" t="s">
        <v>6738</v>
      </c>
      <c r="L115" s="83"/>
      <c r="M115" s="8" t="s">
        <v>21</v>
      </c>
      <c r="N115" s="8" t="s">
        <v>6828</v>
      </c>
      <c r="O115" s="8"/>
      <c r="P115" s="8"/>
      <c r="Q115" s="47"/>
    </row>
    <row r="116" spans="1:17" ht="16" customHeight="1">
      <c r="A116" s="8">
        <v>113</v>
      </c>
      <c r="B116" s="8" t="s">
        <v>18360</v>
      </c>
      <c r="C116" s="67" t="s">
        <v>7780</v>
      </c>
      <c r="D116" s="51" t="s">
        <v>10004</v>
      </c>
      <c r="E116" s="8" t="s">
        <v>7733</v>
      </c>
      <c r="F116" s="8" t="s">
        <v>4519</v>
      </c>
      <c r="G116" s="38" t="s">
        <v>9818</v>
      </c>
      <c r="H116" s="8" t="s">
        <v>7897</v>
      </c>
      <c r="I116" s="117" t="s">
        <v>7849</v>
      </c>
      <c r="J116" s="8"/>
      <c r="K116" s="181" t="s">
        <v>6738</v>
      </c>
      <c r="L116" s="83"/>
      <c r="M116" s="8" t="s">
        <v>21</v>
      </c>
      <c r="N116" s="8" t="s">
        <v>6828</v>
      </c>
      <c r="O116" s="8"/>
      <c r="P116" s="8"/>
      <c r="Q116" s="47"/>
    </row>
    <row r="117" spans="1:17" ht="16" customHeight="1">
      <c r="A117" s="8">
        <v>114</v>
      </c>
      <c r="B117" s="8" t="s">
        <v>18360</v>
      </c>
      <c r="C117" s="67" t="s">
        <v>7763</v>
      </c>
      <c r="D117" s="8" t="s">
        <v>10004</v>
      </c>
      <c r="E117" s="8" t="s">
        <v>7716</v>
      </c>
      <c r="F117" s="8" t="s">
        <v>4502</v>
      </c>
      <c r="G117" s="8" t="s">
        <v>7799</v>
      </c>
      <c r="H117" s="8" t="s">
        <v>7880</v>
      </c>
      <c r="I117" s="117" t="s">
        <v>7832</v>
      </c>
      <c r="J117" s="8"/>
      <c r="K117" s="181" t="s">
        <v>6738</v>
      </c>
      <c r="L117" s="83"/>
      <c r="M117" s="8" t="s">
        <v>21</v>
      </c>
      <c r="N117" s="8" t="s">
        <v>6828</v>
      </c>
      <c r="O117" s="8"/>
      <c r="P117" s="8"/>
      <c r="Q117" s="47"/>
    </row>
    <row r="118" spans="1:17" ht="16" customHeight="1">
      <c r="A118" s="8">
        <v>115</v>
      </c>
      <c r="B118" s="8" t="s">
        <v>18360</v>
      </c>
      <c r="C118" s="67" t="s">
        <v>7758</v>
      </c>
      <c r="D118" s="51" t="s">
        <v>10004</v>
      </c>
      <c r="E118" s="8" t="s">
        <v>7711</v>
      </c>
      <c r="F118" s="8" t="s">
        <v>4497</v>
      </c>
      <c r="G118" s="8" t="s">
        <v>7802</v>
      </c>
      <c r="H118" s="8" t="s">
        <v>7875</v>
      </c>
      <c r="I118" s="117" t="s">
        <v>7827</v>
      </c>
      <c r="J118" s="8"/>
      <c r="K118" s="181" t="s">
        <v>6738</v>
      </c>
      <c r="L118" s="83"/>
      <c r="M118" s="8" t="s">
        <v>21</v>
      </c>
      <c r="N118" s="8" t="s">
        <v>6828</v>
      </c>
      <c r="O118" s="8"/>
      <c r="P118" s="8"/>
      <c r="Q118" s="47"/>
    </row>
    <row r="119" spans="1:17" ht="16" customHeight="1">
      <c r="A119" s="8">
        <v>116</v>
      </c>
      <c r="B119" s="8" t="s">
        <v>18360</v>
      </c>
      <c r="C119" s="67" t="s">
        <v>7755</v>
      </c>
      <c r="D119" s="8" t="s">
        <v>10004</v>
      </c>
      <c r="E119" s="8" t="s">
        <v>7708</v>
      </c>
      <c r="F119" s="8" t="s">
        <v>4494</v>
      </c>
      <c r="G119" s="8" t="s">
        <v>7805</v>
      </c>
      <c r="H119" s="8" t="s">
        <v>7872</v>
      </c>
      <c r="I119" s="117" t="s">
        <v>7824</v>
      </c>
      <c r="J119" s="8"/>
      <c r="K119" s="181" t="s">
        <v>6738</v>
      </c>
      <c r="L119" s="83"/>
      <c r="M119" s="8" t="s">
        <v>21</v>
      </c>
      <c r="N119" s="8" t="s">
        <v>6828</v>
      </c>
      <c r="O119" s="8"/>
      <c r="P119" s="8"/>
      <c r="Q119" s="47"/>
    </row>
    <row r="120" spans="1:17" ht="16" customHeight="1">
      <c r="A120" s="8">
        <v>117</v>
      </c>
      <c r="B120" s="8" t="s">
        <v>18360</v>
      </c>
      <c r="C120" s="67" t="s">
        <v>7756</v>
      </c>
      <c r="D120" s="51" t="s">
        <v>10004</v>
      </c>
      <c r="E120" s="8" t="s">
        <v>7709</v>
      </c>
      <c r="F120" s="8" t="s">
        <v>4495</v>
      </c>
      <c r="G120" s="8" t="s">
        <v>7804</v>
      </c>
      <c r="H120" s="8" t="s">
        <v>7873</v>
      </c>
      <c r="I120" s="117" t="s">
        <v>7825</v>
      </c>
      <c r="J120" s="8"/>
      <c r="K120" s="181" t="s">
        <v>6738</v>
      </c>
      <c r="L120" s="83"/>
      <c r="M120" s="8" t="s">
        <v>21</v>
      </c>
      <c r="N120" s="8" t="s">
        <v>6828</v>
      </c>
      <c r="O120" s="8"/>
      <c r="P120" s="8"/>
      <c r="Q120" s="47"/>
    </row>
    <row r="121" spans="1:17" ht="16" customHeight="1">
      <c r="A121" s="8">
        <v>118</v>
      </c>
      <c r="B121" s="8" t="s">
        <v>18360</v>
      </c>
      <c r="C121" s="67" t="s">
        <v>7760</v>
      </c>
      <c r="D121" s="51" t="s">
        <v>10004</v>
      </c>
      <c r="E121" s="8" t="s">
        <v>7713</v>
      </c>
      <c r="F121" s="8" t="s">
        <v>4499</v>
      </c>
      <c r="G121" s="8" t="s">
        <v>11510</v>
      </c>
      <c r="H121" s="8" t="s">
        <v>7877</v>
      </c>
      <c r="I121" s="117" t="s">
        <v>7829</v>
      </c>
      <c r="J121" s="8"/>
      <c r="K121" s="181" t="s">
        <v>6738</v>
      </c>
      <c r="L121" s="83"/>
      <c r="M121" s="8" t="s">
        <v>21</v>
      </c>
      <c r="N121" s="8" t="s">
        <v>6828</v>
      </c>
      <c r="O121" s="8"/>
      <c r="P121" s="8"/>
      <c r="Q121" s="47"/>
    </row>
    <row r="122" spans="1:17" ht="16" customHeight="1">
      <c r="A122" s="8">
        <v>119</v>
      </c>
      <c r="B122" s="8" t="s">
        <v>18360</v>
      </c>
      <c r="C122" s="67" t="s">
        <v>7762</v>
      </c>
      <c r="D122" s="51" t="s">
        <v>10004</v>
      </c>
      <c r="E122" s="8" t="s">
        <v>7715</v>
      </c>
      <c r="F122" s="8" t="s">
        <v>4501</v>
      </c>
      <c r="G122" s="8" t="s">
        <v>7800</v>
      </c>
      <c r="H122" s="8" t="s">
        <v>7879</v>
      </c>
      <c r="I122" s="117" t="s">
        <v>7831</v>
      </c>
      <c r="J122" s="8"/>
      <c r="K122" s="181" t="s">
        <v>6738</v>
      </c>
      <c r="L122" s="83"/>
      <c r="M122" s="8" t="s">
        <v>21</v>
      </c>
      <c r="N122" s="8" t="s">
        <v>6828</v>
      </c>
      <c r="O122" s="8"/>
      <c r="P122" s="8"/>
      <c r="Q122" s="47"/>
    </row>
    <row r="123" spans="1:17" ht="16" customHeight="1">
      <c r="A123" s="8">
        <v>120</v>
      </c>
      <c r="B123" s="8" t="s">
        <v>18360</v>
      </c>
      <c r="C123" s="67" t="s">
        <v>7759</v>
      </c>
      <c r="D123" s="8" t="s">
        <v>10004</v>
      </c>
      <c r="E123" s="8" t="s">
        <v>7712</v>
      </c>
      <c r="F123" s="8" t="s">
        <v>4498</v>
      </c>
      <c r="G123" s="8" t="s">
        <v>7801</v>
      </c>
      <c r="H123" s="8" t="s">
        <v>7876</v>
      </c>
      <c r="I123" s="117" t="s">
        <v>7828</v>
      </c>
      <c r="J123" s="8"/>
      <c r="K123" s="181" t="s">
        <v>6738</v>
      </c>
      <c r="L123" s="83"/>
      <c r="M123" s="8" t="s">
        <v>21</v>
      </c>
      <c r="N123" s="8" t="s">
        <v>6828</v>
      </c>
      <c r="O123" s="8"/>
      <c r="P123" s="8"/>
      <c r="Q123" s="47"/>
    </row>
    <row r="124" spans="1:17" ht="16" customHeight="1">
      <c r="A124" s="8">
        <v>121</v>
      </c>
      <c r="B124" s="8" t="s">
        <v>18360</v>
      </c>
      <c r="C124" s="67" t="s">
        <v>7766</v>
      </c>
      <c r="D124" s="51" t="s">
        <v>10004</v>
      </c>
      <c r="E124" s="8" t="s">
        <v>7719</v>
      </c>
      <c r="F124" s="8" t="s">
        <v>4505</v>
      </c>
      <c r="G124" s="8" t="s">
        <v>11511</v>
      </c>
      <c r="H124" s="8" t="s">
        <v>7883</v>
      </c>
      <c r="I124" s="117" t="s">
        <v>7835</v>
      </c>
      <c r="J124" s="8"/>
      <c r="K124" s="181" t="s">
        <v>6738</v>
      </c>
      <c r="L124" s="83"/>
      <c r="M124" s="8" t="s">
        <v>21</v>
      </c>
      <c r="N124" s="8" t="s">
        <v>6828</v>
      </c>
      <c r="O124" s="8"/>
      <c r="P124" s="8"/>
      <c r="Q124" s="47"/>
    </row>
    <row r="125" spans="1:17" ht="16" customHeight="1">
      <c r="A125" s="8">
        <v>122</v>
      </c>
      <c r="B125" s="8" t="s">
        <v>18360</v>
      </c>
      <c r="C125" s="67" t="s">
        <v>7749</v>
      </c>
      <c r="D125" s="8" t="s">
        <v>10004</v>
      </c>
      <c r="E125" s="8" t="s">
        <v>7702</v>
      </c>
      <c r="F125" s="8" t="s">
        <v>4488</v>
      </c>
      <c r="G125" s="8" t="s">
        <v>11512</v>
      </c>
      <c r="H125" s="8" t="s">
        <v>7866</v>
      </c>
      <c r="I125" s="117" t="s">
        <v>7818</v>
      </c>
      <c r="J125" s="8"/>
      <c r="K125" s="181" t="s">
        <v>6738</v>
      </c>
      <c r="L125" s="83"/>
      <c r="M125" s="8" t="s">
        <v>21</v>
      </c>
      <c r="N125" s="8" t="s">
        <v>6828</v>
      </c>
      <c r="O125" s="8"/>
      <c r="P125" s="8"/>
      <c r="Q125" s="47"/>
    </row>
    <row r="126" spans="1:17" ht="16" customHeight="1">
      <c r="A126" s="8">
        <v>123</v>
      </c>
      <c r="B126" s="8" t="s">
        <v>18360</v>
      </c>
      <c r="C126" s="67" t="s">
        <v>7781</v>
      </c>
      <c r="D126" s="8" t="s">
        <v>10004</v>
      </c>
      <c r="E126" s="8" t="s">
        <v>7734</v>
      </c>
      <c r="F126" s="8" t="s">
        <v>4520</v>
      </c>
      <c r="G126" s="38" t="s">
        <v>9819</v>
      </c>
      <c r="H126" s="8" t="s">
        <v>7898</v>
      </c>
      <c r="I126" s="117" t="s">
        <v>7850</v>
      </c>
      <c r="J126" s="8"/>
      <c r="K126" s="181" t="s">
        <v>6738</v>
      </c>
      <c r="L126" s="83"/>
      <c r="M126" s="8" t="s">
        <v>21</v>
      </c>
      <c r="N126" s="8" t="s">
        <v>6828</v>
      </c>
      <c r="O126" s="8"/>
      <c r="P126" s="8"/>
      <c r="Q126" s="47"/>
    </row>
    <row r="127" spans="1:17" ht="16" customHeight="1">
      <c r="A127" s="8">
        <v>124</v>
      </c>
      <c r="B127" s="8" t="s">
        <v>18360</v>
      </c>
      <c r="C127" s="67" t="s">
        <v>7744</v>
      </c>
      <c r="D127" s="51" t="s">
        <v>10004</v>
      </c>
      <c r="E127" s="8" t="s">
        <v>7697</v>
      </c>
      <c r="F127" s="8" t="s">
        <v>4483</v>
      </c>
      <c r="G127" s="8" t="s">
        <v>11513</v>
      </c>
      <c r="H127" s="8" t="s">
        <v>7861</v>
      </c>
      <c r="I127" s="117" t="s">
        <v>7813</v>
      </c>
      <c r="J127" s="8"/>
      <c r="K127" s="181" t="s">
        <v>6738</v>
      </c>
      <c r="L127" s="83"/>
      <c r="M127" s="8" t="s">
        <v>21</v>
      </c>
      <c r="N127" s="8" t="s">
        <v>6828</v>
      </c>
      <c r="O127" s="8"/>
      <c r="P127" s="8"/>
      <c r="Q127" s="47"/>
    </row>
    <row r="128" spans="1:17" ht="16" customHeight="1">
      <c r="A128" s="8">
        <v>125</v>
      </c>
      <c r="B128" s="8" t="s">
        <v>18360</v>
      </c>
      <c r="C128" s="67" t="s">
        <v>7745</v>
      </c>
      <c r="D128" s="8" t="s">
        <v>10004</v>
      </c>
      <c r="E128" s="8" t="s">
        <v>7698</v>
      </c>
      <c r="F128" s="8" t="s">
        <v>4484</v>
      </c>
      <c r="G128" s="8" t="s">
        <v>11514</v>
      </c>
      <c r="H128" s="8" t="s">
        <v>7862</v>
      </c>
      <c r="I128" s="117" t="s">
        <v>7814</v>
      </c>
      <c r="J128" s="8"/>
      <c r="K128" s="181" t="s">
        <v>6738</v>
      </c>
      <c r="L128" s="83"/>
      <c r="M128" s="8" t="s">
        <v>21</v>
      </c>
      <c r="N128" s="8" t="s">
        <v>6828</v>
      </c>
      <c r="O128" s="8"/>
      <c r="P128" s="8"/>
      <c r="Q128" s="47"/>
    </row>
    <row r="129" spans="1:17" ht="16" customHeight="1">
      <c r="A129" s="8">
        <v>126</v>
      </c>
      <c r="B129" s="8" t="s">
        <v>18360</v>
      </c>
      <c r="C129" s="67" t="s">
        <v>7782</v>
      </c>
      <c r="D129" s="51" t="s">
        <v>10004</v>
      </c>
      <c r="E129" s="8" t="s">
        <v>7735</v>
      </c>
      <c r="F129" s="8" t="s">
        <v>4521</v>
      </c>
      <c r="G129" s="38" t="s">
        <v>9820</v>
      </c>
      <c r="H129" s="8" t="s">
        <v>7899</v>
      </c>
      <c r="I129" s="117" t="s">
        <v>7851</v>
      </c>
      <c r="J129" s="8"/>
      <c r="K129" s="181" t="s">
        <v>6738</v>
      </c>
      <c r="L129" s="83"/>
      <c r="M129" s="8" t="s">
        <v>21</v>
      </c>
      <c r="N129" s="8" t="s">
        <v>6828</v>
      </c>
      <c r="O129" s="8"/>
      <c r="P129" s="8"/>
      <c r="Q129" s="47"/>
    </row>
    <row r="130" spans="1:17" ht="16" customHeight="1">
      <c r="A130" s="8">
        <v>127</v>
      </c>
      <c r="B130" s="8" t="s">
        <v>18360</v>
      </c>
      <c r="C130" s="67" t="s">
        <v>7764</v>
      </c>
      <c r="D130" s="51" t="s">
        <v>10004</v>
      </c>
      <c r="E130" s="8" t="s">
        <v>7717</v>
      </c>
      <c r="F130" s="8" t="s">
        <v>4503</v>
      </c>
      <c r="G130" s="8" t="s">
        <v>7798</v>
      </c>
      <c r="H130" s="8" t="s">
        <v>7881</v>
      </c>
      <c r="I130" s="117" t="s">
        <v>7833</v>
      </c>
      <c r="J130" s="8"/>
      <c r="K130" s="181" t="s">
        <v>6738</v>
      </c>
      <c r="L130" s="83"/>
      <c r="M130" s="8" t="s">
        <v>21</v>
      </c>
      <c r="N130" s="8" t="s">
        <v>6828</v>
      </c>
      <c r="O130" s="8"/>
      <c r="P130" s="8"/>
      <c r="Q130" s="47"/>
    </row>
    <row r="131" spans="1:17" ht="16" customHeight="1">
      <c r="A131" s="8">
        <v>128</v>
      </c>
      <c r="B131" s="8" t="s">
        <v>18360</v>
      </c>
      <c r="C131" s="67" t="s">
        <v>7743</v>
      </c>
      <c r="D131" s="51" t="s">
        <v>10004</v>
      </c>
      <c r="E131" s="8" t="s">
        <v>7695</v>
      </c>
      <c r="F131" s="8" t="s">
        <v>4482</v>
      </c>
      <c r="G131" s="8" t="s">
        <v>7786</v>
      </c>
      <c r="H131" s="8" t="s">
        <v>7859</v>
      </c>
      <c r="I131" s="117" t="s">
        <v>7811</v>
      </c>
      <c r="J131" s="8"/>
      <c r="K131" s="181" t="s">
        <v>6738</v>
      </c>
      <c r="L131" s="83"/>
      <c r="M131" s="8" t="s">
        <v>21</v>
      </c>
      <c r="N131" s="8" t="s">
        <v>6828</v>
      </c>
      <c r="O131" s="8"/>
      <c r="P131" s="8"/>
      <c r="Q131" s="47"/>
    </row>
    <row r="132" spans="1:17" ht="16" customHeight="1">
      <c r="A132" s="8">
        <v>129</v>
      </c>
      <c r="B132" s="8" t="s">
        <v>18360</v>
      </c>
      <c r="C132" s="67" t="s">
        <v>7746</v>
      </c>
      <c r="D132" s="51" t="s">
        <v>10004</v>
      </c>
      <c r="E132" s="8" t="s">
        <v>7699</v>
      </c>
      <c r="F132" s="8" t="s">
        <v>4485</v>
      </c>
      <c r="G132" s="8" t="s">
        <v>11515</v>
      </c>
      <c r="H132" s="8" t="s">
        <v>7863</v>
      </c>
      <c r="I132" s="117" t="s">
        <v>7815</v>
      </c>
      <c r="J132" s="8"/>
      <c r="K132" s="181" t="s">
        <v>6738</v>
      </c>
      <c r="L132" s="83"/>
      <c r="M132" s="8" t="s">
        <v>21</v>
      </c>
      <c r="N132" s="8" t="s">
        <v>6828</v>
      </c>
      <c r="O132" s="8"/>
      <c r="P132" s="8"/>
      <c r="Q132" s="47"/>
    </row>
    <row r="133" spans="1:17" ht="16" customHeight="1">
      <c r="A133" s="8">
        <v>130</v>
      </c>
      <c r="B133" s="8" t="s">
        <v>18360</v>
      </c>
      <c r="C133" s="67" t="s">
        <v>7765</v>
      </c>
      <c r="D133" s="8" t="s">
        <v>10004</v>
      </c>
      <c r="E133" s="8" t="s">
        <v>7718</v>
      </c>
      <c r="F133" s="8" t="s">
        <v>4504</v>
      </c>
      <c r="G133" s="8" t="s">
        <v>7797</v>
      </c>
      <c r="H133" s="8" t="s">
        <v>7882</v>
      </c>
      <c r="I133" s="117" t="s">
        <v>7834</v>
      </c>
      <c r="J133" s="8"/>
      <c r="K133" s="181" t="s">
        <v>6738</v>
      </c>
      <c r="L133" s="83"/>
      <c r="M133" s="8" t="s">
        <v>21</v>
      </c>
      <c r="N133" s="8" t="s">
        <v>6828</v>
      </c>
      <c r="O133" s="8"/>
      <c r="P133" s="8"/>
      <c r="Q133" s="47"/>
    </row>
    <row r="134" spans="1:17" ht="16" customHeight="1">
      <c r="A134" s="8">
        <v>131</v>
      </c>
      <c r="B134" s="8" t="s">
        <v>18360</v>
      </c>
      <c r="C134" s="67" t="s">
        <v>7753</v>
      </c>
      <c r="D134" s="8" t="s">
        <v>10004</v>
      </c>
      <c r="E134" s="8" t="s">
        <v>7706</v>
      </c>
      <c r="F134" s="8" t="s">
        <v>4492</v>
      </c>
      <c r="G134" s="8" t="s">
        <v>9816</v>
      </c>
      <c r="H134" s="8" t="s">
        <v>7870</v>
      </c>
      <c r="I134" s="117" t="s">
        <v>7822</v>
      </c>
      <c r="J134" s="8"/>
      <c r="K134" s="181" t="s">
        <v>6738</v>
      </c>
      <c r="L134" s="83"/>
      <c r="M134" s="8" t="s">
        <v>21</v>
      </c>
      <c r="N134" s="8" t="s">
        <v>6828</v>
      </c>
      <c r="O134" s="8"/>
      <c r="P134" s="8"/>
      <c r="Q134" s="47"/>
    </row>
    <row r="135" spans="1:17" ht="16" customHeight="1">
      <c r="A135" s="8">
        <v>132</v>
      </c>
      <c r="B135" s="8" t="s">
        <v>18360</v>
      </c>
      <c r="C135" s="67" t="s">
        <v>7775</v>
      </c>
      <c r="D135" s="8" t="s">
        <v>10004</v>
      </c>
      <c r="E135" s="8" t="s">
        <v>7728</v>
      </c>
      <c r="F135" s="8" t="s">
        <v>4514</v>
      </c>
      <c r="G135" s="8" t="s">
        <v>7791</v>
      </c>
      <c r="H135" s="8" t="s">
        <v>7892</v>
      </c>
      <c r="I135" s="117" t="s">
        <v>7844</v>
      </c>
      <c r="J135" s="8"/>
      <c r="K135" s="181" t="s">
        <v>6738</v>
      </c>
      <c r="L135" s="83"/>
      <c r="M135" s="8" t="s">
        <v>21</v>
      </c>
      <c r="N135" s="8" t="s">
        <v>6828</v>
      </c>
      <c r="O135" s="8"/>
      <c r="P135" s="8"/>
      <c r="Q135" s="47"/>
    </row>
    <row r="136" spans="1:17" ht="16" customHeight="1">
      <c r="A136" s="8">
        <v>133</v>
      </c>
      <c r="B136" s="8" t="s">
        <v>18360</v>
      </c>
      <c r="C136" s="67" t="s">
        <v>7767</v>
      </c>
      <c r="D136" s="8" t="s">
        <v>10004</v>
      </c>
      <c r="E136" s="8" t="s">
        <v>7720</v>
      </c>
      <c r="F136" s="8" t="s">
        <v>4506</v>
      </c>
      <c r="G136" s="8" t="s">
        <v>9817</v>
      </c>
      <c r="H136" s="8" t="s">
        <v>7884</v>
      </c>
      <c r="I136" s="117" t="s">
        <v>7836</v>
      </c>
      <c r="J136" s="8"/>
      <c r="K136" s="181" t="s">
        <v>6738</v>
      </c>
      <c r="L136" s="83"/>
      <c r="M136" s="8" t="s">
        <v>21</v>
      </c>
      <c r="N136" s="8" t="s">
        <v>6828</v>
      </c>
      <c r="O136" s="8"/>
      <c r="P136" s="8"/>
      <c r="Q136" s="47"/>
    </row>
    <row r="137" spans="1:17" ht="16" customHeight="1">
      <c r="A137" s="8">
        <v>134</v>
      </c>
      <c r="B137" s="8" t="s">
        <v>18360</v>
      </c>
      <c r="C137" s="67" t="s">
        <v>7768</v>
      </c>
      <c r="D137" s="51" t="s">
        <v>10004</v>
      </c>
      <c r="E137" s="8" t="s">
        <v>7721</v>
      </c>
      <c r="F137" s="8" t="s">
        <v>4507</v>
      </c>
      <c r="G137" s="8" t="s">
        <v>7796</v>
      </c>
      <c r="H137" s="8" t="s">
        <v>7885</v>
      </c>
      <c r="I137" s="117" t="s">
        <v>7837</v>
      </c>
      <c r="J137" s="8"/>
      <c r="K137" s="181" t="s">
        <v>6738</v>
      </c>
      <c r="L137" s="83"/>
      <c r="M137" s="8" t="s">
        <v>21</v>
      </c>
      <c r="N137" s="8" t="s">
        <v>6828</v>
      </c>
      <c r="O137" s="8"/>
      <c r="P137" s="8"/>
      <c r="Q137" s="47"/>
    </row>
    <row r="138" spans="1:17" ht="16" customHeight="1">
      <c r="A138" s="8">
        <v>135</v>
      </c>
      <c r="B138" s="8" t="s">
        <v>18360</v>
      </c>
      <c r="C138" s="67" t="s">
        <v>7777</v>
      </c>
      <c r="D138" s="8" t="s">
        <v>10004</v>
      </c>
      <c r="E138" s="8" t="s">
        <v>7730</v>
      </c>
      <c r="F138" s="8" t="s">
        <v>4516</v>
      </c>
      <c r="G138" s="8" t="s">
        <v>7789</v>
      </c>
      <c r="H138" s="8" t="s">
        <v>7894</v>
      </c>
      <c r="I138" s="117" t="s">
        <v>7846</v>
      </c>
      <c r="J138" s="8"/>
      <c r="K138" s="181" t="s">
        <v>6738</v>
      </c>
      <c r="L138" s="83"/>
      <c r="M138" s="8" t="s">
        <v>21</v>
      </c>
      <c r="N138" s="8" t="s">
        <v>6828</v>
      </c>
      <c r="O138" s="8"/>
      <c r="P138" s="8"/>
      <c r="Q138" s="47"/>
    </row>
    <row r="139" spans="1:17" ht="16" customHeight="1">
      <c r="A139" s="8">
        <v>136</v>
      </c>
      <c r="B139" s="8" t="s">
        <v>18360</v>
      </c>
      <c r="C139" s="67" t="s">
        <v>7776</v>
      </c>
      <c r="D139" s="51" t="s">
        <v>10004</v>
      </c>
      <c r="E139" s="8" t="s">
        <v>7729</v>
      </c>
      <c r="F139" s="8" t="s">
        <v>4515</v>
      </c>
      <c r="G139" s="8" t="s">
        <v>7790</v>
      </c>
      <c r="H139" s="8" t="s">
        <v>7893</v>
      </c>
      <c r="I139" s="117" t="s">
        <v>7845</v>
      </c>
      <c r="J139" s="8"/>
      <c r="K139" s="181" t="s">
        <v>6738</v>
      </c>
      <c r="L139" s="83"/>
      <c r="M139" s="8" t="s">
        <v>21</v>
      </c>
      <c r="N139" s="8" t="s">
        <v>6828</v>
      </c>
      <c r="O139" s="8"/>
      <c r="P139" s="8"/>
      <c r="Q139" s="47"/>
    </row>
    <row r="140" spans="1:17" ht="16" customHeight="1">
      <c r="A140" s="8">
        <v>137</v>
      </c>
      <c r="B140" s="8" t="s">
        <v>18360</v>
      </c>
      <c r="C140" s="67" t="s">
        <v>7769</v>
      </c>
      <c r="D140" s="8" t="s">
        <v>10004</v>
      </c>
      <c r="E140" s="8" t="s">
        <v>7722</v>
      </c>
      <c r="F140" s="8" t="s">
        <v>4508</v>
      </c>
      <c r="G140" s="8" t="s">
        <v>11621</v>
      </c>
      <c r="H140" s="8" t="s">
        <v>7886</v>
      </c>
      <c r="I140" s="117" t="s">
        <v>7838</v>
      </c>
      <c r="J140" s="8"/>
      <c r="K140" s="181" t="s">
        <v>6738</v>
      </c>
      <c r="L140" s="83"/>
      <c r="M140" s="8" t="s">
        <v>21</v>
      </c>
      <c r="N140" s="8" t="s">
        <v>6828</v>
      </c>
      <c r="O140" s="8"/>
      <c r="P140" s="8"/>
      <c r="Q140" s="47"/>
    </row>
    <row r="141" spans="1:17" ht="16" customHeight="1">
      <c r="A141" s="8">
        <v>138</v>
      </c>
      <c r="B141" s="8" t="s">
        <v>18360</v>
      </c>
      <c r="C141" s="67" t="s">
        <v>7751</v>
      </c>
      <c r="D141" s="8" t="s">
        <v>10004</v>
      </c>
      <c r="E141" s="8" t="s">
        <v>7704</v>
      </c>
      <c r="F141" s="8" t="s">
        <v>4490</v>
      </c>
      <c r="G141" s="8" t="s">
        <v>7808</v>
      </c>
      <c r="H141" s="8" t="s">
        <v>7868</v>
      </c>
      <c r="I141" s="117" t="s">
        <v>7820</v>
      </c>
      <c r="J141" s="8"/>
      <c r="K141" s="181" t="s">
        <v>6738</v>
      </c>
      <c r="L141" s="83"/>
      <c r="M141" s="8" t="s">
        <v>21</v>
      </c>
      <c r="N141" s="8" t="s">
        <v>6828</v>
      </c>
      <c r="O141" s="8"/>
      <c r="P141" s="8"/>
      <c r="Q141" s="47"/>
    </row>
    <row r="142" spans="1:17" ht="16" customHeight="1">
      <c r="A142" s="8">
        <v>139</v>
      </c>
      <c r="B142" s="8" t="s">
        <v>18360</v>
      </c>
      <c r="C142" s="67" t="s">
        <v>7771</v>
      </c>
      <c r="D142" s="8" t="s">
        <v>10004</v>
      </c>
      <c r="E142" s="8" t="s">
        <v>7724</v>
      </c>
      <c r="F142" s="8" t="s">
        <v>4510</v>
      </c>
      <c r="G142" s="8" t="s">
        <v>7794</v>
      </c>
      <c r="H142" s="8" t="s">
        <v>7888</v>
      </c>
      <c r="I142" s="117" t="s">
        <v>7840</v>
      </c>
      <c r="J142" s="8"/>
      <c r="K142" s="181" t="s">
        <v>6738</v>
      </c>
      <c r="L142" s="83"/>
      <c r="M142" s="8" t="s">
        <v>21</v>
      </c>
      <c r="N142" s="8" t="s">
        <v>6828</v>
      </c>
      <c r="O142" s="8"/>
      <c r="P142" s="8"/>
      <c r="Q142" s="47"/>
    </row>
    <row r="143" spans="1:17" ht="16" customHeight="1">
      <c r="A143" s="8">
        <v>140</v>
      </c>
      <c r="B143" s="8" t="s">
        <v>18360</v>
      </c>
      <c r="C143" s="67" t="s">
        <v>7770</v>
      </c>
      <c r="D143" s="51" t="s">
        <v>10004</v>
      </c>
      <c r="E143" s="8" t="s">
        <v>7723</v>
      </c>
      <c r="F143" s="8" t="s">
        <v>4509</v>
      </c>
      <c r="G143" s="8" t="s">
        <v>7795</v>
      </c>
      <c r="H143" s="8" t="s">
        <v>7887</v>
      </c>
      <c r="I143" s="117" t="s">
        <v>7839</v>
      </c>
      <c r="J143" s="8"/>
      <c r="K143" s="181" t="s">
        <v>6738</v>
      </c>
      <c r="L143" s="83"/>
      <c r="M143" s="8" t="s">
        <v>21</v>
      </c>
      <c r="N143" s="8" t="s">
        <v>6828</v>
      </c>
      <c r="O143" s="8"/>
      <c r="P143" s="8"/>
      <c r="Q143" s="47"/>
    </row>
    <row r="144" spans="1:17" ht="16" customHeight="1">
      <c r="A144" s="8">
        <v>141</v>
      </c>
      <c r="B144" s="8" t="s">
        <v>18360</v>
      </c>
      <c r="C144" s="67" t="s">
        <v>7774</v>
      </c>
      <c r="D144" s="51" t="s">
        <v>10004</v>
      </c>
      <c r="E144" s="8" t="s">
        <v>7727</v>
      </c>
      <c r="F144" s="8" t="s">
        <v>4513</v>
      </c>
      <c r="G144" s="8" t="s">
        <v>7792</v>
      </c>
      <c r="H144" s="8" t="s">
        <v>7891</v>
      </c>
      <c r="I144" s="117" t="s">
        <v>7843</v>
      </c>
      <c r="J144" s="8"/>
      <c r="K144" s="181" t="s">
        <v>6738</v>
      </c>
      <c r="L144" s="83"/>
      <c r="M144" s="8" t="s">
        <v>21</v>
      </c>
      <c r="N144" s="8" t="s">
        <v>6828</v>
      </c>
      <c r="O144" s="8"/>
      <c r="P144" s="8"/>
      <c r="Q144" s="47"/>
    </row>
    <row r="145" spans="1:17" ht="16" customHeight="1">
      <c r="A145" s="8">
        <v>142</v>
      </c>
      <c r="B145" s="8" t="s">
        <v>18360</v>
      </c>
      <c r="C145" s="67" t="s">
        <v>7752</v>
      </c>
      <c r="D145" s="51" t="s">
        <v>10004</v>
      </c>
      <c r="E145" s="8" t="s">
        <v>7705</v>
      </c>
      <c r="F145" s="8" t="s">
        <v>4491</v>
      </c>
      <c r="G145" s="8" t="s">
        <v>7807</v>
      </c>
      <c r="H145" s="8" t="s">
        <v>7869</v>
      </c>
      <c r="I145" s="117" t="s">
        <v>7821</v>
      </c>
      <c r="J145" s="8"/>
      <c r="K145" s="181" t="s">
        <v>6738</v>
      </c>
      <c r="L145" s="83"/>
      <c r="M145" s="8" t="s">
        <v>21</v>
      </c>
      <c r="N145" s="8" t="s">
        <v>6828</v>
      </c>
      <c r="O145" s="8"/>
      <c r="P145" s="8"/>
      <c r="Q145" s="47"/>
    </row>
    <row r="146" spans="1:17" ht="16" customHeight="1">
      <c r="A146" s="8">
        <v>143</v>
      </c>
      <c r="B146" s="8" t="s">
        <v>18360</v>
      </c>
      <c r="C146" s="67" t="s">
        <v>7779</v>
      </c>
      <c r="D146" s="8" t="s">
        <v>10004</v>
      </c>
      <c r="E146" s="8" t="s">
        <v>7732</v>
      </c>
      <c r="F146" s="8" t="s">
        <v>4518</v>
      </c>
      <c r="G146" s="8" t="s">
        <v>11516</v>
      </c>
      <c r="H146" s="8" t="s">
        <v>7896</v>
      </c>
      <c r="I146" s="117" t="s">
        <v>7848</v>
      </c>
      <c r="J146" s="8"/>
      <c r="K146" s="181" t="s">
        <v>6738</v>
      </c>
      <c r="L146" s="83"/>
      <c r="M146" s="8" t="s">
        <v>21</v>
      </c>
      <c r="N146" s="8" t="s">
        <v>6828</v>
      </c>
      <c r="O146" s="8"/>
      <c r="P146" s="8"/>
      <c r="Q146" s="47"/>
    </row>
    <row r="147" spans="1:17" ht="16" customHeight="1">
      <c r="A147" s="8">
        <v>144</v>
      </c>
      <c r="B147" s="8" t="s">
        <v>18360</v>
      </c>
      <c r="C147" s="67" t="s">
        <v>7778</v>
      </c>
      <c r="D147" s="51" t="s">
        <v>10004</v>
      </c>
      <c r="E147" s="8" t="s">
        <v>7731</v>
      </c>
      <c r="F147" s="8" t="s">
        <v>4517</v>
      </c>
      <c r="G147" s="8" t="s">
        <v>11517</v>
      </c>
      <c r="H147" s="8" t="s">
        <v>7895</v>
      </c>
      <c r="I147" s="117" t="s">
        <v>7847</v>
      </c>
      <c r="J147" s="8"/>
      <c r="K147" s="181" t="s">
        <v>6738</v>
      </c>
      <c r="L147" s="83"/>
      <c r="M147" s="8" t="s">
        <v>21</v>
      </c>
      <c r="N147" s="8" t="s">
        <v>6828</v>
      </c>
      <c r="O147" s="8"/>
      <c r="P147" s="8"/>
      <c r="Q147" s="47"/>
    </row>
    <row r="148" spans="1:17" ht="16" customHeight="1">
      <c r="A148" s="8">
        <v>145</v>
      </c>
      <c r="B148" s="8" t="s">
        <v>18360</v>
      </c>
      <c r="C148" s="67" t="s">
        <v>7783</v>
      </c>
      <c r="D148" s="8" t="s">
        <v>10004</v>
      </c>
      <c r="E148" s="8" t="s">
        <v>7736</v>
      </c>
      <c r="F148" s="8" t="s">
        <v>4522</v>
      </c>
      <c r="G148" s="8" t="s">
        <v>9821</v>
      </c>
      <c r="H148" s="8" t="s">
        <v>7900</v>
      </c>
      <c r="I148" s="117" t="s">
        <v>7852</v>
      </c>
      <c r="J148" s="8"/>
      <c r="K148" s="181" t="s">
        <v>6738</v>
      </c>
      <c r="L148" s="83"/>
      <c r="M148" s="8" t="s">
        <v>21</v>
      </c>
      <c r="N148" s="8" t="s">
        <v>6828</v>
      </c>
      <c r="O148" s="8"/>
      <c r="P148" s="8"/>
      <c r="Q148" s="47"/>
    </row>
    <row r="149" spans="1:17" ht="16" customHeight="1">
      <c r="A149" s="8">
        <v>146</v>
      </c>
      <c r="B149" s="8" t="s">
        <v>18360</v>
      </c>
      <c r="C149" s="67" t="s">
        <v>7784</v>
      </c>
      <c r="D149" s="51" t="s">
        <v>10004</v>
      </c>
      <c r="E149" s="8" t="s">
        <v>7737</v>
      </c>
      <c r="F149" s="8" t="s">
        <v>4523</v>
      </c>
      <c r="G149" s="38" t="s">
        <v>9822</v>
      </c>
      <c r="H149" s="8" t="s">
        <v>7901</v>
      </c>
      <c r="I149" s="117" t="s">
        <v>7853</v>
      </c>
      <c r="J149" s="8"/>
      <c r="K149" s="181" t="s">
        <v>6738</v>
      </c>
      <c r="L149" s="83"/>
      <c r="M149" s="8" t="s">
        <v>21</v>
      </c>
      <c r="N149" s="8" t="s">
        <v>6828</v>
      </c>
      <c r="O149" s="8"/>
      <c r="P149" s="8"/>
      <c r="Q149" s="47"/>
    </row>
    <row r="150" spans="1:17" ht="16" customHeight="1">
      <c r="A150" s="8">
        <v>147</v>
      </c>
      <c r="B150" s="8" t="s">
        <v>18360</v>
      </c>
      <c r="C150" s="67" t="s">
        <v>7773</v>
      </c>
      <c r="D150" s="8" t="s">
        <v>10004</v>
      </c>
      <c r="E150" s="8" t="s">
        <v>7726</v>
      </c>
      <c r="F150" s="8" t="s">
        <v>4512</v>
      </c>
      <c r="G150" s="8" t="s">
        <v>11518</v>
      </c>
      <c r="H150" s="8" t="s">
        <v>7890</v>
      </c>
      <c r="I150" s="117" t="s">
        <v>7842</v>
      </c>
      <c r="J150" s="8"/>
      <c r="K150" s="181" t="s">
        <v>6738</v>
      </c>
      <c r="L150" s="83"/>
      <c r="M150" s="8" t="s">
        <v>21</v>
      </c>
      <c r="N150" s="8" t="s">
        <v>6828</v>
      </c>
      <c r="O150" s="8"/>
      <c r="P150" s="8"/>
      <c r="Q150" s="47"/>
    </row>
    <row r="151" spans="1:17" ht="16" customHeight="1">
      <c r="A151" s="8">
        <v>148</v>
      </c>
      <c r="B151" s="8" t="s">
        <v>18360</v>
      </c>
      <c r="C151" s="67" t="s">
        <v>7757</v>
      </c>
      <c r="D151" s="8" t="s">
        <v>10004</v>
      </c>
      <c r="E151" s="8" t="s">
        <v>7710</v>
      </c>
      <c r="F151" s="8" t="s">
        <v>4496</v>
      </c>
      <c r="G151" s="8" t="s">
        <v>7803</v>
      </c>
      <c r="H151" s="8" t="s">
        <v>7874</v>
      </c>
      <c r="I151" s="117" t="s">
        <v>7826</v>
      </c>
      <c r="J151" s="8"/>
      <c r="K151" s="181" t="s">
        <v>6738</v>
      </c>
      <c r="L151" s="83"/>
      <c r="M151" s="8" t="s">
        <v>21</v>
      </c>
      <c r="N151" s="8" t="s">
        <v>6828</v>
      </c>
      <c r="O151" s="8"/>
      <c r="P151" s="8"/>
      <c r="Q151" s="47"/>
    </row>
    <row r="152" spans="1:17" ht="16" customHeight="1">
      <c r="A152" s="8">
        <v>149</v>
      </c>
      <c r="B152" s="8" t="s">
        <v>18360</v>
      </c>
      <c r="C152" s="67" t="s">
        <v>1044</v>
      </c>
      <c r="D152" s="8" t="s">
        <v>10004</v>
      </c>
      <c r="E152" s="8" t="s">
        <v>7738</v>
      </c>
      <c r="F152" s="8" t="s">
        <v>1219</v>
      </c>
      <c r="G152" s="8" t="s">
        <v>9823</v>
      </c>
      <c r="H152" s="8" t="s">
        <v>7902</v>
      </c>
      <c r="I152" s="117" t="s">
        <v>7854</v>
      </c>
      <c r="J152" s="8"/>
      <c r="K152" s="181" t="s">
        <v>6738</v>
      </c>
      <c r="L152" s="83"/>
      <c r="M152" s="8" t="s">
        <v>21</v>
      </c>
      <c r="N152" s="8" t="s">
        <v>6828</v>
      </c>
      <c r="O152" s="8"/>
      <c r="P152" s="8"/>
      <c r="Q152" s="47"/>
    </row>
    <row r="153" spans="1:17" ht="16" customHeight="1">
      <c r="A153" s="8">
        <v>150</v>
      </c>
      <c r="B153" s="8" t="s">
        <v>18360</v>
      </c>
      <c r="C153" s="67" t="s">
        <v>1045</v>
      </c>
      <c r="D153" s="51" t="s">
        <v>10004</v>
      </c>
      <c r="E153" s="8" t="s">
        <v>7739</v>
      </c>
      <c r="F153" s="8" t="s">
        <v>1220</v>
      </c>
      <c r="G153" s="8" t="s">
        <v>9824</v>
      </c>
      <c r="H153" s="8" t="s">
        <v>7903</v>
      </c>
      <c r="I153" s="117" t="s">
        <v>7855</v>
      </c>
      <c r="J153" s="8"/>
      <c r="K153" s="181" t="s">
        <v>6738</v>
      </c>
      <c r="L153" s="83"/>
      <c r="M153" s="8" t="s">
        <v>21</v>
      </c>
      <c r="N153" s="8" t="s">
        <v>6828</v>
      </c>
      <c r="O153" s="8"/>
      <c r="P153" s="8"/>
      <c r="Q153" s="47"/>
    </row>
    <row r="154" spans="1:17" ht="16" customHeight="1">
      <c r="A154" s="8">
        <v>151</v>
      </c>
      <c r="B154" s="8" t="s">
        <v>18360</v>
      </c>
      <c r="C154" s="67" t="s">
        <v>1046</v>
      </c>
      <c r="D154" s="8" t="s">
        <v>10004</v>
      </c>
      <c r="E154" s="8" t="s">
        <v>7696</v>
      </c>
      <c r="F154" s="8" t="s">
        <v>1221</v>
      </c>
      <c r="G154" s="8" t="s">
        <v>11519</v>
      </c>
      <c r="H154" s="8" t="s">
        <v>7860</v>
      </c>
      <c r="I154" s="117" t="s">
        <v>7812</v>
      </c>
      <c r="J154" s="8"/>
      <c r="K154" s="181" t="s">
        <v>6738</v>
      </c>
      <c r="L154" s="83"/>
      <c r="M154" s="8" t="s">
        <v>21</v>
      </c>
      <c r="N154" s="8" t="s">
        <v>6828</v>
      </c>
      <c r="O154" s="8"/>
      <c r="P154" s="8"/>
      <c r="Q154" s="47"/>
    </row>
    <row r="155" spans="1:17" ht="16" customHeight="1">
      <c r="A155" s="8">
        <v>152</v>
      </c>
      <c r="B155" s="8" t="s">
        <v>18360</v>
      </c>
      <c r="C155" s="67" t="s">
        <v>7750</v>
      </c>
      <c r="D155" s="51" t="s">
        <v>10004</v>
      </c>
      <c r="E155" s="8" t="s">
        <v>7703</v>
      </c>
      <c r="F155" s="8" t="s">
        <v>4489</v>
      </c>
      <c r="G155" s="8" t="s">
        <v>7809</v>
      </c>
      <c r="H155" s="8" t="s">
        <v>7867</v>
      </c>
      <c r="I155" s="117" t="s">
        <v>7819</v>
      </c>
      <c r="J155" s="8"/>
      <c r="K155" s="181" t="s">
        <v>6738</v>
      </c>
      <c r="L155" s="83"/>
      <c r="M155" s="8" t="s">
        <v>21</v>
      </c>
      <c r="N155" s="8" t="s">
        <v>6828</v>
      </c>
      <c r="O155" s="8"/>
      <c r="P155" s="8"/>
      <c r="Q155" s="47"/>
    </row>
    <row r="156" spans="1:17" ht="16" customHeight="1">
      <c r="A156" s="8">
        <v>153</v>
      </c>
      <c r="B156" s="8" t="s">
        <v>18360</v>
      </c>
      <c r="C156" s="67" t="s">
        <v>7754</v>
      </c>
      <c r="D156" s="51" t="s">
        <v>10004</v>
      </c>
      <c r="E156" s="8" t="s">
        <v>7707</v>
      </c>
      <c r="F156" s="8" t="s">
        <v>4493</v>
      </c>
      <c r="G156" s="8" t="s">
        <v>7806</v>
      </c>
      <c r="H156" s="8" t="s">
        <v>7871</v>
      </c>
      <c r="I156" s="117" t="s">
        <v>7823</v>
      </c>
      <c r="J156" s="8"/>
      <c r="K156" s="181" t="s">
        <v>6738</v>
      </c>
      <c r="L156" s="83"/>
      <c r="M156" s="8" t="s">
        <v>21</v>
      </c>
      <c r="N156" s="8" t="s">
        <v>6828</v>
      </c>
      <c r="O156" s="8"/>
      <c r="P156" s="8"/>
      <c r="Q156" s="47"/>
    </row>
    <row r="157" spans="1:17" ht="16" customHeight="1">
      <c r="A157" s="8">
        <v>154</v>
      </c>
      <c r="B157" s="8" t="s">
        <v>18360</v>
      </c>
      <c r="C157" s="67" t="s">
        <v>7785</v>
      </c>
      <c r="D157" s="8" t="s">
        <v>10004</v>
      </c>
      <c r="E157" s="8" t="s">
        <v>7740</v>
      </c>
      <c r="F157" s="8" t="s">
        <v>4524</v>
      </c>
      <c r="G157" s="8" t="s">
        <v>9825</v>
      </c>
      <c r="H157" s="8" t="s">
        <v>7904</v>
      </c>
      <c r="I157" s="117" t="s">
        <v>7856</v>
      </c>
      <c r="J157" s="8"/>
      <c r="K157" s="181" t="s">
        <v>6738</v>
      </c>
      <c r="L157" s="83"/>
      <c r="M157" s="8" t="s">
        <v>21</v>
      </c>
      <c r="N157" s="8" t="s">
        <v>6828</v>
      </c>
      <c r="O157" s="8"/>
      <c r="P157" s="8"/>
      <c r="Q157" s="47"/>
    </row>
    <row r="158" spans="1:17" ht="16" customHeight="1">
      <c r="A158" s="8">
        <v>155</v>
      </c>
      <c r="B158" s="8" t="s">
        <v>18360</v>
      </c>
      <c r="C158" s="67" t="s">
        <v>1070</v>
      </c>
      <c r="D158" s="51" t="s">
        <v>10004</v>
      </c>
      <c r="E158" s="8" t="s">
        <v>7741</v>
      </c>
      <c r="F158" s="8" t="s">
        <v>4825</v>
      </c>
      <c r="G158" s="8" t="s">
        <v>7788</v>
      </c>
      <c r="H158" s="8" t="s">
        <v>7353</v>
      </c>
      <c r="I158" s="117" t="s">
        <v>7857</v>
      </c>
      <c r="J158" s="8"/>
      <c r="K158" s="181" t="s">
        <v>6842</v>
      </c>
      <c r="L158" s="83"/>
      <c r="M158" s="8" t="s">
        <v>21</v>
      </c>
      <c r="N158" s="8" t="s">
        <v>7694</v>
      </c>
      <c r="O158" s="8" t="s">
        <v>17802</v>
      </c>
      <c r="P158" s="8"/>
      <c r="Q158" s="47"/>
    </row>
    <row r="159" spans="1:17" ht="16" customHeight="1">
      <c r="A159" s="8">
        <v>156</v>
      </c>
      <c r="B159" s="8" t="s">
        <v>18360</v>
      </c>
      <c r="C159" s="67" t="s">
        <v>7494</v>
      </c>
      <c r="D159" s="8" t="s">
        <v>10004</v>
      </c>
      <c r="E159" s="8" t="s">
        <v>7742</v>
      </c>
      <c r="F159" s="8" t="s">
        <v>4809</v>
      </c>
      <c r="G159" s="8" t="s">
        <v>7787</v>
      </c>
      <c r="H159" s="8" t="s">
        <v>6747</v>
      </c>
      <c r="I159" s="117" t="s">
        <v>7858</v>
      </c>
      <c r="J159" s="8"/>
      <c r="K159" s="181" t="s">
        <v>6829</v>
      </c>
      <c r="L159" s="83"/>
      <c r="M159" s="8" t="s">
        <v>21</v>
      </c>
      <c r="N159" s="8" t="s">
        <v>6830</v>
      </c>
      <c r="O159" s="8"/>
      <c r="P159" s="8"/>
      <c r="Q159" s="47"/>
    </row>
    <row r="160" spans="1:17" ht="16" customHeight="1">
      <c r="A160" s="8">
        <v>157</v>
      </c>
      <c r="B160" s="8" t="s">
        <v>18360</v>
      </c>
      <c r="C160" s="8" t="s">
        <v>1144</v>
      </c>
      <c r="D160" s="8" t="s">
        <v>10004</v>
      </c>
      <c r="E160" s="8" t="s">
        <v>11816</v>
      </c>
      <c r="F160" s="8" t="s">
        <v>11817</v>
      </c>
      <c r="G160" s="38" t="s">
        <v>11818</v>
      </c>
      <c r="H160" s="8" t="s">
        <v>12068</v>
      </c>
      <c r="I160" s="8" t="str">
        <f t="shared" ref="I160:I191" si="0">LEFT(J160,7)</f>
        <v>DYE5051</v>
      </c>
      <c r="J160" s="79" t="s">
        <v>12069</v>
      </c>
      <c r="K160" s="79" t="s">
        <v>11656</v>
      </c>
      <c r="L160" s="83">
        <v>5367</v>
      </c>
      <c r="M160" s="8" t="s">
        <v>21</v>
      </c>
      <c r="N160" s="8">
        <v>211546</v>
      </c>
      <c r="O160" s="8" t="s">
        <v>17786</v>
      </c>
      <c r="P160" s="8"/>
      <c r="Q160" s="47"/>
    </row>
    <row r="161" spans="1:17" ht="16" customHeight="1">
      <c r="A161" s="8">
        <v>158</v>
      </c>
      <c r="B161" s="8" t="s">
        <v>18360</v>
      </c>
      <c r="C161" s="8" t="s">
        <v>1152</v>
      </c>
      <c r="D161" s="8" t="s">
        <v>10004</v>
      </c>
      <c r="E161" s="8" t="s">
        <v>11819</v>
      </c>
      <c r="F161" s="8" t="s">
        <v>11820</v>
      </c>
      <c r="G161" s="38" t="s">
        <v>11821</v>
      </c>
      <c r="H161" s="8" t="s">
        <v>14603</v>
      </c>
      <c r="I161" s="8" t="str">
        <f t="shared" si="0"/>
        <v>DYE6213</v>
      </c>
      <c r="J161" s="79" t="s">
        <v>14604</v>
      </c>
      <c r="K161" s="79" t="s">
        <v>20248</v>
      </c>
      <c r="L161" s="83">
        <v>5368</v>
      </c>
      <c r="M161" s="8" t="s">
        <v>21</v>
      </c>
      <c r="N161" s="8" t="s">
        <v>14563</v>
      </c>
      <c r="O161" s="8"/>
      <c r="P161" s="8"/>
      <c r="Q161" s="47"/>
    </row>
    <row r="162" spans="1:17" ht="16" customHeight="1">
      <c r="A162" s="8">
        <v>159</v>
      </c>
      <c r="B162" s="8" t="s">
        <v>18360</v>
      </c>
      <c r="C162" s="8" t="s">
        <v>1153</v>
      </c>
      <c r="D162" s="8" t="s">
        <v>10004</v>
      </c>
      <c r="E162" s="8" t="s">
        <v>11822</v>
      </c>
      <c r="F162" s="8" t="s">
        <v>11823</v>
      </c>
      <c r="G162" s="38" t="s">
        <v>11824</v>
      </c>
      <c r="H162" s="8" t="s">
        <v>14605</v>
      </c>
      <c r="I162" s="8" t="str">
        <f t="shared" si="0"/>
        <v>DYE6214</v>
      </c>
      <c r="J162" s="79" t="s">
        <v>14606</v>
      </c>
      <c r="K162" s="79" t="s">
        <v>20248</v>
      </c>
      <c r="L162" s="83">
        <v>5369</v>
      </c>
      <c r="M162" s="8" t="s">
        <v>21</v>
      </c>
      <c r="N162" s="8" t="s">
        <v>14563</v>
      </c>
      <c r="O162" s="8" t="s">
        <v>17788</v>
      </c>
      <c r="P162" s="8"/>
      <c r="Q162" s="47"/>
    </row>
    <row r="163" spans="1:17" ht="16" customHeight="1">
      <c r="A163" s="8">
        <v>160</v>
      </c>
      <c r="B163" s="8" t="s">
        <v>18360</v>
      </c>
      <c r="C163" s="8" t="s">
        <v>11825</v>
      </c>
      <c r="D163" s="8" t="s">
        <v>10004</v>
      </c>
      <c r="E163" s="8" t="s">
        <v>11826</v>
      </c>
      <c r="F163" s="8" t="s">
        <v>11827</v>
      </c>
      <c r="G163" s="38" t="s">
        <v>11828</v>
      </c>
      <c r="H163" s="8" t="s">
        <v>14607</v>
      </c>
      <c r="I163" s="8" t="str">
        <f t="shared" si="0"/>
        <v>DYE6215</v>
      </c>
      <c r="J163" s="79" t="s">
        <v>14608</v>
      </c>
      <c r="K163" s="79" t="s">
        <v>20248</v>
      </c>
      <c r="L163" s="83">
        <v>5784</v>
      </c>
      <c r="M163" s="8" t="s">
        <v>21</v>
      </c>
      <c r="N163" s="8" t="s">
        <v>14563</v>
      </c>
      <c r="O163" s="8"/>
      <c r="P163" s="8"/>
      <c r="Q163" s="47"/>
    </row>
    <row r="164" spans="1:17" ht="16" customHeight="1">
      <c r="A164" s="8">
        <v>161</v>
      </c>
      <c r="B164" s="8" t="s">
        <v>18360</v>
      </c>
      <c r="C164" s="8" t="s">
        <v>1154</v>
      </c>
      <c r="D164" s="8" t="s">
        <v>10004</v>
      </c>
      <c r="E164" s="8" t="s">
        <v>11829</v>
      </c>
      <c r="F164" s="8" t="s">
        <v>11830</v>
      </c>
      <c r="G164" s="38" t="s">
        <v>11831</v>
      </c>
      <c r="H164" s="8" t="s">
        <v>12070</v>
      </c>
      <c r="I164" s="8" t="str">
        <f t="shared" si="0"/>
        <v>DYE5055</v>
      </c>
      <c r="J164" s="79" t="s">
        <v>12071</v>
      </c>
      <c r="K164" s="79" t="s">
        <v>11656</v>
      </c>
      <c r="L164" s="83">
        <v>5365</v>
      </c>
      <c r="M164" s="8" t="s">
        <v>21</v>
      </c>
      <c r="N164" s="8">
        <v>211546</v>
      </c>
      <c r="O164" s="8" t="s">
        <v>17789</v>
      </c>
      <c r="P164" s="8"/>
      <c r="Q164" s="47"/>
    </row>
    <row r="165" spans="1:17" ht="16" customHeight="1">
      <c r="A165" s="8">
        <v>162</v>
      </c>
      <c r="B165" s="8" t="s">
        <v>18360</v>
      </c>
      <c r="C165" s="8" t="s">
        <v>1160</v>
      </c>
      <c r="D165" s="8" t="s">
        <v>10004</v>
      </c>
      <c r="E165" s="8" t="s">
        <v>11832</v>
      </c>
      <c r="F165" s="8" t="s">
        <v>11833</v>
      </c>
      <c r="G165" s="38" t="s">
        <v>11834</v>
      </c>
      <c r="H165" s="8" t="s">
        <v>12072</v>
      </c>
      <c r="I165" s="8" t="str">
        <f t="shared" si="0"/>
        <v>DYE5056</v>
      </c>
      <c r="J165" s="79" t="s">
        <v>12073</v>
      </c>
      <c r="K165" s="79" t="s">
        <v>11656</v>
      </c>
      <c r="L165" s="83">
        <v>5363</v>
      </c>
      <c r="M165" s="8" t="s">
        <v>21</v>
      </c>
      <c r="N165" s="8">
        <v>211546</v>
      </c>
      <c r="O165" s="8"/>
      <c r="P165" s="8"/>
      <c r="Q165" s="47"/>
    </row>
    <row r="166" spans="1:17" ht="16" customHeight="1">
      <c r="A166" s="8">
        <v>163</v>
      </c>
      <c r="B166" s="8" t="s">
        <v>18360</v>
      </c>
      <c r="C166" s="8" t="s">
        <v>1162</v>
      </c>
      <c r="D166" s="8" t="s">
        <v>10004</v>
      </c>
      <c r="E166" s="8" t="s">
        <v>11835</v>
      </c>
      <c r="F166" s="8" t="s">
        <v>11836</v>
      </c>
      <c r="G166" s="38" t="s">
        <v>11837</v>
      </c>
      <c r="H166" s="8" t="s">
        <v>12074</v>
      </c>
      <c r="I166" s="8" t="str">
        <f t="shared" si="0"/>
        <v>DYE5057</v>
      </c>
      <c r="J166" s="79" t="s">
        <v>12075</v>
      </c>
      <c r="K166" s="79" t="s">
        <v>11656</v>
      </c>
      <c r="L166" s="83">
        <v>5362</v>
      </c>
      <c r="M166" s="8" t="s">
        <v>21</v>
      </c>
      <c r="N166" s="8">
        <v>211546</v>
      </c>
      <c r="O166" s="8" t="s">
        <v>17794</v>
      </c>
      <c r="P166" s="8"/>
      <c r="Q166" s="47"/>
    </row>
    <row r="167" spans="1:17" ht="16" customHeight="1">
      <c r="A167" s="8">
        <v>164</v>
      </c>
      <c r="B167" s="8" t="s">
        <v>18360</v>
      </c>
      <c r="C167" s="8" t="s">
        <v>1163</v>
      </c>
      <c r="D167" s="8" t="s">
        <v>10004</v>
      </c>
      <c r="E167" s="8" t="s">
        <v>11838</v>
      </c>
      <c r="F167" s="8" t="s">
        <v>11839</v>
      </c>
      <c r="G167" s="38" t="s">
        <v>11840</v>
      </c>
      <c r="H167" s="8" t="s">
        <v>12076</v>
      </c>
      <c r="I167" s="8" t="str">
        <f t="shared" si="0"/>
        <v>DYE5058</v>
      </c>
      <c r="J167" s="79" t="s">
        <v>12077</v>
      </c>
      <c r="K167" s="79" t="s">
        <v>11656</v>
      </c>
      <c r="L167" s="83">
        <v>5562</v>
      </c>
      <c r="M167" s="8" t="s">
        <v>21</v>
      </c>
      <c r="N167" s="8">
        <v>211546</v>
      </c>
      <c r="O167" s="8" t="s">
        <v>17795</v>
      </c>
      <c r="P167" s="8"/>
      <c r="Q167" s="47"/>
    </row>
    <row r="168" spans="1:17" ht="16" customHeight="1">
      <c r="A168" s="8">
        <v>165</v>
      </c>
      <c r="B168" s="8" t="s">
        <v>18360</v>
      </c>
      <c r="C168" s="8" t="s">
        <v>11841</v>
      </c>
      <c r="D168" s="8" t="s">
        <v>10004</v>
      </c>
      <c r="E168" s="8" t="s">
        <v>11842</v>
      </c>
      <c r="F168" s="8" t="s">
        <v>11843</v>
      </c>
      <c r="G168" s="38" t="s">
        <v>11844</v>
      </c>
      <c r="H168" s="8" t="s">
        <v>12078</v>
      </c>
      <c r="I168" s="8" t="str">
        <f t="shared" si="0"/>
        <v>DYE5059</v>
      </c>
      <c r="J168" s="79" t="s">
        <v>12079</v>
      </c>
      <c r="K168" s="79" t="s">
        <v>11656</v>
      </c>
      <c r="L168" s="83">
        <v>5361</v>
      </c>
      <c r="M168" s="8" t="s">
        <v>21</v>
      </c>
      <c r="N168" s="8">
        <v>211546</v>
      </c>
      <c r="O168" s="8"/>
      <c r="P168" s="8"/>
      <c r="Q168" s="47"/>
    </row>
    <row r="169" spans="1:17" ht="16" customHeight="1">
      <c r="A169" s="8">
        <v>166</v>
      </c>
      <c r="B169" s="8" t="s">
        <v>18360</v>
      </c>
      <c r="C169" s="8" t="s">
        <v>11845</v>
      </c>
      <c r="D169" s="8" t="s">
        <v>10004</v>
      </c>
      <c r="E169" s="8" t="s">
        <v>11846</v>
      </c>
      <c r="F169" s="8" t="s">
        <v>11847</v>
      </c>
      <c r="G169" s="38" t="s">
        <v>11848</v>
      </c>
      <c r="H169" s="8" t="s">
        <v>14609</v>
      </c>
      <c r="I169" s="8" t="str">
        <f t="shared" si="0"/>
        <v>DYE6216</v>
      </c>
      <c r="J169" s="79" t="s">
        <v>14610</v>
      </c>
      <c r="K169" s="79" t="s">
        <v>20248</v>
      </c>
      <c r="L169" s="83">
        <v>5370</v>
      </c>
      <c r="M169" s="8" t="s">
        <v>21</v>
      </c>
      <c r="N169" s="8" t="s">
        <v>14563</v>
      </c>
      <c r="O169" s="8"/>
      <c r="P169" s="8"/>
      <c r="Q169" s="47"/>
    </row>
    <row r="170" spans="1:17" ht="16" customHeight="1">
      <c r="A170" s="8">
        <v>167</v>
      </c>
      <c r="B170" s="8" t="s">
        <v>18360</v>
      </c>
      <c r="C170" s="8" t="s">
        <v>11849</v>
      </c>
      <c r="D170" s="8" t="s">
        <v>10004</v>
      </c>
      <c r="E170" s="8" t="s">
        <v>11850</v>
      </c>
      <c r="F170" s="8" t="s">
        <v>11851</v>
      </c>
      <c r="G170" s="38" t="s">
        <v>11852</v>
      </c>
      <c r="H170" s="8" t="s">
        <v>14611</v>
      </c>
      <c r="I170" s="8" t="str">
        <f t="shared" si="0"/>
        <v>DYE6217</v>
      </c>
      <c r="J170" s="79" t="s">
        <v>14612</v>
      </c>
      <c r="K170" s="79" t="s">
        <v>20248</v>
      </c>
      <c r="L170" s="83">
        <v>5371</v>
      </c>
      <c r="M170" s="8" t="s">
        <v>21</v>
      </c>
      <c r="N170" s="8" t="s">
        <v>14563</v>
      </c>
      <c r="O170" s="8"/>
      <c r="P170" s="8"/>
      <c r="Q170" s="47"/>
    </row>
    <row r="171" spans="1:17" ht="16" customHeight="1">
      <c r="A171" s="8">
        <v>168</v>
      </c>
      <c r="B171" s="8" t="s">
        <v>18360</v>
      </c>
      <c r="C171" s="8" t="s">
        <v>11853</v>
      </c>
      <c r="D171" s="8" t="s">
        <v>10004</v>
      </c>
      <c r="E171" s="8" t="s">
        <v>11854</v>
      </c>
      <c r="F171" s="8" t="s">
        <v>11855</v>
      </c>
      <c r="G171" s="38" t="s">
        <v>11856</v>
      </c>
      <c r="H171" s="8" t="s">
        <v>12080</v>
      </c>
      <c r="I171" s="8" t="str">
        <f t="shared" si="0"/>
        <v>DYE5062</v>
      </c>
      <c r="J171" s="79" t="s">
        <v>12081</v>
      </c>
      <c r="K171" s="79" t="s">
        <v>11656</v>
      </c>
      <c r="L171" s="83">
        <v>5372</v>
      </c>
      <c r="M171" s="8" t="s">
        <v>21</v>
      </c>
      <c r="N171" s="8">
        <v>211546</v>
      </c>
      <c r="O171" s="8"/>
      <c r="P171" s="8"/>
      <c r="Q171" s="47"/>
    </row>
    <row r="172" spans="1:17" ht="16" customHeight="1">
      <c r="A172" s="8">
        <v>169</v>
      </c>
      <c r="B172" s="8" t="s">
        <v>18360</v>
      </c>
      <c r="C172" s="8" t="s">
        <v>11857</v>
      </c>
      <c r="D172" s="8" t="s">
        <v>10004</v>
      </c>
      <c r="E172" s="8" t="s">
        <v>11858</v>
      </c>
      <c r="F172" s="8" t="s">
        <v>11859</v>
      </c>
      <c r="G172" s="38" t="s">
        <v>11860</v>
      </c>
      <c r="H172" s="8" t="s">
        <v>12082</v>
      </c>
      <c r="I172" s="8" t="str">
        <f t="shared" si="0"/>
        <v>DYE5063</v>
      </c>
      <c r="J172" s="79" t="s">
        <v>12083</v>
      </c>
      <c r="K172" s="79" t="s">
        <v>11656</v>
      </c>
      <c r="L172" s="83">
        <v>5373</v>
      </c>
      <c r="M172" s="8" t="s">
        <v>21</v>
      </c>
      <c r="N172" s="8">
        <v>211546</v>
      </c>
      <c r="O172" s="8"/>
      <c r="P172" s="8"/>
      <c r="Q172" s="47"/>
    </row>
    <row r="173" spans="1:17" ht="16" customHeight="1">
      <c r="A173" s="8">
        <v>170</v>
      </c>
      <c r="B173" s="8" t="s">
        <v>18360</v>
      </c>
      <c r="C173" s="8" t="s">
        <v>11861</v>
      </c>
      <c r="D173" s="8" t="s">
        <v>10004</v>
      </c>
      <c r="E173" s="8" t="s">
        <v>11862</v>
      </c>
      <c r="F173" s="8" t="s">
        <v>11863</v>
      </c>
      <c r="G173" s="38" t="s">
        <v>11864</v>
      </c>
      <c r="H173" s="8" t="s">
        <v>12084</v>
      </c>
      <c r="I173" s="8" t="str">
        <f t="shared" si="0"/>
        <v>DYE5064</v>
      </c>
      <c r="J173" s="79" t="s">
        <v>12085</v>
      </c>
      <c r="K173" s="79" t="s">
        <v>11656</v>
      </c>
      <c r="L173" s="83">
        <v>5374</v>
      </c>
      <c r="M173" s="8" t="s">
        <v>21</v>
      </c>
      <c r="N173" s="8">
        <v>211546</v>
      </c>
      <c r="O173" s="8"/>
      <c r="P173" s="8"/>
      <c r="Q173" s="47"/>
    </row>
    <row r="174" spans="1:17" ht="16" customHeight="1">
      <c r="A174" s="8">
        <v>171</v>
      </c>
      <c r="B174" s="8" t="s">
        <v>18360</v>
      </c>
      <c r="C174" s="8" t="s">
        <v>11865</v>
      </c>
      <c r="D174" s="8" t="s">
        <v>10004</v>
      </c>
      <c r="E174" s="8" t="s">
        <v>11866</v>
      </c>
      <c r="F174" s="8" t="s">
        <v>11867</v>
      </c>
      <c r="G174" s="38" t="s">
        <v>11868</v>
      </c>
      <c r="H174" s="8" t="s">
        <v>12086</v>
      </c>
      <c r="I174" s="8" t="str">
        <f t="shared" si="0"/>
        <v>DYE5065</v>
      </c>
      <c r="J174" s="79" t="s">
        <v>12087</v>
      </c>
      <c r="K174" s="79" t="s">
        <v>11656</v>
      </c>
      <c r="L174" s="83">
        <v>5375</v>
      </c>
      <c r="M174" s="8" t="s">
        <v>21</v>
      </c>
      <c r="N174" s="8">
        <v>211546</v>
      </c>
      <c r="O174" s="8"/>
      <c r="P174" s="8"/>
      <c r="Q174" s="47"/>
    </row>
    <row r="175" spans="1:17" ht="16" customHeight="1">
      <c r="A175" s="8">
        <v>172</v>
      </c>
      <c r="B175" s="8" t="s">
        <v>18360</v>
      </c>
      <c r="C175" s="8" t="s">
        <v>11869</v>
      </c>
      <c r="D175" s="8" t="s">
        <v>10004</v>
      </c>
      <c r="E175" s="8" t="s">
        <v>11870</v>
      </c>
      <c r="F175" s="8" t="s">
        <v>11871</v>
      </c>
      <c r="G175" s="38" t="s">
        <v>11872</v>
      </c>
      <c r="H175" s="8" t="s">
        <v>14613</v>
      </c>
      <c r="I175" s="8" t="str">
        <f t="shared" si="0"/>
        <v>DYE6218</v>
      </c>
      <c r="J175" s="79" t="s">
        <v>14614</v>
      </c>
      <c r="K175" s="79" t="s">
        <v>20248</v>
      </c>
      <c r="L175" s="83">
        <v>5474</v>
      </c>
      <c r="M175" s="8" t="s">
        <v>21</v>
      </c>
      <c r="N175" s="8" t="s">
        <v>14563</v>
      </c>
      <c r="O175" s="8"/>
      <c r="P175" s="8"/>
      <c r="Q175" s="47"/>
    </row>
    <row r="176" spans="1:17" ht="16" customHeight="1">
      <c r="A176" s="8">
        <v>173</v>
      </c>
      <c r="B176" s="8" t="s">
        <v>18360</v>
      </c>
      <c r="C176" s="8" t="s">
        <v>11873</v>
      </c>
      <c r="D176" s="8" t="s">
        <v>10004</v>
      </c>
      <c r="E176" s="8" t="s">
        <v>11874</v>
      </c>
      <c r="F176" s="8" t="s">
        <v>11875</v>
      </c>
      <c r="G176" s="38" t="s">
        <v>11876</v>
      </c>
      <c r="H176" s="8" t="s">
        <v>14615</v>
      </c>
      <c r="I176" s="8" t="str">
        <f t="shared" si="0"/>
        <v>DYE6219</v>
      </c>
      <c r="J176" s="79" t="s">
        <v>14616</v>
      </c>
      <c r="K176" s="79" t="s">
        <v>20248</v>
      </c>
      <c r="L176" s="83">
        <v>5377</v>
      </c>
      <c r="M176" s="8" t="s">
        <v>21</v>
      </c>
      <c r="N176" s="8" t="s">
        <v>14563</v>
      </c>
      <c r="O176" s="8"/>
      <c r="P176" s="8"/>
      <c r="Q176" s="47"/>
    </row>
    <row r="177" spans="1:17" ht="16" customHeight="1">
      <c r="A177" s="8">
        <v>174</v>
      </c>
      <c r="B177" s="8" t="s">
        <v>18360</v>
      </c>
      <c r="C177" s="8" t="s">
        <v>11877</v>
      </c>
      <c r="D177" s="8" t="s">
        <v>10004</v>
      </c>
      <c r="E177" s="8" t="s">
        <v>11878</v>
      </c>
      <c r="F177" s="8" t="s">
        <v>11879</v>
      </c>
      <c r="G177" s="38" t="s">
        <v>11880</v>
      </c>
      <c r="H177" s="8" t="s">
        <v>12088</v>
      </c>
      <c r="I177" s="8" t="str">
        <f t="shared" si="0"/>
        <v>DYE5068</v>
      </c>
      <c r="J177" s="79" t="s">
        <v>12089</v>
      </c>
      <c r="K177" s="79" t="s">
        <v>11656</v>
      </c>
      <c r="L177" s="83">
        <v>5378</v>
      </c>
      <c r="M177" s="8" t="s">
        <v>21</v>
      </c>
      <c r="N177" s="8">
        <v>211546</v>
      </c>
      <c r="O177" s="8"/>
      <c r="P177" s="8"/>
      <c r="Q177" s="47"/>
    </row>
    <row r="178" spans="1:17" ht="16" customHeight="1">
      <c r="A178" s="8">
        <v>175</v>
      </c>
      <c r="B178" s="8" t="s">
        <v>18360</v>
      </c>
      <c r="C178" s="8" t="s">
        <v>11881</v>
      </c>
      <c r="D178" s="8" t="s">
        <v>10004</v>
      </c>
      <c r="E178" s="8" t="s">
        <v>11882</v>
      </c>
      <c r="F178" s="8" t="s">
        <v>11883</v>
      </c>
      <c r="G178" s="38" t="s">
        <v>11884</v>
      </c>
      <c r="H178" s="8" t="s">
        <v>14617</v>
      </c>
      <c r="I178" s="8" t="str">
        <f t="shared" si="0"/>
        <v>DYE6220</v>
      </c>
      <c r="J178" s="79" t="s">
        <v>14618</v>
      </c>
      <c r="K178" s="79" t="s">
        <v>20248</v>
      </c>
      <c r="L178" s="83">
        <v>5379</v>
      </c>
      <c r="M178" s="8" t="s">
        <v>21</v>
      </c>
      <c r="N178" s="8" t="s">
        <v>14563</v>
      </c>
      <c r="O178" s="8"/>
      <c r="P178" s="8"/>
      <c r="Q178" s="47"/>
    </row>
    <row r="179" spans="1:17" ht="17" customHeight="1">
      <c r="A179" s="8">
        <v>176</v>
      </c>
      <c r="B179" s="8" t="s">
        <v>18360</v>
      </c>
      <c r="C179" s="8" t="s">
        <v>1167</v>
      </c>
      <c r="D179" s="8" t="s">
        <v>10004</v>
      </c>
      <c r="E179" s="8" t="s">
        <v>11885</v>
      </c>
      <c r="F179" s="8" t="s">
        <v>11886</v>
      </c>
      <c r="G179" s="38" t="s">
        <v>11887</v>
      </c>
      <c r="H179" s="8" t="s">
        <v>12090</v>
      </c>
      <c r="I179" s="8" t="str">
        <f t="shared" si="0"/>
        <v>DYE5070</v>
      </c>
      <c r="J179" s="79" t="s">
        <v>12091</v>
      </c>
      <c r="K179" s="79" t="s">
        <v>11656</v>
      </c>
      <c r="L179" s="83">
        <v>5392</v>
      </c>
      <c r="M179" s="8" t="s">
        <v>21</v>
      </c>
      <c r="N179" s="8">
        <v>211546</v>
      </c>
      <c r="O179" s="8" t="s">
        <v>17799</v>
      </c>
      <c r="P179" s="8"/>
      <c r="Q179" s="47"/>
    </row>
    <row r="180" spans="1:17" ht="16" customHeight="1">
      <c r="A180" s="8">
        <v>177</v>
      </c>
      <c r="B180" s="8" t="s">
        <v>18360</v>
      </c>
      <c r="C180" s="8" t="s">
        <v>1169</v>
      </c>
      <c r="D180" s="8" t="s">
        <v>10004</v>
      </c>
      <c r="E180" s="8" t="s">
        <v>11888</v>
      </c>
      <c r="F180" s="8" t="s">
        <v>11889</v>
      </c>
      <c r="G180" s="38" t="s">
        <v>11890</v>
      </c>
      <c r="H180" s="8" t="s">
        <v>12092</v>
      </c>
      <c r="I180" s="8" t="str">
        <f t="shared" si="0"/>
        <v>DYE5071</v>
      </c>
      <c r="J180" s="79" t="s">
        <v>12093</v>
      </c>
      <c r="K180" s="79" t="s">
        <v>11656</v>
      </c>
      <c r="L180" s="83">
        <v>5390</v>
      </c>
      <c r="M180" s="8" t="s">
        <v>21</v>
      </c>
      <c r="N180" s="8">
        <v>211546</v>
      </c>
      <c r="O180" s="8"/>
      <c r="P180" s="8"/>
    </row>
    <row r="181" spans="1:17" ht="16" customHeight="1">
      <c r="A181" s="8">
        <v>178</v>
      </c>
      <c r="B181" s="8" t="s">
        <v>18360</v>
      </c>
      <c r="C181" s="8" t="s">
        <v>1175</v>
      </c>
      <c r="D181" s="8" t="s">
        <v>10004</v>
      </c>
      <c r="E181" s="8" t="s">
        <v>11891</v>
      </c>
      <c r="F181" s="8" t="s">
        <v>11892</v>
      </c>
      <c r="G181" s="38" t="s">
        <v>11893</v>
      </c>
      <c r="H181" s="8" t="s">
        <v>12094</v>
      </c>
      <c r="I181" s="8" t="str">
        <f t="shared" si="0"/>
        <v>DYE5072</v>
      </c>
      <c r="J181" s="79" t="s">
        <v>12095</v>
      </c>
      <c r="K181" s="79" t="s">
        <v>11656</v>
      </c>
      <c r="L181" s="83">
        <v>5389</v>
      </c>
      <c r="M181" s="8" t="s">
        <v>21</v>
      </c>
      <c r="N181" s="8">
        <v>211546</v>
      </c>
      <c r="O181" s="8" t="s">
        <v>18451</v>
      </c>
      <c r="P181" s="8"/>
    </row>
    <row r="182" spans="1:17" ht="16" customHeight="1">
      <c r="A182" s="8">
        <v>179</v>
      </c>
      <c r="B182" s="8" t="s">
        <v>18360</v>
      </c>
      <c r="C182" s="8" t="s">
        <v>1178</v>
      </c>
      <c r="D182" s="8" t="s">
        <v>10004</v>
      </c>
      <c r="E182" s="8" t="s">
        <v>11894</v>
      </c>
      <c r="F182" s="8" t="s">
        <v>11895</v>
      </c>
      <c r="G182" s="38" t="s">
        <v>11896</v>
      </c>
      <c r="H182" s="8" t="s">
        <v>12096</v>
      </c>
      <c r="I182" s="8" t="str">
        <f t="shared" si="0"/>
        <v>DYE5073</v>
      </c>
      <c r="J182" s="79" t="s">
        <v>12097</v>
      </c>
      <c r="K182" s="79" t="s">
        <v>11656</v>
      </c>
      <c r="L182" s="83">
        <v>5388</v>
      </c>
      <c r="M182" s="8" t="s">
        <v>21</v>
      </c>
      <c r="N182" s="8">
        <v>211546</v>
      </c>
      <c r="O182" s="8" t="s">
        <v>18452</v>
      </c>
      <c r="P182" s="8"/>
    </row>
    <row r="183" spans="1:17" ht="16" customHeight="1">
      <c r="A183" s="8">
        <v>180</v>
      </c>
      <c r="B183" s="8" t="s">
        <v>18360</v>
      </c>
      <c r="C183" s="8" t="s">
        <v>1181</v>
      </c>
      <c r="D183" s="8" t="s">
        <v>10004</v>
      </c>
      <c r="E183" s="8" t="s">
        <v>11897</v>
      </c>
      <c r="F183" s="8" t="s">
        <v>11898</v>
      </c>
      <c r="G183" s="38" t="s">
        <v>11899</v>
      </c>
      <c r="H183" s="8" t="s">
        <v>12098</v>
      </c>
      <c r="I183" s="8" t="str">
        <f t="shared" si="0"/>
        <v>DYE5074</v>
      </c>
      <c r="J183" s="79" t="s">
        <v>12099</v>
      </c>
      <c r="K183" s="79" t="s">
        <v>11656</v>
      </c>
      <c r="L183" s="83">
        <v>5387</v>
      </c>
      <c r="M183" s="8" t="s">
        <v>21</v>
      </c>
      <c r="N183" s="8">
        <v>211546</v>
      </c>
      <c r="O183" s="8" t="s">
        <v>18453</v>
      </c>
      <c r="P183" s="8"/>
    </row>
    <row r="184" spans="1:17" ht="16" customHeight="1">
      <c r="A184" s="8">
        <v>181</v>
      </c>
      <c r="B184" s="8" t="s">
        <v>18360</v>
      </c>
      <c r="C184" s="8" t="s">
        <v>1182</v>
      </c>
      <c r="D184" s="8" t="s">
        <v>10004</v>
      </c>
      <c r="E184" s="8" t="s">
        <v>11900</v>
      </c>
      <c r="F184" s="8" t="s">
        <v>11901</v>
      </c>
      <c r="G184" s="38" t="s">
        <v>17537</v>
      </c>
      <c r="H184" s="8" t="s">
        <v>12100</v>
      </c>
      <c r="I184" s="8" t="str">
        <f t="shared" si="0"/>
        <v>DYE5075</v>
      </c>
      <c r="J184" s="79" t="s">
        <v>12101</v>
      </c>
      <c r="K184" s="79" t="s">
        <v>11656</v>
      </c>
      <c r="L184" s="83">
        <v>5386</v>
      </c>
      <c r="M184" s="8" t="s">
        <v>21</v>
      </c>
      <c r="N184" s="8">
        <v>211546</v>
      </c>
      <c r="O184" s="8" t="s">
        <v>18454</v>
      </c>
      <c r="P184" s="8"/>
    </row>
    <row r="185" spans="1:17" ht="16" customHeight="1">
      <c r="A185" s="8">
        <v>182</v>
      </c>
      <c r="B185" s="8" t="s">
        <v>18360</v>
      </c>
      <c r="C185" s="8" t="s">
        <v>1187</v>
      </c>
      <c r="D185" s="8" t="s">
        <v>10004</v>
      </c>
      <c r="E185" s="8" t="s">
        <v>11902</v>
      </c>
      <c r="F185" s="8" t="s">
        <v>11903</v>
      </c>
      <c r="G185" s="38" t="s">
        <v>11904</v>
      </c>
      <c r="H185" s="8" t="s">
        <v>12102</v>
      </c>
      <c r="I185" s="8" t="str">
        <f t="shared" si="0"/>
        <v>DYE5076</v>
      </c>
      <c r="J185" s="79" t="s">
        <v>12103</v>
      </c>
      <c r="K185" s="79" t="s">
        <v>11656</v>
      </c>
      <c r="L185" s="83">
        <v>5385</v>
      </c>
      <c r="M185" s="8" t="s">
        <v>21</v>
      </c>
      <c r="N185" s="8">
        <v>211546</v>
      </c>
      <c r="O185" s="8" t="s">
        <v>18457</v>
      </c>
      <c r="P185" s="8"/>
    </row>
    <row r="186" spans="1:17" ht="16" customHeight="1">
      <c r="A186" s="8">
        <v>183</v>
      </c>
      <c r="B186" s="8" t="s">
        <v>18360</v>
      </c>
      <c r="C186" s="8" t="s">
        <v>11905</v>
      </c>
      <c r="D186" s="8" t="s">
        <v>10004</v>
      </c>
      <c r="E186" s="8" t="s">
        <v>11906</v>
      </c>
      <c r="F186" s="8" t="s">
        <v>11907</v>
      </c>
      <c r="G186" s="38" t="s">
        <v>11908</v>
      </c>
      <c r="H186" s="8" t="s">
        <v>12104</v>
      </c>
      <c r="I186" s="8" t="str">
        <f t="shared" si="0"/>
        <v>DYE5077</v>
      </c>
      <c r="J186" s="79" t="s">
        <v>12105</v>
      </c>
      <c r="K186" s="79" t="s">
        <v>11656</v>
      </c>
      <c r="L186" s="83">
        <v>5384</v>
      </c>
      <c r="M186" s="8" t="s">
        <v>21</v>
      </c>
      <c r="N186" s="8">
        <v>211546</v>
      </c>
      <c r="O186" s="8"/>
      <c r="P186" s="8"/>
    </row>
    <row r="187" spans="1:17" ht="16" customHeight="1">
      <c r="A187" s="8">
        <v>184</v>
      </c>
      <c r="B187" s="8" t="s">
        <v>18360</v>
      </c>
      <c r="C187" s="8" t="s">
        <v>11909</v>
      </c>
      <c r="D187" s="8" t="s">
        <v>10004</v>
      </c>
      <c r="E187" s="8" t="s">
        <v>11910</v>
      </c>
      <c r="F187" s="8" t="s">
        <v>11911</v>
      </c>
      <c r="G187" s="38" t="s">
        <v>11912</v>
      </c>
      <c r="H187" s="8" t="s">
        <v>12106</v>
      </c>
      <c r="I187" s="8" t="str">
        <f t="shared" si="0"/>
        <v>DYE5109</v>
      </c>
      <c r="J187" s="79" t="s">
        <v>12107</v>
      </c>
      <c r="K187" s="79" t="s">
        <v>11656</v>
      </c>
      <c r="L187" s="83">
        <v>5382</v>
      </c>
      <c r="M187" s="8" t="s">
        <v>21</v>
      </c>
      <c r="N187" s="8">
        <v>211546</v>
      </c>
      <c r="O187" s="8"/>
      <c r="P187" s="8"/>
    </row>
    <row r="188" spans="1:17" ht="16" customHeight="1">
      <c r="A188" s="8">
        <v>185</v>
      </c>
      <c r="B188" s="8" t="s">
        <v>18360</v>
      </c>
      <c r="C188" s="8" t="s">
        <v>11913</v>
      </c>
      <c r="D188" s="8" t="s">
        <v>10004</v>
      </c>
      <c r="E188" s="8" t="s">
        <v>11914</v>
      </c>
      <c r="F188" s="8" t="s">
        <v>11915</v>
      </c>
      <c r="G188" s="38" t="s">
        <v>11916</v>
      </c>
      <c r="H188" s="8" t="s">
        <v>12108</v>
      </c>
      <c r="I188" s="8" t="str">
        <f t="shared" si="0"/>
        <v>DYE5110</v>
      </c>
      <c r="J188" s="79" t="s">
        <v>12109</v>
      </c>
      <c r="K188" s="79" t="s">
        <v>11656</v>
      </c>
      <c r="L188" s="83">
        <v>5381</v>
      </c>
      <c r="M188" s="8" t="s">
        <v>21</v>
      </c>
      <c r="N188" s="8">
        <v>211546</v>
      </c>
      <c r="O188" s="8" t="s">
        <v>17781</v>
      </c>
      <c r="P188" s="8"/>
    </row>
    <row r="189" spans="1:17" ht="16" customHeight="1">
      <c r="A189" s="8">
        <v>186</v>
      </c>
      <c r="B189" s="8" t="s">
        <v>18360</v>
      </c>
      <c r="C189" s="8" t="s">
        <v>1107</v>
      </c>
      <c r="D189" s="8" t="s">
        <v>10004</v>
      </c>
      <c r="E189" s="8" t="s">
        <v>11917</v>
      </c>
      <c r="F189" s="8" t="s">
        <v>11918</v>
      </c>
      <c r="G189" s="38" t="s">
        <v>11919</v>
      </c>
      <c r="H189" s="8" t="s">
        <v>12110</v>
      </c>
      <c r="I189" s="8" t="str">
        <f t="shared" si="0"/>
        <v>DYE5111</v>
      </c>
      <c r="J189" s="79" t="s">
        <v>12111</v>
      </c>
      <c r="K189" s="79" t="s">
        <v>11656</v>
      </c>
      <c r="L189" s="83">
        <v>5475</v>
      </c>
      <c r="M189" s="8" t="s">
        <v>21</v>
      </c>
      <c r="N189" s="8">
        <v>211546</v>
      </c>
      <c r="O189" s="8"/>
      <c r="P189" s="8"/>
    </row>
    <row r="190" spans="1:17" ht="16" customHeight="1">
      <c r="A190" s="8">
        <v>187</v>
      </c>
      <c r="B190" s="8" t="s">
        <v>18360</v>
      </c>
      <c r="C190" s="8" t="s">
        <v>1126</v>
      </c>
      <c r="D190" s="8" t="s">
        <v>10004</v>
      </c>
      <c r="E190" s="8" t="s">
        <v>11920</v>
      </c>
      <c r="F190" s="8" t="s">
        <v>11921</v>
      </c>
      <c r="G190" s="38" t="s">
        <v>11922</v>
      </c>
      <c r="H190" s="8" t="s">
        <v>14619</v>
      </c>
      <c r="I190" s="8" t="str">
        <f t="shared" si="0"/>
        <v>DYE6236</v>
      </c>
      <c r="J190" s="79" t="s">
        <v>14620</v>
      </c>
      <c r="K190" s="79" t="s">
        <v>20248</v>
      </c>
      <c r="L190" s="83">
        <v>5383</v>
      </c>
      <c r="M190" s="8" t="s">
        <v>21</v>
      </c>
      <c r="N190" s="8" t="s">
        <v>14563</v>
      </c>
      <c r="O190" s="8" t="s">
        <v>17803</v>
      </c>
      <c r="P190" s="8"/>
    </row>
    <row r="191" spans="1:17" ht="16" customHeight="1">
      <c r="A191" s="8">
        <v>188</v>
      </c>
      <c r="B191" s="8" t="s">
        <v>18360</v>
      </c>
      <c r="C191" s="8" t="s">
        <v>11923</v>
      </c>
      <c r="D191" s="8" t="s">
        <v>10004</v>
      </c>
      <c r="E191" s="8" t="s">
        <v>11924</v>
      </c>
      <c r="F191" s="8" t="s">
        <v>11925</v>
      </c>
      <c r="G191" s="38" t="s">
        <v>11926</v>
      </c>
      <c r="H191" s="8" t="s">
        <v>14621</v>
      </c>
      <c r="I191" s="8" t="str">
        <f t="shared" si="0"/>
        <v>DYE6237</v>
      </c>
      <c r="J191" s="79" t="s">
        <v>14622</v>
      </c>
      <c r="K191" s="79" t="s">
        <v>20248</v>
      </c>
      <c r="L191" s="83">
        <v>5402</v>
      </c>
      <c r="M191" s="8" t="s">
        <v>21</v>
      </c>
      <c r="N191" s="8" t="s">
        <v>14563</v>
      </c>
      <c r="O191" s="8"/>
      <c r="P191" s="8"/>
    </row>
    <row r="192" spans="1:17" ht="16" customHeight="1">
      <c r="A192" s="8">
        <v>189</v>
      </c>
      <c r="B192" s="8" t="s">
        <v>18360</v>
      </c>
      <c r="C192" s="8" t="s">
        <v>11927</v>
      </c>
      <c r="D192" s="8" t="s">
        <v>10004</v>
      </c>
      <c r="E192" s="8" t="s">
        <v>11928</v>
      </c>
      <c r="F192" s="8" t="s">
        <v>11929</v>
      </c>
      <c r="G192" s="38" t="s">
        <v>11930</v>
      </c>
      <c r="H192" s="8" t="s">
        <v>12112</v>
      </c>
      <c r="I192" s="8" t="str">
        <f t="shared" ref="I192:I223" si="1">LEFT(J192,7)</f>
        <v>DYE5114</v>
      </c>
      <c r="J192" s="79" t="s">
        <v>12113</v>
      </c>
      <c r="K192" s="79" t="s">
        <v>11656</v>
      </c>
      <c r="L192" s="83">
        <v>5401</v>
      </c>
      <c r="M192" s="8" t="s">
        <v>21</v>
      </c>
      <c r="N192" s="8">
        <v>211546</v>
      </c>
      <c r="O192" s="8"/>
      <c r="P192" s="8"/>
    </row>
    <row r="193" spans="1:16" ht="16" customHeight="1">
      <c r="A193" s="8">
        <v>190</v>
      </c>
      <c r="B193" s="8" t="s">
        <v>18360</v>
      </c>
      <c r="C193" s="8" t="s">
        <v>11931</v>
      </c>
      <c r="D193" s="8" t="s">
        <v>10004</v>
      </c>
      <c r="E193" s="8" t="s">
        <v>11932</v>
      </c>
      <c r="F193" s="8" t="s">
        <v>11933</v>
      </c>
      <c r="G193" s="38" t="s">
        <v>11934</v>
      </c>
      <c r="H193" s="8" t="s">
        <v>12114</v>
      </c>
      <c r="I193" s="8" t="str">
        <f t="shared" si="1"/>
        <v>DYE5115</v>
      </c>
      <c r="J193" s="79" t="s">
        <v>12115</v>
      </c>
      <c r="K193" s="79" t="s">
        <v>11656</v>
      </c>
      <c r="L193" s="83">
        <v>5400</v>
      </c>
      <c r="M193" s="8" t="s">
        <v>21</v>
      </c>
      <c r="N193" s="8">
        <v>211546</v>
      </c>
      <c r="O193" s="8"/>
      <c r="P193" s="8"/>
    </row>
    <row r="194" spans="1:16" ht="16" customHeight="1">
      <c r="A194" s="8">
        <v>191</v>
      </c>
      <c r="B194" s="8" t="s">
        <v>18360</v>
      </c>
      <c r="C194" s="8" t="s">
        <v>11935</v>
      </c>
      <c r="D194" s="8" t="s">
        <v>10004</v>
      </c>
      <c r="E194" s="8" t="s">
        <v>11936</v>
      </c>
      <c r="F194" s="8" t="s">
        <v>11937</v>
      </c>
      <c r="G194" s="38" t="s">
        <v>11938</v>
      </c>
      <c r="H194" s="8" t="s">
        <v>12116</v>
      </c>
      <c r="I194" s="8" t="str">
        <f t="shared" si="1"/>
        <v>DYE5116</v>
      </c>
      <c r="J194" s="79" t="s">
        <v>12117</v>
      </c>
      <c r="K194" s="79" t="s">
        <v>11656</v>
      </c>
      <c r="L194" s="83">
        <v>5397</v>
      </c>
      <c r="M194" s="8" t="s">
        <v>21</v>
      </c>
      <c r="N194" s="8">
        <v>211546</v>
      </c>
      <c r="O194" s="8"/>
      <c r="P194" s="8"/>
    </row>
    <row r="195" spans="1:16" ht="16" customHeight="1">
      <c r="A195" s="8">
        <v>192</v>
      </c>
      <c r="B195" s="8" t="s">
        <v>18360</v>
      </c>
      <c r="C195" s="8" t="s">
        <v>1045</v>
      </c>
      <c r="D195" s="8" t="s">
        <v>10004</v>
      </c>
      <c r="E195" s="8" t="s">
        <v>11939</v>
      </c>
      <c r="F195" s="8" t="s">
        <v>11940</v>
      </c>
      <c r="G195" s="38" t="s">
        <v>11941</v>
      </c>
      <c r="H195" s="8" t="s">
        <v>14623</v>
      </c>
      <c r="I195" s="8" t="str">
        <f t="shared" si="1"/>
        <v>DYE6238</v>
      </c>
      <c r="J195" s="79" t="s">
        <v>14624</v>
      </c>
      <c r="K195" s="79" t="s">
        <v>20248</v>
      </c>
      <c r="L195" s="83">
        <v>5395</v>
      </c>
      <c r="M195" s="8" t="s">
        <v>21</v>
      </c>
      <c r="N195" s="8" t="s">
        <v>14563</v>
      </c>
      <c r="O195" s="8"/>
      <c r="P195" s="8"/>
    </row>
    <row r="196" spans="1:16" ht="16" customHeight="1">
      <c r="A196" s="8">
        <v>193</v>
      </c>
      <c r="B196" s="8" t="s">
        <v>18360</v>
      </c>
      <c r="C196" s="8" t="s">
        <v>1048</v>
      </c>
      <c r="D196" s="8" t="s">
        <v>10004</v>
      </c>
      <c r="E196" s="8" t="s">
        <v>11942</v>
      </c>
      <c r="F196" s="8" t="s">
        <v>11943</v>
      </c>
      <c r="G196" s="38" t="s">
        <v>11944</v>
      </c>
      <c r="H196" s="8" t="s">
        <v>12118</v>
      </c>
      <c r="I196" s="8" t="str">
        <f t="shared" si="1"/>
        <v>DYE5118</v>
      </c>
      <c r="J196" s="79" t="s">
        <v>12119</v>
      </c>
      <c r="K196" s="79" t="s">
        <v>11656</v>
      </c>
      <c r="L196" s="83">
        <v>5393</v>
      </c>
      <c r="M196" s="8" t="s">
        <v>21</v>
      </c>
      <c r="N196" s="8">
        <v>211546</v>
      </c>
      <c r="O196" s="8"/>
      <c r="P196" s="8"/>
    </row>
    <row r="197" spans="1:16" ht="16" customHeight="1">
      <c r="A197" s="8">
        <v>194</v>
      </c>
      <c r="B197" s="8" t="s">
        <v>18360</v>
      </c>
      <c r="C197" s="8" t="s">
        <v>1049</v>
      </c>
      <c r="D197" s="8" t="s">
        <v>10004</v>
      </c>
      <c r="E197" s="8" t="s">
        <v>11945</v>
      </c>
      <c r="F197" s="8" t="s">
        <v>11946</v>
      </c>
      <c r="G197" s="38" t="s">
        <v>11947</v>
      </c>
      <c r="H197" s="8" t="s">
        <v>12120</v>
      </c>
      <c r="I197" s="8" t="str">
        <f t="shared" si="1"/>
        <v>DYE5119</v>
      </c>
      <c r="J197" s="79" t="s">
        <v>12121</v>
      </c>
      <c r="K197" s="79" t="s">
        <v>11656</v>
      </c>
      <c r="L197" s="83">
        <v>5396</v>
      </c>
      <c r="M197" s="8" t="s">
        <v>21</v>
      </c>
      <c r="N197" s="8">
        <v>211546</v>
      </c>
      <c r="O197" s="8"/>
      <c r="P197" s="8"/>
    </row>
    <row r="198" spans="1:16" ht="16" customHeight="1">
      <c r="A198" s="8">
        <v>195</v>
      </c>
      <c r="B198" s="8" t="s">
        <v>18360</v>
      </c>
      <c r="C198" s="8" t="s">
        <v>11948</v>
      </c>
      <c r="D198" s="8" t="s">
        <v>10004</v>
      </c>
      <c r="E198" s="8" t="s">
        <v>11949</v>
      </c>
      <c r="F198" s="8" t="s">
        <v>11950</v>
      </c>
      <c r="G198" s="38" t="s">
        <v>11951</v>
      </c>
      <c r="H198" s="8" t="s">
        <v>12122</v>
      </c>
      <c r="I198" s="8" t="str">
        <f t="shared" si="1"/>
        <v>DYE5120</v>
      </c>
      <c r="J198" s="79" t="s">
        <v>12123</v>
      </c>
      <c r="K198" s="79" t="s">
        <v>11656</v>
      </c>
      <c r="L198" s="83">
        <v>5398</v>
      </c>
      <c r="M198" s="8" t="s">
        <v>21</v>
      </c>
      <c r="N198" s="8">
        <v>211546</v>
      </c>
      <c r="O198" s="8"/>
      <c r="P198" s="8"/>
    </row>
    <row r="199" spans="1:16" ht="16" customHeight="1">
      <c r="A199" s="8">
        <v>196</v>
      </c>
      <c r="B199" s="8" t="s">
        <v>18360</v>
      </c>
      <c r="C199" s="8" t="s">
        <v>11952</v>
      </c>
      <c r="D199" s="8" t="s">
        <v>10004</v>
      </c>
      <c r="E199" s="8" t="s">
        <v>11953</v>
      </c>
      <c r="F199" s="8" t="s">
        <v>11954</v>
      </c>
      <c r="G199" s="38" t="s">
        <v>11955</v>
      </c>
      <c r="H199" s="8" t="s">
        <v>12124</v>
      </c>
      <c r="I199" s="8" t="str">
        <f t="shared" si="1"/>
        <v>DYE5121</v>
      </c>
      <c r="J199" s="79" t="s">
        <v>12125</v>
      </c>
      <c r="K199" s="79" t="s">
        <v>11656</v>
      </c>
      <c r="L199" s="83">
        <v>5399</v>
      </c>
      <c r="M199" s="8" t="s">
        <v>21</v>
      </c>
      <c r="N199" s="8">
        <v>211546</v>
      </c>
      <c r="O199" s="8"/>
      <c r="P199" s="8"/>
    </row>
    <row r="200" spans="1:16" ht="16" customHeight="1">
      <c r="A200" s="8">
        <v>197</v>
      </c>
      <c r="B200" s="8" t="s">
        <v>18360</v>
      </c>
      <c r="C200" s="8" t="s">
        <v>7752</v>
      </c>
      <c r="D200" s="8" t="s">
        <v>10004</v>
      </c>
      <c r="E200" s="8" t="s">
        <v>11956</v>
      </c>
      <c r="F200" s="8" t="s">
        <v>11957</v>
      </c>
      <c r="G200" s="8" t="s">
        <v>11958</v>
      </c>
      <c r="H200" s="8" t="s">
        <v>12126</v>
      </c>
      <c r="I200" s="8" t="str">
        <f t="shared" si="1"/>
        <v>DYE5273</v>
      </c>
      <c r="J200" s="79" t="s">
        <v>12127</v>
      </c>
      <c r="K200" s="79" t="s">
        <v>11719</v>
      </c>
      <c r="L200" s="83">
        <v>5421</v>
      </c>
      <c r="M200" s="8" t="s">
        <v>21</v>
      </c>
      <c r="N200" s="8">
        <v>213503</v>
      </c>
      <c r="O200" s="8"/>
      <c r="P200" s="8"/>
    </row>
    <row r="201" spans="1:16" ht="16" customHeight="1">
      <c r="A201" s="8">
        <v>198</v>
      </c>
      <c r="B201" s="8" t="s">
        <v>18360</v>
      </c>
      <c r="C201" s="8" t="s">
        <v>7777</v>
      </c>
      <c r="D201" s="8" t="s">
        <v>10004</v>
      </c>
      <c r="E201" s="8" t="s">
        <v>11959</v>
      </c>
      <c r="F201" s="8" t="s">
        <v>11960</v>
      </c>
      <c r="G201" s="8" t="s">
        <v>11961</v>
      </c>
      <c r="H201" s="8" t="s">
        <v>14625</v>
      </c>
      <c r="I201" s="8" t="str">
        <f t="shared" si="1"/>
        <v>DYE6258</v>
      </c>
      <c r="J201" s="79" t="s">
        <v>14626</v>
      </c>
      <c r="K201" s="79" t="s">
        <v>20248</v>
      </c>
      <c r="L201" s="83">
        <v>5422</v>
      </c>
      <c r="M201" s="8" t="s">
        <v>21</v>
      </c>
      <c r="N201" s="8" t="s">
        <v>14563</v>
      </c>
      <c r="O201" s="8"/>
      <c r="P201" s="8"/>
    </row>
    <row r="202" spans="1:16" ht="16" customHeight="1">
      <c r="A202" s="8">
        <v>199</v>
      </c>
      <c r="B202" s="8" t="s">
        <v>18360</v>
      </c>
      <c r="C202" s="8" t="s">
        <v>7783</v>
      </c>
      <c r="D202" s="8" t="s">
        <v>10004</v>
      </c>
      <c r="E202" s="8" t="s">
        <v>11962</v>
      </c>
      <c r="F202" s="8" t="s">
        <v>11963</v>
      </c>
      <c r="G202" s="8" t="s">
        <v>11964</v>
      </c>
      <c r="H202" s="8" t="s">
        <v>12128</v>
      </c>
      <c r="I202" s="8" t="str">
        <f t="shared" si="1"/>
        <v>DYE5275</v>
      </c>
      <c r="J202" s="79" t="s">
        <v>12129</v>
      </c>
      <c r="K202" s="79" t="s">
        <v>11719</v>
      </c>
      <c r="L202" s="83">
        <v>5423</v>
      </c>
      <c r="M202" s="8" t="s">
        <v>21</v>
      </c>
      <c r="N202" s="8">
        <v>213503</v>
      </c>
      <c r="O202" s="8"/>
      <c r="P202" s="8"/>
    </row>
    <row r="203" spans="1:16" ht="16" customHeight="1">
      <c r="A203" s="8">
        <v>200</v>
      </c>
      <c r="B203" s="8" t="s">
        <v>18360</v>
      </c>
      <c r="C203" s="8" t="s">
        <v>7784</v>
      </c>
      <c r="D203" s="8" t="s">
        <v>10004</v>
      </c>
      <c r="E203" s="8" t="s">
        <v>11965</v>
      </c>
      <c r="F203" s="8" t="s">
        <v>11966</v>
      </c>
      <c r="G203" s="8" t="s">
        <v>11967</v>
      </c>
      <c r="H203" s="8" t="s">
        <v>12130</v>
      </c>
      <c r="I203" s="8" t="str">
        <f t="shared" si="1"/>
        <v>DYE5276</v>
      </c>
      <c r="J203" s="79" t="s">
        <v>12131</v>
      </c>
      <c r="K203" s="79" t="s">
        <v>11719</v>
      </c>
      <c r="L203" s="83">
        <v>5424</v>
      </c>
      <c r="M203" s="8" t="s">
        <v>21</v>
      </c>
      <c r="N203" s="8">
        <v>213503</v>
      </c>
      <c r="O203" s="8"/>
      <c r="P203" s="8"/>
    </row>
    <row r="204" spans="1:16" ht="16" customHeight="1">
      <c r="A204" s="8">
        <v>201</v>
      </c>
      <c r="B204" s="8" t="s">
        <v>18360</v>
      </c>
      <c r="C204" s="8" t="s">
        <v>7773</v>
      </c>
      <c r="D204" s="8" t="s">
        <v>10004</v>
      </c>
      <c r="E204" s="8" t="s">
        <v>11968</v>
      </c>
      <c r="F204" s="8" t="s">
        <v>11969</v>
      </c>
      <c r="G204" s="8" t="s">
        <v>11970</v>
      </c>
      <c r="H204" s="8" t="s">
        <v>12132</v>
      </c>
      <c r="I204" s="8" t="str">
        <f t="shared" si="1"/>
        <v>DYE5277</v>
      </c>
      <c r="J204" s="79" t="s">
        <v>12133</v>
      </c>
      <c r="K204" s="79" t="s">
        <v>11719</v>
      </c>
      <c r="L204" s="83">
        <v>5425</v>
      </c>
      <c r="M204" s="8" t="s">
        <v>21</v>
      </c>
      <c r="N204" s="8">
        <v>213503</v>
      </c>
      <c r="O204" s="8"/>
      <c r="P204" s="8"/>
    </row>
    <row r="205" spans="1:16" ht="16" customHeight="1">
      <c r="A205" s="8">
        <v>202</v>
      </c>
      <c r="B205" s="8" t="s">
        <v>18360</v>
      </c>
      <c r="C205" s="8" t="s">
        <v>7757</v>
      </c>
      <c r="D205" s="8" t="s">
        <v>10004</v>
      </c>
      <c r="E205" s="8" t="s">
        <v>11971</v>
      </c>
      <c r="F205" s="8" t="s">
        <v>11972</v>
      </c>
      <c r="G205" s="8" t="s">
        <v>11973</v>
      </c>
      <c r="H205" s="8" t="s">
        <v>12134</v>
      </c>
      <c r="I205" s="8" t="str">
        <f t="shared" si="1"/>
        <v>DYE5278</v>
      </c>
      <c r="J205" s="79" t="s">
        <v>12135</v>
      </c>
      <c r="K205" s="79" t="s">
        <v>11719</v>
      </c>
      <c r="L205" s="83">
        <v>5426</v>
      </c>
      <c r="M205" s="8" t="s">
        <v>21</v>
      </c>
      <c r="N205" s="8">
        <v>213503</v>
      </c>
      <c r="O205" s="8"/>
      <c r="P205" s="8"/>
    </row>
    <row r="206" spans="1:16" ht="16" customHeight="1">
      <c r="A206" s="8">
        <v>203</v>
      </c>
      <c r="B206" s="8" t="s">
        <v>18360</v>
      </c>
      <c r="C206" s="8" t="s">
        <v>11974</v>
      </c>
      <c r="D206" s="8" t="s">
        <v>10004</v>
      </c>
      <c r="E206" s="8" t="s">
        <v>11975</v>
      </c>
      <c r="F206" s="8" t="s">
        <v>11976</v>
      </c>
      <c r="G206" s="8" t="s">
        <v>11977</v>
      </c>
      <c r="H206" s="8" t="s">
        <v>12136</v>
      </c>
      <c r="I206" s="8" t="str">
        <f t="shared" si="1"/>
        <v>DYE5279</v>
      </c>
      <c r="J206" s="79" t="s">
        <v>12137</v>
      </c>
      <c r="K206" s="79" t="s">
        <v>11719</v>
      </c>
      <c r="L206" s="83">
        <v>5427</v>
      </c>
      <c r="M206" s="8" t="s">
        <v>21</v>
      </c>
      <c r="N206" s="8">
        <v>213503</v>
      </c>
      <c r="O206" s="8"/>
      <c r="P206" s="8"/>
    </row>
    <row r="207" spans="1:16" ht="16" customHeight="1">
      <c r="A207" s="8">
        <v>204</v>
      </c>
      <c r="B207" s="8" t="s">
        <v>18360</v>
      </c>
      <c r="C207" s="8" t="s">
        <v>7750</v>
      </c>
      <c r="D207" s="8" t="s">
        <v>10004</v>
      </c>
      <c r="E207" s="8" t="s">
        <v>11978</v>
      </c>
      <c r="F207" s="8" t="s">
        <v>11979</v>
      </c>
      <c r="G207" s="8" t="s">
        <v>11980</v>
      </c>
      <c r="H207" s="8" t="s">
        <v>14627</v>
      </c>
      <c r="I207" s="8" t="str">
        <f t="shared" si="1"/>
        <v>DYE6259</v>
      </c>
      <c r="J207" s="79" t="s">
        <v>14628</v>
      </c>
      <c r="K207" s="79" t="s">
        <v>20248</v>
      </c>
      <c r="L207" s="83">
        <v>5428</v>
      </c>
      <c r="M207" s="8" t="s">
        <v>21</v>
      </c>
      <c r="N207" s="8" t="s">
        <v>14563</v>
      </c>
      <c r="O207" s="8"/>
      <c r="P207" s="8"/>
    </row>
    <row r="208" spans="1:16" ht="16" customHeight="1">
      <c r="A208" s="8">
        <v>205</v>
      </c>
      <c r="B208" s="8" t="s">
        <v>18360</v>
      </c>
      <c r="C208" s="8" t="s">
        <v>7754</v>
      </c>
      <c r="D208" s="8" t="s">
        <v>10004</v>
      </c>
      <c r="E208" s="8" t="s">
        <v>11981</v>
      </c>
      <c r="F208" s="8" t="s">
        <v>11982</v>
      </c>
      <c r="G208" s="8" t="s">
        <v>11983</v>
      </c>
      <c r="H208" s="8" t="s">
        <v>14629</v>
      </c>
      <c r="I208" s="8" t="str">
        <f t="shared" si="1"/>
        <v>DYE6260</v>
      </c>
      <c r="J208" s="79" t="s">
        <v>14630</v>
      </c>
      <c r="K208" s="79" t="s">
        <v>20248</v>
      </c>
      <c r="L208" s="83">
        <v>5429</v>
      </c>
      <c r="M208" s="8" t="s">
        <v>21</v>
      </c>
      <c r="N208" s="8" t="s">
        <v>14563</v>
      </c>
      <c r="O208" s="8"/>
      <c r="P208" s="8"/>
    </row>
    <row r="209" spans="1:16" ht="16" customHeight="1">
      <c r="A209" s="8">
        <v>206</v>
      </c>
      <c r="B209" s="8" t="s">
        <v>18360</v>
      </c>
      <c r="C209" s="8" t="s">
        <v>11984</v>
      </c>
      <c r="D209" s="8" t="s">
        <v>10004</v>
      </c>
      <c r="E209" s="8" t="s">
        <v>11985</v>
      </c>
      <c r="F209" s="8" t="s">
        <v>11986</v>
      </c>
      <c r="G209" s="8" t="s">
        <v>11987</v>
      </c>
      <c r="H209" s="8" t="s">
        <v>14631</v>
      </c>
      <c r="I209" s="8" t="str">
        <f t="shared" si="1"/>
        <v>DYE6261</v>
      </c>
      <c r="J209" s="79" t="s">
        <v>14632</v>
      </c>
      <c r="K209" s="79" t="s">
        <v>20248</v>
      </c>
      <c r="L209" s="83">
        <v>5430</v>
      </c>
      <c r="M209" s="8" t="s">
        <v>21</v>
      </c>
      <c r="N209" s="8" t="s">
        <v>14563</v>
      </c>
      <c r="O209" s="8"/>
      <c r="P209" s="8"/>
    </row>
    <row r="210" spans="1:16" ht="16" customHeight="1">
      <c r="A210" s="8">
        <v>207</v>
      </c>
      <c r="B210" s="8" t="s">
        <v>18360</v>
      </c>
      <c r="C210" s="8" t="s">
        <v>11988</v>
      </c>
      <c r="D210" s="8" t="s">
        <v>10004</v>
      </c>
      <c r="E210" s="8" t="s">
        <v>11989</v>
      </c>
      <c r="F210" s="8" t="s">
        <v>11990</v>
      </c>
      <c r="G210" s="8" t="s">
        <v>11991</v>
      </c>
      <c r="H210" s="8" t="s">
        <v>12138</v>
      </c>
      <c r="I210" s="8" t="str">
        <f t="shared" si="1"/>
        <v>DYE5283</v>
      </c>
      <c r="J210" s="79" t="s">
        <v>12139</v>
      </c>
      <c r="K210" s="79" t="s">
        <v>11719</v>
      </c>
      <c r="L210" s="83">
        <v>5431</v>
      </c>
      <c r="M210" s="8" t="s">
        <v>21</v>
      </c>
      <c r="N210" s="8">
        <v>213503</v>
      </c>
      <c r="O210" s="8"/>
      <c r="P210" s="8"/>
    </row>
    <row r="211" spans="1:16" ht="16" customHeight="1">
      <c r="A211" s="8">
        <v>208</v>
      </c>
      <c r="B211" s="8" t="s">
        <v>18360</v>
      </c>
      <c r="C211" s="8" t="s">
        <v>11992</v>
      </c>
      <c r="D211" s="8" t="s">
        <v>10004</v>
      </c>
      <c r="E211" s="8" t="s">
        <v>11993</v>
      </c>
      <c r="F211" s="8" t="s">
        <v>11994</v>
      </c>
      <c r="G211" s="8" t="s">
        <v>11995</v>
      </c>
      <c r="H211" s="8" t="s">
        <v>14633</v>
      </c>
      <c r="I211" s="8" t="str">
        <f t="shared" si="1"/>
        <v>DYE6264</v>
      </c>
      <c r="J211" s="79" t="s">
        <v>14634</v>
      </c>
      <c r="K211" s="79" t="s">
        <v>20248</v>
      </c>
      <c r="L211" s="83">
        <v>5432</v>
      </c>
      <c r="M211" s="8" t="s">
        <v>22</v>
      </c>
      <c r="N211" s="8" t="s">
        <v>14563</v>
      </c>
      <c r="O211" s="8"/>
      <c r="P211" s="8"/>
    </row>
    <row r="212" spans="1:16" ht="16" customHeight="1">
      <c r="A212" s="8">
        <v>209</v>
      </c>
      <c r="B212" s="8" t="s">
        <v>18360</v>
      </c>
      <c r="C212" s="8" t="s">
        <v>11996</v>
      </c>
      <c r="D212" s="8" t="s">
        <v>10004</v>
      </c>
      <c r="E212" s="8" t="s">
        <v>11997</v>
      </c>
      <c r="F212" s="8" t="s">
        <v>11998</v>
      </c>
      <c r="G212" s="8" t="s">
        <v>11999</v>
      </c>
      <c r="H212" s="8" t="s">
        <v>14635</v>
      </c>
      <c r="I212" s="8" t="str">
        <f t="shared" si="1"/>
        <v>DYE6265</v>
      </c>
      <c r="J212" s="79" t="s">
        <v>14636</v>
      </c>
      <c r="K212" s="79" t="s">
        <v>20248</v>
      </c>
      <c r="L212" s="83">
        <v>5434</v>
      </c>
      <c r="M212" s="8" t="s">
        <v>21</v>
      </c>
      <c r="N212" s="8" t="s">
        <v>14563</v>
      </c>
      <c r="O212" s="8"/>
      <c r="P212" s="8"/>
    </row>
    <row r="213" spans="1:16" ht="16" customHeight="1">
      <c r="A213" s="8">
        <v>210</v>
      </c>
      <c r="B213" s="8" t="s">
        <v>18360</v>
      </c>
      <c r="C213" s="8" t="s">
        <v>12001</v>
      </c>
      <c r="D213" s="8" t="s">
        <v>10004</v>
      </c>
      <c r="E213" s="8" t="s">
        <v>12002</v>
      </c>
      <c r="F213" s="8" t="s">
        <v>12003</v>
      </c>
      <c r="G213" s="8" t="s">
        <v>12004</v>
      </c>
      <c r="H213" s="8" t="s">
        <v>14637</v>
      </c>
      <c r="I213" s="8" t="str">
        <f t="shared" si="1"/>
        <v>DYE6266</v>
      </c>
      <c r="J213" s="79" t="s">
        <v>14638</v>
      </c>
      <c r="K213" s="79" t="s">
        <v>20248</v>
      </c>
      <c r="L213" s="83">
        <v>5476</v>
      </c>
      <c r="M213" s="8" t="s">
        <v>21</v>
      </c>
      <c r="N213" s="8" t="s">
        <v>14563</v>
      </c>
      <c r="O213" s="8"/>
      <c r="P213" s="8"/>
    </row>
    <row r="214" spans="1:16" ht="16" customHeight="1">
      <c r="A214" s="8">
        <v>211</v>
      </c>
      <c r="B214" s="8" t="s">
        <v>18360</v>
      </c>
      <c r="C214" s="8" t="s">
        <v>7778</v>
      </c>
      <c r="D214" s="8" t="s">
        <v>10004</v>
      </c>
      <c r="E214" s="8" t="s">
        <v>12005</v>
      </c>
      <c r="F214" s="8" t="s">
        <v>12006</v>
      </c>
      <c r="G214" s="8" t="s">
        <v>12007</v>
      </c>
      <c r="H214" s="8" t="s">
        <v>14639</v>
      </c>
      <c r="I214" s="8" t="str">
        <f t="shared" si="1"/>
        <v>DYE6267</v>
      </c>
      <c r="J214" s="79" t="s">
        <v>14640</v>
      </c>
      <c r="K214" s="79" t="s">
        <v>20248</v>
      </c>
      <c r="L214" s="83">
        <v>5433</v>
      </c>
      <c r="M214" s="8" t="s">
        <v>21</v>
      </c>
      <c r="N214" s="8" t="s">
        <v>14563</v>
      </c>
      <c r="O214" s="8"/>
      <c r="P214" s="8"/>
    </row>
    <row r="215" spans="1:16" ht="16" customHeight="1">
      <c r="A215" s="8">
        <v>212</v>
      </c>
      <c r="B215" s="8" t="s">
        <v>18360</v>
      </c>
      <c r="C215" s="8" t="s">
        <v>12008</v>
      </c>
      <c r="D215" s="8" t="s">
        <v>10004</v>
      </c>
      <c r="E215" s="8" t="s">
        <v>12009</v>
      </c>
      <c r="F215" s="8" t="s">
        <v>12010</v>
      </c>
      <c r="G215" s="8" t="s">
        <v>12011</v>
      </c>
      <c r="H215" s="8" t="s">
        <v>12140</v>
      </c>
      <c r="I215" s="8" t="str">
        <f t="shared" si="1"/>
        <v>DYE5242</v>
      </c>
      <c r="J215" s="79" t="s">
        <v>12141</v>
      </c>
      <c r="K215" s="79" t="s">
        <v>11719</v>
      </c>
      <c r="L215" s="83">
        <v>5420</v>
      </c>
      <c r="M215" s="8" t="s">
        <v>21</v>
      </c>
      <c r="N215" s="8">
        <v>213503</v>
      </c>
      <c r="O215" s="8" t="s">
        <v>18458</v>
      </c>
      <c r="P215" s="8"/>
    </row>
    <row r="216" spans="1:16" ht="16" customHeight="1">
      <c r="A216" s="8">
        <v>213</v>
      </c>
      <c r="B216" s="8" t="s">
        <v>18360</v>
      </c>
      <c r="C216" s="8" t="s">
        <v>12012</v>
      </c>
      <c r="D216" s="8" t="s">
        <v>10004</v>
      </c>
      <c r="E216" s="8" t="s">
        <v>12013</v>
      </c>
      <c r="F216" s="8" t="s">
        <v>12014</v>
      </c>
      <c r="G216" s="8" t="s">
        <v>12015</v>
      </c>
      <c r="H216" s="8" t="s">
        <v>14641</v>
      </c>
      <c r="I216" s="8" t="str">
        <f t="shared" si="1"/>
        <v>DYE6245</v>
      </c>
      <c r="J216" s="79" t="s">
        <v>14642</v>
      </c>
      <c r="K216" s="79" t="s">
        <v>20248</v>
      </c>
      <c r="L216" s="83">
        <v>5419</v>
      </c>
      <c r="M216" s="8" t="s">
        <v>21</v>
      </c>
      <c r="N216" s="8" t="s">
        <v>14563</v>
      </c>
      <c r="O216" s="8" t="s">
        <v>18459</v>
      </c>
      <c r="P216" s="8"/>
    </row>
    <row r="217" spans="1:16" ht="16" customHeight="1">
      <c r="A217" s="8">
        <v>214</v>
      </c>
      <c r="B217" s="8" t="s">
        <v>18360</v>
      </c>
      <c r="C217" s="8" t="s">
        <v>12016</v>
      </c>
      <c r="D217" s="8" t="s">
        <v>10004</v>
      </c>
      <c r="E217" s="8" t="s">
        <v>12017</v>
      </c>
      <c r="F217" s="8" t="s">
        <v>12018</v>
      </c>
      <c r="G217" s="8" t="s">
        <v>12019</v>
      </c>
      <c r="H217" s="8" t="s">
        <v>14643</v>
      </c>
      <c r="I217" s="8" t="str">
        <f t="shared" si="1"/>
        <v>DYE6246</v>
      </c>
      <c r="J217" s="79" t="s">
        <v>14644</v>
      </c>
      <c r="K217" s="79" t="s">
        <v>20248</v>
      </c>
      <c r="L217" s="83">
        <v>5418</v>
      </c>
      <c r="M217" s="8" t="s">
        <v>21</v>
      </c>
      <c r="N217" s="8" t="s">
        <v>14563</v>
      </c>
      <c r="O217" s="8" t="s">
        <v>18460</v>
      </c>
      <c r="P217" s="8"/>
    </row>
    <row r="218" spans="1:16" ht="16" customHeight="1">
      <c r="A218" s="8">
        <v>215</v>
      </c>
      <c r="B218" s="8" t="s">
        <v>18360</v>
      </c>
      <c r="C218" s="8" t="s">
        <v>12020</v>
      </c>
      <c r="D218" s="8" t="s">
        <v>10004</v>
      </c>
      <c r="E218" s="8" t="s">
        <v>12021</v>
      </c>
      <c r="F218" s="8" t="s">
        <v>12022</v>
      </c>
      <c r="G218" s="8" t="s">
        <v>12023</v>
      </c>
      <c r="H218" s="8" t="s">
        <v>12142</v>
      </c>
      <c r="I218" s="8" t="str">
        <f t="shared" si="1"/>
        <v>DYE5245</v>
      </c>
      <c r="J218" s="79" t="s">
        <v>12143</v>
      </c>
      <c r="K218" s="79" t="s">
        <v>11719</v>
      </c>
      <c r="L218" s="83">
        <v>5417</v>
      </c>
      <c r="M218" s="8" t="s">
        <v>21</v>
      </c>
      <c r="N218" s="8">
        <v>213503</v>
      </c>
      <c r="O218" s="8" t="s">
        <v>18462</v>
      </c>
      <c r="P218" s="8"/>
    </row>
    <row r="219" spans="1:16" ht="16" customHeight="1">
      <c r="A219" s="8">
        <v>216</v>
      </c>
      <c r="B219" s="8" t="s">
        <v>18360</v>
      </c>
      <c r="C219" s="8" t="s">
        <v>12024</v>
      </c>
      <c r="D219" s="8" t="s">
        <v>10004</v>
      </c>
      <c r="E219" s="8" t="s">
        <v>12025</v>
      </c>
      <c r="F219" s="8" t="s">
        <v>12026</v>
      </c>
      <c r="G219" s="8" t="s">
        <v>12027</v>
      </c>
      <c r="H219" s="8" t="s">
        <v>12144</v>
      </c>
      <c r="I219" s="8" t="str">
        <f t="shared" si="1"/>
        <v>DYE5246</v>
      </c>
      <c r="J219" s="79" t="s">
        <v>12145</v>
      </c>
      <c r="K219" s="79" t="s">
        <v>11719</v>
      </c>
      <c r="L219" s="83">
        <v>5416</v>
      </c>
      <c r="M219" s="8" t="s">
        <v>21</v>
      </c>
      <c r="N219" s="8">
        <v>213503</v>
      </c>
      <c r="O219" s="8" t="s">
        <v>18463</v>
      </c>
      <c r="P219" s="8"/>
    </row>
    <row r="220" spans="1:16" ht="16" customHeight="1">
      <c r="A220" s="8">
        <v>217</v>
      </c>
      <c r="B220" s="8" t="s">
        <v>18360</v>
      </c>
      <c r="C220" s="8" t="s">
        <v>12028</v>
      </c>
      <c r="D220" s="8" t="s">
        <v>10004</v>
      </c>
      <c r="E220" s="8" t="s">
        <v>12029</v>
      </c>
      <c r="F220" s="8" t="s">
        <v>12030</v>
      </c>
      <c r="G220" s="8" t="s">
        <v>12031</v>
      </c>
      <c r="H220" s="8" t="s">
        <v>12146</v>
      </c>
      <c r="I220" s="8" t="str">
        <f t="shared" si="1"/>
        <v>DYE5247</v>
      </c>
      <c r="J220" s="79" t="s">
        <v>12147</v>
      </c>
      <c r="K220" s="79" t="s">
        <v>11719</v>
      </c>
      <c r="L220" s="83">
        <v>5415</v>
      </c>
      <c r="M220" s="8" t="s">
        <v>21</v>
      </c>
      <c r="N220" s="8">
        <v>213503</v>
      </c>
      <c r="O220" s="8" t="s">
        <v>18465</v>
      </c>
      <c r="P220" s="8"/>
    </row>
    <row r="221" spans="1:16" ht="16" customHeight="1">
      <c r="A221" s="8">
        <v>218</v>
      </c>
      <c r="B221" s="8" t="s">
        <v>18360</v>
      </c>
      <c r="C221" s="8" t="s">
        <v>12032</v>
      </c>
      <c r="D221" s="8" t="s">
        <v>10004</v>
      </c>
      <c r="E221" s="8" t="s">
        <v>12033</v>
      </c>
      <c r="F221" s="8" t="s">
        <v>12034</v>
      </c>
      <c r="G221" s="8" t="s">
        <v>12035</v>
      </c>
      <c r="H221" s="8" t="s">
        <v>12148</v>
      </c>
      <c r="I221" s="8" t="str">
        <f t="shared" si="1"/>
        <v>DYE5248</v>
      </c>
      <c r="J221" s="79" t="s">
        <v>12149</v>
      </c>
      <c r="K221" s="79" t="s">
        <v>11719</v>
      </c>
      <c r="L221" s="83">
        <v>5414</v>
      </c>
      <c r="M221" s="8" t="s">
        <v>21</v>
      </c>
      <c r="N221" s="8">
        <v>213503</v>
      </c>
      <c r="O221" s="8"/>
      <c r="P221" s="8"/>
    </row>
    <row r="222" spans="1:16" ht="16" customHeight="1">
      <c r="A222" s="8">
        <v>219</v>
      </c>
      <c r="B222" s="8" t="s">
        <v>18360</v>
      </c>
      <c r="C222" s="8" t="s">
        <v>12036</v>
      </c>
      <c r="D222" s="8" t="s">
        <v>10004</v>
      </c>
      <c r="E222" s="8" t="s">
        <v>12037</v>
      </c>
      <c r="F222" s="8" t="s">
        <v>12038</v>
      </c>
      <c r="G222" s="8" t="s">
        <v>12039</v>
      </c>
      <c r="H222" s="8" t="s">
        <v>12150</v>
      </c>
      <c r="I222" s="8" t="str">
        <f t="shared" si="1"/>
        <v>DYE5250</v>
      </c>
      <c r="J222" s="79" t="s">
        <v>12151</v>
      </c>
      <c r="K222" s="79" t="s">
        <v>11719</v>
      </c>
      <c r="L222" s="83">
        <v>5413</v>
      </c>
      <c r="M222" s="8" t="s">
        <v>21</v>
      </c>
      <c r="N222" s="8">
        <v>213503</v>
      </c>
      <c r="O222" s="8"/>
      <c r="P222" s="8"/>
    </row>
    <row r="223" spans="1:16" ht="16" customHeight="1">
      <c r="A223" s="8">
        <v>220</v>
      </c>
      <c r="B223" s="8" t="s">
        <v>18360</v>
      </c>
      <c r="C223" s="8" t="s">
        <v>12040</v>
      </c>
      <c r="D223" s="8" t="s">
        <v>10004</v>
      </c>
      <c r="E223" s="8" t="s">
        <v>12041</v>
      </c>
      <c r="F223" s="8" t="s">
        <v>12042</v>
      </c>
      <c r="G223" s="8" t="s">
        <v>12043</v>
      </c>
      <c r="H223" s="8" t="s">
        <v>12152</v>
      </c>
      <c r="I223" s="8" t="str">
        <f t="shared" si="1"/>
        <v>DYE5251</v>
      </c>
      <c r="J223" s="79" t="s">
        <v>12153</v>
      </c>
      <c r="K223" s="79" t="s">
        <v>11719</v>
      </c>
      <c r="L223" s="83">
        <v>5412</v>
      </c>
      <c r="M223" s="8" t="s">
        <v>21</v>
      </c>
      <c r="N223" s="8">
        <v>213503</v>
      </c>
      <c r="O223" s="8"/>
      <c r="P223" s="8"/>
    </row>
    <row r="224" spans="1:16" ht="16" customHeight="1">
      <c r="A224" s="8">
        <v>221</v>
      </c>
      <c r="B224" s="8" t="s">
        <v>18360</v>
      </c>
      <c r="C224" s="8" t="s">
        <v>1196</v>
      </c>
      <c r="D224" s="8" t="s">
        <v>10004</v>
      </c>
      <c r="E224" s="8" t="s">
        <v>12044</v>
      </c>
      <c r="F224" s="8" t="s">
        <v>12045</v>
      </c>
      <c r="G224" s="8" t="s">
        <v>12046</v>
      </c>
      <c r="H224" s="8" t="s">
        <v>14645</v>
      </c>
      <c r="I224" s="8" t="str">
        <f t="shared" ref="I224:I255" si="2">LEFT(J224,7)</f>
        <v>DYE6247</v>
      </c>
      <c r="J224" s="79" t="s">
        <v>14646</v>
      </c>
      <c r="K224" s="79" t="s">
        <v>20248</v>
      </c>
      <c r="L224" s="83">
        <v>5403</v>
      </c>
      <c r="M224" s="8" t="s">
        <v>21</v>
      </c>
      <c r="N224" s="8" t="s">
        <v>14563</v>
      </c>
      <c r="O224" s="8"/>
      <c r="P224" s="8"/>
    </row>
    <row r="225" spans="1:16" ht="16" customHeight="1">
      <c r="A225" s="8">
        <v>222</v>
      </c>
      <c r="B225" s="8" t="s">
        <v>18360</v>
      </c>
      <c r="C225" s="8" t="s">
        <v>12047</v>
      </c>
      <c r="D225" s="8" t="s">
        <v>10004</v>
      </c>
      <c r="E225" s="8" t="s">
        <v>12048</v>
      </c>
      <c r="F225" s="8" t="s">
        <v>12049</v>
      </c>
      <c r="G225" s="8" t="s">
        <v>12050</v>
      </c>
      <c r="H225" s="8" t="s">
        <v>12154</v>
      </c>
      <c r="I225" s="8" t="str">
        <f t="shared" si="2"/>
        <v>DYE5253</v>
      </c>
      <c r="J225" s="79" t="s">
        <v>12155</v>
      </c>
      <c r="K225" s="79" t="s">
        <v>11719</v>
      </c>
      <c r="L225" s="83">
        <v>5404</v>
      </c>
      <c r="M225" s="8" t="s">
        <v>21</v>
      </c>
      <c r="N225" s="8">
        <v>213503</v>
      </c>
      <c r="O225" s="8" t="s">
        <v>18464</v>
      </c>
      <c r="P225" s="8"/>
    </row>
    <row r="226" spans="1:16" ht="16" customHeight="1">
      <c r="A226" s="8">
        <v>223</v>
      </c>
      <c r="B226" s="8" t="s">
        <v>18360</v>
      </c>
      <c r="C226" s="8" t="s">
        <v>12051</v>
      </c>
      <c r="D226" s="8" t="s">
        <v>10004</v>
      </c>
      <c r="E226" s="8" t="s">
        <v>12052</v>
      </c>
      <c r="F226" s="8" t="s">
        <v>12053</v>
      </c>
      <c r="G226" s="8" t="s">
        <v>12054</v>
      </c>
      <c r="H226" s="8" t="s">
        <v>12156</v>
      </c>
      <c r="I226" s="8" t="str">
        <f t="shared" si="2"/>
        <v>DYE5254</v>
      </c>
      <c r="J226" s="79" t="s">
        <v>12157</v>
      </c>
      <c r="K226" s="79" t="s">
        <v>11719</v>
      </c>
      <c r="L226" s="83">
        <v>5792</v>
      </c>
      <c r="M226" s="8" t="s">
        <v>21</v>
      </c>
      <c r="N226" s="8">
        <v>213503</v>
      </c>
      <c r="O226" s="8" t="s">
        <v>18466</v>
      </c>
      <c r="P226" s="8"/>
    </row>
    <row r="227" spans="1:16" ht="16" customHeight="1">
      <c r="A227" s="8">
        <v>224</v>
      </c>
      <c r="B227" s="8" t="s">
        <v>18360</v>
      </c>
      <c r="C227" s="8" t="s">
        <v>1043</v>
      </c>
      <c r="D227" s="8" t="s">
        <v>10004</v>
      </c>
      <c r="E227" s="8" t="s">
        <v>12055</v>
      </c>
      <c r="F227" s="8" t="s">
        <v>12056</v>
      </c>
      <c r="G227" s="8" t="s">
        <v>12057</v>
      </c>
      <c r="H227" s="8" t="s">
        <v>14647</v>
      </c>
      <c r="I227" s="8" t="str">
        <f t="shared" si="2"/>
        <v>DYE6248</v>
      </c>
      <c r="J227" s="79" t="s">
        <v>14648</v>
      </c>
      <c r="K227" s="79" t="s">
        <v>20248</v>
      </c>
      <c r="L227" s="83">
        <v>5406</v>
      </c>
      <c r="M227" s="8" t="s">
        <v>21</v>
      </c>
      <c r="N227" s="8" t="s">
        <v>14563</v>
      </c>
      <c r="O227" s="8"/>
      <c r="P227" s="8"/>
    </row>
    <row r="228" spans="1:16" ht="16" customHeight="1">
      <c r="A228" s="8">
        <v>225</v>
      </c>
      <c r="B228" s="8" t="s">
        <v>18360</v>
      </c>
      <c r="C228" s="8" t="s">
        <v>1044</v>
      </c>
      <c r="D228" s="8" t="s">
        <v>10004</v>
      </c>
      <c r="E228" s="8" t="s">
        <v>12058</v>
      </c>
      <c r="F228" s="8" t="s">
        <v>12059</v>
      </c>
      <c r="G228" s="8" t="s">
        <v>12060</v>
      </c>
      <c r="H228" s="8" t="s">
        <v>14649</v>
      </c>
      <c r="I228" s="8" t="str">
        <f t="shared" si="2"/>
        <v>DYE6249</v>
      </c>
      <c r="J228" s="79" t="s">
        <v>14650</v>
      </c>
      <c r="K228" s="79" t="s">
        <v>20248</v>
      </c>
      <c r="L228" s="83">
        <v>5408</v>
      </c>
      <c r="M228" s="8" t="s">
        <v>21</v>
      </c>
      <c r="N228" s="8" t="s">
        <v>14563</v>
      </c>
      <c r="O228" s="8"/>
      <c r="P228" s="8"/>
    </row>
    <row r="229" spans="1:16" ht="16" customHeight="1">
      <c r="A229" s="8">
        <v>226</v>
      </c>
      <c r="B229" s="8" t="s">
        <v>18360</v>
      </c>
      <c r="C229" s="8" t="s">
        <v>1045</v>
      </c>
      <c r="D229" s="8" t="s">
        <v>10004</v>
      </c>
      <c r="E229" s="8" t="s">
        <v>12061</v>
      </c>
      <c r="F229" s="8" t="s">
        <v>12062</v>
      </c>
      <c r="G229" s="8" t="s">
        <v>12063</v>
      </c>
      <c r="H229" s="8" t="s">
        <v>14651</v>
      </c>
      <c r="I229" s="8" t="str">
        <f t="shared" si="2"/>
        <v>DYE6250</v>
      </c>
      <c r="J229" s="79" t="s">
        <v>14652</v>
      </c>
      <c r="K229" s="79" t="s">
        <v>20248</v>
      </c>
      <c r="L229" s="83">
        <v>5409</v>
      </c>
      <c r="M229" s="8" t="s">
        <v>21</v>
      </c>
      <c r="N229" s="8" t="s">
        <v>14563</v>
      </c>
      <c r="O229" s="8"/>
      <c r="P229" s="8"/>
    </row>
    <row r="230" spans="1:16" ht="16" customHeight="1">
      <c r="A230" s="8">
        <v>227</v>
      </c>
      <c r="B230" s="8" t="s">
        <v>18360</v>
      </c>
      <c r="C230" s="8" t="s">
        <v>12064</v>
      </c>
      <c r="D230" s="8" t="s">
        <v>10004</v>
      </c>
      <c r="E230" s="8" t="s">
        <v>12065</v>
      </c>
      <c r="F230" s="8" t="s">
        <v>12066</v>
      </c>
      <c r="G230" s="8" t="s">
        <v>12067</v>
      </c>
      <c r="H230" s="8" t="s">
        <v>14653</v>
      </c>
      <c r="I230" s="8" t="str">
        <f t="shared" si="2"/>
        <v>DYE6251</v>
      </c>
      <c r="J230" s="79" t="s">
        <v>14654</v>
      </c>
      <c r="K230" s="79" t="s">
        <v>20248</v>
      </c>
      <c r="L230" s="83">
        <v>5411</v>
      </c>
      <c r="M230" s="8" t="s">
        <v>21</v>
      </c>
      <c r="N230" s="8" t="s">
        <v>14563</v>
      </c>
      <c r="O230" s="8"/>
      <c r="P230" s="8"/>
    </row>
    <row r="231" spans="1:16" ht="16" customHeight="1">
      <c r="A231" s="8">
        <v>228</v>
      </c>
      <c r="B231" s="8" t="s">
        <v>18360</v>
      </c>
      <c r="C231" s="8" t="s">
        <v>16832</v>
      </c>
      <c r="D231" s="8" t="s">
        <v>10004</v>
      </c>
      <c r="E231" s="8" t="s">
        <v>16833</v>
      </c>
      <c r="F231" s="8" t="s">
        <v>16834</v>
      </c>
      <c r="G231" s="8" t="s">
        <v>17230</v>
      </c>
      <c r="H231" s="8" t="s">
        <v>16836</v>
      </c>
      <c r="I231" s="8" t="str">
        <f t="shared" si="2"/>
        <v>DYE6575</v>
      </c>
      <c r="J231" s="79" t="s">
        <v>16835</v>
      </c>
      <c r="K231" s="79" t="s">
        <v>17302</v>
      </c>
      <c r="L231" s="8">
        <v>7291</v>
      </c>
      <c r="M231" s="8" t="s">
        <v>21</v>
      </c>
      <c r="N231" s="8">
        <v>228616</v>
      </c>
      <c r="O231" s="8"/>
      <c r="P231" s="8"/>
    </row>
    <row r="232" spans="1:16" ht="16" customHeight="1">
      <c r="A232" s="8">
        <v>229</v>
      </c>
      <c r="B232" s="8" t="s">
        <v>18360</v>
      </c>
      <c r="C232" s="8" t="s">
        <v>16837</v>
      </c>
      <c r="D232" s="8" t="s">
        <v>10004</v>
      </c>
      <c r="E232" s="8" t="s">
        <v>16838</v>
      </c>
      <c r="F232" s="8" t="s">
        <v>16839</v>
      </c>
      <c r="G232" s="8" t="s">
        <v>17231</v>
      </c>
      <c r="H232" s="8" t="s">
        <v>16841</v>
      </c>
      <c r="I232" s="8" t="str">
        <f t="shared" si="2"/>
        <v>DYE6576</v>
      </c>
      <c r="J232" s="79" t="s">
        <v>16840</v>
      </c>
      <c r="K232" s="79" t="s">
        <v>17302</v>
      </c>
      <c r="L232" s="8">
        <v>7292</v>
      </c>
      <c r="M232" s="8" t="s">
        <v>21</v>
      </c>
      <c r="N232" s="8">
        <v>228616</v>
      </c>
      <c r="O232" s="8"/>
      <c r="P232" s="8"/>
    </row>
    <row r="233" spans="1:16" ht="16" customHeight="1">
      <c r="A233" s="8">
        <v>230</v>
      </c>
      <c r="B233" s="8" t="s">
        <v>18360</v>
      </c>
      <c r="C233" s="8" t="s">
        <v>16842</v>
      </c>
      <c r="D233" s="8" t="s">
        <v>10004</v>
      </c>
      <c r="E233" s="8" t="s">
        <v>16843</v>
      </c>
      <c r="F233" s="8" t="s">
        <v>16844</v>
      </c>
      <c r="G233" s="8" t="s">
        <v>17232</v>
      </c>
      <c r="H233" s="8" t="s">
        <v>16846</v>
      </c>
      <c r="I233" s="8" t="str">
        <f t="shared" si="2"/>
        <v>DYE6577</v>
      </c>
      <c r="J233" s="79" t="s">
        <v>16845</v>
      </c>
      <c r="K233" s="79" t="s">
        <v>17302</v>
      </c>
      <c r="L233" s="8">
        <v>7293</v>
      </c>
      <c r="M233" s="8" t="s">
        <v>21</v>
      </c>
      <c r="N233" s="8">
        <v>228616</v>
      </c>
      <c r="O233" s="8"/>
      <c r="P233" s="8"/>
    </row>
    <row r="234" spans="1:16" ht="16" customHeight="1">
      <c r="A234" s="8">
        <v>231</v>
      </c>
      <c r="B234" s="8" t="s">
        <v>18360</v>
      </c>
      <c r="C234" s="8" t="s">
        <v>16847</v>
      </c>
      <c r="D234" s="8" t="s">
        <v>10004</v>
      </c>
      <c r="E234" s="8" t="s">
        <v>16848</v>
      </c>
      <c r="F234" s="8" t="s">
        <v>16849</v>
      </c>
      <c r="G234" s="8" t="s">
        <v>17233</v>
      </c>
      <c r="H234" s="8" t="s">
        <v>16851</v>
      </c>
      <c r="I234" s="8" t="str">
        <f t="shared" si="2"/>
        <v>DYE6578</v>
      </c>
      <c r="J234" s="79" t="s">
        <v>16850</v>
      </c>
      <c r="K234" s="79" t="s">
        <v>17302</v>
      </c>
      <c r="L234" s="8">
        <v>7294</v>
      </c>
      <c r="M234" s="8" t="s">
        <v>21</v>
      </c>
      <c r="N234" s="8">
        <v>228616</v>
      </c>
      <c r="O234" s="8"/>
      <c r="P234" s="8"/>
    </row>
    <row r="235" spans="1:16" ht="16" customHeight="1">
      <c r="A235" s="8">
        <v>232</v>
      </c>
      <c r="B235" s="8" t="s">
        <v>18360</v>
      </c>
      <c r="C235" s="8" t="s">
        <v>16852</v>
      </c>
      <c r="D235" s="8" t="s">
        <v>10004</v>
      </c>
      <c r="E235" s="8" t="s">
        <v>16853</v>
      </c>
      <c r="F235" s="8" t="s">
        <v>16854</v>
      </c>
      <c r="G235" s="8" t="s">
        <v>17234</v>
      </c>
      <c r="H235" s="8" t="s">
        <v>16856</v>
      </c>
      <c r="I235" s="8" t="str">
        <f t="shared" si="2"/>
        <v>DYE6579</v>
      </c>
      <c r="J235" s="79" t="s">
        <v>16855</v>
      </c>
      <c r="K235" s="79" t="s">
        <v>17302</v>
      </c>
      <c r="L235" s="8">
        <v>7295</v>
      </c>
      <c r="M235" s="8" t="s">
        <v>21</v>
      </c>
      <c r="N235" s="8">
        <v>228616</v>
      </c>
      <c r="O235" s="8"/>
      <c r="P235" s="8"/>
    </row>
    <row r="236" spans="1:16" ht="16" customHeight="1">
      <c r="A236" s="8">
        <v>233</v>
      </c>
      <c r="B236" s="8" t="s">
        <v>18360</v>
      </c>
      <c r="C236" s="8" t="s">
        <v>16857</v>
      </c>
      <c r="D236" s="8" t="s">
        <v>10004</v>
      </c>
      <c r="E236" s="8" t="s">
        <v>16858</v>
      </c>
      <c r="F236" s="8" t="s">
        <v>16859</v>
      </c>
      <c r="G236" s="8" t="s">
        <v>17235</v>
      </c>
      <c r="H236" s="8" t="s">
        <v>16861</v>
      </c>
      <c r="I236" s="8" t="str">
        <f t="shared" si="2"/>
        <v>DYE6580</v>
      </c>
      <c r="J236" s="79" t="s">
        <v>16860</v>
      </c>
      <c r="K236" s="79" t="s">
        <v>17302</v>
      </c>
      <c r="L236" s="8">
        <v>7296</v>
      </c>
      <c r="M236" s="8" t="s">
        <v>21</v>
      </c>
      <c r="N236" s="8">
        <v>228616</v>
      </c>
      <c r="O236" s="8"/>
      <c r="P236" s="8"/>
    </row>
    <row r="237" spans="1:16" ht="16" customHeight="1">
      <c r="A237" s="8">
        <v>234</v>
      </c>
      <c r="B237" s="8" t="s">
        <v>18360</v>
      </c>
      <c r="C237" s="8" t="s">
        <v>16862</v>
      </c>
      <c r="D237" s="8" t="s">
        <v>10004</v>
      </c>
      <c r="E237" s="8" t="s">
        <v>16863</v>
      </c>
      <c r="F237" s="8" t="s">
        <v>16864</v>
      </c>
      <c r="G237" s="8" t="s">
        <v>17236</v>
      </c>
      <c r="H237" s="8" t="s">
        <v>16866</v>
      </c>
      <c r="I237" s="8" t="str">
        <f t="shared" si="2"/>
        <v>DYE6581</v>
      </c>
      <c r="J237" s="79" t="s">
        <v>16865</v>
      </c>
      <c r="K237" s="79" t="s">
        <v>17302</v>
      </c>
      <c r="L237" s="8">
        <v>7309</v>
      </c>
      <c r="M237" s="8" t="s">
        <v>21</v>
      </c>
      <c r="N237" s="8">
        <v>228616</v>
      </c>
      <c r="O237" s="8"/>
      <c r="P237" s="8"/>
    </row>
    <row r="238" spans="1:16" ht="16" customHeight="1">
      <c r="A238" s="8">
        <v>235</v>
      </c>
      <c r="B238" s="8" t="s">
        <v>18360</v>
      </c>
      <c r="C238" s="8" t="s">
        <v>16867</v>
      </c>
      <c r="D238" s="8" t="s">
        <v>10004</v>
      </c>
      <c r="E238" s="8" t="s">
        <v>16868</v>
      </c>
      <c r="F238" s="8" t="s">
        <v>16869</v>
      </c>
      <c r="G238" s="8" t="s">
        <v>17237</v>
      </c>
      <c r="H238" s="8" t="s">
        <v>16871</v>
      </c>
      <c r="I238" s="8" t="str">
        <f t="shared" si="2"/>
        <v>DYE6582</v>
      </c>
      <c r="J238" s="79" t="s">
        <v>16870</v>
      </c>
      <c r="K238" s="79" t="s">
        <v>17302</v>
      </c>
      <c r="L238" s="8">
        <v>7310</v>
      </c>
      <c r="M238" s="8" t="s">
        <v>21</v>
      </c>
      <c r="N238" s="8">
        <v>228616</v>
      </c>
      <c r="O238" s="8"/>
      <c r="P238" s="8"/>
    </row>
    <row r="239" spans="1:16" ht="16" customHeight="1">
      <c r="A239" s="8">
        <v>236</v>
      </c>
      <c r="B239" s="8" t="s">
        <v>18360</v>
      </c>
      <c r="C239" s="8" t="s">
        <v>16872</v>
      </c>
      <c r="D239" s="8" t="s">
        <v>10004</v>
      </c>
      <c r="E239" s="8" t="s">
        <v>16873</v>
      </c>
      <c r="F239" s="8" t="s">
        <v>16874</v>
      </c>
      <c r="G239" s="8" t="s">
        <v>17238</v>
      </c>
      <c r="H239" s="8" t="s">
        <v>16876</v>
      </c>
      <c r="I239" s="8" t="str">
        <f t="shared" si="2"/>
        <v>DYE6583</v>
      </c>
      <c r="J239" s="79" t="s">
        <v>16875</v>
      </c>
      <c r="K239" s="79" t="s">
        <v>17302</v>
      </c>
      <c r="L239" s="8">
        <v>7361</v>
      </c>
      <c r="M239" s="8" t="s">
        <v>21</v>
      </c>
      <c r="N239" s="8">
        <v>228616</v>
      </c>
      <c r="O239" s="8"/>
      <c r="P239" s="8"/>
    </row>
    <row r="240" spans="1:16" ht="16" customHeight="1">
      <c r="A240" s="8">
        <v>237</v>
      </c>
      <c r="B240" s="8" t="s">
        <v>18360</v>
      </c>
      <c r="C240" s="8" t="s">
        <v>16877</v>
      </c>
      <c r="D240" s="8" t="s">
        <v>10004</v>
      </c>
      <c r="E240" s="8" t="s">
        <v>16878</v>
      </c>
      <c r="F240" s="8" t="s">
        <v>16879</v>
      </c>
      <c r="G240" s="8" t="s">
        <v>17239</v>
      </c>
      <c r="H240" s="8" t="s">
        <v>16881</v>
      </c>
      <c r="I240" s="8" t="str">
        <f t="shared" si="2"/>
        <v>DYE6584</v>
      </c>
      <c r="J240" s="79" t="s">
        <v>16880</v>
      </c>
      <c r="K240" s="79" t="s">
        <v>17302</v>
      </c>
      <c r="L240" s="8">
        <v>7313</v>
      </c>
      <c r="M240" s="8" t="s">
        <v>21</v>
      </c>
      <c r="N240" s="8">
        <v>228616</v>
      </c>
      <c r="O240" s="8"/>
      <c r="P240" s="8"/>
    </row>
    <row r="241" spans="1:16" ht="16" customHeight="1">
      <c r="A241" s="8">
        <v>238</v>
      </c>
      <c r="B241" s="8" t="s">
        <v>18360</v>
      </c>
      <c r="C241" s="8" t="s">
        <v>16882</v>
      </c>
      <c r="D241" s="8" t="s">
        <v>10004</v>
      </c>
      <c r="E241" s="8" t="s">
        <v>16884</v>
      </c>
      <c r="F241" s="8" t="s">
        <v>16885</v>
      </c>
      <c r="G241" s="8" t="s">
        <v>17240</v>
      </c>
      <c r="H241" s="8" t="s">
        <v>16887</v>
      </c>
      <c r="I241" s="8" t="str">
        <f t="shared" si="2"/>
        <v>DYE6585</v>
      </c>
      <c r="J241" s="79" t="s">
        <v>16886</v>
      </c>
      <c r="K241" s="79" t="s">
        <v>17302</v>
      </c>
      <c r="L241" s="8">
        <v>7362</v>
      </c>
      <c r="M241" s="8" t="s">
        <v>21</v>
      </c>
      <c r="N241" s="8">
        <v>228616</v>
      </c>
      <c r="O241" s="8"/>
      <c r="P241" s="8"/>
    </row>
    <row r="242" spans="1:16" ht="16" customHeight="1">
      <c r="A242" s="8">
        <v>239</v>
      </c>
      <c r="B242" s="8" t="s">
        <v>18360</v>
      </c>
      <c r="C242" s="8" t="s">
        <v>16888</v>
      </c>
      <c r="D242" s="8" t="s">
        <v>10004</v>
      </c>
      <c r="E242" s="8" t="s">
        <v>16889</v>
      </c>
      <c r="F242" s="8" t="s">
        <v>16890</v>
      </c>
      <c r="G242" s="8" t="s">
        <v>17241</v>
      </c>
      <c r="H242" s="8" t="s">
        <v>16892</v>
      </c>
      <c r="I242" s="8" t="str">
        <f t="shared" si="2"/>
        <v>DYE6586</v>
      </c>
      <c r="J242" s="79" t="s">
        <v>16891</v>
      </c>
      <c r="K242" s="79" t="s">
        <v>17302</v>
      </c>
      <c r="L242" s="8">
        <v>7311</v>
      </c>
      <c r="M242" s="8" t="s">
        <v>21</v>
      </c>
      <c r="N242" s="8">
        <v>228616</v>
      </c>
      <c r="O242" s="8"/>
      <c r="P242" s="8"/>
    </row>
    <row r="243" spans="1:16" ht="16" customHeight="1">
      <c r="A243" s="8">
        <v>240</v>
      </c>
      <c r="B243" s="8" t="s">
        <v>18360</v>
      </c>
      <c r="C243" s="8" t="s">
        <v>16893</v>
      </c>
      <c r="D243" s="8" t="s">
        <v>10004</v>
      </c>
      <c r="E243" s="8" t="s">
        <v>16894</v>
      </c>
      <c r="F243" s="8" t="s">
        <v>16895</v>
      </c>
      <c r="G243" s="8" t="s">
        <v>17242</v>
      </c>
      <c r="H243" s="8" t="s">
        <v>16897</v>
      </c>
      <c r="I243" s="8" t="str">
        <f t="shared" si="2"/>
        <v>DYE6587</v>
      </c>
      <c r="J243" s="79" t="s">
        <v>16896</v>
      </c>
      <c r="K243" s="79" t="s">
        <v>17302</v>
      </c>
      <c r="L243" s="8">
        <v>7308</v>
      </c>
      <c r="M243" s="8" t="s">
        <v>21</v>
      </c>
      <c r="N243" s="8">
        <v>228616</v>
      </c>
      <c r="O243" s="8"/>
      <c r="P243" s="8"/>
    </row>
    <row r="244" spans="1:16" ht="16" customHeight="1">
      <c r="A244" s="8">
        <v>241</v>
      </c>
      <c r="B244" s="8" t="s">
        <v>18360</v>
      </c>
      <c r="C244" s="8" t="s">
        <v>16898</v>
      </c>
      <c r="D244" s="8" t="s">
        <v>10004</v>
      </c>
      <c r="E244" s="8" t="s">
        <v>16899</v>
      </c>
      <c r="F244" s="8" t="s">
        <v>16900</v>
      </c>
      <c r="G244" s="8" t="s">
        <v>17243</v>
      </c>
      <c r="H244" s="8" t="s">
        <v>16902</v>
      </c>
      <c r="I244" s="8" t="str">
        <f t="shared" si="2"/>
        <v>DYE6588</v>
      </c>
      <c r="J244" s="79" t="s">
        <v>16901</v>
      </c>
      <c r="K244" s="79" t="s">
        <v>17302</v>
      </c>
      <c r="L244" s="8">
        <v>7307</v>
      </c>
      <c r="M244" s="8" t="s">
        <v>21</v>
      </c>
      <c r="N244" s="8">
        <v>228616</v>
      </c>
      <c r="O244" s="8"/>
      <c r="P244" s="8"/>
    </row>
    <row r="245" spans="1:16" ht="16" customHeight="1">
      <c r="A245" s="8">
        <v>242</v>
      </c>
      <c r="B245" s="8" t="s">
        <v>18360</v>
      </c>
      <c r="C245" s="8" t="s">
        <v>16903</v>
      </c>
      <c r="D245" s="8" t="s">
        <v>10004</v>
      </c>
      <c r="E245" s="8" t="s">
        <v>16904</v>
      </c>
      <c r="F245" s="8" t="s">
        <v>16905</v>
      </c>
      <c r="G245" s="8" t="s">
        <v>17244</v>
      </c>
      <c r="H245" s="8" t="s">
        <v>16907</v>
      </c>
      <c r="I245" s="8" t="str">
        <f t="shared" si="2"/>
        <v>DYE6589</v>
      </c>
      <c r="J245" s="79" t="s">
        <v>16906</v>
      </c>
      <c r="K245" s="79" t="s">
        <v>17302</v>
      </c>
      <c r="L245" s="8">
        <v>7276</v>
      </c>
      <c r="M245" s="8" t="s">
        <v>21</v>
      </c>
      <c r="N245" s="8">
        <v>228616</v>
      </c>
      <c r="O245" s="8"/>
      <c r="P245" s="8"/>
    </row>
    <row r="246" spans="1:16" ht="16" customHeight="1">
      <c r="A246" s="8">
        <v>243</v>
      </c>
      <c r="B246" s="8" t="s">
        <v>18360</v>
      </c>
      <c r="C246" s="8" t="s">
        <v>16908</v>
      </c>
      <c r="D246" s="8" t="s">
        <v>10004</v>
      </c>
      <c r="E246" s="8" t="s">
        <v>16910</v>
      </c>
      <c r="F246" s="8" t="s">
        <v>16911</v>
      </c>
      <c r="G246" s="8" t="s">
        <v>17245</v>
      </c>
      <c r="H246" s="8" t="s">
        <v>16913</v>
      </c>
      <c r="I246" s="8" t="str">
        <f t="shared" si="2"/>
        <v>DYE6590</v>
      </c>
      <c r="J246" s="79" t="s">
        <v>16912</v>
      </c>
      <c r="K246" s="79" t="s">
        <v>17302</v>
      </c>
      <c r="L246" s="8">
        <v>7277</v>
      </c>
      <c r="M246" s="8" t="s">
        <v>21</v>
      </c>
      <c r="N246" s="8">
        <v>228616</v>
      </c>
      <c r="O246" s="8"/>
      <c r="P246" s="8"/>
    </row>
    <row r="247" spans="1:16" ht="16" customHeight="1">
      <c r="A247" s="8">
        <v>244</v>
      </c>
      <c r="B247" s="8" t="s">
        <v>18360</v>
      </c>
      <c r="C247" s="8" t="s">
        <v>16914</v>
      </c>
      <c r="D247" s="8" t="s">
        <v>10004</v>
      </c>
      <c r="E247" s="8" t="s">
        <v>16915</v>
      </c>
      <c r="F247" s="8" t="s">
        <v>16916</v>
      </c>
      <c r="G247" s="8" t="s">
        <v>17246</v>
      </c>
      <c r="H247" s="8" t="s">
        <v>16918</v>
      </c>
      <c r="I247" s="8" t="str">
        <f t="shared" si="2"/>
        <v>DYE6591</v>
      </c>
      <c r="J247" s="79" t="s">
        <v>16917</v>
      </c>
      <c r="K247" s="79" t="s">
        <v>17302</v>
      </c>
      <c r="L247" s="8">
        <v>7280</v>
      </c>
      <c r="M247" s="8" t="s">
        <v>21</v>
      </c>
      <c r="N247" s="8">
        <v>228616</v>
      </c>
      <c r="O247" s="8"/>
      <c r="P247" s="8"/>
    </row>
    <row r="248" spans="1:16" ht="16" customHeight="1">
      <c r="A248" s="8">
        <v>245</v>
      </c>
      <c r="B248" s="8" t="s">
        <v>18360</v>
      </c>
      <c r="C248" s="8" t="s">
        <v>16919</v>
      </c>
      <c r="D248" s="8" t="s">
        <v>10004</v>
      </c>
      <c r="E248" s="8" t="s">
        <v>16920</v>
      </c>
      <c r="F248" s="8" t="s">
        <v>16921</v>
      </c>
      <c r="G248" s="8" t="s">
        <v>17247</v>
      </c>
      <c r="H248" s="8" t="s">
        <v>16923</v>
      </c>
      <c r="I248" s="8" t="str">
        <f t="shared" si="2"/>
        <v>DYE6592</v>
      </c>
      <c r="J248" s="79" t="s">
        <v>16922</v>
      </c>
      <c r="K248" s="79" t="s">
        <v>17302</v>
      </c>
      <c r="L248" s="8">
        <v>7355</v>
      </c>
      <c r="M248" s="8" t="s">
        <v>21</v>
      </c>
      <c r="N248" s="8">
        <v>228616</v>
      </c>
      <c r="O248" s="8"/>
      <c r="P248" s="8"/>
    </row>
    <row r="249" spans="1:16" ht="16" customHeight="1">
      <c r="A249" s="8">
        <v>246</v>
      </c>
      <c r="B249" s="8" t="s">
        <v>18360</v>
      </c>
      <c r="C249" s="8" t="s">
        <v>16924</v>
      </c>
      <c r="D249" s="8" t="s">
        <v>10004</v>
      </c>
      <c r="E249" s="8" t="s">
        <v>16926</v>
      </c>
      <c r="F249" s="8" t="s">
        <v>16927</v>
      </c>
      <c r="G249" s="8" t="s">
        <v>17248</v>
      </c>
      <c r="H249" s="8" t="s">
        <v>16929</v>
      </c>
      <c r="I249" s="8" t="str">
        <f t="shared" si="2"/>
        <v>DYE6593</v>
      </c>
      <c r="J249" s="79" t="s">
        <v>16928</v>
      </c>
      <c r="K249" s="79" t="s">
        <v>17302</v>
      </c>
      <c r="L249" s="8">
        <v>7356</v>
      </c>
      <c r="M249" s="8" t="s">
        <v>21</v>
      </c>
      <c r="N249" s="8">
        <v>228616</v>
      </c>
      <c r="O249" s="8"/>
      <c r="P249" s="8"/>
    </row>
    <row r="250" spans="1:16" ht="16" customHeight="1">
      <c r="A250" s="8">
        <v>247</v>
      </c>
      <c r="B250" s="8" t="s">
        <v>18360</v>
      </c>
      <c r="C250" s="8" t="s">
        <v>16930</v>
      </c>
      <c r="D250" s="8" t="s">
        <v>10004</v>
      </c>
      <c r="E250" s="8" t="s">
        <v>16931</v>
      </c>
      <c r="F250" s="8" t="s">
        <v>16932</v>
      </c>
      <c r="G250" s="8" t="s">
        <v>17249</v>
      </c>
      <c r="H250" s="8" t="s">
        <v>16934</v>
      </c>
      <c r="I250" s="8" t="str">
        <f t="shared" si="2"/>
        <v>DYE6594</v>
      </c>
      <c r="J250" s="79" t="s">
        <v>16933</v>
      </c>
      <c r="K250" s="79" t="s">
        <v>17302</v>
      </c>
      <c r="L250" s="8">
        <v>7357</v>
      </c>
      <c r="M250" s="8" t="s">
        <v>21</v>
      </c>
      <c r="N250" s="8">
        <v>228616</v>
      </c>
      <c r="O250" s="8"/>
      <c r="P250" s="8"/>
    </row>
    <row r="251" spans="1:16" ht="16" customHeight="1">
      <c r="A251" s="8">
        <v>248</v>
      </c>
      <c r="B251" s="8" t="s">
        <v>18360</v>
      </c>
      <c r="C251" s="8" t="s">
        <v>16935</v>
      </c>
      <c r="D251" s="8" t="s">
        <v>10004</v>
      </c>
      <c r="E251" s="8" t="s">
        <v>16936</v>
      </c>
      <c r="F251" s="8" t="s">
        <v>16937</v>
      </c>
      <c r="G251" s="8" t="s">
        <v>17250</v>
      </c>
      <c r="H251" s="8" t="s">
        <v>16939</v>
      </c>
      <c r="I251" s="8" t="str">
        <f t="shared" si="2"/>
        <v>DYE6595</v>
      </c>
      <c r="J251" s="79" t="s">
        <v>16938</v>
      </c>
      <c r="K251" s="79" t="s">
        <v>17302</v>
      </c>
      <c r="L251" s="8">
        <v>7283</v>
      </c>
      <c r="M251" s="8" t="s">
        <v>21</v>
      </c>
      <c r="N251" s="8">
        <v>228616</v>
      </c>
      <c r="O251" s="8"/>
      <c r="P251" s="8"/>
    </row>
    <row r="252" spans="1:16" ht="16" customHeight="1">
      <c r="A252" s="8">
        <v>249</v>
      </c>
      <c r="B252" s="8" t="s">
        <v>18360</v>
      </c>
      <c r="C252" s="8" t="s">
        <v>16940</v>
      </c>
      <c r="D252" s="8" t="s">
        <v>10004</v>
      </c>
      <c r="E252" s="8" t="s">
        <v>16941</v>
      </c>
      <c r="F252" s="8" t="s">
        <v>16942</v>
      </c>
      <c r="G252" s="8" t="s">
        <v>17251</v>
      </c>
      <c r="H252" s="8" t="s">
        <v>16944</v>
      </c>
      <c r="I252" s="8" t="str">
        <f t="shared" si="2"/>
        <v>DYE6596</v>
      </c>
      <c r="J252" s="79" t="s">
        <v>16943</v>
      </c>
      <c r="K252" s="79" t="s">
        <v>17302</v>
      </c>
      <c r="L252" s="8">
        <v>7358</v>
      </c>
      <c r="M252" s="8" t="s">
        <v>21</v>
      </c>
      <c r="N252" s="8">
        <v>228616</v>
      </c>
      <c r="O252" s="8"/>
      <c r="P252" s="8"/>
    </row>
    <row r="253" spans="1:16" ht="16" customHeight="1">
      <c r="A253" s="8">
        <v>250</v>
      </c>
      <c r="B253" s="8" t="s">
        <v>18360</v>
      </c>
      <c r="C253" s="8" t="s">
        <v>16945</v>
      </c>
      <c r="D253" s="8" t="s">
        <v>10004</v>
      </c>
      <c r="E253" s="8" t="s">
        <v>16946</v>
      </c>
      <c r="F253" s="8" t="s">
        <v>16947</v>
      </c>
      <c r="G253" s="8" t="s">
        <v>17252</v>
      </c>
      <c r="H253" s="8" t="s">
        <v>16949</v>
      </c>
      <c r="I253" s="8" t="str">
        <f t="shared" si="2"/>
        <v>DYE6597</v>
      </c>
      <c r="J253" s="79" t="s">
        <v>16948</v>
      </c>
      <c r="K253" s="79" t="s">
        <v>17302</v>
      </c>
      <c r="L253" s="8">
        <v>7286</v>
      </c>
      <c r="M253" s="8" t="s">
        <v>21</v>
      </c>
      <c r="N253" s="8">
        <v>228616</v>
      </c>
      <c r="O253" s="8"/>
      <c r="P253" s="8"/>
    </row>
    <row r="254" spans="1:16" ht="16" customHeight="1">
      <c r="A254" s="8">
        <v>251</v>
      </c>
      <c r="B254" s="8" t="s">
        <v>18360</v>
      </c>
      <c r="C254" s="8" t="s">
        <v>16950</v>
      </c>
      <c r="D254" s="8" t="s">
        <v>10004</v>
      </c>
      <c r="E254" s="8" t="s">
        <v>16951</v>
      </c>
      <c r="F254" s="8" t="s">
        <v>16952</v>
      </c>
      <c r="G254" s="8" t="s">
        <v>17253</v>
      </c>
      <c r="H254" s="8" t="s">
        <v>16954</v>
      </c>
      <c r="I254" s="8" t="str">
        <f t="shared" si="2"/>
        <v>DYE6598</v>
      </c>
      <c r="J254" s="79" t="s">
        <v>16953</v>
      </c>
      <c r="K254" s="79" t="s">
        <v>17302</v>
      </c>
      <c r="L254" s="8">
        <v>7287</v>
      </c>
      <c r="M254" s="8" t="s">
        <v>21</v>
      </c>
      <c r="N254" s="8">
        <v>228616</v>
      </c>
      <c r="O254" s="8"/>
      <c r="P254" s="8"/>
    </row>
    <row r="255" spans="1:16" ht="16" customHeight="1">
      <c r="A255" s="8">
        <v>252</v>
      </c>
      <c r="B255" s="8" t="s">
        <v>18360</v>
      </c>
      <c r="C255" s="8" t="s">
        <v>16955</v>
      </c>
      <c r="D255" s="8" t="s">
        <v>10004</v>
      </c>
      <c r="E255" s="8" t="s">
        <v>16956</v>
      </c>
      <c r="F255" s="8" t="s">
        <v>16957</v>
      </c>
      <c r="G255" s="8" t="s">
        <v>17254</v>
      </c>
      <c r="H255" s="8" t="s">
        <v>16959</v>
      </c>
      <c r="I255" s="8" t="str">
        <f t="shared" si="2"/>
        <v>DYE6599</v>
      </c>
      <c r="J255" s="79" t="s">
        <v>16958</v>
      </c>
      <c r="K255" s="79" t="s">
        <v>17302</v>
      </c>
      <c r="L255" s="8">
        <v>7288</v>
      </c>
      <c r="M255" s="8" t="s">
        <v>21</v>
      </c>
      <c r="N255" s="8">
        <v>228616</v>
      </c>
      <c r="O255" s="8"/>
      <c r="P255" s="8"/>
    </row>
    <row r="256" spans="1:16" ht="16" customHeight="1">
      <c r="A256" s="8">
        <v>253</v>
      </c>
      <c r="B256" s="8" t="s">
        <v>18360</v>
      </c>
      <c r="C256" s="8" t="s">
        <v>16960</v>
      </c>
      <c r="D256" s="8" t="s">
        <v>10004</v>
      </c>
      <c r="E256" s="8" t="s">
        <v>16961</v>
      </c>
      <c r="F256" s="8" t="s">
        <v>16962</v>
      </c>
      <c r="G256" s="8" t="s">
        <v>17255</v>
      </c>
      <c r="H256" s="8" t="s">
        <v>16964</v>
      </c>
      <c r="I256" s="8" t="str">
        <f t="shared" ref="I256:I287" si="3">LEFT(J256,7)</f>
        <v>DYE6600</v>
      </c>
      <c r="J256" s="79" t="s">
        <v>16963</v>
      </c>
      <c r="K256" s="79" t="s">
        <v>17302</v>
      </c>
      <c r="L256" s="8">
        <v>7289</v>
      </c>
      <c r="M256" s="8" t="s">
        <v>21</v>
      </c>
      <c r="N256" s="8">
        <v>228616</v>
      </c>
      <c r="O256" s="8"/>
      <c r="P256" s="8"/>
    </row>
    <row r="257" spans="1:16" ht="16" customHeight="1">
      <c r="A257" s="8">
        <v>254</v>
      </c>
      <c r="B257" s="8" t="s">
        <v>18360</v>
      </c>
      <c r="C257" s="8" t="s">
        <v>16965</v>
      </c>
      <c r="D257" s="8" t="s">
        <v>10004</v>
      </c>
      <c r="E257" s="8" t="s">
        <v>16966</v>
      </c>
      <c r="F257" s="8" t="s">
        <v>16967</v>
      </c>
      <c r="G257" s="8" t="s">
        <v>17256</v>
      </c>
      <c r="H257" s="8" t="s">
        <v>16969</v>
      </c>
      <c r="I257" s="8" t="str">
        <f t="shared" si="3"/>
        <v>DYE6601</v>
      </c>
      <c r="J257" s="79" t="s">
        <v>16968</v>
      </c>
      <c r="K257" s="79" t="s">
        <v>17302</v>
      </c>
      <c r="L257" s="8">
        <v>7332</v>
      </c>
      <c r="M257" s="8" t="s">
        <v>21</v>
      </c>
      <c r="N257" s="8">
        <v>228616</v>
      </c>
      <c r="O257" s="8"/>
      <c r="P257" s="8"/>
    </row>
    <row r="258" spans="1:16" ht="16" customHeight="1">
      <c r="A258" s="8">
        <v>255</v>
      </c>
      <c r="B258" s="8" t="s">
        <v>18360</v>
      </c>
      <c r="C258" s="8" t="s">
        <v>16970</v>
      </c>
      <c r="D258" s="8" t="s">
        <v>10004</v>
      </c>
      <c r="E258" s="8" t="s">
        <v>16971</v>
      </c>
      <c r="F258" s="8" t="s">
        <v>16972</v>
      </c>
      <c r="G258" s="8" t="s">
        <v>17257</v>
      </c>
      <c r="H258" s="8" t="s">
        <v>16974</v>
      </c>
      <c r="I258" s="8" t="str">
        <f t="shared" si="3"/>
        <v>DYE6602</v>
      </c>
      <c r="J258" s="79" t="s">
        <v>16973</v>
      </c>
      <c r="K258" s="79" t="s">
        <v>17302</v>
      </c>
      <c r="L258" s="8">
        <v>7330</v>
      </c>
      <c r="M258" s="8" t="s">
        <v>21</v>
      </c>
      <c r="N258" s="8">
        <v>228616</v>
      </c>
      <c r="O258" s="8"/>
      <c r="P258" s="8"/>
    </row>
    <row r="259" spans="1:16" ht="16" customHeight="1">
      <c r="A259" s="8">
        <v>256</v>
      </c>
      <c r="B259" s="8" t="s">
        <v>18360</v>
      </c>
      <c r="C259" s="8" t="s">
        <v>16975</v>
      </c>
      <c r="D259" s="8" t="s">
        <v>10004</v>
      </c>
      <c r="E259" s="8" t="s">
        <v>16976</v>
      </c>
      <c r="F259" s="8" t="s">
        <v>16977</v>
      </c>
      <c r="G259" s="8" t="s">
        <v>17258</v>
      </c>
      <c r="H259" s="8" t="s">
        <v>16979</v>
      </c>
      <c r="I259" s="8" t="str">
        <f t="shared" si="3"/>
        <v>DYE6603</v>
      </c>
      <c r="J259" s="79" t="s">
        <v>16978</v>
      </c>
      <c r="K259" s="79" t="s">
        <v>17302</v>
      </c>
      <c r="L259" s="8">
        <v>7368</v>
      </c>
      <c r="M259" s="8" t="s">
        <v>21</v>
      </c>
      <c r="N259" s="8">
        <v>228616</v>
      </c>
      <c r="O259" s="8"/>
      <c r="P259" s="8"/>
    </row>
    <row r="260" spans="1:16" ht="16" customHeight="1">
      <c r="A260" s="8">
        <v>257</v>
      </c>
      <c r="B260" s="8" t="s">
        <v>18360</v>
      </c>
      <c r="C260" s="8" t="s">
        <v>16980</v>
      </c>
      <c r="D260" s="8" t="s">
        <v>10004</v>
      </c>
      <c r="E260" s="8" t="s">
        <v>16981</v>
      </c>
      <c r="F260" s="8" t="s">
        <v>16982</v>
      </c>
      <c r="G260" s="8" t="s">
        <v>17259</v>
      </c>
      <c r="H260" s="8" t="s">
        <v>16984</v>
      </c>
      <c r="I260" s="8" t="str">
        <f t="shared" si="3"/>
        <v>DYE6604</v>
      </c>
      <c r="J260" s="79" t="s">
        <v>16983</v>
      </c>
      <c r="K260" s="79" t="s">
        <v>17302</v>
      </c>
      <c r="L260" s="8">
        <v>7328</v>
      </c>
      <c r="M260" s="8" t="s">
        <v>21</v>
      </c>
      <c r="N260" s="8">
        <v>228616</v>
      </c>
      <c r="O260" s="8"/>
      <c r="P260" s="8"/>
    </row>
    <row r="261" spans="1:16" ht="16" customHeight="1">
      <c r="A261" s="8">
        <v>258</v>
      </c>
      <c r="B261" s="8" t="s">
        <v>18360</v>
      </c>
      <c r="C261" s="8" t="s">
        <v>16985</v>
      </c>
      <c r="D261" s="8" t="s">
        <v>10004</v>
      </c>
      <c r="E261" s="8" t="s">
        <v>16986</v>
      </c>
      <c r="F261" s="8" t="s">
        <v>16987</v>
      </c>
      <c r="G261" s="8" t="s">
        <v>17260</v>
      </c>
      <c r="H261" s="8" t="s">
        <v>16989</v>
      </c>
      <c r="I261" s="8" t="str">
        <f t="shared" si="3"/>
        <v>DYE6605</v>
      </c>
      <c r="J261" s="79" t="s">
        <v>16988</v>
      </c>
      <c r="K261" s="79" t="s">
        <v>17302</v>
      </c>
      <c r="L261" s="8">
        <v>7329</v>
      </c>
      <c r="M261" s="8" t="s">
        <v>21</v>
      </c>
      <c r="N261" s="8">
        <v>228616</v>
      </c>
      <c r="O261" s="8"/>
      <c r="P261" s="8"/>
    </row>
    <row r="262" spans="1:16" ht="16" customHeight="1">
      <c r="A262" s="8">
        <v>259</v>
      </c>
      <c r="B262" s="8" t="s">
        <v>18360</v>
      </c>
      <c r="C262" s="8" t="s">
        <v>16990</v>
      </c>
      <c r="D262" s="8" t="s">
        <v>10004</v>
      </c>
      <c r="E262" s="8" t="s">
        <v>16991</v>
      </c>
      <c r="F262" s="8" t="s">
        <v>16992</v>
      </c>
      <c r="G262" s="8" t="s">
        <v>17261</v>
      </c>
      <c r="H262" s="8" t="s">
        <v>16994</v>
      </c>
      <c r="I262" s="8" t="str">
        <f t="shared" si="3"/>
        <v>DYE6606</v>
      </c>
      <c r="J262" s="79" t="s">
        <v>16993</v>
      </c>
      <c r="K262" s="79" t="s">
        <v>17302</v>
      </c>
      <c r="L262" s="8">
        <v>7323</v>
      </c>
      <c r="M262" s="8" t="s">
        <v>21</v>
      </c>
      <c r="N262" s="8">
        <v>228616</v>
      </c>
      <c r="O262" s="8"/>
      <c r="P262" s="8"/>
    </row>
    <row r="263" spans="1:16" ht="16" customHeight="1">
      <c r="A263" s="8">
        <v>260</v>
      </c>
      <c r="B263" s="8" t="s">
        <v>18360</v>
      </c>
      <c r="C263" s="8" t="s">
        <v>16995</v>
      </c>
      <c r="D263" s="8" t="s">
        <v>10004</v>
      </c>
      <c r="E263" s="8" t="s">
        <v>16996</v>
      </c>
      <c r="F263" s="8" t="s">
        <v>16997</v>
      </c>
      <c r="G263" s="8" t="s">
        <v>17262</v>
      </c>
      <c r="H263" s="8" t="s">
        <v>16999</v>
      </c>
      <c r="I263" s="8" t="str">
        <f t="shared" si="3"/>
        <v>DYE6607</v>
      </c>
      <c r="J263" s="79" t="s">
        <v>16998</v>
      </c>
      <c r="K263" s="79" t="s">
        <v>17302</v>
      </c>
      <c r="L263" s="8">
        <v>7366</v>
      </c>
      <c r="M263" s="8" t="s">
        <v>22</v>
      </c>
      <c r="N263" s="8">
        <v>228616</v>
      </c>
      <c r="O263" s="8"/>
      <c r="P263" s="8"/>
    </row>
    <row r="264" spans="1:16" ht="16" customHeight="1">
      <c r="A264" s="8">
        <v>261</v>
      </c>
      <c r="B264" s="8" t="s">
        <v>18360</v>
      </c>
      <c r="C264" s="8" t="s">
        <v>17000</v>
      </c>
      <c r="D264" s="8" t="s">
        <v>10004</v>
      </c>
      <c r="E264" s="8" t="s">
        <v>17001</v>
      </c>
      <c r="F264" s="8" t="s">
        <v>17002</v>
      </c>
      <c r="G264" s="8" t="s">
        <v>17263</v>
      </c>
      <c r="H264" s="8" t="s">
        <v>17004</v>
      </c>
      <c r="I264" s="8" t="str">
        <f t="shared" si="3"/>
        <v>DYE6608</v>
      </c>
      <c r="J264" s="79" t="s">
        <v>17003</v>
      </c>
      <c r="K264" s="79" t="s">
        <v>17302</v>
      </c>
      <c r="L264" s="8">
        <v>7324</v>
      </c>
      <c r="M264" s="8" t="s">
        <v>21</v>
      </c>
      <c r="N264" s="8">
        <v>228616</v>
      </c>
      <c r="O264" s="8"/>
      <c r="P264" s="8"/>
    </row>
    <row r="265" spans="1:16" ht="16" customHeight="1">
      <c r="A265" s="8">
        <v>262</v>
      </c>
      <c r="B265" s="8" t="s">
        <v>18360</v>
      </c>
      <c r="C265" s="8" t="s">
        <v>17005</v>
      </c>
      <c r="D265" s="8" t="s">
        <v>10004</v>
      </c>
      <c r="E265" s="8" t="s">
        <v>17006</v>
      </c>
      <c r="F265" s="8" t="s">
        <v>17007</v>
      </c>
      <c r="G265" s="8" t="s">
        <v>17264</v>
      </c>
      <c r="H265" s="8" t="s">
        <v>17009</v>
      </c>
      <c r="I265" s="8" t="str">
        <f t="shared" si="3"/>
        <v>DYE6609</v>
      </c>
      <c r="J265" s="79" t="s">
        <v>17008</v>
      </c>
      <c r="K265" s="79" t="s">
        <v>17302</v>
      </c>
      <c r="L265" s="8">
        <v>7331</v>
      </c>
      <c r="M265" s="8" t="s">
        <v>21</v>
      </c>
      <c r="N265" s="8">
        <v>228616</v>
      </c>
      <c r="O265" s="8"/>
      <c r="P265" s="8"/>
    </row>
    <row r="266" spans="1:16" ht="16" customHeight="1">
      <c r="A266" s="8">
        <v>263</v>
      </c>
      <c r="B266" s="8" t="s">
        <v>18360</v>
      </c>
      <c r="C266" s="8" t="s">
        <v>17010</v>
      </c>
      <c r="D266" s="8" t="s">
        <v>10004</v>
      </c>
      <c r="E266" s="8" t="s">
        <v>17011</v>
      </c>
      <c r="F266" s="8" t="s">
        <v>17012</v>
      </c>
      <c r="G266" s="8" t="s">
        <v>17265</v>
      </c>
      <c r="H266" s="8" t="s">
        <v>17014</v>
      </c>
      <c r="I266" s="8" t="str">
        <f t="shared" si="3"/>
        <v>DYE6610</v>
      </c>
      <c r="J266" s="79" t="s">
        <v>17013</v>
      </c>
      <c r="K266" s="79" t="s">
        <v>17302</v>
      </c>
      <c r="L266" s="8">
        <v>7334</v>
      </c>
      <c r="M266" s="8" t="s">
        <v>21</v>
      </c>
      <c r="N266" s="8">
        <v>228616</v>
      </c>
      <c r="O266" s="8"/>
      <c r="P266" s="8"/>
    </row>
    <row r="267" spans="1:16" ht="16" customHeight="1">
      <c r="A267" s="8">
        <v>264</v>
      </c>
      <c r="B267" s="8" t="s">
        <v>18360</v>
      </c>
      <c r="C267" s="8" t="s">
        <v>17015</v>
      </c>
      <c r="D267" s="8" t="s">
        <v>10004</v>
      </c>
      <c r="E267" s="8" t="s">
        <v>17016</v>
      </c>
      <c r="F267" s="8" t="s">
        <v>17017</v>
      </c>
      <c r="G267" s="8" t="s">
        <v>17266</v>
      </c>
      <c r="H267" s="8" t="s">
        <v>17019</v>
      </c>
      <c r="I267" s="8" t="str">
        <f t="shared" si="3"/>
        <v>DYE6611</v>
      </c>
      <c r="J267" s="79" t="s">
        <v>17018</v>
      </c>
      <c r="K267" s="79" t="s">
        <v>17302</v>
      </c>
      <c r="L267" s="8">
        <v>7335</v>
      </c>
      <c r="M267" s="8" t="s">
        <v>21</v>
      </c>
      <c r="N267" s="8">
        <v>228616</v>
      </c>
      <c r="O267" s="8"/>
      <c r="P267" s="8"/>
    </row>
    <row r="268" spans="1:16" ht="16" customHeight="1">
      <c r="A268" s="8">
        <v>265</v>
      </c>
      <c r="B268" s="8" t="s">
        <v>18360</v>
      </c>
      <c r="C268" s="8" t="s">
        <v>17020</v>
      </c>
      <c r="D268" s="8" t="s">
        <v>10004</v>
      </c>
      <c r="E268" s="8" t="s">
        <v>17021</v>
      </c>
      <c r="F268" s="8" t="s">
        <v>17022</v>
      </c>
      <c r="G268" s="8" t="s">
        <v>17267</v>
      </c>
      <c r="H268" s="8" t="s">
        <v>17024</v>
      </c>
      <c r="I268" s="8" t="str">
        <f t="shared" si="3"/>
        <v>DYE6612</v>
      </c>
      <c r="J268" s="79" t="s">
        <v>17023</v>
      </c>
      <c r="K268" s="79" t="s">
        <v>17302</v>
      </c>
      <c r="L268" s="8">
        <v>7369</v>
      </c>
      <c r="M268" s="8" t="s">
        <v>21</v>
      </c>
      <c r="N268" s="8">
        <v>228616</v>
      </c>
      <c r="O268" s="8"/>
      <c r="P268" s="8"/>
    </row>
    <row r="269" spans="1:16" ht="16" customHeight="1">
      <c r="A269" s="8">
        <v>266</v>
      </c>
      <c r="B269" s="8" t="s">
        <v>18360</v>
      </c>
      <c r="C269" s="8" t="s">
        <v>17025</v>
      </c>
      <c r="D269" s="8" t="s">
        <v>10004</v>
      </c>
      <c r="E269" s="8" t="s">
        <v>17026</v>
      </c>
      <c r="F269" s="8" t="s">
        <v>17027</v>
      </c>
      <c r="G269" s="8" t="s">
        <v>17268</v>
      </c>
      <c r="H269" s="8" t="s">
        <v>17029</v>
      </c>
      <c r="I269" s="8" t="str">
        <f t="shared" si="3"/>
        <v>DYE6613</v>
      </c>
      <c r="J269" s="79" t="s">
        <v>17028</v>
      </c>
      <c r="K269" s="79" t="s">
        <v>17302</v>
      </c>
      <c r="L269" s="8">
        <v>7337</v>
      </c>
      <c r="M269" s="8" t="s">
        <v>21</v>
      </c>
      <c r="N269" s="8">
        <v>228616</v>
      </c>
      <c r="O269" s="8"/>
      <c r="P269" s="8"/>
    </row>
    <row r="270" spans="1:16" ht="16" customHeight="1">
      <c r="A270" s="8">
        <v>267</v>
      </c>
      <c r="B270" s="8" t="s">
        <v>18360</v>
      </c>
      <c r="C270" s="8" t="s">
        <v>17030</v>
      </c>
      <c r="D270" s="8" t="s">
        <v>10004</v>
      </c>
      <c r="E270" s="8" t="s">
        <v>17031</v>
      </c>
      <c r="F270" s="8" t="s">
        <v>17032</v>
      </c>
      <c r="G270" s="8" t="s">
        <v>17269</v>
      </c>
      <c r="H270" s="8" t="s">
        <v>17034</v>
      </c>
      <c r="I270" s="8" t="str">
        <f t="shared" si="3"/>
        <v>DYE6614</v>
      </c>
      <c r="J270" s="79" t="s">
        <v>17033</v>
      </c>
      <c r="K270" s="79" t="s">
        <v>17302</v>
      </c>
      <c r="L270" s="8">
        <v>7333</v>
      </c>
      <c r="M270" s="8" t="s">
        <v>21</v>
      </c>
      <c r="N270" s="8">
        <v>228616</v>
      </c>
      <c r="O270" s="8"/>
      <c r="P270" s="8"/>
    </row>
    <row r="271" spans="1:16" ht="16" customHeight="1">
      <c r="A271" s="8">
        <v>268</v>
      </c>
      <c r="B271" s="8" t="s">
        <v>18360</v>
      </c>
      <c r="C271" s="8" t="s">
        <v>17035</v>
      </c>
      <c r="D271" s="8" t="s">
        <v>10004</v>
      </c>
      <c r="E271" s="8" t="s">
        <v>17036</v>
      </c>
      <c r="F271" s="8" t="s">
        <v>17037</v>
      </c>
      <c r="G271" s="8" t="s">
        <v>17270</v>
      </c>
      <c r="H271" s="8" t="s">
        <v>17039</v>
      </c>
      <c r="I271" s="8" t="str">
        <f t="shared" si="3"/>
        <v>DYE6615</v>
      </c>
      <c r="J271" s="79" t="s">
        <v>17038</v>
      </c>
      <c r="K271" s="79" t="s">
        <v>17302</v>
      </c>
      <c r="L271" s="8">
        <v>7338</v>
      </c>
      <c r="M271" s="8" t="s">
        <v>21</v>
      </c>
      <c r="N271" s="8">
        <v>228616</v>
      </c>
      <c r="O271" s="8"/>
      <c r="P271" s="8"/>
    </row>
    <row r="272" spans="1:16" ht="16" customHeight="1">
      <c r="A272" s="8">
        <v>269</v>
      </c>
      <c r="B272" s="8" t="s">
        <v>18360</v>
      </c>
      <c r="C272" s="8" t="s">
        <v>17040</v>
      </c>
      <c r="D272" s="8" t="s">
        <v>10004</v>
      </c>
      <c r="E272" s="8" t="s">
        <v>17041</v>
      </c>
      <c r="F272" s="8" t="s">
        <v>17042</v>
      </c>
      <c r="G272" s="8" t="s">
        <v>17271</v>
      </c>
      <c r="H272" s="8" t="s">
        <v>17044</v>
      </c>
      <c r="I272" s="8" t="str">
        <f t="shared" si="3"/>
        <v>DYE6616</v>
      </c>
      <c r="J272" s="79" t="s">
        <v>17043</v>
      </c>
      <c r="K272" s="79" t="s">
        <v>17302</v>
      </c>
      <c r="L272" s="8">
        <v>7513</v>
      </c>
      <c r="M272" s="8" t="s">
        <v>21</v>
      </c>
      <c r="N272" s="8">
        <v>228616</v>
      </c>
      <c r="O272" s="8"/>
      <c r="P272" s="8"/>
    </row>
    <row r="273" spans="1:16" ht="16" customHeight="1">
      <c r="A273" s="8">
        <v>270</v>
      </c>
      <c r="B273" s="8" t="s">
        <v>18360</v>
      </c>
      <c r="C273" s="8" t="s">
        <v>17045</v>
      </c>
      <c r="D273" s="8" t="s">
        <v>10004</v>
      </c>
      <c r="E273" s="8" t="s">
        <v>17046</v>
      </c>
      <c r="F273" s="8" t="s">
        <v>17047</v>
      </c>
      <c r="G273" s="8" t="s">
        <v>17272</v>
      </c>
      <c r="H273" s="8" t="s">
        <v>17049</v>
      </c>
      <c r="I273" s="8" t="str">
        <f t="shared" si="3"/>
        <v>DYE6617</v>
      </c>
      <c r="J273" s="79" t="s">
        <v>17048</v>
      </c>
      <c r="K273" s="79" t="s">
        <v>17302</v>
      </c>
      <c r="L273" s="8">
        <v>7340</v>
      </c>
      <c r="M273" s="8" t="s">
        <v>21</v>
      </c>
      <c r="N273" s="8">
        <v>228616</v>
      </c>
      <c r="O273" s="8"/>
      <c r="P273" s="8"/>
    </row>
    <row r="274" spans="1:16" ht="16" customHeight="1">
      <c r="A274" s="8">
        <v>271</v>
      </c>
      <c r="B274" s="8" t="s">
        <v>18360</v>
      </c>
      <c r="C274" s="8" t="s">
        <v>17050</v>
      </c>
      <c r="D274" s="8" t="s">
        <v>10004</v>
      </c>
      <c r="E274" s="8" t="s">
        <v>17051</v>
      </c>
      <c r="F274" s="8" t="s">
        <v>17052</v>
      </c>
      <c r="G274" s="8" t="s">
        <v>17273</v>
      </c>
      <c r="H274" s="8" t="s">
        <v>17054</v>
      </c>
      <c r="I274" s="8" t="str">
        <f t="shared" si="3"/>
        <v>DYE6618</v>
      </c>
      <c r="J274" s="79" t="s">
        <v>17053</v>
      </c>
      <c r="K274" s="79" t="s">
        <v>17302</v>
      </c>
      <c r="L274" s="8">
        <v>7298</v>
      </c>
      <c r="M274" s="8" t="s">
        <v>21</v>
      </c>
      <c r="N274" s="8">
        <v>228616</v>
      </c>
      <c r="O274" s="8"/>
      <c r="P274" s="8"/>
    </row>
    <row r="275" spans="1:16" ht="16" customHeight="1">
      <c r="A275" s="8">
        <v>272</v>
      </c>
      <c r="B275" s="8" t="s">
        <v>18360</v>
      </c>
      <c r="C275" s="8" t="s">
        <v>17055</v>
      </c>
      <c r="D275" s="8" t="s">
        <v>10004</v>
      </c>
      <c r="E275" s="8" t="s">
        <v>17056</v>
      </c>
      <c r="F275" s="8" t="s">
        <v>17057</v>
      </c>
      <c r="G275" s="8" t="s">
        <v>17274</v>
      </c>
      <c r="H275" s="8" t="s">
        <v>17059</v>
      </c>
      <c r="I275" s="8" t="str">
        <f t="shared" si="3"/>
        <v>DYE6619</v>
      </c>
      <c r="J275" s="79" t="s">
        <v>17058</v>
      </c>
      <c r="K275" s="79" t="s">
        <v>17302</v>
      </c>
      <c r="L275" s="8">
        <v>7359</v>
      </c>
      <c r="M275" s="8" t="s">
        <v>21</v>
      </c>
      <c r="N275" s="8">
        <v>228616</v>
      </c>
      <c r="O275" s="8"/>
      <c r="P275" s="8"/>
    </row>
    <row r="276" spans="1:16" ht="16" customHeight="1">
      <c r="A276" s="8">
        <v>273</v>
      </c>
      <c r="B276" s="8" t="s">
        <v>18360</v>
      </c>
      <c r="C276" s="8" t="s">
        <v>17060</v>
      </c>
      <c r="D276" s="8" t="s">
        <v>10004</v>
      </c>
      <c r="E276" s="8" t="s">
        <v>17061</v>
      </c>
      <c r="F276" s="8" t="s">
        <v>17062</v>
      </c>
      <c r="G276" s="8" t="s">
        <v>17275</v>
      </c>
      <c r="H276" s="8" t="s">
        <v>17064</v>
      </c>
      <c r="I276" s="8" t="str">
        <f t="shared" si="3"/>
        <v>DYE6620</v>
      </c>
      <c r="J276" s="79" t="s">
        <v>17063</v>
      </c>
      <c r="K276" s="79" t="s">
        <v>17302</v>
      </c>
      <c r="L276" s="8">
        <v>7365</v>
      </c>
      <c r="M276" s="8" t="s">
        <v>21</v>
      </c>
      <c r="N276" s="8">
        <v>228616</v>
      </c>
      <c r="O276" s="8"/>
      <c r="P276" s="8"/>
    </row>
    <row r="277" spans="1:16" ht="16" customHeight="1">
      <c r="A277" s="8">
        <v>274</v>
      </c>
      <c r="B277" s="8" t="s">
        <v>18360</v>
      </c>
      <c r="C277" s="8" t="s">
        <v>17065</v>
      </c>
      <c r="D277" s="8" t="s">
        <v>10004</v>
      </c>
      <c r="E277" s="8" t="s">
        <v>17066</v>
      </c>
      <c r="F277" s="8" t="s">
        <v>17067</v>
      </c>
      <c r="G277" s="8" t="s">
        <v>17276</v>
      </c>
      <c r="H277" s="8" t="s">
        <v>17069</v>
      </c>
      <c r="I277" s="8" t="str">
        <f t="shared" si="3"/>
        <v>DYE6621</v>
      </c>
      <c r="J277" s="79" t="s">
        <v>17068</v>
      </c>
      <c r="K277" s="79" t="s">
        <v>17302</v>
      </c>
      <c r="L277" s="8">
        <v>7367</v>
      </c>
      <c r="M277" s="8" t="s">
        <v>21</v>
      </c>
      <c r="N277" s="8">
        <v>228616</v>
      </c>
      <c r="O277" s="8"/>
      <c r="P277" s="8"/>
    </row>
    <row r="278" spans="1:16" ht="16" customHeight="1">
      <c r="A278" s="8">
        <v>275</v>
      </c>
      <c r="B278" s="8" t="s">
        <v>18360</v>
      </c>
      <c r="C278" s="8" t="s">
        <v>17070</v>
      </c>
      <c r="D278" s="8" t="s">
        <v>10004</v>
      </c>
      <c r="E278" s="8" t="s">
        <v>17072</v>
      </c>
      <c r="F278" s="8" t="s">
        <v>17073</v>
      </c>
      <c r="G278" s="8" t="s">
        <v>17277</v>
      </c>
      <c r="H278" s="8" t="s">
        <v>17075</v>
      </c>
      <c r="I278" s="8" t="str">
        <f t="shared" si="3"/>
        <v>DYE6622</v>
      </c>
      <c r="J278" s="79" t="s">
        <v>17074</v>
      </c>
      <c r="K278" s="79" t="s">
        <v>17302</v>
      </c>
      <c r="L278" s="8">
        <v>7302</v>
      </c>
      <c r="M278" s="8" t="s">
        <v>21</v>
      </c>
      <c r="N278" s="8">
        <v>228616</v>
      </c>
      <c r="O278" s="8"/>
      <c r="P278" s="8"/>
    </row>
    <row r="279" spans="1:16" ht="16" customHeight="1">
      <c r="A279" s="8">
        <v>276</v>
      </c>
      <c r="B279" s="8" t="s">
        <v>18360</v>
      </c>
      <c r="C279" s="8" t="s">
        <v>17076</v>
      </c>
      <c r="D279" s="8" t="s">
        <v>10004</v>
      </c>
      <c r="E279" s="8" t="s">
        <v>17077</v>
      </c>
      <c r="F279" s="8" t="s">
        <v>17078</v>
      </c>
      <c r="G279" s="8" t="s">
        <v>17278</v>
      </c>
      <c r="H279" s="8" t="s">
        <v>17080</v>
      </c>
      <c r="I279" s="8" t="str">
        <f t="shared" si="3"/>
        <v>DYE6623</v>
      </c>
      <c r="J279" s="79" t="s">
        <v>17079</v>
      </c>
      <c r="K279" s="79" t="s">
        <v>17302</v>
      </c>
      <c r="L279" s="8">
        <v>7300</v>
      </c>
      <c r="M279" s="8" t="s">
        <v>21</v>
      </c>
      <c r="N279" s="8">
        <v>228616</v>
      </c>
      <c r="O279" s="8"/>
      <c r="P279" s="8"/>
    </row>
    <row r="280" spans="1:16" ht="16" customHeight="1">
      <c r="A280" s="8">
        <v>277</v>
      </c>
      <c r="B280" s="8" t="s">
        <v>18360</v>
      </c>
      <c r="C280" s="8" t="s">
        <v>17081</v>
      </c>
      <c r="D280" s="8" t="s">
        <v>10004</v>
      </c>
      <c r="E280" s="8" t="s">
        <v>17082</v>
      </c>
      <c r="F280" s="8" t="s">
        <v>17083</v>
      </c>
      <c r="G280" s="8" t="s">
        <v>17279</v>
      </c>
      <c r="H280" s="8" t="s">
        <v>17085</v>
      </c>
      <c r="I280" s="8" t="str">
        <f t="shared" si="3"/>
        <v>DYE6624</v>
      </c>
      <c r="J280" s="79" t="s">
        <v>17084</v>
      </c>
      <c r="K280" s="79" t="s">
        <v>17302</v>
      </c>
      <c r="L280" s="8">
        <v>7301</v>
      </c>
      <c r="M280" s="8" t="s">
        <v>21</v>
      </c>
      <c r="N280" s="8">
        <v>228616</v>
      </c>
      <c r="O280" s="8"/>
      <c r="P280" s="8"/>
    </row>
    <row r="281" spans="1:16" ht="16" customHeight="1">
      <c r="A281" s="8">
        <v>278</v>
      </c>
      <c r="B281" s="8" t="s">
        <v>18360</v>
      </c>
      <c r="C281" s="8" t="s">
        <v>17086</v>
      </c>
      <c r="D281" s="8" t="s">
        <v>10004</v>
      </c>
      <c r="E281" s="8" t="s">
        <v>17087</v>
      </c>
      <c r="F281" s="8" t="s">
        <v>17088</v>
      </c>
      <c r="G281" s="8" t="s">
        <v>17280</v>
      </c>
      <c r="H281" s="8" t="s">
        <v>17090</v>
      </c>
      <c r="I281" s="8" t="str">
        <f t="shared" si="3"/>
        <v>DYE6625</v>
      </c>
      <c r="J281" s="79" t="s">
        <v>17089</v>
      </c>
      <c r="K281" s="79" t="s">
        <v>17302</v>
      </c>
      <c r="L281" s="8">
        <v>7306</v>
      </c>
      <c r="M281" s="8" t="s">
        <v>21</v>
      </c>
      <c r="N281" s="8">
        <v>228616</v>
      </c>
      <c r="O281" s="8"/>
      <c r="P281" s="8"/>
    </row>
    <row r="282" spans="1:16" ht="16" customHeight="1">
      <c r="A282" s="8">
        <v>279</v>
      </c>
      <c r="B282" s="8" t="s">
        <v>18360</v>
      </c>
      <c r="C282" s="8" t="s">
        <v>17091</v>
      </c>
      <c r="D282" s="8" t="s">
        <v>10004</v>
      </c>
      <c r="E282" s="8" t="s">
        <v>17092</v>
      </c>
      <c r="F282" s="8" t="s">
        <v>17093</v>
      </c>
      <c r="G282" s="8" t="s">
        <v>17281</v>
      </c>
      <c r="H282" s="8" t="s">
        <v>17095</v>
      </c>
      <c r="I282" s="8" t="str">
        <f t="shared" si="3"/>
        <v>DYE6626</v>
      </c>
      <c r="J282" s="79" t="s">
        <v>17094</v>
      </c>
      <c r="K282" s="79" t="s">
        <v>17302</v>
      </c>
      <c r="L282" s="8">
        <v>7375</v>
      </c>
      <c r="M282" s="8" t="s">
        <v>21</v>
      </c>
      <c r="N282" s="8">
        <v>228616</v>
      </c>
      <c r="O282" s="8"/>
      <c r="P282" s="8"/>
    </row>
    <row r="283" spans="1:16" ht="16" customHeight="1">
      <c r="A283" s="8">
        <v>280</v>
      </c>
      <c r="B283" s="8" t="s">
        <v>18360</v>
      </c>
      <c r="C283" s="8" t="s">
        <v>17096</v>
      </c>
      <c r="D283" s="8" t="s">
        <v>10004</v>
      </c>
      <c r="E283" s="8" t="s">
        <v>17097</v>
      </c>
      <c r="F283" s="8" t="s">
        <v>17098</v>
      </c>
      <c r="G283" s="8" t="s">
        <v>17282</v>
      </c>
      <c r="H283" s="8" t="s">
        <v>17100</v>
      </c>
      <c r="I283" s="8" t="str">
        <f t="shared" si="3"/>
        <v>DYE6627</v>
      </c>
      <c r="J283" s="79" t="s">
        <v>17099</v>
      </c>
      <c r="K283" s="79" t="s">
        <v>17302</v>
      </c>
      <c r="L283" s="8">
        <v>7352</v>
      </c>
      <c r="M283" s="8" t="s">
        <v>21</v>
      </c>
      <c r="N283" s="8">
        <v>228616</v>
      </c>
      <c r="O283" s="8"/>
      <c r="P283" s="8"/>
    </row>
    <row r="284" spans="1:16" ht="16" customHeight="1">
      <c r="A284" s="8">
        <v>281</v>
      </c>
      <c r="B284" s="8" t="s">
        <v>18360</v>
      </c>
      <c r="C284" s="8" t="s">
        <v>17101</v>
      </c>
      <c r="D284" s="8" t="s">
        <v>10004</v>
      </c>
      <c r="E284" s="8" t="s">
        <v>17102</v>
      </c>
      <c r="F284" s="8" t="s">
        <v>17103</v>
      </c>
      <c r="G284" s="8" t="s">
        <v>17283</v>
      </c>
      <c r="H284" s="8" t="s">
        <v>17105</v>
      </c>
      <c r="I284" s="8" t="str">
        <f t="shared" si="3"/>
        <v>DYE6628</v>
      </c>
      <c r="J284" s="79" t="s">
        <v>17104</v>
      </c>
      <c r="K284" s="79" t="s">
        <v>17302</v>
      </c>
      <c r="L284" s="8">
        <v>7351</v>
      </c>
      <c r="M284" s="8" t="s">
        <v>21</v>
      </c>
      <c r="N284" s="8">
        <v>228616</v>
      </c>
      <c r="O284" s="8"/>
      <c r="P284" s="8"/>
    </row>
    <row r="285" spans="1:16" ht="16" customHeight="1">
      <c r="A285" s="8">
        <v>282</v>
      </c>
      <c r="B285" s="8" t="s">
        <v>18360</v>
      </c>
      <c r="C285" s="8" t="s">
        <v>17106</v>
      </c>
      <c r="D285" s="8" t="s">
        <v>10004</v>
      </c>
      <c r="E285" s="8" t="s">
        <v>17107</v>
      </c>
      <c r="F285" s="8" t="s">
        <v>17108</v>
      </c>
      <c r="G285" s="8" t="s">
        <v>17284</v>
      </c>
      <c r="H285" s="8" t="s">
        <v>17110</v>
      </c>
      <c r="I285" s="8" t="str">
        <f t="shared" si="3"/>
        <v>DYE6629</v>
      </c>
      <c r="J285" s="79" t="s">
        <v>17109</v>
      </c>
      <c r="K285" s="79" t="s">
        <v>17302</v>
      </c>
      <c r="L285" s="8">
        <v>7370</v>
      </c>
      <c r="M285" s="8" t="s">
        <v>21</v>
      </c>
      <c r="N285" s="8">
        <v>228616</v>
      </c>
      <c r="O285" s="8"/>
      <c r="P285" s="8"/>
    </row>
    <row r="286" spans="1:16" ht="16" customHeight="1">
      <c r="A286" s="8">
        <v>283</v>
      </c>
      <c r="B286" s="8" t="s">
        <v>18360</v>
      </c>
      <c r="C286" s="8" t="s">
        <v>17111</v>
      </c>
      <c r="D286" s="8" t="s">
        <v>10004</v>
      </c>
      <c r="E286" s="8" t="s">
        <v>17112</v>
      </c>
      <c r="F286" s="8" t="s">
        <v>17113</v>
      </c>
      <c r="G286" s="8" t="s">
        <v>17285</v>
      </c>
      <c r="H286" s="8" t="s">
        <v>17115</v>
      </c>
      <c r="I286" s="8" t="str">
        <f t="shared" si="3"/>
        <v>DYE6630</v>
      </c>
      <c r="J286" s="79" t="s">
        <v>17114</v>
      </c>
      <c r="K286" s="79" t="s">
        <v>17302</v>
      </c>
      <c r="L286" s="8">
        <v>7342</v>
      </c>
      <c r="M286" s="8" t="s">
        <v>21</v>
      </c>
      <c r="N286" s="8">
        <v>228616</v>
      </c>
      <c r="O286" s="8"/>
      <c r="P286" s="8"/>
    </row>
    <row r="287" spans="1:16" ht="16" customHeight="1">
      <c r="A287" s="8">
        <v>284</v>
      </c>
      <c r="B287" s="8" t="s">
        <v>18360</v>
      </c>
      <c r="C287" s="8" t="s">
        <v>17116</v>
      </c>
      <c r="D287" s="8" t="s">
        <v>10004</v>
      </c>
      <c r="E287" s="8" t="s">
        <v>17117</v>
      </c>
      <c r="F287" s="8" t="s">
        <v>17118</v>
      </c>
      <c r="G287" s="8" t="s">
        <v>17286</v>
      </c>
      <c r="H287" s="8" t="s">
        <v>17120</v>
      </c>
      <c r="I287" s="8" t="str">
        <f t="shared" si="3"/>
        <v>DYE6631</v>
      </c>
      <c r="J287" s="79" t="s">
        <v>17119</v>
      </c>
      <c r="K287" s="79" t="s">
        <v>17302</v>
      </c>
      <c r="L287" s="8">
        <v>7349</v>
      </c>
      <c r="M287" s="8" t="s">
        <v>21</v>
      </c>
      <c r="N287" s="8">
        <v>228616</v>
      </c>
      <c r="O287" s="8"/>
      <c r="P287" s="8"/>
    </row>
    <row r="288" spans="1:16" ht="16" customHeight="1">
      <c r="A288" s="8">
        <v>285</v>
      </c>
      <c r="B288" s="8" t="s">
        <v>18360</v>
      </c>
      <c r="C288" s="8" t="s">
        <v>17121</v>
      </c>
      <c r="D288" s="8" t="s">
        <v>10004</v>
      </c>
      <c r="E288" s="8" t="s">
        <v>17122</v>
      </c>
      <c r="F288" s="8" t="s">
        <v>17123</v>
      </c>
      <c r="G288" s="8" t="s">
        <v>17287</v>
      </c>
      <c r="H288" s="8" t="s">
        <v>17125</v>
      </c>
      <c r="I288" s="8" t="str">
        <f t="shared" ref="I288:I319" si="4">LEFT(J288,7)</f>
        <v>DYE6632</v>
      </c>
      <c r="J288" s="79" t="s">
        <v>17124</v>
      </c>
      <c r="K288" s="79" t="s">
        <v>17302</v>
      </c>
      <c r="L288" s="8">
        <v>7350</v>
      </c>
      <c r="M288" s="8" t="s">
        <v>21</v>
      </c>
      <c r="N288" s="8">
        <v>228616</v>
      </c>
      <c r="O288" s="8"/>
      <c r="P288" s="8"/>
    </row>
    <row r="289" spans="1:16" ht="16" customHeight="1">
      <c r="A289" s="8">
        <v>286</v>
      </c>
      <c r="B289" s="8" t="s">
        <v>18360</v>
      </c>
      <c r="C289" s="8" t="s">
        <v>17126</v>
      </c>
      <c r="D289" s="8" t="s">
        <v>10004</v>
      </c>
      <c r="E289" s="8" t="s">
        <v>17127</v>
      </c>
      <c r="F289" s="8" t="s">
        <v>17128</v>
      </c>
      <c r="G289" s="8" t="s">
        <v>17288</v>
      </c>
      <c r="H289" s="8" t="s">
        <v>17130</v>
      </c>
      <c r="I289" s="8" t="str">
        <f t="shared" si="4"/>
        <v>DYE6633</v>
      </c>
      <c r="J289" s="79" t="s">
        <v>17129</v>
      </c>
      <c r="K289" s="79" t="s">
        <v>17302</v>
      </c>
      <c r="L289" s="8">
        <v>7348</v>
      </c>
      <c r="M289" s="8" t="s">
        <v>21</v>
      </c>
      <c r="N289" s="8">
        <v>228616</v>
      </c>
      <c r="O289" s="8"/>
      <c r="P289" s="8"/>
    </row>
    <row r="290" spans="1:16" ht="16" customHeight="1">
      <c r="A290" s="8">
        <v>287</v>
      </c>
      <c r="B290" s="8" t="s">
        <v>18360</v>
      </c>
      <c r="C290" s="8" t="s">
        <v>17131</v>
      </c>
      <c r="D290" s="8" t="s">
        <v>10004</v>
      </c>
      <c r="E290" s="8" t="s">
        <v>17132</v>
      </c>
      <c r="F290" s="8" t="s">
        <v>17133</v>
      </c>
      <c r="G290" s="8" t="s">
        <v>17289</v>
      </c>
      <c r="H290" s="8" t="s">
        <v>17135</v>
      </c>
      <c r="I290" s="8" t="str">
        <f t="shared" si="4"/>
        <v>DYE6634</v>
      </c>
      <c r="J290" s="79" t="s">
        <v>17134</v>
      </c>
      <c r="K290" s="79" t="s">
        <v>17302</v>
      </c>
      <c r="L290" s="8">
        <v>7353</v>
      </c>
      <c r="M290" s="8" t="s">
        <v>21</v>
      </c>
      <c r="N290" s="8">
        <v>228616</v>
      </c>
      <c r="O290" s="8"/>
      <c r="P290" s="8"/>
    </row>
    <row r="291" spans="1:16" ht="16" customHeight="1">
      <c r="A291" s="8">
        <v>288</v>
      </c>
      <c r="B291" s="8" t="s">
        <v>18360</v>
      </c>
      <c r="C291" s="8" t="s">
        <v>17136</v>
      </c>
      <c r="D291" s="8" t="s">
        <v>10004</v>
      </c>
      <c r="E291" s="8" t="s">
        <v>17137</v>
      </c>
      <c r="F291" s="8" t="s">
        <v>17138</v>
      </c>
      <c r="G291" s="8" t="s">
        <v>17290</v>
      </c>
      <c r="H291" s="8" t="s">
        <v>17140</v>
      </c>
      <c r="I291" s="8" t="str">
        <f t="shared" si="4"/>
        <v>DYE6635</v>
      </c>
      <c r="J291" s="79" t="s">
        <v>17139</v>
      </c>
      <c r="K291" s="79" t="s">
        <v>17302</v>
      </c>
      <c r="L291" s="8">
        <v>7347</v>
      </c>
      <c r="M291" s="8" t="s">
        <v>21</v>
      </c>
      <c r="N291" s="8">
        <v>228616</v>
      </c>
      <c r="O291" s="8"/>
      <c r="P291" s="8"/>
    </row>
    <row r="292" spans="1:16" ht="16" customHeight="1">
      <c r="A292" s="8">
        <v>289</v>
      </c>
      <c r="B292" s="8" t="s">
        <v>18360</v>
      </c>
      <c r="C292" s="8" t="s">
        <v>17141</v>
      </c>
      <c r="D292" s="8" t="s">
        <v>10004</v>
      </c>
      <c r="E292" s="8" t="s">
        <v>17142</v>
      </c>
      <c r="F292" s="8" t="s">
        <v>17143</v>
      </c>
      <c r="G292" s="8" t="s">
        <v>17291</v>
      </c>
      <c r="H292" s="8" t="s">
        <v>17145</v>
      </c>
      <c r="I292" s="8" t="str">
        <f t="shared" si="4"/>
        <v>DYE6636</v>
      </c>
      <c r="J292" s="79" t="s">
        <v>17144</v>
      </c>
      <c r="K292" s="79" t="s">
        <v>17302</v>
      </c>
      <c r="L292" s="8">
        <v>7354</v>
      </c>
      <c r="M292" s="8" t="s">
        <v>21</v>
      </c>
      <c r="N292" s="8">
        <v>228616</v>
      </c>
      <c r="O292" s="8"/>
      <c r="P292" s="8"/>
    </row>
    <row r="293" spans="1:16" ht="16" customHeight="1">
      <c r="A293" s="8">
        <v>290</v>
      </c>
      <c r="B293" s="8" t="s">
        <v>18360</v>
      </c>
      <c r="C293" s="8" t="s">
        <v>17146</v>
      </c>
      <c r="D293" s="8" t="s">
        <v>10004</v>
      </c>
      <c r="E293" s="8" t="s">
        <v>17147</v>
      </c>
      <c r="F293" s="8" t="s">
        <v>17148</v>
      </c>
      <c r="G293" s="8" t="s">
        <v>17292</v>
      </c>
      <c r="H293" s="8" t="s">
        <v>17150</v>
      </c>
      <c r="I293" s="8" t="str">
        <f t="shared" si="4"/>
        <v>DYE6637</v>
      </c>
      <c r="J293" s="79" t="s">
        <v>17149</v>
      </c>
      <c r="K293" s="79" t="s">
        <v>17302</v>
      </c>
      <c r="L293" s="8">
        <v>7343</v>
      </c>
      <c r="M293" s="8" t="s">
        <v>21</v>
      </c>
      <c r="N293" s="8">
        <v>228616</v>
      </c>
      <c r="O293" s="8"/>
      <c r="P293" s="8"/>
    </row>
    <row r="294" spans="1:16" ht="16" customHeight="1">
      <c r="A294" s="8">
        <v>291</v>
      </c>
      <c r="B294" s="8" t="s">
        <v>18360</v>
      </c>
      <c r="C294" s="8" t="s">
        <v>17151</v>
      </c>
      <c r="D294" s="8" t="s">
        <v>10004</v>
      </c>
      <c r="E294" s="8" t="s">
        <v>17152</v>
      </c>
      <c r="F294" s="8" t="s">
        <v>17153</v>
      </c>
      <c r="G294" s="8" t="s">
        <v>17293</v>
      </c>
      <c r="H294" s="8" t="s">
        <v>17155</v>
      </c>
      <c r="I294" s="8" t="str">
        <f t="shared" si="4"/>
        <v>DYE6638</v>
      </c>
      <c r="J294" s="79" t="s">
        <v>17154</v>
      </c>
      <c r="K294" s="79" t="s">
        <v>17302</v>
      </c>
      <c r="L294" s="8">
        <v>7320</v>
      </c>
      <c r="M294" s="8" t="s">
        <v>21</v>
      </c>
      <c r="N294" s="8">
        <v>228616</v>
      </c>
      <c r="O294" s="8"/>
      <c r="P294" s="8"/>
    </row>
    <row r="295" spans="1:16" ht="16" customHeight="1">
      <c r="A295" s="8">
        <v>292</v>
      </c>
      <c r="B295" s="8" t="s">
        <v>18360</v>
      </c>
      <c r="C295" s="8" t="s">
        <v>17156</v>
      </c>
      <c r="D295" s="8" t="s">
        <v>10004</v>
      </c>
      <c r="E295" s="8" t="s">
        <v>17157</v>
      </c>
      <c r="F295" s="8" t="s">
        <v>17158</v>
      </c>
      <c r="G295" s="8" t="s">
        <v>17294</v>
      </c>
      <c r="H295" s="8" t="s">
        <v>17160</v>
      </c>
      <c r="I295" s="8" t="str">
        <f t="shared" si="4"/>
        <v>DYE6639</v>
      </c>
      <c r="J295" s="79" t="s">
        <v>17159</v>
      </c>
      <c r="K295" s="79" t="s">
        <v>17302</v>
      </c>
      <c r="L295" s="8">
        <v>7319</v>
      </c>
      <c r="M295" s="8" t="s">
        <v>21</v>
      </c>
      <c r="N295" s="8">
        <v>228616</v>
      </c>
      <c r="O295" s="8"/>
      <c r="P295" s="8"/>
    </row>
    <row r="296" spans="1:16" ht="16" customHeight="1">
      <c r="A296" s="8">
        <v>293</v>
      </c>
      <c r="B296" s="8" t="s">
        <v>18360</v>
      </c>
      <c r="C296" s="8" t="s">
        <v>17161</v>
      </c>
      <c r="D296" s="8" t="s">
        <v>10004</v>
      </c>
      <c r="E296" s="8" t="s">
        <v>17162</v>
      </c>
      <c r="F296" s="8" t="s">
        <v>17163</v>
      </c>
      <c r="G296" s="8" t="s">
        <v>17295</v>
      </c>
      <c r="H296" s="8" t="s">
        <v>17165</v>
      </c>
      <c r="I296" s="8" t="str">
        <f t="shared" si="4"/>
        <v>DYE6640</v>
      </c>
      <c r="J296" s="79" t="s">
        <v>17164</v>
      </c>
      <c r="K296" s="79" t="s">
        <v>17302</v>
      </c>
      <c r="L296" s="8">
        <v>7363</v>
      </c>
      <c r="M296" s="8" t="s">
        <v>21</v>
      </c>
      <c r="N296" s="8">
        <v>228616</v>
      </c>
      <c r="O296" s="8"/>
      <c r="P296" s="8"/>
    </row>
    <row r="297" spans="1:16" ht="16" customHeight="1">
      <c r="A297" s="8">
        <v>294</v>
      </c>
      <c r="B297" s="8" t="s">
        <v>18360</v>
      </c>
      <c r="C297" s="8" t="s">
        <v>17166</v>
      </c>
      <c r="D297" s="8" t="s">
        <v>10004</v>
      </c>
      <c r="E297" s="8" t="s">
        <v>17167</v>
      </c>
      <c r="F297" s="8" t="s">
        <v>17168</v>
      </c>
      <c r="G297" s="8" t="s">
        <v>17296</v>
      </c>
      <c r="H297" s="8" t="s">
        <v>17170</v>
      </c>
      <c r="I297" s="8" t="str">
        <f t="shared" si="4"/>
        <v>DYE6641</v>
      </c>
      <c r="J297" s="79" t="s">
        <v>17169</v>
      </c>
      <c r="K297" s="79" t="s">
        <v>17302</v>
      </c>
      <c r="L297" s="8">
        <v>7317</v>
      </c>
      <c r="M297" s="8" t="s">
        <v>21</v>
      </c>
      <c r="N297" s="8">
        <v>228616</v>
      </c>
      <c r="O297" s="8"/>
      <c r="P297" s="8"/>
    </row>
    <row r="298" spans="1:16" ht="16" customHeight="1">
      <c r="A298" s="8">
        <v>295</v>
      </c>
      <c r="B298" s="8" t="s">
        <v>18360</v>
      </c>
      <c r="C298" s="8" t="s">
        <v>17171</v>
      </c>
      <c r="D298" s="8" t="s">
        <v>10004</v>
      </c>
      <c r="E298" s="8" t="s">
        <v>17172</v>
      </c>
      <c r="F298" s="8" t="s">
        <v>17173</v>
      </c>
      <c r="G298" s="8" t="s">
        <v>17297</v>
      </c>
      <c r="H298" s="8" t="s">
        <v>17175</v>
      </c>
      <c r="I298" s="8" t="str">
        <f t="shared" si="4"/>
        <v>DYE6642</v>
      </c>
      <c r="J298" s="79" t="s">
        <v>17174</v>
      </c>
      <c r="K298" s="79" t="s">
        <v>17302</v>
      </c>
      <c r="L298" s="8">
        <v>7316</v>
      </c>
      <c r="M298" s="8" t="s">
        <v>21</v>
      </c>
      <c r="N298" s="8">
        <v>228616</v>
      </c>
      <c r="O298" s="8"/>
      <c r="P298" s="8"/>
    </row>
    <row r="299" spans="1:16" ht="16" customHeight="1">
      <c r="A299" s="8">
        <v>296</v>
      </c>
      <c r="B299" s="8" t="s">
        <v>18360</v>
      </c>
      <c r="C299" s="8" t="s">
        <v>17176</v>
      </c>
      <c r="D299" s="8" t="s">
        <v>10004</v>
      </c>
      <c r="E299" s="8" t="s">
        <v>17177</v>
      </c>
      <c r="F299" s="8" t="s">
        <v>17178</v>
      </c>
      <c r="G299" s="8" t="s">
        <v>17298</v>
      </c>
      <c r="H299" s="8" t="s">
        <v>17180</v>
      </c>
      <c r="I299" s="8" t="str">
        <f t="shared" si="4"/>
        <v>DYE6643</v>
      </c>
      <c r="J299" s="79" t="s">
        <v>17179</v>
      </c>
      <c r="K299" s="79" t="s">
        <v>17302</v>
      </c>
      <c r="L299" s="8">
        <v>7315</v>
      </c>
      <c r="M299" s="8" t="s">
        <v>21</v>
      </c>
      <c r="N299" s="8">
        <v>228616</v>
      </c>
      <c r="O299" s="8"/>
      <c r="P299" s="8"/>
    </row>
    <row r="300" spans="1:16" ht="16" customHeight="1">
      <c r="A300" s="8">
        <v>297</v>
      </c>
      <c r="B300" s="8" t="s">
        <v>18360</v>
      </c>
      <c r="C300" s="8" t="s">
        <v>17181</v>
      </c>
      <c r="D300" s="8" t="s">
        <v>10004</v>
      </c>
      <c r="E300" s="8" t="s">
        <v>17182</v>
      </c>
      <c r="F300" s="8" t="s">
        <v>17183</v>
      </c>
      <c r="G300" s="8" t="s">
        <v>17299</v>
      </c>
      <c r="H300" s="8" t="s">
        <v>17185</v>
      </c>
      <c r="I300" s="8" t="str">
        <f t="shared" si="4"/>
        <v>DYE6644</v>
      </c>
      <c r="J300" s="79" t="s">
        <v>17184</v>
      </c>
      <c r="K300" s="79" t="s">
        <v>17302</v>
      </c>
      <c r="L300" s="8">
        <v>7303</v>
      </c>
      <c r="M300" s="8" t="s">
        <v>21</v>
      </c>
      <c r="N300" s="8">
        <v>228616</v>
      </c>
      <c r="O300" s="8"/>
      <c r="P300" s="8"/>
    </row>
    <row r="301" spans="1:16" ht="16" customHeight="1">
      <c r="A301" s="8">
        <v>298</v>
      </c>
      <c r="B301" s="8" t="s">
        <v>18360</v>
      </c>
      <c r="C301" s="8" t="s">
        <v>17186</v>
      </c>
      <c r="D301" s="8" t="s">
        <v>10004</v>
      </c>
      <c r="E301" s="8" t="s">
        <v>17187</v>
      </c>
      <c r="F301" s="8" t="s">
        <v>17188</v>
      </c>
      <c r="G301" s="8" t="s">
        <v>17300</v>
      </c>
      <c r="H301" s="8" t="s">
        <v>17190</v>
      </c>
      <c r="I301" s="8" t="str">
        <f t="shared" si="4"/>
        <v>DYE6645</v>
      </c>
      <c r="J301" s="79" t="s">
        <v>17189</v>
      </c>
      <c r="K301" s="79" t="s">
        <v>17302</v>
      </c>
      <c r="L301" s="8">
        <v>7299</v>
      </c>
      <c r="M301" s="8" t="s">
        <v>21</v>
      </c>
      <c r="N301" s="8">
        <v>228616</v>
      </c>
      <c r="O301" s="8"/>
      <c r="P301" s="8"/>
    </row>
    <row r="302" spans="1:16" ht="16" customHeight="1">
      <c r="A302" s="8">
        <v>299</v>
      </c>
      <c r="B302" s="8" t="s">
        <v>18360</v>
      </c>
      <c r="C302" s="8" t="s">
        <v>17191</v>
      </c>
      <c r="D302" s="8" t="s">
        <v>10004</v>
      </c>
      <c r="E302" s="8" t="s">
        <v>17192</v>
      </c>
      <c r="F302" s="8" t="s">
        <v>17193</v>
      </c>
      <c r="G302" s="8" t="s">
        <v>17301</v>
      </c>
      <c r="H302" s="8" t="s">
        <v>17195</v>
      </c>
      <c r="I302" s="8" t="str">
        <f t="shared" si="4"/>
        <v>DYE6646</v>
      </c>
      <c r="J302" s="79" t="s">
        <v>17194</v>
      </c>
      <c r="K302" s="79" t="s">
        <v>17302</v>
      </c>
      <c r="L302" s="8">
        <v>7305</v>
      </c>
      <c r="M302" s="8" t="s">
        <v>21</v>
      </c>
      <c r="N302" s="8">
        <v>228616</v>
      </c>
      <c r="O302" s="8"/>
      <c r="P302" s="8"/>
    </row>
    <row r="303" spans="1:16" ht="16" customHeight="1">
      <c r="A303" s="8">
        <v>300</v>
      </c>
      <c r="B303" s="8" t="s">
        <v>22933</v>
      </c>
      <c r="C303" s="8" t="s">
        <v>1118</v>
      </c>
      <c r="D303" s="44" t="s">
        <v>10004</v>
      </c>
      <c r="E303" s="44" t="s">
        <v>15947</v>
      </c>
      <c r="F303" s="67" t="s">
        <v>16058</v>
      </c>
      <c r="G303" s="8" t="str">
        <f>LEFT(G256,14)</f>
        <v>SJRB074508_D1</v>
      </c>
      <c r="H303" s="8" t="s">
        <v>15653</v>
      </c>
      <c r="I303" s="8" t="str">
        <f t="shared" si="4"/>
        <v>DYE6098</v>
      </c>
      <c r="J303" s="8" t="s">
        <v>15423</v>
      </c>
      <c r="K303" s="60" t="s">
        <v>15755</v>
      </c>
      <c r="L303" s="8"/>
      <c r="M303" s="8" t="s">
        <v>21</v>
      </c>
      <c r="N303" s="8">
        <v>218580</v>
      </c>
      <c r="O303" s="8" t="s">
        <v>15758</v>
      </c>
      <c r="P303" s="8"/>
    </row>
    <row r="304" spans="1:16" ht="16" customHeight="1">
      <c r="A304" s="8">
        <v>301</v>
      </c>
      <c r="B304" s="8" t="s">
        <v>22933</v>
      </c>
      <c r="C304" s="8" t="s">
        <v>5306</v>
      </c>
      <c r="D304" s="8" t="s">
        <v>10004</v>
      </c>
      <c r="E304" s="8" t="s">
        <v>5305</v>
      </c>
      <c r="F304" s="67" t="s">
        <v>5307</v>
      </c>
      <c r="G304" s="8" t="str">
        <f t="shared" ref="G304:G326" si="5">LEFT(G257,14)</f>
        <v>SJRB043940_D1</v>
      </c>
      <c r="H304" s="8" t="s">
        <v>15654</v>
      </c>
      <c r="I304" s="8" t="str">
        <f t="shared" si="4"/>
        <v>DYE6099</v>
      </c>
      <c r="J304" s="8" t="s">
        <v>15424</v>
      </c>
      <c r="K304" s="60" t="s">
        <v>15755</v>
      </c>
      <c r="L304" s="8"/>
      <c r="M304" s="8" t="s">
        <v>21</v>
      </c>
      <c r="N304" s="8">
        <v>218580</v>
      </c>
      <c r="O304" s="8" t="s">
        <v>15760</v>
      </c>
      <c r="P304" s="8"/>
    </row>
    <row r="305" spans="1:16" ht="16" customHeight="1">
      <c r="A305" s="8">
        <v>302</v>
      </c>
      <c r="B305" s="8" t="s">
        <v>22933</v>
      </c>
      <c r="C305" s="8" t="s">
        <v>1133</v>
      </c>
      <c r="D305" s="8" t="s">
        <v>10004</v>
      </c>
      <c r="E305" s="8" t="s">
        <v>1135</v>
      </c>
      <c r="F305" s="67" t="s">
        <v>1134</v>
      </c>
      <c r="G305" s="8" t="str">
        <f t="shared" si="5"/>
        <v>SJRB056334_D1</v>
      </c>
      <c r="H305" s="8" t="s">
        <v>15655</v>
      </c>
      <c r="I305" s="8" t="str">
        <f t="shared" si="4"/>
        <v>DYE6100</v>
      </c>
      <c r="J305" s="8" t="s">
        <v>15425</v>
      </c>
      <c r="K305" s="60" t="s">
        <v>15755</v>
      </c>
      <c r="L305" s="8"/>
      <c r="M305" s="8" t="s">
        <v>21</v>
      </c>
      <c r="N305" s="8">
        <v>218580</v>
      </c>
      <c r="O305" s="8" t="s">
        <v>15761</v>
      </c>
      <c r="P305" s="8"/>
    </row>
    <row r="306" spans="1:16" ht="16" customHeight="1">
      <c r="A306" s="8">
        <v>303</v>
      </c>
      <c r="B306" s="8" t="s">
        <v>22933</v>
      </c>
      <c r="C306" s="8" t="s">
        <v>1139</v>
      </c>
      <c r="D306" s="8" t="s">
        <v>10004</v>
      </c>
      <c r="E306" s="8" t="s">
        <v>15948</v>
      </c>
      <c r="F306" s="67" t="s">
        <v>1223</v>
      </c>
      <c r="G306" s="8" t="str">
        <f t="shared" si="5"/>
        <v>SJRB030801_D1</v>
      </c>
      <c r="H306" s="8" t="s">
        <v>15656</v>
      </c>
      <c r="I306" s="8" t="str">
        <f t="shared" si="4"/>
        <v>DYE6101</v>
      </c>
      <c r="J306" s="8" t="s">
        <v>15426</v>
      </c>
      <c r="K306" s="60" t="s">
        <v>15755</v>
      </c>
      <c r="L306" s="8"/>
      <c r="M306" s="8" t="s">
        <v>21</v>
      </c>
      <c r="N306" s="8">
        <v>218580</v>
      </c>
      <c r="O306" s="8" t="s">
        <v>15762</v>
      </c>
      <c r="P306" s="8"/>
    </row>
    <row r="307" spans="1:16" ht="16" customHeight="1">
      <c r="A307" s="8">
        <v>304</v>
      </c>
      <c r="B307" s="8" t="s">
        <v>22933</v>
      </c>
      <c r="C307" s="8" t="s">
        <v>1145</v>
      </c>
      <c r="D307" s="8" t="s">
        <v>10004</v>
      </c>
      <c r="E307" s="8" t="s">
        <v>15949</v>
      </c>
      <c r="F307" s="67" t="s">
        <v>1146</v>
      </c>
      <c r="G307" s="8" t="str">
        <f t="shared" si="5"/>
        <v>SJRB074509_D1</v>
      </c>
      <c r="H307" s="8" t="s">
        <v>15657</v>
      </c>
      <c r="I307" s="8" t="str">
        <f t="shared" si="4"/>
        <v>DYE6102</v>
      </c>
      <c r="J307" s="8" t="s">
        <v>15427</v>
      </c>
      <c r="K307" s="60" t="s">
        <v>15755</v>
      </c>
      <c r="L307" s="8"/>
      <c r="M307" s="8" t="s">
        <v>21</v>
      </c>
      <c r="N307" s="8">
        <v>218580</v>
      </c>
      <c r="O307" s="8" t="s">
        <v>15763</v>
      </c>
      <c r="P307" s="8"/>
    </row>
    <row r="308" spans="1:16" ht="16" customHeight="1">
      <c r="A308" s="8">
        <v>305</v>
      </c>
      <c r="B308" s="8" t="s">
        <v>22933</v>
      </c>
      <c r="C308" s="8" t="s">
        <v>15854</v>
      </c>
      <c r="D308" s="8" t="s">
        <v>10004</v>
      </c>
      <c r="E308" s="8" t="s">
        <v>15950</v>
      </c>
      <c r="F308" s="67" t="s">
        <v>16059</v>
      </c>
      <c r="G308" s="8" t="str">
        <f t="shared" si="5"/>
        <v>SJRB005811_D2</v>
      </c>
      <c r="H308" s="8" t="s">
        <v>15658</v>
      </c>
      <c r="I308" s="8" t="str">
        <f t="shared" si="4"/>
        <v>DYE6103</v>
      </c>
      <c r="J308" s="8" t="s">
        <v>15428</v>
      </c>
      <c r="K308" s="60" t="s">
        <v>15755</v>
      </c>
      <c r="L308" s="8"/>
      <c r="M308" s="8" t="s">
        <v>21</v>
      </c>
      <c r="N308" s="8">
        <v>218580</v>
      </c>
      <c r="O308" s="8" t="s">
        <v>15765</v>
      </c>
      <c r="P308" s="8"/>
    </row>
    <row r="309" spans="1:16" ht="16" customHeight="1">
      <c r="A309" s="8">
        <v>306</v>
      </c>
      <c r="B309" s="8" t="s">
        <v>22933</v>
      </c>
      <c r="C309" s="8" t="s">
        <v>1174</v>
      </c>
      <c r="D309" s="8" t="s">
        <v>10004</v>
      </c>
      <c r="E309" s="8" t="s">
        <v>15951</v>
      </c>
      <c r="F309" s="67" t="s">
        <v>16060</v>
      </c>
      <c r="G309" s="8" t="str">
        <f t="shared" si="5"/>
        <v>SJRB056238_D1</v>
      </c>
      <c r="H309" s="8" t="s">
        <v>15659</v>
      </c>
      <c r="I309" s="8" t="str">
        <f t="shared" si="4"/>
        <v>DYE6104</v>
      </c>
      <c r="J309" s="8" t="s">
        <v>15429</v>
      </c>
      <c r="K309" s="60" t="s">
        <v>15755</v>
      </c>
      <c r="L309" s="8"/>
      <c r="M309" s="8" t="s">
        <v>22</v>
      </c>
      <c r="N309" s="8">
        <v>218580</v>
      </c>
      <c r="O309" s="8" t="s">
        <v>15766</v>
      </c>
      <c r="P309" s="8"/>
    </row>
    <row r="310" spans="1:16" ht="16" customHeight="1">
      <c r="A310" s="8">
        <v>307</v>
      </c>
      <c r="B310" s="8" t="s">
        <v>22933</v>
      </c>
      <c r="C310" s="8" t="s">
        <v>1178</v>
      </c>
      <c r="D310" s="8" t="s">
        <v>10004</v>
      </c>
      <c r="E310" s="8" t="s">
        <v>15952</v>
      </c>
      <c r="F310" s="67" t="s">
        <v>16061</v>
      </c>
      <c r="G310" s="8" t="str">
        <f t="shared" si="5"/>
        <v>SJRB056180_D1</v>
      </c>
      <c r="H310" s="8" t="s">
        <v>15660</v>
      </c>
      <c r="I310" s="8" t="str">
        <f t="shared" si="4"/>
        <v>DYE6105</v>
      </c>
      <c r="J310" s="8" t="s">
        <v>15430</v>
      </c>
      <c r="K310" s="60" t="s">
        <v>15755</v>
      </c>
      <c r="L310" s="8"/>
      <c r="M310" s="8" t="s">
        <v>21</v>
      </c>
      <c r="N310" s="8">
        <v>218580</v>
      </c>
      <c r="O310" s="8" t="s">
        <v>15767</v>
      </c>
      <c r="P310" s="8"/>
    </row>
    <row r="311" spans="1:16" ht="16" customHeight="1">
      <c r="A311" s="8">
        <v>308</v>
      </c>
      <c r="B311" s="8" t="s">
        <v>22933</v>
      </c>
      <c r="C311" s="8" t="s">
        <v>1179</v>
      </c>
      <c r="D311" s="8" t="s">
        <v>10004</v>
      </c>
      <c r="E311" s="8" t="s">
        <v>15953</v>
      </c>
      <c r="F311" s="67" t="s">
        <v>16062</v>
      </c>
      <c r="G311" s="8" t="str">
        <f t="shared" si="5"/>
        <v>SJRB055960_D1</v>
      </c>
      <c r="H311" s="8" t="s">
        <v>15661</v>
      </c>
      <c r="I311" s="8" t="str">
        <f t="shared" si="4"/>
        <v>DYE6106</v>
      </c>
      <c r="J311" s="8" t="s">
        <v>15431</v>
      </c>
      <c r="K311" s="60" t="s">
        <v>15755</v>
      </c>
      <c r="L311" s="8"/>
      <c r="M311" s="8" t="s">
        <v>21</v>
      </c>
      <c r="N311" s="8">
        <v>218580</v>
      </c>
      <c r="O311" s="8" t="s">
        <v>15768</v>
      </c>
      <c r="P311" s="8"/>
    </row>
    <row r="312" spans="1:16" ht="16" customHeight="1">
      <c r="A312" s="8">
        <v>309</v>
      </c>
      <c r="B312" s="8" t="s">
        <v>22933</v>
      </c>
      <c r="C312" s="8" t="s">
        <v>1181</v>
      </c>
      <c r="D312" s="8" t="s">
        <v>10004</v>
      </c>
      <c r="E312" s="8" t="s">
        <v>15954</v>
      </c>
      <c r="F312" s="67" t="s">
        <v>16063</v>
      </c>
      <c r="G312" s="8" t="str">
        <f t="shared" si="5"/>
        <v>SJRB074510_D1</v>
      </c>
      <c r="H312" s="8" t="s">
        <v>15662</v>
      </c>
      <c r="I312" s="8" t="str">
        <f t="shared" si="4"/>
        <v>DYE6107</v>
      </c>
      <c r="J312" s="8" t="s">
        <v>15432</v>
      </c>
      <c r="K312" s="60" t="s">
        <v>15755</v>
      </c>
      <c r="L312" s="8"/>
      <c r="M312" s="8" t="s">
        <v>21</v>
      </c>
      <c r="N312" s="8">
        <v>218580</v>
      </c>
      <c r="O312" s="8" t="s">
        <v>15769</v>
      </c>
      <c r="P312" s="8"/>
    </row>
    <row r="313" spans="1:16" ht="16" customHeight="1">
      <c r="A313" s="8">
        <v>310</v>
      </c>
      <c r="B313" s="8" t="s">
        <v>22933</v>
      </c>
      <c r="C313" s="8" t="s">
        <v>1182</v>
      </c>
      <c r="D313" s="8" t="s">
        <v>10004</v>
      </c>
      <c r="E313" s="8" t="s">
        <v>15955</v>
      </c>
      <c r="F313" s="67" t="s">
        <v>16064</v>
      </c>
      <c r="G313" s="8" t="str">
        <f t="shared" si="5"/>
        <v>SJRB074532_D1</v>
      </c>
      <c r="H313" s="8" t="s">
        <v>15663</v>
      </c>
      <c r="I313" s="8" t="str">
        <f t="shared" si="4"/>
        <v>DYE6108</v>
      </c>
      <c r="J313" s="8" t="s">
        <v>15433</v>
      </c>
      <c r="K313" s="60" t="s">
        <v>15755</v>
      </c>
      <c r="L313" s="8"/>
      <c r="M313" s="8" t="s">
        <v>21</v>
      </c>
      <c r="N313" s="8">
        <v>218580</v>
      </c>
      <c r="O313" s="8" t="s">
        <v>15770</v>
      </c>
      <c r="P313" s="8"/>
    </row>
    <row r="314" spans="1:16" ht="16" customHeight="1">
      <c r="A314" s="8">
        <v>311</v>
      </c>
      <c r="B314" s="8" t="s">
        <v>22933</v>
      </c>
      <c r="C314" s="8" t="s">
        <v>1185</v>
      </c>
      <c r="D314" s="8" t="s">
        <v>10004</v>
      </c>
      <c r="E314" s="8" t="s">
        <v>15956</v>
      </c>
      <c r="F314" s="67" t="s">
        <v>16065</v>
      </c>
      <c r="G314" s="8" t="str">
        <f t="shared" si="5"/>
        <v>SJRB074511_D1</v>
      </c>
      <c r="H314" s="8" t="s">
        <v>15664</v>
      </c>
      <c r="I314" s="8" t="str">
        <f t="shared" si="4"/>
        <v>DYE6109</v>
      </c>
      <c r="J314" s="8" t="s">
        <v>15434</v>
      </c>
      <c r="K314" s="60" t="s">
        <v>15755</v>
      </c>
      <c r="L314" s="8"/>
      <c r="M314" s="8" t="s">
        <v>21</v>
      </c>
      <c r="N314" s="8">
        <v>218580</v>
      </c>
      <c r="O314" s="8" t="s">
        <v>15771</v>
      </c>
      <c r="P314" s="8"/>
    </row>
    <row r="315" spans="1:16" ht="16" customHeight="1">
      <c r="A315" s="8">
        <v>312</v>
      </c>
      <c r="B315" s="8" t="s">
        <v>22933</v>
      </c>
      <c r="C315" s="8" t="s">
        <v>12008</v>
      </c>
      <c r="D315" s="8" t="s">
        <v>10004</v>
      </c>
      <c r="E315" s="8" t="s">
        <v>15957</v>
      </c>
      <c r="F315" s="67" t="s">
        <v>16066</v>
      </c>
      <c r="G315" s="8" t="str">
        <f t="shared" si="5"/>
        <v>SJRB074512_D1</v>
      </c>
      <c r="H315" s="8" t="s">
        <v>15665</v>
      </c>
      <c r="I315" s="8" t="str">
        <f t="shared" si="4"/>
        <v>DYE6110</v>
      </c>
      <c r="J315" s="8" t="s">
        <v>15435</v>
      </c>
      <c r="K315" s="60" t="s">
        <v>15755</v>
      </c>
      <c r="L315" s="8"/>
      <c r="M315" s="8" t="s">
        <v>21</v>
      </c>
      <c r="N315" s="8">
        <v>218580</v>
      </c>
      <c r="O315" s="8" t="s">
        <v>15772</v>
      </c>
      <c r="P315" s="8"/>
    </row>
    <row r="316" spans="1:16" ht="16" customHeight="1">
      <c r="A316" s="8">
        <v>313</v>
      </c>
      <c r="B316" s="8" t="s">
        <v>22933</v>
      </c>
      <c r="C316" s="8" t="s">
        <v>12012</v>
      </c>
      <c r="D316" s="8" t="s">
        <v>10004</v>
      </c>
      <c r="E316" s="8" t="s">
        <v>15958</v>
      </c>
      <c r="F316" s="67" t="s">
        <v>16067</v>
      </c>
      <c r="G316" s="8" t="str">
        <f t="shared" si="5"/>
        <v>SJRB005833_D2</v>
      </c>
      <c r="H316" s="8" t="s">
        <v>15666</v>
      </c>
      <c r="I316" s="8" t="str">
        <f t="shared" si="4"/>
        <v>DYE6111</v>
      </c>
      <c r="J316" s="8" t="s">
        <v>15436</v>
      </c>
      <c r="K316" s="60" t="s">
        <v>15755</v>
      </c>
      <c r="L316" s="8"/>
      <c r="M316" s="8" t="s">
        <v>21</v>
      </c>
      <c r="N316" s="8">
        <v>218580</v>
      </c>
      <c r="O316" s="8" t="s">
        <v>15773</v>
      </c>
      <c r="P316" s="8"/>
    </row>
    <row r="317" spans="1:16" ht="16" customHeight="1">
      <c r="A317" s="8">
        <v>314</v>
      </c>
      <c r="B317" s="8" t="s">
        <v>22933</v>
      </c>
      <c r="C317" s="8" t="s">
        <v>1188</v>
      </c>
      <c r="D317" s="8" t="s">
        <v>10004</v>
      </c>
      <c r="E317" s="8" t="s">
        <v>15959</v>
      </c>
      <c r="F317" s="67" t="s">
        <v>16068</v>
      </c>
      <c r="G317" s="8" t="str">
        <f>LEFT(G270,14)</f>
        <v>SJRB005809_D2</v>
      </c>
      <c r="H317" s="8" t="s">
        <v>15667</v>
      </c>
      <c r="I317" s="8" t="str">
        <f t="shared" si="4"/>
        <v>DYE6112</v>
      </c>
      <c r="J317" s="8" t="s">
        <v>15437</v>
      </c>
      <c r="K317" s="60" t="s">
        <v>15755</v>
      </c>
      <c r="L317" s="8"/>
      <c r="M317" s="8" t="s">
        <v>21</v>
      </c>
      <c r="N317" s="8">
        <v>218580</v>
      </c>
      <c r="O317" s="8" t="s">
        <v>15774</v>
      </c>
      <c r="P317" s="8"/>
    </row>
    <row r="318" spans="1:16" ht="16" customHeight="1">
      <c r="A318" s="8">
        <v>315</v>
      </c>
      <c r="B318" s="8" t="s">
        <v>22933</v>
      </c>
      <c r="C318" s="8" t="s">
        <v>12020</v>
      </c>
      <c r="D318" s="8" t="s">
        <v>10004</v>
      </c>
      <c r="E318" s="8" t="s">
        <v>15960</v>
      </c>
      <c r="F318" s="67" t="s">
        <v>16069</v>
      </c>
      <c r="G318" s="8" t="str">
        <f t="shared" si="5"/>
        <v>SJRB019568_D1</v>
      </c>
      <c r="H318" s="8" t="s">
        <v>15668</v>
      </c>
      <c r="I318" s="8" t="str">
        <f t="shared" si="4"/>
        <v>DYE6113</v>
      </c>
      <c r="J318" s="8" t="s">
        <v>15438</v>
      </c>
      <c r="K318" s="60" t="s">
        <v>15755</v>
      </c>
      <c r="L318" s="8"/>
      <c r="M318" s="8" t="s">
        <v>21</v>
      </c>
      <c r="N318" s="8">
        <v>218580</v>
      </c>
      <c r="O318" s="8" t="s">
        <v>15775</v>
      </c>
      <c r="P318" s="8"/>
    </row>
    <row r="319" spans="1:16" ht="16" customHeight="1">
      <c r="A319" s="8">
        <v>316</v>
      </c>
      <c r="B319" s="8" t="s">
        <v>22933</v>
      </c>
      <c r="C319" s="8" t="s">
        <v>12024</v>
      </c>
      <c r="D319" s="8" t="s">
        <v>10004</v>
      </c>
      <c r="E319" s="8" t="s">
        <v>15961</v>
      </c>
      <c r="F319" s="67" t="s">
        <v>16070</v>
      </c>
      <c r="G319" s="8" t="str">
        <f t="shared" si="5"/>
        <v>SJRB074513_D1</v>
      </c>
      <c r="H319" s="8" t="s">
        <v>15669</v>
      </c>
      <c r="I319" s="8" t="str">
        <f t="shared" si="4"/>
        <v>DYE6114</v>
      </c>
      <c r="J319" s="8" t="s">
        <v>15439</v>
      </c>
      <c r="K319" s="60" t="s">
        <v>15755</v>
      </c>
      <c r="L319" s="8"/>
      <c r="M319" s="8" t="s">
        <v>21</v>
      </c>
      <c r="N319" s="8">
        <v>218580</v>
      </c>
      <c r="O319" s="8" t="s">
        <v>15776</v>
      </c>
      <c r="P319" s="8"/>
    </row>
    <row r="320" spans="1:16" ht="16" customHeight="1">
      <c r="A320" s="8">
        <v>317</v>
      </c>
      <c r="B320" s="8" t="s">
        <v>22933</v>
      </c>
      <c r="C320" s="8" t="s">
        <v>12040</v>
      </c>
      <c r="D320" s="8" t="s">
        <v>10004</v>
      </c>
      <c r="E320" s="8" t="s">
        <v>15962</v>
      </c>
      <c r="F320" s="67" t="s">
        <v>16071</v>
      </c>
      <c r="G320" s="8" t="str">
        <f t="shared" si="5"/>
        <v>SJRB074514_D1</v>
      </c>
      <c r="H320" s="8" t="s">
        <v>15670</v>
      </c>
      <c r="I320" s="8" t="str">
        <f t="shared" ref="I320:I327" si="6">LEFT(J320,7)</f>
        <v>DYE6115</v>
      </c>
      <c r="J320" s="8" t="s">
        <v>15440</v>
      </c>
      <c r="K320" s="60" t="s">
        <v>15755</v>
      </c>
      <c r="L320" s="8"/>
      <c r="M320" s="8" t="s">
        <v>21</v>
      </c>
      <c r="N320" s="8">
        <v>218580</v>
      </c>
      <c r="O320" s="8" t="s">
        <v>15778</v>
      </c>
      <c r="P320" s="8"/>
    </row>
    <row r="321" spans="1:16" ht="16" customHeight="1">
      <c r="A321" s="8">
        <v>318</v>
      </c>
      <c r="B321" s="8" t="s">
        <v>22933</v>
      </c>
      <c r="C321" s="8" t="s">
        <v>12051</v>
      </c>
      <c r="D321" s="8" t="s">
        <v>10004</v>
      </c>
      <c r="E321" s="8" t="s">
        <v>15963</v>
      </c>
      <c r="F321" s="67" t="s">
        <v>16072</v>
      </c>
      <c r="G321" s="8" t="str">
        <f t="shared" si="5"/>
        <v>SJRB074515_D1</v>
      </c>
      <c r="H321" s="8" t="s">
        <v>15671</v>
      </c>
      <c r="I321" s="8" t="str">
        <f t="shared" si="6"/>
        <v>DYE6116</v>
      </c>
      <c r="J321" s="8" t="s">
        <v>15441</v>
      </c>
      <c r="K321" s="126" t="s">
        <v>15755</v>
      </c>
      <c r="L321" s="8"/>
      <c r="M321" s="8" t="s">
        <v>21</v>
      </c>
      <c r="N321" s="8">
        <v>218580</v>
      </c>
      <c r="O321" s="8" t="s">
        <v>15779</v>
      </c>
      <c r="P321" s="8"/>
    </row>
    <row r="322" spans="1:16" ht="16" customHeight="1">
      <c r="A322" s="8">
        <v>319</v>
      </c>
      <c r="B322" s="8" t="s">
        <v>22933</v>
      </c>
      <c r="C322" s="8" t="s">
        <v>1078</v>
      </c>
      <c r="D322" s="44" t="s">
        <v>10004</v>
      </c>
      <c r="E322" s="44" t="s">
        <v>15964</v>
      </c>
      <c r="F322" s="67" t="s">
        <v>16073</v>
      </c>
      <c r="G322" s="8" t="str">
        <f t="shared" si="5"/>
        <v>SJRB074516_D1</v>
      </c>
      <c r="H322" s="8" t="s">
        <v>15672</v>
      </c>
      <c r="I322" s="8" t="str">
        <f t="shared" si="6"/>
        <v>DYE6117</v>
      </c>
      <c r="J322" s="8" t="s">
        <v>15442</v>
      </c>
      <c r="K322" s="60" t="s">
        <v>15755</v>
      </c>
      <c r="L322" s="8"/>
      <c r="M322" s="8" t="s">
        <v>21</v>
      </c>
      <c r="N322" s="8">
        <v>218580</v>
      </c>
      <c r="O322" s="8" t="s">
        <v>15781</v>
      </c>
      <c r="P322" s="8"/>
    </row>
    <row r="323" spans="1:16" ht="16" customHeight="1">
      <c r="A323" s="8">
        <v>320</v>
      </c>
      <c r="B323" s="8" t="s">
        <v>22933</v>
      </c>
      <c r="C323" s="8" t="s">
        <v>1143</v>
      </c>
      <c r="D323" s="8" t="s">
        <v>10004</v>
      </c>
      <c r="E323" s="8" t="s">
        <v>15946</v>
      </c>
      <c r="F323" s="67" t="s">
        <v>16057</v>
      </c>
      <c r="G323" s="8" t="str">
        <f t="shared" si="5"/>
        <v>SJRB058328_D1</v>
      </c>
      <c r="H323" s="8" t="s">
        <v>15673</v>
      </c>
      <c r="I323" s="8" t="str">
        <f t="shared" si="6"/>
        <v>DYE6118</v>
      </c>
      <c r="J323" s="8" t="s">
        <v>15443</v>
      </c>
      <c r="K323" s="60" t="s">
        <v>15755</v>
      </c>
      <c r="L323" s="8"/>
      <c r="M323" s="8" t="s">
        <v>21</v>
      </c>
      <c r="N323" s="8">
        <v>218580</v>
      </c>
      <c r="O323" s="8" t="s">
        <v>15757</v>
      </c>
      <c r="P323" s="8"/>
    </row>
    <row r="324" spans="1:16" ht="16" customHeight="1">
      <c r="A324" s="8">
        <v>321</v>
      </c>
      <c r="B324" s="8" t="s">
        <v>18360</v>
      </c>
      <c r="C324" s="67" t="s">
        <v>17579</v>
      </c>
      <c r="D324" s="51" t="s">
        <v>10004</v>
      </c>
      <c r="E324" s="51" t="s">
        <v>16188</v>
      </c>
      <c r="F324" s="8" t="s">
        <v>17592</v>
      </c>
      <c r="G324" s="8" t="str">
        <f t="shared" si="5"/>
        <v>SJRB056463_D1</v>
      </c>
      <c r="H324" s="8" t="s">
        <v>15693</v>
      </c>
      <c r="I324" s="8" t="str">
        <f t="shared" si="6"/>
        <v>DYE6559</v>
      </c>
      <c r="J324" s="8" t="s">
        <v>15462</v>
      </c>
      <c r="K324" s="60" t="s">
        <v>15756</v>
      </c>
      <c r="L324" s="8">
        <v>6887</v>
      </c>
      <c r="M324" s="8" t="s">
        <v>21</v>
      </c>
      <c r="N324" s="8" t="s">
        <v>17562</v>
      </c>
      <c r="O324" s="8" t="s">
        <v>15764</v>
      </c>
      <c r="P324" s="8"/>
    </row>
    <row r="325" spans="1:16" ht="16" customHeight="1">
      <c r="A325" s="8">
        <v>322</v>
      </c>
      <c r="B325" s="8" t="s">
        <v>18360</v>
      </c>
      <c r="C325" s="67" t="s">
        <v>17619</v>
      </c>
      <c r="D325" s="51" t="s">
        <v>10004</v>
      </c>
      <c r="E325" s="51" t="s">
        <v>16190</v>
      </c>
      <c r="F325" s="8" t="s">
        <v>17606</v>
      </c>
      <c r="G325" s="8" t="str">
        <f t="shared" si="5"/>
        <v>SJRB074517_D1</v>
      </c>
      <c r="H325" s="8" t="s">
        <v>15709</v>
      </c>
      <c r="I325" s="8" t="str">
        <f t="shared" si="6"/>
        <v>DYE6575</v>
      </c>
      <c r="J325" s="8" t="s">
        <v>15478</v>
      </c>
      <c r="K325" s="60" t="s">
        <v>15756</v>
      </c>
      <c r="L325" s="8">
        <v>6897</v>
      </c>
      <c r="M325" s="8" t="s">
        <v>21</v>
      </c>
      <c r="N325" s="8" t="s">
        <v>17562</v>
      </c>
      <c r="O325" s="8" t="s">
        <v>15759</v>
      </c>
      <c r="P325" s="8"/>
    </row>
    <row r="326" spans="1:16" ht="16" customHeight="1">
      <c r="A326" s="8">
        <v>323</v>
      </c>
      <c r="B326" s="8" t="s">
        <v>18360</v>
      </c>
      <c r="C326" s="67" t="s">
        <v>12040</v>
      </c>
      <c r="D326" s="51" t="s">
        <v>10004</v>
      </c>
      <c r="E326" s="51" t="s">
        <v>16191</v>
      </c>
      <c r="F326" s="8" t="s">
        <v>17609</v>
      </c>
      <c r="G326" s="8" t="str">
        <f t="shared" si="5"/>
        <v>SJRB074518_D1</v>
      </c>
      <c r="H326" s="8" t="s">
        <v>15714</v>
      </c>
      <c r="I326" s="8" t="str">
        <f t="shared" si="6"/>
        <v>DYE6580</v>
      </c>
      <c r="J326" s="8" t="s">
        <v>15483</v>
      </c>
      <c r="K326" s="60" t="s">
        <v>15756</v>
      </c>
      <c r="L326" s="8">
        <v>6892</v>
      </c>
      <c r="M326" s="8" t="s">
        <v>21</v>
      </c>
      <c r="N326" s="8" t="s">
        <v>17562</v>
      </c>
      <c r="O326" s="8" t="s">
        <v>15777</v>
      </c>
      <c r="P326" s="8"/>
    </row>
    <row r="327" spans="1:16" ht="16" customHeight="1">
      <c r="A327" s="8">
        <v>324</v>
      </c>
      <c r="B327" s="8" t="s">
        <v>18360</v>
      </c>
      <c r="C327" s="67" t="s">
        <v>17620</v>
      </c>
      <c r="D327" s="51" t="s">
        <v>10004</v>
      </c>
      <c r="E327" s="51" t="s">
        <v>16192</v>
      </c>
      <c r="F327" s="8" t="s">
        <v>17611</v>
      </c>
      <c r="G327" s="51" t="s">
        <v>20086</v>
      </c>
      <c r="H327" s="8" t="s">
        <v>15719</v>
      </c>
      <c r="I327" s="8" t="str">
        <f t="shared" si="6"/>
        <v>DYE6585</v>
      </c>
      <c r="J327" s="8" t="s">
        <v>15488</v>
      </c>
      <c r="K327" s="60" t="s">
        <v>15756</v>
      </c>
      <c r="L327" s="8">
        <v>6893</v>
      </c>
      <c r="M327" s="8" t="s">
        <v>21</v>
      </c>
      <c r="N327" s="8" t="s">
        <v>17562</v>
      </c>
      <c r="O327" s="8" t="s">
        <v>15780</v>
      </c>
      <c r="P327" s="8"/>
    </row>
    <row r="328" spans="1:16" ht="16" customHeight="1">
      <c r="A328" s="8">
        <v>325</v>
      </c>
      <c r="B328" s="8" t="s">
        <v>22933</v>
      </c>
      <c r="C328" s="8" t="s">
        <v>15854</v>
      </c>
      <c r="D328" s="51" t="s">
        <v>10004</v>
      </c>
      <c r="E328" s="8" t="s">
        <v>15950</v>
      </c>
      <c r="F328" s="67" t="s">
        <v>16059</v>
      </c>
      <c r="G328" s="8" t="s">
        <v>15829</v>
      </c>
      <c r="H328" s="8" t="s">
        <v>17644</v>
      </c>
      <c r="I328" s="8" t="s">
        <v>19549</v>
      </c>
      <c r="J328" s="8">
        <v>1779439</v>
      </c>
      <c r="K328" s="28" t="s">
        <v>17472</v>
      </c>
      <c r="L328" s="8"/>
      <c r="M328" s="8" t="s">
        <v>21</v>
      </c>
      <c r="N328" s="8" t="s">
        <v>19555</v>
      </c>
      <c r="O328" s="8" t="s">
        <v>19538</v>
      </c>
      <c r="P328" s="8"/>
    </row>
    <row r="329" spans="1:16" ht="16" customHeight="1">
      <c r="A329" s="8">
        <v>326</v>
      </c>
      <c r="B329" s="8" t="s">
        <v>22933</v>
      </c>
      <c r="C329" s="8" t="s">
        <v>1118</v>
      </c>
      <c r="D329" s="51" t="s">
        <v>10004</v>
      </c>
      <c r="E329" s="213" t="s">
        <v>15947</v>
      </c>
      <c r="F329" s="8" t="s">
        <v>16058</v>
      </c>
      <c r="G329" s="138" t="s">
        <v>15825</v>
      </c>
      <c r="H329" s="8" t="s">
        <v>19539</v>
      </c>
      <c r="I329" s="8" t="s">
        <v>19550</v>
      </c>
      <c r="J329" s="8">
        <v>1779440</v>
      </c>
      <c r="K329" s="28" t="s">
        <v>17472</v>
      </c>
      <c r="L329" s="8"/>
      <c r="M329" s="8" t="s">
        <v>21</v>
      </c>
      <c r="N329" s="8" t="s">
        <v>19555</v>
      </c>
      <c r="O329" s="8" t="s">
        <v>17780</v>
      </c>
      <c r="P329" s="8"/>
    </row>
    <row r="330" spans="1:16" ht="16" customHeight="1">
      <c r="A330" s="8">
        <v>327</v>
      </c>
      <c r="B330" s="8" t="s">
        <v>22933</v>
      </c>
      <c r="C330" s="8" t="s">
        <v>4184</v>
      </c>
      <c r="D330" s="51" t="s">
        <v>10004</v>
      </c>
      <c r="E330" s="38" t="s">
        <v>4186</v>
      </c>
      <c r="F330" s="8" t="s">
        <v>4185</v>
      </c>
      <c r="G330" s="8" t="s">
        <v>17752</v>
      </c>
      <c r="H330" s="8" t="s">
        <v>19540</v>
      </c>
      <c r="I330" s="8" t="s">
        <v>17753</v>
      </c>
      <c r="J330" s="8">
        <v>1779442</v>
      </c>
      <c r="K330" s="28" t="s">
        <v>17472</v>
      </c>
      <c r="L330" s="8"/>
      <c r="M330" s="8" t="s">
        <v>21</v>
      </c>
      <c r="N330" s="8" t="s">
        <v>19555</v>
      </c>
      <c r="O330" s="8" t="s">
        <v>17782</v>
      </c>
      <c r="P330" s="8"/>
    </row>
    <row r="331" spans="1:16" ht="16" customHeight="1">
      <c r="A331" s="8">
        <v>328</v>
      </c>
      <c r="B331" s="8" t="s">
        <v>22933</v>
      </c>
      <c r="C331" s="8" t="s">
        <v>5306</v>
      </c>
      <c r="D331" s="51" t="s">
        <v>10004</v>
      </c>
      <c r="E331" s="38" t="s">
        <v>5305</v>
      </c>
      <c r="F331" s="8" t="s">
        <v>5307</v>
      </c>
      <c r="G331" s="8" t="s">
        <v>15826</v>
      </c>
      <c r="H331" s="8" t="s">
        <v>19541</v>
      </c>
      <c r="I331" s="8" t="s">
        <v>19551</v>
      </c>
      <c r="J331" s="8">
        <v>1779443</v>
      </c>
      <c r="K331" s="28" t="s">
        <v>17472</v>
      </c>
      <c r="L331" s="8"/>
      <c r="M331" s="8" t="s">
        <v>21</v>
      </c>
      <c r="N331" s="8" t="s">
        <v>19555</v>
      </c>
      <c r="O331" s="8" t="s">
        <v>18446</v>
      </c>
      <c r="P331" s="8"/>
    </row>
    <row r="332" spans="1:16" ht="16" customHeight="1">
      <c r="A332" s="8">
        <v>329</v>
      </c>
      <c r="B332" s="8" t="s">
        <v>22933</v>
      </c>
      <c r="C332" s="8" t="s">
        <v>1133</v>
      </c>
      <c r="D332" s="51" t="s">
        <v>10004</v>
      </c>
      <c r="E332" s="38" t="s">
        <v>1135</v>
      </c>
      <c r="F332" s="8" t="s">
        <v>1134</v>
      </c>
      <c r="G332" s="8" t="s">
        <v>15827</v>
      </c>
      <c r="H332" s="8" t="s">
        <v>19542</v>
      </c>
      <c r="I332" s="8" t="s">
        <v>19552</v>
      </c>
      <c r="J332" s="8">
        <v>1779444</v>
      </c>
      <c r="K332" s="28" t="s">
        <v>17472</v>
      </c>
      <c r="L332" s="8"/>
      <c r="M332" s="8" t="s">
        <v>21</v>
      </c>
      <c r="N332" s="8" t="s">
        <v>19555</v>
      </c>
      <c r="O332" s="8" t="s">
        <v>18447</v>
      </c>
      <c r="P332" s="8"/>
    </row>
    <row r="333" spans="1:16" ht="16" customHeight="1">
      <c r="A333" s="8">
        <v>330</v>
      </c>
      <c r="B333" s="8" t="s">
        <v>22933</v>
      </c>
      <c r="C333" s="8" t="s">
        <v>1136</v>
      </c>
      <c r="D333" s="51" t="s">
        <v>10004</v>
      </c>
      <c r="E333" s="38" t="s">
        <v>17755</v>
      </c>
      <c r="F333" s="8" t="s">
        <v>1137</v>
      </c>
      <c r="G333" s="8" t="s">
        <v>17754</v>
      </c>
      <c r="H333" s="8" t="s">
        <v>19543</v>
      </c>
      <c r="I333" s="8" t="s">
        <v>17757</v>
      </c>
      <c r="J333" s="8">
        <v>1779445</v>
      </c>
      <c r="K333" s="28" t="s">
        <v>17472</v>
      </c>
      <c r="L333" s="8"/>
      <c r="M333" s="8" t="s">
        <v>21</v>
      </c>
      <c r="N333" s="8" t="s">
        <v>19555</v>
      </c>
      <c r="O333" s="8" t="s">
        <v>17784</v>
      </c>
      <c r="P333" s="8"/>
    </row>
    <row r="334" spans="1:16" ht="16" customHeight="1">
      <c r="A334" s="8">
        <v>331</v>
      </c>
      <c r="B334" s="8" t="s">
        <v>22933</v>
      </c>
      <c r="C334" s="8" t="s">
        <v>1139</v>
      </c>
      <c r="D334" s="51" t="s">
        <v>10004</v>
      </c>
      <c r="E334" s="38" t="s">
        <v>15948</v>
      </c>
      <c r="F334" s="8" t="s">
        <v>1223</v>
      </c>
      <c r="G334" s="8" t="s">
        <v>15828</v>
      </c>
      <c r="H334" s="8" t="s">
        <v>19544</v>
      </c>
      <c r="I334" s="8" t="s">
        <v>19553</v>
      </c>
      <c r="J334" s="8">
        <v>1779446</v>
      </c>
      <c r="K334" s="28" t="s">
        <v>17472</v>
      </c>
      <c r="L334" s="8"/>
      <c r="M334" s="8" t="s">
        <v>21</v>
      </c>
      <c r="N334" s="8" t="s">
        <v>19555</v>
      </c>
      <c r="O334" s="8" t="s">
        <v>18448</v>
      </c>
      <c r="P334" s="8"/>
    </row>
    <row r="335" spans="1:16" ht="16" customHeight="1">
      <c r="A335" s="8">
        <v>332</v>
      </c>
      <c r="B335" s="8" t="s">
        <v>22933</v>
      </c>
      <c r="C335" s="8" t="s">
        <v>1143</v>
      </c>
      <c r="D335" s="51" t="s">
        <v>10004</v>
      </c>
      <c r="E335" s="38" t="s">
        <v>15946</v>
      </c>
      <c r="F335" s="8" t="s">
        <v>16057</v>
      </c>
      <c r="G335" s="8" t="s">
        <v>15824</v>
      </c>
      <c r="H335" s="8" t="s">
        <v>19545</v>
      </c>
      <c r="I335" s="8" t="s">
        <v>19554</v>
      </c>
      <c r="J335" s="8">
        <v>1779447</v>
      </c>
      <c r="K335" s="28" t="s">
        <v>17472</v>
      </c>
      <c r="L335" s="8"/>
      <c r="M335" s="8" t="s">
        <v>21</v>
      </c>
      <c r="N335" s="8" t="s">
        <v>19555</v>
      </c>
      <c r="O335" s="8" t="s">
        <v>18449</v>
      </c>
      <c r="P335" s="8"/>
    </row>
    <row r="336" spans="1:16" ht="16" customHeight="1">
      <c r="A336" s="8">
        <v>333</v>
      </c>
      <c r="B336" s="8" t="s">
        <v>22933</v>
      </c>
      <c r="C336" s="8" t="s">
        <v>1144</v>
      </c>
      <c r="D336" s="51" t="s">
        <v>10004</v>
      </c>
      <c r="E336" s="36" t="s">
        <v>4187</v>
      </c>
      <c r="F336" s="36" t="s">
        <v>1224</v>
      </c>
      <c r="G336" s="8" t="s">
        <v>17760</v>
      </c>
      <c r="H336" s="8" t="s">
        <v>19546</v>
      </c>
      <c r="I336" s="8" t="s">
        <v>17761</v>
      </c>
      <c r="J336" s="8">
        <v>1779448</v>
      </c>
      <c r="K336" s="28" t="s">
        <v>17472</v>
      </c>
      <c r="L336" s="8"/>
      <c r="M336" s="8" t="s">
        <v>21</v>
      </c>
      <c r="N336" s="8" t="s">
        <v>19555</v>
      </c>
      <c r="O336" s="8" t="s">
        <v>17786</v>
      </c>
      <c r="P336" s="8"/>
    </row>
    <row r="337" spans="1:16" ht="16" customHeight="1">
      <c r="A337" s="8">
        <v>334</v>
      </c>
      <c r="B337" s="8" t="s">
        <v>22933</v>
      </c>
      <c r="C337" s="8" t="s">
        <v>1145</v>
      </c>
      <c r="D337" s="51" t="s">
        <v>10004</v>
      </c>
      <c r="E337" s="38" t="s">
        <v>15949</v>
      </c>
      <c r="F337" s="8" t="s">
        <v>1146</v>
      </c>
      <c r="G337" s="8" t="s">
        <v>17645</v>
      </c>
      <c r="H337" s="8" t="s">
        <v>19547</v>
      </c>
      <c r="I337" s="8" t="s">
        <v>17764</v>
      </c>
      <c r="J337" s="8">
        <v>1779449</v>
      </c>
      <c r="K337" s="28" t="s">
        <v>17472</v>
      </c>
      <c r="L337" s="8"/>
      <c r="M337" s="8" t="s">
        <v>21</v>
      </c>
      <c r="N337" s="8" t="s">
        <v>19555</v>
      </c>
      <c r="O337" s="8" t="s">
        <v>17787</v>
      </c>
      <c r="P337" s="8"/>
    </row>
    <row r="338" spans="1:16" ht="16" customHeight="1">
      <c r="A338" s="8">
        <v>335</v>
      </c>
      <c r="B338" s="8" t="s">
        <v>22933</v>
      </c>
      <c r="C338" s="133" t="s">
        <v>1153</v>
      </c>
      <c r="D338" s="51" t="s">
        <v>10004</v>
      </c>
      <c r="E338" s="36" t="s">
        <v>4190</v>
      </c>
      <c r="F338" s="36" t="s">
        <v>17766</v>
      </c>
      <c r="G338" s="8" t="s">
        <v>17765</v>
      </c>
      <c r="H338" s="8" t="s">
        <v>19548</v>
      </c>
      <c r="I338" s="8" t="s">
        <v>17767</v>
      </c>
      <c r="J338" s="8">
        <v>1779450</v>
      </c>
      <c r="K338" s="28" t="s">
        <v>17472</v>
      </c>
      <c r="L338" s="8"/>
      <c r="M338" s="8" t="s">
        <v>21</v>
      </c>
      <c r="N338" s="8" t="s">
        <v>19555</v>
      </c>
      <c r="O338" s="8" t="s">
        <v>17788</v>
      </c>
      <c r="P338" s="8"/>
    </row>
    <row r="339" spans="1:16" ht="16" customHeight="1">
      <c r="A339" s="8">
        <v>336</v>
      </c>
      <c r="B339" s="8" t="s">
        <v>22933</v>
      </c>
      <c r="C339" s="67" t="s">
        <v>17619</v>
      </c>
      <c r="D339" s="51" t="s">
        <v>10004</v>
      </c>
      <c r="E339" s="552" t="s">
        <v>19557</v>
      </c>
      <c r="F339" s="44" t="s">
        <v>17749</v>
      </c>
      <c r="G339" s="44" t="s">
        <v>17748</v>
      </c>
      <c r="H339" s="138" t="s">
        <v>19565</v>
      </c>
      <c r="I339" s="555" t="s">
        <v>17750</v>
      </c>
      <c r="J339" s="44">
        <v>1171030</v>
      </c>
      <c r="K339" s="28" t="s">
        <v>17472</v>
      </c>
      <c r="L339" s="79"/>
      <c r="M339" s="8" t="s">
        <v>21</v>
      </c>
      <c r="N339" s="8" t="s">
        <v>19556</v>
      </c>
      <c r="O339" s="44" t="s">
        <v>15759</v>
      </c>
      <c r="P339" s="8"/>
    </row>
    <row r="340" spans="1:16" ht="16" customHeight="1">
      <c r="A340" s="8">
        <v>337</v>
      </c>
      <c r="B340" s="8" t="s">
        <v>22933</v>
      </c>
      <c r="C340" s="8" t="s">
        <v>5306</v>
      </c>
      <c r="D340" s="51" t="s">
        <v>10004</v>
      </c>
      <c r="E340" s="552" t="s">
        <v>19558</v>
      </c>
      <c r="F340" s="44" t="s">
        <v>5307</v>
      </c>
      <c r="G340" s="44" t="s">
        <v>15826</v>
      </c>
      <c r="H340" s="138" t="s">
        <v>19566</v>
      </c>
      <c r="I340" s="555" t="s">
        <v>18442</v>
      </c>
      <c r="J340" s="44">
        <v>1171031</v>
      </c>
      <c r="K340" s="28" t="s">
        <v>17472</v>
      </c>
      <c r="L340" s="79"/>
      <c r="M340" s="8" t="s">
        <v>21</v>
      </c>
      <c r="N340" s="8" t="s">
        <v>19556</v>
      </c>
      <c r="O340" s="44" t="s">
        <v>18446</v>
      </c>
      <c r="P340" s="8"/>
    </row>
    <row r="341" spans="1:16" ht="16" customHeight="1">
      <c r="A341" s="8">
        <v>338</v>
      </c>
      <c r="B341" s="8" t="s">
        <v>22933</v>
      </c>
      <c r="C341" s="8" t="s">
        <v>1133</v>
      </c>
      <c r="D341" s="51" t="s">
        <v>10004</v>
      </c>
      <c r="E341" s="552" t="s">
        <v>19559</v>
      </c>
      <c r="F341" s="44" t="s">
        <v>1134</v>
      </c>
      <c r="G341" s="44" t="s">
        <v>15827</v>
      </c>
      <c r="H341" s="138" t="s">
        <v>19567</v>
      </c>
      <c r="I341" s="555" t="s">
        <v>18443</v>
      </c>
      <c r="J341" s="44">
        <v>1171032</v>
      </c>
      <c r="K341" s="28" t="s">
        <v>17472</v>
      </c>
      <c r="L341" s="79"/>
      <c r="M341" s="8" t="s">
        <v>21</v>
      </c>
      <c r="N341" s="8" t="s">
        <v>19556</v>
      </c>
      <c r="O341" s="44" t="s">
        <v>18447</v>
      </c>
      <c r="P341" s="8"/>
    </row>
    <row r="342" spans="1:16" ht="16" customHeight="1">
      <c r="A342" s="8">
        <v>339</v>
      </c>
      <c r="B342" s="8" t="s">
        <v>22933</v>
      </c>
      <c r="C342" s="8" t="s">
        <v>1136</v>
      </c>
      <c r="D342" s="51" t="s">
        <v>10004</v>
      </c>
      <c r="E342" s="552" t="s">
        <v>19560</v>
      </c>
      <c r="F342" s="44" t="s">
        <v>1137</v>
      </c>
      <c r="G342" s="44" t="s">
        <v>17754</v>
      </c>
      <c r="H342" s="138" t="s">
        <v>19568</v>
      </c>
      <c r="I342" s="555" t="s">
        <v>17756</v>
      </c>
      <c r="J342" s="44">
        <v>1171033</v>
      </c>
      <c r="K342" s="28" t="s">
        <v>17472</v>
      </c>
      <c r="L342" s="79"/>
      <c r="M342" s="8" t="s">
        <v>21</v>
      </c>
      <c r="N342" s="8" t="s">
        <v>19556</v>
      </c>
      <c r="O342" s="185" t="s">
        <v>17784</v>
      </c>
      <c r="P342" s="8"/>
    </row>
    <row r="343" spans="1:16" ht="16" customHeight="1">
      <c r="A343" s="8">
        <v>340</v>
      </c>
      <c r="B343" s="8" t="s">
        <v>22933</v>
      </c>
      <c r="C343" s="8" t="s">
        <v>1139</v>
      </c>
      <c r="D343" s="51" t="s">
        <v>10004</v>
      </c>
      <c r="E343" s="552" t="s">
        <v>19561</v>
      </c>
      <c r="F343" s="44" t="s">
        <v>1223</v>
      </c>
      <c r="G343" s="44" t="s">
        <v>15828</v>
      </c>
      <c r="H343" s="138" t="s">
        <v>19569</v>
      </c>
      <c r="I343" s="555" t="s">
        <v>18444</v>
      </c>
      <c r="J343" s="44">
        <v>1171034</v>
      </c>
      <c r="K343" s="28" t="s">
        <v>17472</v>
      </c>
      <c r="L343" s="79"/>
      <c r="M343" s="8" t="s">
        <v>21</v>
      </c>
      <c r="N343" s="8" t="s">
        <v>19556</v>
      </c>
      <c r="O343" s="185" t="s">
        <v>18448</v>
      </c>
      <c r="P343" s="8"/>
    </row>
    <row r="344" spans="1:16" ht="16" customHeight="1">
      <c r="A344" s="8">
        <v>341</v>
      </c>
      <c r="B344" s="8" t="s">
        <v>22933</v>
      </c>
      <c r="C344" s="67" t="s">
        <v>1140</v>
      </c>
      <c r="D344" s="51" t="s">
        <v>10004</v>
      </c>
      <c r="E344" s="552" t="s">
        <v>19562</v>
      </c>
      <c r="F344" s="44" t="s">
        <v>1141</v>
      </c>
      <c r="G344" s="44" t="s">
        <v>17758</v>
      </c>
      <c r="H344" s="138" t="s">
        <v>19570</v>
      </c>
      <c r="I344" s="555" t="s">
        <v>17759</v>
      </c>
      <c r="J344" s="44">
        <v>1171035</v>
      </c>
      <c r="K344" s="28" t="s">
        <v>17472</v>
      </c>
      <c r="L344" s="79"/>
      <c r="M344" s="8" t="s">
        <v>21</v>
      </c>
      <c r="N344" s="8" t="s">
        <v>19556</v>
      </c>
      <c r="O344" s="185" t="s">
        <v>17785</v>
      </c>
      <c r="P344" s="8"/>
    </row>
    <row r="345" spans="1:16" ht="16" customHeight="1">
      <c r="A345" s="8">
        <v>342</v>
      </c>
      <c r="B345" s="8" t="s">
        <v>22933</v>
      </c>
      <c r="C345" s="67" t="s">
        <v>1143</v>
      </c>
      <c r="D345" s="51" t="s">
        <v>10004</v>
      </c>
      <c r="E345" s="552" t="s">
        <v>19563</v>
      </c>
      <c r="F345" s="44" t="s">
        <v>16057</v>
      </c>
      <c r="G345" s="44" t="s">
        <v>15824</v>
      </c>
      <c r="H345" s="138" t="s">
        <v>19571</v>
      </c>
      <c r="I345" s="555" t="s">
        <v>18445</v>
      </c>
      <c r="J345" s="44">
        <v>1171036</v>
      </c>
      <c r="K345" s="28" t="s">
        <v>17472</v>
      </c>
      <c r="L345" s="79"/>
      <c r="M345" s="8" t="s">
        <v>21</v>
      </c>
      <c r="N345" s="8" t="s">
        <v>19556</v>
      </c>
      <c r="O345" s="185" t="s">
        <v>18449</v>
      </c>
      <c r="P345" s="8"/>
    </row>
    <row r="346" spans="1:16" ht="16" customHeight="1">
      <c r="A346" s="8">
        <v>343</v>
      </c>
      <c r="B346" s="8" t="s">
        <v>22933</v>
      </c>
      <c r="C346" s="8" t="s">
        <v>1145</v>
      </c>
      <c r="D346" s="51" t="s">
        <v>10004</v>
      </c>
      <c r="E346" s="552" t="s">
        <v>19564</v>
      </c>
      <c r="F346" s="44" t="s">
        <v>1146</v>
      </c>
      <c r="G346" s="44" t="s">
        <v>17762</v>
      </c>
      <c r="H346" s="138" t="s">
        <v>19572</v>
      </c>
      <c r="I346" s="555" t="s">
        <v>17763</v>
      </c>
      <c r="J346" s="44">
        <v>1171037</v>
      </c>
      <c r="K346" s="28" t="s">
        <v>17472</v>
      </c>
      <c r="L346" s="79"/>
      <c r="M346" s="8" t="s">
        <v>21</v>
      </c>
      <c r="N346" s="8" t="s">
        <v>19556</v>
      </c>
      <c r="O346" s="185" t="s">
        <v>17787</v>
      </c>
      <c r="P346" s="8"/>
    </row>
    <row r="347" spans="1:16" ht="16" customHeight="1">
      <c r="A347" s="8">
        <v>344</v>
      </c>
      <c r="B347" s="8" t="s">
        <v>22933</v>
      </c>
      <c r="C347" s="715" t="s">
        <v>1041</v>
      </c>
      <c r="D347" s="713" t="s">
        <v>10004</v>
      </c>
      <c r="E347" s="716" t="s">
        <v>23592</v>
      </c>
      <c r="F347" s="715" t="s">
        <v>23591</v>
      </c>
      <c r="G347" s="713" t="s">
        <v>23590</v>
      </c>
      <c r="H347" s="719" t="s">
        <v>23436</v>
      </c>
      <c r="I347" s="8"/>
      <c r="J347" s="8"/>
      <c r="K347" s="2" t="s">
        <v>23474</v>
      </c>
      <c r="L347" s="79"/>
      <c r="M347" s="79"/>
      <c r="N347" s="8" t="s">
        <v>4305</v>
      </c>
      <c r="O347" s="713" t="s">
        <v>17680</v>
      </c>
      <c r="P347" s="8"/>
    </row>
    <row r="348" spans="1:16" ht="16" customHeight="1">
      <c r="A348" s="8">
        <v>345</v>
      </c>
      <c r="B348" s="8" t="s">
        <v>22933</v>
      </c>
      <c r="C348" s="715" t="s">
        <v>1070</v>
      </c>
      <c r="D348" s="713" t="s">
        <v>10004</v>
      </c>
      <c r="E348" s="720" t="s">
        <v>23597</v>
      </c>
      <c r="F348" s="715" t="s">
        <v>23596</v>
      </c>
      <c r="G348" s="715" t="s">
        <v>23595</v>
      </c>
      <c r="H348" s="719" t="s">
        <v>23461</v>
      </c>
      <c r="I348" s="744"/>
      <c r="J348" s="744"/>
      <c r="K348" s="2" t="s">
        <v>23474</v>
      </c>
      <c r="L348" s="745"/>
      <c r="M348" s="743"/>
      <c r="N348" s="5" t="s">
        <v>4305</v>
      </c>
      <c r="O348" s="715" t="s">
        <v>23594</v>
      </c>
      <c r="P348" s="5"/>
    </row>
    <row r="349" spans="1:16" ht="16" customHeight="1">
      <c r="A349" s="26"/>
      <c r="C349" s="26"/>
      <c r="D349" s="26"/>
      <c r="E349" s="27"/>
      <c r="F349" s="325"/>
      <c r="G349" s="31"/>
      <c r="H349" s="556"/>
      <c r="I349" s="557"/>
      <c r="J349" s="557"/>
      <c r="K349" s="26"/>
      <c r="L349" s="362"/>
      <c r="M349" s="361"/>
      <c r="N349" s="56"/>
      <c r="O349" s="56"/>
    </row>
    <row r="350" spans="1:16" ht="16" customHeight="1">
      <c r="A350" s="26"/>
      <c r="C350" s="26"/>
      <c r="D350" s="26"/>
      <c r="E350" s="27"/>
      <c r="F350" s="558"/>
      <c r="G350" s="100"/>
      <c r="H350" s="100"/>
      <c r="I350" s="557"/>
      <c r="J350" s="557"/>
      <c r="K350" s="26"/>
      <c r="L350" s="362"/>
      <c r="M350" s="361"/>
      <c r="N350" s="56"/>
      <c r="O350" s="56"/>
    </row>
    <row r="351" spans="1:16" ht="16" customHeight="1">
      <c r="A351" s="26"/>
      <c r="C351" s="26"/>
      <c r="D351" s="26"/>
      <c r="E351" s="27"/>
      <c r="F351" s="100"/>
      <c r="G351" s="31"/>
      <c r="H351" s="264"/>
      <c r="I351" s="557"/>
      <c r="J351" s="557"/>
      <c r="K351" s="26"/>
      <c r="L351" s="362"/>
      <c r="M351" s="361"/>
      <c r="N351" s="56"/>
      <c r="O351" s="56"/>
    </row>
    <row r="352" spans="1:16" ht="16" customHeight="1">
      <c r="A352" s="26"/>
      <c r="C352" s="26"/>
      <c r="D352" s="26"/>
      <c r="E352" s="27"/>
      <c r="F352" s="100"/>
      <c r="G352" s="31"/>
      <c r="H352" s="264"/>
      <c r="I352" s="557"/>
      <c r="J352" s="557"/>
      <c r="K352" s="26"/>
      <c r="L352" s="362"/>
      <c r="M352" s="361"/>
      <c r="N352" s="56"/>
      <c r="O352" s="56"/>
    </row>
    <row r="353" spans="1:15" ht="16" customHeight="1">
      <c r="A353" s="26"/>
    </row>
    <row r="354" spans="1:15" ht="16" customHeight="1">
      <c r="A354" s="26"/>
    </row>
    <row r="355" spans="1:15" ht="16" customHeight="1">
      <c r="A355" s="26"/>
      <c r="C355" s="26"/>
      <c r="D355" s="26"/>
      <c r="E355" s="26"/>
      <c r="F355" s="205"/>
      <c r="G355" s="31"/>
      <c r="H355" s="223"/>
      <c r="I355" s="360"/>
      <c r="J355" s="360"/>
      <c r="K355" s="26"/>
      <c r="L355" s="362"/>
      <c r="M355" s="361"/>
      <c r="N355" s="56"/>
      <c r="O355" s="56"/>
    </row>
    <row r="356" spans="1:15" ht="16" customHeight="1">
      <c r="A356" s="26"/>
      <c r="C356" s="26"/>
      <c r="D356" s="26"/>
      <c r="E356" s="26"/>
      <c r="F356" s="205"/>
      <c r="G356" s="31"/>
      <c r="H356" s="223"/>
      <c r="I356" s="360"/>
      <c r="J356" s="360"/>
      <c r="K356" s="26"/>
      <c r="L356" s="362"/>
      <c r="M356" s="361"/>
      <c r="N356" s="56"/>
      <c r="O356" s="56"/>
    </row>
    <row r="357" spans="1:15" ht="16" customHeight="1">
      <c r="A357" s="26"/>
      <c r="C357" s="26"/>
      <c r="D357" s="358"/>
      <c r="E357" s="26"/>
      <c r="F357" s="275"/>
      <c r="G357" s="31"/>
      <c r="H357" s="358"/>
      <c r="I357" s="360"/>
      <c r="J357" s="360"/>
      <c r="K357" s="26"/>
      <c r="L357" s="362"/>
      <c r="M357" s="361"/>
      <c r="N357" s="56"/>
      <c r="O357" s="56"/>
    </row>
    <row r="358" spans="1:15" ht="16" customHeight="1">
      <c r="A358" s="26"/>
      <c r="C358" s="26"/>
      <c r="D358" s="26"/>
      <c r="E358" s="26"/>
      <c r="F358" s="205"/>
      <c r="G358" s="31"/>
      <c r="H358" s="223"/>
      <c r="I358" s="360"/>
      <c r="J358" s="360"/>
      <c r="K358" s="26"/>
      <c r="L358" s="362"/>
      <c r="M358" s="361"/>
      <c r="N358" s="56"/>
      <c r="O358" s="56"/>
    </row>
    <row r="359" spans="1:15" ht="16" customHeight="1">
      <c r="A359" s="26"/>
      <c r="C359" s="26"/>
      <c r="D359" s="358"/>
      <c r="E359" s="26"/>
      <c r="F359" s="275"/>
      <c r="G359" s="31"/>
      <c r="H359" s="358"/>
      <c r="I359" s="360"/>
      <c r="J359" s="360"/>
      <c r="K359" s="26"/>
      <c r="L359" s="362"/>
      <c r="M359" s="361"/>
      <c r="N359" s="56"/>
      <c r="O359" s="56"/>
    </row>
    <row r="360" spans="1:15" ht="16" customHeight="1">
      <c r="A360" s="31"/>
      <c r="C360" s="56"/>
      <c r="D360" s="56"/>
      <c r="E360" s="56"/>
      <c r="F360" s="56"/>
      <c r="G360" s="31"/>
      <c r="H360" s="56"/>
      <c r="I360" s="56"/>
      <c r="J360" s="56"/>
      <c r="K360" s="84"/>
      <c r="L360" s="56"/>
      <c r="N360" s="56"/>
      <c r="O360" s="56"/>
    </row>
    <row r="361" spans="1:15" ht="16" customHeight="1">
      <c r="A361" s="26"/>
      <c r="C361" s="363"/>
      <c r="D361" s="364"/>
      <c r="E361" s="359"/>
      <c r="F361" s="327"/>
      <c r="G361" s="31"/>
      <c r="H361" s="359"/>
      <c r="I361" s="359"/>
      <c r="J361" s="365"/>
      <c r="K361" s="360"/>
      <c r="L361" s="357"/>
      <c r="N361" s="56"/>
      <c r="O361" s="56"/>
    </row>
    <row r="362" spans="1:15" ht="16" customHeight="1">
      <c r="A362" s="26"/>
      <c r="C362" s="363"/>
      <c r="D362" s="364"/>
      <c r="E362" s="359"/>
      <c r="F362" s="327"/>
      <c r="G362" s="31"/>
      <c r="H362" s="359"/>
      <c r="I362" s="359"/>
      <c r="J362" s="365"/>
      <c r="K362" s="360"/>
      <c r="L362" s="357"/>
      <c r="N362" s="56"/>
      <c r="O362" s="56"/>
    </row>
    <row r="363" spans="1:15" ht="16" customHeight="1">
      <c r="A363" s="26"/>
      <c r="C363" s="363"/>
      <c r="D363" s="364"/>
      <c r="E363" s="359"/>
      <c r="F363" s="327"/>
      <c r="G363" s="31"/>
      <c r="H363" s="359"/>
      <c r="I363" s="359"/>
      <c r="J363" s="365"/>
      <c r="K363" s="360"/>
      <c r="L363" s="357"/>
      <c r="N363" s="56"/>
      <c r="O363" s="56"/>
    </row>
    <row r="364" spans="1:15" ht="16" customHeight="1">
      <c r="A364" s="26"/>
      <c r="C364" s="363"/>
      <c r="D364" s="364"/>
      <c r="E364" s="359"/>
      <c r="F364" s="327"/>
      <c r="G364" s="31"/>
      <c r="H364" s="359"/>
      <c r="I364" s="359"/>
      <c r="J364" s="365"/>
      <c r="K364" s="360"/>
      <c r="L364" s="357"/>
      <c r="N364" s="56"/>
      <c r="O364" s="56"/>
    </row>
    <row r="365" spans="1:15" ht="16" customHeight="1">
      <c r="A365" s="26"/>
      <c r="C365" s="363"/>
      <c r="D365" s="364"/>
      <c r="E365" s="359"/>
      <c r="F365" s="327"/>
      <c r="G365" s="31"/>
      <c r="H365" s="359"/>
      <c r="I365" s="359"/>
      <c r="J365" s="365"/>
      <c r="K365" s="360"/>
      <c r="L365" s="357"/>
      <c r="N365" s="56"/>
      <c r="O365" s="56"/>
    </row>
    <row r="366" spans="1:15" ht="16" customHeight="1">
      <c r="A366" s="26"/>
      <c r="C366" s="363"/>
      <c r="D366" s="364"/>
      <c r="E366" s="359"/>
      <c r="F366" s="327"/>
      <c r="G366" s="31"/>
      <c r="H366" s="359"/>
      <c r="I366" s="359"/>
      <c r="J366" s="365"/>
      <c r="K366" s="360"/>
      <c r="L366" s="357"/>
      <c r="N366" s="56"/>
      <c r="O366" s="56"/>
    </row>
    <row r="367" spans="1:15" ht="16" customHeight="1">
      <c r="A367" s="26"/>
      <c r="C367" s="363"/>
      <c r="D367" s="364"/>
      <c r="E367" s="359"/>
      <c r="F367" s="327"/>
      <c r="G367" s="31"/>
      <c r="H367" s="359"/>
      <c r="I367" s="359"/>
      <c r="J367" s="365"/>
      <c r="K367" s="360"/>
      <c r="L367" s="357"/>
      <c r="N367" s="56"/>
      <c r="O367" s="56"/>
    </row>
    <row r="368" spans="1:15" ht="16" customHeight="1">
      <c r="A368" s="26"/>
      <c r="C368" s="363"/>
      <c r="D368" s="364"/>
      <c r="E368" s="359"/>
      <c r="F368" s="327"/>
      <c r="G368" s="31"/>
      <c r="H368" s="359"/>
      <c r="I368" s="359"/>
      <c r="J368" s="365"/>
      <c r="K368" s="360"/>
      <c r="L368" s="357"/>
      <c r="N368" s="56"/>
      <c r="O368" s="56"/>
    </row>
    <row r="369" spans="1:15" ht="16" customHeight="1">
      <c r="A369" s="31"/>
      <c r="C369" s="56"/>
      <c r="D369" s="56"/>
      <c r="E369" s="56"/>
      <c r="F369" s="56"/>
      <c r="G369" s="31"/>
      <c r="H369" s="357"/>
      <c r="I369" s="56"/>
      <c r="J369" s="56"/>
      <c r="K369" s="84"/>
      <c r="L369" s="56"/>
      <c r="N369" s="56"/>
      <c r="O369" s="56"/>
    </row>
    <row r="370" spans="1:15" ht="16" customHeight="1">
      <c r="A370" s="31"/>
      <c r="C370" s="56"/>
      <c r="D370" s="56"/>
      <c r="E370" s="56"/>
      <c r="F370" s="56"/>
      <c r="G370" s="100"/>
      <c r="H370" s="357"/>
      <c r="I370" s="56"/>
      <c r="J370" s="56"/>
      <c r="K370" s="84"/>
      <c r="L370" s="56"/>
      <c r="N370" s="56"/>
      <c r="O370" s="56"/>
    </row>
    <row r="371" spans="1:15" ht="16" customHeight="1">
      <c r="A371" s="31"/>
      <c r="C371" s="56"/>
      <c r="D371" s="56"/>
      <c r="E371" s="56"/>
      <c r="F371" s="56"/>
      <c r="G371" s="31"/>
      <c r="H371" s="357"/>
      <c r="I371" s="56"/>
      <c r="J371" s="56"/>
      <c r="K371" s="84"/>
      <c r="L371" s="56"/>
      <c r="N371" s="56"/>
      <c r="O371" s="56"/>
    </row>
    <row r="372" spans="1:15" ht="16" customHeight="1">
      <c r="C372" s="56"/>
      <c r="D372" s="56"/>
      <c r="E372" s="56"/>
      <c r="F372" s="56"/>
      <c r="G372" s="31"/>
      <c r="H372" s="357"/>
    </row>
    <row r="373" spans="1:15" ht="16" customHeight="1">
      <c r="C373" s="56"/>
      <c r="D373" s="56"/>
      <c r="E373" s="56"/>
      <c r="F373" s="56"/>
      <c r="G373" s="31"/>
      <c r="H373" s="357"/>
    </row>
    <row r="374" spans="1:15" ht="16" customHeight="1">
      <c r="C374" s="56"/>
      <c r="D374" s="56"/>
      <c r="E374" s="56"/>
      <c r="F374" s="56"/>
      <c r="G374" s="31"/>
      <c r="H374" s="357"/>
    </row>
    <row r="375" spans="1:15" ht="16" customHeight="1">
      <c r="C375" s="56"/>
      <c r="D375" s="56"/>
      <c r="E375" s="56"/>
      <c r="F375" s="56"/>
      <c r="G375" s="31"/>
      <c r="H375" s="357"/>
    </row>
    <row r="376" spans="1:15" ht="16" customHeight="1">
      <c r="C376" s="56"/>
      <c r="D376" s="56"/>
      <c r="E376" s="56"/>
      <c r="F376" s="56"/>
      <c r="G376" s="31"/>
      <c r="H376" s="357"/>
    </row>
    <row r="377" spans="1:15" ht="16" customHeight="1">
      <c r="C377" s="56"/>
      <c r="D377" s="56"/>
      <c r="E377" s="56"/>
      <c r="F377" s="56"/>
      <c r="G377" s="31"/>
      <c r="H377" s="357"/>
    </row>
    <row r="378" spans="1:15" ht="16" customHeight="1">
      <c r="C378" s="56"/>
      <c r="D378" s="56"/>
      <c r="E378" s="56"/>
      <c r="F378" s="56"/>
      <c r="G378" s="31"/>
      <c r="H378" s="357"/>
    </row>
    <row r="379" spans="1:15" ht="16" customHeight="1">
      <c r="C379" s="56"/>
      <c r="D379" s="56"/>
      <c r="E379" s="56"/>
      <c r="F379" s="56"/>
      <c r="G379" s="31"/>
      <c r="H379" s="357"/>
    </row>
    <row r="380" spans="1:15" ht="16" customHeight="1">
      <c r="C380" s="56"/>
      <c r="D380" s="56"/>
      <c r="E380" s="56"/>
      <c r="F380" s="56"/>
      <c r="G380" s="31"/>
      <c r="H380" s="357"/>
    </row>
    <row r="381" spans="1:15" ht="16" customHeight="1">
      <c r="C381" s="56"/>
      <c r="D381" s="56"/>
      <c r="E381" s="56"/>
      <c r="F381" s="56"/>
      <c r="G381" s="100"/>
      <c r="H381" s="357"/>
    </row>
    <row r="382" spans="1:15" ht="16" customHeight="1">
      <c r="G382" s="100"/>
      <c r="H382" s="271"/>
    </row>
    <row r="383" spans="1:15" ht="16" customHeight="1">
      <c r="G383" s="100"/>
      <c r="H383" s="271"/>
    </row>
    <row r="384" spans="1:15" ht="16" customHeight="1">
      <c r="G384" s="100"/>
      <c r="H384" s="271"/>
    </row>
    <row r="385" spans="7:8" ht="16" customHeight="1">
      <c r="G385" s="100"/>
      <c r="H385" s="271"/>
    </row>
    <row r="386" spans="7:8" ht="16" customHeight="1">
      <c r="G386" s="100"/>
      <c r="H386" s="271"/>
    </row>
    <row r="387" spans="7:8" ht="16" customHeight="1">
      <c r="G387" s="100"/>
      <c r="H387" s="271"/>
    </row>
    <row r="388" spans="7:8" ht="16" customHeight="1">
      <c r="G388" s="100"/>
      <c r="H388" s="271"/>
    </row>
    <row r="389" spans="7:8" ht="16" customHeight="1">
      <c r="G389" s="100"/>
      <c r="H389" s="271"/>
    </row>
    <row r="390" spans="7:8" ht="16" customHeight="1">
      <c r="G390" s="100"/>
      <c r="H390" s="271"/>
    </row>
    <row r="391" spans="7:8" ht="16" customHeight="1">
      <c r="G391" s="100"/>
      <c r="H391" s="271"/>
    </row>
    <row r="392" spans="7:8" ht="16" customHeight="1">
      <c r="G392" s="100"/>
      <c r="H392" s="271"/>
    </row>
    <row r="393" spans="7:8" ht="16" customHeight="1">
      <c r="G393" s="100"/>
    </row>
    <row r="394" spans="7:8" ht="16" customHeight="1">
      <c r="G394" s="100"/>
    </row>
    <row r="395" spans="7:8" ht="16" customHeight="1">
      <c r="G395" s="100"/>
    </row>
    <row r="396" spans="7:8" ht="16" customHeight="1">
      <c r="G396" s="100"/>
    </row>
    <row r="397" spans="7:8" ht="16" customHeight="1">
      <c r="G397" s="100"/>
    </row>
    <row r="398" spans="7:8" ht="16" customHeight="1">
      <c r="G398" s="100"/>
    </row>
    <row r="399" spans="7:8" ht="16" customHeight="1">
      <c r="G399" s="100"/>
    </row>
    <row r="400" spans="7:8" ht="16" customHeight="1">
      <c r="G400" s="100"/>
    </row>
    <row r="401" spans="7:7" ht="16" customHeight="1">
      <c r="G401" s="100"/>
    </row>
    <row r="402" spans="7:7" ht="16" customHeight="1">
      <c r="G402" s="100"/>
    </row>
    <row r="403" spans="7:7" ht="16" customHeight="1">
      <c r="G403" s="100"/>
    </row>
    <row r="404" spans="7:7" ht="16" customHeight="1">
      <c r="G404" s="100"/>
    </row>
    <row r="405" spans="7:7" ht="16" customHeight="1">
      <c r="G405" s="100"/>
    </row>
    <row r="406" spans="7:7" ht="16" customHeight="1">
      <c r="G406" s="100"/>
    </row>
    <row r="407" spans="7:7" ht="16" customHeight="1">
      <c r="G407" s="100"/>
    </row>
    <row r="408" spans="7:7" ht="16" customHeight="1">
      <c r="G408" s="100"/>
    </row>
    <row r="409" spans="7:7" ht="16" customHeight="1">
      <c r="G409" s="100"/>
    </row>
    <row r="410" spans="7:7" ht="16" customHeight="1">
      <c r="G410" s="100"/>
    </row>
    <row r="411" spans="7:7" ht="16" customHeight="1">
      <c r="G411" s="100"/>
    </row>
    <row r="412" spans="7:7" ht="16" customHeight="1">
      <c r="G412" s="100"/>
    </row>
    <row r="413" spans="7:7" ht="16" customHeight="1">
      <c r="G413" s="100"/>
    </row>
    <row r="414" spans="7:7" ht="16" customHeight="1">
      <c r="G414" s="100"/>
    </row>
    <row r="415" spans="7:7" ht="16" customHeight="1">
      <c r="G415" s="100"/>
    </row>
    <row r="416" spans="7:7" ht="16" customHeight="1">
      <c r="G416" s="100"/>
    </row>
    <row r="417" spans="7:7" ht="16" customHeight="1">
      <c r="G417" s="100"/>
    </row>
    <row r="418" spans="7:7" ht="16" customHeight="1">
      <c r="G418" s="100"/>
    </row>
    <row r="419" spans="7:7" ht="16" customHeight="1">
      <c r="G419" s="100"/>
    </row>
    <row r="420" spans="7:7" ht="16" customHeight="1">
      <c r="G420" s="100"/>
    </row>
    <row r="421" spans="7:7" ht="16" customHeight="1">
      <c r="G421" s="31"/>
    </row>
    <row r="422" spans="7:7" ht="16" customHeight="1">
      <c r="G422" s="31"/>
    </row>
    <row r="423" spans="7:7" ht="16" customHeight="1">
      <c r="G423" s="31"/>
    </row>
    <row r="424" spans="7:7" ht="16" customHeight="1">
      <c r="G424" s="31"/>
    </row>
    <row r="425" spans="7:7" ht="16" customHeight="1">
      <c r="G425" s="31"/>
    </row>
    <row r="426" spans="7:7" ht="16" customHeight="1">
      <c r="G426" s="31"/>
    </row>
    <row r="427" spans="7:7" ht="16" customHeight="1">
      <c r="G427" s="31"/>
    </row>
    <row r="428" spans="7:7" ht="16" customHeight="1">
      <c r="G428" s="31"/>
    </row>
    <row r="429" spans="7:7" ht="16" customHeight="1">
      <c r="G429" s="31"/>
    </row>
    <row r="430" spans="7:7" ht="16" customHeight="1">
      <c r="G430" s="31"/>
    </row>
    <row r="431" spans="7:7" ht="16" customHeight="1">
      <c r="G431" s="31"/>
    </row>
    <row r="432" spans="7:7" ht="16" customHeight="1">
      <c r="G432" s="31"/>
    </row>
    <row r="433" spans="7:7" ht="16" customHeight="1">
      <c r="G433" s="31"/>
    </row>
    <row r="434" spans="7:7" ht="16" customHeight="1">
      <c r="G434" s="31"/>
    </row>
    <row r="435" spans="7:7" ht="16" customHeight="1">
      <c r="G435" s="31"/>
    </row>
    <row r="436" spans="7:7" ht="16" customHeight="1">
      <c r="G436" s="31"/>
    </row>
    <row r="437" spans="7:7" ht="16" customHeight="1">
      <c r="G437" s="31"/>
    </row>
    <row r="438" spans="7:7" ht="16" customHeight="1">
      <c r="G438" s="31"/>
    </row>
    <row r="439" spans="7:7" ht="16" customHeight="1">
      <c r="G439" s="31"/>
    </row>
    <row r="440" spans="7:7" ht="16" customHeight="1">
      <c r="G440" s="31"/>
    </row>
    <row r="441" spans="7:7" ht="16" customHeight="1">
      <c r="G441" s="31"/>
    </row>
    <row r="442" spans="7:7" ht="16" customHeight="1">
      <c r="G442" s="31"/>
    </row>
    <row r="443" spans="7:7" ht="16" customHeight="1">
      <c r="G443" s="31"/>
    </row>
    <row r="444" spans="7:7" ht="16" customHeight="1">
      <c r="G444" s="31"/>
    </row>
    <row r="445" spans="7:7" ht="16" customHeight="1">
      <c r="G445" s="31"/>
    </row>
    <row r="446" spans="7:7" ht="16" customHeight="1">
      <c r="G446" s="31"/>
    </row>
    <row r="447" spans="7:7" ht="16" customHeight="1">
      <c r="G447" s="31"/>
    </row>
    <row r="448" spans="7:7" ht="16" customHeight="1">
      <c r="G448" s="31"/>
    </row>
    <row r="449" spans="7:7" ht="16" customHeight="1">
      <c r="G449" s="31"/>
    </row>
    <row r="450" spans="7:7" ht="16" customHeight="1">
      <c r="G450" s="31"/>
    </row>
    <row r="451" spans="7:7" ht="16" customHeight="1">
      <c r="G451" s="31"/>
    </row>
    <row r="452" spans="7:7" ht="16" customHeight="1">
      <c r="G452" s="31"/>
    </row>
    <row r="453" spans="7:7" ht="16" customHeight="1">
      <c r="G453" s="31"/>
    </row>
    <row r="454" spans="7:7" ht="16" customHeight="1">
      <c r="G454" s="31"/>
    </row>
    <row r="455" spans="7:7" ht="16" customHeight="1">
      <c r="G455" s="31"/>
    </row>
    <row r="456" spans="7:7" ht="16" customHeight="1">
      <c r="G456" s="31"/>
    </row>
    <row r="457" spans="7:7" ht="16" customHeight="1">
      <c r="G457" s="31"/>
    </row>
    <row r="458" spans="7:7" ht="16" customHeight="1">
      <c r="G458" s="31"/>
    </row>
    <row r="459" spans="7:7" ht="16" customHeight="1">
      <c r="G459" s="31"/>
    </row>
    <row r="460" spans="7:7" ht="16" customHeight="1">
      <c r="G460" s="31"/>
    </row>
    <row r="461" spans="7:7" ht="16" customHeight="1">
      <c r="G461" s="31"/>
    </row>
    <row r="462" spans="7:7" ht="16" customHeight="1">
      <c r="G462" s="31"/>
    </row>
    <row r="463" spans="7:7" ht="16" customHeight="1">
      <c r="G463" s="31"/>
    </row>
    <row r="464" spans="7:7" ht="16" customHeight="1">
      <c r="G464" s="31"/>
    </row>
    <row r="465" spans="7:7" ht="16" customHeight="1">
      <c r="G465" s="31"/>
    </row>
    <row r="466" spans="7:7" ht="16" customHeight="1">
      <c r="G466" s="31"/>
    </row>
    <row r="467" spans="7:7" ht="16" customHeight="1">
      <c r="G467" s="31"/>
    </row>
    <row r="468" spans="7:7" ht="16" customHeight="1">
      <c r="G468" s="31"/>
    </row>
    <row r="469" spans="7:7" ht="16" customHeight="1">
      <c r="G469" s="31"/>
    </row>
    <row r="470" spans="7:7" ht="16" customHeight="1">
      <c r="G470" s="31"/>
    </row>
    <row r="471" spans="7:7" ht="16" customHeight="1">
      <c r="G471" s="31"/>
    </row>
    <row r="472" spans="7:7" ht="16" customHeight="1">
      <c r="G472" s="31"/>
    </row>
    <row r="473" spans="7:7" ht="16" customHeight="1">
      <c r="G473" s="31"/>
    </row>
    <row r="474" spans="7:7" ht="16" customHeight="1">
      <c r="G474" s="31"/>
    </row>
    <row r="475" spans="7:7" ht="16" customHeight="1">
      <c r="G475" s="31"/>
    </row>
    <row r="476" spans="7:7" ht="16" customHeight="1">
      <c r="G476" s="31"/>
    </row>
    <row r="477" spans="7:7" ht="16" customHeight="1">
      <c r="G477" s="31"/>
    </row>
    <row r="478" spans="7:7" ht="16" customHeight="1">
      <c r="G478" s="31"/>
    </row>
    <row r="479" spans="7:7" ht="16" customHeight="1">
      <c r="G479" s="31"/>
    </row>
    <row r="480" spans="7:7" ht="16" customHeight="1">
      <c r="G480" s="31"/>
    </row>
    <row r="481" spans="7:7" ht="16" customHeight="1">
      <c r="G481" s="31"/>
    </row>
    <row r="482" spans="7:7" ht="16" customHeight="1">
      <c r="G482" s="31"/>
    </row>
    <row r="483" spans="7:7" ht="16" customHeight="1">
      <c r="G483" s="31"/>
    </row>
    <row r="484" spans="7:7" ht="16" customHeight="1">
      <c r="G484" s="31"/>
    </row>
    <row r="485" spans="7:7" ht="16" customHeight="1">
      <c r="G485" s="31"/>
    </row>
    <row r="486" spans="7:7" ht="16" customHeight="1">
      <c r="G486" s="31"/>
    </row>
    <row r="487" spans="7:7" ht="16" customHeight="1">
      <c r="G487" s="31"/>
    </row>
    <row r="488" spans="7:7" ht="16" customHeight="1">
      <c r="G488" s="31"/>
    </row>
    <row r="489" spans="7:7" ht="16" customHeight="1">
      <c r="G489" s="31"/>
    </row>
    <row r="490" spans="7:7" ht="16" customHeight="1">
      <c r="G490" s="31"/>
    </row>
    <row r="491" spans="7:7" ht="16" customHeight="1">
      <c r="G491" s="31"/>
    </row>
    <row r="492" spans="7:7" ht="16" customHeight="1">
      <c r="G492" s="31"/>
    </row>
    <row r="493" spans="7:7" ht="16" customHeight="1">
      <c r="G493" s="31"/>
    </row>
    <row r="494" spans="7:7" ht="16" customHeight="1">
      <c r="G494" s="31"/>
    </row>
    <row r="495" spans="7:7" ht="16" customHeight="1">
      <c r="G495" s="31"/>
    </row>
    <row r="496" spans="7:7" ht="16" customHeight="1">
      <c r="G496" s="31"/>
    </row>
    <row r="497" spans="7:7" ht="16" customHeight="1">
      <c r="G497" s="31"/>
    </row>
    <row r="498" spans="7:7" ht="16" customHeight="1">
      <c r="G498" s="31"/>
    </row>
    <row r="499" spans="7:7" ht="16" customHeight="1">
      <c r="G499" s="31"/>
    </row>
    <row r="500" spans="7:7" ht="16" customHeight="1">
      <c r="G500" s="31"/>
    </row>
    <row r="501" spans="7:7" ht="16" customHeight="1">
      <c r="G501" s="31"/>
    </row>
    <row r="502" spans="7:7" ht="16" customHeight="1">
      <c r="G502" s="31"/>
    </row>
    <row r="503" spans="7:7" ht="16" customHeight="1">
      <c r="G503" s="31"/>
    </row>
    <row r="504" spans="7:7" ht="16" customHeight="1">
      <c r="G504" s="31"/>
    </row>
    <row r="505" spans="7:7" ht="16" customHeight="1">
      <c r="G505" s="31"/>
    </row>
    <row r="506" spans="7:7" ht="16" customHeight="1">
      <c r="G506" s="31"/>
    </row>
    <row r="507" spans="7:7" ht="16" customHeight="1">
      <c r="G507" s="31"/>
    </row>
    <row r="508" spans="7:7" ht="16" customHeight="1">
      <c r="G508" s="31"/>
    </row>
    <row r="509" spans="7:7" ht="16" customHeight="1">
      <c r="G509" s="31"/>
    </row>
    <row r="510" spans="7:7" ht="16" customHeight="1">
      <c r="G510" s="31"/>
    </row>
    <row r="511" spans="7:7" ht="16" customHeight="1">
      <c r="G511" s="31"/>
    </row>
    <row r="512" spans="7:7" ht="16" customHeight="1">
      <c r="G512" s="31"/>
    </row>
    <row r="513" spans="7:7" ht="16" customHeight="1">
      <c r="G513" s="31"/>
    </row>
    <row r="514" spans="7:7" ht="16" customHeight="1">
      <c r="G514" s="31"/>
    </row>
    <row r="515" spans="7:7" ht="16" customHeight="1">
      <c r="G515" s="31"/>
    </row>
    <row r="516" spans="7:7" ht="16" customHeight="1">
      <c r="G516" s="31"/>
    </row>
    <row r="517" spans="7:7" ht="16" customHeight="1">
      <c r="G517" s="31"/>
    </row>
    <row r="518" spans="7:7" ht="16" customHeight="1">
      <c r="G518" s="31"/>
    </row>
    <row r="519" spans="7:7" ht="16" customHeight="1">
      <c r="G519" s="31"/>
    </row>
    <row r="520" spans="7:7" ht="16" customHeight="1">
      <c r="G520" s="31"/>
    </row>
    <row r="521" spans="7:7" ht="16" customHeight="1">
      <c r="G521" s="31"/>
    </row>
    <row r="522" spans="7:7" ht="16" customHeight="1">
      <c r="G522" s="31"/>
    </row>
    <row r="523" spans="7:7" ht="16" customHeight="1">
      <c r="G523" s="31"/>
    </row>
    <row r="524" spans="7:7" ht="16" customHeight="1">
      <c r="G524" s="31"/>
    </row>
    <row r="525" spans="7:7" ht="16" customHeight="1">
      <c r="G525" s="31"/>
    </row>
    <row r="526" spans="7:7" ht="16" customHeight="1">
      <c r="G526" s="31"/>
    </row>
    <row r="527" spans="7:7" ht="16" customHeight="1">
      <c r="G527" s="31"/>
    </row>
    <row r="528" spans="7:7" ht="16" customHeight="1">
      <c r="G528" s="31"/>
    </row>
    <row r="529" spans="7:7" ht="16" customHeight="1">
      <c r="G529" s="31"/>
    </row>
    <row r="530" spans="7:7" ht="16" customHeight="1">
      <c r="G530" s="31"/>
    </row>
    <row r="531" spans="7:7" ht="16" customHeight="1">
      <c r="G531" s="31"/>
    </row>
    <row r="532" spans="7:7" ht="16" customHeight="1">
      <c r="G532" s="31"/>
    </row>
    <row r="533" spans="7:7" ht="16" customHeight="1">
      <c r="G533" s="31"/>
    </row>
    <row r="534" spans="7:7" ht="16" customHeight="1">
      <c r="G534" s="31"/>
    </row>
    <row r="535" spans="7:7" ht="16" customHeight="1">
      <c r="G535" s="31"/>
    </row>
    <row r="536" spans="7:7" ht="16" customHeight="1">
      <c r="G536" s="31"/>
    </row>
    <row r="537" spans="7:7" ht="16" customHeight="1">
      <c r="G537" s="31"/>
    </row>
    <row r="538" spans="7:7" ht="16" customHeight="1">
      <c r="G538" s="31"/>
    </row>
    <row r="539" spans="7:7" ht="16" customHeight="1">
      <c r="G539" s="31"/>
    </row>
    <row r="540" spans="7:7" ht="16" customHeight="1">
      <c r="G540" s="31"/>
    </row>
    <row r="541" spans="7:7" ht="16" customHeight="1">
      <c r="G541" s="31"/>
    </row>
    <row r="542" spans="7:7" ht="16" customHeight="1">
      <c r="G542" s="31"/>
    </row>
    <row r="543" spans="7:7" ht="16" customHeight="1">
      <c r="G543" s="31"/>
    </row>
    <row r="544" spans="7:7" ht="16" customHeight="1">
      <c r="G544" s="31"/>
    </row>
    <row r="545" spans="7:7" ht="16" customHeight="1">
      <c r="G545" s="31"/>
    </row>
    <row r="546" spans="7:7" ht="16" customHeight="1">
      <c r="G546" s="31"/>
    </row>
    <row r="547" spans="7:7" ht="16" customHeight="1">
      <c r="G547" s="31"/>
    </row>
    <row r="548" spans="7:7" ht="16" customHeight="1">
      <c r="G548" s="184"/>
    </row>
    <row r="549" spans="7:7" ht="16" customHeight="1">
      <c r="G549" s="31"/>
    </row>
    <row r="550" spans="7:7" ht="16" customHeight="1">
      <c r="G550" s="251"/>
    </row>
    <row r="551" spans="7:7" ht="16" customHeight="1">
      <c r="G551" s="251"/>
    </row>
    <row r="552" spans="7:7" ht="16" customHeight="1">
      <c r="G552" s="31"/>
    </row>
    <row r="553" spans="7:7" ht="16" customHeight="1">
      <c r="G553" s="31"/>
    </row>
    <row r="554" spans="7:7" ht="16" customHeight="1">
      <c r="G554" s="31"/>
    </row>
    <row r="555" spans="7:7" ht="16" customHeight="1">
      <c r="G555" s="31"/>
    </row>
    <row r="556" spans="7:7" ht="16" customHeight="1">
      <c r="G556" s="31"/>
    </row>
    <row r="557" spans="7:7" ht="16" customHeight="1">
      <c r="G557" s="31"/>
    </row>
    <row r="558" spans="7:7" ht="16" customHeight="1">
      <c r="G558" s="31"/>
    </row>
    <row r="559" spans="7:7" ht="16" customHeight="1">
      <c r="G559" s="31"/>
    </row>
    <row r="560" spans="7:7" ht="16" customHeight="1">
      <c r="G560" s="31"/>
    </row>
    <row r="561" spans="7:7" ht="16" customHeight="1">
      <c r="G561" s="104"/>
    </row>
    <row r="562" spans="7:7" ht="16" customHeight="1">
      <c r="G562" s="104"/>
    </row>
    <row r="563" spans="7:7" ht="16" customHeight="1">
      <c r="G563" s="104"/>
    </row>
    <row r="564" spans="7:7" ht="16" customHeight="1">
      <c r="G564" s="104"/>
    </row>
    <row r="565" spans="7:7" ht="16" customHeight="1">
      <c r="G565" s="104"/>
    </row>
    <row r="566" spans="7:7" ht="16" customHeight="1">
      <c r="G566" s="104"/>
    </row>
    <row r="567" spans="7:7" ht="16" customHeight="1">
      <c r="G567" s="104"/>
    </row>
    <row r="568" spans="7:7" ht="16" customHeight="1">
      <c r="G568" s="104"/>
    </row>
    <row r="569" spans="7:7" ht="16" customHeight="1">
      <c r="G569" s="56"/>
    </row>
  </sheetData>
  <phoneticPr fontId="11" type="noConversion"/>
  <conditionalFormatting sqref="M303:M346">
    <cfRule type="containsText" dxfId="240" priority="34" operator="containsText" text="PASS">
      <formula>NOT(ISERROR(SEARCH("PASS", M303)))</formula>
    </cfRule>
    <cfRule type="containsText" dxfId="239" priority="35" operator="containsText" text="FAIL">
      <formula>NOT(ISERROR(SEARCH("FAIL", M303)))</formula>
    </cfRule>
    <cfRule type="containsText" dxfId="238" priority="36" operator="containsText" text="WARN">
      <formula>NOT(ISERROR(SEARCH("WARN", M303)))</formula>
    </cfRule>
  </conditionalFormatting>
  <conditionalFormatting sqref="H348:H349 H1:H2 H351:H352 H4:H327 H355:H1048576">
    <cfRule type="duplicateValues" dxfId="237" priority="30"/>
  </conditionalFormatting>
  <conditionalFormatting sqref="J339:J346">
    <cfRule type="duplicateValues" dxfId="236" priority="22"/>
  </conditionalFormatting>
  <conditionalFormatting sqref="G548">
    <cfRule type="duplicateValues" dxfId="235" priority="14"/>
  </conditionalFormatting>
  <conditionalFormatting sqref="G550:G558 G560">
    <cfRule type="duplicateValues" dxfId="234" priority="13"/>
  </conditionalFormatting>
  <conditionalFormatting sqref="G327">
    <cfRule type="duplicateValues" dxfId="233" priority="11"/>
  </conditionalFormatting>
  <conditionalFormatting sqref="G338 G329:G336">
    <cfRule type="duplicateValues" dxfId="232" priority="10"/>
  </conditionalFormatting>
  <conditionalFormatting sqref="G111">
    <cfRule type="duplicateValues" dxfId="231" priority="9"/>
  </conditionalFormatting>
  <conditionalFormatting sqref="G347">
    <cfRule type="duplicateValues" dxfId="230" priority="3"/>
  </conditionalFormatting>
  <conditionalFormatting sqref="G347">
    <cfRule type="duplicateValues" dxfId="229" priority="4"/>
  </conditionalFormatting>
  <conditionalFormatting sqref="G348">
    <cfRule type="duplicateValues" dxfId="228" priority="1"/>
  </conditionalFormatting>
  <conditionalFormatting sqref="G348">
    <cfRule type="duplicateValues" dxfId="227" priority="2"/>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33BC0-CF91-C846-9E85-798297C6ADAE}">
  <dimension ref="A1:CS508"/>
  <sheetViews>
    <sheetView zoomScaleNormal="66" workbookViewId="0">
      <pane ySplit="3" topLeftCell="A324" activePane="bottomLeft" state="frozen"/>
      <selection pane="bottomLeft" activeCell="D1" sqref="D1:D1048576"/>
    </sheetView>
  </sheetViews>
  <sheetFormatPr baseColWidth="10" defaultRowHeight="16" customHeight="1"/>
  <cols>
    <col min="1" max="1" width="9.33203125" style="56" customWidth="1"/>
    <col min="2" max="2" width="21.1640625" style="6" customWidth="1"/>
    <col min="3" max="3" width="15.83203125" style="56" customWidth="1"/>
    <col min="4" max="4" width="13.1640625" style="56" customWidth="1"/>
    <col min="5" max="5" width="12.5" style="56" customWidth="1"/>
    <col min="6" max="6" width="17" style="56" customWidth="1"/>
    <col min="7" max="8" width="20.5" style="56" customWidth="1"/>
    <col min="9" max="9" width="13.6640625" style="206" customWidth="1"/>
    <col min="10" max="10" width="14.1640625" style="56" bestFit="1" customWidth="1"/>
    <col min="11" max="11" width="18.5" style="56" customWidth="1"/>
    <col min="12" max="12" width="9.83203125" style="56" customWidth="1"/>
    <col min="13" max="13" width="27.5" style="56" customWidth="1"/>
    <col min="14" max="14" width="14.83203125" style="56" bestFit="1" customWidth="1"/>
    <col min="15" max="15" width="17.83203125" style="56" customWidth="1"/>
    <col min="16" max="16" width="109.83203125" style="191" customWidth="1"/>
    <col min="17" max="17" width="15.5" style="191" customWidth="1"/>
    <col min="18" max="18" width="12.5" style="56" customWidth="1"/>
    <col min="19" max="19" width="17.33203125" style="56" customWidth="1"/>
    <col min="20" max="20" width="13.33203125" style="6" customWidth="1"/>
    <col min="22" max="23" width="10.83203125" style="31"/>
    <col min="24" max="25" width="17.33203125" style="31" customWidth="1"/>
    <col min="26" max="29" width="10.83203125" style="31"/>
    <col min="30" max="30" width="142.1640625" style="31" customWidth="1"/>
    <col min="31" max="57" width="10.83203125" style="31"/>
    <col min="58" max="16384" width="10.83203125" style="56"/>
  </cols>
  <sheetData>
    <row r="1" spans="1:97" s="334" customFormat="1" ht="16" customHeight="1">
      <c r="A1" s="333"/>
      <c r="B1" s="45"/>
      <c r="C1" s="56"/>
      <c r="D1" s="56" t="s">
        <v>1595</v>
      </c>
      <c r="E1" s="56">
        <f>COUNTA(#REF!)</f>
        <v>1</v>
      </c>
      <c r="I1" s="205" t="s">
        <v>13665</v>
      </c>
      <c r="P1" s="335"/>
      <c r="Q1" s="335"/>
      <c r="T1" s="6"/>
      <c r="U1" s="336"/>
      <c r="V1" s="336"/>
      <c r="W1" s="336"/>
      <c r="X1" s="336"/>
      <c r="Y1" s="336"/>
      <c r="Z1" s="336"/>
      <c r="AA1" s="336"/>
      <c r="AB1" s="336"/>
      <c r="AC1" s="336"/>
      <c r="AD1" s="336"/>
      <c r="AE1" s="336"/>
      <c r="AF1" s="336"/>
      <c r="AG1" s="336"/>
      <c r="AH1" s="336"/>
      <c r="AI1" s="336"/>
      <c r="AJ1" s="336"/>
      <c r="AK1" s="336"/>
      <c r="AL1" s="336"/>
      <c r="AM1" s="336"/>
      <c r="AN1" s="336"/>
      <c r="AO1" s="336"/>
      <c r="AP1" s="336"/>
      <c r="AQ1" s="336"/>
      <c r="AR1" s="336"/>
      <c r="AS1" s="336"/>
      <c r="AT1" s="336"/>
      <c r="AU1" s="336"/>
      <c r="AV1" s="336"/>
      <c r="AW1" s="336"/>
      <c r="AX1" s="336"/>
      <c r="AY1" s="336"/>
      <c r="AZ1" s="336"/>
      <c r="BA1" s="336"/>
      <c r="BB1" s="336"/>
      <c r="BC1" s="336"/>
    </row>
    <row r="2" spans="1:97" ht="16" customHeight="1" thickBot="1">
      <c r="A2" s="85"/>
      <c r="B2" s="85"/>
      <c r="C2" s="85"/>
      <c r="D2" s="85"/>
      <c r="E2" s="85"/>
      <c r="F2" s="85"/>
      <c r="G2" s="85"/>
      <c r="H2" s="85"/>
      <c r="I2" s="208">
        <f>COUNTIF(I4:I1184,"*Y*")</f>
        <v>279</v>
      </c>
      <c r="J2" s="85"/>
      <c r="K2" s="85"/>
      <c r="L2" s="85"/>
      <c r="M2" s="85"/>
      <c r="N2" s="85"/>
      <c r="O2" s="85"/>
      <c r="P2" s="173"/>
      <c r="Q2" s="173"/>
      <c r="R2" s="85"/>
      <c r="S2" s="85"/>
      <c r="U2" s="47"/>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row>
    <row r="3" spans="1:97" s="662" customFormat="1" ht="16" customHeight="1" thickBot="1">
      <c r="A3" s="661" t="s">
        <v>9370</v>
      </c>
      <c r="B3" s="661" t="s">
        <v>10</v>
      </c>
      <c r="C3" s="661" t="s">
        <v>1</v>
      </c>
      <c r="D3" s="661" t="s">
        <v>2</v>
      </c>
      <c r="E3" s="661" t="s">
        <v>22945</v>
      </c>
      <c r="F3" s="661" t="s">
        <v>3</v>
      </c>
      <c r="G3" s="661" t="s">
        <v>12</v>
      </c>
      <c r="H3" s="661" t="s">
        <v>0</v>
      </c>
      <c r="I3" s="661" t="s">
        <v>23695</v>
      </c>
      <c r="J3" s="661" t="s">
        <v>14</v>
      </c>
      <c r="K3" s="661" t="s">
        <v>4</v>
      </c>
      <c r="L3" s="661" t="s">
        <v>5</v>
      </c>
      <c r="M3" s="661" t="s">
        <v>6</v>
      </c>
      <c r="N3" s="661" t="s">
        <v>7</v>
      </c>
      <c r="O3" s="661" t="s">
        <v>8</v>
      </c>
      <c r="P3" s="661" t="s">
        <v>9</v>
      </c>
      <c r="Q3" s="661" t="s">
        <v>22944</v>
      </c>
      <c r="R3" s="661" t="s">
        <v>22943</v>
      </c>
      <c r="S3" s="661" t="s">
        <v>11</v>
      </c>
      <c r="T3" s="661" t="s">
        <v>22942</v>
      </c>
      <c r="W3" s="667"/>
      <c r="X3" s="667"/>
      <c r="Y3" s="667"/>
      <c r="Z3" s="667"/>
      <c r="AA3" s="667"/>
      <c r="AB3" s="667"/>
      <c r="AC3" s="667"/>
      <c r="AD3" s="668"/>
    </row>
    <row r="4" spans="1:97" s="31" customFormat="1" ht="16" customHeight="1">
      <c r="A4" s="376">
        <v>1</v>
      </c>
      <c r="B4" s="376" t="s">
        <v>18360</v>
      </c>
      <c r="C4" s="376" t="s">
        <v>4833</v>
      </c>
      <c r="D4" s="503" t="s">
        <v>19</v>
      </c>
      <c r="E4" s="376" t="s">
        <v>10881</v>
      </c>
      <c r="F4" s="149" t="s">
        <v>13670</v>
      </c>
      <c r="G4" s="376" t="s">
        <v>13671</v>
      </c>
      <c r="H4" s="376" t="s">
        <v>13732</v>
      </c>
      <c r="I4" s="503" t="s">
        <v>21</v>
      </c>
      <c r="J4" s="376" t="str">
        <f>IF('RMS files'!L4&gt;0, "Y", "N")</f>
        <v>Y</v>
      </c>
      <c r="K4" s="452" t="s">
        <v>450</v>
      </c>
      <c r="L4" s="452" t="s">
        <v>21</v>
      </c>
      <c r="M4" s="452" t="s">
        <v>485</v>
      </c>
      <c r="N4" s="452" t="s">
        <v>10803</v>
      </c>
      <c r="O4" s="452" t="s">
        <v>463</v>
      </c>
      <c r="P4" s="493" t="s">
        <v>23292</v>
      </c>
      <c r="Q4" s="376"/>
      <c r="R4" s="376" t="s">
        <v>20</v>
      </c>
      <c r="S4" s="376" t="s">
        <v>268</v>
      </c>
      <c r="T4" s="376"/>
      <c r="U4" s="47"/>
      <c r="AD4" s="126"/>
    </row>
    <row r="5" spans="1:97" s="31" customFormat="1" ht="16" customHeight="1">
      <c r="A5" s="8">
        <v>2</v>
      </c>
      <c r="B5" s="8" t="s">
        <v>18360</v>
      </c>
      <c r="C5" s="8" t="s">
        <v>4833</v>
      </c>
      <c r="D5" s="38" t="s">
        <v>19</v>
      </c>
      <c r="E5" s="8" t="s">
        <v>10881</v>
      </c>
      <c r="F5" s="8" t="s">
        <v>13672</v>
      </c>
      <c r="G5" s="8" t="s">
        <v>13673</v>
      </c>
      <c r="H5" s="8" t="s">
        <v>13733</v>
      </c>
      <c r="I5" s="38" t="s">
        <v>21</v>
      </c>
      <c r="J5" s="8" t="str">
        <f>IF('RMS files'!L5&gt;0, "Y", "N")</f>
        <v>Y</v>
      </c>
      <c r="K5" s="43" t="s">
        <v>450</v>
      </c>
      <c r="L5" s="43" t="s">
        <v>21</v>
      </c>
      <c r="M5" s="43" t="s">
        <v>9791</v>
      </c>
      <c r="N5" s="43" t="s">
        <v>10803</v>
      </c>
      <c r="O5" s="43" t="s">
        <v>463</v>
      </c>
      <c r="P5" s="394" t="s">
        <v>23292</v>
      </c>
      <c r="Q5" s="8"/>
      <c r="R5" s="8" t="s">
        <v>20</v>
      </c>
      <c r="S5" s="8" t="s">
        <v>269</v>
      </c>
      <c r="T5" s="8"/>
      <c r="U5" s="47"/>
      <c r="AD5" s="126"/>
    </row>
    <row r="6" spans="1:97" s="31" customFormat="1" ht="16" customHeight="1">
      <c r="A6" s="8">
        <v>3</v>
      </c>
      <c r="B6" s="8" t="s">
        <v>18360</v>
      </c>
      <c r="C6" s="138" t="s">
        <v>5218</v>
      </c>
      <c r="D6" s="38" t="s">
        <v>19</v>
      </c>
      <c r="E6" s="8" t="s">
        <v>17621</v>
      </c>
      <c r="F6" s="311"/>
      <c r="G6" s="31" t="s">
        <v>9905</v>
      </c>
      <c r="H6" s="8" t="s">
        <v>10968</v>
      </c>
      <c r="I6" s="38" t="s">
        <v>21</v>
      </c>
      <c r="J6" s="8" t="str">
        <f>IF('RMS files'!L6&gt;0, "Y", "N")</f>
        <v>Y</v>
      </c>
      <c r="K6" s="43" t="s">
        <v>450</v>
      </c>
      <c r="L6" s="43" t="s">
        <v>21</v>
      </c>
      <c r="M6" s="43" t="s">
        <v>14503</v>
      </c>
      <c r="N6" s="43" t="s">
        <v>10711</v>
      </c>
      <c r="O6" s="43" t="s">
        <v>463</v>
      </c>
      <c r="P6" s="394" t="s">
        <v>20173</v>
      </c>
      <c r="Q6" s="8" t="s">
        <v>17670</v>
      </c>
      <c r="R6" s="8" t="s">
        <v>20</v>
      </c>
      <c r="S6" s="8" t="s">
        <v>274</v>
      </c>
      <c r="T6" s="8"/>
      <c r="U6" s="47"/>
      <c r="AD6" s="126"/>
    </row>
    <row r="7" spans="1:97" s="31" customFormat="1" ht="16" customHeight="1">
      <c r="A7" s="8">
        <v>4</v>
      </c>
      <c r="B7" s="8" t="s">
        <v>18360</v>
      </c>
      <c r="C7" s="8" t="s">
        <v>127</v>
      </c>
      <c r="D7" s="38" t="s">
        <v>19</v>
      </c>
      <c r="E7" s="8" t="s">
        <v>17621</v>
      </c>
      <c r="F7" s="49"/>
      <c r="G7" s="146" t="s">
        <v>6075</v>
      </c>
      <c r="H7" s="8" t="s">
        <v>10969</v>
      </c>
      <c r="I7" s="38" t="s">
        <v>21</v>
      </c>
      <c r="J7" s="8" t="str">
        <f>IF('RMS files'!L7&gt;0, "Y", "N")</f>
        <v>Y</v>
      </c>
      <c r="K7" s="43" t="s">
        <v>450</v>
      </c>
      <c r="L7" s="43" t="s">
        <v>22</v>
      </c>
      <c r="M7" s="43" t="s">
        <v>16149</v>
      </c>
      <c r="N7" s="43" t="s">
        <v>475</v>
      </c>
      <c r="O7" s="43" t="s">
        <v>454</v>
      </c>
      <c r="P7" s="394" t="s">
        <v>20174</v>
      </c>
      <c r="Q7" s="8" t="s">
        <v>17773</v>
      </c>
      <c r="R7" s="8" t="s">
        <v>20</v>
      </c>
      <c r="S7" s="8" t="s">
        <v>270</v>
      </c>
      <c r="T7" s="8"/>
      <c r="U7" s="47"/>
      <c r="AD7" s="126"/>
    </row>
    <row r="8" spans="1:97" s="31" customFormat="1" ht="16" customHeight="1">
      <c r="A8" s="8">
        <v>5</v>
      </c>
      <c r="B8" s="8" t="s">
        <v>18360</v>
      </c>
      <c r="C8" s="8" t="s">
        <v>4833</v>
      </c>
      <c r="D8" s="38" t="s">
        <v>19</v>
      </c>
      <c r="E8" s="8" t="s">
        <v>10881</v>
      </c>
      <c r="F8" s="8"/>
      <c r="G8" s="146" t="s">
        <v>6076</v>
      </c>
      <c r="H8" s="8" t="s">
        <v>10970</v>
      </c>
      <c r="I8" s="38" t="s">
        <v>21</v>
      </c>
      <c r="J8" s="8" t="str">
        <f>IF('RMS files'!L8&gt;0, "Y", "N")</f>
        <v>Y</v>
      </c>
      <c r="K8" s="43" t="s">
        <v>450</v>
      </c>
      <c r="L8" s="43" t="s">
        <v>21</v>
      </c>
      <c r="M8" s="43" t="s">
        <v>485</v>
      </c>
      <c r="N8" s="43" t="s">
        <v>10805</v>
      </c>
      <c r="O8" s="43" t="s">
        <v>463</v>
      </c>
      <c r="P8" s="394" t="s">
        <v>20249</v>
      </c>
      <c r="Q8" s="8"/>
      <c r="R8" s="8" t="s">
        <v>20</v>
      </c>
      <c r="S8" s="8" t="s">
        <v>271</v>
      </c>
      <c r="T8" s="8"/>
      <c r="U8" s="47"/>
      <c r="AD8" s="126"/>
    </row>
    <row r="9" spans="1:97" s="31" customFormat="1" ht="16" customHeight="1">
      <c r="A9" s="8">
        <v>6</v>
      </c>
      <c r="B9" s="8" t="s">
        <v>18360</v>
      </c>
      <c r="C9" s="8" t="s">
        <v>4833</v>
      </c>
      <c r="D9" s="38" t="s">
        <v>19</v>
      </c>
      <c r="E9" s="8" t="s">
        <v>10881</v>
      </c>
      <c r="F9" s="8"/>
      <c r="G9" s="146" t="s">
        <v>6077</v>
      </c>
      <c r="H9" s="8" t="s">
        <v>10971</v>
      </c>
      <c r="I9" s="38" t="s">
        <v>21</v>
      </c>
      <c r="J9" s="8" t="str">
        <f>IF('RMS files'!L9&gt;0, "Y", "N")</f>
        <v>Y</v>
      </c>
      <c r="K9" s="43" t="s">
        <v>450</v>
      </c>
      <c r="L9" s="43" t="s">
        <v>21</v>
      </c>
      <c r="M9" s="43" t="s">
        <v>485</v>
      </c>
      <c r="N9" s="43" t="s">
        <v>10711</v>
      </c>
      <c r="O9" s="43" t="s">
        <v>463</v>
      </c>
      <c r="P9" s="394" t="s">
        <v>19106</v>
      </c>
      <c r="Q9" s="8"/>
      <c r="R9" s="8" t="s">
        <v>20</v>
      </c>
      <c r="S9" s="8" t="s">
        <v>272</v>
      </c>
      <c r="T9" s="8"/>
      <c r="U9" s="47"/>
      <c r="AD9" s="126"/>
    </row>
    <row r="10" spans="1:97" s="31" customFormat="1" ht="16" customHeight="1">
      <c r="A10" s="8">
        <v>7</v>
      </c>
      <c r="B10" s="8" t="s">
        <v>18360</v>
      </c>
      <c r="C10" s="8" t="s">
        <v>4833</v>
      </c>
      <c r="D10" s="38" t="s">
        <v>19</v>
      </c>
      <c r="E10" s="8" t="s">
        <v>10881</v>
      </c>
      <c r="F10" s="8"/>
      <c r="G10" s="146" t="s">
        <v>6078</v>
      </c>
      <c r="H10" s="8" t="s">
        <v>10972</v>
      </c>
      <c r="I10" s="38" t="s">
        <v>21</v>
      </c>
      <c r="J10" s="8" t="str">
        <f>IF('RMS files'!L10&gt;0, "Y", "N")</f>
        <v>Y</v>
      </c>
      <c r="K10" s="43" t="s">
        <v>450</v>
      </c>
      <c r="L10" s="43" t="s">
        <v>22</v>
      </c>
      <c r="M10" s="43" t="s">
        <v>23216</v>
      </c>
      <c r="N10" s="43" t="s">
        <v>10711</v>
      </c>
      <c r="O10" s="43" t="s">
        <v>463</v>
      </c>
      <c r="P10" s="394" t="s">
        <v>19107</v>
      </c>
      <c r="Q10" s="8"/>
      <c r="R10" s="8" t="s">
        <v>20</v>
      </c>
      <c r="S10" s="8" t="s">
        <v>273</v>
      </c>
      <c r="T10" s="8"/>
      <c r="U10" s="47"/>
      <c r="AD10" s="126"/>
    </row>
    <row r="11" spans="1:97" s="31" customFormat="1" ht="16" customHeight="1">
      <c r="A11" s="8">
        <v>8</v>
      </c>
      <c r="B11" s="8" t="s">
        <v>18360</v>
      </c>
      <c r="C11" s="8" t="s">
        <v>128</v>
      </c>
      <c r="D11" s="38" t="s">
        <v>19</v>
      </c>
      <c r="E11" s="8" t="s">
        <v>17635</v>
      </c>
      <c r="F11" s="8"/>
      <c r="G11" s="146" t="s">
        <v>6079</v>
      </c>
      <c r="H11" s="8" t="s">
        <v>10973</v>
      </c>
      <c r="I11" s="38" t="s">
        <v>21</v>
      </c>
      <c r="J11" s="8" t="str">
        <f>IF('RMS files'!L11&gt;0, "Y", "N")</f>
        <v>Y</v>
      </c>
      <c r="K11" s="43" t="s">
        <v>455</v>
      </c>
      <c r="L11" s="43" t="s">
        <v>22</v>
      </c>
      <c r="M11" s="43" t="s">
        <v>497</v>
      </c>
      <c r="N11" s="43" t="s">
        <v>459</v>
      </c>
      <c r="O11" s="43" t="s">
        <v>454</v>
      </c>
      <c r="P11" s="394" t="s">
        <v>21921</v>
      </c>
      <c r="Q11" s="8"/>
      <c r="R11" s="8" t="s">
        <v>20</v>
      </c>
      <c r="S11" s="8" t="s">
        <v>271</v>
      </c>
      <c r="T11" s="8"/>
      <c r="U11" s="47"/>
      <c r="AD11" s="126"/>
    </row>
    <row r="12" spans="1:97" s="31" customFormat="1" ht="16" customHeight="1">
      <c r="A12" s="8">
        <v>9</v>
      </c>
      <c r="B12" s="8" t="s">
        <v>18360</v>
      </c>
      <c r="C12" s="8" t="s">
        <v>129</v>
      </c>
      <c r="D12" s="38" t="s">
        <v>19</v>
      </c>
      <c r="E12" s="8" t="s">
        <v>17635</v>
      </c>
      <c r="F12" s="8"/>
      <c r="G12" s="146" t="s">
        <v>6080</v>
      </c>
      <c r="H12" s="8" t="s">
        <v>10974</v>
      </c>
      <c r="I12" s="38" t="s">
        <v>21</v>
      </c>
      <c r="J12" s="8" t="str">
        <f>IF('RMS files'!L12&gt;0, "Y", "N")</f>
        <v>Y</v>
      </c>
      <c r="K12" s="43" t="s">
        <v>455</v>
      </c>
      <c r="L12" s="43" t="s">
        <v>22</v>
      </c>
      <c r="M12" s="43" t="s">
        <v>496</v>
      </c>
      <c r="N12" s="43" t="s">
        <v>449</v>
      </c>
      <c r="O12" s="43" t="s">
        <v>454</v>
      </c>
      <c r="P12" s="394" t="s">
        <v>22794</v>
      </c>
      <c r="Q12" s="8"/>
      <c r="R12" s="8" t="s">
        <v>20</v>
      </c>
      <c r="S12" s="8" t="s">
        <v>270</v>
      </c>
      <c r="T12" s="8"/>
      <c r="U12" s="47"/>
      <c r="AD12" s="126"/>
    </row>
    <row r="13" spans="1:97" s="31" customFormat="1" ht="16" customHeight="1">
      <c r="A13" s="8">
        <v>10</v>
      </c>
      <c r="B13" s="8" t="s">
        <v>18360</v>
      </c>
      <c r="C13" s="8" t="s">
        <v>130</v>
      </c>
      <c r="D13" s="38" t="s">
        <v>19</v>
      </c>
      <c r="E13" s="8" t="s">
        <v>17635</v>
      </c>
      <c r="F13" s="8"/>
      <c r="G13" s="146" t="s">
        <v>6081</v>
      </c>
      <c r="H13" s="8" t="s">
        <v>10975</v>
      </c>
      <c r="I13" s="38" t="s">
        <v>21</v>
      </c>
      <c r="J13" s="8" t="str">
        <f>IF('RMS files'!L13&gt;0, "Y", "N")</f>
        <v>Y</v>
      </c>
      <c r="K13" s="43" t="s">
        <v>455</v>
      </c>
      <c r="L13" s="43" t="s">
        <v>22</v>
      </c>
      <c r="M13" s="43" t="s">
        <v>495</v>
      </c>
      <c r="N13" s="43" t="s">
        <v>461</v>
      </c>
      <c r="O13" s="43" t="s">
        <v>463</v>
      </c>
      <c r="P13" s="394" t="s">
        <v>22795</v>
      </c>
      <c r="Q13" s="8"/>
      <c r="R13" s="8" t="s">
        <v>20</v>
      </c>
      <c r="S13" s="8" t="s">
        <v>271</v>
      </c>
      <c r="T13" s="8"/>
      <c r="U13" s="47"/>
      <c r="AD13" s="126"/>
    </row>
    <row r="14" spans="1:97" s="31" customFormat="1" ht="16" customHeight="1">
      <c r="A14" s="8">
        <v>11</v>
      </c>
      <c r="B14" s="8" t="s">
        <v>18360</v>
      </c>
      <c r="C14" s="8" t="s">
        <v>131</v>
      </c>
      <c r="D14" s="38" t="s">
        <v>19</v>
      </c>
      <c r="E14" s="8" t="s">
        <v>17621</v>
      </c>
      <c r="F14" s="8"/>
      <c r="G14" s="146" t="s">
        <v>6082</v>
      </c>
      <c r="H14" s="8" t="s">
        <v>10976</v>
      </c>
      <c r="I14" s="38" t="s">
        <v>21</v>
      </c>
      <c r="J14" s="8" t="str">
        <f>IF('RMS files'!L14&gt;0, "Y", "N")</f>
        <v>Y</v>
      </c>
      <c r="K14" s="43" t="s">
        <v>455</v>
      </c>
      <c r="L14" s="43" t="s">
        <v>22</v>
      </c>
      <c r="M14" s="43" t="s">
        <v>506</v>
      </c>
      <c r="N14" s="43" t="s">
        <v>9995</v>
      </c>
      <c r="O14" s="43" t="s">
        <v>454</v>
      </c>
      <c r="P14" s="394" t="s">
        <v>19391</v>
      </c>
      <c r="Q14" s="8"/>
      <c r="R14" s="8" t="s">
        <v>20</v>
      </c>
      <c r="S14" s="8" t="s">
        <v>270</v>
      </c>
      <c r="T14" s="8"/>
      <c r="U14" s="47"/>
      <c r="AD14" s="126"/>
    </row>
    <row r="15" spans="1:97" s="31" customFormat="1" ht="16" customHeight="1">
      <c r="A15" s="8">
        <v>12</v>
      </c>
      <c r="B15" s="8" t="s">
        <v>18360</v>
      </c>
      <c r="C15" s="8" t="s">
        <v>132</v>
      </c>
      <c r="D15" s="38" t="s">
        <v>19</v>
      </c>
      <c r="E15" s="8" t="s">
        <v>17635</v>
      </c>
      <c r="F15" s="8"/>
      <c r="G15" s="146" t="s">
        <v>6083</v>
      </c>
      <c r="H15" s="8" t="s">
        <v>10977</v>
      </c>
      <c r="I15" s="38" t="s">
        <v>22</v>
      </c>
      <c r="J15" s="8" t="str">
        <f>IF('RMS files'!L15&gt;0, "Y", "N")</f>
        <v>Y</v>
      </c>
      <c r="K15" s="43" t="s">
        <v>455</v>
      </c>
      <c r="L15" s="43" t="s">
        <v>22</v>
      </c>
      <c r="M15" s="43" t="s">
        <v>494</v>
      </c>
      <c r="N15" s="43" t="s">
        <v>9995</v>
      </c>
      <c r="O15" s="43" t="s">
        <v>454</v>
      </c>
      <c r="P15" s="394" t="s">
        <v>19108</v>
      </c>
      <c r="Q15" s="8"/>
      <c r="R15" s="8" t="s">
        <v>20</v>
      </c>
      <c r="S15" s="8" t="s">
        <v>274</v>
      </c>
      <c r="T15" s="8"/>
      <c r="U15" s="47"/>
      <c r="AD15" s="126"/>
    </row>
    <row r="16" spans="1:97" s="31" customFormat="1" ht="16" customHeight="1">
      <c r="A16" s="8">
        <v>13</v>
      </c>
      <c r="B16" s="8" t="s">
        <v>18360</v>
      </c>
      <c r="C16" s="8" t="s">
        <v>133</v>
      </c>
      <c r="D16" s="38" t="s">
        <v>19</v>
      </c>
      <c r="E16" s="8" t="s">
        <v>17621</v>
      </c>
      <c r="F16" s="8"/>
      <c r="G16" s="146" t="s">
        <v>6084</v>
      </c>
      <c r="H16" s="8" t="s">
        <v>10978</v>
      </c>
      <c r="I16" s="38" t="s">
        <v>21</v>
      </c>
      <c r="J16" s="8" t="str">
        <f>IF('RMS files'!L16&gt;0, "Y", "N")</f>
        <v>Y</v>
      </c>
      <c r="K16" s="43" t="s">
        <v>455</v>
      </c>
      <c r="L16" s="43" t="s">
        <v>22</v>
      </c>
      <c r="M16" s="43" t="s">
        <v>486</v>
      </c>
      <c r="N16" s="43" t="s">
        <v>448</v>
      </c>
      <c r="O16" s="43" t="s">
        <v>463</v>
      </c>
      <c r="P16" s="394" t="s">
        <v>22796</v>
      </c>
      <c r="Q16" s="8"/>
      <c r="R16" s="8" t="s">
        <v>20</v>
      </c>
      <c r="S16" s="8" t="s">
        <v>270</v>
      </c>
      <c r="T16" s="8"/>
      <c r="U16" s="47"/>
      <c r="AD16" s="126"/>
    </row>
    <row r="17" spans="1:30" s="31" customFormat="1" ht="16" customHeight="1">
      <c r="A17" s="8">
        <v>14</v>
      </c>
      <c r="B17" s="8" t="s">
        <v>18360</v>
      </c>
      <c r="C17" s="8" t="s">
        <v>134</v>
      </c>
      <c r="D17" s="38" t="s">
        <v>19</v>
      </c>
      <c r="E17" s="8" t="s">
        <v>17621</v>
      </c>
      <c r="F17" s="8"/>
      <c r="G17" s="146" t="s">
        <v>6085</v>
      </c>
      <c r="H17" s="8" t="s">
        <v>10979</v>
      </c>
      <c r="I17" s="38" t="s">
        <v>21</v>
      </c>
      <c r="J17" s="8" t="str">
        <f>IF('RMS files'!L17&gt;0, "Y", "N")</f>
        <v>N</v>
      </c>
      <c r="K17" s="43" t="s">
        <v>450</v>
      </c>
      <c r="L17" s="43" t="s">
        <v>22</v>
      </c>
      <c r="M17" s="43" t="s">
        <v>487</v>
      </c>
      <c r="N17" s="43" t="s">
        <v>458</v>
      </c>
      <c r="O17" s="43" t="s">
        <v>463</v>
      </c>
      <c r="P17" s="394" t="s">
        <v>23293</v>
      </c>
      <c r="Q17" s="8"/>
      <c r="R17" s="8" t="s">
        <v>20</v>
      </c>
      <c r="S17" s="8" t="s">
        <v>271</v>
      </c>
      <c r="T17" s="8"/>
      <c r="U17" s="47"/>
      <c r="AD17" s="126"/>
    </row>
    <row r="18" spans="1:30" s="31" customFormat="1" ht="16" customHeight="1">
      <c r="A18" s="8">
        <v>15</v>
      </c>
      <c r="B18" s="8" t="s">
        <v>18360</v>
      </c>
      <c r="C18" s="8" t="s">
        <v>135</v>
      </c>
      <c r="D18" s="38" t="s">
        <v>19</v>
      </c>
      <c r="E18" s="8" t="s">
        <v>17635</v>
      </c>
      <c r="F18" s="8"/>
      <c r="G18" s="49" t="s">
        <v>6086</v>
      </c>
      <c r="H18" s="8" t="s">
        <v>10980</v>
      </c>
      <c r="I18" s="38" t="s">
        <v>22</v>
      </c>
      <c r="J18" s="8" t="str">
        <f>IF('RMS files'!L18&gt;0, "Y", "N")</f>
        <v>N</v>
      </c>
      <c r="K18" s="43" t="s">
        <v>450</v>
      </c>
      <c r="L18" s="43" t="s">
        <v>21</v>
      </c>
      <c r="M18" s="43" t="s">
        <v>23217</v>
      </c>
      <c r="N18" s="43" t="s">
        <v>461</v>
      </c>
      <c r="O18" s="43" t="s">
        <v>463</v>
      </c>
      <c r="P18" s="394" t="s">
        <v>19109</v>
      </c>
      <c r="Q18" s="8" t="s">
        <v>17769</v>
      </c>
      <c r="R18" s="8" t="s">
        <v>20</v>
      </c>
      <c r="S18" s="8" t="s">
        <v>6234</v>
      </c>
      <c r="T18" s="8"/>
      <c r="U18" s="47"/>
      <c r="AD18" s="126"/>
    </row>
    <row r="19" spans="1:30" s="31" customFormat="1" ht="16" customHeight="1">
      <c r="A19" s="8">
        <v>16</v>
      </c>
      <c r="B19" s="8" t="s">
        <v>22933</v>
      </c>
      <c r="C19" s="8" t="s">
        <v>135</v>
      </c>
      <c r="D19" s="38" t="s">
        <v>19</v>
      </c>
      <c r="E19" s="8" t="s">
        <v>17635</v>
      </c>
      <c r="F19" s="8" t="s">
        <v>7996</v>
      </c>
      <c r="G19" s="8" t="s">
        <v>509</v>
      </c>
      <c r="H19" s="8" t="s">
        <v>17770</v>
      </c>
      <c r="I19" s="38" t="s">
        <v>21</v>
      </c>
      <c r="J19" s="8" t="str">
        <f>IF('RMS files'!L19&gt;0, "Y", "N")</f>
        <v>N</v>
      </c>
      <c r="K19" s="43" t="s">
        <v>450</v>
      </c>
      <c r="L19" s="43" t="s">
        <v>21</v>
      </c>
      <c r="M19" s="43" t="s">
        <v>23217</v>
      </c>
      <c r="N19" s="43" t="s">
        <v>461</v>
      </c>
      <c r="O19" s="43" t="s">
        <v>463</v>
      </c>
      <c r="P19" s="394" t="s">
        <v>19109</v>
      </c>
      <c r="Q19" s="8" t="s">
        <v>17769</v>
      </c>
      <c r="R19" s="8" t="s">
        <v>3390</v>
      </c>
      <c r="S19" s="8" t="s">
        <v>284</v>
      </c>
      <c r="T19" s="8"/>
      <c r="U19" s="47"/>
      <c r="AD19" s="126"/>
    </row>
    <row r="20" spans="1:30" s="31" customFormat="1" ht="16" customHeight="1">
      <c r="A20" s="8">
        <v>17</v>
      </c>
      <c r="B20" s="8" t="s">
        <v>18360</v>
      </c>
      <c r="C20" s="8" t="s">
        <v>136</v>
      </c>
      <c r="D20" s="38" t="s">
        <v>19</v>
      </c>
      <c r="E20" s="8" t="s">
        <v>17635</v>
      </c>
      <c r="F20" s="49"/>
      <c r="G20" s="49" t="s">
        <v>6087</v>
      </c>
      <c r="H20" s="8" t="s">
        <v>10981</v>
      </c>
      <c r="I20" s="38" t="s">
        <v>21</v>
      </c>
      <c r="J20" s="8" t="str">
        <f>IF('RMS files'!L20&gt;0, "Y", "N")</f>
        <v>N</v>
      </c>
      <c r="K20" s="43" t="s">
        <v>450</v>
      </c>
      <c r="L20" s="43" t="s">
        <v>22</v>
      </c>
      <c r="M20" s="43" t="s">
        <v>488</v>
      </c>
      <c r="N20" s="43" t="s">
        <v>449</v>
      </c>
      <c r="O20" s="43" t="s">
        <v>454</v>
      </c>
      <c r="P20" s="394" t="s">
        <v>19392</v>
      </c>
      <c r="Q20" s="8"/>
      <c r="R20" s="8" t="s">
        <v>20</v>
      </c>
      <c r="S20" s="8" t="s">
        <v>271</v>
      </c>
      <c r="T20" s="8"/>
      <c r="U20" s="47"/>
      <c r="AD20" s="126"/>
    </row>
    <row r="21" spans="1:30" s="31" customFormat="1" ht="16" customHeight="1">
      <c r="A21" s="8">
        <v>18</v>
      </c>
      <c r="B21" s="8" t="s">
        <v>18360</v>
      </c>
      <c r="C21" s="8" t="s">
        <v>137</v>
      </c>
      <c r="D21" s="38" t="s">
        <v>19</v>
      </c>
      <c r="E21" s="8" t="s">
        <v>17635</v>
      </c>
      <c r="F21" s="8"/>
      <c r="G21" s="8" t="s">
        <v>6088</v>
      </c>
      <c r="H21" s="8" t="s">
        <v>10982</v>
      </c>
      <c r="I21" s="38" t="s">
        <v>21</v>
      </c>
      <c r="J21" s="8" t="str">
        <f>IF('RMS files'!L21&gt;0, "Y", "N")</f>
        <v>Y</v>
      </c>
      <c r="K21" s="43" t="s">
        <v>450</v>
      </c>
      <c r="L21" s="43" t="s">
        <v>21</v>
      </c>
      <c r="M21" s="43" t="s">
        <v>23218</v>
      </c>
      <c r="N21" s="43" t="s">
        <v>10805</v>
      </c>
      <c r="O21" s="43" t="s">
        <v>463</v>
      </c>
      <c r="P21" s="394" t="s">
        <v>22797</v>
      </c>
      <c r="Q21" s="8" t="s">
        <v>17778</v>
      </c>
      <c r="R21" s="8" t="s">
        <v>20</v>
      </c>
      <c r="S21" s="8" t="s">
        <v>275</v>
      </c>
      <c r="T21" s="8"/>
      <c r="U21" s="47"/>
      <c r="AD21" s="126"/>
    </row>
    <row r="22" spans="1:30" s="31" customFormat="1" ht="16" customHeight="1">
      <c r="A22" s="8">
        <v>19</v>
      </c>
      <c r="B22" s="8" t="s">
        <v>22933</v>
      </c>
      <c r="C22" s="8" t="s">
        <v>137</v>
      </c>
      <c r="D22" s="38" t="s">
        <v>19</v>
      </c>
      <c r="E22" s="8" t="s">
        <v>17635</v>
      </c>
      <c r="F22" s="49" t="s">
        <v>7967</v>
      </c>
      <c r="G22" s="49" t="s">
        <v>3003</v>
      </c>
      <c r="H22" s="310" t="s">
        <v>17772</v>
      </c>
      <c r="I22" s="38" t="s">
        <v>21</v>
      </c>
      <c r="J22" s="8" t="str">
        <f>IF('RMS files'!L22&gt;0, "Y", "N")</f>
        <v>N</v>
      </c>
      <c r="K22" s="43" t="s">
        <v>450</v>
      </c>
      <c r="L22" s="43" t="s">
        <v>21</v>
      </c>
      <c r="M22" s="43" t="s">
        <v>23218</v>
      </c>
      <c r="N22" s="43" t="s">
        <v>10805</v>
      </c>
      <c r="O22" s="43" t="s">
        <v>463</v>
      </c>
      <c r="P22" s="394" t="s">
        <v>22797</v>
      </c>
      <c r="Q22" s="8" t="s">
        <v>17778</v>
      </c>
      <c r="R22" s="8" t="s">
        <v>3390</v>
      </c>
      <c r="S22" s="8" t="s">
        <v>275</v>
      </c>
      <c r="T22" s="8"/>
      <c r="U22" s="47"/>
      <c r="AD22" s="126"/>
    </row>
    <row r="23" spans="1:30" s="31" customFormat="1" ht="16" customHeight="1">
      <c r="A23" s="8">
        <v>20</v>
      </c>
      <c r="B23" s="8" t="s">
        <v>18360</v>
      </c>
      <c r="C23" s="8" t="s">
        <v>138</v>
      </c>
      <c r="D23" s="38" t="s">
        <v>19</v>
      </c>
      <c r="E23" s="8" t="s">
        <v>17621</v>
      </c>
      <c r="F23" s="49"/>
      <c r="G23" s="49" t="s">
        <v>6089</v>
      </c>
      <c r="H23" s="8" t="s">
        <v>10983</v>
      </c>
      <c r="I23" s="38" t="s">
        <v>21</v>
      </c>
      <c r="J23" s="8" t="str">
        <f>IF('RMS files'!L23&gt;0, "Y", "N")</f>
        <v>Y</v>
      </c>
      <c r="K23" s="43" t="s">
        <v>455</v>
      </c>
      <c r="L23" s="43" t="s">
        <v>22</v>
      </c>
      <c r="M23" s="43" t="s">
        <v>487</v>
      </c>
      <c r="N23" s="43" t="s">
        <v>458</v>
      </c>
      <c r="O23" s="43" t="s">
        <v>463</v>
      </c>
      <c r="P23" s="394" t="s">
        <v>23776</v>
      </c>
      <c r="Q23" s="8"/>
      <c r="R23" s="8" t="s">
        <v>20</v>
      </c>
      <c r="S23" s="8" t="s">
        <v>276</v>
      </c>
      <c r="T23" s="8"/>
      <c r="U23" s="47"/>
      <c r="AD23" s="126"/>
    </row>
    <row r="24" spans="1:30" s="31" customFormat="1" ht="16" customHeight="1">
      <c r="A24" s="8">
        <v>21</v>
      </c>
      <c r="B24" s="8" t="s">
        <v>18360</v>
      </c>
      <c r="C24" s="8" t="s">
        <v>139</v>
      </c>
      <c r="D24" s="38" t="s">
        <v>19</v>
      </c>
      <c r="E24" s="8" t="s">
        <v>17621</v>
      </c>
      <c r="F24" s="8"/>
      <c r="G24" s="49" t="s">
        <v>6090</v>
      </c>
      <c r="H24" s="8" t="s">
        <v>10984</v>
      </c>
      <c r="I24" s="38" t="s">
        <v>21</v>
      </c>
      <c r="J24" s="8" t="str">
        <f>IF('RMS files'!L24&gt;0, "Y", "N")</f>
        <v>Y</v>
      </c>
      <c r="K24" s="43" t="s">
        <v>450</v>
      </c>
      <c r="L24" s="43" t="s">
        <v>21</v>
      </c>
      <c r="M24" s="43" t="s">
        <v>493</v>
      </c>
      <c r="N24" s="43" t="s">
        <v>464</v>
      </c>
      <c r="O24" s="43" t="s">
        <v>463</v>
      </c>
      <c r="P24" s="394" t="s">
        <v>23777</v>
      </c>
      <c r="Q24" s="8" t="s">
        <v>17706</v>
      </c>
      <c r="R24" s="8" t="s">
        <v>20</v>
      </c>
      <c r="S24" s="8" t="s">
        <v>270</v>
      </c>
      <c r="T24" s="8"/>
      <c r="U24" s="47"/>
      <c r="AD24" s="126"/>
    </row>
    <row r="25" spans="1:30" s="31" customFormat="1" ht="16" customHeight="1">
      <c r="A25" s="8">
        <v>22</v>
      </c>
      <c r="B25" s="8" t="s">
        <v>22933</v>
      </c>
      <c r="C25" s="8" t="s">
        <v>139</v>
      </c>
      <c r="D25" s="38" t="s">
        <v>19</v>
      </c>
      <c r="E25" s="8" t="s">
        <v>17621</v>
      </c>
      <c r="F25" s="8" t="s">
        <v>9776</v>
      </c>
      <c r="G25" s="8" t="s">
        <v>510</v>
      </c>
      <c r="H25" s="310" t="s">
        <v>17707</v>
      </c>
      <c r="I25" s="38" t="s">
        <v>21</v>
      </c>
      <c r="J25" s="8" t="str">
        <f>IF('RMS files'!L25&gt;0, "Y", "N")</f>
        <v>N</v>
      </c>
      <c r="K25" s="43" t="s">
        <v>450</v>
      </c>
      <c r="L25" s="43" t="s">
        <v>21</v>
      </c>
      <c r="M25" s="43" t="s">
        <v>493</v>
      </c>
      <c r="N25" s="43" t="s">
        <v>464</v>
      </c>
      <c r="O25" s="43" t="s">
        <v>463</v>
      </c>
      <c r="P25" s="394" t="s">
        <v>23777</v>
      </c>
      <c r="Q25" s="8" t="s">
        <v>17706</v>
      </c>
      <c r="R25" s="8" t="s">
        <v>3390</v>
      </c>
      <c r="S25" s="8" t="s">
        <v>270</v>
      </c>
      <c r="T25" s="8"/>
      <c r="U25" s="47"/>
      <c r="AD25" s="126"/>
    </row>
    <row r="26" spans="1:30" s="31" customFormat="1" ht="16" customHeight="1">
      <c r="A26" s="8">
        <v>23</v>
      </c>
      <c r="B26" s="8" t="s">
        <v>18360</v>
      </c>
      <c r="C26" s="8" t="s">
        <v>136</v>
      </c>
      <c r="D26" s="38" t="s">
        <v>19</v>
      </c>
      <c r="E26" s="8" t="s">
        <v>17635</v>
      </c>
      <c r="F26" s="8"/>
      <c r="G26" s="49" t="s">
        <v>6091</v>
      </c>
      <c r="H26" s="8" t="s">
        <v>10985</v>
      </c>
      <c r="I26" s="38" t="s">
        <v>21</v>
      </c>
      <c r="J26" s="8" t="str">
        <f>IF('RMS files'!L26&gt;0, "Y", "N")</f>
        <v>Y</v>
      </c>
      <c r="K26" s="43" t="s">
        <v>450</v>
      </c>
      <c r="L26" s="43" t="s">
        <v>22</v>
      </c>
      <c r="M26" s="43" t="s">
        <v>489</v>
      </c>
      <c r="N26" s="43" t="s">
        <v>460</v>
      </c>
      <c r="O26" s="43" t="s">
        <v>454</v>
      </c>
      <c r="P26" s="394" t="s">
        <v>19393</v>
      </c>
      <c r="Q26" s="8" t="s">
        <v>17713</v>
      </c>
      <c r="R26" s="8" t="s">
        <v>20</v>
      </c>
      <c r="S26" s="8" t="s">
        <v>277</v>
      </c>
      <c r="T26" s="8"/>
      <c r="U26" s="47"/>
      <c r="AD26" s="126"/>
    </row>
    <row r="27" spans="1:30" s="31" customFormat="1" ht="16" customHeight="1">
      <c r="A27" s="8">
        <v>24</v>
      </c>
      <c r="B27" s="8" t="s">
        <v>22933</v>
      </c>
      <c r="C27" s="8" t="s">
        <v>136</v>
      </c>
      <c r="D27" s="38" t="s">
        <v>19</v>
      </c>
      <c r="E27" s="8" t="s">
        <v>17635</v>
      </c>
      <c r="F27" s="8" t="s">
        <v>9777</v>
      </c>
      <c r="G27" s="8" t="s">
        <v>508</v>
      </c>
      <c r="H27" s="310" t="s">
        <v>17714</v>
      </c>
      <c r="I27" s="38" t="s">
        <v>21</v>
      </c>
      <c r="J27" s="8" t="str">
        <f>IF('RMS files'!L27&gt;0, "Y", "N")</f>
        <v>N</v>
      </c>
      <c r="K27" s="43" t="s">
        <v>450</v>
      </c>
      <c r="L27" s="43" t="s">
        <v>22</v>
      </c>
      <c r="M27" s="43" t="s">
        <v>489</v>
      </c>
      <c r="N27" s="43" t="s">
        <v>460</v>
      </c>
      <c r="O27" s="43" t="s">
        <v>454</v>
      </c>
      <c r="P27" s="394" t="s">
        <v>19393</v>
      </c>
      <c r="Q27" s="8" t="s">
        <v>17713</v>
      </c>
      <c r="R27" s="8" t="s">
        <v>3390</v>
      </c>
      <c r="S27" s="8" t="s">
        <v>284</v>
      </c>
      <c r="T27" s="8"/>
      <c r="U27" s="47"/>
      <c r="AD27" s="126"/>
    </row>
    <row r="28" spans="1:30" s="31" customFormat="1" ht="16" customHeight="1">
      <c r="A28" s="8">
        <v>25</v>
      </c>
      <c r="B28" s="8" t="s">
        <v>18360</v>
      </c>
      <c r="C28" s="8" t="s">
        <v>140</v>
      </c>
      <c r="D28" s="38" t="s">
        <v>19</v>
      </c>
      <c r="E28" s="8" t="s">
        <v>17635</v>
      </c>
      <c r="F28" s="8"/>
      <c r="G28" s="49" t="s">
        <v>6092</v>
      </c>
      <c r="H28" s="8" t="s">
        <v>10986</v>
      </c>
      <c r="I28" s="38" t="s">
        <v>21</v>
      </c>
      <c r="J28" s="8" t="str">
        <f>IF('RMS files'!L28&gt;0, "Y", "N")</f>
        <v>Y</v>
      </c>
      <c r="K28" s="43" t="s">
        <v>455</v>
      </c>
      <c r="L28" s="43" t="s">
        <v>22</v>
      </c>
      <c r="M28" s="43" t="s">
        <v>492</v>
      </c>
      <c r="N28" s="43" t="s">
        <v>466</v>
      </c>
      <c r="O28" s="43" t="s">
        <v>463</v>
      </c>
      <c r="P28" s="394" t="s">
        <v>19394</v>
      </c>
      <c r="Q28" s="8"/>
      <c r="R28" s="8" t="s">
        <v>20</v>
      </c>
      <c r="S28" s="8" t="s">
        <v>271</v>
      </c>
      <c r="T28" s="8"/>
      <c r="U28" s="47"/>
      <c r="AD28" s="126"/>
    </row>
    <row r="29" spans="1:30" s="31" customFormat="1" ht="16" customHeight="1">
      <c r="A29" s="8">
        <v>26</v>
      </c>
      <c r="B29" s="8" t="s">
        <v>18360</v>
      </c>
      <c r="C29" s="8" t="s">
        <v>141</v>
      </c>
      <c r="D29" s="38" t="s">
        <v>19</v>
      </c>
      <c r="E29" s="8" t="s">
        <v>17621</v>
      </c>
      <c r="F29" s="8"/>
      <c r="G29" s="49" t="s">
        <v>6093</v>
      </c>
      <c r="H29" s="8" t="s">
        <v>10987</v>
      </c>
      <c r="I29" s="38" t="s">
        <v>21</v>
      </c>
      <c r="J29" s="8" t="str">
        <f>IF('RMS files'!L29&gt;0, "Y", "N")</f>
        <v>Y</v>
      </c>
      <c r="K29" s="43" t="s">
        <v>450</v>
      </c>
      <c r="L29" s="43" t="s">
        <v>22</v>
      </c>
      <c r="M29" s="43" t="s">
        <v>488</v>
      </c>
      <c r="N29" s="43" t="s">
        <v>10805</v>
      </c>
      <c r="O29" s="43" t="s">
        <v>463</v>
      </c>
      <c r="P29" s="394" t="s">
        <v>19110</v>
      </c>
      <c r="Q29" s="8" t="s">
        <v>17730</v>
      </c>
      <c r="R29" s="8" t="s">
        <v>20</v>
      </c>
      <c r="S29" s="8" t="s">
        <v>273</v>
      </c>
      <c r="T29" s="8"/>
      <c r="U29" s="47"/>
      <c r="AD29" s="126"/>
    </row>
    <row r="30" spans="1:30" s="31" customFormat="1" ht="16" customHeight="1">
      <c r="A30" s="8">
        <v>27</v>
      </c>
      <c r="B30" s="8" t="s">
        <v>18360</v>
      </c>
      <c r="C30" s="8" t="s">
        <v>142</v>
      </c>
      <c r="D30" s="38" t="s">
        <v>19</v>
      </c>
      <c r="E30" s="8" t="s">
        <v>17621</v>
      </c>
      <c r="F30" s="8"/>
      <c r="G30" s="49" t="s">
        <v>6094</v>
      </c>
      <c r="H30" s="8" t="s">
        <v>10988</v>
      </c>
      <c r="I30" s="38" t="s">
        <v>21</v>
      </c>
      <c r="J30" s="8" t="str">
        <f>IF('RMS files'!L30&gt;0, "Y", "N")</f>
        <v>Y</v>
      </c>
      <c r="K30" s="43" t="s">
        <v>455</v>
      </c>
      <c r="L30" s="43" t="s">
        <v>22</v>
      </c>
      <c r="M30" s="43" t="s">
        <v>487</v>
      </c>
      <c r="N30" s="43" t="s">
        <v>458</v>
      </c>
      <c r="O30" s="43" t="s">
        <v>454</v>
      </c>
      <c r="P30" s="394" t="s">
        <v>22798</v>
      </c>
      <c r="Q30" s="8"/>
      <c r="R30" s="8" t="s">
        <v>20</v>
      </c>
      <c r="S30" s="8" t="s">
        <v>278</v>
      </c>
      <c r="T30" s="8"/>
      <c r="U30" s="47"/>
      <c r="AD30" s="126"/>
    </row>
    <row r="31" spans="1:30" s="31" customFormat="1" ht="16" customHeight="1">
      <c r="A31" s="8">
        <v>28</v>
      </c>
      <c r="B31" s="8" t="s">
        <v>18360</v>
      </c>
      <c r="C31" s="8" t="s">
        <v>136</v>
      </c>
      <c r="D31" s="38" t="s">
        <v>19</v>
      </c>
      <c r="E31" s="8" t="s">
        <v>17635</v>
      </c>
      <c r="F31" s="8"/>
      <c r="G31" s="49" t="s">
        <v>6095</v>
      </c>
      <c r="H31" s="8" t="s">
        <v>10989</v>
      </c>
      <c r="I31" s="38" t="s">
        <v>22</v>
      </c>
      <c r="J31" s="8" t="str">
        <f>IF('RMS files'!L31&gt;0, "Y", "N")</f>
        <v>Y</v>
      </c>
      <c r="K31" s="43" t="s">
        <v>450</v>
      </c>
      <c r="L31" s="43" t="s">
        <v>21</v>
      </c>
      <c r="M31" s="43" t="s">
        <v>491</v>
      </c>
      <c r="N31" s="43" t="s">
        <v>461</v>
      </c>
      <c r="O31" s="43" t="s">
        <v>454</v>
      </c>
      <c r="P31" s="394" t="s">
        <v>20108</v>
      </c>
      <c r="Q31" s="8"/>
      <c r="R31" s="8" t="s">
        <v>20</v>
      </c>
      <c r="S31" s="8" t="s">
        <v>270</v>
      </c>
      <c r="T31" s="8"/>
      <c r="U31" s="47"/>
      <c r="AD31" s="126"/>
    </row>
    <row r="32" spans="1:30" s="31" customFormat="1" ht="16" customHeight="1">
      <c r="A32" s="8">
        <v>29</v>
      </c>
      <c r="B32" s="8" t="s">
        <v>18360</v>
      </c>
      <c r="C32" s="8" t="s">
        <v>136</v>
      </c>
      <c r="D32" s="38" t="s">
        <v>19</v>
      </c>
      <c r="E32" s="8" t="s">
        <v>17635</v>
      </c>
      <c r="F32" s="49"/>
      <c r="G32" s="49" t="s">
        <v>6096</v>
      </c>
      <c r="H32" s="8" t="s">
        <v>10990</v>
      </c>
      <c r="I32" s="38" t="s">
        <v>22</v>
      </c>
      <c r="J32" s="8" t="str">
        <f>IF('RMS files'!L32&gt;0, "Y", "N")</f>
        <v>Y</v>
      </c>
      <c r="K32" s="43" t="s">
        <v>450</v>
      </c>
      <c r="L32" s="43" t="s">
        <v>21</v>
      </c>
      <c r="M32" s="43" t="s">
        <v>491</v>
      </c>
      <c r="N32" s="43" t="s">
        <v>461</v>
      </c>
      <c r="O32" s="43" t="s">
        <v>454</v>
      </c>
      <c r="P32" s="394" t="s">
        <v>20108</v>
      </c>
      <c r="Q32" s="8" t="s">
        <v>17739</v>
      </c>
      <c r="R32" s="8" t="s">
        <v>20</v>
      </c>
      <c r="S32" s="8" t="s">
        <v>270</v>
      </c>
      <c r="T32" s="8"/>
      <c r="U32" s="47"/>
      <c r="AD32" s="126"/>
    </row>
    <row r="33" spans="1:30" s="31" customFormat="1" ht="16" customHeight="1">
      <c r="A33" s="8">
        <v>30</v>
      </c>
      <c r="B33" s="8" t="s">
        <v>22933</v>
      </c>
      <c r="C33" s="8" t="s">
        <v>136</v>
      </c>
      <c r="D33" s="38" t="s">
        <v>19</v>
      </c>
      <c r="E33" s="8" t="s">
        <v>17635</v>
      </c>
      <c r="F33" s="8"/>
      <c r="G33" s="49" t="s">
        <v>3002</v>
      </c>
      <c r="H33" s="310" t="s">
        <v>17740</v>
      </c>
      <c r="I33" s="38" t="s">
        <v>21</v>
      </c>
      <c r="J33" s="8" t="str">
        <f>IF('RMS files'!L33&gt;0, "Y", "N")</f>
        <v>N</v>
      </c>
      <c r="K33" s="43" t="s">
        <v>450</v>
      </c>
      <c r="L33" s="43" t="s">
        <v>21</v>
      </c>
      <c r="M33" s="43" t="s">
        <v>491</v>
      </c>
      <c r="N33" s="43" t="s">
        <v>461</v>
      </c>
      <c r="O33" s="43" t="s">
        <v>454</v>
      </c>
      <c r="P33" s="394" t="s">
        <v>20108</v>
      </c>
      <c r="Q33" s="8" t="s">
        <v>17739</v>
      </c>
      <c r="R33" s="8" t="s">
        <v>3390</v>
      </c>
      <c r="S33" s="8" t="s">
        <v>284</v>
      </c>
      <c r="T33" s="8"/>
      <c r="U33" s="47"/>
      <c r="AD33" s="126"/>
    </row>
    <row r="34" spans="1:30" s="31" customFormat="1" ht="16" customHeight="1">
      <c r="A34" s="8">
        <v>31</v>
      </c>
      <c r="B34" s="8" t="s">
        <v>18360</v>
      </c>
      <c r="C34" s="138" t="s">
        <v>130</v>
      </c>
      <c r="D34" s="38" t="s">
        <v>19</v>
      </c>
      <c r="E34" s="8" t="s">
        <v>17635</v>
      </c>
      <c r="F34" s="138"/>
      <c r="G34" s="138" t="s">
        <v>5221</v>
      </c>
      <c r="H34" s="8" t="s">
        <v>10991</v>
      </c>
      <c r="I34" s="38" t="s">
        <v>21</v>
      </c>
      <c r="J34" s="8" t="str">
        <f>IF('RMS files'!L34&gt;0, "Y", "N")</f>
        <v>Y</v>
      </c>
      <c r="K34" s="43" t="s">
        <v>450</v>
      </c>
      <c r="L34" s="43" t="s">
        <v>22</v>
      </c>
      <c r="M34" s="43" t="s">
        <v>488</v>
      </c>
      <c r="N34" s="43" t="s">
        <v>473</v>
      </c>
      <c r="O34" s="43" t="s">
        <v>463</v>
      </c>
      <c r="P34" s="394" t="s">
        <v>20109</v>
      </c>
      <c r="Q34" s="8"/>
      <c r="R34" s="8" t="s">
        <v>20</v>
      </c>
      <c r="S34" s="8" t="s">
        <v>271</v>
      </c>
      <c r="T34" s="8"/>
      <c r="U34" s="47"/>
      <c r="AD34" s="126"/>
    </row>
    <row r="35" spans="1:30" s="31" customFormat="1" ht="16" customHeight="1">
      <c r="A35" s="8">
        <v>32</v>
      </c>
      <c r="B35" s="8" t="s">
        <v>18360</v>
      </c>
      <c r="C35" s="8" t="s">
        <v>18</v>
      </c>
      <c r="D35" s="38" t="s">
        <v>19</v>
      </c>
      <c r="E35" s="8" t="s">
        <v>17635</v>
      </c>
      <c r="F35" s="8"/>
      <c r="G35" s="49" t="s">
        <v>6097</v>
      </c>
      <c r="H35" s="8" t="s">
        <v>10992</v>
      </c>
      <c r="I35" s="38" t="s">
        <v>22</v>
      </c>
      <c r="J35" s="8" t="str">
        <f>IF('RMS files'!L35&gt;0, "Y", "N")</f>
        <v>Y</v>
      </c>
      <c r="K35" s="43" t="s">
        <v>450</v>
      </c>
      <c r="L35" s="43" t="s">
        <v>22</v>
      </c>
      <c r="M35" s="43" t="s">
        <v>23219</v>
      </c>
      <c r="N35" s="43" t="s">
        <v>459</v>
      </c>
      <c r="O35" s="43" t="s">
        <v>454</v>
      </c>
      <c r="P35" s="394" t="s">
        <v>19395</v>
      </c>
      <c r="Q35" s="8"/>
      <c r="R35" s="8" t="s">
        <v>20</v>
      </c>
      <c r="S35" s="8" t="s">
        <v>279</v>
      </c>
      <c r="T35" s="8"/>
      <c r="U35" s="47"/>
      <c r="AD35" s="126"/>
    </row>
    <row r="36" spans="1:30" s="31" customFormat="1" ht="16" customHeight="1">
      <c r="A36" s="8">
        <v>33</v>
      </c>
      <c r="B36" s="8" t="s">
        <v>22933</v>
      </c>
      <c r="C36" s="8" t="s">
        <v>18</v>
      </c>
      <c r="D36" s="38" t="s">
        <v>19</v>
      </c>
      <c r="E36" s="8" t="s">
        <v>17635</v>
      </c>
      <c r="F36" s="8" t="s">
        <v>9778</v>
      </c>
      <c r="G36" s="49" t="s">
        <v>3001</v>
      </c>
      <c r="H36" s="310" t="s">
        <v>17647</v>
      </c>
      <c r="I36" s="38" t="s">
        <v>21</v>
      </c>
      <c r="J36" s="8" t="str">
        <f>IF('RMS files'!L36&gt;0, "Y", "N")</f>
        <v>N</v>
      </c>
      <c r="K36" s="43" t="s">
        <v>450</v>
      </c>
      <c r="L36" s="43" t="s">
        <v>22</v>
      </c>
      <c r="M36" s="43" t="s">
        <v>496</v>
      </c>
      <c r="N36" s="43" t="s">
        <v>459</v>
      </c>
      <c r="O36" s="43" t="s">
        <v>454</v>
      </c>
      <c r="P36" s="394" t="s">
        <v>19395</v>
      </c>
      <c r="Q36" s="8" t="s">
        <v>17646</v>
      </c>
      <c r="R36" s="8" t="s">
        <v>3390</v>
      </c>
      <c r="S36" s="8" t="s">
        <v>284</v>
      </c>
      <c r="T36" s="8"/>
      <c r="U36" s="47"/>
      <c r="AD36" s="126"/>
    </row>
    <row r="37" spans="1:30" s="31" customFormat="1" ht="16" customHeight="1">
      <c r="A37" s="8">
        <v>34</v>
      </c>
      <c r="B37" s="8" t="s">
        <v>18360</v>
      </c>
      <c r="C37" s="8" t="s">
        <v>143</v>
      </c>
      <c r="D37" s="38" t="s">
        <v>19</v>
      </c>
      <c r="E37" s="8" t="s">
        <v>10881</v>
      </c>
      <c r="F37" s="8"/>
      <c r="G37" s="49" t="s">
        <v>6098</v>
      </c>
      <c r="H37" s="8" t="s">
        <v>10993</v>
      </c>
      <c r="I37" s="38" t="s">
        <v>21</v>
      </c>
      <c r="J37" s="8" t="str">
        <f>IF('RMS files'!L37&gt;0, "Y", "N")</f>
        <v>Y</v>
      </c>
      <c r="K37" s="43" t="s">
        <v>450</v>
      </c>
      <c r="L37" s="43" t="s">
        <v>22</v>
      </c>
      <c r="M37" s="43" t="s">
        <v>23220</v>
      </c>
      <c r="N37" s="43" t="s">
        <v>461</v>
      </c>
      <c r="O37" s="43" t="s">
        <v>454</v>
      </c>
      <c r="P37" s="394" t="s">
        <v>19111</v>
      </c>
      <c r="Q37" s="8"/>
      <c r="R37" s="8" t="s">
        <v>20</v>
      </c>
      <c r="S37" s="8" t="s">
        <v>270</v>
      </c>
      <c r="T37" s="8"/>
      <c r="U37" s="47"/>
      <c r="AD37" s="126"/>
    </row>
    <row r="38" spans="1:30" s="31" customFormat="1" ht="16" customHeight="1">
      <c r="A38" s="8">
        <v>35</v>
      </c>
      <c r="B38" s="8" t="s">
        <v>18360</v>
      </c>
      <c r="C38" s="8" t="s">
        <v>18</v>
      </c>
      <c r="D38" s="38" t="s">
        <v>19</v>
      </c>
      <c r="E38" s="8" t="s">
        <v>17635</v>
      </c>
      <c r="F38" s="8"/>
      <c r="G38" s="49" t="s">
        <v>6099</v>
      </c>
      <c r="H38" s="8" t="s">
        <v>10994</v>
      </c>
      <c r="I38" s="38" t="s">
        <v>22</v>
      </c>
      <c r="J38" s="8" t="str">
        <f>IF('RMS files'!L38&gt;0, "Y", "N")</f>
        <v>Y</v>
      </c>
      <c r="K38" s="43" t="s">
        <v>450</v>
      </c>
      <c r="L38" s="43" t="s">
        <v>21</v>
      </c>
      <c r="M38" s="43" t="s">
        <v>488</v>
      </c>
      <c r="N38" s="43" t="s">
        <v>9995</v>
      </c>
      <c r="O38" s="43" t="s">
        <v>454</v>
      </c>
      <c r="P38" s="394" t="s">
        <v>19112</v>
      </c>
      <c r="Q38" s="8"/>
      <c r="R38" s="8" t="s">
        <v>20</v>
      </c>
      <c r="S38" s="8" t="s">
        <v>271</v>
      </c>
      <c r="T38" s="8"/>
      <c r="U38" s="47"/>
      <c r="AD38" s="126"/>
    </row>
    <row r="39" spans="1:30" s="31" customFormat="1" ht="16" customHeight="1">
      <c r="A39" s="8">
        <v>36</v>
      </c>
      <c r="B39" s="8" t="s">
        <v>18360</v>
      </c>
      <c r="C39" s="8" t="s">
        <v>144</v>
      </c>
      <c r="D39" s="38" t="s">
        <v>19</v>
      </c>
      <c r="E39" s="8" t="s">
        <v>17635</v>
      </c>
      <c r="F39" s="8"/>
      <c r="G39" s="49" t="s">
        <v>6100</v>
      </c>
      <c r="H39" s="8" t="s">
        <v>10995</v>
      </c>
      <c r="I39" s="38" t="s">
        <v>21</v>
      </c>
      <c r="J39" s="8" t="str">
        <f>IF('RMS files'!L39&gt;0, "Y", "N")</f>
        <v>Y</v>
      </c>
      <c r="K39" s="43" t="s">
        <v>455</v>
      </c>
      <c r="L39" s="43" t="s">
        <v>22</v>
      </c>
      <c r="M39" s="43" t="s">
        <v>489</v>
      </c>
      <c r="N39" s="43" t="s">
        <v>460</v>
      </c>
      <c r="O39" s="43" t="s">
        <v>454</v>
      </c>
      <c r="P39" s="394" t="s">
        <v>19113</v>
      </c>
      <c r="Q39" s="8" t="s">
        <v>17650</v>
      </c>
      <c r="R39" s="8" t="s">
        <v>20</v>
      </c>
      <c r="S39" s="8" t="s">
        <v>275</v>
      </c>
      <c r="T39" s="8"/>
      <c r="U39" s="47"/>
      <c r="AD39" s="126"/>
    </row>
    <row r="40" spans="1:30" s="31" customFormat="1" ht="16" customHeight="1">
      <c r="A40" s="8">
        <v>37</v>
      </c>
      <c r="B40" s="8" t="s">
        <v>18360</v>
      </c>
      <c r="C40" s="8" t="s">
        <v>141</v>
      </c>
      <c r="D40" s="38" t="s">
        <v>19</v>
      </c>
      <c r="E40" s="8" t="s">
        <v>17621</v>
      </c>
      <c r="F40" s="8"/>
      <c r="G40" s="49" t="s">
        <v>6101</v>
      </c>
      <c r="H40" s="8" t="s">
        <v>10996</v>
      </c>
      <c r="I40" s="38" t="s">
        <v>21</v>
      </c>
      <c r="J40" s="8" t="str">
        <f>IF('RMS files'!L40&gt;0, "Y", "N")</f>
        <v>Y</v>
      </c>
      <c r="K40" s="43" t="s">
        <v>450</v>
      </c>
      <c r="L40" s="43" t="s">
        <v>21</v>
      </c>
      <c r="M40" s="43" t="s">
        <v>498</v>
      </c>
      <c r="N40" s="43" t="s">
        <v>9998</v>
      </c>
      <c r="O40" s="43" t="s">
        <v>463</v>
      </c>
      <c r="P40" s="394" t="s">
        <v>20175</v>
      </c>
      <c r="Q40" s="8"/>
      <c r="R40" s="8" t="s">
        <v>20</v>
      </c>
      <c r="S40" s="8" t="s">
        <v>271</v>
      </c>
      <c r="T40" s="8"/>
      <c r="U40" s="47"/>
      <c r="AD40" s="126"/>
    </row>
    <row r="41" spans="1:30" s="31" customFormat="1" ht="16" customHeight="1">
      <c r="A41" s="8">
        <v>38</v>
      </c>
      <c r="B41" s="8" t="s">
        <v>18360</v>
      </c>
      <c r="C41" s="8" t="s">
        <v>145</v>
      </c>
      <c r="D41" s="38" t="s">
        <v>19</v>
      </c>
      <c r="E41" s="8" t="s">
        <v>17621</v>
      </c>
      <c r="F41" s="8"/>
      <c r="G41" s="49" t="s">
        <v>6102</v>
      </c>
      <c r="H41" s="8" t="s">
        <v>10997</v>
      </c>
      <c r="I41" s="38" t="s">
        <v>21</v>
      </c>
      <c r="J41" s="8" t="str">
        <f>IF('RMS files'!L41&gt;0, "Y", "N")</f>
        <v>Y</v>
      </c>
      <c r="K41" s="43" t="s">
        <v>455</v>
      </c>
      <c r="L41" s="43" t="s">
        <v>22</v>
      </c>
      <c r="M41" s="43" t="s">
        <v>9863</v>
      </c>
      <c r="N41" s="43" t="s">
        <v>453</v>
      </c>
      <c r="O41" s="43" t="s">
        <v>454</v>
      </c>
      <c r="P41" s="394" t="s">
        <v>23778</v>
      </c>
      <c r="Q41" s="8"/>
      <c r="R41" s="8" t="s">
        <v>20</v>
      </c>
      <c r="S41" s="8" t="s">
        <v>279</v>
      </c>
      <c r="T41" s="8"/>
      <c r="U41" s="47"/>
      <c r="AD41" s="126"/>
    </row>
    <row r="42" spans="1:30" s="31" customFormat="1" ht="16" customHeight="1">
      <c r="A42" s="8">
        <v>39</v>
      </c>
      <c r="B42" s="8" t="s">
        <v>18360</v>
      </c>
      <c r="C42" s="8" t="s">
        <v>146</v>
      </c>
      <c r="D42" s="38" t="s">
        <v>19</v>
      </c>
      <c r="E42" s="8" t="s">
        <v>17635</v>
      </c>
      <c r="F42" s="8"/>
      <c r="G42" s="49" t="s">
        <v>6103</v>
      </c>
      <c r="H42" s="8" t="s">
        <v>10998</v>
      </c>
      <c r="I42" s="38" t="s">
        <v>21</v>
      </c>
      <c r="J42" s="8" t="str">
        <f>IF('RMS files'!L42&gt;0, "Y", "N")</f>
        <v>Y</v>
      </c>
      <c r="K42" s="43" t="s">
        <v>455</v>
      </c>
      <c r="L42" s="43" t="s">
        <v>22</v>
      </c>
      <c r="M42" s="43" t="s">
        <v>499</v>
      </c>
      <c r="N42" s="43" t="s">
        <v>9981</v>
      </c>
      <c r="O42" s="43" t="s">
        <v>454</v>
      </c>
      <c r="P42" s="394" t="s">
        <v>20110</v>
      </c>
      <c r="Q42" s="8"/>
      <c r="R42" s="8" t="s">
        <v>20</v>
      </c>
      <c r="S42" s="8" t="s">
        <v>270</v>
      </c>
      <c r="T42" s="8"/>
      <c r="U42" s="47"/>
      <c r="AD42" s="126"/>
    </row>
    <row r="43" spans="1:30" s="31" customFormat="1" ht="16" customHeight="1">
      <c r="A43" s="8">
        <v>40</v>
      </c>
      <c r="B43" s="8" t="s">
        <v>18360</v>
      </c>
      <c r="C43" s="8" t="s">
        <v>147</v>
      </c>
      <c r="D43" s="38" t="s">
        <v>19</v>
      </c>
      <c r="E43" s="8" t="s">
        <v>17635</v>
      </c>
      <c r="F43" s="8"/>
      <c r="G43" s="49" t="s">
        <v>6104</v>
      </c>
      <c r="H43" s="8" t="s">
        <v>10999</v>
      </c>
      <c r="I43" s="38" t="s">
        <v>22</v>
      </c>
      <c r="J43" s="8" t="str">
        <f>IF('RMS files'!L43&gt;0, "Y", "N")</f>
        <v>Y</v>
      </c>
      <c r="K43" s="43"/>
      <c r="L43" s="43" t="s">
        <v>21</v>
      </c>
      <c r="M43" s="43" t="s">
        <v>500</v>
      </c>
      <c r="N43" s="43" t="s">
        <v>449</v>
      </c>
      <c r="O43" s="43" t="s">
        <v>454</v>
      </c>
      <c r="P43" s="394" t="s">
        <v>20111</v>
      </c>
      <c r="Q43" s="8"/>
      <c r="R43" s="8" t="s">
        <v>20</v>
      </c>
      <c r="S43" s="8" t="s">
        <v>270</v>
      </c>
      <c r="T43" s="8"/>
      <c r="U43" s="47"/>
      <c r="AD43" s="126"/>
    </row>
    <row r="44" spans="1:30" s="31" customFormat="1" ht="16" customHeight="1">
      <c r="A44" s="8">
        <v>41</v>
      </c>
      <c r="B44" s="8" t="s">
        <v>18360</v>
      </c>
      <c r="C44" s="8" t="s">
        <v>148</v>
      </c>
      <c r="D44" s="38" t="s">
        <v>19</v>
      </c>
      <c r="E44" s="8" t="s">
        <v>17621</v>
      </c>
      <c r="F44" s="8"/>
      <c r="G44" s="146" t="s">
        <v>6105</v>
      </c>
      <c r="H44" s="8" t="s">
        <v>11000</v>
      </c>
      <c r="I44" s="38" t="s">
        <v>21</v>
      </c>
      <c r="J44" s="8" t="str">
        <f>IF('RMS files'!L44&gt;0, "Y", "N")</f>
        <v>Y</v>
      </c>
      <c r="K44" s="43" t="s">
        <v>450</v>
      </c>
      <c r="L44" s="43" t="s">
        <v>22</v>
      </c>
      <c r="M44" s="43" t="s">
        <v>501</v>
      </c>
      <c r="N44" s="43" t="s">
        <v>449</v>
      </c>
      <c r="O44" s="43" t="s">
        <v>463</v>
      </c>
      <c r="P44" s="394" t="s">
        <v>20112</v>
      </c>
      <c r="Q44" s="8"/>
      <c r="R44" s="8" t="s">
        <v>20</v>
      </c>
      <c r="S44" s="8" t="s">
        <v>270</v>
      </c>
      <c r="T44" s="8"/>
      <c r="U44" s="47"/>
      <c r="AD44" s="126"/>
    </row>
    <row r="45" spans="1:30" s="31" customFormat="1" ht="16" customHeight="1">
      <c r="A45" s="8">
        <v>42</v>
      </c>
      <c r="B45" s="8" t="s">
        <v>18360</v>
      </c>
      <c r="C45" s="8" t="s">
        <v>144</v>
      </c>
      <c r="D45" s="38" t="s">
        <v>19</v>
      </c>
      <c r="E45" s="8" t="s">
        <v>17635</v>
      </c>
      <c r="F45" s="8"/>
      <c r="G45" s="146" t="s">
        <v>6106</v>
      </c>
      <c r="H45" s="8" t="s">
        <v>11001</v>
      </c>
      <c r="I45" s="38" t="s">
        <v>21</v>
      </c>
      <c r="J45" s="8" t="str">
        <f>IF('RMS files'!L45&gt;0, "Y", "N")</f>
        <v>Y</v>
      </c>
      <c r="K45" s="43" t="s">
        <v>450</v>
      </c>
      <c r="L45" s="43" t="s">
        <v>21</v>
      </c>
      <c r="M45" s="43" t="s">
        <v>9750</v>
      </c>
      <c r="N45" s="43" t="s">
        <v>461</v>
      </c>
      <c r="O45" s="43" t="s">
        <v>454</v>
      </c>
      <c r="P45" s="394" t="s">
        <v>19396</v>
      </c>
      <c r="Q45" s="8" t="s">
        <v>17655</v>
      </c>
      <c r="R45" s="8" t="s">
        <v>20</v>
      </c>
      <c r="S45" s="8" t="s">
        <v>280</v>
      </c>
      <c r="T45" s="8"/>
      <c r="U45" s="47"/>
      <c r="AD45" s="126"/>
    </row>
    <row r="46" spans="1:30" s="31" customFormat="1" ht="16" customHeight="1">
      <c r="A46" s="8">
        <v>43</v>
      </c>
      <c r="B46" s="8" t="s">
        <v>22933</v>
      </c>
      <c r="C46" s="8" t="s">
        <v>149</v>
      </c>
      <c r="D46" s="38" t="s">
        <v>19</v>
      </c>
      <c r="E46" s="8" t="s">
        <v>17635</v>
      </c>
      <c r="F46" s="8" t="s">
        <v>9779</v>
      </c>
      <c r="G46" s="83" t="s">
        <v>507</v>
      </c>
      <c r="H46" s="310" t="s">
        <v>17664</v>
      </c>
      <c r="I46" s="38" t="s">
        <v>21</v>
      </c>
      <c r="J46" s="8" t="str">
        <f>IF('RMS files'!L46&gt;0, "Y", "N")</f>
        <v>N</v>
      </c>
      <c r="K46" s="43" t="s">
        <v>484</v>
      </c>
      <c r="L46" s="43" t="s">
        <v>19388</v>
      </c>
      <c r="M46" s="43" t="s">
        <v>5093</v>
      </c>
      <c r="N46" s="43" t="s">
        <v>459</v>
      </c>
      <c r="O46" s="43" t="s">
        <v>463</v>
      </c>
      <c r="P46" s="394" t="s">
        <v>22799</v>
      </c>
      <c r="Q46" s="8" t="s">
        <v>17663</v>
      </c>
      <c r="R46" s="8" t="s">
        <v>3390</v>
      </c>
      <c r="S46" s="8" t="s">
        <v>284</v>
      </c>
      <c r="T46" s="8"/>
      <c r="U46" s="47"/>
      <c r="AD46" s="126"/>
    </row>
    <row r="47" spans="1:30" s="31" customFormat="1" ht="16" customHeight="1">
      <c r="A47" s="8">
        <v>44</v>
      </c>
      <c r="B47" s="8" t="s">
        <v>18360</v>
      </c>
      <c r="C47" s="8" t="s">
        <v>149</v>
      </c>
      <c r="D47" s="38" t="s">
        <v>19</v>
      </c>
      <c r="E47" s="8" t="s">
        <v>17635</v>
      </c>
      <c r="G47" s="146" t="s">
        <v>6107</v>
      </c>
      <c r="H47" s="8" t="s">
        <v>11002</v>
      </c>
      <c r="I47" s="38" t="s">
        <v>22</v>
      </c>
      <c r="J47" s="8" t="str">
        <f>IF('RMS files'!L47&gt;0, "Y", "N")</f>
        <v>Y</v>
      </c>
      <c r="K47" s="43" t="s">
        <v>484</v>
      </c>
      <c r="L47" s="43" t="s">
        <v>19388</v>
      </c>
      <c r="M47" s="43" t="s">
        <v>5093</v>
      </c>
      <c r="N47" s="43" t="s">
        <v>459</v>
      </c>
      <c r="O47" s="43" t="s">
        <v>463</v>
      </c>
      <c r="P47" s="394" t="s">
        <v>22799</v>
      </c>
      <c r="Q47" s="8" t="s">
        <v>17663</v>
      </c>
      <c r="R47" s="8" t="s">
        <v>20</v>
      </c>
      <c r="S47" s="8" t="s">
        <v>270</v>
      </c>
      <c r="T47" s="8"/>
      <c r="U47" s="47"/>
      <c r="AD47" s="126"/>
    </row>
    <row r="48" spans="1:30" s="31" customFormat="1" ht="16" customHeight="1">
      <c r="A48" s="8">
        <v>45</v>
      </c>
      <c r="B48" s="8" t="s">
        <v>18360</v>
      </c>
      <c r="C48" s="8" t="s">
        <v>150</v>
      </c>
      <c r="D48" s="38" t="s">
        <v>19</v>
      </c>
      <c r="E48" s="8" t="s">
        <v>17635</v>
      </c>
      <c r="F48" s="8"/>
      <c r="G48" s="146" t="s">
        <v>6108</v>
      </c>
      <c r="H48" s="8" t="s">
        <v>11003</v>
      </c>
      <c r="I48" s="38" t="s">
        <v>21</v>
      </c>
      <c r="J48" s="8" t="str">
        <f>IF('RMS files'!L48&gt;0, "Y", "N")</f>
        <v>Y</v>
      </c>
      <c r="K48" s="43" t="s">
        <v>483</v>
      </c>
      <c r="L48" s="43" t="s">
        <v>22</v>
      </c>
      <c r="M48" s="43" t="s">
        <v>502</v>
      </c>
      <c r="N48" s="43" t="s">
        <v>458</v>
      </c>
      <c r="O48" s="43" t="s">
        <v>454</v>
      </c>
      <c r="P48" s="394" t="s">
        <v>20176</v>
      </c>
      <c r="Q48" s="8"/>
      <c r="R48" s="8" t="s">
        <v>20</v>
      </c>
      <c r="S48" s="8" t="s">
        <v>270</v>
      </c>
      <c r="T48" s="8"/>
      <c r="U48" s="47"/>
      <c r="AD48" s="126"/>
    </row>
    <row r="49" spans="1:30" s="31" customFormat="1" ht="16" customHeight="1">
      <c r="A49" s="8">
        <v>46</v>
      </c>
      <c r="B49" s="8" t="s">
        <v>22933</v>
      </c>
      <c r="C49" s="8" t="s">
        <v>143</v>
      </c>
      <c r="D49" s="38" t="s">
        <v>19</v>
      </c>
      <c r="E49" s="8" t="s">
        <v>10881</v>
      </c>
      <c r="F49" s="8" t="s">
        <v>9780</v>
      </c>
      <c r="G49" s="8" t="s">
        <v>511</v>
      </c>
      <c r="H49" s="310" t="s">
        <v>17666</v>
      </c>
      <c r="I49" s="38" t="s">
        <v>21</v>
      </c>
      <c r="J49" s="8" t="str">
        <f>IF('RMS files'!L49&gt;0, "Y", "N")</f>
        <v>N</v>
      </c>
      <c r="K49" s="43" t="s">
        <v>450</v>
      </c>
      <c r="L49" s="43" t="s">
        <v>21</v>
      </c>
      <c r="M49" s="43" t="s">
        <v>23221</v>
      </c>
      <c r="N49" s="43" t="s">
        <v>9981</v>
      </c>
      <c r="O49" s="43" t="s">
        <v>454</v>
      </c>
      <c r="P49" s="394" t="s">
        <v>20177</v>
      </c>
      <c r="Q49" s="8" t="s">
        <v>17665</v>
      </c>
      <c r="R49" s="8" t="s">
        <v>3390</v>
      </c>
      <c r="S49" s="8" t="s">
        <v>284</v>
      </c>
      <c r="T49" s="8"/>
      <c r="U49" s="47"/>
      <c r="AD49" s="126"/>
    </row>
    <row r="50" spans="1:30" s="31" customFormat="1" ht="16" customHeight="1">
      <c r="A50" s="8">
        <v>47</v>
      </c>
      <c r="B50" s="8" t="s">
        <v>18360</v>
      </c>
      <c r="C50" s="8" t="s">
        <v>143</v>
      </c>
      <c r="D50" s="38" t="s">
        <v>19</v>
      </c>
      <c r="E50" s="8" t="s">
        <v>10881</v>
      </c>
      <c r="G50" s="49" t="s">
        <v>6109</v>
      </c>
      <c r="H50" s="8" t="s">
        <v>11004</v>
      </c>
      <c r="I50" s="38" t="s">
        <v>22</v>
      </c>
      <c r="J50" s="8" t="str">
        <f>IF('RMS files'!L50&gt;0, "Y", "N")</f>
        <v>Y</v>
      </c>
      <c r="K50" s="43" t="s">
        <v>450</v>
      </c>
      <c r="L50" s="43" t="s">
        <v>21</v>
      </c>
      <c r="M50" s="43" t="s">
        <v>23221</v>
      </c>
      <c r="N50" s="43" t="s">
        <v>9981</v>
      </c>
      <c r="O50" s="43" t="s">
        <v>454</v>
      </c>
      <c r="P50" s="394" t="s">
        <v>20177</v>
      </c>
      <c r="Q50" s="8" t="s">
        <v>17665</v>
      </c>
      <c r="R50" s="8" t="s">
        <v>20</v>
      </c>
      <c r="S50" s="8" t="s">
        <v>281</v>
      </c>
      <c r="T50" s="8"/>
      <c r="U50" s="47"/>
      <c r="AD50" s="126"/>
    </row>
    <row r="51" spans="1:30" s="31" customFormat="1" ht="16" customHeight="1">
      <c r="A51" s="8">
        <v>48</v>
      </c>
      <c r="B51" s="8" t="s">
        <v>18360</v>
      </c>
      <c r="C51" s="8" t="s">
        <v>127</v>
      </c>
      <c r="D51" s="38" t="s">
        <v>19</v>
      </c>
      <c r="E51" s="8" t="s">
        <v>17621</v>
      </c>
      <c r="F51" s="8"/>
      <c r="G51" s="146" t="s">
        <v>6110</v>
      </c>
      <c r="H51" s="8" t="s">
        <v>11005</v>
      </c>
      <c r="I51" s="38" t="s">
        <v>21</v>
      </c>
      <c r="J51" s="8" t="str">
        <f>IF('RMS files'!L51&gt;0, "Y", "N")</f>
        <v>Y</v>
      </c>
      <c r="K51" s="43" t="s">
        <v>455</v>
      </c>
      <c r="L51" s="43" t="s">
        <v>22</v>
      </c>
      <c r="M51" s="43" t="s">
        <v>487</v>
      </c>
      <c r="N51" s="43" t="s">
        <v>453</v>
      </c>
      <c r="O51" s="43" t="s">
        <v>454</v>
      </c>
      <c r="P51" s="394" t="s">
        <v>20113</v>
      </c>
      <c r="Q51" s="8"/>
      <c r="R51" s="8" t="s">
        <v>20</v>
      </c>
      <c r="S51" s="8" t="s">
        <v>282</v>
      </c>
      <c r="T51" s="8"/>
      <c r="U51" s="47"/>
      <c r="AD51" s="126"/>
    </row>
    <row r="52" spans="1:30" s="31" customFormat="1" ht="16" customHeight="1">
      <c r="A52" s="8">
        <v>49</v>
      </c>
      <c r="B52" s="8" t="s">
        <v>18360</v>
      </c>
      <c r="C52" s="8" t="s">
        <v>151</v>
      </c>
      <c r="D52" s="38" t="s">
        <v>19</v>
      </c>
      <c r="E52" s="8" t="s">
        <v>17635</v>
      </c>
      <c r="F52" s="8"/>
      <c r="G52" s="146" t="s">
        <v>6111</v>
      </c>
      <c r="H52" s="8" t="s">
        <v>11006</v>
      </c>
      <c r="I52" s="38" t="s">
        <v>21</v>
      </c>
      <c r="J52" s="8" t="str">
        <f>IF('RMS files'!L52&gt;0, "Y", "N")</f>
        <v>Y</v>
      </c>
      <c r="K52" s="43" t="s">
        <v>455</v>
      </c>
      <c r="L52" s="43" t="s">
        <v>21</v>
      </c>
      <c r="M52" s="43" t="s">
        <v>489</v>
      </c>
      <c r="N52" s="43" t="s">
        <v>9981</v>
      </c>
      <c r="O52" s="43" t="s">
        <v>454</v>
      </c>
      <c r="P52" s="394" t="s">
        <v>22800</v>
      </c>
      <c r="Q52" s="8"/>
      <c r="R52" s="8" t="s">
        <v>20</v>
      </c>
      <c r="S52" s="8" t="s">
        <v>268</v>
      </c>
      <c r="T52" s="8"/>
      <c r="U52" s="47"/>
      <c r="AD52" s="126"/>
    </row>
    <row r="53" spans="1:30" s="31" customFormat="1" ht="16" customHeight="1">
      <c r="A53" s="8">
        <v>50</v>
      </c>
      <c r="B53" s="8" t="s">
        <v>18360</v>
      </c>
      <c r="C53" s="8" t="s">
        <v>152</v>
      </c>
      <c r="D53" s="38" t="s">
        <v>19</v>
      </c>
      <c r="E53" s="8" t="s">
        <v>17621</v>
      </c>
      <c r="F53" s="8"/>
      <c r="G53" s="146" t="s">
        <v>6112</v>
      </c>
      <c r="H53" s="8" t="s">
        <v>11007</v>
      </c>
      <c r="I53" s="38" t="s">
        <v>22</v>
      </c>
      <c r="J53" s="8" t="str">
        <f>IF('RMS files'!L53&gt;0, "Y", "N")</f>
        <v>Y</v>
      </c>
      <c r="K53" s="43" t="s">
        <v>450</v>
      </c>
      <c r="L53" s="43" t="s">
        <v>21</v>
      </c>
      <c r="M53" s="43" t="s">
        <v>503</v>
      </c>
      <c r="N53" s="43" t="s">
        <v>9995</v>
      </c>
      <c r="O53" s="43" t="s">
        <v>463</v>
      </c>
      <c r="P53" s="394" t="s">
        <v>20114</v>
      </c>
      <c r="Q53" s="8"/>
      <c r="R53" s="8" t="s">
        <v>20</v>
      </c>
      <c r="S53" s="8" t="s">
        <v>270</v>
      </c>
      <c r="T53" s="8"/>
      <c r="U53" s="47"/>
      <c r="AD53" s="126"/>
    </row>
    <row r="54" spans="1:30" s="31" customFormat="1" ht="16" customHeight="1">
      <c r="A54" s="8">
        <v>51</v>
      </c>
      <c r="B54" s="8" t="s">
        <v>18360</v>
      </c>
      <c r="C54" s="8" t="s">
        <v>153</v>
      </c>
      <c r="D54" s="38" t="s">
        <v>19</v>
      </c>
      <c r="E54" s="8" t="s">
        <v>17635</v>
      </c>
      <c r="F54" s="8"/>
      <c r="G54" s="146" t="s">
        <v>6113</v>
      </c>
      <c r="H54" s="8" t="s">
        <v>11008</v>
      </c>
      <c r="I54" s="38" t="s">
        <v>21</v>
      </c>
      <c r="J54" s="8" t="str">
        <f>IF('RMS files'!L54&gt;0, "Y", "N")</f>
        <v>Y</v>
      </c>
      <c r="K54" s="43" t="s">
        <v>455</v>
      </c>
      <c r="L54" s="43" t="s">
        <v>22</v>
      </c>
      <c r="M54" s="43" t="s">
        <v>19397</v>
      </c>
      <c r="N54" s="43" t="s">
        <v>459</v>
      </c>
      <c r="O54" s="43" t="s">
        <v>463</v>
      </c>
      <c r="P54" s="394" t="s">
        <v>20115</v>
      </c>
      <c r="Q54" s="8"/>
      <c r="R54" s="8" t="s">
        <v>20</v>
      </c>
      <c r="S54" s="44" t="s">
        <v>274</v>
      </c>
      <c r="T54" s="8"/>
      <c r="U54" s="47"/>
      <c r="AD54" s="126"/>
    </row>
    <row r="55" spans="1:30" s="31" customFormat="1" ht="16" customHeight="1">
      <c r="A55" s="8">
        <v>52</v>
      </c>
      <c r="B55" s="8" t="s">
        <v>18360</v>
      </c>
      <c r="C55" s="8" t="s">
        <v>154</v>
      </c>
      <c r="D55" s="38" t="s">
        <v>19</v>
      </c>
      <c r="E55" s="8" t="s">
        <v>17621</v>
      </c>
      <c r="F55" s="8"/>
      <c r="G55" s="146" t="s">
        <v>6114</v>
      </c>
      <c r="H55" s="8" t="s">
        <v>11009</v>
      </c>
      <c r="I55" s="38" t="s">
        <v>21</v>
      </c>
      <c r="J55" s="8" t="str">
        <f>IF('RMS files'!L55&gt;0, "Y", "N")</f>
        <v>Y</v>
      </c>
      <c r="K55" s="43" t="s">
        <v>455</v>
      </c>
      <c r="L55" s="43" t="s">
        <v>22</v>
      </c>
      <c r="M55" s="43" t="s">
        <v>487</v>
      </c>
      <c r="N55" s="43" t="s">
        <v>479</v>
      </c>
      <c r="O55" s="43" t="s">
        <v>454</v>
      </c>
      <c r="P55" s="394" t="s">
        <v>20116</v>
      </c>
      <c r="Q55" s="8"/>
      <c r="R55" s="8" t="s">
        <v>20</v>
      </c>
      <c r="S55" s="8" t="s">
        <v>277</v>
      </c>
      <c r="T55" s="8"/>
      <c r="U55" s="47"/>
      <c r="AD55" s="126"/>
    </row>
    <row r="56" spans="1:30" s="31" customFormat="1" ht="16" customHeight="1">
      <c r="A56" s="8">
        <v>53</v>
      </c>
      <c r="B56" s="8" t="s">
        <v>18360</v>
      </c>
      <c r="C56" s="8" t="s">
        <v>155</v>
      </c>
      <c r="D56" s="38" t="s">
        <v>19</v>
      </c>
      <c r="E56" s="8" t="s">
        <v>17621</v>
      </c>
      <c r="F56" s="49"/>
      <c r="G56" s="146" t="s">
        <v>6115</v>
      </c>
      <c r="H56" s="8" t="s">
        <v>11010</v>
      </c>
      <c r="I56" s="38" t="s">
        <v>22</v>
      </c>
      <c r="J56" s="8" t="str">
        <f>IF('RMS files'!L56&gt;0, "Y", "N")</f>
        <v>Y</v>
      </c>
      <c r="K56" s="43" t="s">
        <v>455</v>
      </c>
      <c r="L56" s="43" t="s">
        <v>22</v>
      </c>
      <c r="M56" s="43" t="s">
        <v>487</v>
      </c>
      <c r="N56" s="43" t="s">
        <v>479</v>
      </c>
      <c r="O56" s="43" t="s">
        <v>454</v>
      </c>
      <c r="P56" s="394" t="s">
        <v>20117</v>
      </c>
      <c r="Q56" s="8"/>
      <c r="R56" s="8" t="s">
        <v>20</v>
      </c>
      <c r="S56" s="8" t="s">
        <v>271</v>
      </c>
      <c r="T56" s="8"/>
      <c r="U56" s="47"/>
      <c r="AD56" s="126"/>
    </row>
    <row r="57" spans="1:30" s="31" customFormat="1" ht="16" customHeight="1">
      <c r="A57" s="8">
        <v>54</v>
      </c>
      <c r="B57" s="8" t="s">
        <v>18360</v>
      </c>
      <c r="C57" s="8" t="s">
        <v>145</v>
      </c>
      <c r="D57" s="38" t="s">
        <v>19</v>
      </c>
      <c r="E57" s="8" t="s">
        <v>17621</v>
      </c>
      <c r="F57" s="8"/>
      <c r="G57" s="146" t="s">
        <v>6116</v>
      </c>
      <c r="H57" s="8" t="s">
        <v>11011</v>
      </c>
      <c r="I57" s="38" t="s">
        <v>22</v>
      </c>
      <c r="J57" s="8" t="str">
        <f>IF('RMS files'!L57&gt;0, "Y", "N")</f>
        <v>Y</v>
      </c>
      <c r="K57" s="43" t="s">
        <v>450</v>
      </c>
      <c r="L57" s="43" t="s">
        <v>21</v>
      </c>
      <c r="M57" s="43" t="s">
        <v>487</v>
      </c>
      <c r="N57" s="43" t="s">
        <v>475</v>
      </c>
      <c r="O57" s="43" t="s">
        <v>454</v>
      </c>
      <c r="P57" s="394" t="s">
        <v>20118</v>
      </c>
      <c r="Q57" s="8"/>
      <c r="R57" s="8" t="s">
        <v>20</v>
      </c>
      <c r="S57" s="8" t="s">
        <v>283</v>
      </c>
      <c r="T57" s="8"/>
      <c r="U57" s="47"/>
      <c r="AD57" s="126"/>
    </row>
    <row r="58" spans="1:30" s="31" customFormat="1" ht="16" customHeight="1">
      <c r="A58" s="8">
        <v>55</v>
      </c>
      <c r="B58" s="8" t="s">
        <v>18360</v>
      </c>
      <c r="C58" s="8" t="s">
        <v>156</v>
      </c>
      <c r="D58" s="38" t="s">
        <v>19</v>
      </c>
      <c r="E58" s="8" t="s">
        <v>17635</v>
      </c>
      <c r="F58" s="8"/>
      <c r="G58" s="146" t="s">
        <v>6117</v>
      </c>
      <c r="H58" s="8" t="s">
        <v>11012</v>
      </c>
      <c r="I58" s="38" t="s">
        <v>21</v>
      </c>
      <c r="J58" s="8" t="str">
        <f>IF('RMS files'!L58&gt;0, "Y", "N")</f>
        <v>Y</v>
      </c>
      <c r="K58" s="43" t="s">
        <v>455</v>
      </c>
      <c r="L58" s="43" t="s">
        <v>22</v>
      </c>
      <c r="M58" s="43" t="s">
        <v>504</v>
      </c>
      <c r="N58" s="43" t="s">
        <v>458</v>
      </c>
      <c r="O58" s="43" t="s">
        <v>463</v>
      </c>
      <c r="P58" s="394" t="s">
        <v>20119</v>
      </c>
      <c r="Q58" s="8"/>
      <c r="R58" s="8" t="s">
        <v>20</v>
      </c>
      <c r="S58" s="8" t="s">
        <v>270</v>
      </c>
      <c r="T58" s="8"/>
      <c r="U58" s="47"/>
      <c r="AD58" s="126"/>
    </row>
    <row r="59" spans="1:30" s="31" customFormat="1" ht="16" customHeight="1">
      <c r="A59" s="8">
        <v>56</v>
      </c>
      <c r="B59" s="8" t="s">
        <v>18360</v>
      </c>
      <c r="C59" s="8" t="s">
        <v>694</v>
      </c>
      <c r="D59" s="38" t="s">
        <v>19</v>
      </c>
      <c r="E59" s="8" t="s">
        <v>17635</v>
      </c>
      <c r="F59" s="8"/>
      <c r="G59" s="146" t="s">
        <v>6118</v>
      </c>
      <c r="H59" s="8" t="s">
        <v>11013</v>
      </c>
      <c r="I59" s="38" t="s">
        <v>22</v>
      </c>
      <c r="J59" s="8" t="str">
        <f>IF('RMS files'!L59&gt;0, "Y", "N")</f>
        <v>Y</v>
      </c>
      <c r="K59" s="43" t="s">
        <v>455</v>
      </c>
      <c r="L59" s="43" t="s">
        <v>22</v>
      </c>
      <c r="M59" s="43" t="s">
        <v>487</v>
      </c>
      <c r="N59" s="43" t="s">
        <v>475</v>
      </c>
      <c r="O59" s="43" t="s">
        <v>463</v>
      </c>
      <c r="P59" s="394" t="s">
        <v>22801</v>
      </c>
      <c r="Q59" s="8" t="s">
        <v>18370</v>
      </c>
      <c r="R59" s="8" t="s">
        <v>20</v>
      </c>
      <c r="S59" s="8" t="s">
        <v>275</v>
      </c>
      <c r="T59" s="8"/>
      <c r="U59" s="47"/>
      <c r="AD59" s="126"/>
    </row>
    <row r="60" spans="1:30" s="31" customFormat="1" ht="16" customHeight="1">
      <c r="A60" s="8">
        <v>57</v>
      </c>
      <c r="B60" s="8" t="s">
        <v>18360</v>
      </c>
      <c r="C60" s="8" t="s">
        <v>157</v>
      </c>
      <c r="D60" s="38" t="s">
        <v>19</v>
      </c>
      <c r="E60" s="8" t="s">
        <v>17621</v>
      </c>
      <c r="F60" s="8"/>
      <c r="G60" s="146" t="s">
        <v>6119</v>
      </c>
      <c r="H60" s="8" t="s">
        <v>11014</v>
      </c>
      <c r="I60" s="38" t="s">
        <v>21</v>
      </c>
      <c r="J60" s="8" t="str">
        <f>IF('RMS files'!L60&gt;0, "Y", "N")</f>
        <v>Y</v>
      </c>
      <c r="K60" s="43" t="s">
        <v>450</v>
      </c>
      <c r="L60" s="43" t="s">
        <v>22</v>
      </c>
      <c r="M60" s="43" t="s">
        <v>497</v>
      </c>
      <c r="N60" s="43" t="s">
        <v>449</v>
      </c>
      <c r="O60" s="43" t="s">
        <v>463</v>
      </c>
      <c r="P60" s="394" t="s">
        <v>20120</v>
      </c>
      <c r="Q60" s="8" t="s">
        <v>18369</v>
      </c>
      <c r="R60" s="8" t="s">
        <v>3390</v>
      </c>
      <c r="S60" s="49" t="s">
        <v>284</v>
      </c>
      <c r="T60" s="8"/>
      <c r="U60" s="47"/>
      <c r="AD60" s="126"/>
    </row>
    <row r="61" spans="1:30" s="31" customFormat="1" ht="16" customHeight="1">
      <c r="A61" s="8">
        <v>58</v>
      </c>
      <c r="B61" s="8" t="s">
        <v>18360</v>
      </c>
      <c r="C61" s="8" t="s">
        <v>158</v>
      </c>
      <c r="D61" s="38" t="s">
        <v>19</v>
      </c>
      <c r="E61" s="8" t="s">
        <v>17635</v>
      </c>
      <c r="F61" s="49"/>
      <c r="G61" s="83" t="s">
        <v>6120</v>
      </c>
      <c r="H61" s="8" t="s">
        <v>11015</v>
      </c>
      <c r="I61" s="38" t="s">
        <v>22</v>
      </c>
      <c r="J61" s="8" t="str">
        <f>IF('RMS files'!L61&gt;0, "Y", "N")</f>
        <v>Y</v>
      </c>
      <c r="K61" s="43" t="s">
        <v>19387</v>
      </c>
      <c r="L61" s="43" t="s">
        <v>21</v>
      </c>
      <c r="M61" s="43" t="s">
        <v>23222</v>
      </c>
      <c r="N61" s="43" t="s">
        <v>476</v>
      </c>
      <c r="O61" s="43" t="s">
        <v>463</v>
      </c>
      <c r="P61" s="394" t="s">
        <v>22802</v>
      </c>
      <c r="Q61" s="8"/>
      <c r="R61" s="8" t="s">
        <v>20</v>
      </c>
      <c r="S61" s="258" t="s">
        <v>285</v>
      </c>
      <c r="T61" s="8"/>
      <c r="U61" s="47"/>
      <c r="AD61" s="126"/>
    </row>
    <row r="62" spans="1:30" s="31" customFormat="1" ht="16" customHeight="1">
      <c r="A62" s="8">
        <v>59</v>
      </c>
      <c r="B62" s="8" t="s">
        <v>18360</v>
      </c>
      <c r="C62" s="8" t="s">
        <v>159</v>
      </c>
      <c r="D62" s="38" t="s">
        <v>19</v>
      </c>
      <c r="E62" s="8" t="s">
        <v>17621</v>
      </c>
      <c r="F62" s="8"/>
      <c r="G62" s="146" t="s">
        <v>6121</v>
      </c>
      <c r="H62" s="8" t="s">
        <v>11016</v>
      </c>
      <c r="I62" s="38" t="s">
        <v>22</v>
      </c>
      <c r="J62" s="8" t="str">
        <f>IF('RMS files'!L62&gt;0, "Y", "N")</f>
        <v>Y</v>
      </c>
      <c r="K62" s="43" t="s">
        <v>455</v>
      </c>
      <c r="L62" s="43" t="s">
        <v>21</v>
      </c>
      <c r="M62" s="43" t="s">
        <v>9871</v>
      </c>
      <c r="N62" s="43" t="s">
        <v>453</v>
      </c>
      <c r="O62" s="43" t="s">
        <v>463</v>
      </c>
      <c r="P62" s="394" t="s">
        <v>20121</v>
      </c>
      <c r="Q62" s="8"/>
      <c r="R62" s="8" t="s">
        <v>3390</v>
      </c>
      <c r="S62" s="242" t="s">
        <v>286</v>
      </c>
      <c r="T62" s="8"/>
      <c r="U62" s="47"/>
      <c r="AD62" s="126"/>
    </row>
    <row r="63" spans="1:30" s="31" customFormat="1" ht="16" customHeight="1">
      <c r="A63" s="8">
        <v>60</v>
      </c>
      <c r="B63" s="8" t="s">
        <v>18360</v>
      </c>
      <c r="C63" s="8" t="s">
        <v>160</v>
      </c>
      <c r="D63" s="38" t="s">
        <v>19</v>
      </c>
      <c r="E63" s="8" t="s">
        <v>17635</v>
      </c>
      <c r="F63" s="8"/>
      <c r="G63" s="146" t="s">
        <v>6122</v>
      </c>
      <c r="H63" s="8" t="s">
        <v>11017</v>
      </c>
      <c r="I63" s="38" t="s">
        <v>21</v>
      </c>
      <c r="J63" s="8" t="str">
        <f>IF('RMS files'!L63&gt;0, "Y", "N")</f>
        <v>Y</v>
      </c>
      <c r="K63" s="43"/>
      <c r="L63" s="43"/>
      <c r="M63" s="43" t="s">
        <v>505</v>
      </c>
      <c r="N63" s="43" t="s">
        <v>453</v>
      </c>
      <c r="O63" s="43" t="s">
        <v>463</v>
      </c>
      <c r="P63" s="394"/>
      <c r="Q63" s="8"/>
      <c r="R63" s="8" t="s">
        <v>20</v>
      </c>
      <c r="S63" s="44" t="s">
        <v>270</v>
      </c>
      <c r="T63" s="8"/>
      <c r="U63" s="47"/>
      <c r="AD63" s="126"/>
    </row>
    <row r="64" spans="1:30" s="31" customFormat="1" ht="16" customHeight="1">
      <c r="A64" s="8">
        <v>61</v>
      </c>
      <c r="B64" s="8" t="s">
        <v>18360</v>
      </c>
      <c r="C64" s="8" t="s">
        <v>161</v>
      </c>
      <c r="D64" s="38" t="s">
        <v>19</v>
      </c>
      <c r="E64" s="8" t="s">
        <v>17621</v>
      </c>
      <c r="F64" s="8"/>
      <c r="G64" s="83" t="s">
        <v>6123</v>
      </c>
      <c r="H64" s="8" t="s">
        <v>11018</v>
      </c>
      <c r="I64" s="38" t="s">
        <v>21</v>
      </c>
      <c r="J64" s="8" t="str">
        <f>IF('RMS files'!L64&gt;0, "Y", "N")</f>
        <v>Y</v>
      </c>
      <c r="K64" s="43" t="s">
        <v>483</v>
      </c>
      <c r="L64" s="43" t="s">
        <v>22</v>
      </c>
      <c r="M64" s="43" t="s">
        <v>23129</v>
      </c>
      <c r="N64" s="43" t="s">
        <v>457</v>
      </c>
      <c r="O64" s="43" t="s">
        <v>463</v>
      </c>
      <c r="P64" s="394" t="s">
        <v>20122</v>
      </c>
      <c r="Q64" s="8"/>
      <c r="R64" s="8" t="s">
        <v>20</v>
      </c>
      <c r="S64" s="8" t="s">
        <v>270</v>
      </c>
      <c r="T64" s="8"/>
      <c r="U64" s="47"/>
      <c r="AD64" s="126"/>
    </row>
    <row r="65" spans="1:30" s="31" customFormat="1" ht="16" customHeight="1">
      <c r="A65" s="8">
        <v>62</v>
      </c>
      <c r="B65" s="8" t="s">
        <v>18360</v>
      </c>
      <c r="C65" s="8" t="s">
        <v>162</v>
      </c>
      <c r="D65" s="38" t="s">
        <v>19</v>
      </c>
      <c r="E65" s="8" t="s">
        <v>17635</v>
      </c>
      <c r="F65" s="8"/>
      <c r="G65" s="146" t="s">
        <v>6124</v>
      </c>
      <c r="H65" s="8" t="s">
        <v>11019</v>
      </c>
      <c r="I65" s="38" t="s">
        <v>21</v>
      </c>
      <c r="J65" s="8" t="str">
        <f>IF('RMS files'!L65&gt;0, "Y", "N")</f>
        <v>Y</v>
      </c>
      <c r="K65" s="43" t="s">
        <v>483</v>
      </c>
      <c r="L65" s="43" t="s">
        <v>22</v>
      </c>
      <c r="M65" s="43" t="s">
        <v>499</v>
      </c>
      <c r="N65" s="43" t="s">
        <v>458</v>
      </c>
      <c r="O65" s="43" t="s">
        <v>463</v>
      </c>
      <c r="P65" s="394" t="s">
        <v>20123</v>
      </c>
      <c r="Q65" s="8"/>
      <c r="R65" s="8" t="s">
        <v>20</v>
      </c>
      <c r="S65" s="8" t="s">
        <v>270</v>
      </c>
      <c r="T65" s="8"/>
      <c r="U65" s="47"/>
      <c r="AD65" s="126"/>
    </row>
    <row r="66" spans="1:30" s="31" customFormat="1" ht="16" customHeight="1">
      <c r="A66" s="8">
        <v>63</v>
      </c>
      <c r="B66" s="8" t="s">
        <v>18360</v>
      </c>
      <c r="C66" s="8" t="s">
        <v>163</v>
      </c>
      <c r="D66" s="38" t="s">
        <v>19</v>
      </c>
      <c r="E66" s="8" t="s">
        <v>17621</v>
      </c>
      <c r="F66" s="8"/>
      <c r="G66" s="146" t="s">
        <v>6125</v>
      </c>
      <c r="H66" s="8" t="s">
        <v>11020</v>
      </c>
      <c r="I66" s="38" t="s">
        <v>22</v>
      </c>
      <c r="J66" s="8" t="str">
        <f>IF('RMS files'!L66&gt;0, "Y", "N")</f>
        <v>N</v>
      </c>
      <c r="K66" s="43"/>
      <c r="L66" s="43"/>
      <c r="M66" s="43" t="s">
        <v>9848</v>
      </c>
      <c r="N66" s="43" t="s">
        <v>472</v>
      </c>
      <c r="O66" s="43" t="s">
        <v>454</v>
      </c>
      <c r="P66" s="394"/>
      <c r="Q66" s="8"/>
      <c r="R66" s="8" t="s">
        <v>20</v>
      </c>
      <c r="S66" s="340" t="s">
        <v>284</v>
      </c>
      <c r="T66" s="8"/>
      <c r="U66" s="47"/>
      <c r="AD66" s="126"/>
    </row>
    <row r="67" spans="1:30" s="31" customFormat="1" ht="16" customHeight="1">
      <c r="A67" s="8">
        <v>64</v>
      </c>
      <c r="B67" s="8" t="s">
        <v>18360</v>
      </c>
      <c r="C67" s="8" t="s">
        <v>164</v>
      </c>
      <c r="D67" s="38" t="s">
        <v>19</v>
      </c>
      <c r="E67" s="8" t="s">
        <v>17635</v>
      </c>
      <c r="F67" s="8"/>
      <c r="G67" s="146" t="s">
        <v>6126</v>
      </c>
      <c r="H67" s="8" t="s">
        <v>11021</v>
      </c>
      <c r="I67" s="38" t="s">
        <v>21</v>
      </c>
      <c r="J67" s="8" t="str">
        <f>IF('RMS files'!L67&gt;0, "Y", "N")</f>
        <v>Y</v>
      </c>
      <c r="K67" s="43" t="s">
        <v>455</v>
      </c>
      <c r="L67" s="43" t="s">
        <v>22</v>
      </c>
      <c r="M67" s="43" t="s">
        <v>9750</v>
      </c>
      <c r="N67" s="43" t="s">
        <v>9980</v>
      </c>
      <c r="O67" s="43" t="s">
        <v>454</v>
      </c>
      <c r="P67" s="394" t="s">
        <v>20163</v>
      </c>
      <c r="Q67" s="8"/>
      <c r="R67" s="8" t="s">
        <v>20</v>
      </c>
      <c r="S67" s="44" t="s">
        <v>284</v>
      </c>
      <c r="T67" s="8"/>
      <c r="U67" s="47"/>
      <c r="AD67" s="126"/>
    </row>
    <row r="68" spans="1:30" s="31" customFormat="1" ht="16" customHeight="1">
      <c r="A68" s="8">
        <v>65</v>
      </c>
      <c r="B68" s="8" t="s">
        <v>18360</v>
      </c>
      <c r="C68" s="8" t="s">
        <v>165</v>
      </c>
      <c r="D68" s="38" t="s">
        <v>19</v>
      </c>
      <c r="E68" s="8" t="s">
        <v>17635</v>
      </c>
      <c r="F68" s="8"/>
      <c r="G68" s="146" t="s">
        <v>6127</v>
      </c>
      <c r="H68" s="8" t="s">
        <v>11022</v>
      </c>
      <c r="I68" s="38" t="s">
        <v>22</v>
      </c>
      <c r="J68" s="8" t="str">
        <f>IF('RMS files'!L68&gt;0, "Y", "N")</f>
        <v>Y</v>
      </c>
      <c r="K68" s="43"/>
      <c r="L68" s="43"/>
      <c r="M68" s="43" t="s">
        <v>23223</v>
      </c>
      <c r="N68" s="43" t="s">
        <v>9981</v>
      </c>
      <c r="O68" s="43" t="s">
        <v>454</v>
      </c>
      <c r="P68" s="394"/>
      <c r="Q68" s="8"/>
      <c r="R68" s="8" t="s">
        <v>20</v>
      </c>
      <c r="S68" s="8" t="s">
        <v>271</v>
      </c>
      <c r="T68" s="8"/>
      <c r="U68" s="47"/>
      <c r="AD68" s="126"/>
    </row>
    <row r="69" spans="1:30" s="31" customFormat="1" ht="16" customHeight="1">
      <c r="A69" s="8">
        <v>66</v>
      </c>
      <c r="B69" s="8" t="s">
        <v>18360</v>
      </c>
      <c r="C69" s="8" t="s">
        <v>166</v>
      </c>
      <c r="D69" s="38" t="s">
        <v>19</v>
      </c>
      <c r="E69" s="8" t="s">
        <v>17635</v>
      </c>
      <c r="F69" s="8"/>
      <c r="G69" s="146" t="s">
        <v>6128</v>
      </c>
      <c r="H69" s="8" t="s">
        <v>11023</v>
      </c>
      <c r="I69" s="38" t="s">
        <v>21</v>
      </c>
      <c r="J69" s="8" t="str">
        <f>IF('RMS files'!L69&gt;0, "Y", "N")</f>
        <v>Y</v>
      </c>
      <c r="K69" s="43"/>
      <c r="L69" s="43"/>
      <c r="M69" s="43" t="s">
        <v>492</v>
      </c>
      <c r="N69" s="43" t="s">
        <v>458</v>
      </c>
      <c r="O69" s="43" t="s">
        <v>463</v>
      </c>
      <c r="P69" s="394"/>
      <c r="Q69" s="8"/>
      <c r="R69" s="8" t="s">
        <v>20</v>
      </c>
      <c r="S69" s="8" t="s">
        <v>270</v>
      </c>
      <c r="T69" s="8"/>
      <c r="U69" s="47"/>
      <c r="AD69" s="126"/>
    </row>
    <row r="70" spans="1:30" s="31" customFormat="1" ht="16" customHeight="1">
      <c r="A70" s="8">
        <v>67</v>
      </c>
      <c r="B70" s="8" t="s">
        <v>18360</v>
      </c>
      <c r="C70" s="8" t="s">
        <v>167</v>
      </c>
      <c r="D70" s="38" t="s">
        <v>19</v>
      </c>
      <c r="E70" s="8" t="s">
        <v>17621</v>
      </c>
      <c r="F70" s="8"/>
      <c r="G70" s="83" t="s">
        <v>6129</v>
      </c>
      <c r="H70" s="8" t="s">
        <v>11024</v>
      </c>
      <c r="I70" s="38" t="s">
        <v>22</v>
      </c>
      <c r="J70" s="8" t="str">
        <f>IF('RMS files'!L70&gt;0, "Y", "N")</f>
        <v>Y</v>
      </c>
      <c r="K70" s="43"/>
      <c r="L70" s="43"/>
      <c r="M70" s="43" t="s">
        <v>5099</v>
      </c>
      <c r="N70" s="43" t="s">
        <v>10804</v>
      </c>
      <c r="O70" s="43" t="s">
        <v>463</v>
      </c>
      <c r="P70" s="394"/>
      <c r="Q70" s="8"/>
      <c r="R70" s="8" t="s">
        <v>20</v>
      </c>
      <c r="S70" s="8" t="s">
        <v>270</v>
      </c>
      <c r="T70" s="8"/>
      <c r="U70" s="47"/>
      <c r="AD70" s="126"/>
    </row>
    <row r="71" spans="1:30" s="31" customFormat="1" ht="16" customHeight="1">
      <c r="A71" s="8">
        <v>68</v>
      </c>
      <c r="B71" s="8" t="s">
        <v>18360</v>
      </c>
      <c r="C71" s="8" t="s">
        <v>168</v>
      </c>
      <c r="D71" s="38" t="s">
        <v>19</v>
      </c>
      <c r="E71" s="8" t="s">
        <v>17635</v>
      </c>
      <c r="F71" s="8"/>
      <c r="G71" s="146" t="s">
        <v>6130</v>
      </c>
      <c r="H71" s="8" t="s">
        <v>11025</v>
      </c>
      <c r="I71" s="38" t="s">
        <v>22</v>
      </c>
      <c r="J71" s="8" t="str">
        <f>IF('RMS files'!L71&gt;0, "Y", "N")</f>
        <v>Y</v>
      </c>
      <c r="K71" s="43"/>
      <c r="L71" s="43"/>
      <c r="M71" s="43" t="s">
        <v>23121</v>
      </c>
      <c r="N71" s="43" t="s">
        <v>10803</v>
      </c>
      <c r="O71" s="43" t="s">
        <v>454</v>
      </c>
      <c r="P71" s="394"/>
      <c r="Q71" s="8"/>
      <c r="R71" s="8" t="s">
        <v>20</v>
      </c>
      <c r="S71" s="8" t="s">
        <v>270</v>
      </c>
      <c r="T71" s="8"/>
      <c r="U71" s="47"/>
      <c r="AD71" s="126"/>
    </row>
    <row r="72" spans="1:30" s="31" customFormat="1" ht="16" customHeight="1">
      <c r="A72" s="8">
        <v>69</v>
      </c>
      <c r="B72" s="8" t="s">
        <v>18360</v>
      </c>
      <c r="C72" s="8" t="s">
        <v>169</v>
      </c>
      <c r="D72" s="38" t="s">
        <v>19</v>
      </c>
      <c r="E72" s="8" t="s">
        <v>17621</v>
      </c>
      <c r="F72" s="8"/>
      <c r="G72" s="83" t="s">
        <v>6131</v>
      </c>
      <c r="H72" s="8" t="s">
        <v>11026</v>
      </c>
      <c r="I72" s="38" t="s">
        <v>21</v>
      </c>
      <c r="J72" s="8" t="str">
        <f>IF('RMS files'!L72&gt;0, "Y", "N")</f>
        <v>Y</v>
      </c>
      <c r="K72" s="43" t="s">
        <v>483</v>
      </c>
      <c r="L72" s="43" t="s">
        <v>22</v>
      </c>
      <c r="M72" s="43" t="s">
        <v>23140</v>
      </c>
      <c r="N72" s="43" t="s">
        <v>459</v>
      </c>
      <c r="O72" s="43" t="s">
        <v>454</v>
      </c>
      <c r="P72" s="394" t="s">
        <v>20124</v>
      </c>
      <c r="Q72" s="8"/>
      <c r="R72" s="8" t="s">
        <v>20</v>
      </c>
      <c r="S72" s="8" t="s">
        <v>270</v>
      </c>
      <c r="T72" s="8"/>
      <c r="U72" s="47"/>
      <c r="AD72" s="126"/>
    </row>
    <row r="73" spans="1:30" s="31" customFormat="1" ht="16" customHeight="1">
      <c r="A73" s="8">
        <v>70</v>
      </c>
      <c r="B73" s="8" t="s">
        <v>18360</v>
      </c>
      <c r="C73" s="8" t="s">
        <v>170</v>
      </c>
      <c r="D73" s="38" t="s">
        <v>19</v>
      </c>
      <c r="E73" s="8" t="s">
        <v>17621</v>
      </c>
      <c r="F73" s="8"/>
      <c r="G73" s="83" t="s">
        <v>6132</v>
      </c>
      <c r="H73" s="8" t="s">
        <v>11027</v>
      </c>
      <c r="I73" s="38" t="s">
        <v>21</v>
      </c>
      <c r="J73" s="8" t="str">
        <f>IF('RMS files'!L73&gt;0, "Y", "N")</f>
        <v>Y</v>
      </c>
      <c r="K73" s="43"/>
      <c r="L73" s="43"/>
      <c r="M73" s="43" t="s">
        <v>487</v>
      </c>
      <c r="N73" s="43" t="s">
        <v>10803</v>
      </c>
      <c r="O73" s="43" t="s">
        <v>463</v>
      </c>
      <c r="P73" s="394"/>
      <c r="Q73" s="8"/>
      <c r="R73" s="8" t="s">
        <v>20</v>
      </c>
      <c r="S73" s="8" t="s">
        <v>270</v>
      </c>
      <c r="T73" s="8"/>
      <c r="U73" s="47"/>
      <c r="AD73" s="126"/>
    </row>
    <row r="74" spans="1:30" s="31" customFormat="1" ht="16" customHeight="1">
      <c r="A74" s="8">
        <v>71</v>
      </c>
      <c r="B74" s="8" t="s">
        <v>18360</v>
      </c>
      <c r="C74" s="8" t="s">
        <v>148</v>
      </c>
      <c r="D74" s="38" t="s">
        <v>19</v>
      </c>
      <c r="E74" s="8" t="s">
        <v>17621</v>
      </c>
      <c r="F74" s="8"/>
      <c r="G74" s="146" t="s">
        <v>6133</v>
      </c>
      <c r="H74" s="8" t="s">
        <v>11028</v>
      </c>
      <c r="I74" s="38" t="s">
        <v>22</v>
      </c>
      <c r="J74" s="8" t="str">
        <f>IF('RMS files'!L74&gt;0, "Y", "N")</f>
        <v>N</v>
      </c>
      <c r="K74" s="43" t="s">
        <v>483</v>
      </c>
      <c r="L74" s="43" t="s">
        <v>22</v>
      </c>
      <c r="M74" s="43" t="s">
        <v>23224</v>
      </c>
      <c r="N74" s="43" t="s">
        <v>9990</v>
      </c>
      <c r="O74" s="43" t="s">
        <v>463</v>
      </c>
      <c r="P74" s="394" t="s">
        <v>20164</v>
      </c>
      <c r="Q74" s="8"/>
      <c r="R74" s="8" t="s">
        <v>20</v>
      </c>
      <c r="S74" s="8" t="s">
        <v>276</v>
      </c>
      <c r="T74" s="8"/>
      <c r="U74" s="47"/>
      <c r="AD74" s="126"/>
    </row>
    <row r="75" spans="1:30" s="31" customFormat="1" ht="16" customHeight="1">
      <c r="A75" s="8">
        <v>72</v>
      </c>
      <c r="B75" s="8" t="s">
        <v>18360</v>
      </c>
      <c r="C75" s="8" t="s">
        <v>171</v>
      </c>
      <c r="D75" s="38" t="s">
        <v>19</v>
      </c>
      <c r="E75" s="8" t="s">
        <v>17621</v>
      </c>
      <c r="F75" s="8"/>
      <c r="G75" s="146" t="s">
        <v>6134</v>
      </c>
      <c r="H75" s="8" t="s">
        <v>11029</v>
      </c>
      <c r="I75" s="38" t="s">
        <v>21</v>
      </c>
      <c r="J75" s="8" t="str">
        <f>IF('RMS files'!L75&gt;0, "Y", "N")</f>
        <v>Y</v>
      </c>
      <c r="K75" s="43"/>
      <c r="L75" s="43"/>
      <c r="M75" s="43" t="s">
        <v>23225</v>
      </c>
      <c r="N75" s="43" t="s">
        <v>457</v>
      </c>
      <c r="O75" s="43" t="s">
        <v>454</v>
      </c>
      <c r="P75" s="394"/>
      <c r="Q75" s="8"/>
      <c r="R75" s="8" t="s">
        <v>20</v>
      </c>
      <c r="S75" s="8" t="s">
        <v>270</v>
      </c>
      <c r="T75" s="8"/>
      <c r="U75" s="47"/>
      <c r="AD75" s="126"/>
    </row>
    <row r="76" spans="1:30" s="31" customFormat="1" ht="16" customHeight="1">
      <c r="A76" s="8">
        <v>73</v>
      </c>
      <c r="B76" s="8" t="s">
        <v>18360</v>
      </c>
      <c r="C76" s="8" t="s">
        <v>172</v>
      </c>
      <c r="D76" s="38" t="s">
        <v>19</v>
      </c>
      <c r="E76" s="8" t="s">
        <v>17621</v>
      </c>
      <c r="F76" s="8"/>
      <c r="G76" s="146" t="s">
        <v>6135</v>
      </c>
      <c r="H76" s="8" t="s">
        <v>11030</v>
      </c>
      <c r="I76" s="38" t="s">
        <v>21</v>
      </c>
      <c r="J76" s="8" t="str">
        <f>IF('RMS files'!L76&gt;0, "Y", "N")</f>
        <v>Y</v>
      </c>
      <c r="K76" s="43"/>
      <c r="L76" s="43"/>
      <c r="M76" s="43" t="s">
        <v>23226</v>
      </c>
      <c r="N76" s="43" t="s">
        <v>459</v>
      </c>
      <c r="O76" s="43" t="s">
        <v>454</v>
      </c>
      <c r="P76" s="394"/>
      <c r="Q76" s="8"/>
      <c r="R76" s="8" t="s">
        <v>20</v>
      </c>
      <c r="S76" s="8" t="s">
        <v>270</v>
      </c>
      <c r="T76" s="8"/>
      <c r="U76" s="47"/>
      <c r="AD76" s="126"/>
    </row>
    <row r="77" spans="1:30" s="31" customFormat="1" ht="16" customHeight="1">
      <c r="A77" s="8">
        <v>74</v>
      </c>
      <c r="B77" s="8" t="s">
        <v>18360</v>
      </c>
      <c r="C77" s="8" t="s">
        <v>173</v>
      </c>
      <c r="D77" s="38" t="s">
        <v>19</v>
      </c>
      <c r="E77" s="8" t="s">
        <v>17621</v>
      </c>
      <c r="F77" s="8"/>
      <c r="G77" s="146" t="s">
        <v>6136</v>
      </c>
      <c r="H77" s="8" t="s">
        <v>11031</v>
      </c>
      <c r="I77" s="38" t="s">
        <v>22</v>
      </c>
      <c r="J77" s="8" t="str">
        <f>IF('RMS files'!L77&gt;0, "Y", "N")</f>
        <v>Y</v>
      </c>
      <c r="K77" s="43" t="s">
        <v>483</v>
      </c>
      <c r="L77" s="43" t="s">
        <v>22</v>
      </c>
      <c r="M77" s="43" t="s">
        <v>9849</v>
      </c>
      <c r="N77" s="43" t="s">
        <v>453</v>
      </c>
      <c r="O77" s="43" t="s">
        <v>454</v>
      </c>
      <c r="P77" s="394" t="s">
        <v>20125</v>
      </c>
      <c r="Q77" s="8"/>
      <c r="R77" s="8" t="s">
        <v>20</v>
      </c>
      <c r="S77" s="8" t="s">
        <v>275</v>
      </c>
      <c r="T77" s="8"/>
      <c r="U77" s="47"/>
      <c r="AD77" s="126"/>
    </row>
    <row r="78" spans="1:30" s="31" customFormat="1" ht="16" customHeight="1">
      <c r="A78" s="8">
        <v>75</v>
      </c>
      <c r="B78" s="8" t="s">
        <v>18360</v>
      </c>
      <c r="C78" s="8" t="s">
        <v>174</v>
      </c>
      <c r="D78" s="38" t="s">
        <v>19</v>
      </c>
      <c r="E78" s="8" t="s">
        <v>17621</v>
      </c>
      <c r="F78" s="8"/>
      <c r="G78" s="146" t="s">
        <v>6137</v>
      </c>
      <c r="H78" s="8" t="s">
        <v>11032</v>
      </c>
      <c r="I78" s="38" t="s">
        <v>21</v>
      </c>
      <c r="J78" s="8" t="str">
        <f>IF('RMS files'!L78&gt;0, "Y", "N")</f>
        <v>Y</v>
      </c>
      <c r="K78" s="43"/>
      <c r="L78" s="43"/>
      <c r="M78" s="43" t="s">
        <v>9997</v>
      </c>
      <c r="N78" s="43" t="s">
        <v>449</v>
      </c>
      <c r="O78" s="43" t="s">
        <v>463</v>
      </c>
      <c r="P78" s="394"/>
      <c r="Q78" s="8"/>
      <c r="R78" s="8" t="s">
        <v>20</v>
      </c>
      <c r="S78" s="8" t="s">
        <v>287</v>
      </c>
      <c r="T78" s="8"/>
      <c r="U78" s="47"/>
      <c r="AD78" s="126"/>
    </row>
    <row r="79" spans="1:30" s="31" customFormat="1" ht="16" customHeight="1">
      <c r="A79" s="8">
        <v>76</v>
      </c>
      <c r="B79" s="8" t="s">
        <v>18360</v>
      </c>
      <c r="C79" s="8" t="s">
        <v>175</v>
      </c>
      <c r="D79" s="38" t="s">
        <v>19</v>
      </c>
      <c r="E79" s="8" t="s">
        <v>17635</v>
      </c>
      <c r="F79" s="8"/>
      <c r="G79" s="146" t="s">
        <v>6138</v>
      </c>
      <c r="H79" s="8" t="s">
        <v>11033</v>
      </c>
      <c r="I79" s="38" t="s">
        <v>21</v>
      </c>
      <c r="J79" s="8" t="str">
        <f>IF('RMS files'!L79&gt;0, "Y", "N")</f>
        <v>Y</v>
      </c>
      <c r="K79" s="43"/>
      <c r="L79" s="43"/>
      <c r="M79" s="43" t="s">
        <v>19372</v>
      </c>
      <c r="N79" s="43" t="s">
        <v>10871</v>
      </c>
      <c r="O79" s="43" t="s">
        <v>454</v>
      </c>
      <c r="P79" s="394"/>
      <c r="Q79" s="8"/>
      <c r="R79" s="8" t="s">
        <v>20</v>
      </c>
      <c r="S79" s="8" t="s">
        <v>270</v>
      </c>
      <c r="T79" s="8"/>
      <c r="U79" s="47"/>
      <c r="AD79" s="126"/>
    </row>
    <row r="80" spans="1:30" s="31" customFormat="1" ht="16" customHeight="1">
      <c r="A80" s="8">
        <v>77</v>
      </c>
      <c r="B80" s="8" t="s">
        <v>18360</v>
      </c>
      <c r="C80" s="8" t="s">
        <v>176</v>
      </c>
      <c r="D80" s="38" t="s">
        <v>19</v>
      </c>
      <c r="E80" s="8" t="s">
        <v>17635</v>
      </c>
      <c r="F80" s="8"/>
      <c r="G80" s="146" t="s">
        <v>6139</v>
      </c>
      <c r="H80" s="8" t="s">
        <v>11034</v>
      </c>
      <c r="I80" s="38" t="s">
        <v>22</v>
      </c>
      <c r="J80" s="8" t="str">
        <f>IF('RMS files'!L80&gt;0, "Y", "N")</f>
        <v>Y</v>
      </c>
      <c r="K80" s="43"/>
      <c r="L80" s="43"/>
      <c r="M80" s="43" t="s">
        <v>9851</v>
      </c>
      <c r="N80" s="43" t="s">
        <v>472</v>
      </c>
      <c r="O80" s="43" t="s">
        <v>463</v>
      </c>
      <c r="P80" s="394"/>
      <c r="Q80" s="8"/>
      <c r="R80" s="8" t="s">
        <v>20</v>
      </c>
      <c r="S80" s="8" t="s">
        <v>270</v>
      </c>
      <c r="T80" s="8"/>
      <c r="U80" s="47"/>
      <c r="AD80" s="126"/>
    </row>
    <row r="81" spans="1:30" s="31" customFormat="1" ht="16" customHeight="1">
      <c r="A81" s="8">
        <v>78</v>
      </c>
      <c r="B81" s="8" t="s">
        <v>18360</v>
      </c>
      <c r="C81" s="8" t="s">
        <v>177</v>
      </c>
      <c r="D81" s="38" t="s">
        <v>19</v>
      </c>
      <c r="E81" s="8" t="s">
        <v>17621</v>
      </c>
      <c r="F81" s="8"/>
      <c r="G81" s="146" t="s">
        <v>6140</v>
      </c>
      <c r="H81" s="8" t="s">
        <v>11035</v>
      </c>
      <c r="I81" s="38" t="s">
        <v>21</v>
      </c>
      <c r="J81" s="8" t="str">
        <f>IF('RMS files'!L81&gt;0, "Y", "N")</f>
        <v>Y</v>
      </c>
      <c r="K81" s="43"/>
      <c r="L81" s="43"/>
      <c r="M81" s="43" t="s">
        <v>497</v>
      </c>
      <c r="N81" s="43" t="s">
        <v>475</v>
      </c>
      <c r="O81" s="43" t="s">
        <v>463</v>
      </c>
      <c r="P81" s="394"/>
      <c r="Q81" s="8"/>
      <c r="R81" s="8" t="s">
        <v>20</v>
      </c>
      <c r="S81" s="49"/>
      <c r="T81" s="8"/>
      <c r="U81" s="47"/>
      <c r="AD81" s="126"/>
    </row>
    <row r="82" spans="1:30" s="31" customFormat="1" ht="16" customHeight="1">
      <c r="A82" s="8">
        <v>79</v>
      </c>
      <c r="B82" s="8" t="s">
        <v>18360</v>
      </c>
      <c r="C82" s="8" t="s">
        <v>178</v>
      </c>
      <c r="D82" s="38" t="s">
        <v>19</v>
      </c>
      <c r="E82" s="8" t="s">
        <v>17635</v>
      </c>
      <c r="F82" s="8"/>
      <c r="G82" s="146" t="s">
        <v>6141</v>
      </c>
      <c r="H82" s="8" t="s">
        <v>11036</v>
      </c>
      <c r="I82" s="38" t="s">
        <v>21</v>
      </c>
      <c r="J82" s="8" t="str">
        <f>IF('RMS files'!L82&gt;0, "Y", "N")</f>
        <v>Y</v>
      </c>
      <c r="K82" s="43" t="s">
        <v>483</v>
      </c>
      <c r="L82" s="43" t="s">
        <v>22</v>
      </c>
      <c r="M82" s="43" t="s">
        <v>9750</v>
      </c>
      <c r="N82" s="43" t="s">
        <v>461</v>
      </c>
      <c r="O82" s="43" t="s">
        <v>454</v>
      </c>
      <c r="P82" s="394" t="s">
        <v>20126</v>
      </c>
      <c r="Q82" s="8"/>
      <c r="R82" s="8" t="s">
        <v>20</v>
      </c>
      <c r="S82" s="44" t="s">
        <v>270</v>
      </c>
      <c r="T82" s="8"/>
      <c r="U82" s="47"/>
      <c r="AD82" s="126"/>
    </row>
    <row r="83" spans="1:30" s="31" customFormat="1" ht="16" customHeight="1">
      <c r="A83" s="8">
        <v>80</v>
      </c>
      <c r="B83" s="8" t="s">
        <v>18360</v>
      </c>
      <c r="C83" s="8" t="s">
        <v>179</v>
      </c>
      <c r="D83" s="38" t="s">
        <v>19</v>
      </c>
      <c r="E83" s="8" t="s">
        <v>17636</v>
      </c>
      <c r="F83" s="8"/>
      <c r="G83" s="83" t="s">
        <v>6142</v>
      </c>
      <c r="H83" s="8" t="s">
        <v>11037</v>
      </c>
      <c r="I83" s="38" t="s">
        <v>21</v>
      </c>
      <c r="J83" s="8" t="str">
        <f>IF('RMS files'!L83&gt;0, "Y", "N")</f>
        <v>Y</v>
      </c>
      <c r="K83" s="43" t="s">
        <v>450</v>
      </c>
      <c r="L83" s="43" t="s">
        <v>22</v>
      </c>
      <c r="M83" s="43" t="s">
        <v>9852</v>
      </c>
      <c r="N83" s="43" t="s">
        <v>479</v>
      </c>
      <c r="O83" s="43" t="s">
        <v>463</v>
      </c>
      <c r="P83" s="394" t="s">
        <v>23294</v>
      </c>
      <c r="Q83" s="8"/>
      <c r="R83" s="8" t="s">
        <v>20</v>
      </c>
      <c r="S83" s="8" t="s">
        <v>6235</v>
      </c>
      <c r="T83" s="8"/>
      <c r="U83" s="47"/>
      <c r="AD83" s="126"/>
    </row>
    <row r="84" spans="1:30" s="31" customFormat="1" ht="16" customHeight="1">
      <c r="A84" s="8">
        <v>81</v>
      </c>
      <c r="B84" s="8" t="s">
        <v>18360</v>
      </c>
      <c r="C84" s="8" t="s">
        <v>153</v>
      </c>
      <c r="D84" s="38" t="s">
        <v>19</v>
      </c>
      <c r="E84" s="8" t="s">
        <v>17635</v>
      </c>
      <c r="F84" s="8"/>
      <c r="G84" s="146" t="s">
        <v>6143</v>
      </c>
      <c r="H84" s="8" t="s">
        <v>11038</v>
      </c>
      <c r="I84" s="38" t="s">
        <v>21</v>
      </c>
      <c r="J84" s="8" t="str">
        <f>IF('RMS files'!L84&gt;0, "Y", "N")</f>
        <v>Y</v>
      </c>
      <c r="K84" s="43" t="s">
        <v>483</v>
      </c>
      <c r="L84" s="43" t="s">
        <v>22</v>
      </c>
      <c r="M84" s="43" t="s">
        <v>495</v>
      </c>
      <c r="N84" s="43" t="s">
        <v>459</v>
      </c>
      <c r="O84" s="43" t="s">
        <v>463</v>
      </c>
      <c r="P84" s="394" t="s">
        <v>20127</v>
      </c>
      <c r="Q84" s="8"/>
      <c r="R84" s="8" t="s">
        <v>20</v>
      </c>
      <c r="S84" s="44" t="s">
        <v>270</v>
      </c>
      <c r="T84" s="8"/>
      <c r="U84" s="47"/>
      <c r="AD84" s="126"/>
    </row>
    <row r="85" spans="1:30" s="31" customFormat="1" ht="16" customHeight="1">
      <c r="A85" s="8">
        <v>82</v>
      </c>
      <c r="B85" s="8" t="s">
        <v>18360</v>
      </c>
      <c r="C85" s="8" t="s">
        <v>180</v>
      </c>
      <c r="D85" s="38" t="s">
        <v>19</v>
      </c>
      <c r="E85" s="8" t="s">
        <v>17621</v>
      </c>
      <c r="F85" s="8"/>
      <c r="G85" s="146" t="s">
        <v>6144</v>
      </c>
      <c r="H85" s="8" t="s">
        <v>11039</v>
      </c>
      <c r="I85" s="38" t="s">
        <v>21</v>
      </c>
      <c r="J85" s="8" t="str">
        <f>IF('RMS files'!L85&gt;0, "Y", "N")</f>
        <v>Y</v>
      </c>
      <c r="K85" s="43" t="s">
        <v>483</v>
      </c>
      <c r="L85" s="43" t="s">
        <v>22</v>
      </c>
      <c r="M85" s="43" t="s">
        <v>23136</v>
      </c>
      <c r="N85" s="43" t="s">
        <v>479</v>
      </c>
      <c r="O85" s="43" t="s">
        <v>454</v>
      </c>
      <c r="P85" s="394" t="s">
        <v>20128</v>
      </c>
      <c r="Q85" s="8"/>
      <c r="R85" s="8" t="s">
        <v>20</v>
      </c>
      <c r="S85" s="8" t="s">
        <v>270</v>
      </c>
      <c r="T85" s="8"/>
      <c r="U85" s="47"/>
      <c r="AD85" s="126"/>
    </row>
    <row r="86" spans="1:30" s="31" customFormat="1" ht="16" customHeight="1">
      <c r="A86" s="8">
        <v>83</v>
      </c>
      <c r="B86" s="8" t="s">
        <v>18360</v>
      </c>
      <c r="C86" s="8" t="s">
        <v>181</v>
      </c>
      <c r="D86" s="38" t="s">
        <v>19</v>
      </c>
      <c r="E86" s="8" t="s">
        <v>17621</v>
      </c>
      <c r="F86" s="8"/>
      <c r="G86" s="146" t="s">
        <v>6145</v>
      </c>
      <c r="H86" s="8" t="s">
        <v>11040</v>
      </c>
      <c r="I86" s="38" t="s">
        <v>21</v>
      </c>
      <c r="J86" s="8" t="str">
        <f>IF('RMS files'!L86&gt;0, "Y", "N")</f>
        <v>Y</v>
      </c>
      <c r="K86" s="43" t="s">
        <v>483</v>
      </c>
      <c r="L86" s="43" t="s">
        <v>22</v>
      </c>
      <c r="M86" s="43" t="s">
        <v>23227</v>
      </c>
      <c r="N86" s="43" t="s">
        <v>10804</v>
      </c>
      <c r="O86" s="43" t="s">
        <v>463</v>
      </c>
      <c r="P86" s="394" t="s">
        <v>19398</v>
      </c>
      <c r="Q86" s="8"/>
      <c r="R86" s="8" t="s">
        <v>20</v>
      </c>
      <c r="S86" s="8" t="s">
        <v>270</v>
      </c>
      <c r="T86" s="8"/>
      <c r="U86" s="47"/>
      <c r="AD86" s="126"/>
    </row>
    <row r="87" spans="1:30" s="31" customFormat="1" ht="16" customHeight="1">
      <c r="A87" s="8">
        <v>84</v>
      </c>
      <c r="B87" s="8" t="s">
        <v>18360</v>
      </c>
      <c r="C87" s="8" t="s">
        <v>182</v>
      </c>
      <c r="D87" s="38" t="s">
        <v>19</v>
      </c>
      <c r="E87" s="8" t="s">
        <v>17621</v>
      </c>
      <c r="F87" s="8"/>
      <c r="G87" s="146" t="s">
        <v>6146</v>
      </c>
      <c r="H87" s="8" t="s">
        <v>11041</v>
      </c>
      <c r="I87" s="38" t="s">
        <v>22</v>
      </c>
      <c r="J87" s="8" t="str">
        <f>IF('RMS files'!L87&gt;0, "Y", "N")</f>
        <v>Y</v>
      </c>
      <c r="K87" s="43"/>
      <c r="L87" s="43"/>
      <c r="M87" s="43" t="s">
        <v>487</v>
      </c>
      <c r="N87" s="43" t="s">
        <v>459</v>
      </c>
      <c r="O87" s="43" t="s">
        <v>463</v>
      </c>
      <c r="P87" s="394"/>
      <c r="Q87" s="8"/>
      <c r="R87" s="8" t="s">
        <v>20</v>
      </c>
      <c r="S87" s="8" t="s">
        <v>270</v>
      </c>
      <c r="T87" s="8"/>
      <c r="U87" s="47"/>
      <c r="AD87" s="126"/>
    </row>
    <row r="88" spans="1:30" s="31" customFormat="1" ht="16" customHeight="1">
      <c r="A88" s="8">
        <v>85</v>
      </c>
      <c r="B88" s="8" t="s">
        <v>18360</v>
      </c>
      <c r="C88" s="8" t="s">
        <v>183</v>
      </c>
      <c r="D88" s="38" t="s">
        <v>19</v>
      </c>
      <c r="E88" s="8" t="s">
        <v>17635</v>
      </c>
      <c r="F88" s="8"/>
      <c r="G88" s="146" t="s">
        <v>6147</v>
      </c>
      <c r="H88" s="8" t="s">
        <v>11042</v>
      </c>
      <c r="I88" s="38" t="s">
        <v>21</v>
      </c>
      <c r="J88" s="8" t="str">
        <f>IF('RMS files'!L88&gt;0, "Y", "N")</f>
        <v>Y</v>
      </c>
      <c r="K88" s="43"/>
      <c r="L88" s="43"/>
      <c r="M88" s="43" t="s">
        <v>9848</v>
      </c>
      <c r="N88" s="43" t="s">
        <v>449</v>
      </c>
      <c r="O88" s="43" t="s">
        <v>463</v>
      </c>
      <c r="P88" s="394"/>
      <c r="Q88" s="8"/>
      <c r="R88" s="8" t="s">
        <v>20</v>
      </c>
      <c r="S88" s="8" t="s">
        <v>270</v>
      </c>
      <c r="T88" s="8"/>
      <c r="U88" s="47"/>
      <c r="AD88" s="126"/>
    </row>
    <row r="89" spans="1:30" s="31" customFormat="1" ht="16" customHeight="1">
      <c r="A89" s="8">
        <v>86</v>
      </c>
      <c r="B89" s="8" t="s">
        <v>18360</v>
      </c>
      <c r="C89" s="8" t="s">
        <v>184</v>
      </c>
      <c r="D89" s="38" t="s">
        <v>19</v>
      </c>
      <c r="E89" s="8" t="s">
        <v>10881</v>
      </c>
      <c r="F89" s="8"/>
      <c r="G89" s="146" t="s">
        <v>6148</v>
      </c>
      <c r="H89" s="8" t="s">
        <v>11043</v>
      </c>
      <c r="I89" s="38" t="s">
        <v>21</v>
      </c>
      <c r="J89" s="8" t="str">
        <f>IF('RMS files'!L89&gt;0, "Y", "N")</f>
        <v>Y</v>
      </c>
      <c r="K89" s="43"/>
      <c r="L89" s="43"/>
      <c r="M89" s="43" t="s">
        <v>495</v>
      </c>
      <c r="N89" s="43" t="s">
        <v>453</v>
      </c>
      <c r="O89" s="43" t="s">
        <v>463</v>
      </c>
      <c r="P89" s="394"/>
      <c r="Q89" s="8"/>
      <c r="R89" s="8" t="s">
        <v>20</v>
      </c>
      <c r="S89" s="8" t="s">
        <v>270</v>
      </c>
      <c r="T89" s="8"/>
      <c r="U89" s="47"/>
      <c r="AD89" s="126"/>
    </row>
    <row r="90" spans="1:30" s="31" customFormat="1" ht="16" customHeight="1">
      <c r="A90" s="8">
        <v>87</v>
      </c>
      <c r="B90" s="8" t="s">
        <v>18360</v>
      </c>
      <c r="C90" s="8" t="s">
        <v>185</v>
      </c>
      <c r="D90" s="38" t="s">
        <v>19</v>
      </c>
      <c r="E90" s="8" t="s">
        <v>17621</v>
      </c>
      <c r="F90" s="8"/>
      <c r="G90" s="146" t="s">
        <v>6149</v>
      </c>
      <c r="H90" s="8" t="s">
        <v>11044</v>
      </c>
      <c r="I90" s="38" t="s">
        <v>21</v>
      </c>
      <c r="J90" s="8" t="str">
        <f>IF('RMS files'!L90&gt;0, "Y", "N")</f>
        <v>Y</v>
      </c>
      <c r="K90" s="43"/>
      <c r="L90" s="43"/>
      <c r="M90" s="43" t="s">
        <v>23228</v>
      </c>
      <c r="N90" s="43" t="s">
        <v>479</v>
      </c>
      <c r="O90" s="43" t="s">
        <v>463</v>
      </c>
      <c r="P90" s="394"/>
      <c r="Q90" s="8"/>
      <c r="R90" s="8" t="s">
        <v>20</v>
      </c>
      <c r="S90" s="8" t="s">
        <v>270</v>
      </c>
      <c r="T90" s="8"/>
      <c r="U90" s="47"/>
      <c r="AD90" s="126"/>
    </row>
    <row r="91" spans="1:30" s="31" customFormat="1" ht="16" customHeight="1">
      <c r="A91" s="8">
        <v>88</v>
      </c>
      <c r="B91" s="8" t="s">
        <v>18360</v>
      </c>
      <c r="C91" s="8" t="s">
        <v>186</v>
      </c>
      <c r="D91" s="38" t="s">
        <v>19</v>
      </c>
      <c r="E91" s="8" t="s">
        <v>17635</v>
      </c>
      <c r="F91" s="8"/>
      <c r="G91" s="146" t="s">
        <v>6150</v>
      </c>
      <c r="H91" s="8" t="s">
        <v>11045</v>
      </c>
      <c r="I91" s="38" t="s">
        <v>21</v>
      </c>
      <c r="J91" s="8" t="str">
        <f>IF('RMS files'!L91&gt;0, "Y", "N")</f>
        <v>Y</v>
      </c>
      <c r="K91" s="43" t="s">
        <v>483</v>
      </c>
      <c r="L91" s="43" t="s">
        <v>22</v>
      </c>
      <c r="M91" s="43" t="s">
        <v>9773</v>
      </c>
      <c r="N91" s="43" t="s">
        <v>458</v>
      </c>
      <c r="O91" s="43" t="s">
        <v>454</v>
      </c>
      <c r="P91" s="394" t="s">
        <v>20129</v>
      </c>
      <c r="Q91" s="8"/>
      <c r="R91" s="8" t="s">
        <v>20</v>
      </c>
      <c r="S91" s="8" t="s">
        <v>270</v>
      </c>
      <c r="T91" s="8"/>
      <c r="U91" s="47"/>
      <c r="AD91" s="126"/>
    </row>
    <row r="92" spans="1:30" s="31" customFormat="1" ht="16" customHeight="1">
      <c r="A92" s="8">
        <v>89</v>
      </c>
      <c r="B92" s="8" t="s">
        <v>18360</v>
      </c>
      <c r="C92" s="8" t="s">
        <v>187</v>
      </c>
      <c r="D92" s="38" t="s">
        <v>19</v>
      </c>
      <c r="E92" s="8" t="s">
        <v>17635</v>
      </c>
      <c r="F92" s="8"/>
      <c r="G92" s="146" t="s">
        <v>6151</v>
      </c>
      <c r="H92" s="8" t="s">
        <v>11046</v>
      </c>
      <c r="I92" s="38" t="s">
        <v>22</v>
      </c>
      <c r="J92" s="8" t="str">
        <f>IF('RMS files'!L92&gt;0, "Y", "N")</f>
        <v>N</v>
      </c>
      <c r="K92" s="43"/>
      <c r="L92" s="43"/>
      <c r="M92" s="43" t="s">
        <v>9773</v>
      </c>
      <c r="N92" s="43" t="s">
        <v>449</v>
      </c>
      <c r="O92" s="43" t="s">
        <v>454</v>
      </c>
      <c r="P92" s="394"/>
      <c r="Q92" s="8"/>
      <c r="R92" s="8" t="s">
        <v>20</v>
      </c>
      <c r="S92" s="44"/>
      <c r="T92" s="8"/>
      <c r="U92" s="47"/>
      <c r="AD92" s="126"/>
    </row>
    <row r="93" spans="1:30" s="31" customFormat="1" ht="16" customHeight="1">
      <c r="A93" s="8">
        <v>90</v>
      </c>
      <c r="B93" s="8" t="s">
        <v>18360</v>
      </c>
      <c r="C93" s="8" t="s">
        <v>188</v>
      </c>
      <c r="D93" s="38" t="s">
        <v>19</v>
      </c>
      <c r="E93" s="8" t="s">
        <v>17621</v>
      </c>
      <c r="F93" s="8"/>
      <c r="G93" s="146" t="s">
        <v>6152</v>
      </c>
      <c r="H93" s="8" t="s">
        <v>11047</v>
      </c>
      <c r="I93" s="38" t="s">
        <v>21</v>
      </c>
      <c r="J93" s="8" t="str">
        <f>IF('RMS files'!L93&gt;0, "Y", "N")</f>
        <v>Y</v>
      </c>
      <c r="K93" s="43"/>
      <c r="L93" s="43"/>
      <c r="M93" s="43" t="s">
        <v>9853</v>
      </c>
      <c r="N93" s="43" t="s">
        <v>447</v>
      </c>
      <c r="O93" s="43" t="s">
        <v>463</v>
      </c>
      <c r="P93" s="394"/>
      <c r="Q93" s="8"/>
      <c r="R93" s="8" t="s">
        <v>20</v>
      </c>
      <c r="S93" s="8" t="s">
        <v>270</v>
      </c>
      <c r="T93" s="8"/>
      <c r="U93" s="47"/>
      <c r="AD93" s="126"/>
    </row>
    <row r="94" spans="1:30" s="31" customFormat="1" ht="16" customHeight="1">
      <c r="A94" s="8">
        <v>91</v>
      </c>
      <c r="B94" s="8" t="s">
        <v>18360</v>
      </c>
      <c r="C94" s="8" t="s">
        <v>189</v>
      </c>
      <c r="D94" s="38" t="s">
        <v>19</v>
      </c>
      <c r="E94" s="8" t="s">
        <v>17621</v>
      </c>
      <c r="F94" s="8"/>
      <c r="G94" s="146" t="s">
        <v>6153</v>
      </c>
      <c r="H94" s="8" t="s">
        <v>11048</v>
      </c>
      <c r="I94" s="38" t="s">
        <v>21</v>
      </c>
      <c r="J94" s="8" t="str">
        <f>IF('RMS files'!L94&gt;0, "Y", "N")</f>
        <v>Y</v>
      </c>
      <c r="K94" s="43" t="s">
        <v>483</v>
      </c>
      <c r="L94" s="43" t="s">
        <v>22</v>
      </c>
      <c r="M94" s="43" t="s">
        <v>23195</v>
      </c>
      <c r="N94" s="43" t="s">
        <v>9978</v>
      </c>
      <c r="O94" s="43" t="s">
        <v>463</v>
      </c>
      <c r="P94" s="394" t="s">
        <v>20165</v>
      </c>
      <c r="Q94" s="8"/>
      <c r="R94" s="8" t="s">
        <v>20</v>
      </c>
      <c r="S94" s="8" t="s">
        <v>270</v>
      </c>
      <c r="T94" s="8"/>
      <c r="U94" s="47"/>
      <c r="AD94" s="126"/>
    </row>
    <row r="95" spans="1:30" s="31" customFormat="1" ht="16" customHeight="1">
      <c r="A95" s="8">
        <v>92</v>
      </c>
      <c r="B95" s="8" t="s">
        <v>18360</v>
      </c>
      <c r="C95" s="8" t="s">
        <v>190</v>
      </c>
      <c r="D95" s="38" t="s">
        <v>19</v>
      </c>
      <c r="E95" s="8" t="s">
        <v>17635</v>
      </c>
      <c r="F95" s="8"/>
      <c r="G95" s="146" t="s">
        <v>6154</v>
      </c>
      <c r="H95" s="8" t="s">
        <v>11049</v>
      </c>
      <c r="I95" s="38" t="s">
        <v>22</v>
      </c>
      <c r="J95" s="8" t="str">
        <f>IF('RMS files'!L95&gt;0, "Y", "N")</f>
        <v>Y</v>
      </c>
      <c r="K95" s="43"/>
      <c r="L95" s="43"/>
      <c r="M95" s="43" t="s">
        <v>489</v>
      </c>
      <c r="N95" s="43" t="s">
        <v>460</v>
      </c>
      <c r="O95" s="43" t="s">
        <v>463</v>
      </c>
      <c r="P95" s="394"/>
      <c r="Q95" s="8"/>
      <c r="R95" s="8" t="s">
        <v>20</v>
      </c>
      <c r="S95" s="8" t="s">
        <v>270</v>
      </c>
      <c r="T95" s="8"/>
      <c r="U95" s="47"/>
      <c r="AD95" s="126"/>
    </row>
    <row r="96" spans="1:30" s="31" customFormat="1" ht="16" customHeight="1">
      <c r="A96" s="8">
        <v>93</v>
      </c>
      <c r="B96" s="8" t="s">
        <v>18360</v>
      </c>
      <c r="C96" s="8" t="s">
        <v>191</v>
      </c>
      <c r="D96" s="38" t="s">
        <v>19</v>
      </c>
      <c r="E96" s="8" t="s">
        <v>17621</v>
      </c>
      <c r="F96" s="8"/>
      <c r="G96" s="146" t="s">
        <v>6155</v>
      </c>
      <c r="H96" s="8" t="s">
        <v>11050</v>
      </c>
      <c r="I96" s="38" t="s">
        <v>22</v>
      </c>
      <c r="J96" s="8" t="str">
        <f>IF('RMS files'!L96&gt;0, "Y", "N")</f>
        <v>Y</v>
      </c>
      <c r="K96" s="43"/>
      <c r="L96" s="43"/>
      <c r="M96" s="43" t="s">
        <v>9855</v>
      </c>
      <c r="N96" s="43" t="s">
        <v>479</v>
      </c>
      <c r="O96" s="43" t="s">
        <v>454</v>
      </c>
      <c r="P96" s="394"/>
      <c r="Q96" s="8"/>
      <c r="R96" s="8" t="s">
        <v>20</v>
      </c>
      <c r="S96" s="8" t="s">
        <v>271</v>
      </c>
      <c r="T96" s="8"/>
      <c r="U96" s="47"/>
      <c r="AD96" s="126"/>
    </row>
    <row r="97" spans="1:30" s="31" customFormat="1" ht="16" customHeight="1">
      <c r="A97" s="8">
        <v>94</v>
      </c>
      <c r="B97" s="8" t="s">
        <v>18360</v>
      </c>
      <c r="C97" s="8" t="s">
        <v>192</v>
      </c>
      <c r="D97" s="38" t="s">
        <v>19</v>
      </c>
      <c r="E97" s="8" t="s">
        <v>17621</v>
      </c>
      <c r="F97" s="8"/>
      <c r="G97" s="146" t="s">
        <v>6156</v>
      </c>
      <c r="H97" s="8" t="s">
        <v>11051</v>
      </c>
      <c r="I97" s="38" t="s">
        <v>22</v>
      </c>
      <c r="J97" s="8" t="str">
        <f>IF('RMS files'!L97&gt;0, "Y", "N")</f>
        <v>Y</v>
      </c>
      <c r="K97" s="43"/>
      <c r="L97" s="43"/>
      <c r="M97" s="43" t="s">
        <v>5081</v>
      </c>
      <c r="N97" s="43" t="s">
        <v>457</v>
      </c>
      <c r="O97" s="43" t="s">
        <v>463</v>
      </c>
      <c r="P97" s="394"/>
      <c r="Q97" s="8"/>
      <c r="R97" s="8" t="s">
        <v>20</v>
      </c>
      <c r="S97" s="8" t="s">
        <v>270</v>
      </c>
      <c r="T97" s="8"/>
      <c r="U97" s="47"/>
      <c r="AD97" s="126"/>
    </row>
    <row r="98" spans="1:30" s="31" customFormat="1" ht="16" customHeight="1">
      <c r="A98" s="8">
        <v>95</v>
      </c>
      <c r="B98" s="8" t="s">
        <v>18360</v>
      </c>
      <c r="C98" s="8" t="s">
        <v>193</v>
      </c>
      <c r="D98" s="38" t="s">
        <v>19</v>
      </c>
      <c r="E98" s="8" t="s">
        <v>17621</v>
      </c>
      <c r="F98" s="8"/>
      <c r="G98" s="146" t="s">
        <v>6157</v>
      </c>
      <c r="H98" s="8" t="s">
        <v>11052</v>
      </c>
      <c r="I98" s="38" t="s">
        <v>21</v>
      </c>
      <c r="J98" s="8" t="str">
        <f>IF('RMS files'!L98&gt;0, "Y", "N")</f>
        <v>Y</v>
      </c>
      <c r="K98" s="43"/>
      <c r="L98" s="43"/>
      <c r="M98" s="43" t="s">
        <v>9848</v>
      </c>
      <c r="N98" s="43" t="s">
        <v>9981</v>
      </c>
      <c r="O98" s="43" t="s">
        <v>463</v>
      </c>
      <c r="P98" s="394"/>
      <c r="Q98" s="8"/>
      <c r="R98" s="8" t="s">
        <v>20</v>
      </c>
      <c r="S98" s="8" t="s">
        <v>270</v>
      </c>
      <c r="T98" s="8"/>
      <c r="U98" s="47"/>
      <c r="AD98" s="126"/>
    </row>
    <row r="99" spans="1:30" s="31" customFormat="1" ht="16" customHeight="1">
      <c r="A99" s="8">
        <v>96</v>
      </c>
      <c r="B99" s="8" t="s">
        <v>18360</v>
      </c>
      <c r="C99" s="8" t="s">
        <v>194</v>
      </c>
      <c r="D99" s="38" t="s">
        <v>19</v>
      </c>
      <c r="E99" s="8" t="s">
        <v>10881</v>
      </c>
      <c r="F99" s="8"/>
      <c r="G99" s="146" t="s">
        <v>6158</v>
      </c>
      <c r="H99" s="8" t="s">
        <v>11053</v>
      </c>
      <c r="I99" s="38" t="s">
        <v>21</v>
      </c>
      <c r="J99" s="8" t="str">
        <f>IF('RMS files'!L99&gt;0, "Y", "N")</f>
        <v>Y</v>
      </c>
      <c r="K99" s="43" t="s">
        <v>483</v>
      </c>
      <c r="L99" s="43"/>
      <c r="M99" s="43" t="s">
        <v>9856</v>
      </c>
      <c r="N99" s="43" t="s">
        <v>10710</v>
      </c>
      <c r="O99" s="43" t="s">
        <v>454</v>
      </c>
      <c r="P99" s="394"/>
      <c r="Q99" s="8"/>
      <c r="R99" s="8" t="s">
        <v>20</v>
      </c>
      <c r="S99" s="8" t="s">
        <v>275</v>
      </c>
      <c r="T99" s="8"/>
      <c r="U99" s="47"/>
      <c r="AD99" s="126"/>
    </row>
    <row r="100" spans="1:30" s="31" customFormat="1" ht="16" customHeight="1">
      <c r="A100" s="8">
        <v>97</v>
      </c>
      <c r="B100" s="8" t="s">
        <v>18360</v>
      </c>
      <c r="C100" s="8" t="s">
        <v>195</v>
      </c>
      <c r="D100" s="38" t="s">
        <v>19</v>
      </c>
      <c r="E100" s="8" t="s">
        <v>17635</v>
      </c>
      <c r="F100" s="8"/>
      <c r="G100" s="146" t="s">
        <v>6159</v>
      </c>
      <c r="H100" s="8" t="s">
        <v>11054</v>
      </c>
      <c r="I100" s="38" t="s">
        <v>21</v>
      </c>
      <c r="J100" s="8" t="str">
        <f>IF('RMS files'!L100&gt;0, "Y", "N")</f>
        <v>Y</v>
      </c>
      <c r="K100" s="43" t="s">
        <v>483</v>
      </c>
      <c r="L100" s="43"/>
      <c r="M100" s="43" t="s">
        <v>9857</v>
      </c>
      <c r="N100" s="43" t="s">
        <v>460</v>
      </c>
      <c r="O100" s="43" t="s">
        <v>454</v>
      </c>
      <c r="P100" s="394"/>
      <c r="Q100" s="8"/>
      <c r="R100" s="8" t="s">
        <v>20</v>
      </c>
      <c r="S100" s="8" t="s">
        <v>270</v>
      </c>
      <c r="T100" s="8"/>
      <c r="U100" s="47"/>
      <c r="AD100" s="126"/>
    </row>
    <row r="101" spans="1:30" s="31" customFormat="1" ht="16" customHeight="1">
      <c r="A101" s="8">
        <v>98</v>
      </c>
      <c r="B101" s="8" t="s">
        <v>18360</v>
      </c>
      <c r="C101" s="8" t="s">
        <v>196</v>
      </c>
      <c r="D101" s="38" t="s">
        <v>19</v>
      </c>
      <c r="E101" s="8" t="s">
        <v>17636</v>
      </c>
      <c r="F101" s="8"/>
      <c r="G101" s="146" t="s">
        <v>6160</v>
      </c>
      <c r="H101" s="8" t="s">
        <v>11055</v>
      </c>
      <c r="I101" s="38" t="s">
        <v>21</v>
      </c>
      <c r="J101" s="8" t="str">
        <f>IF('RMS files'!L101&gt;0, "Y", "N")</f>
        <v>Y</v>
      </c>
      <c r="K101" s="43" t="s">
        <v>483</v>
      </c>
      <c r="L101" s="43"/>
      <c r="M101" s="43" t="s">
        <v>23229</v>
      </c>
      <c r="N101" s="43" t="s">
        <v>459</v>
      </c>
      <c r="O101" s="43" t="s">
        <v>463</v>
      </c>
      <c r="P101" s="394"/>
      <c r="Q101" s="8"/>
      <c r="R101" s="8" t="s">
        <v>20</v>
      </c>
      <c r="S101" s="44" t="s">
        <v>271</v>
      </c>
      <c r="T101" s="8"/>
      <c r="U101" s="47"/>
      <c r="AD101" s="126"/>
    </row>
    <row r="102" spans="1:30" s="31" customFormat="1" ht="16" customHeight="1">
      <c r="A102" s="8">
        <v>99</v>
      </c>
      <c r="B102" s="8" t="s">
        <v>18360</v>
      </c>
      <c r="C102" s="8" t="s">
        <v>197</v>
      </c>
      <c r="D102" s="38" t="s">
        <v>19</v>
      </c>
      <c r="E102" s="8" t="s">
        <v>17635</v>
      </c>
      <c r="F102" s="8"/>
      <c r="G102" s="146" t="s">
        <v>6161</v>
      </c>
      <c r="H102" s="8" t="s">
        <v>11056</v>
      </c>
      <c r="I102" s="38" t="s">
        <v>21</v>
      </c>
      <c r="J102" s="8" t="str">
        <f>IF('RMS files'!L102&gt;0, "Y", "N")</f>
        <v>Y</v>
      </c>
      <c r="K102" s="43" t="s">
        <v>483</v>
      </c>
      <c r="L102" s="43"/>
      <c r="M102" s="43" t="s">
        <v>9858</v>
      </c>
      <c r="N102" s="43" t="s">
        <v>479</v>
      </c>
      <c r="O102" s="43" t="s">
        <v>463</v>
      </c>
      <c r="P102" s="394"/>
      <c r="Q102" s="8"/>
      <c r="R102" s="8" t="s">
        <v>20</v>
      </c>
      <c r="S102" s="8" t="s">
        <v>274</v>
      </c>
      <c r="T102" s="8"/>
      <c r="U102" s="47"/>
      <c r="AD102" s="126"/>
    </row>
    <row r="103" spans="1:30" s="31" customFormat="1" ht="16" customHeight="1">
      <c r="A103" s="8">
        <v>100</v>
      </c>
      <c r="B103" s="8" t="s">
        <v>18360</v>
      </c>
      <c r="C103" s="8" t="s">
        <v>198</v>
      </c>
      <c r="D103" s="38" t="s">
        <v>19</v>
      </c>
      <c r="E103" s="8" t="s">
        <v>17621</v>
      </c>
      <c r="F103" s="8"/>
      <c r="G103" s="146" t="s">
        <v>6162</v>
      </c>
      <c r="H103" s="8" t="s">
        <v>11057</v>
      </c>
      <c r="I103" s="38" t="s">
        <v>21</v>
      </c>
      <c r="J103" s="8" t="str">
        <f>IF('RMS files'!L103&gt;0, "Y", "N")</f>
        <v>Y</v>
      </c>
      <c r="K103" s="43" t="s">
        <v>483</v>
      </c>
      <c r="L103" s="43"/>
      <c r="M103" s="43" t="s">
        <v>23230</v>
      </c>
      <c r="N103" s="43" t="s">
        <v>466</v>
      </c>
      <c r="O103" s="43" t="s">
        <v>454</v>
      </c>
      <c r="P103" s="394"/>
      <c r="Q103" s="8"/>
      <c r="R103" s="8" t="s">
        <v>20</v>
      </c>
      <c r="S103" s="8" t="s">
        <v>270</v>
      </c>
      <c r="T103" s="8"/>
      <c r="U103" s="47"/>
      <c r="AD103" s="126"/>
    </row>
    <row r="104" spans="1:30" s="31" customFormat="1" ht="16" customHeight="1">
      <c r="A104" s="8">
        <v>101</v>
      </c>
      <c r="B104" s="8" t="s">
        <v>18360</v>
      </c>
      <c r="C104" s="8" t="s">
        <v>199</v>
      </c>
      <c r="D104" s="38" t="s">
        <v>19</v>
      </c>
      <c r="E104" s="8" t="s">
        <v>17635</v>
      </c>
      <c r="F104" s="8"/>
      <c r="G104" s="146" t="s">
        <v>6163</v>
      </c>
      <c r="H104" s="8" t="s">
        <v>11058</v>
      </c>
      <c r="I104" s="38" t="s">
        <v>21</v>
      </c>
      <c r="J104" s="8" t="str">
        <f>IF('RMS files'!L104&gt;0, "Y", "N")</f>
        <v>Y</v>
      </c>
      <c r="K104" s="43" t="s">
        <v>483</v>
      </c>
      <c r="L104" s="43"/>
      <c r="M104" s="43" t="s">
        <v>23129</v>
      </c>
      <c r="N104" s="43" t="s">
        <v>449</v>
      </c>
      <c r="O104" s="43" t="s">
        <v>463</v>
      </c>
      <c r="P104" s="394"/>
      <c r="Q104" s="8"/>
      <c r="R104" s="8" t="s">
        <v>20</v>
      </c>
      <c r="S104" s="8" t="s">
        <v>270</v>
      </c>
      <c r="T104" s="8"/>
      <c r="U104" s="47"/>
      <c r="AD104" s="126"/>
    </row>
    <row r="105" spans="1:30" s="31" customFormat="1" ht="16" customHeight="1">
      <c r="A105" s="8">
        <v>102</v>
      </c>
      <c r="B105" s="8" t="s">
        <v>18360</v>
      </c>
      <c r="C105" s="8" t="s">
        <v>200</v>
      </c>
      <c r="D105" s="38" t="s">
        <v>19</v>
      </c>
      <c r="E105" s="8" t="s">
        <v>10881</v>
      </c>
      <c r="F105" s="8"/>
      <c r="G105" s="146" t="s">
        <v>6164</v>
      </c>
      <c r="H105" s="8" t="s">
        <v>11059</v>
      </c>
      <c r="I105" s="38" t="s">
        <v>21</v>
      </c>
      <c r="J105" s="8" t="str">
        <f>IF('RMS files'!L105&gt;0, "Y", "N")</f>
        <v>Y</v>
      </c>
      <c r="K105" s="43" t="s">
        <v>483</v>
      </c>
      <c r="L105" s="43"/>
      <c r="M105" s="43" t="s">
        <v>9852</v>
      </c>
      <c r="N105" s="43" t="s">
        <v>453</v>
      </c>
      <c r="O105" s="43" t="s">
        <v>454</v>
      </c>
      <c r="P105" s="394"/>
      <c r="Q105" s="8"/>
      <c r="R105" s="8" t="s">
        <v>20</v>
      </c>
      <c r="S105" s="8" t="s">
        <v>271</v>
      </c>
      <c r="T105" s="8"/>
      <c r="U105" s="47"/>
      <c r="AD105" s="126"/>
    </row>
    <row r="106" spans="1:30" s="31" customFormat="1" ht="16" customHeight="1">
      <c r="A106" s="8">
        <v>103</v>
      </c>
      <c r="B106" s="8" t="s">
        <v>18360</v>
      </c>
      <c r="C106" s="8" t="s">
        <v>201</v>
      </c>
      <c r="D106" s="38" t="s">
        <v>19</v>
      </c>
      <c r="E106" s="8" t="s">
        <v>17635</v>
      </c>
      <c r="F106" s="8"/>
      <c r="G106" s="146" t="s">
        <v>6165</v>
      </c>
      <c r="H106" s="8" t="s">
        <v>11060</v>
      </c>
      <c r="I106" s="38" t="s">
        <v>22</v>
      </c>
      <c r="J106" s="8" t="str">
        <f>IF('RMS files'!L106&gt;0, "Y", "N")</f>
        <v>Y</v>
      </c>
      <c r="K106" s="43" t="s">
        <v>483</v>
      </c>
      <c r="L106" s="43"/>
      <c r="M106" s="43" t="s">
        <v>500</v>
      </c>
      <c r="N106" s="43" t="s">
        <v>460</v>
      </c>
      <c r="O106" s="43" t="s">
        <v>454</v>
      </c>
      <c r="P106" s="394"/>
      <c r="Q106" s="8"/>
      <c r="R106" s="8" t="s">
        <v>20</v>
      </c>
      <c r="S106" s="8" t="s">
        <v>270</v>
      </c>
      <c r="T106" s="8"/>
      <c r="U106" s="47"/>
      <c r="AD106" s="126"/>
    </row>
    <row r="107" spans="1:30" s="31" customFormat="1" ht="16" customHeight="1">
      <c r="A107" s="8">
        <v>104</v>
      </c>
      <c r="B107" s="8" t="s">
        <v>18360</v>
      </c>
      <c r="C107" s="8" t="s">
        <v>202</v>
      </c>
      <c r="D107" s="38" t="s">
        <v>19</v>
      </c>
      <c r="E107" s="8" t="s">
        <v>10881</v>
      </c>
      <c r="F107" s="8"/>
      <c r="G107" s="146" t="s">
        <v>6166</v>
      </c>
      <c r="H107" s="8" t="s">
        <v>11061</v>
      </c>
      <c r="I107" s="38" t="s">
        <v>21</v>
      </c>
      <c r="J107" s="8" t="str">
        <f>IF('RMS files'!L107&gt;0, "Y", "N")</f>
        <v>Y</v>
      </c>
      <c r="K107" s="43" t="s">
        <v>483</v>
      </c>
      <c r="L107" s="43"/>
      <c r="M107" s="43" t="s">
        <v>17335</v>
      </c>
      <c r="N107" s="43" t="s">
        <v>449</v>
      </c>
      <c r="O107" s="43" t="s">
        <v>463</v>
      </c>
      <c r="P107" s="394"/>
      <c r="Q107" s="8"/>
      <c r="R107" s="8" t="s">
        <v>20</v>
      </c>
      <c r="S107" s="8" t="s">
        <v>286</v>
      </c>
      <c r="T107" s="8"/>
      <c r="U107" s="47"/>
      <c r="AD107" s="126"/>
    </row>
    <row r="108" spans="1:30" s="31" customFormat="1" ht="16" customHeight="1">
      <c r="A108" s="8">
        <v>105</v>
      </c>
      <c r="B108" s="8" t="s">
        <v>18360</v>
      </c>
      <c r="C108" s="8" t="s">
        <v>203</v>
      </c>
      <c r="D108" s="38" t="s">
        <v>19</v>
      </c>
      <c r="E108" s="8" t="s">
        <v>17635</v>
      </c>
      <c r="F108" s="8"/>
      <c r="G108" s="146" t="s">
        <v>6167</v>
      </c>
      <c r="H108" s="8" t="s">
        <v>11062</v>
      </c>
      <c r="I108" s="38" t="s">
        <v>21</v>
      </c>
      <c r="J108" s="8" t="str">
        <f>IF('RMS files'!L108&gt;0, "Y", "N")</f>
        <v>Y</v>
      </c>
      <c r="K108" s="43" t="s">
        <v>483</v>
      </c>
      <c r="L108" s="43"/>
      <c r="M108" s="43" t="s">
        <v>499</v>
      </c>
      <c r="N108" s="43" t="s">
        <v>10872</v>
      </c>
      <c r="O108" s="43" t="s">
        <v>463</v>
      </c>
      <c r="P108" s="394"/>
      <c r="Q108" s="8"/>
      <c r="R108" s="8" t="s">
        <v>20</v>
      </c>
      <c r="S108" s="8" t="s">
        <v>271</v>
      </c>
      <c r="T108" s="8"/>
      <c r="U108" s="47"/>
      <c r="AD108" s="126"/>
    </row>
    <row r="109" spans="1:30" s="31" customFormat="1" ht="16" customHeight="1">
      <c r="A109" s="8">
        <v>106</v>
      </c>
      <c r="B109" s="8" t="s">
        <v>18360</v>
      </c>
      <c r="C109" s="8" t="s">
        <v>204</v>
      </c>
      <c r="D109" s="38" t="s">
        <v>19</v>
      </c>
      <c r="E109" s="8" t="s">
        <v>17635</v>
      </c>
      <c r="F109" s="8"/>
      <c r="G109" s="146" t="s">
        <v>6168</v>
      </c>
      <c r="H109" s="8" t="s">
        <v>11063</v>
      </c>
      <c r="I109" s="38" t="s">
        <v>21</v>
      </c>
      <c r="J109" s="8" t="str">
        <f>IF('RMS files'!L109&gt;0, "Y", "N")</f>
        <v>Y</v>
      </c>
      <c r="K109" s="43" t="s">
        <v>483</v>
      </c>
      <c r="L109" s="43"/>
      <c r="M109" s="43" t="s">
        <v>9860</v>
      </c>
      <c r="N109" s="43" t="s">
        <v>449</v>
      </c>
      <c r="O109" s="43" t="s">
        <v>454</v>
      </c>
      <c r="P109" s="394"/>
      <c r="Q109" s="8"/>
      <c r="R109" s="8" t="s">
        <v>20</v>
      </c>
      <c r="S109" s="8" t="s">
        <v>270</v>
      </c>
      <c r="T109" s="8"/>
      <c r="U109" s="47"/>
      <c r="AD109" s="126"/>
    </row>
    <row r="110" spans="1:30" s="31" customFormat="1" ht="16" customHeight="1">
      <c r="A110" s="8">
        <v>107</v>
      </c>
      <c r="B110" s="8" t="s">
        <v>18360</v>
      </c>
      <c r="C110" s="8" t="s">
        <v>205</v>
      </c>
      <c r="D110" s="38" t="s">
        <v>19</v>
      </c>
      <c r="E110" s="8" t="s">
        <v>17635</v>
      </c>
      <c r="F110" s="8"/>
      <c r="G110" s="146" t="s">
        <v>6169</v>
      </c>
      <c r="H110" s="8" t="s">
        <v>11064</v>
      </c>
      <c r="I110" s="38" t="s">
        <v>21</v>
      </c>
      <c r="J110" s="8" t="str">
        <f>IF('RMS files'!L110&gt;0, "Y", "N")</f>
        <v>Y</v>
      </c>
      <c r="K110" s="43" t="s">
        <v>483</v>
      </c>
      <c r="L110" s="43"/>
      <c r="M110" s="43" t="s">
        <v>23231</v>
      </c>
      <c r="N110" s="43" t="s">
        <v>453</v>
      </c>
      <c r="O110" s="43" t="s">
        <v>454</v>
      </c>
      <c r="P110" s="394"/>
      <c r="Q110" s="8"/>
      <c r="R110" s="8" t="s">
        <v>20</v>
      </c>
      <c r="S110" s="8" t="s">
        <v>272</v>
      </c>
      <c r="T110" s="8"/>
      <c r="U110" s="47"/>
      <c r="AD110" s="126"/>
    </row>
    <row r="111" spans="1:30" s="31" customFormat="1" ht="16" customHeight="1">
      <c r="A111" s="8">
        <v>108</v>
      </c>
      <c r="B111" s="8" t="s">
        <v>18360</v>
      </c>
      <c r="C111" s="8" t="s">
        <v>206</v>
      </c>
      <c r="D111" s="38" t="s">
        <v>19</v>
      </c>
      <c r="E111" s="8" t="s">
        <v>17621</v>
      </c>
      <c r="F111" s="8"/>
      <c r="G111" s="146" t="s">
        <v>6170</v>
      </c>
      <c r="H111" s="8" t="s">
        <v>11065</v>
      </c>
      <c r="I111" s="38" t="s">
        <v>22</v>
      </c>
      <c r="J111" s="8" t="str">
        <f>IF('RMS files'!L111&gt;0, "Y", "N")</f>
        <v>Y</v>
      </c>
      <c r="K111" s="43" t="s">
        <v>483</v>
      </c>
      <c r="L111" s="43"/>
      <c r="M111" s="43" t="s">
        <v>9871</v>
      </c>
      <c r="N111" s="43" t="s">
        <v>458</v>
      </c>
      <c r="O111" s="43" t="s">
        <v>463</v>
      </c>
      <c r="P111" s="394"/>
      <c r="Q111" s="8"/>
      <c r="R111" s="8" t="s">
        <v>20</v>
      </c>
      <c r="S111" s="8" t="s">
        <v>271</v>
      </c>
      <c r="T111" s="8"/>
      <c r="U111" s="47"/>
      <c r="AD111" s="126"/>
    </row>
    <row r="112" spans="1:30" s="31" customFormat="1" ht="16" customHeight="1">
      <c r="A112" s="8">
        <v>109</v>
      </c>
      <c r="B112" s="8" t="s">
        <v>18360</v>
      </c>
      <c r="C112" s="8" t="s">
        <v>207</v>
      </c>
      <c r="D112" s="38" t="s">
        <v>19</v>
      </c>
      <c r="E112" s="8" t="s">
        <v>17635</v>
      </c>
      <c r="F112" s="8"/>
      <c r="G112" s="146" t="s">
        <v>6171</v>
      </c>
      <c r="H112" s="8" t="s">
        <v>11066</v>
      </c>
      <c r="I112" s="38" t="s">
        <v>21</v>
      </c>
      <c r="J112" s="8" t="str">
        <f>IF('RMS files'!L112&gt;0, "Y", "N")</f>
        <v>Y</v>
      </c>
      <c r="K112" s="43" t="s">
        <v>483</v>
      </c>
      <c r="L112" s="43"/>
      <c r="M112" s="43" t="s">
        <v>23232</v>
      </c>
      <c r="N112" s="43" t="s">
        <v>476</v>
      </c>
      <c r="O112" s="43" t="s">
        <v>463</v>
      </c>
      <c r="P112" s="394"/>
      <c r="Q112" s="8"/>
      <c r="R112" s="8" t="s">
        <v>20</v>
      </c>
      <c r="S112" s="8" t="s">
        <v>288</v>
      </c>
      <c r="T112" s="8"/>
      <c r="U112" s="47"/>
      <c r="AD112" s="126"/>
    </row>
    <row r="113" spans="1:30" s="31" customFormat="1" ht="16" customHeight="1">
      <c r="A113" s="8">
        <v>110</v>
      </c>
      <c r="B113" s="8" t="s">
        <v>18360</v>
      </c>
      <c r="C113" s="8" t="s">
        <v>208</v>
      </c>
      <c r="D113" s="38" t="s">
        <v>19</v>
      </c>
      <c r="E113" s="8" t="s">
        <v>17635</v>
      </c>
      <c r="F113" s="8"/>
      <c r="G113" s="146" t="s">
        <v>6172</v>
      </c>
      <c r="H113" s="8" t="s">
        <v>11067</v>
      </c>
      <c r="I113" s="38" t="s">
        <v>22</v>
      </c>
      <c r="J113" s="8" t="str">
        <f>IF('RMS files'!L113&gt;0, "Y", "N")</f>
        <v>Y</v>
      </c>
      <c r="K113" s="43" t="s">
        <v>483</v>
      </c>
      <c r="L113" s="43"/>
      <c r="M113" s="43" t="s">
        <v>9861</v>
      </c>
      <c r="N113" s="43" t="s">
        <v>10031</v>
      </c>
      <c r="O113" s="43" t="s">
        <v>463</v>
      </c>
      <c r="P113" s="394"/>
      <c r="Q113" s="8"/>
      <c r="R113" s="8" t="s">
        <v>20</v>
      </c>
      <c r="S113" s="8" t="s">
        <v>270</v>
      </c>
      <c r="T113" s="8"/>
      <c r="U113" s="47"/>
      <c r="AD113" s="126"/>
    </row>
    <row r="114" spans="1:30" s="31" customFormat="1" ht="16" customHeight="1">
      <c r="A114" s="8">
        <v>111</v>
      </c>
      <c r="B114" s="8" t="s">
        <v>18360</v>
      </c>
      <c r="C114" s="8" t="s">
        <v>209</v>
      </c>
      <c r="D114" s="38" t="s">
        <v>19</v>
      </c>
      <c r="E114" s="8" t="s">
        <v>17635</v>
      </c>
      <c r="F114" s="8"/>
      <c r="G114" s="146" t="s">
        <v>6173</v>
      </c>
      <c r="H114" s="8" t="s">
        <v>11068</v>
      </c>
      <c r="I114" s="38" t="s">
        <v>22</v>
      </c>
      <c r="J114" s="8" t="str">
        <f>IF('RMS files'!L114&gt;0, "Y", "N")</f>
        <v>Y</v>
      </c>
      <c r="K114" s="43" t="s">
        <v>483</v>
      </c>
      <c r="L114" s="43"/>
      <c r="M114" s="43" t="s">
        <v>9869</v>
      </c>
      <c r="N114" s="43" t="s">
        <v>9987</v>
      </c>
      <c r="O114" s="43" t="s">
        <v>454</v>
      </c>
      <c r="P114" s="394"/>
      <c r="Q114" s="8"/>
      <c r="R114" s="8" t="s">
        <v>20</v>
      </c>
      <c r="S114" s="8" t="s">
        <v>274</v>
      </c>
      <c r="T114" s="8"/>
      <c r="U114" s="47"/>
      <c r="AD114" s="126"/>
    </row>
    <row r="115" spans="1:30" s="31" customFormat="1" ht="16" customHeight="1">
      <c r="A115" s="8">
        <v>112</v>
      </c>
      <c r="B115" s="8" t="s">
        <v>18360</v>
      </c>
      <c r="C115" s="8" t="s">
        <v>210</v>
      </c>
      <c r="D115" s="38" t="s">
        <v>19</v>
      </c>
      <c r="E115" s="8" t="s">
        <v>17635</v>
      </c>
      <c r="F115" s="8"/>
      <c r="G115" s="146" t="s">
        <v>6174</v>
      </c>
      <c r="H115" s="8" t="s">
        <v>11069</v>
      </c>
      <c r="I115" s="38" t="s">
        <v>21</v>
      </c>
      <c r="J115" s="8" t="str">
        <f>IF('RMS files'!L115&gt;0, "Y", "N")</f>
        <v>Y</v>
      </c>
      <c r="K115" s="43" t="s">
        <v>483</v>
      </c>
      <c r="L115" s="43"/>
      <c r="M115" s="43" t="s">
        <v>9862</v>
      </c>
      <c r="N115" s="43" t="s">
        <v>449</v>
      </c>
      <c r="O115" s="43" t="s">
        <v>463</v>
      </c>
      <c r="P115" s="394"/>
      <c r="Q115" s="8"/>
      <c r="R115" s="8" t="s">
        <v>20</v>
      </c>
      <c r="S115" s="44" t="s">
        <v>275</v>
      </c>
      <c r="T115" s="8"/>
      <c r="U115" s="47"/>
      <c r="AD115" s="126"/>
    </row>
    <row r="116" spans="1:30" s="31" customFormat="1" ht="16" customHeight="1">
      <c r="A116" s="8">
        <v>113</v>
      </c>
      <c r="B116" s="8" t="s">
        <v>18360</v>
      </c>
      <c r="C116" s="8" t="s">
        <v>211</v>
      </c>
      <c r="D116" s="38" t="s">
        <v>19</v>
      </c>
      <c r="E116" s="8" t="s">
        <v>17635</v>
      </c>
      <c r="F116" s="8"/>
      <c r="G116" s="146" t="s">
        <v>6175</v>
      </c>
      <c r="H116" s="8" t="s">
        <v>11070</v>
      </c>
      <c r="I116" s="38" t="s">
        <v>21</v>
      </c>
      <c r="J116" s="8" t="str">
        <f>IF('RMS files'!L116&gt;0, "Y", "N")</f>
        <v>Y</v>
      </c>
      <c r="K116" s="43" t="s">
        <v>483</v>
      </c>
      <c r="L116" s="43"/>
      <c r="M116" s="43" t="s">
        <v>9863</v>
      </c>
      <c r="N116" s="43" t="s">
        <v>9981</v>
      </c>
      <c r="O116" s="43" t="s">
        <v>463</v>
      </c>
      <c r="P116" s="394"/>
      <c r="Q116" s="8"/>
      <c r="R116" s="8" t="s">
        <v>20</v>
      </c>
      <c r="S116" s="8" t="s">
        <v>271</v>
      </c>
      <c r="T116" s="8"/>
      <c r="U116" s="47"/>
      <c r="AD116" s="126"/>
    </row>
    <row r="117" spans="1:30" s="31" customFormat="1" ht="16" customHeight="1">
      <c r="A117" s="8">
        <v>114</v>
      </c>
      <c r="B117" s="8" t="s">
        <v>18360</v>
      </c>
      <c r="C117" s="8" t="s">
        <v>212</v>
      </c>
      <c r="D117" s="38" t="s">
        <v>19</v>
      </c>
      <c r="E117" s="8" t="s">
        <v>17635</v>
      </c>
      <c r="F117" s="8"/>
      <c r="G117" s="146" t="s">
        <v>6176</v>
      </c>
      <c r="H117" s="8" t="s">
        <v>11071</v>
      </c>
      <c r="I117" s="38" t="s">
        <v>21</v>
      </c>
      <c r="J117" s="8" t="str">
        <f>IF('RMS files'!L117&gt;0, "Y", "N")</f>
        <v>Y</v>
      </c>
      <c r="K117" s="43" t="s">
        <v>450</v>
      </c>
      <c r="L117" s="43"/>
      <c r="M117" s="43" t="s">
        <v>23182</v>
      </c>
      <c r="N117" s="43" t="s">
        <v>9981</v>
      </c>
      <c r="O117" s="43" t="s">
        <v>463</v>
      </c>
      <c r="P117" s="394"/>
      <c r="Q117" s="8"/>
      <c r="R117" s="8" t="s">
        <v>20</v>
      </c>
      <c r="S117" s="8" t="s">
        <v>270</v>
      </c>
      <c r="T117" s="8"/>
      <c r="U117" s="47"/>
      <c r="AD117" s="126"/>
    </row>
    <row r="118" spans="1:30" s="31" customFormat="1" ht="16" customHeight="1">
      <c r="A118" s="8">
        <v>115</v>
      </c>
      <c r="B118" s="8" t="s">
        <v>18360</v>
      </c>
      <c r="C118" s="8" t="s">
        <v>213</v>
      </c>
      <c r="D118" s="38" t="s">
        <v>19</v>
      </c>
      <c r="E118" s="8" t="s">
        <v>17635</v>
      </c>
      <c r="F118" s="8"/>
      <c r="G118" s="146" t="s">
        <v>6177</v>
      </c>
      <c r="H118" s="8" t="s">
        <v>11072</v>
      </c>
      <c r="I118" s="38" t="s">
        <v>21</v>
      </c>
      <c r="J118" s="8" t="str">
        <f>IF('RMS files'!L118&gt;0, "Y", "N")</f>
        <v>Y</v>
      </c>
      <c r="K118" s="43" t="s">
        <v>483</v>
      </c>
      <c r="L118" s="43"/>
      <c r="M118" s="43" t="s">
        <v>499</v>
      </c>
      <c r="N118" s="43" t="s">
        <v>472</v>
      </c>
      <c r="O118" s="43" t="s">
        <v>463</v>
      </c>
      <c r="P118" s="394"/>
      <c r="Q118" s="8"/>
      <c r="R118" s="8" t="s">
        <v>20</v>
      </c>
      <c r="S118" s="8" t="s">
        <v>270</v>
      </c>
      <c r="T118" s="8"/>
      <c r="U118" s="47"/>
      <c r="AD118" s="126"/>
    </row>
    <row r="119" spans="1:30" s="31" customFormat="1" ht="16" customHeight="1">
      <c r="A119" s="8">
        <v>116</v>
      </c>
      <c r="B119" s="8" t="s">
        <v>18360</v>
      </c>
      <c r="C119" s="8" t="s">
        <v>214</v>
      </c>
      <c r="D119" s="38" t="s">
        <v>19</v>
      </c>
      <c r="E119" s="8" t="s">
        <v>17635</v>
      </c>
      <c r="F119" s="8"/>
      <c r="G119" s="146" t="s">
        <v>6178</v>
      </c>
      <c r="H119" s="8" t="s">
        <v>11073</v>
      </c>
      <c r="I119" s="38" t="s">
        <v>22</v>
      </c>
      <c r="J119" s="8" t="str">
        <f>IF('RMS files'!L119&gt;0, "Y", "N")</f>
        <v>Y</v>
      </c>
      <c r="K119" s="43" t="s">
        <v>483</v>
      </c>
      <c r="L119" s="43"/>
      <c r="M119" s="43" t="s">
        <v>23233</v>
      </c>
      <c r="N119" s="43" t="s">
        <v>449</v>
      </c>
      <c r="O119" s="43" t="s">
        <v>454</v>
      </c>
      <c r="P119" s="394"/>
      <c r="Q119" s="8"/>
      <c r="R119" s="8" t="s">
        <v>20</v>
      </c>
      <c r="S119" s="8" t="s">
        <v>270</v>
      </c>
      <c r="T119" s="8"/>
      <c r="U119" s="47"/>
      <c r="AD119" s="126"/>
    </row>
    <row r="120" spans="1:30" s="31" customFormat="1" ht="16" customHeight="1">
      <c r="A120" s="8">
        <v>117</v>
      </c>
      <c r="B120" s="8" t="s">
        <v>18360</v>
      </c>
      <c r="C120" s="8" t="s">
        <v>215</v>
      </c>
      <c r="D120" s="38" t="s">
        <v>19</v>
      </c>
      <c r="E120" s="8" t="s">
        <v>17621</v>
      </c>
      <c r="F120" s="8"/>
      <c r="G120" s="146" t="s">
        <v>6179</v>
      </c>
      <c r="H120" s="8" t="s">
        <v>11074</v>
      </c>
      <c r="I120" s="38" t="s">
        <v>21</v>
      </c>
      <c r="J120" s="8" t="str">
        <f>IF('RMS files'!L120&gt;0, "Y", "N")</f>
        <v>Y</v>
      </c>
      <c r="K120" s="43" t="s">
        <v>483</v>
      </c>
      <c r="L120" s="43"/>
      <c r="M120" s="43" t="s">
        <v>9851</v>
      </c>
      <c r="N120" s="43" t="s">
        <v>449</v>
      </c>
      <c r="O120" s="43" t="s">
        <v>463</v>
      </c>
      <c r="P120" s="394"/>
      <c r="Q120" s="8"/>
      <c r="R120" s="8" t="s">
        <v>20</v>
      </c>
      <c r="S120" s="8" t="s">
        <v>286</v>
      </c>
      <c r="T120" s="8"/>
      <c r="U120" s="47"/>
      <c r="AD120" s="126"/>
    </row>
    <row r="121" spans="1:30" s="31" customFormat="1" ht="16" customHeight="1">
      <c r="A121" s="8">
        <v>118</v>
      </c>
      <c r="B121" s="8" t="s">
        <v>18360</v>
      </c>
      <c r="C121" s="8" t="s">
        <v>216</v>
      </c>
      <c r="D121" s="38" t="s">
        <v>19</v>
      </c>
      <c r="E121" s="8" t="s">
        <v>17635</v>
      </c>
      <c r="F121" s="8"/>
      <c r="G121" s="146" t="s">
        <v>6180</v>
      </c>
      <c r="H121" s="8" t="s">
        <v>11075</v>
      </c>
      <c r="I121" s="38" t="s">
        <v>22</v>
      </c>
      <c r="J121" s="8" t="str">
        <f>IF('RMS files'!L121&gt;0, "Y", "N")</f>
        <v>Y</v>
      </c>
      <c r="K121" s="43" t="s">
        <v>483</v>
      </c>
      <c r="L121" s="43"/>
      <c r="M121" s="43" t="s">
        <v>9864</v>
      </c>
      <c r="N121" s="43" t="s">
        <v>475</v>
      </c>
      <c r="O121" s="43" t="s">
        <v>463</v>
      </c>
      <c r="P121" s="394"/>
      <c r="Q121" s="8"/>
      <c r="R121" s="8" t="s">
        <v>20</v>
      </c>
      <c r="S121" s="8" t="s">
        <v>270</v>
      </c>
      <c r="T121" s="8"/>
      <c r="U121" s="47"/>
      <c r="AD121" s="126"/>
    </row>
    <row r="122" spans="1:30" s="31" customFormat="1" ht="16" customHeight="1">
      <c r="A122" s="8">
        <v>119</v>
      </c>
      <c r="B122" s="8" t="s">
        <v>18360</v>
      </c>
      <c r="C122" s="8" t="s">
        <v>217</v>
      </c>
      <c r="D122" s="38" t="s">
        <v>19</v>
      </c>
      <c r="E122" s="8" t="s">
        <v>17635</v>
      </c>
      <c r="F122" s="8"/>
      <c r="G122" s="146" t="s">
        <v>6181</v>
      </c>
      <c r="H122" s="8" t="s">
        <v>11076</v>
      </c>
      <c r="I122" s="38" t="s">
        <v>21</v>
      </c>
      <c r="J122" s="8" t="str">
        <f>IF('RMS files'!L122&gt;0, "Y", "N")</f>
        <v>Y</v>
      </c>
      <c r="K122" s="43" t="s">
        <v>483</v>
      </c>
      <c r="L122" s="43"/>
      <c r="M122" s="43" t="s">
        <v>17335</v>
      </c>
      <c r="N122" s="43" t="s">
        <v>449</v>
      </c>
      <c r="O122" s="43" t="s">
        <v>463</v>
      </c>
      <c r="P122" s="394"/>
      <c r="Q122" s="8"/>
      <c r="R122" s="8" t="s">
        <v>20</v>
      </c>
      <c r="S122" s="8" t="s">
        <v>270</v>
      </c>
      <c r="T122" s="8"/>
      <c r="U122" s="47"/>
      <c r="AD122" s="126"/>
    </row>
    <row r="123" spans="1:30" s="31" customFormat="1" ht="16" customHeight="1">
      <c r="A123" s="8">
        <v>120</v>
      </c>
      <c r="B123" s="8" t="s">
        <v>18360</v>
      </c>
      <c r="C123" s="8" t="s">
        <v>218</v>
      </c>
      <c r="D123" s="38" t="s">
        <v>19</v>
      </c>
      <c r="E123" s="8" t="s">
        <v>17636</v>
      </c>
      <c r="F123" s="8"/>
      <c r="G123" s="146" t="s">
        <v>6182</v>
      </c>
      <c r="H123" s="8" t="s">
        <v>11077</v>
      </c>
      <c r="I123" s="38" t="s">
        <v>21</v>
      </c>
      <c r="J123" s="8" t="str">
        <f>IF('RMS files'!L123&gt;0, "Y", "N")</f>
        <v>Y</v>
      </c>
      <c r="K123" s="43" t="s">
        <v>483</v>
      </c>
      <c r="L123" s="43"/>
      <c r="M123" s="43" t="s">
        <v>23116</v>
      </c>
      <c r="N123" s="43" t="s">
        <v>10804</v>
      </c>
      <c r="O123" s="43" t="s">
        <v>454</v>
      </c>
      <c r="P123" s="394"/>
      <c r="Q123" s="8"/>
      <c r="R123" s="8" t="s">
        <v>20</v>
      </c>
      <c r="S123" s="8" t="s">
        <v>270</v>
      </c>
      <c r="T123" s="8"/>
      <c r="U123" s="47"/>
      <c r="AD123" s="126"/>
    </row>
    <row r="124" spans="1:30" s="31" customFormat="1" ht="16" customHeight="1">
      <c r="A124" s="8">
        <v>121</v>
      </c>
      <c r="B124" s="8" t="s">
        <v>18360</v>
      </c>
      <c r="C124" s="8" t="s">
        <v>219</v>
      </c>
      <c r="D124" s="38" t="s">
        <v>19</v>
      </c>
      <c r="E124" s="8" t="s">
        <v>17635</v>
      </c>
      <c r="F124" s="8"/>
      <c r="G124" s="146" t="s">
        <v>6183</v>
      </c>
      <c r="H124" s="8" t="s">
        <v>11078</v>
      </c>
      <c r="I124" s="38" t="s">
        <v>21</v>
      </c>
      <c r="J124" s="8" t="str">
        <f>IF('RMS files'!L124&gt;0, "Y", "N")</f>
        <v>Y</v>
      </c>
      <c r="K124" s="43" t="s">
        <v>483</v>
      </c>
      <c r="L124" s="43"/>
      <c r="M124" s="43" t="s">
        <v>9890</v>
      </c>
      <c r="N124" s="43" t="s">
        <v>9981</v>
      </c>
      <c r="O124" s="43" t="s">
        <v>454</v>
      </c>
      <c r="P124" s="394"/>
      <c r="Q124" s="8"/>
      <c r="R124" s="8" t="s">
        <v>20</v>
      </c>
      <c r="S124" s="8" t="s">
        <v>270</v>
      </c>
      <c r="T124" s="8"/>
      <c r="U124" s="47"/>
      <c r="AD124" s="126"/>
    </row>
    <row r="125" spans="1:30" s="31" customFormat="1" ht="16" customHeight="1">
      <c r="A125" s="8">
        <v>122</v>
      </c>
      <c r="B125" s="8" t="s">
        <v>18360</v>
      </c>
      <c r="C125" s="8" t="s">
        <v>220</v>
      </c>
      <c r="D125" s="38" t="s">
        <v>19</v>
      </c>
      <c r="E125" s="8" t="s">
        <v>17635</v>
      </c>
      <c r="F125" s="8"/>
      <c r="G125" s="146" t="s">
        <v>6184</v>
      </c>
      <c r="H125" s="8" t="s">
        <v>11079</v>
      </c>
      <c r="I125" s="38" t="s">
        <v>21</v>
      </c>
      <c r="J125" s="8" t="str">
        <f>IF('RMS files'!L125&gt;0, "Y", "N")</f>
        <v>Y</v>
      </c>
      <c r="K125" s="43" t="s">
        <v>483</v>
      </c>
      <c r="L125" s="43"/>
      <c r="M125" s="43" t="s">
        <v>9851</v>
      </c>
      <c r="N125" s="43" t="s">
        <v>453</v>
      </c>
      <c r="O125" s="43" t="s">
        <v>463</v>
      </c>
      <c r="P125" s="394"/>
      <c r="Q125" s="8"/>
      <c r="R125" s="8" t="s">
        <v>20</v>
      </c>
      <c r="S125" s="8" t="s">
        <v>274</v>
      </c>
      <c r="T125" s="8"/>
      <c r="U125" s="47"/>
      <c r="AD125" s="126"/>
    </row>
    <row r="126" spans="1:30" s="31" customFormat="1" ht="16" customHeight="1">
      <c r="A126" s="8">
        <v>123</v>
      </c>
      <c r="B126" s="8" t="s">
        <v>18360</v>
      </c>
      <c r="C126" s="8" t="s">
        <v>221</v>
      </c>
      <c r="D126" s="38" t="s">
        <v>19</v>
      </c>
      <c r="E126" s="8" t="s">
        <v>17635</v>
      </c>
      <c r="F126" s="8"/>
      <c r="G126" s="146" t="s">
        <v>6185</v>
      </c>
      <c r="H126" s="8" t="s">
        <v>11080</v>
      </c>
      <c r="I126" s="38" t="s">
        <v>21</v>
      </c>
      <c r="J126" s="8" t="str">
        <f>IF('RMS files'!L126&gt;0, "Y", "N")</f>
        <v>Y</v>
      </c>
      <c r="K126" s="43" t="s">
        <v>483</v>
      </c>
      <c r="L126" s="43"/>
      <c r="M126" s="43" t="s">
        <v>9750</v>
      </c>
      <c r="N126" s="43" t="s">
        <v>460</v>
      </c>
      <c r="O126" s="43" t="s">
        <v>463</v>
      </c>
      <c r="P126" s="394"/>
      <c r="Q126" s="8"/>
      <c r="R126" s="8" t="s">
        <v>20</v>
      </c>
      <c r="S126" s="8" t="s">
        <v>279</v>
      </c>
      <c r="T126" s="8"/>
      <c r="U126" s="47"/>
      <c r="AD126" s="126"/>
    </row>
    <row r="127" spans="1:30" s="31" customFormat="1" ht="16" customHeight="1">
      <c r="A127" s="8">
        <v>124</v>
      </c>
      <c r="B127" s="8" t="s">
        <v>18360</v>
      </c>
      <c r="C127" s="8" t="s">
        <v>222</v>
      </c>
      <c r="D127" s="38" t="s">
        <v>19</v>
      </c>
      <c r="E127" s="8" t="s">
        <v>10881</v>
      </c>
      <c r="F127" s="8"/>
      <c r="G127" s="146" t="s">
        <v>6186</v>
      </c>
      <c r="H127" s="8" t="s">
        <v>11081</v>
      </c>
      <c r="I127" s="38" t="s">
        <v>21</v>
      </c>
      <c r="J127" s="8" t="str">
        <f>IF('RMS files'!L127&gt;0, "Y", "N")</f>
        <v>Y</v>
      </c>
      <c r="K127" s="43" t="s">
        <v>483</v>
      </c>
      <c r="L127" s="43"/>
      <c r="M127" s="43" t="s">
        <v>9853</v>
      </c>
      <c r="N127" s="43" t="s">
        <v>475</v>
      </c>
      <c r="O127" s="43" t="s">
        <v>463</v>
      </c>
      <c r="P127" s="394"/>
      <c r="Q127" s="8"/>
      <c r="R127" s="8" t="s">
        <v>20</v>
      </c>
      <c r="S127" s="8" t="s">
        <v>289</v>
      </c>
      <c r="T127" s="8"/>
      <c r="U127" s="47"/>
      <c r="AD127" s="126"/>
    </row>
    <row r="128" spans="1:30" s="31" customFormat="1" ht="16" customHeight="1">
      <c r="A128" s="8">
        <v>125</v>
      </c>
      <c r="B128" s="8" t="s">
        <v>18360</v>
      </c>
      <c r="C128" s="8" t="s">
        <v>223</v>
      </c>
      <c r="D128" s="38" t="s">
        <v>19</v>
      </c>
      <c r="E128" s="8" t="s">
        <v>17621</v>
      </c>
      <c r="F128" s="8"/>
      <c r="G128" s="146" t="s">
        <v>6187</v>
      </c>
      <c r="H128" s="8" t="s">
        <v>11082</v>
      </c>
      <c r="I128" s="38" t="s">
        <v>21</v>
      </c>
      <c r="J128" s="8" t="str">
        <f>IF('RMS files'!L128&gt;0, "Y", "N")</f>
        <v>Y</v>
      </c>
      <c r="K128" s="43" t="s">
        <v>483</v>
      </c>
      <c r="L128" s="43"/>
      <c r="M128" s="43" t="s">
        <v>9852</v>
      </c>
      <c r="N128" s="43" t="s">
        <v>10804</v>
      </c>
      <c r="O128" s="43" t="s">
        <v>463</v>
      </c>
      <c r="P128" s="394"/>
      <c r="Q128" s="8"/>
      <c r="R128" s="8" t="s">
        <v>20</v>
      </c>
      <c r="S128" s="8" t="s">
        <v>274</v>
      </c>
      <c r="T128" s="8"/>
      <c r="U128" s="47"/>
      <c r="AD128" s="126"/>
    </row>
    <row r="129" spans="1:30" s="31" customFormat="1" ht="16" customHeight="1">
      <c r="A129" s="8">
        <v>126</v>
      </c>
      <c r="B129" s="8" t="s">
        <v>18360</v>
      </c>
      <c r="C129" s="8" t="s">
        <v>224</v>
      </c>
      <c r="D129" s="38" t="s">
        <v>19</v>
      </c>
      <c r="E129" s="8" t="s">
        <v>17635</v>
      </c>
      <c r="F129" s="8"/>
      <c r="G129" s="146" t="s">
        <v>6188</v>
      </c>
      <c r="H129" s="8" t="s">
        <v>11083</v>
      </c>
      <c r="I129" s="38" t="s">
        <v>21</v>
      </c>
      <c r="J129" s="8" t="str">
        <f>IF('RMS files'!L129&gt;0, "Y", "N")</f>
        <v>Y</v>
      </c>
      <c r="K129" s="43" t="s">
        <v>483</v>
      </c>
      <c r="L129" s="43"/>
      <c r="M129" s="43" t="s">
        <v>23234</v>
      </c>
      <c r="N129" s="43" t="s">
        <v>9978</v>
      </c>
      <c r="O129" s="43" t="s">
        <v>454</v>
      </c>
      <c r="P129" s="394"/>
      <c r="Q129" s="8"/>
      <c r="R129" s="8" t="s">
        <v>20</v>
      </c>
      <c r="S129" s="8" t="s">
        <v>279</v>
      </c>
      <c r="T129" s="8"/>
      <c r="U129" s="47"/>
      <c r="AD129" s="126"/>
    </row>
    <row r="130" spans="1:30" s="31" customFormat="1" ht="16" customHeight="1">
      <c r="A130" s="8">
        <v>127</v>
      </c>
      <c r="B130" s="8" t="s">
        <v>18360</v>
      </c>
      <c r="C130" s="8" t="s">
        <v>225</v>
      </c>
      <c r="D130" s="38" t="s">
        <v>19</v>
      </c>
      <c r="E130" s="8" t="s">
        <v>17621</v>
      </c>
      <c r="F130" s="8"/>
      <c r="G130" s="146" t="s">
        <v>6189</v>
      </c>
      <c r="H130" s="8" t="s">
        <v>11084</v>
      </c>
      <c r="I130" s="38" t="s">
        <v>21</v>
      </c>
      <c r="J130" s="8" t="str">
        <f>IF('RMS files'!L130&gt;0, "Y", "N")</f>
        <v>Y</v>
      </c>
      <c r="K130" s="43" t="s">
        <v>483</v>
      </c>
      <c r="L130" s="43"/>
      <c r="M130" s="43" t="s">
        <v>23235</v>
      </c>
      <c r="N130" s="43" t="s">
        <v>472</v>
      </c>
      <c r="O130" s="43" t="s">
        <v>454</v>
      </c>
      <c r="P130" s="394"/>
      <c r="Q130" s="8"/>
      <c r="R130" s="8" t="s">
        <v>20</v>
      </c>
      <c r="S130" s="8" t="s">
        <v>270</v>
      </c>
      <c r="T130" s="8"/>
      <c r="U130" s="47"/>
      <c r="AD130" s="126"/>
    </row>
    <row r="131" spans="1:30" s="31" customFormat="1" ht="16" customHeight="1">
      <c r="A131" s="8">
        <v>128</v>
      </c>
      <c r="B131" s="8" t="s">
        <v>18360</v>
      </c>
      <c r="C131" s="8" t="s">
        <v>226</v>
      </c>
      <c r="D131" s="38" t="s">
        <v>19</v>
      </c>
      <c r="E131" s="8" t="s">
        <v>17621</v>
      </c>
      <c r="F131" s="8"/>
      <c r="G131" s="146" t="s">
        <v>6190</v>
      </c>
      <c r="H131" s="8" t="s">
        <v>11085</v>
      </c>
      <c r="I131" s="38" t="s">
        <v>21</v>
      </c>
      <c r="J131" s="8" t="str">
        <f>IF('RMS files'!L131&gt;0, "Y", "N")</f>
        <v>Y</v>
      </c>
      <c r="K131" s="43" t="s">
        <v>483</v>
      </c>
      <c r="L131" s="43"/>
      <c r="M131" s="43" t="s">
        <v>23236</v>
      </c>
      <c r="N131" s="43" t="s">
        <v>461</v>
      </c>
      <c r="O131" s="43" t="s">
        <v>454</v>
      </c>
      <c r="P131" s="394"/>
      <c r="Q131" s="8"/>
      <c r="R131" s="8" t="s">
        <v>20</v>
      </c>
      <c r="S131" s="8" t="s">
        <v>271</v>
      </c>
      <c r="T131" s="8"/>
      <c r="U131" s="47"/>
      <c r="AD131" s="126"/>
    </row>
    <row r="132" spans="1:30" s="31" customFormat="1" ht="16" customHeight="1">
      <c r="A132" s="8">
        <v>129</v>
      </c>
      <c r="B132" s="8" t="s">
        <v>18360</v>
      </c>
      <c r="C132" s="8" t="s">
        <v>227</v>
      </c>
      <c r="D132" s="38" t="s">
        <v>19</v>
      </c>
      <c r="E132" s="8" t="s">
        <v>17621</v>
      </c>
      <c r="F132" s="8"/>
      <c r="G132" s="146" t="s">
        <v>6191</v>
      </c>
      <c r="H132" s="8" t="s">
        <v>11086</v>
      </c>
      <c r="I132" s="38" t="s">
        <v>21</v>
      </c>
      <c r="J132" s="8" t="str">
        <f>IF('RMS files'!L132&gt;0, "Y", "N")</f>
        <v>Y</v>
      </c>
      <c r="K132" s="43" t="s">
        <v>483</v>
      </c>
      <c r="L132" s="43"/>
      <c r="M132" s="43" t="s">
        <v>23237</v>
      </c>
      <c r="N132" s="43" t="s">
        <v>9995</v>
      </c>
      <c r="O132" s="43" t="s">
        <v>463</v>
      </c>
      <c r="P132" s="394"/>
      <c r="Q132" s="8"/>
      <c r="R132" s="8" t="s">
        <v>20</v>
      </c>
      <c r="S132" s="8" t="s">
        <v>271</v>
      </c>
      <c r="T132" s="8"/>
      <c r="U132" s="47"/>
      <c r="AD132" s="126"/>
    </row>
    <row r="133" spans="1:30" s="31" customFormat="1" ht="16" customHeight="1">
      <c r="A133" s="8">
        <v>130</v>
      </c>
      <c r="B133" s="8" t="s">
        <v>18360</v>
      </c>
      <c r="C133" s="8" t="s">
        <v>228</v>
      </c>
      <c r="D133" s="38" t="s">
        <v>19</v>
      </c>
      <c r="E133" s="8" t="s">
        <v>17621</v>
      </c>
      <c r="F133" s="8"/>
      <c r="G133" s="146" t="s">
        <v>6192</v>
      </c>
      <c r="H133" s="8" t="s">
        <v>11087</v>
      </c>
      <c r="I133" s="38" t="s">
        <v>21</v>
      </c>
      <c r="J133" s="8" t="str">
        <f>IF('RMS files'!L133&gt;0, "Y", "N")</f>
        <v>Y</v>
      </c>
      <c r="K133" s="43" t="s">
        <v>483</v>
      </c>
      <c r="L133" s="43"/>
      <c r="M133" s="43" t="s">
        <v>9866</v>
      </c>
      <c r="N133" s="43" t="s">
        <v>466</v>
      </c>
      <c r="O133" s="43" t="s">
        <v>463</v>
      </c>
      <c r="P133" s="394"/>
      <c r="Q133" s="8"/>
      <c r="R133" s="8" t="s">
        <v>20</v>
      </c>
      <c r="S133" s="8" t="s">
        <v>271</v>
      </c>
      <c r="T133" s="8"/>
      <c r="U133" s="47"/>
      <c r="AD133" s="126"/>
    </row>
    <row r="134" spans="1:30" s="31" customFormat="1" ht="16" customHeight="1">
      <c r="A134" s="8">
        <v>131</v>
      </c>
      <c r="B134" s="8" t="s">
        <v>18360</v>
      </c>
      <c r="C134" s="8" t="s">
        <v>229</v>
      </c>
      <c r="D134" s="38" t="s">
        <v>19</v>
      </c>
      <c r="E134" s="8" t="s">
        <v>17621</v>
      </c>
      <c r="F134" s="8"/>
      <c r="G134" s="146" t="s">
        <v>6193</v>
      </c>
      <c r="H134" s="8" t="s">
        <v>11088</v>
      </c>
      <c r="I134" s="38" t="s">
        <v>21</v>
      </c>
      <c r="J134" s="8" t="str">
        <f>IF('RMS files'!L134&gt;0, "Y", "N")</f>
        <v>Y</v>
      </c>
      <c r="K134" s="43" t="s">
        <v>483</v>
      </c>
      <c r="L134" s="43"/>
      <c r="M134" s="522" t="s">
        <v>9871</v>
      </c>
      <c r="N134" s="522" t="s">
        <v>9995</v>
      </c>
      <c r="O134" s="43" t="s">
        <v>463</v>
      </c>
      <c r="P134" s="394"/>
      <c r="Q134" s="8"/>
      <c r="R134" s="8" t="s">
        <v>20</v>
      </c>
      <c r="S134" s="8" t="s">
        <v>271</v>
      </c>
      <c r="T134" s="8"/>
      <c r="U134" s="47"/>
      <c r="AA134" s="387"/>
      <c r="AB134" s="669"/>
      <c r="AD134" s="126"/>
    </row>
    <row r="135" spans="1:30" s="31" customFormat="1" ht="16" customHeight="1">
      <c r="A135" s="8">
        <v>132</v>
      </c>
      <c r="B135" s="8" t="s">
        <v>18360</v>
      </c>
      <c r="C135" s="8" t="s">
        <v>230</v>
      </c>
      <c r="D135" s="38" t="s">
        <v>19</v>
      </c>
      <c r="E135" s="8" t="s">
        <v>17635</v>
      </c>
      <c r="F135" s="8"/>
      <c r="G135" s="146" t="s">
        <v>6194</v>
      </c>
      <c r="H135" s="8" t="s">
        <v>11089</v>
      </c>
      <c r="I135" s="38" t="s">
        <v>21</v>
      </c>
      <c r="J135" s="8" t="str">
        <f>IF('RMS files'!L135&gt;0, "Y", "N")</f>
        <v>Y</v>
      </c>
      <c r="K135" s="43" t="s">
        <v>483</v>
      </c>
      <c r="L135" s="43"/>
      <c r="M135" s="43" t="s">
        <v>489</v>
      </c>
      <c r="N135" s="43" t="s">
        <v>476</v>
      </c>
      <c r="O135" s="43" t="s">
        <v>463</v>
      </c>
      <c r="P135" s="394"/>
      <c r="Q135" s="8"/>
      <c r="R135" s="8" t="s">
        <v>20</v>
      </c>
      <c r="S135" s="8" t="s">
        <v>270</v>
      </c>
      <c r="T135" s="8"/>
      <c r="U135" s="47"/>
      <c r="AD135" s="126"/>
    </row>
    <row r="136" spans="1:30" s="31" customFormat="1" ht="16" customHeight="1">
      <c r="A136" s="8">
        <v>133</v>
      </c>
      <c r="B136" s="8" t="s">
        <v>18360</v>
      </c>
      <c r="C136" s="8" t="s">
        <v>231</v>
      </c>
      <c r="D136" s="38" t="s">
        <v>19</v>
      </c>
      <c r="E136" s="8" t="s">
        <v>17635</v>
      </c>
      <c r="F136" s="8"/>
      <c r="G136" s="146" t="s">
        <v>6195</v>
      </c>
      <c r="H136" s="8" t="s">
        <v>11090</v>
      </c>
      <c r="I136" s="38" t="s">
        <v>21</v>
      </c>
      <c r="J136" s="8" t="str">
        <f>IF('RMS files'!L136&gt;0, "Y", "N")</f>
        <v>Y</v>
      </c>
      <c r="K136" s="43" t="s">
        <v>483</v>
      </c>
      <c r="L136" s="43"/>
      <c r="M136" s="43" t="s">
        <v>23115</v>
      </c>
      <c r="N136" s="43" t="s">
        <v>477</v>
      </c>
      <c r="O136" s="43" t="s">
        <v>463</v>
      </c>
      <c r="P136" s="394"/>
      <c r="Q136" s="8"/>
      <c r="R136" s="8" t="s">
        <v>20</v>
      </c>
      <c r="S136" s="8" t="s">
        <v>281</v>
      </c>
      <c r="T136" s="8"/>
      <c r="U136" s="47"/>
      <c r="AD136" s="126"/>
    </row>
    <row r="137" spans="1:30" s="31" customFormat="1" ht="16" customHeight="1">
      <c r="A137" s="8">
        <v>134</v>
      </c>
      <c r="B137" s="8" t="s">
        <v>18360</v>
      </c>
      <c r="C137" s="8" t="s">
        <v>232</v>
      </c>
      <c r="D137" s="38" t="s">
        <v>19</v>
      </c>
      <c r="E137" s="8" t="s">
        <v>17635</v>
      </c>
      <c r="F137" s="8"/>
      <c r="G137" s="146" t="s">
        <v>6196</v>
      </c>
      <c r="H137" s="8" t="s">
        <v>11091</v>
      </c>
      <c r="I137" s="38" t="s">
        <v>21</v>
      </c>
      <c r="J137" s="8" t="str">
        <f>IF('RMS files'!L137&gt;0, "Y", "N")</f>
        <v>Y</v>
      </c>
      <c r="K137" s="43" t="s">
        <v>483</v>
      </c>
      <c r="L137" s="43"/>
      <c r="M137" s="43" t="s">
        <v>9867</v>
      </c>
      <c r="N137" s="43" t="s">
        <v>459</v>
      </c>
      <c r="O137" s="43" t="s">
        <v>463</v>
      </c>
      <c r="P137" s="394"/>
      <c r="Q137" s="8"/>
      <c r="R137" s="8" t="s">
        <v>20</v>
      </c>
      <c r="S137" s="8" t="s">
        <v>276</v>
      </c>
      <c r="T137" s="8"/>
      <c r="U137" s="47"/>
      <c r="AD137" s="126"/>
    </row>
    <row r="138" spans="1:30" s="31" customFormat="1" ht="16" customHeight="1">
      <c r="A138" s="8">
        <v>135</v>
      </c>
      <c r="B138" s="8" t="s">
        <v>18360</v>
      </c>
      <c r="C138" s="8" t="s">
        <v>233</v>
      </c>
      <c r="D138" s="38" t="s">
        <v>19</v>
      </c>
      <c r="E138" s="8" t="s">
        <v>17635</v>
      </c>
      <c r="F138" s="8"/>
      <c r="G138" s="146" t="s">
        <v>6197</v>
      </c>
      <c r="H138" s="8" t="s">
        <v>11092</v>
      </c>
      <c r="I138" s="38" t="s">
        <v>22</v>
      </c>
      <c r="J138" s="8" t="str">
        <f>IF('RMS files'!L138&gt;0, "Y", "N")</f>
        <v>Y</v>
      </c>
      <c r="K138" s="43" t="s">
        <v>483</v>
      </c>
      <c r="L138" s="43"/>
      <c r="M138" s="43" t="s">
        <v>492</v>
      </c>
      <c r="N138" s="43" t="s">
        <v>453</v>
      </c>
      <c r="O138" s="43" t="s">
        <v>463</v>
      </c>
      <c r="P138" s="394"/>
      <c r="Q138" s="8"/>
      <c r="R138" s="8" t="s">
        <v>20</v>
      </c>
      <c r="S138" s="44" t="s">
        <v>290</v>
      </c>
      <c r="T138" s="8"/>
      <c r="U138" s="47"/>
      <c r="AD138" s="126"/>
    </row>
    <row r="139" spans="1:30" s="31" customFormat="1" ht="16" customHeight="1">
      <c r="A139" s="8">
        <v>136</v>
      </c>
      <c r="B139" s="8" t="s">
        <v>18360</v>
      </c>
      <c r="C139" s="8" t="s">
        <v>234</v>
      </c>
      <c r="D139" s="38" t="s">
        <v>19</v>
      </c>
      <c r="E139" s="8" t="s">
        <v>17635</v>
      </c>
      <c r="F139" s="8"/>
      <c r="G139" s="146" t="s">
        <v>6198</v>
      </c>
      <c r="H139" s="8" t="s">
        <v>11093</v>
      </c>
      <c r="I139" s="38" t="s">
        <v>22</v>
      </c>
      <c r="J139" s="8" t="str">
        <f>IF('RMS files'!L139&gt;0, "Y", "N")</f>
        <v>Y</v>
      </c>
      <c r="K139" s="43" t="s">
        <v>483</v>
      </c>
      <c r="L139" s="43"/>
      <c r="M139" s="43" t="s">
        <v>23238</v>
      </c>
      <c r="N139" s="43" t="s">
        <v>466</v>
      </c>
      <c r="O139" s="43" t="s">
        <v>463</v>
      </c>
      <c r="P139" s="394"/>
      <c r="Q139" s="8"/>
      <c r="R139" s="8" t="s">
        <v>20</v>
      </c>
      <c r="S139" s="8" t="s">
        <v>270</v>
      </c>
      <c r="T139" s="8"/>
      <c r="U139" s="47"/>
      <c r="AD139" s="126"/>
    </row>
    <row r="140" spans="1:30" s="31" customFormat="1" ht="16" customHeight="1">
      <c r="A140" s="8">
        <v>137</v>
      </c>
      <c r="B140" s="8" t="s">
        <v>18360</v>
      </c>
      <c r="C140" s="8" t="s">
        <v>235</v>
      </c>
      <c r="D140" s="38" t="s">
        <v>19</v>
      </c>
      <c r="E140" s="8" t="s">
        <v>17635</v>
      </c>
      <c r="F140" s="8"/>
      <c r="G140" s="146" t="s">
        <v>6199</v>
      </c>
      <c r="H140" s="8" t="s">
        <v>11094</v>
      </c>
      <c r="I140" s="38" t="s">
        <v>21</v>
      </c>
      <c r="J140" s="8" t="str">
        <f>IF('RMS files'!L140&gt;0, "Y", "N")</f>
        <v>Y</v>
      </c>
      <c r="K140" s="43" t="s">
        <v>483</v>
      </c>
      <c r="L140" s="43"/>
      <c r="M140" s="43" t="s">
        <v>492</v>
      </c>
      <c r="N140" s="43" t="s">
        <v>469</v>
      </c>
      <c r="O140" s="43" t="s">
        <v>463</v>
      </c>
      <c r="P140" s="394"/>
      <c r="Q140" s="8"/>
      <c r="R140" s="8" t="s">
        <v>20</v>
      </c>
      <c r="S140" s="8" t="s">
        <v>291</v>
      </c>
      <c r="T140" s="8"/>
      <c r="U140" s="47"/>
      <c r="AD140" s="126"/>
    </row>
    <row r="141" spans="1:30" s="31" customFormat="1" ht="16" customHeight="1">
      <c r="A141" s="8">
        <v>138</v>
      </c>
      <c r="B141" s="8" t="s">
        <v>18360</v>
      </c>
      <c r="C141" s="8" t="s">
        <v>236</v>
      </c>
      <c r="D141" s="38" t="s">
        <v>19</v>
      </c>
      <c r="E141" s="8" t="s">
        <v>17621</v>
      </c>
      <c r="F141" s="8"/>
      <c r="G141" s="146" t="s">
        <v>6200</v>
      </c>
      <c r="H141" s="8" t="s">
        <v>11095</v>
      </c>
      <c r="I141" s="38" t="s">
        <v>21</v>
      </c>
      <c r="J141" s="8" t="str">
        <f>IF('RMS files'!L141&gt;0, "Y", "N")</f>
        <v>Y</v>
      </c>
      <c r="K141" s="43" t="s">
        <v>483</v>
      </c>
      <c r="L141" s="43"/>
      <c r="M141" s="43" t="s">
        <v>9856</v>
      </c>
      <c r="N141" s="43" t="s">
        <v>453</v>
      </c>
      <c r="O141" s="43" t="s">
        <v>463</v>
      </c>
      <c r="P141" s="394"/>
      <c r="Q141" s="8"/>
      <c r="R141" s="8" t="s">
        <v>20</v>
      </c>
      <c r="S141" s="8" t="s">
        <v>270</v>
      </c>
      <c r="T141" s="8"/>
      <c r="U141" s="47"/>
      <c r="AD141" s="126"/>
    </row>
    <row r="142" spans="1:30" s="31" customFormat="1" ht="16" customHeight="1">
      <c r="A142" s="8">
        <v>139</v>
      </c>
      <c r="B142" s="8" t="s">
        <v>18360</v>
      </c>
      <c r="C142" s="8" t="s">
        <v>237</v>
      </c>
      <c r="D142" s="38" t="s">
        <v>19</v>
      </c>
      <c r="E142" s="8" t="s">
        <v>17621</v>
      </c>
      <c r="F142" s="8"/>
      <c r="G142" s="146" t="s">
        <v>6201</v>
      </c>
      <c r="H142" s="8" t="s">
        <v>11096</v>
      </c>
      <c r="I142" s="38" t="s">
        <v>21</v>
      </c>
      <c r="J142" s="8" t="str">
        <f>IF('RMS files'!L142&gt;0, "Y", "N")</f>
        <v>Y</v>
      </c>
      <c r="K142" s="43" t="s">
        <v>483</v>
      </c>
      <c r="L142" s="43"/>
      <c r="M142" s="43" t="s">
        <v>12660</v>
      </c>
      <c r="N142" s="43" t="s">
        <v>461</v>
      </c>
      <c r="O142" s="43" t="s">
        <v>454</v>
      </c>
      <c r="P142" s="394"/>
      <c r="Q142" s="8"/>
      <c r="R142" s="8" t="s">
        <v>20</v>
      </c>
      <c r="S142" s="44" t="s">
        <v>6236</v>
      </c>
      <c r="T142" s="8"/>
      <c r="U142" s="47"/>
      <c r="AD142" s="126"/>
    </row>
    <row r="143" spans="1:30" s="31" customFormat="1" ht="16" customHeight="1">
      <c r="A143" s="8">
        <v>140</v>
      </c>
      <c r="B143" s="8" t="s">
        <v>18360</v>
      </c>
      <c r="C143" s="8" t="s">
        <v>238</v>
      </c>
      <c r="D143" s="38" t="s">
        <v>19</v>
      </c>
      <c r="E143" s="8" t="s">
        <v>17635</v>
      </c>
      <c r="F143" s="8"/>
      <c r="G143" s="146" t="s">
        <v>6202</v>
      </c>
      <c r="H143" s="8" t="s">
        <v>11097</v>
      </c>
      <c r="I143" s="38" t="s">
        <v>21</v>
      </c>
      <c r="J143" s="8" t="str">
        <f>IF('RMS files'!L143&gt;0, "Y", "N")</f>
        <v>Y</v>
      </c>
      <c r="K143" s="43" t="s">
        <v>483</v>
      </c>
      <c r="L143" s="43"/>
      <c r="M143" s="43" t="s">
        <v>500</v>
      </c>
      <c r="N143" s="43" t="s">
        <v>10710</v>
      </c>
      <c r="O143" s="43" t="s">
        <v>454</v>
      </c>
      <c r="P143" s="394"/>
      <c r="Q143" s="8"/>
      <c r="R143" s="8" t="s">
        <v>20</v>
      </c>
      <c r="S143" s="8" t="s">
        <v>292</v>
      </c>
      <c r="T143" s="8"/>
      <c r="U143" s="47"/>
      <c r="AD143" s="126"/>
    </row>
    <row r="144" spans="1:30" s="31" customFormat="1" ht="16" customHeight="1">
      <c r="A144" s="8">
        <v>141</v>
      </c>
      <c r="B144" s="8" t="s">
        <v>18360</v>
      </c>
      <c r="C144" s="8" t="s">
        <v>239</v>
      </c>
      <c r="D144" s="38" t="s">
        <v>19</v>
      </c>
      <c r="E144" s="8" t="s">
        <v>17635</v>
      </c>
      <c r="F144" s="8"/>
      <c r="G144" s="146" t="s">
        <v>6203</v>
      </c>
      <c r="H144" s="8" t="s">
        <v>11098</v>
      </c>
      <c r="I144" s="38" t="s">
        <v>21</v>
      </c>
      <c r="J144" s="8" t="str">
        <f>IF('RMS files'!L144&gt;0, "Y", "N")</f>
        <v>Y</v>
      </c>
      <c r="K144" s="43" t="s">
        <v>483</v>
      </c>
      <c r="L144" s="43"/>
      <c r="M144" s="43" t="s">
        <v>492</v>
      </c>
      <c r="N144" s="43" t="s">
        <v>460</v>
      </c>
      <c r="O144" s="43" t="s">
        <v>463</v>
      </c>
      <c r="P144" s="394"/>
      <c r="Q144" s="8"/>
      <c r="R144" s="8" t="s">
        <v>20</v>
      </c>
      <c r="S144" s="8" t="s">
        <v>293</v>
      </c>
      <c r="T144" s="8"/>
      <c r="U144" s="47"/>
      <c r="AD144" s="126"/>
    </row>
    <row r="145" spans="1:30" s="31" customFormat="1" ht="16" customHeight="1">
      <c r="A145" s="8">
        <v>142</v>
      </c>
      <c r="B145" s="8" t="s">
        <v>18360</v>
      </c>
      <c r="C145" s="8" t="s">
        <v>240</v>
      </c>
      <c r="D145" s="38" t="s">
        <v>19</v>
      </c>
      <c r="E145" s="8" t="s">
        <v>17635</v>
      </c>
      <c r="F145" s="8"/>
      <c r="G145" s="146" t="s">
        <v>6204</v>
      </c>
      <c r="H145" s="8" t="s">
        <v>11099</v>
      </c>
      <c r="I145" s="38" t="s">
        <v>22</v>
      </c>
      <c r="J145" s="8" t="str">
        <f>IF('RMS files'!L145&gt;0, "Y", "N")</f>
        <v>Y</v>
      </c>
      <c r="K145" s="43" t="s">
        <v>483</v>
      </c>
      <c r="L145" s="43"/>
      <c r="M145" s="43" t="s">
        <v>499</v>
      </c>
      <c r="N145" s="43" t="s">
        <v>459</v>
      </c>
      <c r="O145" s="43" t="s">
        <v>454</v>
      </c>
      <c r="P145" s="394"/>
      <c r="Q145" s="8"/>
      <c r="R145" s="8" t="s">
        <v>20</v>
      </c>
      <c r="S145" s="8" t="s">
        <v>274</v>
      </c>
      <c r="T145" s="8"/>
      <c r="U145" s="47"/>
      <c r="AD145" s="126"/>
    </row>
    <row r="146" spans="1:30" s="31" customFormat="1" ht="16" customHeight="1">
      <c r="A146" s="8">
        <v>143</v>
      </c>
      <c r="B146" s="8" t="s">
        <v>18360</v>
      </c>
      <c r="C146" s="8" t="s">
        <v>241</v>
      </c>
      <c r="D146" s="38" t="s">
        <v>19</v>
      </c>
      <c r="E146" s="8" t="s">
        <v>17621</v>
      </c>
      <c r="F146" s="8"/>
      <c r="G146" s="146" t="s">
        <v>6205</v>
      </c>
      <c r="H146" s="8" t="s">
        <v>11100</v>
      </c>
      <c r="I146" s="38" t="s">
        <v>21</v>
      </c>
      <c r="J146" s="8" t="str">
        <f>IF('RMS files'!L146&gt;0, "Y", "N")</f>
        <v>Y</v>
      </c>
      <c r="K146" s="43" t="s">
        <v>483</v>
      </c>
      <c r="L146" s="43"/>
      <c r="M146" s="43" t="s">
        <v>23239</v>
      </c>
      <c r="N146" s="43" t="s">
        <v>469</v>
      </c>
      <c r="O146" s="43" t="s">
        <v>454</v>
      </c>
      <c r="P146" s="394"/>
      <c r="Q146" s="8"/>
      <c r="R146" s="8" t="s">
        <v>20</v>
      </c>
      <c r="S146" s="8" t="s">
        <v>270</v>
      </c>
      <c r="T146" s="8"/>
      <c r="U146" s="47"/>
      <c r="AD146" s="126"/>
    </row>
    <row r="147" spans="1:30" s="31" customFormat="1" ht="16" customHeight="1">
      <c r="A147" s="8">
        <v>144</v>
      </c>
      <c r="B147" s="8" t="s">
        <v>18360</v>
      </c>
      <c r="C147" s="8" t="s">
        <v>242</v>
      </c>
      <c r="D147" s="38" t="s">
        <v>19</v>
      </c>
      <c r="E147" s="8" t="s">
        <v>17635</v>
      </c>
      <c r="F147" s="8"/>
      <c r="G147" s="146" t="s">
        <v>6206</v>
      </c>
      <c r="H147" s="8" t="s">
        <v>11101</v>
      </c>
      <c r="I147" s="38" t="s">
        <v>21</v>
      </c>
      <c r="J147" s="8" t="str">
        <f>IF('RMS files'!L147&gt;0, "Y", "N")</f>
        <v>Y</v>
      </c>
      <c r="K147" s="43" t="s">
        <v>483</v>
      </c>
      <c r="L147" s="43"/>
      <c r="M147" s="43" t="s">
        <v>9868</v>
      </c>
      <c r="N147" s="43" t="s">
        <v>449</v>
      </c>
      <c r="O147" s="43" t="s">
        <v>454</v>
      </c>
      <c r="P147" s="394"/>
      <c r="Q147" s="8"/>
      <c r="R147" s="8" t="s">
        <v>20</v>
      </c>
      <c r="S147" s="8" t="s">
        <v>271</v>
      </c>
      <c r="T147" s="8"/>
      <c r="U147" s="47"/>
      <c r="AD147" s="126"/>
    </row>
    <row r="148" spans="1:30" s="31" customFormat="1" ht="16" customHeight="1">
      <c r="A148" s="8">
        <v>145</v>
      </c>
      <c r="B148" s="8" t="s">
        <v>18360</v>
      </c>
      <c r="C148" s="8" t="s">
        <v>243</v>
      </c>
      <c r="D148" s="38" t="s">
        <v>19</v>
      </c>
      <c r="E148" s="8" t="s">
        <v>17621</v>
      </c>
      <c r="F148" s="8"/>
      <c r="G148" s="146" t="s">
        <v>6207</v>
      </c>
      <c r="H148" s="8" t="s">
        <v>11102</v>
      </c>
      <c r="I148" s="38" t="s">
        <v>21</v>
      </c>
      <c r="J148" s="8" t="str">
        <f>IF('RMS files'!L148&gt;0, "Y", "N")</f>
        <v>Y</v>
      </c>
      <c r="K148" s="43" t="s">
        <v>483</v>
      </c>
      <c r="L148" s="43"/>
      <c r="M148" s="43" t="s">
        <v>10005</v>
      </c>
      <c r="N148" s="43" t="s">
        <v>459</v>
      </c>
      <c r="O148" s="43" t="s">
        <v>454</v>
      </c>
      <c r="P148" s="394"/>
      <c r="Q148" s="8"/>
      <c r="R148" s="8" t="s">
        <v>20</v>
      </c>
      <c r="S148" s="8" t="s">
        <v>270</v>
      </c>
      <c r="T148" s="8"/>
      <c r="U148" s="47"/>
      <c r="AD148" s="126"/>
    </row>
    <row r="149" spans="1:30" s="31" customFormat="1" ht="16" customHeight="1">
      <c r="A149" s="8">
        <v>146</v>
      </c>
      <c r="B149" s="8" t="s">
        <v>18360</v>
      </c>
      <c r="C149" s="8" t="s">
        <v>244</v>
      </c>
      <c r="D149" s="38" t="s">
        <v>19</v>
      </c>
      <c r="E149" s="8" t="s">
        <v>17635</v>
      </c>
      <c r="F149" s="8"/>
      <c r="G149" s="146" t="s">
        <v>6208</v>
      </c>
      <c r="H149" s="8" t="s">
        <v>11103</v>
      </c>
      <c r="I149" s="38" t="s">
        <v>22</v>
      </c>
      <c r="J149" s="8" t="str">
        <f>IF('RMS files'!L149&gt;0, "Y", "N")</f>
        <v>Y</v>
      </c>
      <c r="K149" s="43" t="s">
        <v>483</v>
      </c>
      <c r="L149" s="43"/>
      <c r="M149" s="43" t="s">
        <v>9750</v>
      </c>
      <c r="N149" s="43" t="s">
        <v>10710</v>
      </c>
      <c r="O149" s="43" t="s">
        <v>454</v>
      </c>
      <c r="P149" s="394"/>
      <c r="Q149" s="8"/>
      <c r="R149" s="8" t="s">
        <v>20</v>
      </c>
      <c r="S149" s="8" t="s">
        <v>270</v>
      </c>
      <c r="T149" s="8"/>
      <c r="U149" s="47"/>
      <c r="AD149" s="126"/>
    </row>
    <row r="150" spans="1:30" s="31" customFormat="1" ht="16" customHeight="1">
      <c r="A150" s="8">
        <v>147</v>
      </c>
      <c r="B150" s="8" t="s">
        <v>18360</v>
      </c>
      <c r="C150" s="8" t="s">
        <v>245</v>
      </c>
      <c r="D150" s="38" t="s">
        <v>19</v>
      </c>
      <c r="E150" s="8" t="s">
        <v>17635</v>
      </c>
      <c r="F150" s="8"/>
      <c r="G150" s="146" t="s">
        <v>6209</v>
      </c>
      <c r="H150" s="8" t="s">
        <v>11104</v>
      </c>
      <c r="I150" s="38" t="s">
        <v>22</v>
      </c>
      <c r="J150" s="8" t="str">
        <f>IF('RMS files'!L150&gt;0, "Y", "N")</f>
        <v>Y</v>
      </c>
      <c r="K150" s="43" t="s">
        <v>483</v>
      </c>
      <c r="L150" s="43"/>
      <c r="M150" s="43" t="s">
        <v>23240</v>
      </c>
      <c r="N150" s="43" t="s">
        <v>9981</v>
      </c>
      <c r="O150" s="43" t="s">
        <v>463</v>
      </c>
      <c r="P150" s="394"/>
      <c r="Q150" s="8"/>
      <c r="R150" s="8" t="s">
        <v>20</v>
      </c>
      <c r="S150" s="8" t="s">
        <v>271</v>
      </c>
      <c r="T150" s="8"/>
      <c r="U150" s="47"/>
      <c r="AD150" s="126"/>
    </row>
    <row r="151" spans="1:30" s="31" customFormat="1" ht="16" customHeight="1">
      <c r="A151" s="8">
        <v>148</v>
      </c>
      <c r="B151" s="8" t="s">
        <v>18360</v>
      </c>
      <c r="C151" s="8" t="s">
        <v>246</v>
      </c>
      <c r="D151" s="38" t="s">
        <v>19</v>
      </c>
      <c r="E151" s="8" t="s">
        <v>17621</v>
      </c>
      <c r="F151" s="8"/>
      <c r="G151" s="146" t="s">
        <v>6210</v>
      </c>
      <c r="H151" s="8" t="s">
        <v>11105</v>
      </c>
      <c r="I151" s="38" t="s">
        <v>21</v>
      </c>
      <c r="J151" s="8" t="str">
        <f>IF('RMS files'!L151&gt;0, "Y", "N")</f>
        <v>Y</v>
      </c>
      <c r="K151" s="43" t="s">
        <v>483</v>
      </c>
      <c r="L151" s="43"/>
      <c r="M151" s="43" t="s">
        <v>23236</v>
      </c>
      <c r="N151" s="43" t="s">
        <v>458</v>
      </c>
      <c r="O151" s="43" t="s">
        <v>463</v>
      </c>
      <c r="P151" s="394"/>
      <c r="Q151" s="8"/>
      <c r="R151" s="8" t="s">
        <v>20</v>
      </c>
      <c r="S151" s="8" t="s">
        <v>270</v>
      </c>
      <c r="T151" s="8"/>
      <c r="U151" s="47"/>
      <c r="AD151" s="126"/>
    </row>
    <row r="152" spans="1:30" s="31" customFormat="1" ht="16" customHeight="1">
      <c r="A152" s="8">
        <v>149</v>
      </c>
      <c r="B152" s="8" t="s">
        <v>18360</v>
      </c>
      <c r="C152" s="8" t="s">
        <v>247</v>
      </c>
      <c r="D152" s="38" t="s">
        <v>19</v>
      </c>
      <c r="E152" s="8" t="s">
        <v>17621</v>
      </c>
      <c r="F152" s="8"/>
      <c r="G152" s="146" t="s">
        <v>6211</v>
      </c>
      <c r="H152" s="8" t="s">
        <v>11106</v>
      </c>
      <c r="I152" s="38" t="s">
        <v>21</v>
      </c>
      <c r="J152" s="8" t="str">
        <f>IF('RMS files'!L152&gt;0, "Y", "N")</f>
        <v>Y</v>
      </c>
      <c r="K152" s="43" t="s">
        <v>483</v>
      </c>
      <c r="L152" s="43"/>
      <c r="M152" s="43" t="s">
        <v>9866</v>
      </c>
      <c r="N152" s="43" t="s">
        <v>473</v>
      </c>
      <c r="O152" s="43" t="s">
        <v>454</v>
      </c>
      <c r="P152" s="394"/>
      <c r="Q152" s="8"/>
      <c r="R152" s="8" t="s">
        <v>20</v>
      </c>
      <c r="S152" s="8" t="s">
        <v>271</v>
      </c>
      <c r="T152" s="8"/>
      <c r="U152" s="47"/>
      <c r="AD152" s="126"/>
    </row>
    <row r="153" spans="1:30" s="31" customFormat="1" ht="16" customHeight="1">
      <c r="A153" s="8">
        <v>150</v>
      </c>
      <c r="B153" s="8" t="s">
        <v>18360</v>
      </c>
      <c r="C153" s="8" t="s">
        <v>248</v>
      </c>
      <c r="D153" s="38" t="s">
        <v>19</v>
      </c>
      <c r="E153" s="8" t="s">
        <v>17635</v>
      </c>
      <c r="F153" s="8"/>
      <c r="G153" s="146" t="s">
        <v>6212</v>
      </c>
      <c r="H153" s="8" t="s">
        <v>11107</v>
      </c>
      <c r="I153" s="38" t="s">
        <v>21</v>
      </c>
      <c r="J153" s="8" t="str">
        <f>IF('RMS files'!L153&gt;0, "Y", "N")</f>
        <v>Y</v>
      </c>
      <c r="K153" s="43" t="s">
        <v>483</v>
      </c>
      <c r="L153" s="43"/>
      <c r="M153" s="43" t="s">
        <v>9869</v>
      </c>
      <c r="N153" s="43" t="s">
        <v>470</v>
      </c>
      <c r="O153" s="43" t="s">
        <v>463</v>
      </c>
      <c r="P153" s="394"/>
      <c r="Q153" s="8"/>
      <c r="R153" s="8" t="s">
        <v>20</v>
      </c>
      <c r="S153" s="8" t="s">
        <v>274</v>
      </c>
      <c r="T153" s="8"/>
      <c r="U153" s="47"/>
      <c r="AD153" s="126"/>
    </row>
    <row r="154" spans="1:30" s="31" customFormat="1" ht="16" customHeight="1">
      <c r="A154" s="8">
        <v>151</v>
      </c>
      <c r="B154" s="8" t="s">
        <v>18360</v>
      </c>
      <c r="C154" s="8" t="s">
        <v>249</v>
      </c>
      <c r="D154" s="38" t="s">
        <v>19</v>
      </c>
      <c r="E154" s="8" t="s">
        <v>17635</v>
      </c>
      <c r="F154" s="8"/>
      <c r="G154" s="146" t="s">
        <v>6213</v>
      </c>
      <c r="H154" s="8" t="s">
        <v>11108</v>
      </c>
      <c r="I154" s="38" t="s">
        <v>21</v>
      </c>
      <c r="J154" s="8" t="str">
        <f>IF('RMS files'!L154&gt;0, "Y", "N")</f>
        <v>Y</v>
      </c>
      <c r="K154" s="43" t="s">
        <v>483</v>
      </c>
      <c r="L154" s="43"/>
      <c r="M154" s="43" t="s">
        <v>9852</v>
      </c>
      <c r="N154" s="43" t="s">
        <v>458</v>
      </c>
      <c r="O154" s="43" t="s">
        <v>463</v>
      </c>
      <c r="P154" s="394"/>
      <c r="Q154" s="8"/>
      <c r="R154" s="8" t="s">
        <v>20</v>
      </c>
      <c r="S154" s="44" t="s">
        <v>270</v>
      </c>
      <c r="T154" s="8"/>
      <c r="U154" s="47"/>
      <c r="AD154" s="126"/>
    </row>
    <row r="155" spans="1:30" s="31" customFormat="1" ht="16" customHeight="1">
      <c r="A155" s="8">
        <v>152</v>
      </c>
      <c r="B155" s="8" t="s">
        <v>18360</v>
      </c>
      <c r="C155" s="8" t="s">
        <v>250</v>
      </c>
      <c r="D155" s="38" t="s">
        <v>19</v>
      </c>
      <c r="E155" s="8" t="s">
        <v>10881</v>
      </c>
      <c r="F155" s="8"/>
      <c r="G155" s="83" t="s">
        <v>6214</v>
      </c>
      <c r="H155" s="8" t="s">
        <v>11109</v>
      </c>
      <c r="I155" s="38" t="s">
        <v>22</v>
      </c>
      <c r="J155" s="8" t="str">
        <f>IF('RMS files'!L155&gt;0, "Y", "N")</f>
        <v>N</v>
      </c>
      <c r="K155" s="43" t="s">
        <v>483</v>
      </c>
      <c r="L155" s="43"/>
      <c r="M155" s="43" t="s">
        <v>23241</v>
      </c>
      <c r="N155" s="43" t="s">
        <v>461</v>
      </c>
      <c r="O155" s="43" t="s">
        <v>463</v>
      </c>
      <c r="P155" s="394"/>
      <c r="Q155" s="8"/>
      <c r="R155" s="8" t="s">
        <v>20</v>
      </c>
      <c r="S155" s="8" t="s">
        <v>270</v>
      </c>
      <c r="T155" s="8"/>
      <c r="U155" s="47"/>
      <c r="AD155" s="126"/>
    </row>
    <row r="156" spans="1:30" s="31" customFormat="1" ht="16" customHeight="1">
      <c r="A156" s="8">
        <v>153</v>
      </c>
      <c r="B156" s="8" t="s">
        <v>18360</v>
      </c>
      <c r="C156" s="8" t="s">
        <v>251</v>
      </c>
      <c r="D156" s="38" t="s">
        <v>19</v>
      </c>
      <c r="E156" s="8" t="s">
        <v>10881</v>
      </c>
      <c r="F156" s="8"/>
      <c r="G156" s="146" t="s">
        <v>6215</v>
      </c>
      <c r="H156" s="8" t="s">
        <v>11110</v>
      </c>
      <c r="I156" s="38" t="s">
        <v>21</v>
      </c>
      <c r="J156" s="8" t="str">
        <f>IF('RMS files'!L156&gt;0, "Y", "N")</f>
        <v>Y</v>
      </c>
      <c r="K156" s="43" t="s">
        <v>483</v>
      </c>
      <c r="L156" s="43" t="s">
        <v>22</v>
      </c>
      <c r="M156" s="43" t="s">
        <v>9870</v>
      </c>
      <c r="N156" s="43" t="s">
        <v>10803</v>
      </c>
      <c r="O156" s="43" t="s">
        <v>454</v>
      </c>
      <c r="P156" s="394" t="s">
        <v>20178</v>
      </c>
      <c r="Q156" s="8"/>
      <c r="R156" s="8" t="s">
        <v>20</v>
      </c>
      <c r="S156" s="44" t="s">
        <v>6237</v>
      </c>
      <c r="T156" s="8"/>
      <c r="U156" s="47"/>
      <c r="AD156" s="126"/>
    </row>
    <row r="157" spans="1:30" s="31" customFormat="1" ht="16" customHeight="1">
      <c r="A157" s="8">
        <v>154</v>
      </c>
      <c r="B157" s="8" t="s">
        <v>18360</v>
      </c>
      <c r="C157" s="8" t="s">
        <v>252</v>
      </c>
      <c r="D157" s="38" t="s">
        <v>19</v>
      </c>
      <c r="E157" s="8" t="s">
        <v>17621</v>
      </c>
      <c r="F157" s="8"/>
      <c r="G157" s="146" t="s">
        <v>6216</v>
      </c>
      <c r="H157" s="8" t="s">
        <v>11111</v>
      </c>
      <c r="I157" s="38" t="s">
        <v>21</v>
      </c>
      <c r="J157" s="8" t="str">
        <f>IF('RMS files'!L157&gt;0, "Y", "N")</f>
        <v>Y</v>
      </c>
      <c r="K157" s="43" t="s">
        <v>450</v>
      </c>
      <c r="L157" s="43" t="s">
        <v>22</v>
      </c>
      <c r="M157" s="43" t="s">
        <v>9871</v>
      </c>
      <c r="N157" s="43" t="s">
        <v>10805</v>
      </c>
      <c r="O157" s="43" t="s">
        <v>454</v>
      </c>
      <c r="P157" s="394" t="s">
        <v>20130</v>
      </c>
      <c r="Q157" s="8"/>
      <c r="R157" s="8" t="s">
        <v>20</v>
      </c>
      <c r="S157" s="44" t="s">
        <v>270</v>
      </c>
      <c r="T157" s="8"/>
      <c r="U157" s="47"/>
      <c r="AD157" s="126"/>
    </row>
    <row r="158" spans="1:30" s="31" customFormat="1" ht="16" customHeight="1">
      <c r="A158" s="8">
        <v>155</v>
      </c>
      <c r="B158" s="8" t="s">
        <v>18360</v>
      </c>
      <c r="C158" s="8" t="s">
        <v>252</v>
      </c>
      <c r="D158" s="38" t="s">
        <v>19</v>
      </c>
      <c r="E158" s="8" t="s">
        <v>17621</v>
      </c>
      <c r="F158" s="8"/>
      <c r="G158" s="146" t="s">
        <v>6217</v>
      </c>
      <c r="H158" s="8" t="s">
        <v>11112</v>
      </c>
      <c r="I158" s="38" t="s">
        <v>21</v>
      </c>
      <c r="J158" s="8" t="str">
        <f>IF('RMS files'!L158&gt;0, "Y", "N")</f>
        <v>Y</v>
      </c>
      <c r="K158" s="43" t="s">
        <v>450</v>
      </c>
      <c r="L158" s="43" t="s">
        <v>21</v>
      </c>
      <c r="M158" s="43" t="s">
        <v>23242</v>
      </c>
      <c r="N158" s="43" t="s">
        <v>10803</v>
      </c>
      <c r="O158" s="43" t="s">
        <v>454</v>
      </c>
      <c r="P158" s="394" t="s">
        <v>20131</v>
      </c>
      <c r="Q158" s="8"/>
      <c r="R158" s="8" t="s">
        <v>20</v>
      </c>
      <c r="S158" s="44" t="s">
        <v>270</v>
      </c>
      <c r="T158" s="8"/>
      <c r="U158" s="47"/>
      <c r="AD158" s="126"/>
    </row>
    <row r="159" spans="1:30" s="31" customFormat="1" ht="16" customHeight="1">
      <c r="A159" s="8">
        <v>156</v>
      </c>
      <c r="B159" s="8" t="s">
        <v>18360</v>
      </c>
      <c r="C159" s="8" t="s">
        <v>253</v>
      </c>
      <c r="D159" s="38" t="s">
        <v>19</v>
      </c>
      <c r="E159" s="8" t="s">
        <v>17621</v>
      </c>
      <c r="F159" s="8"/>
      <c r="G159" s="146" t="s">
        <v>6218</v>
      </c>
      <c r="H159" s="8" t="s">
        <v>11113</v>
      </c>
      <c r="I159" s="38" t="s">
        <v>21</v>
      </c>
      <c r="J159" s="8" t="str">
        <f>IF('RMS files'!L159&gt;0, "Y", "N")</f>
        <v>Y</v>
      </c>
      <c r="K159" s="43" t="s">
        <v>483</v>
      </c>
      <c r="L159" s="43" t="s">
        <v>22</v>
      </c>
      <c r="M159" s="43" t="s">
        <v>9864</v>
      </c>
      <c r="N159" s="43" t="s">
        <v>468</v>
      </c>
      <c r="O159" s="43" t="s">
        <v>463</v>
      </c>
      <c r="P159" s="394" t="s">
        <v>20166</v>
      </c>
      <c r="Q159" s="8"/>
      <c r="R159" s="8" t="s">
        <v>20</v>
      </c>
      <c r="S159" s="44" t="s">
        <v>23081</v>
      </c>
      <c r="T159" s="8"/>
      <c r="U159" s="47"/>
      <c r="AD159" s="126"/>
    </row>
    <row r="160" spans="1:30" s="31" customFormat="1" ht="16" customHeight="1">
      <c r="A160" s="8">
        <v>157</v>
      </c>
      <c r="B160" s="8" t="s">
        <v>18360</v>
      </c>
      <c r="C160" s="8" t="s">
        <v>18</v>
      </c>
      <c r="D160" s="38" t="s">
        <v>19</v>
      </c>
      <c r="E160" s="8" t="s">
        <v>17635</v>
      </c>
      <c r="F160" s="8"/>
      <c r="G160" s="146" t="s">
        <v>6219</v>
      </c>
      <c r="H160" s="8" t="s">
        <v>11114</v>
      </c>
      <c r="I160" s="38" t="s">
        <v>21</v>
      </c>
      <c r="J160" s="8" t="str">
        <f>IF('RMS files'!L160&gt;0, "Y", "N")</f>
        <v>Y</v>
      </c>
      <c r="K160" s="43" t="s">
        <v>483</v>
      </c>
      <c r="L160" s="43" t="s">
        <v>22</v>
      </c>
      <c r="M160" s="43" t="s">
        <v>489</v>
      </c>
      <c r="N160" s="43" t="s">
        <v>472</v>
      </c>
      <c r="O160" s="43" t="s">
        <v>454</v>
      </c>
      <c r="P160" s="394" t="s">
        <v>20132</v>
      </c>
      <c r="Q160" s="8"/>
      <c r="R160" s="8" t="s">
        <v>20</v>
      </c>
      <c r="S160" s="44" t="s">
        <v>23082</v>
      </c>
      <c r="T160" s="8"/>
      <c r="U160" s="47"/>
      <c r="AD160" s="126"/>
    </row>
    <row r="161" spans="1:30" s="31" customFormat="1" ht="16" customHeight="1">
      <c r="A161" s="8">
        <v>158</v>
      </c>
      <c r="B161" s="8" t="s">
        <v>18360</v>
      </c>
      <c r="C161" s="8" t="s">
        <v>254</v>
      </c>
      <c r="D161" s="38" t="s">
        <v>19</v>
      </c>
      <c r="E161" s="8" t="s">
        <v>17635</v>
      </c>
      <c r="F161" s="8"/>
      <c r="G161" s="146" t="s">
        <v>6220</v>
      </c>
      <c r="H161" s="8" t="s">
        <v>11115</v>
      </c>
      <c r="I161" s="38" t="s">
        <v>21</v>
      </c>
      <c r="J161" s="8" t="str">
        <f>IF('RMS files'!L161&gt;0, "Y", "N")</f>
        <v>Y</v>
      </c>
      <c r="K161" s="43" t="s">
        <v>483</v>
      </c>
      <c r="L161" s="43" t="s">
        <v>22</v>
      </c>
      <c r="M161" s="43" t="s">
        <v>23243</v>
      </c>
      <c r="N161" s="43" t="s">
        <v>449</v>
      </c>
      <c r="O161" s="43" t="s">
        <v>463</v>
      </c>
      <c r="P161" s="394" t="s">
        <v>20133</v>
      </c>
      <c r="Q161" s="8"/>
      <c r="R161" s="8" t="s">
        <v>20</v>
      </c>
      <c r="S161" s="44" t="s">
        <v>23082</v>
      </c>
      <c r="T161" s="8"/>
      <c r="U161" s="47"/>
      <c r="AD161" s="126"/>
    </row>
    <row r="162" spans="1:30" s="31" customFormat="1" ht="16" customHeight="1">
      <c r="A162" s="8">
        <v>159</v>
      </c>
      <c r="B162" s="8" t="s">
        <v>18360</v>
      </c>
      <c r="C162" s="8" t="s">
        <v>255</v>
      </c>
      <c r="D162" s="38" t="s">
        <v>19</v>
      </c>
      <c r="E162" s="8" t="s">
        <v>17636</v>
      </c>
      <c r="F162" s="8"/>
      <c r="G162" s="146" t="s">
        <v>6221</v>
      </c>
      <c r="H162" s="8" t="s">
        <v>11116</v>
      </c>
      <c r="I162" s="38" t="s">
        <v>21</v>
      </c>
      <c r="J162" s="8" t="str">
        <f>IF('RMS files'!L162&gt;0, "Y", "N")</f>
        <v>Y</v>
      </c>
      <c r="K162" s="43" t="s">
        <v>483</v>
      </c>
      <c r="L162" s="43" t="s">
        <v>22</v>
      </c>
      <c r="M162" s="43" t="s">
        <v>23779</v>
      </c>
      <c r="N162" s="43" t="s">
        <v>9995</v>
      </c>
      <c r="O162" s="43" t="s">
        <v>463</v>
      </c>
      <c r="P162" s="394" t="s">
        <v>20134</v>
      </c>
      <c r="Q162" s="8"/>
      <c r="R162" s="8" t="s">
        <v>20</v>
      </c>
      <c r="S162" s="44" t="s">
        <v>270</v>
      </c>
      <c r="T162" s="8"/>
      <c r="U162" s="47"/>
      <c r="AD162" s="126"/>
    </row>
    <row r="163" spans="1:30" s="31" customFormat="1" ht="16" customHeight="1">
      <c r="A163" s="8">
        <v>160</v>
      </c>
      <c r="B163" s="8" t="s">
        <v>18360</v>
      </c>
      <c r="C163" s="8" t="s">
        <v>256</v>
      </c>
      <c r="D163" s="38" t="s">
        <v>19</v>
      </c>
      <c r="E163" s="8" t="s">
        <v>10881</v>
      </c>
      <c r="F163" s="8"/>
      <c r="G163" s="146" t="s">
        <v>6222</v>
      </c>
      <c r="H163" s="8" t="s">
        <v>11117</v>
      </c>
      <c r="I163" s="38" t="s">
        <v>21</v>
      </c>
      <c r="J163" s="8" t="str">
        <f>IF('RMS files'!L163&gt;0, "Y", "N")</f>
        <v>Y</v>
      </c>
      <c r="K163" s="43" t="s">
        <v>483</v>
      </c>
      <c r="L163" s="43" t="s">
        <v>22</v>
      </c>
      <c r="M163" s="43" t="s">
        <v>23129</v>
      </c>
      <c r="N163" s="43" t="s">
        <v>460</v>
      </c>
      <c r="O163" s="43" t="s">
        <v>454</v>
      </c>
      <c r="P163" s="394" t="s">
        <v>20135</v>
      </c>
      <c r="Q163" s="8"/>
      <c r="R163" s="8" t="s">
        <v>20</v>
      </c>
      <c r="S163" s="44" t="s">
        <v>271</v>
      </c>
      <c r="T163" s="8"/>
      <c r="U163" s="47"/>
      <c r="AD163" s="126"/>
    </row>
    <row r="164" spans="1:30" s="31" customFormat="1" ht="16" customHeight="1">
      <c r="A164" s="8">
        <v>161</v>
      </c>
      <c r="B164" s="8" t="s">
        <v>18360</v>
      </c>
      <c r="C164" s="8" t="s">
        <v>147</v>
      </c>
      <c r="D164" s="38" t="s">
        <v>19</v>
      </c>
      <c r="E164" s="8" t="s">
        <v>17635</v>
      </c>
      <c r="F164" s="8"/>
      <c r="G164" s="146" t="s">
        <v>6223</v>
      </c>
      <c r="H164" s="8" t="s">
        <v>11118</v>
      </c>
      <c r="I164" s="38" t="s">
        <v>22</v>
      </c>
      <c r="J164" s="8" t="str">
        <f>IF('RMS files'!L164&gt;0, "Y", "N")</f>
        <v>Y</v>
      </c>
      <c r="K164" s="43" t="s">
        <v>483</v>
      </c>
      <c r="L164" s="43" t="s">
        <v>22</v>
      </c>
      <c r="M164" s="43" t="s">
        <v>485</v>
      </c>
      <c r="N164" s="43" t="s">
        <v>449</v>
      </c>
      <c r="O164" s="43" t="s">
        <v>454</v>
      </c>
      <c r="P164" s="394" t="s">
        <v>20136</v>
      </c>
      <c r="Q164" s="8"/>
      <c r="R164" s="8" t="s">
        <v>20</v>
      </c>
      <c r="S164" s="44" t="s">
        <v>270</v>
      </c>
      <c r="T164" s="8"/>
      <c r="U164" s="47"/>
      <c r="AD164" s="126"/>
    </row>
    <row r="165" spans="1:30" s="31" customFormat="1" ht="16" customHeight="1">
      <c r="A165" s="8">
        <v>162</v>
      </c>
      <c r="B165" s="8" t="s">
        <v>18360</v>
      </c>
      <c r="C165" s="8" t="s">
        <v>257</v>
      </c>
      <c r="D165" s="38" t="s">
        <v>19</v>
      </c>
      <c r="E165" s="8" t="s">
        <v>17621</v>
      </c>
      <c r="F165" s="8"/>
      <c r="G165" s="146" t="s">
        <v>6224</v>
      </c>
      <c r="H165" s="8" t="s">
        <v>11119</v>
      </c>
      <c r="I165" s="38" t="s">
        <v>22</v>
      </c>
      <c r="J165" s="8" t="str">
        <f>IF('RMS files'!L165&gt;0, "Y", "N")</f>
        <v>Y</v>
      </c>
      <c r="K165" s="43" t="s">
        <v>483</v>
      </c>
      <c r="L165" s="43" t="s">
        <v>22</v>
      </c>
      <c r="M165" s="43" t="s">
        <v>23780</v>
      </c>
      <c r="N165" s="43" t="s">
        <v>458</v>
      </c>
      <c r="O165" s="43" t="s">
        <v>454</v>
      </c>
      <c r="P165" s="394" t="s">
        <v>20137</v>
      </c>
      <c r="Q165" s="8"/>
      <c r="R165" s="8" t="s">
        <v>20</v>
      </c>
      <c r="S165" s="44" t="s">
        <v>270</v>
      </c>
      <c r="T165" s="8"/>
      <c r="U165" s="47"/>
      <c r="AD165" s="126"/>
    </row>
    <row r="166" spans="1:30" s="31" customFormat="1" ht="16" customHeight="1">
      <c r="A166" s="8">
        <v>163</v>
      </c>
      <c r="B166" s="8" t="s">
        <v>18360</v>
      </c>
      <c r="C166" s="8" t="s">
        <v>258</v>
      </c>
      <c r="D166" s="38" t="s">
        <v>19</v>
      </c>
      <c r="E166" s="8" t="s">
        <v>17621</v>
      </c>
      <c r="F166" s="8"/>
      <c r="G166" s="146" t="s">
        <v>6225</v>
      </c>
      <c r="H166" s="8" t="s">
        <v>11120</v>
      </c>
      <c r="I166" s="38" t="s">
        <v>21</v>
      </c>
      <c r="J166" s="8" t="str">
        <f>IF('RMS files'!L166&gt;0, "Y", "N")</f>
        <v>Y</v>
      </c>
      <c r="K166" s="43" t="s">
        <v>450</v>
      </c>
      <c r="L166" s="43" t="s">
        <v>22</v>
      </c>
      <c r="M166" s="43" t="s">
        <v>23244</v>
      </c>
      <c r="N166" s="43" t="s">
        <v>9998</v>
      </c>
      <c r="O166" s="43" t="s">
        <v>454</v>
      </c>
      <c r="P166" s="394" t="s">
        <v>20138</v>
      </c>
      <c r="Q166" s="8"/>
      <c r="R166" s="8" t="s">
        <v>20</v>
      </c>
      <c r="S166" s="44" t="s">
        <v>270</v>
      </c>
      <c r="T166" s="8"/>
      <c r="U166" s="47"/>
      <c r="AD166" s="126"/>
    </row>
    <row r="167" spans="1:30" s="31" customFormat="1" ht="16" customHeight="1">
      <c r="A167" s="8">
        <v>164</v>
      </c>
      <c r="B167" s="8" t="s">
        <v>18360</v>
      </c>
      <c r="C167" s="8" t="s">
        <v>259</v>
      </c>
      <c r="D167" s="38" t="s">
        <v>19</v>
      </c>
      <c r="E167" s="8" t="s">
        <v>17635</v>
      </c>
      <c r="F167" s="8"/>
      <c r="G167" s="146" t="s">
        <v>6226</v>
      </c>
      <c r="H167" s="8" t="s">
        <v>11121</v>
      </c>
      <c r="I167" s="38" t="s">
        <v>21</v>
      </c>
      <c r="J167" s="8" t="str">
        <f>IF('RMS files'!L167&gt;0, "Y", "N")</f>
        <v>N</v>
      </c>
      <c r="K167" s="43" t="s">
        <v>483</v>
      </c>
      <c r="L167" s="43" t="s">
        <v>22</v>
      </c>
      <c r="M167" s="43" t="s">
        <v>9848</v>
      </c>
      <c r="N167" s="43" t="s">
        <v>458</v>
      </c>
      <c r="O167" s="43" t="s">
        <v>454</v>
      </c>
      <c r="P167" s="394" t="s">
        <v>20139</v>
      </c>
      <c r="Q167" s="8"/>
      <c r="R167" s="8" t="s">
        <v>20</v>
      </c>
      <c r="S167" s="44" t="s">
        <v>270</v>
      </c>
      <c r="T167" s="8"/>
      <c r="U167" s="47"/>
      <c r="AD167" s="126"/>
    </row>
    <row r="168" spans="1:30" s="31" customFormat="1" ht="16" customHeight="1">
      <c r="A168" s="8">
        <v>165</v>
      </c>
      <c r="B168" s="8" t="s">
        <v>18360</v>
      </c>
      <c r="C168" s="8" t="s">
        <v>260</v>
      </c>
      <c r="D168" s="38" t="s">
        <v>19</v>
      </c>
      <c r="E168" s="8" t="s">
        <v>17621</v>
      </c>
      <c r="F168" s="8"/>
      <c r="G168" s="146" t="s">
        <v>6227</v>
      </c>
      <c r="H168" s="8" t="s">
        <v>11122</v>
      </c>
      <c r="I168" s="38" t="s">
        <v>21</v>
      </c>
      <c r="J168" s="8" t="str">
        <f>IF('RMS files'!L168&gt;0, "Y", "N")</f>
        <v>Y</v>
      </c>
      <c r="K168" s="43" t="s">
        <v>483</v>
      </c>
      <c r="L168" s="43" t="s">
        <v>22</v>
      </c>
      <c r="M168" s="43" t="s">
        <v>17335</v>
      </c>
      <c r="N168" s="43" t="s">
        <v>466</v>
      </c>
      <c r="O168" s="43" t="s">
        <v>454</v>
      </c>
      <c r="P168" s="394" t="s">
        <v>20179</v>
      </c>
      <c r="Q168" s="8"/>
      <c r="R168" s="8" t="s">
        <v>20</v>
      </c>
      <c r="S168" s="44" t="s">
        <v>275</v>
      </c>
      <c r="T168" s="8"/>
      <c r="U168" s="47"/>
      <c r="AD168" s="126"/>
    </row>
    <row r="169" spans="1:30" s="31" customFormat="1" ht="16" customHeight="1">
      <c r="A169" s="8">
        <v>166</v>
      </c>
      <c r="B169" s="8" t="s">
        <v>18360</v>
      </c>
      <c r="C169" s="8" t="s">
        <v>261</v>
      </c>
      <c r="D169" s="38" t="s">
        <v>19</v>
      </c>
      <c r="E169" s="8" t="s">
        <v>17621</v>
      </c>
      <c r="F169" s="8"/>
      <c r="G169" s="146" t="s">
        <v>6228</v>
      </c>
      <c r="H169" s="8" t="s">
        <v>11123</v>
      </c>
      <c r="I169" s="38" t="s">
        <v>22</v>
      </c>
      <c r="J169" s="8" t="str">
        <f>IF('RMS files'!L169&gt;0, "Y", "N")</f>
        <v>N</v>
      </c>
      <c r="K169" s="43" t="s">
        <v>483</v>
      </c>
      <c r="L169" s="43" t="s">
        <v>22</v>
      </c>
      <c r="M169" s="43" t="s">
        <v>487</v>
      </c>
      <c r="N169" s="43" t="s">
        <v>10710</v>
      </c>
      <c r="O169" s="43" t="s">
        <v>454</v>
      </c>
      <c r="P169" s="394" t="s">
        <v>20180</v>
      </c>
      <c r="Q169" s="8"/>
      <c r="R169" s="8" t="s">
        <v>20</v>
      </c>
      <c r="S169" s="44" t="s">
        <v>270</v>
      </c>
      <c r="T169" s="8"/>
      <c r="U169" s="47"/>
      <c r="AD169" s="126"/>
    </row>
    <row r="170" spans="1:30" s="31" customFormat="1" ht="16" customHeight="1">
      <c r="A170" s="8">
        <v>167</v>
      </c>
      <c r="B170" s="8" t="s">
        <v>18360</v>
      </c>
      <c r="C170" s="8" t="s">
        <v>262</v>
      </c>
      <c r="D170" s="38" t="s">
        <v>19</v>
      </c>
      <c r="E170" s="8" t="s">
        <v>17635</v>
      </c>
      <c r="F170" s="8"/>
      <c r="G170" s="146" t="s">
        <v>6229</v>
      </c>
      <c r="H170" s="8" t="s">
        <v>11124</v>
      </c>
      <c r="I170" s="38" t="s">
        <v>22</v>
      </c>
      <c r="J170" s="8" t="str">
        <f>IF('RMS files'!L170&gt;0, "Y", "N")</f>
        <v>N</v>
      </c>
      <c r="K170" s="43" t="s">
        <v>483</v>
      </c>
      <c r="L170" s="43" t="s">
        <v>22</v>
      </c>
      <c r="M170" s="43" t="s">
        <v>499</v>
      </c>
      <c r="N170" s="43" t="s">
        <v>9995</v>
      </c>
      <c r="O170" s="43" t="s">
        <v>454</v>
      </c>
      <c r="P170" s="394" t="s">
        <v>20181</v>
      </c>
      <c r="Q170" s="8"/>
      <c r="R170" s="8" t="s">
        <v>20</v>
      </c>
      <c r="S170" s="44" t="s">
        <v>270</v>
      </c>
      <c r="T170" s="8"/>
      <c r="U170" s="47"/>
      <c r="AD170" s="126"/>
    </row>
    <row r="171" spans="1:30" s="31" customFormat="1" ht="16" customHeight="1">
      <c r="A171" s="8">
        <v>168</v>
      </c>
      <c r="B171" s="8" t="s">
        <v>18360</v>
      </c>
      <c r="C171" s="8" t="s">
        <v>263</v>
      </c>
      <c r="D171" s="38" t="s">
        <v>19</v>
      </c>
      <c r="E171" s="8" t="s">
        <v>17621</v>
      </c>
      <c r="F171" s="8"/>
      <c r="G171" s="146" t="s">
        <v>6230</v>
      </c>
      <c r="H171" s="8" t="s">
        <v>11125</v>
      </c>
      <c r="I171" s="38" t="s">
        <v>22</v>
      </c>
      <c r="J171" s="8" t="str">
        <f>IF('RMS files'!L171&gt;0, "Y", "N")</f>
        <v>Y</v>
      </c>
      <c r="K171" s="43" t="s">
        <v>483</v>
      </c>
      <c r="L171" s="43" t="s">
        <v>22</v>
      </c>
      <c r="M171" s="43" t="s">
        <v>487</v>
      </c>
      <c r="N171" s="43" t="s">
        <v>479</v>
      </c>
      <c r="O171" s="43" t="s">
        <v>454</v>
      </c>
      <c r="P171" s="394" t="s">
        <v>20182</v>
      </c>
      <c r="Q171" s="8"/>
      <c r="R171" s="8" t="s">
        <v>20</v>
      </c>
      <c r="S171" s="44" t="s">
        <v>270</v>
      </c>
      <c r="T171" s="8"/>
      <c r="U171" s="47"/>
      <c r="AD171" s="126"/>
    </row>
    <row r="172" spans="1:30" s="31" customFormat="1" ht="16" customHeight="1">
      <c r="A172" s="8">
        <v>169</v>
      </c>
      <c r="B172" s="8" t="s">
        <v>18360</v>
      </c>
      <c r="C172" s="8" t="s">
        <v>264</v>
      </c>
      <c r="D172" s="38" t="s">
        <v>19</v>
      </c>
      <c r="E172" s="8" t="s">
        <v>17635</v>
      </c>
      <c r="F172" s="8"/>
      <c r="G172" s="146" t="s">
        <v>6231</v>
      </c>
      <c r="H172" s="8" t="s">
        <v>11126</v>
      </c>
      <c r="I172" s="38" t="s">
        <v>21</v>
      </c>
      <c r="J172" s="8" t="str">
        <f>IF('RMS files'!L172&gt;0, "Y", "N")</f>
        <v>Y</v>
      </c>
      <c r="K172" s="43" t="s">
        <v>483</v>
      </c>
      <c r="L172" s="43" t="s">
        <v>22</v>
      </c>
      <c r="M172" s="43" t="s">
        <v>17334</v>
      </c>
      <c r="N172" s="43" t="s">
        <v>470</v>
      </c>
      <c r="O172" s="43" t="s">
        <v>463</v>
      </c>
      <c r="P172" s="150" t="s">
        <v>22923</v>
      </c>
      <c r="Q172" s="8"/>
      <c r="R172" s="8" t="s">
        <v>20</v>
      </c>
      <c r="S172" s="44" t="s">
        <v>270</v>
      </c>
      <c r="T172" s="8"/>
      <c r="U172" s="47"/>
      <c r="AD172" s="126"/>
    </row>
    <row r="173" spans="1:30" s="31" customFormat="1" ht="16" customHeight="1">
      <c r="A173" s="8">
        <v>170</v>
      </c>
      <c r="B173" s="8" t="s">
        <v>18360</v>
      </c>
      <c r="C173" s="8" t="s">
        <v>265</v>
      </c>
      <c r="D173" s="38" t="s">
        <v>19</v>
      </c>
      <c r="E173" s="8" t="s">
        <v>17621</v>
      </c>
      <c r="F173" s="8"/>
      <c r="G173" s="146" t="s">
        <v>6232</v>
      </c>
      <c r="H173" s="8" t="s">
        <v>11127</v>
      </c>
      <c r="I173" s="38" t="s">
        <v>21</v>
      </c>
      <c r="J173" s="8" t="str">
        <f>IF('RMS files'!L173&gt;0, "Y", "N")</f>
        <v>Y</v>
      </c>
      <c r="K173" s="43" t="s">
        <v>483</v>
      </c>
      <c r="L173" s="43" t="s">
        <v>22</v>
      </c>
      <c r="M173" s="43" t="s">
        <v>487</v>
      </c>
      <c r="N173" s="43" t="s">
        <v>473</v>
      </c>
      <c r="O173" s="43" t="s">
        <v>454</v>
      </c>
      <c r="P173" s="394" t="s">
        <v>20140</v>
      </c>
      <c r="Q173" s="8"/>
      <c r="R173" s="8" t="s">
        <v>20</v>
      </c>
      <c r="S173" s="44" t="s">
        <v>270</v>
      </c>
      <c r="T173" s="8"/>
      <c r="U173" s="47"/>
      <c r="AD173" s="126"/>
    </row>
    <row r="174" spans="1:30" s="31" customFormat="1" ht="16" customHeight="1">
      <c r="A174" s="8">
        <v>171</v>
      </c>
      <c r="B174" s="8" t="s">
        <v>18360</v>
      </c>
      <c r="C174" s="8" t="s">
        <v>266</v>
      </c>
      <c r="D174" s="38" t="s">
        <v>19</v>
      </c>
      <c r="E174" s="8" t="s">
        <v>17635</v>
      </c>
      <c r="F174" s="8"/>
      <c r="G174" s="146" t="s">
        <v>6233</v>
      </c>
      <c r="H174" s="8" t="s">
        <v>11128</v>
      </c>
      <c r="I174" s="38" t="s">
        <v>21</v>
      </c>
      <c r="J174" s="8" t="str">
        <f>IF('RMS files'!L174&gt;0, "Y", "N")</f>
        <v>Y</v>
      </c>
      <c r="K174" s="43" t="s">
        <v>483</v>
      </c>
      <c r="L174" s="43" t="s">
        <v>22</v>
      </c>
      <c r="M174" s="43" t="s">
        <v>492</v>
      </c>
      <c r="N174" s="43" t="s">
        <v>10804</v>
      </c>
      <c r="O174" s="43" t="s">
        <v>463</v>
      </c>
      <c r="P174" s="394" t="s">
        <v>20183</v>
      </c>
      <c r="Q174" s="8"/>
      <c r="R174" s="8" t="s">
        <v>20</v>
      </c>
      <c r="S174" s="44" t="s">
        <v>270</v>
      </c>
      <c r="T174" s="8"/>
      <c r="U174" s="47"/>
      <c r="AD174" s="126"/>
    </row>
    <row r="175" spans="1:30" s="31" customFormat="1" ht="16" customHeight="1">
      <c r="A175" s="8">
        <v>172</v>
      </c>
      <c r="B175" s="8" t="s">
        <v>18360</v>
      </c>
      <c r="C175" s="8" t="s">
        <v>16281</v>
      </c>
      <c r="D175" s="38" t="s">
        <v>19</v>
      </c>
      <c r="E175" s="8" t="s">
        <v>17622</v>
      </c>
      <c r="F175" s="8"/>
      <c r="G175" s="8" t="s">
        <v>16287</v>
      </c>
      <c r="H175" s="8" t="s">
        <v>17336</v>
      </c>
      <c r="I175" s="38" t="s">
        <v>22</v>
      </c>
      <c r="J175" s="8" t="str">
        <f>IF('RMS files'!L175&gt;0, "Y", "N")</f>
        <v>Y</v>
      </c>
      <c r="K175" s="43"/>
      <c r="L175" s="43"/>
      <c r="M175" s="43" t="s">
        <v>22286</v>
      </c>
      <c r="N175" s="43" t="s">
        <v>10873</v>
      </c>
      <c r="O175" s="43" t="s">
        <v>463</v>
      </c>
      <c r="P175" s="394"/>
      <c r="Q175" s="8"/>
      <c r="R175" s="8" t="s">
        <v>20</v>
      </c>
      <c r="S175" s="8"/>
      <c r="T175" s="8"/>
      <c r="U175" s="47"/>
      <c r="AD175" s="126"/>
    </row>
    <row r="176" spans="1:30" s="31" customFormat="1" ht="16" customHeight="1">
      <c r="A176" s="8">
        <v>173</v>
      </c>
      <c r="B176" s="8" t="s">
        <v>18360</v>
      </c>
      <c r="C176" s="8" t="s">
        <v>16282</v>
      </c>
      <c r="D176" s="38" t="s">
        <v>19</v>
      </c>
      <c r="E176" s="8" t="s">
        <v>17622</v>
      </c>
      <c r="F176" s="8"/>
      <c r="G176" s="8" t="s">
        <v>16288</v>
      </c>
      <c r="H176" s="8" t="s">
        <v>17337</v>
      </c>
      <c r="I176" s="38" t="s">
        <v>22</v>
      </c>
      <c r="J176" s="8" t="str">
        <f>IF('RMS files'!L176&gt;0, "Y", "N")</f>
        <v>Y</v>
      </c>
      <c r="K176" s="43"/>
      <c r="L176" s="43"/>
      <c r="M176" s="43" t="s">
        <v>22286</v>
      </c>
      <c r="N176" s="43" t="s">
        <v>10874</v>
      </c>
      <c r="O176" s="43" t="s">
        <v>463</v>
      </c>
      <c r="P176" s="394"/>
      <c r="Q176" s="8"/>
      <c r="R176" s="8" t="s">
        <v>20</v>
      </c>
      <c r="S176" s="8"/>
      <c r="T176" s="8"/>
      <c r="U176" s="47"/>
      <c r="AD176" s="126"/>
    </row>
    <row r="177" spans="1:30" s="31" customFormat="1" ht="16" customHeight="1">
      <c r="A177" s="8">
        <v>174</v>
      </c>
      <c r="B177" s="8" t="s">
        <v>18360</v>
      </c>
      <c r="C177" s="8" t="s">
        <v>16283</v>
      </c>
      <c r="D177" s="38" t="s">
        <v>19</v>
      </c>
      <c r="E177" s="8" t="s">
        <v>17622</v>
      </c>
      <c r="F177" s="8"/>
      <c r="G177" s="8" t="s">
        <v>16289</v>
      </c>
      <c r="H177" s="8" t="s">
        <v>17338</v>
      </c>
      <c r="I177" s="38" t="s">
        <v>21</v>
      </c>
      <c r="J177" s="8" t="str">
        <f>IF('RMS files'!L177&gt;0, "Y", "N")</f>
        <v>Y</v>
      </c>
      <c r="K177" s="43"/>
      <c r="L177" s="43"/>
      <c r="M177" s="43" t="s">
        <v>22286</v>
      </c>
      <c r="N177" s="43" t="s">
        <v>10875</v>
      </c>
      <c r="O177" s="43" t="s">
        <v>454</v>
      </c>
      <c r="P177" s="394"/>
      <c r="Q177" s="8"/>
      <c r="R177" s="8" t="s">
        <v>20</v>
      </c>
      <c r="S177" s="8"/>
      <c r="T177" s="8"/>
      <c r="U177" s="47"/>
      <c r="AD177" s="126"/>
    </row>
    <row r="178" spans="1:30" s="31" customFormat="1" ht="16" customHeight="1">
      <c r="A178" s="8">
        <v>175</v>
      </c>
      <c r="B178" s="8" t="s">
        <v>18360</v>
      </c>
      <c r="C178" s="8" t="s">
        <v>16284</v>
      </c>
      <c r="D178" s="38" t="s">
        <v>19</v>
      </c>
      <c r="E178" s="8" t="s">
        <v>17622</v>
      </c>
      <c r="F178" s="8"/>
      <c r="G178" s="8" t="s">
        <v>16290</v>
      </c>
      <c r="H178" s="8" t="s">
        <v>17339</v>
      </c>
      <c r="I178" s="38" t="s">
        <v>21</v>
      </c>
      <c r="J178" s="8" t="str">
        <f>IF('RMS files'!L178&gt;0, "Y", "N")</f>
        <v>Y</v>
      </c>
      <c r="K178" s="43"/>
      <c r="L178" s="43"/>
      <c r="M178" s="43" t="s">
        <v>22286</v>
      </c>
      <c r="N178" s="43" t="s">
        <v>10876</v>
      </c>
      <c r="O178" s="43" t="s">
        <v>454</v>
      </c>
      <c r="P178" s="394"/>
      <c r="Q178" s="8"/>
      <c r="R178" s="8" t="s">
        <v>20</v>
      </c>
      <c r="S178" s="8"/>
      <c r="T178" s="8"/>
      <c r="U178" s="47"/>
      <c r="AD178" s="126"/>
    </row>
    <row r="179" spans="1:30" s="31" customFormat="1" ht="16" customHeight="1">
      <c r="A179" s="8">
        <v>176</v>
      </c>
      <c r="B179" s="8" t="s">
        <v>18360</v>
      </c>
      <c r="C179" s="8" t="s">
        <v>16285</v>
      </c>
      <c r="D179" s="38" t="s">
        <v>19</v>
      </c>
      <c r="E179" s="8" t="s">
        <v>17622</v>
      </c>
      <c r="F179" s="8"/>
      <c r="G179" s="8" t="s">
        <v>16291</v>
      </c>
      <c r="H179" s="8" t="s">
        <v>17340</v>
      </c>
      <c r="I179" s="38" t="s">
        <v>21</v>
      </c>
      <c r="J179" s="8" t="str">
        <f>IF('RMS files'!L179&gt;0, "Y", "N")</f>
        <v>Y</v>
      </c>
      <c r="K179" s="43"/>
      <c r="L179" s="43"/>
      <c r="M179" s="43" t="s">
        <v>22286</v>
      </c>
      <c r="N179" s="43" t="s">
        <v>10877</v>
      </c>
      <c r="O179" s="43" t="s">
        <v>463</v>
      </c>
      <c r="P179" s="394"/>
      <c r="Q179" s="8"/>
      <c r="R179" s="8" t="s">
        <v>20</v>
      </c>
      <c r="S179" s="8"/>
      <c r="T179" s="8"/>
      <c r="U179" s="47"/>
      <c r="AD179" s="126"/>
    </row>
    <row r="180" spans="1:30" s="31" customFormat="1" ht="16" customHeight="1">
      <c r="A180" s="8">
        <v>177</v>
      </c>
      <c r="B180" s="8" t="s">
        <v>18360</v>
      </c>
      <c r="C180" s="8" t="s">
        <v>16286</v>
      </c>
      <c r="D180" s="38" t="s">
        <v>19</v>
      </c>
      <c r="E180" s="8" t="s">
        <v>17622</v>
      </c>
      <c r="F180" s="8"/>
      <c r="G180" s="8" t="s">
        <v>16292</v>
      </c>
      <c r="H180" s="8" t="s">
        <v>17341</v>
      </c>
      <c r="I180" s="38" t="s">
        <v>22</v>
      </c>
      <c r="J180" s="8" t="str">
        <f>IF('RMS files'!L180&gt;0, "Y", "N")</f>
        <v>Y</v>
      </c>
      <c r="K180" s="43"/>
      <c r="L180" s="43"/>
      <c r="M180" s="43" t="s">
        <v>22286</v>
      </c>
      <c r="N180" s="43" t="s">
        <v>10878</v>
      </c>
      <c r="O180" s="43" t="s">
        <v>463</v>
      </c>
      <c r="P180" s="394"/>
      <c r="Q180" s="8"/>
      <c r="R180" s="8" t="s">
        <v>20</v>
      </c>
      <c r="S180" s="8"/>
      <c r="T180" s="8"/>
      <c r="U180" s="47"/>
      <c r="AD180" s="126"/>
    </row>
    <row r="181" spans="1:30" s="31" customFormat="1" ht="16" customHeight="1">
      <c r="A181" s="8">
        <v>178</v>
      </c>
      <c r="B181" s="8" t="s">
        <v>18360</v>
      </c>
      <c r="C181" s="8" t="s">
        <v>1606</v>
      </c>
      <c r="D181" s="38" t="s">
        <v>19</v>
      </c>
      <c r="E181" s="8" t="s">
        <v>17635</v>
      </c>
      <c r="F181" s="8" t="s">
        <v>1608</v>
      </c>
      <c r="G181" s="8" t="s">
        <v>1607</v>
      </c>
      <c r="H181" s="8" t="s">
        <v>9752</v>
      </c>
      <c r="I181" s="38" t="s">
        <v>21</v>
      </c>
      <c r="J181" s="8" t="str">
        <f>IF('RMS files'!L181&gt;0, "Y", "N")</f>
        <v>Y</v>
      </c>
      <c r="K181" s="43" t="s">
        <v>483</v>
      </c>
      <c r="L181" s="43" t="s">
        <v>21</v>
      </c>
      <c r="M181" s="37" t="s">
        <v>23245</v>
      </c>
      <c r="N181" s="43" t="s">
        <v>9994</v>
      </c>
      <c r="O181" s="43" t="s">
        <v>454</v>
      </c>
      <c r="P181" s="394" t="s">
        <v>20184</v>
      </c>
      <c r="Q181" s="8"/>
      <c r="R181" s="8" t="s">
        <v>3390</v>
      </c>
      <c r="S181" s="8" t="s">
        <v>23049</v>
      </c>
      <c r="T181" s="8"/>
      <c r="U181" s="47"/>
      <c r="AA181" s="204"/>
      <c r="AD181" s="126"/>
    </row>
    <row r="182" spans="1:30" s="31" customFormat="1" ht="16" customHeight="1">
      <c r="A182" s="8">
        <v>179</v>
      </c>
      <c r="B182" s="8" t="s">
        <v>18360</v>
      </c>
      <c r="C182" s="8" t="s">
        <v>265</v>
      </c>
      <c r="D182" s="38" t="s">
        <v>19</v>
      </c>
      <c r="E182" s="8" t="s">
        <v>17621</v>
      </c>
      <c r="F182" s="8" t="s">
        <v>4198</v>
      </c>
      <c r="G182" s="8" t="s">
        <v>4197</v>
      </c>
      <c r="H182" s="8" t="s">
        <v>9753</v>
      </c>
      <c r="I182" s="38" t="s">
        <v>21</v>
      </c>
      <c r="J182" s="8" t="str">
        <f>IF('RMS files'!L182&gt;0, "Y", "N")</f>
        <v>Y</v>
      </c>
      <c r="K182" s="522" t="s">
        <v>483</v>
      </c>
      <c r="L182" s="43" t="s">
        <v>21</v>
      </c>
      <c r="M182" s="37" t="s">
        <v>23246</v>
      </c>
      <c r="N182" s="43" t="s">
        <v>473</v>
      </c>
      <c r="O182" s="43" t="s">
        <v>454</v>
      </c>
      <c r="P182" s="394" t="s">
        <v>22803</v>
      </c>
      <c r="Q182" s="8"/>
      <c r="R182" s="8" t="s">
        <v>3390</v>
      </c>
      <c r="S182" s="8" t="s">
        <v>270</v>
      </c>
      <c r="T182" s="8"/>
      <c r="U182" s="47"/>
      <c r="W182" s="670"/>
      <c r="Y182" s="670"/>
      <c r="AA182" s="204"/>
      <c r="AD182" s="126"/>
    </row>
    <row r="183" spans="1:30" s="31" customFormat="1" ht="16" customHeight="1">
      <c r="A183" s="8">
        <v>180</v>
      </c>
      <c r="B183" s="8" t="s">
        <v>18360</v>
      </c>
      <c r="C183" s="8" t="s">
        <v>1626</v>
      </c>
      <c r="D183" s="38" t="s">
        <v>19</v>
      </c>
      <c r="E183" s="8" t="s">
        <v>17621</v>
      </c>
      <c r="F183" s="8" t="s">
        <v>1628</v>
      </c>
      <c r="G183" s="8" t="s">
        <v>1627</v>
      </c>
      <c r="H183" s="8" t="s">
        <v>9754</v>
      </c>
      <c r="I183" s="38" t="s">
        <v>21</v>
      </c>
      <c r="J183" s="8" t="str">
        <f>IF('RMS files'!L183&gt;0, "Y", "N")</f>
        <v>N</v>
      </c>
      <c r="K183" s="43" t="s">
        <v>19387</v>
      </c>
      <c r="L183" s="43" t="s">
        <v>21</v>
      </c>
      <c r="M183" s="37" t="s">
        <v>10012</v>
      </c>
      <c r="N183" s="43" t="s">
        <v>478</v>
      </c>
      <c r="O183" s="43" t="s">
        <v>463</v>
      </c>
      <c r="P183" s="394" t="s">
        <v>20185</v>
      </c>
      <c r="Q183" s="8"/>
      <c r="R183" s="8" t="s">
        <v>3390</v>
      </c>
      <c r="S183" s="8" t="s">
        <v>271</v>
      </c>
      <c r="T183" s="8"/>
      <c r="U183" s="47"/>
      <c r="AA183" s="204"/>
      <c r="AD183" s="126"/>
    </row>
    <row r="184" spans="1:30" s="31" customFormat="1" ht="16" customHeight="1">
      <c r="A184" s="8">
        <v>181</v>
      </c>
      <c r="B184" s="8" t="s">
        <v>18360</v>
      </c>
      <c r="C184" s="8" t="s">
        <v>1629</v>
      </c>
      <c r="D184" s="38" t="s">
        <v>19</v>
      </c>
      <c r="E184" s="8" t="s">
        <v>17621</v>
      </c>
      <c r="F184" s="8" t="s">
        <v>1631</v>
      </c>
      <c r="G184" s="8" t="s">
        <v>1630</v>
      </c>
      <c r="H184" s="8" t="s">
        <v>9755</v>
      </c>
      <c r="I184" s="38" t="s">
        <v>21</v>
      </c>
      <c r="J184" s="8" t="str">
        <f>IF('RMS files'!L184&gt;0, "Y", "N")</f>
        <v>Y</v>
      </c>
      <c r="K184" s="43" t="s">
        <v>455</v>
      </c>
      <c r="L184" s="43" t="s">
        <v>22</v>
      </c>
      <c r="M184" s="76" t="s">
        <v>23247</v>
      </c>
      <c r="N184" s="43" t="s">
        <v>457</v>
      </c>
      <c r="O184" s="43" t="s">
        <v>454</v>
      </c>
      <c r="P184" s="394" t="s">
        <v>20186</v>
      </c>
      <c r="Q184" s="8"/>
      <c r="R184" s="8" t="s">
        <v>3390</v>
      </c>
      <c r="S184" s="8" t="s">
        <v>23080</v>
      </c>
      <c r="T184" s="8"/>
      <c r="U184" s="47"/>
      <c r="AA184" s="199"/>
      <c r="AD184" s="126"/>
    </row>
    <row r="185" spans="1:30" s="31" customFormat="1" ht="16" customHeight="1">
      <c r="A185" s="8">
        <v>182</v>
      </c>
      <c r="B185" s="8" t="s">
        <v>18360</v>
      </c>
      <c r="C185" s="8" t="s">
        <v>1609</v>
      </c>
      <c r="D185" s="38" t="s">
        <v>19</v>
      </c>
      <c r="E185" s="8" t="s">
        <v>17635</v>
      </c>
      <c r="F185" s="8" t="s">
        <v>1611</v>
      </c>
      <c r="G185" s="8" t="s">
        <v>1610</v>
      </c>
      <c r="H185" s="8" t="s">
        <v>9904</v>
      </c>
      <c r="I185" s="38" t="s">
        <v>21</v>
      </c>
      <c r="J185" s="8" t="str">
        <f>IF('RMS files'!L185&gt;0, "Y", "N")</f>
        <v>Y</v>
      </c>
      <c r="K185" s="43" t="s">
        <v>455</v>
      </c>
      <c r="L185" s="43" t="s">
        <v>22</v>
      </c>
      <c r="M185" s="37" t="s">
        <v>23248</v>
      </c>
      <c r="N185" s="43" t="s">
        <v>449</v>
      </c>
      <c r="O185" s="43" t="s">
        <v>463</v>
      </c>
      <c r="P185" s="394" t="s">
        <v>20141</v>
      </c>
      <c r="Q185" s="8"/>
      <c r="R185" s="8" t="s">
        <v>3390</v>
      </c>
      <c r="S185" s="8" t="s">
        <v>291</v>
      </c>
      <c r="T185" s="8"/>
      <c r="U185" s="47"/>
      <c r="AA185" s="204"/>
      <c r="AD185" s="126"/>
    </row>
    <row r="186" spans="1:30" s="31" customFormat="1" ht="16" customHeight="1">
      <c r="A186" s="8">
        <v>183</v>
      </c>
      <c r="B186" s="8" t="s">
        <v>18360</v>
      </c>
      <c r="C186" s="8" t="s">
        <v>1612</v>
      </c>
      <c r="D186" s="38" t="s">
        <v>19</v>
      </c>
      <c r="E186" s="8" t="s">
        <v>17635</v>
      </c>
      <c r="F186" s="8" t="s">
        <v>1614</v>
      </c>
      <c r="G186" s="8" t="s">
        <v>1613</v>
      </c>
      <c r="H186" s="8" t="s">
        <v>9756</v>
      </c>
      <c r="I186" s="38" t="s">
        <v>21</v>
      </c>
      <c r="J186" s="8" t="str">
        <f>IF('RMS files'!L186&gt;0, "Y", "N")</f>
        <v>Y</v>
      </c>
      <c r="K186" s="43" t="s">
        <v>455</v>
      </c>
      <c r="L186" s="43" t="s">
        <v>22</v>
      </c>
      <c r="M186" s="37" t="s">
        <v>23249</v>
      </c>
      <c r="N186" s="43" t="s">
        <v>460</v>
      </c>
      <c r="O186" s="43" t="s">
        <v>463</v>
      </c>
      <c r="P186" s="394" t="s">
        <v>20187</v>
      </c>
      <c r="Q186" s="8"/>
      <c r="R186" s="8" t="s">
        <v>3390</v>
      </c>
      <c r="S186" s="8" t="s">
        <v>270</v>
      </c>
      <c r="T186" s="8"/>
      <c r="U186" s="47"/>
      <c r="AA186" s="204"/>
      <c r="AD186" s="126"/>
    </row>
    <row r="187" spans="1:30" s="31" customFormat="1" ht="16" customHeight="1">
      <c r="A187" s="8">
        <v>184</v>
      </c>
      <c r="B187" s="8" t="s">
        <v>18360</v>
      </c>
      <c r="C187" s="8" t="s">
        <v>1615</v>
      </c>
      <c r="D187" s="38" t="s">
        <v>19</v>
      </c>
      <c r="E187" s="8" t="s">
        <v>17635</v>
      </c>
      <c r="F187" s="8" t="s">
        <v>1617</v>
      </c>
      <c r="G187" s="8" t="s">
        <v>1616</v>
      </c>
      <c r="H187" s="8" t="s">
        <v>9757</v>
      </c>
      <c r="I187" s="38" t="s">
        <v>21</v>
      </c>
      <c r="J187" s="8" t="str">
        <f>IF('RMS files'!L187&gt;0, "Y", "N")</f>
        <v>Y</v>
      </c>
      <c r="K187" s="43" t="s">
        <v>455</v>
      </c>
      <c r="L187" s="43" t="s">
        <v>22</v>
      </c>
      <c r="M187" s="76" t="s">
        <v>492</v>
      </c>
      <c r="N187" s="43" t="s">
        <v>466</v>
      </c>
      <c r="O187" s="43" t="s">
        <v>463</v>
      </c>
      <c r="P187" s="394" t="s">
        <v>20188</v>
      </c>
      <c r="Q187" s="8" t="s">
        <v>18364</v>
      </c>
      <c r="R187" s="8" t="s">
        <v>3390</v>
      </c>
      <c r="S187" s="8" t="s">
        <v>293</v>
      </c>
      <c r="T187" s="8"/>
      <c r="U187" s="47"/>
      <c r="AA187" s="199"/>
      <c r="AD187" s="126"/>
    </row>
    <row r="188" spans="1:30" s="31" customFormat="1" ht="16" customHeight="1">
      <c r="A188" s="8">
        <v>185</v>
      </c>
      <c r="B188" s="8" t="s">
        <v>18360</v>
      </c>
      <c r="C188" s="8" t="s">
        <v>4211</v>
      </c>
      <c r="D188" s="38" t="s">
        <v>19</v>
      </c>
      <c r="E188" s="8" t="s">
        <v>17635</v>
      </c>
      <c r="F188" s="8" t="s">
        <v>4213</v>
      </c>
      <c r="G188" s="8" t="s">
        <v>4212</v>
      </c>
      <c r="H188" s="8" t="s">
        <v>9758</v>
      </c>
      <c r="I188" s="38" t="s">
        <v>21</v>
      </c>
      <c r="J188" s="8" t="str">
        <f>IF('RMS files'!L188&gt;0, "Y", "N")</f>
        <v>Y</v>
      </c>
      <c r="K188" s="43" t="s">
        <v>455</v>
      </c>
      <c r="L188" s="43" t="s">
        <v>22</v>
      </c>
      <c r="M188" s="76" t="s">
        <v>23250</v>
      </c>
      <c r="N188" s="43" t="s">
        <v>449</v>
      </c>
      <c r="O188" s="43" t="s">
        <v>463</v>
      </c>
      <c r="P188" s="394" t="s">
        <v>22804</v>
      </c>
      <c r="Q188" s="8"/>
      <c r="R188" s="8" t="s">
        <v>3390</v>
      </c>
      <c r="S188" s="8" t="s">
        <v>291</v>
      </c>
      <c r="T188" s="8"/>
      <c r="U188" s="47"/>
      <c r="AA188" s="199"/>
      <c r="AD188" s="126"/>
    </row>
    <row r="189" spans="1:30" s="31" customFormat="1" ht="16" customHeight="1">
      <c r="A189" s="8">
        <v>186</v>
      </c>
      <c r="B189" s="8" t="s">
        <v>18360</v>
      </c>
      <c r="C189" s="8" t="s">
        <v>1618</v>
      </c>
      <c r="D189" s="38" t="s">
        <v>19</v>
      </c>
      <c r="E189" s="8" t="s">
        <v>17635</v>
      </c>
      <c r="F189" s="8" t="s">
        <v>1620</v>
      </c>
      <c r="G189" s="8" t="s">
        <v>1619</v>
      </c>
      <c r="H189" s="8" t="s">
        <v>9759</v>
      </c>
      <c r="I189" s="38" t="s">
        <v>21</v>
      </c>
      <c r="J189" s="8" t="str">
        <f>IF('RMS files'!L189&gt;0, "Y", "N")</f>
        <v>Y</v>
      </c>
      <c r="K189" s="43" t="s">
        <v>455</v>
      </c>
      <c r="L189" s="43" t="s">
        <v>22</v>
      </c>
      <c r="M189" s="37" t="s">
        <v>23251</v>
      </c>
      <c r="N189" s="43" t="s">
        <v>469</v>
      </c>
      <c r="O189" s="43" t="s">
        <v>463</v>
      </c>
      <c r="P189" s="394" t="s">
        <v>20167</v>
      </c>
      <c r="Q189" s="8"/>
      <c r="R189" s="8" t="s">
        <v>3390</v>
      </c>
      <c r="S189" s="8" t="s">
        <v>271</v>
      </c>
      <c r="T189" s="8"/>
      <c r="U189" s="47"/>
      <c r="AA189" s="204"/>
      <c r="AD189" s="126"/>
    </row>
    <row r="190" spans="1:30" s="31" customFormat="1" ht="16" customHeight="1">
      <c r="A190" s="8">
        <v>187</v>
      </c>
      <c r="B190" s="8" t="s">
        <v>18360</v>
      </c>
      <c r="C190" s="8" t="s">
        <v>1618</v>
      </c>
      <c r="D190" s="42" t="s">
        <v>19</v>
      </c>
      <c r="E190" s="8" t="s">
        <v>17635</v>
      </c>
      <c r="F190" s="8" t="s">
        <v>1623</v>
      </c>
      <c r="G190" s="8" t="s">
        <v>1622</v>
      </c>
      <c r="H190" s="8" t="s">
        <v>9760</v>
      </c>
      <c r="I190" s="38" t="s">
        <v>21</v>
      </c>
      <c r="J190" s="8" t="str">
        <f>IF('RMS files'!L190&gt;0, "Y", "N")</f>
        <v>Y</v>
      </c>
      <c r="K190" s="43" t="s">
        <v>19387</v>
      </c>
      <c r="L190" s="43" t="s">
        <v>21</v>
      </c>
      <c r="M190" s="37" t="s">
        <v>488</v>
      </c>
      <c r="N190" s="43" t="s">
        <v>449</v>
      </c>
      <c r="O190" s="43" t="s">
        <v>463</v>
      </c>
      <c r="P190" s="394" t="s">
        <v>23295</v>
      </c>
      <c r="Q190" s="8" t="s">
        <v>18362</v>
      </c>
      <c r="R190" s="8" t="s">
        <v>3390</v>
      </c>
      <c r="S190" s="8" t="s">
        <v>1621</v>
      </c>
      <c r="T190" s="8"/>
      <c r="U190" s="47"/>
      <c r="AA190" s="204"/>
      <c r="AD190" s="126"/>
    </row>
    <row r="191" spans="1:30" s="31" customFormat="1" ht="16" customHeight="1">
      <c r="A191" s="8">
        <v>188</v>
      </c>
      <c r="B191" s="8" t="s">
        <v>18360</v>
      </c>
      <c r="C191" s="8" t="s">
        <v>17327</v>
      </c>
      <c r="D191" s="38" t="s">
        <v>19</v>
      </c>
      <c r="E191" s="8" t="s">
        <v>17622</v>
      </c>
      <c r="F191" s="8" t="s">
        <v>16293</v>
      </c>
      <c r="G191" s="8" t="s">
        <v>17328</v>
      </c>
      <c r="H191" s="8" t="s">
        <v>17342</v>
      </c>
      <c r="I191" s="38" t="s">
        <v>21</v>
      </c>
      <c r="J191" s="8" t="str">
        <f>IF('RMS files'!L191&gt;0, "Y", "N")</f>
        <v>Y</v>
      </c>
      <c r="K191" s="43"/>
      <c r="L191" s="43"/>
      <c r="M191" s="453" t="s">
        <v>22286</v>
      </c>
      <c r="N191" s="453" t="s">
        <v>10879</v>
      </c>
      <c r="O191" s="453" t="s">
        <v>454</v>
      </c>
      <c r="P191" s="394"/>
      <c r="Q191" s="8"/>
      <c r="R191" s="8" t="s">
        <v>20</v>
      </c>
      <c r="S191" s="8"/>
      <c r="T191" s="8"/>
      <c r="U191" s="47"/>
      <c r="AD191" s="126"/>
    </row>
    <row r="192" spans="1:30" s="31" customFormat="1" ht="16" customHeight="1">
      <c r="A192" s="8">
        <v>189</v>
      </c>
      <c r="B192" s="8" t="s">
        <v>18360</v>
      </c>
      <c r="C192" s="8" t="s">
        <v>17329</v>
      </c>
      <c r="D192" s="42" t="s">
        <v>19</v>
      </c>
      <c r="E192" s="8" t="s">
        <v>17622</v>
      </c>
      <c r="F192" s="8" t="s">
        <v>16293</v>
      </c>
      <c r="G192" s="8" t="s">
        <v>17330</v>
      </c>
      <c r="H192" s="8" t="s">
        <v>17343</v>
      </c>
      <c r="I192" s="38" t="s">
        <v>22</v>
      </c>
      <c r="J192" s="8" t="str">
        <f>IF('RMS files'!L192&gt;0, "Y", "N")</f>
        <v>Y</v>
      </c>
      <c r="K192" s="43"/>
      <c r="L192" s="43"/>
      <c r="M192" s="453" t="s">
        <v>22286</v>
      </c>
      <c r="N192" s="453" t="s">
        <v>10880</v>
      </c>
      <c r="O192" s="453" t="s">
        <v>454</v>
      </c>
      <c r="P192" s="394"/>
      <c r="Q192" s="8"/>
      <c r="R192" s="8" t="s">
        <v>20</v>
      </c>
      <c r="S192" s="8"/>
      <c r="T192" s="8"/>
      <c r="U192" s="47"/>
      <c r="AD192" s="126"/>
    </row>
    <row r="193" spans="1:30" s="31" customFormat="1" ht="16" customHeight="1">
      <c r="A193" s="8">
        <v>190</v>
      </c>
      <c r="B193" s="8" t="s">
        <v>18360</v>
      </c>
      <c r="C193" s="8" t="s">
        <v>5322</v>
      </c>
      <c r="D193" s="38" t="s">
        <v>19</v>
      </c>
      <c r="E193" s="8" t="s">
        <v>17635</v>
      </c>
      <c r="F193" s="8" t="s">
        <v>5316</v>
      </c>
      <c r="G193" s="8" t="s">
        <v>5323</v>
      </c>
      <c r="H193" s="8" t="s">
        <v>5317</v>
      </c>
      <c r="I193" s="38" t="s">
        <v>21</v>
      </c>
      <c r="J193" s="8" t="str">
        <f>IF('RMS files'!L193&gt;0, "Y", "N")</f>
        <v>Y</v>
      </c>
      <c r="K193" s="43" t="s">
        <v>455</v>
      </c>
      <c r="L193" s="37" t="s">
        <v>21</v>
      </c>
      <c r="M193" s="43" t="s">
        <v>23252</v>
      </c>
      <c r="N193" s="43" t="s">
        <v>460</v>
      </c>
      <c r="O193" s="43" t="s">
        <v>463</v>
      </c>
      <c r="P193" s="394" t="s">
        <v>23296</v>
      </c>
      <c r="Q193" s="8" t="s">
        <v>18367</v>
      </c>
      <c r="R193" s="8" t="s">
        <v>3390</v>
      </c>
      <c r="S193" s="8" t="s">
        <v>6926</v>
      </c>
      <c r="T193" s="8"/>
      <c r="U193" s="47"/>
      <c r="Z193" s="100"/>
      <c r="AA193" s="102"/>
      <c r="AB193" s="104"/>
      <c r="AC193" s="104"/>
      <c r="AD193" s="126"/>
    </row>
    <row r="194" spans="1:30" s="31" customFormat="1" ht="16" customHeight="1">
      <c r="A194" s="8">
        <v>191</v>
      </c>
      <c r="B194" s="8" t="s">
        <v>18360</v>
      </c>
      <c r="C194" s="8" t="s">
        <v>5324</v>
      </c>
      <c r="D194" s="42" t="s">
        <v>19</v>
      </c>
      <c r="E194" s="8" t="s">
        <v>17635</v>
      </c>
      <c r="F194" s="8" t="s">
        <v>5320</v>
      </c>
      <c r="G194" s="8" t="s">
        <v>5325</v>
      </c>
      <c r="H194" s="8" t="s">
        <v>5321</v>
      </c>
      <c r="I194" s="38" t="s">
        <v>21</v>
      </c>
      <c r="J194" s="8" t="str">
        <f>IF('RMS files'!L194&gt;0, "Y", "N")</f>
        <v>Y</v>
      </c>
      <c r="K194" s="43" t="s">
        <v>455</v>
      </c>
      <c r="L194" s="37" t="s">
        <v>19389</v>
      </c>
      <c r="M194" s="43" t="s">
        <v>23253</v>
      </c>
      <c r="N194" s="43" t="s">
        <v>467</v>
      </c>
      <c r="O194" s="43" t="s">
        <v>463</v>
      </c>
      <c r="P194" s="394" t="s">
        <v>20168</v>
      </c>
      <c r="Q194" s="8" t="s">
        <v>18368</v>
      </c>
      <c r="R194" s="8" t="s">
        <v>3390</v>
      </c>
      <c r="S194" s="8" t="s">
        <v>9878</v>
      </c>
      <c r="T194" s="8"/>
      <c r="U194" s="47"/>
      <c r="W194" s="102"/>
      <c r="Y194" s="102"/>
      <c r="Z194" s="100"/>
      <c r="AA194" s="102"/>
      <c r="AB194" s="104"/>
      <c r="AC194" s="104"/>
      <c r="AD194" s="126"/>
    </row>
    <row r="195" spans="1:30" s="31" customFormat="1" ht="16" customHeight="1">
      <c r="A195" s="8">
        <v>192</v>
      </c>
      <c r="B195" s="8" t="s">
        <v>18360</v>
      </c>
      <c r="C195" s="8" t="s">
        <v>5330</v>
      </c>
      <c r="D195" s="38" t="s">
        <v>19</v>
      </c>
      <c r="E195" s="311" t="s">
        <v>13831</v>
      </c>
      <c r="F195" s="8" t="s">
        <v>5328</v>
      </c>
      <c r="G195" s="8" t="s">
        <v>5331</v>
      </c>
      <c r="H195" s="8" t="s">
        <v>5329</v>
      </c>
      <c r="I195" s="38" t="s">
        <v>21</v>
      </c>
      <c r="J195" s="8" t="str">
        <f>IF('RMS files'!L195&gt;0, "Y", "N")</f>
        <v>Y</v>
      </c>
      <c r="K195" s="76" t="s">
        <v>450</v>
      </c>
      <c r="L195" s="43" t="s">
        <v>21</v>
      </c>
      <c r="M195" s="43" t="s">
        <v>23243</v>
      </c>
      <c r="N195" s="43" t="s">
        <v>458</v>
      </c>
      <c r="O195" s="43" t="s">
        <v>463</v>
      </c>
      <c r="P195" s="394" t="s">
        <v>20142</v>
      </c>
      <c r="Q195" s="8" t="s">
        <v>17708</v>
      </c>
      <c r="R195" s="8" t="s">
        <v>3390</v>
      </c>
      <c r="S195" s="311" t="s">
        <v>9879</v>
      </c>
      <c r="T195" s="8"/>
      <c r="U195" s="47"/>
      <c r="W195" s="671"/>
      <c r="Y195" s="671"/>
      <c r="Z195" s="672"/>
      <c r="AA195" s="251"/>
      <c r="AB195" s="673"/>
      <c r="AC195" s="673"/>
      <c r="AD195" s="556"/>
    </row>
    <row r="196" spans="1:30" s="31" customFormat="1" ht="16" customHeight="1">
      <c r="A196" s="8">
        <v>193</v>
      </c>
      <c r="B196" s="8" t="s">
        <v>18360</v>
      </c>
      <c r="C196" s="8" t="s">
        <v>5335</v>
      </c>
      <c r="D196" s="38" t="s">
        <v>19</v>
      </c>
      <c r="E196" s="8" t="s">
        <v>17635</v>
      </c>
      <c r="F196" s="8" t="s">
        <v>5334</v>
      </c>
      <c r="G196" s="8" t="s">
        <v>5336</v>
      </c>
      <c r="H196" s="8" t="s">
        <v>5337</v>
      </c>
      <c r="I196" s="38" t="s">
        <v>21</v>
      </c>
      <c r="J196" s="8" t="str">
        <f>IF('RMS files'!L196&gt;0, "Y", "N")</f>
        <v>Y</v>
      </c>
      <c r="K196" s="76" t="s">
        <v>455</v>
      </c>
      <c r="L196" s="37" t="s">
        <v>22</v>
      </c>
      <c r="M196" s="43" t="s">
        <v>487</v>
      </c>
      <c r="N196" s="43" t="s">
        <v>19399</v>
      </c>
      <c r="O196" s="43" t="s">
        <v>463</v>
      </c>
      <c r="P196" s="394" t="s">
        <v>22805</v>
      </c>
      <c r="Q196" s="8" t="s">
        <v>17723</v>
      </c>
      <c r="R196" s="8" t="s">
        <v>3390</v>
      </c>
      <c r="S196" s="8" t="s">
        <v>284</v>
      </c>
      <c r="T196" s="8"/>
      <c r="U196" s="47"/>
      <c r="W196" s="199"/>
      <c r="Y196" s="199"/>
      <c r="Z196" s="100"/>
      <c r="AA196" s="102"/>
      <c r="AB196" s="104"/>
      <c r="AC196" s="104"/>
      <c r="AD196" s="126"/>
    </row>
    <row r="197" spans="1:30" s="31" customFormat="1" ht="16" customHeight="1">
      <c r="A197" s="8">
        <v>194</v>
      </c>
      <c r="B197" s="8" t="s">
        <v>18360</v>
      </c>
      <c r="C197" s="243" t="s">
        <v>5655</v>
      </c>
      <c r="D197" s="38" t="s">
        <v>19</v>
      </c>
      <c r="E197" s="8" t="s">
        <v>17621</v>
      </c>
      <c r="F197" s="338" t="s">
        <v>5657</v>
      </c>
      <c r="G197" s="8" t="s">
        <v>5656</v>
      </c>
      <c r="H197" s="8" t="s">
        <v>9761</v>
      </c>
      <c r="I197" s="38" t="s">
        <v>21</v>
      </c>
      <c r="J197" s="8" t="str">
        <f>IF('RMS files'!L197&gt;0, "Y", "N")</f>
        <v>Y</v>
      </c>
      <c r="K197" s="37" t="s">
        <v>455</v>
      </c>
      <c r="L197" s="37" t="s">
        <v>22</v>
      </c>
      <c r="M197" s="43" t="s">
        <v>5081</v>
      </c>
      <c r="N197" s="43" t="s">
        <v>457</v>
      </c>
      <c r="O197" s="43" t="s">
        <v>454</v>
      </c>
      <c r="P197" s="394" t="s">
        <v>20143</v>
      </c>
      <c r="Q197" s="54"/>
      <c r="R197" s="338" t="s">
        <v>5654</v>
      </c>
      <c r="S197" s="338"/>
      <c r="T197" s="8"/>
      <c r="U197" s="47"/>
      <c r="W197" s="204"/>
      <c r="Y197" s="204"/>
      <c r="Z197" s="100"/>
      <c r="AA197" s="102"/>
      <c r="AB197" s="104"/>
      <c r="AC197" s="104"/>
      <c r="AD197" s="126"/>
    </row>
    <row r="198" spans="1:30" s="31" customFormat="1" ht="16" customHeight="1">
      <c r="A198" s="8">
        <v>195</v>
      </c>
      <c r="B198" s="8" t="s">
        <v>18360</v>
      </c>
      <c r="C198" s="54" t="s">
        <v>178</v>
      </c>
      <c r="D198" s="38" t="s">
        <v>19</v>
      </c>
      <c r="E198" s="8" t="s">
        <v>17635</v>
      </c>
      <c r="F198" s="54" t="s">
        <v>5662</v>
      </c>
      <c r="G198" s="54" t="s">
        <v>5661</v>
      </c>
      <c r="H198" s="8" t="s">
        <v>9762</v>
      </c>
      <c r="I198" s="38" t="s">
        <v>21</v>
      </c>
      <c r="J198" s="8" t="str">
        <f>IF('RMS files'!L198&gt;0, "Y", "N")</f>
        <v>Y</v>
      </c>
      <c r="K198" s="76" t="s">
        <v>455</v>
      </c>
      <c r="L198" s="37" t="s">
        <v>21</v>
      </c>
      <c r="M198" s="43" t="s">
        <v>9750</v>
      </c>
      <c r="N198" s="43" t="s">
        <v>461</v>
      </c>
      <c r="O198" s="43" t="s">
        <v>454</v>
      </c>
      <c r="P198" s="394" t="s">
        <v>20144</v>
      </c>
      <c r="Q198" s="54"/>
      <c r="R198" s="54" t="s">
        <v>3390</v>
      </c>
      <c r="S198" s="54" t="s">
        <v>23018</v>
      </c>
      <c r="T198" s="8"/>
      <c r="U198" s="47"/>
      <c r="W198" s="199"/>
      <c r="Y198" s="199"/>
      <c r="Z198" s="100"/>
      <c r="AA198" s="102"/>
      <c r="AB198" s="104"/>
      <c r="AC198" s="104"/>
      <c r="AD198" s="126"/>
    </row>
    <row r="199" spans="1:30" s="31" customFormat="1" ht="16" customHeight="1">
      <c r="A199" s="8">
        <v>196</v>
      </c>
      <c r="B199" s="8" t="s">
        <v>18360</v>
      </c>
      <c r="C199" s="54" t="s">
        <v>5666</v>
      </c>
      <c r="D199" s="38" t="s">
        <v>19</v>
      </c>
      <c r="E199" s="8" t="s">
        <v>17635</v>
      </c>
      <c r="F199" s="54" t="s">
        <v>446</v>
      </c>
      <c r="G199" s="54" t="s">
        <v>5667</v>
      </c>
      <c r="H199" s="8" t="s">
        <v>9763</v>
      </c>
      <c r="I199" s="38" t="s">
        <v>21</v>
      </c>
      <c r="J199" s="8" t="str">
        <f>IF('RMS files'!L199&gt;0, "Y", "N")</f>
        <v>Y</v>
      </c>
      <c r="K199" s="43" t="s">
        <v>455</v>
      </c>
      <c r="L199" s="37" t="s">
        <v>22</v>
      </c>
      <c r="M199" s="43" t="s">
        <v>23254</v>
      </c>
      <c r="N199" s="43" t="s">
        <v>449</v>
      </c>
      <c r="O199" s="43" t="s">
        <v>454</v>
      </c>
      <c r="P199" s="394" t="s">
        <v>22806</v>
      </c>
      <c r="Q199" s="54"/>
      <c r="R199" s="54" t="s">
        <v>3829</v>
      </c>
      <c r="S199" s="54" t="s">
        <v>270</v>
      </c>
      <c r="T199" s="8"/>
      <c r="U199" s="47"/>
      <c r="W199" s="102"/>
      <c r="Y199" s="102"/>
      <c r="Z199" s="100"/>
      <c r="AA199" s="102"/>
      <c r="AB199" s="104"/>
      <c r="AC199" s="104"/>
      <c r="AD199" s="126"/>
    </row>
    <row r="200" spans="1:30" s="31" customFormat="1" ht="16" customHeight="1">
      <c r="A200" s="8">
        <v>197</v>
      </c>
      <c r="B200" s="8" t="s">
        <v>18360</v>
      </c>
      <c r="C200" s="54" t="s">
        <v>1629</v>
      </c>
      <c r="D200" s="38" t="s">
        <v>19</v>
      </c>
      <c r="E200" s="8" t="s">
        <v>17621</v>
      </c>
      <c r="F200" s="54" t="s">
        <v>5672</v>
      </c>
      <c r="G200" s="54" t="s">
        <v>5671</v>
      </c>
      <c r="H200" s="8" t="s">
        <v>9764</v>
      </c>
      <c r="I200" s="38" t="s">
        <v>21</v>
      </c>
      <c r="J200" s="8" t="str">
        <f>IF('RMS files'!L200&gt;0, "Y", "N")</f>
        <v>Y</v>
      </c>
      <c r="K200" s="43" t="s">
        <v>450</v>
      </c>
      <c r="L200" s="37" t="s">
        <v>22</v>
      </c>
      <c r="M200" s="43" t="s">
        <v>16143</v>
      </c>
      <c r="N200" s="43" t="s">
        <v>466</v>
      </c>
      <c r="O200" s="43" t="s">
        <v>454</v>
      </c>
      <c r="P200" s="394" t="s">
        <v>20145</v>
      </c>
      <c r="Q200" s="54"/>
      <c r="R200" s="54" t="s">
        <v>3390</v>
      </c>
      <c r="S200" s="54" t="s">
        <v>270</v>
      </c>
      <c r="T200" s="8"/>
      <c r="U200" s="47"/>
      <c r="W200" s="102"/>
      <c r="Y200" s="102"/>
      <c r="Z200" s="100"/>
      <c r="AA200" s="102"/>
      <c r="AB200" s="104"/>
      <c r="AC200" s="104"/>
      <c r="AD200" s="126"/>
    </row>
    <row r="201" spans="1:30" s="31" customFormat="1" ht="16" customHeight="1">
      <c r="A201" s="8">
        <v>198</v>
      </c>
      <c r="B201" s="8" t="s">
        <v>18360</v>
      </c>
      <c r="C201" s="54" t="s">
        <v>5676</v>
      </c>
      <c r="D201" s="38" t="s">
        <v>19</v>
      </c>
      <c r="E201" s="8" t="s">
        <v>17621</v>
      </c>
      <c r="F201" s="54" t="s">
        <v>5678</v>
      </c>
      <c r="G201" s="54" t="s">
        <v>5677</v>
      </c>
      <c r="H201" s="8" t="s">
        <v>9765</v>
      </c>
      <c r="I201" s="38" t="s">
        <v>21</v>
      </c>
      <c r="J201" s="8" t="str">
        <f>IF('RMS files'!L201&gt;0, "Y", "N")</f>
        <v>Y</v>
      </c>
      <c r="K201" s="43" t="s">
        <v>450</v>
      </c>
      <c r="L201" s="37" t="s">
        <v>22</v>
      </c>
      <c r="M201" s="43" t="s">
        <v>23255</v>
      </c>
      <c r="N201" s="43" t="s">
        <v>461</v>
      </c>
      <c r="O201" s="43" t="s">
        <v>463</v>
      </c>
      <c r="P201" s="394" t="s">
        <v>20146</v>
      </c>
      <c r="Q201" s="54" t="s">
        <v>18365</v>
      </c>
      <c r="R201" s="54" t="s">
        <v>3390</v>
      </c>
      <c r="S201" s="54" t="s">
        <v>1396</v>
      </c>
      <c r="T201" s="8"/>
      <c r="U201" s="47"/>
      <c r="W201" s="102"/>
      <c r="Y201" s="102"/>
      <c r="Z201" s="100"/>
      <c r="AA201" s="102"/>
      <c r="AB201" s="104"/>
      <c r="AC201" s="104"/>
      <c r="AD201" s="126"/>
    </row>
    <row r="202" spans="1:30" s="31" customFormat="1" ht="16" customHeight="1">
      <c r="A202" s="8">
        <v>199</v>
      </c>
      <c r="B202" s="8" t="s">
        <v>18360</v>
      </c>
      <c r="C202" s="54" t="s">
        <v>5683</v>
      </c>
      <c r="D202" s="38" t="s">
        <v>19</v>
      </c>
      <c r="E202" s="8" t="s">
        <v>17621</v>
      </c>
      <c r="F202" s="54" t="s">
        <v>5685</v>
      </c>
      <c r="G202" s="54" t="s">
        <v>5684</v>
      </c>
      <c r="H202" s="8" t="s">
        <v>9766</v>
      </c>
      <c r="I202" s="38" t="s">
        <v>21</v>
      </c>
      <c r="J202" s="8" t="str">
        <f>IF('RMS files'!L202&gt;0, "Y", "N")</f>
        <v>Y</v>
      </c>
      <c r="K202" s="43" t="s">
        <v>455</v>
      </c>
      <c r="L202" s="43" t="s">
        <v>21</v>
      </c>
      <c r="M202" s="43" t="s">
        <v>9864</v>
      </c>
      <c r="N202" s="43" t="s">
        <v>9998</v>
      </c>
      <c r="O202" s="43" t="s">
        <v>463</v>
      </c>
      <c r="P202" s="394" t="s">
        <v>20189</v>
      </c>
      <c r="Q202" s="54" t="s">
        <v>18363</v>
      </c>
      <c r="R202" s="54" t="s">
        <v>3390</v>
      </c>
      <c r="S202" s="54" t="s">
        <v>5682</v>
      </c>
      <c r="T202" s="8"/>
      <c r="U202" s="47"/>
      <c r="AD202" s="126"/>
    </row>
    <row r="203" spans="1:30" s="31" customFormat="1" ht="16" customHeight="1">
      <c r="A203" s="8">
        <v>200</v>
      </c>
      <c r="B203" s="8" t="s">
        <v>18360</v>
      </c>
      <c r="C203" s="54" t="s">
        <v>5689</v>
      </c>
      <c r="D203" s="38" t="s">
        <v>19</v>
      </c>
      <c r="E203" s="8" t="s">
        <v>17621</v>
      </c>
      <c r="F203" s="54" t="s">
        <v>446</v>
      </c>
      <c r="G203" s="54" t="s">
        <v>5690</v>
      </c>
      <c r="H203" s="8" t="s">
        <v>9767</v>
      </c>
      <c r="I203" s="38" t="s">
        <v>21</v>
      </c>
      <c r="J203" s="8" t="str">
        <f>IF('RMS files'!L203&gt;0, "Y", "N")</f>
        <v>Y</v>
      </c>
      <c r="K203" s="43" t="s">
        <v>455</v>
      </c>
      <c r="L203" s="43" t="s">
        <v>22</v>
      </c>
      <c r="M203" s="43" t="s">
        <v>23256</v>
      </c>
      <c r="N203" s="43" t="s">
        <v>479</v>
      </c>
      <c r="O203" s="43" t="s">
        <v>454</v>
      </c>
      <c r="P203" s="394" t="s">
        <v>20190</v>
      </c>
      <c r="Q203" s="54"/>
      <c r="R203" s="54" t="s">
        <v>20</v>
      </c>
      <c r="S203" s="54"/>
      <c r="T203" s="8"/>
      <c r="U203" s="47"/>
      <c r="AD203" s="126"/>
    </row>
    <row r="204" spans="1:30" s="31" customFormat="1" ht="16" customHeight="1">
      <c r="A204" s="8">
        <v>201</v>
      </c>
      <c r="B204" s="8" t="s">
        <v>18360</v>
      </c>
      <c r="C204" s="54" t="s">
        <v>5694</v>
      </c>
      <c r="D204" s="38" t="s">
        <v>19</v>
      </c>
      <c r="E204" s="54" t="s">
        <v>10881</v>
      </c>
      <c r="F204" s="54" t="s">
        <v>5696</v>
      </c>
      <c r="G204" s="54" t="s">
        <v>5695</v>
      </c>
      <c r="H204" s="8" t="s">
        <v>9768</v>
      </c>
      <c r="I204" s="38" t="s">
        <v>21</v>
      </c>
      <c r="J204" s="8" t="str">
        <f>IF('RMS files'!L204&gt;0, "Y", "N")</f>
        <v>Y</v>
      </c>
      <c r="K204" s="43" t="s">
        <v>455</v>
      </c>
      <c r="L204" s="43" t="s">
        <v>22</v>
      </c>
      <c r="M204" s="43" t="s">
        <v>23249</v>
      </c>
      <c r="N204" s="43" t="s">
        <v>459</v>
      </c>
      <c r="O204" s="43" t="s">
        <v>463</v>
      </c>
      <c r="P204" s="394" t="s">
        <v>20147</v>
      </c>
      <c r="Q204" s="54"/>
      <c r="R204" s="54" t="s">
        <v>3390</v>
      </c>
      <c r="S204" s="54" t="s">
        <v>271</v>
      </c>
      <c r="T204" s="8"/>
      <c r="U204" s="47"/>
      <c r="AD204" s="126"/>
    </row>
    <row r="205" spans="1:30" s="31" customFormat="1" ht="16" customHeight="1">
      <c r="A205" s="8">
        <v>202</v>
      </c>
      <c r="B205" s="8" t="s">
        <v>18360</v>
      </c>
      <c r="C205" s="54" t="s">
        <v>5700</v>
      </c>
      <c r="D205" s="38" t="s">
        <v>19</v>
      </c>
      <c r="E205" s="54" t="s">
        <v>10881</v>
      </c>
      <c r="F205" s="54" t="s">
        <v>446</v>
      </c>
      <c r="G205" s="54" t="s">
        <v>5701</v>
      </c>
      <c r="H205" s="8" t="s">
        <v>9769</v>
      </c>
      <c r="I205" s="38" t="s">
        <v>21</v>
      </c>
      <c r="J205" s="8" t="str">
        <f>IF('RMS files'!L205&gt;0, "Y", "N")</f>
        <v>Y</v>
      </c>
      <c r="K205" s="43" t="s">
        <v>455</v>
      </c>
      <c r="L205" s="43" t="s">
        <v>22</v>
      </c>
      <c r="M205" s="43" t="s">
        <v>23257</v>
      </c>
      <c r="N205" s="43" t="s">
        <v>19400</v>
      </c>
      <c r="O205" s="43" t="s">
        <v>463</v>
      </c>
      <c r="P205" s="394" t="s">
        <v>20148</v>
      </c>
      <c r="Q205" s="54"/>
      <c r="R205" s="54" t="s">
        <v>20</v>
      </c>
      <c r="S205" s="54" t="s">
        <v>286</v>
      </c>
      <c r="T205" s="8"/>
      <c r="U205" s="47"/>
      <c r="AD205" s="126"/>
    </row>
    <row r="206" spans="1:30" s="31" customFormat="1" ht="16" customHeight="1">
      <c r="A206" s="8">
        <v>203</v>
      </c>
      <c r="B206" s="8" t="s">
        <v>18360</v>
      </c>
      <c r="C206" s="54" t="s">
        <v>5705</v>
      </c>
      <c r="D206" s="38" t="s">
        <v>19</v>
      </c>
      <c r="E206" s="8" t="s">
        <v>17621</v>
      </c>
      <c r="F206" s="54" t="s">
        <v>5707</v>
      </c>
      <c r="G206" s="54" t="s">
        <v>5706</v>
      </c>
      <c r="H206" s="8" t="s">
        <v>9770</v>
      </c>
      <c r="I206" s="38" t="s">
        <v>21</v>
      </c>
      <c r="J206" s="8" t="str">
        <f>IF('RMS files'!L206&gt;0, "Y", "N")</f>
        <v>Y</v>
      </c>
      <c r="K206" s="43" t="s">
        <v>450</v>
      </c>
      <c r="L206" s="43" t="s">
        <v>22</v>
      </c>
      <c r="M206" s="43" t="s">
        <v>23258</v>
      </c>
      <c r="N206" s="43" t="s">
        <v>10710</v>
      </c>
      <c r="O206" s="43" t="s">
        <v>463</v>
      </c>
      <c r="P206" s="394" t="s">
        <v>20149</v>
      </c>
      <c r="Q206" s="54"/>
      <c r="R206" s="54" t="s">
        <v>3390</v>
      </c>
      <c r="S206" s="54" t="s">
        <v>291</v>
      </c>
      <c r="T206" s="8"/>
      <c r="U206" s="47"/>
      <c r="AD206" s="126"/>
    </row>
    <row r="207" spans="1:30" s="31" customFormat="1" ht="16" customHeight="1">
      <c r="A207" s="8">
        <v>204</v>
      </c>
      <c r="B207" s="8" t="s">
        <v>18360</v>
      </c>
      <c r="C207" s="8" t="s">
        <v>137</v>
      </c>
      <c r="D207" s="38" t="s">
        <v>19</v>
      </c>
      <c r="E207" s="8" t="s">
        <v>17635</v>
      </c>
      <c r="F207" s="8" t="s">
        <v>7967</v>
      </c>
      <c r="G207" s="8" t="s">
        <v>3003</v>
      </c>
      <c r="H207" s="8" t="s">
        <v>8019</v>
      </c>
      <c r="I207" s="38" t="s">
        <v>21</v>
      </c>
      <c r="J207" s="8" t="str">
        <f>IF('RMS files'!L207&gt;0, "Y", "N")</f>
        <v>Y</v>
      </c>
      <c r="K207" s="43" t="s">
        <v>450</v>
      </c>
      <c r="L207" s="43" t="s">
        <v>21</v>
      </c>
      <c r="M207" s="43" t="s">
        <v>23218</v>
      </c>
      <c r="N207" s="43" t="s">
        <v>10805</v>
      </c>
      <c r="O207" s="43" t="s">
        <v>463</v>
      </c>
      <c r="P207" s="394" t="s">
        <v>22797</v>
      </c>
      <c r="Q207" s="8" t="s">
        <v>17771</v>
      </c>
      <c r="R207" s="243" t="s">
        <v>3390</v>
      </c>
      <c r="S207" s="8" t="s">
        <v>275</v>
      </c>
      <c r="T207" s="8"/>
      <c r="U207" s="47"/>
      <c r="AD207" s="126"/>
    </row>
    <row r="208" spans="1:30" s="31" customFormat="1" ht="16" customHeight="1">
      <c r="A208" s="8">
        <v>205</v>
      </c>
      <c r="B208" s="8" t="s">
        <v>18360</v>
      </c>
      <c r="C208" s="8" t="s">
        <v>7917</v>
      </c>
      <c r="D208" s="38" t="s">
        <v>19</v>
      </c>
      <c r="E208" s="8" t="s">
        <v>17621</v>
      </c>
      <c r="F208" s="8" t="s">
        <v>7968</v>
      </c>
      <c r="G208" s="8" t="s">
        <v>4648</v>
      </c>
      <c r="H208" s="8" t="s">
        <v>8020</v>
      </c>
      <c r="I208" s="38" t="s">
        <v>21</v>
      </c>
      <c r="J208" s="8" t="str">
        <f>IF('RMS files'!L208&gt;0, "Y", "N")</f>
        <v>Y</v>
      </c>
      <c r="K208" s="43" t="s">
        <v>455</v>
      </c>
      <c r="L208" s="8" t="s">
        <v>22</v>
      </c>
      <c r="M208" s="43" t="s">
        <v>488</v>
      </c>
      <c r="N208" s="43" t="s">
        <v>449</v>
      </c>
      <c r="O208" s="43" t="s">
        <v>454</v>
      </c>
      <c r="P208" s="394" t="s">
        <v>20150</v>
      </c>
      <c r="Q208" s="8"/>
      <c r="R208" s="243" t="s">
        <v>3390</v>
      </c>
      <c r="S208" s="8" t="s">
        <v>23079</v>
      </c>
      <c r="T208" s="8"/>
      <c r="U208" s="47"/>
      <c r="AD208" s="126"/>
    </row>
    <row r="209" spans="1:30" s="31" customFormat="1" ht="16" customHeight="1">
      <c r="A209" s="8">
        <v>206</v>
      </c>
      <c r="B209" s="8" t="s">
        <v>18360</v>
      </c>
      <c r="C209" s="8" t="s">
        <v>7917</v>
      </c>
      <c r="D209" s="38" t="s">
        <v>19</v>
      </c>
      <c r="E209" s="8" t="s">
        <v>17621</v>
      </c>
      <c r="F209" s="8" t="s">
        <v>7969</v>
      </c>
      <c r="G209" s="8" t="s">
        <v>4649</v>
      </c>
      <c r="H209" s="8" t="s">
        <v>8061</v>
      </c>
      <c r="I209" s="38" t="s">
        <v>21</v>
      </c>
      <c r="J209" s="8" t="str">
        <f>IF('RMS files'!L209&gt;0, "Y", "N")</f>
        <v>Y</v>
      </c>
      <c r="K209" s="43" t="s">
        <v>455</v>
      </c>
      <c r="L209" s="8" t="s">
        <v>22</v>
      </c>
      <c r="M209" s="43" t="s">
        <v>488</v>
      </c>
      <c r="N209" s="43" t="s">
        <v>449</v>
      </c>
      <c r="O209" s="43" t="s">
        <v>454</v>
      </c>
      <c r="P209" s="394" t="s">
        <v>20150</v>
      </c>
      <c r="Q209" s="8"/>
      <c r="R209" s="243" t="s">
        <v>3390</v>
      </c>
      <c r="S209" s="8" t="s">
        <v>23079</v>
      </c>
      <c r="T209" s="8"/>
      <c r="U209" s="47"/>
      <c r="AD209" s="126"/>
    </row>
    <row r="210" spans="1:30" s="31" customFormat="1" ht="16" customHeight="1">
      <c r="A210" s="8">
        <v>207</v>
      </c>
      <c r="B210" s="8" t="s">
        <v>18360</v>
      </c>
      <c r="C210" s="8" t="s">
        <v>7918</v>
      </c>
      <c r="D210" s="38" t="s">
        <v>19</v>
      </c>
      <c r="E210" s="8" t="s">
        <v>17635</v>
      </c>
      <c r="F210" s="8" t="s">
        <v>7970</v>
      </c>
      <c r="G210" s="8" t="s">
        <v>4654</v>
      </c>
      <c r="H210" s="338" t="s">
        <v>8021</v>
      </c>
      <c r="I210" s="38" t="s">
        <v>21</v>
      </c>
      <c r="J210" s="8" t="str">
        <f>IF('RMS files'!L210&gt;0, "Y", "N")</f>
        <v>Y</v>
      </c>
      <c r="K210" s="43" t="s">
        <v>455</v>
      </c>
      <c r="L210" s="559" t="s">
        <v>22</v>
      </c>
      <c r="M210" s="43" t="s">
        <v>9750</v>
      </c>
      <c r="N210" s="560" t="s">
        <v>449</v>
      </c>
      <c r="O210" s="43" t="s">
        <v>463</v>
      </c>
      <c r="P210" s="561" t="s">
        <v>19390</v>
      </c>
      <c r="Q210" s="8"/>
      <c r="R210" s="243" t="s">
        <v>3390</v>
      </c>
      <c r="S210" s="8" t="s">
        <v>7955</v>
      </c>
      <c r="T210" s="8"/>
      <c r="U210" s="47"/>
      <c r="V210" s="339"/>
      <c r="Z210" s="674"/>
      <c r="AB210" s="463"/>
      <c r="AD210" s="675"/>
    </row>
    <row r="211" spans="1:30" s="31" customFormat="1" ht="16" customHeight="1">
      <c r="A211" s="8">
        <v>208</v>
      </c>
      <c r="B211" s="8" t="s">
        <v>18360</v>
      </c>
      <c r="C211" s="8" t="s">
        <v>7919</v>
      </c>
      <c r="D211" s="38" t="s">
        <v>19</v>
      </c>
      <c r="E211" s="8" t="s">
        <v>17621</v>
      </c>
      <c r="F211" s="8" t="s">
        <v>7971</v>
      </c>
      <c r="G211" s="8" t="s">
        <v>4669</v>
      </c>
      <c r="H211" s="54" t="s">
        <v>8022</v>
      </c>
      <c r="I211" s="38" t="s">
        <v>21</v>
      </c>
      <c r="J211" s="8" t="str">
        <f>IF('RMS files'!L211&gt;0, "Y", "N")</f>
        <v>Y</v>
      </c>
      <c r="K211" s="43" t="s">
        <v>450</v>
      </c>
      <c r="L211" s="78" t="s">
        <v>22</v>
      </c>
      <c r="M211" s="43" t="s">
        <v>9997</v>
      </c>
      <c r="N211" s="37" t="s">
        <v>10805</v>
      </c>
      <c r="O211" s="43" t="s">
        <v>454</v>
      </c>
      <c r="P211" s="394" t="s">
        <v>20151</v>
      </c>
      <c r="Q211" s="8"/>
      <c r="R211" s="243" t="s">
        <v>3390</v>
      </c>
      <c r="S211" s="8" t="s">
        <v>270</v>
      </c>
      <c r="T211" s="8"/>
      <c r="U211" s="47"/>
      <c r="V211" s="339"/>
      <c r="Z211" s="601"/>
      <c r="AB211" s="435"/>
      <c r="AD211" s="676"/>
    </row>
    <row r="212" spans="1:30" s="31" customFormat="1" ht="16" customHeight="1">
      <c r="A212" s="8">
        <v>209</v>
      </c>
      <c r="B212" s="8" t="s">
        <v>18360</v>
      </c>
      <c r="C212" s="8" t="s">
        <v>7920</v>
      </c>
      <c r="D212" s="38" t="s">
        <v>19</v>
      </c>
      <c r="E212" s="8" t="s">
        <v>17621</v>
      </c>
      <c r="F212" s="8" t="s">
        <v>7972</v>
      </c>
      <c r="G212" s="8" t="s">
        <v>4671</v>
      </c>
      <c r="H212" s="54" t="s">
        <v>8023</v>
      </c>
      <c r="I212" s="38" t="s">
        <v>21</v>
      </c>
      <c r="J212" s="8" t="str">
        <f>IF('RMS files'!L212&gt;0, "Y", "N")</f>
        <v>N</v>
      </c>
      <c r="K212" s="43" t="s">
        <v>450</v>
      </c>
      <c r="L212" s="78" t="s">
        <v>22</v>
      </c>
      <c r="M212" s="43" t="s">
        <v>17538</v>
      </c>
      <c r="N212" s="37" t="s">
        <v>460</v>
      </c>
      <c r="O212" s="43" t="s">
        <v>463</v>
      </c>
      <c r="P212" s="394" t="s">
        <v>20191</v>
      </c>
      <c r="Q212" s="8"/>
      <c r="R212" s="243" t="s">
        <v>3390</v>
      </c>
      <c r="S212" s="8" t="s">
        <v>23053</v>
      </c>
      <c r="T212" s="8"/>
      <c r="U212" s="47"/>
      <c r="V212" s="339"/>
      <c r="Z212" s="601"/>
      <c r="AB212" s="435"/>
      <c r="AD212" s="676"/>
    </row>
    <row r="213" spans="1:30" s="31" customFormat="1" ht="16" customHeight="1">
      <c r="A213" s="8">
        <v>210</v>
      </c>
      <c r="B213" s="8" t="s">
        <v>18360</v>
      </c>
      <c r="C213" s="8" t="s">
        <v>4138</v>
      </c>
      <c r="D213" s="38" t="s">
        <v>19</v>
      </c>
      <c r="E213" s="8" t="s">
        <v>17635</v>
      </c>
      <c r="F213" s="8" t="s">
        <v>7973</v>
      </c>
      <c r="G213" s="8" t="s">
        <v>4672</v>
      </c>
      <c r="H213" s="54" t="s">
        <v>8024</v>
      </c>
      <c r="I213" s="38" t="s">
        <v>21</v>
      </c>
      <c r="J213" s="8" t="str">
        <f>IF('RMS files'!L213&gt;0, "Y", "N")</f>
        <v>Y</v>
      </c>
      <c r="K213" s="43" t="s">
        <v>455</v>
      </c>
      <c r="L213" s="78" t="s">
        <v>21</v>
      </c>
      <c r="M213" s="43" t="s">
        <v>17334</v>
      </c>
      <c r="N213" s="43" t="s">
        <v>458</v>
      </c>
      <c r="O213" s="43" t="s">
        <v>463</v>
      </c>
      <c r="P213" s="394" t="s">
        <v>20192</v>
      </c>
      <c r="Q213" s="8"/>
      <c r="R213" s="243" t="s">
        <v>3390</v>
      </c>
      <c r="S213" s="8" t="s">
        <v>1360</v>
      </c>
      <c r="T213" s="8"/>
      <c r="U213" s="47"/>
      <c r="V213" s="339"/>
      <c r="Z213" s="601"/>
      <c r="AB213" s="604"/>
      <c r="AD213" s="676"/>
    </row>
    <row r="214" spans="1:30" s="31" customFormat="1" ht="16" customHeight="1">
      <c r="A214" s="8">
        <v>211</v>
      </c>
      <c r="B214" s="8" t="s">
        <v>18360</v>
      </c>
      <c r="C214" s="8" t="s">
        <v>7921</v>
      </c>
      <c r="D214" s="38" t="s">
        <v>19</v>
      </c>
      <c r="E214" s="8" t="s">
        <v>17621</v>
      </c>
      <c r="F214" s="8" t="s">
        <v>7974</v>
      </c>
      <c r="G214" s="8" t="s">
        <v>4673</v>
      </c>
      <c r="H214" s="54" t="s">
        <v>8025</v>
      </c>
      <c r="I214" s="38" t="s">
        <v>21</v>
      </c>
      <c r="J214" s="8" t="str">
        <f>IF('RMS files'!L214&gt;0, "Y", "N")</f>
        <v>N</v>
      </c>
      <c r="K214" s="43" t="s">
        <v>455</v>
      </c>
      <c r="L214" s="78" t="s">
        <v>22</v>
      </c>
      <c r="M214" s="43" t="s">
        <v>486</v>
      </c>
      <c r="N214" s="43" t="s">
        <v>449</v>
      </c>
      <c r="O214" s="43" t="s">
        <v>463</v>
      </c>
      <c r="P214" s="394" t="s">
        <v>20193</v>
      </c>
      <c r="Q214" s="8"/>
      <c r="R214" s="243" t="s">
        <v>3390</v>
      </c>
      <c r="S214" s="8" t="s">
        <v>270</v>
      </c>
      <c r="T214" s="8"/>
      <c r="U214" s="47"/>
      <c r="V214" s="339"/>
      <c r="Z214" s="601"/>
      <c r="AB214" s="604"/>
      <c r="AD214" s="676"/>
    </row>
    <row r="215" spans="1:30" s="31" customFormat="1" ht="16" customHeight="1">
      <c r="A215" s="8">
        <v>212</v>
      </c>
      <c r="B215" s="8" t="s">
        <v>18360</v>
      </c>
      <c r="C215" s="8" t="s">
        <v>7922</v>
      </c>
      <c r="D215" s="38" t="s">
        <v>19</v>
      </c>
      <c r="E215" s="8" t="s">
        <v>17621</v>
      </c>
      <c r="F215" s="8" t="s">
        <v>7975</v>
      </c>
      <c r="G215" s="8" t="s">
        <v>4674</v>
      </c>
      <c r="H215" s="54" t="s">
        <v>8026</v>
      </c>
      <c r="I215" s="38" t="s">
        <v>21</v>
      </c>
      <c r="J215" s="8" t="str">
        <f>IF('RMS files'!L215&gt;0, "Y", "N")</f>
        <v>N</v>
      </c>
      <c r="K215" s="43" t="s">
        <v>450</v>
      </c>
      <c r="L215" s="78" t="s">
        <v>22</v>
      </c>
      <c r="M215" s="43" t="s">
        <v>9851</v>
      </c>
      <c r="N215" s="37" t="s">
        <v>9995</v>
      </c>
      <c r="O215" s="43" t="s">
        <v>454</v>
      </c>
      <c r="P215" s="394" t="s">
        <v>23297</v>
      </c>
      <c r="Q215" s="8"/>
      <c r="R215" s="243" t="s">
        <v>3390</v>
      </c>
      <c r="S215" s="8" t="s">
        <v>272</v>
      </c>
      <c r="T215" s="8"/>
      <c r="U215" s="47"/>
      <c r="V215" s="339"/>
      <c r="Z215" s="601"/>
      <c r="AB215" s="435"/>
      <c r="AD215" s="676"/>
    </row>
    <row r="216" spans="1:30" s="31" customFormat="1" ht="16" customHeight="1">
      <c r="A216" s="8">
        <v>213</v>
      </c>
      <c r="B216" s="8" t="s">
        <v>18360</v>
      </c>
      <c r="C216" s="8" t="s">
        <v>7923</v>
      </c>
      <c r="D216" s="38" t="s">
        <v>19</v>
      </c>
      <c r="E216" s="8" t="s">
        <v>17621</v>
      </c>
      <c r="F216" s="8" t="s">
        <v>7976</v>
      </c>
      <c r="G216" s="8" t="s">
        <v>4675</v>
      </c>
      <c r="H216" s="54" t="s">
        <v>8027</v>
      </c>
      <c r="I216" s="38" t="s">
        <v>21</v>
      </c>
      <c r="J216" s="8" t="str">
        <f>IF('RMS files'!L216&gt;0, "Y", "N")</f>
        <v>Y</v>
      </c>
      <c r="K216" s="43" t="s">
        <v>455</v>
      </c>
      <c r="L216" s="78" t="s">
        <v>22</v>
      </c>
      <c r="M216" s="43" t="s">
        <v>488</v>
      </c>
      <c r="N216" s="37" t="s">
        <v>9981</v>
      </c>
      <c r="O216" s="43" t="s">
        <v>454</v>
      </c>
      <c r="P216" s="394" t="s">
        <v>20152</v>
      </c>
      <c r="Q216" s="8"/>
      <c r="R216" s="243" t="s">
        <v>3390</v>
      </c>
      <c r="S216" s="8" t="s">
        <v>270</v>
      </c>
      <c r="T216" s="8"/>
      <c r="U216" s="47"/>
      <c r="V216" s="339"/>
      <c r="Z216" s="601"/>
      <c r="AB216" s="435"/>
      <c r="AD216" s="676"/>
    </row>
    <row r="217" spans="1:30" s="31" customFormat="1" ht="16" customHeight="1">
      <c r="A217" s="8">
        <v>214</v>
      </c>
      <c r="B217" s="8" t="s">
        <v>18360</v>
      </c>
      <c r="C217" s="8" t="s">
        <v>7924</v>
      </c>
      <c r="D217" s="38" t="s">
        <v>19</v>
      </c>
      <c r="E217" s="8" t="s">
        <v>17635</v>
      </c>
      <c r="F217" s="8" t="s">
        <v>7977</v>
      </c>
      <c r="G217" s="8" t="s">
        <v>4677</v>
      </c>
      <c r="H217" s="54" t="s">
        <v>8028</v>
      </c>
      <c r="I217" s="38" t="s">
        <v>21</v>
      </c>
      <c r="J217" s="8" t="str">
        <f>IF('RMS files'!L217&gt;0, "Y", "N")</f>
        <v>N</v>
      </c>
      <c r="K217" s="43" t="s">
        <v>455</v>
      </c>
      <c r="L217" s="78" t="s">
        <v>22</v>
      </c>
      <c r="M217" s="43" t="s">
        <v>23243</v>
      </c>
      <c r="N217" s="43" t="s">
        <v>453</v>
      </c>
      <c r="O217" s="43" t="s">
        <v>454</v>
      </c>
      <c r="P217" s="394" t="s">
        <v>20153</v>
      </c>
      <c r="Q217" s="8"/>
      <c r="R217" s="243" t="s">
        <v>3390</v>
      </c>
      <c r="S217" s="8">
        <v>1</v>
      </c>
      <c r="T217" s="8"/>
      <c r="U217" s="47"/>
      <c r="V217" s="339"/>
      <c r="Z217" s="601"/>
      <c r="AB217" s="604"/>
      <c r="AD217" s="676"/>
    </row>
    <row r="218" spans="1:30" s="31" customFormat="1" ht="16" customHeight="1">
      <c r="A218" s="8">
        <v>215</v>
      </c>
      <c r="B218" s="8" t="s">
        <v>18360</v>
      </c>
      <c r="C218" s="8" t="s">
        <v>7925</v>
      </c>
      <c r="D218" s="38" t="s">
        <v>19</v>
      </c>
      <c r="E218" s="8" t="s">
        <v>17635</v>
      </c>
      <c r="F218" s="8" t="s">
        <v>7978</v>
      </c>
      <c r="G218" s="8" t="s">
        <v>4680</v>
      </c>
      <c r="H218" s="54" t="s">
        <v>8029</v>
      </c>
      <c r="I218" s="38" t="s">
        <v>21</v>
      </c>
      <c r="J218" s="8" t="str">
        <f>IF('RMS files'!L218&gt;0, "Y", "N")</f>
        <v>N</v>
      </c>
      <c r="K218" s="43" t="s">
        <v>455</v>
      </c>
      <c r="L218" s="78" t="s">
        <v>22</v>
      </c>
      <c r="M218" s="43" t="s">
        <v>19371</v>
      </c>
      <c r="N218" s="43" t="s">
        <v>9981</v>
      </c>
      <c r="O218" s="43" t="s">
        <v>463</v>
      </c>
      <c r="P218" s="394" t="s">
        <v>19390</v>
      </c>
      <c r="Q218" s="8"/>
      <c r="R218" s="243" t="s">
        <v>3390</v>
      </c>
      <c r="S218" s="8">
        <v>1</v>
      </c>
      <c r="T218" s="8"/>
      <c r="U218" s="47"/>
      <c r="V218" s="339"/>
      <c r="Z218" s="601"/>
      <c r="AB218" s="604"/>
      <c r="AD218" s="676"/>
    </row>
    <row r="219" spans="1:30" s="31" customFormat="1" ht="16" customHeight="1">
      <c r="A219" s="8">
        <v>216</v>
      </c>
      <c r="B219" s="8" t="s">
        <v>18360</v>
      </c>
      <c r="C219" s="8" t="s">
        <v>7926</v>
      </c>
      <c r="D219" s="38" t="s">
        <v>19</v>
      </c>
      <c r="E219" s="8" t="s">
        <v>17621</v>
      </c>
      <c r="F219" s="8" t="s">
        <v>7979</v>
      </c>
      <c r="G219" s="8" t="s">
        <v>4686</v>
      </c>
      <c r="H219" s="54" t="s">
        <v>8030</v>
      </c>
      <c r="I219" s="38" t="s">
        <v>21</v>
      </c>
      <c r="J219" s="8" t="str">
        <f>IF('RMS files'!L219&gt;0, "Y", "N")</f>
        <v>Y</v>
      </c>
      <c r="K219" s="43" t="s">
        <v>455</v>
      </c>
      <c r="L219" s="78" t="s">
        <v>22</v>
      </c>
      <c r="M219" s="43" t="s">
        <v>487</v>
      </c>
      <c r="N219" s="43" t="s">
        <v>472</v>
      </c>
      <c r="O219" s="43" t="s">
        <v>463</v>
      </c>
      <c r="P219" s="394" t="s">
        <v>20154</v>
      </c>
      <c r="Q219" s="8"/>
      <c r="R219" s="243" t="s">
        <v>3390</v>
      </c>
      <c r="S219" s="8" t="s">
        <v>123</v>
      </c>
      <c r="T219" s="8"/>
      <c r="U219" s="47"/>
      <c r="V219" s="339"/>
      <c r="Z219" s="601"/>
      <c r="AB219" s="604"/>
      <c r="AD219" s="676"/>
    </row>
    <row r="220" spans="1:30" s="31" customFormat="1" ht="16" customHeight="1">
      <c r="A220" s="8">
        <v>217</v>
      </c>
      <c r="B220" s="8" t="s">
        <v>18360</v>
      </c>
      <c r="C220" s="8" t="s">
        <v>7927</v>
      </c>
      <c r="D220" s="38" t="s">
        <v>19</v>
      </c>
      <c r="E220" s="8" t="s">
        <v>17635</v>
      </c>
      <c r="F220" s="8" t="s">
        <v>7980</v>
      </c>
      <c r="G220" s="8" t="s">
        <v>4688</v>
      </c>
      <c r="H220" s="243" t="s">
        <v>8031</v>
      </c>
      <c r="I220" s="38" t="s">
        <v>21</v>
      </c>
      <c r="J220" s="8" t="str">
        <f>IF('RMS files'!L220&gt;0, "Y", "N")</f>
        <v>Y</v>
      </c>
      <c r="K220" s="562" t="s">
        <v>450</v>
      </c>
      <c r="L220" s="494" t="s">
        <v>21</v>
      </c>
      <c r="M220" s="43" t="s">
        <v>12660</v>
      </c>
      <c r="N220" s="560" t="s">
        <v>461</v>
      </c>
      <c r="O220" s="43" t="s">
        <v>463</v>
      </c>
      <c r="P220" s="561" t="s">
        <v>20194</v>
      </c>
      <c r="Q220" s="8"/>
      <c r="R220" s="243" t="s">
        <v>3390</v>
      </c>
      <c r="S220" s="8" t="s">
        <v>7956</v>
      </c>
      <c r="T220" s="8"/>
      <c r="U220" s="47"/>
      <c r="V220" s="339"/>
      <c r="W220" s="592"/>
      <c r="Y220" s="592"/>
      <c r="Z220" s="593"/>
      <c r="AB220" s="463"/>
      <c r="AD220" s="675"/>
    </row>
    <row r="221" spans="1:30" s="31" customFormat="1" ht="16" customHeight="1">
      <c r="A221" s="8">
        <v>218</v>
      </c>
      <c r="B221" s="8" t="s">
        <v>18360</v>
      </c>
      <c r="C221" s="8" t="s">
        <v>7928</v>
      </c>
      <c r="D221" s="38" t="s">
        <v>19</v>
      </c>
      <c r="E221" s="8" t="s">
        <v>17621</v>
      </c>
      <c r="F221" s="8" t="s">
        <v>7981</v>
      </c>
      <c r="G221" s="8" t="s">
        <v>4650</v>
      </c>
      <c r="H221" s="8" t="s">
        <v>8032</v>
      </c>
      <c r="I221" s="38" t="s">
        <v>21</v>
      </c>
      <c r="J221" s="8" t="str">
        <f>IF('RMS files'!L221&gt;0, "Y", "N")</f>
        <v>Y</v>
      </c>
      <c r="K221" s="43" t="s">
        <v>455</v>
      </c>
      <c r="L221" s="8" t="s">
        <v>22</v>
      </c>
      <c r="M221" s="43" t="s">
        <v>497</v>
      </c>
      <c r="N221" s="43" t="s">
        <v>9994</v>
      </c>
      <c r="O221" s="43" t="s">
        <v>454</v>
      </c>
      <c r="P221" s="394" t="s">
        <v>20195</v>
      </c>
      <c r="Q221" s="8"/>
      <c r="R221" s="243" t="s">
        <v>3390</v>
      </c>
      <c r="S221" s="8" t="s">
        <v>7957</v>
      </c>
      <c r="T221" s="8"/>
      <c r="U221" s="47"/>
      <c r="AD221" s="126"/>
    </row>
    <row r="222" spans="1:30" s="31" customFormat="1" ht="16" customHeight="1">
      <c r="A222" s="8">
        <v>219</v>
      </c>
      <c r="B222" s="8" t="s">
        <v>18360</v>
      </c>
      <c r="C222" s="8" t="s">
        <v>7928</v>
      </c>
      <c r="D222" s="38" t="s">
        <v>19</v>
      </c>
      <c r="E222" s="8" t="s">
        <v>17621</v>
      </c>
      <c r="F222" s="8" t="s">
        <v>7982</v>
      </c>
      <c r="G222" s="8" t="s">
        <v>4651</v>
      </c>
      <c r="H222" s="31" t="s">
        <v>9846</v>
      </c>
      <c r="I222" s="38" t="s">
        <v>21</v>
      </c>
      <c r="J222" s="8" t="str">
        <f>IF('RMS files'!L222&gt;0, "Y", "N")</f>
        <v>Y</v>
      </c>
      <c r="K222" s="43" t="s">
        <v>455</v>
      </c>
      <c r="L222" s="8" t="s">
        <v>22</v>
      </c>
      <c r="M222" s="43" t="s">
        <v>497</v>
      </c>
      <c r="N222" s="43" t="s">
        <v>9994</v>
      </c>
      <c r="O222" s="43" t="s">
        <v>454</v>
      </c>
      <c r="P222" s="394" t="s">
        <v>20195</v>
      </c>
      <c r="Q222" s="8"/>
      <c r="R222" s="243" t="s">
        <v>3390</v>
      </c>
      <c r="S222" s="8" t="s">
        <v>7957</v>
      </c>
      <c r="T222" s="8"/>
      <c r="U222" s="47"/>
      <c r="AD222" s="126"/>
    </row>
    <row r="223" spans="1:30" s="31" customFormat="1" ht="16" customHeight="1">
      <c r="A223" s="8">
        <v>220</v>
      </c>
      <c r="B223" s="8" t="s">
        <v>18360</v>
      </c>
      <c r="C223" s="8" t="s">
        <v>7929</v>
      </c>
      <c r="D223" s="38" t="s">
        <v>19</v>
      </c>
      <c r="E223" s="8" t="s">
        <v>17621</v>
      </c>
      <c r="F223" s="8" t="s">
        <v>7983</v>
      </c>
      <c r="G223" s="8" t="s">
        <v>4652</v>
      </c>
      <c r="H223" s="8" t="s">
        <v>8033</v>
      </c>
      <c r="I223" s="38" t="s">
        <v>21</v>
      </c>
      <c r="J223" s="8" t="str">
        <f>IF('RMS files'!L223&gt;0, "Y", "N")</f>
        <v>Y</v>
      </c>
      <c r="K223" s="43" t="s">
        <v>455</v>
      </c>
      <c r="L223" s="8" t="s">
        <v>22</v>
      </c>
      <c r="M223" s="43" t="s">
        <v>497</v>
      </c>
      <c r="N223" s="43" t="s">
        <v>479</v>
      </c>
      <c r="O223" s="43" t="s">
        <v>463</v>
      </c>
      <c r="P223" s="394" t="s">
        <v>20155</v>
      </c>
      <c r="Q223" s="8"/>
      <c r="R223" s="243" t="s">
        <v>3390</v>
      </c>
      <c r="S223" s="8" t="s">
        <v>124</v>
      </c>
      <c r="T223" s="8"/>
      <c r="U223" s="47"/>
      <c r="AD223" s="126"/>
    </row>
    <row r="224" spans="1:30" s="31" customFormat="1" ht="16" customHeight="1">
      <c r="A224" s="8">
        <v>221</v>
      </c>
      <c r="B224" s="8" t="s">
        <v>18360</v>
      </c>
      <c r="C224" s="8" t="s">
        <v>7929</v>
      </c>
      <c r="D224" s="38" t="s">
        <v>19</v>
      </c>
      <c r="E224" s="8" t="s">
        <v>17621</v>
      </c>
      <c r="F224" s="8" t="s">
        <v>7984</v>
      </c>
      <c r="G224" s="8" t="s">
        <v>4653</v>
      </c>
      <c r="H224" s="8" t="s">
        <v>8062</v>
      </c>
      <c r="I224" s="38" t="s">
        <v>21</v>
      </c>
      <c r="J224" s="8" t="str">
        <f>IF('RMS files'!L224&gt;0, "Y", "N")</f>
        <v>Y</v>
      </c>
      <c r="K224" s="43" t="s">
        <v>450</v>
      </c>
      <c r="L224" s="8" t="s">
        <v>22</v>
      </c>
      <c r="M224" s="43" t="s">
        <v>18479</v>
      </c>
      <c r="N224" s="43" t="s">
        <v>10804</v>
      </c>
      <c r="O224" s="43" t="s">
        <v>463</v>
      </c>
      <c r="P224" s="394" t="s">
        <v>20196</v>
      </c>
      <c r="Q224" s="8"/>
      <c r="R224" s="243" t="s">
        <v>3390</v>
      </c>
      <c r="S224" s="8" t="s">
        <v>123</v>
      </c>
      <c r="T224" s="8"/>
      <c r="U224" s="47"/>
      <c r="AD224" s="126"/>
    </row>
    <row r="225" spans="1:30" s="31" customFormat="1" ht="16" customHeight="1">
      <c r="A225" s="8">
        <v>222</v>
      </c>
      <c r="B225" s="8" t="s">
        <v>18360</v>
      </c>
      <c r="C225" s="8" t="s">
        <v>7930</v>
      </c>
      <c r="D225" s="38" t="s">
        <v>19</v>
      </c>
      <c r="E225" s="8" t="s">
        <v>17621</v>
      </c>
      <c r="F225" s="8" t="s">
        <v>7985</v>
      </c>
      <c r="G225" s="8" t="s">
        <v>4656</v>
      </c>
      <c r="H225" s="8" t="s">
        <v>8034</v>
      </c>
      <c r="I225" s="38" t="s">
        <v>21</v>
      </c>
      <c r="J225" s="8" t="str">
        <f>IF('RMS files'!L225&gt;0, "Y", "N")</f>
        <v>Y</v>
      </c>
      <c r="K225" s="43" t="s">
        <v>455</v>
      </c>
      <c r="L225" s="8" t="s">
        <v>22</v>
      </c>
      <c r="M225" s="43" t="s">
        <v>9848</v>
      </c>
      <c r="N225" s="43" t="s">
        <v>472</v>
      </c>
      <c r="O225" s="43" t="s">
        <v>454</v>
      </c>
      <c r="P225" s="394" t="s">
        <v>20197</v>
      </c>
      <c r="Q225" s="8"/>
      <c r="R225" s="243" t="s">
        <v>3390</v>
      </c>
      <c r="S225" s="8" t="s">
        <v>7958</v>
      </c>
      <c r="T225" s="8"/>
      <c r="U225" s="47"/>
      <c r="AD225" s="126"/>
    </row>
    <row r="226" spans="1:30" s="31" customFormat="1" ht="16" customHeight="1">
      <c r="A226" s="8">
        <v>223</v>
      </c>
      <c r="B226" s="8" t="s">
        <v>18360</v>
      </c>
      <c r="C226" s="8" t="s">
        <v>7930</v>
      </c>
      <c r="D226" s="38" t="s">
        <v>19</v>
      </c>
      <c r="E226" s="8" t="s">
        <v>17621</v>
      </c>
      <c r="F226" s="8" t="s">
        <v>7986</v>
      </c>
      <c r="G226" s="8" t="s">
        <v>4657</v>
      </c>
      <c r="H226" s="8" t="s">
        <v>8069</v>
      </c>
      <c r="I226" s="38" t="s">
        <v>21</v>
      </c>
      <c r="J226" s="8" t="str">
        <f>IF('RMS files'!L226&gt;0, "Y", "N")</f>
        <v>Y</v>
      </c>
      <c r="K226" s="43" t="s">
        <v>450</v>
      </c>
      <c r="L226" s="8" t="s">
        <v>22</v>
      </c>
      <c r="M226" s="43" t="s">
        <v>17538</v>
      </c>
      <c r="N226" s="43" t="s">
        <v>9995</v>
      </c>
      <c r="O226" s="43" t="s">
        <v>454</v>
      </c>
      <c r="P226" s="394" t="s">
        <v>20198</v>
      </c>
      <c r="Q226" s="8"/>
      <c r="R226" s="243" t="s">
        <v>3390</v>
      </c>
      <c r="S226" s="8"/>
      <c r="T226" s="8"/>
      <c r="U226" s="47"/>
      <c r="AD226" s="126"/>
    </row>
    <row r="227" spans="1:30" s="31" customFormat="1" ht="16" customHeight="1">
      <c r="A227" s="8">
        <v>224</v>
      </c>
      <c r="B227" s="8" t="s">
        <v>18360</v>
      </c>
      <c r="C227" s="8" t="s">
        <v>7930</v>
      </c>
      <c r="D227" s="38" t="s">
        <v>19</v>
      </c>
      <c r="E227" s="8" t="s">
        <v>17621</v>
      </c>
      <c r="F227" s="8" t="s">
        <v>7987</v>
      </c>
      <c r="G227" s="8" t="s">
        <v>4658</v>
      </c>
      <c r="H227" s="8" t="s">
        <v>8068</v>
      </c>
      <c r="I227" s="38" t="s">
        <v>21</v>
      </c>
      <c r="J227" s="8" t="str">
        <f>IF('RMS files'!L227&gt;0, "Y", "N")</f>
        <v>Y</v>
      </c>
      <c r="K227" s="43" t="s">
        <v>450</v>
      </c>
      <c r="L227" s="8" t="s">
        <v>22</v>
      </c>
      <c r="M227" s="43" t="s">
        <v>17538</v>
      </c>
      <c r="N227" s="43" t="s">
        <v>9995</v>
      </c>
      <c r="O227" s="43" t="s">
        <v>454</v>
      </c>
      <c r="P227" s="394" t="s">
        <v>20198</v>
      </c>
      <c r="Q227" s="8"/>
      <c r="R227" s="243" t="s">
        <v>3390</v>
      </c>
      <c r="S227" s="8"/>
      <c r="T227" s="8"/>
      <c r="U227" s="47"/>
      <c r="AD227" s="126"/>
    </row>
    <row r="228" spans="1:30" s="31" customFormat="1" ht="16" customHeight="1">
      <c r="A228" s="8">
        <v>225</v>
      </c>
      <c r="B228" s="8" t="s">
        <v>18360</v>
      </c>
      <c r="C228" s="8" t="s">
        <v>7931</v>
      </c>
      <c r="D228" s="38" t="s">
        <v>19</v>
      </c>
      <c r="E228" s="8" t="s">
        <v>17621</v>
      </c>
      <c r="F228" s="8" t="s">
        <v>7988</v>
      </c>
      <c r="G228" s="8" t="s">
        <v>4662</v>
      </c>
      <c r="H228" s="8" t="s">
        <v>8035</v>
      </c>
      <c r="I228" s="38" t="s">
        <v>21</v>
      </c>
      <c r="J228" s="8" t="str">
        <f>IF('RMS files'!L228&gt;0, "Y", "N")</f>
        <v>Y</v>
      </c>
      <c r="K228" s="43" t="s">
        <v>455</v>
      </c>
      <c r="L228" s="8" t="s">
        <v>22</v>
      </c>
      <c r="M228" s="43" t="s">
        <v>19371</v>
      </c>
      <c r="N228" s="43" t="s">
        <v>10804</v>
      </c>
      <c r="O228" s="43" t="s">
        <v>463</v>
      </c>
      <c r="P228" s="394" t="s">
        <v>22807</v>
      </c>
      <c r="Q228" s="8"/>
      <c r="R228" s="243" t="s">
        <v>3390</v>
      </c>
      <c r="S228" s="8" t="s">
        <v>7959</v>
      </c>
      <c r="T228" s="8"/>
      <c r="U228" s="47"/>
      <c r="AD228" s="126"/>
    </row>
    <row r="229" spans="1:30" s="31" customFormat="1" ht="16" customHeight="1">
      <c r="A229" s="8">
        <v>226</v>
      </c>
      <c r="B229" s="8" t="s">
        <v>18360</v>
      </c>
      <c r="C229" s="8" t="s">
        <v>7932</v>
      </c>
      <c r="D229" s="38" t="s">
        <v>19</v>
      </c>
      <c r="E229" s="8" t="s">
        <v>17621</v>
      </c>
      <c r="F229" s="8" t="s">
        <v>7989</v>
      </c>
      <c r="G229" s="8" t="s">
        <v>4663</v>
      </c>
      <c r="H229" s="8" t="s">
        <v>8036</v>
      </c>
      <c r="I229" s="38" t="s">
        <v>21</v>
      </c>
      <c r="J229" s="8" t="str">
        <f>IF('RMS files'!L229&gt;0, "Y", "N")</f>
        <v>Y</v>
      </c>
      <c r="K229" s="43" t="s">
        <v>455</v>
      </c>
      <c r="L229" s="8" t="s">
        <v>22</v>
      </c>
      <c r="M229" s="43" t="s">
        <v>9871</v>
      </c>
      <c r="N229" s="43" t="s">
        <v>461</v>
      </c>
      <c r="O229" s="43" t="s">
        <v>463</v>
      </c>
      <c r="P229" s="394" t="s">
        <v>20199</v>
      </c>
      <c r="Q229" s="8"/>
      <c r="R229" s="243" t="s">
        <v>3390</v>
      </c>
      <c r="S229" s="8" t="s">
        <v>123</v>
      </c>
      <c r="T229" s="8"/>
      <c r="U229" s="47"/>
      <c r="AD229" s="126"/>
    </row>
    <row r="230" spans="1:30" s="31" customFormat="1" ht="16" customHeight="1">
      <c r="A230" s="8">
        <v>227</v>
      </c>
      <c r="B230" s="8" t="s">
        <v>18360</v>
      </c>
      <c r="C230" s="8" t="s">
        <v>7933</v>
      </c>
      <c r="D230" s="38" t="s">
        <v>19</v>
      </c>
      <c r="E230" s="8" t="s">
        <v>17621</v>
      </c>
      <c r="F230" s="8" t="s">
        <v>7990</v>
      </c>
      <c r="G230" s="8" t="s">
        <v>4666</v>
      </c>
      <c r="H230" s="8" t="s">
        <v>8037</v>
      </c>
      <c r="I230" s="38" t="s">
        <v>21</v>
      </c>
      <c r="J230" s="8" t="str">
        <f>IF('RMS files'!L230&gt;0, "Y", "N")</f>
        <v>Y</v>
      </c>
      <c r="K230" s="43" t="s">
        <v>455</v>
      </c>
      <c r="L230" s="8" t="s">
        <v>22</v>
      </c>
      <c r="M230" s="43" t="s">
        <v>23259</v>
      </c>
      <c r="N230" s="43" t="s">
        <v>466</v>
      </c>
      <c r="O230" s="43" t="s">
        <v>463</v>
      </c>
      <c r="P230" s="394" t="s">
        <v>20200</v>
      </c>
      <c r="Q230" s="8"/>
      <c r="R230" s="243" t="s">
        <v>3390</v>
      </c>
      <c r="S230" s="8" t="s">
        <v>518</v>
      </c>
      <c r="T230" s="8"/>
      <c r="U230" s="47"/>
      <c r="AD230" s="126"/>
    </row>
    <row r="231" spans="1:30" s="31" customFormat="1" ht="16" customHeight="1">
      <c r="A231" s="8">
        <v>228</v>
      </c>
      <c r="B231" s="8" t="s">
        <v>18360</v>
      </c>
      <c r="C231" s="8" t="s">
        <v>7934</v>
      </c>
      <c r="D231" s="38" t="s">
        <v>19</v>
      </c>
      <c r="E231" s="8" t="s">
        <v>17621</v>
      </c>
      <c r="F231" s="8" t="s">
        <v>7991</v>
      </c>
      <c r="G231" s="8" t="s">
        <v>4668</v>
      </c>
      <c r="H231" s="8" t="s">
        <v>8038</v>
      </c>
      <c r="I231" s="38" t="s">
        <v>21</v>
      </c>
      <c r="J231" s="8" t="str">
        <f>IF('RMS files'!L231&gt;0, "Y", "N")</f>
        <v>Y</v>
      </c>
      <c r="K231" s="43" t="s">
        <v>450</v>
      </c>
      <c r="L231" s="8" t="s">
        <v>21</v>
      </c>
      <c r="M231" s="43" t="s">
        <v>17538</v>
      </c>
      <c r="N231" s="43" t="s">
        <v>472</v>
      </c>
      <c r="O231" s="43" t="s">
        <v>454</v>
      </c>
      <c r="P231" s="394" t="s">
        <v>20156</v>
      </c>
      <c r="Q231" s="8"/>
      <c r="R231" s="243" t="s">
        <v>3390</v>
      </c>
      <c r="S231" s="8" t="s">
        <v>124</v>
      </c>
      <c r="T231" s="8"/>
      <c r="U231" s="47"/>
      <c r="AD231" s="126"/>
    </row>
    <row r="232" spans="1:30" s="31" customFormat="1" ht="16" customHeight="1">
      <c r="A232" s="8">
        <v>229</v>
      </c>
      <c r="B232" s="8" t="s">
        <v>18360</v>
      </c>
      <c r="C232" s="8" t="s">
        <v>7935</v>
      </c>
      <c r="D232" s="38" t="s">
        <v>19</v>
      </c>
      <c r="E232" s="8" t="s">
        <v>17621</v>
      </c>
      <c r="F232" s="8" t="s">
        <v>7992</v>
      </c>
      <c r="G232" s="8" t="s">
        <v>4685</v>
      </c>
      <c r="H232" s="8" t="s">
        <v>8039</v>
      </c>
      <c r="I232" s="38" t="s">
        <v>21</v>
      </c>
      <c r="J232" s="8" t="str">
        <f>IF('RMS files'!L232&gt;0, "Y", "N")</f>
        <v>N</v>
      </c>
      <c r="K232" s="43" t="s">
        <v>450</v>
      </c>
      <c r="L232" s="8" t="s">
        <v>22</v>
      </c>
      <c r="M232" s="43" t="s">
        <v>488</v>
      </c>
      <c r="N232" s="43" t="s">
        <v>475</v>
      </c>
      <c r="O232" s="43" t="s">
        <v>454</v>
      </c>
      <c r="P232" s="394" t="s">
        <v>20201</v>
      </c>
      <c r="Q232" s="8"/>
      <c r="R232" s="243" t="s">
        <v>3390</v>
      </c>
      <c r="S232" s="8" t="s">
        <v>6753</v>
      </c>
      <c r="T232" s="8"/>
      <c r="U232" s="47"/>
      <c r="AD232" s="126"/>
    </row>
    <row r="233" spans="1:30" s="31" customFormat="1" ht="16" customHeight="1">
      <c r="A233" s="8">
        <v>230</v>
      </c>
      <c r="B233" s="8" t="s">
        <v>18360</v>
      </c>
      <c r="C233" s="8" t="s">
        <v>7936</v>
      </c>
      <c r="D233" s="38" t="s">
        <v>19</v>
      </c>
      <c r="E233" s="8" t="s">
        <v>17621</v>
      </c>
      <c r="F233" s="8" t="s">
        <v>7993</v>
      </c>
      <c r="G233" s="8" t="s">
        <v>4689</v>
      </c>
      <c r="H233" s="8" t="s">
        <v>8040</v>
      </c>
      <c r="I233" s="38" t="s">
        <v>21</v>
      </c>
      <c r="J233" s="8" t="str">
        <f>IF('RMS files'!L233&gt;0, "Y", "N")</f>
        <v>Y</v>
      </c>
      <c r="K233" s="43" t="s">
        <v>455</v>
      </c>
      <c r="L233" s="8" t="s">
        <v>21</v>
      </c>
      <c r="M233" s="43" t="s">
        <v>487</v>
      </c>
      <c r="N233" s="43" t="s">
        <v>480</v>
      </c>
      <c r="O233" s="43" t="s">
        <v>454</v>
      </c>
      <c r="P233" s="394" t="s">
        <v>23298</v>
      </c>
      <c r="Q233" s="8"/>
      <c r="R233" s="243" t="s">
        <v>3390</v>
      </c>
      <c r="S233" s="8">
        <v>6</v>
      </c>
      <c r="T233" s="8"/>
      <c r="U233" s="47"/>
      <c r="AD233" s="126"/>
    </row>
    <row r="234" spans="1:30" s="31" customFormat="1" ht="16" customHeight="1">
      <c r="A234" s="8">
        <v>231</v>
      </c>
      <c r="B234" s="8" t="s">
        <v>18360</v>
      </c>
      <c r="C234" s="8" t="s">
        <v>7937</v>
      </c>
      <c r="D234" s="38" t="s">
        <v>19</v>
      </c>
      <c r="E234" s="8" t="s">
        <v>17621</v>
      </c>
      <c r="F234" s="8" t="s">
        <v>7994</v>
      </c>
      <c r="G234" s="8" t="s">
        <v>4691</v>
      </c>
      <c r="H234" s="8" t="s">
        <v>8041</v>
      </c>
      <c r="I234" s="38" t="s">
        <v>21</v>
      </c>
      <c r="J234" s="8" t="str">
        <f>IF('RMS files'!L234&gt;0, "Y", "N")</f>
        <v>N</v>
      </c>
      <c r="K234" s="43" t="s">
        <v>455</v>
      </c>
      <c r="L234" s="8" t="s">
        <v>22</v>
      </c>
      <c r="M234" s="43" t="s">
        <v>9866</v>
      </c>
      <c r="N234" s="43" t="s">
        <v>457</v>
      </c>
      <c r="O234" s="43" t="s">
        <v>463</v>
      </c>
      <c r="P234" s="394" t="s">
        <v>20202</v>
      </c>
      <c r="Q234" s="8"/>
      <c r="R234" s="243" t="s">
        <v>3390</v>
      </c>
      <c r="S234" s="8" t="s">
        <v>23078</v>
      </c>
      <c r="T234" s="8"/>
      <c r="U234" s="47"/>
      <c r="AD234" s="126"/>
    </row>
    <row r="235" spans="1:30" s="31" customFormat="1" ht="16" customHeight="1">
      <c r="A235" s="8">
        <v>232</v>
      </c>
      <c r="B235" s="8" t="s">
        <v>18360</v>
      </c>
      <c r="C235" s="8" t="s">
        <v>137</v>
      </c>
      <c r="D235" s="38" t="s">
        <v>19</v>
      </c>
      <c r="E235" s="8" t="s">
        <v>17635</v>
      </c>
      <c r="F235" s="8" t="s">
        <v>7995</v>
      </c>
      <c r="G235" s="8" t="s">
        <v>4525</v>
      </c>
      <c r="H235" s="8" t="s">
        <v>8042</v>
      </c>
      <c r="I235" s="38" t="s">
        <v>21</v>
      </c>
      <c r="J235" s="8" t="str">
        <f>IF('RMS files'!L235&gt;0, "Y", "N")</f>
        <v>Y</v>
      </c>
      <c r="K235" s="43" t="s">
        <v>455</v>
      </c>
      <c r="L235" s="8" t="s">
        <v>22</v>
      </c>
      <c r="M235" s="43" t="s">
        <v>23227</v>
      </c>
      <c r="N235" s="43" t="s">
        <v>475</v>
      </c>
      <c r="O235" s="43" t="s">
        <v>463</v>
      </c>
      <c r="P235" s="394" t="s">
        <v>20157</v>
      </c>
      <c r="Q235" s="8" t="s">
        <v>17775</v>
      </c>
      <c r="R235" s="243" t="s">
        <v>3390</v>
      </c>
      <c r="S235" s="8" t="s">
        <v>275</v>
      </c>
      <c r="T235" s="8"/>
      <c r="U235" s="47"/>
      <c r="AD235" s="126"/>
    </row>
    <row r="236" spans="1:30" s="31" customFormat="1" ht="16" customHeight="1">
      <c r="A236" s="8">
        <v>233</v>
      </c>
      <c r="B236" s="8" t="s">
        <v>18360</v>
      </c>
      <c r="C236" s="8" t="s">
        <v>135</v>
      </c>
      <c r="D236" s="38" t="s">
        <v>19</v>
      </c>
      <c r="E236" s="8" t="s">
        <v>17635</v>
      </c>
      <c r="F236" s="8" t="s">
        <v>7996</v>
      </c>
      <c r="G236" s="8" t="s">
        <v>509</v>
      </c>
      <c r="H236" s="8" t="s">
        <v>8043</v>
      </c>
      <c r="I236" s="38" t="s">
        <v>21</v>
      </c>
      <c r="J236" s="8" t="str">
        <f>IF('RMS files'!L236&gt;0, "Y", "N")</f>
        <v>N</v>
      </c>
      <c r="K236" s="43" t="s">
        <v>450</v>
      </c>
      <c r="L236" s="8" t="s">
        <v>21</v>
      </c>
      <c r="M236" s="43" t="s">
        <v>23217</v>
      </c>
      <c r="N236" s="43" t="s">
        <v>461</v>
      </c>
      <c r="O236" s="43" t="s">
        <v>463</v>
      </c>
      <c r="P236" s="394" t="s">
        <v>19109</v>
      </c>
      <c r="Q236" s="8" t="s">
        <v>17777</v>
      </c>
      <c r="R236" s="243" t="s">
        <v>3390</v>
      </c>
      <c r="S236" s="8" t="s">
        <v>284</v>
      </c>
      <c r="T236" s="8"/>
      <c r="U236" s="47"/>
      <c r="AD236" s="126"/>
    </row>
    <row r="237" spans="1:30" s="31" customFormat="1" ht="16" customHeight="1">
      <c r="A237" s="8">
        <v>234</v>
      </c>
      <c r="B237" s="8" t="s">
        <v>18360</v>
      </c>
      <c r="C237" s="8" t="s">
        <v>7059</v>
      </c>
      <c r="D237" s="38" t="s">
        <v>19</v>
      </c>
      <c r="E237" s="8" t="s">
        <v>17635</v>
      </c>
      <c r="F237" s="8" t="s">
        <v>7997</v>
      </c>
      <c r="G237" s="8" t="s">
        <v>4604</v>
      </c>
      <c r="H237" s="8" t="s">
        <v>8067</v>
      </c>
      <c r="I237" s="38" t="s">
        <v>21</v>
      </c>
      <c r="J237" s="8" t="str">
        <f>IF('RMS files'!L237&gt;0, "Y", "N")</f>
        <v>Y</v>
      </c>
      <c r="K237" s="43" t="s">
        <v>455</v>
      </c>
      <c r="L237" s="8" t="s">
        <v>22</v>
      </c>
      <c r="M237" s="43" t="s">
        <v>486</v>
      </c>
      <c r="N237" s="43" t="s">
        <v>461</v>
      </c>
      <c r="O237" s="43" t="s">
        <v>463</v>
      </c>
      <c r="P237" s="394" t="s">
        <v>22808</v>
      </c>
      <c r="Q237" s="8"/>
      <c r="R237" s="243" t="s">
        <v>3390</v>
      </c>
      <c r="S237" s="8" t="s">
        <v>270</v>
      </c>
      <c r="T237" s="8"/>
      <c r="U237" s="47"/>
      <c r="AD237" s="126"/>
    </row>
    <row r="238" spans="1:30" s="31" customFormat="1" ht="16" customHeight="1">
      <c r="A238" s="8">
        <v>235</v>
      </c>
      <c r="B238" s="8" t="s">
        <v>18360</v>
      </c>
      <c r="C238" s="8" t="s">
        <v>7938</v>
      </c>
      <c r="D238" s="38" t="s">
        <v>19</v>
      </c>
      <c r="E238" s="8" t="s">
        <v>17635</v>
      </c>
      <c r="F238" s="8" t="s">
        <v>7998</v>
      </c>
      <c r="G238" s="8" t="s">
        <v>4823</v>
      </c>
      <c r="H238" s="8" t="s">
        <v>8044</v>
      </c>
      <c r="I238" s="38" t="s">
        <v>21</v>
      </c>
      <c r="J238" s="8" t="str">
        <f>IF('RMS files'!L238&gt;0, "Y", "N")</f>
        <v>N</v>
      </c>
      <c r="K238" s="43" t="s">
        <v>450</v>
      </c>
      <c r="L238" s="8" t="s">
        <v>22</v>
      </c>
      <c r="M238" s="43" t="s">
        <v>19371</v>
      </c>
      <c r="N238" s="43" t="s">
        <v>458</v>
      </c>
      <c r="O238" s="43" t="s">
        <v>454</v>
      </c>
      <c r="P238" s="394" t="s">
        <v>20203</v>
      </c>
      <c r="Q238" s="8" t="s">
        <v>17776</v>
      </c>
      <c r="R238" s="243" t="s">
        <v>3390</v>
      </c>
      <c r="S238" s="8"/>
      <c r="T238" s="8"/>
      <c r="U238" s="47"/>
      <c r="AD238" s="126"/>
    </row>
    <row r="239" spans="1:30" s="31" customFormat="1" ht="16" customHeight="1">
      <c r="A239" s="8">
        <v>236</v>
      </c>
      <c r="B239" s="8" t="s">
        <v>18360</v>
      </c>
      <c r="C239" s="8" t="s">
        <v>7918</v>
      </c>
      <c r="D239" s="38" t="s">
        <v>19</v>
      </c>
      <c r="E239" s="8" t="s">
        <v>17635</v>
      </c>
      <c r="F239" s="8" t="s">
        <v>7999</v>
      </c>
      <c r="G239" s="8" t="s">
        <v>4655</v>
      </c>
      <c r="H239" s="8" t="s">
        <v>8063</v>
      </c>
      <c r="I239" s="38" t="s">
        <v>21</v>
      </c>
      <c r="J239" s="8" t="str">
        <f>IF('RMS files'!L239&gt;0, "Y", "N")</f>
        <v>Y</v>
      </c>
      <c r="K239" s="43" t="s">
        <v>450</v>
      </c>
      <c r="L239" s="8" t="s">
        <v>22</v>
      </c>
      <c r="M239" s="43" t="s">
        <v>5093</v>
      </c>
      <c r="N239" s="43" t="s">
        <v>458</v>
      </c>
      <c r="O239" s="43" t="s">
        <v>463</v>
      </c>
      <c r="P239" s="394" t="s">
        <v>20158</v>
      </c>
      <c r="Q239" s="8"/>
      <c r="R239" s="243" t="s">
        <v>3390</v>
      </c>
      <c r="S239" s="8" t="s">
        <v>124</v>
      </c>
      <c r="T239" s="8"/>
      <c r="U239" s="47"/>
      <c r="AD239" s="126"/>
    </row>
    <row r="240" spans="1:30" s="31" customFormat="1" ht="16" customHeight="1">
      <c r="A240" s="8">
        <v>237</v>
      </c>
      <c r="B240" s="8" t="s">
        <v>18360</v>
      </c>
      <c r="C240" s="8" t="s">
        <v>7939</v>
      </c>
      <c r="D240" s="38" t="s">
        <v>19</v>
      </c>
      <c r="E240" s="8" t="s">
        <v>17635</v>
      </c>
      <c r="F240" s="8" t="s">
        <v>8000</v>
      </c>
      <c r="G240" s="8" t="s">
        <v>4660</v>
      </c>
      <c r="H240" s="8" t="s">
        <v>8064</v>
      </c>
      <c r="I240" s="38" t="s">
        <v>21</v>
      </c>
      <c r="J240" s="8" t="str">
        <f>IF('RMS files'!L240&gt;0, "Y", "N")</f>
        <v>Y</v>
      </c>
      <c r="K240" s="43" t="s">
        <v>455</v>
      </c>
      <c r="L240" s="8" t="s">
        <v>21</v>
      </c>
      <c r="M240" s="43" t="s">
        <v>5105</v>
      </c>
      <c r="N240" s="43" t="s">
        <v>449</v>
      </c>
      <c r="O240" s="43" t="s">
        <v>454</v>
      </c>
      <c r="P240" s="394" t="s">
        <v>20159</v>
      </c>
      <c r="Q240" s="8"/>
      <c r="R240" s="243" t="s">
        <v>3390</v>
      </c>
      <c r="S240" s="8" t="s">
        <v>1330</v>
      </c>
      <c r="T240" s="8"/>
      <c r="U240" s="47"/>
      <c r="AD240" s="126"/>
    </row>
    <row r="241" spans="1:30" s="31" customFormat="1" ht="16" customHeight="1">
      <c r="A241" s="8">
        <v>238</v>
      </c>
      <c r="B241" s="8" t="s">
        <v>18360</v>
      </c>
      <c r="C241" s="8" t="s">
        <v>7940</v>
      </c>
      <c r="D241" s="38" t="s">
        <v>19</v>
      </c>
      <c r="E241" s="8" t="s">
        <v>17635</v>
      </c>
      <c r="F241" s="8" t="s">
        <v>8001</v>
      </c>
      <c r="G241" s="8" t="s">
        <v>4661</v>
      </c>
      <c r="H241" s="8" t="s">
        <v>8045</v>
      </c>
      <c r="I241" s="38" t="s">
        <v>21</v>
      </c>
      <c r="J241" s="8" t="str">
        <f>IF('RMS files'!L241&gt;0, "Y", "N")</f>
        <v>Y</v>
      </c>
      <c r="K241" s="43" t="s">
        <v>455</v>
      </c>
      <c r="L241" s="8" t="s">
        <v>21</v>
      </c>
      <c r="M241" s="43" t="s">
        <v>9864</v>
      </c>
      <c r="N241" s="43" t="s">
        <v>453</v>
      </c>
      <c r="O241" s="43" t="s">
        <v>463</v>
      </c>
      <c r="P241" s="394" t="s">
        <v>23299</v>
      </c>
      <c r="Q241" s="8"/>
      <c r="R241" s="243" t="s">
        <v>3390</v>
      </c>
      <c r="S241" s="8" t="s">
        <v>7960</v>
      </c>
      <c r="T241" s="8"/>
      <c r="U241" s="47"/>
      <c r="AD241" s="126"/>
    </row>
    <row r="242" spans="1:30" s="31" customFormat="1" ht="16" customHeight="1">
      <c r="A242" s="8">
        <v>239</v>
      </c>
      <c r="B242" s="8" t="s">
        <v>18360</v>
      </c>
      <c r="C242" s="8" t="s">
        <v>7941</v>
      </c>
      <c r="D242" s="38" t="s">
        <v>19</v>
      </c>
      <c r="E242" s="8" t="s">
        <v>17635</v>
      </c>
      <c r="F242" s="8" t="s">
        <v>8002</v>
      </c>
      <c r="G242" s="8" t="s">
        <v>4664</v>
      </c>
      <c r="H242" s="8" t="s">
        <v>8046</v>
      </c>
      <c r="I242" s="38" t="s">
        <v>21</v>
      </c>
      <c r="J242" s="8" t="str">
        <f>IF('RMS files'!L242&gt;0, "Y", "N")</f>
        <v>Y</v>
      </c>
      <c r="K242" s="43" t="s">
        <v>455</v>
      </c>
      <c r="L242" s="8" t="s">
        <v>21</v>
      </c>
      <c r="M242" s="43" t="s">
        <v>23245</v>
      </c>
      <c r="N242" s="43" t="s">
        <v>10001</v>
      </c>
      <c r="O242" s="43" t="s">
        <v>454</v>
      </c>
      <c r="P242" s="394" t="s">
        <v>23300</v>
      </c>
      <c r="Q242" s="8"/>
      <c r="R242" s="243" t="s">
        <v>3390</v>
      </c>
      <c r="S242" s="8" t="s">
        <v>123</v>
      </c>
      <c r="T242" s="8"/>
      <c r="U242" s="47"/>
      <c r="AD242" s="126"/>
    </row>
    <row r="243" spans="1:30" s="31" customFormat="1" ht="16" customHeight="1">
      <c r="A243" s="8">
        <v>240</v>
      </c>
      <c r="B243" s="8" t="s">
        <v>18360</v>
      </c>
      <c r="C243" s="8" t="s">
        <v>7942</v>
      </c>
      <c r="D243" s="38" t="s">
        <v>19</v>
      </c>
      <c r="E243" s="8" t="s">
        <v>17635</v>
      </c>
      <c r="F243" s="8" t="s">
        <v>8003</v>
      </c>
      <c r="G243" s="8" t="s">
        <v>4665</v>
      </c>
      <c r="H243" s="8" t="s">
        <v>8047</v>
      </c>
      <c r="I243" s="38" t="s">
        <v>21</v>
      </c>
      <c r="J243" s="8" t="str">
        <f>IF('RMS files'!L243&gt;0, "Y", "N")</f>
        <v>Y</v>
      </c>
      <c r="K243" s="43" t="s">
        <v>450</v>
      </c>
      <c r="L243" s="8" t="s">
        <v>21</v>
      </c>
      <c r="M243" s="43" t="s">
        <v>486</v>
      </c>
      <c r="N243" s="43" t="s">
        <v>453</v>
      </c>
      <c r="O243" s="43" t="s">
        <v>463</v>
      </c>
      <c r="P243" s="394" t="s">
        <v>23781</v>
      </c>
      <c r="Q243" s="8"/>
      <c r="R243" s="243" t="s">
        <v>3390</v>
      </c>
      <c r="S243" s="8" t="s">
        <v>7961</v>
      </c>
      <c r="T243" s="8"/>
      <c r="U243" s="47"/>
      <c r="AD243" s="126"/>
    </row>
    <row r="244" spans="1:30" s="31" customFormat="1" ht="16" customHeight="1">
      <c r="A244" s="8">
        <v>241</v>
      </c>
      <c r="B244" s="8" t="s">
        <v>18360</v>
      </c>
      <c r="C244" s="8" t="s">
        <v>7943</v>
      </c>
      <c r="D244" s="38" t="s">
        <v>19</v>
      </c>
      <c r="E244" s="8" t="s">
        <v>17635</v>
      </c>
      <c r="F244" s="8" t="s">
        <v>8004</v>
      </c>
      <c r="G244" s="8" t="s">
        <v>4670</v>
      </c>
      <c r="H244" s="8" t="s">
        <v>8048</v>
      </c>
      <c r="I244" s="38" t="s">
        <v>21</v>
      </c>
      <c r="J244" s="8" t="str">
        <f>IF('RMS files'!L244&gt;0, "Y", "N")</f>
        <v>Y</v>
      </c>
      <c r="K244" s="43" t="s">
        <v>455</v>
      </c>
      <c r="L244" s="8" t="s">
        <v>22</v>
      </c>
      <c r="M244" s="43" t="s">
        <v>485</v>
      </c>
      <c r="N244" s="43" t="s">
        <v>472</v>
      </c>
      <c r="O244" s="43" t="s">
        <v>463</v>
      </c>
      <c r="P244" s="394" t="s">
        <v>20160</v>
      </c>
      <c r="Q244" s="8"/>
      <c r="R244" s="243" t="s">
        <v>3390</v>
      </c>
      <c r="S244" s="8" t="s">
        <v>23077</v>
      </c>
      <c r="T244" s="8"/>
      <c r="U244" s="47"/>
      <c r="AD244" s="126"/>
    </row>
    <row r="245" spans="1:30" s="31" customFormat="1" ht="16" customHeight="1">
      <c r="A245" s="8">
        <v>242</v>
      </c>
      <c r="B245" s="8" t="s">
        <v>18360</v>
      </c>
      <c r="C245" s="8" t="s">
        <v>7944</v>
      </c>
      <c r="D245" s="38" t="s">
        <v>19</v>
      </c>
      <c r="E245" s="8" t="s">
        <v>17635</v>
      </c>
      <c r="F245" s="8" t="s">
        <v>8005</v>
      </c>
      <c r="G245" s="8" t="s">
        <v>4676</v>
      </c>
      <c r="H245" s="8" t="s">
        <v>8049</v>
      </c>
      <c r="I245" s="38" t="s">
        <v>21</v>
      </c>
      <c r="J245" s="8" t="str">
        <f>IF('RMS files'!L245&gt;0, "Y", "N")</f>
        <v>Y</v>
      </c>
      <c r="K245" s="43" t="s">
        <v>455</v>
      </c>
      <c r="L245" s="8" t="s">
        <v>22</v>
      </c>
      <c r="M245" s="43" t="s">
        <v>489</v>
      </c>
      <c r="N245" s="43" t="s">
        <v>449</v>
      </c>
      <c r="O245" s="43" t="s">
        <v>463</v>
      </c>
      <c r="P245" s="394" t="s">
        <v>20161</v>
      </c>
      <c r="Q245" s="8"/>
      <c r="R245" s="243" t="s">
        <v>3390</v>
      </c>
      <c r="S245" s="8" t="s">
        <v>275</v>
      </c>
      <c r="T245" s="8"/>
      <c r="U245" s="47"/>
      <c r="AD245" s="126"/>
    </row>
    <row r="246" spans="1:30" s="31" customFormat="1" ht="16" customHeight="1">
      <c r="A246" s="8">
        <v>243</v>
      </c>
      <c r="B246" s="8" t="s">
        <v>18360</v>
      </c>
      <c r="C246" s="8" t="s">
        <v>7945</v>
      </c>
      <c r="D246" s="38" t="s">
        <v>19</v>
      </c>
      <c r="E246" s="8" t="s">
        <v>17635</v>
      </c>
      <c r="F246" s="8" t="s">
        <v>8006</v>
      </c>
      <c r="G246" s="8" t="s">
        <v>4678</v>
      </c>
      <c r="H246" s="8" t="s">
        <v>8050</v>
      </c>
      <c r="I246" s="38" t="s">
        <v>21</v>
      </c>
      <c r="J246" s="8" t="str">
        <f>IF('RMS files'!L246&gt;0, "Y", "N")</f>
        <v>Y</v>
      </c>
      <c r="K246" s="43" t="s">
        <v>455</v>
      </c>
      <c r="L246" s="8" t="s">
        <v>22</v>
      </c>
      <c r="M246" s="43" t="s">
        <v>23103</v>
      </c>
      <c r="N246" s="43" t="s">
        <v>461</v>
      </c>
      <c r="O246" s="43" t="s">
        <v>454</v>
      </c>
      <c r="P246" s="394"/>
      <c r="Q246" s="8"/>
      <c r="R246" s="243" t="s">
        <v>3390</v>
      </c>
      <c r="S246" s="8">
        <v>1</v>
      </c>
      <c r="T246" s="8"/>
      <c r="U246" s="47"/>
      <c r="AD246" s="126"/>
    </row>
    <row r="247" spans="1:30" s="31" customFormat="1" ht="16" customHeight="1">
      <c r="A247" s="8">
        <v>244</v>
      </c>
      <c r="B247" s="8" t="s">
        <v>18360</v>
      </c>
      <c r="C247" s="8" t="s">
        <v>7946</v>
      </c>
      <c r="D247" s="38" t="s">
        <v>19</v>
      </c>
      <c r="E247" s="8" t="s">
        <v>17635</v>
      </c>
      <c r="F247" s="8" t="s">
        <v>8007</v>
      </c>
      <c r="G247" s="8" t="s">
        <v>4679</v>
      </c>
      <c r="H247" s="8" t="s">
        <v>8051</v>
      </c>
      <c r="I247" s="38" t="s">
        <v>21</v>
      </c>
      <c r="J247" s="8" t="str">
        <f>IF('RMS files'!L247&gt;0, "Y", "N")</f>
        <v>Y</v>
      </c>
      <c r="K247" s="43" t="s">
        <v>455</v>
      </c>
      <c r="L247" s="8" t="s">
        <v>22</v>
      </c>
      <c r="M247" s="43" t="s">
        <v>23260</v>
      </c>
      <c r="N247" s="43" t="s">
        <v>449</v>
      </c>
      <c r="O247" s="43" t="s">
        <v>463</v>
      </c>
      <c r="P247" s="394"/>
      <c r="Q247" s="8"/>
      <c r="R247" s="243" t="s">
        <v>3390</v>
      </c>
      <c r="S247" s="8">
        <v>1</v>
      </c>
      <c r="T247" s="8"/>
      <c r="U247" s="47"/>
      <c r="AD247" s="126"/>
    </row>
    <row r="248" spans="1:30" s="31" customFormat="1" ht="16" customHeight="1">
      <c r="A248" s="8">
        <v>245</v>
      </c>
      <c r="B248" s="8" t="s">
        <v>18360</v>
      </c>
      <c r="C248" s="8" t="s">
        <v>7947</v>
      </c>
      <c r="D248" s="38" t="s">
        <v>19</v>
      </c>
      <c r="E248" s="8" t="s">
        <v>17635</v>
      </c>
      <c r="F248" s="8" t="s">
        <v>8008</v>
      </c>
      <c r="G248" s="8" t="s">
        <v>4681</v>
      </c>
      <c r="H248" s="8" t="s">
        <v>8052</v>
      </c>
      <c r="I248" s="38" t="s">
        <v>21</v>
      </c>
      <c r="J248" s="8" t="str">
        <f>IF('RMS files'!L248&gt;0, "Y", "N")</f>
        <v>Y</v>
      </c>
      <c r="K248" s="43" t="s">
        <v>455</v>
      </c>
      <c r="L248" s="8" t="s">
        <v>22</v>
      </c>
      <c r="M248" s="43" t="s">
        <v>10882</v>
      </c>
      <c r="N248" s="43" t="s">
        <v>472</v>
      </c>
      <c r="O248" s="43" t="s">
        <v>463</v>
      </c>
      <c r="P248" s="394" t="s">
        <v>20204</v>
      </c>
      <c r="Q248" s="8"/>
      <c r="R248" s="243" t="s">
        <v>3390</v>
      </c>
      <c r="S248" s="8" t="s">
        <v>7962</v>
      </c>
      <c r="T248" s="8"/>
      <c r="U248" s="47"/>
      <c r="AD248" s="126"/>
    </row>
    <row r="249" spans="1:30" s="31" customFormat="1" ht="16" customHeight="1">
      <c r="A249" s="8">
        <v>246</v>
      </c>
      <c r="B249" s="8" t="s">
        <v>18360</v>
      </c>
      <c r="C249" s="8" t="s">
        <v>7948</v>
      </c>
      <c r="D249" s="38" t="s">
        <v>19</v>
      </c>
      <c r="E249" s="8" t="s">
        <v>17635</v>
      </c>
      <c r="F249" s="8" t="s">
        <v>8009</v>
      </c>
      <c r="G249" s="8" t="s">
        <v>4682</v>
      </c>
      <c r="H249" s="8" t="s">
        <v>8053</v>
      </c>
      <c r="I249" s="38" t="s">
        <v>21</v>
      </c>
      <c r="J249" s="8" t="str">
        <f>IF('RMS files'!L249&gt;0, "Y", "N")</f>
        <v>Y</v>
      </c>
      <c r="K249" s="43" t="s">
        <v>455</v>
      </c>
      <c r="L249" s="8" t="s">
        <v>22</v>
      </c>
      <c r="M249" s="43" t="s">
        <v>23243</v>
      </c>
      <c r="N249" s="43" t="s">
        <v>458</v>
      </c>
      <c r="O249" s="43" t="s">
        <v>463</v>
      </c>
      <c r="P249" s="394" t="s">
        <v>20162</v>
      </c>
      <c r="Q249" s="8"/>
      <c r="R249" s="243" t="s">
        <v>3390</v>
      </c>
      <c r="S249" s="8" t="s">
        <v>7963</v>
      </c>
      <c r="T249" s="8"/>
      <c r="U249" s="47"/>
      <c r="AD249" s="126"/>
    </row>
    <row r="250" spans="1:30" s="31" customFormat="1" ht="16" customHeight="1">
      <c r="A250" s="8">
        <v>247</v>
      </c>
      <c r="B250" s="8" t="s">
        <v>18360</v>
      </c>
      <c r="C250" s="8" t="s">
        <v>7949</v>
      </c>
      <c r="D250" s="38" t="s">
        <v>19</v>
      </c>
      <c r="E250" s="8" t="s">
        <v>17635</v>
      </c>
      <c r="F250" s="8" t="s">
        <v>8010</v>
      </c>
      <c r="G250" s="8" t="s">
        <v>4683</v>
      </c>
      <c r="H250" s="8" t="s">
        <v>8054</v>
      </c>
      <c r="I250" s="38" t="s">
        <v>21</v>
      </c>
      <c r="J250" s="8" t="str">
        <f>IF('RMS files'!L250&gt;0, "Y", "N")</f>
        <v>Y</v>
      </c>
      <c r="K250" s="43" t="s">
        <v>450</v>
      </c>
      <c r="L250" s="8" t="s">
        <v>22</v>
      </c>
      <c r="M250" s="43" t="s">
        <v>23103</v>
      </c>
      <c r="N250" s="43" t="s">
        <v>479</v>
      </c>
      <c r="O250" s="43" t="s">
        <v>463</v>
      </c>
      <c r="P250" s="394" t="s">
        <v>20205</v>
      </c>
      <c r="Q250" s="8"/>
      <c r="R250" s="243" t="s">
        <v>3390</v>
      </c>
      <c r="S250" s="8" t="s">
        <v>7964</v>
      </c>
      <c r="T250" s="8"/>
      <c r="U250" s="47"/>
      <c r="AD250" s="126"/>
    </row>
    <row r="251" spans="1:30" s="31" customFormat="1" ht="16" customHeight="1">
      <c r="A251" s="8">
        <v>248</v>
      </c>
      <c r="B251" s="8" t="s">
        <v>18360</v>
      </c>
      <c r="C251" s="8" t="s">
        <v>7950</v>
      </c>
      <c r="D251" s="38" t="s">
        <v>19</v>
      </c>
      <c r="E251" s="8" t="s">
        <v>17635</v>
      </c>
      <c r="F251" s="8" t="s">
        <v>8011</v>
      </c>
      <c r="G251" s="8" t="s">
        <v>4684</v>
      </c>
      <c r="H251" s="8" t="s">
        <v>8055</v>
      </c>
      <c r="I251" s="38" t="s">
        <v>21</v>
      </c>
      <c r="J251" s="8" t="str">
        <f>IF('RMS files'!L251&gt;0, "Y", "N")</f>
        <v>Y</v>
      </c>
      <c r="K251" s="43" t="s">
        <v>455</v>
      </c>
      <c r="L251" s="8" t="s">
        <v>22</v>
      </c>
      <c r="M251" s="43" t="s">
        <v>497</v>
      </c>
      <c r="N251" s="43" t="s">
        <v>466</v>
      </c>
      <c r="O251" s="43" t="s">
        <v>463</v>
      </c>
      <c r="P251" s="394" t="s">
        <v>20206</v>
      </c>
      <c r="Q251" s="8"/>
      <c r="R251" s="243" t="s">
        <v>3390</v>
      </c>
      <c r="S251" s="8" t="s">
        <v>124</v>
      </c>
      <c r="T251" s="8"/>
      <c r="U251" s="47"/>
      <c r="AD251" s="126"/>
    </row>
    <row r="252" spans="1:30" s="31" customFormat="1" ht="16" customHeight="1">
      <c r="A252" s="8">
        <v>249</v>
      </c>
      <c r="B252" s="8" t="s">
        <v>18360</v>
      </c>
      <c r="C252" s="8" t="s">
        <v>7951</v>
      </c>
      <c r="D252" s="38" t="s">
        <v>19</v>
      </c>
      <c r="E252" s="8" t="s">
        <v>17635</v>
      </c>
      <c r="F252" s="8" t="s">
        <v>8012</v>
      </c>
      <c r="G252" s="8" t="s">
        <v>4687</v>
      </c>
      <c r="H252" s="8" t="s">
        <v>8056</v>
      </c>
      <c r="I252" s="38" t="s">
        <v>21</v>
      </c>
      <c r="J252" s="8" t="str">
        <f>IF('RMS files'!L252&gt;0, "Y", "N")</f>
        <v>N</v>
      </c>
      <c r="K252" s="43" t="s">
        <v>455</v>
      </c>
      <c r="L252" s="8" t="s">
        <v>22</v>
      </c>
      <c r="M252" s="43" t="s">
        <v>488</v>
      </c>
      <c r="N252" s="43" t="s">
        <v>457</v>
      </c>
      <c r="O252" s="43" t="s">
        <v>463</v>
      </c>
      <c r="P252" s="394" t="s">
        <v>20207</v>
      </c>
      <c r="Q252" s="8"/>
      <c r="R252" s="243" t="s">
        <v>3390</v>
      </c>
      <c r="S252" s="8" t="s">
        <v>124</v>
      </c>
      <c r="T252" s="8"/>
      <c r="U252" s="47"/>
      <c r="AD252" s="126"/>
    </row>
    <row r="253" spans="1:30" s="31" customFormat="1" ht="16" customHeight="1">
      <c r="A253" s="8">
        <v>250</v>
      </c>
      <c r="B253" s="8" t="s">
        <v>18360</v>
      </c>
      <c r="C253" s="8" t="s">
        <v>130</v>
      </c>
      <c r="D253" s="38" t="s">
        <v>19</v>
      </c>
      <c r="E253" s="8" t="s">
        <v>17635</v>
      </c>
      <c r="F253" s="8" t="s">
        <v>8013</v>
      </c>
      <c r="G253" s="8" t="s">
        <v>4690</v>
      </c>
      <c r="H253" s="8" t="s">
        <v>8057</v>
      </c>
      <c r="I253" s="38" t="s">
        <v>21</v>
      </c>
      <c r="J253" s="8" t="str">
        <f>IF('RMS files'!L253&gt;0, "Y", "N")</f>
        <v>Y</v>
      </c>
      <c r="K253" s="43" t="s">
        <v>450</v>
      </c>
      <c r="L253" s="8" t="s">
        <v>22</v>
      </c>
      <c r="M253" s="43" t="s">
        <v>19372</v>
      </c>
      <c r="N253" s="43" t="s">
        <v>459</v>
      </c>
      <c r="O253" s="43" t="s">
        <v>463</v>
      </c>
      <c r="P253" s="394" t="s">
        <v>20208</v>
      </c>
      <c r="Q253" s="8"/>
      <c r="R253" s="243" t="s">
        <v>3390</v>
      </c>
      <c r="S253" s="8" t="s">
        <v>270</v>
      </c>
      <c r="T253" s="8"/>
      <c r="U253" s="47"/>
      <c r="AD253" s="126"/>
    </row>
    <row r="254" spans="1:30" s="31" customFormat="1" ht="16" customHeight="1">
      <c r="A254" s="8">
        <v>251</v>
      </c>
      <c r="B254" s="8" t="s">
        <v>18360</v>
      </c>
      <c r="C254" s="8" t="s">
        <v>136</v>
      </c>
      <c r="D254" s="38" t="s">
        <v>19</v>
      </c>
      <c r="E254" s="8" t="s">
        <v>17635</v>
      </c>
      <c r="F254" s="8" t="s">
        <v>8014</v>
      </c>
      <c r="G254" s="8" t="s">
        <v>4773</v>
      </c>
      <c r="H254" s="8" t="s">
        <v>8058</v>
      </c>
      <c r="I254" s="38" t="s">
        <v>21</v>
      </c>
      <c r="J254" s="8" t="str">
        <f>IF('RMS files'!L254&gt;0, "Y", "N")</f>
        <v>Y</v>
      </c>
      <c r="K254" s="43" t="s">
        <v>455</v>
      </c>
      <c r="L254" s="8" t="s">
        <v>21</v>
      </c>
      <c r="M254" s="43" t="s">
        <v>19371</v>
      </c>
      <c r="N254" s="43" t="s">
        <v>9980</v>
      </c>
      <c r="O254" s="43" t="s">
        <v>454</v>
      </c>
      <c r="P254" s="394" t="s">
        <v>23301</v>
      </c>
      <c r="Q254" s="8"/>
      <c r="R254" s="243" t="s">
        <v>3390</v>
      </c>
      <c r="S254" s="8" t="s">
        <v>7965</v>
      </c>
      <c r="T254" s="8"/>
      <c r="U254" s="47"/>
      <c r="AD254" s="126"/>
    </row>
    <row r="255" spans="1:30" s="31" customFormat="1" ht="16" customHeight="1">
      <c r="A255" s="8">
        <v>252</v>
      </c>
      <c r="B255" s="8" t="s">
        <v>18360</v>
      </c>
      <c r="C255" s="8" t="s">
        <v>7952</v>
      </c>
      <c r="D255" s="38" t="s">
        <v>19</v>
      </c>
      <c r="E255" s="8" t="s">
        <v>17635</v>
      </c>
      <c r="F255" s="8" t="s">
        <v>8015</v>
      </c>
      <c r="G255" s="8" t="s">
        <v>4816</v>
      </c>
      <c r="H255" s="8" t="s">
        <v>8065</v>
      </c>
      <c r="I255" s="38" t="s">
        <v>21</v>
      </c>
      <c r="J255" s="8" t="str">
        <f>IF('RMS files'!L255&gt;0, "Y", "N")</f>
        <v>Y</v>
      </c>
      <c r="K255" s="43" t="s">
        <v>455</v>
      </c>
      <c r="L255" s="8" t="s">
        <v>22</v>
      </c>
      <c r="M255" s="43" t="s">
        <v>9851</v>
      </c>
      <c r="N255" s="43" t="s">
        <v>461</v>
      </c>
      <c r="O255" s="43" t="s">
        <v>454</v>
      </c>
      <c r="P255" s="394" t="s">
        <v>20209</v>
      </c>
      <c r="Q255" s="8" t="s">
        <v>17731</v>
      </c>
      <c r="R255" s="243" t="s">
        <v>3390</v>
      </c>
      <c r="S255" s="8" t="s">
        <v>3858</v>
      </c>
      <c r="T255" s="8"/>
      <c r="U255" s="47"/>
      <c r="AD255" s="126"/>
    </row>
    <row r="256" spans="1:30" s="31" customFormat="1" ht="16" customHeight="1">
      <c r="A256" s="8">
        <v>253</v>
      </c>
      <c r="B256" s="8" t="s">
        <v>18360</v>
      </c>
      <c r="C256" s="8" t="s">
        <v>7953</v>
      </c>
      <c r="D256" s="38" t="s">
        <v>19</v>
      </c>
      <c r="E256" s="8" t="s">
        <v>17635</v>
      </c>
      <c r="F256" s="8" t="s">
        <v>8016</v>
      </c>
      <c r="G256" s="8" t="s">
        <v>4817</v>
      </c>
      <c r="H256" s="8" t="s">
        <v>8066</v>
      </c>
      <c r="I256" s="38" t="s">
        <v>21</v>
      </c>
      <c r="J256" s="8" t="str">
        <f>IF('RMS files'!L256&gt;0, "Y", "N")</f>
        <v>Y</v>
      </c>
      <c r="K256" s="43" t="s">
        <v>450</v>
      </c>
      <c r="L256" s="8" t="s">
        <v>21</v>
      </c>
      <c r="M256" s="43" t="s">
        <v>23218</v>
      </c>
      <c r="N256" s="43" t="s">
        <v>9995</v>
      </c>
      <c r="O256" s="43" t="s">
        <v>463</v>
      </c>
      <c r="P256" s="394" t="s">
        <v>23302</v>
      </c>
      <c r="Q256" s="8" t="s">
        <v>17734</v>
      </c>
      <c r="R256" s="243" t="s">
        <v>3390</v>
      </c>
      <c r="S256" s="8" t="s">
        <v>7966</v>
      </c>
      <c r="T256" s="8"/>
      <c r="U256" s="47"/>
      <c r="AD256" s="126"/>
    </row>
    <row r="257" spans="1:30" s="31" customFormat="1" ht="16" customHeight="1">
      <c r="A257" s="8">
        <v>254</v>
      </c>
      <c r="B257" s="8" t="s">
        <v>18360</v>
      </c>
      <c r="C257" s="8" t="s">
        <v>7939</v>
      </c>
      <c r="D257" s="38" t="s">
        <v>19</v>
      </c>
      <c r="E257" s="8" t="s">
        <v>17635</v>
      </c>
      <c r="F257" s="8" t="s">
        <v>8017</v>
      </c>
      <c r="G257" s="8" t="s">
        <v>4659</v>
      </c>
      <c r="H257" s="8" t="s">
        <v>8059</v>
      </c>
      <c r="I257" s="38" t="s">
        <v>21</v>
      </c>
      <c r="J257" s="8" t="str">
        <f>IF('RMS files'!L257&gt;0, "Y", "N")</f>
        <v>N</v>
      </c>
      <c r="K257" s="43" t="s">
        <v>455</v>
      </c>
      <c r="L257" s="8" t="s">
        <v>22</v>
      </c>
      <c r="M257" s="43" t="s">
        <v>9750</v>
      </c>
      <c r="N257" s="43" t="s">
        <v>468</v>
      </c>
      <c r="O257" s="43" t="s">
        <v>454</v>
      </c>
      <c r="P257" s="394" t="s">
        <v>20169</v>
      </c>
      <c r="Q257" s="8"/>
      <c r="R257" s="243" t="s">
        <v>3390</v>
      </c>
      <c r="S257" s="8" t="s">
        <v>20648</v>
      </c>
      <c r="T257" s="8"/>
      <c r="U257" s="47"/>
      <c r="AD257" s="126"/>
    </row>
    <row r="258" spans="1:30" s="31" customFormat="1" ht="16" customHeight="1">
      <c r="A258" s="8">
        <v>255</v>
      </c>
      <c r="B258" s="8" t="s">
        <v>18360</v>
      </c>
      <c r="C258" s="8" t="s">
        <v>7954</v>
      </c>
      <c r="D258" s="38" t="s">
        <v>19</v>
      </c>
      <c r="E258" s="8" t="s">
        <v>10881</v>
      </c>
      <c r="F258" s="8" t="s">
        <v>8018</v>
      </c>
      <c r="G258" s="8" t="s">
        <v>4667</v>
      </c>
      <c r="H258" s="8" t="s">
        <v>8060</v>
      </c>
      <c r="I258" s="38" t="s">
        <v>21</v>
      </c>
      <c r="J258" s="8" t="str">
        <f>IF('RMS files'!L258&gt;0, "Y", "N")</f>
        <v>Y</v>
      </c>
      <c r="K258" s="43" t="s">
        <v>455</v>
      </c>
      <c r="L258" s="8" t="s">
        <v>22</v>
      </c>
      <c r="M258" s="43" t="s">
        <v>17334</v>
      </c>
      <c r="N258" s="43" t="s">
        <v>9987</v>
      </c>
      <c r="O258" s="43" t="s">
        <v>454</v>
      </c>
      <c r="P258" s="394" t="s">
        <v>22809</v>
      </c>
      <c r="Q258" s="8"/>
      <c r="R258" s="243" t="s">
        <v>3390</v>
      </c>
      <c r="S258" s="8" t="s">
        <v>7962</v>
      </c>
      <c r="T258" s="8"/>
      <c r="U258" s="47"/>
      <c r="AD258" s="126"/>
    </row>
    <row r="259" spans="1:30" s="31" customFormat="1" ht="16" customHeight="1">
      <c r="A259" s="8">
        <v>256</v>
      </c>
      <c r="B259" s="8" t="s">
        <v>18360</v>
      </c>
      <c r="C259" s="243" t="s">
        <v>5448</v>
      </c>
      <c r="D259" s="201" t="s">
        <v>19</v>
      </c>
      <c r="E259" s="8" t="s">
        <v>13831</v>
      </c>
      <c r="F259" s="244" t="s">
        <v>5450</v>
      </c>
      <c r="G259" s="8" t="s">
        <v>5449</v>
      </c>
      <c r="H259" s="8" t="s">
        <v>9771</v>
      </c>
      <c r="I259" s="38" t="s">
        <v>21</v>
      </c>
      <c r="J259" s="8" t="str">
        <f>IF('RMS files'!L259&gt;0, "Y", "N")</f>
        <v>Y</v>
      </c>
      <c r="K259" s="521" t="s">
        <v>455</v>
      </c>
      <c r="L259" s="560" t="s">
        <v>21</v>
      </c>
      <c r="M259" s="560" t="s">
        <v>489</v>
      </c>
      <c r="N259" s="560" t="s">
        <v>471</v>
      </c>
      <c r="O259" s="560" t="s">
        <v>454</v>
      </c>
      <c r="P259" s="394" t="s">
        <v>20170</v>
      </c>
      <c r="Q259" s="8" t="s">
        <v>18366</v>
      </c>
      <c r="R259" s="243" t="s">
        <v>5423</v>
      </c>
      <c r="S259" s="243" t="s">
        <v>9751</v>
      </c>
      <c r="T259" s="8"/>
      <c r="U259" s="47"/>
      <c r="W259" s="593"/>
      <c r="Y259" s="593"/>
      <c r="Z259" s="677"/>
      <c r="AA259" s="677"/>
      <c r="AB259" s="677"/>
      <c r="AC259" s="678"/>
      <c r="AD259" s="127"/>
    </row>
    <row r="260" spans="1:30" s="31" customFormat="1" ht="16" customHeight="1">
      <c r="A260" s="8">
        <v>257</v>
      </c>
      <c r="B260" s="8" t="s">
        <v>18360</v>
      </c>
      <c r="C260" s="8" t="s">
        <v>9664</v>
      </c>
      <c r="D260" s="38" t="s">
        <v>19</v>
      </c>
      <c r="E260" s="8" t="s">
        <v>451</v>
      </c>
      <c r="F260" s="8" t="s">
        <v>9644</v>
      </c>
      <c r="G260" s="8" t="s">
        <v>4549</v>
      </c>
      <c r="H260" s="8" t="s">
        <v>9826</v>
      </c>
      <c r="I260" s="38" t="s">
        <v>21</v>
      </c>
      <c r="J260" s="8" t="str">
        <f>IF('RMS files'!L260&gt;0, "Y", "N")</f>
        <v>N</v>
      </c>
      <c r="K260" s="43"/>
      <c r="L260" s="43"/>
      <c r="M260" s="37" t="s">
        <v>9872</v>
      </c>
      <c r="N260" s="43"/>
      <c r="O260" s="37" t="s">
        <v>454</v>
      </c>
      <c r="P260" s="394"/>
      <c r="Q260" s="8"/>
      <c r="R260" s="8" t="s">
        <v>3390</v>
      </c>
      <c r="S260" s="8"/>
      <c r="T260" s="8"/>
      <c r="U260" s="47"/>
      <c r="AA260" s="100"/>
      <c r="AC260" s="100"/>
      <c r="AD260" s="126"/>
    </row>
    <row r="261" spans="1:30" s="31" customFormat="1" ht="16" customHeight="1">
      <c r="A261" s="8">
        <v>258</v>
      </c>
      <c r="B261" s="8" t="s">
        <v>18360</v>
      </c>
      <c r="C261" s="8" t="s">
        <v>9665</v>
      </c>
      <c r="D261" s="38" t="s">
        <v>19</v>
      </c>
      <c r="E261" s="8" t="s">
        <v>451</v>
      </c>
      <c r="F261" s="8" t="s">
        <v>9645</v>
      </c>
      <c r="G261" s="8" t="s">
        <v>4550</v>
      </c>
      <c r="H261" s="8" t="s">
        <v>9827</v>
      </c>
      <c r="I261" s="38" t="s">
        <v>21</v>
      </c>
      <c r="J261" s="8" t="str">
        <f>IF('RMS files'!L261&gt;0, "Y", "N")</f>
        <v>N</v>
      </c>
      <c r="K261" s="43"/>
      <c r="L261" s="43"/>
      <c r="M261" s="37" t="s">
        <v>9873</v>
      </c>
      <c r="N261" s="43"/>
      <c r="O261" s="37" t="s">
        <v>454</v>
      </c>
      <c r="P261" s="394"/>
      <c r="Q261" s="8"/>
      <c r="R261" s="8" t="s">
        <v>3390</v>
      </c>
      <c r="S261" s="8"/>
      <c r="T261" s="8"/>
      <c r="U261" s="47"/>
      <c r="AA261" s="100"/>
      <c r="AC261" s="100"/>
      <c r="AD261" s="126"/>
    </row>
    <row r="262" spans="1:30" s="31" customFormat="1" ht="16" customHeight="1">
      <c r="A262" s="8">
        <v>259</v>
      </c>
      <c r="B262" s="8" t="s">
        <v>18360</v>
      </c>
      <c r="C262" s="8" t="s">
        <v>9666</v>
      </c>
      <c r="D262" s="38" t="s">
        <v>19</v>
      </c>
      <c r="E262" s="8" t="s">
        <v>451</v>
      </c>
      <c r="F262" s="8" t="s">
        <v>9646</v>
      </c>
      <c r="G262" s="8" t="s">
        <v>4551</v>
      </c>
      <c r="H262" s="8" t="s">
        <v>9828</v>
      </c>
      <c r="I262" s="38" t="s">
        <v>21</v>
      </c>
      <c r="J262" s="8" t="str">
        <f>IF('RMS files'!L262&gt;0, "Y", "N")</f>
        <v>N</v>
      </c>
      <c r="K262" s="43"/>
      <c r="L262" s="43"/>
      <c r="M262" s="43" t="s">
        <v>9874</v>
      </c>
      <c r="N262" s="43"/>
      <c r="O262" s="43" t="s">
        <v>463</v>
      </c>
      <c r="P262" s="394"/>
      <c r="Q262" s="8"/>
      <c r="R262" s="8" t="s">
        <v>3390</v>
      </c>
      <c r="S262" s="8"/>
      <c r="T262" s="8"/>
      <c r="U262" s="47"/>
      <c r="AD262" s="126"/>
    </row>
    <row r="263" spans="1:30" s="31" customFormat="1" ht="16" customHeight="1">
      <c r="A263" s="8">
        <v>260</v>
      </c>
      <c r="B263" s="8" t="s">
        <v>18360</v>
      </c>
      <c r="C263" s="8" t="s">
        <v>9667</v>
      </c>
      <c r="D263" s="38" t="s">
        <v>19</v>
      </c>
      <c r="E263" s="8" t="s">
        <v>451</v>
      </c>
      <c r="F263" s="8" t="s">
        <v>9647</v>
      </c>
      <c r="G263" s="8" t="s">
        <v>4552</v>
      </c>
      <c r="H263" s="8" t="s">
        <v>9829</v>
      </c>
      <c r="I263" s="38" t="s">
        <v>21</v>
      </c>
      <c r="J263" s="8" t="str">
        <f>IF('RMS files'!L263&gt;0, "Y", "N")</f>
        <v>N</v>
      </c>
      <c r="K263" s="43"/>
      <c r="L263" s="43"/>
      <c r="M263" s="43" t="s">
        <v>9875</v>
      </c>
      <c r="N263" s="43"/>
      <c r="O263" s="43" t="s">
        <v>454</v>
      </c>
      <c r="P263" s="394"/>
      <c r="Q263" s="8"/>
      <c r="R263" s="8" t="s">
        <v>3390</v>
      </c>
      <c r="S263" s="8"/>
      <c r="T263" s="8"/>
      <c r="U263" s="47"/>
      <c r="AD263" s="126"/>
    </row>
    <row r="264" spans="1:30" s="31" customFormat="1" ht="16" customHeight="1">
      <c r="A264" s="8">
        <v>261</v>
      </c>
      <c r="B264" s="8" t="s">
        <v>18360</v>
      </c>
      <c r="C264" s="8" t="s">
        <v>9668</v>
      </c>
      <c r="D264" s="38" t="s">
        <v>19</v>
      </c>
      <c r="E264" s="8" t="s">
        <v>451</v>
      </c>
      <c r="F264" s="8" t="s">
        <v>9648</v>
      </c>
      <c r="G264" s="8" t="s">
        <v>4553</v>
      </c>
      <c r="H264" s="8" t="s">
        <v>9830</v>
      </c>
      <c r="I264" s="38" t="s">
        <v>21</v>
      </c>
      <c r="J264" s="8" t="str">
        <f>IF('RMS files'!L264&gt;0, "Y", "N")</f>
        <v>N</v>
      </c>
      <c r="K264" s="43"/>
      <c r="L264" s="43"/>
      <c r="M264" s="43" t="s">
        <v>9876</v>
      </c>
      <c r="N264" s="43"/>
      <c r="O264" s="43" t="s">
        <v>463</v>
      </c>
      <c r="P264" s="394"/>
      <c r="Q264" s="8"/>
      <c r="R264" s="8" t="s">
        <v>3390</v>
      </c>
      <c r="S264" s="8"/>
      <c r="T264" s="8"/>
      <c r="U264" s="47"/>
      <c r="AD264" s="126"/>
    </row>
    <row r="265" spans="1:30" s="31" customFormat="1" ht="16" customHeight="1">
      <c r="A265" s="8">
        <v>262</v>
      </c>
      <c r="B265" s="8" t="s">
        <v>18360</v>
      </c>
      <c r="C265" s="8" t="s">
        <v>9669</v>
      </c>
      <c r="D265" s="38" t="s">
        <v>19</v>
      </c>
      <c r="E265" s="8" t="s">
        <v>451</v>
      </c>
      <c r="F265" s="8" t="s">
        <v>9649</v>
      </c>
      <c r="G265" s="8" t="s">
        <v>4554</v>
      </c>
      <c r="H265" s="8" t="s">
        <v>9831</v>
      </c>
      <c r="I265" s="38" t="s">
        <v>21</v>
      </c>
      <c r="J265" s="8" t="str">
        <f>IF('RMS files'!L265&gt;0, "Y", "N")</f>
        <v>N</v>
      </c>
      <c r="K265" s="43"/>
      <c r="L265" s="43"/>
      <c r="M265" s="43" t="s">
        <v>9877</v>
      </c>
      <c r="N265" s="43"/>
      <c r="O265" s="43" t="s">
        <v>463</v>
      </c>
      <c r="P265" s="394"/>
      <c r="Q265" s="8"/>
      <c r="R265" s="8" t="s">
        <v>3390</v>
      </c>
      <c r="S265" s="8"/>
      <c r="T265" s="8"/>
      <c r="U265" s="47"/>
      <c r="AD265" s="126"/>
    </row>
    <row r="266" spans="1:30" s="31" customFormat="1" ht="16" customHeight="1">
      <c r="A266" s="8">
        <v>263</v>
      </c>
      <c r="B266" s="8" t="s">
        <v>18360</v>
      </c>
      <c r="C266" s="8" t="s">
        <v>9670</v>
      </c>
      <c r="D266" s="38" t="s">
        <v>19</v>
      </c>
      <c r="E266" s="8" t="s">
        <v>451</v>
      </c>
      <c r="F266" s="8" t="s">
        <v>9650</v>
      </c>
      <c r="G266" s="8" t="s">
        <v>4759</v>
      </c>
      <c r="H266" s="8" t="s">
        <v>9832</v>
      </c>
      <c r="I266" s="38" t="s">
        <v>21</v>
      </c>
      <c r="J266" s="8" t="str">
        <f>IF('RMS files'!L266&gt;0, "Y", "N")</f>
        <v>N</v>
      </c>
      <c r="K266" s="43"/>
      <c r="L266" s="43"/>
      <c r="M266" s="43" t="s">
        <v>22286</v>
      </c>
      <c r="N266" s="43"/>
      <c r="O266" s="43"/>
      <c r="P266" s="394"/>
      <c r="Q266" s="8"/>
      <c r="R266" s="8" t="s">
        <v>3390</v>
      </c>
      <c r="S266" s="8"/>
      <c r="T266" s="8"/>
      <c r="U266" s="47"/>
      <c r="AD266" s="126"/>
    </row>
    <row r="267" spans="1:30" s="31" customFormat="1" ht="16" customHeight="1">
      <c r="A267" s="8">
        <v>264</v>
      </c>
      <c r="B267" s="8" t="s">
        <v>18360</v>
      </c>
      <c r="C267" s="8" t="s">
        <v>9671</v>
      </c>
      <c r="D267" s="38" t="s">
        <v>19</v>
      </c>
      <c r="E267" s="8" t="s">
        <v>451</v>
      </c>
      <c r="F267" s="8" t="s">
        <v>9651</v>
      </c>
      <c r="G267" s="8" t="s">
        <v>4760</v>
      </c>
      <c r="H267" s="8" t="s">
        <v>9833</v>
      </c>
      <c r="I267" s="38" t="s">
        <v>21</v>
      </c>
      <c r="J267" s="8" t="str">
        <f>IF('RMS files'!L267&gt;0, "Y", "N")</f>
        <v>N</v>
      </c>
      <c r="K267" s="43"/>
      <c r="L267" s="43"/>
      <c r="M267" s="43" t="s">
        <v>22286</v>
      </c>
      <c r="N267" s="43"/>
      <c r="O267" s="43"/>
      <c r="P267" s="394"/>
      <c r="Q267" s="8"/>
      <c r="R267" s="8" t="s">
        <v>3390</v>
      </c>
      <c r="S267" s="8"/>
      <c r="T267" s="8"/>
      <c r="U267" s="47"/>
      <c r="AD267" s="126"/>
    </row>
    <row r="268" spans="1:30" s="31" customFormat="1" ht="16" customHeight="1">
      <c r="A268" s="8">
        <v>265</v>
      </c>
      <c r="B268" s="8" t="s">
        <v>18360</v>
      </c>
      <c r="C268" s="8" t="s">
        <v>9672</v>
      </c>
      <c r="D268" s="38" t="s">
        <v>19</v>
      </c>
      <c r="E268" s="8" t="s">
        <v>451</v>
      </c>
      <c r="F268" s="8" t="s">
        <v>9652</v>
      </c>
      <c r="G268" s="8" t="s">
        <v>4761</v>
      </c>
      <c r="H268" s="8" t="s">
        <v>9834</v>
      </c>
      <c r="I268" s="38" t="s">
        <v>21</v>
      </c>
      <c r="J268" s="8" t="str">
        <f>IF('RMS files'!L268&gt;0, "Y", "N")</f>
        <v>N</v>
      </c>
      <c r="K268" s="43"/>
      <c r="L268" s="43"/>
      <c r="M268" s="43" t="s">
        <v>22286</v>
      </c>
      <c r="N268" s="43"/>
      <c r="O268" s="43"/>
      <c r="P268" s="394"/>
      <c r="Q268" s="8"/>
      <c r="R268" s="8" t="s">
        <v>3390</v>
      </c>
      <c r="S268" s="8"/>
      <c r="T268" s="8"/>
      <c r="U268" s="47"/>
      <c r="AD268" s="126"/>
    </row>
    <row r="269" spans="1:30" s="31" customFormat="1" ht="16" customHeight="1">
      <c r="A269" s="8">
        <v>266</v>
      </c>
      <c r="B269" s="8" t="s">
        <v>18360</v>
      </c>
      <c r="C269" s="8" t="s">
        <v>9673</v>
      </c>
      <c r="D269" s="38" t="s">
        <v>19</v>
      </c>
      <c r="E269" s="8" t="s">
        <v>451</v>
      </c>
      <c r="F269" s="8" t="s">
        <v>9653</v>
      </c>
      <c r="G269" s="8" t="s">
        <v>4762</v>
      </c>
      <c r="H269" s="8" t="s">
        <v>9835</v>
      </c>
      <c r="I269" s="38" t="s">
        <v>21</v>
      </c>
      <c r="J269" s="8" t="str">
        <f>IF('RMS files'!L269&gt;0, "Y", "N")</f>
        <v>N</v>
      </c>
      <c r="K269" s="43"/>
      <c r="L269" s="43"/>
      <c r="M269" s="43" t="s">
        <v>22286</v>
      </c>
      <c r="N269" s="43"/>
      <c r="O269" s="43"/>
      <c r="P269" s="394"/>
      <c r="Q269" s="8"/>
      <c r="R269" s="8" t="s">
        <v>3390</v>
      </c>
      <c r="S269" s="8"/>
      <c r="T269" s="8"/>
      <c r="U269" s="47"/>
      <c r="AD269" s="126"/>
    </row>
    <row r="270" spans="1:30" s="31" customFormat="1" ht="16" customHeight="1">
      <c r="A270" s="8">
        <v>267</v>
      </c>
      <c r="B270" s="8" t="s">
        <v>18360</v>
      </c>
      <c r="C270" s="8" t="s">
        <v>9674</v>
      </c>
      <c r="D270" s="38" t="s">
        <v>19</v>
      </c>
      <c r="E270" s="8" t="s">
        <v>451</v>
      </c>
      <c r="F270" s="8" t="s">
        <v>9654</v>
      </c>
      <c r="G270" s="8" t="s">
        <v>4763</v>
      </c>
      <c r="H270" s="8" t="s">
        <v>9836</v>
      </c>
      <c r="I270" s="38" t="s">
        <v>21</v>
      </c>
      <c r="J270" s="8" t="str">
        <f>IF('RMS files'!L270&gt;0, "Y", "N")</f>
        <v>N</v>
      </c>
      <c r="K270" s="43"/>
      <c r="L270" s="43"/>
      <c r="M270" s="43" t="s">
        <v>22286</v>
      </c>
      <c r="N270" s="43"/>
      <c r="O270" s="43"/>
      <c r="P270" s="394"/>
      <c r="Q270" s="8"/>
      <c r="R270" s="8" t="s">
        <v>3390</v>
      </c>
      <c r="S270" s="8"/>
      <c r="T270" s="8"/>
      <c r="U270" s="47"/>
      <c r="AD270" s="126"/>
    </row>
    <row r="271" spans="1:30" s="31" customFormat="1" ht="16" customHeight="1">
      <c r="A271" s="8">
        <v>268</v>
      </c>
      <c r="B271" s="8" t="s">
        <v>18360</v>
      </c>
      <c r="C271" s="8" t="s">
        <v>9675</v>
      </c>
      <c r="D271" s="38" t="s">
        <v>19</v>
      </c>
      <c r="E271" s="8" t="s">
        <v>451</v>
      </c>
      <c r="F271" s="8" t="s">
        <v>9655</v>
      </c>
      <c r="G271" s="8" t="s">
        <v>4764</v>
      </c>
      <c r="H271" s="8" t="s">
        <v>9837</v>
      </c>
      <c r="I271" s="38" t="s">
        <v>21</v>
      </c>
      <c r="J271" s="8" t="str">
        <f>IF('RMS files'!L271&gt;0, "Y", "N")</f>
        <v>N</v>
      </c>
      <c r="K271" s="43"/>
      <c r="L271" s="43"/>
      <c r="M271" s="43" t="s">
        <v>22286</v>
      </c>
      <c r="N271" s="43"/>
      <c r="O271" s="43"/>
      <c r="P271" s="394"/>
      <c r="Q271" s="8"/>
      <c r="R271" s="8" t="s">
        <v>3390</v>
      </c>
      <c r="S271" s="8"/>
      <c r="T271" s="8"/>
      <c r="U271" s="47"/>
      <c r="AD271" s="126"/>
    </row>
    <row r="272" spans="1:30" s="31" customFormat="1" ht="16" customHeight="1">
      <c r="A272" s="8">
        <v>269</v>
      </c>
      <c r="B272" s="8" t="s">
        <v>18360</v>
      </c>
      <c r="C272" s="8" t="s">
        <v>9676</v>
      </c>
      <c r="D272" s="38" t="s">
        <v>19</v>
      </c>
      <c r="E272" s="8" t="s">
        <v>451</v>
      </c>
      <c r="F272" s="8" t="s">
        <v>9656</v>
      </c>
      <c r="G272" s="8" t="s">
        <v>4765</v>
      </c>
      <c r="H272" s="8" t="s">
        <v>9838</v>
      </c>
      <c r="I272" s="38" t="s">
        <v>21</v>
      </c>
      <c r="J272" s="8" t="str">
        <f>IF('RMS files'!L272&gt;0, "Y", "N")</f>
        <v>N</v>
      </c>
      <c r="K272" s="43"/>
      <c r="L272" s="43"/>
      <c r="M272" s="43" t="s">
        <v>22286</v>
      </c>
      <c r="N272" s="43"/>
      <c r="O272" s="43"/>
      <c r="P272" s="394"/>
      <c r="Q272" s="8"/>
      <c r="R272" s="8" t="s">
        <v>3390</v>
      </c>
      <c r="S272" s="8"/>
      <c r="T272" s="8"/>
      <c r="U272" s="47"/>
      <c r="AD272" s="126"/>
    </row>
    <row r="273" spans="1:30" s="31" customFormat="1" ht="16" customHeight="1">
      <c r="A273" s="8">
        <v>270</v>
      </c>
      <c r="B273" s="8" t="s">
        <v>18360</v>
      </c>
      <c r="C273" s="8" t="s">
        <v>9677</v>
      </c>
      <c r="D273" s="38" t="s">
        <v>19</v>
      </c>
      <c r="E273" s="8" t="s">
        <v>451</v>
      </c>
      <c r="F273" s="8" t="s">
        <v>9657</v>
      </c>
      <c r="G273" s="8" t="s">
        <v>4766</v>
      </c>
      <c r="H273" s="8" t="s">
        <v>9839</v>
      </c>
      <c r="I273" s="38" t="s">
        <v>21</v>
      </c>
      <c r="J273" s="8" t="str">
        <f>IF('RMS files'!L273&gt;0, "Y", "N")</f>
        <v>N</v>
      </c>
      <c r="K273" s="43"/>
      <c r="L273" s="43"/>
      <c r="M273" s="43" t="s">
        <v>22286</v>
      </c>
      <c r="N273" s="43"/>
      <c r="O273" s="43"/>
      <c r="P273" s="394"/>
      <c r="Q273" s="8"/>
      <c r="R273" s="8" t="s">
        <v>3390</v>
      </c>
      <c r="S273" s="8"/>
      <c r="T273" s="8"/>
      <c r="U273" s="47"/>
      <c r="AD273" s="126"/>
    </row>
    <row r="274" spans="1:30" s="31" customFormat="1" ht="16" customHeight="1">
      <c r="A274" s="8">
        <v>271</v>
      </c>
      <c r="B274" s="8" t="s">
        <v>18360</v>
      </c>
      <c r="C274" s="8" t="s">
        <v>9678</v>
      </c>
      <c r="D274" s="38" t="s">
        <v>19</v>
      </c>
      <c r="E274" s="8" t="s">
        <v>451</v>
      </c>
      <c r="F274" s="8" t="s">
        <v>9658</v>
      </c>
      <c r="G274" s="8" t="s">
        <v>4767</v>
      </c>
      <c r="H274" s="8" t="s">
        <v>9840</v>
      </c>
      <c r="I274" s="38" t="s">
        <v>21</v>
      </c>
      <c r="J274" s="8" t="str">
        <f>IF('RMS files'!L274&gt;0, "Y", "N")</f>
        <v>N</v>
      </c>
      <c r="K274" s="43"/>
      <c r="L274" s="43"/>
      <c r="M274" s="43" t="s">
        <v>22286</v>
      </c>
      <c r="N274" s="43"/>
      <c r="O274" s="43"/>
      <c r="P274" s="394"/>
      <c r="Q274" s="8"/>
      <c r="R274" s="8" t="s">
        <v>3390</v>
      </c>
      <c r="S274" s="8"/>
      <c r="T274" s="8"/>
      <c r="U274" s="47"/>
      <c r="AD274" s="126"/>
    </row>
    <row r="275" spans="1:30" s="31" customFormat="1" ht="16" customHeight="1">
      <c r="A275" s="8">
        <v>272</v>
      </c>
      <c r="B275" s="8" t="s">
        <v>18360</v>
      </c>
      <c r="C275" s="8" t="s">
        <v>9679</v>
      </c>
      <c r="D275" s="38" t="s">
        <v>19</v>
      </c>
      <c r="E275" s="8" t="s">
        <v>451</v>
      </c>
      <c r="F275" s="8" t="s">
        <v>9659</v>
      </c>
      <c r="G275" s="8" t="s">
        <v>4768</v>
      </c>
      <c r="H275" s="8" t="s">
        <v>9841</v>
      </c>
      <c r="I275" s="38" t="s">
        <v>21</v>
      </c>
      <c r="J275" s="8" t="str">
        <f>IF('RMS files'!L275&gt;0, "Y", "N")</f>
        <v>N</v>
      </c>
      <c r="K275" s="43"/>
      <c r="L275" s="43"/>
      <c r="M275" s="43" t="s">
        <v>22286</v>
      </c>
      <c r="N275" s="43"/>
      <c r="O275" s="43"/>
      <c r="P275" s="394"/>
      <c r="Q275" s="8"/>
      <c r="R275" s="8" t="s">
        <v>3390</v>
      </c>
      <c r="S275" s="8"/>
      <c r="T275" s="8"/>
      <c r="U275" s="47"/>
      <c r="AD275" s="126"/>
    </row>
    <row r="276" spans="1:30" s="31" customFormat="1" ht="16" customHeight="1">
      <c r="A276" s="8">
        <v>273</v>
      </c>
      <c r="B276" s="8" t="s">
        <v>18360</v>
      </c>
      <c r="C276" s="8" t="s">
        <v>9680</v>
      </c>
      <c r="D276" s="38" t="s">
        <v>19</v>
      </c>
      <c r="E276" s="8" t="s">
        <v>451</v>
      </c>
      <c r="F276" s="8" t="s">
        <v>9660</v>
      </c>
      <c r="G276" s="8" t="s">
        <v>4769</v>
      </c>
      <c r="H276" s="8" t="s">
        <v>9842</v>
      </c>
      <c r="I276" s="38" t="s">
        <v>21</v>
      </c>
      <c r="J276" s="8" t="str">
        <f>IF('RMS files'!L276&gt;0, "Y", "N")</f>
        <v>N</v>
      </c>
      <c r="K276" s="43"/>
      <c r="L276" s="43"/>
      <c r="M276" s="43" t="s">
        <v>22286</v>
      </c>
      <c r="N276" s="43"/>
      <c r="O276" s="43"/>
      <c r="P276" s="394"/>
      <c r="Q276" s="8"/>
      <c r="R276" s="8" t="s">
        <v>3390</v>
      </c>
      <c r="S276" s="8"/>
      <c r="T276" s="8"/>
      <c r="U276" s="47"/>
      <c r="AD276" s="126"/>
    </row>
    <row r="277" spans="1:30" s="31" customFormat="1" ht="16" customHeight="1">
      <c r="A277" s="8">
        <v>274</v>
      </c>
      <c r="B277" s="8" t="s">
        <v>18360</v>
      </c>
      <c r="C277" s="8" t="s">
        <v>9681</v>
      </c>
      <c r="D277" s="38" t="s">
        <v>19</v>
      </c>
      <c r="E277" s="8" t="s">
        <v>451</v>
      </c>
      <c r="F277" s="8" t="s">
        <v>9661</v>
      </c>
      <c r="G277" s="8" t="s">
        <v>4770</v>
      </c>
      <c r="H277" s="8" t="s">
        <v>9843</v>
      </c>
      <c r="I277" s="38" t="s">
        <v>21</v>
      </c>
      <c r="J277" s="8" t="str">
        <f>IF('RMS files'!L277&gt;0, "Y", "N")</f>
        <v>N</v>
      </c>
      <c r="K277" s="43"/>
      <c r="L277" s="43"/>
      <c r="M277" s="43" t="s">
        <v>22286</v>
      </c>
      <c r="N277" s="43"/>
      <c r="O277" s="43"/>
      <c r="P277" s="394"/>
      <c r="Q277" s="8"/>
      <c r="R277" s="8" t="s">
        <v>3390</v>
      </c>
      <c r="S277" s="8"/>
      <c r="T277" s="8"/>
      <c r="U277" s="47"/>
      <c r="AD277" s="126"/>
    </row>
    <row r="278" spans="1:30" s="31" customFormat="1" ht="16" customHeight="1">
      <c r="A278" s="8">
        <v>275</v>
      </c>
      <c r="B278" s="8" t="s">
        <v>18360</v>
      </c>
      <c r="C278" s="8" t="s">
        <v>9682</v>
      </c>
      <c r="D278" s="38" t="s">
        <v>19</v>
      </c>
      <c r="E278" s="8" t="s">
        <v>451</v>
      </c>
      <c r="F278" s="8" t="s">
        <v>9662</v>
      </c>
      <c r="G278" s="8" t="s">
        <v>4771</v>
      </c>
      <c r="H278" s="8" t="s">
        <v>9844</v>
      </c>
      <c r="I278" s="38" t="s">
        <v>21</v>
      </c>
      <c r="J278" s="8" t="str">
        <f>IF('RMS files'!L278&gt;0, "Y", "N")</f>
        <v>N</v>
      </c>
      <c r="K278" s="43"/>
      <c r="L278" s="43"/>
      <c r="M278" s="43" t="s">
        <v>22286</v>
      </c>
      <c r="N278" s="43"/>
      <c r="O278" s="43"/>
      <c r="P278" s="394"/>
      <c r="Q278" s="8"/>
      <c r="R278" s="8" t="s">
        <v>3390</v>
      </c>
      <c r="S278" s="8"/>
      <c r="T278" s="8"/>
      <c r="U278" s="47"/>
      <c r="AD278" s="126"/>
    </row>
    <row r="279" spans="1:30" s="31" customFormat="1" ht="16" customHeight="1">
      <c r="A279" s="8">
        <v>276</v>
      </c>
      <c r="B279" s="8" t="s">
        <v>18360</v>
      </c>
      <c r="C279" s="8" t="s">
        <v>9683</v>
      </c>
      <c r="D279" s="38" t="s">
        <v>19</v>
      </c>
      <c r="E279" s="8" t="s">
        <v>451</v>
      </c>
      <c r="F279" s="8" t="s">
        <v>9663</v>
      </c>
      <c r="G279" s="8" t="s">
        <v>4772</v>
      </c>
      <c r="H279" s="8" t="s">
        <v>9845</v>
      </c>
      <c r="I279" s="38" t="s">
        <v>21</v>
      </c>
      <c r="J279" s="8" t="str">
        <f>IF('RMS files'!L279&gt;0, "Y", "N")</f>
        <v>N</v>
      </c>
      <c r="K279" s="43"/>
      <c r="L279" s="43"/>
      <c r="M279" s="43" t="s">
        <v>22286</v>
      </c>
      <c r="N279" s="43"/>
      <c r="O279" s="43"/>
      <c r="P279" s="394"/>
      <c r="Q279" s="8"/>
      <c r="R279" s="8" t="s">
        <v>3390</v>
      </c>
      <c r="S279" s="8"/>
      <c r="T279" s="8"/>
      <c r="U279" s="47"/>
      <c r="AD279" s="126"/>
    </row>
    <row r="280" spans="1:30" s="31" customFormat="1" ht="16" customHeight="1">
      <c r="A280" s="8">
        <v>277</v>
      </c>
      <c r="B280" s="8" t="s">
        <v>18360</v>
      </c>
      <c r="C280" s="8" t="s">
        <v>11637</v>
      </c>
      <c r="D280" s="38" t="s">
        <v>19</v>
      </c>
      <c r="E280" s="8" t="s">
        <v>17636</v>
      </c>
      <c r="F280" s="8" t="s">
        <v>11638</v>
      </c>
      <c r="G280" s="8" t="s">
        <v>11639</v>
      </c>
      <c r="H280" s="8" t="s">
        <v>11643</v>
      </c>
      <c r="I280" s="38" t="s">
        <v>21</v>
      </c>
      <c r="J280" s="8" t="str">
        <f>IF('RMS files'!L280&gt;0, "Y", "N")</f>
        <v>Y</v>
      </c>
      <c r="K280" s="43" t="s">
        <v>455</v>
      </c>
      <c r="L280" s="43"/>
      <c r="M280" s="43" t="s">
        <v>23142</v>
      </c>
      <c r="N280" s="43" t="s">
        <v>472</v>
      </c>
      <c r="O280" s="43" t="s">
        <v>463</v>
      </c>
      <c r="P280" s="563"/>
      <c r="Q280" s="8"/>
      <c r="R280" s="8" t="s">
        <v>20</v>
      </c>
      <c r="S280" s="8" t="s">
        <v>270</v>
      </c>
      <c r="T280" s="8"/>
      <c r="U280" s="47"/>
      <c r="AD280" s="188"/>
    </row>
    <row r="281" spans="1:30" s="31" customFormat="1" ht="16" customHeight="1">
      <c r="A281" s="8">
        <v>278</v>
      </c>
      <c r="B281" s="8" t="s">
        <v>18360</v>
      </c>
      <c r="C281" s="8" t="s">
        <v>11640</v>
      </c>
      <c r="D281" s="38" t="s">
        <v>19</v>
      </c>
      <c r="E281" s="8" t="s">
        <v>17635</v>
      </c>
      <c r="F281" s="8" t="s">
        <v>11641</v>
      </c>
      <c r="G281" s="8" t="s">
        <v>11642</v>
      </c>
      <c r="H281" s="8" t="s">
        <v>11644</v>
      </c>
      <c r="I281" s="38" t="s">
        <v>21</v>
      </c>
      <c r="J281" s="8" t="str">
        <f>IF('RMS files'!L281&gt;0, "Y", "N")</f>
        <v>Y</v>
      </c>
      <c r="K281" s="43" t="s">
        <v>455</v>
      </c>
      <c r="L281" s="43"/>
      <c r="M281" s="43" t="s">
        <v>23261</v>
      </c>
      <c r="N281" s="43" t="s">
        <v>10805</v>
      </c>
      <c r="O281" s="43" t="s">
        <v>454</v>
      </c>
      <c r="P281" s="563"/>
      <c r="Q281" s="8"/>
      <c r="R281" s="8" t="s">
        <v>20</v>
      </c>
      <c r="S281" s="8" t="s">
        <v>270</v>
      </c>
      <c r="T281" s="8"/>
      <c r="U281" s="47"/>
      <c r="AD281" s="188"/>
    </row>
    <row r="282" spans="1:30" s="31" customFormat="1" ht="16" customHeight="1">
      <c r="A282" s="8">
        <v>279</v>
      </c>
      <c r="B282" s="8" t="s">
        <v>18360</v>
      </c>
      <c r="C282" s="8" t="s">
        <v>14164</v>
      </c>
      <c r="D282" s="38" t="s">
        <v>19</v>
      </c>
      <c r="E282" s="8" t="s">
        <v>17636</v>
      </c>
      <c r="F282" s="8" t="s">
        <v>14165</v>
      </c>
      <c r="G282" s="8" t="s">
        <v>14166</v>
      </c>
      <c r="H282" s="8" t="s">
        <v>14167</v>
      </c>
      <c r="I282" s="38" t="s">
        <v>21</v>
      </c>
      <c r="J282" s="8" t="str">
        <f>IF('RMS files'!L282&gt;0, "Y", "N")</f>
        <v>Y</v>
      </c>
      <c r="K282" s="43" t="s">
        <v>455</v>
      </c>
      <c r="L282" s="43"/>
      <c r="M282" s="43" t="s">
        <v>9849</v>
      </c>
      <c r="N282" s="43" t="s">
        <v>479</v>
      </c>
      <c r="O282" s="43" t="s">
        <v>454</v>
      </c>
      <c r="P282" s="394"/>
      <c r="Q282" s="8"/>
      <c r="R282" s="8" t="s">
        <v>20</v>
      </c>
      <c r="S282" s="8" t="s">
        <v>270</v>
      </c>
      <c r="T282" s="8"/>
      <c r="U282" s="47"/>
      <c r="AD282" s="126"/>
    </row>
    <row r="283" spans="1:30" s="31" customFormat="1" ht="16" customHeight="1">
      <c r="A283" s="8">
        <v>280</v>
      </c>
      <c r="B283" s="8" t="s">
        <v>18360</v>
      </c>
      <c r="C283" s="8" t="s">
        <v>142</v>
      </c>
      <c r="D283" s="38" t="s">
        <v>19</v>
      </c>
      <c r="E283" s="8" t="s">
        <v>17621</v>
      </c>
      <c r="F283" s="8" t="s">
        <v>16170</v>
      </c>
      <c r="G283" s="8" t="s">
        <v>17564</v>
      </c>
      <c r="H283" s="8" t="s">
        <v>20096</v>
      </c>
      <c r="I283" s="38" t="s">
        <v>21</v>
      </c>
      <c r="J283" s="8" t="str">
        <f>IF('RMS files'!L283&gt;0, "Y", "N")</f>
        <v>Y</v>
      </c>
      <c r="K283" s="43" t="s">
        <v>455</v>
      </c>
      <c r="L283" s="43" t="s">
        <v>21</v>
      </c>
      <c r="M283" s="560" t="s">
        <v>9848</v>
      </c>
      <c r="N283" s="43" t="s">
        <v>458</v>
      </c>
      <c r="O283" s="43" t="s">
        <v>454</v>
      </c>
      <c r="P283" s="394" t="s">
        <v>19401</v>
      </c>
      <c r="Q283" s="8" t="s">
        <v>23599</v>
      </c>
      <c r="R283" s="8" t="s">
        <v>3390</v>
      </c>
      <c r="S283" s="49" t="s">
        <v>6929</v>
      </c>
      <c r="T283" s="8"/>
      <c r="U283" s="47"/>
      <c r="AA283" s="184"/>
      <c r="AD283" s="126"/>
    </row>
    <row r="284" spans="1:30" s="31" customFormat="1" ht="16" customHeight="1">
      <c r="A284" s="8">
        <v>281</v>
      </c>
      <c r="B284" s="8" t="s">
        <v>18360</v>
      </c>
      <c r="C284" s="8" t="s">
        <v>17563</v>
      </c>
      <c r="D284" s="38" t="s">
        <v>19</v>
      </c>
      <c r="E284" s="8" t="s">
        <v>17621</v>
      </c>
      <c r="F284" s="8" t="s">
        <v>16171</v>
      </c>
      <c r="G284" s="8" t="s">
        <v>17565</v>
      </c>
      <c r="H284" s="8" t="s">
        <v>20097</v>
      </c>
      <c r="I284" s="38" t="s">
        <v>21</v>
      </c>
      <c r="J284" s="8" t="str">
        <f>IF('RMS files'!L284&gt;0, "Y", "N")</f>
        <v>Y</v>
      </c>
      <c r="K284" s="43" t="s">
        <v>450</v>
      </c>
      <c r="L284" s="43" t="s">
        <v>21</v>
      </c>
      <c r="M284" s="560" t="s">
        <v>23195</v>
      </c>
      <c r="N284" s="43" t="s">
        <v>10711</v>
      </c>
      <c r="O284" s="43" t="s">
        <v>463</v>
      </c>
      <c r="P284" s="394" t="s">
        <v>17558</v>
      </c>
      <c r="Q284" s="8" t="s">
        <v>23744</v>
      </c>
      <c r="R284" s="8" t="s">
        <v>20</v>
      </c>
      <c r="S284" s="49" t="s">
        <v>286</v>
      </c>
      <c r="T284" s="8"/>
      <c r="U284" s="47"/>
      <c r="AA284" s="184"/>
      <c r="AD284" s="126"/>
    </row>
    <row r="285" spans="1:30" s="31" customFormat="1" ht="16" customHeight="1">
      <c r="A285" s="8">
        <v>282</v>
      </c>
      <c r="B285" s="8" t="s">
        <v>18360</v>
      </c>
      <c r="C285" s="8" t="s">
        <v>263</v>
      </c>
      <c r="D285" s="38" t="s">
        <v>19</v>
      </c>
      <c r="E285" s="8" t="s">
        <v>17621</v>
      </c>
      <c r="F285" s="8" t="s">
        <v>16175</v>
      </c>
      <c r="G285" s="8" t="s">
        <v>17566</v>
      </c>
      <c r="H285" s="8" t="s">
        <v>20098</v>
      </c>
      <c r="I285" s="38" t="s">
        <v>21</v>
      </c>
      <c r="J285" s="8" t="str">
        <f>IF('RMS files'!L285&gt;0, "Y", "N")</f>
        <v>Y</v>
      </c>
      <c r="K285" s="43" t="s">
        <v>455</v>
      </c>
      <c r="L285" s="43" t="s">
        <v>22</v>
      </c>
      <c r="M285" s="560" t="s">
        <v>23262</v>
      </c>
      <c r="N285" s="43" t="s">
        <v>10804</v>
      </c>
      <c r="O285" s="43" t="s">
        <v>454</v>
      </c>
      <c r="P285" s="394" t="s">
        <v>22810</v>
      </c>
      <c r="Q285" s="8" t="s">
        <v>23745</v>
      </c>
      <c r="R285" s="8" t="s">
        <v>20</v>
      </c>
      <c r="S285" s="8" t="s">
        <v>270</v>
      </c>
      <c r="T285" s="8"/>
      <c r="U285" s="47"/>
      <c r="Y285" s="679"/>
      <c r="AA285" s="184"/>
      <c r="AD285" s="126"/>
    </row>
    <row r="286" spans="1:30" s="31" customFormat="1" ht="16" customHeight="1">
      <c r="A286" s="8">
        <v>283</v>
      </c>
      <c r="B286" s="8" t="s">
        <v>18360</v>
      </c>
      <c r="C286" s="8" t="s">
        <v>15843</v>
      </c>
      <c r="D286" s="38" t="s">
        <v>19</v>
      </c>
      <c r="E286" s="8" t="s">
        <v>17635</v>
      </c>
      <c r="F286" s="8" t="s">
        <v>16182</v>
      </c>
      <c r="G286" s="8" t="s">
        <v>17574</v>
      </c>
      <c r="H286" s="8" t="s">
        <v>20099</v>
      </c>
      <c r="I286" s="38" t="s">
        <v>21</v>
      </c>
      <c r="J286" s="8" t="str">
        <f>IF('RMS files'!L286&gt;0, "Y", "N")</f>
        <v>Y</v>
      </c>
      <c r="K286" s="43" t="s">
        <v>455</v>
      </c>
      <c r="L286" s="43" t="s">
        <v>21</v>
      </c>
      <c r="M286" s="43" t="s">
        <v>5093</v>
      </c>
      <c r="N286" s="43" t="s">
        <v>9981</v>
      </c>
      <c r="O286" s="43" t="s">
        <v>454</v>
      </c>
      <c r="P286" s="394" t="s">
        <v>16134</v>
      </c>
      <c r="Q286" s="8" t="s">
        <v>23746</v>
      </c>
      <c r="R286" s="8" t="s">
        <v>20</v>
      </c>
      <c r="S286" s="8" t="s">
        <v>291</v>
      </c>
      <c r="T286" s="8"/>
      <c r="U286" s="47"/>
      <c r="AD286" s="126"/>
    </row>
    <row r="287" spans="1:30" s="31" customFormat="1" ht="16" customHeight="1">
      <c r="A287" s="8">
        <v>284</v>
      </c>
      <c r="B287" s="8" t="s">
        <v>18360</v>
      </c>
      <c r="C287" s="8" t="s">
        <v>15843</v>
      </c>
      <c r="D287" s="38" t="s">
        <v>19</v>
      </c>
      <c r="E287" s="8" t="s">
        <v>17635</v>
      </c>
      <c r="F287" s="8" t="s">
        <v>16183</v>
      </c>
      <c r="G287" s="8" t="s">
        <v>17567</v>
      </c>
      <c r="H287" s="8" t="s">
        <v>20100</v>
      </c>
      <c r="I287" s="38" t="s">
        <v>21</v>
      </c>
      <c r="J287" s="8" t="str">
        <f>IF('RMS files'!L287&gt;0, "Y", "N")</f>
        <v>Y</v>
      </c>
      <c r="K287" s="43" t="s">
        <v>455</v>
      </c>
      <c r="L287" s="43" t="s">
        <v>21</v>
      </c>
      <c r="M287" s="43" t="s">
        <v>5093</v>
      </c>
      <c r="N287" s="43" t="s">
        <v>9981</v>
      </c>
      <c r="O287" s="43" t="s">
        <v>454</v>
      </c>
      <c r="P287" s="394" t="s">
        <v>16134</v>
      </c>
      <c r="Q287" s="8" t="s">
        <v>23747</v>
      </c>
      <c r="R287" s="8" t="s">
        <v>20</v>
      </c>
      <c r="S287" s="8" t="s">
        <v>3817</v>
      </c>
      <c r="T287" s="8"/>
      <c r="U287" s="47"/>
      <c r="AD287" s="126"/>
    </row>
    <row r="288" spans="1:30" s="31" customFormat="1" ht="16" customHeight="1">
      <c r="A288" s="8">
        <v>285</v>
      </c>
      <c r="B288" s="8" t="s">
        <v>18360</v>
      </c>
      <c r="C288" s="8" t="s">
        <v>15837</v>
      </c>
      <c r="D288" s="38" t="s">
        <v>19</v>
      </c>
      <c r="E288" s="8" t="s">
        <v>17621</v>
      </c>
      <c r="F288" s="8" t="s">
        <v>15793</v>
      </c>
      <c r="G288" s="8" t="s">
        <v>17568</v>
      </c>
      <c r="H288" s="8" t="s">
        <v>20101</v>
      </c>
      <c r="I288" s="38" t="s">
        <v>21</v>
      </c>
      <c r="J288" s="8" t="str">
        <f>IF('RMS files'!L288&gt;0, "Y", "N")</f>
        <v>Y</v>
      </c>
      <c r="K288" s="43" t="s">
        <v>455</v>
      </c>
      <c r="L288" s="43" t="s">
        <v>21</v>
      </c>
      <c r="M288" s="43" t="s">
        <v>16113</v>
      </c>
      <c r="N288" s="43" t="s">
        <v>457</v>
      </c>
      <c r="O288" s="43" t="s">
        <v>463</v>
      </c>
      <c r="P288" s="394" t="s">
        <v>16114</v>
      </c>
      <c r="Q288" s="564" t="s">
        <v>17552</v>
      </c>
      <c r="R288" s="8" t="s">
        <v>20</v>
      </c>
      <c r="S288" s="8" t="s">
        <v>826</v>
      </c>
      <c r="T288" s="8"/>
      <c r="U288" s="47"/>
      <c r="AD288" s="126"/>
    </row>
    <row r="289" spans="1:30" s="31" customFormat="1" ht="16" customHeight="1">
      <c r="A289" s="8">
        <v>286</v>
      </c>
      <c r="B289" s="8" t="s">
        <v>18360</v>
      </c>
      <c r="C289" s="8" t="s">
        <v>1606</v>
      </c>
      <c r="D289" s="38" t="s">
        <v>19</v>
      </c>
      <c r="E289" s="8" t="s">
        <v>17635</v>
      </c>
      <c r="F289" s="8" t="s">
        <v>15965</v>
      </c>
      <c r="G289" s="8" t="s">
        <v>17569</v>
      </c>
      <c r="H289" s="8" t="s">
        <v>20102</v>
      </c>
      <c r="I289" s="38" t="s">
        <v>21</v>
      </c>
      <c r="J289" s="8" t="str">
        <f>IF('RMS files'!L289&gt;0, "Y", "N")</f>
        <v>Y</v>
      </c>
      <c r="K289" s="43" t="s">
        <v>450</v>
      </c>
      <c r="L289" s="43" t="s">
        <v>22</v>
      </c>
      <c r="M289" s="43" t="s">
        <v>487</v>
      </c>
      <c r="N289" s="43" t="s">
        <v>449</v>
      </c>
      <c r="O289" s="43" t="s">
        <v>454</v>
      </c>
      <c r="P289" s="394" t="s">
        <v>16124</v>
      </c>
      <c r="Q289" s="8" t="s">
        <v>23748</v>
      </c>
      <c r="R289" s="8" t="s">
        <v>20</v>
      </c>
      <c r="S289" s="8" t="s">
        <v>271</v>
      </c>
      <c r="T289" s="8"/>
      <c r="U289" s="47"/>
      <c r="AD289" s="126"/>
    </row>
    <row r="290" spans="1:30" s="31" customFormat="1" ht="16" customHeight="1">
      <c r="A290" s="8">
        <v>287</v>
      </c>
      <c r="B290" s="8" t="s">
        <v>18360</v>
      </c>
      <c r="C290" s="8" t="s">
        <v>158</v>
      </c>
      <c r="D290" s="38" t="s">
        <v>19</v>
      </c>
      <c r="E290" s="8" t="s">
        <v>17635</v>
      </c>
      <c r="F290" s="8" t="s">
        <v>15966</v>
      </c>
      <c r="G290" s="8" t="s">
        <v>17570</v>
      </c>
      <c r="H290" s="8" t="s">
        <v>20103</v>
      </c>
      <c r="I290" s="38" t="s">
        <v>21</v>
      </c>
      <c r="J290" s="8" t="str">
        <f>IF('RMS files'!L290&gt;0, "Y", "N")</f>
        <v>Y</v>
      </c>
      <c r="K290" s="43" t="s">
        <v>450</v>
      </c>
      <c r="L290" s="43" t="s">
        <v>21</v>
      </c>
      <c r="M290" s="43" t="s">
        <v>488</v>
      </c>
      <c r="N290" s="43" t="s">
        <v>9994</v>
      </c>
      <c r="O290" s="43" t="s">
        <v>463</v>
      </c>
      <c r="P290" s="394" t="s">
        <v>20171</v>
      </c>
      <c r="Q290" s="8" t="s">
        <v>23749</v>
      </c>
      <c r="R290" s="8" t="s">
        <v>20</v>
      </c>
      <c r="S290" s="8" t="s">
        <v>286</v>
      </c>
      <c r="T290" s="8"/>
      <c r="U290" s="47"/>
      <c r="AD290" s="126"/>
    </row>
    <row r="291" spans="1:30" s="31" customFormat="1" ht="16" customHeight="1">
      <c r="A291" s="8">
        <v>288</v>
      </c>
      <c r="B291" s="8" t="s">
        <v>18360</v>
      </c>
      <c r="C291" s="8" t="s">
        <v>5448</v>
      </c>
      <c r="D291" s="38" t="s">
        <v>9394</v>
      </c>
      <c r="E291" s="8" t="s">
        <v>13831</v>
      </c>
      <c r="F291" s="8" t="s">
        <v>15969</v>
      </c>
      <c r="G291" s="8" t="s">
        <v>17571</v>
      </c>
      <c r="H291" s="8" t="s">
        <v>20104</v>
      </c>
      <c r="I291" s="38" t="s">
        <v>21</v>
      </c>
      <c r="J291" s="8" t="str">
        <f>IF('RMS files'!L291&gt;0, "Y", "N")</f>
        <v>Y</v>
      </c>
      <c r="K291" s="43" t="s">
        <v>455</v>
      </c>
      <c r="L291" s="43" t="s">
        <v>21</v>
      </c>
      <c r="M291" s="43" t="s">
        <v>5093</v>
      </c>
      <c r="N291" s="43" t="s">
        <v>471</v>
      </c>
      <c r="O291" s="43" t="s">
        <v>454</v>
      </c>
      <c r="P291" s="394" t="s">
        <v>19115</v>
      </c>
      <c r="Q291" s="8" t="s">
        <v>23750</v>
      </c>
      <c r="R291" s="8" t="s">
        <v>20</v>
      </c>
      <c r="S291" s="8" t="s">
        <v>279</v>
      </c>
      <c r="T291" s="8"/>
      <c r="U291" s="47"/>
      <c r="AD291" s="126"/>
    </row>
    <row r="292" spans="1:30" s="31" customFormat="1" ht="16" customHeight="1">
      <c r="A292" s="8">
        <v>289</v>
      </c>
      <c r="B292" s="8" t="s">
        <v>18360</v>
      </c>
      <c r="C292" s="8" t="s">
        <v>5448</v>
      </c>
      <c r="D292" s="38" t="s">
        <v>9394</v>
      </c>
      <c r="E292" s="8" t="s">
        <v>13831</v>
      </c>
      <c r="F292" s="8" t="s">
        <v>15970</v>
      </c>
      <c r="G292" s="8" t="s">
        <v>17572</v>
      </c>
      <c r="H292" s="8" t="s">
        <v>20105</v>
      </c>
      <c r="I292" s="38" t="s">
        <v>21</v>
      </c>
      <c r="J292" s="8" t="str">
        <f>IF('RMS files'!L292&gt;0, "Y", "N")</f>
        <v>Y</v>
      </c>
      <c r="K292" s="43" t="s">
        <v>455</v>
      </c>
      <c r="L292" s="43" t="s">
        <v>21</v>
      </c>
      <c r="M292" s="43" t="s">
        <v>5093</v>
      </c>
      <c r="N292" s="43" t="s">
        <v>471</v>
      </c>
      <c r="O292" s="43" t="s">
        <v>454</v>
      </c>
      <c r="P292" s="394" t="s">
        <v>19115</v>
      </c>
      <c r="Q292" s="8" t="s">
        <v>23751</v>
      </c>
      <c r="R292" s="8" t="s">
        <v>20</v>
      </c>
      <c r="S292" s="8" t="s">
        <v>4895</v>
      </c>
      <c r="T292" s="8"/>
      <c r="U292" s="47"/>
      <c r="AD292" s="126"/>
    </row>
    <row r="293" spans="1:30" s="31" customFormat="1" ht="16" customHeight="1">
      <c r="A293" s="8">
        <v>290</v>
      </c>
      <c r="B293" s="8" t="s">
        <v>18360</v>
      </c>
      <c r="C293" s="8" t="s">
        <v>15847</v>
      </c>
      <c r="D293" s="38" t="s">
        <v>19</v>
      </c>
      <c r="E293" s="8" t="s">
        <v>17621</v>
      </c>
      <c r="F293" s="8" t="s">
        <v>15971</v>
      </c>
      <c r="G293" s="8" t="s">
        <v>17573</v>
      </c>
      <c r="H293" s="8" t="s">
        <v>20106</v>
      </c>
      <c r="I293" s="38" t="s">
        <v>21</v>
      </c>
      <c r="J293" s="8" t="str">
        <f>IF('RMS files'!L293&gt;0, "Y", "N")</f>
        <v>Y</v>
      </c>
      <c r="K293" s="43" t="s">
        <v>450</v>
      </c>
      <c r="L293" s="43" t="s">
        <v>22</v>
      </c>
      <c r="M293" s="43" t="s">
        <v>16143</v>
      </c>
      <c r="N293" s="43" t="s">
        <v>10805</v>
      </c>
      <c r="O293" s="43" t="s">
        <v>454</v>
      </c>
      <c r="P293" s="394" t="s">
        <v>16144</v>
      </c>
      <c r="Q293" s="8" t="s">
        <v>23752</v>
      </c>
      <c r="R293" s="8" t="s">
        <v>20</v>
      </c>
      <c r="S293" s="8" t="s">
        <v>270</v>
      </c>
      <c r="T293" s="8"/>
      <c r="U293" s="47"/>
      <c r="AD293" s="126"/>
    </row>
    <row r="294" spans="1:30" s="31" customFormat="1" ht="16" customHeight="1">
      <c r="A294" s="8">
        <v>291</v>
      </c>
      <c r="B294" s="8" t="s">
        <v>18361</v>
      </c>
      <c r="C294" s="8"/>
      <c r="D294" s="38" t="s">
        <v>19</v>
      </c>
      <c r="E294" s="8" t="s">
        <v>17635</v>
      </c>
      <c r="F294" s="8"/>
      <c r="G294" s="8"/>
      <c r="H294" s="8"/>
      <c r="I294" s="38" t="s">
        <v>21</v>
      </c>
      <c r="J294" s="8" t="str">
        <f>IF('RMS files'!L294&gt;0, "Y", "N")</f>
        <v>N</v>
      </c>
      <c r="K294" s="8"/>
      <c r="L294" s="8"/>
      <c r="M294" s="8" t="s">
        <v>22286</v>
      </c>
      <c r="N294" s="8"/>
      <c r="O294" s="8"/>
      <c r="P294" s="170"/>
      <c r="Q294" s="8" t="s">
        <v>23036</v>
      </c>
      <c r="R294" s="8" t="s">
        <v>3390</v>
      </c>
      <c r="S294" s="8" t="s">
        <v>23052</v>
      </c>
      <c r="T294" s="8"/>
      <c r="U294" s="47"/>
    </row>
    <row r="295" spans="1:30" s="31" customFormat="1" ht="16" customHeight="1">
      <c r="A295" s="8">
        <v>292</v>
      </c>
      <c r="B295" s="8" t="s">
        <v>18361</v>
      </c>
      <c r="C295" s="8"/>
      <c r="D295" s="38" t="s">
        <v>19</v>
      </c>
      <c r="E295" s="8" t="s">
        <v>17621</v>
      </c>
      <c r="F295" s="8"/>
      <c r="G295" s="8"/>
      <c r="H295" s="8"/>
      <c r="I295" s="38" t="s">
        <v>21</v>
      </c>
      <c r="J295" s="8" t="str">
        <f>IF('RMS files'!L295&gt;0, "Y", "N")</f>
        <v>N</v>
      </c>
      <c r="K295" s="8"/>
      <c r="L295" s="8"/>
      <c r="M295" s="8" t="s">
        <v>22286</v>
      </c>
      <c r="N295" s="8"/>
      <c r="O295" s="8"/>
      <c r="P295" s="170"/>
      <c r="Q295" s="8" t="s">
        <v>23037</v>
      </c>
      <c r="R295" s="8" t="s">
        <v>3390</v>
      </c>
      <c r="S295" s="8" t="s">
        <v>23052</v>
      </c>
      <c r="T295" s="8"/>
      <c r="U295" s="47"/>
      <c r="X295" s="341"/>
    </row>
    <row r="296" spans="1:30" s="31" customFormat="1" ht="16" customHeight="1">
      <c r="A296" s="8">
        <v>293</v>
      </c>
      <c r="B296" s="8" t="s">
        <v>18361</v>
      </c>
      <c r="C296" s="8"/>
      <c r="D296" s="38" t="s">
        <v>19</v>
      </c>
      <c r="E296" s="8" t="s">
        <v>17621</v>
      </c>
      <c r="F296" s="8"/>
      <c r="G296" s="8"/>
      <c r="H296" s="8"/>
      <c r="I296" s="38" t="s">
        <v>21</v>
      </c>
      <c r="J296" s="8" t="str">
        <f>IF('RMS files'!L296&gt;0, "Y", "N")</f>
        <v>N</v>
      </c>
      <c r="K296" s="8"/>
      <c r="L296" s="8"/>
      <c r="M296" s="8" t="s">
        <v>22286</v>
      </c>
      <c r="N296" s="8"/>
      <c r="O296" s="8"/>
      <c r="P296" s="170"/>
      <c r="Q296" s="8" t="s">
        <v>23038</v>
      </c>
      <c r="R296" s="8" t="s">
        <v>3390</v>
      </c>
      <c r="S296" s="8" t="s">
        <v>23052</v>
      </c>
      <c r="T296" s="8"/>
      <c r="U296" s="47"/>
    </row>
    <row r="297" spans="1:30" s="31" customFormat="1" ht="16" customHeight="1">
      <c r="A297" s="8">
        <v>294</v>
      </c>
      <c r="B297" s="8" t="s">
        <v>18361</v>
      </c>
      <c r="C297" s="8"/>
      <c r="D297" s="38" t="s">
        <v>19</v>
      </c>
      <c r="E297" s="8" t="s">
        <v>17635</v>
      </c>
      <c r="F297" s="8"/>
      <c r="G297" s="8"/>
      <c r="H297" s="8"/>
      <c r="I297" s="38" t="s">
        <v>21</v>
      </c>
      <c r="J297" s="8" t="str">
        <f>IF('RMS files'!L297&gt;0, "Y", "N")</f>
        <v>N</v>
      </c>
      <c r="K297" s="8"/>
      <c r="L297" s="8"/>
      <c r="M297" s="8" t="s">
        <v>22286</v>
      </c>
      <c r="N297" s="8"/>
      <c r="O297" s="8"/>
      <c r="P297" s="170"/>
      <c r="Q297" s="8" t="s">
        <v>23039</v>
      </c>
      <c r="R297" s="8" t="s">
        <v>3390</v>
      </c>
      <c r="S297" s="8" t="s">
        <v>23052</v>
      </c>
      <c r="T297" s="8"/>
      <c r="U297" s="47"/>
    </row>
    <row r="298" spans="1:30" s="31" customFormat="1" ht="16" customHeight="1">
      <c r="A298" s="8">
        <v>295</v>
      </c>
      <c r="B298" s="8" t="s">
        <v>18361</v>
      </c>
      <c r="C298" s="8"/>
      <c r="D298" s="38" t="s">
        <v>19</v>
      </c>
      <c r="E298" s="8" t="s">
        <v>17635</v>
      </c>
      <c r="F298" s="8"/>
      <c r="G298" s="8"/>
      <c r="H298" s="8"/>
      <c r="I298" s="38" t="s">
        <v>21</v>
      </c>
      <c r="J298" s="8" t="str">
        <f>IF('RMS files'!L298&gt;0, "Y", "N")</f>
        <v>N</v>
      </c>
      <c r="K298" s="8"/>
      <c r="L298" s="8"/>
      <c r="M298" s="8" t="s">
        <v>22286</v>
      </c>
      <c r="N298" s="8"/>
      <c r="O298" s="8"/>
      <c r="P298" s="170"/>
      <c r="Q298" s="8" t="s">
        <v>23040</v>
      </c>
      <c r="R298" s="8" t="s">
        <v>3390</v>
      </c>
      <c r="S298" s="8" t="s">
        <v>23052</v>
      </c>
      <c r="T298" s="8"/>
      <c r="U298" s="47"/>
    </row>
    <row r="299" spans="1:30" s="31" customFormat="1" ht="16" customHeight="1">
      <c r="A299" s="8">
        <v>296</v>
      </c>
      <c r="B299" s="8" t="s">
        <v>18361</v>
      </c>
      <c r="C299" s="8"/>
      <c r="D299" s="38" t="s">
        <v>19</v>
      </c>
      <c r="E299" s="8" t="s">
        <v>17621</v>
      </c>
      <c r="F299" s="8"/>
      <c r="G299" s="8"/>
      <c r="H299" s="8"/>
      <c r="I299" s="38" t="s">
        <v>21</v>
      </c>
      <c r="J299" s="8" t="str">
        <f>IF('RMS files'!L299&gt;0, "Y", "N")</f>
        <v>N</v>
      </c>
      <c r="K299" s="8"/>
      <c r="L299" s="8"/>
      <c r="M299" s="8" t="s">
        <v>22286</v>
      </c>
      <c r="N299" s="8"/>
      <c r="O299" s="8"/>
      <c r="P299" s="170"/>
      <c r="Q299" s="8" t="s">
        <v>23041</v>
      </c>
      <c r="R299" s="8" t="s">
        <v>3390</v>
      </c>
      <c r="S299" s="8" t="s">
        <v>23052</v>
      </c>
      <c r="T299" s="8"/>
      <c r="U299" s="47"/>
    </row>
    <row r="300" spans="1:30" s="31" customFormat="1" ht="16" customHeight="1">
      <c r="A300" s="8">
        <v>297</v>
      </c>
      <c r="B300" s="8" t="s">
        <v>18361</v>
      </c>
      <c r="C300" s="8"/>
      <c r="D300" s="38" t="s">
        <v>19</v>
      </c>
      <c r="E300" s="8" t="s">
        <v>17621</v>
      </c>
      <c r="F300" s="8"/>
      <c r="G300" s="8"/>
      <c r="H300" s="8"/>
      <c r="I300" s="38" t="s">
        <v>21</v>
      </c>
      <c r="J300" s="8" t="str">
        <f>IF('RMS files'!L300&gt;0, "Y", "N")</f>
        <v>N</v>
      </c>
      <c r="K300" s="8"/>
      <c r="L300" s="8"/>
      <c r="M300" s="8" t="s">
        <v>22286</v>
      </c>
      <c r="N300" s="8"/>
      <c r="O300" s="8"/>
      <c r="P300" s="170"/>
      <c r="Q300" s="8" t="s">
        <v>23042</v>
      </c>
      <c r="R300" s="8" t="s">
        <v>3390</v>
      </c>
      <c r="S300" s="8" t="s">
        <v>23052</v>
      </c>
      <c r="T300" s="8"/>
      <c r="U300" s="47"/>
    </row>
    <row r="301" spans="1:30" s="31" customFormat="1" ht="16" customHeight="1">
      <c r="A301" s="8">
        <v>298</v>
      </c>
      <c r="B301" s="8" t="s">
        <v>18361</v>
      </c>
      <c r="C301" s="8"/>
      <c r="D301" s="38" t="s">
        <v>19</v>
      </c>
      <c r="E301" s="8" t="s">
        <v>17621</v>
      </c>
      <c r="F301" s="8"/>
      <c r="G301" s="8"/>
      <c r="H301" s="8"/>
      <c r="I301" s="38" t="s">
        <v>21</v>
      </c>
      <c r="J301" s="8" t="str">
        <f>IF('RMS files'!L301&gt;0, "Y", "N")</f>
        <v>N</v>
      </c>
      <c r="K301" s="8"/>
      <c r="L301" s="8"/>
      <c r="M301" s="8" t="s">
        <v>22286</v>
      </c>
      <c r="N301" s="8"/>
      <c r="O301" s="8"/>
      <c r="P301" s="170"/>
      <c r="Q301" s="8" t="s">
        <v>23043</v>
      </c>
      <c r="R301" s="8" t="s">
        <v>3390</v>
      </c>
      <c r="S301" s="8" t="s">
        <v>23052</v>
      </c>
      <c r="T301" s="8"/>
      <c r="U301" s="47"/>
    </row>
    <row r="302" spans="1:30" s="31" customFormat="1" ht="16" customHeight="1">
      <c r="A302" s="8">
        <v>299</v>
      </c>
      <c r="B302" s="8" t="s">
        <v>18361</v>
      </c>
      <c r="C302" s="8"/>
      <c r="D302" s="38" t="s">
        <v>19</v>
      </c>
      <c r="E302" s="8" t="s">
        <v>17635</v>
      </c>
      <c r="F302" s="8"/>
      <c r="G302" s="8"/>
      <c r="H302" s="8"/>
      <c r="I302" s="38" t="s">
        <v>21</v>
      </c>
      <c r="J302" s="8" t="str">
        <f>IF('RMS files'!L302&gt;0, "Y", "N")</f>
        <v>N</v>
      </c>
      <c r="K302" s="8"/>
      <c r="L302" s="8"/>
      <c r="M302" s="8" t="s">
        <v>22286</v>
      </c>
      <c r="N302" s="8"/>
      <c r="O302" s="8"/>
      <c r="P302" s="170"/>
      <c r="Q302" s="8" t="s">
        <v>23044</v>
      </c>
      <c r="R302" s="8" t="s">
        <v>3390</v>
      </c>
      <c r="S302" s="8" t="s">
        <v>23052</v>
      </c>
      <c r="T302" s="8"/>
      <c r="U302" s="47"/>
    </row>
    <row r="303" spans="1:30" s="31" customFormat="1" ht="16" customHeight="1">
      <c r="A303" s="8">
        <v>300</v>
      </c>
      <c r="B303" s="8" t="s">
        <v>18361</v>
      </c>
      <c r="C303" s="8"/>
      <c r="D303" s="38" t="s">
        <v>19</v>
      </c>
      <c r="E303" s="8" t="s">
        <v>17635</v>
      </c>
      <c r="F303" s="8"/>
      <c r="G303" s="8"/>
      <c r="H303" s="8"/>
      <c r="I303" s="38" t="s">
        <v>21</v>
      </c>
      <c r="J303" s="8" t="str">
        <f>IF('RMS files'!L303&gt;0, "Y", "N")</f>
        <v>N</v>
      </c>
      <c r="K303" s="8"/>
      <c r="L303" s="8"/>
      <c r="M303" s="8" t="s">
        <v>22286</v>
      </c>
      <c r="N303" s="8"/>
      <c r="O303" s="8"/>
      <c r="P303" s="170"/>
      <c r="Q303" s="8" t="s">
        <v>23045</v>
      </c>
      <c r="R303" s="8" t="s">
        <v>3390</v>
      </c>
      <c r="S303" s="8" t="s">
        <v>23052</v>
      </c>
      <c r="T303" s="8"/>
      <c r="U303" s="47"/>
    </row>
    <row r="304" spans="1:30" s="31" customFormat="1" ht="16" customHeight="1">
      <c r="A304" s="8">
        <v>301</v>
      </c>
      <c r="B304" s="8" t="s">
        <v>18361</v>
      </c>
      <c r="C304" s="8"/>
      <c r="D304" s="38" t="s">
        <v>19</v>
      </c>
      <c r="E304" s="8" t="s">
        <v>17635</v>
      </c>
      <c r="F304" s="8"/>
      <c r="G304" s="8"/>
      <c r="H304" s="8"/>
      <c r="I304" s="38" t="s">
        <v>21</v>
      </c>
      <c r="J304" s="8" t="str">
        <f>IF('RMS files'!L304&gt;0, "Y", "N")</f>
        <v>N</v>
      </c>
      <c r="K304" s="8"/>
      <c r="L304" s="8"/>
      <c r="M304" s="8" t="s">
        <v>22286</v>
      </c>
      <c r="N304" s="8"/>
      <c r="O304" s="8"/>
      <c r="P304" s="170"/>
      <c r="Q304" s="8" t="s">
        <v>23046</v>
      </c>
      <c r="R304" s="8" t="s">
        <v>3390</v>
      </c>
      <c r="S304" s="8" t="s">
        <v>23052</v>
      </c>
      <c r="T304" s="8"/>
      <c r="U304" s="47"/>
    </row>
    <row r="305" spans="1:21" s="31" customFormat="1" ht="16" customHeight="1">
      <c r="A305" s="8">
        <v>302</v>
      </c>
      <c r="B305" s="8" t="s">
        <v>18361</v>
      </c>
      <c r="C305" s="8"/>
      <c r="D305" s="38" t="s">
        <v>19</v>
      </c>
      <c r="E305" s="8" t="s">
        <v>17621</v>
      </c>
      <c r="F305" s="8"/>
      <c r="G305" s="8"/>
      <c r="H305" s="8"/>
      <c r="I305" s="38" t="s">
        <v>21</v>
      </c>
      <c r="J305" s="8" t="str">
        <f>IF('RMS files'!L305&gt;0, "Y", "N")</f>
        <v>N</v>
      </c>
      <c r="K305" s="8"/>
      <c r="L305" s="8"/>
      <c r="M305" s="8" t="s">
        <v>22286</v>
      </c>
      <c r="N305" s="8"/>
      <c r="O305" s="8"/>
      <c r="P305" s="170"/>
      <c r="Q305" s="8" t="s">
        <v>23047</v>
      </c>
      <c r="R305" s="8" t="s">
        <v>3390</v>
      </c>
      <c r="S305" s="8" t="s">
        <v>23052</v>
      </c>
      <c r="T305" s="8"/>
      <c r="U305" s="47"/>
    </row>
    <row r="306" spans="1:21" s="31" customFormat="1" ht="16" customHeight="1">
      <c r="A306" s="8">
        <v>303</v>
      </c>
      <c r="B306" s="8" t="s">
        <v>18361</v>
      </c>
      <c r="C306" s="8"/>
      <c r="D306" s="38" t="s">
        <v>19</v>
      </c>
      <c r="E306" s="8" t="s">
        <v>17621</v>
      </c>
      <c r="F306" s="8"/>
      <c r="G306" s="8"/>
      <c r="H306" s="8"/>
      <c r="I306" s="38" t="s">
        <v>21</v>
      </c>
      <c r="J306" s="8" t="str">
        <f>IF('RMS files'!L306&gt;0, "Y", "N")</f>
        <v>N</v>
      </c>
      <c r="K306" s="8"/>
      <c r="L306" s="8"/>
      <c r="M306" s="8" t="s">
        <v>22286</v>
      </c>
      <c r="N306" s="8"/>
      <c r="O306" s="8"/>
      <c r="P306" s="170"/>
      <c r="Q306" s="8" t="s">
        <v>23048</v>
      </c>
      <c r="R306" s="8" t="s">
        <v>3390</v>
      </c>
      <c r="S306" s="8" t="s">
        <v>23052</v>
      </c>
      <c r="T306" s="8"/>
      <c r="U306" s="47"/>
    </row>
    <row r="307" spans="1:21" s="31" customFormat="1" ht="16" customHeight="1">
      <c r="A307" s="8">
        <v>304</v>
      </c>
      <c r="B307" s="8" t="s">
        <v>22933</v>
      </c>
      <c r="C307" s="8" t="s">
        <v>15843</v>
      </c>
      <c r="D307" s="36" t="s">
        <v>19</v>
      </c>
      <c r="E307" s="8" t="s">
        <v>17635</v>
      </c>
      <c r="F307" s="8" t="s">
        <v>15921</v>
      </c>
      <c r="G307" s="8" t="s">
        <v>16032</v>
      </c>
      <c r="H307" s="8" t="s">
        <v>15818</v>
      </c>
      <c r="I307" s="38" t="s">
        <v>21</v>
      </c>
      <c r="J307" s="8" t="str">
        <f>IF('RMS files'!L307&gt;0, "Y", "N")</f>
        <v>N</v>
      </c>
      <c r="K307" s="8" t="s">
        <v>455</v>
      </c>
      <c r="L307" s="8" t="s">
        <v>21</v>
      </c>
      <c r="M307" s="8" t="s">
        <v>5093</v>
      </c>
      <c r="N307" s="67" t="s">
        <v>9981</v>
      </c>
      <c r="O307" s="8" t="s">
        <v>454</v>
      </c>
      <c r="P307" s="290" t="s">
        <v>16134</v>
      </c>
      <c r="Q307" s="8" t="s">
        <v>23753</v>
      </c>
      <c r="R307" s="8" t="s">
        <v>3390</v>
      </c>
      <c r="S307" s="8"/>
      <c r="T307" s="8"/>
      <c r="U307" s="47"/>
    </row>
    <row r="308" spans="1:21" s="31" customFormat="1" ht="16" customHeight="1">
      <c r="A308" s="8">
        <v>305</v>
      </c>
      <c r="B308" s="8" t="s">
        <v>22933</v>
      </c>
      <c r="C308" s="8" t="s">
        <v>1615</v>
      </c>
      <c r="D308" s="36" t="s">
        <v>19</v>
      </c>
      <c r="E308" s="8" t="s">
        <v>17635</v>
      </c>
      <c r="F308" s="8" t="s">
        <v>1617</v>
      </c>
      <c r="G308" s="8" t="s">
        <v>1616</v>
      </c>
      <c r="H308" s="8" t="s">
        <v>15816</v>
      </c>
      <c r="I308" s="38" t="s">
        <v>21</v>
      </c>
      <c r="J308" s="8" t="str">
        <f>IF('RMS files'!L308&gt;0, "Y", "N")</f>
        <v>N</v>
      </c>
      <c r="K308" s="8" t="s">
        <v>455</v>
      </c>
      <c r="L308" s="8" t="s">
        <v>22</v>
      </c>
      <c r="M308" s="8" t="s">
        <v>492</v>
      </c>
      <c r="N308" s="67" t="s">
        <v>466</v>
      </c>
      <c r="O308" s="8" t="s">
        <v>463</v>
      </c>
      <c r="P308" s="290" t="s">
        <v>16132</v>
      </c>
      <c r="Q308" s="8" t="s">
        <v>23754</v>
      </c>
      <c r="R308" s="8" t="s">
        <v>3390</v>
      </c>
      <c r="S308" s="8"/>
      <c r="T308" s="8"/>
      <c r="U308" s="47"/>
    </row>
    <row r="309" spans="1:21" s="31" customFormat="1" ht="16" customHeight="1">
      <c r="A309" s="8">
        <v>306</v>
      </c>
      <c r="B309" s="8" t="s">
        <v>22933</v>
      </c>
      <c r="C309" s="8" t="s">
        <v>15841</v>
      </c>
      <c r="D309" s="36" t="s">
        <v>19</v>
      </c>
      <c r="E309" s="8" t="s">
        <v>17621</v>
      </c>
      <c r="F309" s="8" t="s">
        <v>15916</v>
      </c>
      <c r="G309" s="8" t="s">
        <v>16027</v>
      </c>
      <c r="H309" s="8" t="s">
        <v>15815</v>
      </c>
      <c r="I309" s="38" t="s">
        <v>21</v>
      </c>
      <c r="J309" s="8" t="str">
        <f>IF('RMS files'!L309&gt;0, "Y", "N")</f>
        <v>N</v>
      </c>
      <c r="K309" s="8" t="s">
        <v>455</v>
      </c>
      <c r="L309" s="8" t="s">
        <v>21</v>
      </c>
      <c r="M309" s="8" t="s">
        <v>9750</v>
      </c>
      <c r="N309" s="67" t="s">
        <v>475</v>
      </c>
      <c r="O309" s="8" t="s">
        <v>463</v>
      </c>
      <c r="P309" s="290" t="s">
        <v>22811</v>
      </c>
      <c r="Q309" s="8" t="s">
        <v>23755</v>
      </c>
      <c r="R309" s="8" t="s">
        <v>3390</v>
      </c>
      <c r="S309" s="8"/>
      <c r="T309" s="8"/>
      <c r="U309" s="47"/>
    </row>
    <row r="310" spans="1:21" s="31" customFormat="1" ht="16" customHeight="1">
      <c r="A310" s="8">
        <v>307</v>
      </c>
      <c r="B310" s="8" t="s">
        <v>22933</v>
      </c>
      <c r="C310" s="8" t="s">
        <v>5448</v>
      </c>
      <c r="D310" s="36" t="s">
        <v>19</v>
      </c>
      <c r="E310" s="8" t="s">
        <v>17635</v>
      </c>
      <c r="F310" s="8" t="s">
        <v>15928</v>
      </c>
      <c r="G310" s="8" t="s">
        <v>16039</v>
      </c>
      <c r="H310" s="8" t="s">
        <v>15822</v>
      </c>
      <c r="I310" s="38" t="s">
        <v>21</v>
      </c>
      <c r="J310" s="8" t="str">
        <f>IF('RMS files'!L310&gt;0, "Y", "N")</f>
        <v>N</v>
      </c>
      <c r="K310" s="8" t="s">
        <v>455</v>
      </c>
      <c r="L310" s="8" t="s">
        <v>21</v>
      </c>
      <c r="M310" s="8" t="s">
        <v>5093</v>
      </c>
      <c r="N310" s="67" t="s">
        <v>471</v>
      </c>
      <c r="O310" s="8" t="s">
        <v>454</v>
      </c>
      <c r="P310" s="290" t="s">
        <v>19115</v>
      </c>
      <c r="Q310" s="8" t="s">
        <v>23756</v>
      </c>
      <c r="R310" s="8" t="s">
        <v>3390</v>
      </c>
      <c r="S310" s="8"/>
      <c r="T310" s="8"/>
      <c r="U310" s="47"/>
    </row>
    <row r="311" spans="1:21" s="31" customFormat="1" ht="16" customHeight="1">
      <c r="A311" s="8">
        <v>308</v>
      </c>
      <c r="B311" s="8" t="s">
        <v>22933</v>
      </c>
      <c r="C311" s="8" t="s">
        <v>5448</v>
      </c>
      <c r="D311" s="36" t="s">
        <v>19</v>
      </c>
      <c r="E311" s="8" t="s">
        <v>17635</v>
      </c>
      <c r="F311" s="8" t="s">
        <v>15927</v>
      </c>
      <c r="G311" s="8" t="s">
        <v>16038</v>
      </c>
      <c r="H311" s="8" t="s">
        <v>15820</v>
      </c>
      <c r="I311" s="38" t="s">
        <v>21</v>
      </c>
      <c r="J311" s="8" t="str">
        <f>IF('RMS files'!L311&gt;0, "Y", "N")</f>
        <v>N</v>
      </c>
      <c r="K311" s="8" t="s">
        <v>455</v>
      </c>
      <c r="L311" s="8" t="s">
        <v>21</v>
      </c>
      <c r="M311" s="8" t="s">
        <v>5093</v>
      </c>
      <c r="N311" s="67" t="s">
        <v>471</v>
      </c>
      <c r="O311" s="8" t="s">
        <v>454</v>
      </c>
      <c r="P311" s="290" t="s">
        <v>19115</v>
      </c>
      <c r="Q311" s="8" t="s">
        <v>23757</v>
      </c>
      <c r="R311" s="8" t="s">
        <v>3390</v>
      </c>
      <c r="S311" s="8"/>
      <c r="T311" s="8"/>
      <c r="U311" s="47"/>
    </row>
    <row r="312" spans="1:21" s="31" customFormat="1" ht="16" customHeight="1">
      <c r="A312" s="8">
        <v>309</v>
      </c>
      <c r="B312" s="8" t="s">
        <v>22933</v>
      </c>
      <c r="C312" s="8" t="s">
        <v>5448</v>
      </c>
      <c r="D312" s="36" t="s">
        <v>19</v>
      </c>
      <c r="E312" s="8" t="s">
        <v>17635</v>
      </c>
      <c r="F312" s="8" t="s">
        <v>5450</v>
      </c>
      <c r="G312" s="8" t="s">
        <v>5449</v>
      </c>
      <c r="H312" s="8" t="s">
        <v>15821</v>
      </c>
      <c r="I312" s="38" t="s">
        <v>21</v>
      </c>
      <c r="J312" s="8" t="str">
        <f>IF('RMS files'!L312&gt;0, "Y", "N")</f>
        <v>N</v>
      </c>
      <c r="K312" s="8" t="s">
        <v>455</v>
      </c>
      <c r="L312" s="8" t="s">
        <v>21</v>
      </c>
      <c r="M312" s="8" t="s">
        <v>489</v>
      </c>
      <c r="N312" s="67" t="s">
        <v>471</v>
      </c>
      <c r="O312" s="8" t="s">
        <v>454</v>
      </c>
      <c r="P312" s="290" t="s">
        <v>19115</v>
      </c>
      <c r="Q312" s="8" t="s">
        <v>23758</v>
      </c>
      <c r="R312" s="8" t="s">
        <v>3390</v>
      </c>
      <c r="S312" s="8"/>
      <c r="T312" s="8"/>
      <c r="U312" s="47"/>
    </row>
    <row r="313" spans="1:21" s="31" customFormat="1" ht="16" customHeight="1">
      <c r="A313" s="8">
        <v>310</v>
      </c>
      <c r="B313" s="8" t="s">
        <v>22933</v>
      </c>
      <c r="C313" s="8" t="s">
        <v>15843</v>
      </c>
      <c r="D313" s="36" t="s">
        <v>19</v>
      </c>
      <c r="E313" s="8" t="s">
        <v>17635</v>
      </c>
      <c r="F313" s="8" t="s">
        <v>15920</v>
      </c>
      <c r="G313" s="8" t="s">
        <v>16031</v>
      </c>
      <c r="H313" s="8" t="s">
        <v>15817</v>
      </c>
      <c r="I313" s="38" t="s">
        <v>21</v>
      </c>
      <c r="J313" s="8" t="str">
        <f>IF('RMS files'!L313&gt;0, "Y", "N")</f>
        <v>N</v>
      </c>
      <c r="K313" s="8" t="s">
        <v>455</v>
      </c>
      <c r="L313" s="8" t="s">
        <v>21</v>
      </c>
      <c r="M313" s="8" t="s">
        <v>5093</v>
      </c>
      <c r="N313" s="67" t="s">
        <v>9981</v>
      </c>
      <c r="O313" s="8" t="s">
        <v>454</v>
      </c>
      <c r="P313" s="290" t="s">
        <v>16134</v>
      </c>
      <c r="Q313" s="8" t="s">
        <v>23759</v>
      </c>
      <c r="R313" s="8" t="s">
        <v>3390</v>
      </c>
      <c r="S313" s="8"/>
      <c r="T313" s="8"/>
      <c r="U313" s="47"/>
    </row>
    <row r="314" spans="1:21" s="31" customFormat="1" ht="16" customHeight="1">
      <c r="A314" s="8">
        <v>311</v>
      </c>
      <c r="B314" s="8" t="s">
        <v>22933</v>
      </c>
      <c r="C314" s="8" t="s">
        <v>15847</v>
      </c>
      <c r="D314" s="36" t="s">
        <v>19</v>
      </c>
      <c r="E314" s="8" t="s">
        <v>17621</v>
      </c>
      <c r="F314" s="8" t="s">
        <v>15929</v>
      </c>
      <c r="G314" s="8" t="s">
        <v>16040</v>
      </c>
      <c r="H314" s="8" t="s">
        <v>15823</v>
      </c>
      <c r="I314" s="38" t="s">
        <v>21</v>
      </c>
      <c r="J314" s="8" t="str">
        <f>IF('RMS files'!L314&gt;0, "Y", "N")</f>
        <v>N</v>
      </c>
      <c r="K314" s="8" t="s">
        <v>450</v>
      </c>
      <c r="L314" s="8" t="s">
        <v>22</v>
      </c>
      <c r="M314" s="8" t="s">
        <v>16143</v>
      </c>
      <c r="N314" s="67" t="s">
        <v>10805</v>
      </c>
      <c r="O314" s="8" t="s">
        <v>454</v>
      </c>
      <c r="P314" s="290" t="s">
        <v>16144</v>
      </c>
      <c r="Q314" s="8" t="s">
        <v>23760</v>
      </c>
      <c r="R314" s="8" t="s">
        <v>3390</v>
      </c>
      <c r="S314" s="8"/>
      <c r="T314" s="8"/>
      <c r="U314" s="47"/>
    </row>
    <row r="315" spans="1:21" s="31" customFormat="1" ht="16" customHeight="1">
      <c r="A315" s="8">
        <v>312</v>
      </c>
      <c r="B315" s="8" t="s">
        <v>22933</v>
      </c>
      <c r="C315" s="8" t="s">
        <v>5676</v>
      </c>
      <c r="D315" s="36" t="s">
        <v>19</v>
      </c>
      <c r="E315" s="8" t="s">
        <v>17621</v>
      </c>
      <c r="F315" s="8" t="s">
        <v>5678</v>
      </c>
      <c r="G315" s="8" t="s">
        <v>5677</v>
      </c>
      <c r="H315" s="8" t="s">
        <v>15819</v>
      </c>
      <c r="I315" s="38" t="s">
        <v>21</v>
      </c>
      <c r="J315" s="8" t="str">
        <f>IF('RMS files'!L315&gt;0, "Y", "N")</f>
        <v>N</v>
      </c>
      <c r="K315" s="8" t="s">
        <v>450</v>
      </c>
      <c r="L315" s="8" t="s">
        <v>22</v>
      </c>
      <c r="M315" s="8" t="s">
        <v>9997</v>
      </c>
      <c r="N315" s="67" t="s">
        <v>461</v>
      </c>
      <c r="O315" s="8" t="s">
        <v>463</v>
      </c>
      <c r="P315" s="290" t="s">
        <v>16138</v>
      </c>
      <c r="Q315" s="8" t="s">
        <v>23761</v>
      </c>
      <c r="R315" s="8" t="s">
        <v>3390</v>
      </c>
      <c r="S315" s="8"/>
      <c r="T315" s="8"/>
      <c r="U315" s="47"/>
    </row>
    <row r="316" spans="1:21" s="31" customFormat="1" ht="16" customHeight="1">
      <c r="A316" s="8">
        <v>313</v>
      </c>
      <c r="B316" s="8" t="s">
        <v>22933</v>
      </c>
      <c r="C316" s="8" t="s">
        <v>15837</v>
      </c>
      <c r="D316" s="36" t="s">
        <v>19</v>
      </c>
      <c r="E316" s="8" t="s">
        <v>17621</v>
      </c>
      <c r="F316" s="8" t="s">
        <v>15902</v>
      </c>
      <c r="G316" s="8" t="s">
        <v>16009</v>
      </c>
      <c r="H316" s="8" t="s">
        <v>15810</v>
      </c>
      <c r="I316" s="38" t="s">
        <v>21</v>
      </c>
      <c r="J316" s="8" t="str">
        <f>IF('RMS files'!L316&gt;0, "Y", "N")</f>
        <v>N</v>
      </c>
      <c r="K316" s="8" t="s">
        <v>455</v>
      </c>
      <c r="L316" s="8" t="s">
        <v>21</v>
      </c>
      <c r="M316" s="8" t="s">
        <v>16113</v>
      </c>
      <c r="N316" s="67" t="s">
        <v>457</v>
      </c>
      <c r="O316" s="8" t="s">
        <v>463</v>
      </c>
      <c r="P316" s="290" t="s">
        <v>16114</v>
      </c>
      <c r="Q316" s="8" t="s">
        <v>23762</v>
      </c>
      <c r="R316" s="8" t="s">
        <v>3390</v>
      </c>
      <c r="S316" s="8"/>
      <c r="T316" s="8"/>
      <c r="U316" s="47"/>
    </row>
    <row r="317" spans="1:21" s="31" customFormat="1" ht="16" customHeight="1">
      <c r="A317" s="8">
        <v>314</v>
      </c>
      <c r="B317" s="8" t="s">
        <v>22933</v>
      </c>
      <c r="C317" s="8" t="s">
        <v>1618</v>
      </c>
      <c r="D317" s="36" t="s">
        <v>19</v>
      </c>
      <c r="E317" s="8" t="s">
        <v>17635</v>
      </c>
      <c r="F317" s="8" t="s">
        <v>1623</v>
      </c>
      <c r="G317" s="8" t="s">
        <v>16011</v>
      </c>
      <c r="H317" s="8" t="s">
        <v>15811</v>
      </c>
      <c r="I317" s="38" t="s">
        <v>21</v>
      </c>
      <c r="J317" s="8" t="str">
        <f>IF('RMS files'!L317&gt;0, "Y", "N")</f>
        <v>N</v>
      </c>
      <c r="K317" s="8" t="s">
        <v>450</v>
      </c>
      <c r="L317" s="8" t="s">
        <v>21</v>
      </c>
      <c r="M317" s="8" t="s">
        <v>488</v>
      </c>
      <c r="N317" s="67" t="s">
        <v>449</v>
      </c>
      <c r="O317" s="8" t="s">
        <v>463</v>
      </c>
      <c r="P317" s="290" t="s">
        <v>16118</v>
      </c>
      <c r="Q317" s="8" t="s">
        <v>23763</v>
      </c>
      <c r="R317" s="8" t="s">
        <v>3390</v>
      </c>
      <c r="S317" s="8"/>
      <c r="T317" s="8"/>
      <c r="U317" s="47"/>
    </row>
    <row r="318" spans="1:21" s="31" customFormat="1" ht="16" customHeight="1">
      <c r="A318" s="8">
        <v>315</v>
      </c>
      <c r="B318" s="8" t="s">
        <v>22933</v>
      </c>
      <c r="C318" s="8" t="s">
        <v>1606</v>
      </c>
      <c r="D318" s="36" t="s">
        <v>19</v>
      </c>
      <c r="E318" s="8" t="s">
        <v>17635</v>
      </c>
      <c r="F318" s="8" t="s">
        <v>15910</v>
      </c>
      <c r="G318" s="8" t="s">
        <v>16018</v>
      </c>
      <c r="H318" s="8" t="s">
        <v>15812</v>
      </c>
      <c r="I318" s="38" t="s">
        <v>21</v>
      </c>
      <c r="J318" s="8" t="str">
        <f>IF('RMS files'!L318&gt;0, "Y", "N")</f>
        <v>N</v>
      </c>
      <c r="K318" s="8" t="s">
        <v>450</v>
      </c>
      <c r="L318" s="8" t="s">
        <v>22</v>
      </c>
      <c r="M318" s="8" t="s">
        <v>487</v>
      </c>
      <c r="N318" s="67" t="s">
        <v>449</v>
      </c>
      <c r="O318" s="8" t="s">
        <v>454</v>
      </c>
      <c r="P318" s="290" t="s">
        <v>16124</v>
      </c>
      <c r="Q318" s="8" t="s">
        <v>23764</v>
      </c>
      <c r="R318" s="8" t="s">
        <v>3390</v>
      </c>
      <c r="S318" s="8"/>
      <c r="T318" s="8"/>
      <c r="U318" s="47"/>
    </row>
    <row r="319" spans="1:21" s="31" customFormat="1" ht="16" customHeight="1">
      <c r="A319" s="8">
        <v>316</v>
      </c>
      <c r="B319" s="8" t="s">
        <v>22933</v>
      </c>
      <c r="C319" s="8" t="s">
        <v>5683</v>
      </c>
      <c r="D319" s="36" t="s">
        <v>19</v>
      </c>
      <c r="E319" s="8" t="s">
        <v>17621</v>
      </c>
      <c r="F319" s="8" t="s">
        <v>5685</v>
      </c>
      <c r="G319" s="8" t="s">
        <v>5684</v>
      </c>
      <c r="H319" s="8" t="s">
        <v>15813</v>
      </c>
      <c r="I319" s="38" t="s">
        <v>21</v>
      </c>
      <c r="J319" s="8" t="str">
        <f>IF('RMS files'!L319&gt;0, "Y", "N")</f>
        <v>N</v>
      </c>
      <c r="K319" s="8" t="s">
        <v>455</v>
      </c>
      <c r="L319" s="8" t="s">
        <v>21</v>
      </c>
      <c r="M319" s="8" t="s">
        <v>492</v>
      </c>
      <c r="N319" s="67" t="s">
        <v>9998</v>
      </c>
      <c r="O319" s="8" t="s">
        <v>463</v>
      </c>
      <c r="P319" s="290" t="s">
        <v>16126</v>
      </c>
      <c r="Q319" s="8" t="s">
        <v>23765</v>
      </c>
      <c r="R319" s="8" t="s">
        <v>3390</v>
      </c>
      <c r="S319" s="8"/>
      <c r="T319" s="8"/>
      <c r="U319" s="47"/>
    </row>
    <row r="320" spans="1:21" s="31" customFormat="1" ht="16" customHeight="1">
      <c r="A320" s="8">
        <v>317</v>
      </c>
      <c r="B320" s="8" t="s">
        <v>22933</v>
      </c>
      <c r="C320" s="8" t="s">
        <v>158</v>
      </c>
      <c r="D320" s="36" t="s">
        <v>19</v>
      </c>
      <c r="E320" s="8" t="s">
        <v>17635</v>
      </c>
      <c r="F320" s="8" t="s">
        <v>23766</v>
      </c>
      <c r="G320" s="8" t="s">
        <v>16022</v>
      </c>
      <c r="H320" s="8" t="s">
        <v>15814</v>
      </c>
      <c r="I320" s="38" t="s">
        <v>21</v>
      </c>
      <c r="J320" s="8" t="str">
        <f>IF('RMS files'!L320&gt;0, "Y", "N")</f>
        <v>N</v>
      </c>
      <c r="K320" s="8" t="s">
        <v>450</v>
      </c>
      <c r="L320" s="8" t="s">
        <v>21</v>
      </c>
      <c r="M320" s="8" t="s">
        <v>488</v>
      </c>
      <c r="N320" s="67" t="s">
        <v>9994</v>
      </c>
      <c r="O320" s="8" t="s">
        <v>463</v>
      </c>
      <c r="P320" s="290" t="s">
        <v>19114</v>
      </c>
      <c r="Q320" s="8" t="s">
        <v>23767</v>
      </c>
      <c r="R320" s="8" t="s">
        <v>3390</v>
      </c>
      <c r="S320" s="8"/>
      <c r="T320" s="8"/>
      <c r="U320" s="47"/>
    </row>
    <row r="321" spans="1:97" s="31" customFormat="1" ht="16" customHeight="1">
      <c r="A321" s="8">
        <v>318</v>
      </c>
      <c r="B321" s="8" t="s">
        <v>22933</v>
      </c>
      <c r="C321" s="8" t="s">
        <v>5322</v>
      </c>
      <c r="D321" s="38" t="s">
        <v>19</v>
      </c>
      <c r="E321" s="8" t="s">
        <v>17635</v>
      </c>
      <c r="F321" s="8" t="s">
        <v>5316</v>
      </c>
      <c r="G321" s="8" t="s">
        <v>5323</v>
      </c>
      <c r="H321" s="8" t="s">
        <v>15803</v>
      </c>
      <c r="I321" s="38" t="s">
        <v>21</v>
      </c>
      <c r="J321" s="8" t="str">
        <f>IF('RMS files'!L321&gt;0, "Y", "N")</f>
        <v>N</v>
      </c>
      <c r="K321" s="8" t="s">
        <v>455</v>
      </c>
      <c r="L321" s="8" t="s">
        <v>21</v>
      </c>
      <c r="M321" s="8" t="s">
        <v>5093</v>
      </c>
      <c r="N321" s="67" t="s">
        <v>460</v>
      </c>
      <c r="O321" s="8" t="s">
        <v>463</v>
      </c>
      <c r="P321" s="290" t="s">
        <v>16081</v>
      </c>
      <c r="Q321" s="8" t="s">
        <v>23768</v>
      </c>
      <c r="R321" s="8" t="s">
        <v>3390</v>
      </c>
      <c r="S321" s="8"/>
      <c r="T321" s="8"/>
      <c r="U321" s="47"/>
    </row>
    <row r="322" spans="1:97" s="31" customFormat="1" ht="16" customHeight="1">
      <c r="A322" s="8">
        <v>319</v>
      </c>
      <c r="B322" s="8" t="s">
        <v>22933</v>
      </c>
      <c r="C322" s="8" t="s">
        <v>5324</v>
      </c>
      <c r="D322" s="38" t="s">
        <v>19</v>
      </c>
      <c r="E322" s="8" t="s">
        <v>17635</v>
      </c>
      <c r="F322" s="8" t="s">
        <v>5320</v>
      </c>
      <c r="G322" s="8" t="s">
        <v>5325</v>
      </c>
      <c r="H322" s="8" t="s">
        <v>15804</v>
      </c>
      <c r="I322" s="38" t="s">
        <v>21</v>
      </c>
      <c r="J322" s="8" t="str">
        <f>IF('RMS files'!L322&gt;0, "Y", "N")</f>
        <v>N</v>
      </c>
      <c r="K322" s="8" t="s">
        <v>455</v>
      </c>
      <c r="L322" s="8" t="s">
        <v>21</v>
      </c>
      <c r="M322" s="8" t="s">
        <v>23227</v>
      </c>
      <c r="N322" s="67" t="s">
        <v>467</v>
      </c>
      <c r="O322" s="8" t="s">
        <v>463</v>
      </c>
      <c r="P322" s="290" t="s">
        <v>16085</v>
      </c>
      <c r="Q322" s="8" t="s">
        <v>23769</v>
      </c>
      <c r="R322" s="8" t="s">
        <v>3390</v>
      </c>
      <c r="S322" s="8"/>
      <c r="T322" s="8"/>
      <c r="U322" s="47"/>
    </row>
    <row r="323" spans="1:97" s="31" customFormat="1" ht="16" customHeight="1">
      <c r="A323" s="8">
        <v>320</v>
      </c>
      <c r="B323" s="8" t="s">
        <v>22933</v>
      </c>
      <c r="C323" s="8" t="s">
        <v>264</v>
      </c>
      <c r="D323" s="36" t="s">
        <v>19</v>
      </c>
      <c r="E323" s="8" t="s">
        <v>17635</v>
      </c>
      <c r="F323" s="49" t="s">
        <v>15873</v>
      </c>
      <c r="G323" s="49" t="s">
        <v>15980</v>
      </c>
      <c r="H323" s="8" t="s">
        <v>15805</v>
      </c>
      <c r="I323" s="38" t="s">
        <v>21</v>
      </c>
      <c r="J323" s="8" t="str">
        <f>IF('RMS files'!L323&gt;0, "Y", "N")</f>
        <v>N</v>
      </c>
      <c r="K323" s="43" t="s">
        <v>483</v>
      </c>
      <c r="L323" s="43" t="s">
        <v>22</v>
      </c>
      <c r="M323" s="43" t="s">
        <v>17334</v>
      </c>
      <c r="N323" s="616" t="s">
        <v>470</v>
      </c>
      <c r="O323" s="43" t="s">
        <v>463</v>
      </c>
      <c r="P323" s="565" t="s">
        <v>22923</v>
      </c>
      <c r="Q323" s="8" t="s">
        <v>23770</v>
      </c>
      <c r="R323" s="8" t="s">
        <v>3390</v>
      </c>
      <c r="S323" s="8"/>
      <c r="T323" s="8"/>
      <c r="U323" s="47"/>
    </row>
    <row r="324" spans="1:97" s="31" customFormat="1" ht="16" customHeight="1">
      <c r="A324" s="8">
        <v>321</v>
      </c>
      <c r="B324" s="8" t="s">
        <v>22933</v>
      </c>
      <c r="C324" s="8" t="s">
        <v>263</v>
      </c>
      <c r="D324" s="36" t="s">
        <v>19</v>
      </c>
      <c r="E324" s="8" t="s">
        <v>17621</v>
      </c>
      <c r="F324" s="49" t="s">
        <v>15887</v>
      </c>
      <c r="G324" s="49" t="s">
        <v>15992</v>
      </c>
      <c r="H324" s="8" t="s">
        <v>15806</v>
      </c>
      <c r="I324" s="38" t="s">
        <v>21</v>
      </c>
      <c r="J324" s="8" t="str">
        <f>IF('RMS files'!L324&gt;0, "Y", "N")</f>
        <v>N</v>
      </c>
      <c r="K324" s="49" t="s">
        <v>455</v>
      </c>
      <c r="L324" s="49" t="s">
        <v>22</v>
      </c>
      <c r="M324" s="49" t="s">
        <v>16101</v>
      </c>
      <c r="N324" s="549" t="s">
        <v>10804</v>
      </c>
      <c r="O324" s="49" t="s">
        <v>454</v>
      </c>
      <c r="P324" s="565" t="s">
        <v>16102</v>
      </c>
      <c r="Q324" s="8" t="s">
        <v>23771</v>
      </c>
      <c r="R324" s="8" t="s">
        <v>3390</v>
      </c>
      <c r="S324" s="8"/>
      <c r="T324" s="8"/>
      <c r="U324" s="47"/>
    </row>
    <row r="325" spans="1:97" s="31" customFormat="1" ht="16" customHeight="1">
      <c r="A325" s="8">
        <v>322</v>
      </c>
      <c r="B325" s="8" t="s">
        <v>22933</v>
      </c>
      <c r="C325" s="8" t="s">
        <v>157</v>
      </c>
      <c r="D325" s="36" t="s">
        <v>19</v>
      </c>
      <c r="E325" s="8" t="s">
        <v>17621</v>
      </c>
      <c r="F325" s="49" t="s">
        <v>23772</v>
      </c>
      <c r="G325" s="49" t="s">
        <v>15997</v>
      </c>
      <c r="H325" s="8" t="s">
        <v>15808</v>
      </c>
      <c r="I325" s="38" t="s">
        <v>21</v>
      </c>
      <c r="J325" s="8" t="str">
        <f>IF('RMS files'!L325&gt;0, "Y", "N")</f>
        <v>N</v>
      </c>
      <c r="K325" s="49" t="s">
        <v>450</v>
      </c>
      <c r="L325" s="49" t="s">
        <v>21</v>
      </c>
      <c r="M325" s="49" t="s">
        <v>497</v>
      </c>
      <c r="N325" s="549" t="s">
        <v>449</v>
      </c>
      <c r="O325" s="49" t="s">
        <v>463</v>
      </c>
      <c r="P325" s="565" t="s">
        <v>16107</v>
      </c>
      <c r="Q325" s="8" t="s">
        <v>23773</v>
      </c>
      <c r="R325" s="8" t="s">
        <v>3390</v>
      </c>
      <c r="S325" s="8"/>
      <c r="T325" s="8"/>
      <c r="U325" s="47"/>
    </row>
    <row r="326" spans="1:97" s="31" customFormat="1" ht="16" customHeight="1">
      <c r="A326" s="8">
        <v>323</v>
      </c>
      <c r="B326" s="8" t="s">
        <v>22933</v>
      </c>
      <c r="C326" s="8" t="s">
        <v>15833</v>
      </c>
      <c r="D326" s="36" t="s">
        <v>19</v>
      </c>
      <c r="E326" s="8" t="s">
        <v>17621</v>
      </c>
      <c r="F326" s="49" t="s">
        <v>15891</v>
      </c>
      <c r="G326" s="49" t="s">
        <v>15998</v>
      </c>
      <c r="H326" s="8" t="s">
        <v>15809</v>
      </c>
      <c r="I326" s="38" t="s">
        <v>21</v>
      </c>
      <c r="J326" s="8" t="str">
        <f>IF('RMS files'!L326&gt;0, "Y", "N")</f>
        <v>N</v>
      </c>
      <c r="K326" s="49" t="s">
        <v>450</v>
      </c>
      <c r="L326" s="49" t="s">
        <v>451</v>
      </c>
      <c r="M326" s="49" t="s">
        <v>23263</v>
      </c>
      <c r="N326" s="549" t="s">
        <v>475</v>
      </c>
      <c r="O326" s="49" t="s">
        <v>454</v>
      </c>
      <c r="P326" s="565" t="s">
        <v>20172</v>
      </c>
      <c r="Q326" s="8" t="s">
        <v>23774</v>
      </c>
      <c r="R326" s="8" t="s">
        <v>3390</v>
      </c>
      <c r="S326" s="8"/>
      <c r="T326" s="8" t="s">
        <v>22924</v>
      </c>
      <c r="U326" s="47"/>
    </row>
    <row r="327" spans="1:97" s="31" customFormat="1" ht="16" customHeight="1">
      <c r="A327" s="8">
        <v>324</v>
      </c>
      <c r="B327" s="8" t="s">
        <v>22933</v>
      </c>
      <c r="C327" s="8" t="s">
        <v>694</v>
      </c>
      <c r="D327" s="36" t="s">
        <v>19</v>
      </c>
      <c r="E327" s="8" t="s">
        <v>17635</v>
      </c>
      <c r="F327" s="8" t="s">
        <v>15889</v>
      </c>
      <c r="G327" s="8" t="s">
        <v>15994</v>
      </c>
      <c r="H327" s="8" t="s">
        <v>15807</v>
      </c>
      <c r="I327" s="38" t="s">
        <v>21</v>
      </c>
      <c r="J327" s="8" t="str">
        <f>IF('RMS files'!L327&gt;0, "Y", "N")</f>
        <v>N</v>
      </c>
      <c r="K327" s="8" t="s">
        <v>455</v>
      </c>
      <c r="L327" s="8" t="s">
        <v>22</v>
      </c>
      <c r="M327" s="8" t="s">
        <v>487</v>
      </c>
      <c r="N327" s="8" t="s">
        <v>475</v>
      </c>
      <c r="O327" s="8" t="s">
        <v>463</v>
      </c>
      <c r="P327" s="170" t="s">
        <v>16104</v>
      </c>
      <c r="Q327" s="8" t="s">
        <v>23775</v>
      </c>
      <c r="R327" s="8" t="s">
        <v>3390</v>
      </c>
      <c r="S327" s="8"/>
      <c r="T327" s="8"/>
      <c r="U327" s="47"/>
    </row>
    <row r="328" spans="1:97" s="31" customFormat="1" ht="16" customHeight="1">
      <c r="A328" s="8">
        <v>325</v>
      </c>
      <c r="B328" s="310" t="s">
        <v>18360</v>
      </c>
      <c r="C328" s="8" t="s">
        <v>135</v>
      </c>
      <c r="D328" s="38" t="s">
        <v>19</v>
      </c>
      <c r="E328" s="8" t="s">
        <v>17635</v>
      </c>
      <c r="F328" s="8" t="s">
        <v>7019</v>
      </c>
      <c r="G328" s="8" t="s">
        <v>4647</v>
      </c>
      <c r="H328" s="8" t="s">
        <v>11350</v>
      </c>
      <c r="I328" s="38" t="s">
        <v>21</v>
      </c>
      <c r="J328" s="8" t="str">
        <f>IF('RMS files'!L328&gt;0, "Y", "N")</f>
        <v>N</v>
      </c>
      <c r="K328" s="8"/>
      <c r="L328" s="8"/>
      <c r="M328" s="8" t="s">
        <v>494</v>
      </c>
      <c r="N328" s="161" t="s">
        <v>460</v>
      </c>
      <c r="O328" s="161" t="s">
        <v>463</v>
      </c>
      <c r="P328" s="714" t="s">
        <v>23650</v>
      </c>
      <c r="Q328" s="8" t="s">
        <v>17774</v>
      </c>
      <c r="R328" s="8" t="s">
        <v>3390</v>
      </c>
      <c r="S328" s="8" t="s">
        <v>6931</v>
      </c>
      <c r="T328" s="8"/>
      <c r="U328" s="47"/>
    </row>
    <row r="329" spans="1:97" s="31" customFormat="1" ht="16" customHeight="1">
      <c r="A329" s="8">
        <v>326</v>
      </c>
      <c r="B329" s="8" t="s">
        <v>18360</v>
      </c>
      <c r="C329" s="8" t="s">
        <v>17724</v>
      </c>
      <c r="D329" s="38" t="s">
        <v>19</v>
      </c>
      <c r="E329" s="8" t="s">
        <v>17621</v>
      </c>
      <c r="F329" s="8" t="s">
        <v>18079</v>
      </c>
      <c r="G329" s="8" t="s">
        <v>18080</v>
      </c>
      <c r="H329" s="8" t="s">
        <v>22431</v>
      </c>
      <c r="I329" s="38" t="s">
        <v>21</v>
      </c>
      <c r="J329" s="8" t="str">
        <f>IF('RMS files'!L329&gt;0, "Y", "N")</f>
        <v>N</v>
      </c>
      <c r="K329" s="8" t="s">
        <v>455</v>
      </c>
      <c r="L329" s="8" t="s">
        <v>22</v>
      </c>
      <c r="M329" s="8" t="s">
        <v>23128</v>
      </c>
      <c r="N329" s="8" t="s">
        <v>10805</v>
      </c>
      <c r="O329" s="8" t="s">
        <v>454</v>
      </c>
      <c r="P329" s="170"/>
      <c r="Q329" s="8" t="s">
        <v>17741</v>
      </c>
      <c r="R329" s="8" t="s">
        <v>20</v>
      </c>
      <c r="S329" s="8" t="s">
        <v>287</v>
      </c>
      <c r="T329" s="8"/>
      <c r="U329" s="47"/>
    </row>
    <row r="330" spans="1:97" s="31" customFormat="1" ht="16" customHeight="1">
      <c r="A330" s="8">
        <v>327</v>
      </c>
      <c r="B330" s="8" t="s">
        <v>18360</v>
      </c>
      <c r="C330" s="8" t="s">
        <v>13286</v>
      </c>
      <c r="D330" s="8" t="s">
        <v>19</v>
      </c>
      <c r="E330" s="8" t="s">
        <v>17635</v>
      </c>
      <c r="F330" s="8" t="s">
        <v>13287</v>
      </c>
      <c r="G330" s="8" t="s">
        <v>13288</v>
      </c>
      <c r="H330" s="35" t="s">
        <v>13289</v>
      </c>
      <c r="I330" s="8" t="s">
        <v>21</v>
      </c>
      <c r="J330" s="8" t="str">
        <f>IF('RMS files'!L330&gt;0, "Y", "N")</f>
        <v>Y</v>
      </c>
      <c r="K330" s="8" t="s">
        <v>455</v>
      </c>
      <c r="L330" s="8"/>
      <c r="M330" s="8" t="s">
        <v>23264</v>
      </c>
      <c r="N330" s="8" t="s">
        <v>459</v>
      </c>
      <c r="O330" s="8" t="s">
        <v>463</v>
      </c>
      <c r="P330" s="60" t="s">
        <v>21946</v>
      </c>
      <c r="Q330" s="8"/>
      <c r="R330" s="8" t="s">
        <v>20</v>
      </c>
      <c r="S330" s="8" t="s">
        <v>271</v>
      </c>
      <c r="T330" s="8"/>
      <c r="U330" s="47"/>
      <c r="AA330" s="342"/>
      <c r="AB330" s="194"/>
      <c r="AF330" s="194"/>
      <c r="AK330" s="194"/>
    </row>
    <row r="331" spans="1:97" s="31" customFormat="1" ht="16" customHeight="1">
      <c r="A331" s="8">
        <v>328</v>
      </c>
      <c r="B331" s="8" t="s">
        <v>22933</v>
      </c>
      <c r="C331" s="715" t="s">
        <v>142</v>
      </c>
      <c r="D331" s="715" t="s">
        <v>19</v>
      </c>
      <c r="E331" s="627" t="s">
        <v>17621</v>
      </c>
      <c r="F331" s="720" t="s">
        <v>23602</v>
      </c>
      <c r="G331" s="715" t="s">
        <v>23601</v>
      </c>
      <c r="H331" s="715" t="s">
        <v>23600</v>
      </c>
      <c r="I331" s="76"/>
      <c r="J331" s="8" t="str">
        <f>IF('RMS files'!L331&gt;0, "Y", "N")</f>
        <v>N</v>
      </c>
      <c r="K331" s="161" t="s">
        <v>455</v>
      </c>
      <c r="L331" s="161" t="s">
        <v>21</v>
      </c>
      <c r="M331" s="560" t="s">
        <v>9848</v>
      </c>
      <c r="N331" s="161" t="s">
        <v>458</v>
      </c>
      <c r="O331" s="161" t="s">
        <v>454</v>
      </c>
      <c r="P331" s="748" t="s">
        <v>23603</v>
      </c>
      <c r="Q331" s="715" t="s">
        <v>23599</v>
      </c>
      <c r="R331" s="8" t="s">
        <v>20</v>
      </c>
      <c r="S331" s="8"/>
      <c r="T331" s="44"/>
    </row>
    <row r="332" spans="1:97" s="344" customFormat="1" ht="16" customHeight="1">
      <c r="A332" s="8">
        <v>329</v>
      </c>
      <c r="B332" s="8" t="s">
        <v>22933</v>
      </c>
      <c r="C332" s="715" t="s">
        <v>5330</v>
      </c>
      <c r="D332" s="644" t="s">
        <v>19</v>
      </c>
      <c r="E332" s="723" t="s">
        <v>17635</v>
      </c>
      <c r="F332" s="644" t="s">
        <v>5328</v>
      </c>
      <c r="G332" s="722" t="s">
        <v>5331</v>
      </c>
      <c r="H332" s="721" t="s">
        <v>23604</v>
      </c>
      <c r="I332" s="76"/>
      <c r="J332" s="8" t="str">
        <f>IF('RMS files'!L332&gt;0, "Y", "N")</f>
        <v>N</v>
      </c>
      <c r="K332" s="723" t="s">
        <v>450</v>
      </c>
      <c r="L332" s="723" t="s">
        <v>21</v>
      </c>
      <c r="M332" s="723" t="s">
        <v>23605</v>
      </c>
      <c r="N332" s="723" t="s">
        <v>458</v>
      </c>
      <c r="O332" s="723" t="s">
        <v>463</v>
      </c>
      <c r="P332" s="725" t="s">
        <v>23690</v>
      </c>
      <c r="Q332" s="644" t="s">
        <v>17708</v>
      </c>
      <c r="R332" s="8" t="s">
        <v>20</v>
      </c>
      <c r="S332" s="310"/>
      <c r="T332" s="44"/>
      <c r="V332" s="194"/>
      <c r="W332" s="194"/>
      <c r="X332" s="277"/>
      <c r="Y332" s="277"/>
      <c r="Z332" s="126"/>
      <c r="AA332" s="126"/>
      <c r="AB332" s="126"/>
      <c r="AC332" s="126"/>
      <c r="AD332" s="126"/>
      <c r="AE332" s="343"/>
      <c r="AF332" s="194"/>
      <c r="AG332" s="194"/>
      <c r="AH332" s="194"/>
      <c r="AI332" s="194"/>
      <c r="AJ332" s="194"/>
      <c r="AK332" s="194"/>
      <c r="AL332" s="194"/>
      <c r="AM332" s="194"/>
      <c r="AN332" s="194"/>
      <c r="AO332" s="194"/>
      <c r="AR332" s="31"/>
      <c r="AS332" s="31"/>
      <c r="AT332" s="31"/>
      <c r="AU332" s="31"/>
      <c r="AV332" s="31"/>
      <c r="AW332" s="345"/>
      <c r="AX332" s="194"/>
      <c r="AY332" s="194"/>
      <c r="AZ332" s="188"/>
    </row>
    <row r="333" spans="1:97" ht="16" customHeight="1">
      <c r="A333" s="8">
        <v>330</v>
      </c>
      <c r="B333" s="8" t="s">
        <v>22933</v>
      </c>
      <c r="C333" s="715" t="s">
        <v>5218</v>
      </c>
      <c r="D333" s="713" t="s">
        <v>19</v>
      </c>
      <c r="E333" s="713" t="s">
        <v>17621</v>
      </c>
      <c r="F333" s="716" t="s">
        <v>23607</v>
      </c>
      <c r="G333" s="715" t="s">
        <v>9905</v>
      </c>
      <c r="H333" s="713" t="s">
        <v>23606</v>
      </c>
      <c r="I333" s="657"/>
      <c r="J333" s="8" t="str">
        <f>IF('RMS files'!L333&gt;0, "Y", "N")</f>
        <v>N</v>
      </c>
      <c r="K333" s="713" t="s">
        <v>450</v>
      </c>
      <c r="L333" s="713" t="s">
        <v>21</v>
      </c>
      <c r="M333" s="43" t="s">
        <v>14503</v>
      </c>
      <c r="N333" s="713" t="s">
        <v>10711</v>
      </c>
      <c r="O333" s="713" t="s">
        <v>463</v>
      </c>
      <c r="P333" s="714" t="s">
        <v>23608</v>
      </c>
      <c r="Q333" s="713" t="s">
        <v>17670</v>
      </c>
      <c r="R333" s="8" t="s">
        <v>20</v>
      </c>
      <c r="S333" s="8"/>
      <c r="T333" s="5"/>
      <c r="U333" s="47"/>
      <c r="BF333" s="31"/>
      <c r="BG333" s="31"/>
      <c r="BH333" s="31"/>
      <c r="BI333" s="31"/>
      <c r="BJ333" s="31"/>
      <c r="BK333" s="31"/>
      <c r="BL333" s="31"/>
      <c r="BM333" s="31"/>
      <c r="BN333" s="31"/>
      <c r="BO333" s="31"/>
      <c r="BP333" s="31"/>
      <c r="BQ333" s="31"/>
      <c r="BR333" s="31"/>
      <c r="BS333" s="31"/>
      <c r="BT333" s="31"/>
      <c r="BU333" s="31"/>
      <c r="BV333" s="31"/>
      <c r="BW333" s="31"/>
      <c r="BX333" s="31"/>
      <c r="BY333" s="31"/>
      <c r="BZ333" s="31"/>
      <c r="CA333" s="31"/>
      <c r="CB333" s="31"/>
      <c r="CC333" s="31"/>
      <c r="CD333" s="31"/>
      <c r="CE333" s="31"/>
      <c r="CF333" s="31"/>
      <c r="CG333" s="31"/>
      <c r="CH333" s="31"/>
      <c r="CI333" s="31"/>
      <c r="CJ333" s="31"/>
      <c r="CK333" s="31"/>
      <c r="CL333" s="31"/>
      <c r="CM333" s="31"/>
      <c r="CN333" s="31"/>
      <c r="CO333" s="31"/>
      <c r="CP333" s="31"/>
      <c r="CQ333" s="31"/>
      <c r="CR333" s="31"/>
      <c r="CS333" s="31"/>
    </row>
    <row r="334" spans="1:97" ht="16" customHeight="1">
      <c r="A334" s="8">
        <v>331</v>
      </c>
      <c r="B334" s="8" t="s">
        <v>22933</v>
      </c>
      <c r="C334" s="715" t="s">
        <v>127</v>
      </c>
      <c r="D334" s="713" t="s">
        <v>19</v>
      </c>
      <c r="E334" s="713" t="s">
        <v>17621</v>
      </c>
      <c r="F334" s="713" t="s">
        <v>23612</v>
      </c>
      <c r="G334" s="715" t="s">
        <v>23611</v>
      </c>
      <c r="H334" s="713" t="s">
        <v>23610</v>
      </c>
      <c r="I334" s="72"/>
      <c r="J334" s="8" t="str">
        <f>IF('RMS files'!L334&gt;0, "Y", "N")</f>
        <v>N</v>
      </c>
      <c r="K334" s="713" t="s">
        <v>450</v>
      </c>
      <c r="L334" s="713" t="s">
        <v>22</v>
      </c>
      <c r="M334" s="43" t="s">
        <v>16149</v>
      </c>
      <c r="N334" s="713" t="s">
        <v>10804</v>
      </c>
      <c r="O334" s="713" t="s">
        <v>454</v>
      </c>
      <c r="P334" s="714" t="s">
        <v>23613</v>
      </c>
      <c r="Q334" s="713" t="s">
        <v>23609</v>
      </c>
      <c r="R334" s="8" t="s">
        <v>20</v>
      </c>
      <c r="S334" s="8"/>
      <c r="T334" s="5"/>
      <c r="U334" s="47"/>
      <c r="BF334" s="31"/>
      <c r="BG334" s="31"/>
      <c r="BH334" s="31"/>
      <c r="BI334" s="31"/>
      <c r="BJ334" s="31"/>
      <c r="BK334" s="31"/>
      <c r="BL334" s="31"/>
      <c r="BM334" s="31"/>
      <c r="BN334" s="31"/>
      <c r="BO334" s="31"/>
      <c r="BP334" s="31"/>
      <c r="BQ334" s="31"/>
      <c r="BR334" s="31"/>
      <c r="BS334" s="31"/>
      <c r="BT334" s="31"/>
      <c r="BU334" s="31"/>
      <c r="BV334" s="31"/>
      <c r="BW334" s="31"/>
      <c r="BX334" s="31"/>
      <c r="BY334" s="31"/>
      <c r="BZ334" s="31"/>
      <c r="CA334" s="31"/>
      <c r="CB334" s="31"/>
      <c r="CC334" s="31"/>
      <c r="CD334" s="31"/>
      <c r="CE334" s="31"/>
      <c r="CF334" s="31"/>
      <c r="CG334" s="31"/>
      <c r="CH334" s="31"/>
      <c r="CI334" s="31"/>
      <c r="CJ334" s="31"/>
      <c r="CK334" s="31"/>
      <c r="CL334" s="31"/>
      <c r="CM334" s="31"/>
      <c r="CN334" s="31"/>
      <c r="CO334" s="31"/>
      <c r="CP334" s="31"/>
      <c r="CQ334" s="31"/>
      <c r="CR334" s="31"/>
      <c r="CS334" s="31"/>
    </row>
    <row r="335" spans="1:97" s="249" customFormat="1" ht="16" customHeight="1">
      <c r="A335" s="8">
        <v>332</v>
      </c>
      <c r="B335" s="8" t="s">
        <v>22933</v>
      </c>
      <c r="C335" s="715" t="s">
        <v>137</v>
      </c>
      <c r="D335" s="715" t="s">
        <v>19</v>
      </c>
      <c r="E335" s="713" t="s">
        <v>17635</v>
      </c>
      <c r="F335" s="720" t="s">
        <v>23616</v>
      </c>
      <c r="G335" s="715" t="s">
        <v>4525</v>
      </c>
      <c r="H335" s="715" t="s">
        <v>23615</v>
      </c>
      <c r="I335" s="72"/>
      <c r="J335" s="8" t="str">
        <f>IF('RMS files'!L335&gt;0, "Y", "N")</f>
        <v>N</v>
      </c>
      <c r="K335" s="161" t="s">
        <v>455</v>
      </c>
      <c r="L335" s="161" t="s">
        <v>22</v>
      </c>
      <c r="M335" s="43" t="s">
        <v>23227</v>
      </c>
      <c r="N335" s="161" t="s">
        <v>475</v>
      </c>
      <c r="O335" s="161" t="s">
        <v>463</v>
      </c>
      <c r="P335" s="714" t="s">
        <v>23620</v>
      </c>
      <c r="Q335" s="715" t="s">
        <v>23614</v>
      </c>
      <c r="R335" s="8" t="s">
        <v>20</v>
      </c>
      <c r="S335" s="310"/>
      <c r="T335" s="8"/>
      <c r="V335" s="31"/>
      <c r="W335" s="31"/>
      <c r="X335" s="313"/>
      <c r="Y335" s="312"/>
      <c r="Z335" s="31"/>
      <c r="AA335" s="31"/>
      <c r="AB335" s="313"/>
      <c r="AC335" s="284"/>
      <c r="AD335" s="194"/>
      <c r="AE335" s="346"/>
      <c r="AF335" s="31"/>
      <c r="AG335" s="31"/>
      <c r="AH335" s="31"/>
      <c r="AI335" s="31"/>
      <c r="AJ335" s="31"/>
      <c r="AK335" s="31"/>
      <c r="AL335" s="31"/>
      <c r="AM335" s="31"/>
      <c r="AN335" s="31"/>
      <c r="AO335" s="31"/>
      <c r="AR335" s="104"/>
      <c r="AS335" s="104"/>
      <c r="AT335" s="104"/>
      <c r="AU335" s="104"/>
      <c r="AV335" s="104"/>
      <c r="AW335" s="104"/>
      <c r="AX335" s="104"/>
      <c r="AY335" s="104"/>
      <c r="AZ335" s="346"/>
    </row>
    <row r="336" spans="1:97" s="249" customFormat="1" ht="16" customHeight="1">
      <c r="A336" s="8">
        <v>333</v>
      </c>
      <c r="B336" s="8" t="s">
        <v>22933</v>
      </c>
      <c r="C336" s="715" t="s">
        <v>7938</v>
      </c>
      <c r="D336" s="715" t="s">
        <v>19</v>
      </c>
      <c r="E336" s="713" t="s">
        <v>17635</v>
      </c>
      <c r="F336" s="720" t="s">
        <v>23619</v>
      </c>
      <c r="G336" s="715" t="s">
        <v>4823</v>
      </c>
      <c r="H336" s="715" t="s">
        <v>23618</v>
      </c>
      <c r="I336" s="72"/>
      <c r="J336" s="8" t="str">
        <f>IF('RMS files'!L336&gt;0, "Y", "N")</f>
        <v>N</v>
      </c>
      <c r="K336" s="161" t="s">
        <v>450</v>
      </c>
      <c r="L336" s="161" t="s">
        <v>22</v>
      </c>
      <c r="M336" s="43" t="s">
        <v>19371</v>
      </c>
      <c r="N336" s="161" t="s">
        <v>458</v>
      </c>
      <c r="O336" s="161" t="s">
        <v>454</v>
      </c>
      <c r="P336" s="714" t="s">
        <v>23621</v>
      </c>
      <c r="Q336" s="715" t="s">
        <v>23617</v>
      </c>
      <c r="R336" s="310" t="s">
        <v>3390</v>
      </c>
      <c r="S336" s="310"/>
      <c r="T336" s="8"/>
      <c r="V336" s="31"/>
      <c r="W336" s="31"/>
      <c r="X336" s="313"/>
      <c r="Y336" s="312"/>
      <c r="Z336" s="31"/>
      <c r="AA336" s="31"/>
      <c r="AB336" s="313"/>
      <c r="AC336" s="284"/>
      <c r="AD336" s="194"/>
      <c r="AF336" s="31"/>
      <c r="AG336" s="31"/>
      <c r="AH336" s="31"/>
      <c r="AI336" s="31"/>
      <c r="AJ336" s="31"/>
      <c r="AK336" s="31"/>
      <c r="AL336" s="31"/>
      <c r="AM336" s="31"/>
      <c r="AN336" s="31"/>
      <c r="AO336" s="31"/>
      <c r="AR336" s="104"/>
      <c r="AS336" s="104"/>
      <c r="AT336" s="104"/>
      <c r="AU336" s="104"/>
      <c r="AV336" s="104"/>
      <c r="AW336" s="104"/>
      <c r="AX336" s="104"/>
      <c r="AY336" s="104"/>
      <c r="AZ336" s="104"/>
    </row>
    <row r="337" spans="1:97" ht="16" customHeight="1">
      <c r="A337" s="8">
        <v>334</v>
      </c>
      <c r="B337" s="8" t="s">
        <v>22933</v>
      </c>
      <c r="C337" s="715" t="s">
        <v>141</v>
      </c>
      <c r="D337" s="715" t="s">
        <v>19</v>
      </c>
      <c r="E337" s="627" t="s">
        <v>17621</v>
      </c>
      <c r="F337" s="746" t="s">
        <v>23624</v>
      </c>
      <c r="G337" s="715" t="s">
        <v>23623</v>
      </c>
      <c r="H337" s="715" t="s">
        <v>23622</v>
      </c>
      <c r="I337" s="72"/>
      <c r="J337" s="8" t="str">
        <f>IF('RMS files'!L337&gt;0, "Y", "N")</f>
        <v>N</v>
      </c>
      <c r="K337" s="161" t="s">
        <v>450</v>
      </c>
      <c r="L337" s="161" t="s">
        <v>22</v>
      </c>
      <c r="M337" s="43" t="s">
        <v>19371</v>
      </c>
      <c r="N337" s="161" t="s">
        <v>10805</v>
      </c>
      <c r="O337" s="161" t="s">
        <v>463</v>
      </c>
      <c r="P337" s="748" t="s">
        <v>23625</v>
      </c>
      <c r="Q337" s="715" t="s">
        <v>17730</v>
      </c>
      <c r="R337" s="8" t="s">
        <v>3390</v>
      </c>
      <c r="S337" s="8"/>
      <c r="T337" s="8"/>
      <c r="U337" s="47"/>
      <c r="BF337" s="31"/>
      <c r="BG337" s="31"/>
      <c r="BH337" s="31"/>
      <c r="BI337" s="31"/>
      <c r="BJ337" s="31"/>
      <c r="BK337" s="31"/>
      <c r="BL337" s="31"/>
      <c r="BM337" s="31"/>
      <c r="BN337" s="31"/>
      <c r="BO337" s="31"/>
      <c r="BP337" s="31"/>
      <c r="BQ337" s="31"/>
      <c r="BR337" s="31"/>
      <c r="BS337" s="31"/>
      <c r="BT337" s="31"/>
      <c r="BU337" s="31"/>
      <c r="BV337" s="31"/>
      <c r="BW337" s="31"/>
      <c r="BX337" s="31"/>
      <c r="BY337" s="31"/>
      <c r="BZ337" s="31"/>
      <c r="CA337" s="31"/>
      <c r="CB337" s="31"/>
      <c r="CC337" s="31"/>
      <c r="CD337" s="31"/>
      <c r="CE337" s="31"/>
      <c r="CF337" s="31"/>
      <c r="CG337" s="31"/>
      <c r="CH337" s="31"/>
      <c r="CI337" s="31"/>
      <c r="CJ337" s="31"/>
      <c r="CK337" s="31"/>
      <c r="CL337" s="31"/>
      <c r="CM337" s="31"/>
      <c r="CN337" s="31"/>
      <c r="CO337" s="31"/>
      <c r="CP337" s="31"/>
      <c r="CQ337" s="31"/>
      <c r="CR337" s="31"/>
      <c r="CS337" s="31"/>
    </row>
    <row r="338" spans="1:97" ht="16" customHeight="1">
      <c r="A338" s="8">
        <v>335</v>
      </c>
      <c r="B338" s="8" t="s">
        <v>22933</v>
      </c>
      <c r="C338" s="715" t="s">
        <v>7952</v>
      </c>
      <c r="D338" s="715" t="s">
        <v>19</v>
      </c>
      <c r="E338" s="627" t="s">
        <v>17635</v>
      </c>
      <c r="F338" s="720" t="s">
        <v>8015</v>
      </c>
      <c r="G338" s="715" t="s">
        <v>4816</v>
      </c>
      <c r="H338" s="715" t="s">
        <v>23626</v>
      </c>
      <c r="I338" s="72"/>
      <c r="J338" s="8" t="str">
        <f>IF('RMS files'!L338&gt;0, "Y", "N")</f>
        <v>N</v>
      </c>
      <c r="K338" s="161" t="s">
        <v>455</v>
      </c>
      <c r="L338" s="161" t="s">
        <v>22</v>
      </c>
      <c r="M338" s="43" t="s">
        <v>23227</v>
      </c>
      <c r="N338" s="161" t="s">
        <v>461</v>
      </c>
      <c r="O338" s="161" t="s">
        <v>454</v>
      </c>
      <c r="P338" s="748" t="s">
        <v>23627</v>
      </c>
      <c r="Q338" s="715" t="s">
        <v>17731</v>
      </c>
      <c r="R338" s="8" t="s">
        <v>3390</v>
      </c>
      <c r="S338" s="8"/>
      <c r="T338" s="8"/>
      <c r="U338" s="47"/>
      <c r="BF338" s="31"/>
      <c r="BG338" s="31"/>
      <c r="BH338" s="31"/>
      <c r="BI338" s="31"/>
      <c r="BJ338" s="31"/>
      <c r="BK338" s="31"/>
      <c r="BL338" s="31"/>
      <c r="BM338" s="31"/>
      <c r="BN338" s="31"/>
      <c r="BO338" s="31"/>
      <c r="BP338" s="31"/>
      <c r="BQ338" s="31"/>
      <c r="BR338" s="31"/>
      <c r="BS338" s="31"/>
      <c r="BT338" s="31"/>
      <c r="BU338" s="31"/>
      <c r="BV338" s="31"/>
      <c r="BW338" s="31"/>
      <c r="BX338" s="31"/>
      <c r="BY338" s="31"/>
      <c r="BZ338" s="31"/>
      <c r="CA338" s="31"/>
      <c r="CB338" s="31"/>
      <c r="CC338" s="31"/>
      <c r="CD338" s="31"/>
      <c r="CE338" s="31"/>
      <c r="CF338" s="31"/>
      <c r="CG338" s="31"/>
      <c r="CH338" s="31"/>
      <c r="CI338" s="31"/>
      <c r="CJ338" s="31"/>
      <c r="CK338" s="31"/>
      <c r="CL338" s="31"/>
      <c r="CM338" s="31"/>
      <c r="CN338" s="31"/>
      <c r="CO338" s="31"/>
      <c r="CP338" s="31"/>
      <c r="CQ338" s="31"/>
      <c r="CR338" s="31"/>
      <c r="CS338" s="31"/>
    </row>
    <row r="339" spans="1:97" ht="16" customHeight="1">
      <c r="A339" s="8">
        <v>336</v>
      </c>
      <c r="B339" s="8" t="s">
        <v>22933</v>
      </c>
      <c r="C339" s="715" t="s">
        <v>7953</v>
      </c>
      <c r="D339" s="715" t="s">
        <v>19</v>
      </c>
      <c r="E339" s="627" t="s">
        <v>17635</v>
      </c>
      <c r="F339" s="720" t="s">
        <v>23629</v>
      </c>
      <c r="G339" s="715" t="s">
        <v>4817</v>
      </c>
      <c r="H339" s="715" t="s">
        <v>23628</v>
      </c>
      <c r="I339" s="72"/>
      <c r="J339" s="8" t="str">
        <f>IF('RMS files'!L339&gt;0, "Y", "N")</f>
        <v>N</v>
      </c>
      <c r="K339" s="161" t="s">
        <v>450</v>
      </c>
      <c r="L339" s="161" t="s">
        <v>21</v>
      </c>
      <c r="M339" s="43" t="s">
        <v>23218</v>
      </c>
      <c r="N339" s="161" t="s">
        <v>9995</v>
      </c>
      <c r="O339" s="161" t="s">
        <v>463</v>
      </c>
      <c r="P339" s="748" t="s">
        <v>23630</v>
      </c>
      <c r="Q339" s="715" t="s">
        <v>17734</v>
      </c>
      <c r="R339" s="751" t="s">
        <v>3390</v>
      </c>
      <c r="S339" s="8"/>
      <c r="T339" s="51"/>
      <c r="U339" s="47"/>
      <c r="V339" s="464"/>
      <c r="W339" s="465"/>
      <c r="BF339" s="31"/>
      <c r="BG339" s="31"/>
      <c r="BH339" s="31"/>
      <c r="BI339" s="31"/>
      <c r="BJ339" s="31"/>
      <c r="BK339" s="31"/>
      <c r="BL339" s="31"/>
      <c r="BM339" s="31"/>
      <c r="BN339" s="31"/>
      <c r="BO339" s="31"/>
      <c r="BP339" s="31"/>
      <c r="BQ339" s="31"/>
      <c r="BR339" s="31"/>
      <c r="BS339" s="31"/>
      <c r="BT339" s="31"/>
      <c r="BU339" s="31"/>
      <c r="BV339" s="31"/>
      <c r="BW339" s="31"/>
      <c r="BX339" s="31"/>
      <c r="BY339" s="31"/>
      <c r="BZ339" s="31"/>
      <c r="CA339" s="31"/>
      <c r="CB339" s="31"/>
      <c r="CC339" s="31"/>
      <c r="CD339" s="31"/>
      <c r="CE339" s="31"/>
      <c r="CF339" s="31"/>
      <c r="CG339" s="31"/>
      <c r="CH339" s="31"/>
      <c r="CI339" s="31"/>
      <c r="CJ339" s="31"/>
      <c r="CK339" s="31"/>
      <c r="CL339" s="31"/>
      <c r="CM339" s="31"/>
      <c r="CN339" s="31"/>
      <c r="CO339" s="31"/>
      <c r="CP339" s="31"/>
      <c r="CQ339" s="31"/>
      <c r="CR339" s="31"/>
      <c r="CS339" s="31"/>
    </row>
    <row r="340" spans="1:97" ht="16" customHeight="1">
      <c r="A340" s="8">
        <v>337</v>
      </c>
      <c r="B340" s="8" t="s">
        <v>22933</v>
      </c>
      <c r="C340" s="715" t="s">
        <v>137</v>
      </c>
      <c r="D340" s="715" t="s">
        <v>19</v>
      </c>
      <c r="E340" s="75" t="s">
        <v>17635</v>
      </c>
      <c r="F340" s="720" t="s">
        <v>23634</v>
      </c>
      <c r="G340" s="715" t="s">
        <v>23633</v>
      </c>
      <c r="H340" s="715" t="s">
        <v>23632</v>
      </c>
      <c r="I340" s="72"/>
      <c r="J340" s="8" t="str">
        <f>IF('RMS files'!L340&gt;0, "Y", "N")</f>
        <v>N</v>
      </c>
      <c r="K340" s="161" t="s">
        <v>450</v>
      </c>
      <c r="L340" s="161" t="s">
        <v>21</v>
      </c>
      <c r="M340" s="161" t="s">
        <v>16078</v>
      </c>
      <c r="N340" s="161" t="s">
        <v>10805</v>
      </c>
      <c r="O340" s="161" t="s">
        <v>463</v>
      </c>
      <c r="P340" s="749" t="s">
        <v>23691</v>
      </c>
      <c r="Q340" s="715" t="s">
        <v>23631</v>
      </c>
      <c r="R340" s="752" t="s">
        <v>20</v>
      </c>
      <c r="S340" s="8"/>
      <c r="T340" s="51"/>
      <c r="U340" s="47"/>
      <c r="V340" s="464"/>
      <c r="W340" s="465"/>
      <c r="BF340" s="31"/>
      <c r="BG340" s="31"/>
      <c r="BH340" s="31"/>
      <c r="BI340" s="31"/>
      <c r="BJ340" s="31"/>
      <c r="BK340" s="31"/>
      <c r="BL340" s="31"/>
      <c r="BM340" s="31"/>
      <c r="BN340" s="31"/>
      <c r="BO340" s="31"/>
      <c r="BP340" s="31"/>
      <c r="BQ340" s="31"/>
      <c r="BR340" s="31"/>
      <c r="BS340" s="31"/>
      <c r="BT340" s="31"/>
      <c r="BU340" s="31"/>
      <c r="BV340" s="31"/>
      <c r="BW340" s="31"/>
      <c r="BX340" s="31"/>
      <c r="BY340" s="31"/>
      <c r="BZ340" s="31"/>
      <c r="CA340" s="31"/>
      <c r="CB340" s="31"/>
      <c r="CC340" s="31"/>
      <c r="CD340" s="31"/>
      <c r="CE340" s="31"/>
      <c r="CF340" s="31"/>
      <c r="CG340" s="31"/>
      <c r="CH340" s="31"/>
      <c r="CI340" s="31"/>
      <c r="CJ340" s="31"/>
      <c r="CK340" s="31"/>
      <c r="CL340" s="31"/>
      <c r="CM340" s="31"/>
      <c r="CN340" s="31"/>
      <c r="CO340" s="31"/>
      <c r="CP340" s="31"/>
      <c r="CQ340" s="31"/>
      <c r="CR340" s="31"/>
      <c r="CS340" s="31"/>
    </row>
    <row r="341" spans="1:97" ht="16" customHeight="1">
      <c r="A341" s="8">
        <v>338</v>
      </c>
      <c r="B341" s="8" t="s">
        <v>22933</v>
      </c>
      <c r="C341" s="715" t="s">
        <v>144</v>
      </c>
      <c r="D341" s="715" t="s">
        <v>19</v>
      </c>
      <c r="E341" s="75" t="s">
        <v>17635</v>
      </c>
      <c r="F341" s="720" t="s">
        <v>23637</v>
      </c>
      <c r="G341" s="715" t="s">
        <v>23636</v>
      </c>
      <c r="H341" s="715" t="s">
        <v>23635</v>
      </c>
      <c r="I341" s="72"/>
      <c r="J341" s="8" t="str">
        <f>IF('RMS files'!L341&gt;0, "Y", "N")</f>
        <v>N</v>
      </c>
      <c r="K341" s="161" t="s">
        <v>455</v>
      </c>
      <c r="L341" s="161" t="s">
        <v>22</v>
      </c>
      <c r="M341" s="43" t="s">
        <v>489</v>
      </c>
      <c r="N341" s="161" t="s">
        <v>460</v>
      </c>
      <c r="O341" s="161" t="s">
        <v>454</v>
      </c>
      <c r="P341" s="748" t="s">
        <v>23638</v>
      </c>
      <c r="Q341" s="715" t="s">
        <v>17650</v>
      </c>
      <c r="R341" s="8" t="s">
        <v>20</v>
      </c>
      <c r="S341" s="8"/>
      <c r="T341" s="8"/>
      <c r="U341" s="47"/>
      <c r="BF341" s="31"/>
      <c r="BG341" s="31"/>
      <c r="BH341" s="31"/>
      <c r="BI341" s="31"/>
      <c r="BJ341" s="31"/>
      <c r="BK341" s="31"/>
      <c r="BL341" s="31"/>
      <c r="BM341" s="31"/>
      <c r="BN341" s="31"/>
      <c r="BO341" s="31"/>
      <c r="BP341" s="31"/>
      <c r="BQ341" s="31"/>
      <c r="BR341" s="31"/>
      <c r="BS341" s="31"/>
      <c r="BT341" s="31"/>
      <c r="BU341" s="31"/>
      <c r="BV341" s="31"/>
      <c r="BW341" s="31"/>
      <c r="BX341" s="31"/>
      <c r="BY341" s="31"/>
      <c r="BZ341" s="31"/>
      <c r="CA341" s="31"/>
      <c r="CB341" s="31"/>
      <c r="CC341" s="31"/>
      <c r="CD341" s="31"/>
      <c r="CE341" s="31"/>
      <c r="CF341" s="31"/>
      <c r="CG341" s="31"/>
      <c r="CH341" s="31"/>
      <c r="CI341" s="31"/>
      <c r="CJ341" s="31"/>
      <c r="CK341" s="31"/>
      <c r="CL341" s="31"/>
      <c r="CM341" s="31"/>
      <c r="CN341" s="31"/>
      <c r="CO341" s="31"/>
      <c r="CP341" s="31"/>
      <c r="CQ341" s="31"/>
      <c r="CR341" s="31"/>
      <c r="CS341" s="31"/>
    </row>
    <row r="342" spans="1:97" ht="16" customHeight="1">
      <c r="A342" s="8">
        <v>339</v>
      </c>
      <c r="B342" s="8" t="s">
        <v>22933</v>
      </c>
      <c r="C342" s="715" t="s">
        <v>144</v>
      </c>
      <c r="D342" s="715" t="s">
        <v>19</v>
      </c>
      <c r="E342" s="75" t="s">
        <v>17635</v>
      </c>
      <c r="F342" s="644" t="s">
        <v>23646</v>
      </c>
      <c r="G342" s="715" t="s">
        <v>23645</v>
      </c>
      <c r="H342" s="715" t="s">
        <v>23644</v>
      </c>
      <c r="I342" s="72"/>
      <c r="J342" s="8" t="str">
        <f>IF('RMS files'!L342&gt;0, "Y", "N")</f>
        <v>N</v>
      </c>
      <c r="K342" s="161" t="s">
        <v>450</v>
      </c>
      <c r="L342" s="161" t="s">
        <v>21</v>
      </c>
      <c r="M342" s="43" t="s">
        <v>9750</v>
      </c>
      <c r="N342" s="161" t="s">
        <v>461</v>
      </c>
      <c r="O342" s="161" t="s">
        <v>454</v>
      </c>
      <c r="P342" s="748" t="s">
        <v>23692</v>
      </c>
      <c r="Q342" s="715" t="s">
        <v>17655</v>
      </c>
      <c r="R342" s="8" t="s">
        <v>20</v>
      </c>
      <c r="S342" s="8"/>
      <c r="T342" s="8"/>
      <c r="U342" s="47"/>
      <c r="BF342" s="31"/>
      <c r="BG342" s="31"/>
      <c r="BH342" s="31"/>
      <c r="BI342" s="31"/>
      <c r="BJ342" s="31"/>
      <c r="BK342" s="31"/>
      <c r="BL342" s="31"/>
      <c r="BM342" s="31"/>
      <c r="BN342" s="31"/>
      <c r="BO342" s="31"/>
      <c r="BP342" s="31"/>
      <c r="BQ342" s="31"/>
      <c r="BR342" s="31"/>
      <c r="BS342" s="31"/>
      <c r="BT342" s="31"/>
      <c r="BU342" s="31"/>
      <c r="BV342" s="31"/>
      <c r="BW342" s="31"/>
      <c r="BX342" s="31"/>
      <c r="BY342" s="31"/>
      <c r="BZ342" s="31"/>
      <c r="CA342" s="31"/>
      <c r="CB342" s="31"/>
      <c r="CC342" s="31"/>
      <c r="CD342" s="31"/>
      <c r="CE342" s="31"/>
      <c r="CF342" s="31"/>
      <c r="CG342" s="31"/>
      <c r="CH342" s="31"/>
      <c r="CI342" s="31"/>
      <c r="CJ342" s="31"/>
      <c r="CK342" s="31"/>
      <c r="CL342" s="31"/>
      <c r="CM342" s="31"/>
      <c r="CN342" s="31"/>
      <c r="CO342" s="31"/>
      <c r="CP342" s="31"/>
      <c r="CQ342" s="31"/>
      <c r="CR342" s="31"/>
      <c r="CS342" s="31"/>
    </row>
    <row r="343" spans="1:97" ht="16" customHeight="1">
      <c r="A343" s="8">
        <v>340</v>
      </c>
      <c r="B343" s="8" t="s">
        <v>22933</v>
      </c>
      <c r="C343" s="715" t="s">
        <v>5218</v>
      </c>
      <c r="D343" s="715" t="s">
        <v>19</v>
      </c>
      <c r="E343" s="747" t="s">
        <v>17621</v>
      </c>
      <c r="F343" s="644" t="s">
        <v>23642</v>
      </c>
      <c r="G343" s="715" t="s">
        <v>23641</v>
      </c>
      <c r="H343" s="715" t="s">
        <v>23640</v>
      </c>
      <c r="I343" s="72"/>
      <c r="J343" s="8" t="str">
        <f>IF('RMS files'!L343&gt;0, "Y", "N")</f>
        <v>N</v>
      </c>
      <c r="K343" s="161" t="s">
        <v>450</v>
      </c>
      <c r="L343" s="161" t="s">
        <v>22</v>
      </c>
      <c r="M343" s="161" t="s">
        <v>23651</v>
      </c>
      <c r="N343" s="161" t="s">
        <v>9998</v>
      </c>
      <c r="O343" s="161" t="s">
        <v>463</v>
      </c>
      <c r="P343" s="750" t="s">
        <v>23643</v>
      </c>
      <c r="Q343" s="715" t="s">
        <v>23639</v>
      </c>
      <c r="R343" s="8" t="s">
        <v>3390</v>
      </c>
      <c r="S343" s="8"/>
      <c r="T343" s="8"/>
      <c r="U343" s="47"/>
      <c r="BF343" s="31"/>
      <c r="BG343" s="31"/>
      <c r="BH343" s="31"/>
      <c r="BI343" s="31"/>
      <c r="BJ343" s="31"/>
      <c r="BK343" s="31"/>
      <c r="BL343" s="31"/>
      <c r="BM343" s="31"/>
      <c r="BN343" s="31"/>
      <c r="BO343" s="31"/>
      <c r="BP343" s="31"/>
      <c r="BQ343" s="31"/>
      <c r="BR343" s="31"/>
      <c r="BS343" s="31"/>
      <c r="BT343" s="31"/>
      <c r="BU343" s="31"/>
      <c r="BV343" s="31"/>
      <c r="BW343" s="31"/>
      <c r="BX343" s="31"/>
      <c r="BY343" s="31"/>
      <c r="BZ343" s="31"/>
      <c r="CA343" s="31"/>
      <c r="CB343" s="31"/>
      <c r="CC343" s="31"/>
      <c r="CD343" s="31"/>
      <c r="CE343" s="31"/>
      <c r="CF343" s="31"/>
      <c r="CG343" s="31"/>
      <c r="CH343" s="31"/>
      <c r="CI343" s="31"/>
      <c r="CJ343" s="31"/>
      <c r="CK343" s="31"/>
      <c r="CL343" s="31"/>
      <c r="CM343" s="31"/>
      <c r="CN343" s="31"/>
      <c r="CO343" s="31"/>
      <c r="CP343" s="31"/>
      <c r="CQ343" s="31"/>
      <c r="CR343" s="31"/>
      <c r="CS343" s="31"/>
    </row>
    <row r="344" spans="1:97" ht="16" customHeight="1">
      <c r="A344" s="8">
        <v>341</v>
      </c>
      <c r="B344" s="8" t="s">
        <v>22933</v>
      </c>
      <c r="C344" s="715" t="s">
        <v>135</v>
      </c>
      <c r="D344" s="715" t="s">
        <v>19</v>
      </c>
      <c r="E344" s="713" t="s">
        <v>17635</v>
      </c>
      <c r="F344" s="720" t="s">
        <v>23649</v>
      </c>
      <c r="G344" s="715" t="s">
        <v>4647</v>
      </c>
      <c r="H344" s="715" t="s">
        <v>23648</v>
      </c>
      <c r="I344" s="72"/>
      <c r="J344" s="8" t="str">
        <f>IF('RMS files'!L344&gt;0, "Y", "N")</f>
        <v>N</v>
      </c>
      <c r="K344" s="161" t="s">
        <v>455</v>
      </c>
      <c r="L344" s="161" t="s">
        <v>21</v>
      </c>
      <c r="M344" s="161" t="s">
        <v>494</v>
      </c>
      <c r="N344" s="161" t="s">
        <v>460</v>
      </c>
      <c r="O344" s="161" t="s">
        <v>463</v>
      </c>
      <c r="P344" s="714" t="s">
        <v>23650</v>
      </c>
      <c r="Q344" s="715" t="s">
        <v>23647</v>
      </c>
      <c r="R344" s="8" t="s">
        <v>3390</v>
      </c>
      <c r="S344" s="8"/>
      <c r="T344" s="8"/>
      <c r="U344" s="47"/>
      <c r="BF344" s="31"/>
      <c r="BG344" s="31"/>
      <c r="BH344" s="31"/>
      <c r="BI344" s="31"/>
      <c r="BJ344" s="31"/>
      <c r="BK344" s="31"/>
      <c r="BL344" s="31"/>
      <c r="BM344" s="31"/>
      <c r="BN344" s="31"/>
      <c r="BO344" s="31"/>
      <c r="BP344" s="31"/>
      <c r="BQ344" s="31"/>
      <c r="BR344" s="31"/>
      <c r="BS344" s="31"/>
      <c r="BT344" s="31"/>
      <c r="BU344" s="31"/>
      <c r="BV344" s="31"/>
      <c r="BW344" s="31"/>
      <c r="BX344" s="31"/>
      <c r="BY344" s="31"/>
      <c r="BZ344" s="31"/>
      <c r="CA344" s="31"/>
      <c r="CB344" s="31"/>
      <c r="CC344" s="31"/>
      <c r="CD344" s="31"/>
      <c r="CE344" s="31"/>
      <c r="CF344" s="31"/>
      <c r="CG344" s="31"/>
      <c r="CH344" s="31"/>
      <c r="CI344" s="31"/>
      <c r="CJ344" s="31"/>
      <c r="CK344" s="31"/>
      <c r="CL344" s="31"/>
      <c r="CM344" s="31"/>
      <c r="CN344" s="31"/>
      <c r="CO344" s="31"/>
      <c r="CP344" s="31"/>
      <c r="CQ344" s="31"/>
      <c r="CR344" s="31"/>
      <c r="CS344" s="31"/>
    </row>
    <row r="345" spans="1:97" ht="16" customHeight="1">
      <c r="A345" s="31"/>
      <c r="B345" s="31"/>
      <c r="D345" s="31"/>
      <c r="F345" s="31"/>
      <c r="G345" s="31"/>
      <c r="H345" s="27"/>
      <c r="J345" s="31"/>
      <c r="K345" s="31"/>
      <c r="L345" s="31"/>
      <c r="M345" s="31"/>
      <c r="N345" s="31"/>
      <c r="O345" s="31"/>
      <c r="P345" s="194"/>
      <c r="Q345" s="194"/>
      <c r="R345" s="31"/>
      <c r="S345" s="31"/>
      <c r="T345" s="31"/>
      <c r="U345" s="47"/>
      <c r="BF345" s="31"/>
      <c r="BG345" s="31"/>
      <c r="BH345" s="31"/>
      <c r="BI345" s="31"/>
      <c r="BJ345" s="31"/>
      <c r="BK345" s="31"/>
      <c r="BL345" s="31"/>
      <c r="BM345" s="31"/>
      <c r="BN345" s="31"/>
      <c r="BO345" s="31"/>
      <c r="BP345" s="31"/>
      <c r="BQ345" s="31"/>
      <c r="BR345" s="31"/>
      <c r="BS345" s="31"/>
      <c r="BT345" s="31"/>
      <c r="BU345" s="31"/>
      <c r="BV345" s="31"/>
      <c r="BW345" s="31"/>
      <c r="BX345" s="31"/>
      <c r="BY345" s="31"/>
      <c r="BZ345" s="31"/>
      <c r="CA345" s="31"/>
      <c r="CB345" s="31"/>
      <c r="CC345" s="31"/>
      <c r="CD345" s="31"/>
      <c r="CE345" s="31"/>
      <c r="CF345" s="31"/>
      <c r="CG345" s="31"/>
      <c r="CH345" s="31"/>
      <c r="CI345" s="31"/>
      <c r="CJ345" s="31"/>
      <c r="CK345" s="31"/>
      <c r="CL345" s="31"/>
      <c r="CM345" s="31"/>
      <c r="CN345" s="31"/>
      <c r="CO345" s="31"/>
      <c r="CP345" s="31"/>
      <c r="CQ345" s="31"/>
      <c r="CR345" s="31"/>
      <c r="CS345" s="31"/>
    </row>
    <row r="346" spans="1:97" ht="16" customHeight="1">
      <c r="A346" s="31"/>
      <c r="B346" s="31"/>
      <c r="D346" s="31"/>
      <c r="E346" s="31"/>
      <c r="F346" s="31"/>
      <c r="G346" s="31"/>
      <c r="H346" s="27"/>
      <c r="J346" s="31"/>
      <c r="K346" s="31"/>
      <c r="L346" s="31"/>
      <c r="M346" s="31"/>
      <c r="N346" s="31"/>
      <c r="O346" s="31"/>
      <c r="P346" s="194"/>
      <c r="Q346" s="194"/>
      <c r="R346" s="31"/>
      <c r="S346" s="31"/>
      <c r="T346" s="31"/>
      <c r="U346" s="47"/>
      <c r="BF346" s="31"/>
      <c r="BG346" s="31"/>
      <c r="BH346" s="31"/>
      <c r="BI346" s="31"/>
      <c r="BJ346" s="31"/>
      <c r="BK346" s="31"/>
      <c r="BL346" s="31"/>
      <c r="BM346" s="31"/>
      <c r="BN346" s="31"/>
      <c r="BO346" s="31"/>
      <c r="BP346" s="31"/>
      <c r="BQ346" s="31"/>
      <c r="BR346" s="31"/>
      <c r="BS346" s="31"/>
      <c r="BT346" s="31"/>
      <c r="BU346" s="31"/>
      <c r="BV346" s="31"/>
      <c r="BW346" s="31"/>
      <c r="BX346" s="31"/>
      <c r="BY346" s="31"/>
      <c r="BZ346" s="31"/>
      <c r="CA346" s="31"/>
      <c r="CB346" s="31"/>
      <c r="CC346" s="31"/>
      <c r="CD346" s="31"/>
      <c r="CE346" s="31"/>
      <c r="CF346" s="31"/>
      <c r="CG346" s="31"/>
      <c r="CH346" s="31"/>
      <c r="CI346" s="31"/>
      <c r="CJ346" s="31"/>
      <c r="CK346" s="31"/>
      <c r="CL346" s="31"/>
      <c r="CM346" s="31"/>
      <c r="CN346" s="31"/>
      <c r="CO346" s="31"/>
      <c r="CP346" s="31"/>
      <c r="CQ346" s="31"/>
      <c r="CR346" s="31"/>
      <c r="CS346" s="31"/>
    </row>
    <row r="347" spans="1:97" ht="16" customHeight="1">
      <c r="A347" s="31"/>
      <c r="B347" s="31"/>
      <c r="D347" s="31"/>
      <c r="E347" s="31"/>
      <c r="F347" s="31"/>
      <c r="G347" s="31"/>
      <c r="H347" s="27"/>
      <c r="J347" s="31"/>
      <c r="K347" s="31"/>
      <c r="L347" s="31"/>
      <c r="M347" s="31"/>
      <c r="N347" s="31"/>
      <c r="O347" s="31"/>
      <c r="P347" s="194"/>
      <c r="Q347" s="194"/>
      <c r="R347" s="31"/>
      <c r="S347" s="31"/>
      <c r="T347" s="31"/>
      <c r="U347" s="47"/>
      <c r="BF347" s="31"/>
      <c r="BG347" s="31"/>
      <c r="BH347" s="31"/>
      <c r="BI347" s="31"/>
      <c r="BJ347" s="31"/>
      <c r="BK347" s="31"/>
      <c r="BL347" s="31"/>
      <c r="BM347" s="31"/>
      <c r="BN347" s="31"/>
      <c r="BO347" s="31"/>
      <c r="BP347" s="31"/>
      <c r="BQ347" s="31"/>
      <c r="BR347" s="31"/>
      <c r="BS347" s="31"/>
      <c r="BT347" s="31"/>
      <c r="BU347" s="31"/>
      <c r="BV347" s="31"/>
      <c r="BW347" s="31"/>
      <c r="BX347" s="31"/>
      <c r="BY347" s="31"/>
      <c r="BZ347" s="31"/>
      <c r="CA347" s="31"/>
      <c r="CB347" s="31"/>
      <c r="CC347" s="31"/>
      <c r="CD347" s="31"/>
      <c r="CE347" s="31"/>
      <c r="CF347" s="31"/>
      <c r="CG347" s="31"/>
      <c r="CH347" s="31"/>
      <c r="CI347" s="31"/>
      <c r="CJ347" s="31"/>
      <c r="CK347" s="31"/>
      <c r="CL347" s="31"/>
      <c r="CM347" s="31"/>
      <c r="CN347" s="31"/>
      <c r="CO347" s="31"/>
      <c r="CP347" s="31"/>
      <c r="CQ347" s="31"/>
      <c r="CR347" s="31"/>
      <c r="CS347" s="31"/>
    </row>
    <row r="348" spans="1:97" ht="16" customHeight="1">
      <c r="A348" s="31"/>
      <c r="B348" s="31"/>
      <c r="D348" s="31"/>
      <c r="E348" s="31"/>
      <c r="F348" s="31"/>
      <c r="G348" s="31"/>
      <c r="H348" s="27"/>
      <c r="J348" s="31"/>
      <c r="K348" s="31"/>
      <c r="L348" s="31"/>
      <c r="M348" s="31"/>
      <c r="N348" s="31"/>
      <c r="O348" s="31"/>
      <c r="P348" s="194"/>
      <c r="Q348" s="194"/>
      <c r="R348" s="31"/>
      <c r="S348" s="31"/>
      <c r="T348" s="31"/>
      <c r="U348" s="47"/>
      <c r="BF348" s="31"/>
      <c r="BG348" s="31"/>
      <c r="BH348" s="31"/>
      <c r="BI348" s="31"/>
      <c r="BJ348" s="31"/>
      <c r="BK348" s="31"/>
      <c r="BL348" s="31"/>
      <c r="BM348" s="31"/>
      <c r="BN348" s="31"/>
      <c r="BO348" s="31"/>
      <c r="BP348" s="31"/>
      <c r="BQ348" s="31"/>
      <c r="BR348" s="31"/>
      <c r="BS348" s="31"/>
      <c r="BT348" s="31"/>
      <c r="BU348" s="31"/>
      <c r="BV348" s="31"/>
      <c r="BW348" s="31"/>
      <c r="BX348" s="31"/>
      <c r="BY348" s="31"/>
      <c r="BZ348" s="31"/>
      <c r="CA348" s="31"/>
      <c r="CB348" s="31"/>
      <c r="CC348" s="31"/>
      <c r="CD348" s="31"/>
      <c r="CE348" s="31"/>
      <c r="CF348" s="31"/>
      <c r="CG348" s="31"/>
      <c r="CH348" s="31"/>
      <c r="CI348" s="31"/>
      <c r="CJ348" s="31"/>
      <c r="CK348" s="31"/>
      <c r="CL348" s="31"/>
      <c r="CM348" s="31"/>
      <c r="CN348" s="31"/>
      <c r="CO348" s="31"/>
      <c r="CP348" s="31"/>
      <c r="CQ348" s="31"/>
      <c r="CR348" s="31"/>
      <c r="CS348" s="31"/>
    </row>
    <row r="349" spans="1:97" ht="16" customHeight="1">
      <c r="A349" s="31"/>
      <c r="B349" s="31"/>
      <c r="D349" s="31"/>
      <c r="E349" s="31"/>
      <c r="F349" s="31"/>
      <c r="G349" s="31"/>
      <c r="H349" s="27"/>
      <c r="J349" s="31"/>
      <c r="K349" s="31"/>
      <c r="L349" s="31"/>
      <c r="M349" s="31"/>
      <c r="N349" s="31"/>
      <c r="O349" s="31"/>
      <c r="P349" s="194"/>
      <c r="Q349" s="194"/>
      <c r="R349" s="31"/>
      <c r="S349" s="31"/>
      <c r="T349" s="31"/>
      <c r="U349" s="47"/>
      <c r="BF349" s="31"/>
      <c r="BG349" s="31"/>
      <c r="BH349" s="31"/>
      <c r="BI349" s="31"/>
      <c r="BJ349" s="31"/>
      <c r="BK349" s="31"/>
      <c r="BL349" s="31"/>
      <c r="BM349" s="31"/>
      <c r="BN349" s="31"/>
      <c r="BO349" s="31"/>
      <c r="BP349" s="31"/>
      <c r="BQ349" s="31"/>
      <c r="BR349" s="31"/>
      <c r="BS349" s="31"/>
      <c r="BT349" s="31"/>
      <c r="BU349" s="31"/>
      <c r="BV349" s="31"/>
      <c r="BW349" s="31"/>
      <c r="BX349" s="31"/>
      <c r="BY349" s="31"/>
      <c r="BZ349" s="31"/>
      <c r="CA349" s="31"/>
      <c r="CB349" s="31"/>
      <c r="CC349" s="31"/>
      <c r="CD349" s="31"/>
      <c r="CE349" s="31"/>
      <c r="CF349" s="31"/>
      <c r="CG349" s="31"/>
      <c r="CH349" s="31"/>
      <c r="CI349" s="31"/>
      <c r="CJ349" s="31"/>
      <c r="CK349" s="31"/>
      <c r="CL349" s="31"/>
      <c r="CM349" s="31"/>
      <c r="CN349" s="31"/>
      <c r="CO349" s="31"/>
      <c r="CP349" s="31"/>
      <c r="CQ349" s="31"/>
      <c r="CR349" s="31"/>
      <c r="CS349" s="31"/>
    </row>
    <row r="350" spans="1:97" ht="16" customHeight="1">
      <c r="H350" s="27"/>
      <c r="U350" s="47"/>
      <c r="BF350" s="31"/>
      <c r="BG350" s="31"/>
      <c r="BH350" s="31"/>
      <c r="BI350" s="31"/>
      <c r="BJ350" s="31"/>
      <c r="BK350" s="31"/>
      <c r="BL350" s="31"/>
      <c r="BM350" s="31"/>
      <c r="BN350" s="31"/>
      <c r="BO350" s="31"/>
      <c r="BP350" s="31"/>
      <c r="BQ350" s="31"/>
      <c r="BR350" s="31"/>
      <c r="BS350" s="31"/>
      <c r="BT350" s="31"/>
      <c r="BU350" s="31"/>
      <c r="BV350" s="31"/>
      <c r="BW350" s="31"/>
      <c r="BX350" s="31"/>
      <c r="BY350" s="31"/>
      <c r="BZ350" s="31"/>
      <c r="CA350" s="31"/>
      <c r="CB350" s="31"/>
      <c r="CC350" s="31"/>
      <c r="CD350" s="31"/>
      <c r="CE350" s="31"/>
      <c r="CF350" s="31"/>
      <c r="CG350" s="31"/>
      <c r="CH350" s="31"/>
      <c r="CI350" s="31"/>
      <c r="CJ350" s="31"/>
      <c r="CK350" s="31"/>
      <c r="CL350" s="31"/>
      <c r="CM350" s="31"/>
      <c r="CN350" s="31"/>
      <c r="CO350" s="31"/>
      <c r="CP350" s="31"/>
      <c r="CQ350" s="31"/>
      <c r="CR350" s="31"/>
      <c r="CS350" s="31"/>
    </row>
    <row r="351" spans="1:97" ht="16" customHeight="1">
      <c r="H351" s="27"/>
      <c r="U351" s="47"/>
      <c r="BF351" s="31"/>
      <c r="BG351" s="31"/>
      <c r="BH351" s="31"/>
      <c r="BI351" s="31"/>
      <c r="BJ351" s="31"/>
      <c r="BK351" s="31"/>
      <c r="BL351" s="31"/>
      <c r="BM351" s="31"/>
      <c r="BN351" s="31"/>
      <c r="BO351" s="31"/>
      <c r="BP351" s="31"/>
      <c r="BQ351" s="31"/>
      <c r="BR351" s="31"/>
      <c r="BS351" s="31"/>
      <c r="BT351" s="31"/>
      <c r="BU351" s="31"/>
      <c r="BV351" s="31"/>
      <c r="BW351" s="31"/>
      <c r="BX351" s="31"/>
      <c r="BY351" s="31"/>
      <c r="BZ351" s="31"/>
      <c r="CA351" s="31"/>
      <c r="CB351" s="31"/>
      <c r="CC351" s="31"/>
      <c r="CD351" s="31"/>
      <c r="CE351" s="31"/>
      <c r="CF351" s="31"/>
      <c r="CG351" s="31"/>
      <c r="CH351" s="31"/>
      <c r="CI351" s="31"/>
      <c r="CJ351" s="31"/>
      <c r="CK351" s="31"/>
      <c r="CL351" s="31"/>
      <c r="CM351" s="31"/>
      <c r="CN351" s="31"/>
      <c r="CO351" s="31"/>
      <c r="CP351" s="31"/>
      <c r="CQ351" s="31"/>
      <c r="CR351" s="31"/>
      <c r="CS351" s="31"/>
    </row>
    <row r="352" spans="1:97" ht="16" customHeight="1">
      <c r="H352" s="27"/>
      <c r="U352" s="47"/>
      <c r="BF352" s="31"/>
      <c r="BG352" s="31"/>
      <c r="BH352" s="31"/>
      <c r="BI352" s="31"/>
      <c r="BJ352" s="31"/>
      <c r="BK352" s="31"/>
      <c r="BL352" s="31"/>
      <c r="BM352" s="31"/>
      <c r="BN352" s="31"/>
      <c r="BO352" s="31"/>
      <c r="BP352" s="31"/>
      <c r="BQ352" s="31"/>
      <c r="BR352" s="31"/>
      <c r="BS352" s="31"/>
      <c r="BT352" s="31"/>
      <c r="BU352" s="31"/>
      <c r="BV352" s="31"/>
      <c r="BW352" s="31"/>
      <c r="BX352" s="31"/>
      <c r="BY352" s="31"/>
      <c r="BZ352" s="31"/>
      <c r="CA352" s="31"/>
      <c r="CB352" s="31"/>
      <c r="CC352" s="31"/>
      <c r="CD352" s="31"/>
      <c r="CE352" s="31"/>
      <c r="CF352" s="31"/>
      <c r="CG352" s="31"/>
      <c r="CH352" s="31"/>
      <c r="CI352" s="31"/>
      <c r="CJ352" s="31"/>
      <c r="CK352" s="31"/>
      <c r="CL352" s="31"/>
      <c r="CM352" s="31"/>
      <c r="CN352" s="31"/>
      <c r="CO352" s="31"/>
      <c r="CP352" s="31"/>
      <c r="CQ352" s="31"/>
      <c r="CR352" s="31"/>
      <c r="CS352" s="31"/>
    </row>
    <row r="353" spans="8:97" ht="16" customHeight="1">
      <c r="M353" s="166"/>
      <c r="N353" s="166"/>
      <c r="O353" s="727"/>
      <c r="U353" s="47"/>
      <c r="BF353" s="31"/>
      <c r="BG353" s="31"/>
      <c r="BH353" s="31"/>
      <c r="BI353" s="31"/>
      <c r="BJ353" s="31"/>
      <c r="BK353" s="31"/>
      <c r="BL353" s="31"/>
      <c r="BM353" s="31"/>
      <c r="BN353" s="31"/>
      <c r="BO353" s="31"/>
      <c r="BP353" s="31"/>
      <c r="BQ353" s="31"/>
      <c r="BR353" s="31"/>
      <c r="BS353" s="31"/>
      <c r="BT353" s="31"/>
      <c r="BU353" s="31"/>
      <c r="BV353" s="31"/>
      <c r="BW353" s="31"/>
      <c r="BX353" s="31"/>
      <c r="BY353" s="31"/>
      <c r="BZ353" s="31"/>
      <c r="CA353" s="31"/>
      <c r="CB353" s="31"/>
      <c r="CC353" s="31"/>
      <c r="CD353" s="31"/>
      <c r="CE353" s="31"/>
      <c r="CF353" s="31"/>
      <c r="CG353" s="31"/>
      <c r="CH353" s="31"/>
      <c r="CI353" s="31"/>
      <c r="CJ353" s="31"/>
      <c r="CK353" s="31"/>
      <c r="CL353" s="31"/>
      <c r="CM353" s="31"/>
      <c r="CN353" s="31"/>
      <c r="CO353" s="31"/>
      <c r="CP353" s="31"/>
      <c r="CQ353" s="31"/>
      <c r="CR353" s="31"/>
      <c r="CS353" s="31"/>
    </row>
    <row r="354" spans="8:97" ht="16" customHeight="1">
      <c r="M354" s="728"/>
      <c r="N354" s="730"/>
      <c r="U354" s="47"/>
      <c r="BF354" s="31"/>
      <c r="BG354" s="31"/>
      <c r="BH354" s="31"/>
      <c r="BI354" s="31"/>
      <c r="BJ354" s="31"/>
      <c r="BK354" s="31"/>
      <c r="BL354" s="31"/>
      <c r="BM354" s="31"/>
      <c r="BN354" s="31"/>
      <c r="BO354" s="31"/>
      <c r="BP354" s="31"/>
      <c r="BQ354" s="31"/>
      <c r="BR354" s="31"/>
      <c r="BS354" s="31"/>
      <c r="BT354" s="31"/>
      <c r="BU354" s="31"/>
      <c r="BV354" s="31"/>
      <c r="BW354" s="31"/>
      <c r="BX354" s="31"/>
      <c r="BY354" s="31"/>
      <c r="BZ354" s="31"/>
      <c r="CA354" s="31"/>
      <c r="CB354" s="31"/>
      <c r="CC354" s="31"/>
      <c r="CD354" s="31"/>
      <c r="CE354" s="31"/>
      <c r="CF354" s="31"/>
      <c r="CG354" s="31"/>
      <c r="CH354" s="31"/>
      <c r="CI354" s="31"/>
      <c r="CJ354" s="31"/>
      <c r="CK354" s="31"/>
      <c r="CL354" s="31"/>
      <c r="CM354" s="31"/>
      <c r="CN354" s="31"/>
      <c r="CO354" s="31"/>
      <c r="CP354" s="31"/>
      <c r="CQ354" s="31"/>
      <c r="CR354" s="31"/>
      <c r="CS354" s="31"/>
    </row>
    <row r="355" spans="8:97" ht="16" customHeight="1">
      <c r="M355" s="717"/>
      <c r="N355" s="717"/>
      <c r="O355" s="718"/>
      <c r="U355" s="47"/>
      <c r="BF355" s="31"/>
      <c r="BG355" s="31"/>
      <c r="BH355" s="31"/>
      <c r="BI355" s="31"/>
      <c r="BJ355" s="31"/>
      <c r="BK355" s="31"/>
      <c r="BL355" s="31"/>
      <c r="BM355" s="31"/>
      <c r="BN355" s="31"/>
      <c r="BO355" s="31"/>
      <c r="BP355" s="31"/>
      <c r="BQ355" s="31"/>
      <c r="BR355" s="31"/>
      <c r="BS355" s="31"/>
      <c r="BT355" s="31"/>
      <c r="BU355" s="31"/>
      <c r="BV355" s="31"/>
      <c r="BW355" s="31"/>
      <c r="BX355" s="31"/>
      <c r="BY355" s="31"/>
      <c r="BZ355" s="31"/>
      <c r="CA355" s="31"/>
      <c r="CB355" s="31"/>
      <c r="CC355" s="31"/>
      <c r="CD355" s="31"/>
      <c r="CE355" s="31"/>
      <c r="CF355" s="31"/>
      <c r="CG355" s="31"/>
      <c r="CH355" s="31"/>
      <c r="CI355" s="31"/>
      <c r="CJ355" s="31"/>
      <c r="CK355" s="31"/>
      <c r="CL355" s="31"/>
      <c r="CM355" s="31"/>
      <c r="CN355" s="31"/>
      <c r="CO355" s="31"/>
      <c r="CP355" s="31"/>
      <c r="CQ355" s="31"/>
      <c r="CR355" s="31"/>
      <c r="CS355" s="31"/>
    </row>
    <row r="356" spans="8:97" ht="16" customHeight="1">
      <c r="M356" s="717"/>
      <c r="N356" s="717"/>
      <c r="O356" s="717"/>
      <c r="U356" s="47"/>
      <c r="BF356" s="31"/>
      <c r="BG356" s="31"/>
      <c r="BH356" s="31"/>
      <c r="BI356" s="31"/>
      <c r="BJ356" s="31"/>
      <c r="BK356" s="31"/>
      <c r="BL356" s="31"/>
      <c r="BM356" s="31"/>
      <c r="BN356" s="31"/>
      <c r="BO356" s="31"/>
      <c r="BP356" s="31"/>
      <c r="BQ356" s="31"/>
      <c r="BR356" s="31"/>
      <c r="BS356" s="31"/>
      <c r="BT356" s="31"/>
      <c r="BU356" s="31"/>
      <c r="BV356" s="31"/>
      <c r="BW356" s="31"/>
      <c r="BX356" s="31"/>
      <c r="BY356" s="31"/>
      <c r="BZ356" s="31"/>
      <c r="CA356" s="31"/>
      <c r="CB356" s="31"/>
      <c r="CC356" s="31"/>
      <c r="CD356" s="31"/>
      <c r="CE356" s="31"/>
      <c r="CF356" s="31"/>
      <c r="CG356" s="31"/>
      <c r="CH356" s="31"/>
      <c r="CI356" s="31"/>
      <c r="CJ356" s="31"/>
      <c r="CK356" s="31"/>
      <c r="CL356" s="31"/>
      <c r="CM356" s="31"/>
      <c r="CN356" s="31"/>
      <c r="CO356" s="31"/>
      <c r="CP356" s="31"/>
      <c r="CQ356" s="31"/>
      <c r="CR356" s="31"/>
      <c r="CS356" s="31"/>
    </row>
    <row r="357" spans="8:97" ht="16" customHeight="1">
      <c r="M357" s="166"/>
      <c r="N357" s="166"/>
      <c r="O357" s="727"/>
      <c r="U357" s="47"/>
      <c r="BF357" s="31"/>
      <c r="BG357" s="31"/>
      <c r="BH357" s="31"/>
      <c r="BI357" s="31"/>
      <c r="BJ357" s="31"/>
      <c r="BK357" s="31"/>
      <c r="BL357" s="31"/>
      <c r="BM357" s="31"/>
      <c r="BN357" s="31"/>
      <c r="BO357" s="31"/>
      <c r="BP357" s="31"/>
      <c r="BQ357" s="31"/>
      <c r="BR357" s="31"/>
      <c r="BS357" s="31"/>
      <c r="BT357" s="31"/>
      <c r="BU357" s="31"/>
      <c r="BV357" s="31"/>
      <c r="BW357" s="31"/>
      <c r="BX357" s="31"/>
      <c r="BY357" s="31"/>
      <c r="BZ357" s="31"/>
      <c r="CA357" s="31"/>
      <c r="CB357" s="31"/>
      <c r="CC357" s="31"/>
      <c r="CD357" s="31"/>
      <c r="CE357" s="31"/>
      <c r="CF357" s="31"/>
      <c r="CG357" s="31"/>
      <c r="CH357" s="31"/>
      <c r="CI357" s="31"/>
      <c r="CJ357" s="31"/>
      <c r="CK357" s="31"/>
      <c r="CL357" s="31"/>
      <c r="CM357" s="31"/>
      <c r="CN357" s="31"/>
      <c r="CO357" s="31"/>
      <c r="CP357" s="31"/>
      <c r="CQ357" s="31"/>
      <c r="CR357" s="31"/>
      <c r="CS357" s="31"/>
    </row>
    <row r="358" spans="8:97" ht="16" customHeight="1">
      <c r="M358" s="166"/>
      <c r="N358" s="166"/>
      <c r="O358" s="727"/>
      <c r="BF358" s="31"/>
      <c r="BG358" s="31"/>
      <c r="BH358" s="31"/>
      <c r="BI358" s="31"/>
      <c r="BJ358" s="31"/>
      <c r="BK358" s="31"/>
      <c r="BL358" s="31"/>
      <c r="BM358" s="31"/>
      <c r="BN358" s="31"/>
      <c r="BO358" s="31"/>
      <c r="BP358" s="31"/>
      <c r="BQ358" s="31"/>
      <c r="BR358" s="31"/>
      <c r="BS358" s="31"/>
      <c r="BT358" s="31"/>
      <c r="BU358" s="31"/>
      <c r="BV358" s="31"/>
      <c r="BW358" s="31"/>
      <c r="BX358" s="31"/>
      <c r="BY358" s="31"/>
      <c r="BZ358" s="31"/>
      <c r="CA358" s="31"/>
      <c r="CB358" s="31"/>
      <c r="CC358" s="31"/>
      <c r="CD358" s="31"/>
      <c r="CE358" s="31"/>
      <c r="CF358" s="31"/>
      <c r="CG358" s="31"/>
      <c r="CH358" s="31"/>
      <c r="CI358" s="31"/>
      <c r="CJ358" s="31"/>
      <c r="CK358" s="31"/>
      <c r="CL358" s="31"/>
      <c r="CM358" s="31"/>
      <c r="CN358" s="31"/>
      <c r="CO358" s="31"/>
      <c r="CP358" s="31"/>
      <c r="CQ358" s="31"/>
      <c r="CR358" s="31"/>
      <c r="CS358" s="31"/>
    </row>
    <row r="359" spans="8:97" ht="16" customHeight="1">
      <c r="M359" s="166"/>
      <c r="N359" s="166"/>
      <c r="O359" s="753"/>
      <c r="BF359" s="31"/>
      <c r="BG359" s="31"/>
      <c r="BH359" s="31"/>
      <c r="BI359" s="31"/>
      <c r="BJ359" s="31"/>
      <c r="BK359" s="31"/>
      <c r="BL359" s="31"/>
      <c r="BM359" s="31"/>
      <c r="BN359" s="31"/>
      <c r="BO359" s="31"/>
      <c r="BP359" s="31"/>
      <c r="BQ359" s="31"/>
      <c r="BR359" s="31"/>
      <c r="BS359" s="31"/>
      <c r="BT359" s="31"/>
      <c r="BU359" s="31"/>
      <c r="BV359" s="31"/>
      <c r="BW359" s="31"/>
      <c r="BX359" s="31"/>
      <c r="BY359" s="31"/>
      <c r="BZ359" s="31"/>
      <c r="CA359" s="31"/>
      <c r="CB359" s="31"/>
      <c r="CC359" s="31"/>
      <c r="CD359" s="31"/>
      <c r="CE359" s="31"/>
      <c r="CF359" s="31"/>
      <c r="CG359" s="31"/>
      <c r="CH359" s="31"/>
      <c r="CI359" s="31"/>
      <c r="CJ359" s="31"/>
      <c r="CK359" s="31"/>
      <c r="CL359" s="31"/>
      <c r="CM359" s="31"/>
      <c r="CN359" s="31"/>
      <c r="CO359" s="31"/>
      <c r="CP359" s="31"/>
      <c r="CQ359" s="31"/>
      <c r="CR359" s="31"/>
      <c r="CS359" s="31"/>
    </row>
    <row r="360" spans="8:97" ht="16" customHeight="1">
      <c r="M360" s="166"/>
      <c r="N360" s="166"/>
      <c r="O360" s="727"/>
      <c r="BF360" s="31"/>
      <c r="BG360" s="31"/>
      <c r="BH360" s="31"/>
      <c r="BI360" s="31"/>
      <c r="BJ360" s="31"/>
      <c r="BK360" s="31"/>
      <c r="BL360" s="31"/>
      <c r="BM360" s="31"/>
      <c r="BN360" s="31"/>
      <c r="BO360" s="31"/>
      <c r="BP360" s="31"/>
      <c r="BQ360" s="31"/>
      <c r="BR360" s="31"/>
      <c r="BS360" s="31"/>
      <c r="BT360" s="31"/>
      <c r="BU360" s="31"/>
      <c r="BV360" s="31"/>
      <c r="BW360" s="31"/>
      <c r="BX360" s="31"/>
      <c r="BY360" s="31"/>
      <c r="BZ360" s="31"/>
      <c r="CA360" s="31"/>
      <c r="CB360" s="31"/>
      <c r="CC360" s="31"/>
      <c r="CD360" s="31"/>
      <c r="CE360" s="31"/>
      <c r="CF360" s="31"/>
      <c r="CG360" s="31"/>
      <c r="CH360" s="31"/>
      <c r="CI360" s="31"/>
      <c r="CJ360" s="31"/>
      <c r="CK360" s="31"/>
      <c r="CL360" s="31"/>
      <c r="CM360" s="31"/>
      <c r="CN360" s="31"/>
      <c r="CO360" s="31"/>
      <c r="CP360" s="31"/>
      <c r="CQ360" s="31"/>
      <c r="CR360" s="31"/>
      <c r="CS360" s="31"/>
    </row>
    <row r="361" spans="8:97" ht="16" customHeight="1">
      <c r="M361" s="166"/>
      <c r="N361" s="166"/>
      <c r="O361" s="727"/>
      <c r="BF361" s="31"/>
      <c r="BG361" s="31"/>
      <c r="BH361" s="31"/>
      <c r="BI361" s="31"/>
      <c r="BJ361" s="31"/>
      <c r="BK361" s="31"/>
      <c r="BL361" s="31"/>
      <c r="BM361" s="31"/>
      <c r="BN361" s="31"/>
      <c r="BO361" s="31"/>
      <c r="BP361" s="31"/>
      <c r="BQ361" s="31"/>
      <c r="BR361" s="31"/>
      <c r="BS361" s="31"/>
      <c r="BT361" s="31"/>
      <c r="BU361" s="31"/>
      <c r="BV361" s="31"/>
      <c r="BW361" s="31"/>
      <c r="BX361" s="31"/>
      <c r="BY361" s="31"/>
      <c r="BZ361" s="31"/>
      <c r="CA361" s="31"/>
      <c r="CB361" s="31"/>
      <c r="CC361" s="31"/>
      <c r="CD361" s="31"/>
      <c r="CE361" s="31"/>
      <c r="CF361" s="31"/>
      <c r="CG361" s="31"/>
      <c r="CH361" s="31"/>
      <c r="CI361" s="31"/>
      <c r="CJ361" s="31"/>
      <c r="CK361" s="31"/>
      <c r="CL361" s="31"/>
      <c r="CM361" s="31"/>
      <c r="CN361" s="31"/>
      <c r="CO361" s="31"/>
      <c r="CP361" s="31"/>
      <c r="CQ361" s="31"/>
      <c r="CR361" s="31"/>
      <c r="CS361" s="31"/>
    </row>
    <row r="362" spans="8:97" ht="16" customHeight="1">
      <c r="M362" s="166"/>
      <c r="N362" s="166"/>
      <c r="O362" s="727"/>
      <c r="BF362" s="31"/>
      <c r="BG362" s="31"/>
      <c r="BH362" s="31"/>
      <c r="BI362" s="31"/>
      <c r="BJ362" s="31"/>
      <c r="BK362" s="31"/>
      <c r="BL362" s="31"/>
      <c r="BM362" s="31"/>
      <c r="BN362" s="31"/>
      <c r="BO362" s="31"/>
      <c r="BP362" s="31"/>
      <c r="BQ362" s="31"/>
      <c r="BR362" s="31"/>
      <c r="BS362" s="31"/>
      <c r="BT362" s="31"/>
      <c r="BU362" s="31"/>
      <c r="BV362" s="31"/>
      <c r="BW362" s="31"/>
      <c r="BX362" s="31"/>
      <c r="BY362" s="31"/>
      <c r="BZ362" s="31"/>
      <c r="CA362" s="31"/>
      <c r="CB362" s="31"/>
      <c r="CC362" s="31"/>
      <c r="CD362" s="31"/>
      <c r="CE362" s="31"/>
      <c r="CF362" s="31"/>
      <c r="CG362" s="31"/>
      <c r="CH362" s="31"/>
      <c r="CI362" s="31"/>
      <c r="CJ362" s="31"/>
      <c r="CK362" s="31"/>
      <c r="CL362" s="31"/>
      <c r="CM362" s="31"/>
      <c r="CN362" s="31"/>
      <c r="CO362" s="31"/>
      <c r="CP362" s="31"/>
      <c r="CQ362" s="31"/>
      <c r="CR362" s="31"/>
      <c r="CS362" s="31"/>
    </row>
    <row r="363" spans="8:97" ht="16" customHeight="1">
      <c r="M363" s="166"/>
      <c r="N363" s="166"/>
      <c r="O363" s="727"/>
      <c r="BF363" s="31"/>
      <c r="BG363" s="31"/>
      <c r="BH363" s="31"/>
      <c r="BI363" s="31"/>
      <c r="BJ363" s="31"/>
      <c r="BK363" s="31"/>
      <c r="BL363" s="31"/>
      <c r="BM363" s="31"/>
      <c r="BN363" s="31"/>
      <c r="BO363" s="31"/>
      <c r="BP363" s="31"/>
      <c r="BQ363" s="31"/>
      <c r="BR363" s="31"/>
      <c r="BS363" s="31"/>
      <c r="BT363" s="31"/>
      <c r="BU363" s="31"/>
      <c r="BV363" s="31"/>
      <c r="BW363" s="31"/>
      <c r="BX363" s="31"/>
      <c r="BY363" s="31"/>
      <c r="BZ363" s="31"/>
      <c r="CA363" s="31"/>
      <c r="CB363" s="31"/>
      <c r="CC363" s="31"/>
      <c r="CD363" s="31"/>
      <c r="CE363" s="31"/>
      <c r="CF363" s="31"/>
      <c r="CG363" s="31"/>
      <c r="CH363" s="31"/>
      <c r="CI363" s="31"/>
      <c r="CJ363" s="31"/>
      <c r="CK363" s="31"/>
      <c r="CL363" s="31"/>
      <c r="CM363" s="31"/>
      <c r="CN363" s="31"/>
      <c r="CO363" s="31"/>
      <c r="CP363" s="31"/>
      <c r="CQ363" s="31"/>
      <c r="CR363" s="31"/>
      <c r="CS363" s="31"/>
    </row>
    <row r="364" spans="8:97" ht="16" customHeight="1">
      <c r="M364" s="166"/>
      <c r="N364" s="166"/>
      <c r="O364" s="728"/>
      <c r="BF364" s="31"/>
      <c r="BG364" s="31"/>
      <c r="BH364" s="31"/>
      <c r="BI364" s="31"/>
      <c r="BJ364" s="31"/>
      <c r="BK364" s="31"/>
      <c r="BL364" s="31"/>
      <c r="BM364" s="31"/>
      <c r="BN364" s="31"/>
      <c r="BO364" s="31"/>
      <c r="BP364" s="31"/>
      <c r="BQ364" s="31"/>
      <c r="BR364" s="31"/>
      <c r="BS364" s="31"/>
      <c r="BT364" s="31"/>
      <c r="BU364" s="31"/>
      <c r="BV364" s="31"/>
      <c r="BW364" s="31"/>
      <c r="BX364" s="31"/>
      <c r="BY364" s="31"/>
      <c r="BZ364" s="31"/>
      <c r="CA364" s="31"/>
      <c r="CB364" s="31"/>
      <c r="CC364" s="31"/>
      <c r="CD364" s="31"/>
      <c r="CE364" s="31"/>
      <c r="CF364" s="31"/>
      <c r="CG364" s="31"/>
      <c r="CH364" s="31"/>
      <c r="CI364" s="31"/>
      <c r="CJ364" s="31"/>
      <c r="CK364" s="31"/>
      <c r="CL364" s="31"/>
      <c r="CM364" s="31"/>
      <c r="CN364" s="31"/>
      <c r="CO364" s="31"/>
      <c r="CP364" s="31"/>
      <c r="CQ364" s="31"/>
      <c r="CR364" s="31"/>
      <c r="CS364" s="31"/>
    </row>
    <row r="365" spans="8:97" ht="16" customHeight="1">
      <c r="M365" s="166"/>
      <c r="N365" s="166"/>
      <c r="O365" s="728"/>
      <c r="BF365" s="31"/>
      <c r="BG365" s="31"/>
      <c r="BH365" s="31"/>
      <c r="BI365" s="31"/>
      <c r="BJ365" s="31"/>
      <c r="BK365" s="31"/>
      <c r="BL365" s="31"/>
      <c r="BM365" s="31"/>
      <c r="BN365" s="31"/>
      <c r="BO365" s="31"/>
      <c r="BP365" s="31"/>
      <c r="BQ365" s="31"/>
      <c r="BR365" s="31"/>
      <c r="BS365" s="31"/>
      <c r="BT365" s="31"/>
      <c r="BU365" s="31"/>
      <c r="BV365" s="31"/>
      <c r="BW365" s="31"/>
      <c r="BX365" s="31"/>
      <c r="BY365" s="31"/>
      <c r="BZ365" s="31"/>
      <c r="CA365" s="31"/>
      <c r="CB365" s="31"/>
      <c r="CC365" s="31"/>
      <c r="CD365" s="31"/>
      <c r="CE365" s="31"/>
      <c r="CF365" s="31"/>
      <c r="CG365" s="31"/>
      <c r="CH365" s="31"/>
      <c r="CI365" s="31"/>
      <c r="CJ365" s="31"/>
      <c r="CK365" s="31"/>
      <c r="CL365" s="31"/>
      <c r="CM365" s="31"/>
      <c r="CN365" s="31"/>
      <c r="CO365" s="31"/>
      <c r="CP365" s="31"/>
      <c r="CQ365" s="31"/>
      <c r="CR365" s="31"/>
      <c r="CS365" s="31"/>
    </row>
    <row r="366" spans="8:97" ht="16" customHeight="1">
      <c r="M366" s="166"/>
      <c r="N366" s="166"/>
      <c r="O366" s="727"/>
      <c r="BF366" s="31"/>
      <c r="BG366" s="31"/>
      <c r="BH366" s="31"/>
      <c r="BI366" s="31"/>
      <c r="BJ366" s="31"/>
      <c r="BK366" s="31"/>
      <c r="BL366" s="31"/>
      <c r="BM366" s="31"/>
      <c r="BN366" s="31"/>
      <c r="BO366" s="31"/>
      <c r="BP366" s="31"/>
      <c r="BQ366" s="31"/>
      <c r="BR366" s="31"/>
      <c r="BS366" s="31"/>
      <c r="BT366" s="31"/>
      <c r="BU366" s="31"/>
      <c r="BV366" s="31"/>
      <c r="BW366" s="31"/>
      <c r="BX366" s="31"/>
      <c r="BY366" s="31"/>
      <c r="BZ366" s="31"/>
      <c r="CA366" s="31"/>
      <c r="CB366" s="31"/>
      <c r="CC366" s="31"/>
      <c r="CD366" s="31"/>
      <c r="CE366" s="31"/>
      <c r="CF366" s="31"/>
      <c r="CG366" s="31"/>
      <c r="CH366" s="31"/>
      <c r="CI366" s="31"/>
      <c r="CJ366" s="31"/>
      <c r="CK366" s="31"/>
      <c r="CL366" s="31"/>
      <c r="CM366" s="31"/>
      <c r="CN366" s="31"/>
      <c r="CO366" s="31"/>
      <c r="CP366" s="31"/>
      <c r="CQ366" s="31"/>
      <c r="CR366" s="31"/>
      <c r="CS366" s="31"/>
    </row>
    <row r="367" spans="8:97" ht="16" customHeight="1">
      <c r="H367" s="27"/>
      <c r="BF367" s="31"/>
      <c r="BG367" s="31"/>
      <c r="BH367" s="31"/>
      <c r="BI367" s="31"/>
      <c r="BJ367" s="31"/>
      <c r="BK367" s="31"/>
      <c r="BL367" s="31"/>
      <c r="BM367" s="31"/>
      <c r="BN367" s="31"/>
      <c r="BO367" s="31"/>
      <c r="BP367" s="31"/>
      <c r="BQ367" s="31"/>
      <c r="BR367" s="31"/>
      <c r="BS367" s="31"/>
      <c r="BT367" s="31"/>
      <c r="BU367" s="31"/>
      <c r="BV367" s="31"/>
      <c r="BW367" s="31"/>
      <c r="BX367" s="31"/>
      <c r="BY367" s="31"/>
      <c r="BZ367" s="31"/>
      <c r="CA367" s="31"/>
      <c r="CB367" s="31"/>
      <c r="CC367" s="31"/>
      <c r="CD367" s="31"/>
      <c r="CE367" s="31"/>
      <c r="CF367" s="31"/>
      <c r="CG367" s="31"/>
      <c r="CH367" s="31"/>
      <c r="CI367" s="31"/>
      <c r="CJ367" s="31"/>
      <c r="CK367" s="31"/>
      <c r="CL367" s="31"/>
      <c r="CM367" s="31"/>
      <c r="CN367" s="31"/>
      <c r="CO367" s="31"/>
      <c r="CP367" s="31"/>
      <c r="CQ367" s="31"/>
      <c r="CR367" s="31"/>
      <c r="CS367" s="31"/>
    </row>
    <row r="368" spans="8:97" ht="16" customHeight="1">
      <c r="H368" s="27"/>
      <c r="BF368" s="31"/>
      <c r="BG368" s="31"/>
      <c r="BH368" s="31"/>
      <c r="BI368" s="31"/>
      <c r="BJ368" s="31"/>
      <c r="BK368" s="31"/>
      <c r="BL368" s="31"/>
      <c r="BM368" s="31"/>
      <c r="BN368" s="31"/>
      <c r="BO368" s="31"/>
      <c r="BP368" s="31"/>
      <c r="BQ368" s="31"/>
      <c r="BR368" s="31"/>
      <c r="BS368" s="31"/>
      <c r="BT368" s="31"/>
      <c r="BU368" s="31"/>
      <c r="BV368" s="31"/>
      <c r="BW368" s="31"/>
      <c r="BX368" s="31"/>
      <c r="BY368" s="31"/>
      <c r="BZ368" s="31"/>
      <c r="CA368" s="31"/>
      <c r="CB368" s="31"/>
      <c r="CC368" s="31"/>
      <c r="CD368" s="31"/>
      <c r="CE368" s="31"/>
      <c r="CF368" s="31"/>
      <c r="CG368" s="31"/>
      <c r="CH368" s="31"/>
      <c r="CI368" s="31"/>
      <c r="CJ368" s="31"/>
      <c r="CK368" s="31"/>
      <c r="CL368" s="31"/>
      <c r="CM368" s="31"/>
      <c r="CN368" s="31"/>
      <c r="CO368" s="31"/>
      <c r="CP368" s="31"/>
      <c r="CQ368" s="31"/>
      <c r="CR368" s="31"/>
      <c r="CS368" s="31"/>
    </row>
    <row r="369" spans="8:97" ht="16" customHeight="1">
      <c r="H369" s="27"/>
      <c r="BF369" s="31"/>
      <c r="BG369" s="31"/>
      <c r="BH369" s="31"/>
      <c r="BI369" s="31"/>
      <c r="BJ369" s="31"/>
      <c r="BK369" s="31"/>
      <c r="BL369" s="31"/>
      <c r="BM369" s="31"/>
      <c r="BN369" s="31"/>
      <c r="BO369" s="31"/>
      <c r="BP369" s="31"/>
      <c r="BQ369" s="31"/>
      <c r="BR369" s="31"/>
      <c r="BS369" s="31"/>
      <c r="BT369" s="31"/>
      <c r="BU369" s="31"/>
      <c r="BV369" s="31"/>
      <c r="BW369" s="31"/>
      <c r="BX369" s="31"/>
      <c r="BY369" s="31"/>
      <c r="BZ369" s="31"/>
      <c r="CA369" s="31"/>
      <c r="CB369" s="31"/>
      <c r="CC369" s="31"/>
      <c r="CD369" s="31"/>
      <c r="CE369" s="31"/>
      <c r="CF369" s="31"/>
      <c r="CG369" s="31"/>
      <c r="CH369" s="31"/>
      <c r="CI369" s="31"/>
      <c r="CJ369" s="31"/>
      <c r="CK369" s="31"/>
      <c r="CL369" s="31"/>
      <c r="CM369" s="31"/>
      <c r="CN369" s="31"/>
      <c r="CO369" s="31"/>
      <c r="CP369" s="31"/>
      <c r="CQ369" s="31"/>
      <c r="CR369" s="31"/>
      <c r="CS369" s="31"/>
    </row>
    <row r="370" spans="8:97" ht="16" customHeight="1">
      <c r="H370" s="27"/>
      <c r="BF370" s="31"/>
      <c r="BG370" s="31"/>
      <c r="BH370" s="31"/>
      <c r="BI370" s="31"/>
      <c r="BJ370" s="31"/>
      <c r="BK370" s="31"/>
      <c r="BL370" s="31"/>
      <c r="BM370" s="31"/>
      <c r="BN370" s="31"/>
      <c r="BO370" s="31"/>
      <c r="BP370" s="31"/>
      <c r="BQ370" s="31"/>
      <c r="BR370" s="31"/>
      <c r="BS370" s="31"/>
      <c r="BT370" s="31"/>
      <c r="BU370" s="31"/>
      <c r="BV370" s="31"/>
      <c r="BW370" s="31"/>
      <c r="BX370" s="31"/>
      <c r="BY370" s="31"/>
      <c r="BZ370" s="31"/>
      <c r="CA370" s="31"/>
      <c r="CB370" s="31"/>
      <c r="CC370" s="31"/>
      <c r="CD370" s="31"/>
      <c r="CE370" s="31"/>
      <c r="CF370" s="31"/>
      <c r="CG370" s="31"/>
      <c r="CH370" s="31"/>
      <c r="CI370" s="31"/>
      <c r="CJ370" s="31"/>
      <c r="CK370" s="31"/>
      <c r="CL370" s="31"/>
      <c r="CM370" s="31"/>
      <c r="CN370" s="31"/>
      <c r="CO370" s="31"/>
      <c r="CP370" s="31"/>
      <c r="CQ370" s="31"/>
      <c r="CR370" s="31"/>
      <c r="CS370" s="31"/>
    </row>
    <row r="371" spans="8:97" ht="16" customHeight="1">
      <c r="H371" s="27"/>
      <c r="BF371" s="31"/>
      <c r="BG371" s="31"/>
      <c r="BH371" s="31"/>
      <c r="BI371" s="31"/>
      <c r="BJ371" s="31"/>
      <c r="BK371" s="31"/>
      <c r="BL371" s="31"/>
      <c r="BM371" s="31"/>
      <c r="BN371" s="31"/>
      <c r="BO371" s="31"/>
      <c r="BP371" s="31"/>
      <c r="BQ371" s="31"/>
      <c r="BR371" s="31"/>
      <c r="BS371" s="31"/>
      <c r="BT371" s="31"/>
      <c r="BU371" s="31"/>
      <c r="BV371" s="31"/>
      <c r="BW371" s="31"/>
      <c r="BX371" s="31"/>
      <c r="BY371" s="31"/>
      <c r="BZ371" s="31"/>
      <c r="CA371" s="31"/>
      <c r="CB371" s="31"/>
      <c r="CC371" s="31"/>
      <c r="CD371" s="31"/>
      <c r="CE371" s="31"/>
      <c r="CF371" s="31"/>
      <c r="CG371" s="31"/>
      <c r="CH371" s="31"/>
      <c r="CI371" s="31"/>
      <c r="CJ371" s="31"/>
      <c r="CK371" s="31"/>
      <c r="CL371" s="31"/>
      <c r="CM371" s="31"/>
      <c r="CN371" s="31"/>
      <c r="CO371" s="31"/>
      <c r="CP371" s="31"/>
      <c r="CQ371" s="31"/>
      <c r="CR371" s="31"/>
      <c r="CS371" s="31"/>
    </row>
    <row r="372" spans="8:97" ht="16" customHeight="1">
      <c r="H372" s="27"/>
      <c r="BF372" s="31"/>
      <c r="BG372" s="31"/>
      <c r="BH372" s="31"/>
      <c r="BI372" s="31"/>
      <c r="BJ372" s="31"/>
      <c r="BK372" s="31"/>
      <c r="BL372" s="31"/>
      <c r="BM372" s="31"/>
      <c r="BN372" s="31"/>
      <c r="BO372" s="31"/>
      <c r="BP372" s="31"/>
      <c r="BQ372" s="31"/>
      <c r="BR372" s="31"/>
      <c r="BS372" s="31"/>
      <c r="BT372" s="31"/>
      <c r="BU372" s="31"/>
      <c r="BV372" s="31"/>
      <c r="BW372" s="31"/>
      <c r="BX372" s="31"/>
      <c r="BY372" s="31"/>
      <c r="BZ372" s="31"/>
      <c r="CA372" s="31"/>
      <c r="CB372" s="31"/>
      <c r="CC372" s="31"/>
      <c r="CD372" s="31"/>
      <c r="CE372" s="31"/>
      <c r="CF372" s="31"/>
      <c r="CG372" s="31"/>
      <c r="CH372" s="31"/>
      <c r="CI372" s="31"/>
      <c r="CJ372" s="31"/>
      <c r="CK372" s="31"/>
      <c r="CL372" s="31"/>
      <c r="CM372" s="31"/>
      <c r="CN372" s="31"/>
      <c r="CO372" s="31"/>
      <c r="CP372" s="31"/>
      <c r="CQ372" s="31"/>
      <c r="CR372" s="31"/>
      <c r="CS372" s="31"/>
    </row>
    <row r="373" spans="8:97" ht="16" customHeight="1">
      <c r="H373" s="27"/>
      <c r="BF373" s="31"/>
      <c r="BG373" s="31"/>
      <c r="BH373" s="31"/>
      <c r="BI373" s="31"/>
      <c r="BJ373" s="31"/>
      <c r="BK373" s="31"/>
      <c r="BL373" s="31"/>
      <c r="BM373" s="31"/>
      <c r="BN373" s="31"/>
      <c r="BO373" s="31"/>
      <c r="BP373" s="31"/>
      <c r="BQ373" s="31"/>
      <c r="BR373" s="31"/>
      <c r="BS373" s="31"/>
      <c r="BT373" s="31"/>
      <c r="BU373" s="31"/>
      <c r="BV373" s="31"/>
      <c r="BW373" s="31"/>
      <c r="BX373" s="31"/>
      <c r="BY373" s="31"/>
      <c r="BZ373" s="31"/>
      <c r="CA373" s="31"/>
      <c r="CB373" s="31"/>
      <c r="CC373" s="31"/>
      <c r="CD373" s="31"/>
      <c r="CE373" s="31"/>
      <c r="CF373" s="31"/>
      <c r="CG373" s="31"/>
      <c r="CH373" s="31"/>
      <c r="CI373" s="31"/>
      <c r="CJ373" s="31"/>
      <c r="CK373" s="31"/>
      <c r="CL373" s="31"/>
      <c r="CM373" s="31"/>
      <c r="CN373" s="31"/>
      <c r="CO373" s="31"/>
      <c r="CP373" s="31"/>
      <c r="CQ373" s="31"/>
      <c r="CR373" s="31"/>
      <c r="CS373" s="31"/>
    </row>
    <row r="374" spans="8:97" ht="16" customHeight="1">
      <c r="H374" s="27"/>
      <c r="BF374" s="31"/>
      <c r="BG374" s="31"/>
      <c r="BH374" s="31"/>
      <c r="BI374" s="31"/>
      <c r="BJ374" s="31"/>
      <c r="BK374" s="31"/>
      <c r="BL374" s="31"/>
      <c r="BM374" s="31"/>
      <c r="BN374" s="31"/>
      <c r="BO374" s="31"/>
      <c r="BP374" s="31"/>
      <c r="BQ374" s="31"/>
      <c r="BR374" s="31"/>
      <c r="BS374" s="31"/>
      <c r="BT374" s="31"/>
      <c r="BU374" s="31"/>
      <c r="BV374" s="31"/>
      <c r="BW374" s="31"/>
      <c r="BX374" s="31"/>
      <c r="BY374" s="31"/>
      <c r="BZ374" s="31"/>
      <c r="CA374" s="31"/>
      <c r="CB374" s="31"/>
      <c r="CC374" s="31"/>
      <c r="CD374" s="31"/>
      <c r="CE374" s="31"/>
      <c r="CF374" s="31"/>
      <c r="CG374" s="31"/>
      <c r="CH374" s="31"/>
      <c r="CI374" s="31"/>
      <c r="CJ374" s="31"/>
      <c r="CK374" s="31"/>
      <c r="CL374" s="31"/>
      <c r="CM374" s="31"/>
      <c r="CN374" s="31"/>
      <c r="CO374" s="31"/>
      <c r="CP374" s="31"/>
      <c r="CQ374" s="31"/>
      <c r="CR374" s="31"/>
      <c r="CS374" s="31"/>
    </row>
    <row r="375" spans="8:97" ht="16" customHeight="1">
      <c r="H375" s="27"/>
      <c r="BF375" s="31"/>
      <c r="BG375" s="31"/>
      <c r="BH375" s="31"/>
      <c r="BI375" s="31"/>
      <c r="BJ375" s="31"/>
      <c r="BK375" s="31"/>
      <c r="BL375" s="31"/>
      <c r="BM375" s="31"/>
      <c r="BN375" s="31"/>
      <c r="BO375" s="31"/>
      <c r="BP375" s="31"/>
      <c r="BQ375" s="31"/>
      <c r="BR375" s="31"/>
      <c r="BS375" s="31"/>
      <c r="BT375" s="31"/>
      <c r="BU375" s="31"/>
      <c r="BV375" s="31"/>
      <c r="BW375" s="31"/>
      <c r="BX375" s="31"/>
      <c r="BY375" s="31"/>
      <c r="BZ375" s="31"/>
      <c r="CA375" s="31"/>
      <c r="CB375" s="31"/>
      <c r="CC375" s="31"/>
      <c r="CD375" s="31"/>
      <c r="CE375" s="31"/>
      <c r="CF375" s="31"/>
      <c r="CG375" s="31"/>
      <c r="CH375" s="31"/>
      <c r="CI375" s="31"/>
      <c r="CJ375" s="31"/>
      <c r="CK375" s="31"/>
      <c r="CL375" s="31"/>
      <c r="CM375" s="31"/>
      <c r="CN375" s="31"/>
      <c r="CO375" s="31"/>
      <c r="CP375" s="31"/>
      <c r="CQ375" s="31"/>
      <c r="CR375" s="31"/>
      <c r="CS375" s="31"/>
    </row>
    <row r="376" spans="8:97" ht="16" customHeight="1">
      <c r="H376" s="27"/>
      <c r="BF376" s="31"/>
      <c r="BG376" s="31"/>
      <c r="BH376" s="31"/>
      <c r="BI376" s="31"/>
      <c r="BJ376" s="31"/>
      <c r="BK376" s="31"/>
      <c r="BL376" s="31"/>
      <c r="BM376" s="31"/>
      <c r="BN376" s="31"/>
      <c r="BO376" s="31"/>
      <c r="BP376" s="31"/>
      <c r="BQ376" s="31"/>
      <c r="BR376" s="31"/>
      <c r="BS376" s="31"/>
      <c r="BT376" s="31"/>
      <c r="BU376" s="31"/>
      <c r="BV376" s="31"/>
      <c r="BW376" s="31"/>
      <c r="BX376" s="31"/>
      <c r="BY376" s="31"/>
      <c r="BZ376" s="31"/>
      <c r="CA376" s="31"/>
      <c r="CB376" s="31"/>
      <c r="CC376" s="31"/>
      <c r="CD376" s="31"/>
      <c r="CE376" s="31"/>
      <c r="CF376" s="31"/>
      <c r="CG376" s="31"/>
      <c r="CH376" s="31"/>
      <c r="CI376" s="31"/>
      <c r="CJ376" s="31"/>
      <c r="CK376" s="31"/>
      <c r="CL376" s="31"/>
      <c r="CM376" s="31"/>
      <c r="CN376" s="31"/>
      <c r="CO376" s="31"/>
      <c r="CP376" s="31"/>
      <c r="CQ376" s="31"/>
      <c r="CR376" s="31"/>
      <c r="CS376" s="31"/>
    </row>
    <row r="377" spans="8:97" ht="16" customHeight="1">
      <c r="H377" s="27"/>
      <c r="BF377" s="31"/>
      <c r="BG377" s="31"/>
      <c r="BH377" s="31"/>
      <c r="BI377" s="31"/>
      <c r="BJ377" s="31"/>
      <c r="BK377" s="31"/>
      <c r="BL377" s="31"/>
      <c r="BM377" s="31"/>
      <c r="BN377" s="31"/>
      <c r="BO377" s="31"/>
      <c r="BP377" s="31"/>
      <c r="BQ377" s="31"/>
      <c r="BR377" s="31"/>
      <c r="BS377" s="31"/>
      <c r="BT377" s="31"/>
      <c r="BU377" s="31"/>
      <c r="BV377" s="31"/>
      <c r="BW377" s="31"/>
      <c r="BX377" s="31"/>
      <c r="BY377" s="31"/>
      <c r="BZ377" s="31"/>
      <c r="CA377" s="31"/>
      <c r="CB377" s="31"/>
      <c r="CC377" s="31"/>
      <c r="CD377" s="31"/>
      <c r="CE377" s="31"/>
      <c r="CF377" s="31"/>
      <c r="CG377" s="31"/>
      <c r="CH377" s="31"/>
      <c r="CI377" s="31"/>
      <c r="CJ377" s="31"/>
      <c r="CK377" s="31"/>
      <c r="CL377" s="31"/>
      <c r="CM377" s="31"/>
      <c r="CN377" s="31"/>
      <c r="CO377" s="31"/>
      <c r="CP377" s="31"/>
      <c r="CQ377" s="31"/>
      <c r="CR377" s="31"/>
      <c r="CS377" s="31"/>
    </row>
    <row r="378" spans="8:97" ht="16" customHeight="1">
      <c r="H378" s="27"/>
      <c r="BF378" s="31"/>
      <c r="BG378" s="31"/>
      <c r="BH378" s="31"/>
      <c r="BI378" s="31"/>
      <c r="BJ378" s="31"/>
      <c r="BK378" s="31"/>
      <c r="BL378" s="31"/>
      <c r="BM378" s="31"/>
      <c r="BN378" s="31"/>
      <c r="BO378" s="31"/>
      <c r="BP378" s="31"/>
      <c r="BQ378" s="31"/>
      <c r="BR378" s="31"/>
      <c r="BS378" s="31"/>
      <c r="BT378" s="31"/>
      <c r="BU378" s="31"/>
      <c r="BV378" s="31"/>
      <c r="BW378" s="31"/>
      <c r="BX378" s="31"/>
      <c r="BY378" s="31"/>
      <c r="BZ378" s="31"/>
      <c r="CA378" s="31"/>
      <c r="CB378" s="31"/>
      <c r="CC378" s="31"/>
      <c r="CD378" s="31"/>
      <c r="CE378" s="31"/>
      <c r="CF378" s="31"/>
      <c r="CG378" s="31"/>
      <c r="CH378" s="31"/>
      <c r="CI378" s="31"/>
      <c r="CJ378" s="31"/>
      <c r="CK378" s="31"/>
      <c r="CL378" s="31"/>
      <c r="CM378" s="31"/>
      <c r="CN378" s="31"/>
      <c r="CO378" s="31"/>
      <c r="CP378" s="31"/>
      <c r="CQ378" s="31"/>
      <c r="CR378" s="31"/>
      <c r="CS378" s="31"/>
    </row>
    <row r="379" spans="8:97" ht="16" customHeight="1">
      <c r="H379" s="27"/>
      <c r="BF379" s="31"/>
      <c r="BG379" s="31"/>
      <c r="BH379" s="31"/>
      <c r="BI379" s="31"/>
      <c r="BJ379" s="31"/>
      <c r="BK379" s="31"/>
      <c r="BL379" s="31"/>
      <c r="BM379" s="31"/>
      <c r="BN379" s="31"/>
      <c r="BO379" s="31"/>
      <c r="BP379" s="31"/>
      <c r="BQ379" s="31"/>
      <c r="BR379" s="31"/>
      <c r="BS379" s="31"/>
      <c r="BT379" s="31"/>
      <c r="BU379" s="31"/>
      <c r="BV379" s="31"/>
      <c r="BW379" s="31"/>
      <c r="BX379" s="31"/>
      <c r="BY379" s="31"/>
      <c r="BZ379" s="31"/>
      <c r="CA379" s="31"/>
      <c r="CB379" s="31"/>
      <c r="CC379" s="31"/>
      <c r="CD379" s="31"/>
      <c r="CE379" s="31"/>
      <c r="CF379" s="31"/>
      <c r="CG379" s="31"/>
      <c r="CH379" s="31"/>
      <c r="CI379" s="31"/>
      <c r="CJ379" s="31"/>
      <c r="CK379" s="31"/>
      <c r="CL379" s="31"/>
      <c r="CM379" s="31"/>
      <c r="CN379" s="31"/>
      <c r="CO379" s="31"/>
      <c r="CP379" s="31"/>
      <c r="CQ379" s="31"/>
      <c r="CR379" s="31"/>
      <c r="CS379" s="31"/>
    </row>
    <row r="380" spans="8:97" ht="16" customHeight="1">
      <c r="H380" s="27"/>
      <c r="BF380" s="31"/>
      <c r="BG380" s="31"/>
      <c r="BH380" s="31"/>
      <c r="BI380" s="31"/>
      <c r="BJ380" s="31"/>
      <c r="BK380" s="31"/>
      <c r="BL380" s="31"/>
      <c r="BM380" s="31"/>
      <c r="BN380" s="31"/>
      <c r="BO380" s="31"/>
      <c r="BP380" s="31"/>
      <c r="BQ380" s="31"/>
      <c r="BR380" s="31"/>
      <c r="BS380" s="31"/>
      <c r="BT380" s="31"/>
      <c r="BU380" s="31"/>
      <c r="BV380" s="31"/>
      <c r="BW380" s="31"/>
      <c r="BX380" s="31"/>
      <c r="BY380" s="31"/>
      <c r="BZ380" s="31"/>
      <c r="CA380" s="31"/>
      <c r="CB380" s="31"/>
      <c r="CC380" s="31"/>
      <c r="CD380" s="31"/>
      <c r="CE380" s="31"/>
      <c r="CF380" s="31"/>
      <c r="CG380" s="31"/>
      <c r="CH380" s="31"/>
      <c r="CI380" s="31"/>
      <c r="CJ380" s="31"/>
      <c r="CK380" s="31"/>
      <c r="CL380" s="31"/>
      <c r="CM380" s="31"/>
      <c r="CN380" s="31"/>
      <c r="CO380" s="31"/>
      <c r="CP380" s="31"/>
      <c r="CQ380" s="31"/>
      <c r="CR380" s="31"/>
      <c r="CS380" s="31"/>
    </row>
    <row r="381" spans="8:97" ht="16" customHeight="1">
      <c r="H381" s="27"/>
      <c r="BF381" s="31"/>
      <c r="BG381" s="31"/>
      <c r="BH381" s="31"/>
      <c r="BI381" s="31"/>
      <c r="BJ381" s="31"/>
      <c r="BK381" s="31"/>
      <c r="BL381" s="31"/>
      <c r="BM381" s="31"/>
      <c r="BN381" s="31"/>
      <c r="BO381" s="31"/>
      <c r="BP381" s="31"/>
      <c r="BQ381" s="31"/>
      <c r="BR381" s="31"/>
      <c r="BS381" s="31"/>
      <c r="BT381" s="31"/>
      <c r="BU381" s="31"/>
      <c r="BV381" s="31"/>
      <c r="BW381" s="31"/>
      <c r="BX381" s="31"/>
      <c r="BY381" s="31"/>
      <c r="BZ381" s="31"/>
      <c r="CA381" s="31"/>
      <c r="CB381" s="31"/>
      <c r="CC381" s="31"/>
      <c r="CD381" s="31"/>
      <c r="CE381" s="31"/>
      <c r="CF381" s="31"/>
      <c r="CG381" s="31"/>
      <c r="CH381" s="31"/>
      <c r="CI381" s="31"/>
      <c r="CJ381" s="31"/>
      <c r="CK381" s="31"/>
      <c r="CL381" s="31"/>
      <c r="CM381" s="31"/>
      <c r="CN381" s="31"/>
      <c r="CO381" s="31"/>
      <c r="CP381" s="31"/>
      <c r="CQ381" s="31"/>
      <c r="CR381" s="31"/>
      <c r="CS381" s="31"/>
    </row>
    <row r="382" spans="8:97" ht="16" customHeight="1">
      <c r="H382" s="27"/>
      <c r="BF382" s="31"/>
      <c r="BG382" s="31"/>
      <c r="BH382" s="31"/>
      <c r="BI382" s="31"/>
      <c r="BJ382" s="31"/>
      <c r="BK382" s="31"/>
      <c r="BL382" s="31"/>
      <c r="BM382" s="31"/>
      <c r="BN382" s="31"/>
      <c r="BO382" s="31"/>
      <c r="BP382" s="31"/>
      <c r="BQ382" s="31"/>
      <c r="BR382" s="31"/>
      <c r="BS382" s="31"/>
      <c r="BT382" s="31"/>
      <c r="BU382" s="31"/>
      <c r="BV382" s="31"/>
      <c r="BW382" s="31"/>
      <c r="BX382" s="31"/>
      <c r="BY382" s="31"/>
      <c r="BZ382" s="31"/>
      <c r="CA382" s="31"/>
      <c r="CB382" s="31"/>
      <c r="CC382" s="31"/>
      <c r="CD382" s="31"/>
      <c r="CE382" s="31"/>
      <c r="CF382" s="31"/>
      <c r="CG382" s="31"/>
      <c r="CH382" s="31"/>
      <c r="CI382" s="31"/>
      <c r="CJ382" s="31"/>
      <c r="CK382" s="31"/>
      <c r="CL382" s="31"/>
      <c r="CM382" s="31"/>
      <c r="CN382" s="31"/>
      <c r="CO382" s="31"/>
      <c r="CP382" s="31"/>
      <c r="CQ382" s="31"/>
      <c r="CR382" s="31"/>
      <c r="CS382" s="31"/>
    </row>
    <row r="383" spans="8:97" ht="16" customHeight="1">
      <c r="H383" s="27"/>
      <c r="BF383" s="31"/>
      <c r="BG383" s="31"/>
      <c r="BH383" s="31"/>
      <c r="BI383" s="31"/>
      <c r="BJ383" s="31"/>
      <c r="BK383" s="31"/>
      <c r="BL383" s="31"/>
      <c r="BM383" s="31"/>
      <c r="BN383" s="31"/>
      <c r="BO383" s="31"/>
      <c r="BP383" s="31"/>
      <c r="BQ383" s="31"/>
      <c r="BR383" s="31"/>
      <c r="BS383" s="31"/>
      <c r="BT383" s="31"/>
      <c r="BU383" s="31"/>
      <c r="BV383" s="31"/>
      <c r="BW383" s="31"/>
      <c r="BX383" s="31"/>
      <c r="BY383" s="31"/>
      <c r="BZ383" s="31"/>
      <c r="CA383" s="31"/>
      <c r="CB383" s="31"/>
      <c r="CC383" s="31"/>
      <c r="CD383" s="31"/>
      <c r="CE383" s="31"/>
      <c r="CF383" s="31"/>
      <c r="CG383" s="31"/>
      <c r="CH383" s="31"/>
      <c r="CI383" s="31"/>
      <c r="CJ383" s="31"/>
      <c r="CK383" s="31"/>
      <c r="CL383" s="31"/>
      <c r="CM383" s="31"/>
      <c r="CN383" s="31"/>
      <c r="CO383" s="31"/>
      <c r="CP383" s="31"/>
      <c r="CQ383" s="31"/>
      <c r="CR383" s="31"/>
      <c r="CS383" s="31"/>
    </row>
    <row r="384" spans="8:97" ht="16" customHeight="1">
      <c r="H384" s="27"/>
      <c r="BF384" s="31"/>
      <c r="BG384" s="31"/>
      <c r="BH384" s="31"/>
      <c r="BI384" s="31"/>
      <c r="BJ384" s="31"/>
      <c r="BK384" s="31"/>
      <c r="BL384" s="31"/>
      <c r="BM384" s="31"/>
      <c r="BN384" s="31"/>
      <c r="BO384" s="31"/>
      <c r="BP384" s="31"/>
      <c r="BQ384" s="31"/>
      <c r="BR384" s="31"/>
      <c r="BS384" s="31"/>
      <c r="BT384" s="31"/>
      <c r="BU384" s="31"/>
      <c r="BV384" s="31"/>
      <c r="BW384" s="31"/>
      <c r="BX384" s="31"/>
      <c r="BY384" s="31"/>
      <c r="BZ384" s="31"/>
      <c r="CA384" s="31"/>
      <c r="CB384" s="31"/>
      <c r="CC384" s="31"/>
      <c r="CD384" s="31"/>
      <c r="CE384" s="31"/>
      <c r="CF384" s="31"/>
      <c r="CG384" s="31"/>
      <c r="CH384" s="31"/>
      <c r="CI384" s="31"/>
      <c r="CJ384" s="31"/>
      <c r="CK384" s="31"/>
      <c r="CL384" s="31"/>
      <c r="CM384" s="31"/>
      <c r="CN384" s="31"/>
      <c r="CO384" s="31"/>
      <c r="CP384" s="31"/>
      <c r="CQ384" s="31"/>
      <c r="CR384" s="31"/>
      <c r="CS384" s="31"/>
    </row>
    <row r="385" spans="8:97" ht="16" customHeight="1">
      <c r="H385" s="27"/>
      <c r="BF385" s="31"/>
      <c r="BG385" s="31"/>
      <c r="BH385" s="31"/>
      <c r="BI385" s="31"/>
      <c r="BJ385" s="31"/>
      <c r="BK385" s="31"/>
      <c r="BL385" s="31"/>
      <c r="BM385" s="31"/>
      <c r="BN385" s="31"/>
      <c r="BO385" s="31"/>
      <c r="BP385" s="31"/>
      <c r="BQ385" s="31"/>
      <c r="BR385" s="31"/>
      <c r="BS385" s="31"/>
      <c r="BT385" s="31"/>
      <c r="BU385" s="31"/>
      <c r="BV385" s="31"/>
      <c r="BW385" s="31"/>
      <c r="BX385" s="31"/>
      <c r="BY385" s="31"/>
      <c r="BZ385" s="31"/>
      <c r="CA385" s="31"/>
      <c r="CB385" s="31"/>
      <c r="CC385" s="31"/>
      <c r="CD385" s="31"/>
      <c r="CE385" s="31"/>
      <c r="CF385" s="31"/>
      <c r="CG385" s="31"/>
      <c r="CH385" s="31"/>
      <c r="CI385" s="31"/>
      <c r="CJ385" s="31"/>
      <c r="CK385" s="31"/>
      <c r="CL385" s="31"/>
      <c r="CM385" s="31"/>
      <c r="CN385" s="31"/>
      <c r="CO385" s="31"/>
      <c r="CP385" s="31"/>
      <c r="CQ385" s="31"/>
      <c r="CR385" s="31"/>
      <c r="CS385" s="31"/>
    </row>
    <row r="386" spans="8:97" ht="16" customHeight="1">
      <c r="H386" s="27"/>
      <c r="BF386" s="31"/>
      <c r="BG386" s="31"/>
      <c r="BH386" s="31"/>
      <c r="BI386" s="31"/>
      <c r="BJ386" s="31"/>
      <c r="BK386" s="31"/>
      <c r="BL386" s="31"/>
      <c r="BM386" s="31"/>
      <c r="BN386" s="31"/>
      <c r="BO386" s="31"/>
      <c r="BP386" s="31"/>
      <c r="BQ386" s="31"/>
      <c r="BR386" s="31"/>
      <c r="BS386" s="31"/>
      <c r="BT386" s="31"/>
      <c r="BU386" s="31"/>
      <c r="BV386" s="31"/>
      <c r="BW386" s="31"/>
      <c r="BX386" s="31"/>
      <c r="BY386" s="31"/>
      <c r="BZ386" s="31"/>
      <c r="CA386" s="31"/>
      <c r="CB386" s="31"/>
      <c r="CC386" s="31"/>
      <c r="CD386" s="31"/>
      <c r="CE386" s="31"/>
      <c r="CF386" s="31"/>
      <c r="CG386" s="31"/>
      <c r="CH386" s="31"/>
      <c r="CI386" s="31"/>
      <c r="CJ386" s="31"/>
      <c r="CK386" s="31"/>
      <c r="CL386" s="31"/>
      <c r="CM386" s="31"/>
      <c r="CN386" s="31"/>
      <c r="CO386" s="31"/>
      <c r="CP386" s="31"/>
      <c r="CQ386" s="31"/>
      <c r="CR386" s="31"/>
      <c r="CS386" s="31"/>
    </row>
    <row r="387" spans="8:97" ht="16" customHeight="1">
      <c r="H387" s="27"/>
      <c r="BF387" s="31"/>
      <c r="BG387" s="31"/>
      <c r="BH387" s="31"/>
      <c r="BI387" s="31"/>
      <c r="BJ387" s="31"/>
      <c r="BK387" s="31"/>
      <c r="BL387" s="31"/>
      <c r="BM387" s="31"/>
      <c r="BN387" s="31"/>
      <c r="BO387" s="31"/>
      <c r="BP387" s="31"/>
      <c r="BQ387" s="31"/>
      <c r="BR387" s="31"/>
      <c r="BS387" s="31"/>
      <c r="BT387" s="31"/>
      <c r="BU387" s="31"/>
      <c r="BV387" s="31"/>
      <c r="BW387" s="31"/>
      <c r="BX387" s="31"/>
      <c r="BY387" s="31"/>
      <c r="BZ387" s="31"/>
      <c r="CA387" s="31"/>
      <c r="CB387" s="31"/>
      <c r="CC387" s="31"/>
      <c r="CD387" s="31"/>
      <c r="CE387" s="31"/>
      <c r="CF387" s="31"/>
      <c r="CG387" s="31"/>
      <c r="CH387" s="31"/>
      <c r="CI387" s="31"/>
      <c r="CJ387" s="31"/>
      <c r="CK387" s="31"/>
      <c r="CL387" s="31"/>
      <c r="CM387" s="31"/>
      <c r="CN387" s="31"/>
      <c r="CO387" s="31"/>
      <c r="CP387" s="31"/>
      <c r="CQ387" s="31"/>
      <c r="CR387" s="31"/>
      <c r="CS387" s="31"/>
    </row>
    <row r="388" spans="8:97" ht="16" customHeight="1">
      <c r="H388" s="27"/>
      <c r="BF388" s="31"/>
      <c r="BG388" s="31"/>
      <c r="BH388" s="31"/>
      <c r="BI388" s="31"/>
      <c r="BJ388" s="31"/>
      <c r="BK388" s="31"/>
      <c r="BL388" s="31"/>
      <c r="BM388" s="31"/>
      <c r="BN388" s="31"/>
      <c r="BO388" s="31"/>
      <c r="BP388" s="31"/>
      <c r="BQ388" s="31"/>
      <c r="BR388" s="31"/>
      <c r="BS388" s="31"/>
      <c r="BT388" s="31"/>
      <c r="BU388" s="31"/>
      <c r="BV388" s="31"/>
      <c r="BW388" s="31"/>
      <c r="BX388" s="31"/>
      <c r="BY388" s="31"/>
      <c r="BZ388" s="31"/>
      <c r="CA388" s="31"/>
      <c r="CB388" s="31"/>
      <c r="CC388" s="31"/>
      <c r="CD388" s="31"/>
      <c r="CE388" s="31"/>
      <c r="CF388" s="31"/>
      <c r="CG388" s="31"/>
      <c r="CH388" s="31"/>
      <c r="CI388" s="31"/>
      <c r="CJ388" s="31"/>
      <c r="CK388" s="31"/>
      <c r="CL388" s="31"/>
      <c r="CM388" s="31"/>
      <c r="CN388" s="31"/>
      <c r="CO388" s="31"/>
      <c r="CP388" s="31"/>
      <c r="CQ388" s="31"/>
      <c r="CR388" s="31"/>
      <c r="CS388" s="31"/>
    </row>
    <row r="389" spans="8:97" ht="16" customHeight="1">
      <c r="H389" s="27"/>
      <c r="BF389" s="31"/>
      <c r="BG389" s="31"/>
      <c r="BH389" s="31"/>
      <c r="BI389" s="31"/>
      <c r="BJ389" s="31"/>
      <c r="BK389" s="31"/>
      <c r="BL389" s="31"/>
      <c r="BM389" s="31"/>
      <c r="BN389" s="31"/>
      <c r="BO389" s="31"/>
      <c r="BP389" s="31"/>
      <c r="BQ389" s="31"/>
      <c r="BR389" s="31"/>
      <c r="BS389" s="31"/>
      <c r="BT389" s="31"/>
      <c r="BU389" s="31"/>
      <c r="BV389" s="31"/>
      <c r="BW389" s="31"/>
      <c r="BX389" s="31"/>
      <c r="BY389" s="31"/>
      <c r="BZ389" s="31"/>
      <c r="CA389" s="31"/>
      <c r="CB389" s="31"/>
      <c r="CC389" s="31"/>
      <c r="CD389" s="31"/>
      <c r="CE389" s="31"/>
      <c r="CF389" s="31"/>
      <c r="CG389" s="31"/>
      <c r="CH389" s="31"/>
      <c r="CI389" s="31"/>
      <c r="CJ389" s="31"/>
      <c r="CK389" s="31"/>
      <c r="CL389" s="31"/>
      <c r="CM389" s="31"/>
      <c r="CN389" s="31"/>
      <c r="CO389" s="31"/>
      <c r="CP389" s="31"/>
      <c r="CQ389" s="31"/>
      <c r="CR389" s="31"/>
      <c r="CS389" s="31"/>
    </row>
    <row r="390" spans="8:97" ht="16" customHeight="1">
      <c r="H390" s="27"/>
      <c r="BF390" s="31"/>
      <c r="BG390" s="31"/>
      <c r="BH390" s="31"/>
      <c r="BI390" s="31"/>
      <c r="BJ390" s="31"/>
      <c r="BK390" s="31"/>
      <c r="BL390" s="31"/>
      <c r="BM390" s="31"/>
      <c r="BN390" s="31"/>
      <c r="BO390" s="31"/>
      <c r="BP390" s="31"/>
      <c r="BQ390" s="31"/>
      <c r="BR390" s="31"/>
      <c r="BS390" s="31"/>
      <c r="BT390" s="31"/>
      <c r="BU390" s="31"/>
      <c r="BV390" s="31"/>
      <c r="BW390" s="31"/>
      <c r="BX390" s="31"/>
      <c r="BY390" s="31"/>
      <c r="BZ390" s="31"/>
      <c r="CA390" s="31"/>
      <c r="CB390" s="31"/>
      <c r="CC390" s="31"/>
      <c r="CD390" s="31"/>
      <c r="CE390" s="31"/>
      <c r="CF390" s="31"/>
      <c r="CG390" s="31"/>
      <c r="CH390" s="31"/>
      <c r="CI390" s="31"/>
      <c r="CJ390" s="31"/>
      <c r="CK390" s="31"/>
      <c r="CL390" s="31"/>
      <c r="CM390" s="31"/>
      <c r="CN390" s="31"/>
      <c r="CO390" s="31"/>
      <c r="CP390" s="31"/>
      <c r="CQ390" s="31"/>
      <c r="CR390" s="31"/>
      <c r="CS390" s="31"/>
    </row>
    <row r="391" spans="8:97" ht="16" customHeight="1">
      <c r="H391" s="27"/>
      <c r="BF391" s="31"/>
      <c r="BG391" s="31"/>
      <c r="BH391" s="31"/>
      <c r="BI391" s="31"/>
      <c r="BJ391" s="31"/>
      <c r="BK391" s="31"/>
      <c r="BL391" s="31"/>
      <c r="BM391" s="31"/>
      <c r="BN391" s="31"/>
      <c r="BO391" s="31"/>
      <c r="BP391" s="31"/>
      <c r="BQ391" s="31"/>
      <c r="BR391" s="31"/>
      <c r="BS391" s="31"/>
      <c r="BT391" s="31"/>
      <c r="BU391" s="31"/>
      <c r="BV391" s="31"/>
      <c r="BW391" s="31"/>
      <c r="BX391" s="31"/>
      <c r="BY391" s="31"/>
      <c r="BZ391" s="31"/>
      <c r="CA391" s="31"/>
      <c r="CB391" s="31"/>
      <c r="CC391" s="31"/>
      <c r="CD391" s="31"/>
      <c r="CE391" s="31"/>
      <c r="CF391" s="31"/>
      <c r="CG391" s="31"/>
      <c r="CH391" s="31"/>
      <c r="CI391" s="31"/>
      <c r="CJ391" s="31"/>
      <c r="CK391" s="31"/>
      <c r="CL391" s="31"/>
      <c r="CM391" s="31"/>
      <c r="CN391" s="31"/>
      <c r="CO391" s="31"/>
      <c r="CP391" s="31"/>
      <c r="CQ391" s="31"/>
      <c r="CR391" s="31"/>
      <c r="CS391" s="31"/>
    </row>
    <row r="392" spans="8:97" ht="16" customHeight="1">
      <c r="H392" s="27"/>
      <c r="BF392" s="31"/>
      <c r="BG392" s="31"/>
      <c r="BH392" s="31"/>
      <c r="BI392" s="31"/>
      <c r="BJ392" s="31"/>
      <c r="BK392" s="31"/>
      <c r="BL392" s="31"/>
      <c r="BM392" s="31"/>
      <c r="BN392" s="31"/>
      <c r="BO392" s="31"/>
      <c r="BP392" s="31"/>
      <c r="BQ392" s="31"/>
      <c r="BR392" s="31"/>
      <c r="BS392" s="31"/>
      <c r="BT392" s="31"/>
      <c r="BU392" s="31"/>
      <c r="BV392" s="31"/>
      <c r="BW392" s="31"/>
      <c r="BX392" s="31"/>
      <c r="BY392" s="31"/>
      <c r="BZ392" s="31"/>
      <c r="CA392" s="31"/>
      <c r="CB392" s="31"/>
      <c r="CC392" s="31"/>
      <c r="CD392" s="31"/>
      <c r="CE392" s="31"/>
      <c r="CF392" s="31"/>
      <c r="CG392" s="31"/>
      <c r="CH392" s="31"/>
      <c r="CI392" s="31"/>
      <c r="CJ392" s="31"/>
      <c r="CK392" s="31"/>
      <c r="CL392" s="31"/>
      <c r="CM392" s="31"/>
      <c r="CN392" s="31"/>
      <c r="CO392" s="31"/>
      <c r="CP392" s="31"/>
      <c r="CQ392" s="31"/>
      <c r="CR392" s="31"/>
      <c r="CS392" s="31"/>
    </row>
    <row r="393" spans="8:97" ht="16" customHeight="1">
      <c r="H393" s="27"/>
      <c r="BF393" s="31"/>
      <c r="BG393" s="31"/>
      <c r="BH393" s="31"/>
      <c r="BI393" s="31"/>
      <c r="BJ393" s="31"/>
      <c r="BK393" s="31"/>
      <c r="BL393" s="31"/>
      <c r="BM393" s="31"/>
      <c r="BN393" s="31"/>
      <c r="BO393" s="31"/>
      <c r="BP393" s="31"/>
      <c r="BQ393" s="31"/>
      <c r="BR393" s="31"/>
      <c r="BS393" s="31"/>
      <c r="BT393" s="31"/>
      <c r="BU393" s="31"/>
      <c r="BV393" s="31"/>
      <c r="BW393" s="31"/>
      <c r="BX393" s="31"/>
      <c r="BY393" s="31"/>
      <c r="BZ393" s="31"/>
      <c r="CA393" s="31"/>
      <c r="CB393" s="31"/>
      <c r="CC393" s="31"/>
      <c r="CD393" s="31"/>
      <c r="CE393" s="31"/>
      <c r="CF393" s="31"/>
      <c r="CG393" s="31"/>
      <c r="CH393" s="31"/>
      <c r="CI393" s="31"/>
      <c r="CJ393" s="31"/>
      <c r="CK393" s="31"/>
      <c r="CL393" s="31"/>
      <c r="CM393" s="31"/>
      <c r="CN393" s="31"/>
      <c r="CO393" s="31"/>
      <c r="CP393" s="31"/>
      <c r="CQ393" s="31"/>
      <c r="CR393" s="31"/>
      <c r="CS393" s="31"/>
    </row>
    <row r="394" spans="8:97" ht="16" customHeight="1">
      <c r="H394" s="27"/>
      <c r="BF394" s="31"/>
      <c r="BG394" s="31"/>
      <c r="BH394" s="31"/>
      <c r="BI394" s="31"/>
      <c r="BJ394" s="31"/>
      <c r="BK394" s="31"/>
      <c r="BL394" s="31"/>
      <c r="BM394" s="31"/>
      <c r="BN394" s="31"/>
      <c r="BO394" s="31"/>
      <c r="BP394" s="31"/>
      <c r="BQ394" s="31"/>
      <c r="BR394" s="31"/>
      <c r="BS394" s="31"/>
      <c r="BT394" s="31"/>
      <c r="BU394" s="31"/>
      <c r="BV394" s="31"/>
      <c r="BW394" s="31"/>
      <c r="BX394" s="31"/>
      <c r="BY394" s="31"/>
      <c r="BZ394" s="31"/>
      <c r="CA394" s="31"/>
      <c r="CB394" s="31"/>
      <c r="CC394" s="31"/>
      <c r="CD394" s="31"/>
      <c r="CE394" s="31"/>
      <c r="CF394" s="31"/>
      <c r="CG394" s="31"/>
      <c r="CH394" s="31"/>
      <c r="CI394" s="31"/>
      <c r="CJ394" s="31"/>
      <c r="CK394" s="31"/>
      <c r="CL394" s="31"/>
      <c r="CM394" s="31"/>
      <c r="CN394" s="31"/>
      <c r="CO394" s="31"/>
      <c r="CP394" s="31"/>
      <c r="CQ394" s="31"/>
      <c r="CR394" s="31"/>
      <c r="CS394" s="31"/>
    </row>
    <row r="395" spans="8:97" ht="16" customHeight="1">
      <c r="H395" s="27"/>
      <c r="BF395" s="31"/>
      <c r="BG395" s="31"/>
      <c r="BH395" s="31"/>
      <c r="BI395" s="31"/>
      <c r="BJ395" s="31"/>
      <c r="BK395" s="31"/>
      <c r="BL395" s="31"/>
      <c r="BM395" s="31"/>
      <c r="BN395" s="31"/>
      <c r="BO395" s="31"/>
      <c r="BP395" s="31"/>
      <c r="BQ395" s="31"/>
      <c r="BR395" s="31"/>
      <c r="BS395" s="31"/>
      <c r="BT395" s="31"/>
      <c r="BU395" s="31"/>
      <c r="BV395" s="31"/>
      <c r="BW395" s="31"/>
      <c r="BX395" s="31"/>
      <c r="BY395" s="31"/>
      <c r="BZ395" s="31"/>
      <c r="CA395" s="31"/>
      <c r="CB395" s="31"/>
      <c r="CC395" s="31"/>
      <c r="CD395" s="31"/>
      <c r="CE395" s="31"/>
      <c r="CF395" s="31"/>
      <c r="CG395" s="31"/>
      <c r="CH395" s="31"/>
      <c r="CI395" s="31"/>
      <c r="CJ395" s="31"/>
      <c r="CK395" s="31"/>
      <c r="CL395" s="31"/>
      <c r="CM395" s="31"/>
      <c r="CN395" s="31"/>
      <c r="CO395" s="31"/>
      <c r="CP395" s="31"/>
      <c r="CQ395" s="31"/>
      <c r="CR395" s="31"/>
      <c r="CS395" s="31"/>
    </row>
    <row r="396" spans="8:97" ht="16" customHeight="1">
      <c r="H396" s="27"/>
      <c r="BF396" s="31"/>
      <c r="BG396" s="31"/>
      <c r="BH396" s="31"/>
      <c r="BI396" s="31"/>
      <c r="BJ396" s="31"/>
      <c r="BK396" s="31"/>
      <c r="BL396" s="31"/>
      <c r="BM396" s="31"/>
      <c r="BN396" s="31"/>
      <c r="BO396" s="31"/>
      <c r="BP396" s="31"/>
      <c r="BQ396" s="31"/>
      <c r="BR396" s="31"/>
      <c r="BS396" s="31"/>
      <c r="BT396" s="31"/>
      <c r="BU396" s="31"/>
      <c r="BV396" s="31"/>
      <c r="BW396" s="31"/>
      <c r="BX396" s="31"/>
      <c r="BY396" s="31"/>
      <c r="BZ396" s="31"/>
      <c r="CA396" s="31"/>
      <c r="CB396" s="31"/>
      <c r="CC396" s="31"/>
      <c r="CD396" s="31"/>
      <c r="CE396" s="31"/>
      <c r="CF396" s="31"/>
      <c r="CG396" s="31"/>
      <c r="CH396" s="31"/>
      <c r="CI396" s="31"/>
      <c r="CJ396" s="31"/>
      <c r="CK396" s="31"/>
      <c r="CL396" s="31"/>
      <c r="CM396" s="31"/>
      <c r="CN396" s="31"/>
      <c r="CO396" s="31"/>
      <c r="CP396" s="31"/>
      <c r="CQ396" s="31"/>
      <c r="CR396" s="31"/>
      <c r="CS396" s="31"/>
    </row>
    <row r="397" spans="8:97" ht="16" customHeight="1">
      <c r="H397" s="27"/>
      <c r="BF397" s="31"/>
      <c r="BG397" s="31"/>
      <c r="BH397" s="31"/>
      <c r="BI397" s="31"/>
      <c r="BJ397" s="31"/>
      <c r="BK397" s="31"/>
      <c r="BL397" s="31"/>
      <c r="BM397" s="31"/>
      <c r="BN397" s="31"/>
      <c r="BO397" s="31"/>
      <c r="BP397" s="31"/>
      <c r="BQ397" s="31"/>
      <c r="BR397" s="31"/>
      <c r="BS397" s="31"/>
      <c r="BT397" s="31"/>
      <c r="BU397" s="31"/>
      <c r="BV397" s="31"/>
      <c r="BW397" s="31"/>
      <c r="BX397" s="31"/>
      <c r="BY397" s="31"/>
      <c r="BZ397" s="31"/>
      <c r="CA397" s="31"/>
      <c r="CB397" s="31"/>
      <c r="CC397" s="31"/>
      <c r="CD397" s="31"/>
      <c r="CE397" s="31"/>
      <c r="CF397" s="31"/>
      <c r="CG397" s="31"/>
      <c r="CH397" s="31"/>
      <c r="CI397" s="31"/>
      <c r="CJ397" s="31"/>
      <c r="CK397" s="31"/>
      <c r="CL397" s="31"/>
      <c r="CM397" s="31"/>
      <c r="CN397" s="31"/>
      <c r="CO397" s="31"/>
      <c r="CP397" s="31"/>
      <c r="CQ397" s="31"/>
      <c r="CR397" s="31"/>
      <c r="CS397" s="31"/>
    </row>
    <row r="398" spans="8:97" ht="16" customHeight="1">
      <c r="H398" s="27"/>
      <c r="BF398" s="31"/>
      <c r="BG398" s="31"/>
      <c r="BH398" s="31"/>
      <c r="BI398" s="31"/>
      <c r="BJ398" s="31"/>
      <c r="BK398" s="31"/>
      <c r="BL398" s="31"/>
      <c r="BM398" s="31"/>
      <c r="BN398" s="31"/>
      <c r="BO398" s="31"/>
      <c r="BP398" s="31"/>
      <c r="BQ398" s="31"/>
      <c r="BR398" s="31"/>
      <c r="BS398" s="31"/>
      <c r="BT398" s="31"/>
      <c r="BU398" s="31"/>
      <c r="BV398" s="31"/>
      <c r="BW398" s="31"/>
      <c r="BX398" s="31"/>
      <c r="BY398" s="31"/>
      <c r="BZ398" s="31"/>
      <c r="CA398" s="31"/>
      <c r="CB398" s="31"/>
      <c r="CC398" s="31"/>
      <c r="CD398" s="31"/>
      <c r="CE398" s="31"/>
      <c r="CF398" s="31"/>
      <c r="CG398" s="31"/>
      <c r="CH398" s="31"/>
      <c r="CI398" s="31"/>
      <c r="CJ398" s="31"/>
      <c r="CK398" s="31"/>
      <c r="CL398" s="31"/>
      <c r="CM398" s="31"/>
      <c r="CN398" s="31"/>
      <c r="CO398" s="31"/>
      <c r="CP398" s="31"/>
      <c r="CQ398" s="31"/>
      <c r="CR398" s="31"/>
      <c r="CS398" s="31"/>
    </row>
    <row r="399" spans="8:97" ht="16" customHeight="1">
      <c r="H399" s="27"/>
      <c r="BF399" s="31"/>
      <c r="BG399" s="31"/>
      <c r="BH399" s="31"/>
      <c r="BI399" s="31"/>
      <c r="BJ399" s="31"/>
      <c r="BK399" s="31"/>
      <c r="BL399" s="31"/>
      <c r="BM399" s="31"/>
      <c r="BN399" s="31"/>
      <c r="BO399" s="31"/>
      <c r="BP399" s="31"/>
      <c r="BQ399" s="31"/>
      <c r="BR399" s="31"/>
      <c r="BS399" s="31"/>
      <c r="BT399" s="31"/>
      <c r="BU399" s="31"/>
      <c r="BV399" s="31"/>
      <c r="BW399" s="31"/>
      <c r="BX399" s="31"/>
      <c r="BY399" s="31"/>
      <c r="BZ399" s="31"/>
      <c r="CA399" s="31"/>
      <c r="CB399" s="31"/>
      <c r="CC399" s="31"/>
      <c r="CD399" s="31"/>
      <c r="CE399" s="31"/>
      <c r="CF399" s="31"/>
      <c r="CG399" s="31"/>
      <c r="CH399" s="31"/>
      <c r="CI399" s="31"/>
      <c r="CJ399" s="31"/>
      <c r="CK399" s="31"/>
      <c r="CL399" s="31"/>
      <c r="CM399" s="31"/>
      <c r="CN399" s="31"/>
      <c r="CO399" s="31"/>
      <c r="CP399" s="31"/>
      <c r="CQ399" s="31"/>
      <c r="CR399" s="31"/>
      <c r="CS399" s="31"/>
    </row>
    <row r="400" spans="8:97" ht="16" customHeight="1">
      <c r="H400" s="27"/>
      <c r="BF400" s="31"/>
      <c r="BG400" s="31"/>
      <c r="BH400" s="31"/>
      <c r="BI400" s="31"/>
      <c r="BJ400" s="31"/>
      <c r="BK400" s="31"/>
      <c r="BL400" s="31"/>
      <c r="BM400" s="31"/>
      <c r="BN400" s="31"/>
      <c r="BO400" s="31"/>
      <c r="BP400" s="31"/>
      <c r="BQ400" s="31"/>
      <c r="BR400" s="31"/>
      <c r="BS400" s="31"/>
      <c r="BT400" s="31"/>
      <c r="BU400" s="31"/>
      <c r="BV400" s="31"/>
      <c r="BW400" s="31"/>
      <c r="BX400" s="31"/>
      <c r="BY400" s="31"/>
      <c r="BZ400" s="31"/>
      <c r="CA400" s="31"/>
      <c r="CB400" s="31"/>
      <c r="CC400" s="31"/>
      <c r="CD400" s="31"/>
      <c r="CE400" s="31"/>
      <c r="CF400" s="31"/>
      <c r="CG400" s="31"/>
      <c r="CH400" s="31"/>
      <c r="CI400" s="31"/>
      <c r="CJ400" s="31"/>
      <c r="CK400" s="31"/>
      <c r="CL400" s="31"/>
      <c r="CM400" s="31"/>
      <c r="CN400" s="31"/>
      <c r="CO400" s="31"/>
      <c r="CP400" s="31"/>
      <c r="CQ400" s="31"/>
      <c r="CR400" s="31"/>
      <c r="CS400" s="31"/>
    </row>
    <row r="401" spans="8:97" ht="16" customHeight="1">
      <c r="H401" s="27"/>
      <c r="BF401" s="31"/>
      <c r="BG401" s="31"/>
      <c r="BH401" s="31"/>
      <c r="BI401" s="31"/>
      <c r="BJ401" s="31"/>
      <c r="BK401" s="31"/>
      <c r="BL401" s="31"/>
      <c r="BM401" s="31"/>
      <c r="BN401" s="31"/>
      <c r="BO401" s="31"/>
      <c r="BP401" s="31"/>
      <c r="BQ401" s="31"/>
      <c r="BR401" s="31"/>
      <c r="BS401" s="31"/>
      <c r="BT401" s="31"/>
      <c r="BU401" s="31"/>
      <c r="BV401" s="31"/>
      <c r="BW401" s="31"/>
      <c r="BX401" s="31"/>
      <c r="BY401" s="31"/>
      <c r="BZ401" s="31"/>
      <c r="CA401" s="31"/>
      <c r="CB401" s="31"/>
      <c r="CC401" s="31"/>
      <c r="CD401" s="31"/>
      <c r="CE401" s="31"/>
      <c r="CF401" s="31"/>
      <c r="CG401" s="31"/>
      <c r="CH401" s="31"/>
      <c r="CI401" s="31"/>
      <c r="CJ401" s="31"/>
      <c r="CK401" s="31"/>
      <c r="CL401" s="31"/>
      <c r="CM401" s="31"/>
      <c r="CN401" s="31"/>
      <c r="CO401" s="31"/>
      <c r="CP401" s="31"/>
      <c r="CQ401" s="31"/>
      <c r="CR401" s="31"/>
      <c r="CS401" s="31"/>
    </row>
    <row r="402" spans="8:97" ht="16" customHeight="1">
      <c r="H402" s="27"/>
      <c r="BF402" s="31"/>
      <c r="BG402" s="31"/>
      <c r="BH402" s="31"/>
      <c r="BI402" s="31"/>
      <c r="BJ402" s="31"/>
      <c r="BK402" s="31"/>
      <c r="BL402" s="31"/>
      <c r="BM402" s="31"/>
      <c r="BN402" s="31"/>
      <c r="BO402" s="31"/>
      <c r="BP402" s="31"/>
      <c r="BQ402" s="31"/>
      <c r="BR402" s="31"/>
      <c r="BS402" s="31"/>
      <c r="BT402" s="31"/>
      <c r="BU402" s="31"/>
      <c r="BV402" s="31"/>
      <c r="BW402" s="31"/>
      <c r="BX402" s="31"/>
      <c r="BY402" s="31"/>
      <c r="BZ402" s="31"/>
      <c r="CA402" s="31"/>
      <c r="CB402" s="31"/>
      <c r="CC402" s="31"/>
      <c r="CD402" s="31"/>
      <c r="CE402" s="31"/>
      <c r="CF402" s="31"/>
      <c r="CG402" s="31"/>
      <c r="CH402" s="31"/>
      <c r="CI402" s="31"/>
      <c r="CJ402" s="31"/>
      <c r="CK402" s="31"/>
      <c r="CL402" s="31"/>
      <c r="CM402" s="31"/>
      <c r="CN402" s="31"/>
      <c r="CO402" s="31"/>
      <c r="CP402" s="31"/>
      <c r="CQ402" s="31"/>
      <c r="CR402" s="31"/>
      <c r="CS402" s="31"/>
    </row>
    <row r="403" spans="8:97" ht="16" customHeight="1">
      <c r="H403" s="27"/>
      <c r="BF403" s="31"/>
      <c r="BG403" s="31"/>
      <c r="BH403" s="31"/>
      <c r="BI403" s="31"/>
      <c r="BJ403" s="31"/>
      <c r="BK403" s="31"/>
      <c r="BL403" s="31"/>
      <c r="BM403" s="31"/>
      <c r="BN403" s="31"/>
      <c r="BO403" s="31"/>
      <c r="BP403" s="31"/>
      <c r="BQ403" s="31"/>
      <c r="BR403" s="31"/>
      <c r="BS403" s="31"/>
      <c r="BT403" s="31"/>
      <c r="BU403" s="31"/>
      <c r="BV403" s="31"/>
      <c r="BW403" s="31"/>
      <c r="BX403" s="31"/>
      <c r="BY403" s="31"/>
      <c r="BZ403" s="31"/>
      <c r="CA403" s="31"/>
      <c r="CB403" s="31"/>
      <c r="CC403" s="31"/>
      <c r="CD403" s="31"/>
      <c r="CE403" s="31"/>
      <c r="CF403" s="31"/>
      <c r="CG403" s="31"/>
      <c r="CH403" s="31"/>
      <c r="CI403" s="31"/>
      <c r="CJ403" s="31"/>
      <c r="CK403" s="31"/>
      <c r="CL403" s="31"/>
      <c r="CM403" s="31"/>
      <c r="CN403" s="31"/>
      <c r="CO403" s="31"/>
      <c r="CP403" s="31"/>
      <c r="CQ403" s="31"/>
      <c r="CR403" s="31"/>
      <c r="CS403" s="31"/>
    </row>
    <row r="404" spans="8:97" ht="16" customHeight="1">
      <c r="H404" s="27"/>
      <c r="BF404" s="31"/>
      <c r="BG404" s="31"/>
      <c r="BH404" s="31"/>
      <c r="BI404" s="31"/>
      <c r="BJ404" s="31"/>
      <c r="BK404" s="31"/>
      <c r="BL404" s="31"/>
      <c r="BM404" s="31"/>
      <c r="BN404" s="31"/>
      <c r="BO404" s="31"/>
      <c r="BP404" s="31"/>
      <c r="BQ404" s="31"/>
      <c r="BR404" s="31"/>
      <c r="BS404" s="31"/>
      <c r="BT404" s="31"/>
      <c r="BU404" s="31"/>
      <c r="BV404" s="31"/>
      <c r="BW404" s="31"/>
      <c r="BX404" s="31"/>
      <c r="BY404" s="31"/>
      <c r="BZ404" s="31"/>
      <c r="CA404" s="31"/>
      <c r="CB404" s="31"/>
      <c r="CC404" s="31"/>
      <c r="CD404" s="31"/>
      <c r="CE404" s="31"/>
      <c r="CF404" s="31"/>
      <c r="CG404" s="31"/>
      <c r="CH404" s="31"/>
      <c r="CI404" s="31"/>
      <c r="CJ404" s="31"/>
      <c r="CK404" s="31"/>
      <c r="CL404" s="31"/>
      <c r="CM404" s="31"/>
      <c r="CN404" s="31"/>
      <c r="CO404" s="31"/>
      <c r="CP404" s="31"/>
      <c r="CQ404" s="31"/>
      <c r="CR404" s="31"/>
      <c r="CS404" s="31"/>
    </row>
    <row r="405" spans="8:97" ht="16" customHeight="1">
      <c r="H405" s="27"/>
      <c r="BF405" s="31"/>
      <c r="BG405" s="31"/>
      <c r="BH405" s="31"/>
      <c r="BI405" s="31"/>
      <c r="BJ405" s="31"/>
      <c r="BK405" s="31"/>
      <c r="BL405" s="31"/>
      <c r="BM405" s="31"/>
      <c r="BN405" s="31"/>
      <c r="BO405" s="31"/>
      <c r="BP405" s="31"/>
      <c r="BQ405" s="31"/>
      <c r="BR405" s="31"/>
      <c r="BS405" s="31"/>
      <c r="BT405" s="31"/>
      <c r="BU405" s="31"/>
      <c r="BV405" s="31"/>
      <c r="BW405" s="31"/>
      <c r="BX405" s="31"/>
      <c r="BY405" s="31"/>
      <c r="BZ405" s="31"/>
      <c r="CA405" s="31"/>
      <c r="CB405" s="31"/>
      <c r="CC405" s="31"/>
      <c r="CD405" s="31"/>
      <c r="CE405" s="31"/>
      <c r="CF405" s="31"/>
      <c r="CG405" s="31"/>
      <c r="CH405" s="31"/>
      <c r="CI405" s="31"/>
      <c r="CJ405" s="31"/>
      <c r="CK405" s="31"/>
      <c r="CL405" s="31"/>
      <c r="CM405" s="31"/>
      <c r="CN405" s="31"/>
      <c r="CO405" s="31"/>
      <c r="CP405" s="31"/>
      <c r="CQ405" s="31"/>
      <c r="CR405" s="31"/>
      <c r="CS405" s="31"/>
    </row>
    <row r="406" spans="8:97" ht="16" customHeight="1">
      <c r="H406" s="27"/>
      <c r="BF406" s="31"/>
      <c r="BG406" s="31"/>
      <c r="BH406" s="31"/>
      <c r="BI406" s="31"/>
      <c r="BJ406" s="31"/>
      <c r="BK406" s="31"/>
      <c r="BL406" s="31"/>
      <c r="BM406" s="31"/>
      <c r="BN406" s="31"/>
      <c r="BO406" s="31"/>
      <c r="BP406" s="31"/>
      <c r="BQ406" s="31"/>
      <c r="BR406" s="31"/>
      <c r="BS406" s="31"/>
      <c r="BT406" s="31"/>
      <c r="BU406" s="31"/>
      <c r="BV406" s="31"/>
      <c r="BW406" s="31"/>
      <c r="BX406" s="31"/>
      <c r="BY406" s="31"/>
      <c r="BZ406" s="31"/>
      <c r="CA406" s="31"/>
      <c r="CB406" s="31"/>
      <c r="CC406" s="31"/>
      <c r="CD406" s="31"/>
      <c r="CE406" s="31"/>
      <c r="CF406" s="31"/>
      <c r="CG406" s="31"/>
      <c r="CH406" s="31"/>
      <c r="CI406" s="31"/>
      <c r="CJ406" s="31"/>
      <c r="CK406" s="31"/>
      <c r="CL406" s="31"/>
      <c r="CM406" s="31"/>
      <c r="CN406" s="31"/>
      <c r="CO406" s="31"/>
      <c r="CP406" s="31"/>
      <c r="CQ406" s="31"/>
      <c r="CR406" s="31"/>
      <c r="CS406" s="31"/>
    </row>
    <row r="407" spans="8:97" ht="16" customHeight="1">
      <c r="H407" s="27"/>
      <c r="BF407" s="31"/>
      <c r="BG407" s="31"/>
      <c r="BH407" s="31"/>
      <c r="BI407" s="31"/>
      <c r="BJ407" s="31"/>
      <c r="BK407" s="31"/>
      <c r="BL407" s="31"/>
      <c r="BM407" s="31"/>
      <c r="BN407" s="31"/>
      <c r="BO407" s="31"/>
      <c r="BP407" s="31"/>
      <c r="BQ407" s="31"/>
      <c r="BR407" s="31"/>
      <c r="BS407" s="31"/>
      <c r="BT407" s="31"/>
      <c r="BU407" s="31"/>
      <c r="BV407" s="31"/>
      <c r="BW407" s="31"/>
      <c r="BX407" s="31"/>
      <c r="BY407" s="31"/>
      <c r="BZ407" s="31"/>
      <c r="CA407" s="31"/>
      <c r="CB407" s="31"/>
      <c r="CC407" s="31"/>
      <c r="CD407" s="31"/>
      <c r="CE407" s="31"/>
      <c r="CF407" s="31"/>
      <c r="CG407" s="31"/>
      <c r="CH407" s="31"/>
      <c r="CI407" s="31"/>
      <c r="CJ407" s="31"/>
      <c r="CK407" s="31"/>
      <c r="CL407" s="31"/>
      <c r="CM407" s="31"/>
      <c r="CN407" s="31"/>
      <c r="CO407" s="31"/>
      <c r="CP407" s="31"/>
      <c r="CQ407" s="31"/>
      <c r="CR407" s="31"/>
      <c r="CS407" s="31"/>
    </row>
    <row r="408" spans="8:97" ht="16" customHeight="1">
      <c r="H408" s="27"/>
      <c r="BF408" s="31"/>
      <c r="BG408" s="31"/>
      <c r="BH408" s="31"/>
      <c r="BI408" s="31"/>
      <c r="BJ408" s="31"/>
      <c r="BK408" s="31"/>
      <c r="BL408" s="31"/>
      <c r="BM408" s="31"/>
      <c r="BN408" s="31"/>
      <c r="BO408" s="31"/>
      <c r="BP408" s="31"/>
      <c r="BQ408" s="31"/>
      <c r="BR408" s="31"/>
      <c r="BS408" s="31"/>
      <c r="BT408" s="31"/>
      <c r="BU408" s="31"/>
      <c r="BV408" s="31"/>
      <c r="BW408" s="31"/>
      <c r="BX408" s="31"/>
      <c r="BY408" s="31"/>
      <c r="BZ408" s="31"/>
      <c r="CA408" s="31"/>
      <c r="CB408" s="31"/>
      <c r="CC408" s="31"/>
      <c r="CD408" s="31"/>
      <c r="CE408" s="31"/>
      <c r="CF408" s="31"/>
      <c r="CG408" s="31"/>
      <c r="CH408" s="31"/>
      <c r="CI408" s="31"/>
      <c r="CJ408" s="31"/>
      <c r="CK408" s="31"/>
      <c r="CL408" s="31"/>
      <c r="CM408" s="31"/>
      <c r="CN408" s="31"/>
      <c r="CO408" s="31"/>
      <c r="CP408" s="31"/>
      <c r="CQ408" s="31"/>
      <c r="CR408" s="31"/>
      <c r="CS408" s="31"/>
    </row>
    <row r="409" spans="8:97" ht="16" customHeight="1">
      <c r="H409" s="27"/>
      <c r="BF409" s="31"/>
      <c r="BG409" s="31"/>
      <c r="BH409" s="31"/>
      <c r="BI409" s="31"/>
      <c r="BJ409" s="31"/>
      <c r="BK409" s="31"/>
      <c r="BL409" s="31"/>
      <c r="BM409" s="31"/>
      <c r="BN409" s="31"/>
      <c r="BO409" s="31"/>
      <c r="BP409" s="31"/>
      <c r="BQ409" s="31"/>
      <c r="BR409" s="31"/>
      <c r="BS409" s="31"/>
      <c r="BT409" s="31"/>
      <c r="BU409" s="31"/>
      <c r="BV409" s="31"/>
      <c r="BW409" s="31"/>
      <c r="BX409" s="31"/>
      <c r="BY409" s="31"/>
      <c r="BZ409" s="31"/>
      <c r="CA409" s="31"/>
      <c r="CB409" s="31"/>
      <c r="CC409" s="31"/>
      <c r="CD409" s="31"/>
      <c r="CE409" s="31"/>
      <c r="CF409" s="31"/>
      <c r="CG409" s="31"/>
      <c r="CH409" s="31"/>
      <c r="CI409" s="31"/>
      <c r="CJ409" s="31"/>
      <c r="CK409" s="31"/>
      <c r="CL409" s="31"/>
      <c r="CM409" s="31"/>
      <c r="CN409" s="31"/>
      <c r="CO409" s="31"/>
      <c r="CP409" s="31"/>
      <c r="CQ409" s="31"/>
      <c r="CR409" s="31"/>
      <c r="CS409" s="31"/>
    </row>
    <row r="410" spans="8:97" ht="16" customHeight="1">
      <c r="H410" s="27"/>
      <c r="BF410" s="31"/>
      <c r="BG410" s="31"/>
      <c r="BH410" s="31"/>
      <c r="BI410" s="31"/>
      <c r="BJ410" s="31"/>
      <c r="BK410" s="31"/>
      <c r="BL410" s="31"/>
      <c r="BM410" s="31"/>
      <c r="BN410" s="31"/>
      <c r="BO410" s="31"/>
      <c r="BP410" s="31"/>
      <c r="BQ410" s="31"/>
      <c r="BR410" s="31"/>
      <c r="BS410" s="31"/>
      <c r="BT410" s="31"/>
      <c r="BU410" s="31"/>
      <c r="BV410" s="31"/>
      <c r="BW410" s="31"/>
      <c r="BX410" s="31"/>
      <c r="BY410" s="31"/>
      <c r="BZ410" s="31"/>
      <c r="CA410" s="31"/>
      <c r="CB410" s="31"/>
      <c r="CC410" s="31"/>
      <c r="CD410" s="31"/>
      <c r="CE410" s="31"/>
      <c r="CF410" s="31"/>
      <c r="CG410" s="31"/>
      <c r="CH410" s="31"/>
      <c r="CI410" s="31"/>
      <c r="CJ410" s="31"/>
      <c r="CK410" s="31"/>
      <c r="CL410" s="31"/>
      <c r="CM410" s="31"/>
      <c r="CN410" s="31"/>
      <c r="CO410" s="31"/>
      <c r="CP410" s="31"/>
      <c r="CQ410" s="31"/>
      <c r="CR410" s="31"/>
      <c r="CS410" s="31"/>
    </row>
    <row r="411" spans="8:97" ht="16" customHeight="1">
      <c r="H411" s="27"/>
      <c r="BF411" s="31"/>
      <c r="BG411" s="31"/>
      <c r="BH411" s="31"/>
      <c r="BI411" s="31"/>
      <c r="BJ411" s="31"/>
      <c r="BK411" s="31"/>
      <c r="BL411" s="31"/>
      <c r="BM411" s="31"/>
      <c r="BN411" s="31"/>
      <c r="BO411" s="31"/>
      <c r="BP411" s="31"/>
      <c r="BQ411" s="31"/>
      <c r="BR411" s="31"/>
      <c r="BS411" s="31"/>
      <c r="BT411" s="31"/>
      <c r="BU411" s="31"/>
      <c r="BV411" s="31"/>
      <c r="BW411" s="31"/>
      <c r="BX411" s="31"/>
      <c r="BY411" s="31"/>
      <c r="BZ411" s="31"/>
      <c r="CA411" s="31"/>
      <c r="CB411" s="31"/>
      <c r="CC411" s="31"/>
      <c r="CD411" s="31"/>
      <c r="CE411" s="31"/>
      <c r="CF411" s="31"/>
      <c r="CG411" s="31"/>
      <c r="CH411" s="31"/>
      <c r="CI411" s="31"/>
      <c r="CJ411" s="31"/>
      <c r="CK411" s="31"/>
      <c r="CL411" s="31"/>
      <c r="CM411" s="31"/>
      <c r="CN411" s="31"/>
      <c r="CO411" s="31"/>
      <c r="CP411" s="31"/>
      <c r="CQ411" s="31"/>
      <c r="CR411" s="31"/>
      <c r="CS411" s="31"/>
    </row>
    <row r="412" spans="8:97" ht="16" customHeight="1">
      <c r="H412" s="27"/>
      <c r="BF412" s="31"/>
      <c r="BG412" s="31"/>
      <c r="BH412" s="31"/>
      <c r="BI412" s="31"/>
      <c r="BJ412" s="31"/>
      <c r="BK412" s="31"/>
      <c r="BL412" s="31"/>
      <c r="BM412" s="31"/>
      <c r="BN412" s="31"/>
      <c r="BO412" s="31"/>
      <c r="BP412" s="31"/>
      <c r="BQ412" s="31"/>
      <c r="BR412" s="31"/>
      <c r="BS412" s="31"/>
      <c r="BT412" s="31"/>
      <c r="BU412" s="31"/>
      <c r="BV412" s="31"/>
      <c r="BW412" s="31"/>
      <c r="BX412" s="31"/>
      <c r="BY412" s="31"/>
      <c r="BZ412" s="31"/>
      <c r="CA412" s="31"/>
      <c r="CB412" s="31"/>
      <c r="CC412" s="31"/>
      <c r="CD412" s="31"/>
      <c r="CE412" s="31"/>
      <c r="CF412" s="31"/>
      <c r="CG412" s="31"/>
      <c r="CH412" s="31"/>
      <c r="CI412" s="31"/>
      <c r="CJ412" s="31"/>
      <c r="CK412" s="31"/>
      <c r="CL412" s="31"/>
      <c r="CM412" s="31"/>
      <c r="CN412" s="31"/>
      <c r="CO412" s="31"/>
      <c r="CP412" s="31"/>
      <c r="CQ412" s="31"/>
      <c r="CR412" s="31"/>
      <c r="CS412" s="31"/>
    </row>
    <row r="413" spans="8:97" ht="16" customHeight="1">
      <c r="H413" s="27"/>
      <c r="BF413" s="31"/>
      <c r="BG413" s="31"/>
      <c r="BH413" s="31"/>
      <c r="BI413" s="31"/>
      <c r="BJ413" s="31"/>
      <c r="BK413" s="31"/>
      <c r="BL413" s="31"/>
      <c r="BM413" s="31"/>
      <c r="BN413" s="31"/>
      <c r="BO413" s="31"/>
      <c r="BP413" s="31"/>
      <c r="BQ413" s="31"/>
      <c r="BR413" s="31"/>
      <c r="BS413" s="31"/>
      <c r="BT413" s="31"/>
      <c r="BU413" s="31"/>
      <c r="BV413" s="31"/>
      <c r="BW413" s="31"/>
      <c r="BX413" s="31"/>
      <c r="BY413" s="31"/>
      <c r="BZ413" s="31"/>
      <c r="CA413" s="31"/>
      <c r="CB413" s="31"/>
      <c r="CC413" s="31"/>
      <c r="CD413" s="31"/>
      <c r="CE413" s="31"/>
      <c r="CF413" s="31"/>
      <c r="CG413" s="31"/>
      <c r="CH413" s="31"/>
      <c r="CI413" s="31"/>
      <c r="CJ413" s="31"/>
      <c r="CK413" s="31"/>
      <c r="CL413" s="31"/>
      <c r="CM413" s="31"/>
      <c r="CN413" s="31"/>
      <c r="CO413" s="31"/>
      <c r="CP413" s="31"/>
      <c r="CQ413" s="31"/>
      <c r="CR413" s="31"/>
      <c r="CS413" s="31"/>
    </row>
    <row r="414" spans="8:97" ht="16" customHeight="1">
      <c r="H414" s="27"/>
      <c r="BF414" s="31"/>
      <c r="BG414" s="31"/>
      <c r="BH414" s="31"/>
      <c r="BI414" s="31"/>
      <c r="BJ414" s="31"/>
      <c r="BK414" s="31"/>
      <c r="BL414" s="31"/>
      <c r="BM414" s="31"/>
      <c r="BN414" s="31"/>
      <c r="BO414" s="31"/>
      <c r="BP414" s="31"/>
      <c r="BQ414" s="31"/>
      <c r="BR414" s="31"/>
      <c r="BS414" s="31"/>
      <c r="BT414" s="31"/>
      <c r="BU414" s="31"/>
      <c r="BV414" s="31"/>
      <c r="BW414" s="31"/>
      <c r="BX414" s="31"/>
      <c r="BY414" s="31"/>
      <c r="BZ414" s="31"/>
      <c r="CA414" s="31"/>
      <c r="CB414" s="31"/>
      <c r="CC414" s="31"/>
      <c r="CD414" s="31"/>
      <c r="CE414" s="31"/>
      <c r="CF414" s="31"/>
      <c r="CG414" s="31"/>
      <c r="CH414" s="31"/>
      <c r="CI414" s="31"/>
      <c r="CJ414" s="31"/>
      <c r="CK414" s="31"/>
      <c r="CL414" s="31"/>
      <c r="CM414" s="31"/>
      <c r="CN414" s="31"/>
      <c r="CO414" s="31"/>
      <c r="CP414" s="31"/>
      <c r="CQ414" s="31"/>
      <c r="CR414" s="31"/>
      <c r="CS414" s="31"/>
    </row>
    <row r="415" spans="8:97" ht="16" customHeight="1">
      <c r="H415" s="27"/>
      <c r="BF415" s="31"/>
      <c r="BG415" s="31"/>
      <c r="BH415" s="31"/>
      <c r="BI415" s="31"/>
      <c r="BJ415" s="31"/>
      <c r="BK415" s="31"/>
      <c r="BL415" s="31"/>
      <c r="BM415" s="31"/>
      <c r="BN415" s="31"/>
      <c r="BO415" s="31"/>
      <c r="BP415" s="31"/>
      <c r="BQ415" s="31"/>
      <c r="BR415" s="31"/>
      <c r="BS415" s="31"/>
      <c r="BT415" s="31"/>
      <c r="BU415" s="31"/>
      <c r="BV415" s="31"/>
      <c r="BW415" s="31"/>
      <c r="BX415" s="31"/>
      <c r="BY415" s="31"/>
      <c r="BZ415" s="31"/>
      <c r="CA415" s="31"/>
      <c r="CB415" s="31"/>
      <c r="CC415" s="31"/>
      <c r="CD415" s="31"/>
      <c r="CE415" s="31"/>
      <c r="CF415" s="31"/>
      <c r="CG415" s="31"/>
      <c r="CH415" s="31"/>
      <c r="CI415" s="31"/>
      <c r="CJ415" s="31"/>
      <c r="CK415" s="31"/>
      <c r="CL415" s="31"/>
      <c r="CM415" s="31"/>
      <c r="CN415" s="31"/>
      <c r="CO415" s="31"/>
      <c r="CP415" s="31"/>
      <c r="CQ415" s="31"/>
      <c r="CR415" s="31"/>
      <c r="CS415" s="31"/>
    </row>
    <row r="416" spans="8:97" ht="16" customHeight="1">
      <c r="H416" s="27"/>
      <c r="BF416" s="31"/>
      <c r="BG416" s="31"/>
      <c r="BH416" s="31"/>
      <c r="BI416" s="31"/>
      <c r="BJ416" s="31"/>
      <c r="BK416" s="31"/>
      <c r="BL416" s="31"/>
      <c r="BM416" s="31"/>
      <c r="BN416" s="31"/>
      <c r="BO416" s="31"/>
      <c r="BP416" s="31"/>
      <c r="BQ416" s="31"/>
      <c r="BR416" s="31"/>
      <c r="BS416" s="31"/>
      <c r="BT416" s="31"/>
      <c r="BU416" s="31"/>
      <c r="BV416" s="31"/>
      <c r="BW416" s="31"/>
      <c r="BX416" s="31"/>
      <c r="BY416" s="31"/>
      <c r="BZ416" s="31"/>
      <c r="CA416" s="31"/>
      <c r="CB416" s="31"/>
      <c r="CC416" s="31"/>
      <c r="CD416" s="31"/>
      <c r="CE416" s="31"/>
      <c r="CF416" s="31"/>
      <c r="CG416" s="31"/>
      <c r="CH416" s="31"/>
      <c r="CI416" s="31"/>
      <c r="CJ416" s="31"/>
      <c r="CK416" s="31"/>
      <c r="CL416" s="31"/>
      <c r="CM416" s="31"/>
      <c r="CN416" s="31"/>
      <c r="CO416" s="31"/>
      <c r="CP416" s="31"/>
      <c r="CQ416" s="31"/>
      <c r="CR416" s="31"/>
      <c r="CS416" s="31"/>
    </row>
    <row r="417" spans="3:97" ht="16" customHeight="1">
      <c r="H417" s="27"/>
      <c r="BF417" s="31"/>
      <c r="BG417" s="31"/>
      <c r="BH417" s="31"/>
      <c r="BI417" s="31"/>
      <c r="BJ417" s="31"/>
      <c r="BK417" s="31"/>
      <c r="BL417" s="31"/>
      <c r="BM417" s="31"/>
      <c r="BN417" s="31"/>
      <c r="BO417" s="31"/>
      <c r="BP417" s="31"/>
      <c r="BQ417" s="31"/>
      <c r="BR417" s="31"/>
      <c r="BS417" s="31"/>
      <c r="BT417" s="31"/>
      <c r="BU417" s="31"/>
      <c r="BV417" s="31"/>
      <c r="BW417" s="31"/>
      <c r="BX417" s="31"/>
      <c r="BY417" s="31"/>
      <c r="BZ417" s="31"/>
      <c r="CA417" s="31"/>
      <c r="CB417" s="31"/>
      <c r="CC417" s="31"/>
      <c r="CD417" s="31"/>
      <c r="CE417" s="31"/>
      <c r="CF417" s="31"/>
      <c r="CG417" s="31"/>
      <c r="CH417" s="31"/>
      <c r="CI417" s="31"/>
      <c r="CJ417" s="31"/>
      <c r="CK417" s="31"/>
      <c r="CL417" s="31"/>
      <c r="CM417" s="31"/>
      <c r="CN417" s="31"/>
      <c r="CO417" s="31"/>
      <c r="CP417" s="31"/>
      <c r="CQ417" s="31"/>
      <c r="CR417" s="31"/>
      <c r="CS417" s="31"/>
    </row>
    <row r="418" spans="3:97" ht="16" customHeight="1">
      <c r="H418" s="27"/>
      <c r="BF418" s="31"/>
      <c r="BG418" s="31"/>
      <c r="BH418" s="31"/>
      <c r="BI418" s="31"/>
      <c r="BJ418" s="31"/>
      <c r="BK418" s="31"/>
      <c r="BL418" s="31"/>
      <c r="BM418" s="31"/>
      <c r="BN418" s="31"/>
      <c r="BO418" s="31"/>
      <c r="BP418" s="31"/>
      <c r="BQ418" s="31"/>
      <c r="BR418" s="31"/>
      <c r="BS418" s="31"/>
      <c r="BT418" s="31"/>
      <c r="BU418" s="31"/>
      <c r="BV418" s="31"/>
      <c r="BW418" s="31"/>
      <c r="BX418" s="31"/>
      <c r="BY418" s="31"/>
      <c r="BZ418" s="31"/>
      <c r="CA418" s="31"/>
      <c r="CB418" s="31"/>
      <c r="CC418" s="31"/>
      <c r="CD418" s="31"/>
      <c r="CE418" s="31"/>
      <c r="CF418" s="31"/>
      <c r="CG418" s="31"/>
      <c r="CH418" s="31"/>
      <c r="CI418" s="31"/>
      <c r="CJ418" s="31"/>
      <c r="CK418" s="31"/>
      <c r="CL418" s="31"/>
      <c r="CM418" s="31"/>
      <c r="CN418" s="31"/>
      <c r="CO418" s="31"/>
      <c r="CP418" s="31"/>
      <c r="CQ418" s="31"/>
      <c r="CR418" s="31"/>
      <c r="CS418" s="31"/>
    </row>
    <row r="419" spans="3:97" ht="16" customHeight="1">
      <c r="H419" s="27"/>
      <c r="BF419" s="31"/>
      <c r="BG419" s="31"/>
      <c r="BH419" s="31"/>
      <c r="BI419" s="31"/>
      <c r="BJ419" s="31"/>
      <c r="BK419" s="31"/>
      <c r="BL419" s="31"/>
      <c r="BM419" s="31"/>
      <c r="BN419" s="31"/>
      <c r="BO419" s="31"/>
      <c r="BP419" s="31"/>
      <c r="BQ419" s="31"/>
      <c r="BR419" s="31"/>
      <c r="BS419" s="31"/>
      <c r="BT419" s="31"/>
      <c r="BU419" s="31"/>
      <c r="BV419" s="31"/>
      <c r="BW419" s="31"/>
      <c r="BX419" s="31"/>
      <c r="BY419" s="31"/>
      <c r="BZ419" s="31"/>
      <c r="CA419" s="31"/>
      <c r="CB419" s="31"/>
      <c r="CC419" s="31"/>
      <c r="CD419" s="31"/>
      <c r="CE419" s="31"/>
      <c r="CF419" s="31"/>
      <c r="CG419" s="31"/>
      <c r="CH419" s="31"/>
      <c r="CI419" s="31"/>
      <c r="CJ419" s="31"/>
      <c r="CK419" s="31"/>
      <c r="CL419" s="31"/>
      <c r="CM419" s="31"/>
      <c r="CN419" s="31"/>
      <c r="CO419" s="31"/>
      <c r="CP419" s="31"/>
      <c r="CQ419" s="31"/>
      <c r="CR419" s="31"/>
      <c r="CS419" s="31"/>
    </row>
    <row r="420" spans="3:97" ht="16" customHeight="1">
      <c r="H420" s="27"/>
      <c r="BF420" s="31"/>
      <c r="BG420" s="31"/>
      <c r="BH420" s="31"/>
      <c r="BI420" s="31"/>
      <c r="BJ420" s="31"/>
      <c r="BK420" s="31"/>
      <c r="BL420" s="31"/>
      <c r="BM420" s="31"/>
      <c r="BN420" s="31"/>
      <c r="BO420" s="31"/>
      <c r="BP420" s="31"/>
      <c r="BQ420" s="31"/>
      <c r="BR420" s="31"/>
      <c r="BS420" s="31"/>
      <c r="BT420" s="31"/>
      <c r="BU420" s="31"/>
      <c r="BV420" s="31"/>
      <c r="BW420" s="31"/>
      <c r="BX420" s="31"/>
      <c r="BY420" s="31"/>
      <c r="BZ420" s="31"/>
      <c r="CA420" s="31"/>
      <c r="CB420" s="31"/>
      <c r="CC420" s="31"/>
      <c r="CD420" s="31"/>
      <c r="CE420" s="31"/>
      <c r="CF420" s="31"/>
      <c r="CG420" s="31"/>
      <c r="CH420" s="31"/>
      <c r="CI420" s="31"/>
      <c r="CJ420" s="31"/>
      <c r="CK420" s="31"/>
      <c r="CL420" s="31"/>
      <c r="CM420" s="31"/>
      <c r="CN420" s="31"/>
      <c r="CO420" s="31"/>
      <c r="CP420" s="31"/>
      <c r="CQ420" s="31"/>
      <c r="CR420" s="31"/>
      <c r="CS420" s="31"/>
    </row>
    <row r="421" spans="3:97" ht="16" customHeight="1">
      <c r="H421" s="27"/>
      <c r="BF421" s="31"/>
      <c r="BG421" s="31"/>
      <c r="BH421" s="31"/>
      <c r="BI421" s="31"/>
      <c r="BJ421" s="31"/>
      <c r="BK421" s="31"/>
      <c r="BL421" s="31"/>
      <c r="BM421" s="31"/>
      <c r="BN421" s="31"/>
      <c r="BO421" s="31"/>
      <c r="BP421" s="31"/>
      <c r="BQ421" s="31"/>
      <c r="BR421" s="31"/>
      <c r="BS421" s="31"/>
      <c r="BT421" s="31"/>
      <c r="BU421" s="31"/>
      <c r="BV421" s="31"/>
      <c r="BW421" s="31"/>
      <c r="BX421" s="31"/>
      <c r="BY421" s="31"/>
      <c r="BZ421" s="31"/>
      <c r="CA421" s="31"/>
      <c r="CB421" s="31"/>
      <c r="CC421" s="31"/>
      <c r="CD421" s="31"/>
      <c r="CE421" s="31"/>
      <c r="CF421" s="31"/>
      <c r="CG421" s="31"/>
      <c r="CH421" s="31"/>
      <c r="CI421" s="31"/>
      <c r="CJ421" s="31"/>
      <c r="CK421" s="31"/>
      <c r="CL421" s="31"/>
      <c r="CM421" s="31"/>
      <c r="CN421" s="31"/>
      <c r="CO421" s="31"/>
      <c r="CP421" s="31"/>
      <c r="CQ421" s="31"/>
      <c r="CR421" s="31"/>
      <c r="CS421" s="31"/>
    </row>
    <row r="422" spans="3:97" ht="16" customHeight="1">
      <c r="H422" s="27"/>
      <c r="BF422" s="31"/>
      <c r="BG422" s="31"/>
      <c r="BH422" s="31"/>
      <c r="BI422" s="31"/>
      <c r="BJ422" s="31"/>
      <c r="BK422" s="31"/>
      <c r="BL422" s="31"/>
      <c r="BM422" s="31"/>
      <c r="BN422" s="31"/>
      <c r="BO422" s="31"/>
      <c r="BP422" s="31"/>
      <c r="BQ422" s="31"/>
      <c r="BR422" s="31"/>
      <c r="BS422" s="31"/>
      <c r="BT422" s="31"/>
      <c r="BU422" s="31"/>
      <c r="BV422" s="31"/>
      <c r="BW422" s="31"/>
      <c r="BX422" s="31"/>
      <c r="BY422" s="31"/>
      <c r="BZ422" s="31"/>
      <c r="CA422" s="31"/>
      <c r="CB422" s="31"/>
      <c r="CC422" s="31"/>
      <c r="CD422" s="31"/>
      <c r="CE422" s="31"/>
      <c r="CF422" s="31"/>
      <c r="CG422" s="31"/>
      <c r="CH422" s="31"/>
      <c r="CI422" s="31"/>
      <c r="CJ422" s="31"/>
      <c r="CK422" s="31"/>
      <c r="CL422" s="31"/>
      <c r="CM422" s="31"/>
      <c r="CN422" s="31"/>
      <c r="CO422" s="31"/>
      <c r="CP422" s="31"/>
      <c r="CQ422" s="31"/>
      <c r="CR422" s="31"/>
      <c r="CS422" s="31"/>
    </row>
    <row r="423" spans="3:97" ht="16" customHeight="1">
      <c r="C423" s="27"/>
      <c r="H423" s="27"/>
      <c r="BF423" s="31"/>
      <c r="BG423" s="31"/>
      <c r="BH423" s="31"/>
      <c r="BI423" s="31"/>
      <c r="BJ423" s="31"/>
      <c r="BK423" s="31"/>
      <c r="BL423" s="31"/>
      <c r="BM423" s="31"/>
      <c r="BN423" s="31"/>
      <c r="BO423" s="31"/>
      <c r="BP423" s="31"/>
      <c r="BQ423" s="31"/>
      <c r="BR423" s="31"/>
      <c r="BS423" s="31"/>
      <c r="BT423" s="31"/>
      <c r="BU423" s="31"/>
      <c r="BV423" s="31"/>
      <c r="BW423" s="31"/>
      <c r="BX423" s="31"/>
      <c r="BY423" s="31"/>
      <c r="BZ423" s="31"/>
      <c r="CA423" s="31"/>
      <c r="CB423" s="31"/>
      <c r="CC423" s="31"/>
      <c r="CD423" s="31"/>
      <c r="CE423" s="31"/>
      <c r="CF423" s="31"/>
      <c r="CG423" s="31"/>
      <c r="CH423" s="31"/>
      <c r="CI423" s="31"/>
      <c r="CJ423" s="31"/>
      <c r="CK423" s="31"/>
      <c r="CL423" s="31"/>
      <c r="CM423" s="31"/>
      <c r="CN423" s="31"/>
      <c r="CO423" s="31"/>
      <c r="CP423" s="31"/>
      <c r="CQ423" s="31"/>
      <c r="CR423" s="31"/>
      <c r="CS423" s="31"/>
    </row>
    <row r="424" spans="3:97" ht="16" customHeight="1">
      <c r="C424" s="27"/>
      <c r="H424" s="27"/>
      <c r="BF424" s="31"/>
      <c r="BG424" s="31"/>
      <c r="BH424" s="31"/>
      <c r="BI424" s="31"/>
      <c r="BJ424" s="31"/>
      <c r="BK424" s="31"/>
      <c r="BL424" s="31"/>
      <c r="BM424" s="31"/>
      <c r="BN424" s="31"/>
      <c r="BO424" s="31"/>
      <c r="BP424" s="31"/>
      <c r="BQ424" s="31"/>
      <c r="BR424" s="31"/>
      <c r="BS424" s="31"/>
      <c r="BT424" s="31"/>
      <c r="BU424" s="31"/>
      <c r="BV424" s="31"/>
      <c r="BW424" s="31"/>
      <c r="BX424" s="31"/>
      <c r="BY424" s="31"/>
      <c r="BZ424" s="31"/>
      <c r="CA424" s="31"/>
      <c r="CB424" s="31"/>
      <c r="CC424" s="31"/>
      <c r="CD424" s="31"/>
      <c r="CE424" s="31"/>
      <c r="CF424" s="31"/>
      <c r="CG424" s="31"/>
      <c r="CH424" s="31"/>
      <c r="CI424" s="31"/>
      <c r="CJ424" s="31"/>
      <c r="CK424" s="31"/>
      <c r="CL424" s="31"/>
      <c r="CM424" s="31"/>
      <c r="CN424" s="31"/>
      <c r="CO424" s="31"/>
      <c r="CP424" s="31"/>
      <c r="CQ424" s="31"/>
      <c r="CR424" s="31"/>
      <c r="CS424" s="31"/>
    </row>
    <row r="425" spans="3:97" ht="16" customHeight="1">
      <c r="C425" s="27"/>
      <c r="H425" s="27"/>
      <c r="BF425" s="31"/>
      <c r="BG425" s="31"/>
      <c r="BH425" s="31"/>
      <c r="BI425" s="31"/>
      <c r="BJ425" s="31"/>
      <c r="BK425" s="31"/>
      <c r="BL425" s="31"/>
      <c r="BM425" s="31"/>
      <c r="BN425" s="31"/>
      <c r="BO425" s="31"/>
      <c r="BP425" s="31"/>
      <c r="BQ425" s="31"/>
      <c r="BR425" s="31"/>
      <c r="BS425" s="31"/>
      <c r="BT425" s="31"/>
      <c r="BU425" s="31"/>
      <c r="BV425" s="31"/>
      <c r="BW425" s="31"/>
      <c r="BX425" s="31"/>
      <c r="BY425" s="31"/>
      <c r="BZ425" s="31"/>
      <c r="CA425" s="31"/>
      <c r="CB425" s="31"/>
      <c r="CC425" s="31"/>
      <c r="CD425" s="31"/>
      <c r="CE425" s="31"/>
      <c r="CF425" s="31"/>
      <c r="CG425" s="31"/>
      <c r="CH425" s="31"/>
      <c r="CI425" s="31"/>
      <c r="CJ425" s="31"/>
      <c r="CK425" s="31"/>
      <c r="CL425" s="31"/>
      <c r="CM425" s="31"/>
      <c r="CN425" s="31"/>
      <c r="CO425" s="31"/>
      <c r="CP425" s="31"/>
      <c r="CQ425" s="31"/>
      <c r="CR425" s="31"/>
      <c r="CS425" s="31"/>
    </row>
    <row r="426" spans="3:97" ht="16" customHeight="1">
      <c r="C426" s="27"/>
      <c r="H426" s="27"/>
      <c r="BF426" s="31"/>
      <c r="BG426" s="31"/>
      <c r="BH426" s="31"/>
      <c r="BI426" s="31"/>
      <c r="BJ426" s="31"/>
      <c r="BK426" s="31"/>
      <c r="BL426" s="31"/>
      <c r="BM426" s="31"/>
      <c r="BN426" s="31"/>
      <c r="BO426" s="31"/>
      <c r="BP426" s="31"/>
      <c r="BQ426" s="31"/>
      <c r="BR426" s="31"/>
      <c r="BS426" s="31"/>
      <c r="BT426" s="31"/>
      <c r="BU426" s="31"/>
      <c r="BV426" s="31"/>
      <c r="BW426" s="31"/>
      <c r="BX426" s="31"/>
      <c r="BY426" s="31"/>
      <c r="BZ426" s="31"/>
      <c r="CA426" s="31"/>
      <c r="CB426" s="31"/>
      <c r="CC426" s="31"/>
      <c r="CD426" s="31"/>
      <c r="CE426" s="31"/>
      <c r="CF426" s="31"/>
      <c r="CG426" s="31"/>
      <c r="CH426" s="31"/>
      <c r="CI426" s="31"/>
      <c r="CJ426" s="31"/>
      <c r="CK426" s="31"/>
      <c r="CL426" s="31"/>
      <c r="CM426" s="31"/>
      <c r="CN426" s="31"/>
      <c r="CO426" s="31"/>
      <c r="CP426" s="31"/>
      <c r="CQ426" s="31"/>
      <c r="CR426" s="31"/>
      <c r="CS426" s="31"/>
    </row>
    <row r="427" spans="3:97" ht="16" customHeight="1">
      <c r="C427" s="27"/>
      <c r="H427" s="27"/>
      <c r="BF427" s="31"/>
      <c r="BG427" s="31"/>
      <c r="BH427" s="31"/>
      <c r="BI427" s="31"/>
      <c r="BJ427" s="31"/>
      <c r="BK427" s="31"/>
      <c r="BL427" s="31"/>
      <c r="BM427" s="31"/>
      <c r="BN427" s="31"/>
      <c r="BO427" s="31"/>
      <c r="BP427" s="31"/>
      <c r="BQ427" s="31"/>
      <c r="BR427" s="31"/>
      <c r="BS427" s="31"/>
      <c r="BT427" s="31"/>
      <c r="BU427" s="31"/>
      <c r="BV427" s="31"/>
      <c r="BW427" s="31"/>
      <c r="BX427" s="31"/>
      <c r="BY427" s="31"/>
      <c r="BZ427" s="31"/>
      <c r="CA427" s="31"/>
      <c r="CB427" s="31"/>
      <c r="CC427" s="31"/>
      <c r="CD427" s="31"/>
      <c r="CE427" s="31"/>
      <c r="CF427" s="31"/>
      <c r="CG427" s="31"/>
      <c r="CH427" s="31"/>
      <c r="CI427" s="31"/>
      <c r="CJ427" s="31"/>
      <c r="CK427" s="31"/>
      <c r="CL427" s="31"/>
      <c r="CM427" s="31"/>
      <c r="CN427" s="31"/>
      <c r="CO427" s="31"/>
      <c r="CP427" s="31"/>
      <c r="CQ427" s="31"/>
      <c r="CR427" s="31"/>
      <c r="CS427" s="31"/>
    </row>
    <row r="428" spans="3:97" ht="16" customHeight="1">
      <c r="C428" s="27"/>
      <c r="H428" s="27"/>
      <c r="BF428" s="31"/>
      <c r="BG428" s="31"/>
      <c r="BH428" s="31"/>
      <c r="BI428" s="31"/>
      <c r="BJ428" s="31"/>
      <c r="BK428" s="31"/>
      <c r="BL428" s="31"/>
      <c r="BM428" s="31"/>
      <c r="BN428" s="31"/>
      <c r="BO428" s="31"/>
      <c r="BP428" s="31"/>
      <c r="BQ428" s="31"/>
      <c r="BR428" s="31"/>
      <c r="BS428" s="31"/>
      <c r="BT428" s="31"/>
      <c r="BU428" s="31"/>
      <c r="BV428" s="31"/>
      <c r="BW428" s="31"/>
      <c r="BX428" s="31"/>
      <c r="BY428" s="31"/>
      <c r="BZ428" s="31"/>
      <c r="CA428" s="31"/>
      <c r="CB428" s="31"/>
      <c r="CC428" s="31"/>
      <c r="CD428" s="31"/>
      <c r="CE428" s="31"/>
      <c r="CF428" s="31"/>
      <c r="CG428" s="31"/>
      <c r="CH428" s="31"/>
      <c r="CI428" s="31"/>
      <c r="CJ428" s="31"/>
      <c r="CK428" s="31"/>
      <c r="CL428" s="31"/>
      <c r="CM428" s="31"/>
      <c r="CN428" s="31"/>
      <c r="CO428" s="31"/>
      <c r="CP428" s="31"/>
      <c r="CQ428" s="31"/>
      <c r="CR428" s="31"/>
      <c r="CS428" s="31"/>
    </row>
    <row r="429" spans="3:97" ht="16" customHeight="1">
      <c r="C429" s="27"/>
      <c r="H429" s="27"/>
      <c r="BF429" s="31"/>
      <c r="BG429" s="31"/>
      <c r="BH429" s="31"/>
      <c r="BI429" s="31"/>
      <c r="BJ429" s="31"/>
      <c r="BK429" s="31"/>
      <c r="BL429" s="31"/>
      <c r="BM429" s="31"/>
      <c r="BN429" s="31"/>
      <c r="BO429" s="31"/>
      <c r="BP429" s="31"/>
      <c r="BQ429" s="31"/>
      <c r="BR429" s="31"/>
      <c r="BS429" s="31"/>
      <c r="BT429" s="31"/>
      <c r="BU429" s="31"/>
      <c r="BV429" s="31"/>
      <c r="BW429" s="31"/>
      <c r="BX429" s="31"/>
      <c r="BY429" s="31"/>
      <c r="BZ429" s="31"/>
      <c r="CA429" s="31"/>
      <c r="CB429" s="31"/>
      <c r="CC429" s="31"/>
      <c r="CD429" s="31"/>
      <c r="CE429" s="31"/>
      <c r="CF429" s="31"/>
      <c r="CG429" s="31"/>
      <c r="CH429" s="31"/>
      <c r="CI429" s="31"/>
      <c r="CJ429" s="31"/>
      <c r="CK429" s="31"/>
      <c r="CL429" s="31"/>
      <c r="CM429" s="31"/>
      <c r="CN429" s="31"/>
      <c r="CO429" s="31"/>
      <c r="CP429" s="31"/>
      <c r="CQ429" s="31"/>
      <c r="CR429" s="31"/>
      <c r="CS429" s="31"/>
    </row>
    <row r="430" spans="3:97" ht="16" customHeight="1">
      <c r="C430" s="27"/>
      <c r="H430" s="27"/>
      <c r="BF430" s="31"/>
      <c r="BG430" s="31"/>
      <c r="BH430" s="31"/>
      <c r="BI430" s="31"/>
      <c r="BJ430" s="31"/>
      <c r="BK430" s="31"/>
      <c r="BL430" s="31"/>
      <c r="BM430" s="31"/>
      <c r="BN430" s="31"/>
      <c r="BO430" s="31"/>
      <c r="BP430" s="31"/>
      <c r="BQ430" s="31"/>
      <c r="BR430" s="31"/>
      <c r="BS430" s="31"/>
      <c r="BT430" s="31"/>
      <c r="BU430" s="31"/>
      <c r="BV430" s="31"/>
      <c r="BW430" s="31"/>
      <c r="BX430" s="31"/>
      <c r="BY430" s="31"/>
      <c r="BZ430" s="31"/>
      <c r="CA430" s="31"/>
      <c r="CB430" s="31"/>
      <c r="CC430" s="31"/>
      <c r="CD430" s="31"/>
      <c r="CE430" s="31"/>
      <c r="CF430" s="31"/>
      <c r="CG430" s="31"/>
      <c r="CH430" s="31"/>
      <c r="CI430" s="31"/>
      <c r="CJ430" s="31"/>
      <c r="CK430" s="31"/>
      <c r="CL430" s="31"/>
      <c r="CM430" s="31"/>
      <c r="CN430" s="31"/>
      <c r="CO430" s="31"/>
      <c r="CP430" s="31"/>
      <c r="CQ430" s="31"/>
      <c r="CR430" s="31"/>
      <c r="CS430" s="31"/>
    </row>
    <row r="431" spans="3:97" ht="16" customHeight="1">
      <c r="H431" s="27"/>
      <c r="BF431" s="31"/>
      <c r="BG431" s="31"/>
      <c r="BH431" s="31"/>
      <c r="BI431" s="31"/>
      <c r="BJ431" s="31"/>
      <c r="BK431" s="31"/>
      <c r="BL431" s="31"/>
      <c r="BM431" s="31"/>
      <c r="BN431" s="31"/>
      <c r="BO431" s="31"/>
      <c r="BP431" s="31"/>
      <c r="BQ431" s="31"/>
      <c r="BR431" s="31"/>
      <c r="BS431" s="31"/>
      <c r="BT431" s="31"/>
      <c r="BU431" s="31"/>
      <c r="BV431" s="31"/>
      <c r="BW431" s="31"/>
      <c r="BX431" s="31"/>
      <c r="BY431" s="31"/>
      <c r="BZ431" s="31"/>
      <c r="CA431" s="31"/>
      <c r="CB431" s="31"/>
      <c r="CC431" s="31"/>
      <c r="CD431" s="31"/>
      <c r="CE431" s="31"/>
      <c r="CF431" s="31"/>
      <c r="CG431" s="31"/>
      <c r="CH431" s="31"/>
      <c r="CI431" s="31"/>
      <c r="CJ431" s="31"/>
      <c r="CK431" s="31"/>
      <c r="CL431" s="31"/>
      <c r="CM431" s="31"/>
      <c r="CN431" s="31"/>
      <c r="CO431" s="31"/>
      <c r="CP431" s="31"/>
      <c r="CQ431" s="31"/>
      <c r="CR431" s="31"/>
      <c r="CS431" s="31"/>
    </row>
    <row r="432" spans="3:97" ht="16" customHeight="1">
      <c r="H432" s="27"/>
      <c r="BF432" s="31"/>
      <c r="BG432" s="31"/>
      <c r="BH432" s="31"/>
      <c r="BI432" s="31"/>
      <c r="BJ432" s="31"/>
      <c r="BK432" s="31"/>
      <c r="BL432" s="31"/>
      <c r="BM432" s="31"/>
      <c r="BN432" s="31"/>
      <c r="BO432" s="31"/>
      <c r="BP432" s="31"/>
      <c r="BQ432" s="31"/>
      <c r="BR432" s="31"/>
      <c r="BS432" s="31"/>
      <c r="BT432" s="31"/>
      <c r="BU432" s="31"/>
      <c r="BV432" s="31"/>
      <c r="BW432" s="31"/>
      <c r="BX432" s="31"/>
      <c r="BY432" s="31"/>
      <c r="BZ432" s="31"/>
      <c r="CA432" s="31"/>
      <c r="CB432" s="31"/>
      <c r="CC432" s="31"/>
      <c r="CD432" s="31"/>
      <c r="CE432" s="31"/>
      <c r="CF432" s="31"/>
      <c r="CG432" s="31"/>
      <c r="CH432" s="31"/>
      <c r="CI432" s="31"/>
      <c r="CJ432" s="31"/>
      <c r="CK432" s="31"/>
      <c r="CL432" s="31"/>
      <c r="CM432" s="31"/>
      <c r="CN432" s="31"/>
      <c r="CO432" s="31"/>
      <c r="CP432" s="31"/>
      <c r="CQ432" s="31"/>
      <c r="CR432" s="31"/>
      <c r="CS432" s="31"/>
    </row>
    <row r="433" spans="8:97" ht="16" customHeight="1">
      <c r="H433" s="27"/>
      <c r="BF433" s="31"/>
      <c r="BG433" s="31"/>
      <c r="BH433" s="31"/>
      <c r="BI433" s="31"/>
      <c r="BJ433" s="31"/>
      <c r="BK433" s="31"/>
      <c r="BL433" s="31"/>
      <c r="BM433" s="31"/>
      <c r="BN433" s="31"/>
      <c r="BO433" s="31"/>
      <c r="BP433" s="31"/>
      <c r="BQ433" s="31"/>
      <c r="BR433" s="31"/>
      <c r="BS433" s="31"/>
      <c r="BT433" s="31"/>
      <c r="BU433" s="31"/>
      <c r="BV433" s="31"/>
      <c r="BW433" s="31"/>
      <c r="BX433" s="31"/>
      <c r="BY433" s="31"/>
      <c r="BZ433" s="31"/>
      <c r="CA433" s="31"/>
      <c r="CB433" s="31"/>
      <c r="CC433" s="31"/>
      <c r="CD433" s="31"/>
      <c r="CE433" s="31"/>
      <c r="CF433" s="31"/>
      <c r="CG433" s="31"/>
      <c r="CH433" s="31"/>
      <c r="CI433" s="31"/>
      <c r="CJ433" s="31"/>
      <c r="CK433" s="31"/>
      <c r="CL433" s="31"/>
      <c r="CM433" s="31"/>
      <c r="CN433" s="31"/>
      <c r="CO433" s="31"/>
      <c r="CP433" s="31"/>
      <c r="CQ433" s="31"/>
      <c r="CR433" s="31"/>
      <c r="CS433" s="31"/>
    </row>
    <row r="434" spans="8:97" ht="16" customHeight="1">
      <c r="H434" s="27"/>
      <c r="BF434" s="31"/>
      <c r="BG434" s="31"/>
      <c r="BH434" s="31"/>
      <c r="BI434" s="31"/>
      <c r="BJ434" s="31"/>
      <c r="BK434" s="31"/>
      <c r="BL434" s="31"/>
      <c r="BM434" s="31"/>
      <c r="BN434" s="31"/>
      <c r="BO434" s="31"/>
      <c r="BP434" s="31"/>
      <c r="BQ434" s="31"/>
      <c r="BR434" s="31"/>
      <c r="BS434" s="31"/>
      <c r="BT434" s="31"/>
      <c r="BU434" s="31"/>
      <c r="BV434" s="31"/>
      <c r="BW434" s="31"/>
      <c r="BX434" s="31"/>
      <c r="BY434" s="31"/>
      <c r="BZ434" s="31"/>
      <c r="CA434" s="31"/>
      <c r="CB434" s="31"/>
      <c r="CC434" s="31"/>
      <c r="CD434" s="31"/>
      <c r="CE434" s="31"/>
      <c r="CF434" s="31"/>
      <c r="CG434" s="31"/>
      <c r="CH434" s="31"/>
      <c r="CI434" s="31"/>
      <c r="CJ434" s="31"/>
      <c r="CK434" s="31"/>
      <c r="CL434" s="31"/>
      <c r="CM434" s="31"/>
      <c r="CN434" s="31"/>
      <c r="CO434" s="31"/>
      <c r="CP434" s="31"/>
      <c r="CQ434" s="31"/>
      <c r="CR434" s="31"/>
      <c r="CS434" s="31"/>
    </row>
    <row r="435" spans="8:97" ht="16" customHeight="1">
      <c r="H435" s="27"/>
      <c r="BF435" s="31"/>
      <c r="BG435" s="31"/>
      <c r="BH435" s="31"/>
      <c r="BI435" s="31"/>
      <c r="BJ435" s="31"/>
      <c r="BK435" s="31"/>
      <c r="BL435" s="31"/>
      <c r="BM435" s="31"/>
      <c r="BN435" s="31"/>
      <c r="BO435" s="31"/>
      <c r="BP435" s="31"/>
      <c r="BQ435" s="31"/>
      <c r="BR435" s="31"/>
      <c r="BS435" s="31"/>
      <c r="BT435" s="31"/>
      <c r="BU435" s="31"/>
      <c r="BV435" s="31"/>
      <c r="BW435" s="31"/>
      <c r="BX435" s="31"/>
      <c r="BY435" s="31"/>
      <c r="BZ435" s="31"/>
      <c r="CA435" s="31"/>
      <c r="CB435" s="31"/>
      <c r="CC435" s="31"/>
      <c r="CD435" s="31"/>
      <c r="CE435" s="31"/>
      <c r="CF435" s="31"/>
      <c r="CG435" s="31"/>
      <c r="CH435" s="31"/>
      <c r="CI435" s="31"/>
      <c r="CJ435" s="31"/>
      <c r="CK435" s="31"/>
      <c r="CL435" s="31"/>
      <c r="CM435" s="31"/>
      <c r="CN435" s="31"/>
      <c r="CO435" s="31"/>
      <c r="CP435" s="31"/>
      <c r="CQ435" s="31"/>
      <c r="CR435" s="31"/>
      <c r="CS435" s="31"/>
    </row>
    <row r="436" spans="8:97" ht="16" customHeight="1">
      <c r="H436" s="27"/>
      <c r="BF436" s="31"/>
      <c r="BG436" s="31"/>
      <c r="BH436" s="31"/>
      <c r="BI436" s="31"/>
      <c r="BJ436" s="31"/>
      <c r="BK436" s="31"/>
      <c r="BL436" s="31"/>
      <c r="BM436" s="31"/>
      <c r="BN436" s="31"/>
      <c r="BO436" s="31"/>
      <c r="BP436" s="31"/>
      <c r="BQ436" s="31"/>
      <c r="BR436" s="31"/>
      <c r="BS436" s="31"/>
      <c r="BT436" s="31"/>
      <c r="BU436" s="31"/>
      <c r="BV436" s="31"/>
      <c r="BW436" s="31"/>
      <c r="BX436" s="31"/>
      <c r="BY436" s="31"/>
      <c r="BZ436" s="31"/>
      <c r="CA436" s="31"/>
      <c r="CB436" s="31"/>
      <c r="CC436" s="31"/>
      <c r="CD436" s="31"/>
      <c r="CE436" s="31"/>
      <c r="CF436" s="31"/>
      <c r="CG436" s="31"/>
      <c r="CH436" s="31"/>
      <c r="CI436" s="31"/>
      <c r="CJ436" s="31"/>
      <c r="CK436" s="31"/>
      <c r="CL436" s="31"/>
      <c r="CM436" s="31"/>
      <c r="CN436" s="31"/>
      <c r="CO436" s="31"/>
      <c r="CP436" s="31"/>
      <c r="CQ436" s="31"/>
      <c r="CR436" s="31"/>
      <c r="CS436" s="31"/>
    </row>
    <row r="437" spans="8:97" ht="16" customHeight="1">
      <c r="H437" s="27"/>
      <c r="BF437" s="31"/>
      <c r="BG437" s="31"/>
      <c r="BH437" s="31"/>
      <c r="BI437" s="31"/>
      <c r="BJ437" s="31"/>
      <c r="BK437" s="31"/>
      <c r="BL437" s="31"/>
      <c r="BM437" s="31"/>
      <c r="BN437" s="31"/>
      <c r="BO437" s="31"/>
      <c r="BP437" s="31"/>
      <c r="BQ437" s="31"/>
      <c r="BR437" s="31"/>
      <c r="BS437" s="31"/>
      <c r="BT437" s="31"/>
      <c r="BU437" s="31"/>
      <c r="BV437" s="31"/>
      <c r="BW437" s="31"/>
      <c r="BX437" s="31"/>
      <c r="BY437" s="31"/>
      <c r="BZ437" s="31"/>
      <c r="CA437" s="31"/>
      <c r="CB437" s="31"/>
      <c r="CC437" s="31"/>
      <c r="CD437" s="31"/>
      <c r="CE437" s="31"/>
      <c r="CF437" s="31"/>
      <c r="CG437" s="31"/>
      <c r="CH437" s="31"/>
      <c r="CI437" s="31"/>
      <c r="CJ437" s="31"/>
      <c r="CK437" s="31"/>
      <c r="CL437" s="31"/>
      <c r="CM437" s="31"/>
      <c r="CN437" s="31"/>
      <c r="CO437" s="31"/>
      <c r="CP437" s="31"/>
      <c r="CQ437" s="31"/>
      <c r="CR437" s="31"/>
      <c r="CS437" s="31"/>
    </row>
    <row r="438" spans="8:97" ht="16" customHeight="1">
      <c r="H438" s="27"/>
      <c r="BF438" s="31"/>
      <c r="BG438" s="31"/>
      <c r="BH438" s="31"/>
      <c r="BI438" s="31"/>
      <c r="BJ438" s="31"/>
      <c r="BK438" s="31"/>
      <c r="BL438" s="31"/>
      <c r="BM438" s="31"/>
      <c r="BN438" s="31"/>
      <c r="BO438" s="31"/>
      <c r="BP438" s="31"/>
      <c r="BQ438" s="31"/>
      <c r="BR438" s="31"/>
      <c r="BS438" s="31"/>
      <c r="BT438" s="31"/>
      <c r="BU438" s="31"/>
      <c r="BV438" s="31"/>
      <c r="BW438" s="31"/>
      <c r="BX438" s="31"/>
      <c r="BY438" s="31"/>
      <c r="BZ438" s="31"/>
      <c r="CA438" s="31"/>
      <c r="CB438" s="31"/>
      <c r="CC438" s="31"/>
      <c r="CD438" s="31"/>
      <c r="CE438" s="31"/>
      <c r="CF438" s="31"/>
      <c r="CG438" s="31"/>
      <c r="CH438" s="31"/>
      <c r="CI438" s="31"/>
      <c r="CJ438" s="31"/>
      <c r="CK438" s="31"/>
      <c r="CL438" s="31"/>
      <c r="CM438" s="31"/>
      <c r="CN438" s="31"/>
      <c r="CO438" s="31"/>
      <c r="CP438" s="31"/>
      <c r="CQ438" s="31"/>
      <c r="CR438" s="31"/>
      <c r="CS438" s="31"/>
    </row>
    <row r="439" spans="8:97" ht="16" customHeight="1">
      <c r="H439" s="27"/>
      <c r="BF439" s="31"/>
      <c r="BG439" s="31"/>
      <c r="BH439" s="31"/>
      <c r="BI439" s="31"/>
      <c r="BJ439" s="31"/>
      <c r="BK439" s="31"/>
      <c r="BL439" s="31"/>
      <c r="BM439" s="31"/>
      <c r="BN439" s="31"/>
      <c r="BO439" s="31"/>
      <c r="BP439" s="31"/>
      <c r="BQ439" s="31"/>
      <c r="BR439" s="31"/>
      <c r="BS439" s="31"/>
      <c r="BT439" s="31"/>
      <c r="BU439" s="31"/>
      <c r="BV439" s="31"/>
      <c r="BW439" s="31"/>
      <c r="BX439" s="31"/>
      <c r="BY439" s="31"/>
      <c r="BZ439" s="31"/>
      <c r="CA439" s="31"/>
      <c r="CB439" s="31"/>
      <c r="CC439" s="31"/>
      <c r="CD439" s="31"/>
      <c r="CE439" s="31"/>
      <c r="CF439" s="31"/>
      <c r="CG439" s="31"/>
      <c r="CH439" s="31"/>
      <c r="CI439" s="31"/>
      <c r="CJ439" s="31"/>
      <c r="CK439" s="31"/>
      <c r="CL439" s="31"/>
      <c r="CM439" s="31"/>
      <c r="CN439" s="31"/>
      <c r="CO439" s="31"/>
      <c r="CP439" s="31"/>
      <c r="CQ439" s="31"/>
      <c r="CR439" s="31"/>
      <c r="CS439" s="31"/>
    </row>
    <row r="440" spans="8:97" ht="16" customHeight="1">
      <c r="H440" s="27"/>
      <c r="BF440" s="31"/>
      <c r="BG440" s="31"/>
      <c r="BH440" s="31"/>
      <c r="BI440" s="31"/>
      <c r="BJ440" s="31"/>
      <c r="BK440" s="31"/>
      <c r="BL440" s="31"/>
      <c r="BM440" s="31"/>
      <c r="BN440" s="31"/>
      <c r="BO440" s="31"/>
      <c r="BP440" s="31"/>
      <c r="BQ440" s="31"/>
      <c r="BR440" s="31"/>
      <c r="BS440" s="31"/>
      <c r="BT440" s="31"/>
      <c r="BU440" s="31"/>
      <c r="BV440" s="31"/>
      <c r="BW440" s="31"/>
      <c r="BX440" s="31"/>
      <c r="BY440" s="31"/>
      <c r="BZ440" s="31"/>
      <c r="CA440" s="31"/>
      <c r="CB440" s="31"/>
      <c r="CC440" s="31"/>
      <c r="CD440" s="31"/>
      <c r="CE440" s="31"/>
      <c r="CF440" s="31"/>
      <c r="CG440" s="31"/>
      <c r="CH440" s="31"/>
      <c r="CI440" s="31"/>
      <c r="CJ440" s="31"/>
      <c r="CK440" s="31"/>
      <c r="CL440" s="31"/>
      <c r="CM440" s="31"/>
      <c r="CN440" s="31"/>
      <c r="CO440" s="31"/>
      <c r="CP440" s="31"/>
      <c r="CQ440" s="31"/>
      <c r="CR440" s="31"/>
      <c r="CS440" s="31"/>
    </row>
    <row r="441" spans="8:97" ht="16" customHeight="1">
      <c r="H441" s="27"/>
      <c r="BF441" s="31"/>
      <c r="BG441" s="31"/>
      <c r="BH441" s="31"/>
      <c r="BI441" s="31"/>
      <c r="BJ441" s="31"/>
      <c r="BK441" s="31"/>
      <c r="BL441" s="31"/>
      <c r="BM441" s="31"/>
      <c r="BN441" s="31"/>
      <c r="BO441" s="31"/>
      <c r="BP441" s="31"/>
      <c r="BQ441" s="31"/>
      <c r="BR441" s="31"/>
      <c r="BS441" s="31"/>
      <c r="BT441" s="31"/>
      <c r="BU441" s="31"/>
      <c r="BV441" s="31"/>
      <c r="BW441" s="31"/>
      <c r="BX441" s="31"/>
      <c r="BY441" s="31"/>
      <c r="BZ441" s="31"/>
      <c r="CA441" s="31"/>
      <c r="CB441" s="31"/>
      <c r="CC441" s="31"/>
      <c r="CD441" s="31"/>
      <c r="CE441" s="31"/>
      <c r="CF441" s="31"/>
      <c r="CG441" s="31"/>
      <c r="CH441" s="31"/>
      <c r="CI441" s="31"/>
      <c r="CJ441" s="31"/>
      <c r="CK441" s="31"/>
      <c r="CL441" s="31"/>
      <c r="CM441" s="31"/>
      <c r="CN441" s="31"/>
      <c r="CO441" s="31"/>
      <c r="CP441" s="31"/>
      <c r="CQ441" s="31"/>
      <c r="CR441" s="31"/>
      <c r="CS441" s="31"/>
    </row>
    <row r="442" spans="8:97" ht="16" customHeight="1">
      <c r="H442" s="27"/>
      <c r="BF442" s="31"/>
      <c r="BG442" s="31"/>
      <c r="BH442" s="31"/>
      <c r="BI442" s="31"/>
      <c r="BJ442" s="31"/>
      <c r="BK442" s="31"/>
      <c r="BL442" s="31"/>
      <c r="BM442" s="31"/>
      <c r="BN442" s="31"/>
      <c r="BO442" s="31"/>
      <c r="BP442" s="31"/>
      <c r="BQ442" s="31"/>
      <c r="BR442" s="31"/>
      <c r="BS442" s="31"/>
      <c r="BT442" s="31"/>
      <c r="BU442" s="31"/>
      <c r="BV442" s="31"/>
      <c r="BW442" s="31"/>
      <c r="BX442" s="31"/>
      <c r="BY442" s="31"/>
      <c r="BZ442" s="31"/>
      <c r="CA442" s="31"/>
      <c r="CB442" s="31"/>
      <c r="CC442" s="31"/>
      <c r="CD442" s="31"/>
      <c r="CE442" s="31"/>
      <c r="CF442" s="31"/>
      <c r="CG442" s="31"/>
      <c r="CH442" s="31"/>
      <c r="CI442" s="31"/>
      <c r="CJ442" s="31"/>
      <c r="CK442" s="31"/>
      <c r="CL442" s="31"/>
      <c r="CM442" s="31"/>
      <c r="CN442" s="31"/>
      <c r="CO442" s="31"/>
      <c r="CP442" s="31"/>
      <c r="CQ442" s="31"/>
      <c r="CR442" s="31"/>
      <c r="CS442" s="31"/>
    </row>
    <row r="443" spans="8:97" ht="16" customHeight="1">
      <c r="H443" s="27"/>
      <c r="BF443" s="31"/>
      <c r="BG443" s="31"/>
      <c r="BH443" s="31"/>
      <c r="BI443" s="31"/>
      <c r="BJ443" s="31"/>
      <c r="BK443" s="31"/>
      <c r="BL443" s="31"/>
      <c r="BM443" s="31"/>
      <c r="BN443" s="31"/>
      <c r="BO443" s="31"/>
      <c r="BP443" s="31"/>
      <c r="BQ443" s="31"/>
      <c r="BR443" s="31"/>
      <c r="BS443" s="31"/>
      <c r="BT443" s="31"/>
      <c r="BU443" s="31"/>
      <c r="BV443" s="31"/>
      <c r="BW443" s="31"/>
      <c r="BX443" s="31"/>
      <c r="BY443" s="31"/>
      <c r="BZ443" s="31"/>
      <c r="CA443" s="31"/>
      <c r="CB443" s="31"/>
      <c r="CC443" s="31"/>
      <c r="CD443" s="31"/>
      <c r="CE443" s="31"/>
      <c r="CF443" s="31"/>
      <c r="CG443" s="31"/>
      <c r="CH443" s="31"/>
      <c r="CI443" s="31"/>
      <c r="CJ443" s="31"/>
      <c r="CK443" s="31"/>
      <c r="CL443" s="31"/>
      <c r="CM443" s="31"/>
      <c r="CN443" s="31"/>
      <c r="CO443" s="31"/>
      <c r="CP443" s="31"/>
      <c r="CQ443" s="31"/>
      <c r="CR443" s="31"/>
      <c r="CS443" s="31"/>
    </row>
    <row r="444" spans="8:97" ht="16" customHeight="1">
      <c r="H444" s="27"/>
      <c r="BF444" s="31"/>
      <c r="BG444" s="31"/>
      <c r="BH444" s="31"/>
      <c r="BI444" s="31"/>
      <c r="BJ444" s="31"/>
      <c r="BK444" s="31"/>
      <c r="BL444" s="31"/>
      <c r="BM444" s="31"/>
      <c r="BN444" s="31"/>
      <c r="BO444" s="31"/>
      <c r="BP444" s="31"/>
      <c r="BQ444" s="31"/>
      <c r="BR444" s="31"/>
      <c r="BS444" s="31"/>
      <c r="BT444" s="31"/>
      <c r="BU444" s="31"/>
      <c r="BV444" s="31"/>
      <c r="BW444" s="31"/>
      <c r="BX444" s="31"/>
      <c r="BY444" s="31"/>
      <c r="BZ444" s="31"/>
      <c r="CA444" s="31"/>
      <c r="CB444" s="31"/>
      <c r="CC444" s="31"/>
      <c r="CD444" s="31"/>
      <c r="CE444" s="31"/>
      <c r="CF444" s="31"/>
      <c r="CG444" s="31"/>
      <c r="CH444" s="31"/>
      <c r="CI444" s="31"/>
      <c r="CJ444" s="31"/>
      <c r="CK444" s="31"/>
      <c r="CL444" s="31"/>
      <c r="CM444" s="31"/>
      <c r="CN444" s="31"/>
      <c r="CO444" s="31"/>
      <c r="CP444" s="31"/>
      <c r="CQ444" s="31"/>
      <c r="CR444" s="31"/>
      <c r="CS444" s="31"/>
    </row>
    <row r="445" spans="8:97" ht="16" customHeight="1">
      <c r="H445" s="27"/>
      <c r="BF445" s="31"/>
      <c r="BG445" s="31"/>
      <c r="BH445" s="31"/>
      <c r="BI445" s="31"/>
      <c r="BJ445" s="31"/>
      <c r="BK445" s="31"/>
      <c r="BL445" s="31"/>
      <c r="BM445" s="31"/>
      <c r="BN445" s="31"/>
      <c r="BO445" s="31"/>
      <c r="BP445" s="31"/>
      <c r="BQ445" s="31"/>
      <c r="BR445" s="31"/>
      <c r="BS445" s="31"/>
      <c r="BT445" s="31"/>
      <c r="BU445" s="31"/>
      <c r="BV445" s="31"/>
      <c r="BW445" s="31"/>
      <c r="BX445" s="31"/>
      <c r="BY445" s="31"/>
      <c r="BZ445" s="31"/>
      <c r="CA445" s="31"/>
      <c r="CB445" s="31"/>
      <c r="CC445" s="31"/>
      <c r="CD445" s="31"/>
      <c r="CE445" s="31"/>
      <c r="CF445" s="31"/>
      <c r="CG445" s="31"/>
      <c r="CH445" s="31"/>
      <c r="CI445" s="31"/>
      <c r="CJ445" s="31"/>
      <c r="CK445" s="31"/>
      <c r="CL445" s="31"/>
      <c r="CM445" s="31"/>
      <c r="CN445" s="31"/>
      <c r="CO445" s="31"/>
      <c r="CP445" s="31"/>
      <c r="CQ445" s="31"/>
      <c r="CR445" s="31"/>
      <c r="CS445" s="31"/>
    </row>
    <row r="446" spans="8:97" ht="16" customHeight="1">
      <c r="H446" s="27"/>
      <c r="BF446" s="31"/>
      <c r="BG446" s="31"/>
      <c r="BH446" s="31"/>
      <c r="BI446" s="31"/>
      <c r="BJ446" s="31"/>
      <c r="BK446" s="31"/>
      <c r="BL446" s="31"/>
      <c r="BM446" s="31"/>
      <c r="BN446" s="31"/>
      <c r="BO446" s="31"/>
      <c r="BP446" s="31"/>
      <c r="BQ446" s="31"/>
      <c r="BR446" s="31"/>
      <c r="BS446" s="31"/>
      <c r="BT446" s="31"/>
      <c r="BU446" s="31"/>
      <c r="BV446" s="31"/>
      <c r="BW446" s="31"/>
      <c r="BX446" s="31"/>
      <c r="BY446" s="31"/>
      <c r="BZ446" s="31"/>
      <c r="CA446" s="31"/>
      <c r="CB446" s="31"/>
      <c r="CC446" s="31"/>
      <c r="CD446" s="31"/>
      <c r="CE446" s="31"/>
      <c r="CF446" s="31"/>
      <c r="CG446" s="31"/>
      <c r="CH446" s="31"/>
      <c r="CI446" s="31"/>
      <c r="CJ446" s="31"/>
      <c r="CK446" s="31"/>
      <c r="CL446" s="31"/>
      <c r="CM446" s="31"/>
      <c r="CN446" s="31"/>
      <c r="CO446" s="31"/>
      <c r="CP446" s="31"/>
      <c r="CQ446" s="31"/>
      <c r="CR446" s="31"/>
      <c r="CS446" s="31"/>
    </row>
    <row r="447" spans="8:97" ht="16" customHeight="1">
      <c r="H447" s="27"/>
      <c r="BF447" s="31"/>
      <c r="BG447" s="31"/>
      <c r="BH447" s="31"/>
      <c r="BI447" s="31"/>
      <c r="BJ447" s="31"/>
      <c r="BK447" s="31"/>
      <c r="BL447" s="31"/>
      <c r="BM447" s="31"/>
      <c r="BN447" s="31"/>
      <c r="BO447" s="31"/>
      <c r="BP447" s="31"/>
      <c r="BQ447" s="31"/>
      <c r="BR447" s="31"/>
      <c r="BS447" s="31"/>
      <c r="BT447" s="31"/>
      <c r="BU447" s="31"/>
      <c r="BV447" s="31"/>
      <c r="BW447" s="31"/>
      <c r="BX447" s="31"/>
      <c r="BY447" s="31"/>
      <c r="BZ447" s="31"/>
      <c r="CA447" s="31"/>
      <c r="CB447" s="31"/>
      <c r="CC447" s="31"/>
      <c r="CD447" s="31"/>
      <c r="CE447" s="31"/>
      <c r="CF447" s="31"/>
      <c r="CG447" s="31"/>
      <c r="CH447" s="31"/>
      <c r="CI447" s="31"/>
      <c r="CJ447" s="31"/>
      <c r="CK447" s="31"/>
      <c r="CL447" s="31"/>
      <c r="CM447" s="31"/>
      <c r="CN447" s="31"/>
      <c r="CO447" s="31"/>
      <c r="CP447" s="31"/>
      <c r="CQ447" s="31"/>
      <c r="CR447" s="31"/>
      <c r="CS447" s="31"/>
    </row>
    <row r="448" spans="8:97" ht="16" customHeight="1">
      <c r="H448" s="27"/>
      <c r="BF448" s="31"/>
      <c r="BG448" s="31"/>
      <c r="BH448" s="31"/>
      <c r="BI448" s="31"/>
      <c r="BJ448" s="31"/>
      <c r="BK448" s="31"/>
      <c r="BL448" s="31"/>
      <c r="BM448" s="31"/>
      <c r="BN448" s="31"/>
      <c r="BO448" s="31"/>
      <c r="BP448" s="31"/>
      <c r="BQ448" s="31"/>
      <c r="BR448" s="31"/>
      <c r="BS448" s="31"/>
      <c r="BT448" s="31"/>
      <c r="BU448" s="31"/>
      <c r="BV448" s="31"/>
      <c r="BW448" s="31"/>
      <c r="BX448" s="31"/>
      <c r="BY448" s="31"/>
      <c r="BZ448" s="31"/>
      <c r="CA448" s="31"/>
      <c r="CB448" s="31"/>
      <c r="CC448" s="31"/>
      <c r="CD448" s="31"/>
      <c r="CE448" s="31"/>
      <c r="CF448" s="31"/>
      <c r="CG448" s="31"/>
      <c r="CH448" s="31"/>
      <c r="CI448" s="31"/>
      <c r="CJ448" s="31"/>
      <c r="CK448" s="31"/>
      <c r="CL448" s="31"/>
      <c r="CM448" s="31"/>
      <c r="CN448" s="31"/>
      <c r="CO448" s="31"/>
      <c r="CP448" s="31"/>
      <c r="CQ448" s="31"/>
      <c r="CR448" s="31"/>
      <c r="CS448" s="31"/>
    </row>
    <row r="449" spans="8:97" ht="16" customHeight="1">
      <c r="H449" s="27"/>
      <c r="BF449" s="31"/>
      <c r="BG449" s="31"/>
      <c r="BH449" s="31"/>
      <c r="BI449" s="31"/>
      <c r="BJ449" s="31"/>
      <c r="BK449" s="31"/>
      <c r="BL449" s="31"/>
      <c r="BM449" s="31"/>
      <c r="BN449" s="31"/>
      <c r="BO449" s="31"/>
      <c r="BP449" s="31"/>
      <c r="BQ449" s="31"/>
      <c r="BR449" s="31"/>
      <c r="BS449" s="31"/>
      <c r="BT449" s="31"/>
      <c r="BU449" s="31"/>
      <c r="BV449" s="31"/>
      <c r="BW449" s="31"/>
      <c r="BX449" s="31"/>
      <c r="BY449" s="31"/>
      <c r="BZ449" s="31"/>
      <c r="CA449" s="31"/>
      <c r="CB449" s="31"/>
      <c r="CC449" s="31"/>
      <c r="CD449" s="31"/>
      <c r="CE449" s="31"/>
      <c r="CF449" s="31"/>
      <c r="CG449" s="31"/>
      <c r="CH449" s="31"/>
      <c r="CI449" s="31"/>
      <c r="CJ449" s="31"/>
      <c r="CK449" s="31"/>
      <c r="CL449" s="31"/>
      <c r="CM449" s="31"/>
      <c r="CN449" s="31"/>
      <c r="CO449" s="31"/>
      <c r="CP449" s="31"/>
      <c r="CQ449" s="31"/>
      <c r="CR449" s="31"/>
      <c r="CS449" s="31"/>
    </row>
    <row r="450" spans="8:97" ht="16" customHeight="1">
      <c r="H450" s="27"/>
      <c r="BF450" s="31"/>
      <c r="BG450" s="31"/>
      <c r="BH450" s="31"/>
      <c r="BI450" s="31"/>
      <c r="BJ450" s="31"/>
      <c r="BK450" s="31"/>
      <c r="BL450" s="31"/>
      <c r="BM450" s="31"/>
      <c r="BN450" s="31"/>
      <c r="BO450" s="31"/>
      <c r="BP450" s="31"/>
      <c r="BQ450" s="31"/>
      <c r="BR450" s="31"/>
      <c r="BS450" s="31"/>
      <c r="BT450" s="31"/>
      <c r="BU450" s="31"/>
      <c r="BV450" s="31"/>
      <c r="BW450" s="31"/>
      <c r="BX450" s="31"/>
      <c r="BY450" s="31"/>
      <c r="BZ450" s="31"/>
      <c r="CA450" s="31"/>
      <c r="CB450" s="31"/>
      <c r="CC450" s="31"/>
      <c r="CD450" s="31"/>
      <c r="CE450" s="31"/>
      <c r="CF450" s="31"/>
      <c r="CG450" s="31"/>
      <c r="CH450" s="31"/>
      <c r="CI450" s="31"/>
      <c r="CJ450" s="31"/>
      <c r="CK450" s="31"/>
      <c r="CL450" s="31"/>
      <c r="CM450" s="31"/>
      <c r="CN450" s="31"/>
      <c r="CO450" s="31"/>
      <c r="CP450" s="31"/>
      <c r="CQ450" s="31"/>
      <c r="CR450" s="31"/>
      <c r="CS450" s="31"/>
    </row>
    <row r="451" spans="8:97" ht="16" customHeight="1">
      <c r="H451" s="27"/>
      <c r="BF451" s="31"/>
      <c r="BG451" s="31"/>
      <c r="BH451" s="31"/>
      <c r="BI451" s="31"/>
      <c r="BJ451" s="31"/>
      <c r="BK451" s="31"/>
      <c r="BL451" s="31"/>
      <c r="BM451" s="31"/>
      <c r="BN451" s="31"/>
      <c r="BO451" s="31"/>
      <c r="BP451" s="31"/>
      <c r="BQ451" s="31"/>
      <c r="BR451" s="31"/>
      <c r="BS451" s="31"/>
      <c r="BT451" s="31"/>
      <c r="BU451" s="31"/>
      <c r="BV451" s="31"/>
      <c r="BW451" s="31"/>
      <c r="BX451" s="31"/>
      <c r="BY451" s="31"/>
      <c r="BZ451" s="31"/>
      <c r="CA451" s="31"/>
      <c r="CB451" s="31"/>
      <c r="CC451" s="31"/>
      <c r="CD451" s="31"/>
      <c r="CE451" s="31"/>
      <c r="CF451" s="31"/>
      <c r="CG451" s="31"/>
      <c r="CH451" s="31"/>
      <c r="CI451" s="31"/>
      <c r="CJ451" s="31"/>
      <c r="CK451" s="31"/>
      <c r="CL451" s="31"/>
      <c r="CM451" s="31"/>
      <c r="CN451" s="31"/>
      <c r="CO451" s="31"/>
      <c r="CP451" s="31"/>
      <c r="CQ451" s="31"/>
      <c r="CR451" s="31"/>
      <c r="CS451" s="31"/>
    </row>
    <row r="452" spans="8:97" ht="16" customHeight="1">
      <c r="H452" s="27"/>
      <c r="BF452" s="31"/>
      <c r="BG452" s="31"/>
      <c r="BH452" s="31"/>
      <c r="BI452" s="31"/>
      <c r="BJ452" s="31"/>
      <c r="BK452" s="31"/>
      <c r="BL452" s="31"/>
      <c r="BM452" s="31"/>
      <c r="BN452" s="31"/>
      <c r="BO452" s="31"/>
      <c r="BP452" s="31"/>
      <c r="BQ452" s="31"/>
      <c r="BR452" s="31"/>
      <c r="BS452" s="31"/>
      <c r="BT452" s="31"/>
      <c r="BU452" s="31"/>
      <c r="BV452" s="31"/>
      <c r="BW452" s="31"/>
      <c r="BX452" s="31"/>
      <c r="BY452" s="31"/>
      <c r="BZ452" s="31"/>
      <c r="CA452" s="31"/>
      <c r="CB452" s="31"/>
      <c r="CC452" s="31"/>
      <c r="CD452" s="31"/>
      <c r="CE452" s="31"/>
      <c r="CF452" s="31"/>
      <c r="CG452" s="31"/>
      <c r="CH452" s="31"/>
      <c r="CI452" s="31"/>
      <c r="CJ452" s="31"/>
      <c r="CK452" s="31"/>
      <c r="CL452" s="31"/>
      <c r="CM452" s="31"/>
      <c r="CN452" s="31"/>
      <c r="CO452" s="31"/>
      <c r="CP452" s="31"/>
      <c r="CQ452" s="31"/>
      <c r="CR452" s="31"/>
      <c r="CS452" s="31"/>
    </row>
    <row r="453" spans="8:97" ht="16" customHeight="1">
      <c r="H453" s="27"/>
      <c r="BF453" s="31"/>
      <c r="BG453" s="31"/>
      <c r="BH453" s="31"/>
      <c r="BI453" s="31"/>
      <c r="BJ453" s="31"/>
      <c r="BK453" s="31"/>
      <c r="BL453" s="31"/>
      <c r="BM453" s="31"/>
      <c r="BN453" s="31"/>
      <c r="BO453" s="31"/>
      <c r="BP453" s="31"/>
      <c r="BQ453" s="31"/>
      <c r="BR453" s="31"/>
      <c r="BS453" s="31"/>
      <c r="BT453" s="31"/>
      <c r="BU453" s="31"/>
      <c r="BV453" s="31"/>
      <c r="BW453" s="31"/>
      <c r="BX453" s="31"/>
      <c r="BY453" s="31"/>
      <c r="BZ453" s="31"/>
      <c r="CA453" s="31"/>
      <c r="CB453" s="31"/>
      <c r="CC453" s="31"/>
      <c r="CD453" s="31"/>
      <c r="CE453" s="31"/>
      <c r="CF453" s="31"/>
      <c r="CG453" s="31"/>
      <c r="CH453" s="31"/>
      <c r="CI453" s="31"/>
      <c r="CJ453" s="31"/>
      <c r="CK453" s="31"/>
      <c r="CL453" s="31"/>
      <c r="CM453" s="31"/>
      <c r="CN453" s="31"/>
      <c r="CO453" s="31"/>
      <c r="CP453" s="31"/>
      <c r="CQ453" s="31"/>
      <c r="CR453" s="31"/>
      <c r="CS453" s="31"/>
    </row>
    <row r="454" spans="8:97" ht="16" customHeight="1">
      <c r="H454" s="27"/>
      <c r="BF454" s="31"/>
      <c r="BG454" s="31"/>
      <c r="BH454" s="31"/>
      <c r="BI454" s="31"/>
      <c r="BJ454" s="31"/>
      <c r="BK454" s="31"/>
      <c r="BL454" s="31"/>
      <c r="BM454" s="31"/>
      <c r="BN454" s="31"/>
      <c r="BO454" s="31"/>
      <c r="BP454" s="31"/>
      <c r="BQ454" s="31"/>
      <c r="BR454" s="31"/>
      <c r="BS454" s="31"/>
      <c r="BT454" s="31"/>
      <c r="BU454" s="31"/>
      <c r="BV454" s="31"/>
      <c r="BW454" s="31"/>
      <c r="BX454" s="31"/>
      <c r="BY454" s="31"/>
      <c r="BZ454" s="31"/>
      <c r="CA454" s="31"/>
      <c r="CB454" s="31"/>
      <c r="CC454" s="31"/>
      <c r="CD454" s="31"/>
      <c r="CE454" s="31"/>
      <c r="CF454" s="31"/>
      <c r="CG454" s="31"/>
      <c r="CH454" s="31"/>
      <c r="CI454" s="31"/>
      <c r="CJ454" s="31"/>
      <c r="CK454" s="31"/>
      <c r="CL454" s="31"/>
      <c r="CM454" s="31"/>
      <c r="CN454" s="31"/>
      <c r="CO454" s="31"/>
      <c r="CP454" s="31"/>
      <c r="CQ454" s="31"/>
      <c r="CR454" s="31"/>
      <c r="CS454" s="31"/>
    </row>
    <row r="455" spans="8:97" ht="16" customHeight="1">
      <c r="H455" s="27"/>
      <c r="BF455" s="31"/>
      <c r="BG455" s="31"/>
      <c r="BH455" s="31"/>
      <c r="BI455" s="31"/>
      <c r="BJ455" s="31"/>
      <c r="BK455" s="31"/>
      <c r="BL455" s="31"/>
      <c r="BM455" s="31"/>
      <c r="BN455" s="31"/>
      <c r="BO455" s="31"/>
      <c r="BP455" s="31"/>
      <c r="BQ455" s="31"/>
      <c r="BR455" s="31"/>
      <c r="BS455" s="31"/>
      <c r="BT455" s="31"/>
      <c r="BU455" s="31"/>
      <c r="BV455" s="31"/>
      <c r="BW455" s="31"/>
      <c r="BX455" s="31"/>
      <c r="BY455" s="31"/>
      <c r="BZ455" s="31"/>
      <c r="CA455" s="31"/>
      <c r="CB455" s="31"/>
      <c r="CC455" s="31"/>
      <c r="CD455" s="31"/>
      <c r="CE455" s="31"/>
      <c r="CF455" s="31"/>
      <c r="CG455" s="31"/>
      <c r="CH455" s="31"/>
      <c r="CI455" s="31"/>
      <c r="CJ455" s="31"/>
      <c r="CK455" s="31"/>
      <c r="CL455" s="31"/>
      <c r="CM455" s="31"/>
      <c r="CN455" s="31"/>
      <c r="CO455" s="31"/>
      <c r="CP455" s="31"/>
      <c r="CQ455" s="31"/>
      <c r="CR455" s="31"/>
      <c r="CS455" s="31"/>
    </row>
    <row r="456" spans="8:97" ht="16" customHeight="1">
      <c r="H456" s="27"/>
      <c r="BF456" s="31"/>
      <c r="BG456" s="31"/>
      <c r="BH456" s="31"/>
      <c r="BI456" s="31"/>
      <c r="BJ456" s="31"/>
      <c r="BK456" s="31"/>
      <c r="BL456" s="31"/>
      <c r="BM456" s="31"/>
      <c r="BN456" s="31"/>
      <c r="BO456" s="31"/>
      <c r="BP456" s="31"/>
      <c r="BQ456" s="31"/>
      <c r="BR456" s="31"/>
      <c r="BS456" s="31"/>
      <c r="BT456" s="31"/>
      <c r="BU456" s="31"/>
      <c r="BV456" s="31"/>
      <c r="BW456" s="31"/>
      <c r="BX456" s="31"/>
      <c r="BY456" s="31"/>
      <c r="BZ456" s="31"/>
      <c r="CA456" s="31"/>
      <c r="CB456" s="31"/>
      <c r="CC456" s="31"/>
      <c r="CD456" s="31"/>
      <c r="CE456" s="31"/>
      <c r="CF456" s="31"/>
      <c r="CG456" s="31"/>
      <c r="CH456" s="31"/>
      <c r="CI456" s="31"/>
      <c r="CJ456" s="31"/>
      <c r="CK456" s="31"/>
      <c r="CL456" s="31"/>
      <c r="CM456" s="31"/>
      <c r="CN456" s="31"/>
      <c r="CO456" s="31"/>
      <c r="CP456" s="31"/>
      <c r="CQ456" s="31"/>
      <c r="CR456" s="31"/>
      <c r="CS456" s="31"/>
    </row>
    <row r="457" spans="8:97" ht="16" customHeight="1">
      <c r="H457" s="27"/>
      <c r="BF457" s="31"/>
      <c r="BG457" s="31"/>
      <c r="BH457" s="31"/>
      <c r="BI457" s="31"/>
      <c r="BJ457" s="31"/>
      <c r="BK457" s="31"/>
      <c r="BL457" s="31"/>
      <c r="BM457" s="31"/>
      <c r="BN457" s="31"/>
      <c r="BO457" s="31"/>
      <c r="BP457" s="31"/>
      <c r="BQ457" s="31"/>
      <c r="BR457" s="31"/>
      <c r="BS457" s="31"/>
      <c r="BT457" s="31"/>
      <c r="BU457" s="31"/>
      <c r="BV457" s="31"/>
      <c r="BW457" s="31"/>
      <c r="BX457" s="31"/>
      <c r="BY457" s="31"/>
      <c r="BZ457" s="31"/>
      <c r="CA457" s="31"/>
      <c r="CB457" s="31"/>
      <c r="CC457" s="31"/>
      <c r="CD457" s="31"/>
      <c r="CE457" s="31"/>
      <c r="CF457" s="31"/>
      <c r="CG457" s="31"/>
      <c r="CH457" s="31"/>
      <c r="CI457" s="31"/>
      <c r="CJ457" s="31"/>
      <c r="CK457" s="31"/>
      <c r="CL457" s="31"/>
      <c r="CM457" s="31"/>
      <c r="CN457" s="31"/>
      <c r="CO457" s="31"/>
      <c r="CP457" s="31"/>
      <c r="CQ457" s="31"/>
      <c r="CR457" s="31"/>
      <c r="CS457" s="31"/>
    </row>
    <row r="458" spans="8:97" ht="16" customHeight="1">
      <c r="H458" s="27"/>
      <c r="BF458" s="31"/>
      <c r="BG458" s="31"/>
      <c r="BH458" s="31"/>
      <c r="BI458" s="31"/>
      <c r="BJ458" s="31"/>
      <c r="BK458" s="31"/>
      <c r="BL458" s="31"/>
      <c r="BM458" s="31"/>
      <c r="BN458" s="31"/>
      <c r="BO458" s="31"/>
      <c r="BP458" s="31"/>
      <c r="BQ458" s="31"/>
      <c r="BR458" s="31"/>
      <c r="BS458" s="31"/>
      <c r="BT458" s="31"/>
      <c r="BU458" s="31"/>
      <c r="BV458" s="31"/>
      <c r="BW458" s="31"/>
      <c r="BX458" s="31"/>
      <c r="BY458" s="31"/>
      <c r="BZ458" s="31"/>
      <c r="CA458" s="31"/>
      <c r="CB458" s="31"/>
      <c r="CC458" s="31"/>
      <c r="CD458" s="31"/>
      <c r="CE458" s="31"/>
      <c r="CF458" s="31"/>
      <c r="CG458" s="31"/>
      <c r="CH458" s="31"/>
      <c r="CI458" s="31"/>
      <c r="CJ458" s="31"/>
      <c r="CK458" s="31"/>
      <c r="CL458" s="31"/>
      <c r="CM458" s="31"/>
      <c r="CN458" s="31"/>
      <c r="CO458" s="31"/>
      <c r="CP458" s="31"/>
      <c r="CQ458" s="31"/>
      <c r="CR458" s="31"/>
      <c r="CS458" s="31"/>
    </row>
    <row r="459" spans="8:97" ht="16" customHeight="1">
      <c r="H459" s="27"/>
      <c r="BF459" s="31"/>
      <c r="BG459" s="31"/>
      <c r="BH459" s="31"/>
      <c r="BI459" s="31"/>
      <c r="BJ459" s="31"/>
      <c r="BK459" s="31"/>
      <c r="BL459" s="31"/>
      <c r="BM459" s="31"/>
      <c r="BN459" s="31"/>
      <c r="BO459" s="31"/>
      <c r="BP459" s="31"/>
      <c r="BQ459" s="31"/>
      <c r="BR459" s="31"/>
      <c r="BS459" s="31"/>
      <c r="BT459" s="31"/>
      <c r="BU459" s="31"/>
      <c r="BV459" s="31"/>
      <c r="BW459" s="31"/>
      <c r="BX459" s="31"/>
      <c r="BY459" s="31"/>
      <c r="BZ459" s="31"/>
      <c r="CA459" s="31"/>
      <c r="CB459" s="31"/>
      <c r="CC459" s="31"/>
      <c r="CD459" s="31"/>
      <c r="CE459" s="31"/>
      <c r="CF459" s="31"/>
      <c r="CG459" s="31"/>
      <c r="CH459" s="31"/>
      <c r="CI459" s="31"/>
      <c r="CJ459" s="31"/>
      <c r="CK459" s="31"/>
      <c r="CL459" s="31"/>
      <c r="CM459" s="31"/>
      <c r="CN459" s="31"/>
      <c r="CO459" s="31"/>
      <c r="CP459" s="31"/>
      <c r="CQ459" s="31"/>
      <c r="CR459" s="31"/>
      <c r="CS459" s="31"/>
    </row>
    <row r="460" spans="8:97" ht="16" customHeight="1">
      <c r="H460" s="27"/>
      <c r="BF460" s="31"/>
      <c r="BG460" s="31"/>
      <c r="BH460" s="31"/>
      <c r="BI460" s="31"/>
      <c r="BJ460" s="31"/>
      <c r="BK460" s="31"/>
      <c r="BL460" s="31"/>
      <c r="BM460" s="31"/>
      <c r="BN460" s="31"/>
      <c r="BO460" s="31"/>
      <c r="BP460" s="31"/>
      <c r="BQ460" s="31"/>
      <c r="BR460" s="31"/>
      <c r="BS460" s="31"/>
      <c r="BT460" s="31"/>
      <c r="BU460" s="31"/>
      <c r="BV460" s="31"/>
      <c r="BW460" s="31"/>
      <c r="BX460" s="31"/>
      <c r="BY460" s="31"/>
      <c r="BZ460" s="31"/>
      <c r="CA460" s="31"/>
      <c r="CB460" s="31"/>
      <c r="CC460" s="31"/>
      <c r="CD460" s="31"/>
      <c r="CE460" s="31"/>
      <c r="CF460" s="31"/>
      <c r="CG460" s="31"/>
      <c r="CH460" s="31"/>
      <c r="CI460" s="31"/>
      <c r="CJ460" s="31"/>
      <c r="CK460" s="31"/>
      <c r="CL460" s="31"/>
      <c r="CM460" s="31"/>
      <c r="CN460" s="31"/>
      <c r="CO460" s="31"/>
      <c r="CP460" s="31"/>
      <c r="CQ460" s="31"/>
      <c r="CR460" s="31"/>
      <c r="CS460" s="31"/>
    </row>
    <row r="461" spans="8:97" ht="16" customHeight="1">
      <c r="H461" s="27"/>
      <c r="BF461" s="31"/>
      <c r="BG461" s="31"/>
      <c r="BH461" s="31"/>
      <c r="BI461" s="31"/>
      <c r="BJ461" s="31"/>
      <c r="BK461" s="31"/>
      <c r="BL461" s="31"/>
      <c r="BM461" s="31"/>
      <c r="BN461" s="31"/>
      <c r="BO461" s="31"/>
      <c r="BP461" s="31"/>
      <c r="BQ461" s="31"/>
      <c r="BR461" s="31"/>
      <c r="BS461" s="31"/>
      <c r="BT461" s="31"/>
      <c r="BU461" s="31"/>
      <c r="BV461" s="31"/>
      <c r="BW461" s="31"/>
      <c r="BX461" s="31"/>
      <c r="BY461" s="31"/>
      <c r="BZ461" s="31"/>
      <c r="CA461" s="31"/>
      <c r="CB461" s="31"/>
      <c r="CC461" s="31"/>
      <c r="CD461" s="31"/>
      <c r="CE461" s="31"/>
      <c r="CF461" s="31"/>
      <c r="CG461" s="31"/>
      <c r="CH461" s="31"/>
      <c r="CI461" s="31"/>
      <c r="CJ461" s="31"/>
      <c r="CK461" s="31"/>
      <c r="CL461" s="31"/>
      <c r="CM461" s="31"/>
      <c r="CN461" s="31"/>
      <c r="CO461" s="31"/>
      <c r="CP461" s="31"/>
      <c r="CQ461" s="31"/>
      <c r="CR461" s="31"/>
      <c r="CS461" s="31"/>
    </row>
    <row r="462" spans="8:97" ht="16" customHeight="1">
      <c r="H462" s="27"/>
      <c r="BF462" s="31"/>
      <c r="BG462" s="31"/>
      <c r="BH462" s="31"/>
      <c r="BI462" s="31"/>
      <c r="BJ462" s="31"/>
      <c r="BK462" s="31"/>
      <c r="BL462" s="31"/>
      <c r="BM462" s="31"/>
      <c r="BN462" s="31"/>
      <c r="BO462" s="31"/>
      <c r="BP462" s="31"/>
      <c r="BQ462" s="31"/>
      <c r="BR462" s="31"/>
      <c r="BS462" s="31"/>
      <c r="BT462" s="31"/>
      <c r="BU462" s="31"/>
      <c r="BV462" s="31"/>
      <c r="BW462" s="31"/>
      <c r="BX462" s="31"/>
      <c r="BY462" s="31"/>
      <c r="BZ462" s="31"/>
      <c r="CA462" s="31"/>
      <c r="CB462" s="31"/>
      <c r="CC462" s="31"/>
      <c r="CD462" s="31"/>
      <c r="CE462" s="31"/>
      <c r="CF462" s="31"/>
      <c r="CG462" s="31"/>
      <c r="CH462" s="31"/>
      <c r="CI462" s="31"/>
      <c r="CJ462" s="31"/>
      <c r="CK462" s="31"/>
      <c r="CL462" s="31"/>
      <c r="CM462" s="31"/>
      <c r="CN462" s="31"/>
      <c r="CO462" s="31"/>
      <c r="CP462" s="31"/>
      <c r="CQ462" s="31"/>
      <c r="CR462" s="31"/>
      <c r="CS462" s="31"/>
    </row>
    <row r="463" spans="8:97" ht="16" customHeight="1">
      <c r="H463" s="27"/>
      <c r="BF463" s="31"/>
      <c r="BG463" s="31"/>
      <c r="BH463" s="31"/>
      <c r="BI463" s="31"/>
      <c r="BJ463" s="31"/>
      <c r="BK463" s="31"/>
      <c r="BL463" s="31"/>
      <c r="BM463" s="31"/>
      <c r="BN463" s="31"/>
      <c r="BO463" s="31"/>
      <c r="BP463" s="31"/>
      <c r="BQ463" s="31"/>
      <c r="BR463" s="31"/>
      <c r="BS463" s="31"/>
      <c r="BT463" s="31"/>
      <c r="BU463" s="31"/>
      <c r="BV463" s="31"/>
      <c r="BW463" s="31"/>
      <c r="BX463" s="31"/>
      <c r="BY463" s="31"/>
      <c r="BZ463" s="31"/>
      <c r="CA463" s="31"/>
      <c r="CB463" s="31"/>
      <c r="CC463" s="31"/>
      <c r="CD463" s="31"/>
      <c r="CE463" s="31"/>
      <c r="CF463" s="31"/>
      <c r="CG463" s="31"/>
      <c r="CH463" s="31"/>
      <c r="CI463" s="31"/>
      <c r="CJ463" s="31"/>
      <c r="CK463" s="31"/>
      <c r="CL463" s="31"/>
      <c r="CM463" s="31"/>
      <c r="CN463" s="31"/>
      <c r="CO463" s="31"/>
      <c r="CP463" s="31"/>
      <c r="CQ463" s="31"/>
      <c r="CR463" s="31"/>
      <c r="CS463" s="31"/>
    </row>
    <row r="464" spans="8:97" ht="16" customHeight="1">
      <c r="H464" s="27"/>
      <c r="BF464" s="31"/>
      <c r="BG464" s="31"/>
      <c r="BH464" s="31"/>
      <c r="BI464" s="31"/>
      <c r="BJ464" s="31"/>
      <c r="BK464" s="31"/>
      <c r="BL464" s="31"/>
      <c r="BM464" s="31"/>
      <c r="BN464" s="31"/>
      <c r="BO464" s="31"/>
      <c r="BP464" s="31"/>
      <c r="BQ464" s="31"/>
      <c r="BR464" s="31"/>
      <c r="BS464" s="31"/>
      <c r="BT464" s="31"/>
      <c r="BU464" s="31"/>
      <c r="BV464" s="31"/>
      <c r="BW464" s="31"/>
      <c r="BX464" s="31"/>
      <c r="BY464" s="31"/>
      <c r="BZ464" s="31"/>
      <c r="CA464" s="31"/>
      <c r="CB464" s="31"/>
      <c r="CC464" s="31"/>
      <c r="CD464" s="31"/>
      <c r="CE464" s="31"/>
      <c r="CF464" s="31"/>
      <c r="CG464" s="31"/>
      <c r="CH464" s="31"/>
      <c r="CI464" s="31"/>
      <c r="CJ464" s="31"/>
      <c r="CK464" s="31"/>
      <c r="CL464" s="31"/>
      <c r="CM464" s="31"/>
      <c r="CN464" s="31"/>
      <c r="CO464" s="31"/>
      <c r="CP464" s="31"/>
      <c r="CQ464" s="31"/>
      <c r="CR464" s="31"/>
      <c r="CS464" s="31"/>
    </row>
    <row r="465" spans="8:97" ht="16" customHeight="1">
      <c r="H465" s="27"/>
      <c r="BF465" s="31"/>
      <c r="BG465" s="31"/>
      <c r="BH465" s="31"/>
      <c r="BI465" s="31"/>
      <c r="BJ465" s="31"/>
      <c r="BK465" s="31"/>
      <c r="BL465" s="31"/>
      <c r="BM465" s="31"/>
      <c r="BN465" s="31"/>
      <c r="BO465" s="31"/>
      <c r="BP465" s="31"/>
      <c r="BQ465" s="31"/>
      <c r="BR465" s="31"/>
      <c r="BS465" s="31"/>
      <c r="BT465" s="31"/>
      <c r="BU465" s="31"/>
      <c r="BV465" s="31"/>
      <c r="BW465" s="31"/>
      <c r="BX465" s="31"/>
      <c r="BY465" s="31"/>
      <c r="BZ465" s="31"/>
      <c r="CA465" s="31"/>
      <c r="CB465" s="31"/>
      <c r="CC465" s="31"/>
      <c r="CD465" s="31"/>
      <c r="CE465" s="31"/>
      <c r="CF465" s="31"/>
      <c r="CG465" s="31"/>
      <c r="CH465" s="31"/>
      <c r="CI465" s="31"/>
      <c r="CJ465" s="31"/>
      <c r="CK465" s="31"/>
      <c r="CL465" s="31"/>
      <c r="CM465" s="31"/>
      <c r="CN465" s="31"/>
      <c r="CO465" s="31"/>
      <c r="CP465" s="31"/>
      <c r="CQ465" s="31"/>
      <c r="CR465" s="31"/>
      <c r="CS465" s="31"/>
    </row>
    <row r="466" spans="8:97" ht="16" customHeight="1">
      <c r="H466" s="27"/>
      <c r="BF466" s="31"/>
      <c r="BG466" s="31"/>
      <c r="BH466" s="31"/>
      <c r="BI466" s="31"/>
      <c r="BJ466" s="31"/>
      <c r="BK466" s="31"/>
      <c r="BL466" s="31"/>
      <c r="BM466" s="31"/>
      <c r="BN466" s="31"/>
      <c r="BO466" s="31"/>
      <c r="BP466" s="31"/>
      <c r="BQ466" s="31"/>
      <c r="BR466" s="31"/>
      <c r="BS466" s="31"/>
      <c r="BT466" s="31"/>
      <c r="BU466" s="31"/>
      <c r="BV466" s="31"/>
      <c r="BW466" s="31"/>
      <c r="BX466" s="31"/>
      <c r="BY466" s="31"/>
      <c r="BZ466" s="31"/>
      <c r="CA466" s="31"/>
      <c r="CB466" s="31"/>
      <c r="CC466" s="31"/>
      <c r="CD466" s="31"/>
      <c r="CE466" s="31"/>
      <c r="CF466" s="31"/>
      <c r="CG466" s="31"/>
      <c r="CH466" s="31"/>
      <c r="CI466" s="31"/>
      <c r="CJ466" s="31"/>
      <c r="CK466" s="31"/>
      <c r="CL466" s="31"/>
      <c r="CM466" s="31"/>
      <c r="CN466" s="31"/>
      <c r="CO466" s="31"/>
      <c r="CP466" s="31"/>
      <c r="CQ466" s="31"/>
      <c r="CR466" s="31"/>
      <c r="CS466" s="31"/>
    </row>
    <row r="467" spans="8:97" ht="16" customHeight="1">
      <c r="H467" s="27"/>
      <c r="BF467" s="31"/>
      <c r="BG467" s="31"/>
      <c r="BH467" s="31"/>
      <c r="BI467" s="31"/>
      <c r="BJ467" s="31"/>
      <c r="BK467" s="31"/>
      <c r="BL467" s="31"/>
      <c r="BM467" s="31"/>
      <c r="BN467" s="31"/>
      <c r="BO467" s="31"/>
      <c r="BP467" s="31"/>
      <c r="BQ467" s="31"/>
      <c r="BR467" s="31"/>
      <c r="BS467" s="31"/>
      <c r="BT467" s="31"/>
      <c r="BU467" s="31"/>
      <c r="BV467" s="31"/>
      <c r="BW467" s="31"/>
      <c r="BX467" s="31"/>
      <c r="BY467" s="31"/>
      <c r="BZ467" s="31"/>
      <c r="CA467" s="31"/>
      <c r="CB467" s="31"/>
      <c r="CC467" s="31"/>
      <c r="CD467" s="31"/>
      <c r="CE467" s="31"/>
      <c r="CF467" s="31"/>
      <c r="CG467" s="31"/>
      <c r="CH467" s="31"/>
      <c r="CI467" s="31"/>
      <c r="CJ467" s="31"/>
      <c r="CK467" s="31"/>
      <c r="CL467" s="31"/>
      <c r="CM467" s="31"/>
      <c r="CN467" s="31"/>
      <c r="CO467" s="31"/>
      <c r="CP467" s="31"/>
      <c r="CQ467" s="31"/>
      <c r="CR467" s="31"/>
      <c r="CS467" s="31"/>
    </row>
    <row r="468" spans="8:97" ht="16" customHeight="1">
      <c r="H468" s="27"/>
      <c r="BF468" s="31"/>
      <c r="BG468" s="31"/>
      <c r="BH468" s="31"/>
      <c r="BI468" s="31"/>
      <c r="BJ468" s="31"/>
      <c r="BK468" s="31"/>
      <c r="BL468" s="31"/>
      <c r="BM468" s="31"/>
      <c r="BN468" s="31"/>
      <c r="BO468" s="31"/>
      <c r="BP468" s="31"/>
      <c r="BQ468" s="31"/>
      <c r="BR468" s="31"/>
      <c r="BS468" s="31"/>
      <c r="BT468" s="31"/>
      <c r="BU468" s="31"/>
      <c r="BV468" s="31"/>
      <c r="BW468" s="31"/>
      <c r="BX468" s="31"/>
      <c r="BY468" s="31"/>
      <c r="BZ468" s="31"/>
      <c r="CA468" s="31"/>
      <c r="CB468" s="31"/>
      <c r="CC468" s="31"/>
      <c r="CD468" s="31"/>
      <c r="CE468" s="31"/>
      <c r="CF468" s="31"/>
      <c r="CG468" s="31"/>
      <c r="CH468" s="31"/>
      <c r="CI468" s="31"/>
      <c r="CJ468" s="31"/>
      <c r="CK468" s="31"/>
      <c r="CL468" s="31"/>
      <c r="CM468" s="31"/>
      <c r="CN468" s="31"/>
      <c r="CO468" s="31"/>
      <c r="CP468" s="31"/>
      <c r="CQ468" s="31"/>
      <c r="CR468" s="31"/>
      <c r="CS468" s="31"/>
    </row>
    <row r="469" spans="8:97" ht="16" customHeight="1">
      <c r="H469" s="27"/>
      <c r="BF469" s="31"/>
      <c r="BG469" s="31"/>
      <c r="BH469" s="31"/>
      <c r="BI469" s="31"/>
      <c r="BJ469" s="31"/>
      <c r="BK469" s="31"/>
      <c r="BL469" s="31"/>
      <c r="BM469" s="31"/>
      <c r="BN469" s="31"/>
      <c r="BO469" s="31"/>
      <c r="BP469" s="31"/>
      <c r="BQ469" s="31"/>
      <c r="BR469" s="31"/>
      <c r="BS469" s="31"/>
      <c r="BT469" s="31"/>
      <c r="BU469" s="31"/>
      <c r="BV469" s="31"/>
      <c r="BW469" s="31"/>
      <c r="BX469" s="31"/>
      <c r="BY469" s="31"/>
      <c r="BZ469" s="31"/>
      <c r="CA469" s="31"/>
      <c r="CB469" s="31"/>
      <c r="CC469" s="31"/>
      <c r="CD469" s="31"/>
      <c r="CE469" s="31"/>
      <c r="CF469" s="31"/>
      <c r="CG469" s="31"/>
      <c r="CH469" s="31"/>
      <c r="CI469" s="31"/>
      <c r="CJ469" s="31"/>
      <c r="CK469" s="31"/>
      <c r="CL469" s="31"/>
      <c r="CM469" s="31"/>
      <c r="CN469" s="31"/>
      <c r="CO469" s="31"/>
      <c r="CP469" s="31"/>
      <c r="CQ469" s="31"/>
      <c r="CR469" s="31"/>
      <c r="CS469" s="31"/>
    </row>
    <row r="470" spans="8:97" ht="16" customHeight="1">
      <c r="H470" s="27"/>
      <c r="BF470" s="31"/>
      <c r="BG470" s="31"/>
      <c r="BH470" s="31"/>
      <c r="BI470" s="31"/>
      <c r="BJ470" s="31"/>
      <c r="BK470" s="31"/>
      <c r="BL470" s="31"/>
      <c r="BM470" s="31"/>
      <c r="BN470" s="31"/>
      <c r="BO470" s="31"/>
      <c r="BP470" s="31"/>
      <c r="BQ470" s="31"/>
      <c r="BR470" s="31"/>
      <c r="BS470" s="31"/>
      <c r="BT470" s="31"/>
      <c r="BU470" s="31"/>
      <c r="BV470" s="31"/>
      <c r="BW470" s="31"/>
      <c r="BX470" s="31"/>
      <c r="BY470" s="31"/>
      <c r="BZ470" s="31"/>
      <c r="CA470" s="31"/>
      <c r="CB470" s="31"/>
      <c r="CC470" s="31"/>
      <c r="CD470" s="31"/>
      <c r="CE470" s="31"/>
      <c r="CF470" s="31"/>
      <c r="CG470" s="31"/>
      <c r="CH470" s="31"/>
      <c r="CI470" s="31"/>
      <c r="CJ470" s="31"/>
      <c r="CK470" s="31"/>
      <c r="CL470" s="31"/>
      <c r="CM470" s="31"/>
      <c r="CN470" s="31"/>
      <c r="CO470" s="31"/>
      <c r="CP470" s="31"/>
      <c r="CQ470" s="31"/>
      <c r="CR470" s="31"/>
      <c r="CS470" s="31"/>
    </row>
    <row r="471" spans="8:97" ht="16" customHeight="1">
      <c r="H471" s="27"/>
      <c r="BF471" s="31"/>
      <c r="BG471" s="31"/>
      <c r="BH471" s="31"/>
      <c r="BI471" s="31"/>
      <c r="BJ471" s="31"/>
      <c r="BK471" s="31"/>
      <c r="BL471" s="31"/>
      <c r="BM471" s="31"/>
      <c r="BN471" s="31"/>
      <c r="BO471" s="31"/>
      <c r="BP471" s="31"/>
      <c r="BQ471" s="31"/>
      <c r="BR471" s="31"/>
      <c r="BS471" s="31"/>
      <c r="BT471" s="31"/>
      <c r="BU471" s="31"/>
      <c r="BV471" s="31"/>
      <c r="BW471" s="31"/>
      <c r="BX471" s="31"/>
      <c r="BY471" s="31"/>
      <c r="BZ471" s="31"/>
      <c r="CA471" s="31"/>
      <c r="CB471" s="31"/>
      <c r="CC471" s="31"/>
      <c r="CD471" s="31"/>
      <c r="CE471" s="31"/>
      <c r="CF471" s="31"/>
      <c r="CG471" s="31"/>
      <c r="CH471" s="31"/>
      <c r="CI471" s="31"/>
      <c r="CJ471" s="31"/>
      <c r="CK471" s="31"/>
      <c r="CL471" s="31"/>
      <c r="CM471" s="31"/>
      <c r="CN471" s="31"/>
      <c r="CO471" s="31"/>
      <c r="CP471" s="31"/>
      <c r="CQ471" s="31"/>
      <c r="CR471" s="31"/>
      <c r="CS471" s="31"/>
    </row>
    <row r="472" spans="8:97" ht="16" customHeight="1">
      <c r="H472" s="27"/>
      <c r="BF472" s="31"/>
      <c r="BG472" s="31"/>
      <c r="BH472" s="31"/>
      <c r="BI472" s="31"/>
      <c r="BJ472" s="31"/>
      <c r="BK472" s="31"/>
      <c r="BL472" s="31"/>
      <c r="BM472" s="31"/>
      <c r="BN472" s="31"/>
      <c r="BO472" s="31"/>
      <c r="BP472" s="31"/>
      <c r="BQ472" s="31"/>
      <c r="BR472" s="31"/>
      <c r="BS472" s="31"/>
      <c r="BT472" s="31"/>
      <c r="BU472" s="31"/>
      <c r="BV472" s="31"/>
      <c r="BW472" s="31"/>
      <c r="BX472" s="31"/>
      <c r="BY472" s="31"/>
      <c r="BZ472" s="31"/>
      <c r="CA472" s="31"/>
      <c r="CB472" s="31"/>
      <c r="CC472" s="31"/>
      <c r="CD472" s="31"/>
      <c r="CE472" s="31"/>
      <c r="CF472" s="31"/>
      <c r="CG472" s="31"/>
      <c r="CH472" s="31"/>
      <c r="CI472" s="31"/>
      <c r="CJ472" s="31"/>
      <c r="CK472" s="31"/>
      <c r="CL472" s="31"/>
      <c r="CM472" s="31"/>
      <c r="CN472" s="31"/>
      <c r="CO472" s="31"/>
      <c r="CP472" s="31"/>
      <c r="CQ472" s="31"/>
      <c r="CR472" s="31"/>
      <c r="CS472" s="31"/>
    </row>
    <row r="473" spans="8:97" ht="16" customHeight="1">
      <c r="H473" s="27"/>
      <c r="BF473" s="31"/>
      <c r="BG473" s="31"/>
      <c r="BH473" s="31"/>
      <c r="BI473" s="31"/>
      <c r="BJ473" s="31"/>
      <c r="BK473" s="31"/>
      <c r="BL473" s="31"/>
      <c r="BM473" s="31"/>
      <c r="BN473" s="31"/>
      <c r="BO473" s="31"/>
      <c r="BP473" s="31"/>
      <c r="BQ473" s="31"/>
      <c r="BR473" s="31"/>
      <c r="BS473" s="31"/>
      <c r="BT473" s="31"/>
      <c r="BU473" s="31"/>
      <c r="BV473" s="31"/>
      <c r="BW473" s="31"/>
      <c r="BX473" s="31"/>
      <c r="BY473" s="31"/>
      <c r="BZ473" s="31"/>
      <c r="CA473" s="31"/>
      <c r="CB473" s="31"/>
      <c r="CC473" s="31"/>
      <c r="CD473" s="31"/>
      <c r="CE473" s="31"/>
      <c r="CF473" s="31"/>
      <c r="CG473" s="31"/>
      <c r="CH473" s="31"/>
      <c r="CI473" s="31"/>
      <c r="CJ473" s="31"/>
      <c r="CK473" s="31"/>
      <c r="CL473" s="31"/>
      <c r="CM473" s="31"/>
      <c r="CN473" s="31"/>
      <c r="CO473" s="31"/>
      <c r="CP473" s="31"/>
      <c r="CQ473" s="31"/>
      <c r="CR473" s="31"/>
      <c r="CS473" s="31"/>
    </row>
    <row r="474" spans="8:97" ht="16" customHeight="1">
      <c r="H474" s="27"/>
      <c r="BF474" s="31"/>
      <c r="BG474" s="31"/>
      <c r="BH474" s="31"/>
      <c r="BI474" s="31"/>
      <c r="BJ474" s="31"/>
      <c r="BK474" s="31"/>
      <c r="BL474" s="31"/>
      <c r="BM474" s="31"/>
      <c r="BN474" s="31"/>
      <c r="BO474" s="31"/>
      <c r="BP474" s="31"/>
      <c r="BQ474" s="31"/>
      <c r="BR474" s="31"/>
      <c r="BS474" s="31"/>
      <c r="BT474" s="31"/>
      <c r="BU474" s="31"/>
      <c r="BV474" s="31"/>
      <c r="BW474" s="31"/>
      <c r="BX474" s="31"/>
      <c r="BY474" s="31"/>
      <c r="BZ474" s="31"/>
      <c r="CA474" s="31"/>
      <c r="CB474" s="31"/>
      <c r="CC474" s="31"/>
      <c r="CD474" s="31"/>
      <c r="CE474" s="31"/>
      <c r="CF474" s="31"/>
      <c r="CG474" s="31"/>
      <c r="CH474" s="31"/>
      <c r="CI474" s="31"/>
      <c r="CJ474" s="31"/>
      <c r="CK474" s="31"/>
      <c r="CL474" s="31"/>
      <c r="CM474" s="31"/>
      <c r="CN474" s="31"/>
      <c r="CO474" s="31"/>
      <c r="CP474" s="31"/>
      <c r="CQ474" s="31"/>
      <c r="CR474" s="31"/>
      <c r="CS474" s="31"/>
    </row>
    <row r="475" spans="8:97" ht="16" customHeight="1">
      <c r="H475" s="27"/>
      <c r="BF475" s="31"/>
      <c r="BG475" s="31"/>
      <c r="BH475" s="31"/>
      <c r="BI475" s="31"/>
      <c r="BJ475" s="31"/>
      <c r="BK475" s="31"/>
      <c r="BL475" s="31"/>
      <c r="BM475" s="31"/>
      <c r="BN475" s="31"/>
      <c r="BO475" s="31"/>
      <c r="BP475" s="31"/>
      <c r="BQ475" s="31"/>
      <c r="BR475" s="31"/>
      <c r="BS475" s="31"/>
      <c r="BT475" s="31"/>
      <c r="BU475" s="31"/>
      <c r="BV475" s="31"/>
      <c r="BW475" s="31"/>
      <c r="BX475" s="31"/>
      <c r="BY475" s="31"/>
      <c r="BZ475" s="31"/>
      <c r="CA475" s="31"/>
      <c r="CB475" s="31"/>
      <c r="CC475" s="31"/>
      <c r="CD475" s="31"/>
      <c r="CE475" s="31"/>
      <c r="CF475" s="31"/>
      <c r="CG475" s="31"/>
      <c r="CH475" s="31"/>
      <c r="CI475" s="31"/>
      <c r="CJ475" s="31"/>
      <c r="CK475" s="31"/>
      <c r="CL475" s="31"/>
      <c r="CM475" s="31"/>
      <c r="CN475" s="31"/>
      <c r="CO475" s="31"/>
      <c r="CP475" s="31"/>
      <c r="CQ475" s="31"/>
      <c r="CR475" s="31"/>
      <c r="CS475" s="31"/>
    </row>
    <row r="476" spans="8:97" ht="16" customHeight="1">
      <c r="H476" s="27"/>
      <c r="BF476" s="31"/>
      <c r="BG476" s="31"/>
      <c r="BH476" s="31"/>
      <c r="BI476" s="31"/>
      <c r="BJ476" s="31"/>
      <c r="BK476" s="31"/>
      <c r="BL476" s="31"/>
      <c r="BM476" s="31"/>
      <c r="BN476" s="31"/>
      <c r="BO476" s="31"/>
      <c r="BP476" s="31"/>
      <c r="BQ476" s="31"/>
      <c r="BR476" s="31"/>
      <c r="BS476" s="31"/>
      <c r="BT476" s="31"/>
      <c r="BU476" s="31"/>
      <c r="BV476" s="31"/>
      <c r="BW476" s="31"/>
      <c r="BX476" s="31"/>
      <c r="BY476" s="31"/>
      <c r="BZ476" s="31"/>
      <c r="CA476" s="31"/>
      <c r="CB476" s="31"/>
      <c r="CC476" s="31"/>
      <c r="CD476" s="31"/>
      <c r="CE476" s="31"/>
      <c r="CF476" s="31"/>
      <c r="CG476" s="31"/>
      <c r="CH476" s="31"/>
      <c r="CI476" s="31"/>
      <c r="CJ476" s="31"/>
      <c r="CK476" s="31"/>
      <c r="CL476" s="31"/>
      <c r="CM476" s="31"/>
      <c r="CN476" s="31"/>
      <c r="CO476" s="31"/>
      <c r="CP476" s="31"/>
      <c r="CQ476" s="31"/>
      <c r="CR476" s="31"/>
      <c r="CS476" s="31"/>
    </row>
    <row r="477" spans="8:97" ht="16" customHeight="1">
      <c r="H477" s="27"/>
      <c r="BF477" s="31"/>
      <c r="BG477" s="31"/>
      <c r="BH477" s="31"/>
      <c r="BI477" s="31"/>
      <c r="BJ477" s="31"/>
      <c r="BK477" s="31"/>
      <c r="BL477" s="31"/>
      <c r="BM477" s="31"/>
      <c r="BN477" s="31"/>
      <c r="BO477" s="31"/>
      <c r="BP477" s="31"/>
      <c r="BQ477" s="31"/>
      <c r="BR477" s="31"/>
      <c r="BS477" s="31"/>
      <c r="BT477" s="31"/>
      <c r="BU477" s="31"/>
      <c r="BV477" s="31"/>
      <c r="BW477" s="31"/>
      <c r="BX477" s="31"/>
      <c r="BY477" s="31"/>
      <c r="BZ477" s="31"/>
      <c r="CA477" s="31"/>
      <c r="CB477" s="31"/>
      <c r="CC477" s="31"/>
      <c r="CD477" s="31"/>
      <c r="CE477" s="31"/>
      <c r="CF477" s="31"/>
      <c r="CG477" s="31"/>
      <c r="CH477" s="31"/>
      <c r="CI477" s="31"/>
      <c r="CJ477" s="31"/>
      <c r="CK477" s="31"/>
      <c r="CL477" s="31"/>
      <c r="CM477" s="31"/>
      <c r="CN477" s="31"/>
      <c r="CO477" s="31"/>
      <c r="CP477" s="31"/>
      <c r="CQ477" s="31"/>
      <c r="CR477" s="31"/>
      <c r="CS477" s="31"/>
    </row>
    <row r="478" spans="8:97" ht="16" customHeight="1">
      <c r="H478" s="27"/>
      <c r="BF478" s="31"/>
      <c r="BG478" s="31"/>
      <c r="BH478" s="31"/>
      <c r="BI478" s="31"/>
      <c r="BJ478" s="31"/>
      <c r="BK478" s="31"/>
      <c r="BL478" s="31"/>
      <c r="BM478" s="31"/>
      <c r="BN478" s="31"/>
      <c r="BO478" s="31"/>
      <c r="BP478" s="31"/>
      <c r="BQ478" s="31"/>
      <c r="BR478" s="31"/>
      <c r="BS478" s="31"/>
      <c r="BT478" s="31"/>
      <c r="BU478" s="31"/>
      <c r="BV478" s="31"/>
      <c r="BW478" s="31"/>
      <c r="BX478" s="31"/>
      <c r="BY478" s="31"/>
      <c r="BZ478" s="31"/>
      <c r="CA478" s="31"/>
      <c r="CB478" s="31"/>
      <c r="CC478" s="31"/>
      <c r="CD478" s="31"/>
      <c r="CE478" s="31"/>
      <c r="CF478" s="31"/>
      <c r="CG478" s="31"/>
      <c r="CH478" s="31"/>
      <c r="CI478" s="31"/>
      <c r="CJ478" s="31"/>
      <c r="CK478" s="31"/>
      <c r="CL478" s="31"/>
      <c r="CM478" s="31"/>
      <c r="CN478" s="31"/>
      <c r="CO478" s="31"/>
      <c r="CP478" s="31"/>
      <c r="CQ478" s="31"/>
      <c r="CR478" s="31"/>
      <c r="CS478" s="31"/>
    </row>
    <row r="479" spans="8:97" ht="16" customHeight="1">
      <c r="H479" s="27"/>
      <c r="BF479" s="31"/>
      <c r="BG479" s="31"/>
      <c r="BH479" s="31"/>
      <c r="BI479" s="31"/>
      <c r="BJ479" s="31"/>
      <c r="BK479" s="31"/>
      <c r="BL479" s="31"/>
      <c r="BM479" s="31"/>
      <c r="BN479" s="31"/>
      <c r="BO479" s="31"/>
      <c r="BP479" s="31"/>
      <c r="BQ479" s="31"/>
      <c r="BR479" s="31"/>
      <c r="BS479" s="31"/>
      <c r="BT479" s="31"/>
      <c r="BU479" s="31"/>
      <c r="BV479" s="31"/>
      <c r="BW479" s="31"/>
      <c r="BX479" s="31"/>
      <c r="BY479" s="31"/>
      <c r="BZ479" s="31"/>
      <c r="CA479" s="31"/>
      <c r="CB479" s="31"/>
      <c r="CC479" s="31"/>
      <c r="CD479" s="31"/>
      <c r="CE479" s="31"/>
      <c r="CF479" s="31"/>
      <c r="CG479" s="31"/>
      <c r="CH479" s="31"/>
      <c r="CI479" s="31"/>
      <c r="CJ479" s="31"/>
      <c r="CK479" s="31"/>
      <c r="CL479" s="31"/>
      <c r="CM479" s="31"/>
      <c r="CN479" s="31"/>
      <c r="CO479" s="31"/>
      <c r="CP479" s="31"/>
      <c r="CQ479" s="31"/>
      <c r="CR479" s="31"/>
      <c r="CS479" s="31"/>
    </row>
    <row r="480" spans="8:97" ht="16" customHeight="1">
      <c r="H480" s="27"/>
      <c r="BF480" s="31"/>
      <c r="BG480" s="31"/>
      <c r="BH480" s="31"/>
      <c r="BI480" s="31"/>
      <c r="BJ480" s="31"/>
      <c r="BK480" s="31"/>
      <c r="BL480" s="31"/>
      <c r="BM480" s="31"/>
      <c r="BN480" s="31"/>
      <c r="BO480" s="31"/>
      <c r="BP480" s="31"/>
      <c r="BQ480" s="31"/>
      <c r="BR480" s="31"/>
      <c r="BS480" s="31"/>
      <c r="BT480" s="31"/>
      <c r="BU480" s="31"/>
      <c r="BV480" s="31"/>
      <c r="BW480" s="31"/>
      <c r="BX480" s="31"/>
      <c r="BY480" s="31"/>
      <c r="BZ480" s="31"/>
      <c r="CA480" s="31"/>
      <c r="CB480" s="31"/>
      <c r="CC480" s="31"/>
      <c r="CD480" s="31"/>
      <c r="CE480" s="31"/>
      <c r="CF480" s="31"/>
      <c r="CG480" s="31"/>
      <c r="CH480" s="31"/>
      <c r="CI480" s="31"/>
      <c r="CJ480" s="31"/>
      <c r="CK480" s="31"/>
      <c r="CL480" s="31"/>
      <c r="CM480" s="31"/>
      <c r="CN480" s="31"/>
      <c r="CO480" s="31"/>
      <c r="CP480" s="31"/>
      <c r="CQ480" s="31"/>
      <c r="CR480" s="31"/>
      <c r="CS480" s="31"/>
    </row>
    <row r="481" spans="8:97" ht="16" customHeight="1">
      <c r="H481" s="27"/>
      <c r="BF481" s="31"/>
      <c r="BG481" s="31"/>
      <c r="BH481" s="31"/>
      <c r="BI481" s="31"/>
      <c r="BJ481" s="31"/>
      <c r="BK481" s="31"/>
      <c r="BL481" s="31"/>
      <c r="BM481" s="31"/>
      <c r="BN481" s="31"/>
      <c r="BO481" s="31"/>
      <c r="BP481" s="31"/>
      <c r="BQ481" s="31"/>
      <c r="BR481" s="31"/>
      <c r="BS481" s="31"/>
      <c r="BT481" s="31"/>
      <c r="BU481" s="31"/>
      <c r="BV481" s="31"/>
      <c r="BW481" s="31"/>
      <c r="BX481" s="31"/>
      <c r="BY481" s="31"/>
      <c r="BZ481" s="31"/>
      <c r="CA481" s="31"/>
      <c r="CB481" s="31"/>
      <c r="CC481" s="31"/>
      <c r="CD481" s="31"/>
      <c r="CE481" s="31"/>
      <c r="CF481" s="31"/>
      <c r="CG481" s="31"/>
      <c r="CH481" s="31"/>
      <c r="CI481" s="31"/>
      <c r="CJ481" s="31"/>
      <c r="CK481" s="31"/>
      <c r="CL481" s="31"/>
      <c r="CM481" s="31"/>
      <c r="CN481" s="31"/>
      <c r="CO481" s="31"/>
      <c r="CP481" s="31"/>
      <c r="CQ481" s="31"/>
      <c r="CR481" s="31"/>
      <c r="CS481" s="31"/>
    </row>
    <row r="482" spans="8:97" ht="16" customHeight="1">
      <c r="H482" s="27"/>
      <c r="BF482" s="31"/>
      <c r="BG482" s="31"/>
      <c r="BH482" s="31"/>
      <c r="BI482" s="31"/>
      <c r="BJ482" s="31"/>
      <c r="BK482" s="31"/>
      <c r="BL482" s="31"/>
      <c r="BM482" s="31"/>
      <c r="BN482" s="31"/>
      <c r="BO482" s="31"/>
      <c r="BP482" s="31"/>
      <c r="BQ482" s="31"/>
      <c r="BR482" s="31"/>
      <c r="BS482" s="31"/>
      <c r="BT482" s="31"/>
      <c r="BU482" s="31"/>
      <c r="BV482" s="31"/>
      <c r="BW482" s="31"/>
      <c r="BX482" s="31"/>
      <c r="BY482" s="31"/>
      <c r="BZ482" s="31"/>
      <c r="CA482" s="31"/>
      <c r="CB482" s="31"/>
      <c r="CC482" s="31"/>
      <c r="CD482" s="31"/>
      <c r="CE482" s="31"/>
      <c r="CF482" s="31"/>
      <c r="CG482" s="31"/>
      <c r="CH482" s="31"/>
      <c r="CI482" s="31"/>
      <c r="CJ482" s="31"/>
      <c r="CK482" s="31"/>
      <c r="CL482" s="31"/>
      <c r="CM482" s="31"/>
      <c r="CN482" s="31"/>
      <c r="CO482" s="31"/>
      <c r="CP482" s="31"/>
      <c r="CQ482" s="31"/>
      <c r="CR482" s="31"/>
      <c r="CS482" s="31"/>
    </row>
    <row r="483" spans="8:97" ht="16" customHeight="1">
      <c r="H483" s="27"/>
      <c r="BF483" s="31"/>
      <c r="BG483" s="31"/>
      <c r="BH483" s="31"/>
      <c r="BI483" s="31"/>
      <c r="BJ483" s="31"/>
      <c r="BK483" s="31"/>
      <c r="BL483" s="31"/>
      <c r="BM483" s="31"/>
      <c r="BN483" s="31"/>
      <c r="BO483" s="31"/>
      <c r="BP483" s="31"/>
      <c r="BQ483" s="31"/>
      <c r="BR483" s="31"/>
      <c r="BS483" s="31"/>
      <c r="BT483" s="31"/>
      <c r="BU483" s="31"/>
      <c r="BV483" s="31"/>
      <c r="BW483" s="31"/>
      <c r="BX483" s="31"/>
      <c r="BY483" s="31"/>
      <c r="BZ483" s="31"/>
      <c r="CA483" s="31"/>
      <c r="CB483" s="31"/>
      <c r="CC483" s="31"/>
      <c r="CD483" s="31"/>
      <c r="CE483" s="31"/>
      <c r="CF483" s="31"/>
      <c r="CG483" s="31"/>
      <c r="CH483" s="31"/>
      <c r="CI483" s="31"/>
      <c r="CJ483" s="31"/>
      <c r="CK483" s="31"/>
      <c r="CL483" s="31"/>
      <c r="CM483" s="31"/>
      <c r="CN483" s="31"/>
      <c r="CO483" s="31"/>
      <c r="CP483" s="31"/>
      <c r="CQ483" s="31"/>
      <c r="CR483" s="31"/>
      <c r="CS483" s="31"/>
    </row>
    <row r="484" spans="8:97" ht="16" customHeight="1">
      <c r="H484" s="27"/>
      <c r="BF484" s="31"/>
      <c r="BG484" s="31"/>
      <c r="BH484" s="31"/>
      <c r="BI484" s="31"/>
      <c r="BJ484" s="31"/>
      <c r="BK484" s="31"/>
      <c r="BL484" s="31"/>
      <c r="BM484" s="31"/>
      <c r="BN484" s="31"/>
      <c r="BO484" s="31"/>
      <c r="BP484" s="31"/>
      <c r="BQ484" s="31"/>
      <c r="BR484" s="31"/>
      <c r="BS484" s="31"/>
      <c r="BT484" s="31"/>
      <c r="BU484" s="31"/>
      <c r="BV484" s="31"/>
      <c r="BW484" s="31"/>
      <c r="BX484" s="31"/>
      <c r="BY484" s="31"/>
      <c r="BZ484" s="31"/>
      <c r="CA484" s="31"/>
      <c r="CB484" s="31"/>
      <c r="CC484" s="31"/>
      <c r="CD484" s="31"/>
      <c r="CE484" s="31"/>
      <c r="CF484" s="31"/>
      <c r="CG484" s="31"/>
      <c r="CH484" s="31"/>
      <c r="CI484" s="31"/>
      <c r="CJ484" s="31"/>
      <c r="CK484" s="31"/>
      <c r="CL484" s="31"/>
      <c r="CM484" s="31"/>
      <c r="CN484" s="31"/>
      <c r="CO484" s="31"/>
      <c r="CP484" s="31"/>
      <c r="CQ484" s="31"/>
      <c r="CR484" s="31"/>
      <c r="CS484" s="31"/>
    </row>
    <row r="485" spans="8:97" ht="16" customHeight="1">
      <c r="H485" s="27"/>
      <c r="BF485" s="31"/>
      <c r="BG485" s="31"/>
      <c r="BH485" s="31"/>
      <c r="BI485" s="31"/>
      <c r="BJ485" s="31"/>
      <c r="BK485" s="31"/>
      <c r="BL485" s="31"/>
      <c r="BM485" s="31"/>
      <c r="BN485" s="31"/>
      <c r="BO485" s="31"/>
      <c r="BP485" s="31"/>
      <c r="BQ485" s="31"/>
      <c r="BR485" s="31"/>
      <c r="BS485" s="31"/>
      <c r="BT485" s="31"/>
      <c r="BU485" s="31"/>
      <c r="BV485" s="31"/>
      <c r="BW485" s="31"/>
      <c r="BX485" s="31"/>
      <c r="BY485" s="31"/>
      <c r="BZ485" s="31"/>
      <c r="CA485" s="31"/>
      <c r="CB485" s="31"/>
      <c r="CC485" s="31"/>
      <c r="CD485" s="31"/>
      <c r="CE485" s="31"/>
      <c r="CF485" s="31"/>
      <c r="CG485" s="31"/>
      <c r="CH485" s="31"/>
      <c r="CI485" s="31"/>
      <c r="CJ485" s="31"/>
      <c r="CK485" s="31"/>
      <c r="CL485" s="31"/>
      <c r="CM485" s="31"/>
      <c r="CN485" s="31"/>
      <c r="CO485" s="31"/>
      <c r="CP485" s="31"/>
      <c r="CQ485" s="31"/>
      <c r="CR485" s="31"/>
      <c r="CS485" s="31"/>
    </row>
    <row r="486" spans="8:97" ht="16" customHeight="1">
      <c r="H486" s="27"/>
      <c r="BF486" s="31"/>
      <c r="BG486" s="31"/>
      <c r="BH486" s="31"/>
      <c r="BI486" s="31"/>
      <c r="BJ486" s="31"/>
      <c r="BK486" s="31"/>
      <c r="BL486" s="31"/>
      <c r="BM486" s="31"/>
      <c r="BN486" s="31"/>
      <c r="BO486" s="31"/>
      <c r="BP486" s="31"/>
      <c r="BQ486" s="31"/>
      <c r="BR486" s="31"/>
      <c r="BS486" s="31"/>
      <c r="BT486" s="31"/>
      <c r="BU486" s="31"/>
      <c r="BV486" s="31"/>
      <c r="BW486" s="31"/>
      <c r="BX486" s="31"/>
      <c r="BY486" s="31"/>
      <c r="BZ486" s="31"/>
      <c r="CA486" s="31"/>
      <c r="CB486" s="31"/>
      <c r="CC486" s="31"/>
      <c r="CD486" s="31"/>
      <c r="CE486" s="31"/>
      <c r="CF486" s="31"/>
      <c r="CG486" s="31"/>
      <c r="CH486" s="31"/>
      <c r="CI486" s="31"/>
      <c r="CJ486" s="31"/>
      <c r="CK486" s="31"/>
      <c r="CL486" s="31"/>
      <c r="CM486" s="31"/>
      <c r="CN486" s="31"/>
      <c r="CO486" s="31"/>
      <c r="CP486" s="31"/>
      <c r="CQ486" s="31"/>
      <c r="CR486" s="31"/>
      <c r="CS486" s="31"/>
    </row>
    <row r="487" spans="8:97" ht="16" customHeight="1">
      <c r="H487" s="27"/>
      <c r="BF487" s="31"/>
      <c r="BG487" s="31"/>
      <c r="BH487" s="31"/>
      <c r="BI487" s="31"/>
      <c r="BJ487" s="31"/>
      <c r="BK487" s="31"/>
      <c r="BL487" s="31"/>
      <c r="BM487" s="31"/>
      <c r="BN487" s="31"/>
      <c r="BO487" s="31"/>
      <c r="BP487" s="31"/>
      <c r="BQ487" s="31"/>
      <c r="BR487" s="31"/>
      <c r="BS487" s="31"/>
      <c r="BT487" s="31"/>
      <c r="BU487" s="31"/>
      <c r="BV487" s="31"/>
      <c r="BW487" s="31"/>
      <c r="BX487" s="31"/>
      <c r="BY487" s="31"/>
      <c r="BZ487" s="31"/>
      <c r="CA487" s="31"/>
      <c r="CB487" s="31"/>
      <c r="CC487" s="31"/>
      <c r="CD487" s="31"/>
      <c r="CE487" s="31"/>
      <c r="CF487" s="31"/>
      <c r="CG487" s="31"/>
      <c r="CH487" s="31"/>
      <c r="CI487" s="31"/>
      <c r="CJ487" s="31"/>
      <c r="CK487" s="31"/>
      <c r="CL487" s="31"/>
      <c r="CM487" s="31"/>
      <c r="CN487" s="31"/>
      <c r="CO487" s="31"/>
      <c r="CP487" s="31"/>
      <c r="CQ487" s="31"/>
      <c r="CR487" s="31"/>
      <c r="CS487" s="31"/>
    </row>
    <row r="488" spans="8:97" ht="16" customHeight="1">
      <c r="H488" s="27"/>
      <c r="BF488" s="31"/>
      <c r="BG488" s="31"/>
      <c r="BH488" s="31"/>
      <c r="BI488" s="31"/>
      <c r="BJ488" s="31"/>
      <c r="BK488" s="31"/>
      <c r="BL488" s="31"/>
      <c r="BM488" s="31"/>
      <c r="BN488" s="31"/>
      <c r="BO488" s="31"/>
      <c r="BP488" s="31"/>
      <c r="BQ488" s="31"/>
      <c r="BR488" s="31"/>
      <c r="BS488" s="31"/>
      <c r="BT488" s="31"/>
      <c r="BU488" s="31"/>
      <c r="BV488" s="31"/>
      <c r="BW488" s="31"/>
      <c r="BX488" s="31"/>
      <c r="BY488" s="31"/>
      <c r="BZ488" s="31"/>
      <c r="CA488" s="31"/>
      <c r="CB488" s="31"/>
      <c r="CC488" s="31"/>
      <c r="CD488" s="31"/>
      <c r="CE488" s="31"/>
      <c r="CF488" s="31"/>
      <c r="CG488" s="31"/>
      <c r="CH488" s="31"/>
      <c r="CI488" s="31"/>
      <c r="CJ488" s="31"/>
      <c r="CK488" s="31"/>
      <c r="CL488" s="31"/>
      <c r="CM488" s="31"/>
      <c r="CN488" s="31"/>
      <c r="CO488" s="31"/>
      <c r="CP488" s="31"/>
      <c r="CQ488" s="31"/>
      <c r="CR488" s="31"/>
      <c r="CS488" s="31"/>
    </row>
    <row r="489" spans="8:97" ht="16" customHeight="1">
      <c r="H489" s="27"/>
      <c r="BF489" s="31"/>
      <c r="BG489" s="31"/>
      <c r="BH489" s="31"/>
      <c r="BI489" s="31"/>
      <c r="BJ489" s="31"/>
      <c r="BK489" s="31"/>
      <c r="BL489" s="31"/>
      <c r="BM489" s="31"/>
      <c r="BN489" s="31"/>
      <c r="BO489" s="31"/>
      <c r="BP489" s="31"/>
      <c r="BQ489" s="31"/>
      <c r="BR489" s="31"/>
      <c r="BS489" s="31"/>
      <c r="BT489" s="31"/>
      <c r="BU489" s="31"/>
      <c r="BV489" s="31"/>
      <c r="BW489" s="31"/>
      <c r="BX489" s="31"/>
      <c r="BY489" s="31"/>
      <c r="BZ489" s="31"/>
      <c r="CA489" s="31"/>
      <c r="CB489" s="31"/>
      <c r="CC489" s="31"/>
      <c r="CD489" s="31"/>
      <c r="CE489" s="31"/>
      <c r="CF489" s="31"/>
      <c r="CG489" s="31"/>
      <c r="CH489" s="31"/>
      <c r="CI489" s="31"/>
      <c r="CJ489" s="31"/>
      <c r="CK489" s="31"/>
      <c r="CL489" s="31"/>
      <c r="CM489" s="31"/>
      <c r="CN489" s="31"/>
      <c r="CO489" s="31"/>
      <c r="CP489" s="31"/>
      <c r="CQ489" s="31"/>
      <c r="CR489" s="31"/>
      <c r="CS489" s="31"/>
    </row>
    <row r="490" spans="8:97" ht="16" customHeight="1">
      <c r="H490" s="27"/>
      <c r="BF490" s="31"/>
      <c r="BG490" s="31"/>
      <c r="BH490" s="31"/>
      <c r="BI490" s="31"/>
      <c r="BJ490" s="31"/>
      <c r="BK490" s="31"/>
      <c r="BL490" s="31"/>
      <c r="BM490" s="31"/>
      <c r="BN490" s="31"/>
      <c r="BO490" s="31"/>
      <c r="BP490" s="31"/>
      <c r="BQ490" s="31"/>
      <c r="BR490" s="31"/>
      <c r="BS490" s="31"/>
      <c r="BT490" s="31"/>
      <c r="BU490" s="31"/>
      <c r="BV490" s="31"/>
      <c r="BW490" s="31"/>
      <c r="BX490" s="31"/>
      <c r="BY490" s="31"/>
      <c r="BZ490" s="31"/>
      <c r="CA490" s="31"/>
      <c r="CB490" s="31"/>
      <c r="CC490" s="31"/>
      <c r="CD490" s="31"/>
      <c r="CE490" s="31"/>
      <c r="CF490" s="31"/>
      <c r="CG490" s="31"/>
      <c r="CH490" s="31"/>
      <c r="CI490" s="31"/>
      <c r="CJ490" s="31"/>
      <c r="CK490" s="31"/>
      <c r="CL490" s="31"/>
      <c r="CM490" s="31"/>
      <c r="CN490" s="31"/>
      <c r="CO490" s="31"/>
      <c r="CP490" s="31"/>
      <c r="CQ490" s="31"/>
      <c r="CR490" s="31"/>
      <c r="CS490" s="31"/>
    </row>
    <row r="491" spans="8:97" ht="16" customHeight="1">
      <c r="H491" s="27"/>
      <c r="BF491" s="31"/>
      <c r="BG491" s="31"/>
      <c r="BH491" s="31"/>
      <c r="BI491" s="31"/>
      <c r="BJ491" s="31"/>
      <c r="BK491" s="31"/>
      <c r="BL491" s="31"/>
      <c r="BM491" s="31"/>
      <c r="BN491" s="31"/>
      <c r="BO491" s="31"/>
      <c r="BP491" s="31"/>
      <c r="BQ491" s="31"/>
      <c r="BR491" s="31"/>
      <c r="BS491" s="31"/>
      <c r="BT491" s="31"/>
      <c r="BU491" s="31"/>
      <c r="BV491" s="31"/>
      <c r="BW491" s="31"/>
      <c r="BX491" s="31"/>
      <c r="BY491" s="31"/>
      <c r="BZ491" s="31"/>
      <c r="CA491" s="31"/>
      <c r="CB491" s="31"/>
      <c r="CC491" s="31"/>
      <c r="CD491" s="31"/>
      <c r="CE491" s="31"/>
      <c r="CF491" s="31"/>
      <c r="CG491" s="31"/>
      <c r="CH491" s="31"/>
      <c r="CI491" s="31"/>
      <c r="CJ491" s="31"/>
      <c r="CK491" s="31"/>
      <c r="CL491" s="31"/>
      <c r="CM491" s="31"/>
      <c r="CN491" s="31"/>
      <c r="CO491" s="31"/>
      <c r="CP491" s="31"/>
      <c r="CQ491" s="31"/>
      <c r="CR491" s="31"/>
      <c r="CS491" s="31"/>
    </row>
    <row r="492" spans="8:97" ht="16" customHeight="1">
      <c r="H492" s="27"/>
      <c r="BF492" s="31"/>
      <c r="BG492" s="31"/>
      <c r="BH492" s="31"/>
      <c r="BI492" s="31"/>
      <c r="BJ492" s="31"/>
      <c r="BK492" s="31"/>
      <c r="BL492" s="31"/>
      <c r="BM492" s="31"/>
      <c r="BN492" s="31"/>
      <c r="BO492" s="31"/>
      <c r="BP492" s="31"/>
      <c r="BQ492" s="31"/>
      <c r="BR492" s="31"/>
      <c r="BS492" s="31"/>
      <c r="BT492" s="31"/>
      <c r="BU492" s="31"/>
      <c r="BV492" s="31"/>
      <c r="BW492" s="31"/>
      <c r="BX492" s="31"/>
      <c r="BY492" s="31"/>
      <c r="BZ492" s="31"/>
      <c r="CA492" s="31"/>
      <c r="CB492" s="31"/>
      <c r="CC492" s="31"/>
      <c r="CD492" s="31"/>
      <c r="CE492" s="31"/>
      <c r="CF492" s="31"/>
      <c r="CG492" s="31"/>
      <c r="CH492" s="31"/>
      <c r="CI492" s="31"/>
      <c r="CJ492" s="31"/>
      <c r="CK492" s="31"/>
      <c r="CL492" s="31"/>
      <c r="CM492" s="31"/>
      <c r="CN492" s="31"/>
      <c r="CO492" s="31"/>
      <c r="CP492" s="31"/>
      <c r="CQ492" s="31"/>
      <c r="CR492" s="31"/>
      <c r="CS492" s="31"/>
    </row>
    <row r="493" spans="8:97" ht="16" customHeight="1">
      <c r="H493" s="27"/>
      <c r="BF493" s="31"/>
      <c r="BG493" s="31"/>
      <c r="BH493" s="31"/>
      <c r="BI493" s="31"/>
      <c r="BJ493" s="31"/>
      <c r="BK493" s="31"/>
      <c r="BL493" s="31"/>
      <c r="BM493" s="31"/>
      <c r="BN493" s="31"/>
      <c r="BO493" s="31"/>
      <c r="BP493" s="31"/>
      <c r="BQ493" s="31"/>
      <c r="BR493" s="31"/>
      <c r="BS493" s="31"/>
      <c r="BT493" s="31"/>
      <c r="BU493" s="31"/>
      <c r="BV493" s="31"/>
      <c r="BW493" s="31"/>
      <c r="BX493" s="31"/>
      <c r="BY493" s="31"/>
      <c r="BZ493" s="31"/>
      <c r="CA493" s="31"/>
      <c r="CB493" s="31"/>
      <c r="CC493" s="31"/>
      <c r="CD493" s="31"/>
      <c r="CE493" s="31"/>
      <c r="CF493" s="31"/>
      <c r="CG493" s="31"/>
      <c r="CH493" s="31"/>
      <c r="CI493" s="31"/>
      <c r="CJ493" s="31"/>
      <c r="CK493" s="31"/>
      <c r="CL493" s="31"/>
      <c r="CM493" s="31"/>
      <c r="CN493" s="31"/>
      <c r="CO493" s="31"/>
      <c r="CP493" s="31"/>
      <c r="CQ493" s="31"/>
      <c r="CR493" s="31"/>
      <c r="CS493" s="31"/>
    </row>
    <row r="494" spans="8:97" ht="16" customHeight="1">
      <c r="H494" s="27"/>
      <c r="BF494" s="31"/>
      <c r="BG494" s="31"/>
      <c r="BH494" s="31"/>
      <c r="BI494" s="31"/>
      <c r="BJ494" s="31"/>
      <c r="BK494" s="31"/>
      <c r="BL494" s="31"/>
      <c r="BM494" s="31"/>
      <c r="BN494" s="31"/>
      <c r="BO494" s="31"/>
      <c r="BP494" s="31"/>
      <c r="BQ494" s="31"/>
      <c r="BR494" s="31"/>
      <c r="BS494" s="31"/>
      <c r="BT494" s="31"/>
      <c r="BU494" s="31"/>
      <c r="BV494" s="31"/>
      <c r="BW494" s="31"/>
      <c r="BX494" s="31"/>
      <c r="BY494" s="31"/>
      <c r="BZ494" s="31"/>
      <c r="CA494" s="31"/>
      <c r="CB494" s="31"/>
      <c r="CC494" s="31"/>
      <c r="CD494" s="31"/>
      <c r="CE494" s="31"/>
      <c r="CF494" s="31"/>
      <c r="CG494" s="31"/>
      <c r="CH494" s="31"/>
      <c r="CI494" s="31"/>
      <c r="CJ494" s="31"/>
      <c r="CK494" s="31"/>
      <c r="CL494" s="31"/>
      <c r="CM494" s="31"/>
      <c r="CN494" s="31"/>
      <c r="CO494" s="31"/>
      <c r="CP494" s="31"/>
      <c r="CQ494" s="31"/>
      <c r="CR494" s="31"/>
      <c r="CS494" s="31"/>
    </row>
    <row r="495" spans="8:97" ht="16" customHeight="1">
      <c r="H495" s="27"/>
      <c r="BF495" s="31"/>
      <c r="BG495" s="31"/>
      <c r="BH495" s="31"/>
      <c r="BI495" s="31"/>
      <c r="BJ495" s="31"/>
      <c r="BK495" s="31"/>
      <c r="BL495" s="31"/>
      <c r="BM495" s="31"/>
      <c r="BN495" s="31"/>
      <c r="BO495" s="31"/>
      <c r="BP495" s="31"/>
      <c r="BQ495" s="31"/>
      <c r="BR495" s="31"/>
      <c r="BS495" s="31"/>
      <c r="BT495" s="31"/>
      <c r="BU495" s="31"/>
      <c r="BV495" s="31"/>
      <c r="BW495" s="31"/>
      <c r="BX495" s="31"/>
      <c r="BY495" s="31"/>
      <c r="BZ495" s="31"/>
      <c r="CA495" s="31"/>
      <c r="CB495" s="31"/>
      <c r="CC495" s="31"/>
      <c r="CD495" s="31"/>
      <c r="CE495" s="31"/>
      <c r="CF495" s="31"/>
      <c r="CG495" s="31"/>
      <c r="CH495" s="31"/>
      <c r="CI495" s="31"/>
      <c r="CJ495" s="31"/>
      <c r="CK495" s="31"/>
      <c r="CL495" s="31"/>
      <c r="CM495" s="31"/>
      <c r="CN495" s="31"/>
      <c r="CO495" s="31"/>
      <c r="CP495" s="31"/>
      <c r="CQ495" s="31"/>
      <c r="CR495" s="31"/>
      <c r="CS495" s="31"/>
    </row>
    <row r="496" spans="8:97" ht="16" customHeight="1">
      <c r="H496" s="27"/>
      <c r="BF496" s="31"/>
      <c r="BG496" s="31"/>
      <c r="BH496" s="31"/>
      <c r="BI496" s="31"/>
      <c r="BJ496" s="31"/>
      <c r="BK496" s="31"/>
      <c r="BL496" s="31"/>
      <c r="BM496" s="31"/>
      <c r="BN496" s="31"/>
      <c r="BO496" s="31"/>
      <c r="BP496" s="31"/>
      <c r="BQ496" s="31"/>
      <c r="BR496" s="31"/>
      <c r="BS496" s="31"/>
      <c r="BT496" s="31"/>
      <c r="BU496" s="31"/>
      <c r="BV496" s="31"/>
      <c r="BW496" s="31"/>
      <c r="BX496" s="31"/>
      <c r="BY496" s="31"/>
      <c r="BZ496" s="31"/>
      <c r="CA496" s="31"/>
      <c r="CB496" s="31"/>
      <c r="CC496" s="31"/>
      <c r="CD496" s="31"/>
      <c r="CE496" s="31"/>
      <c r="CF496" s="31"/>
      <c r="CG496" s="31"/>
      <c r="CH496" s="31"/>
      <c r="CI496" s="31"/>
      <c r="CJ496" s="31"/>
      <c r="CK496" s="31"/>
      <c r="CL496" s="31"/>
      <c r="CM496" s="31"/>
      <c r="CN496" s="31"/>
      <c r="CO496" s="31"/>
      <c r="CP496" s="31"/>
      <c r="CQ496" s="31"/>
      <c r="CR496" s="31"/>
      <c r="CS496" s="31"/>
    </row>
    <row r="497" spans="8:97" ht="16" customHeight="1">
      <c r="H497" s="27"/>
      <c r="BF497" s="31"/>
      <c r="BG497" s="31"/>
      <c r="BH497" s="31"/>
      <c r="BI497" s="31"/>
      <c r="BJ497" s="31"/>
      <c r="BK497" s="31"/>
      <c r="BL497" s="31"/>
      <c r="BM497" s="31"/>
      <c r="BN497" s="31"/>
      <c r="BO497" s="31"/>
      <c r="BP497" s="31"/>
      <c r="BQ497" s="31"/>
      <c r="BR497" s="31"/>
      <c r="BS497" s="31"/>
      <c r="BT497" s="31"/>
      <c r="BU497" s="31"/>
      <c r="BV497" s="31"/>
      <c r="BW497" s="31"/>
      <c r="BX497" s="31"/>
      <c r="BY497" s="31"/>
      <c r="BZ497" s="31"/>
      <c r="CA497" s="31"/>
      <c r="CB497" s="31"/>
      <c r="CC497" s="31"/>
      <c r="CD497" s="31"/>
      <c r="CE497" s="31"/>
      <c r="CF497" s="31"/>
      <c r="CG497" s="31"/>
      <c r="CH497" s="31"/>
      <c r="CI497" s="31"/>
      <c r="CJ497" s="31"/>
      <c r="CK497" s="31"/>
      <c r="CL497" s="31"/>
      <c r="CM497" s="31"/>
      <c r="CN497" s="31"/>
      <c r="CO497" s="31"/>
      <c r="CP497" s="31"/>
      <c r="CQ497" s="31"/>
      <c r="CR497" s="31"/>
      <c r="CS497" s="31"/>
    </row>
    <row r="498" spans="8:97" ht="16" customHeight="1">
      <c r="H498" s="27"/>
      <c r="BF498" s="31"/>
      <c r="BG498" s="31"/>
      <c r="BH498" s="31"/>
      <c r="BI498" s="31"/>
      <c r="BJ498" s="31"/>
      <c r="BK498" s="31"/>
      <c r="BL498" s="31"/>
      <c r="BM498" s="31"/>
      <c r="BN498" s="31"/>
      <c r="BO498" s="31"/>
      <c r="BP498" s="31"/>
      <c r="BQ498" s="31"/>
      <c r="BR498" s="31"/>
      <c r="BS498" s="31"/>
      <c r="BT498" s="31"/>
      <c r="BU498" s="31"/>
      <c r="BV498" s="31"/>
      <c r="BW498" s="31"/>
      <c r="BX498" s="31"/>
      <c r="BY498" s="31"/>
      <c r="BZ498" s="31"/>
      <c r="CA498" s="31"/>
      <c r="CB498" s="31"/>
      <c r="CC498" s="31"/>
      <c r="CD498" s="31"/>
      <c r="CE498" s="31"/>
      <c r="CF498" s="31"/>
      <c r="CG498" s="31"/>
      <c r="CH498" s="31"/>
      <c r="CI498" s="31"/>
      <c r="CJ498" s="31"/>
      <c r="CK498" s="31"/>
      <c r="CL498" s="31"/>
      <c r="CM498" s="31"/>
      <c r="CN498" s="31"/>
      <c r="CO498" s="31"/>
      <c r="CP498" s="31"/>
      <c r="CQ498" s="31"/>
      <c r="CR498" s="31"/>
      <c r="CS498" s="31"/>
    </row>
    <row r="499" spans="8:97" ht="16" customHeight="1">
      <c r="H499" s="27"/>
      <c r="BF499" s="31"/>
      <c r="BG499" s="31"/>
      <c r="BH499" s="31"/>
      <c r="BI499" s="31"/>
      <c r="BJ499" s="31"/>
      <c r="BK499" s="31"/>
      <c r="BL499" s="31"/>
      <c r="BM499" s="31"/>
      <c r="BN499" s="31"/>
      <c r="BO499" s="31"/>
      <c r="BP499" s="31"/>
      <c r="BQ499" s="31"/>
      <c r="BR499" s="31"/>
      <c r="BS499" s="31"/>
      <c r="BT499" s="31"/>
      <c r="BU499" s="31"/>
      <c r="BV499" s="31"/>
      <c r="BW499" s="31"/>
      <c r="BX499" s="31"/>
      <c r="BY499" s="31"/>
      <c r="BZ499" s="31"/>
      <c r="CA499" s="31"/>
      <c r="CB499" s="31"/>
      <c r="CC499" s="31"/>
      <c r="CD499" s="31"/>
      <c r="CE499" s="31"/>
      <c r="CF499" s="31"/>
      <c r="CG499" s="31"/>
      <c r="CH499" s="31"/>
      <c r="CI499" s="31"/>
      <c r="CJ499" s="31"/>
      <c r="CK499" s="31"/>
      <c r="CL499" s="31"/>
      <c r="CM499" s="31"/>
      <c r="CN499" s="31"/>
      <c r="CO499" s="31"/>
      <c r="CP499" s="31"/>
      <c r="CQ499" s="31"/>
      <c r="CR499" s="31"/>
      <c r="CS499" s="31"/>
    </row>
    <row r="500" spans="8:97" ht="16" customHeight="1">
      <c r="H500" s="27"/>
      <c r="BF500" s="31"/>
      <c r="BG500" s="31"/>
      <c r="BH500" s="31"/>
      <c r="BI500" s="31"/>
      <c r="BJ500" s="31"/>
      <c r="BK500" s="31"/>
      <c r="BL500" s="31"/>
      <c r="BM500" s="31"/>
      <c r="BN500" s="31"/>
      <c r="BO500" s="31"/>
      <c r="BP500" s="31"/>
      <c r="BQ500" s="31"/>
      <c r="BR500" s="31"/>
      <c r="BS500" s="31"/>
      <c r="BT500" s="31"/>
      <c r="BU500" s="31"/>
      <c r="BV500" s="31"/>
      <c r="BW500" s="31"/>
      <c r="BX500" s="31"/>
      <c r="BY500" s="31"/>
      <c r="BZ500" s="31"/>
      <c r="CA500" s="31"/>
      <c r="CB500" s="31"/>
      <c r="CC500" s="31"/>
      <c r="CD500" s="31"/>
      <c r="CE500" s="31"/>
      <c r="CF500" s="31"/>
      <c r="CG500" s="31"/>
      <c r="CH500" s="31"/>
      <c r="CI500" s="31"/>
      <c r="CJ500" s="31"/>
      <c r="CK500" s="31"/>
      <c r="CL500" s="31"/>
      <c r="CM500" s="31"/>
      <c r="CN500" s="31"/>
      <c r="CO500" s="31"/>
      <c r="CP500" s="31"/>
      <c r="CQ500" s="31"/>
      <c r="CR500" s="31"/>
      <c r="CS500" s="31"/>
    </row>
    <row r="501" spans="8:97" ht="16" customHeight="1">
      <c r="H501" s="27"/>
      <c r="BF501" s="31"/>
      <c r="BG501" s="31"/>
      <c r="BH501" s="31"/>
      <c r="BI501" s="31"/>
      <c r="BJ501" s="31"/>
      <c r="BK501" s="31"/>
      <c r="BL501" s="31"/>
      <c r="BM501" s="31"/>
      <c r="BN501" s="31"/>
      <c r="BO501" s="31"/>
      <c r="BP501" s="31"/>
      <c r="BQ501" s="31"/>
      <c r="BR501" s="31"/>
      <c r="BS501" s="31"/>
      <c r="BT501" s="31"/>
      <c r="BU501" s="31"/>
      <c r="BV501" s="31"/>
      <c r="BW501" s="31"/>
      <c r="BX501" s="31"/>
      <c r="BY501" s="31"/>
      <c r="BZ501" s="31"/>
      <c r="CA501" s="31"/>
      <c r="CB501" s="31"/>
      <c r="CC501" s="31"/>
      <c r="CD501" s="31"/>
      <c r="CE501" s="31"/>
      <c r="CF501" s="31"/>
      <c r="CG501" s="31"/>
      <c r="CH501" s="31"/>
      <c r="CI501" s="31"/>
      <c r="CJ501" s="31"/>
      <c r="CK501" s="31"/>
      <c r="CL501" s="31"/>
      <c r="CM501" s="31"/>
      <c r="CN501" s="31"/>
      <c r="CO501" s="31"/>
      <c r="CP501" s="31"/>
      <c r="CQ501" s="31"/>
      <c r="CR501" s="31"/>
      <c r="CS501" s="31"/>
    </row>
    <row r="502" spans="8:97" ht="16" customHeight="1">
      <c r="H502" s="27"/>
      <c r="BF502" s="31"/>
      <c r="BG502" s="31"/>
      <c r="BH502" s="31"/>
      <c r="BI502" s="31"/>
      <c r="BJ502" s="31"/>
      <c r="BK502" s="31"/>
      <c r="BL502" s="31"/>
      <c r="BM502" s="31"/>
      <c r="BN502" s="31"/>
      <c r="BO502" s="31"/>
      <c r="BP502" s="31"/>
      <c r="BQ502" s="31"/>
      <c r="BR502" s="31"/>
      <c r="BS502" s="31"/>
      <c r="BT502" s="31"/>
      <c r="BU502" s="31"/>
      <c r="BV502" s="31"/>
      <c r="BW502" s="31"/>
      <c r="BX502" s="31"/>
      <c r="BY502" s="31"/>
      <c r="BZ502" s="31"/>
      <c r="CA502" s="31"/>
      <c r="CB502" s="31"/>
      <c r="CC502" s="31"/>
      <c r="CD502" s="31"/>
      <c r="CE502" s="31"/>
      <c r="CF502" s="31"/>
      <c r="CG502" s="31"/>
      <c r="CH502" s="31"/>
      <c r="CI502" s="31"/>
      <c r="CJ502" s="31"/>
      <c r="CK502" s="31"/>
      <c r="CL502" s="31"/>
      <c r="CM502" s="31"/>
      <c r="CN502" s="31"/>
      <c r="CO502" s="31"/>
      <c r="CP502" s="31"/>
      <c r="CQ502" s="31"/>
      <c r="CR502" s="31"/>
      <c r="CS502" s="31"/>
    </row>
    <row r="503" spans="8:97" ht="16" customHeight="1">
      <c r="H503" s="27"/>
      <c r="BF503" s="31"/>
      <c r="BG503" s="31"/>
      <c r="BH503" s="31"/>
      <c r="BI503" s="31"/>
      <c r="BJ503" s="31"/>
      <c r="BK503" s="31"/>
      <c r="BL503" s="31"/>
      <c r="BM503" s="31"/>
      <c r="BN503" s="31"/>
      <c r="BO503" s="31"/>
      <c r="BP503" s="31"/>
      <c r="BQ503" s="31"/>
      <c r="BR503" s="31"/>
      <c r="BS503" s="31"/>
      <c r="BT503" s="31"/>
      <c r="BU503" s="31"/>
      <c r="BV503" s="31"/>
      <c r="BW503" s="31"/>
      <c r="BX503" s="31"/>
      <c r="BY503" s="31"/>
      <c r="BZ503" s="31"/>
      <c r="CA503" s="31"/>
      <c r="CB503" s="31"/>
      <c r="CC503" s="31"/>
      <c r="CD503" s="31"/>
      <c r="CE503" s="31"/>
      <c r="CF503" s="31"/>
      <c r="CG503" s="31"/>
      <c r="CH503" s="31"/>
      <c r="CI503" s="31"/>
      <c r="CJ503" s="31"/>
      <c r="CK503" s="31"/>
      <c r="CL503" s="31"/>
      <c r="CM503" s="31"/>
      <c r="CN503" s="31"/>
      <c r="CO503" s="31"/>
      <c r="CP503" s="31"/>
      <c r="CQ503" s="31"/>
      <c r="CR503" s="31"/>
      <c r="CS503" s="31"/>
    </row>
    <row r="504" spans="8:97" ht="16" customHeight="1">
      <c r="H504" s="27"/>
      <c r="BF504" s="31"/>
      <c r="BG504" s="31"/>
      <c r="BH504" s="31"/>
      <c r="BI504" s="31"/>
      <c r="BJ504" s="31"/>
      <c r="BK504" s="31"/>
      <c r="BL504" s="31"/>
      <c r="BM504" s="31"/>
      <c r="BN504" s="31"/>
      <c r="BO504" s="31"/>
      <c r="BP504" s="31"/>
      <c r="BQ504" s="31"/>
      <c r="BR504" s="31"/>
      <c r="BS504" s="31"/>
      <c r="BT504" s="31"/>
      <c r="BU504" s="31"/>
      <c r="BV504" s="31"/>
      <c r="BW504" s="31"/>
      <c r="BX504" s="31"/>
      <c r="BY504" s="31"/>
      <c r="BZ504" s="31"/>
      <c r="CA504" s="31"/>
      <c r="CB504" s="31"/>
      <c r="CC504" s="31"/>
      <c r="CD504" s="31"/>
      <c r="CE504" s="31"/>
      <c r="CF504" s="31"/>
      <c r="CG504" s="31"/>
      <c r="CH504" s="31"/>
      <c r="CI504" s="31"/>
      <c r="CJ504" s="31"/>
      <c r="CK504" s="31"/>
      <c r="CL504" s="31"/>
      <c r="CM504" s="31"/>
      <c r="CN504" s="31"/>
      <c r="CO504" s="31"/>
      <c r="CP504" s="31"/>
      <c r="CQ504" s="31"/>
      <c r="CR504" s="31"/>
      <c r="CS504" s="31"/>
    </row>
    <row r="505" spans="8:97" ht="16" customHeight="1">
      <c r="H505" s="27"/>
      <c r="BF505" s="31"/>
      <c r="BG505" s="31"/>
      <c r="BH505" s="31"/>
      <c r="BI505" s="31"/>
      <c r="BJ505" s="31"/>
      <c r="BK505" s="31"/>
      <c r="BL505" s="31"/>
      <c r="BM505" s="31"/>
      <c r="BN505" s="31"/>
      <c r="BO505" s="31"/>
      <c r="BP505" s="31"/>
      <c r="BQ505" s="31"/>
      <c r="BR505" s="31"/>
      <c r="BS505" s="31"/>
      <c r="BT505" s="31"/>
      <c r="BU505" s="31"/>
      <c r="BV505" s="31"/>
      <c r="BW505" s="31"/>
      <c r="BX505" s="31"/>
      <c r="BY505" s="31"/>
      <c r="BZ505" s="31"/>
      <c r="CA505" s="31"/>
      <c r="CB505" s="31"/>
      <c r="CC505" s="31"/>
      <c r="CD505" s="31"/>
      <c r="CE505" s="31"/>
      <c r="CF505" s="31"/>
      <c r="CG505" s="31"/>
      <c r="CH505" s="31"/>
      <c r="CI505" s="31"/>
      <c r="CJ505" s="31"/>
      <c r="CK505" s="31"/>
      <c r="CL505" s="31"/>
      <c r="CM505" s="31"/>
      <c r="CN505" s="31"/>
      <c r="CO505" s="31"/>
      <c r="CP505" s="31"/>
      <c r="CQ505" s="31"/>
      <c r="CR505" s="31"/>
      <c r="CS505" s="31"/>
    </row>
    <row r="506" spans="8:97" ht="16" customHeight="1">
      <c r="H506" s="27"/>
      <c r="BF506" s="31"/>
      <c r="BG506" s="31"/>
      <c r="BH506" s="31"/>
      <c r="BI506" s="31"/>
      <c r="BJ506" s="31"/>
      <c r="BK506" s="31"/>
      <c r="BL506" s="31"/>
      <c r="BM506" s="31"/>
      <c r="BN506" s="31"/>
      <c r="BO506" s="31"/>
      <c r="BP506" s="31"/>
      <c r="BQ506" s="31"/>
      <c r="BR506" s="31"/>
      <c r="BS506" s="31"/>
      <c r="BT506" s="31"/>
      <c r="BU506" s="31"/>
      <c r="BV506" s="31"/>
      <c r="BW506" s="31"/>
      <c r="BX506" s="31"/>
      <c r="BY506" s="31"/>
      <c r="BZ506" s="31"/>
      <c r="CA506" s="31"/>
      <c r="CB506" s="31"/>
      <c r="CC506" s="31"/>
      <c r="CD506" s="31"/>
      <c r="CE506" s="31"/>
      <c r="CF506" s="31"/>
      <c r="CG506" s="31"/>
      <c r="CH506" s="31"/>
      <c r="CI506" s="31"/>
      <c r="CJ506" s="31"/>
      <c r="CK506" s="31"/>
      <c r="CL506" s="31"/>
      <c r="CM506" s="31"/>
      <c r="CN506" s="31"/>
      <c r="CO506" s="31"/>
      <c r="CP506" s="31"/>
      <c r="CQ506" s="31"/>
      <c r="CR506" s="31"/>
      <c r="CS506" s="31"/>
    </row>
    <row r="507" spans="8:97" ht="16" customHeight="1">
      <c r="H507" s="27"/>
      <c r="BF507" s="31"/>
      <c r="BG507" s="31"/>
      <c r="BH507" s="31"/>
      <c r="BI507" s="31"/>
      <c r="BJ507" s="31"/>
      <c r="BK507" s="31"/>
      <c r="BL507" s="31"/>
      <c r="BM507" s="31"/>
      <c r="BN507" s="31"/>
      <c r="BO507" s="31"/>
      <c r="BP507" s="31"/>
      <c r="BQ507" s="31"/>
      <c r="BR507" s="31"/>
      <c r="BS507" s="31"/>
      <c r="BT507" s="31"/>
      <c r="BU507" s="31"/>
      <c r="BV507" s="31"/>
      <c r="BW507" s="31"/>
      <c r="BX507" s="31"/>
      <c r="BY507" s="31"/>
      <c r="BZ507" s="31"/>
      <c r="CA507" s="31"/>
      <c r="CB507" s="31"/>
      <c r="CC507" s="31"/>
      <c r="CD507" s="31"/>
      <c r="CE507" s="31"/>
      <c r="CF507" s="31"/>
      <c r="CG507" s="31"/>
      <c r="CH507" s="31"/>
      <c r="CI507" s="31"/>
      <c r="CJ507" s="31"/>
      <c r="CK507" s="31"/>
      <c r="CL507" s="31"/>
      <c r="CM507" s="31"/>
      <c r="CN507" s="31"/>
      <c r="CO507" s="31"/>
      <c r="CP507" s="31"/>
      <c r="CQ507" s="31"/>
      <c r="CR507" s="31"/>
      <c r="CS507" s="31"/>
    </row>
    <row r="508" spans="8:97" ht="16" customHeight="1">
      <c r="H508" s="27"/>
      <c r="BF508" s="31"/>
      <c r="BG508" s="31"/>
      <c r="BH508" s="31"/>
      <c r="BI508" s="31"/>
      <c r="BJ508" s="31"/>
      <c r="BK508" s="31"/>
      <c r="BL508" s="31"/>
      <c r="BM508" s="31"/>
      <c r="BN508" s="31"/>
      <c r="BO508" s="31"/>
      <c r="BP508" s="31"/>
      <c r="BQ508" s="31"/>
      <c r="BR508" s="31"/>
      <c r="BS508" s="31"/>
      <c r="BT508" s="31"/>
      <c r="BU508" s="31"/>
      <c r="BV508" s="31"/>
      <c r="BW508" s="31"/>
      <c r="BX508" s="31"/>
      <c r="BY508" s="31"/>
      <c r="BZ508" s="31"/>
      <c r="CA508" s="31"/>
      <c r="CB508" s="31"/>
      <c r="CC508" s="31"/>
      <c r="CD508" s="31"/>
      <c r="CE508" s="31"/>
      <c r="CF508" s="31"/>
      <c r="CG508" s="31"/>
      <c r="CH508" s="31"/>
      <c r="CI508" s="31"/>
      <c r="CJ508" s="31"/>
      <c r="CK508" s="31"/>
      <c r="CL508" s="31"/>
      <c r="CM508" s="31"/>
      <c r="CN508" s="31"/>
      <c r="CO508" s="31"/>
      <c r="CP508" s="31"/>
      <c r="CQ508" s="31"/>
      <c r="CR508" s="31"/>
      <c r="CS508" s="31"/>
    </row>
  </sheetData>
  <conditionalFormatting sqref="I4:I281">
    <cfRule type="containsText" dxfId="226" priority="45" operator="containsText" text="PASS">
      <formula>NOT(ISERROR(SEARCH("PASS", I4)))</formula>
    </cfRule>
    <cfRule type="containsText" dxfId="225" priority="46" operator="containsText" text="FAIL">
      <formula>NOT(ISERROR(SEARCH("FAIL", I4)))</formula>
    </cfRule>
    <cfRule type="containsText" dxfId="224" priority="47" operator="containsText" text="WARN">
      <formula>NOT(ISERROR(SEARCH("WARN", I4)))</formula>
    </cfRule>
  </conditionalFormatting>
  <conditionalFormatting sqref="I283:I293">
    <cfRule type="containsText" dxfId="223" priority="42" operator="containsText" text="PASS">
      <formula>NOT(ISERROR(SEARCH("PASS", I283)))</formula>
    </cfRule>
    <cfRule type="containsText" dxfId="222" priority="43" operator="containsText" text="FAIL">
      <formula>NOT(ISERROR(SEARCH("FAIL", I283)))</formula>
    </cfRule>
    <cfRule type="containsText" dxfId="221" priority="44" operator="containsText" text="WARN">
      <formula>NOT(ISERROR(SEARCH("WARN", I283)))</formula>
    </cfRule>
  </conditionalFormatting>
  <conditionalFormatting sqref="I294:I306">
    <cfRule type="containsText" dxfId="220" priority="39" operator="containsText" text="PASS">
      <formula>NOT(ISERROR(SEARCH("PASS", I294)))</formula>
    </cfRule>
    <cfRule type="containsText" dxfId="219" priority="40" operator="containsText" text="FAIL">
      <formula>NOT(ISERROR(SEARCH("FAIL", I294)))</formula>
    </cfRule>
    <cfRule type="containsText" dxfId="218" priority="41" operator="containsText" text="WARN">
      <formula>NOT(ISERROR(SEARCH("WARN", I294)))</formula>
    </cfRule>
  </conditionalFormatting>
  <conditionalFormatting sqref="I307:I327">
    <cfRule type="containsText" dxfId="217" priority="36" operator="containsText" text="PASS">
      <formula>NOT(ISERROR(SEARCH("PASS", I307)))</formula>
    </cfRule>
    <cfRule type="containsText" dxfId="216" priority="37" operator="containsText" text="FAIL">
      <formula>NOT(ISERROR(SEARCH("FAIL", I307)))</formula>
    </cfRule>
    <cfRule type="containsText" dxfId="215" priority="38" operator="containsText" text="WARN">
      <formula>NOT(ISERROR(SEARCH("WARN", I307)))</formula>
    </cfRule>
  </conditionalFormatting>
  <conditionalFormatting sqref="I328:I329 I331:I332">
    <cfRule type="containsText" dxfId="214" priority="33" operator="containsText" text="PASS">
      <formula>NOT(ISERROR(SEARCH("PASS", I328)))</formula>
    </cfRule>
    <cfRule type="containsText" dxfId="213" priority="34" operator="containsText" text="FAIL">
      <formula>NOT(ISERROR(SEARCH("FAIL", I328)))</formula>
    </cfRule>
    <cfRule type="containsText" dxfId="212" priority="35" operator="containsText" text="WARN">
      <formula>NOT(ISERROR(SEARCH("WARN", I328)))</formula>
    </cfRule>
  </conditionalFormatting>
  <conditionalFormatting sqref="H331">
    <cfRule type="duplicateValues" dxfId="211" priority="25"/>
  </conditionalFormatting>
  <conditionalFormatting sqref="H331">
    <cfRule type="duplicateValues" dxfId="210" priority="26"/>
  </conditionalFormatting>
  <conditionalFormatting sqref="H332">
    <cfRule type="duplicateValues" dxfId="209" priority="23"/>
  </conditionalFormatting>
  <conditionalFormatting sqref="H332">
    <cfRule type="duplicateValues" dxfId="208" priority="24"/>
  </conditionalFormatting>
  <conditionalFormatting sqref="H333">
    <cfRule type="duplicateValues" dxfId="207" priority="21"/>
  </conditionalFormatting>
  <conditionalFormatting sqref="H333">
    <cfRule type="duplicateValues" dxfId="206" priority="22"/>
  </conditionalFormatting>
  <conditionalFormatting sqref="H334">
    <cfRule type="duplicateValues" dxfId="205" priority="19"/>
  </conditionalFormatting>
  <conditionalFormatting sqref="H334">
    <cfRule type="duplicateValues" dxfId="204" priority="20"/>
  </conditionalFormatting>
  <conditionalFormatting sqref="H335:H336">
    <cfRule type="duplicateValues" dxfId="203" priority="17"/>
  </conditionalFormatting>
  <conditionalFormatting sqref="H335:H336">
    <cfRule type="duplicateValues" dxfId="202" priority="18"/>
  </conditionalFormatting>
  <conditionalFormatting sqref="H337">
    <cfRule type="duplicateValues" dxfId="201" priority="15"/>
  </conditionalFormatting>
  <conditionalFormatting sqref="H337">
    <cfRule type="duplicateValues" dxfId="200" priority="16"/>
  </conditionalFormatting>
  <conditionalFormatting sqref="H338">
    <cfRule type="duplicateValues" dxfId="199" priority="13"/>
  </conditionalFormatting>
  <conditionalFormatting sqref="H338">
    <cfRule type="duplicateValues" dxfId="198" priority="14"/>
  </conditionalFormatting>
  <conditionalFormatting sqref="H339">
    <cfRule type="duplicateValues" dxfId="197" priority="11"/>
  </conditionalFormatting>
  <conditionalFormatting sqref="H339">
    <cfRule type="duplicateValues" dxfId="196" priority="12"/>
  </conditionalFormatting>
  <conditionalFormatting sqref="H340">
    <cfRule type="duplicateValues" dxfId="195" priority="9"/>
  </conditionalFormatting>
  <conditionalFormatting sqref="H340">
    <cfRule type="duplicateValues" dxfId="194" priority="10"/>
  </conditionalFormatting>
  <conditionalFormatting sqref="H341">
    <cfRule type="duplicateValues" dxfId="193" priority="7"/>
  </conditionalFormatting>
  <conditionalFormatting sqref="H341">
    <cfRule type="duplicateValues" dxfId="192" priority="8"/>
  </conditionalFormatting>
  <conditionalFormatting sqref="H343">
    <cfRule type="duplicateValues" dxfId="191" priority="5"/>
  </conditionalFormatting>
  <conditionalFormatting sqref="H343">
    <cfRule type="duplicateValues" dxfId="190" priority="6"/>
  </conditionalFormatting>
  <conditionalFormatting sqref="H342">
    <cfRule type="duplicateValues" dxfId="189" priority="3"/>
  </conditionalFormatting>
  <conditionalFormatting sqref="H342">
    <cfRule type="duplicateValues" dxfId="188" priority="4"/>
  </conditionalFormatting>
  <conditionalFormatting sqref="H344">
    <cfRule type="duplicateValues" dxfId="187" priority="1"/>
  </conditionalFormatting>
  <conditionalFormatting sqref="H344">
    <cfRule type="duplicateValues" dxfId="186" priority="2"/>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ECF50-5966-FB47-B01A-609B27557037}">
  <dimension ref="A1:ATY441"/>
  <sheetViews>
    <sheetView zoomScaleNormal="125" workbookViewId="0">
      <pane ySplit="3" topLeftCell="A320" activePane="bottomLeft" state="frozen"/>
      <selection pane="bottomLeft" activeCell="D1" sqref="D1:D1048576"/>
    </sheetView>
  </sheetViews>
  <sheetFormatPr baseColWidth="10" defaultRowHeight="16" customHeight="1"/>
  <cols>
    <col min="1" max="1" width="11.83203125" style="206" customWidth="1"/>
    <col min="2" max="2" width="21.1640625" style="210" customWidth="1"/>
    <col min="3" max="3" width="21.6640625" style="206" customWidth="1"/>
    <col min="4" max="4" width="12.1640625" style="206" customWidth="1"/>
    <col min="5" max="5" width="18.5" style="206" customWidth="1"/>
    <col min="6" max="6" width="22.5" style="206" customWidth="1"/>
    <col min="7" max="7" width="18" style="206" customWidth="1"/>
    <col min="8" max="8" width="27.6640625" style="206" bestFit="1" customWidth="1"/>
    <col min="9" max="9" width="21.1640625" style="206" bestFit="1" customWidth="1"/>
    <col min="10" max="10" width="32.6640625" style="206" customWidth="1"/>
    <col min="11" max="11" width="103.83203125" style="235" customWidth="1"/>
    <col min="12" max="12" width="11.1640625" style="206" customWidth="1"/>
    <col min="13" max="14" width="13.6640625" style="206" customWidth="1"/>
    <col min="15" max="15" width="24.6640625" style="206" customWidth="1"/>
    <col min="16" max="16" width="17.1640625" style="206" customWidth="1"/>
    <col min="18" max="16384" width="10.83203125" style="206"/>
  </cols>
  <sheetData>
    <row r="1" spans="1:1221" ht="16" customHeight="1">
      <c r="B1" s="207"/>
      <c r="C1" s="234"/>
      <c r="D1" s="234"/>
      <c r="E1" s="214"/>
      <c r="F1" s="214"/>
      <c r="H1" s="206" t="s">
        <v>1603</v>
      </c>
      <c r="K1" s="235" t="s">
        <v>2980</v>
      </c>
      <c r="L1" s="206" t="s">
        <v>1604</v>
      </c>
      <c r="M1" s="205" t="s">
        <v>13665</v>
      </c>
    </row>
    <row r="2" spans="1:1221" ht="16" customHeight="1" thickBot="1">
      <c r="B2" s="389"/>
      <c r="H2" s="206">
        <f>COUNTA(H4:H456)</f>
        <v>341</v>
      </c>
      <c r="K2" s="209">
        <f>COUNTA(K4:K353)</f>
        <v>341</v>
      </c>
      <c r="L2" s="206">
        <f>COUNTA(L4:L397)</f>
        <v>241</v>
      </c>
      <c r="M2" s="208">
        <f>COUNTIF(M4:M1184,"*Y*")</f>
        <v>279</v>
      </c>
    </row>
    <row r="3" spans="1:1221" ht="16" customHeight="1" thickBot="1">
      <c r="A3" s="661" t="s">
        <v>9370</v>
      </c>
      <c r="B3" s="661" t="s">
        <v>10</v>
      </c>
      <c r="C3" s="661" t="s">
        <v>1</v>
      </c>
      <c r="D3" s="661" t="s">
        <v>2</v>
      </c>
      <c r="E3" s="661" t="s">
        <v>3</v>
      </c>
      <c r="F3" s="661" t="s">
        <v>17</v>
      </c>
      <c r="G3" s="661" t="s">
        <v>0</v>
      </c>
      <c r="H3" s="661" t="s">
        <v>16</v>
      </c>
      <c r="I3" s="661" t="s">
        <v>15</v>
      </c>
      <c r="J3" s="661" t="s">
        <v>23</v>
      </c>
      <c r="K3" s="661" t="s">
        <v>444</v>
      </c>
      <c r="L3" s="661" t="s">
        <v>1505</v>
      </c>
      <c r="M3" s="661" t="s">
        <v>23695</v>
      </c>
      <c r="N3" s="661" t="s">
        <v>1624</v>
      </c>
      <c r="O3" s="661" t="s">
        <v>22944</v>
      </c>
      <c r="P3" s="661" t="s">
        <v>22942</v>
      </c>
    </row>
    <row r="4" spans="1:1221" ht="16" customHeight="1">
      <c r="A4" s="38">
        <v>1</v>
      </c>
      <c r="B4" s="567" t="s">
        <v>18360</v>
      </c>
      <c r="C4" s="38" t="s">
        <v>4833</v>
      </c>
      <c r="D4" s="38" t="s">
        <v>19</v>
      </c>
      <c r="E4" s="36" t="s">
        <v>13670</v>
      </c>
      <c r="F4" s="38" t="s">
        <v>13671</v>
      </c>
      <c r="G4" s="8" t="s">
        <v>13732</v>
      </c>
      <c r="H4" s="216" t="s">
        <v>294</v>
      </c>
      <c r="I4" s="38"/>
      <c r="J4" s="38"/>
      <c r="K4" s="473" t="s">
        <v>13808</v>
      </c>
      <c r="L4" s="314">
        <v>6799</v>
      </c>
      <c r="M4" s="38" t="s">
        <v>21</v>
      </c>
      <c r="N4" s="38" t="s">
        <v>13669</v>
      </c>
      <c r="O4" s="38"/>
      <c r="P4" s="38"/>
    </row>
    <row r="5" spans="1:1221" ht="16" customHeight="1">
      <c r="A5" s="38">
        <v>2</v>
      </c>
      <c r="B5" s="567" t="s">
        <v>18360</v>
      </c>
      <c r="C5" s="38" t="s">
        <v>4833</v>
      </c>
      <c r="D5" s="38" t="s">
        <v>19</v>
      </c>
      <c r="E5" s="38" t="s">
        <v>13672</v>
      </c>
      <c r="F5" s="38" t="s">
        <v>13673</v>
      </c>
      <c r="G5" s="8" t="s">
        <v>13733</v>
      </c>
      <c r="H5" s="216" t="s">
        <v>295</v>
      </c>
      <c r="I5" s="38"/>
      <c r="J5" s="38"/>
      <c r="K5" s="473" t="s">
        <v>13808</v>
      </c>
      <c r="L5" s="314">
        <v>6798</v>
      </c>
      <c r="M5" s="38" t="s">
        <v>21</v>
      </c>
      <c r="N5" s="38" t="s">
        <v>13669</v>
      </c>
      <c r="O5" s="38"/>
      <c r="P5" s="38"/>
    </row>
    <row r="6" spans="1:1221" ht="16" customHeight="1">
      <c r="A6" s="38">
        <v>3</v>
      </c>
      <c r="B6" s="567" t="s">
        <v>18360</v>
      </c>
      <c r="C6" s="213" t="s">
        <v>5218</v>
      </c>
      <c r="D6" s="38" t="s">
        <v>19</v>
      </c>
      <c r="E6" s="215"/>
      <c r="F6" s="100" t="s">
        <v>9905</v>
      </c>
      <c r="G6" s="8" t="s">
        <v>10968</v>
      </c>
      <c r="H6" s="213" t="s">
        <v>5219</v>
      </c>
      <c r="I6" s="38"/>
      <c r="J6" s="38">
        <v>1304374</v>
      </c>
      <c r="K6" s="473" t="s">
        <v>13808</v>
      </c>
      <c r="L6" s="76">
        <v>8081</v>
      </c>
      <c r="M6" s="38" t="s">
        <v>21</v>
      </c>
      <c r="N6" s="38" t="s">
        <v>4305</v>
      </c>
      <c r="O6" s="38" t="s">
        <v>17670</v>
      </c>
      <c r="P6" s="38"/>
      <c r="R6" s="236"/>
    </row>
    <row r="7" spans="1:1221" ht="16" customHeight="1">
      <c r="A7" s="38">
        <v>4</v>
      </c>
      <c r="B7" s="567" t="s">
        <v>18360</v>
      </c>
      <c r="C7" s="38" t="s">
        <v>127</v>
      </c>
      <c r="D7" s="38" t="s">
        <v>19</v>
      </c>
      <c r="E7" s="36"/>
      <c r="F7" s="36" t="s">
        <v>6075</v>
      </c>
      <c r="G7" s="8" t="s">
        <v>10969</v>
      </c>
      <c r="H7" s="216" t="s">
        <v>296</v>
      </c>
      <c r="I7" s="38"/>
      <c r="J7" s="38"/>
      <c r="K7" s="473" t="s">
        <v>13808</v>
      </c>
      <c r="L7" s="567">
        <v>8083</v>
      </c>
      <c r="M7" s="38" t="s">
        <v>21</v>
      </c>
      <c r="N7" s="38" t="s">
        <v>13669</v>
      </c>
      <c r="O7" s="38" t="s">
        <v>17773</v>
      </c>
      <c r="P7" s="38"/>
    </row>
    <row r="8" spans="1:1221" ht="16" customHeight="1">
      <c r="A8" s="38">
        <v>5</v>
      </c>
      <c r="B8" s="567" t="s">
        <v>18360</v>
      </c>
      <c r="C8" s="38" t="s">
        <v>4833</v>
      </c>
      <c r="D8" s="38" t="s">
        <v>19</v>
      </c>
      <c r="E8" s="38"/>
      <c r="F8" s="36" t="s">
        <v>6076</v>
      </c>
      <c r="G8" s="8" t="s">
        <v>10970</v>
      </c>
      <c r="H8" s="216" t="s">
        <v>297</v>
      </c>
      <c r="I8" s="38"/>
      <c r="J8" s="38"/>
      <c r="K8" s="473" t="s">
        <v>13808</v>
      </c>
      <c r="L8" s="314">
        <v>6803</v>
      </c>
      <c r="M8" s="38" t="s">
        <v>21</v>
      </c>
      <c r="N8" s="38" t="s">
        <v>13669</v>
      </c>
      <c r="O8" s="38"/>
      <c r="P8" s="38"/>
    </row>
    <row r="9" spans="1:1221" ht="16" customHeight="1">
      <c r="A9" s="38">
        <v>6</v>
      </c>
      <c r="B9" s="567" t="s">
        <v>18360</v>
      </c>
      <c r="C9" s="38" t="s">
        <v>4833</v>
      </c>
      <c r="D9" s="38" t="s">
        <v>19</v>
      </c>
      <c r="E9" s="38"/>
      <c r="F9" s="36" t="s">
        <v>6077</v>
      </c>
      <c r="G9" s="8" t="s">
        <v>10971</v>
      </c>
      <c r="H9" s="216" t="s">
        <v>298</v>
      </c>
      <c r="I9" s="38"/>
      <c r="J9" s="38"/>
      <c r="K9" s="473" t="s">
        <v>13808</v>
      </c>
      <c r="L9" s="314">
        <v>6802</v>
      </c>
      <c r="M9" s="38" t="s">
        <v>21</v>
      </c>
      <c r="N9" s="38" t="s">
        <v>13669</v>
      </c>
      <c r="O9" s="38"/>
      <c r="P9" s="38"/>
    </row>
    <row r="10" spans="1:1221" ht="16" customHeight="1">
      <c r="A10" s="38">
        <v>7</v>
      </c>
      <c r="B10" s="567" t="s">
        <v>18360</v>
      </c>
      <c r="C10" s="38" t="s">
        <v>4833</v>
      </c>
      <c r="D10" s="38" t="s">
        <v>19</v>
      </c>
      <c r="E10" s="38"/>
      <c r="F10" s="36" t="s">
        <v>6078</v>
      </c>
      <c r="G10" s="8" t="s">
        <v>10972</v>
      </c>
      <c r="H10" s="216" t="s">
        <v>299</v>
      </c>
      <c r="I10" s="38"/>
      <c r="J10" s="38"/>
      <c r="K10" s="473" t="s">
        <v>13808</v>
      </c>
      <c r="L10" s="314">
        <v>6804</v>
      </c>
      <c r="M10" s="38" t="s">
        <v>21</v>
      </c>
      <c r="N10" s="38" t="s">
        <v>13669</v>
      </c>
      <c r="O10" s="38"/>
      <c r="P10" s="38"/>
    </row>
    <row r="11" spans="1:1221" ht="16" customHeight="1">
      <c r="A11" s="38">
        <v>8</v>
      </c>
      <c r="B11" s="567" t="s">
        <v>18360</v>
      </c>
      <c r="C11" s="38" t="s">
        <v>128</v>
      </c>
      <c r="D11" s="38" t="s">
        <v>19</v>
      </c>
      <c r="E11" s="38"/>
      <c r="F11" s="36" t="s">
        <v>6079</v>
      </c>
      <c r="G11" s="8" t="s">
        <v>10973</v>
      </c>
      <c r="H11" s="38" t="s">
        <v>300</v>
      </c>
      <c r="I11" s="38"/>
      <c r="J11" s="38"/>
      <c r="K11" s="473" t="s">
        <v>13808</v>
      </c>
      <c r="L11" s="76">
        <v>6175</v>
      </c>
      <c r="M11" s="38" t="s">
        <v>21</v>
      </c>
      <c r="N11" s="38" t="s">
        <v>4305</v>
      </c>
      <c r="O11" s="38"/>
      <c r="P11" s="38"/>
    </row>
    <row r="12" spans="1:1221" ht="16" customHeight="1">
      <c r="A12" s="38">
        <v>9</v>
      </c>
      <c r="B12" s="567" t="s">
        <v>18360</v>
      </c>
      <c r="C12" s="38" t="s">
        <v>129</v>
      </c>
      <c r="D12" s="38" t="s">
        <v>19</v>
      </c>
      <c r="E12" s="38"/>
      <c r="F12" s="36" t="s">
        <v>6080</v>
      </c>
      <c r="G12" s="8" t="s">
        <v>10974</v>
      </c>
      <c r="H12" s="38" t="s">
        <v>301</v>
      </c>
      <c r="I12" s="38"/>
      <c r="J12" s="38"/>
      <c r="K12" s="473" t="s">
        <v>13808</v>
      </c>
      <c r="L12" s="76">
        <v>6177</v>
      </c>
      <c r="M12" s="38" t="s">
        <v>21</v>
      </c>
      <c r="N12" s="38" t="s">
        <v>4305</v>
      </c>
      <c r="O12" s="38"/>
      <c r="P12" s="38"/>
    </row>
    <row r="13" spans="1:1221" ht="16" customHeight="1">
      <c r="A13" s="38">
        <v>10</v>
      </c>
      <c r="B13" s="567" t="s">
        <v>18360</v>
      </c>
      <c r="C13" s="38" t="s">
        <v>130</v>
      </c>
      <c r="D13" s="38" t="s">
        <v>19</v>
      </c>
      <c r="E13" s="38"/>
      <c r="F13" s="36" t="s">
        <v>6081</v>
      </c>
      <c r="G13" s="8" t="s">
        <v>10975</v>
      </c>
      <c r="H13" s="38" t="s">
        <v>302</v>
      </c>
      <c r="I13" s="38"/>
      <c r="J13" s="38"/>
      <c r="K13" s="473" t="s">
        <v>13808</v>
      </c>
      <c r="L13" s="76">
        <v>6174</v>
      </c>
      <c r="M13" s="38" t="s">
        <v>21</v>
      </c>
      <c r="N13" s="38" t="s">
        <v>4305</v>
      </c>
      <c r="O13" s="38"/>
      <c r="P13" s="38"/>
    </row>
    <row r="14" spans="1:1221" ht="16" customHeight="1">
      <c r="A14" s="38">
        <v>11</v>
      </c>
      <c r="B14" s="567" t="s">
        <v>18360</v>
      </c>
      <c r="C14" s="38" t="s">
        <v>131</v>
      </c>
      <c r="D14" s="38" t="s">
        <v>19</v>
      </c>
      <c r="E14" s="38"/>
      <c r="F14" s="36" t="s">
        <v>6082</v>
      </c>
      <c r="G14" s="8" t="s">
        <v>10976</v>
      </c>
      <c r="H14" s="38" t="s">
        <v>303</v>
      </c>
      <c r="I14" s="38"/>
      <c r="J14" s="38"/>
      <c r="K14" s="473" t="s">
        <v>13808</v>
      </c>
      <c r="L14" s="76">
        <v>6169</v>
      </c>
      <c r="M14" s="38" t="s">
        <v>21</v>
      </c>
      <c r="N14" s="38" t="s">
        <v>4305</v>
      </c>
      <c r="O14" s="38"/>
      <c r="P14" s="38"/>
      <c r="ATY14" s="205"/>
    </row>
    <row r="15" spans="1:1221" ht="16" customHeight="1">
      <c r="A15" s="38">
        <v>12</v>
      </c>
      <c r="B15" s="38" t="s">
        <v>18360</v>
      </c>
      <c r="C15" s="38" t="s">
        <v>132</v>
      </c>
      <c r="D15" s="38" t="s">
        <v>19</v>
      </c>
      <c r="E15" s="38"/>
      <c r="F15" s="36" t="s">
        <v>6083</v>
      </c>
      <c r="G15" s="8" t="s">
        <v>10977</v>
      </c>
      <c r="H15" s="38" t="s">
        <v>304</v>
      </c>
      <c r="I15" s="38"/>
      <c r="J15" s="38"/>
      <c r="K15" s="473" t="s">
        <v>13808</v>
      </c>
      <c r="L15" s="76">
        <v>6182</v>
      </c>
      <c r="M15" s="38" t="s">
        <v>22</v>
      </c>
      <c r="N15" s="38" t="s">
        <v>4305</v>
      </c>
      <c r="O15" s="38"/>
      <c r="P15" s="38"/>
      <c r="Q15" s="47"/>
      <c r="R15" s="214"/>
    </row>
    <row r="16" spans="1:1221" ht="16" customHeight="1">
      <c r="A16" s="38">
        <v>13</v>
      </c>
      <c r="B16" s="567" t="s">
        <v>18360</v>
      </c>
      <c r="C16" s="38" t="s">
        <v>133</v>
      </c>
      <c r="D16" s="38" t="s">
        <v>19</v>
      </c>
      <c r="E16" s="38"/>
      <c r="F16" s="36" t="s">
        <v>6084</v>
      </c>
      <c r="G16" s="8" t="s">
        <v>10978</v>
      </c>
      <c r="H16" s="38" t="s">
        <v>305</v>
      </c>
      <c r="I16" s="38"/>
      <c r="J16" s="38"/>
      <c r="K16" s="473" t="s">
        <v>13808</v>
      </c>
      <c r="L16" s="76">
        <v>6181</v>
      </c>
      <c r="M16" s="38" t="s">
        <v>21</v>
      </c>
      <c r="N16" s="38" t="s">
        <v>4305</v>
      </c>
      <c r="O16" s="38"/>
      <c r="P16" s="38"/>
      <c r="Q16" s="47"/>
      <c r="R16" s="214"/>
      <c r="S16" s="214"/>
      <c r="T16" s="214"/>
      <c r="U16" s="214"/>
      <c r="V16" s="214"/>
      <c r="W16" s="214"/>
      <c r="X16" s="214"/>
      <c r="Y16" s="214"/>
      <c r="Z16" s="214"/>
      <c r="AA16" s="214"/>
      <c r="AB16" s="214"/>
      <c r="AC16" s="214"/>
      <c r="AD16" s="214"/>
      <c r="AE16" s="214"/>
      <c r="AF16" s="214"/>
      <c r="AG16" s="214"/>
      <c r="AH16" s="214"/>
      <c r="AI16" s="214"/>
      <c r="AJ16" s="214"/>
      <c r="AK16" s="214"/>
      <c r="AL16" s="214"/>
      <c r="AM16" s="214"/>
      <c r="AN16" s="214"/>
      <c r="AO16" s="214"/>
      <c r="AP16" s="214"/>
      <c r="AQ16" s="214"/>
      <c r="AR16" s="214"/>
      <c r="AS16" s="214"/>
      <c r="AT16" s="214"/>
      <c r="AU16" s="214"/>
      <c r="AV16" s="214"/>
      <c r="AW16" s="214"/>
      <c r="AX16" s="214"/>
      <c r="AY16" s="214"/>
      <c r="AZ16" s="214"/>
      <c r="BA16" s="214"/>
      <c r="BB16" s="214"/>
      <c r="BC16" s="214"/>
      <c r="BD16" s="214"/>
      <c r="BE16" s="214"/>
      <c r="BF16" s="214"/>
      <c r="BG16" s="214"/>
      <c r="BH16" s="214"/>
      <c r="BI16" s="214"/>
      <c r="BJ16" s="214"/>
      <c r="BK16" s="214"/>
      <c r="BL16" s="214"/>
      <c r="BM16" s="214"/>
      <c r="BN16" s="214"/>
      <c r="BO16" s="214"/>
      <c r="BP16" s="214"/>
      <c r="BQ16" s="214"/>
      <c r="BR16" s="214"/>
      <c r="BS16" s="214"/>
      <c r="BT16" s="214"/>
      <c r="BU16" s="214"/>
      <c r="BV16" s="214"/>
      <c r="BW16" s="214"/>
      <c r="BX16" s="214"/>
      <c r="BY16" s="214"/>
      <c r="BZ16" s="214"/>
      <c r="CA16" s="214"/>
      <c r="CB16" s="214"/>
      <c r="CC16" s="214"/>
      <c r="CD16" s="214"/>
      <c r="CE16" s="214"/>
      <c r="CF16" s="214"/>
      <c r="CG16" s="214"/>
      <c r="CH16" s="214"/>
      <c r="CI16" s="214"/>
      <c r="CJ16" s="214"/>
      <c r="CK16" s="214"/>
      <c r="CL16" s="214"/>
      <c r="CM16" s="214"/>
      <c r="CN16" s="214"/>
      <c r="CO16" s="214"/>
      <c r="CP16" s="214"/>
      <c r="CQ16" s="214"/>
      <c r="CR16" s="214"/>
      <c r="CS16" s="214"/>
      <c r="CT16" s="214"/>
      <c r="CU16" s="214"/>
      <c r="CV16" s="214"/>
      <c r="CW16" s="214"/>
      <c r="CX16" s="214"/>
      <c r="CY16" s="214"/>
      <c r="CZ16" s="214"/>
      <c r="DA16" s="214"/>
      <c r="DB16" s="214"/>
      <c r="DC16" s="214"/>
      <c r="DD16" s="214"/>
      <c r="DE16" s="214"/>
      <c r="DF16" s="214"/>
      <c r="DG16" s="214"/>
      <c r="DH16" s="214"/>
      <c r="DI16" s="214"/>
      <c r="DJ16" s="214"/>
      <c r="DK16" s="214"/>
      <c r="DL16" s="214"/>
      <c r="DM16" s="214"/>
      <c r="DN16" s="214"/>
      <c r="DO16" s="214"/>
      <c r="DP16" s="214"/>
      <c r="DQ16" s="214"/>
      <c r="DR16" s="214"/>
      <c r="DS16" s="214"/>
      <c r="DT16" s="214"/>
      <c r="DU16" s="214"/>
      <c r="DV16" s="214"/>
      <c r="DW16" s="214"/>
      <c r="DX16" s="214"/>
      <c r="DY16" s="214"/>
      <c r="DZ16" s="214"/>
      <c r="EA16" s="214"/>
      <c r="EB16" s="214"/>
      <c r="EC16" s="214"/>
      <c r="ED16" s="214"/>
      <c r="EE16" s="214"/>
      <c r="EF16" s="214"/>
      <c r="EG16" s="214"/>
      <c r="EH16" s="214"/>
      <c r="EI16" s="214"/>
      <c r="EJ16" s="214"/>
      <c r="EK16" s="214"/>
      <c r="EL16" s="214"/>
      <c r="EM16" s="214"/>
      <c r="EN16" s="214"/>
      <c r="EO16" s="214"/>
      <c r="EP16" s="214"/>
      <c r="EQ16" s="214"/>
      <c r="ER16" s="214"/>
      <c r="ES16" s="214"/>
      <c r="ET16" s="214"/>
      <c r="EU16" s="214"/>
      <c r="EV16" s="214"/>
      <c r="EW16" s="214"/>
      <c r="EX16" s="214"/>
      <c r="EY16" s="214"/>
      <c r="EZ16" s="214"/>
      <c r="FA16" s="214"/>
      <c r="FB16" s="214"/>
      <c r="FC16" s="214"/>
      <c r="FD16" s="214"/>
      <c r="FE16" s="214"/>
      <c r="FF16" s="214"/>
      <c r="FG16" s="214"/>
      <c r="FH16" s="214"/>
      <c r="FI16" s="214"/>
      <c r="FJ16" s="214"/>
      <c r="FK16" s="214"/>
      <c r="FL16" s="214"/>
      <c r="FM16" s="214"/>
      <c r="FN16" s="214"/>
      <c r="FO16" s="214"/>
      <c r="FP16" s="214"/>
      <c r="FQ16" s="214"/>
      <c r="FR16" s="214"/>
      <c r="FS16" s="214"/>
      <c r="FT16" s="214"/>
      <c r="FU16" s="214"/>
      <c r="FV16" s="214"/>
      <c r="FW16" s="214"/>
      <c r="FX16" s="214"/>
      <c r="FY16" s="214"/>
      <c r="FZ16" s="214"/>
      <c r="GA16" s="214"/>
      <c r="GB16" s="214"/>
      <c r="GC16" s="214"/>
      <c r="GD16" s="214"/>
      <c r="GE16" s="214"/>
      <c r="GF16" s="214"/>
      <c r="GG16" s="214"/>
      <c r="GH16" s="214"/>
      <c r="GI16" s="214"/>
      <c r="GJ16" s="214"/>
      <c r="GK16" s="214"/>
      <c r="GL16" s="214"/>
      <c r="GM16" s="214"/>
      <c r="GN16" s="214"/>
      <c r="GO16" s="214"/>
      <c r="GP16" s="214"/>
      <c r="GQ16" s="214"/>
      <c r="GR16" s="214"/>
      <c r="GS16" s="214"/>
      <c r="GT16" s="214"/>
      <c r="GU16" s="214"/>
      <c r="GV16" s="214"/>
      <c r="GW16" s="214"/>
      <c r="GX16" s="214"/>
      <c r="GY16" s="214"/>
      <c r="GZ16" s="214"/>
      <c r="HA16" s="214"/>
      <c r="HB16" s="214"/>
      <c r="HC16" s="214"/>
      <c r="HD16" s="214"/>
      <c r="HE16" s="214"/>
      <c r="HF16" s="214"/>
      <c r="HG16" s="214"/>
      <c r="HH16" s="214"/>
      <c r="HI16" s="214"/>
      <c r="HJ16" s="214"/>
      <c r="HK16" s="214"/>
      <c r="HL16" s="214"/>
      <c r="HM16" s="214"/>
      <c r="HN16" s="214"/>
      <c r="HO16" s="214"/>
      <c r="HP16" s="214"/>
      <c r="HQ16" s="214"/>
      <c r="HR16" s="214"/>
      <c r="HS16" s="214"/>
      <c r="HT16" s="214"/>
      <c r="HU16" s="214"/>
      <c r="HV16" s="214"/>
      <c r="HW16" s="214"/>
      <c r="HX16" s="214"/>
      <c r="HY16" s="214"/>
      <c r="HZ16" s="214"/>
      <c r="IA16" s="214"/>
      <c r="IB16" s="214"/>
      <c r="IC16" s="214"/>
      <c r="ID16" s="214"/>
      <c r="IE16" s="214"/>
      <c r="IF16" s="214"/>
      <c r="IG16" s="214"/>
      <c r="IH16" s="214"/>
      <c r="II16" s="214"/>
      <c r="IJ16" s="214"/>
      <c r="IK16" s="214"/>
      <c r="IL16" s="214"/>
      <c r="IM16" s="214"/>
      <c r="IN16" s="214"/>
      <c r="IO16" s="214"/>
      <c r="IP16" s="214"/>
      <c r="IQ16" s="214"/>
      <c r="IR16" s="214"/>
      <c r="IS16" s="214"/>
      <c r="IT16" s="214"/>
      <c r="IU16" s="214"/>
      <c r="IV16" s="214"/>
      <c r="IW16" s="214"/>
      <c r="IX16" s="214"/>
      <c r="IY16" s="214"/>
      <c r="IZ16" s="214"/>
      <c r="JA16" s="214"/>
      <c r="JB16" s="214"/>
      <c r="JC16" s="214"/>
      <c r="JD16" s="214"/>
      <c r="JE16" s="214"/>
      <c r="JF16" s="214"/>
      <c r="JG16" s="214"/>
      <c r="JH16" s="214"/>
      <c r="JI16" s="214"/>
      <c r="JJ16" s="214"/>
      <c r="JK16" s="214"/>
      <c r="JL16" s="214"/>
      <c r="JM16" s="214"/>
      <c r="JN16" s="214"/>
      <c r="JO16" s="214"/>
      <c r="JP16" s="214"/>
      <c r="JQ16" s="214"/>
      <c r="JR16" s="214"/>
      <c r="JS16" s="214"/>
      <c r="JT16" s="214"/>
      <c r="JU16" s="214"/>
      <c r="JV16" s="214"/>
      <c r="JW16" s="214"/>
      <c r="JX16" s="214"/>
      <c r="JY16" s="214"/>
      <c r="JZ16" s="214"/>
      <c r="KA16" s="214"/>
      <c r="KB16" s="214"/>
      <c r="KC16" s="214"/>
      <c r="KD16" s="214"/>
      <c r="KE16" s="214"/>
      <c r="KF16" s="214"/>
      <c r="KG16" s="214"/>
      <c r="KH16" s="214"/>
      <c r="KI16" s="214"/>
      <c r="KJ16" s="214"/>
      <c r="KK16" s="214"/>
      <c r="KL16" s="214"/>
      <c r="KM16" s="214"/>
      <c r="KN16" s="214"/>
      <c r="KO16" s="214"/>
      <c r="KP16" s="214"/>
      <c r="KQ16" s="214"/>
      <c r="KR16" s="214"/>
      <c r="KS16" s="214"/>
      <c r="KT16" s="214"/>
      <c r="KU16" s="214"/>
      <c r="KV16" s="214"/>
      <c r="KW16" s="214"/>
      <c r="KX16" s="214"/>
      <c r="KY16" s="214"/>
      <c r="KZ16" s="214"/>
      <c r="LA16" s="214"/>
      <c r="LB16" s="214"/>
      <c r="LC16" s="214"/>
      <c r="LD16" s="214"/>
      <c r="LE16" s="214"/>
      <c r="LF16" s="214"/>
      <c r="LG16" s="214"/>
      <c r="LH16" s="214"/>
      <c r="LI16" s="214"/>
      <c r="LJ16" s="214"/>
      <c r="LK16" s="214"/>
      <c r="LL16" s="214"/>
      <c r="LM16" s="214"/>
      <c r="LN16" s="214"/>
      <c r="LO16" s="214"/>
      <c r="LP16" s="214"/>
      <c r="LQ16" s="214"/>
      <c r="LR16" s="214"/>
      <c r="LS16" s="214"/>
      <c r="LT16" s="214"/>
      <c r="LU16" s="214"/>
      <c r="LV16" s="214"/>
      <c r="LW16" s="214"/>
      <c r="LX16" s="214"/>
      <c r="LY16" s="214"/>
      <c r="LZ16" s="214"/>
      <c r="MA16" s="214"/>
      <c r="MB16" s="214"/>
      <c r="MC16" s="214"/>
      <c r="MD16" s="214"/>
      <c r="ME16" s="214"/>
      <c r="MF16" s="214"/>
      <c r="MG16" s="214"/>
      <c r="MH16" s="214"/>
      <c r="MI16" s="214"/>
      <c r="MJ16" s="214"/>
      <c r="MK16" s="214"/>
      <c r="ML16" s="214"/>
      <c r="MM16" s="214"/>
      <c r="MN16" s="214"/>
      <c r="MO16" s="214"/>
      <c r="MP16" s="214"/>
      <c r="MQ16" s="214"/>
      <c r="MR16" s="214"/>
      <c r="MS16" s="214"/>
      <c r="MT16" s="214"/>
      <c r="MU16" s="214"/>
      <c r="MV16" s="214"/>
      <c r="MW16" s="214"/>
      <c r="MX16" s="214"/>
      <c r="MY16" s="214"/>
      <c r="MZ16" s="214"/>
      <c r="NA16" s="214"/>
      <c r="NB16" s="214"/>
      <c r="NC16" s="214"/>
      <c r="ND16" s="214"/>
      <c r="NE16" s="214"/>
      <c r="NF16" s="214"/>
      <c r="NG16" s="214"/>
      <c r="NH16" s="214"/>
      <c r="NI16" s="214"/>
      <c r="NJ16" s="214"/>
      <c r="NK16" s="214"/>
      <c r="NL16" s="214"/>
      <c r="NM16" s="214"/>
      <c r="NN16" s="214"/>
      <c r="NO16" s="214"/>
      <c r="NP16" s="214"/>
      <c r="NQ16" s="214"/>
      <c r="NR16" s="214"/>
      <c r="NS16" s="214"/>
      <c r="NT16" s="214"/>
      <c r="NU16" s="214"/>
      <c r="NV16" s="214"/>
      <c r="NW16" s="214"/>
      <c r="NX16" s="214"/>
      <c r="NY16" s="214"/>
      <c r="NZ16" s="214"/>
      <c r="OA16" s="214"/>
      <c r="OB16" s="214"/>
      <c r="OC16" s="214"/>
      <c r="OD16" s="214"/>
      <c r="OE16" s="214"/>
      <c r="OF16" s="214"/>
      <c r="OG16" s="214"/>
      <c r="OH16" s="214"/>
      <c r="OI16" s="214"/>
      <c r="OJ16" s="214"/>
      <c r="OK16" s="214"/>
      <c r="OL16" s="214"/>
      <c r="OM16" s="214"/>
      <c r="ON16" s="214"/>
      <c r="OO16" s="214"/>
      <c r="OP16" s="214"/>
      <c r="OQ16" s="214"/>
      <c r="OR16" s="214"/>
      <c r="OS16" s="214"/>
      <c r="OT16" s="214"/>
      <c r="OU16" s="214"/>
      <c r="OV16" s="214"/>
      <c r="OW16" s="214"/>
      <c r="OX16" s="214"/>
      <c r="OY16" s="214"/>
      <c r="OZ16" s="214"/>
      <c r="PA16" s="214"/>
      <c r="PB16" s="214"/>
      <c r="PC16" s="214"/>
      <c r="PD16" s="214"/>
      <c r="PE16" s="214"/>
      <c r="PF16" s="214"/>
      <c r="PG16" s="214"/>
      <c r="PH16" s="214"/>
      <c r="PI16" s="214"/>
      <c r="PJ16" s="214"/>
      <c r="PK16" s="214"/>
      <c r="PL16" s="214"/>
      <c r="PM16" s="214"/>
      <c r="PN16" s="214"/>
      <c r="PO16" s="214"/>
      <c r="PP16" s="214"/>
      <c r="PQ16" s="214"/>
      <c r="PR16" s="214"/>
      <c r="PS16" s="214"/>
      <c r="PT16" s="214"/>
      <c r="PU16" s="214"/>
      <c r="PV16" s="214"/>
      <c r="PW16" s="214"/>
      <c r="PX16" s="214"/>
      <c r="PY16" s="214"/>
      <c r="PZ16" s="214"/>
      <c r="QA16" s="214"/>
      <c r="QB16" s="214"/>
      <c r="QC16" s="214"/>
      <c r="QD16" s="214"/>
      <c r="QE16" s="214"/>
      <c r="QF16" s="214"/>
      <c r="QG16" s="214"/>
      <c r="QH16" s="214"/>
      <c r="QI16" s="214"/>
      <c r="QJ16" s="214"/>
      <c r="QK16" s="214"/>
      <c r="QL16" s="214"/>
      <c r="QM16" s="214"/>
      <c r="QN16" s="214"/>
      <c r="QO16" s="214"/>
      <c r="QP16" s="214"/>
      <c r="QQ16" s="214"/>
      <c r="QR16" s="214"/>
      <c r="QS16" s="214"/>
      <c r="QT16" s="214"/>
      <c r="QU16" s="214"/>
      <c r="QV16" s="214"/>
      <c r="QW16" s="214"/>
      <c r="QX16" s="214"/>
      <c r="QY16" s="214"/>
      <c r="QZ16" s="214"/>
      <c r="RA16" s="214"/>
      <c r="RB16" s="214"/>
      <c r="RC16" s="214"/>
      <c r="RD16" s="214"/>
      <c r="RE16" s="214"/>
      <c r="RF16" s="214"/>
      <c r="RG16" s="214"/>
      <c r="RH16" s="214"/>
      <c r="RI16" s="214"/>
      <c r="RJ16" s="214"/>
      <c r="RK16" s="214"/>
      <c r="RL16" s="214"/>
      <c r="RM16" s="214"/>
      <c r="RN16" s="214"/>
      <c r="RO16" s="214"/>
      <c r="RP16" s="214"/>
      <c r="RQ16" s="214"/>
      <c r="RR16" s="214"/>
      <c r="RS16" s="214"/>
      <c r="RT16" s="214"/>
      <c r="RU16" s="214"/>
      <c r="RV16" s="214"/>
      <c r="RW16" s="214"/>
      <c r="RX16" s="214"/>
      <c r="RY16" s="214"/>
      <c r="RZ16" s="214"/>
      <c r="SA16" s="214"/>
      <c r="SB16" s="214"/>
      <c r="SC16" s="214"/>
      <c r="SD16" s="214"/>
      <c r="SE16" s="214"/>
      <c r="SF16" s="214"/>
      <c r="SG16" s="214"/>
      <c r="SH16" s="214"/>
      <c r="SI16" s="214"/>
      <c r="SJ16" s="214"/>
      <c r="SK16" s="214"/>
      <c r="SL16" s="214"/>
      <c r="SM16" s="214"/>
      <c r="SN16" s="214"/>
      <c r="SO16" s="214"/>
      <c r="SP16" s="214"/>
      <c r="SQ16" s="214"/>
      <c r="SR16" s="214"/>
      <c r="SS16" s="214"/>
      <c r="ST16" s="214"/>
      <c r="SU16" s="214"/>
      <c r="SV16" s="214"/>
      <c r="SW16" s="214"/>
      <c r="SX16" s="214"/>
      <c r="SY16" s="214"/>
      <c r="SZ16" s="214"/>
      <c r="TA16" s="214"/>
      <c r="TB16" s="214"/>
      <c r="TC16" s="214"/>
      <c r="TD16" s="214"/>
      <c r="TE16" s="214"/>
      <c r="TF16" s="214"/>
      <c r="TG16" s="214"/>
      <c r="TH16" s="214"/>
      <c r="TI16" s="214"/>
      <c r="TJ16" s="214"/>
      <c r="TK16" s="214"/>
      <c r="TL16" s="214"/>
      <c r="TM16" s="214"/>
      <c r="TN16" s="214"/>
      <c r="TO16" s="214"/>
      <c r="TP16" s="214"/>
      <c r="TQ16" s="214"/>
      <c r="TR16" s="214"/>
      <c r="TS16" s="214"/>
      <c r="TT16" s="214"/>
      <c r="TU16" s="214"/>
      <c r="TV16" s="214"/>
      <c r="TW16" s="214"/>
      <c r="TX16" s="214"/>
      <c r="TY16" s="214"/>
      <c r="TZ16" s="214"/>
      <c r="UA16" s="214"/>
      <c r="UB16" s="214"/>
      <c r="UC16" s="214"/>
      <c r="UD16" s="214"/>
      <c r="UE16" s="214"/>
      <c r="UF16" s="214"/>
      <c r="UG16" s="214"/>
      <c r="UH16" s="214"/>
      <c r="UI16" s="214"/>
      <c r="UJ16" s="214"/>
      <c r="UK16" s="214"/>
      <c r="UL16" s="214"/>
      <c r="UM16" s="214"/>
      <c r="UN16" s="214"/>
      <c r="UO16" s="214"/>
      <c r="UP16" s="214"/>
      <c r="UQ16" s="214"/>
      <c r="UR16" s="214"/>
      <c r="US16" s="214"/>
      <c r="UT16" s="214"/>
      <c r="UU16" s="214"/>
      <c r="UV16" s="214"/>
      <c r="UW16" s="214"/>
      <c r="UX16" s="214"/>
      <c r="UY16" s="214"/>
      <c r="UZ16" s="214"/>
      <c r="VA16" s="214"/>
      <c r="VB16" s="214"/>
      <c r="VC16" s="214"/>
      <c r="VD16" s="214"/>
      <c r="VE16" s="214"/>
      <c r="VF16" s="214"/>
      <c r="VG16" s="214"/>
      <c r="VH16" s="214"/>
      <c r="VI16" s="214"/>
      <c r="VJ16" s="214"/>
      <c r="VK16" s="214"/>
      <c r="VL16" s="214"/>
      <c r="VM16" s="214"/>
      <c r="VN16" s="214"/>
      <c r="VO16" s="214"/>
      <c r="VP16" s="214"/>
      <c r="VQ16" s="214"/>
      <c r="VR16" s="214"/>
      <c r="VS16" s="214"/>
      <c r="VT16" s="214"/>
      <c r="VU16" s="214"/>
      <c r="VV16" s="214"/>
      <c r="VW16" s="214"/>
      <c r="VX16" s="214"/>
      <c r="VY16" s="214"/>
      <c r="VZ16" s="214"/>
      <c r="WA16" s="214"/>
      <c r="WB16" s="214"/>
      <c r="WC16" s="214"/>
      <c r="WD16" s="214"/>
      <c r="WE16" s="214"/>
      <c r="WF16" s="214"/>
      <c r="WG16" s="214"/>
      <c r="WH16" s="214"/>
      <c r="WI16" s="214"/>
      <c r="WJ16" s="214"/>
      <c r="WK16" s="214"/>
      <c r="WL16" s="214"/>
      <c r="WM16" s="214"/>
      <c r="WN16" s="214"/>
      <c r="WO16" s="214"/>
      <c r="WP16" s="214"/>
      <c r="WQ16" s="214"/>
      <c r="WR16" s="214"/>
      <c r="WS16" s="214"/>
      <c r="WT16" s="214"/>
      <c r="WU16" s="214"/>
      <c r="WV16" s="214"/>
      <c r="WW16" s="214"/>
      <c r="WX16" s="214"/>
      <c r="WY16" s="214"/>
      <c r="WZ16" s="214"/>
      <c r="XA16" s="214"/>
      <c r="XB16" s="214"/>
      <c r="XC16" s="214"/>
      <c r="XD16" s="214"/>
      <c r="XE16" s="214"/>
      <c r="XF16" s="214"/>
      <c r="XG16" s="214"/>
      <c r="XH16" s="214"/>
      <c r="XI16" s="214"/>
      <c r="XJ16" s="214"/>
      <c r="XK16" s="214"/>
      <c r="XL16" s="214"/>
      <c r="XM16" s="214"/>
      <c r="XN16" s="214"/>
      <c r="XO16" s="214"/>
      <c r="XP16" s="214"/>
      <c r="XQ16" s="214"/>
      <c r="XR16" s="214"/>
      <c r="XS16" s="214"/>
      <c r="XT16" s="214"/>
      <c r="XU16" s="214"/>
      <c r="XV16" s="214"/>
      <c r="XW16" s="214"/>
      <c r="XX16" s="214"/>
      <c r="XY16" s="214"/>
      <c r="XZ16" s="214"/>
      <c r="YA16" s="214"/>
      <c r="YB16" s="214"/>
      <c r="YC16" s="214"/>
      <c r="YD16" s="214"/>
      <c r="YE16" s="214"/>
      <c r="YF16" s="214"/>
      <c r="YG16" s="214"/>
      <c r="YH16" s="214"/>
      <c r="YI16" s="214"/>
      <c r="YJ16" s="214"/>
      <c r="YK16" s="214"/>
      <c r="YL16" s="214"/>
      <c r="YM16" s="214"/>
      <c r="YN16" s="214"/>
      <c r="YO16" s="214"/>
      <c r="YP16" s="214"/>
      <c r="YQ16" s="214"/>
      <c r="YR16" s="214"/>
      <c r="YS16" s="214"/>
      <c r="YT16" s="214"/>
      <c r="YU16" s="214"/>
      <c r="YV16" s="214"/>
      <c r="YW16" s="214"/>
      <c r="YX16" s="214"/>
      <c r="YY16" s="214"/>
      <c r="YZ16" s="214"/>
      <c r="ZA16" s="214"/>
      <c r="ZB16" s="214"/>
      <c r="ZC16" s="214"/>
      <c r="ZD16" s="214"/>
      <c r="ZE16" s="214"/>
      <c r="ZF16" s="214"/>
      <c r="ZG16" s="214"/>
      <c r="ZH16" s="214"/>
      <c r="ZI16" s="214"/>
      <c r="ZJ16" s="214"/>
      <c r="ZK16" s="214"/>
      <c r="ZL16" s="214"/>
      <c r="ZM16" s="214"/>
      <c r="ZN16" s="214"/>
      <c r="ZO16" s="214"/>
      <c r="ZP16" s="214"/>
      <c r="ZQ16" s="214"/>
      <c r="ZR16" s="214"/>
      <c r="ZS16" s="214"/>
      <c r="ZT16" s="214"/>
      <c r="ZU16" s="214"/>
      <c r="ZV16" s="214"/>
      <c r="ZW16" s="214"/>
      <c r="ZX16" s="214"/>
      <c r="ZY16" s="214"/>
      <c r="ZZ16" s="214"/>
      <c r="AAA16" s="214"/>
      <c r="AAB16" s="214"/>
      <c r="AAC16" s="214"/>
      <c r="AAD16" s="214"/>
      <c r="AAE16" s="214"/>
      <c r="AAF16" s="214"/>
      <c r="AAG16" s="214"/>
      <c r="AAH16" s="214"/>
      <c r="AAI16" s="214"/>
      <c r="AAJ16" s="214"/>
      <c r="AAK16" s="214"/>
      <c r="AAL16" s="214"/>
      <c r="AAM16" s="214"/>
      <c r="AAN16" s="214"/>
      <c r="AAO16" s="214"/>
      <c r="AAP16" s="214"/>
      <c r="AAQ16" s="214"/>
      <c r="AAR16" s="214"/>
      <c r="AAS16" s="214"/>
      <c r="AAT16" s="214"/>
      <c r="AAU16" s="214"/>
      <c r="AAV16" s="214"/>
      <c r="AAW16" s="214"/>
      <c r="AAX16" s="214"/>
      <c r="AAY16" s="214"/>
      <c r="AAZ16" s="214"/>
      <c r="ABA16" s="214"/>
      <c r="ABB16" s="214"/>
      <c r="ABC16" s="214"/>
      <c r="ABD16" s="214"/>
      <c r="ABE16" s="214"/>
      <c r="ABF16" s="214"/>
      <c r="ABG16" s="214"/>
      <c r="ABH16" s="214"/>
      <c r="ABI16" s="214"/>
      <c r="ABJ16" s="214"/>
      <c r="ABK16" s="214"/>
      <c r="ABL16" s="214"/>
      <c r="ABM16" s="214"/>
      <c r="ABN16" s="214"/>
      <c r="ABO16" s="214"/>
      <c r="ABP16" s="214"/>
      <c r="ABQ16" s="214"/>
      <c r="ABR16" s="214"/>
      <c r="ABS16" s="214"/>
      <c r="ABT16" s="214"/>
      <c r="ABU16" s="214"/>
      <c r="ABV16" s="214"/>
      <c r="ABW16" s="214"/>
      <c r="ABX16" s="214"/>
      <c r="ABY16" s="214"/>
      <c r="ABZ16" s="214"/>
      <c r="ACA16" s="214"/>
      <c r="ACB16" s="214"/>
      <c r="ACC16" s="214"/>
      <c r="ACD16" s="214"/>
      <c r="ACE16" s="214"/>
      <c r="ACF16" s="214"/>
      <c r="ACG16" s="214"/>
      <c r="ACH16" s="214"/>
      <c r="ACI16" s="214"/>
      <c r="ACJ16" s="214"/>
      <c r="ACK16" s="214"/>
      <c r="ACL16" s="214"/>
      <c r="ACM16" s="214"/>
      <c r="ACN16" s="214"/>
      <c r="ACO16" s="214"/>
      <c r="ACP16" s="214"/>
      <c r="ACQ16" s="214"/>
      <c r="ACR16" s="214"/>
      <c r="ACS16" s="214"/>
      <c r="ACT16" s="214"/>
      <c r="ACU16" s="214"/>
      <c r="ACV16" s="214"/>
      <c r="ACW16" s="214"/>
      <c r="ACX16" s="214"/>
      <c r="ACY16" s="214"/>
      <c r="ACZ16" s="214"/>
      <c r="ADA16" s="214"/>
      <c r="ADB16" s="214"/>
      <c r="ADC16" s="214"/>
      <c r="ADD16" s="214"/>
      <c r="ADE16" s="214"/>
      <c r="ADF16" s="214"/>
      <c r="ADG16" s="214"/>
      <c r="ADH16" s="214"/>
      <c r="ADI16" s="214"/>
      <c r="ADJ16" s="214"/>
      <c r="ADK16" s="214"/>
      <c r="ADL16" s="214"/>
      <c r="ADM16" s="214"/>
      <c r="ADN16" s="214"/>
      <c r="ADO16" s="214"/>
      <c r="ADP16" s="214"/>
      <c r="ADQ16" s="214"/>
      <c r="ADR16" s="214"/>
      <c r="ADS16" s="214"/>
      <c r="ADT16" s="214"/>
      <c r="ADU16" s="214"/>
      <c r="ADV16" s="214"/>
      <c r="ADW16" s="214"/>
      <c r="ADX16" s="214"/>
      <c r="ADY16" s="214"/>
      <c r="ADZ16" s="214"/>
      <c r="AEA16" s="214"/>
      <c r="AEB16" s="214"/>
      <c r="AEC16" s="214"/>
      <c r="AED16" s="214"/>
      <c r="AEE16" s="214"/>
      <c r="AEF16" s="214"/>
      <c r="AEG16" s="214"/>
      <c r="AEH16" s="214"/>
      <c r="AEI16" s="214"/>
      <c r="AEJ16" s="214"/>
      <c r="AEK16" s="214"/>
      <c r="AEL16" s="214"/>
      <c r="AEM16" s="214"/>
      <c r="AEN16" s="214"/>
      <c r="AEO16" s="214"/>
      <c r="AEP16" s="214"/>
      <c r="AEQ16" s="214"/>
      <c r="AER16" s="214"/>
      <c r="AES16" s="214"/>
      <c r="AET16" s="214"/>
      <c r="AEU16" s="214"/>
      <c r="AEV16" s="214"/>
      <c r="AEW16" s="214"/>
      <c r="AEX16" s="214"/>
      <c r="AEY16" s="214"/>
      <c r="AEZ16" s="214"/>
      <c r="AFA16" s="214"/>
      <c r="AFB16" s="214"/>
      <c r="AFC16" s="214"/>
      <c r="AFD16" s="214"/>
      <c r="AFE16" s="214"/>
      <c r="AFF16" s="214"/>
      <c r="AFG16" s="214"/>
      <c r="AFH16" s="214"/>
      <c r="AFI16" s="214"/>
      <c r="AFJ16" s="214"/>
      <c r="AFK16" s="214"/>
      <c r="AFL16" s="214"/>
      <c r="AFM16" s="214"/>
      <c r="AFN16" s="214"/>
      <c r="AFO16" s="214"/>
      <c r="AFP16" s="214"/>
      <c r="AFQ16" s="214"/>
      <c r="AFR16" s="214"/>
      <c r="AFS16" s="214"/>
      <c r="AFT16" s="214"/>
      <c r="AFU16" s="214"/>
      <c r="AFV16" s="214"/>
      <c r="AFW16" s="214"/>
      <c r="AFX16" s="214"/>
      <c r="AFY16" s="214"/>
      <c r="AFZ16" s="214"/>
      <c r="AGA16" s="214"/>
      <c r="AGB16" s="214"/>
      <c r="AGC16" s="214"/>
      <c r="AGD16" s="214"/>
      <c r="AGE16" s="214"/>
      <c r="AGF16" s="214"/>
      <c r="AGG16" s="214"/>
      <c r="AGH16" s="214"/>
      <c r="AGI16" s="214"/>
      <c r="AGJ16" s="214"/>
      <c r="AGK16" s="214"/>
      <c r="AGL16" s="214"/>
      <c r="AGM16" s="214"/>
      <c r="AGN16" s="214"/>
      <c r="AGO16" s="214"/>
      <c r="AGP16" s="214"/>
      <c r="AGQ16" s="214"/>
      <c r="AGR16" s="214"/>
      <c r="AGS16" s="214"/>
      <c r="AGT16" s="214"/>
      <c r="AGU16" s="214"/>
      <c r="AGV16" s="214"/>
      <c r="AGW16" s="214"/>
      <c r="AGX16" s="214"/>
      <c r="AGY16" s="214"/>
      <c r="AGZ16" s="214"/>
      <c r="AHA16" s="214"/>
      <c r="AHB16" s="214"/>
      <c r="AHC16" s="214"/>
      <c r="AHD16" s="214"/>
      <c r="AHE16" s="214"/>
      <c r="AHF16" s="214"/>
      <c r="AHG16" s="214"/>
      <c r="AHH16" s="214"/>
      <c r="AHI16" s="214"/>
      <c r="AHJ16" s="214"/>
      <c r="AHK16" s="214"/>
      <c r="AHL16" s="214"/>
      <c r="AHM16" s="214"/>
      <c r="AHN16" s="214"/>
      <c r="AHO16" s="214"/>
      <c r="AHP16" s="214"/>
      <c r="AHQ16" s="214"/>
      <c r="AHR16" s="214"/>
      <c r="AHS16" s="214"/>
      <c r="AHT16" s="214"/>
      <c r="AHU16" s="214"/>
      <c r="AHV16" s="214"/>
      <c r="AHW16" s="214"/>
      <c r="AHX16" s="214"/>
      <c r="AHY16" s="214"/>
      <c r="AHZ16" s="214"/>
      <c r="AIA16" s="214"/>
      <c r="AIB16" s="214"/>
      <c r="AIC16" s="214"/>
      <c r="AID16" s="214"/>
      <c r="AIE16" s="214"/>
      <c r="AIF16" s="214"/>
      <c r="AIG16" s="214"/>
      <c r="AIH16" s="214"/>
      <c r="AII16" s="214"/>
      <c r="AIJ16" s="214"/>
      <c r="AIK16" s="214"/>
      <c r="AIL16" s="214"/>
      <c r="AIM16" s="214"/>
      <c r="AIN16" s="214"/>
      <c r="AIO16" s="214"/>
      <c r="AIP16" s="214"/>
      <c r="AIQ16" s="214"/>
      <c r="AIR16" s="214"/>
      <c r="AIS16" s="214"/>
      <c r="AIT16" s="214"/>
      <c r="AIU16" s="214"/>
      <c r="AIV16" s="214"/>
      <c r="AIW16" s="214"/>
      <c r="AIX16" s="214"/>
      <c r="AIY16" s="214"/>
      <c r="AIZ16" s="214"/>
      <c r="AJA16" s="214"/>
      <c r="AJB16" s="214"/>
      <c r="AJC16" s="214"/>
      <c r="AJD16" s="214"/>
      <c r="AJE16" s="214"/>
      <c r="AJF16" s="214"/>
      <c r="AJG16" s="214"/>
      <c r="AJH16" s="214"/>
      <c r="AJI16" s="214"/>
      <c r="AJJ16" s="214"/>
      <c r="AJK16" s="214"/>
      <c r="AJL16" s="214"/>
      <c r="AJM16" s="214"/>
      <c r="AJN16" s="214"/>
      <c r="AJO16" s="214"/>
      <c r="AJP16" s="214"/>
      <c r="AJQ16" s="214"/>
      <c r="AJR16" s="214"/>
      <c r="AJS16" s="214"/>
      <c r="AJT16" s="214"/>
      <c r="AJU16" s="214"/>
      <c r="AJV16" s="214"/>
      <c r="AJW16" s="214"/>
      <c r="AJX16" s="214"/>
      <c r="AJY16" s="214"/>
      <c r="AJZ16" s="214"/>
      <c r="AKA16" s="214"/>
      <c r="AKB16" s="214"/>
      <c r="AKC16" s="214"/>
      <c r="AKD16" s="214"/>
      <c r="AKE16" s="214"/>
      <c r="AKF16" s="214"/>
      <c r="AKG16" s="214"/>
      <c r="AKH16" s="214"/>
      <c r="AKI16" s="214"/>
      <c r="AKJ16" s="214"/>
      <c r="AKK16" s="214"/>
      <c r="AKL16" s="214"/>
      <c r="AKM16" s="214"/>
      <c r="AKN16" s="214"/>
      <c r="AKO16" s="214"/>
      <c r="AKP16" s="214"/>
      <c r="AKQ16" s="214"/>
      <c r="AKR16" s="214"/>
      <c r="AKS16" s="214"/>
      <c r="AKT16" s="214"/>
      <c r="AKU16" s="214"/>
      <c r="AKV16" s="214"/>
      <c r="AKW16" s="214"/>
      <c r="AKX16" s="214"/>
      <c r="AKY16" s="214"/>
      <c r="AKZ16" s="214"/>
      <c r="ALA16" s="214"/>
      <c r="ALB16" s="214"/>
      <c r="ALC16" s="214"/>
      <c r="ALD16" s="214"/>
      <c r="ALE16" s="214"/>
      <c r="ALF16" s="214"/>
      <c r="ALG16" s="214"/>
      <c r="ALH16" s="214"/>
      <c r="ALI16" s="214"/>
      <c r="ALJ16" s="214"/>
      <c r="ALK16" s="214"/>
      <c r="ALL16" s="214"/>
      <c r="ALM16" s="214"/>
      <c r="ALN16" s="214"/>
      <c r="ALO16" s="214"/>
      <c r="ALP16" s="214"/>
      <c r="ALQ16" s="214"/>
      <c r="ALR16" s="214"/>
      <c r="ALS16" s="214"/>
      <c r="ALT16" s="214"/>
      <c r="ALU16" s="214"/>
      <c r="ALV16" s="214"/>
      <c r="ALW16" s="214"/>
      <c r="ALX16" s="214"/>
      <c r="ALY16" s="214"/>
      <c r="ALZ16" s="214"/>
      <c r="AMA16" s="214"/>
      <c r="AMB16" s="214"/>
      <c r="AMC16" s="214"/>
      <c r="AMD16" s="214"/>
      <c r="AME16" s="214"/>
      <c r="AMF16" s="214"/>
      <c r="AMG16" s="214"/>
      <c r="AMH16" s="214"/>
      <c r="AMI16" s="214"/>
      <c r="AMJ16" s="214"/>
      <c r="AMK16" s="214"/>
      <c r="AML16" s="214"/>
      <c r="AMM16" s="214"/>
      <c r="AMN16" s="214"/>
      <c r="AMO16" s="214"/>
      <c r="AMP16" s="214"/>
      <c r="AMQ16" s="214"/>
      <c r="AMR16" s="214"/>
      <c r="AMS16" s="214"/>
      <c r="AMT16" s="214"/>
      <c r="AMU16" s="214"/>
      <c r="AMV16" s="214"/>
      <c r="AMW16" s="214"/>
      <c r="AMX16" s="214"/>
      <c r="AMY16" s="214"/>
      <c r="AMZ16" s="214"/>
      <c r="ANA16" s="214"/>
      <c r="ANB16" s="214"/>
      <c r="ANC16" s="214"/>
      <c r="AND16" s="214"/>
      <c r="ANE16" s="214"/>
      <c r="ANF16" s="214"/>
      <c r="ANG16" s="214"/>
      <c r="ANH16" s="214"/>
      <c r="ANI16" s="214"/>
      <c r="ANJ16" s="214"/>
      <c r="ANK16" s="214"/>
      <c r="ANL16" s="214"/>
      <c r="ANM16" s="214"/>
      <c r="ANN16" s="214"/>
      <c r="ANO16" s="214"/>
      <c r="ANP16" s="214"/>
      <c r="ANQ16" s="214"/>
      <c r="ANR16" s="214"/>
      <c r="ANS16" s="214"/>
      <c r="ANT16" s="214"/>
      <c r="ANU16" s="214"/>
      <c r="ANV16" s="214"/>
      <c r="ANW16" s="214"/>
      <c r="ANX16" s="214"/>
      <c r="ANY16" s="214"/>
      <c r="ANZ16" s="214"/>
      <c r="AOA16" s="214"/>
      <c r="AOB16" s="214"/>
      <c r="AOC16" s="214"/>
      <c r="AOD16" s="214"/>
      <c r="AOE16" s="214"/>
      <c r="AOF16" s="214"/>
      <c r="AOG16" s="214"/>
      <c r="AOH16" s="214"/>
      <c r="AOI16" s="214"/>
      <c r="AOJ16" s="214"/>
      <c r="AOK16" s="214"/>
      <c r="AOL16" s="214"/>
      <c r="AOM16" s="214"/>
      <c r="AON16" s="214"/>
      <c r="AOO16" s="214"/>
      <c r="AOP16" s="214"/>
      <c r="AOQ16" s="214"/>
      <c r="AOR16" s="214"/>
      <c r="AOS16" s="214"/>
      <c r="AOT16" s="214"/>
      <c r="AOU16" s="214"/>
      <c r="AOV16" s="214"/>
      <c r="AOW16" s="214"/>
      <c r="AOX16" s="214"/>
      <c r="AOY16" s="214"/>
      <c r="AOZ16" s="214"/>
      <c r="APA16" s="214"/>
      <c r="APB16" s="214"/>
      <c r="APC16" s="214"/>
      <c r="APD16" s="214"/>
      <c r="APE16" s="214"/>
      <c r="APF16" s="214"/>
      <c r="APG16" s="214"/>
      <c r="APH16" s="214"/>
      <c r="API16" s="214"/>
      <c r="APJ16" s="214"/>
      <c r="APK16" s="214"/>
      <c r="APL16" s="214"/>
      <c r="APM16" s="214"/>
      <c r="APN16" s="214"/>
      <c r="APO16" s="214"/>
      <c r="APP16" s="214"/>
      <c r="APQ16" s="214"/>
      <c r="APR16" s="214"/>
      <c r="APS16" s="214"/>
      <c r="APT16" s="214"/>
      <c r="APU16" s="214"/>
      <c r="APV16" s="214"/>
      <c r="APW16" s="214"/>
      <c r="APX16" s="214"/>
      <c r="APY16" s="214"/>
      <c r="APZ16" s="214"/>
      <c r="AQA16" s="214"/>
      <c r="AQB16" s="214"/>
      <c r="AQC16" s="214"/>
      <c r="AQD16" s="214"/>
      <c r="AQE16" s="214"/>
      <c r="AQF16" s="214"/>
      <c r="AQG16" s="214"/>
      <c r="AQH16" s="214"/>
      <c r="AQI16" s="214"/>
      <c r="AQJ16" s="214"/>
      <c r="AQK16" s="214"/>
      <c r="AQL16" s="214"/>
      <c r="AQM16" s="214"/>
      <c r="AQN16" s="214"/>
      <c r="AQO16" s="214"/>
      <c r="AQP16" s="214"/>
      <c r="AQQ16" s="214"/>
      <c r="AQR16" s="214"/>
      <c r="AQS16" s="214"/>
      <c r="AQT16" s="214"/>
      <c r="AQU16" s="214"/>
      <c r="AQV16" s="214"/>
      <c r="AQW16" s="214"/>
      <c r="AQX16" s="214"/>
      <c r="AQY16" s="214"/>
      <c r="AQZ16" s="214"/>
      <c r="ATY16" s="205"/>
    </row>
    <row r="17" spans="1:1144" s="315" customFormat="1" ht="16" customHeight="1">
      <c r="A17" s="38">
        <v>14</v>
      </c>
      <c r="B17" s="567" t="s">
        <v>18360</v>
      </c>
      <c r="C17" s="38" t="s">
        <v>134</v>
      </c>
      <c r="D17" s="38" t="s">
        <v>19</v>
      </c>
      <c r="E17" s="38"/>
      <c r="F17" s="36" t="s">
        <v>6085</v>
      </c>
      <c r="G17" s="8" t="s">
        <v>10979</v>
      </c>
      <c r="H17" s="38" t="s">
        <v>306</v>
      </c>
      <c r="I17" s="38"/>
      <c r="J17" s="100"/>
      <c r="K17" s="473" t="s">
        <v>13808</v>
      </c>
      <c r="L17" s="76"/>
      <c r="M17" s="38" t="s">
        <v>21</v>
      </c>
      <c r="N17" s="38" t="s">
        <v>4305</v>
      </c>
      <c r="O17" s="38"/>
      <c r="P17" s="38"/>
      <c r="Q17" s="214"/>
      <c r="R17" s="214"/>
      <c r="S17" s="214"/>
      <c r="T17" s="214"/>
      <c r="U17" s="214"/>
      <c r="V17" s="214"/>
      <c r="W17" s="214"/>
      <c r="X17" s="214"/>
      <c r="Y17" s="214"/>
      <c r="Z17" s="214"/>
      <c r="AA17" s="214"/>
      <c r="AB17" s="214"/>
      <c r="AC17" s="214"/>
      <c r="AD17" s="214"/>
      <c r="AE17" s="214"/>
      <c r="AF17" s="214"/>
      <c r="AG17" s="214"/>
      <c r="AH17" s="214"/>
      <c r="AI17" s="214"/>
      <c r="AJ17" s="214"/>
      <c r="AK17" s="214"/>
      <c r="AL17" s="214"/>
      <c r="AM17" s="214"/>
      <c r="AN17" s="214"/>
      <c r="AO17" s="214"/>
      <c r="AP17" s="214"/>
      <c r="AQ17" s="214"/>
      <c r="AR17" s="214"/>
      <c r="AS17" s="214"/>
      <c r="AT17" s="214"/>
      <c r="AU17" s="214"/>
      <c r="AV17" s="214"/>
      <c r="AW17" s="214"/>
      <c r="AX17" s="214"/>
      <c r="AY17" s="214"/>
      <c r="AZ17" s="214"/>
      <c r="BA17" s="214"/>
      <c r="BB17" s="214"/>
      <c r="BC17" s="214"/>
      <c r="BD17" s="214"/>
      <c r="BE17" s="214"/>
      <c r="BF17" s="214"/>
      <c r="BG17" s="214"/>
      <c r="BH17" s="214"/>
      <c r="BI17" s="214"/>
      <c r="BJ17" s="214"/>
      <c r="BK17" s="214"/>
      <c r="BL17" s="214"/>
      <c r="BM17" s="214"/>
      <c r="BN17" s="214"/>
      <c r="BO17" s="214"/>
      <c r="BP17" s="214"/>
      <c r="BQ17" s="214"/>
      <c r="BR17" s="214"/>
      <c r="BS17" s="214"/>
      <c r="BT17" s="214"/>
      <c r="BU17" s="214"/>
      <c r="BV17" s="214"/>
      <c r="BW17" s="214"/>
      <c r="BX17" s="214"/>
      <c r="BY17" s="214"/>
      <c r="BZ17" s="214"/>
      <c r="CA17" s="214"/>
      <c r="CB17" s="214"/>
      <c r="CC17" s="214"/>
      <c r="CD17" s="214"/>
      <c r="CE17" s="214"/>
      <c r="CF17" s="214"/>
      <c r="CG17" s="214"/>
      <c r="CH17" s="214"/>
      <c r="CI17" s="214"/>
      <c r="CJ17" s="214"/>
      <c r="CK17" s="214"/>
      <c r="CL17" s="214"/>
      <c r="CM17" s="214"/>
      <c r="CN17" s="214"/>
      <c r="CO17" s="214"/>
      <c r="CP17" s="214"/>
      <c r="CQ17" s="214"/>
      <c r="CR17" s="214"/>
      <c r="CS17" s="214"/>
      <c r="CT17" s="214"/>
      <c r="CU17" s="214"/>
      <c r="CV17" s="214"/>
      <c r="CW17" s="214"/>
      <c r="CX17" s="214"/>
      <c r="CY17" s="214"/>
      <c r="CZ17" s="214"/>
      <c r="DA17" s="214"/>
      <c r="DB17" s="214"/>
      <c r="DC17" s="214"/>
      <c r="DD17" s="214"/>
      <c r="DE17" s="214"/>
      <c r="DF17" s="214"/>
      <c r="DG17" s="214"/>
      <c r="DH17" s="214"/>
      <c r="DI17" s="214"/>
      <c r="DJ17" s="214"/>
      <c r="DK17" s="214"/>
      <c r="DL17" s="214"/>
      <c r="DM17" s="214"/>
      <c r="DN17" s="214"/>
      <c r="DO17" s="214"/>
      <c r="DP17" s="214"/>
      <c r="DQ17" s="214"/>
      <c r="DR17" s="214"/>
      <c r="DS17" s="214"/>
      <c r="DT17" s="214"/>
      <c r="DU17" s="214"/>
      <c r="DV17" s="214"/>
      <c r="DW17" s="214"/>
      <c r="DX17" s="214"/>
      <c r="DY17" s="214"/>
      <c r="DZ17" s="214"/>
      <c r="EA17" s="214"/>
      <c r="EB17" s="214"/>
      <c r="EC17" s="214"/>
      <c r="ED17" s="214"/>
      <c r="EE17" s="214"/>
      <c r="EF17" s="214"/>
      <c r="EG17" s="214"/>
      <c r="EH17" s="214"/>
      <c r="EI17" s="214"/>
      <c r="EJ17" s="214"/>
      <c r="EK17" s="214"/>
      <c r="EL17" s="214"/>
      <c r="EM17" s="214"/>
      <c r="EN17" s="214"/>
      <c r="EO17" s="214"/>
      <c r="EP17" s="214"/>
      <c r="EQ17" s="214"/>
      <c r="ER17" s="214"/>
      <c r="ES17" s="214"/>
      <c r="ET17" s="214"/>
      <c r="EU17" s="214"/>
      <c r="EV17" s="214"/>
      <c r="EW17" s="214"/>
      <c r="EX17" s="214"/>
      <c r="EY17" s="214"/>
      <c r="EZ17" s="214"/>
      <c r="FA17" s="214"/>
      <c r="FB17" s="214"/>
      <c r="FC17" s="214"/>
      <c r="FD17" s="214"/>
      <c r="FE17" s="214"/>
      <c r="FF17" s="214"/>
      <c r="FG17" s="214"/>
      <c r="FH17" s="214"/>
      <c r="FI17" s="214"/>
      <c r="FJ17" s="214"/>
      <c r="FK17" s="214"/>
      <c r="FL17" s="214"/>
      <c r="FM17" s="214"/>
      <c r="FN17" s="214"/>
      <c r="FO17" s="214"/>
      <c r="FP17" s="214"/>
      <c r="FQ17" s="214"/>
      <c r="FR17" s="214"/>
      <c r="FS17" s="214"/>
      <c r="FT17" s="214"/>
      <c r="FU17" s="214"/>
      <c r="FV17" s="214"/>
      <c r="FW17" s="214"/>
      <c r="FX17" s="214"/>
      <c r="FY17" s="214"/>
      <c r="FZ17" s="214"/>
      <c r="GA17" s="214"/>
      <c r="GB17" s="214"/>
      <c r="GC17" s="214"/>
      <c r="GD17" s="214"/>
      <c r="GE17" s="214"/>
      <c r="GF17" s="214"/>
      <c r="GG17" s="214"/>
      <c r="GH17" s="214"/>
      <c r="GI17" s="214"/>
      <c r="GJ17" s="214"/>
      <c r="GK17" s="214"/>
      <c r="GL17" s="214"/>
      <c r="GM17" s="214"/>
      <c r="GN17" s="214"/>
      <c r="GO17" s="214"/>
      <c r="GP17" s="214"/>
      <c r="GQ17" s="214"/>
      <c r="GR17" s="214"/>
      <c r="GS17" s="214"/>
      <c r="GT17" s="214"/>
      <c r="GU17" s="214"/>
      <c r="GV17" s="214"/>
      <c r="GW17" s="214"/>
      <c r="GX17" s="214"/>
      <c r="GY17" s="214"/>
      <c r="GZ17" s="214"/>
      <c r="HA17" s="214"/>
      <c r="HB17" s="214"/>
      <c r="HC17" s="214"/>
      <c r="HD17" s="214"/>
      <c r="HE17" s="214"/>
      <c r="HF17" s="214"/>
      <c r="HG17" s="214"/>
      <c r="HH17" s="214"/>
      <c r="HI17" s="214"/>
      <c r="HJ17" s="214"/>
      <c r="HK17" s="214"/>
      <c r="HL17" s="214"/>
      <c r="HM17" s="214"/>
      <c r="HN17" s="214"/>
      <c r="HO17" s="214"/>
      <c r="HP17" s="214"/>
      <c r="HQ17" s="214"/>
      <c r="HR17" s="214"/>
      <c r="HS17" s="214"/>
      <c r="HT17" s="214"/>
      <c r="HU17" s="214"/>
      <c r="HV17" s="214"/>
      <c r="HW17" s="214"/>
      <c r="HX17" s="214"/>
      <c r="HY17" s="214"/>
      <c r="HZ17" s="214"/>
      <c r="IA17" s="214"/>
      <c r="IB17" s="214"/>
      <c r="IC17" s="214"/>
      <c r="ID17" s="214"/>
      <c r="IE17" s="214"/>
      <c r="IF17" s="214"/>
      <c r="IG17" s="214"/>
      <c r="IH17" s="214"/>
      <c r="II17" s="214"/>
      <c r="IJ17" s="214"/>
      <c r="IK17" s="214"/>
      <c r="IL17" s="214"/>
      <c r="IM17" s="214"/>
      <c r="IN17" s="214"/>
      <c r="IO17" s="214"/>
      <c r="IP17" s="214"/>
      <c r="IQ17" s="214"/>
      <c r="IR17" s="214"/>
      <c r="IS17" s="214"/>
      <c r="IT17" s="214"/>
      <c r="IU17" s="214"/>
      <c r="IV17" s="214"/>
      <c r="IW17" s="214"/>
      <c r="IX17" s="214"/>
      <c r="IY17" s="214"/>
      <c r="IZ17" s="214"/>
      <c r="JA17" s="214"/>
      <c r="JB17" s="214"/>
      <c r="JC17" s="214"/>
      <c r="JD17" s="214"/>
      <c r="JE17" s="214"/>
      <c r="JF17" s="214"/>
      <c r="JG17" s="214"/>
      <c r="JH17" s="214"/>
      <c r="JI17" s="214"/>
      <c r="JJ17" s="214"/>
      <c r="JK17" s="214"/>
      <c r="JL17" s="214"/>
      <c r="JM17" s="214"/>
      <c r="JN17" s="214"/>
      <c r="JO17" s="214"/>
      <c r="JP17" s="214"/>
      <c r="JQ17" s="214"/>
      <c r="JR17" s="214"/>
      <c r="JS17" s="214"/>
      <c r="JT17" s="214"/>
      <c r="JU17" s="214"/>
      <c r="JV17" s="214"/>
      <c r="JW17" s="214"/>
      <c r="JX17" s="214"/>
      <c r="JY17" s="214"/>
      <c r="JZ17" s="214"/>
      <c r="KA17" s="214"/>
      <c r="KB17" s="214"/>
      <c r="KC17" s="214"/>
      <c r="KD17" s="214"/>
      <c r="KE17" s="214"/>
      <c r="KF17" s="214"/>
      <c r="KG17" s="214"/>
      <c r="KH17" s="214"/>
      <c r="KI17" s="214"/>
      <c r="KJ17" s="214"/>
      <c r="KK17" s="214"/>
      <c r="KL17" s="214"/>
      <c r="KM17" s="214"/>
      <c r="KN17" s="214"/>
      <c r="KO17" s="214"/>
      <c r="KP17" s="214"/>
      <c r="KQ17" s="214"/>
      <c r="KR17" s="214"/>
      <c r="KS17" s="214"/>
      <c r="KT17" s="214"/>
      <c r="KU17" s="214"/>
      <c r="KV17" s="214"/>
      <c r="KW17" s="214"/>
      <c r="KX17" s="214"/>
      <c r="KY17" s="214"/>
      <c r="KZ17" s="214"/>
      <c r="LA17" s="214"/>
      <c r="LB17" s="214"/>
      <c r="LC17" s="214"/>
      <c r="LD17" s="214"/>
      <c r="LE17" s="214"/>
      <c r="LF17" s="214"/>
      <c r="LG17" s="214"/>
      <c r="LH17" s="214"/>
      <c r="LI17" s="214"/>
      <c r="LJ17" s="214"/>
      <c r="LK17" s="214"/>
      <c r="LL17" s="214"/>
      <c r="LM17" s="214"/>
      <c r="LN17" s="214"/>
      <c r="LO17" s="214"/>
      <c r="LP17" s="214"/>
      <c r="LQ17" s="214"/>
      <c r="LR17" s="214"/>
      <c r="LS17" s="214"/>
      <c r="LT17" s="214"/>
      <c r="LU17" s="214"/>
      <c r="LV17" s="214"/>
      <c r="LW17" s="214"/>
      <c r="LX17" s="214"/>
      <c r="LY17" s="214"/>
      <c r="LZ17" s="214"/>
      <c r="MA17" s="214"/>
      <c r="MB17" s="214"/>
      <c r="MC17" s="214"/>
      <c r="MD17" s="214"/>
      <c r="ME17" s="214"/>
      <c r="MF17" s="214"/>
      <c r="MG17" s="214"/>
      <c r="MH17" s="214"/>
      <c r="MI17" s="214"/>
      <c r="MJ17" s="214"/>
      <c r="MK17" s="214"/>
      <c r="ML17" s="214"/>
      <c r="MM17" s="214"/>
      <c r="MN17" s="214"/>
      <c r="MO17" s="214"/>
      <c r="MP17" s="214"/>
      <c r="MQ17" s="214"/>
      <c r="MR17" s="214"/>
      <c r="MS17" s="214"/>
      <c r="MT17" s="214"/>
      <c r="MU17" s="214"/>
      <c r="MV17" s="214"/>
      <c r="MW17" s="214"/>
      <c r="MX17" s="214"/>
      <c r="MY17" s="214"/>
      <c r="MZ17" s="214"/>
      <c r="NA17" s="214"/>
      <c r="NB17" s="214"/>
      <c r="NC17" s="214"/>
      <c r="ND17" s="214"/>
      <c r="NE17" s="214"/>
      <c r="NF17" s="214"/>
      <c r="NG17" s="214"/>
      <c r="NH17" s="214"/>
      <c r="NI17" s="214"/>
      <c r="NJ17" s="214"/>
      <c r="NK17" s="214"/>
      <c r="NL17" s="214"/>
      <c r="NM17" s="214"/>
      <c r="NN17" s="214"/>
      <c r="NO17" s="214"/>
      <c r="NP17" s="214"/>
      <c r="NQ17" s="214"/>
      <c r="NR17" s="214"/>
      <c r="NS17" s="214"/>
      <c r="NT17" s="214"/>
      <c r="NU17" s="214"/>
      <c r="NV17" s="214"/>
      <c r="NW17" s="214"/>
      <c r="NX17" s="214"/>
      <c r="NY17" s="214"/>
      <c r="NZ17" s="214"/>
      <c r="OA17" s="214"/>
      <c r="OB17" s="214"/>
      <c r="OC17" s="214"/>
      <c r="OD17" s="214"/>
      <c r="OE17" s="214"/>
      <c r="OF17" s="214"/>
      <c r="OG17" s="214"/>
      <c r="OH17" s="214"/>
      <c r="OI17" s="214"/>
      <c r="OJ17" s="214"/>
      <c r="OK17" s="214"/>
      <c r="OL17" s="214"/>
      <c r="OM17" s="214"/>
      <c r="ON17" s="214"/>
      <c r="OO17" s="214"/>
      <c r="OP17" s="214"/>
      <c r="OQ17" s="214"/>
      <c r="OR17" s="214"/>
      <c r="OS17" s="214"/>
      <c r="OT17" s="214"/>
      <c r="OU17" s="214"/>
      <c r="OV17" s="214"/>
      <c r="OW17" s="214"/>
      <c r="OX17" s="214"/>
      <c r="OY17" s="214"/>
      <c r="OZ17" s="214"/>
      <c r="PA17" s="214"/>
      <c r="PB17" s="214"/>
      <c r="PC17" s="214"/>
      <c r="PD17" s="214"/>
      <c r="PE17" s="214"/>
      <c r="PF17" s="214"/>
      <c r="PG17" s="214"/>
      <c r="PH17" s="214"/>
      <c r="PI17" s="214"/>
      <c r="PJ17" s="214"/>
      <c r="PK17" s="214"/>
      <c r="PL17" s="214"/>
      <c r="PM17" s="214"/>
      <c r="PN17" s="214"/>
      <c r="PO17" s="214"/>
      <c r="PP17" s="214"/>
      <c r="PQ17" s="214"/>
      <c r="PR17" s="214"/>
      <c r="PS17" s="214"/>
      <c r="PT17" s="214"/>
      <c r="PU17" s="214"/>
      <c r="PV17" s="214"/>
      <c r="PW17" s="214"/>
      <c r="PX17" s="214"/>
      <c r="PY17" s="214"/>
      <c r="PZ17" s="214"/>
      <c r="QA17" s="214"/>
      <c r="QB17" s="214"/>
      <c r="QC17" s="214"/>
      <c r="QD17" s="214"/>
      <c r="QE17" s="214"/>
      <c r="QF17" s="214"/>
      <c r="QG17" s="214"/>
      <c r="QH17" s="214"/>
      <c r="QI17" s="214"/>
      <c r="QJ17" s="214"/>
      <c r="QK17" s="214"/>
      <c r="QL17" s="214"/>
      <c r="QM17" s="214"/>
      <c r="QN17" s="214"/>
      <c r="QO17" s="214"/>
      <c r="QP17" s="214"/>
      <c r="QQ17" s="214"/>
      <c r="QR17" s="214"/>
      <c r="QS17" s="214"/>
      <c r="QT17" s="214"/>
      <c r="QU17" s="214"/>
      <c r="QV17" s="214"/>
      <c r="QW17" s="214"/>
      <c r="QX17" s="214"/>
      <c r="QY17" s="214"/>
      <c r="QZ17" s="214"/>
      <c r="RA17" s="214"/>
      <c r="RB17" s="214"/>
      <c r="RC17" s="214"/>
      <c r="RD17" s="214"/>
      <c r="RE17" s="214"/>
      <c r="RF17" s="214"/>
      <c r="RG17" s="214"/>
      <c r="RH17" s="214"/>
      <c r="RI17" s="214"/>
      <c r="RJ17" s="214"/>
      <c r="RK17" s="214"/>
      <c r="RL17" s="214"/>
      <c r="RM17" s="214"/>
      <c r="RN17" s="214"/>
      <c r="RO17" s="214"/>
      <c r="RP17" s="214"/>
      <c r="RQ17" s="214"/>
      <c r="RR17" s="214"/>
      <c r="RS17" s="214"/>
      <c r="RT17" s="214"/>
      <c r="RU17" s="214"/>
      <c r="RV17" s="214"/>
      <c r="RW17" s="214"/>
      <c r="RX17" s="214"/>
      <c r="RY17" s="214"/>
      <c r="RZ17" s="214"/>
      <c r="SA17" s="214"/>
      <c r="SB17" s="214"/>
      <c r="SC17" s="214"/>
      <c r="SD17" s="214"/>
      <c r="SE17" s="214"/>
      <c r="SF17" s="214"/>
      <c r="SG17" s="214"/>
      <c r="SH17" s="214"/>
      <c r="SI17" s="214"/>
      <c r="SJ17" s="214"/>
      <c r="SK17" s="214"/>
      <c r="SL17" s="214"/>
      <c r="SM17" s="214"/>
      <c r="SN17" s="214"/>
      <c r="SO17" s="214"/>
      <c r="SP17" s="214"/>
      <c r="SQ17" s="214"/>
      <c r="SR17" s="214"/>
      <c r="SS17" s="214"/>
      <c r="ST17" s="214"/>
      <c r="SU17" s="214"/>
      <c r="SV17" s="214"/>
      <c r="SW17" s="214"/>
      <c r="SX17" s="214"/>
      <c r="SY17" s="214"/>
      <c r="SZ17" s="214"/>
      <c r="TA17" s="214"/>
      <c r="TB17" s="214"/>
      <c r="TC17" s="214"/>
      <c r="TD17" s="214"/>
      <c r="TE17" s="214"/>
      <c r="TF17" s="214"/>
      <c r="TG17" s="214"/>
      <c r="TH17" s="214"/>
      <c r="TI17" s="214"/>
      <c r="TJ17" s="214"/>
      <c r="TK17" s="214"/>
      <c r="TL17" s="214"/>
      <c r="TM17" s="214"/>
      <c r="TN17" s="214"/>
      <c r="TO17" s="214"/>
      <c r="TP17" s="214"/>
      <c r="TQ17" s="214"/>
      <c r="TR17" s="214"/>
      <c r="TS17" s="214"/>
      <c r="TT17" s="214"/>
      <c r="TU17" s="214"/>
      <c r="TV17" s="214"/>
      <c r="TW17" s="214"/>
      <c r="TX17" s="214"/>
      <c r="TY17" s="214"/>
      <c r="TZ17" s="214"/>
      <c r="UA17" s="214"/>
      <c r="UB17" s="214"/>
      <c r="UC17" s="214"/>
      <c r="UD17" s="214"/>
      <c r="UE17" s="214"/>
      <c r="UF17" s="214"/>
      <c r="UG17" s="214"/>
      <c r="UH17" s="214"/>
      <c r="UI17" s="214"/>
      <c r="UJ17" s="214"/>
      <c r="UK17" s="214"/>
      <c r="UL17" s="214"/>
      <c r="UM17" s="214"/>
      <c r="UN17" s="214"/>
      <c r="UO17" s="214"/>
      <c r="UP17" s="214"/>
      <c r="UQ17" s="214"/>
      <c r="UR17" s="214"/>
      <c r="US17" s="214"/>
      <c r="UT17" s="214"/>
      <c r="UU17" s="214"/>
      <c r="UV17" s="214"/>
      <c r="UW17" s="214"/>
      <c r="UX17" s="214"/>
      <c r="UY17" s="214"/>
      <c r="UZ17" s="214"/>
      <c r="VA17" s="214"/>
      <c r="VB17" s="214"/>
      <c r="VC17" s="214"/>
      <c r="VD17" s="214"/>
      <c r="VE17" s="214"/>
      <c r="VF17" s="214"/>
      <c r="VG17" s="214"/>
      <c r="VH17" s="214"/>
      <c r="VI17" s="214"/>
      <c r="VJ17" s="214"/>
      <c r="VK17" s="214"/>
      <c r="VL17" s="214"/>
      <c r="VM17" s="214"/>
      <c r="VN17" s="214"/>
      <c r="VO17" s="214"/>
      <c r="VP17" s="214"/>
      <c r="VQ17" s="214"/>
      <c r="VR17" s="214"/>
      <c r="VS17" s="214"/>
      <c r="VT17" s="214"/>
      <c r="VU17" s="214"/>
      <c r="VV17" s="214"/>
      <c r="VW17" s="214"/>
      <c r="VX17" s="214"/>
      <c r="VY17" s="214"/>
      <c r="VZ17" s="214"/>
      <c r="WA17" s="214"/>
      <c r="WB17" s="214"/>
      <c r="WC17" s="214"/>
      <c r="WD17" s="214"/>
      <c r="WE17" s="214"/>
      <c r="WF17" s="214"/>
      <c r="WG17" s="214"/>
      <c r="WH17" s="214"/>
      <c r="WI17" s="214"/>
      <c r="WJ17" s="214"/>
      <c r="WK17" s="214"/>
      <c r="WL17" s="214"/>
      <c r="WM17" s="214"/>
      <c r="WN17" s="214"/>
      <c r="WO17" s="214"/>
      <c r="WP17" s="214"/>
      <c r="WQ17" s="214"/>
      <c r="WR17" s="214"/>
      <c r="WS17" s="214"/>
      <c r="WT17" s="214"/>
      <c r="WU17" s="214"/>
      <c r="WV17" s="214"/>
      <c r="WW17" s="214"/>
      <c r="WX17" s="214"/>
      <c r="WY17" s="214"/>
      <c r="WZ17" s="214"/>
      <c r="XA17" s="214"/>
      <c r="XB17" s="214"/>
      <c r="XC17" s="214"/>
      <c r="XD17" s="214"/>
      <c r="XE17" s="214"/>
      <c r="XF17" s="214"/>
      <c r="XG17" s="214"/>
      <c r="XH17" s="214"/>
      <c r="XI17" s="214"/>
      <c r="XJ17" s="214"/>
      <c r="XK17" s="214"/>
      <c r="XL17" s="214"/>
      <c r="XM17" s="214"/>
      <c r="XN17" s="214"/>
      <c r="XO17" s="214"/>
      <c r="XP17" s="214"/>
      <c r="XQ17" s="214"/>
      <c r="XR17" s="214"/>
      <c r="XS17" s="214"/>
      <c r="XT17" s="214"/>
      <c r="XU17" s="214"/>
      <c r="XV17" s="214"/>
      <c r="XW17" s="214"/>
      <c r="XX17" s="214"/>
      <c r="XY17" s="214"/>
      <c r="XZ17" s="214"/>
      <c r="YA17" s="214"/>
      <c r="YB17" s="214"/>
      <c r="YC17" s="214"/>
      <c r="YD17" s="214"/>
      <c r="YE17" s="214"/>
      <c r="YF17" s="214"/>
      <c r="YG17" s="214"/>
      <c r="YH17" s="214"/>
      <c r="YI17" s="214"/>
      <c r="YJ17" s="214"/>
      <c r="YK17" s="214"/>
      <c r="YL17" s="214"/>
      <c r="YM17" s="214"/>
      <c r="YN17" s="214"/>
      <c r="YO17" s="214"/>
      <c r="YP17" s="214"/>
      <c r="YQ17" s="214"/>
      <c r="YR17" s="214"/>
      <c r="YS17" s="214"/>
      <c r="YT17" s="214"/>
      <c r="YU17" s="214"/>
      <c r="YV17" s="214"/>
      <c r="YW17" s="214"/>
      <c r="YX17" s="214"/>
      <c r="YY17" s="214"/>
      <c r="YZ17" s="214"/>
      <c r="ZA17" s="214"/>
      <c r="ZB17" s="214"/>
      <c r="ZC17" s="214"/>
      <c r="ZD17" s="214"/>
      <c r="ZE17" s="214"/>
      <c r="ZF17" s="214"/>
      <c r="ZG17" s="214"/>
      <c r="ZH17" s="214"/>
      <c r="ZI17" s="214"/>
      <c r="ZJ17" s="214"/>
      <c r="ZK17" s="214"/>
      <c r="ZL17" s="214"/>
      <c r="ZM17" s="214"/>
      <c r="ZN17" s="214"/>
      <c r="ZO17" s="214"/>
      <c r="ZP17" s="214"/>
      <c r="ZQ17" s="214"/>
      <c r="ZR17" s="214"/>
      <c r="ZS17" s="214"/>
      <c r="ZT17" s="214"/>
      <c r="ZU17" s="214"/>
      <c r="ZV17" s="214"/>
      <c r="ZW17" s="214"/>
      <c r="ZX17" s="214"/>
      <c r="ZY17" s="214"/>
      <c r="ZZ17" s="214"/>
      <c r="AAA17" s="214"/>
      <c r="AAB17" s="214"/>
      <c r="AAC17" s="214"/>
      <c r="AAD17" s="214"/>
      <c r="AAE17" s="214"/>
      <c r="AAF17" s="214"/>
      <c r="AAG17" s="214"/>
      <c r="AAH17" s="214"/>
      <c r="AAI17" s="214"/>
      <c r="AAJ17" s="214"/>
      <c r="AAK17" s="214"/>
      <c r="AAL17" s="214"/>
      <c r="AAM17" s="214"/>
      <c r="AAN17" s="214"/>
      <c r="AAO17" s="214"/>
      <c r="AAP17" s="214"/>
      <c r="AAQ17" s="214"/>
      <c r="AAR17" s="214"/>
      <c r="AAS17" s="214"/>
      <c r="AAT17" s="214"/>
      <c r="AAU17" s="214"/>
      <c r="AAV17" s="214"/>
      <c r="AAW17" s="214"/>
      <c r="AAX17" s="214"/>
      <c r="AAY17" s="214"/>
      <c r="AAZ17" s="214"/>
      <c r="ABA17" s="214"/>
      <c r="ABB17" s="214"/>
      <c r="ABC17" s="214"/>
      <c r="ABD17" s="214"/>
      <c r="ABE17" s="214"/>
      <c r="ABF17" s="214"/>
      <c r="ABG17" s="214"/>
      <c r="ABH17" s="214"/>
      <c r="ABI17" s="214"/>
      <c r="ABJ17" s="214"/>
      <c r="ABK17" s="214"/>
      <c r="ABL17" s="214"/>
      <c r="ABM17" s="214"/>
      <c r="ABN17" s="214"/>
      <c r="ABO17" s="214"/>
      <c r="ABP17" s="214"/>
      <c r="ABQ17" s="214"/>
      <c r="ABR17" s="214"/>
      <c r="ABS17" s="214"/>
      <c r="ABT17" s="214"/>
      <c r="ABU17" s="214"/>
      <c r="ABV17" s="214"/>
      <c r="ABW17" s="214"/>
      <c r="ABX17" s="214"/>
      <c r="ABY17" s="214"/>
      <c r="ABZ17" s="214"/>
      <c r="ACA17" s="214"/>
      <c r="ACB17" s="214"/>
      <c r="ACC17" s="214"/>
      <c r="ACD17" s="214"/>
      <c r="ACE17" s="214"/>
      <c r="ACF17" s="214"/>
      <c r="ACG17" s="214"/>
      <c r="ACH17" s="214"/>
      <c r="ACI17" s="214"/>
      <c r="ACJ17" s="214"/>
      <c r="ACK17" s="214"/>
      <c r="ACL17" s="214"/>
      <c r="ACM17" s="214"/>
      <c r="ACN17" s="214"/>
      <c r="ACO17" s="214"/>
      <c r="ACP17" s="214"/>
      <c r="ACQ17" s="214"/>
      <c r="ACR17" s="214"/>
      <c r="ACS17" s="214"/>
      <c r="ACT17" s="214"/>
      <c r="ACU17" s="214"/>
      <c r="ACV17" s="214"/>
      <c r="ACW17" s="214"/>
      <c r="ACX17" s="214"/>
      <c r="ACY17" s="214"/>
      <c r="ACZ17" s="214"/>
      <c r="ADA17" s="214"/>
      <c r="ADB17" s="214"/>
      <c r="ADC17" s="214"/>
      <c r="ADD17" s="214"/>
      <c r="ADE17" s="214"/>
      <c r="ADF17" s="214"/>
      <c r="ADG17" s="214"/>
      <c r="ADH17" s="214"/>
      <c r="ADI17" s="214"/>
      <c r="ADJ17" s="214"/>
      <c r="ADK17" s="214"/>
      <c r="ADL17" s="214"/>
      <c r="ADM17" s="214"/>
      <c r="ADN17" s="214"/>
      <c r="ADO17" s="214"/>
      <c r="ADP17" s="214"/>
      <c r="ADQ17" s="214"/>
      <c r="ADR17" s="214"/>
      <c r="ADS17" s="214"/>
      <c r="ADT17" s="214"/>
      <c r="ADU17" s="214"/>
      <c r="ADV17" s="214"/>
      <c r="ADW17" s="214"/>
      <c r="ADX17" s="214"/>
      <c r="ADY17" s="214"/>
      <c r="ADZ17" s="214"/>
      <c r="AEA17" s="214"/>
      <c r="AEB17" s="214"/>
      <c r="AEC17" s="214"/>
      <c r="AED17" s="214"/>
      <c r="AEE17" s="214"/>
      <c r="AEF17" s="214"/>
      <c r="AEG17" s="214"/>
      <c r="AEH17" s="214"/>
      <c r="AEI17" s="214"/>
      <c r="AEJ17" s="214"/>
      <c r="AEK17" s="214"/>
      <c r="AEL17" s="214"/>
      <c r="AEM17" s="214"/>
      <c r="AEN17" s="214"/>
      <c r="AEO17" s="214"/>
      <c r="AEP17" s="214"/>
      <c r="AEQ17" s="214"/>
      <c r="AER17" s="214"/>
      <c r="AES17" s="214"/>
      <c r="AET17" s="214"/>
      <c r="AEU17" s="214"/>
      <c r="AEV17" s="214"/>
      <c r="AEW17" s="214"/>
      <c r="AEX17" s="214"/>
      <c r="AEY17" s="214"/>
      <c r="AEZ17" s="214"/>
      <c r="AFA17" s="214"/>
      <c r="AFB17" s="214"/>
      <c r="AFC17" s="214"/>
      <c r="AFD17" s="214"/>
      <c r="AFE17" s="214"/>
      <c r="AFF17" s="214"/>
      <c r="AFG17" s="214"/>
      <c r="AFH17" s="214"/>
      <c r="AFI17" s="214"/>
      <c r="AFJ17" s="214"/>
      <c r="AFK17" s="214"/>
      <c r="AFL17" s="214"/>
      <c r="AFM17" s="214"/>
      <c r="AFN17" s="214"/>
      <c r="AFO17" s="214"/>
      <c r="AFP17" s="214"/>
      <c r="AFQ17" s="214"/>
      <c r="AFR17" s="214"/>
      <c r="AFS17" s="214"/>
      <c r="AFT17" s="214"/>
      <c r="AFU17" s="214"/>
      <c r="AFV17" s="214"/>
      <c r="AFW17" s="214"/>
      <c r="AFX17" s="214"/>
      <c r="AFY17" s="214"/>
      <c r="AFZ17" s="214"/>
      <c r="AGA17" s="214"/>
      <c r="AGB17" s="214"/>
      <c r="AGC17" s="214"/>
      <c r="AGD17" s="214"/>
      <c r="AGE17" s="214"/>
      <c r="AGF17" s="214"/>
      <c r="AGG17" s="214"/>
      <c r="AGH17" s="214"/>
      <c r="AGI17" s="214"/>
      <c r="AGJ17" s="214"/>
      <c r="AGK17" s="214"/>
      <c r="AGL17" s="214"/>
      <c r="AGM17" s="214"/>
      <c r="AGN17" s="214"/>
      <c r="AGO17" s="214"/>
      <c r="AGP17" s="214"/>
      <c r="AGQ17" s="214"/>
      <c r="AGR17" s="214"/>
      <c r="AGS17" s="214"/>
      <c r="AGT17" s="214"/>
      <c r="AGU17" s="214"/>
      <c r="AGV17" s="214"/>
      <c r="AGW17" s="214"/>
      <c r="AGX17" s="214"/>
      <c r="AGY17" s="214"/>
      <c r="AGZ17" s="214"/>
      <c r="AHA17" s="214"/>
      <c r="AHB17" s="214"/>
      <c r="AHC17" s="214"/>
      <c r="AHD17" s="214"/>
      <c r="AHE17" s="214"/>
      <c r="AHF17" s="214"/>
      <c r="AHG17" s="214"/>
      <c r="AHH17" s="214"/>
      <c r="AHI17" s="214"/>
      <c r="AHJ17" s="214"/>
      <c r="AHK17" s="214"/>
      <c r="AHL17" s="214"/>
      <c r="AHM17" s="214"/>
      <c r="AHN17" s="214"/>
      <c r="AHO17" s="214"/>
      <c r="AHP17" s="214"/>
      <c r="AHQ17" s="214"/>
      <c r="AHR17" s="214"/>
      <c r="AHS17" s="214"/>
      <c r="AHT17" s="214"/>
      <c r="AHU17" s="214"/>
      <c r="AHV17" s="214"/>
      <c r="AHW17" s="214"/>
      <c r="AHX17" s="214"/>
      <c r="AHY17" s="214"/>
      <c r="AHZ17" s="214"/>
      <c r="AIA17" s="214"/>
      <c r="AIB17" s="214"/>
      <c r="AIC17" s="214"/>
      <c r="AID17" s="214"/>
      <c r="AIE17" s="214"/>
      <c r="AIF17" s="214"/>
      <c r="AIG17" s="214"/>
      <c r="AIH17" s="214"/>
      <c r="AII17" s="214"/>
      <c r="AIJ17" s="214"/>
      <c r="AIK17" s="214"/>
      <c r="AIL17" s="214"/>
      <c r="AIM17" s="214"/>
      <c r="AIN17" s="214"/>
      <c r="AIO17" s="214"/>
      <c r="AIP17" s="214"/>
      <c r="AIQ17" s="214"/>
      <c r="AIR17" s="214"/>
      <c r="AIS17" s="214"/>
      <c r="AIT17" s="214"/>
      <c r="AIU17" s="214"/>
      <c r="AIV17" s="214"/>
      <c r="AIW17" s="214"/>
      <c r="AIX17" s="214"/>
      <c r="AIY17" s="214"/>
      <c r="AIZ17" s="214"/>
      <c r="AJA17" s="214"/>
      <c r="AJB17" s="214"/>
      <c r="AJC17" s="214"/>
      <c r="AJD17" s="214"/>
      <c r="AJE17" s="214"/>
      <c r="AJF17" s="214"/>
      <c r="AJG17" s="214"/>
      <c r="AJH17" s="214"/>
      <c r="AJI17" s="214"/>
      <c r="AJJ17" s="214"/>
      <c r="AJK17" s="214"/>
      <c r="AJL17" s="214"/>
      <c r="AJM17" s="214"/>
      <c r="AJN17" s="214"/>
      <c r="AJO17" s="214"/>
      <c r="AJP17" s="214"/>
      <c r="AJQ17" s="214"/>
      <c r="AJR17" s="214"/>
      <c r="AJS17" s="214"/>
      <c r="AJT17" s="214"/>
      <c r="AJU17" s="214"/>
      <c r="AJV17" s="214"/>
      <c r="AJW17" s="214"/>
      <c r="AJX17" s="214"/>
      <c r="AJY17" s="214"/>
      <c r="AJZ17" s="214"/>
      <c r="AKA17" s="214"/>
      <c r="AKB17" s="214"/>
      <c r="AKC17" s="214"/>
      <c r="AKD17" s="214"/>
      <c r="AKE17" s="214"/>
      <c r="AKF17" s="214"/>
      <c r="AKG17" s="214"/>
      <c r="AKH17" s="214"/>
      <c r="AKI17" s="214"/>
      <c r="AKJ17" s="214"/>
      <c r="AKK17" s="214"/>
      <c r="AKL17" s="214"/>
      <c r="AKM17" s="214"/>
      <c r="AKN17" s="214"/>
      <c r="AKO17" s="214"/>
      <c r="AKP17" s="214"/>
      <c r="AKQ17" s="214"/>
      <c r="AKR17" s="214"/>
      <c r="AKS17" s="214"/>
      <c r="AKT17" s="214"/>
      <c r="AKU17" s="214"/>
      <c r="AKV17" s="214"/>
      <c r="AKW17" s="214"/>
      <c r="AKX17" s="214"/>
      <c r="AKY17" s="214"/>
      <c r="AKZ17" s="214"/>
      <c r="ALA17" s="214"/>
      <c r="ALB17" s="214"/>
      <c r="ALC17" s="214"/>
      <c r="ALD17" s="214"/>
      <c r="ALE17" s="214"/>
      <c r="ALF17" s="214"/>
      <c r="ALG17" s="214"/>
      <c r="ALH17" s="214"/>
      <c r="ALI17" s="214"/>
      <c r="ALJ17" s="214"/>
      <c r="ALK17" s="214"/>
      <c r="ALL17" s="214"/>
      <c r="ALM17" s="214"/>
      <c r="ALN17" s="214"/>
      <c r="ALO17" s="214"/>
      <c r="ALP17" s="214"/>
      <c r="ALQ17" s="214"/>
      <c r="ALR17" s="214"/>
      <c r="ALS17" s="214"/>
      <c r="ALT17" s="214"/>
      <c r="ALU17" s="214"/>
      <c r="ALV17" s="214"/>
      <c r="ALW17" s="214"/>
      <c r="ALX17" s="214"/>
      <c r="ALY17" s="214"/>
      <c r="ALZ17" s="214"/>
      <c r="AMA17" s="214"/>
      <c r="AMB17" s="214"/>
      <c r="AMC17" s="214"/>
      <c r="AMD17" s="214"/>
      <c r="AME17" s="214"/>
      <c r="AMF17" s="214"/>
      <c r="AMG17" s="214"/>
      <c r="AMH17" s="214"/>
      <c r="AMI17" s="214"/>
      <c r="AMJ17" s="214"/>
      <c r="AMK17" s="214"/>
      <c r="AML17" s="214"/>
      <c r="AMM17" s="214"/>
      <c r="AMN17" s="214"/>
      <c r="AMO17" s="214"/>
      <c r="AMP17" s="214"/>
      <c r="AMQ17" s="214"/>
      <c r="AMR17" s="214"/>
      <c r="AMS17" s="214"/>
      <c r="AMT17" s="214"/>
      <c r="AMU17" s="214"/>
      <c r="AMV17" s="214"/>
      <c r="AMW17" s="214"/>
      <c r="AMX17" s="214"/>
      <c r="AMY17" s="214"/>
      <c r="AMZ17" s="214"/>
      <c r="ANA17" s="214"/>
      <c r="ANB17" s="214"/>
      <c r="ANC17" s="214"/>
      <c r="AND17" s="214"/>
      <c r="ANE17" s="214"/>
      <c r="ANF17" s="214"/>
      <c r="ANG17" s="214"/>
      <c r="ANH17" s="214"/>
      <c r="ANI17" s="214"/>
      <c r="ANJ17" s="214"/>
      <c r="ANK17" s="214"/>
      <c r="ANL17" s="214"/>
      <c r="ANM17" s="214"/>
      <c r="ANN17" s="214"/>
      <c r="ANO17" s="214"/>
      <c r="ANP17" s="214"/>
      <c r="ANQ17" s="214"/>
      <c r="ANR17" s="214"/>
      <c r="ANS17" s="214"/>
      <c r="ANT17" s="214"/>
      <c r="ANU17" s="214"/>
      <c r="ANV17" s="214"/>
      <c r="ANW17" s="214"/>
      <c r="ANX17" s="214"/>
      <c r="ANY17" s="214"/>
      <c r="ANZ17" s="214"/>
      <c r="AOA17" s="214"/>
      <c r="AOB17" s="214"/>
      <c r="AOC17" s="214"/>
      <c r="AOD17" s="214"/>
      <c r="AOE17" s="214"/>
      <c r="AOF17" s="214"/>
      <c r="AOG17" s="214"/>
      <c r="AOH17" s="214"/>
      <c r="AOI17" s="214"/>
      <c r="AOJ17" s="214"/>
      <c r="AOK17" s="214"/>
      <c r="AOL17" s="214"/>
      <c r="AOM17" s="214"/>
      <c r="AON17" s="214"/>
      <c r="AOO17" s="214"/>
      <c r="AOP17" s="214"/>
      <c r="AOQ17" s="214"/>
      <c r="AOR17" s="214"/>
      <c r="AOS17" s="214"/>
      <c r="AOT17" s="214"/>
      <c r="AOU17" s="214"/>
      <c r="AOV17" s="214"/>
      <c r="AOW17" s="214"/>
      <c r="AOX17" s="214"/>
      <c r="AOY17" s="214"/>
      <c r="AOZ17" s="214"/>
      <c r="APA17" s="214"/>
      <c r="APB17" s="214"/>
      <c r="APC17" s="214"/>
      <c r="APD17" s="214"/>
      <c r="APE17" s="214"/>
      <c r="APF17" s="214"/>
      <c r="APG17" s="214"/>
      <c r="APH17" s="214"/>
      <c r="API17" s="214"/>
      <c r="APJ17" s="214"/>
      <c r="APK17" s="214"/>
      <c r="APL17" s="214"/>
      <c r="APM17" s="214"/>
      <c r="APN17" s="214"/>
      <c r="APO17" s="214"/>
      <c r="APP17" s="214"/>
      <c r="APQ17" s="214"/>
      <c r="APR17" s="214"/>
      <c r="APS17" s="214"/>
      <c r="APT17" s="214"/>
      <c r="APU17" s="214"/>
      <c r="APV17" s="214"/>
      <c r="APW17" s="214"/>
      <c r="APX17" s="214"/>
      <c r="APY17" s="214"/>
      <c r="APZ17" s="214"/>
      <c r="AQA17" s="214"/>
      <c r="AQB17" s="214"/>
      <c r="AQC17" s="214"/>
      <c r="AQD17" s="214"/>
      <c r="AQE17" s="214"/>
      <c r="AQF17" s="214"/>
      <c r="AQG17" s="214"/>
      <c r="AQH17" s="214"/>
      <c r="AQI17" s="214"/>
      <c r="AQJ17" s="214"/>
      <c r="AQK17" s="214"/>
      <c r="AQL17" s="214"/>
      <c r="AQM17" s="214"/>
      <c r="AQN17" s="214"/>
      <c r="AQO17" s="214"/>
      <c r="AQP17" s="214"/>
      <c r="AQQ17" s="214"/>
      <c r="AQR17" s="214"/>
      <c r="AQS17" s="214"/>
      <c r="AQT17" s="214"/>
      <c r="AQU17" s="214"/>
      <c r="AQV17" s="214"/>
      <c r="AQW17" s="214"/>
      <c r="AQX17" s="214"/>
      <c r="AQY17" s="214"/>
      <c r="AQZ17" s="214"/>
    </row>
    <row r="18" spans="1:1144" ht="16" customHeight="1">
      <c r="A18" s="38">
        <v>15</v>
      </c>
      <c r="B18" s="38" t="s">
        <v>18360</v>
      </c>
      <c r="C18" s="38" t="s">
        <v>135</v>
      </c>
      <c r="D18" s="38" t="s">
        <v>19</v>
      </c>
      <c r="E18" s="38"/>
      <c r="F18" s="36" t="s">
        <v>6086</v>
      </c>
      <c r="G18" s="8" t="s">
        <v>10980</v>
      </c>
      <c r="H18" s="38" t="s">
        <v>6061</v>
      </c>
      <c r="I18" s="38"/>
      <c r="J18" s="38"/>
      <c r="K18" s="473" t="s">
        <v>13808</v>
      </c>
      <c r="L18" s="76"/>
      <c r="M18" s="38" t="s">
        <v>22</v>
      </c>
      <c r="N18" s="38" t="s">
        <v>4305</v>
      </c>
      <c r="O18" s="38" t="s">
        <v>17769</v>
      </c>
      <c r="P18" s="38"/>
      <c r="Q18" s="47"/>
      <c r="R18" s="214"/>
      <c r="S18" s="214"/>
      <c r="T18" s="214"/>
      <c r="U18" s="214"/>
      <c r="V18" s="214"/>
      <c r="W18" s="214"/>
      <c r="X18" s="214"/>
      <c r="Y18" s="214"/>
      <c r="Z18" s="214"/>
      <c r="AA18" s="214"/>
      <c r="AB18" s="214"/>
      <c r="AC18" s="214"/>
      <c r="AD18" s="214"/>
      <c r="AE18" s="214"/>
      <c r="AF18" s="214"/>
      <c r="AG18" s="214"/>
      <c r="AH18" s="214"/>
      <c r="AI18" s="214"/>
      <c r="AJ18" s="214"/>
      <c r="AK18" s="214"/>
      <c r="AL18" s="214"/>
      <c r="AM18" s="214"/>
      <c r="AN18" s="214"/>
      <c r="AO18" s="214"/>
      <c r="AP18" s="214"/>
      <c r="AQ18" s="214"/>
      <c r="AR18" s="214"/>
      <c r="AS18" s="214"/>
      <c r="AT18" s="214"/>
      <c r="AU18" s="214"/>
      <c r="AV18" s="214"/>
      <c r="AW18" s="214"/>
      <c r="AX18" s="214"/>
      <c r="AY18" s="214"/>
      <c r="AZ18" s="214"/>
      <c r="BA18" s="214"/>
      <c r="BB18" s="214"/>
      <c r="BC18" s="214"/>
      <c r="BD18" s="214"/>
      <c r="BE18" s="214"/>
      <c r="BF18" s="214"/>
      <c r="BG18" s="214"/>
      <c r="BH18" s="214"/>
      <c r="BI18" s="214"/>
      <c r="BJ18" s="214"/>
      <c r="BK18" s="214"/>
      <c r="BL18" s="214"/>
      <c r="BM18" s="214"/>
      <c r="BN18" s="214"/>
      <c r="BO18" s="214"/>
      <c r="BP18" s="214"/>
      <c r="BQ18" s="214"/>
      <c r="BR18" s="214"/>
      <c r="BS18" s="214"/>
      <c r="BT18" s="214"/>
      <c r="BU18" s="214"/>
      <c r="BV18" s="214"/>
      <c r="BW18" s="214"/>
      <c r="BX18" s="214"/>
      <c r="BY18" s="214"/>
      <c r="BZ18" s="214"/>
      <c r="CA18" s="214"/>
      <c r="CB18" s="214"/>
      <c r="CC18" s="214"/>
      <c r="CD18" s="214"/>
      <c r="CE18" s="214"/>
      <c r="CF18" s="214"/>
      <c r="CG18" s="214"/>
      <c r="CH18" s="214"/>
      <c r="CI18" s="214"/>
      <c r="CJ18" s="214"/>
      <c r="CK18" s="214"/>
      <c r="CL18" s="214"/>
      <c r="CM18" s="214"/>
      <c r="CN18" s="214"/>
      <c r="CO18" s="214"/>
      <c r="CP18" s="214"/>
      <c r="CQ18" s="214"/>
      <c r="CR18" s="214"/>
      <c r="CS18" s="214"/>
      <c r="CT18" s="214"/>
      <c r="CU18" s="214"/>
      <c r="CV18" s="214"/>
      <c r="CW18" s="214"/>
      <c r="CX18" s="214"/>
      <c r="CY18" s="214"/>
      <c r="CZ18" s="214"/>
      <c r="DA18" s="214"/>
      <c r="DB18" s="214"/>
      <c r="DC18" s="214"/>
      <c r="DD18" s="214"/>
      <c r="DE18" s="214"/>
      <c r="DF18" s="214"/>
      <c r="DG18" s="214"/>
      <c r="DH18" s="214"/>
      <c r="DI18" s="214"/>
      <c r="DJ18" s="214"/>
      <c r="DK18" s="214"/>
      <c r="DL18" s="214"/>
      <c r="DM18" s="214"/>
      <c r="DN18" s="214"/>
      <c r="DO18" s="214"/>
      <c r="DP18" s="214"/>
      <c r="DQ18" s="214"/>
      <c r="DR18" s="214"/>
      <c r="DS18" s="214"/>
      <c r="DT18" s="214"/>
      <c r="DU18" s="214"/>
      <c r="DV18" s="214"/>
      <c r="DW18" s="214"/>
      <c r="DX18" s="214"/>
      <c r="DY18" s="214"/>
      <c r="DZ18" s="214"/>
      <c r="EA18" s="214"/>
      <c r="EB18" s="214"/>
      <c r="EC18" s="214"/>
      <c r="ED18" s="214"/>
      <c r="EE18" s="214"/>
      <c r="EF18" s="214"/>
      <c r="EG18" s="214"/>
      <c r="EH18" s="214"/>
      <c r="EI18" s="214"/>
      <c r="EJ18" s="214"/>
      <c r="EK18" s="214"/>
      <c r="EL18" s="214"/>
      <c r="EM18" s="214"/>
      <c r="EN18" s="214"/>
      <c r="EO18" s="214"/>
      <c r="EP18" s="214"/>
      <c r="EQ18" s="214"/>
      <c r="ER18" s="214"/>
      <c r="ES18" s="214"/>
      <c r="ET18" s="214"/>
      <c r="EU18" s="214"/>
      <c r="EV18" s="214"/>
      <c r="EW18" s="214"/>
      <c r="EX18" s="214"/>
      <c r="EY18" s="214"/>
      <c r="EZ18" s="214"/>
      <c r="FA18" s="214"/>
      <c r="FB18" s="214"/>
      <c r="FC18" s="214"/>
      <c r="FD18" s="214"/>
      <c r="FE18" s="214"/>
      <c r="FF18" s="214"/>
      <c r="FG18" s="214"/>
      <c r="FH18" s="214"/>
      <c r="FI18" s="214"/>
      <c r="FJ18" s="214"/>
      <c r="FK18" s="214"/>
      <c r="FL18" s="214"/>
      <c r="FM18" s="214"/>
      <c r="FN18" s="214"/>
      <c r="FO18" s="214"/>
      <c r="FP18" s="214"/>
      <c r="FQ18" s="214"/>
      <c r="FR18" s="214"/>
      <c r="FS18" s="214"/>
      <c r="FT18" s="214"/>
      <c r="FU18" s="214"/>
      <c r="FV18" s="214"/>
      <c r="FW18" s="214"/>
      <c r="FX18" s="214"/>
      <c r="FY18" s="214"/>
      <c r="FZ18" s="214"/>
      <c r="GA18" s="214"/>
      <c r="GB18" s="214"/>
      <c r="GC18" s="214"/>
      <c r="GD18" s="214"/>
      <c r="GE18" s="214"/>
      <c r="GF18" s="214"/>
      <c r="GG18" s="214"/>
      <c r="GH18" s="214"/>
      <c r="GI18" s="214"/>
      <c r="GJ18" s="214"/>
      <c r="GK18" s="214"/>
      <c r="GL18" s="214"/>
      <c r="GM18" s="214"/>
      <c r="GN18" s="214"/>
      <c r="GO18" s="214"/>
      <c r="GP18" s="214"/>
      <c r="GQ18" s="214"/>
      <c r="GR18" s="214"/>
      <c r="GS18" s="214"/>
      <c r="GT18" s="214"/>
      <c r="GU18" s="214"/>
      <c r="GV18" s="214"/>
      <c r="GW18" s="214"/>
      <c r="GX18" s="214"/>
      <c r="GY18" s="214"/>
      <c r="GZ18" s="214"/>
      <c r="HA18" s="214"/>
      <c r="HB18" s="214"/>
      <c r="HC18" s="214"/>
      <c r="HD18" s="214"/>
      <c r="HE18" s="214"/>
      <c r="HF18" s="214"/>
      <c r="HG18" s="214"/>
      <c r="HH18" s="214"/>
      <c r="HI18" s="214"/>
      <c r="HJ18" s="214"/>
      <c r="HK18" s="214"/>
      <c r="HL18" s="214"/>
      <c r="HM18" s="214"/>
      <c r="HN18" s="214"/>
      <c r="HO18" s="214"/>
      <c r="HP18" s="214"/>
      <c r="HQ18" s="214"/>
      <c r="HR18" s="214"/>
      <c r="HS18" s="214"/>
      <c r="HT18" s="214"/>
      <c r="HU18" s="214"/>
      <c r="HV18" s="214"/>
      <c r="HW18" s="214"/>
      <c r="HX18" s="214"/>
      <c r="HY18" s="214"/>
      <c r="HZ18" s="214"/>
      <c r="IA18" s="214"/>
      <c r="IB18" s="214"/>
      <c r="IC18" s="214"/>
      <c r="ID18" s="214"/>
      <c r="IE18" s="214"/>
      <c r="IF18" s="214"/>
      <c r="IG18" s="214"/>
      <c r="IH18" s="214"/>
      <c r="II18" s="214"/>
      <c r="IJ18" s="214"/>
      <c r="IK18" s="214"/>
      <c r="IL18" s="214"/>
      <c r="IM18" s="214"/>
      <c r="IN18" s="214"/>
      <c r="IO18" s="214"/>
      <c r="IP18" s="214"/>
      <c r="IQ18" s="214"/>
      <c r="IR18" s="214"/>
      <c r="IS18" s="214"/>
      <c r="IT18" s="214"/>
      <c r="IU18" s="214"/>
      <c r="IV18" s="214"/>
      <c r="IW18" s="214"/>
      <c r="IX18" s="214"/>
      <c r="IY18" s="214"/>
      <c r="IZ18" s="214"/>
      <c r="JA18" s="214"/>
      <c r="JB18" s="214"/>
      <c r="JC18" s="214"/>
      <c r="JD18" s="214"/>
      <c r="JE18" s="214"/>
      <c r="JF18" s="214"/>
      <c r="JG18" s="214"/>
      <c r="JH18" s="214"/>
      <c r="JI18" s="214"/>
      <c r="JJ18" s="214"/>
      <c r="JK18" s="214"/>
      <c r="JL18" s="214"/>
      <c r="JM18" s="214"/>
      <c r="JN18" s="214"/>
      <c r="JO18" s="214"/>
      <c r="JP18" s="214"/>
      <c r="JQ18" s="214"/>
      <c r="JR18" s="214"/>
      <c r="JS18" s="214"/>
      <c r="JT18" s="214"/>
      <c r="JU18" s="214"/>
      <c r="JV18" s="214"/>
      <c r="JW18" s="214"/>
      <c r="JX18" s="214"/>
      <c r="JY18" s="214"/>
      <c r="JZ18" s="214"/>
      <c r="KA18" s="214"/>
      <c r="KB18" s="214"/>
      <c r="KC18" s="214"/>
      <c r="KD18" s="214"/>
      <c r="KE18" s="214"/>
      <c r="KF18" s="214"/>
      <c r="KG18" s="214"/>
      <c r="KH18" s="214"/>
      <c r="KI18" s="214"/>
      <c r="KJ18" s="214"/>
      <c r="KK18" s="214"/>
      <c r="KL18" s="214"/>
      <c r="KM18" s="214"/>
      <c r="KN18" s="214"/>
      <c r="KO18" s="214"/>
      <c r="KP18" s="214"/>
      <c r="KQ18" s="214"/>
      <c r="KR18" s="214"/>
      <c r="KS18" s="214"/>
      <c r="KT18" s="214"/>
      <c r="KU18" s="214"/>
      <c r="KV18" s="214"/>
      <c r="KW18" s="214"/>
      <c r="KX18" s="214"/>
      <c r="KY18" s="214"/>
      <c r="KZ18" s="214"/>
      <c r="LA18" s="214"/>
      <c r="LB18" s="214"/>
      <c r="LC18" s="214"/>
      <c r="LD18" s="214"/>
      <c r="LE18" s="214"/>
      <c r="LF18" s="214"/>
      <c r="LG18" s="214"/>
      <c r="LH18" s="214"/>
      <c r="LI18" s="214"/>
      <c r="LJ18" s="214"/>
      <c r="LK18" s="214"/>
      <c r="LL18" s="214"/>
      <c r="LM18" s="214"/>
      <c r="LN18" s="214"/>
      <c r="LO18" s="214"/>
      <c r="LP18" s="214"/>
      <c r="LQ18" s="214"/>
      <c r="LR18" s="214"/>
      <c r="LS18" s="214"/>
      <c r="LT18" s="214"/>
      <c r="LU18" s="214"/>
      <c r="LV18" s="214"/>
      <c r="LW18" s="214"/>
      <c r="LX18" s="214"/>
      <c r="LY18" s="214"/>
      <c r="LZ18" s="214"/>
      <c r="MA18" s="214"/>
      <c r="MB18" s="214"/>
      <c r="MC18" s="214"/>
      <c r="MD18" s="214"/>
      <c r="ME18" s="214"/>
      <c r="MF18" s="214"/>
      <c r="MG18" s="214"/>
      <c r="MH18" s="214"/>
      <c r="MI18" s="214"/>
      <c r="MJ18" s="214"/>
      <c r="MK18" s="214"/>
      <c r="ML18" s="214"/>
      <c r="MM18" s="214"/>
      <c r="MN18" s="214"/>
      <c r="MO18" s="214"/>
      <c r="MP18" s="214"/>
      <c r="MQ18" s="214"/>
      <c r="MR18" s="214"/>
      <c r="MS18" s="214"/>
      <c r="MT18" s="214"/>
      <c r="MU18" s="214"/>
      <c r="MV18" s="214"/>
      <c r="MW18" s="214"/>
      <c r="MX18" s="214"/>
      <c r="MY18" s="214"/>
      <c r="MZ18" s="214"/>
      <c r="NA18" s="214"/>
      <c r="NB18" s="214"/>
      <c r="NC18" s="214"/>
      <c r="ND18" s="214"/>
      <c r="NE18" s="214"/>
      <c r="NF18" s="214"/>
      <c r="NG18" s="214"/>
      <c r="NH18" s="214"/>
      <c r="NI18" s="214"/>
      <c r="NJ18" s="214"/>
      <c r="NK18" s="214"/>
      <c r="NL18" s="214"/>
      <c r="NM18" s="214"/>
      <c r="NN18" s="214"/>
      <c r="NO18" s="214"/>
      <c r="NP18" s="214"/>
      <c r="NQ18" s="214"/>
      <c r="NR18" s="214"/>
      <c r="NS18" s="214"/>
      <c r="NT18" s="214"/>
      <c r="NU18" s="214"/>
      <c r="NV18" s="214"/>
      <c r="NW18" s="214"/>
      <c r="NX18" s="214"/>
      <c r="NY18" s="214"/>
      <c r="NZ18" s="214"/>
      <c r="OA18" s="214"/>
      <c r="OB18" s="214"/>
      <c r="OC18" s="214"/>
      <c r="OD18" s="214"/>
      <c r="OE18" s="214"/>
      <c r="OF18" s="214"/>
      <c r="OG18" s="214"/>
      <c r="OH18" s="214"/>
      <c r="OI18" s="214"/>
      <c r="OJ18" s="214"/>
      <c r="OK18" s="214"/>
      <c r="OL18" s="214"/>
      <c r="OM18" s="214"/>
      <c r="ON18" s="214"/>
      <c r="OO18" s="214"/>
      <c r="OP18" s="214"/>
      <c r="OQ18" s="214"/>
      <c r="OR18" s="214"/>
      <c r="OS18" s="214"/>
      <c r="OT18" s="214"/>
      <c r="OU18" s="214"/>
      <c r="OV18" s="214"/>
      <c r="OW18" s="214"/>
      <c r="OX18" s="214"/>
      <c r="OY18" s="214"/>
      <c r="OZ18" s="214"/>
      <c r="PA18" s="214"/>
      <c r="PB18" s="214"/>
      <c r="PC18" s="214"/>
      <c r="PD18" s="214"/>
      <c r="PE18" s="214"/>
      <c r="PF18" s="214"/>
      <c r="PG18" s="214"/>
      <c r="PH18" s="214"/>
      <c r="PI18" s="214"/>
      <c r="PJ18" s="214"/>
      <c r="PK18" s="214"/>
      <c r="PL18" s="214"/>
      <c r="PM18" s="214"/>
      <c r="PN18" s="214"/>
      <c r="PO18" s="214"/>
      <c r="PP18" s="214"/>
      <c r="PQ18" s="214"/>
      <c r="PR18" s="214"/>
      <c r="PS18" s="214"/>
      <c r="PT18" s="214"/>
      <c r="PU18" s="214"/>
      <c r="PV18" s="214"/>
      <c r="PW18" s="214"/>
      <c r="PX18" s="214"/>
      <c r="PY18" s="214"/>
      <c r="PZ18" s="214"/>
      <c r="QA18" s="214"/>
      <c r="QB18" s="214"/>
      <c r="QC18" s="214"/>
      <c r="QD18" s="214"/>
      <c r="QE18" s="214"/>
      <c r="QF18" s="214"/>
      <c r="QG18" s="214"/>
      <c r="QH18" s="214"/>
      <c r="QI18" s="214"/>
      <c r="QJ18" s="214"/>
      <c r="QK18" s="214"/>
      <c r="QL18" s="214"/>
      <c r="QM18" s="214"/>
      <c r="QN18" s="214"/>
      <c r="QO18" s="214"/>
      <c r="QP18" s="214"/>
      <c r="QQ18" s="214"/>
      <c r="QR18" s="214"/>
      <c r="QS18" s="214"/>
      <c r="QT18" s="214"/>
      <c r="QU18" s="214"/>
      <c r="QV18" s="214"/>
      <c r="QW18" s="214"/>
      <c r="QX18" s="214"/>
      <c r="QY18" s="214"/>
      <c r="QZ18" s="214"/>
      <c r="RA18" s="214"/>
      <c r="RB18" s="214"/>
      <c r="RC18" s="214"/>
      <c r="RD18" s="214"/>
      <c r="RE18" s="214"/>
      <c r="RF18" s="214"/>
      <c r="RG18" s="214"/>
      <c r="RH18" s="214"/>
      <c r="RI18" s="214"/>
      <c r="RJ18" s="214"/>
      <c r="RK18" s="214"/>
      <c r="RL18" s="214"/>
      <c r="RM18" s="214"/>
      <c r="RN18" s="214"/>
      <c r="RO18" s="214"/>
      <c r="RP18" s="214"/>
      <c r="RQ18" s="214"/>
      <c r="RR18" s="214"/>
      <c r="RS18" s="214"/>
      <c r="RT18" s="214"/>
      <c r="RU18" s="214"/>
      <c r="RV18" s="214"/>
      <c r="RW18" s="214"/>
      <c r="RX18" s="214"/>
      <c r="RY18" s="214"/>
      <c r="RZ18" s="214"/>
      <c r="SA18" s="214"/>
      <c r="SB18" s="214"/>
      <c r="SC18" s="214"/>
      <c r="SD18" s="214"/>
      <c r="SE18" s="214"/>
      <c r="SF18" s="214"/>
      <c r="SG18" s="214"/>
      <c r="SH18" s="214"/>
      <c r="SI18" s="214"/>
      <c r="SJ18" s="214"/>
      <c r="SK18" s="214"/>
      <c r="SL18" s="214"/>
      <c r="SM18" s="214"/>
      <c r="SN18" s="214"/>
      <c r="SO18" s="214"/>
      <c r="SP18" s="214"/>
      <c r="SQ18" s="214"/>
      <c r="SR18" s="214"/>
      <c r="SS18" s="214"/>
      <c r="ST18" s="214"/>
      <c r="SU18" s="214"/>
      <c r="SV18" s="214"/>
      <c r="SW18" s="214"/>
      <c r="SX18" s="214"/>
      <c r="SY18" s="214"/>
      <c r="SZ18" s="214"/>
      <c r="TA18" s="214"/>
      <c r="TB18" s="214"/>
      <c r="TC18" s="214"/>
      <c r="TD18" s="214"/>
      <c r="TE18" s="214"/>
      <c r="TF18" s="214"/>
      <c r="TG18" s="214"/>
      <c r="TH18" s="214"/>
      <c r="TI18" s="214"/>
      <c r="TJ18" s="214"/>
      <c r="TK18" s="214"/>
      <c r="TL18" s="214"/>
      <c r="TM18" s="214"/>
      <c r="TN18" s="214"/>
      <c r="TO18" s="214"/>
      <c r="TP18" s="214"/>
      <c r="TQ18" s="214"/>
      <c r="TR18" s="214"/>
      <c r="TS18" s="214"/>
      <c r="TT18" s="214"/>
      <c r="TU18" s="214"/>
      <c r="TV18" s="214"/>
      <c r="TW18" s="214"/>
      <c r="TX18" s="214"/>
      <c r="TY18" s="214"/>
      <c r="TZ18" s="214"/>
      <c r="UA18" s="214"/>
      <c r="UB18" s="214"/>
      <c r="UC18" s="214"/>
      <c r="UD18" s="214"/>
      <c r="UE18" s="214"/>
      <c r="UF18" s="214"/>
      <c r="UG18" s="214"/>
      <c r="UH18" s="214"/>
      <c r="UI18" s="214"/>
      <c r="UJ18" s="214"/>
      <c r="UK18" s="214"/>
      <c r="UL18" s="214"/>
      <c r="UM18" s="214"/>
      <c r="UN18" s="214"/>
      <c r="UO18" s="214"/>
      <c r="UP18" s="214"/>
      <c r="UQ18" s="214"/>
      <c r="UR18" s="214"/>
      <c r="US18" s="214"/>
      <c r="UT18" s="214"/>
      <c r="UU18" s="214"/>
      <c r="UV18" s="214"/>
      <c r="UW18" s="214"/>
      <c r="UX18" s="214"/>
      <c r="UY18" s="214"/>
      <c r="UZ18" s="214"/>
      <c r="VA18" s="214"/>
      <c r="VB18" s="214"/>
      <c r="VC18" s="214"/>
      <c r="VD18" s="214"/>
      <c r="VE18" s="214"/>
      <c r="VF18" s="214"/>
      <c r="VG18" s="214"/>
      <c r="VH18" s="214"/>
      <c r="VI18" s="214"/>
      <c r="VJ18" s="214"/>
      <c r="VK18" s="214"/>
      <c r="VL18" s="214"/>
      <c r="VM18" s="214"/>
      <c r="VN18" s="214"/>
      <c r="VO18" s="214"/>
      <c r="VP18" s="214"/>
      <c r="VQ18" s="214"/>
      <c r="VR18" s="214"/>
      <c r="VS18" s="214"/>
      <c r="VT18" s="214"/>
      <c r="VU18" s="214"/>
      <c r="VV18" s="214"/>
      <c r="VW18" s="214"/>
      <c r="VX18" s="214"/>
      <c r="VY18" s="214"/>
      <c r="VZ18" s="214"/>
      <c r="WA18" s="214"/>
      <c r="WB18" s="214"/>
      <c r="WC18" s="214"/>
      <c r="WD18" s="214"/>
      <c r="WE18" s="214"/>
      <c r="WF18" s="214"/>
      <c r="WG18" s="214"/>
      <c r="WH18" s="214"/>
      <c r="WI18" s="214"/>
      <c r="WJ18" s="214"/>
      <c r="WK18" s="214"/>
      <c r="WL18" s="214"/>
      <c r="WM18" s="214"/>
      <c r="WN18" s="214"/>
      <c r="WO18" s="214"/>
      <c r="WP18" s="214"/>
      <c r="WQ18" s="214"/>
      <c r="WR18" s="214"/>
      <c r="WS18" s="214"/>
      <c r="WT18" s="214"/>
      <c r="WU18" s="214"/>
      <c r="WV18" s="214"/>
      <c r="WW18" s="214"/>
      <c r="WX18" s="214"/>
      <c r="WY18" s="214"/>
      <c r="WZ18" s="214"/>
      <c r="XA18" s="214"/>
      <c r="XB18" s="214"/>
      <c r="XC18" s="214"/>
      <c r="XD18" s="214"/>
      <c r="XE18" s="214"/>
      <c r="XF18" s="214"/>
      <c r="XG18" s="214"/>
      <c r="XH18" s="214"/>
      <c r="XI18" s="214"/>
      <c r="XJ18" s="214"/>
      <c r="XK18" s="214"/>
      <c r="XL18" s="214"/>
      <c r="XM18" s="214"/>
      <c r="XN18" s="214"/>
      <c r="XO18" s="214"/>
      <c r="XP18" s="214"/>
      <c r="XQ18" s="214"/>
      <c r="XR18" s="214"/>
      <c r="XS18" s="214"/>
      <c r="XT18" s="214"/>
      <c r="XU18" s="214"/>
      <c r="XV18" s="214"/>
      <c r="XW18" s="214"/>
      <c r="XX18" s="214"/>
      <c r="XY18" s="214"/>
      <c r="XZ18" s="214"/>
      <c r="YA18" s="214"/>
      <c r="YB18" s="214"/>
      <c r="YC18" s="214"/>
      <c r="YD18" s="214"/>
      <c r="YE18" s="214"/>
      <c r="YF18" s="214"/>
      <c r="YG18" s="214"/>
      <c r="YH18" s="214"/>
      <c r="YI18" s="214"/>
      <c r="YJ18" s="214"/>
      <c r="YK18" s="214"/>
      <c r="YL18" s="214"/>
      <c r="YM18" s="214"/>
      <c r="YN18" s="214"/>
      <c r="YO18" s="214"/>
      <c r="YP18" s="214"/>
      <c r="YQ18" s="214"/>
      <c r="YR18" s="214"/>
      <c r="YS18" s="214"/>
      <c r="YT18" s="214"/>
      <c r="YU18" s="214"/>
      <c r="YV18" s="214"/>
      <c r="YW18" s="214"/>
      <c r="YX18" s="214"/>
      <c r="YY18" s="214"/>
      <c r="YZ18" s="214"/>
      <c r="ZA18" s="214"/>
      <c r="ZB18" s="214"/>
      <c r="ZC18" s="214"/>
      <c r="ZD18" s="214"/>
      <c r="ZE18" s="214"/>
      <c r="ZF18" s="214"/>
      <c r="ZG18" s="214"/>
      <c r="ZH18" s="214"/>
      <c r="ZI18" s="214"/>
      <c r="ZJ18" s="214"/>
      <c r="ZK18" s="214"/>
      <c r="ZL18" s="214"/>
      <c r="ZM18" s="214"/>
      <c r="ZN18" s="214"/>
      <c r="ZO18" s="214"/>
      <c r="ZP18" s="214"/>
      <c r="ZQ18" s="214"/>
      <c r="ZR18" s="214"/>
      <c r="ZS18" s="214"/>
      <c r="ZT18" s="214"/>
      <c r="ZU18" s="214"/>
      <c r="ZV18" s="214"/>
      <c r="ZW18" s="214"/>
      <c r="ZX18" s="214"/>
      <c r="ZY18" s="214"/>
      <c r="ZZ18" s="214"/>
      <c r="AAA18" s="214"/>
      <c r="AAB18" s="214"/>
      <c r="AAC18" s="214"/>
      <c r="AAD18" s="214"/>
      <c r="AAE18" s="214"/>
      <c r="AAF18" s="214"/>
      <c r="AAG18" s="214"/>
      <c r="AAH18" s="214"/>
      <c r="AAI18" s="214"/>
      <c r="AAJ18" s="214"/>
      <c r="AAK18" s="214"/>
      <c r="AAL18" s="214"/>
      <c r="AAM18" s="214"/>
      <c r="AAN18" s="214"/>
      <c r="AAO18" s="214"/>
      <c r="AAP18" s="214"/>
      <c r="AAQ18" s="214"/>
      <c r="AAR18" s="214"/>
      <c r="AAS18" s="214"/>
      <c r="AAT18" s="214"/>
      <c r="AAU18" s="214"/>
      <c r="AAV18" s="214"/>
      <c r="AAW18" s="214"/>
      <c r="AAX18" s="214"/>
      <c r="AAY18" s="214"/>
      <c r="AAZ18" s="214"/>
      <c r="ABA18" s="214"/>
      <c r="ABB18" s="214"/>
      <c r="ABC18" s="214"/>
      <c r="ABD18" s="214"/>
      <c r="ABE18" s="214"/>
      <c r="ABF18" s="214"/>
      <c r="ABG18" s="214"/>
      <c r="ABH18" s="214"/>
      <c r="ABI18" s="214"/>
      <c r="ABJ18" s="214"/>
      <c r="ABK18" s="214"/>
      <c r="ABL18" s="214"/>
      <c r="ABM18" s="214"/>
      <c r="ABN18" s="214"/>
      <c r="ABO18" s="214"/>
      <c r="ABP18" s="214"/>
      <c r="ABQ18" s="214"/>
      <c r="ABR18" s="214"/>
      <c r="ABS18" s="214"/>
      <c r="ABT18" s="214"/>
      <c r="ABU18" s="214"/>
      <c r="ABV18" s="214"/>
      <c r="ABW18" s="214"/>
      <c r="ABX18" s="214"/>
      <c r="ABY18" s="214"/>
      <c r="ABZ18" s="214"/>
      <c r="ACA18" s="214"/>
      <c r="ACB18" s="214"/>
      <c r="ACC18" s="214"/>
      <c r="ACD18" s="214"/>
      <c r="ACE18" s="214"/>
      <c r="ACF18" s="214"/>
      <c r="ACG18" s="214"/>
      <c r="ACH18" s="214"/>
      <c r="ACI18" s="214"/>
      <c r="ACJ18" s="214"/>
      <c r="ACK18" s="214"/>
      <c r="ACL18" s="214"/>
      <c r="ACM18" s="214"/>
      <c r="ACN18" s="214"/>
      <c r="ACO18" s="214"/>
      <c r="ACP18" s="214"/>
      <c r="ACQ18" s="214"/>
      <c r="ACR18" s="214"/>
      <c r="ACS18" s="214"/>
      <c r="ACT18" s="214"/>
      <c r="ACU18" s="214"/>
      <c r="ACV18" s="214"/>
      <c r="ACW18" s="214"/>
      <c r="ACX18" s="214"/>
      <c r="ACY18" s="214"/>
      <c r="ACZ18" s="214"/>
      <c r="ADA18" s="214"/>
      <c r="ADB18" s="214"/>
      <c r="ADC18" s="214"/>
      <c r="ADD18" s="214"/>
      <c r="ADE18" s="214"/>
      <c r="ADF18" s="214"/>
      <c r="ADG18" s="214"/>
      <c r="ADH18" s="214"/>
      <c r="ADI18" s="214"/>
      <c r="ADJ18" s="214"/>
      <c r="ADK18" s="214"/>
      <c r="ADL18" s="214"/>
      <c r="ADM18" s="214"/>
      <c r="ADN18" s="214"/>
      <c r="ADO18" s="214"/>
      <c r="ADP18" s="214"/>
      <c r="ADQ18" s="214"/>
      <c r="ADR18" s="214"/>
      <c r="ADS18" s="214"/>
      <c r="ADT18" s="214"/>
      <c r="ADU18" s="214"/>
      <c r="ADV18" s="214"/>
      <c r="ADW18" s="214"/>
      <c r="ADX18" s="214"/>
      <c r="ADY18" s="214"/>
      <c r="ADZ18" s="214"/>
      <c r="AEA18" s="214"/>
      <c r="AEB18" s="214"/>
      <c r="AEC18" s="214"/>
      <c r="AED18" s="214"/>
      <c r="AEE18" s="214"/>
      <c r="AEF18" s="214"/>
      <c r="AEG18" s="214"/>
      <c r="AEH18" s="214"/>
      <c r="AEI18" s="214"/>
      <c r="AEJ18" s="214"/>
      <c r="AEK18" s="214"/>
      <c r="AEL18" s="214"/>
      <c r="AEM18" s="214"/>
      <c r="AEN18" s="214"/>
      <c r="AEO18" s="214"/>
      <c r="AEP18" s="214"/>
      <c r="AEQ18" s="214"/>
      <c r="AER18" s="214"/>
      <c r="AES18" s="214"/>
      <c r="AET18" s="214"/>
      <c r="AEU18" s="214"/>
      <c r="AEV18" s="214"/>
      <c r="AEW18" s="214"/>
      <c r="AEX18" s="214"/>
      <c r="AEY18" s="214"/>
      <c r="AEZ18" s="214"/>
      <c r="AFA18" s="214"/>
      <c r="AFB18" s="214"/>
      <c r="AFC18" s="214"/>
      <c r="AFD18" s="214"/>
      <c r="AFE18" s="214"/>
      <c r="AFF18" s="214"/>
      <c r="AFG18" s="214"/>
      <c r="AFH18" s="214"/>
      <c r="AFI18" s="214"/>
      <c r="AFJ18" s="214"/>
      <c r="AFK18" s="214"/>
      <c r="AFL18" s="214"/>
      <c r="AFM18" s="214"/>
      <c r="AFN18" s="214"/>
      <c r="AFO18" s="214"/>
      <c r="AFP18" s="214"/>
      <c r="AFQ18" s="214"/>
      <c r="AFR18" s="214"/>
      <c r="AFS18" s="214"/>
      <c r="AFT18" s="214"/>
      <c r="AFU18" s="214"/>
      <c r="AFV18" s="214"/>
      <c r="AFW18" s="214"/>
      <c r="AFX18" s="214"/>
      <c r="AFY18" s="214"/>
      <c r="AFZ18" s="214"/>
      <c r="AGA18" s="214"/>
      <c r="AGB18" s="214"/>
      <c r="AGC18" s="214"/>
      <c r="AGD18" s="214"/>
      <c r="AGE18" s="214"/>
      <c r="AGF18" s="214"/>
      <c r="AGG18" s="214"/>
      <c r="AGH18" s="214"/>
      <c r="AGI18" s="214"/>
      <c r="AGJ18" s="214"/>
      <c r="AGK18" s="214"/>
      <c r="AGL18" s="214"/>
      <c r="AGM18" s="214"/>
      <c r="AGN18" s="214"/>
      <c r="AGO18" s="214"/>
      <c r="AGP18" s="214"/>
      <c r="AGQ18" s="214"/>
      <c r="AGR18" s="214"/>
      <c r="AGS18" s="214"/>
      <c r="AGT18" s="214"/>
      <c r="AGU18" s="214"/>
      <c r="AGV18" s="214"/>
      <c r="AGW18" s="214"/>
      <c r="AGX18" s="214"/>
      <c r="AGY18" s="214"/>
      <c r="AGZ18" s="214"/>
      <c r="AHA18" s="214"/>
      <c r="AHB18" s="214"/>
      <c r="AHC18" s="214"/>
      <c r="AHD18" s="214"/>
      <c r="AHE18" s="214"/>
      <c r="AHF18" s="214"/>
      <c r="AHG18" s="214"/>
      <c r="AHH18" s="214"/>
      <c r="AHI18" s="214"/>
      <c r="AHJ18" s="214"/>
      <c r="AHK18" s="214"/>
      <c r="AHL18" s="214"/>
      <c r="AHM18" s="214"/>
      <c r="AHN18" s="214"/>
      <c r="AHO18" s="214"/>
      <c r="AHP18" s="214"/>
      <c r="AHQ18" s="214"/>
      <c r="AHR18" s="214"/>
      <c r="AHS18" s="214"/>
      <c r="AHT18" s="214"/>
      <c r="AHU18" s="214"/>
      <c r="AHV18" s="214"/>
      <c r="AHW18" s="214"/>
      <c r="AHX18" s="214"/>
      <c r="AHY18" s="214"/>
      <c r="AHZ18" s="214"/>
      <c r="AIA18" s="214"/>
      <c r="AIB18" s="214"/>
      <c r="AIC18" s="214"/>
      <c r="AID18" s="214"/>
      <c r="AIE18" s="214"/>
      <c r="AIF18" s="214"/>
      <c r="AIG18" s="214"/>
      <c r="AIH18" s="214"/>
      <c r="AII18" s="214"/>
      <c r="AIJ18" s="214"/>
      <c r="AIK18" s="214"/>
      <c r="AIL18" s="214"/>
      <c r="AIM18" s="214"/>
      <c r="AIN18" s="214"/>
      <c r="AIO18" s="214"/>
      <c r="AIP18" s="214"/>
      <c r="AIQ18" s="214"/>
      <c r="AIR18" s="214"/>
      <c r="AIS18" s="214"/>
      <c r="AIT18" s="214"/>
      <c r="AIU18" s="214"/>
      <c r="AIV18" s="214"/>
      <c r="AIW18" s="214"/>
      <c r="AIX18" s="214"/>
      <c r="AIY18" s="214"/>
      <c r="AIZ18" s="214"/>
      <c r="AJA18" s="214"/>
      <c r="AJB18" s="214"/>
      <c r="AJC18" s="214"/>
      <c r="AJD18" s="214"/>
      <c r="AJE18" s="214"/>
      <c r="AJF18" s="214"/>
      <c r="AJG18" s="214"/>
      <c r="AJH18" s="214"/>
      <c r="AJI18" s="214"/>
      <c r="AJJ18" s="214"/>
      <c r="AJK18" s="214"/>
      <c r="AJL18" s="214"/>
      <c r="AJM18" s="214"/>
      <c r="AJN18" s="214"/>
      <c r="AJO18" s="214"/>
      <c r="AJP18" s="214"/>
      <c r="AJQ18" s="214"/>
      <c r="AJR18" s="214"/>
      <c r="AJS18" s="214"/>
      <c r="AJT18" s="214"/>
      <c r="AJU18" s="214"/>
      <c r="AJV18" s="214"/>
      <c r="AJW18" s="214"/>
      <c r="AJX18" s="214"/>
      <c r="AJY18" s="214"/>
      <c r="AJZ18" s="214"/>
      <c r="AKA18" s="214"/>
      <c r="AKB18" s="214"/>
      <c r="AKC18" s="214"/>
      <c r="AKD18" s="214"/>
      <c r="AKE18" s="214"/>
      <c r="AKF18" s="214"/>
      <c r="AKG18" s="214"/>
      <c r="AKH18" s="214"/>
      <c r="AKI18" s="214"/>
      <c r="AKJ18" s="214"/>
      <c r="AKK18" s="214"/>
      <c r="AKL18" s="214"/>
      <c r="AKM18" s="214"/>
      <c r="AKN18" s="214"/>
      <c r="AKO18" s="214"/>
      <c r="AKP18" s="214"/>
      <c r="AKQ18" s="214"/>
      <c r="AKR18" s="214"/>
      <c r="AKS18" s="214"/>
      <c r="AKT18" s="214"/>
      <c r="AKU18" s="214"/>
      <c r="AKV18" s="214"/>
      <c r="AKW18" s="214"/>
      <c r="AKX18" s="214"/>
      <c r="AKY18" s="214"/>
      <c r="AKZ18" s="214"/>
      <c r="ALA18" s="214"/>
      <c r="ALB18" s="214"/>
      <c r="ALC18" s="214"/>
      <c r="ALD18" s="214"/>
      <c r="ALE18" s="214"/>
      <c r="ALF18" s="214"/>
      <c r="ALG18" s="214"/>
      <c r="ALH18" s="214"/>
      <c r="ALI18" s="214"/>
      <c r="ALJ18" s="214"/>
      <c r="ALK18" s="214"/>
      <c r="ALL18" s="214"/>
      <c r="ALM18" s="214"/>
      <c r="ALN18" s="214"/>
      <c r="ALO18" s="214"/>
      <c r="ALP18" s="214"/>
      <c r="ALQ18" s="214"/>
      <c r="ALR18" s="214"/>
      <c r="ALS18" s="214"/>
      <c r="ALT18" s="214"/>
      <c r="ALU18" s="214"/>
      <c r="ALV18" s="214"/>
      <c r="ALW18" s="214"/>
      <c r="ALX18" s="214"/>
      <c r="ALY18" s="214"/>
      <c r="ALZ18" s="214"/>
      <c r="AMA18" s="214"/>
      <c r="AMB18" s="214"/>
      <c r="AMC18" s="214"/>
      <c r="AMD18" s="214"/>
      <c r="AME18" s="214"/>
      <c r="AMF18" s="214"/>
      <c r="AMG18" s="214"/>
      <c r="AMH18" s="214"/>
      <c r="AMI18" s="214"/>
      <c r="AMJ18" s="214"/>
      <c r="AMK18" s="214"/>
      <c r="AML18" s="214"/>
      <c r="AMM18" s="214"/>
      <c r="AMN18" s="214"/>
      <c r="AMO18" s="214"/>
      <c r="AMP18" s="214"/>
      <c r="AMQ18" s="214"/>
      <c r="AMR18" s="214"/>
      <c r="AMS18" s="214"/>
      <c r="AMT18" s="214"/>
      <c r="AMU18" s="214"/>
      <c r="AMV18" s="214"/>
      <c r="AMW18" s="214"/>
      <c r="AMX18" s="214"/>
      <c r="AMY18" s="214"/>
      <c r="AMZ18" s="214"/>
      <c r="ANA18" s="214"/>
      <c r="ANB18" s="214"/>
      <c r="ANC18" s="214"/>
      <c r="AND18" s="214"/>
      <c r="ANE18" s="214"/>
      <c r="ANF18" s="214"/>
      <c r="ANG18" s="214"/>
      <c r="ANH18" s="214"/>
      <c r="ANI18" s="214"/>
      <c r="ANJ18" s="214"/>
      <c r="ANK18" s="214"/>
      <c r="ANL18" s="214"/>
      <c r="ANM18" s="214"/>
      <c r="ANN18" s="214"/>
      <c r="ANO18" s="214"/>
      <c r="ANP18" s="214"/>
      <c r="ANQ18" s="214"/>
      <c r="ANR18" s="214"/>
      <c r="ANS18" s="214"/>
      <c r="ANT18" s="214"/>
      <c r="ANU18" s="214"/>
      <c r="ANV18" s="214"/>
      <c r="ANW18" s="214"/>
      <c r="ANX18" s="214"/>
      <c r="ANY18" s="214"/>
      <c r="ANZ18" s="214"/>
      <c r="AOA18" s="214"/>
      <c r="AOB18" s="214"/>
      <c r="AOC18" s="214"/>
      <c r="AOD18" s="214"/>
      <c r="AOE18" s="214"/>
      <c r="AOF18" s="214"/>
      <c r="AOG18" s="214"/>
      <c r="AOH18" s="214"/>
      <c r="AOI18" s="214"/>
      <c r="AOJ18" s="214"/>
      <c r="AOK18" s="214"/>
      <c r="AOL18" s="214"/>
      <c r="AOM18" s="214"/>
      <c r="AON18" s="214"/>
      <c r="AOO18" s="214"/>
      <c r="AOP18" s="214"/>
      <c r="AOQ18" s="214"/>
      <c r="AOR18" s="214"/>
      <c r="AOS18" s="214"/>
      <c r="AOT18" s="214"/>
      <c r="AOU18" s="214"/>
      <c r="AOV18" s="214"/>
      <c r="AOW18" s="214"/>
      <c r="AOX18" s="214"/>
      <c r="AOY18" s="214"/>
      <c r="AOZ18" s="214"/>
      <c r="APA18" s="214"/>
      <c r="APB18" s="214"/>
      <c r="APC18" s="214"/>
      <c r="APD18" s="214"/>
      <c r="APE18" s="214"/>
      <c r="APF18" s="214"/>
      <c r="APG18" s="214"/>
      <c r="APH18" s="214"/>
      <c r="API18" s="214"/>
      <c r="APJ18" s="214"/>
      <c r="APK18" s="214"/>
      <c r="APL18" s="214"/>
      <c r="APM18" s="214"/>
      <c r="APN18" s="214"/>
      <c r="APO18" s="214"/>
      <c r="APP18" s="214"/>
      <c r="APQ18" s="214"/>
      <c r="APR18" s="214"/>
      <c r="APS18" s="214"/>
      <c r="APT18" s="214"/>
      <c r="APU18" s="214"/>
      <c r="APV18" s="214"/>
      <c r="APW18" s="214"/>
      <c r="APX18" s="214"/>
      <c r="APY18" s="214"/>
      <c r="APZ18" s="214"/>
      <c r="AQA18" s="214"/>
      <c r="AQB18" s="214"/>
      <c r="AQC18" s="214"/>
      <c r="AQD18" s="214"/>
      <c r="AQE18" s="214"/>
      <c r="AQF18" s="214"/>
      <c r="AQG18" s="214"/>
      <c r="AQH18" s="214"/>
      <c r="AQI18" s="214"/>
      <c r="AQJ18" s="214"/>
      <c r="AQK18" s="214"/>
      <c r="AQL18" s="214"/>
      <c r="AQM18" s="214"/>
      <c r="AQN18" s="214"/>
      <c r="AQO18" s="214"/>
      <c r="AQP18" s="214"/>
      <c r="AQQ18" s="214"/>
      <c r="AQR18" s="214"/>
      <c r="AQS18" s="214"/>
      <c r="AQT18" s="214"/>
      <c r="AQU18" s="214"/>
      <c r="AQV18" s="214"/>
      <c r="AQW18" s="214"/>
      <c r="AQX18" s="214"/>
      <c r="AQY18" s="214"/>
      <c r="AQZ18" s="214"/>
    </row>
    <row r="19" spans="1:1144" s="315" customFormat="1" ht="16" customHeight="1">
      <c r="A19" s="38">
        <v>16</v>
      </c>
      <c r="B19" s="567" t="s">
        <v>22933</v>
      </c>
      <c r="C19" s="38" t="s">
        <v>135</v>
      </c>
      <c r="D19" s="38" t="s">
        <v>19</v>
      </c>
      <c r="E19" s="38" t="s">
        <v>7996</v>
      </c>
      <c r="F19" s="38" t="s">
        <v>509</v>
      </c>
      <c r="G19" s="8" t="s">
        <v>17770</v>
      </c>
      <c r="H19" s="38" t="s">
        <v>18359</v>
      </c>
      <c r="I19" s="38"/>
      <c r="J19" s="38">
        <v>1304407</v>
      </c>
      <c r="K19" s="575" t="s">
        <v>13809</v>
      </c>
      <c r="L19" s="76"/>
      <c r="M19" s="38" t="s">
        <v>21</v>
      </c>
      <c r="N19" s="38" t="s">
        <v>6062</v>
      </c>
      <c r="O19" s="38" t="s">
        <v>17769</v>
      </c>
      <c r="P19" s="38"/>
      <c r="Q19" s="214"/>
      <c r="R19" s="214"/>
      <c r="S19" s="214"/>
      <c r="T19" s="214"/>
      <c r="U19" s="214"/>
      <c r="V19" s="214"/>
      <c r="W19" s="214"/>
      <c r="X19" s="214"/>
      <c r="Y19" s="214"/>
      <c r="Z19" s="214"/>
      <c r="AA19" s="214"/>
      <c r="AB19" s="214"/>
      <c r="AC19" s="214"/>
      <c r="AD19" s="214"/>
      <c r="AE19" s="214"/>
      <c r="AF19" s="214"/>
      <c r="AG19" s="214"/>
      <c r="AH19" s="214"/>
      <c r="AI19" s="214"/>
      <c r="AJ19" s="214"/>
      <c r="AK19" s="214"/>
      <c r="AL19" s="214"/>
      <c r="AM19" s="214"/>
      <c r="AN19" s="214"/>
      <c r="AO19" s="214"/>
      <c r="AP19" s="214"/>
      <c r="AQ19" s="214"/>
      <c r="AR19" s="214"/>
      <c r="AS19" s="214"/>
      <c r="AT19" s="214"/>
      <c r="AU19" s="214"/>
      <c r="AV19" s="214"/>
      <c r="AW19" s="214"/>
      <c r="AX19" s="214"/>
      <c r="AY19" s="214"/>
      <c r="AZ19" s="214"/>
      <c r="BA19" s="214"/>
      <c r="BB19" s="214"/>
      <c r="BC19" s="214"/>
      <c r="BD19" s="214"/>
      <c r="BE19" s="214"/>
      <c r="BF19" s="214"/>
      <c r="BG19" s="214"/>
      <c r="BH19" s="214"/>
      <c r="BI19" s="214"/>
      <c r="BJ19" s="214"/>
      <c r="BK19" s="214"/>
      <c r="BL19" s="214"/>
      <c r="BM19" s="214"/>
      <c r="BN19" s="214"/>
      <c r="BO19" s="214"/>
      <c r="BP19" s="214"/>
      <c r="BQ19" s="214"/>
      <c r="BR19" s="214"/>
      <c r="BS19" s="214"/>
      <c r="BT19" s="214"/>
      <c r="BU19" s="214"/>
      <c r="BV19" s="214"/>
      <c r="BW19" s="214"/>
      <c r="BX19" s="214"/>
      <c r="BY19" s="214"/>
      <c r="BZ19" s="214"/>
      <c r="CA19" s="214"/>
      <c r="CB19" s="214"/>
      <c r="CC19" s="214"/>
      <c r="CD19" s="214"/>
      <c r="CE19" s="214"/>
      <c r="CF19" s="214"/>
      <c r="CG19" s="214"/>
      <c r="CH19" s="214"/>
      <c r="CI19" s="214"/>
      <c r="CJ19" s="214"/>
      <c r="CK19" s="214"/>
      <c r="CL19" s="214"/>
      <c r="CM19" s="214"/>
      <c r="CN19" s="214"/>
      <c r="CO19" s="214"/>
      <c r="CP19" s="214"/>
      <c r="CQ19" s="214"/>
      <c r="CR19" s="214"/>
      <c r="CS19" s="214"/>
      <c r="CT19" s="214"/>
      <c r="CU19" s="214"/>
      <c r="CV19" s="214"/>
      <c r="CW19" s="214"/>
      <c r="CX19" s="214"/>
      <c r="CY19" s="214"/>
      <c r="CZ19" s="214"/>
      <c r="DA19" s="214"/>
      <c r="DB19" s="214"/>
      <c r="DC19" s="214"/>
      <c r="DD19" s="214"/>
      <c r="DE19" s="214"/>
      <c r="DF19" s="214"/>
      <c r="DG19" s="214"/>
      <c r="DH19" s="214"/>
      <c r="DI19" s="214"/>
      <c r="DJ19" s="214"/>
      <c r="DK19" s="214"/>
      <c r="DL19" s="214"/>
      <c r="DM19" s="214"/>
      <c r="DN19" s="214"/>
      <c r="DO19" s="214"/>
      <c r="DP19" s="214"/>
      <c r="DQ19" s="214"/>
      <c r="DR19" s="214"/>
      <c r="DS19" s="214"/>
      <c r="DT19" s="214"/>
      <c r="DU19" s="214"/>
      <c r="DV19" s="214"/>
      <c r="DW19" s="214"/>
      <c r="DX19" s="214"/>
      <c r="DY19" s="214"/>
      <c r="DZ19" s="214"/>
      <c r="EA19" s="214"/>
      <c r="EB19" s="214"/>
      <c r="EC19" s="214"/>
      <c r="ED19" s="214"/>
      <c r="EE19" s="214"/>
      <c r="EF19" s="214"/>
      <c r="EG19" s="214"/>
      <c r="EH19" s="214"/>
      <c r="EI19" s="214"/>
      <c r="EJ19" s="214"/>
      <c r="EK19" s="214"/>
      <c r="EL19" s="214"/>
      <c r="EM19" s="214"/>
      <c r="EN19" s="214"/>
      <c r="EO19" s="214"/>
      <c r="EP19" s="214"/>
      <c r="EQ19" s="214"/>
      <c r="ER19" s="214"/>
      <c r="ES19" s="214"/>
      <c r="ET19" s="214"/>
      <c r="EU19" s="214"/>
      <c r="EV19" s="214"/>
      <c r="EW19" s="214"/>
      <c r="EX19" s="214"/>
      <c r="EY19" s="214"/>
      <c r="EZ19" s="214"/>
      <c r="FA19" s="214"/>
      <c r="FB19" s="214"/>
      <c r="FC19" s="214"/>
      <c r="FD19" s="214"/>
      <c r="FE19" s="214"/>
      <c r="FF19" s="214"/>
      <c r="FG19" s="214"/>
      <c r="FH19" s="214"/>
      <c r="FI19" s="214"/>
      <c r="FJ19" s="214"/>
      <c r="FK19" s="214"/>
      <c r="FL19" s="214"/>
      <c r="FM19" s="214"/>
      <c r="FN19" s="214"/>
      <c r="FO19" s="214"/>
      <c r="FP19" s="214"/>
      <c r="FQ19" s="214"/>
      <c r="FR19" s="214"/>
      <c r="FS19" s="214"/>
      <c r="FT19" s="214"/>
      <c r="FU19" s="214"/>
      <c r="FV19" s="214"/>
      <c r="FW19" s="214"/>
      <c r="FX19" s="214"/>
      <c r="FY19" s="214"/>
      <c r="FZ19" s="214"/>
      <c r="GA19" s="214"/>
      <c r="GB19" s="214"/>
      <c r="GC19" s="214"/>
      <c r="GD19" s="214"/>
      <c r="GE19" s="214"/>
      <c r="GF19" s="214"/>
      <c r="GG19" s="214"/>
      <c r="GH19" s="214"/>
      <c r="GI19" s="214"/>
      <c r="GJ19" s="214"/>
      <c r="GK19" s="214"/>
      <c r="GL19" s="214"/>
      <c r="GM19" s="214"/>
      <c r="GN19" s="214"/>
      <c r="GO19" s="214"/>
      <c r="GP19" s="214"/>
      <c r="GQ19" s="214"/>
      <c r="GR19" s="214"/>
      <c r="GS19" s="214"/>
      <c r="GT19" s="214"/>
      <c r="GU19" s="214"/>
      <c r="GV19" s="214"/>
      <c r="GW19" s="214"/>
      <c r="GX19" s="214"/>
      <c r="GY19" s="214"/>
      <c r="GZ19" s="214"/>
      <c r="HA19" s="214"/>
      <c r="HB19" s="214"/>
      <c r="HC19" s="214"/>
      <c r="HD19" s="214"/>
      <c r="HE19" s="214"/>
      <c r="HF19" s="214"/>
      <c r="HG19" s="214"/>
      <c r="HH19" s="214"/>
      <c r="HI19" s="214"/>
      <c r="HJ19" s="214"/>
      <c r="HK19" s="214"/>
      <c r="HL19" s="214"/>
      <c r="HM19" s="214"/>
      <c r="HN19" s="214"/>
      <c r="HO19" s="214"/>
      <c r="HP19" s="214"/>
      <c r="HQ19" s="214"/>
      <c r="HR19" s="214"/>
      <c r="HS19" s="214"/>
      <c r="HT19" s="214"/>
      <c r="HU19" s="214"/>
      <c r="HV19" s="214"/>
      <c r="HW19" s="214"/>
      <c r="HX19" s="214"/>
      <c r="HY19" s="214"/>
      <c r="HZ19" s="214"/>
      <c r="IA19" s="214"/>
      <c r="IB19" s="214"/>
      <c r="IC19" s="214"/>
      <c r="ID19" s="214"/>
      <c r="IE19" s="214"/>
      <c r="IF19" s="214"/>
      <c r="IG19" s="214"/>
      <c r="IH19" s="214"/>
      <c r="II19" s="214"/>
      <c r="IJ19" s="214"/>
      <c r="IK19" s="214"/>
      <c r="IL19" s="214"/>
      <c r="IM19" s="214"/>
      <c r="IN19" s="214"/>
      <c r="IO19" s="214"/>
      <c r="IP19" s="214"/>
      <c r="IQ19" s="214"/>
      <c r="IR19" s="214"/>
      <c r="IS19" s="214"/>
      <c r="IT19" s="214"/>
      <c r="IU19" s="214"/>
      <c r="IV19" s="214"/>
      <c r="IW19" s="214"/>
      <c r="IX19" s="214"/>
      <c r="IY19" s="214"/>
      <c r="IZ19" s="214"/>
      <c r="JA19" s="214"/>
      <c r="JB19" s="214"/>
      <c r="JC19" s="214"/>
      <c r="JD19" s="214"/>
      <c r="JE19" s="214"/>
      <c r="JF19" s="214"/>
      <c r="JG19" s="214"/>
      <c r="JH19" s="214"/>
      <c r="JI19" s="214"/>
      <c r="JJ19" s="214"/>
      <c r="JK19" s="214"/>
      <c r="JL19" s="214"/>
      <c r="JM19" s="214"/>
      <c r="JN19" s="214"/>
      <c r="JO19" s="214"/>
      <c r="JP19" s="214"/>
      <c r="JQ19" s="214"/>
      <c r="JR19" s="214"/>
      <c r="JS19" s="214"/>
      <c r="JT19" s="214"/>
      <c r="JU19" s="214"/>
      <c r="JV19" s="214"/>
      <c r="JW19" s="214"/>
      <c r="JX19" s="214"/>
      <c r="JY19" s="214"/>
      <c r="JZ19" s="214"/>
      <c r="KA19" s="214"/>
      <c r="KB19" s="214"/>
      <c r="KC19" s="214"/>
      <c r="KD19" s="214"/>
      <c r="KE19" s="214"/>
      <c r="KF19" s="214"/>
      <c r="KG19" s="214"/>
      <c r="KH19" s="214"/>
      <c r="KI19" s="214"/>
      <c r="KJ19" s="214"/>
      <c r="KK19" s="214"/>
      <c r="KL19" s="214"/>
      <c r="KM19" s="214"/>
      <c r="KN19" s="214"/>
      <c r="KO19" s="214"/>
      <c r="KP19" s="214"/>
      <c r="KQ19" s="214"/>
      <c r="KR19" s="214"/>
      <c r="KS19" s="214"/>
      <c r="KT19" s="214"/>
      <c r="KU19" s="214"/>
      <c r="KV19" s="214"/>
      <c r="KW19" s="214"/>
      <c r="KX19" s="214"/>
      <c r="KY19" s="214"/>
      <c r="KZ19" s="214"/>
      <c r="LA19" s="214"/>
      <c r="LB19" s="214"/>
      <c r="LC19" s="214"/>
      <c r="LD19" s="214"/>
      <c r="LE19" s="214"/>
      <c r="LF19" s="214"/>
      <c r="LG19" s="214"/>
      <c r="LH19" s="214"/>
      <c r="LI19" s="214"/>
      <c r="LJ19" s="214"/>
      <c r="LK19" s="214"/>
      <c r="LL19" s="214"/>
      <c r="LM19" s="214"/>
      <c r="LN19" s="214"/>
      <c r="LO19" s="214"/>
      <c r="LP19" s="214"/>
      <c r="LQ19" s="214"/>
      <c r="LR19" s="214"/>
      <c r="LS19" s="214"/>
      <c r="LT19" s="214"/>
      <c r="LU19" s="214"/>
      <c r="LV19" s="214"/>
      <c r="LW19" s="214"/>
      <c r="LX19" s="214"/>
      <c r="LY19" s="214"/>
      <c r="LZ19" s="214"/>
      <c r="MA19" s="214"/>
      <c r="MB19" s="214"/>
      <c r="MC19" s="214"/>
      <c r="MD19" s="214"/>
      <c r="ME19" s="214"/>
      <c r="MF19" s="214"/>
      <c r="MG19" s="214"/>
      <c r="MH19" s="214"/>
      <c r="MI19" s="214"/>
      <c r="MJ19" s="214"/>
      <c r="MK19" s="214"/>
      <c r="ML19" s="214"/>
      <c r="MM19" s="214"/>
      <c r="MN19" s="214"/>
      <c r="MO19" s="214"/>
      <c r="MP19" s="214"/>
      <c r="MQ19" s="214"/>
      <c r="MR19" s="214"/>
      <c r="MS19" s="214"/>
      <c r="MT19" s="214"/>
      <c r="MU19" s="214"/>
      <c r="MV19" s="214"/>
      <c r="MW19" s="214"/>
      <c r="MX19" s="214"/>
      <c r="MY19" s="214"/>
      <c r="MZ19" s="214"/>
      <c r="NA19" s="214"/>
      <c r="NB19" s="214"/>
      <c r="NC19" s="214"/>
      <c r="ND19" s="214"/>
      <c r="NE19" s="214"/>
      <c r="NF19" s="214"/>
      <c r="NG19" s="214"/>
      <c r="NH19" s="214"/>
      <c r="NI19" s="214"/>
      <c r="NJ19" s="214"/>
      <c r="NK19" s="214"/>
      <c r="NL19" s="214"/>
      <c r="NM19" s="214"/>
      <c r="NN19" s="214"/>
      <c r="NO19" s="214"/>
      <c r="NP19" s="214"/>
      <c r="NQ19" s="214"/>
      <c r="NR19" s="214"/>
      <c r="NS19" s="214"/>
      <c r="NT19" s="214"/>
      <c r="NU19" s="214"/>
      <c r="NV19" s="214"/>
      <c r="NW19" s="214"/>
      <c r="NX19" s="214"/>
      <c r="NY19" s="214"/>
      <c r="NZ19" s="214"/>
      <c r="OA19" s="214"/>
      <c r="OB19" s="214"/>
      <c r="OC19" s="214"/>
      <c r="OD19" s="214"/>
      <c r="OE19" s="214"/>
      <c r="OF19" s="214"/>
      <c r="OG19" s="214"/>
      <c r="OH19" s="214"/>
      <c r="OI19" s="214"/>
      <c r="OJ19" s="214"/>
      <c r="OK19" s="214"/>
      <c r="OL19" s="214"/>
      <c r="OM19" s="214"/>
      <c r="ON19" s="214"/>
      <c r="OO19" s="214"/>
      <c r="OP19" s="214"/>
      <c r="OQ19" s="214"/>
      <c r="OR19" s="214"/>
      <c r="OS19" s="214"/>
      <c r="OT19" s="214"/>
      <c r="OU19" s="214"/>
      <c r="OV19" s="214"/>
      <c r="OW19" s="214"/>
      <c r="OX19" s="214"/>
      <c r="OY19" s="214"/>
      <c r="OZ19" s="214"/>
      <c r="PA19" s="214"/>
      <c r="PB19" s="214"/>
      <c r="PC19" s="214"/>
      <c r="PD19" s="214"/>
      <c r="PE19" s="214"/>
      <c r="PF19" s="214"/>
      <c r="PG19" s="214"/>
      <c r="PH19" s="214"/>
      <c r="PI19" s="214"/>
      <c r="PJ19" s="214"/>
      <c r="PK19" s="214"/>
      <c r="PL19" s="214"/>
      <c r="PM19" s="214"/>
      <c r="PN19" s="214"/>
      <c r="PO19" s="214"/>
      <c r="PP19" s="214"/>
      <c r="PQ19" s="214"/>
      <c r="PR19" s="214"/>
      <c r="PS19" s="214"/>
      <c r="PT19" s="214"/>
      <c r="PU19" s="214"/>
      <c r="PV19" s="214"/>
      <c r="PW19" s="214"/>
      <c r="PX19" s="214"/>
      <c r="PY19" s="214"/>
      <c r="PZ19" s="214"/>
      <c r="QA19" s="214"/>
      <c r="QB19" s="214"/>
      <c r="QC19" s="214"/>
      <c r="QD19" s="214"/>
      <c r="QE19" s="214"/>
      <c r="QF19" s="214"/>
      <c r="QG19" s="214"/>
      <c r="QH19" s="214"/>
      <c r="QI19" s="214"/>
      <c r="QJ19" s="214"/>
      <c r="QK19" s="214"/>
      <c r="QL19" s="214"/>
      <c r="QM19" s="214"/>
      <c r="QN19" s="214"/>
      <c r="QO19" s="214"/>
      <c r="QP19" s="214"/>
      <c r="QQ19" s="214"/>
      <c r="QR19" s="214"/>
      <c r="QS19" s="214"/>
      <c r="QT19" s="214"/>
      <c r="QU19" s="214"/>
      <c r="QV19" s="214"/>
      <c r="QW19" s="214"/>
      <c r="QX19" s="214"/>
      <c r="QY19" s="214"/>
      <c r="QZ19" s="214"/>
      <c r="RA19" s="214"/>
      <c r="RB19" s="214"/>
      <c r="RC19" s="214"/>
      <c r="RD19" s="214"/>
      <c r="RE19" s="214"/>
      <c r="RF19" s="214"/>
      <c r="RG19" s="214"/>
      <c r="RH19" s="214"/>
      <c r="RI19" s="214"/>
      <c r="RJ19" s="214"/>
      <c r="RK19" s="214"/>
      <c r="RL19" s="214"/>
      <c r="RM19" s="214"/>
      <c r="RN19" s="214"/>
      <c r="RO19" s="214"/>
      <c r="RP19" s="214"/>
      <c r="RQ19" s="214"/>
      <c r="RR19" s="214"/>
      <c r="RS19" s="214"/>
      <c r="RT19" s="214"/>
      <c r="RU19" s="214"/>
      <c r="RV19" s="214"/>
      <c r="RW19" s="214"/>
      <c r="RX19" s="214"/>
      <c r="RY19" s="214"/>
      <c r="RZ19" s="214"/>
      <c r="SA19" s="214"/>
      <c r="SB19" s="214"/>
      <c r="SC19" s="214"/>
      <c r="SD19" s="214"/>
      <c r="SE19" s="214"/>
      <c r="SF19" s="214"/>
      <c r="SG19" s="214"/>
      <c r="SH19" s="214"/>
      <c r="SI19" s="214"/>
      <c r="SJ19" s="214"/>
      <c r="SK19" s="214"/>
      <c r="SL19" s="214"/>
      <c r="SM19" s="214"/>
      <c r="SN19" s="214"/>
      <c r="SO19" s="214"/>
      <c r="SP19" s="214"/>
      <c r="SQ19" s="214"/>
      <c r="SR19" s="214"/>
      <c r="SS19" s="214"/>
      <c r="ST19" s="214"/>
      <c r="SU19" s="214"/>
      <c r="SV19" s="214"/>
      <c r="SW19" s="214"/>
      <c r="SX19" s="214"/>
      <c r="SY19" s="214"/>
      <c r="SZ19" s="214"/>
      <c r="TA19" s="214"/>
      <c r="TB19" s="214"/>
      <c r="TC19" s="214"/>
      <c r="TD19" s="214"/>
      <c r="TE19" s="214"/>
      <c r="TF19" s="214"/>
      <c r="TG19" s="214"/>
      <c r="TH19" s="214"/>
      <c r="TI19" s="214"/>
      <c r="TJ19" s="214"/>
      <c r="TK19" s="214"/>
      <c r="TL19" s="214"/>
      <c r="TM19" s="214"/>
      <c r="TN19" s="214"/>
      <c r="TO19" s="214"/>
      <c r="TP19" s="214"/>
      <c r="TQ19" s="214"/>
      <c r="TR19" s="214"/>
      <c r="TS19" s="214"/>
      <c r="TT19" s="214"/>
      <c r="TU19" s="214"/>
      <c r="TV19" s="214"/>
      <c r="TW19" s="214"/>
      <c r="TX19" s="214"/>
      <c r="TY19" s="214"/>
      <c r="TZ19" s="214"/>
      <c r="UA19" s="214"/>
      <c r="UB19" s="214"/>
      <c r="UC19" s="214"/>
      <c r="UD19" s="214"/>
      <c r="UE19" s="214"/>
      <c r="UF19" s="214"/>
      <c r="UG19" s="214"/>
      <c r="UH19" s="214"/>
      <c r="UI19" s="214"/>
      <c r="UJ19" s="214"/>
      <c r="UK19" s="214"/>
      <c r="UL19" s="214"/>
      <c r="UM19" s="214"/>
      <c r="UN19" s="214"/>
      <c r="UO19" s="214"/>
      <c r="UP19" s="214"/>
      <c r="UQ19" s="214"/>
      <c r="UR19" s="214"/>
      <c r="US19" s="214"/>
      <c r="UT19" s="214"/>
      <c r="UU19" s="214"/>
      <c r="UV19" s="214"/>
      <c r="UW19" s="214"/>
      <c r="UX19" s="214"/>
      <c r="UY19" s="214"/>
      <c r="UZ19" s="214"/>
      <c r="VA19" s="214"/>
      <c r="VB19" s="214"/>
      <c r="VC19" s="214"/>
      <c r="VD19" s="214"/>
      <c r="VE19" s="214"/>
      <c r="VF19" s="214"/>
      <c r="VG19" s="214"/>
      <c r="VH19" s="214"/>
      <c r="VI19" s="214"/>
      <c r="VJ19" s="214"/>
      <c r="VK19" s="214"/>
      <c r="VL19" s="214"/>
      <c r="VM19" s="214"/>
      <c r="VN19" s="214"/>
      <c r="VO19" s="214"/>
      <c r="VP19" s="214"/>
      <c r="VQ19" s="214"/>
      <c r="VR19" s="214"/>
      <c r="VS19" s="214"/>
      <c r="VT19" s="214"/>
      <c r="VU19" s="214"/>
      <c r="VV19" s="214"/>
      <c r="VW19" s="214"/>
      <c r="VX19" s="214"/>
      <c r="VY19" s="214"/>
      <c r="VZ19" s="214"/>
      <c r="WA19" s="214"/>
      <c r="WB19" s="214"/>
      <c r="WC19" s="214"/>
      <c r="WD19" s="214"/>
      <c r="WE19" s="214"/>
      <c r="WF19" s="214"/>
      <c r="WG19" s="214"/>
      <c r="WH19" s="214"/>
      <c r="WI19" s="214"/>
      <c r="WJ19" s="214"/>
      <c r="WK19" s="214"/>
      <c r="WL19" s="214"/>
      <c r="WM19" s="214"/>
      <c r="WN19" s="214"/>
      <c r="WO19" s="214"/>
      <c r="WP19" s="214"/>
      <c r="WQ19" s="214"/>
      <c r="WR19" s="214"/>
      <c r="WS19" s="214"/>
      <c r="WT19" s="214"/>
      <c r="WU19" s="214"/>
      <c r="WV19" s="214"/>
      <c r="WW19" s="214"/>
      <c r="WX19" s="214"/>
      <c r="WY19" s="214"/>
      <c r="WZ19" s="214"/>
      <c r="XA19" s="214"/>
      <c r="XB19" s="214"/>
      <c r="XC19" s="214"/>
      <c r="XD19" s="214"/>
      <c r="XE19" s="214"/>
      <c r="XF19" s="214"/>
      <c r="XG19" s="214"/>
      <c r="XH19" s="214"/>
      <c r="XI19" s="214"/>
      <c r="XJ19" s="214"/>
      <c r="XK19" s="214"/>
      <c r="XL19" s="214"/>
      <c r="XM19" s="214"/>
      <c r="XN19" s="214"/>
      <c r="XO19" s="214"/>
      <c r="XP19" s="214"/>
      <c r="XQ19" s="214"/>
      <c r="XR19" s="214"/>
      <c r="XS19" s="214"/>
      <c r="XT19" s="214"/>
      <c r="XU19" s="214"/>
      <c r="XV19" s="214"/>
      <c r="XW19" s="214"/>
      <c r="XX19" s="214"/>
      <c r="XY19" s="214"/>
      <c r="XZ19" s="214"/>
      <c r="YA19" s="214"/>
      <c r="YB19" s="214"/>
      <c r="YC19" s="214"/>
      <c r="YD19" s="214"/>
      <c r="YE19" s="214"/>
      <c r="YF19" s="214"/>
      <c r="YG19" s="214"/>
      <c r="YH19" s="214"/>
      <c r="YI19" s="214"/>
      <c r="YJ19" s="214"/>
      <c r="YK19" s="214"/>
      <c r="YL19" s="214"/>
      <c r="YM19" s="214"/>
      <c r="YN19" s="214"/>
      <c r="YO19" s="214"/>
      <c r="YP19" s="214"/>
      <c r="YQ19" s="214"/>
      <c r="YR19" s="214"/>
      <c r="YS19" s="214"/>
      <c r="YT19" s="214"/>
      <c r="YU19" s="214"/>
      <c r="YV19" s="214"/>
      <c r="YW19" s="214"/>
      <c r="YX19" s="214"/>
      <c r="YY19" s="214"/>
      <c r="YZ19" s="214"/>
      <c r="ZA19" s="214"/>
      <c r="ZB19" s="214"/>
      <c r="ZC19" s="214"/>
      <c r="ZD19" s="214"/>
      <c r="ZE19" s="214"/>
      <c r="ZF19" s="214"/>
      <c r="ZG19" s="214"/>
      <c r="ZH19" s="214"/>
      <c r="ZI19" s="214"/>
      <c r="ZJ19" s="214"/>
      <c r="ZK19" s="214"/>
      <c r="ZL19" s="214"/>
      <c r="ZM19" s="214"/>
      <c r="ZN19" s="214"/>
      <c r="ZO19" s="214"/>
      <c r="ZP19" s="214"/>
      <c r="ZQ19" s="214"/>
      <c r="ZR19" s="214"/>
      <c r="ZS19" s="214"/>
      <c r="ZT19" s="214"/>
      <c r="ZU19" s="214"/>
      <c r="ZV19" s="214"/>
      <c r="ZW19" s="214"/>
      <c r="ZX19" s="214"/>
      <c r="ZY19" s="214"/>
      <c r="ZZ19" s="214"/>
      <c r="AAA19" s="214"/>
      <c r="AAB19" s="214"/>
      <c r="AAC19" s="214"/>
      <c r="AAD19" s="214"/>
      <c r="AAE19" s="214"/>
      <c r="AAF19" s="214"/>
      <c r="AAG19" s="214"/>
      <c r="AAH19" s="214"/>
      <c r="AAI19" s="214"/>
      <c r="AAJ19" s="214"/>
      <c r="AAK19" s="214"/>
      <c r="AAL19" s="214"/>
      <c r="AAM19" s="214"/>
      <c r="AAN19" s="214"/>
      <c r="AAO19" s="214"/>
      <c r="AAP19" s="214"/>
      <c r="AAQ19" s="214"/>
      <c r="AAR19" s="214"/>
      <c r="AAS19" s="214"/>
      <c r="AAT19" s="214"/>
      <c r="AAU19" s="214"/>
      <c r="AAV19" s="214"/>
      <c r="AAW19" s="214"/>
      <c r="AAX19" s="214"/>
      <c r="AAY19" s="214"/>
      <c r="AAZ19" s="214"/>
      <c r="ABA19" s="214"/>
      <c r="ABB19" s="214"/>
      <c r="ABC19" s="214"/>
      <c r="ABD19" s="214"/>
      <c r="ABE19" s="214"/>
      <c r="ABF19" s="214"/>
      <c r="ABG19" s="214"/>
      <c r="ABH19" s="214"/>
      <c r="ABI19" s="214"/>
      <c r="ABJ19" s="214"/>
      <c r="ABK19" s="214"/>
      <c r="ABL19" s="214"/>
      <c r="ABM19" s="214"/>
      <c r="ABN19" s="214"/>
      <c r="ABO19" s="214"/>
      <c r="ABP19" s="214"/>
      <c r="ABQ19" s="214"/>
      <c r="ABR19" s="214"/>
      <c r="ABS19" s="214"/>
      <c r="ABT19" s="214"/>
      <c r="ABU19" s="214"/>
      <c r="ABV19" s="214"/>
      <c r="ABW19" s="214"/>
      <c r="ABX19" s="214"/>
      <c r="ABY19" s="214"/>
      <c r="ABZ19" s="214"/>
      <c r="ACA19" s="214"/>
      <c r="ACB19" s="214"/>
      <c r="ACC19" s="214"/>
      <c r="ACD19" s="214"/>
      <c r="ACE19" s="214"/>
      <c r="ACF19" s="214"/>
      <c r="ACG19" s="214"/>
      <c r="ACH19" s="214"/>
      <c r="ACI19" s="214"/>
      <c r="ACJ19" s="214"/>
      <c r="ACK19" s="214"/>
      <c r="ACL19" s="214"/>
      <c r="ACM19" s="214"/>
      <c r="ACN19" s="214"/>
      <c r="ACO19" s="214"/>
      <c r="ACP19" s="214"/>
      <c r="ACQ19" s="214"/>
      <c r="ACR19" s="214"/>
      <c r="ACS19" s="214"/>
      <c r="ACT19" s="214"/>
      <c r="ACU19" s="214"/>
      <c r="ACV19" s="214"/>
      <c r="ACW19" s="214"/>
      <c r="ACX19" s="214"/>
      <c r="ACY19" s="214"/>
      <c r="ACZ19" s="214"/>
      <c r="ADA19" s="214"/>
      <c r="ADB19" s="214"/>
      <c r="ADC19" s="214"/>
      <c r="ADD19" s="214"/>
      <c r="ADE19" s="214"/>
      <c r="ADF19" s="214"/>
      <c r="ADG19" s="214"/>
      <c r="ADH19" s="214"/>
      <c r="ADI19" s="214"/>
      <c r="ADJ19" s="214"/>
      <c r="ADK19" s="214"/>
      <c r="ADL19" s="214"/>
      <c r="ADM19" s="214"/>
      <c r="ADN19" s="214"/>
      <c r="ADO19" s="214"/>
      <c r="ADP19" s="214"/>
      <c r="ADQ19" s="214"/>
      <c r="ADR19" s="214"/>
      <c r="ADS19" s="214"/>
      <c r="ADT19" s="214"/>
      <c r="ADU19" s="214"/>
      <c r="ADV19" s="214"/>
      <c r="ADW19" s="214"/>
      <c r="ADX19" s="214"/>
      <c r="ADY19" s="214"/>
      <c r="ADZ19" s="214"/>
      <c r="AEA19" s="214"/>
      <c r="AEB19" s="214"/>
      <c r="AEC19" s="214"/>
      <c r="AED19" s="214"/>
      <c r="AEE19" s="214"/>
      <c r="AEF19" s="214"/>
      <c r="AEG19" s="214"/>
      <c r="AEH19" s="214"/>
      <c r="AEI19" s="214"/>
      <c r="AEJ19" s="214"/>
      <c r="AEK19" s="214"/>
      <c r="AEL19" s="214"/>
      <c r="AEM19" s="214"/>
      <c r="AEN19" s="214"/>
      <c r="AEO19" s="214"/>
      <c r="AEP19" s="214"/>
      <c r="AEQ19" s="214"/>
      <c r="AER19" s="214"/>
      <c r="AES19" s="214"/>
      <c r="AET19" s="214"/>
      <c r="AEU19" s="214"/>
      <c r="AEV19" s="214"/>
      <c r="AEW19" s="214"/>
      <c r="AEX19" s="214"/>
      <c r="AEY19" s="214"/>
      <c r="AEZ19" s="214"/>
      <c r="AFA19" s="214"/>
      <c r="AFB19" s="214"/>
      <c r="AFC19" s="214"/>
      <c r="AFD19" s="214"/>
      <c r="AFE19" s="214"/>
      <c r="AFF19" s="214"/>
      <c r="AFG19" s="214"/>
      <c r="AFH19" s="214"/>
      <c r="AFI19" s="214"/>
      <c r="AFJ19" s="214"/>
      <c r="AFK19" s="214"/>
      <c r="AFL19" s="214"/>
      <c r="AFM19" s="214"/>
      <c r="AFN19" s="214"/>
      <c r="AFO19" s="214"/>
      <c r="AFP19" s="214"/>
      <c r="AFQ19" s="214"/>
      <c r="AFR19" s="214"/>
      <c r="AFS19" s="214"/>
      <c r="AFT19" s="214"/>
      <c r="AFU19" s="214"/>
      <c r="AFV19" s="214"/>
      <c r="AFW19" s="214"/>
      <c r="AFX19" s="214"/>
      <c r="AFY19" s="214"/>
      <c r="AFZ19" s="214"/>
      <c r="AGA19" s="214"/>
      <c r="AGB19" s="214"/>
      <c r="AGC19" s="214"/>
      <c r="AGD19" s="214"/>
      <c r="AGE19" s="214"/>
      <c r="AGF19" s="214"/>
      <c r="AGG19" s="214"/>
      <c r="AGH19" s="214"/>
      <c r="AGI19" s="214"/>
      <c r="AGJ19" s="214"/>
      <c r="AGK19" s="214"/>
      <c r="AGL19" s="214"/>
      <c r="AGM19" s="214"/>
      <c r="AGN19" s="214"/>
      <c r="AGO19" s="214"/>
      <c r="AGP19" s="214"/>
      <c r="AGQ19" s="214"/>
      <c r="AGR19" s="214"/>
      <c r="AGS19" s="214"/>
      <c r="AGT19" s="214"/>
      <c r="AGU19" s="214"/>
      <c r="AGV19" s="214"/>
      <c r="AGW19" s="214"/>
      <c r="AGX19" s="214"/>
      <c r="AGY19" s="214"/>
      <c r="AGZ19" s="214"/>
      <c r="AHA19" s="214"/>
      <c r="AHB19" s="214"/>
      <c r="AHC19" s="214"/>
      <c r="AHD19" s="214"/>
      <c r="AHE19" s="214"/>
      <c r="AHF19" s="214"/>
      <c r="AHG19" s="214"/>
      <c r="AHH19" s="214"/>
      <c r="AHI19" s="214"/>
      <c r="AHJ19" s="214"/>
      <c r="AHK19" s="214"/>
      <c r="AHL19" s="214"/>
      <c r="AHM19" s="214"/>
      <c r="AHN19" s="214"/>
      <c r="AHO19" s="214"/>
      <c r="AHP19" s="214"/>
      <c r="AHQ19" s="214"/>
      <c r="AHR19" s="214"/>
      <c r="AHS19" s="214"/>
      <c r="AHT19" s="214"/>
      <c r="AHU19" s="214"/>
      <c r="AHV19" s="214"/>
      <c r="AHW19" s="214"/>
      <c r="AHX19" s="214"/>
      <c r="AHY19" s="214"/>
      <c r="AHZ19" s="214"/>
      <c r="AIA19" s="214"/>
      <c r="AIB19" s="214"/>
      <c r="AIC19" s="214"/>
      <c r="AID19" s="214"/>
      <c r="AIE19" s="214"/>
      <c r="AIF19" s="214"/>
      <c r="AIG19" s="214"/>
      <c r="AIH19" s="214"/>
      <c r="AII19" s="214"/>
      <c r="AIJ19" s="214"/>
      <c r="AIK19" s="214"/>
      <c r="AIL19" s="214"/>
      <c r="AIM19" s="214"/>
      <c r="AIN19" s="214"/>
      <c r="AIO19" s="214"/>
      <c r="AIP19" s="214"/>
      <c r="AIQ19" s="214"/>
      <c r="AIR19" s="214"/>
      <c r="AIS19" s="214"/>
      <c r="AIT19" s="214"/>
      <c r="AIU19" s="214"/>
      <c r="AIV19" s="214"/>
      <c r="AIW19" s="214"/>
      <c r="AIX19" s="214"/>
      <c r="AIY19" s="214"/>
      <c r="AIZ19" s="214"/>
      <c r="AJA19" s="214"/>
      <c r="AJB19" s="214"/>
      <c r="AJC19" s="214"/>
      <c r="AJD19" s="214"/>
      <c r="AJE19" s="214"/>
      <c r="AJF19" s="214"/>
      <c r="AJG19" s="214"/>
      <c r="AJH19" s="214"/>
      <c r="AJI19" s="214"/>
      <c r="AJJ19" s="214"/>
      <c r="AJK19" s="214"/>
      <c r="AJL19" s="214"/>
      <c r="AJM19" s="214"/>
      <c r="AJN19" s="214"/>
      <c r="AJO19" s="214"/>
      <c r="AJP19" s="214"/>
      <c r="AJQ19" s="214"/>
      <c r="AJR19" s="214"/>
      <c r="AJS19" s="214"/>
      <c r="AJT19" s="214"/>
      <c r="AJU19" s="214"/>
      <c r="AJV19" s="214"/>
      <c r="AJW19" s="214"/>
      <c r="AJX19" s="214"/>
      <c r="AJY19" s="214"/>
      <c r="AJZ19" s="214"/>
      <c r="AKA19" s="214"/>
      <c r="AKB19" s="214"/>
      <c r="AKC19" s="214"/>
      <c r="AKD19" s="214"/>
      <c r="AKE19" s="214"/>
      <c r="AKF19" s="214"/>
      <c r="AKG19" s="214"/>
      <c r="AKH19" s="214"/>
      <c r="AKI19" s="214"/>
      <c r="AKJ19" s="214"/>
      <c r="AKK19" s="214"/>
      <c r="AKL19" s="214"/>
      <c r="AKM19" s="214"/>
      <c r="AKN19" s="214"/>
      <c r="AKO19" s="214"/>
      <c r="AKP19" s="214"/>
      <c r="AKQ19" s="214"/>
      <c r="AKR19" s="214"/>
      <c r="AKS19" s="214"/>
      <c r="AKT19" s="214"/>
      <c r="AKU19" s="214"/>
      <c r="AKV19" s="214"/>
      <c r="AKW19" s="214"/>
      <c r="AKX19" s="214"/>
      <c r="AKY19" s="214"/>
      <c r="AKZ19" s="214"/>
      <c r="ALA19" s="214"/>
      <c r="ALB19" s="214"/>
      <c r="ALC19" s="214"/>
      <c r="ALD19" s="214"/>
      <c r="ALE19" s="214"/>
      <c r="ALF19" s="214"/>
      <c r="ALG19" s="214"/>
      <c r="ALH19" s="214"/>
      <c r="ALI19" s="214"/>
      <c r="ALJ19" s="214"/>
      <c r="ALK19" s="214"/>
      <c r="ALL19" s="214"/>
      <c r="ALM19" s="214"/>
      <c r="ALN19" s="214"/>
      <c r="ALO19" s="214"/>
      <c r="ALP19" s="214"/>
      <c r="ALQ19" s="214"/>
      <c r="ALR19" s="214"/>
      <c r="ALS19" s="214"/>
      <c r="ALT19" s="214"/>
      <c r="ALU19" s="214"/>
      <c r="ALV19" s="214"/>
      <c r="ALW19" s="214"/>
      <c r="ALX19" s="214"/>
      <c r="ALY19" s="214"/>
      <c r="ALZ19" s="214"/>
      <c r="AMA19" s="214"/>
      <c r="AMB19" s="214"/>
      <c r="AMC19" s="214"/>
      <c r="AMD19" s="214"/>
      <c r="AME19" s="214"/>
      <c r="AMF19" s="214"/>
      <c r="AMG19" s="214"/>
      <c r="AMH19" s="214"/>
      <c r="AMI19" s="214"/>
      <c r="AMJ19" s="214"/>
      <c r="AMK19" s="214"/>
      <c r="AML19" s="214"/>
      <c r="AMM19" s="214"/>
      <c r="AMN19" s="214"/>
      <c r="AMO19" s="214"/>
      <c r="AMP19" s="214"/>
      <c r="AMQ19" s="214"/>
      <c r="AMR19" s="214"/>
      <c r="AMS19" s="214"/>
      <c r="AMT19" s="214"/>
      <c r="AMU19" s="214"/>
      <c r="AMV19" s="214"/>
      <c r="AMW19" s="214"/>
      <c r="AMX19" s="214"/>
      <c r="AMY19" s="214"/>
      <c r="AMZ19" s="214"/>
      <c r="ANA19" s="214"/>
      <c r="ANB19" s="214"/>
      <c r="ANC19" s="214"/>
      <c r="AND19" s="214"/>
      <c r="ANE19" s="214"/>
      <c r="ANF19" s="214"/>
      <c r="ANG19" s="214"/>
      <c r="ANH19" s="214"/>
      <c r="ANI19" s="214"/>
      <c r="ANJ19" s="214"/>
      <c r="ANK19" s="214"/>
      <c r="ANL19" s="214"/>
      <c r="ANM19" s="214"/>
      <c r="ANN19" s="214"/>
      <c r="ANO19" s="214"/>
      <c r="ANP19" s="214"/>
      <c r="ANQ19" s="214"/>
      <c r="ANR19" s="214"/>
      <c r="ANS19" s="214"/>
      <c r="ANT19" s="214"/>
      <c r="ANU19" s="214"/>
      <c r="ANV19" s="214"/>
      <c r="ANW19" s="214"/>
      <c r="ANX19" s="214"/>
      <c r="ANY19" s="214"/>
      <c r="ANZ19" s="214"/>
      <c r="AOA19" s="214"/>
      <c r="AOB19" s="214"/>
      <c r="AOC19" s="214"/>
      <c r="AOD19" s="214"/>
      <c r="AOE19" s="214"/>
      <c r="AOF19" s="214"/>
      <c r="AOG19" s="214"/>
      <c r="AOH19" s="214"/>
      <c r="AOI19" s="214"/>
      <c r="AOJ19" s="214"/>
      <c r="AOK19" s="214"/>
      <c r="AOL19" s="214"/>
      <c r="AOM19" s="214"/>
      <c r="AON19" s="214"/>
      <c r="AOO19" s="214"/>
      <c r="AOP19" s="214"/>
      <c r="AOQ19" s="214"/>
      <c r="AOR19" s="214"/>
      <c r="AOS19" s="214"/>
      <c r="AOT19" s="214"/>
      <c r="AOU19" s="214"/>
      <c r="AOV19" s="214"/>
      <c r="AOW19" s="214"/>
      <c r="AOX19" s="214"/>
      <c r="AOY19" s="214"/>
      <c r="AOZ19" s="214"/>
      <c r="APA19" s="214"/>
      <c r="APB19" s="214"/>
      <c r="APC19" s="214"/>
      <c r="APD19" s="214"/>
      <c r="APE19" s="214"/>
      <c r="APF19" s="214"/>
      <c r="APG19" s="214"/>
      <c r="APH19" s="214"/>
      <c r="API19" s="214"/>
      <c r="APJ19" s="214"/>
      <c r="APK19" s="214"/>
      <c r="APL19" s="214"/>
      <c r="APM19" s="214"/>
      <c r="APN19" s="214"/>
      <c r="APO19" s="214"/>
      <c r="APP19" s="214"/>
      <c r="APQ19" s="214"/>
      <c r="APR19" s="214"/>
      <c r="APS19" s="214"/>
      <c r="APT19" s="214"/>
      <c r="APU19" s="214"/>
      <c r="APV19" s="214"/>
      <c r="APW19" s="214"/>
      <c r="APX19" s="214"/>
      <c r="APY19" s="214"/>
      <c r="APZ19" s="214"/>
      <c r="AQA19" s="214"/>
      <c r="AQB19" s="214"/>
      <c r="AQC19" s="214"/>
      <c r="AQD19" s="214"/>
      <c r="AQE19" s="214"/>
      <c r="AQF19" s="214"/>
      <c r="AQG19" s="214"/>
      <c r="AQH19" s="214"/>
      <c r="AQI19" s="214"/>
      <c r="AQJ19" s="214"/>
      <c r="AQK19" s="214"/>
      <c r="AQL19" s="214"/>
      <c r="AQM19" s="214"/>
      <c r="AQN19" s="214"/>
      <c r="AQO19" s="214"/>
      <c r="AQP19" s="214"/>
      <c r="AQQ19" s="214"/>
      <c r="AQR19" s="214"/>
      <c r="AQS19" s="214"/>
      <c r="AQT19" s="214"/>
      <c r="AQU19" s="214"/>
      <c r="AQV19" s="214"/>
      <c r="AQW19" s="214"/>
      <c r="AQX19" s="214"/>
      <c r="AQY19" s="214"/>
      <c r="AQZ19" s="214"/>
    </row>
    <row r="20" spans="1:1144" s="315" customFormat="1" ht="16" customHeight="1">
      <c r="A20" s="38">
        <v>17</v>
      </c>
      <c r="B20" s="567" t="s">
        <v>18360</v>
      </c>
      <c r="C20" s="38" t="s">
        <v>136</v>
      </c>
      <c r="D20" s="38" t="s">
        <v>19</v>
      </c>
      <c r="E20" s="36"/>
      <c r="F20" s="36" t="s">
        <v>6087</v>
      </c>
      <c r="G20" s="8" t="s">
        <v>10981</v>
      </c>
      <c r="H20" s="38" t="s">
        <v>307</v>
      </c>
      <c r="I20" s="38"/>
      <c r="J20" s="38"/>
      <c r="K20" s="473" t="s">
        <v>13808</v>
      </c>
      <c r="L20" s="76"/>
      <c r="M20" s="38" t="s">
        <v>21</v>
      </c>
      <c r="N20" s="38" t="s">
        <v>4305</v>
      </c>
      <c r="O20" s="38"/>
      <c r="P20" s="38"/>
      <c r="Q20" s="214"/>
      <c r="R20" s="214"/>
      <c r="S20" s="214"/>
      <c r="T20" s="214"/>
      <c r="U20" s="214"/>
      <c r="V20" s="214"/>
      <c r="W20" s="214"/>
      <c r="X20" s="214"/>
      <c r="Y20" s="214"/>
      <c r="Z20" s="214"/>
      <c r="AA20" s="214"/>
      <c r="AB20" s="214"/>
      <c r="AC20" s="214"/>
      <c r="AD20" s="214"/>
      <c r="AE20" s="214"/>
      <c r="AF20" s="214"/>
      <c r="AG20" s="214"/>
      <c r="AH20" s="214"/>
      <c r="AI20" s="214"/>
      <c r="AJ20" s="214"/>
      <c r="AK20" s="214"/>
      <c r="AL20" s="214"/>
      <c r="AM20" s="214"/>
      <c r="AN20" s="214"/>
      <c r="AO20" s="214"/>
      <c r="AP20" s="214"/>
      <c r="AQ20" s="214"/>
      <c r="AR20" s="214"/>
      <c r="AS20" s="214"/>
      <c r="AT20" s="214"/>
      <c r="AU20" s="214"/>
      <c r="AV20" s="214"/>
      <c r="AW20" s="214"/>
      <c r="AX20" s="214"/>
      <c r="AY20" s="214"/>
      <c r="AZ20" s="214"/>
      <c r="BA20" s="214"/>
      <c r="BB20" s="214"/>
      <c r="BC20" s="214"/>
      <c r="BD20" s="214"/>
      <c r="BE20" s="214"/>
      <c r="BF20" s="214"/>
      <c r="BG20" s="214"/>
      <c r="BH20" s="214"/>
      <c r="BI20" s="214"/>
      <c r="BJ20" s="214"/>
      <c r="BK20" s="214"/>
      <c r="BL20" s="214"/>
      <c r="BM20" s="214"/>
      <c r="BN20" s="214"/>
      <c r="BO20" s="214"/>
      <c r="BP20" s="214"/>
      <c r="BQ20" s="214"/>
      <c r="BR20" s="214"/>
      <c r="BS20" s="214"/>
      <c r="BT20" s="214"/>
      <c r="BU20" s="214"/>
      <c r="BV20" s="214"/>
      <c r="BW20" s="214"/>
      <c r="BX20" s="214"/>
      <c r="BY20" s="214"/>
      <c r="BZ20" s="214"/>
      <c r="CA20" s="214"/>
      <c r="CB20" s="214"/>
      <c r="CC20" s="214"/>
      <c r="CD20" s="214"/>
      <c r="CE20" s="214"/>
      <c r="CF20" s="214"/>
      <c r="CG20" s="214"/>
      <c r="CH20" s="214"/>
      <c r="CI20" s="214"/>
      <c r="CJ20" s="214"/>
      <c r="CK20" s="214"/>
      <c r="CL20" s="214"/>
      <c r="CM20" s="214"/>
      <c r="CN20" s="214"/>
      <c r="CO20" s="214"/>
      <c r="CP20" s="214"/>
      <c r="CQ20" s="214"/>
      <c r="CR20" s="214"/>
      <c r="CS20" s="214"/>
      <c r="CT20" s="214"/>
      <c r="CU20" s="214"/>
      <c r="CV20" s="214"/>
      <c r="CW20" s="214"/>
      <c r="CX20" s="214"/>
      <c r="CY20" s="214"/>
      <c r="CZ20" s="214"/>
      <c r="DA20" s="214"/>
      <c r="DB20" s="214"/>
      <c r="DC20" s="214"/>
      <c r="DD20" s="214"/>
      <c r="DE20" s="214"/>
      <c r="DF20" s="214"/>
      <c r="DG20" s="214"/>
      <c r="DH20" s="214"/>
      <c r="DI20" s="214"/>
      <c r="DJ20" s="214"/>
      <c r="DK20" s="214"/>
      <c r="DL20" s="214"/>
      <c r="DM20" s="214"/>
      <c r="DN20" s="214"/>
      <c r="DO20" s="214"/>
      <c r="DP20" s="214"/>
      <c r="DQ20" s="214"/>
      <c r="DR20" s="214"/>
      <c r="DS20" s="214"/>
      <c r="DT20" s="214"/>
      <c r="DU20" s="214"/>
      <c r="DV20" s="214"/>
      <c r="DW20" s="214"/>
      <c r="DX20" s="214"/>
      <c r="DY20" s="214"/>
      <c r="DZ20" s="214"/>
      <c r="EA20" s="214"/>
      <c r="EB20" s="214"/>
      <c r="EC20" s="214"/>
      <c r="ED20" s="214"/>
      <c r="EE20" s="214"/>
      <c r="EF20" s="214"/>
      <c r="EG20" s="214"/>
      <c r="EH20" s="214"/>
      <c r="EI20" s="214"/>
      <c r="EJ20" s="214"/>
      <c r="EK20" s="214"/>
      <c r="EL20" s="214"/>
      <c r="EM20" s="214"/>
      <c r="EN20" s="214"/>
      <c r="EO20" s="214"/>
      <c r="EP20" s="214"/>
      <c r="EQ20" s="214"/>
      <c r="ER20" s="214"/>
      <c r="ES20" s="214"/>
      <c r="ET20" s="214"/>
      <c r="EU20" s="214"/>
      <c r="EV20" s="214"/>
      <c r="EW20" s="214"/>
      <c r="EX20" s="214"/>
      <c r="EY20" s="214"/>
      <c r="EZ20" s="214"/>
      <c r="FA20" s="214"/>
      <c r="FB20" s="214"/>
      <c r="FC20" s="214"/>
      <c r="FD20" s="214"/>
      <c r="FE20" s="214"/>
      <c r="FF20" s="214"/>
      <c r="FG20" s="214"/>
      <c r="FH20" s="214"/>
      <c r="FI20" s="214"/>
      <c r="FJ20" s="214"/>
      <c r="FK20" s="214"/>
      <c r="FL20" s="214"/>
      <c r="FM20" s="214"/>
      <c r="FN20" s="214"/>
      <c r="FO20" s="214"/>
      <c r="FP20" s="214"/>
      <c r="FQ20" s="214"/>
      <c r="FR20" s="214"/>
      <c r="FS20" s="214"/>
      <c r="FT20" s="214"/>
      <c r="FU20" s="214"/>
      <c r="FV20" s="214"/>
      <c r="FW20" s="214"/>
      <c r="FX20" s="214"/>
      <c r="FY20" s="214"/>
      <c r="FZ20" s="214"/>
      <c r="GA20" s="214"/>
      <c r="GB20" s="214"/>
      <c r="GC20" s="214"/>
      <c r="GD20" s="214"/>
      <c r="GE20" s="214"/>
      <c r="GF20" s="214"/>
      <c r="GG20" s="214"/>
      <c r="GH20" s="214"/>
      <c r="GI20" s="214"/>
      <c r="GJ20" s="214"/>
      <c r="GK20" s="214"/>
      <c r="GL20" s="214"/>
      <c r="GM20" s="214"/>
      <c r="GN20" s="214"/>
      <c r="GO20" s="214"/>
      <c r="GP20" s="214"/>
      <c r="GQ20" s="214"/>
      <c r="GR20" s="214"/>
      <c r="GS20" s="214"/>
      <c r="GT20" s="214"/>
      <c r="GU20" s="214"/>
      <c r="GV20" s="214"/>
      <c r="GW20" s="214"/>
      <c r="GX20" s="214"/>
      <c r="GY20" s="214"/>
      <c r="GZ20" s="214"/>
      <c r="HA20" s="214"/>
      <c r="HB20" s="214"/>
      <c r="HC20" s="214"/>
      <c r="HD20" s="214"/>
      <c r="HE20" s="214"/>
      <c r="HF20" s="214"/>
      <c r="HG20" s="214"/>
      <c r="HH20" s="214"/>
      <c r="HI20" s="214"/>
      <c r="HJ20" s="214"/>
      <c r="HK20" s="214"/>
      <c r="HL20" s="214"/>
      <c r="HM20" s="214"/>
      <c r="HN20" s="214"/>
      <c r="HO20" s="214"/>
      <c r="HP20" s="214"/>
      <c r="HQ20" s="214"/>
      <c r="HR20" s="214"/>
      <c r="HS20" s="214"/>
      <c r="HT20" s="214"/>
      <c r="HU20" s="214"/>
      <c r="HV20" s="214"/>
      <c r="HW20" s="214"/>
      <c r="HX20" s="214"/>
      <c r="HY20" s="214"/>
      <c r="HZ20" s="214"/>
      <c r="IA20" s="214"/>
      <c r="IB20" s="214"/>
      <c r="IC20" s="214"/>
      <c r="ID20" s="214"/>
      <c r="IE20" s="214"/>
      <c r="IF20" s="214"/>
      <c r="IG20" s="214"/>
      <c r="IH20" s="214"/>
      <c r="II20" s="214"/>
      <c r="IJ20" s="214"/>
      <c r="IK20" s="214"/>
      <c r="IL20" s="214"/>
      <c r="IM20" s="214"/>
      <c r="IN20" s="214"/>
      <c r="IO20" s="214"/>
      <c r="IP20" s="214"/>
      <c r="IQ20" s="214"/>
      <c r="IR20" s="214"/>
      <c r="IS20" s="214"/>
      <c r="IT20" s="214"/>
      <c r="IU20" s="214"/>
      <c r="IV20" s="214"/>
      <c r="IW20" s="214"/>
      <c r="IX20" s="214"/>
      <c r="IY20" s="214"/>
      <c r="IZ20" s="214"/>
      <c r="JA20" s="214"/>
      <c r="JB20" s="214"/>
      <c r="JC20" s="214"/>
      <c r="JD20" s="214"/>
      <c r="JE20" s="214"/>
      <c r="JF20" s="214"/>
      <c r="JG20" s="214"/>
      <c r="JH20" s="214"/>
      <c r="JI20" s="214"/>
      <c r="JJ20" s="214"/>
      <c r="JK20" s="214"/>
      <c r="JL20" s="214"/>
      <c r="JM20" s="214"/>
      <c r="JN20" s="214"/>
      <c r="JO20" s="214"/>
      <c r="JP20" s="214"/>
      <c r="JQ20" s="214"/>
      <c r="JR20" s="214"/>
      <c r="JS20" s="214"/>
      <c r="JT20" s="214"/>
      <c r="JU20" s="214"/>
      <c r="JV20" s="214"/>
      <c r="JW20" s="214"/>
      <c r="JX20" s="214"/>
      <c r="JY20" s="214"/>
      <c r="JZ20" s="214"/>
      <c r="KA20" s="214"/>
      <c r="KB20" s="214"/>
      <c r="KC20" s="214"/>
      <c r="KD20" s="214"/>
      <c r="KE20" s="214"/>
      <c r="KF20" s="214"/>
      <c r="KG20" s="214"/>
      <c r="KH20" s="214"/>
      <c r="KI20" s="214"/>
      <c r="KJ20" s="214"/>
      <c r="KK20" s="214"/>
      <c r="KL20" s="214"/>
      <c r="KM20" s="214"/>
      <c r="KN20" s="214"/>
      <c r="KO20" s="214"/>
      <c r="KP20" s="214"/>
      <c r="KQ20" s="214"/>
      <c r="KR20" s="214"/>
      <c r="KS20" s="214"/>
      <c r="KT20" s="214"/>
      <c r="KU20" s="214"/>
      <c r="KV20" s="214"/>
      <c r="KW20" s="214"/>
      <c r="KX20" s="214"/>
      <c r="KY20" s="214"/>
      <c r="KZ20" s="214"/>
      <c r="LA20" s="214"/>
      <c r="LB20" s="214"/>
      <c r="LC20" s="214"/>
      <c r="LD20" s="214"/>
      <c r="LE20" s="214"/>
      <c r="LF20" s="214"/>
      <c r="LG20" s="214"/>
      <c r="LH20" s="214"/>
      <c r="LI20" s="214"/>
      <c r="LJ20" s="214"/>
      <c r="LK20" s="214"/>
      <c r="LL20" s="214"/>
      <c r="LM20" s="214"/>
      <c r="LN20" s="214"/>
      <c r="LO20" s="214"/>
      <c r="LP20" s="214"/>
      <c r="LQ20" s="214"/>
      <c r="LR20" s="214"/>
      <c r="LS20" s="214"/>
      <c r="LT20" s="214"/>
      <c r="LU20" s="214"/>
      <c r="LV20" s="214"/>
      <c r="LW20" s="214"/>
      <c r="LX20" s="214"/>
      <c r="LY20" s="214"/>
      <c r="LZ20" s="214"/>
      <c r="MA20" s="214"/>
      <c r="MB20" s="214"/>
      <c r="MC20" s="214"/>
      <c r="MD20" s="214"/>
      <c r="ME20" s="214"/>
      <c r="MF20" s="214"/>
      <c r="MG20" s="214"/>
      <c r="MH20" s="214"/>
      <c r="MI20" s="214"/>
      <c r="MJ20" s="214"/>
      <c r="MK20" s="214"/>
      <c r="ML20" s="214"/>
      <c r="MM20" s="214"/>
      <c r="MN20" s="214"/>
      <c r="MO20" s="214"/>
      <c r="MP20" s="214"/>
      <c r="MQ20" s="214"/>
      <c r="MR20" s="214"/>
      <c r="MS20" s="214"/>
      <c r="MT20" s="214"/>
      <c r="MU20" s="214"/>
      <c r="MV20" s="214"/>
      <c r="MW20" s="214"/>
      <c r="MX20" s="214"/>
      <c r="MY20" s="214"/>
      <c r="MZ20" s="214"/>
      <c r="NA20" s="214"/>
      <c r="NB20" s="214"/>
      <c r="NC20" s="214"/>
      <c r="ND20" s="214"/>
      <c r="NE20" s="214"/>
      <c r="NF20" s="214"/>
      <c r="NG20" s="214"/>
      <c r="NH20" s="214"/>
      <c r="NI20" s="214"/>
      <c r="NJ20" s="214"/>
      <c r="NK20" s="214"/>
      <c r="NL20" s="214"/>
      <c r="NM20" s="214"/>
      <c r="NN20" s="214"/>
      <c r="NO20" s="214"/>
      <c r="NP20" s="214"/>
      <c r="NQ20" s="214"/>
      <c r="NR20" s="214"/>
      <c r="NS20" s="214"/>
      <c r="NT20" s="214"/>
      <c r="NU20" s="214"/>
      <c r="NV20" s="214"/>
      <c r="NW20" s="214"/>
      <c r="NX20" s="214"/>
      <c r="NY20" s="214"/>
      <c r="NZ20" s="214"/>
      <c r="OA20" s="214"/>
      <c r="OB20" s="214"/>
      <c r="OC20" s="214"/>
      <c r="OD20" s="214"/>
      <c r="OE20" s="214"/>
      <c r="OF20" s="214"/>
      <c r="OG20" s="214"/>
      <c r="OH20" s="214"/>
      <c r="OI20" s="214"/>
      <c r="OJ20" s="214"/>
      <c r="OK20" s="214"/>
      <c r="OL20" s="214"/>
      <c r="OM20" s="214"/>
      <c r="ON20" s="214"/>
      <c r="OO20" s="214"/>
      <c r="OP20" s="214"/>
      <c r="OQ20" s="214"/>
      <c r="OR20" s="214"/>
      <c r="OS20" s="214"/>
      <c r="OT20" s="214"/>
      <c r="OU20" s="214"/>
      <c r="OV20" s="214"/>
      <c r="OW20" s="214"/>
      <c r="OX20" s="214"/>
      <c r="OY20" s="214"/>
      <c r="OZ20" s="214"/>
      <c r="PA20" s="214"/>
      <c r="PB20" s="214"/>
      <c r="PC20" s="214"/>
      <c r="PD20" s="214"/>
      <c r="PE20" s="214"/>
      <c r="PF20" s="214"/>
      <c r="PG20" s="214"/>
      <c r="PH20" s="214"/>
      <c r="PI20" s="214"/>
      <c r="PJ20" s="214"/>
      <c r="PK20" s="214"/>
      <c r="PL20" s="214"/>
      <c r="PM20" s="214"/>
      <c r="PN20" s="214"/>
      <c r="PO20" s="214"/>
      <c r="PP20" s="214"/>
      <c r="PQ20" s="214"/>
      <c r="PR20" s="214"/>
      <c r="PS20" s="214"/>
      <c r="PT20" s="214"/>
      <c r="PU20" s="214"/>
      <c r="PV20" s="214"/>
      <c r="PW20" s="214"/>
      <c r="PX20" s="214"/>
      <c r="PY20" s="214"/>
      <c r="PZ20" s="214"/>
      <c r="QA20" s="214"/>
      <c r="QB20" s="214"/>
      <c r="QC20" s="214"/>
      <c r="QD20" s="214"/>
      <c r="QE20" s="214"/>
      <c r="QF20" s="214"/>
      <c r="QG20" s="214"/>
      <c r="QH20" s="214"/>
      <c r="QI20" s="214"/>
      <c r="QJ20" s="214"/>
      <c r="QK20" s="214"/>
      <c r="QL20" s="214"/>
      <c r="QM20" s="214"/>
      <c r="QN20" s="214"/>
      <c r="QO20" s="214"/>
      <c r="QP20" s="214"/>
      <c r="QQ20" s="214"/>
      <c r="QR20" s="214"/>
      <c r="QS20" s="214"/>
      <c r="QT20" s="214"/>
      <c r="QU20" s="214"/>
      <c r="QV20" s="214"/>
      <c r="QW20" s="214"/>
      <c r="QX20" s="214"/>
      <c r="QY20" s="214"/>
      <c r="QZ20" s="214"/>
      <c r="RA20" s="214"/>
      <c r="RB20" s="214"/>
      <c r="RC20" s="214"/>
      <c r="RD20" s="214"/>
      <c r="RE20" s="214"/>
      <c r="RF20" s="214"/>
      <c r="RG20" s="214"/>
      <c r="RH20" s="214"/>
      <c r="RI20" s="214"/>
      <c r="RJ20" s="214"/>
      <c r="RK20" s="214"/>
      <c r="RL20" s="214"/>
      <c r="RM20" s="214"/>
      <c r="RN20" s="214"/>
      <c r="RO20" s="214"/>
      <c r="RP20" s="214"/>
      <c r="RQ20" s="214"/>
      <c r="RR20" s="214"/>
      <c r="RS20" s="214"/>
      <c r="RT20" s="214"/>
      <c r="RU20" s="214"/>
      <c r="RV20" s="214"/>
      <c r="RW20" s="214"/>
      <c r="RX20" s="214"/>
      <c r="RY20" s="214"/>
      <c r="RZ20" s="214"/>
      <c r="SA20" s="214"/>
      <c r="SB20" s="214"/>
      <c r="SC20" s="214"/>
      <c r="SD20" s="214"/>
      <c r="SE20" s="214"/>
      <c r="SF20" s="214"/>
      <c r="SG20" s="214"/>
      <c r="SH20" s="214"/>
      <c r="SI20" s="214"/>
      <c r="SJ20" s="214"/>
      <c r="SK20" s="214"/>
      <c r="SL20" s="214"/>
      <c r="SM20" s="214"/>
      <c r="SN20" s="214"/>
      <c r="SO20" s="214"/>
      <c r="SP20" s="214"/>
      <c r="SQ20" s="214"/>
      <c r="SR20" s="214"/>
      <c r="SS20" s="214"/>
      <c r="ST20" s="214"/>
      <c r="SU20" s="214"/>
      <c r="SV20" s="214"/>
      <c r="SW20" s="214"/>
      <c r="SX20" s="214"/>
      <c r="SY20" s="214"/>
      <c r="SZ20" s="214"/>
      <c r="TA20" s="214"/>
      <c r="TB20" s="214"/>
      <c r="TC20" s="214"/>
      <c r="TD20" s="214"/>
      <c r="TE20" s="214"/>
      <c r="TF20" s="214"/>
      <c r="TG20" s="214"/>
      <c r="TH20" s="214"/>
      <c r="TI20" s="214"/>
      <c r="TJ20" s="214"/>
      <c r="TK20" s="214"/>
      <c r="TL20" s="214"/>
      <c r="TM20" s="214"/>
      <c r="TN20" s="214"/>
      <c r="TO20" s="214"/>
      <c r="TP20" s="214"/>
      <c r="TQ20" s="214"/>
      <c r="TR20" s="214"/>
      <c r="TS20" s="214"/>
      <c r="TT20" s="214"/>
      <c r="TU20" s="214"/>
      <c r="TV20" s="214"/>
      <c r="TW20" s="214"/>
      <c r="TX20" s="214"/>
      <c r="TY20" s="214"/>
      <c r="TZ20" s="214"/>
      <c r="UA20" s="214"/>
      <c r="UB20" s="214"/>
      <c r="UC20" s="214"/>
      <c r="UD20" s="214"/>
      <c r="UE20" s="214"/>
      <c r="UF20" s="214"/>
      <c r="UG20" s="214"/>
      <c r="UH20" s="214"/>
      <c r="UI20" s="214"/>
      <c r="UJ20" s="214"/>
      <c r="UK20" s="214"/>
      <c r="UL20" s="214"/>
      <c r="UM20" s="214"/>
      <c r="UN20" s="214"/>
      <c r="UO20" s="214"/>
      <c r="UP20" s="214"/>
      <c r="UQ20" s="214"/>
      <c r="UR20" s="214"/>
      <c r="US20" s="214"/>
      <c r="UT20" s="214"/>
      <c r="UU20" s="214"/>
      <c r="UV20" s="214"/>
      <c r="UW20" s="214"/>
      <c r="UX20" s="214"/>
      <c r="UY20" s="214"/>
      <c r="UZ20" s="214"/>
      <c r="VA20" s="214"/>
      <c r="VB20" s="214"/>
      <c r="VC20" s="214"/>
      <c r="VD20" s="214"/>
      <c r="VE20" s="214"/>
      <c r="VF20" s="214"/>
      <c r="VG20" s="214"/>
      <c r="VH20" s="214"/>
      <c r="VI20" s="214"/>
      <c r="VJ20" s="214"/>
      <c r="VK20" s="214"/>
      <c r="VL20" s="214"/>
      <c r="VM20" s="214"/>
      <c r="VN20" s="214"/>
      <c r="VO20" s="214"/>
      <c r="VP20" s="214"/>
      <c r="VQ20" s="214"/>
      <c r="VR20" s="214"/>
      <c r="VS20" s="214"/>
      <c r="VT20" s="214"/>
      <c r="VU20" s="214"/>
      <c r="VV20" s="214"/>
      <c r="VW20" s="214"/>
      <c r="VX20" s="214"/>
      <c r="VY20" s="214"/>
      <c r="VZ20" s="214"/>
      <c r="WA20" s="214"/>
      <c r="WB20" s="214"/>
      <c r="WC20" s="214"/>
      <c r="WD20" s="214"/>
      <c r="WE20" s="214"/>
      <c r="WF20" s="214"/>
      <c r="WG20" s="214"/>
      <c r="WH20" s="214"/>
      <c r="WI20" s="214"/>
      <c r="WJ20" s="214"/>
      <c r="WK20" s="214"/>
      <c r="WL20" s="214"/>
      <c r="WM20" s="214"/>
      <c r="WN20" s="214"/>
      <c r="WO20" s="214"/>
      <c r="WP20" s="214"/>
      <c r="WQ20" s="214"/>
      <c r="WR20" s="214"/>
      <c r="WS20" s="214"/>
      <c r="WT20" s="214"/>
      <c r="WU20" s="214"/>
      <c r="WV20" s="214"/>
      <c r="WW20" s="214"/>
      <c r="WX20" s="214"/>
      <c r="WY20" s="214"/>
      <c r="WZ20" s="214"/>
      <c r="XA20" s="214"/>
      <c r="XB20" s="214"/>
      <c r="XC20" s="214"/>
      <c r="XD20" s="214"/>
      <c r="XE20" s="214"/>
      <c r="XF20" s="214"/>
      <c r="XG20" s="214"/>
      <c r="XH20" s="214"/>
      <c r="XI20" s="214"/>
      <c r="XJ20" s="214"/>
      <c r="XK20" s="214"/>
      <c r="XL20" s="214"/>
      <c r="XM20" s="214"/>
      <c r="XN20" s="214"/>
      <c r="XO20" s="214"/>
      <c r="XP20" s="214"/>
      <c r="XQ20" s="214"/>
      <c r="XR20" s="214"/>
      <c r="XS20" s="214"/>
      <c r="XT20" s="214"/>
      <c r="XU20" s="214"/>
      <c r="XV20" s="214"/>
      <c r="XW20" s="214"/>
      <c r="XX20" s="214"/>
      <c r="XY20" s="214"/>
      <c r="XZ20" s="214"/>
      <c r="YA20" s="214"/>
      <c r="YB20" s="214"/>
      <c r="YC20" s="214"/>
      <c r="YD20" s="214"/>
      <c r="YE20" s="214"/>
      <c r="YF20" s="214"/>
      <c r="YG20" s="214"/>
      <c r="YH20" s="214"/>
      <c r="YI20" s="214"/>
      <c r="YJ20" s="214"/>
      <c r="YK20" s="214"/>
      <c r="YL20" s="214"/>
      <c r="YM20" s="214"/>
      <c r="YN20" s="214"/>
      <c r="YO20" s="214"/>
      <c r="YP20" s="214"/>
      <c r="YQ20" s="214"/>
      <c r="YR20" s="214"/>
      <c r="YS20" s="214"/>
      <c r="YT20" s="214"/>
      <c r="YU20" s="214"/>
      <c r="YV20" s="214"/>
      <c r="YW20" s="214"/>
      <c r="YX20" s="214"/>
      <c r="YY20" s="214"/>
      <c r="YZ20" s="214"/>
      <c r="ZA20" s="214"/>
      <c r="ZB20" s="214"/>
      <c r="ZC20" s="214"/>
      <c r="ZD20" s="214"/>
      <c r="ZE20" s="214"/>
      <c r="ZF20" s="214"/>
      <c r="ZG20" s="214"/>
      <c r="ZH20" s="214"/>
      <c r="ZI20" s="214"/>
      <c r="ZJ20" s="214"/>
      <c r="ZK20" s="214"/>
      <c r="ZL20" s="214"/>
      <c r="ZM20" s="214"/>
      <c r="ZN20" s="214"/>
      <c r="ZO20" s="214"/>
      <c r="ZP20" s="214"/>
      <c r="ZQ20" s="214"/>
      <c r="ZR20" s="214"/>
      <c r="ZS20" s="214"/>
      <c r="ZT20" s="214"/>
      <c r="ZU20" s="214"/>
      <c r="ZV20" s="214"/>
      <c r="ZW20" s="214"/>
      <c r="ZX20" s="214"/>
      <c r="ZY20" s="214"/>
      <c r="ZZ20" s="214"/>
      <c r="AAA20" s="214"/>
      <c r="AAB20" s="214"/>
      <c r="AAC20" s="214"/>
      <c r="AAD20" s="214"/>
      <c r="AAE20" s="214"/>
      <c r="AAF20" s="214"/>
      <c r="AAG20" s="214"/>
      <c r="AAH20" s="214"/>
      <c r="AAI20" s="214"/>
      <c r="AAJ20" s="214"/>
      <c r="AAK20" s="214"/>
      <c r="AAL20" s="214"/>
      <c r="AAM20" s="214"/>
      <c r="AAN20" s="214"/>
      <c r="AAO20" s="214"/>
      <c r="AAP20" s="214"/>
      <c r="AAQ20" s="214"/>
      <c r="AAR20" s="214"/>
      <c r="AAS20" s="214"/>
      <c r="AAT20" s="214"/>
      <c r="AAU20" s="214"/>
      <c r="AAV20" s="214"/>
      <c r="AAW20" s="214"/>
      <c r="AAX20" s="214"/>
      <c r="AAY20" s="214"/>
      <c r="AAZ20" s="214"/>
      <c r="ABA20" s="214"/>
      <c r="ABB20" s="214"/>
      <c r="ABC20" s="214"/>
      <c r="ABD20" s="214"/>
      <c r="ABE20" s="214"/>
      <c r="ABF20" s="214"/>
      <c r="ABG20" s="214"/>
      <c r="ABH20" s="214"/>
      <c r="ABI20" s="214"/>
      <c r="ABJ20" s="214"/>
      <c r="ABK20" s="214"/>
      <c r="ABL20" s="214"/>
      <c r="ABM20" s="214"/>
      <c r="ABN20" s="214"/>
      <c r="ABO20" s="214"/>
      <c r="ABP20" s="214"/>
      <c r="ABQ20" s="214"/>
      <c r="ABR20" s="214"/>
      <c r="ABS20" s="214"/>
      <c r="ABT20" s="214"/>
      <c r="ABU20" s="214"/>
      <c r="ABV20" s="214"/>
      <c r="ABW20" s="214"/>
      <c r="ABX20" s="214"/>
      <c r="ABY20" s="214"/>
      <c r="ABZ20" s="214"/>
      <c r="ACA20" s="214"/>
      <c r="ACB20" s="214"/>
      <c r="ACC20" s="214"/>
      <c r="ACD20" s="214"/>
      <c r="ACE20" s="214"/>
      <c r="ACF20" s="214"/>
      <c r="ACG20" s="214"/>
      <c r="ACH20" s="214"/>
      <c r="ACI20" s="214"/>
      <c r="ACJ20" s="214"/>
      <c r="ACK20" s="214"/>
      <c r="ACL20" s="214"/>
      <c r="ACM20" s="214"/>
      <c r="ACN20" s="214"/>
      <c r="ACO20" s="214"/>
      <c r="ACP20" s="214"/>
      <c r="ACQ20" s="214"/>
      <c r="ACR20" s="214"/>
      <c r="ACS20" s="214"/>
      <c r="ACT20" s="214"/>
      <c r="ACU20" s="214"/>
      <c r="ACV20" s="214"/>
      <c r="ACW20" s="214"/>
      <c r="ACX20" s="214"/>
      <c r="ACY20" s="214"/>
      <c r="ACZ20" s="214"/>
      <c r="ADA20" s="214"/>
      <c r="ADB20" s="214"/>
      <c r="ADC20" s="214"/>
      <c r="ADD20" s="214"/>
      <c r="ADE20" s="214"/>
      <c r="ADF20" s="214"/>
      <c r="ADG20" s="214"/>
      <c r="ADH20" s="214"/>
      <c r="ADI20" s="214"/>
      <c r="ADJ20" s="214"/>
      <c r="ADK20" s="214"/>
      <c r="ADL20" s="214"/>
      <c r="ADM20" s="214"/>
      <c r="ADN20" s="214"/>
      <c r="ADO20" s="214"/>
      <c r="ADP20" s="214"/>
      <c r="ADQ20" s="214"/>
      <c r="ADR20" s="214"/>
      <c r="ADS20" s="214"/>
      <c r="ADT20" s="214"/>
      <c r="ADU20" s="214"/>
      <c r="ADV20" s="214"/>
      <c r="ADW20" s="214"/>
      <c r="ADX20" s="214"/>
      <c r="ADY20" s="214"/>
      <c r="ADZ20" s="214"/>
      <c r="AEA20" s="214"/>
      <c r="AEB20" s="214"/>
      <c r="AEC20" s="214"/>
      <c r="AED20" s="214"/>
      <c r="AEE20" s="214"/>
      <c r="AEF20" s="214"/>
      <c r="AEG20" s="214"/>
      <c r="AEH20" s="214"/>
      <c r="AEI20" s="214"/>
      <c r="AEJ20" s="214"/>
      <c r="AEK20" s="214"/>
      <c r="AEL20" s="214"/>
      <c r="AEM20" s="214"/>
      <c r="AEN20" s="214"/>
      <c r="AEO20" s="214"/>
      <c r="AEP20" s="214"/>
      <c r="AEQ20" s="214"/>
      <c r="AER20" s="214"/>
      <c r="AES20" s="214"/>
      <c r="AET20" s="214"/>
      <c r="AEU20" s="214"/>
      <c r="AEV20" s="214"/>
      <c r="AEW20" s="214"/>
      <c r="AEX20" s="214"/>
      <c r="AEY20" s="214"/>
      <c r="AEZ20" s="214"/>
      <c r="AFA20" s="214"/>
      <c r="AFB20" s="214"/>
      <c r="AFC20" s="214"/>
      <c r="AFD20" s="214"/>
      <c r="AFE20" s="214"/>
      <c r="AFF20" s="214"/>
      <c r="AFG20" s="214"/>
      <c r="AFH20" s="214"/>
      <c r="AFI20" s="214"/>
      <c r="AFJ20" s="214"/>
      <c r="AFK20" s="214"/>
      <c r="AFL20" s="214"/>
      <c r="AFM20" s="214"/>
      <c r="AFN20" s="214"/>
      <c r="AFO20" s="214"/>
      <c r="AFP20" s="214"/>
      <c r="AFQ20" s="214"/>
      <c r="AFR20" s="214"/>
      <c r="AFS20" s="214"/>
      <c r="AFT20" s="214"/>
      <c r="AFU20" s="214"/>
      <c r="AFV20" s="214"/>
      <c r="AFW20" s="214"/>
      <c r="AFX20" s="214"/>
      <c r="AFY20" s="214"/>
      <c r="AFZ20" s="214"/>
      <c r="AGA20" s="214"/>
      <c r="AGB20" s="214"/>
      <c r="AGC20" s="214"/>
      <c r="AGD20" s="214"/>
      <c r="AGE20" s="214"/>
      <c r="AGF20" s="214"/>
      <c r="AGG20" s="214"/>
      <c r="AGH20" s="214"/>
      <c r="AGI20" s="214"/>
      <c r="AGJ20" s="214"/>
      <c r="AGK20" s="214"/>
      <c r="AGL20" s="214"/>
      <c r="AGM20" s="214"/>
      <c r="AGN20" s="214"/>
      <c r="AGO20" s="214"/>
      <c r="AGP20" s="214"/>
      <c r="AGQ20" s="214"/>
      <c r="AGR20" s="214"/>
      <c r="AGS20" s="214"/>
      <c r="AGT20" s="214"/>
      <c r="AGU20" s="214"/>
      <c r="AGV20" s="214"/>
      <c r="AGW20" s="214"/>
      <c r="AGX20" s="214"/>
      <c r="AGY20" s="214"/>
      <c r="AGZ20" s="214"/>
      <c r="AHA20" s="214"/>
      <c r="AHB20" s="214"/>
      <c r="AHC20" s="214"/>
      <c r="AHD20" s="214"/>
      <c r="AHE20" s="214"/>
      <c r="AHF20" s="214"/>
      <c r="AHG20" s="214"/>
      <c r="AHH20" s="214"/>
      <c r="AHI20" s="214"/>
      <c r="AHJ20" s="214"/>
      <c r="AHK20" s="214"/>
      <c r="AHL20" s="214"/>
      <c r="AHM20" s="214"/>
      <c r="AHN20" s="214"/>
      <c r="AHO20" s="214"/>
      <c r="AHP20" s="214"/>
      <c r="AHQ20" s="214"/>
      <c r="AHR20" s="214"/>
      <c r="AHS20" s="214"/>
      <c r="AHT20" s="214"/>
      <c r="AHU20" s="214"/>
      <c r="AHV20" s="214"/>
      <c r="AHW20" s="214"/>
      <c r="AHX20" s="214"/>
      <c r="AHY20" s="214"/>
      <c r="AHZ20" s="214"/>
      <c r="AIA20" s="214"/>
      <c r="AIB20" s="214"/>
      <c r="AIC20" s="214"/>
      <c r="AID20" s="214"/>
      <c r="AIE20" s="214"/>
      <c r="AIF20" s="214"/>
      <c r="AIG20" s="214"/>
      <c r="AIH20" s="214"/>
      <c r="AII20" s="214"/>
      <c r="AIJ20" s="214"/>
      <c r="AIK20" s="214"/>
      <c r="AIL20" s="214"/>
      <c r="AIM20" s="214"/>
      <c r="AIN20" s="214"/>
      <c r="AIO20" s="214"/>
      <c r="AIP20" s="214"/>
      <c r="AIQ20" s="214"/>
      <c r="AIR20" s="214"/>
      <c r="AIS20" s="214"/>
      <c r="AIT20" s="214"/>
      <c r="AIU20" s="214"/>
      <c r="AIV20" s="214"/>
      <c r="AIW20" s="214"/>
      <c r="AIX20" s="214"/>
      <c r="AIY20" s="214"/>
      <c r="AIZ20" s="214"/>
      <c r="AJA20" s="214"/>
      <c r="AJB20" s="214"/>
      <c r="AJC20" s="214"/>
      <c r="AJD20" s="214"/>
      <c r="AJE20" s="214"/>
      <c r="AJF20" s="214"/>
      <c r="AJG20" s="214"/>
      <c r="AJH20" s="214"/>
      <c r="AJI20" s="214"/>
      <c r="AJJ20" s="214"/>
      <c r="AJK20" s="214"/>
      <c r="AJL20" s="214"/>
      <c r="AJM20" s="214"/>
      <c r="AJN20" s="214"/>
      <c r="AJO20" s="214"/>
      <c r="AJP20" s="214"/>
      <c r="AJQ20" s="214"/>
      <c r="AJR20" s="214"/>
      <c r="AJS20" s="214"/>
      <c r="AJT20" s="214"/>
      <c r="AJU20" s="214"/>
      <c r="AJV20" s="214"/>
      <c r="AJW20" s="214"/>
      <c r="AJX20" s="214"/>
      <c r="AJY20" s="214"/>
      <c r="AJZ20" s="214"/>
      <c r="AKA20" s="214"/>
      <c r="AKB20" s="214"/>
      <c r="AKC20" s="214"/>
      <c r="AKD20" s="214"/>
      <c r="AKE20" s="214"/>
      <c r="AKF20" s="214"/>
      <c r="AKG20" s="214"/>
      <c r="AKH20" s="214"/>
      <c r="AKI20" s="214"/>
      <c r="AKJ20" s="214"/>
      <c r="AKK20" s="214"/>
      <c r="AKL20" s="214"/>
      <c r="AKM20" s="214"/>
      <c r="AKN20" s="214"/>
      <c r="AKO20" s="214"/>
      <c r="AKP20" s="214"/>
      <c r="AKQ20" s="214"/>
      <c r="AKR20" s="214"/>
      <c r="AKS20" s="214"/>
      <c r="AKT20" s="214"/>
      <c r="AKU20" s="214"/>
      <c r="AKV20" s="214"/>
      <c r="AKW20" s="214"/>
      <c r="AKX20" s="214"/>
      <c r="AKY20" s="214"/>
      <c r="AKZ20" s="214"/>
      <c r="ALA20" s="214"/>
      <c r="ALB20" s="214"/>
      <c r="ALC20" s="214"/>
      <c r="ALD20" s="214"/>
      <c r="ALE20" s="214"/>
      <c r="ALF20" s="214"/>
      <c r="ALG20" s="214"/>
      <c r="ALH20" s="214"/>
      <c r="ALI20" s="214"/>
      <c r="ALJ20" s="214"/>
      <c r="ALK20" s="214"/>
      <c r="ALL20" s="214"/>
      <c r="ALM20" s="214"/>
      <c r="ALN20" s="214"/>
      <c r="ALO20" s="214"/>
      <c r="ALP20" s="214"/>
      <c r="ALQ20" s="214"/>
      <c r="ALR20" s="214"/>
      <c r="ALS20" s="214"/>
      <c r="ALT20" s="214"/>
      <c r="ALU20" s="214"/>
      <c r="ALV20" s="214"/>
      <c r="ALW20" s="214"/>
      <c r="ALX20" s="214"/>
      <c r="ALY20" s="214"/>
      <c r="ALZ20" s="214"/>
      <c r="AMA20" s="214"/>
      <c r="AMB20" s="214"/>
      <c r="AMC20" s="214"/>
      <c r="AMD20" s="214"/>
      <c r="AME20" s="214"/>
      <c r="AMF20" s="214"/>
      <c r="AMG20" s="214"/>
      <c r="AMH20" s="214"/>
      <c r="AMI20" s="214"/>
      <c r="AMJ20" s="214"/>
      <c r="AMK20" s="214"/>
      <c r="AML20" s="214"/>
      <c r="AMM20" s="214"/>
      <c r="AMN20" s="214"/>
      <c r="AMO20" s="214"/>
      <c r="AMP20" s="214"/>
      <c r="AMQ20" s="214"/>
      <c r="AMR20" s="214"/>
      <c r="AMS20" s="214"/>
      <c r="AMT20" s="214"/>
      <c r="AMU20" s="214"/>
      <c r="AMV20" s="214"/>
      <c r="AMW20" s="214"/>
      <c r="AMX20" s="214"/>
      <c r="AMY20" s="214"/>
      <c r="AMZ20" s="214"/>
      <c r="ANA20" s="214"/>
      <c r="ANB20" s="214"/>
      <c r="ANC20" s="214"/>
      <c r="AND20" s="214"/>
      <c r="ANE20" s="214"/>
      <c r="ANF20" s="214"/>
      <c r="ANG20" s="214"/>
      <c r="ANH20" s="214"/>
      <c r="ANI20" s="214"/>
      <c r="ANJ20" s="214"/>
      <c r="ANK20" s="214"/>
      <c r="ANL20" s="214"/>
      <c r="ANM20" s="214"/>
      <c r="ANN20" s="214"/>
      <c r="ANO20" s="214"/>
      <c r="ANP20" s="214"/>
      <c r="ANQ20" s="214"/>
      <c r="ANR20" s="214"/>
      <c r="ANS20" s="214"/>
      <c r="ANT20" s="214"/>
      <c r="ANU20" s="214"/>
      <c r="ANV20" s="214"/>
      <c r="ANW20" s="214"/>
      <c r="ANX20" s="214"/>
      <c r="ANY20" s="214"/>
      <c r="ANZ20" s="214"/>
      <c r="AOA20" s="214"/>
      <c r="AOB20" s="214"/>
      <c r="AOC20" s="214"/>
      <c r="AOD20" s="214"/>
      <c r="AOE20" s="214"/>
      <c r="AOF20" s="214"/>
      <c r="AOG20" s="214"/>
      <c r="AOH20" s="214"/>
      <c r="AOI20" s="214"/>
      <c r="AOJ20" s="214"/>
      <c r="AOK20" s="214"/>
      <c r="AOL20" s="214"/>
      <c r="AOM20" s="214"/>
      <c r="AON20" s="214"/>
      <c r="AOO20" s="214"/>
      <c r="AOP20" s="214"/>
      <c r="AOQ20" s="214"/>
      <c r="AOR20" s="214"/>
      <c r="AOS20" s="214"/>
      <c r="AOT20" s="214"/>
      <c r="AOU20" s="214"/>
      <c r="AOV20" s="214"/>
      <c r="AOW20" s="214"/>
      <c r="AOX20" s="214"/>
      <c r="AOY20" s="214"/>
      <c r="AOZ20" s="214"/>
      <c r="APA20" s="214"/>
      <c r="APB20" s="214"/>
      <c r="APC20" s="214"/>
      <c r="APD20" s="214"/>
      <c r="APE20" s="214"/>
      <c r="APF20" s="214"/>
      <c r="APG20" s="214"/>
      <c r="APH20" s="214"/>
      <c r="API20" s="214"/>
      <c r="APJ20" s="214"/>
      <c r="APK20" s="214"/>
      <c r="APL20" s="214"/>
      <c r="APM20" s="214"/>
      <c r="APN20" s="214"/>
      <c r="APO20" s="214"/>
      <c r="APP20" s="214"/>
      <c r="APQ20" s="214"/>
      <c r="APR20" s="214"/>
      <c r="APS20" s="214"/>
      <c r="APT20" s="214"/>
      <c r="APU20" s="214"/>
      <c r="APV20" s="214"/>
      <c r="APW20" s="214"/>
      <c r="APX20" s="214"/>
      <c r="APY20" s="214"/>
      <c r="APZ20" s="214"/>
      <c r="AQA20" s="214"/>
      <c r="AQB20" s="214"/>
      <c r="AQC20" s="214"/>
      <c r="AQD20" s="214"/>
      <c r="AQE20" s="214"/>
      <c r="AQF20" s="214"/>
      <c r="AQG20" s="214"/>
      <c r="AQH20" s="214"/>
      <c r="AQI20" s="214"/>
      <c r="AQJ20" s="214"/>
      <c r="AQK20" s="214"/>
      <c r="AQL20" s="214"/>
      <c r="AQM20" s="214"/>
      <c r="AQN20" s="214"/>
      <c r="AQO20" s="214"/>
      <c r="AQP20" s="214"/>
      <c r="AQQ20" s="214"/>
      <c r="AQR20" s="214"/>
      <c r="AQS20" s="214"/>
      <c r="AQT20" s="214"/>
      <c r="AQU20" s="214"/>
      <c r="AQV20" s="214"/>
      <c r="AQW20" s="214"/>
      <c r="AQX20" s="214"/>
      <c r="AQY20" s="214"/>
      <c r="AQZ20" s="214"/>
    </row>
    <row r="21" spans="1:1144" ht="16" customHeight="1">
      <c r="A21" s="38">
        <v>18</v>
      </c>
      <c r="B21" s="567" t="s">
        <v>18360</v>
      </c>
      <c r="C21" s="38" t="s">
        <v>137</v>
      </c>
      <c r="D21" s="38" t="s">
        <v>19</v>
      </c>
      <c r="E21" s="38"/>
      <c r="F21" s="38" t="s">
        <v>6088</v>
      </c>
      <c r="G21" s="8" t="s">
        <v>10982</v>
      </c>
      <c r="H21" s="38" t="s">
        <v>6064</v>
      </c>
      <c r="I21" s="38"/>
      <c r="J21" s="38"/>
      <c r="K21" s="473" t="s">
        <v>13808</v>
      </c>
      <c r="L21" s="76">
        <v>6178</v>
      </c>
      <c r="M21" s="38" t="s">
        <v>21</v>
      </c>
      <c r="N21" s="38" t="s">
        <v>4305</v>
      </c>
      <c r="O21" s="38" t="s">
        <v>17778</v>
      </c>
      <c r="P21" s="38"/>
      <c r="Q21" s="47"/>
      <c r="R21" s="214"/>
      <c r="S21" s="214"/>
      <c r="T21" s="214"/>
      <c r="U21" s="214"/>
      <c r="V21" s="214"/>
      <c r="W21" s="214"/>
      <c r="X21" s="214"/>
      <c r="Y21" s="214"/>
      <c r="Z21" s="214"/>
      <c r="AA21" s="214"/>
      <c r="AB21" s="214"/>
      <c r="AC21" s="214"/>
      <c r="AD21" s="214"/>
      <c r="AE21" s="214"/>
      <c r="AF21" s="214"/>
      <c r="AG21" s="214"/>
      <c r="AH21" s="214"/>
      <c r="AI21" s="214"/>
      <c r="AJ21" s="214"/>
      <c r="AK21" s="214"/>
      <c r="AL21" s="214"/>
      <c r="AM21" s="214"/>
      <c r="AN21" s="214"/>
      <c r="AO21" s="214"/>
      <c r="AP21" s="214"/>
      <c r="AQ21" s="214"/>
      <c r="AR21" s="214"/>
      <c r="AS21" s="214"/>
      <c r="AT21" s="214"/>
      <c r="AU21" s="214"/>
      <c r="AV21" s="214"/>
      <c r="AW21" s="214"/>
      <c r="AX21" s="214"/>
      <c r="AY21" s="214"/>
      <c r="AZ21" s="214"/>
      <c r="BA21" s="214"/>
      <c r="BB21" s="214"/>
      <c r="BC21" s="214"/>
      <c r="BD21" s="214"/>
      <c r="BE21" s="214"/>
      <c r="BF21" s="214"/>
      <c r="BG21" s="214"/>
      <c r="BH21" s="214"/>
      <c r="BI21" s="214"/>
      <c r="BJ21" s="214"/>
      <c r="BK21" s="214"/>
      <c r="BL21" s="214"/>
      <c r="BM21" s="214"/>
      <c r="BN21" s="214"/>
      <c r="BO21" s="214"/>
      <c r="BP21" s="214"/>
      <c r="BQ21" s="214"/>
      <c r="BR21" s="214"/>
      <c r="BS21" s="214"/>
      <c r="BT21" s="214"/>
      <c r="BU21" s="214"/>
      <c r="BV21" s="214"/>
      <c r="BW21" s="214"/>
      <c r="BX21" s="214"/>
      <c r="BY21" s="214"/>
      <c r="BZ21" s="214"/>
      <c r="CA21" s="214"/>
      <c r="CB21" s="214"/>
      <c r="CC21" s="214"/>
      <c r="CD21" s="214"/>
      <c r="CE21" s="214"/>
      <c r="CF21" s="214"/>
      <c r="CG21" s="214"/>
      <c r="CH21" s="214"/>
      <c r="CI21" s="214"/>
      <c r="CJ21" s="214"/>
      <c r="CK21" s="214"/>
      <c r="CL21" s="214"/>
      <c r="CM21" s="214"/>
      <c r="CN21" s="214"/>
      <c r="CO21" s="214"/>
      <c r="CP21" s="214"/>
      <c r="CQ21" s="214"/>
      <c r="CR21" s="214"/>
      <c r="CS21" s="214"/>
      <c r="CT21" s="214"/>
      <c r="CU21" s="214"/>
      <c r="CV21" s="214"/>
      <c r="CW21" s="214"/>
      <c r="CX21" s="214"/>
      <c r="CY21" s="214"/>
      <c r="CZ21" s="214"/>
      <c r="DA21" s="214"/>
      <c r="DB21" s="214"/>
      <c r="DC21" s="214"/>
      <c r="DD21" s="214"/>
      <c r="DE21" s="214"/>
      <c r="DF21" s="214"/>
      <c r="DG21" s="214"/>
      <c r="DH21" s="214"/>
      <c r="DI21" s="214"/>
      <c r="DJ21" s="214"/>
      <c r="DK21" s="214"/>
      <c r="DL21" s="214"/>
      <c r="DM21" s="214"/>
      <c r="DN21" s="214"/>
      <c r="DO21" s="214"/>
      <c r="DP21" s="214"/>
      <c r="DQ21" s="214"/>
      <c r="DR21" s="214"/>
      <c r="DS21" s="214"/>
      <c r="DT21" s="214"/>
      <c r="DU21" s="214"/>
      <c r="DV21" s="214"/>
      <c r="DW21" s="214"/>
      <c r="DX21" s="214"/>
      <c r="DY21" s="214"/>
      <c r="DZ21" s="214"/>
      <c r="EA21" s="214"/>
      <c r="EB21" s="214"/>
      <c r="EC21" s="214"/>
      <c r="ED21" s="214"/>
      <c r="EE21" s="214"/>
      <c r="EF21" s="214"/>
      <c r="EG21" s="214"/>
      <c r="EH21" s="214"/>
      <c r="EI21" s="214"/>
      <c r="EJ21" s="214"/>
      <c r="EK21" s="214"/>
      <c r="EL21" s="214"/>
      <c r="EM21" s="214"/>
      <c r="EN21" s="214"/>
      <c r="EO21" s="214"/>
      <c r="EP21" s="214"/>
      <c r="EQ21" s="214"/>
      <c r="ER21" s="214"/>
      <c r="ES21" s="214"/>
      <c r="ET21" s="214"/>
      <c r="EU21" s="214"/>
      <c r="EV21" s="214"/>
      <c r="EW21" s="214"/>
      <c r="EX21" s="214"/>
      <c r="EY21" s="214"/>
      <c r="EZ21" s="214"/>
      <c r="FA21" s="214"/>
      <c r="FB21" s="214"/>
      <c r="FC21" s="214"/>
      <c r="FD21" s="214"/>
      <c r="FE21" s="214"/>
      <c r="FF21" s="214"/>
      <c r="FG21" s="214"/>
      <c r="FH21" s="214"/>
      <c r="FI21" s="214"/>
      <c r="FJ21" s="214"/>
      <c r="FK21" s="214"/>
      <c r="FL21" s="214"/>
      <c r="FM21" s="214"/>
      <c r="FN21" s="214"/>
      <c r="FO21" s="214"/>
      <c r="FP21" s="214"/>
      <c r="FQ21" s="214"/>
      <c r="FR21" s="214"/>
      <c r="FS21" s="214"/>
      <c r="FT21" s="214"/>
      <c r="FU21" s="214"/>
      <c r="FV21" s="214"/>
      <c r="FW21" s="214"/>
      <c r="FX21" s="214"/>
      <c r="FY21" s="214"/>
      <c r="FZ21" s="214"/>
      <c r="GA21" s="214"/>
      <c r="GB21" s="214"/>
      <c r="GC21" s="214"/>
      <c r="GD21" s="214"/>
      <c r="GE21" s="214"/>
      <c r="GF21" s="214"/>
      <c r="GG21" s="214"/>
      <c r="GH21" s="214"/>
      <c r="GI21" s="214"/>
      <c r="GJ21" s="214"/>
      <c r="GK21" s="214"/>
      <c r="GL21" s="214"/>
      <c r="GM21" s="214"/>
      <c r="GN21" s="214"/>
      <c r="GO21" s="214"/>
      <c r="GP21" s="214"/>
      <c r="GQ21" s="214"/>
      <c r="GR21" s="214"/>
      <c r="GS21" s="214"/>
      <c r="GT21" s="214"/>
      <c r="GU21" s="214"/>
      <c r="GV21" s="214"/>
      <c r="GW21" s="214"/>
      <c r="GX21" s="214"/>
      <c r="GY21" s="214"/>
      <c r="GZ21" s="214"/>
      <c r="HA21" s="214"/>
      <c r="HB21" s="214"/>
      <c r="HC21" s="214"/>
      <c r="HD21" s="214"/>
      <c r="HE21" s="214"/>
      <c r="HF21" s="214"/>
      <c r="HG21" s="214"/>
      <c r="HH21" s="214"/>
      <c r="HI21" s="214"/>
      <c r="HJ21" s="214"/>
      <c r="HK21" s="214"/>
      <c r="HL21" s="214"/>
      <c r="HM21" s="214"/>
      <c r="HN21" s="214"/>
      <c r="HO21" s="214"/>
      <c r="HP21" s="214"/>
      <c r="HQ21" s="214"/>
      <c r="HR21" s="214"/>
      <c r="HS21" s="214"/>
      <c r="HT21" s="214"/>
      <c r="HU21" s="214"/>
      <c r="HV21" s="214"/>
      <c r="HW21" s="214"/>
      <c r="HX21" s="214"/>
      <c r="HY21" s="214"/>
      <c r="HZ21" s="214"/>
      <c r="IA21" s="214"/>
      <c r="IB21" s="214"/>
      <c r="IC21" s="214"/>
      <c r="ID21" s="214"/>
      <c r="IE21" s="214"/>
      <c r="IF21" s="214"/>
      <c r="IG21" s="214"/>
      <c r="IH21" s="214"/>
      <c r="II21" s="214"/>
      <c r="IJ21" s="214"/>
      <c r="IK21" s="214"/>
      <c r="IL21" s="214"/>
      <c r="IM21" s="214"/>
      <c r="IN21" s="214"/>
      <c r="IO21" s="214"/>
      <c r="IP21" s="214"/>
      <c r="IQ21" s="214"/>
      <c r="IR21" s="214"/>
      <c r="IS21" s="214"/>
      <c r="IT21" s="214"/>
      <c r="IU21" s="214"/>
      <c r="IV21" s="214"/>
      <c r="IW21" s="214"/>
      <c r="IX21" s="214"/>
      <c r="IY21" s="214"/>
      <c r="IZ21" s="214"/>
      <c r="JA21" s="214"/>
      <c r="JB21" s="214"/>
      <c r="JC21" s="214"/>
      <c r="JD21" s="214"/>
      <c r="JE21" s="214"/>
      <c r="JF21" s="214"/>
      <c r="JG21" s="214"/>
      <c r="JH21" s="214"/>
      <c r="JI21" s="214"/>
      <c r="JJ21" s="214"/>
      <c r="JK21" s="214"/>
      <c r="JL21" s="214"/>
      <c r="JM21" s="214"/>
      <c r="JN21" s="214"/>
      <c r="JO21" s="214"/>
      <c r="JP21" s="214"/>
      <c r="JQ21" s="214"/>
      <c r="JR21" s="214"/>
      <c r="JS21" s="214"/>
      <c r="JT21" s="214"/>
      <c r="JU21" s="214"/>
      <c r="JV21" s="214"/>
      <c r="JW21" s="214"/>
      <c r="JX21" s="214"/>
      <c r="JY21" s="214"/>
      <c r="JZ21" s="214"/>
      <c r="KA21" s="214"/>
      <c r="KB21" s="214"/>
      <c r="KC21" s="214"/>
      <c r="KD21" s="214"/>
      <c r="KE21" s="214"/>
      <c r="KF21" s="214"/>
      <c r="KG21" s="214"/>
      <c r="KH21" s="214"/>
      <c r="KI21" s="214"/>
      <c r="KJ21" s="214"/>
      <c r="KK21" s="214"/>
      <c r="KL21" s="214"/>
      <c r="KM21" s="214"/>
      <c r="KN21" s="214"/>
      <c r="KO21" s="214"/>
      <c r="KP21" s="214"/>
      <c r="KQ21" s="214"/>
      <c r="KR21" s="214"/>
      <c r="KS21" s="214"/>
      <c r="KT21" s="214"/>
      <c r="KU21" s="214"/>
      <c r="KV21" s="214"/>
      <c r="KW21" s="214"/>
      <c r="KX21" s="214"/>
      <c r="KY21" s="214"/>
      <c r="KZ21" s="214"/>
      <c r="LA21" s="214"/>
      <c r="LB21" s="214"/>
      <c r="LC21" s="214"/>
      <c r="LD21" s="214"/>
      <c r="LE21" s="214"/>
      <c r="LF21" s="214"/>
      <c r="LG21" s="214"/>
      <c r="LH21" s="214"/>
      <c r="LI21" s="214"/>
      <c r="LJ21" s="214"/>
      <c r="LK21" s="214"/>
      <c r="LL21" s="214"/>
      <c r="LM21" s="214"/>
      <c r="LN21" s="214"/>
      <c r="LO21" s="214"/>
      <c r="LP21" s="214"/>
      <c r="LQ21" s="214"/>
      <c r="LR21" s="214"/>
      <c r="LS21" s="214"/>
      <c r="LT21" s="214"/>
      <c r="LU21" s="214"/>
      <c r="LV21" s="214"/>
      <c r="LW21" s="214"/>
      <c r="LX21" s="214"/>
      <c r="LY21" s="214"/>
      <c r="LZ21" s="214"/>
      <c r="MA21" s="214"/>
      <c r="MB21" s="214"/>
      <c r="MC21" s="214"/>
      <c r="MD21" s="214"/>
      <c r="ME21" s="214"/>
      <c r="MF21" s="214"/>
      <c r="MG21" s="214"/>
      <c r="MH21" s="214"/>
      <c r="MI21" s="214"/>
      <c r="MJ21" s="214"/>
      <c r="MK21" s="214"/>
      <c r="ML21" s="214"/>
      <c r="MM21" s="214"/>
      <c r="MN21" s="214"/>
      <c r="MO21" s="214"/>
      <c r="MP21" s="214"/>
      <c r="MQ21" s="214"/>
      <c r="MR21" s="214"/>
      <c r="MS21" s="214"/>
      <c r="MT21" s="214"/>
      <c r="MU21" s="214"/>
      <c r="MV21" s="214"/>
      <c r="MW21" s="214"/>
      <c r="MX21" s="214"/>
      <c r="MY21" s="214"/>
      <c r="MZ21" s="214"/>
      <c r="NA21" s="214"/>
      <c r="NB21" s="214"/>
      <c r="NC21" s="214"/>
      <c r="ND21" s="214"/>
      <c r="NE21" s="214"/>
      <c r="NF21" s="214"/>
      <c r="NG21" s="214"/>
      <c r="NH21" s="214"/>
      <c r="NI21" s="214"/>
      <c r="NJ21" s="214"/>
      <c r="NK21" s="214"/>
      <c r="NL21" s="214"/>
      <c r="NM21" s="214"/>
      <c r="NN21" s="214"/>
      <c r="NO21" s="214"/>
      <c r="NP21" s="214"/>
      <c r="NQ21" s="214"/>
      <c r="NR21" s="214"/>
      <c r="NS21" s="214"/>
      <c r="NT21" s="214"/>
      <c r="NU21" s="214"/>
      <c r="NV21" s="214"/>
      <c r="NW21" s="214"/>
      <c r="NX21" s="214"/>
      <c r="NY21" s="214"/>
      <c r="NZ21" s="214"/>
      <c r="OA21" s="214"/>
      <c r="OB21" s="214"/>
      <c r="OC21" s="214"/>
      <c r="OD21" s="214"/>
      <c r="OE21" s="214"/>
      <c r="OF21" s="214"/>
      <c r="OG21" s="214"/>
      <c r="OH21" s="214"/>
      <c r="OI21" s="214"/>
      <c r="OJ21" s="214"/>
      <c r="OK21" s="214"/>
      <c r="OL21" s="214"/>
      <c r="OM21" s="214"/>
      <c r="ON21" s="214"/>
      <c r="OO21" s="214"/>
      <c r="OP21" s="214"/>
      <c r="OQ21" s="214"/>
      <c r="OR21" s="214"/>
      <c r="OS21" s="214"/>
      <c r="OT21" s="214"/>
      <c r="OU21" s="214"/>
      <c r="OV21" s="214"/>
      <c r="OW21" s="214"/>
      <c r="OX21" s="214"/>
      <c r="OY21" s="214"/>
      <c r="OZ21" s="214"/>
      <c r="PA21" s="214"/>
      <c r="PB21" s="214"/>
      <c r="PC21" s="214"/>
      <c r="PD21" s="214"/>
      <c r="PE21" s="214"/>
      <c r="PF21" s="214"/>
      <c r="PG21" s="214"/>
      <c r="PH21" s="214"/>
      <c r="PI21" s="214"/>
      <c r="PJ21" s="214"/>
      <c r="PK21" s="214"/>
      <c r="PL21" s="214"/>
      <c r="PM21" s="214"/>
      <c r="PN21" s="214"/>
      <c r="PO21" s="214"/>
      <c r="PP21" s="214"/>
      <c r="PQ21" s="214"/>
      <c r="PR21" s="214"/>
      <c r="PS21" s="214"/>
      <c r="PT21" s="214"/>
      <c r="PU21" s="214"/>
      <c r="PV21" s="214"/>
      <c r="PW21" s="214"/>
      <c r="PX21" s="214"/>
      <c r="PY21" s="214"/>
      <c r="PZ21" s="214"/>
      <c r="QA21" s="214"/>
      <c r="QB21" s="214"/>
      <c r="QC21" s="214"/>
      <c r="QD21" s="214"/>
      <c r="QE21" s="214"/>
      <c r="QF21" s="214"/>
      <c r="QG21" s="214"/>
      <c r="QH21" s="214"/>
      <c r="QI21" s="214"/>
      <c r="QJ21" s="214"/>
      <c r="QK21" s="214"/>
      <c r="QL21" s="214"/>
      <c r="QM21" s="214"/>
      <c r="QN21" s="214"/>
      <c r="QO21" s="214"/>
      <c r="QP21" s="214"/>
      <c r="QQ21" s="214"/>
      <c r="QR21" s="214"/>
      <c r="QS21" s="214"/>
      <c r="QT21" s="214"/>
      <c r="QU21" s="214"/>
      <c r="QV21" s="214"/>
      <c r="QW21" s="214"/>
      <c r="QX21" s="214"/>
      <c r="QY21" s="214"/>
      <c r="QZ21" s="214"/>
      <c r="RA21" s="214"/>
      <c r="RB21" s="214"/>
      <c r="RC21" s="214"/>
      <c r="RD21" s="214"/>
      <c r="RE21" s="214"/>
      <c r="RF21" s="214"/>
      <c r="RG21" s="214"/>
      <c r="RH21" s="214"/>
      <c r="RI21" s="214"/>
      <c r="RJ21" s="214"/>
      <c r="RK21" s="214"/>
      <c r="RL21" s="214"/>
      <c r="RM21" s="214"/>
      <c r="RN21" s="214"/>
      <c r="RO21" s="214"/>
      <c r="RP21" s="214"/>
      <c r="RQ21" s="214"/>
      <c r="RR21" s="214"/>
      <c r="RS21" s="214"/>
      <c r="RT21" s="214"/>
      <c r="RU21" s="214"/>
      <c r="RV21" s="214"/>
      <c r="RW21" s="214"/>
      <c r="RX21" s="214"/>
      <c r="RY21" s="214"/>
      <c r="RZ21" s="214"/>
      <c r="SA21" s="214"/>
      <c r="SB21" s="214"/>
      <c r="SC21" s="214"/>
      <c r="SD21" s="214"/>
      <c r="SE21" s="214"/>
      <c r="SF21" s="214"/>
      <c r="SG21" s="214"/>
      <c r="SH21" s="214"/>
      <c r="SI21" s="214"/>
      <c r="SJ21" s="214"/>
      <c r="SK21" s="214"/>
      <c r="SL21" s="214"/>
      <c r="SM21" s="214"/>
      <c r="SN21" s="214"/>
      <c r="SO21" s="214"/>
      <c r="SP21" s="214"/>
      <c r="SQ21" s="214"/>
      <c r="SR21" s="214"/>
      <c r="SS21" s="214"/>
      <c r="ST21" s="214"/>
      <c r="SU21" s="214"/>
      <c r="SV21" s="214"/>
      <c r="SW21" s="214"/>
      <c r="SX21" s="214"/>
      <c r="SY21" s="214"/>
      <c r="SZ21" s="214"/>
      <c r="TA21" s="214"/>
      <c r="TB21" s="214"/>
      <c r="TC21" s="214"/>
      <c r="TD21" s="214"/>
      <c r="TE21" s="214"/>
      <c r="TF21" s="214"/>
      <c r="TG21" s="214"/>
      <c r="TH21" s="214"/>
      <c r="TI21" s="214"/>
      <c r="TJ21" s="214"/>
      <c r="TK21" s="214"/>
      <c r="TL21" s="214"/>
      <c r="TM21" s="214"/>
      <c r="TN21" s="214"/>
      <c r="TO21" s="214"/>
      <c r="TP21" s="214"/>
      <c r="TQ21" s="214"/>
      <c r="TR21" s="214"/>
      <c r="TS21" s="214"/>
      <c r="TT21" s="214"/>
      <c r="TU21" s="214"/>
      <c r="TV21" s="214"/>
      <c r="TW21" s="214"/>
      <c r="TX21" s="214"/>
      <c r="TY21" s="214"/>
      <c r="TZ21" s="214"/>
      <c r="UA21" s="214"/>
      <c r="UB21" s="214"/>
      <c r="UC21" s="214"/>
      <c r="UD21" s="214"/>
      <c r="UE21" s="214"/>
      <c r="UF21" s="214"/>
      <c r="UG21" s="214"/>
      <c r="UH21" s="214"/>
      <c r="UI21" s="214"/>
      <c r="UJ21" s="214"/>
      <c r="UK21" s="214"/>
      <c r="UL21" s="214"/>
      <c r="UM21" s="214"/>
      <c r="UN21" s="214"/>
      <c r="UO21" s="214"/>
      <c r="UP21" s="214"/>
      <c r="UQ21" s="214"/>
      <c r="UR21" s="214"/>
      <c r="US21" s="214"/>
      <c r="UT21" s="214"/>
      <c r="UU21" s="214"/>
      <c r="UV21" s="214"/>
      <c r="UW21" s="214"/>
      <c r="UX21" s="214"/>
      <c r="UY21" s="214"/>
      <c r="UZ21" s="214"/>
      <c r="VA21" s="214"/>
      <c r="VB21" s="214"/>
      <c r="VC21" s="214"/>
      <c r="VD21" s="214"/>
      <c r="VE21" s="214"/>
      <c r="VF21" s="214"/>
      <c r="VG21" s="214"/>
      <c r="VH21" s="214"/>
      <c r="VI21" s="214"/>
      <c r="VJ21" s="214"/>
      <c r="VK21" s="214"/>
      <c r="VL21" s="214"/>
      <c r="VM21" s="214"/>
      <c r="VN21" s="214"/>
      <c r="VO21" s="214"/>
      <c r="VP21" s="214"/>
      <c r="VQ21" s="214"/>
      <c r="VR21" s="214"/>
      <c r="VS21" s="214"/>
      <c r="VT21" s="214"/>
      <c r="VU21" s="214"/>
      <c r="VV21" s="214"/>
      <c r="VW21" s="214"/>
      <c r="VX21" s="214"/>
      <c r="VY21" s="214"/>
      <c r="VZ21" s="214"/>
      <c r="WA21" s="214"/>
      <c r="WB21" s="214"/>
      <c r="WC21" s="214"/>
      <c r="WD21" s="214"/>
      <c r="WE21" s="214"/>
      <c r="WF21" s="214"/>
      <c r="WG21" s="214"/>
      <c r="WH21" s="214"/>
      <c r="WI21" s="214"/>
      <c r="WJ21" s="214"/>
      <c r="WK21" s="214"/>
      <c r="WL21" s="214"/>
      <c r="WM21" s="214"/>
      <c r="WN21" s="214"/>
      <c r="WO21" s="214"/>
      <c r="WP21" s="214"/>
      <c r="WQ21" s="214"/>
      <c r="WR21" s="214"/>
      <c r="WS21" s="214"/>
      <c r="WT21" s="214"/>
      <c r="WU21" s="214"/>
      <c r="WV21" s="214"/>
      <c r="WW21" s="214"/>
      <c r="WX21" s="214"/>
      <c r="WY21" s="214"/>
      <c r="WZ21" s="214"/>
      <c r="XA21" s="214"/>
      <c r="XB21" s="214"/>
      <c r="XC21" s="214"/>
      <c r="XD21" s="214"/>
      <c r="XE21" s="214"/>
      <c r="XF21" s="214"/>
      <c r="XG21" s="214"/>
      <c r="XH21" s="214"/>
      <c r="XI21" s="214"/>
      <c r="XJ21" s="214"/>
      <c r="XK21" s="214"/>
      <c r="XL21" s="214"/>
      <c r="XM21" s="214"/>
      <c r="XN21" s="214"/>
      <c r="XO21" s="214"/>
      <c r="XP21" s="214"/>
      <c r="XQ21" s="214"/>
      <c r="XR21" s="214"/>
      <c r="XS21" s="214"/>
      <c r="XT21" s="214"/>
      <c r="XU21" s="214"/>
      <c r="XV21" s="214"/>
      <c r="XW21" s="214"/>
      <c r="XX21" s="214"/>
      <c r="XY21" s="214"/>
      <c r="XZ21" s="214"/>
      <c r="YA21" s="214"/>
      <c r="YB21" s="214"/>
      <c r="YC21" s="214"/>
      <c r="YD21" s="214"/>
      <c r="YE21" s="214"/>
      <c r="YF21" s="214"/>
      <c r="YG21" s="214"/>
      <c r="YH21" s="214"/>
      <c r="YI21" s="214"/>
      <c r="YJ21" s="214"/>
      <c r="YK21" s="214"/>
      <c r="YL21" s="214"/>
      <c r="YM21" s="214"/>
      <c r="YN21" s="214"/>
      <c r="YO21" s="214"/>
      <c r="YP21" s="214"/>
      <c r="YQ21" s="214"/>
      <c r="YR21" s="214"/>
      <c r="YS21" s="214"/>
      <c r="YT21" s="214"/>
      <c r="YU21" s="214"/>
      <c r="YV21" s="214"/>
      <c r="YW21" s="214"/>
      <c r="YX21" s="214"/>
      <c r="YY21" s="214"/>
      <c r="YZ21" s="214"/>
      <c r="ZA21" s="214"/>
      <c r="ZB21" s="214"/>
      <c r="ZC21" s="214"/>
      <c r="ZD21" s="214"/>
      <c r="ZE21" s="214"/>
      <c r="ZF21" s="214"/>
      <c r="ZG21" s="214"/>
      <c r="ZH21" s="214"/>
      <c r="ZI21" s="214"/>
      <c r="ZJ21" s="214"/>
      <c r="ZK21" s="214"/>
      <c r="ZL21" s="214"/>
      <c r="ZM21" s="214"/>
      <c r="ZN21" s="214"/>
      <c r="ZO21" s="214"/>
      <c r="ZP21" s="214"/>
      <c r="ZQ21" s="214"/>
      <c r="ZR21" s="214"/>
      <c r="ZS21" s="214"/>
      <c r="ZT21" s="214"/>
      <c r="ZU21" s="214"/>
      <c r="ZV21" s="214"/>
      <c r="ZW21" s="214"/>
      <c r="ZX21" s="214"/>
      <c r="ZY21" s="214"/>
      <c r="ZZ21" s="214"/>
      <c r="AAA21" s="214"/>
      <c r="AAB21" s="214"/>
      <c r="AAC21" s="214"/>
      <c r="AAD21" s="214"/>
      <c r="AAE21" s="214"/>
      <c r="AAF21" s="214"/>
      <c r="AAG21" s="214"/>
      <c r="AAH21" s="214"/>
      <c r="AAI21" s="214"/>
      <c r="AAJ21" s="214"/>
      <c r="AAK21" s="214"/>
      <c r="AAL21" s="214"/>
      <c r="AAM21" s="214"/>
      <c r="AAN21" s="214"/>
      <c r="AAO21" s="214"/>
      <c r="AAP21" s="214"/>
      <c r="AAQ21" s="214"/>
      <c r="AAR21" s="214"/>
      <c r="AAS21" s="214"/>
      <c r="AAT21" s="214"/>
      <c r="AAU21" s="214"/>
      <c r="AAV21" s="214"/>
      <c r="AAW21" s="214"/>
      <c r="AAX21" s="214"/>
      <c r="AAY21" s="214"/>
      <c r="AAZ21" s="214"/>
      <c r="ABA21" s="214"/>
      <c r="ABB21" s="214"/>
      <c r="ABC21" s="214"/>
      <c r="ABD21" s="214"/>
      <c r="ABE21" s="214"/>
      <c r="ABF21" s="214"/>
      <c r="ABG21" s="214"/>
      <c r="ABH21" s="214"/>
      <c r="ABI21" s="214"/>
      <c r="ABJ21" s="214"/>
      <c r="ABK21" s="214"/>
      <c r="ABL21" s="214"/>
      <c r="ABM21" s="214"/>
      <c r="ABN21" s="214"/>
      <c r="ABO21" s="214"/>
      <c r="ABP21" s="214"/>
      <c r="ABQ21" s="214"/>
      <c r="ABR21" s="214"/>
      <c r="ABS21" s="214"/>
      <c r="ABT21" s="214"/>
      <c r="ABU21" s="214"/>
      <c r="ABV21" s="214"/>
      <c r="ABW21" s="214"/>
      <c r="ABX21" s="214"/>
      <c r="ABY21" s="214"/>
      <c r="ABZ21" s="214"/>
      <c r="ACA21" s="214"/>
      <c r="ACB21" s="214"/>
      <c r="ACC21" s="214"/>
      <c r="ACD21" s="214"/>
      <c r="ACE21" s="214"/>
      <c r="ACF21" s="214"/>
      <c r="ACG21" s="214"/>
      <c r="ACH21" s="214"/>
      <c r="ACI21" s="214"/>
      <c r="ACJ21" s="214"/>
      <c r="ACK21" s="214"/>
      <c r="ACL21" s="214"/>
      <c r="ACM21" s="214"/>
      <c r="ACN21" s="214"/>
      <c r="ACO21" s="214"/>
      <c r="ACP21" s="214"/>
      <c r="ACQ21" s="214"/>
      <c r="ACR21" s="214"/>
      <c r="ACS21" s="214"/>
      <c r="ACT21" s="214"/>
      <c r="ACU21" s="214"/>
      <c r="ACV21" s="214"/>
      <c r="ACW21" s="214"/>
      <c r="ACX21" s="214"/>
      <c r="ACY21" s="214"/>
      <c r="ACZ21" s="214"/>
      <c r="ADA21" s="214"/>
      <c r="ADB21" s="214"/>
      <c r="ADC21" s="214"/>
      <c r="ADD21" s="214"/>
      <c r="ADE21" s="214"/>
      <c r="ADF21" s="214"/>
      <c r="ADG21" s="214"/>
      <c r="ADH21" s="214"/>
      <c r="ADI21" s="214"/>
      <c r="ADJ21" s="214"/>
      <c r="ADK21" s="214"/>
      <c r="ADL21" s="214"/>
      <c r="ADM21" s="214"/>
      <c r="ADN21" s="214"/>
      <c r="ADO21" s="214"/>
      <c r="ADP21" s="214"/>
      <c r="ADQ21" s="214"/>
      <c r="ADR21" s="214"/>
      <c r="ADS21" s="214"/>
      <c r="ADT21" s="214"/>
      <c r="ADU21" s="214"/>
      <c r="ADV21" s="214"/>
      <c r="ADW21" s="214"/>
      <c r="ADX21" s="214"/>
      <c r="ADY21" s="214"/>
      <c r="ADZ21" s="214"/>
      <c r="AEA21" s="214"/>
      <c r="AEB21" s="214"/>
      <c r="AEC21" s="214"/>
      <c r="AED21" s="214"/>
      <c r="AEE21" s="214"/>
      <c r="AEF21" s="214"/>
      <c r="AEG21" s="214"/>
      <c r="AEH21" s="214"/>
      <c r="AEI21" s="214"/>
      <c r="AEJ21" s="214"/>
      <c r="AEK21" s="214"/>
      <c r="AEL21" s="214"/>
      <c r="AEM21" s="214"/>
      <c r="AEN21" s="214"/>
      <c r="AEO21" s="214"/>
      <c r="AEP21" s="214"/>
      <c r="AEQ21" s="214"/>
      <c r="AER21" s="214"/>
      <c r="AES21" s="214"/>
      <c r="AET21" s="214"/>
      <c r="AEU21" s="214"/>
      <c r="AEV21" s="214"/>
      <c r="AEW21" s="214"/>
      <c r="AEX21" s="214"/>
      <c r="AEY21" s="214"/>
      <c r="AEZ21" s="214"/>
      <c r="AFA21" s="214"/>
      <c r="AFB21" s="214"/>
      <c r="AFC21" s="214"/>
      <c r="AFD21" s="214"/>
      <c r="AFE21" s="214"/>
      <c r="AFF21" s="214"/>
      <c r="AFG21" s="214"/>
      <c r="AFH21" s="214"/>
      <c r="AFI21" s="214"/>
      <c r="AFJ21" s="214"/>
      <c r="AFK21" s="214"/>
      <c r="AFL21" s="214"/>
      <c r="AFM21" s="214"/>
      <c r="AFN21" s="214"/>
      <c r="AFO21" s="214"/>
      <c r="AFP21" s="214"/>
      <c r="AFQ21" s="214"/>
      <c r="AFR21" s="214"/>
      <c r="AFS21" s="214"/>
      <c r="AFT21" s="214"/>
      <c r="AFU21" s="214"/>
      <c r="AFV21" s="214"/>
      <c r="AFW21" s="214"/>
      <c r="AFX21" s="214"/>
      <c r="AFY21" s="214"/>
      <c r="AFZ21" s="214"/>
      <c r="AGA21" s="214"/>
      <c r="AGB21" s="214"/>
      <c r="AGC21" s="214"/>
      <c r="AGD21" s="214"/>
      <c r="AGE21" s="214"/>
      <c r="AGF21" s="214"/>
      <c r="AGG21" s="214"/>
      <c r="AGH21" s="214"/>
      <c r="AGI21" s="214"/>
      <c r="AGJ21" s="214"/>
      <c r="AGK21" s="214"/>
      <c r="AGL21" s="214"/>
      <c r="AGM21" s="214"/>
      <c r="AGN21" s="214"/>
      <c r="AGO21" s="214"/>
      <c r="AGP21" s="214"/>
      <c r="AGQ21" s="214"/>
      <c r="AGR21" s="214"/>
      <c r="AGS21" s="214"/>
      <c r="AGT21" s="214"/>
      <c r="AGU21" s="214"/>
      <c r="AGV21" s="214"/>
      <c r="AGW21" s="214"/>
      <c r="AGX21" s="214"/>
      <c r="AGY21" s="214"/>
      <c r="AGZ21" s="214"/>
      <c r="AHA21" s="214"/>
      <c r="AHB21" s="214"/>
      <c r="AHC21" s="214"/>
      <c r="AHD21" s="214"/>
      <c r="AHE21" s="214"/>
      <c r="AHF21" s="214"/>
      <c r="AHG21" s="214"/>
      <c r="AHH21" s="214"/>
      <c r="AHI21" s="214"/>
      <c r="AHJ21" s="214"/>
      <c r="AHK21" s="214"/>
      <c r="AHL21" s="214"/>
      <c r="AHM21" s="214"/>
      <c r="AHN21" s="214"/>
      <c r="AHO21" s="214"/>
      <c r="AHP21" s="214"/>
      <c r="AHQ21" s="214"/>
      <c r="AHR21" s="214"/>
      <c r="AHS21" s="214"/>
      <c r="AHT21" s="214"/>
      <c r="AHU21" s="214"/>
      <c r="AHV21" s="214"/>
      <c r="AHW21" s="214"/>
      <c r="AHX21" s="214"/>
      <c r="AHY21" s="214"/>
      <c r="AHZ21" s="214"/>
      <c r="AIA21" s="214"/>
      <c r="AIB21" s="214"/>
      <c r="AIC21" s="214"/>
      <c r="AID21" s="214"/>
      <c r="AIE21" s="214"/>
      <c r="AIF21" s="214"/>
      <c r="AIG21" s="214"/>
      <c r="AIH21" s="214"/>
      <c r="AII21" s="214"/>
      <c r="AIJ21" s="214"/>
      <c r="AIK21" s="214"/>
      <c r="AIL21" s="214"/>
      <c r="AIM21" s="214"/>
      <c r="AIN21" s="214"/>
      <c r="AIO21" s="214"/>
      <c r="AIP21" s="214"/>
      <c r="AIQ21" s="214"/>
      <c r="AIR21" s="214"/>
      <c r="AIS21" s="214"/>
      <c r="AIT21" s="214"/>
      <c r="AIU21" s="214"/>
      <c r="AIV21" s="214"/>
      <c r="AIW21" s="214"/>
      <c r="AIX21" s="214"/>
      <c r="AIY21" s="214"/>
      <c r="AIZ21" s="214"/>
      <c r="AJA21" s="214"/>
      <c r="AJB21" s="214"/>
      <c r="AJC21" s="214"/>
      <c r="AJD21" s="214"/>
      <c r="AJE21" s="214"/>
      <c r="AJF21" s="214"/>
      <c r="AJG21" s="214"/>
      <c r="AJH21" s="214"/>
      <c r="AJI21" s="214"/>
      <c r="AJJ21" s="214"/>
      <c r="AJK21" s="214"/>
      <c r="AJL21" s="214"/>
      <c r="AJM21" s="214"/>
      <c r="AJN21" s="214"/>
      <c r="AJO21" s="214"/>
      <c r="AJP21" s="214"/>
      <c r="AJQ21" s="214"/>
      <c r="AJR21" s="214"/>
      <c r="AJS21" s="214"/>
      <c r="AJT21" s="214"/>
      <c r="AJU21" s="214"/>
      <c r="AJV21" s="214"/>
      <c r="AJW21" s="214"/>
      <c r="AJX21" s="214"/>
      <c r="AJY21" s="214"/>
      <c r="AJZ21" s="214"/>
      <c r="AKA21" s="214"/>
      <c r="AKB21" s="214"/>
      <c r="AKC21" s="214"/>
      <c r="AKD21" s="214"/>
      <c r="AKE21" s="214"/>
      <c r="AKF21" s="214"/>
      <c r="AKG21" s="214"/>
      <c r="AKH21" s="214"/>
      <c r="AKI21" s="214"/>
      <c r="AKJ21" s="214"/>
      <c r="AKK21" s="214"/>
      <c r="AKL21" s="214"/>
      <c r="AKM21" s="214"/>
      <c r="AKN21" s="214"/>
      <c r="AKO21" s="214"/>
      <c r="AKP21" s="214"/>
      <c r="AKQ21" s="214"/>
      <c r="AKR21" s="214"/>
      <c r="AKS21" s="214"/>
      <c r="AKT21" s="214"/>
      <c r="AKU21" s="214"/>
      <c r="AKV21" s="214"/>
      <c r="AKW21" s="214"/>
      <c r="AKX21" s="214"/>
      <c r="AKY21" s="214"/>
      <c r="AKZ21" s="214"/>
      <c r="ALA21" s="214"/>
      <c r="ALB21" s="214"/>
      <c r="ALC21" s="214"/>
      <c r="ALD21" s="214"/>
      <c r="ALE21" s="214"/>
      <c r="ALF21" s="214"/>
      <c r="ALG21" s="214"/>
      <c r="ALH21" s="214"/>
      <c r="ALI21" s="214"/>
      <c r="ALJ21" s="214"/>
      <c r="ALK21" s="214"/>
      <c r="ALL21" s="214"/>
      <c r="ALM21" s="214"/>
      <c r="ALN21" s="214"/>
      <c r="ALO21" s="214"/>
      <c r="ALP21" s="214"/>
      <c r="ALQ21" s="214"/>
      <c r="ALR21" s="214"/>
      <c r="ALS21" s="214"/>
      <c r="ALT21" s="214"/>
      <c r="ALU21" s="214"/>
      <c r="ALV21" s="214"/>
      <c r="ALW21" s="214"/>
      <c r="ALX21" s="214"/>
      <c r="ALY21" s="214"/>
      <c r="ALZ21" s="214"/>
      <c r="AMA21" s="214"/>
      <c r="AMB21" s="214"/>
      <c r="AMC21" s="214"/>
      <c r="AMD21" s="214"/>
      <c r="AME21" s="214"/>
      <c r="AMF21" s="214"/>
      <c r="AMG21" s="214"/>
      <c r="AMH21" s="214"/>
      <c r="AMI21" s="214"/>
      <c r="AMJ21" s="214"/>
      <c r="AMK21" s="214"/>
      <c r="AML21" s="214"/>
      <c r="AMM21" s="214"/>
      <c r="AMN21" s="214"/>
      <c r="AMO21" s="214"/>
      <c r="AMP21" s="214"/>
      <c r="AMQ21" s="214"/>
      <c r="AMR21" s="214"/>
      <c r="AMS21" s="214"/>
      <c r="AMT21" s="214"/>
      <c r="AMU21" s="214"/>
      <c r="AMV21" s="214"/>
      <c r="AMW21" s="214"/>
      <c r="AMX21" s="214"/>
      <c r="AMY21" s="214"/>
      <c r="AMZ21" s="214"/>
      <c r="ANA21" s="214"/>
      <c r="ANB21" s="214"/>
      <c r="ANC21" s="214"/>
      <c r="AND21" s="214"/>
      <c r="ANE21" s="214"/>
      <c r="ANF21" s="214"/>
      <c r="ANG21" s="214"/>
      <c r="ANH21" s="214"/>
      <c r="ANI21" s="214"/>
      <c r="ANJ21" s="214"/>
      <c r="ANK21" s="214"/>
      <c r="ANL21" s="214"/>
      <c r="ANM21" s="214"/>
      <c r="ANN21" s="214"/>
      <c r="ANO21" s="214"/>
      <c r="ANP21" s="214"/>
      <c r="ANQ21" s="214"/>
      <c r="ANR21" s="214"/>
      <c r="ANS21" s="214"/>
      <c r="ANT21" s="214"/>
      <c r="ANU21" s="214"/>
      <c r="ANV21" s="214"/>
      <c r="ANW21" s="214"/>
      <c r="ANX21" s="214"/>
      <c r="ANY21" s="214"/>
      <c r="ANZ21" s="214"/>
      <c r="AOA21" s="214"/>
      <c r="AOB21" s="214"/>
      <c r="AOC21" s="214"/>
      <c r="AOD21" s="214"/>
      <c r="AOE21" s="214"/>
      <c r="AOF21" s="214"/>
      <c r="AOG21" s="214"/>
      <c r="AOH21" s="214"/>
      <c r="AOI21" s="214"/>
      <c r="AOJ21" s="214"/>
      <c r="AOK21" s="214"/>
      <c r="AOL21" s="214"/>
      <c r="AOM21" s="214"/>
      <c r="AON21" s="214"/>
      <c r="AOO21" s="214"/>
      <c r="AOP21" s="214"/>
      <c r="AOQ21" s="214"/>
      <c r="AOR21" s="214"/>
      <c r="AOS21" s="214"/>
      <c r="AOT21" s="214"/>
      <c r="AOU21" s="214"/>
      <c r="AOV21" s="214"/>
      <c r="AOW21" s="214"/>
      <c r="AOX21" s="214"/>
      <c r="AOY21" s="214"/>
      <c r="AOZ21" s="214"/>
      <c r="APA21" s="214"/>
      <c r="APB21" s="214"/>
      <c r="APC21" s="214"/>
      <c r="APD21" s="214"/>
      <c r="APE21" s="214"/>
      <c r="APF21" s="214"/>
      <c r="APG21" s="214"/>
      <c r="APH21" s="214"/>
      <c r="API21" s="214"/>
      <c r="APJ21" s="214"/>
      <c r="APK21" s="214"/>
      <c r="APL21" s="214"/>
      <c r="APM21" s="214"/>
      <c r="APN21" s="214"/>
      <c r="APO21" s="214"/>
      <c r="APP21" s="214"/>
      <c r="APQ21" s="214"/>
      <c r="APR21" s="214"/>
      <c r="APS21" s="214"/>
      <c r="APT21" s="214"/>
      <c r="APU21" s="214"/>
      <c r="APV21" s="214"/>
      <c r="APW21" s="214"/>
      <c r="APX21" s="214"/>
      <c r="APY21" s="214"/>
      <c r="APZ21" s="214"/>
      <c r="AQA21" s="214"/>
      <c r="AQB21" s="214"/>
      <c r="AQC21" s="214"/>
      <c r="AQD21" s="214"/>
      <c r="AQE21" s="214"/>
      <c r="AQF21" s="214"/>
      <c r="AQG21" s="214"/>
      <c r="AQH21" s="214"/>
      <c r="AQI21" s="214"/>
      <c r="AQJ21" s="214"/>
      <c r="AQK21" s="214"/>
      <c r="AQL21" s="214"/>
      <c r="AQM21" s="214"/>
      <c r="AQN21" s="214"/>
      <c r="AQO21" s="214"/>
      <c r="AQP21" s="214"/>
      <c r="AQQ21" s="214"/>
      <c r="AQR21" s="214"/>
      <c r="AQS21" s="214"/>
      <c r="AQT21" s="214"/>
      <c r="AQU21" s="214"/>
      <c r="AQV21" s="214"/>
      <c r="AQW21" s="214"/>
      <c r="AQX21" s="214"/>
      <c r="AQY21" s="214"/>
      <c r="AQZ21" s="214"/>
    </row>
    <row r="22" spans="1:1144" s="315" customFormat="1" ht="16" customHeight="1">
      <c r="A22" s="38">
        <v>19</v>
      </c>
      <c r="B22" s="567" t="s">
        <v>22933</v>
      </c>
      <c r="C22" s="38" t="s">
        <v>137</v>
      </c>
      <c r="D22" s="38" t="s">
        <v>19</v>
      </c>
      <c r="E22" s="36" t="s">
        <v>7967</v>
      </c>
      <c r="F22" s="36" t="s">
        <v>3003</v>
      </c>
      <c r="G22" s="337" t="s">
        <v>17772</v>
      </c>
      <c r="H22" s="38" t="s">
        <v>6063</v>
      </c>
      <c r="I22" s="38"/>
      <c r="J22" s="38">
        <v>1304410</v>
      </c>
      <c r="K22" s="575" t="s">
        <v>13809</v>
      </c>
      <c r="L22" s="76"/>
      <c r="M22" s="38" t="s">
        <v>21</v>
      </c>
      <c r="N22" s="38" t="s">
        <v>6062</v>
      </c>
      <c r="O22" s="38" t="s">
        <v>17778</v>
      </c>
      <c r="P22" s="38"/>
      <c r="Q22" s="214"/>
      <c r="R22" s="214"/>
      <c r="S22" s="214"/>
      <c r="T22" s="214"/>
      <c r="U22" s="214"/>
      <c r="V22" s="214"/>
      <c r="W22" s="214"/>
      <c r="X22" s="214"/>
      <c r="Y22" s="214"/>
      <c r="Z22" s="214"/>
      <c r="AA22" s="214"/>
      <c r="AB22" s="214"/>
      <c r="AC22" s="214"/>
      <c r="AD22" s="214"/>
      <c r="AE22" s="214"/>
      <c r="AF22" s="214"/>
      <c r="AG22" s="214"/>
      <c r="AH22" s="214"/>
      <c r="AI22" s="214"/>
      <c r="AJ22" s="214"/>
      <c r="AK22" s="214"/>
      <c r="AL22" s="214"/>
      <c r="AM22" s="214"/>
      <c r="AN22" s="214"/>
      <c r="AO22" s="214"/>
      <c r="AP22" s="214"/>
      <c r="AQ22" s="214"/>
      <c r="AR22" s="214"/>
      <c r="AS22" s="214"/>
      <c r="AT22" s="214"/>
      <c r="AU22" s="214"/>
      <c r="AV22" s="214"/>
      <c r="AW22" s="214"/>
      <c r="AX22" s="214"/>
      <c r="AY22" s="214"/>
      <c r="AZ22" s="214"/>
      <c r="BA22" s="214"/>
      <c r="BB22" s="214"/>
      <c r="BC22" s="214"/>
      <c r="BD22" s="214"/>
      <c r="BE22" s="214"/>
      <c r="BF22" s="214"/>
      <c r="BG22" s="214"/>
      <c r="BH22" s="214"/>
      <c r="BI22" s="214"/>
      <c r="BJ22" s="214"/>
      <c r="BK22" s="214"/>
      <c r="BL22" s="214"/>
      <c r="BM22" s="214"/>
      <c r="BN22" s="214"/>
      <c r="BO22" s="214"/>
      <c r="BP22" s="214"/>
      <c r="BQ22" s="214"/>
      <c r="BR22" s="214"/>
      <c r="BS22" s="214"/>
      <c r="BT22" s="214"/>
      <c r="BU22" s="214"/>
      <c r="BV22" s="214"/>
      <c r="BW22" s="214"/>
      <c r="BX22" s="214"/>
      <c r="BY22" s="214"/>
      <c r="BZ22" s="214"/>
      <c r="CA22" s="214"/>
      <c r="CB22" s="214"/>
      <c r="CC22" s="214"/>
      <c r="CD22" s="214"/>
      <c r="CE22" s="214"/>
      <c r="CF22" s="214"/>
      <c r="CG22" s="214"/>
      <c r="CH22" s="214"/>
      <c r="CI22" s="214"/>
      <c r="CJ22" s="214"/>
      <c r="CK22" s="214"/>
      <c r="CL22" s="214"/>
      <c r="CM22" s="214"/>
      <c r="CN22" s="214"/>
      <c r="CO22" s="214"/>
      <c r="CP22" s="214"/>
      <c r="CQ22" s="214"/>
      <c r="CR22" s="214"/>
      <c r="CS22" s="214"/>
      <c r="CT22" s="214"/>
      <c r="CU22" s="214"/>
      <c r="CV22" s="214"/>
      <c r="CW22" s="214"/>
      <c r="CX22" s="214"/>
      <c r="CY22" s="214"/>
      <c r="CZ22" s="214"/>
      <c r="DA22" s="214"/>
      <c r="DB22" s="214"/>
      <c r="DC22" s="214"/>
      <c r="DD22" s="214"/>
      <c r="DE22" s="214"/>
      <c r="DF22" s="214"/>
      <c r="DG22" s="214"/>
      <c r="DH22" s="214"/>
      <c r="DI22" s="214"/>
      <c r="DJ22" s="214"/>
      <c r="DK22" s="214"/>
      <c r="DL22" s="214"/>
      <c r="DM22" s="214"/>
      <c r="DN22" s="214"/>
      <c r="DO22" s="214"/>
      <c r="DP22" s="214"/>
      <c r="DQ22" s="214"/>
      <c r="DR22" s="214"/>
      <c r="DS22" s="214"/>
      <c r="DT22" s="214"/>
      <c r="DU22" s="214"/>
      <c r="DV22" s="214"/>
      <c r="DW22" s="214"/>
      <c r="DX22" s="214"/>
      <c r="DY22" s="214"/>
      <c r="DZ22" s="214"/>
      <c r="EA22" s="214"/>
      <c r="EB22" s="214"/>
      <c r="EC22" s="214"/>
      <c r="ED22" s="214"/>
      <c r="EE22" s="214"/>
      <c r="EF22" s="214"/>
      <c r="EG22" s="214"/>
      <c r="EH22" s="214"/>
      <c r="EI22" s="214"/>
      <c r="EJ22" s="214"/>
      <c r="EK22" s="214"/>
      <c r="EL22" s="214"/>
      <c r="EM22" s="214"/>
      <c r="EN22" s="214"/>
      <c r="EO22" s="214"/>
      <c r="EP22" s="214"/>
      <c r="EQ22" s="214"/>
      <c r="ER22" s="214"/>
      <c r="ES22" s="214"/>
      <c r="ET22" s="214"/>
      <c r="EU22" s="214"/>
      <c r="EV22" s="214"/>
      <c r="EW22" s="214"/>
      <c r="EX22" s="214"/>
      <c r="EY22" s="214"/>
      <c r="EZ22" s="214"/>
      <c r="FA22" s="214"/>
      <c r="FB22" s="214"/>
      <c r="FC22" s="214"/>
      <c r="FD22" s="214"/>
      <c r="FE22" s="214"/>
      <c r="FF22" s="214"/>
      <c r="FG22" s="214"/>
      <c r="FH22" s="214"/>
      <c r="FI22" s="214"/>
      <c r="FJ22" s="214"/>
      <c r="FK22" s="214"/>
      <c r="FL22" s="214"/>
      <c r="FM22" s="214"/>
      <c r="FN22" s="214"/>
      <c r="FO22" s="214"/>
      <c r="FP22" s="214"/>
      <c r="FQ22" s="214"/>
      <c r="FR22" s="214"/>
      <c r="FS22" s="214"/>
      <c r="FT22" s="214"/>
      <c r="FU22" s="214"/>
      <c r="FV22" s="214"/>
      <c r="FW22" s="214"/>
      <c r="FX22" s="214"/>
      <c r="FY22" s="214"/>
      <c r="FZ22" s="214"/>
      <c r="GA22" s="214"/>
      <c r="GB22" s="214"/>
      <c r="GC22" s="214"/>
      <c r="GD22" s="214"/>
      <c r="GE22" s="214"/>
      <c r="GF22" s="214"/>
      <c r="GG22" s="214"/>
      <c r="GH22" s="214"/>
      <c r="GI22" s="214"/>
      <c r="GJ22" s="214"/>
      <c r="GK22" s="214"/>
      <c r="GL22" s="214"/>
      <c r="GM22" s="214"/>
      <c r="GN22" s="214"/>
      <c r="GO22" s="214"/>
      <c r="GP22" s="214"/>
      <c r="GQ22" s="214"/>
      <c r="GR22" s="214"/>
      <c r="GS22" s="214"/>
      <c r="GT22" s="214"/>
      <c r="GU22" s="214"/>
      <c r="GV22" s="214"/>
      <c r="GW22" s="214"/>
      <c r="GX22" s="214"/>
      <c r="GY22" s="214"/>
      <c r="GZ22" s="214"/>
      <c r="HA22" s="214"/>
      <c r="HB22" s="214"/>
      <c r="HC22" s="214"/>
      <c r="HD22" s="214"/>
      <c r="HE22" s="214"/>
      <c r="HF22" s="214"/>
      <c r="HG22" s="214"/>
      <c r="HH22" s="214"/>
      <c r="HI22" s="214"/>
      <c r="HJ22" s="214"/>
      <c r="HK22" s="214"/>
      <c r="HL22" s="214"/>
      <c r="HM22" s="214"/>
      <c r="HN22" s="214"/>
      <c r="HO22" s="214"/>
      <c r="HP22" s="214"/>
      <c r="HQ22" s="214"/>
      <c r="HR22" s="214"/>
      <c r="HS22" s="214"/>
      <c r="HT22" s="214"/>
      <c r="HU22" s="214"/>
      <c r="HV22" s="214"/>
      <c r="HW22" s="214"/>
      <c r="HX22" s="214"/>
      <c r="HY22" s="214"/>
      <c r="HZ22" s="214"/>
      <c r="IA22" s="214"/>
      <c r="IB22" s="214"/>
      <c r="IC22" s="214"/>
      <c r="ID22" s="214"/>
      <c r="IE22" s="214"/>
      <c r="IF22" s="214"/>
      <c r="IG22" s="214"/>
      <c r="IH22" s="214"/>
      <c r="II22" s="214"/>
      <c r="IJ22" s="214"/>
      <c r="IK22" s="214"/>
      <c r="IL22" s="214"/>
      <c r="IM22" s="214"/>
      <c r="IN22" s="214"/>
      <c r="IO22" s="214"/>
      <c r="IP22" s="214"/>
      <c r="IQ22" s="214"/>
      <c r="IR22" s="214"/>
      <c r="IS22" s="214"/>
      <c r="IT22" s="214"/>
      <c r="IU22" s="214"/>
      <c r="IV22" s="214"/>
      <c r="IW22" s="214"/>
      <c r="IX22" s="214"/>
      <c r="IY22" s="214"/>
      <c r="IZ22" s="214"/>
      <c r="JA22" s="214"/>
      <c r="JB22" s="214"/>
      <c r="JC22" s="214"/>
      <c r="JD22" s="214"/>
      <c r="JE22" s="214"/>
      <c r="JF22" s="214"/>
      <c r="JG22" s="214"/>
      <c r="JH22" s="214"/>
      <c r="JI22" s="214"/>
      <c r="JJ22" s="214"/>
      <c r="JK22" s="214"/>
      <c r="JL22" s="214"/>
      <c r="JM22" s="214"/>
      <c r="JN22" s="214"/>
      <c r="JO22" s="214"/>
      <c r="JP22" s="214"/>
      <c r="JQ22" s="214"/>
      <c r="JR22" s="214"/>
      <c r="JS22" s="214"/>
      <c r="JT22" s="214"/>
      <c r="JU22" s="214"/>
      <c r="JV22" s="214"/>
      <c r="JW22" s="214"/>
      <c r="JX22" s="214"/>
      <c r="JY22" s="214"/>
      <c r="JZ22" s="214"/>
      <c r="KA22" s="214"/>
      <c r="KB22" s="214"/>
      <c r="KC22" s="214"/>
      <c r="KD22" s="214"/>
      <c r="KE22" s="214"/>
      <c r="KF22" s="214"/>
      <c r="KG22" s="214"/>
      <c r="KH22" s="214"/>
      <c r="KI22" s="214"/>
      <c r="KJ22" s="214"/>
      <c r="KK22" s="214"/>
      <c r="KL22" s="214"/>
      <c r="KM22" s="214"/>
      <c r="KN22" s="214"/>
      <c r="KO22" s="214"/>
      <c r="KP22" s="214"/>
      <c r="KQ22" s="214"/>
      <c r="KR22" s="214"/>
      <c r="KS22" s="214"/>
      <c r="KT22" s="214"/>
      <c r="KU22" s="214"/>
      <c r="KV22" s="214"/>
      <c r="KW22" s="214"/>
      <c r="KX22" s="214"/>
      <c r="KY22" s="214"/>
      <c r="KZ22" s="214"/>
      <c r="LA22" s="214"/>
      <c r="LB22" s="214"/>
      <c r="LC22" s="214"/>
      <c r="LD22" s="214"/>
      <c r="LE22" s="214"/>
      <c r="LF22" s="214"/>
      <c r="LG22" s="214"/>
      <c r="LH22" s="214"/>
      <c r="LI22" s="214"/>
      <c r="LJ22" s="214"/>
      <c r="LK22" s="214"/>
      <c r="LL22" s="214"/>
      <c r="LM22" s="214"/>
      <c r="LN22" s="214"/>
      <c r="LO22" s="214"/>
      <c r="LP22" s="214"/>
      <c r="LQ22" s="214"/>
      <c r="LR22" s="214"/>
      <c r="LS22" s="214"/>
      <c r="LT22" s="214"/>
      <c r="LU22" s="214"/>
      <c r="LV22" s="214"/>
      <c r="LW22" s="214"/>
      <c r="LX22" s="214"/>
      <c r="LY22" s="214"/>
      <c r="LZ22" s="214"/>
      <c r="MA22" s="214"/>
      <c r="MB22" s="214"/>
      <c r="MC22" s="214"/>
      <c r="MD22" s="214"/>
      <c r="ME22" s="214"/>
      <c r="MF22" s="214"/>
      <c r="MG22" s="214"/>
      <c r="MH22" s="214"/>
      <c r="MI22" s="214"/>
      <c r="MJ22" s="214"/>
      <c r="MK22" s="214"/>
      <c r="ML22" s="214"/>
      <c r="MM22" s="214"/>
      <c r="MN22" s="214"/>
      <c r="MO22" s="214"/>
      <c r="MP22" s="214"/>
      <c r="MQ22" s="214"/>
      <c r="MR22" s="214"/>
      <c r="MS22" s="214"/>
      <c r="MT22" s="214"/>
      <c r="MU22" s="214"/>
      <c r="MV22" s="214"/>
      <c r="MW22" s="214"/>
      <c r="MX22" s="214"/>
      <c r="MY22" s="214"/>
      <c r="MZ22" s="214"/>
      <c r="NA22" s="214"/>
      <c r="NB22" s="214"/>
      <c r="NC22" s="214"/>
      <c r="ND22" s="214"/>
      <c r="NE22" s="214"/>
      <c r="NF22" s="214"/>
      <c r="NG22" s="214"/>
      <c r="NH22" s="214"/>
      <c r="NI22" s="214"/>
      <c r="NJ22" s="214"/>
      <c r="NK22" s="214"/>
      <c r="NL22" s="214"/>
      <c r="NM22" s="214"/>
      <c r="NN22" s="214"/>
      <c r="NO22" s="214"/>
      <c r="NP22" s="214"/>
      <c r="NQ22" s="214"/>
      <c r="NR22" s="214"/>
      <c r="NS22" s="214"/>
      <c r="NT22" s="214"/>
      <c r="NU22" s="214"/>
      <c r="NV22" s="214"/>
      <c r="NW22" s="214"/>
      <c r="NX22" s="214"/>
      <c r="NY22" s="214"/>
      <c r="NZ22" s="214"/>
      <c r="OA22" s="214"/>
      <c r="OB22" s="214"/>
      <c r="OC22" s="214"/>
      <c r="OD22" s="214"/>
      <c r="OE22" s="214"/>
      <c r="OF22" s="214"/>
      <c r="OG22" s="214"/>
      <c r="OH22" s="214"/>
      <c r="OI22" s="214"/>
      <c r="OJ22" s="214"/>
      <c r="OK22" s="214"/>
      <c r="OL22" s="214"/>
      <c r="OM22" s="214"/>
      <c r="ON22" s="214"/>
      <c r="OO22" s="214"/>
      <c r="OP22" s="214"/>
      <c r="OQ22" s="214"/>
      <c r="OR22" s="214"/>
      <c r="OS22" s="214"/>
      <c r="OT22" s="214"/>
      <c r="OU22" s="214"/>
      <c r="OV22" s="214"/>
      <c r="OW22" s="214"/>
      <c r="OX22" s="214"/>
      <c r="OY22" s="214"/>
      <c r="OZ22" s="214"/>
      <c r="PA22" s="214"/>
      <c r="PB22" s="214"/>
      <c r="PC22" s="214"/>
      <c r="PD22" s="214"/>
      <c r="PE22" s="214"/>
      <c r="PF22" s="214"/>
      <c r="PG22" s="214"/>
      <c r="PH22" s="214"/>
      <c r="PI22" s="214"/>
      <c r="PJ22" s="214"/>
      <c r="PK22" s="214"/>
      <c r="PL22" s="214"/>
      <c r="PM22" s="214"/>
      <c r="PN22" s="214"/>
      <c r="PO22" s="214"/>
      <c r="PP22" s="214"/>
      <c r="PQ22" s="214"/>
      <c r="PR22" s="214"/>
      <c r="PS22" s="214"/>
      <c r="PT22" s="214"/>
      <c r="PU22" s="214"/>
      <c r="PV22" s="214"/>
      <c r="PW22" s="214"/>
      <c r="PX22" s="214"/>
      <c r="PY22" s="214"/>
      <c r="PZ22" s="214"/>
      <c r="QA22" s="214"/>
      <c r="QB22" s="214"/>
      <c r="QC22" s="214"/>
      <c r="QD22" s="214"/>
      <c r="QE22" s="214"/>
      <c r="QF22" s="214"/>
      <c r="QG22" s="214"/>
      <c r="QH22" s="214"/>
      <c r="QI22" s="214"/>
      <c r="QJ22" s="214"/>
      <c r="QK22" s="214"/>
      <c r="QL22" s="214"/>
      <c r="QM22" s="214"/>
      <c r="QN22" s="214"/>
      <c r="QO22" s="214"/>
      <c r="QP22" s="214"/>
      <c r="QQ22" s="214"/>
      <c r="QR22" s="214"/>
      <c r="QS22" s="214"/>
      <c r="QT22" s="214"/>
      <c r="QU22" s="214"/>
      <c r="QV22" s="214"/>
      <c r="QW22" s="214"/>
      <c r="QX22" s="214"/>
      <c r="QY22" s="214"/>
      <c r="QZ22" s="214"/>
      <c r="RA22" s="214"/>
      <c r="RB22" s="214"/>
      <c r="RC22" s="214"/>
      <c r="RD22" s="214"/>
      <c r="RE22" s="214"/>
      <c r="RF22" s="214"/>
      <c r="RG22" s="214"/>
      <c r="RH22" s="214"/>
      <c r="RI22" s="214"/>
      <c r="RJ22" s="214"/>
      <c r="RK22" s="214"/>
      <c r="RL22" s="214"/>
      <c r="RM22" s="214"/>
      <c r="RN22" s="214"/>
      <c r="RO22" s="214"/>
      <c r="RP22" s="214"/>
      <c r="RQ22" s="214"/>
      <c r="RR22" s="214"/>
      <c r="RS22" s="214"/>
      <c r="RT22" s="214"/>
      <c r="RU22" s="214"/>
      <c r="RV22" s="214"/>
      <c r="RW22" s="214"/>
      <c r="RX22" s="214"/>
      <c r="RY22" s="214"/>
      <c r="RZ22" s="214"/>
      <c r="SA22" s="214"/>
      <c r="SB22" s="214"/>
      <c r="SC22" s="214"/>
      <c r="SD22" s="214"/>
      <c r="SE22" s="214"/>
      <c r="SF22" s="214"/>
      <c r="SG22" s="214"/>
      <c r="SH22" s="214"/>
      <c r="SI22" s="214"/>
      <c r="SJ22" s="214"/>
      <c r="SK22" s="214"/>
      <c r="SL22" s="214"/>
      <c r="SM22" s="214"/>
      <c r="SN22" s="214"/>
      <c r="SO22" s="214"/>
      <c r="SP22" s="214"/>
      <c r="SQ22" s="214"/>
      <c r="SR22" s="214"/>
      <c r="SS22" s="214"/>
      <c r="ST22" s="214"/>
      <c r="SU22" s="214"/>
      <c r="SV22" s="214"/>
      <c r="SW22" s="214"/>
      <c r="SX22" s="214"/>
      <c r="SY22" s="214"/>
      <c r="SZ22" s="214"/>
      <c r="TA22" s="214"/>
      <c r="TB22" s="214"/>
      <c r="TC22" s="214"/>
      <c r="TD22" s="214"/>
      <c r="TE22" s="214"/>
      <c r="TF22" s="214"/>
      <c r="TG22" s="214"/>
      <c r="TH22" s="214"/>
      <c r="TI22" s="214"/>
      <c r="TJ22" s="214"/>
      <c r="TK22" s="214"/>
      <c r="TL22" s="214"/>
      <c r="TM22" s="214"/>
      <c r="TN22" s="214"/>
      <c r="TO22" s="214"/>
      <c r="TP22" s="214"/>
      <c r="TQ22" s="214"/>
      <c r="TR22" s="214"/>
      <c r="TS22" s="214"/>
      <c r="TT22" s="214"/>
      <c r="TU22" s="214"/>
      <c r="TV22" s="214"/>
      <c r="TW22" s="214"/>
      <c r="TX22" s="214"/>
      <c r="TY22" s="214"/>
      <c r="TZ22" s="214"/>
      <c r="UA22" s="214"/>
      <c r="UB22" s="214"/>
      <c r="UC22" s="214"/>
      <c r="UD22" s="214"/>
      <c r="UE22" s="214"/>
      <c r="UF22" s="214"/>
      <c r="UG22" s="214"/>
      <c r="UH22" s="214"/>
      <c r="UI22" s="214"/>
      <c r="UJ22" s="214"/>
      <c r="UK22" s="214"/>
      <c r="UL22" s="214"/>
      <c r="UM22" s="214"/>
      <c r="UN22" s="214"/>
      <c r="UO22" s="214"/>
      <c r="UP22" s="214"/>
      <c r="UQ22" s="214"/>
      <c r="UR22" s="214"/>
      <c r="US22" s="214"/>
      <c r="UT22" s="214"/>
      <c r="UU22" s="214"/>
      <c r="UV22" s="214"/>
      <c r="UW22" s="214"/>
      <c r="UX22" s="214"/>
      <c r="UY22" s="214"/>
      <c r="UZ22" s="214"/>
      <c r="VA22" s="214"/>
      <c r="VB22" s="214"/>
      <c r="VC22" s="214"/>
      <c r="VD22" s="214"/>
      <c r="VE22" s="214"/>
      <c r="VF22" s="214"/>
      <c r="VG22" s="214"/>
      <c r="VH22" s="214"/>
      <c r="VI22" s="214"/>
      <c r="VJ22" s="214"/>
      <c r="VK22" s="214"/>
      <c r="VL22" s="214"/>
      <c r="VM22" s="214"/>
      <c r="VN22" s="214"/>
      <c r="VO22" s="214"/>
      <c r="VP22" s="214"/>
      <c r="VQ22" s="214"/>
      <c r="VR22" s="214"/>
      <c r="VS22" s="214"/>
      <c r="VT22" s="214"/>
      <c r="VU22" s="214"/>
      <c r="VV22" s="214"/>
      <c r="VW22" s="214"/>
      <c r="VX22" s="214"/>
      <c r="VY22" s="214"/>
      <c r="VZ22" s="214"/>
      <c r="WA22" s="214"/>
      <c r="WB22" s="214"/>
      <c r="WC22" s="214"/>
      <c r="WD22" s="214"/>
      <c r="WE22" s="214"/>
      <c r="WF22" s="214"/>
      <c r="WG22" s="214"/>
      <c r="WH22" s="214"/>
      <c r="WI22" s="214"/>
      <c r="WJ22" s="214"/>
      <c r="WK22" s="214"/>
      <c r="WL22" s="214"/>
      <c r="WM22" s="214"/>
      <c r="WN22" s="214"/>
      <c r="WO22" s="214"/>
      <c r="WP22" s="214"/>
      <c r="WQ22" s="214"/>
      <c r="WR22" s="214"/>
      <c r="WS22" s="214"/>
      <c r="WT22" s="214"/>
      <c r="WU22" s="214"/>
      <c r="WV22" s="214"/>
      <c r="WW22" s="214"/>
      <c r="WX22" s="214"/>
      <c r="WY22" s="214"/>
      <c r="WZ22" s="214"/>
      <c r="XA22" s="214"/>
      <c r="XB22" s="214"/>
      <c r="XC22" s="214"/>
      <c r="XD22" s="214"/>
      <c r="XE22" s="214"/>
      <c r="XF22" s="214"/>
      <c r="XG22" s="214"/>
      <c r="XH22" s="214"/>
      <c r="XI22" s="214"/>
      <c r="XJ22" s="214"/>
      <c r="XK22" s="214"/>
      <c r="XL22" s="214"/>
      <c r="XM22" s="214"/>
      <c r="XN22" s="214"/>
      <c r="XO22" s="214"/>
      <c r="XP22" s="214"/>
      <c r="XQ22" s="214"/>
      <c r="XR22" s="214"/>
      <c r="XS22" s="214"/>
      <c r="XT22" s="214"/>
      <c r="XU22" s="214"/>
      <c r="XV22" s="214"/>
      <c r="XW22" s="214"/>
      <c r="XX22" s="214"/>
      <c r="XY22" s="214"/>
      <c r="XZ22" s="214"/>
      <c r="YA22" s="214"/>
      <c r="YB22" s="214"/>
      <c r="YC22" s="214"/>
      <c r="YD22" s="214"/>
      <c r="YE22" s="214"/>
      <c r="YF22" s="214"/>
      <c r="YG22" s="214"/>
      <c r="YH22" s="214"/>
      <c r="YI22" s="214"/>
      <c r="YJ22" s="214"/>
      <c r="YK22" s="214"/>
      <c r="YL22" s="214"/>
      <c r="YM22" s="214"/>
      <c r="YN22" s="214"/>
      <c r="YO22" s="214"/>
      <c r="YP22" s="214"/>
      <c r="YQ22" s="214"/>
      <c r="YR22" s="214"/>
      <c r="YS22" s="214"/>
      <c r="YT22" s="214"/>
      <c r="YU22" s="214"/>
      <c r="YV22" s="214"/>
      <c r="YW22" s="214"/>
      <c r="YX22" s="214"/>
      <c r="YY22" s="214"/>
      <c r="YZ22" s="214"/>
      <c r="ZA22" s="214"/>
      <c r="ZB22" s="214"/>
      <c r="ZC22" s="214"/>
      <c r="ZD22" s="214"/>
      <c r="ZE22" s="214"/>
      <c r="ZF22" s="214"/>
      <c r="ZG22" s="214"/>
      <c r="ZH22" s="214"/>
      <c r="ZI22" s="214"/>
      <c r="ZJ22" s="214"/>
      <c r="ZK22" s="214"/>
      <c r="ZL22" s="214"/>
      <c r="ZM22" s="214"/>
      <c r="ZN22" s="214"/>
      <c r="ZO22" s="214"/>
      <c r="ZP22" s="214"/>
      <c r="ZQ22" s="214"/>
      <c r="ZR22" s="214"/>
      <c r="ZS22" s="214"/>
      <c r="ZT22" s="214"/>
      <c r="ZU22" s="214"/>
      <c r="ZV22" s="214"/>
      <c r="ZW22" s="214"/>
      <c r="ZX22" s="214"/>
      <c r="ZY22" s="214"/>
      <c r="ZZ22" s="214"/>
      <c r="AAA22" s="214"/>
      <c r="AAB22" s="214"/>
      <c r="AAC22" s="214"/>
      <c r="AAD22" s="214"/>
      <c r="AAE22" s="214"/>
      <c r="AAF22" s="214"/>
      <c r="AAG22" s="214"/>
      <c r="AAH22" s="214"/>
      <c r="AAI22" s="214"/>
      <c r="AAJ22" s="214"/>
      <c r="AAK22" s="214"/>
      <c r="AAL22" s="214"/>
      <c r="AAM22" s="214"/>
      <c r="AAN22" s="214"/>
      <c r="AAO22" s="214"/>
      <c r="AAP22" s="214"/>
      <c r="AAQ22" s="214"/>
      <c r="AAR22" s="214"/>
      <c r="AAS22" s="214"/>
      <c r="AAT22" s="214"/>
      <c r="AAU22" s="214"/>
      <c r="AAV22" s="214"/>
      <c r="AAW22" s="214"/>
      <c r="AAX22" s="214"/>
      <c r="AAY22" s="214"/>
      <c r="AAZ22" s="214"/>
      <c r="ABA22" s="214"/>
      <c r="ABB22" s="214"/>
      <c r="ABC22" s="214"/>
      <c r="ABD22" s="214"/>
      <c r="ABE22" s="214"/>
      <c r="ABF22" s="214"/>
      <c r="ABG22" s="214"/>
      <c r="ABH22" s="214"/>
      <c r="ABI22" s="214"/>
      <c r="ABJ22" s="214"/>
      <c r="ABK22" s="214"/>
      <c r="ABL22" s="214"/>
      <c r="ABM22" s="214"/>
      <c r="ABN22" s="214"/>
      <c r="ABO22" s="214"/>
      <c r="ABP22" s="214"/>
      <c r="ABQ22" s="214"/>
      <c r="ABR22" s="214"/>
      <c r="ABS22" s="214"/>
      <c r="ABT22" s="214"/>
      <c r="ABU22" s="214"/>
      <c r="ABV22" s="214"/>
      <c r="ABW22" s="214"/>
      <c r="ABX22" s="214"/>
      <c r="ABY22" s="214"/>
      <c r="ABZ22" s="214"/>
      <c r="ACA22" s="214"/>
      <c r="ACB22" s="214"/>
      <c r="ACC22" s="214"/>
      <c r="ACD22" s="214"/>
      <c r="ACE22" s="214"/>
      <c r="ACF22" s="214"/>
      <c r="ACG22" s="214"/>
      <c r="ACH22" s="214"/>
      <c r="ACI22" s="214"/>
      <c r="ACJ22" s="214"/>
      <c r="ACK22" s="214"/>
      <c r="ACL22" s="214"/>
      <c r="ACM22" s="214"/>
      <c r="ACN22" s="214"/>
      <c r="ACO22" s="214"/>
      <c r="ACP22" s="214"/>
      <c r="ACQ22" s="214"/>
      <c r="ACR22" s="214"/>
      <c r="ACS22" s="214"/>
      <c r="ACT22" s="214"/>
      <c r="ACU22" s="214"/>
      <c r="ACV22" s="214"/>
      <c r="ACW22" s="214"/>
      <c r="ACX22" s="214"/>
      <c r="ACY22" s="214"/>
      <c r="ACZ22" s="214"/>
      <c r="ADA22" s="214"/>
      <c r="ADB22" s="214"/>
      <c r="ADC22" s="214"/>
      <c r="ADD22" s="214"/>
      <c r="ADE22" s="214"/>
      <c r="ADF22" s="214"/>
      <c r="ADG22" s="214"/>
      <c r="ADH22" s="214"/>
      <c r="ADI22" s="214"/>
      <c r="ADJ22" s="214"/>
      <c r="ADK22" s="214"/>
      <c r="ADL22" s="214"/>
      <c r="ADM22" s="214"/>
      <c r="ADN22" s="214"/>
      <c r="ADO22" s="214"/>
      <c r="ADP22" s="214"/>
      <c r="ADQ22" s="214"/>
      <c r="ADR22" s="214"/>
      <c r="ADS22" s="214"/>
      <c r="ADT22" s="214"/>
      <c r="ADU22" s="214"/>
      <c r="ADV22" s="214"/>
      <c r="ADW22" s="214"/>
      <c r="ADX22" s="214"/>
      <c r="ADY22" s="214"/>
      <c r="ADZ22" s="214"/>
      <c r="AEA22" s="214"/>
      <c r="AEB22" s="214"/>
      <c r="AEC22" s="214"/>
      <c r="AED22" s="214"/>
      <c r="AEE22" s="214"/>
      <c r="AEF22" s="214"/>
      <c r="AEG22" s="214"/>
      <c r="AEH22" s="214"/>
      <c r="AEI22" s="214"/>
      <c r="AEJ22" s="214"/>
      <c r="AEK22" s="214"/>
      <c r="AEL22" s="214"/>
      <c r="AEM22" s="214"/>
      <c r="AEN22" s="214"/>
      <c r="AEO22" s="214"/>
      <c r="AEP22" s="214"/>
      <c r="AEQ22" s="214"/>
      <c r="AER22" s="214"/>
      <c r="AES22" s="214"/>
      <c r="AET22" s="214"/>
      <c r="AEU22" s="214"/>
      <c r="AEV22" s="214"/>
      <c r="AEW22" s="214"/>
      <c r="AEX22" s="214"/>
      <c r="AEY22" s="214"/>
      <c r="AEZ22" s="214"/>
      <c r="AFA22" s="214"/>
      <c r="AFB22" s="214"/>
      <c r="AFC22" s="214"/>
      <c r="AFD22" s="214"/>
      <c r="AFE22" s="214"/>
      <c r="AFF22" s="214"/>
      <c r="AFG22" s="214"/>
      <c r="AFH22" s="214"/>
      <c r="AFI22" s="214"/>
      <c r="AFJ22" s="214"/>
      <c r="AFK22" s="214"/>
      <c r="AFL22" s="214"/>
      <c r="AFM22" s="214"/>
      <c r="AFN22" s="214"/>
      <c r="AFO22" s="214"/>
      <c r="AFP22" s="214"/>
      <c r="AFQ22" s="214"/>
      <c r="AFR22" s="214"/>
      <c r="AFS22" s="214"/>
      <c r="AFT22" s="214"/>
      <c r="AFU22" s="214"/>
      <c r="AFV22" s="214"/>
      <c r="AFW22" s="214"/>
      <c r="AFX22" s="214"/>
      <c r="AFY22" s="214"/>
      <c r="AFZ22" s="214"/>
      <c r="AGA22" s="214"/>
      <c r="AGB22" s="214"/>
      <c r="AGC22" s="214"/>
      <c r="AGD22" s="214"/>
      <c r="AGE22" s="214"/>
      <c r="AGF22" s="214"/>
      <c r="AGG22" s="214"/>
      <c r="AGH22" s="214"/>
      <c r="AGI22" s="214"/>
      <c r="AGJ22" s="214"/>
      <c r="AGK22" s="214"/>
      <c r="AGL22" s="214"/>
      <c r="AGM22" s="214"/>
      <c r="AGN22" s="214"/>
      <c r="AGO22" s="214"/>
      <c r="AGP22" s="214"/>
      <c r="AGQ22" s="214"/>
      <c r="AGR22" s="214"/>
      <c r="AGS22" s="214"/>
      <c r="AGT22" s="214"/>
      <c r="AGU22" s="214"/>
      <c r="AGV22" s="214"/>
      <c r="AGW22" s="214"/>
      <c r="AGX22" s="214"/>
      <c r="AGY22" s="214"/>
      <c r="AGZ22" s="214"/>
      <c r="AHA22" s="214"/>
      <c r="AHB22" s="214"/>
      <c r="AHC22" s="214"/>
      <c r="AHD22" s="214"/>
      <c r="AHE22" s="214"/>
      <c r="AHF22" s="214"/>
      <c r="AHG22" s="214"/>
      <c r="AHH22" s="214"/>
      <c r="AHI22" s="214"/>
      <c r="AHJ22" s="214"/>
      <c r="AHK22" s="214"/>
      <c r="AHL22" s="214"/>
      <c r="AHM22" s="214"/>
      <c r="AHN22" s="214"/>
      <c r="AHO22" s="214"/>
      <c r="AHP22" s="214"/>
      <c r="AHQ22" s="214"/>
      <c r="AHR22" s="214"/>
      <c r="AHS22" s="214"/>
      <c r="AHT22" s="214"/>
      <c r="AHU22" s="214"/>
      <c r="AHV22" s="214"/>
      <c r="AHW22" s="214"/>
      <c r="AHX22" s="214"/>
      <c r="AHY22" s="214"/>
      <c r="AHZ22" s="214"/>
      <c r="AIA22" s="214"/>
      <c r="AIB22" s="214"/>
      <c r="AIC22" s="214"/>
      <c r="AID22" s="214"/>
      <c r="AIE22" s="214"/>
      <c r="AIF22" s="214"/>
      <c r="AIG22" s="214"/>
      <c r="AIH22" s="214"/>
      <c r="AII22" s="214"/>
      <c r="AIJ22" s="214"/>
      <c r="AIK22" s="214"/>
      <c r="AIL22" s="214"/>
      <c r="AIM22" s="214"/>
      <c r="AIN22" s="214"/>
      <c r="AIO22" s="214"/>
      <c r="AIP22" s="214"/>
      <c r="AIQ22" s="214"/>
      <c r="AIR22" s="214"/>
      <c r="AIS22" s="214"/>
      <c r="AIT22" s="214"/>
      <c r="AIU22" s="214"/>
      <c r="AIV22" s="214"/>
      <c r="AIW22" s="214"/>
      <c r="AIX22" s="214"/>
      <c r="AIY22" s="214"/>
      <c r="AIZ22" s="214"/>
      <c r="AJA22" s="214"/>
      <c r="AJB22" s="214"/>
      <c r="AJC22" s="214"/>
      <c r="AJD22" s="214"/>
      <c r="AJE22" s="214"/>
      <c r="AJF22" s="214"/>
      <c r="AJG22" s="214"/>
      <c r="AJH22" s="214"/>
      <c r="AJI22" s="214"/>
      <c r="AJJ22" s="214"/>
      <c r="AJK22" s="214"/>
      <c r="AJL22" s="214"/>
      <c r="AJM22" s="214"/>
      <c r="AJN22" s="214"/>
      <c r="AJO22" s="214"/>
      <c r="AJP22" s="214"/>
      <c r="AJQ22" s="214"/>
      <c r="AJR22" s="214"/>
      <c r="AJS22" s="214"/>
      <c r="AJT22" s="214"/>
      <c r="AJU22" s="214"/>
      <c r="AJV22" s="214"/>
      <c r="AJW22" s="214"/>
      <c r="AJX22" s="214"/>
      <c r="AJY22" s="214"/>
      <c r="AJZ22" s="214"/>
      <c r="AKA22" s="214"/>
      <c r="AKB22" s="214"/>
      <c r="AKC22" s="214"/>
      <c r="AKD22" s="214"/>
      <c r="AKE22" s="214"/>
      <c r="AKF22" s="214"/>
      <c r="AKG22" s="214"/>
      <c r="AKH22" s="214"/>
      <c r="AKI22" s="214"/>
      <c r="AKJ22" s="214"/>
      <c r="AKK22" s="214"/>
      <c r="AKL22" s="214"/>
      <c r="AKM22" s="214"/>
      <c r="AKN22" s="214"/>
      <c r="AKO22" s="214"/>
      <c r="AKP22" s="214"/>
      <c r="AKQ22" s="214"/>
      <c r="AKR22" s="214"/>
      <c r="AKS22" s="214"/>
      <c r="AKT22" s="214"/>
      <c r="AKU22" s="214"/>
      <c r="AKV22" s="214"/>
      <c r="AKW22" s="214"/>
      <c r="AKX22" s="214"/>
      <c r="AKY22" s="214"/>
      <c r="AKZ22" s="214"/>
      <c r="ALA22" s="214"/>
      <c r="ALB22" s="214"/>
      <c r="ALC22" s="214"/>
      <c r="ALD22" s="214"/>
      <c r="ALE22" s="214"/>
      <c r="ALF22" s="214"/>
      <c r="ALG22" s="214"/>
      <c r="ALH22" s="214"/>
      <c r="ALI22" s="214"/>
      <c r="ALJ22" s="214"/>
      <c r="ALK22" s="214"/>
      <c r="ALL22" s="214"/>
      <c r="ALM22" s="214"/>
      <c r="ALN22" s="214"/>
      <c r="ALO22" s="214"/>
      <c r="ALP22" s="214"/>
      <c r="ALQ22" s="214"/>
      <c r="ALR22" s="214"/>
      <c r="ALS22" s="214"/>
      <c r="ALT22" s="214"/>
      <c r="ALU22" s="214"/>
      <c r="ALV22" s="214"/>
      <c r="ALW22" s="214"/>
      <c r="ALX22" s="214"/>
      <c r="ALY22" s="214"/>
      <c r="ALZ22" s="214"/>
      <c r="AMA22" s="214"/>
      <c r="AMB22" s="214"/>
      <c r="AMC22" s="214"/>
      <c r="AMD22" s="214"/>
      <c r="AME22" s="214"/>
      <c r="AMF22" s="214"/>
      <c r="AMG22" s="214"/>
      <c r="AMH22" s="214"/>
      <c r="AMI22" s="214"/>
      <c r="AMJ22" s="214"/>
      <c r="AMK22" s="214"/>
      <c r="AML22" s="214"/>
      <c r="AMM22" s="214"/>
      <c r="AMN22" s="214"/>
      <c r="AMO22" s="214"/>
      <c r="AMP22" s="214"/>
      <c r="AMQ22" s="214"/>
      <c r="AMR22" s="214"/>
      <c r="AMS22" s="214"/>
      <c r="AMT22" s="214"/>
      <c r="AMU22" s="214"/>
      <c r="AMV22" s="214"/>
      <c r="AMW22" s="214"/>
      <c r="AMX22" s="214"/>
      <c r="AMY22" s="214"/>
      <c r="AMZ22" s="214"/>
      <c r="ANA22" s="214"/>
      <c r="ANB22" s="214"/>
      <c r="ANC22" s="214"/>
      <c r="AND22" s="214"/>
      <c r="ANE22" s="214"/>
      <c r="ANF22" s="214"/>
      <c r="ANG22" s="214"/>
      <c r="ANH22" s="214"/>
      <c r="ANI22" s="214"/>
      <c r="ANJ22" s="214"/>
      <c r="ANK22" s="214"/>
      <c r="ANL22" s="214"/>
      <c r="ANM22" s="214"/>
      <c r="ANN22" s="214"/>
      <c r="ANO22" s="214"/>
      <c r="ANP22" s="214"/>
      <c r="ANQ22" s="214"/>
      <c r="ANR22" s="214"/>
      <c r="ANS22" s="214"/>
      <c r="ANT22" s="214"/>
      <c r="ANU22" s="214"/>
      <c r="ANV22" s="214"/>
      <c r="ANW22" s="214"/>
      <c r="ANX22" s="214"/>
      <c r="ANY22" s="214"/>
      <c r="ANZ22" s="214"/>
      <c r="AOA22" s="214"/>
      <c r="AOB22" s="214"/>
      <c r="AOC22" s="214"/>
      <c r="AOD22" s="214"/>
      <c r="AOE22" s="214"/>
      <c r="AOF22" s="214"/>
      <c r="AOG22" s="214"/>
      <c r="AOH22" s="214"/>
      <c r="AOI22" s="214"/>
      <c r="AOJ22" s="214"/>
      <c r="AOK22" s="214"/>
      <c r="AOL22" s="214"/>
      <c r="AOM22" s="214"/>
      <c r="AON22" s="214"/>
      <c r="AOO22" s="214"/>
      <c r="AOP22" s="214"/>
      <c r="AOQ22" s="214"/>
      <c r="AOR22" s="214"/>
      <c r="AOS22" s="214"/>
      <c r="AOT22" s="214"/>
      <c r="AOU22" s="214"/>
      <c r="AOV22" s="214"/>
      <c r="AOW22" s="214"/>
      <c r="AOX22" s="214"/>
      <c r="AOY22" s="214"/>
      <c r="AOZ22" s="214"/>
      <c r="APA22" s="214"/>
      <c r="APB22" s="214"/>
      <c r="APC22" s="214"/>
      <c r="APD22" s="214"/>
      <c r="APE22" s="214"/>
      <c r="APF22" s="214"/>
      <c r="APG22" s="214"/>
      <c r="APH22" s="214"/>
      <c r="API22" s="214"/>
      <c r="APJ22" s="214"/>
      <c r="APK22" s="214"/>
      <c r="APL22" s="214"/>
      <c r="APM22" s="214"/>
      <c r="APN22" s="214"/>
      <c r="APO22" s="214"/>
      <c r="APP22" s="214"/>
      <c r="APQ22" s="214"/>
      <c r="APR22" s="214"/>
      <c r="APS22" s="214"/>
      <c r="APT22" s="214"/>
      <c r="APU22" s="214"/>
      <c r="APV22" s="214"/>
      <c r="APW22" s="214"/>
      <c r="APX22" s="214"/>
      <c r="APY22" s="214"/>
      <c r="APZ22" s="214"/>
      <c r="AQA22" s="214"/>
      <c r="AQB22" s="214"/>
      <c r="AQC22" s="214"/>
      <c r="AQD22" s="214"/>
      <c r="AQE22" s="214"/>
      <c r="AQF22" s="214"/>
      <c r="AQG22" s="214"/>
      <c r="AQH22" s="214"/>
      <c r="AQI22" s="214"/>
      <c r="AQJ22" s="214"/>
      <c r="AQK22" s="214"/>
      <c r="AQL22" s="214"/>
      <c r="AQM22" s="214"/>
      <c r="AQN22" s="214"/>
      <c r="AQO22" s="214"/>
      <c r="AQP22" s="214"/>
      <c r="AQQ22" s="214"/>
      <c r="AQR22" s="214"/>
      <c r="AQS22" s="214"/>
      <c r="AQT22" s="214"/>
      <c r="AQU22" s="214"/>
      <c r="AQV22" s="214"/>
      <c r="AQW22" s="214"/>
      <c r="AQX22" s="214"/>
      <c r="AQY22" s="214"/>
      <c r="AQZ22" s="214"/>
    </row>
    <row r="23" spans="1:1144" s="315" customFormat="1" ht="16" customHeight="1">
      <c r="A23" s="38">
        <v>20</v>
      </c>
      <c r="B23" s="567" t="s">
        <v>18360</v>
      </c>
      <c r="C23" s="38" t="s">
        <v>138</v>
      </c>
      <c r="D23" s="38" t="s">
        <v>19</v>
      </c>
      <c r="E23" s="36"/>
      <c r="F23" s="36" t="s">
        <v>6089</v>
      </c>
      <c r="G23" s="8" t="s">
        <v>10983</v>
      </c>
      <c r="H23" s="38" t="s">
        <v>308</v>
      </c>
      <c r="I23" s="38"/>
      <c r="J23" s="38"/>
      <c r="K23" s="186" t="s">
        <v>13808</v>
      </c>
      <c r="L23" s="76">
        <v>6189</v>
      </c>
      <c r="M23" s="38" t="s">
        <v>21</v>
      </c>
      <c r="N23" s="38" t="s">
        <v>4305</v>
      </c>
      <c r="O23" s="38"/>
      <c r="P23" s="38"/>
      <c r="Q23" s="214"/>
      <c r="R23" s="214"/>
      <c r="S23" s="214"/>
      <c r="T23" s="214"/>
      <c r="U23" s="214"/>
      <c r="V23" s="214"/>
      <c r="W23" s="214"/>
      <c r="X23" s="214"/>
      <c r="Y23" s="214"/>
      <c r="Z23" s="214"/>
      <c r="AA23" s="214"/>
      <c r="AB23" s="214"/>
      <c r="AC23" s="214"/>
      <c r="AD23" s="214"/>
      <c r="AE23" s="214"/>
      <c r="AF23" s="214"/>
      <c r="AG23" s="214"/>
      <c r="AH23" s="214"/>
      <c r="AI23" s="214"/>
      <c r="AJ23" s="214"/>
      <c r="AK23" s="214"/>
      <c r="AL23" s="214"/>
      <c r="AM23" s="214"/>
      <c r="AN23" s="214"/>
      <c r="AO23" s="214"/>
      <c r="AP23" s="214"/>
      <c r="AQ23" s="214"/>
      <c r="AR23" s="214"/>
      <c r="AS23" s="214"/>
      <c r="AT23" s="214"/>
      <c r="AU23" s="214"/>
      <c r="AV23" s="214"/>
      <c r="AW23" s="214"/>
      <c r="AX23" s="214"/>
      <c r="AY23" s="214"/>
      <c r="AZ23" s="214"/>
      <c r="BA23" s="214"/>
      <c r="BB23" s="214"/>
      <c r="BC23" s="214"/>
      <c r="BD23" s="214"/>
      <c r="BE23" s="214"/>
      <c r="BF23" s="214"/>
      <c r="BG23" s="214"/>
      <c r="BH23" s="214"/>
      <c r="BI23" s="214"/>
      <c r="BJ23" s="214"/>
      <c r="BK23" s="214"/>
      <c r="BL23" s="214"/>
      <c r="BM23" s="214"/>
      <c r="BN23" s="214"/>
      <c r="BO23" s="214"/>
      <c r="BP23" s="214"/>
      <c r="BQ23" s="214"/>
      <c r="BR23" s="214"/>
      <c r="BS23" s="214"/>
      <c r="BT23" s="214"/>
      <c r="BU23" s="214"/>
      <c r="BV23" s="214"/>
      <c r="BW23" s="214"/>
      <c r="BX23" s="214"/>
      <c r="BY23" s="214"/>
      <c r="BZ23" s="214"/>
      <c r="CA23" s="214"/>
      <c r="CB23" s="214"/>
      <c r="CC23" s="214"/>
      <c r="CD23" s="214"/>
      <c r="CE23" s="214"/>
      <c r="CF23" s="214"/>
      <c r="CG23" s="214"/>
      <c r="CH23" s="214"/>
      <c r="CI23" s="214"/>
      <c r="CJ23" s="214"/>
      <c r="CK23" s="214"/>
      <c r="CL23" s="214"/>
      <c r="CM23" s="214"/>
      <c r="CN23" s="214"/>
      <c r="CO23" s="214"/>
      <c r="CP23" s="214"/>
      <c r="CQ23" s="214"/>
      <c r="CR23" s="214"/>
      <c r="CS23" s="214"/>
      <c r="CT23" s="214"/>
      <c r="CU23" s="214"/>
      <c r="CV23" s="214"/>
      <c r="CW23" s="214"/>
      <c r="CX23" s="214"/>
      <c r="CY23" s="214"/>
      <c r="CZ23" s="214"/>
      <c r="DA23" s="214"/>
      <c r="DB23" s="214"/>
      <c r="DC23" s="214"/>
      <c r="DD23" s="214"/>
      <c r="DE23" s="214"/>
      <c r="DF23" s="214"/>
      <c r="DG23" s="214"/>
      <c r="DH23" s="214"/>
      <c r="DI23" s="214"/>
      <c r="DJ23" s="214"/>
      <c r="DK23" s="214"/>
      <c r="DL23" s="214"/>
      <c r="DM23" s="214"/>
      <c r="DN23" s="214"/>
      <c r="DO23" s="214"/>
      <c r="DP23" s="214"/>
      <c r="DQ23" s="214"/>
      <c r="DR23" s="214"/>
      <c r="DS23" s="214"/>
      <c r="DT23" s="214"/>
      <c r="DU23" s="214"/>
      <c r="DV23" s="214"/>
      <c r="DW23" s="214"/>
      <c r="DX23" s="214"/>
      <c r="DY23" s="214"/>
      <c r="DZ23" s="214"/>
      <c r="EA23" s="214"/>
      <c r="EB23" s="214"/>
      <c r="EC23" s="214"/>
      <c r="ED23" s="214"/>
      <c r="EE23" s="214"/>
      <c r="EF23" s="214"/>
      <c r="EG23" s="214"/>
      <c r="EH23" s="214"/>
      <c r="EI23" s="214"/>
      <c r="EJ23" s="214"/>
      <c r="EK23" s="214"/>
      <c r="EL23" s="214"/>
      <c r="EM23" s="214"/>
      <c r="EN23" s="214"/>
      <c r="EO23" s="214"/>
      <c r="EP23" s="214"/>
      <c r="EQ23" s="214"/>
      <c r="ER23" s="214"/>
      <c r="ES23" s="214"/>
      <c r="ET23" s="214"/>
      <c r="EU23" s="214"/>
      <c r="EV23" s="214"/>
      <c r="EW23" s="214"/>
      <c r="EX23" s="214"/>
      <c r="EY23" s="214"/>
      <c r="EZ23" s="214"/>
      <c r="FA23" s="214"/>
      <c r="FB23" s="214"/>
      <c r="FC23" s="214"/>
      <c r="FD23" s="214"/>
      <c r="FE23" s="214"/>
      <c r="FF23" s="214"/>
      <c r="FG23" s="214"/>
      <c r="FH23" s="214"/>
      <c r="FI23" s="214"/>
      <c r="FJ23" s="214"/>
      <c r="FK23" s="214"/>
      <c r="FL23" s="214"/>
      <c r="FM23" s="214"/>
      <c r="FN23" s="214"/>
      <c r="FO23" s="214"/>
      <c r="FP23" s="214"/>
      <c r="FQ23" s="214"/>
      <c r="FR23" s="214"/>
      <c r="FS23" s="214"/>
      <c r="FT23" s="214"/>
      <c r="FU23" s="214"/>
      <c r="FV23" s="214"/>
      <c r="FW23" s="214"/>
      <c r="FX23" s="214"/>
      <c r="FY23" s="214"/>
      <c r="FZ23" s="214"/>
      <c r="GA23" s="214"/>
      <c r="GB23" s="214"/>
      <c r="GC23" s="214"/>
      <c r="GD23" s="214"/>
      <c r="GE23" s="214"/>
      <c r="GF23" s="214"/>
      <c r="GG23" s="214"/>
      <c r="GH23" s="214"/>
      <c r="GI23" s="214"/>
      <c r="GJ23" s="214"/>
      <c r="GK23" s="214"/>
      <c r="GL23" s="214"/>
      <c r="GM23" s="214"/>
      <c r="GN23" s="214"/>
      <c r="GO23" s="214"/>
      <c r="GP23" s="214"/>
      <c r="GQ23" s="214"/>
      <c r="GR23" s="214"/>
      <c r="GS23" s="214"/>
      <c r="GT23" s="214"/>
      <c r="GU23" s="214"/>
      <c r="GV23" s="214"/>
      <c r="GW23" s="214"/>
      <c r="GX23" s="214"/>
      <c r="GY23" s="214"/>
      <c r="GZ23" s="214"/>
      <c r="HA23" s="214"/>
      <c r="HB23" s="214"/>
      <c r="HC23" s="214"/>
      <c r="HD23" s="214"/>
      <c r="HE23" s="214"/>
      <c r="HF23" s="214"/>
      <c r="HG23" s="214"/>
      <c r="HH23" s="214"/>
      <c r="HI23" s="214"/>
      <c r="HJ23" s="214"/>
      <c r="HK23" s="214"/>
      <c r="HL23" s="214"/>
      <c r="HM23" s="214"/>
      <c r="HN23" s="214"/>
      <c r="HO23" s="214"/>
      <c r="HP23" s="214"/>
      <c r="HQ23" s="214"/>
      <c r="HR23" s="214"/>
      <c r="HS23" s="214"/>
      <c r="HT23" s="214"/>
      <c r="HU23" s="214"/>
      <c r="HV23" s="214"/>
      <c r="HW23" s="214"/>
      <c r="HX23" s="214"/>
      <c r="HY23" s="214"/>
      <c r="HZ23" s="214"/>
      <c r="IA23" s="214"/>
      <c r="IB23" s="214"/>
      <c r="IC23" s="214"/>
      <c r="ID23" s="214"/>
      <c r="IE23" s="214"/>
      <c r="IF23" s="214"/>
      <c r="IG23" s="214"/>
      <c r="IH23" s="214"/>
      <c r="II23" s="214"/>
      <c r="IJ23" s="214"/>
      <c r="IK23" s="214"/>
      <c r="IL23" s="214"/>
      <c r="IM23" s="214"/>
      <c r="IN23" s="214"/>
      <c r="IO23" s="214"/>
      <c r="IP23" s="214"/>
      <c r="IQ23" s="214"/>
      <c r="IR23" s="214"/>
      <c r="IS23" s="214"/>
      <c r="IT23" s="214"/>
      <c r="IU23" s="214"/>
      <c r="IV23" s="214"/>
      <c r="IW23" s="214"/>
      <c r="IX23" s="214"/>
      <c r="IY23" s="214"/>
      <c r="IZ23" s="214"/>
      <c r="JA23" s="214"/>
      <c r="JB23" s="214"/>
      <c r="JC23" s="214"/>
      <c r="JD23" s="214"/>
      <c r="JE23" s="214"/>
      <c r="JF23" s="214"/>
      <c r="JG23" s="214"/>
      <c r="JH23" s="214"/>
      <c r="JI23" s="214"/>
      <c r="JJ23" s="214"/>
      <c r="JK23" s="214"/>
      <c r="JL23" s="214"/>
      <c r="JM23" s="214"/>
      <c r="JN23" s="214"/>
      <c r="JO23" s="214"/>
      <c r="JP23" s="214"/>
      <c r="JQ23" s="214"/>
      <c r="JR23" s="214"/>
      <c r="JS23" s="214"/>
      <c r="JT23" s="214"/>
      <c r="JU23" s="214"/>
      <c r="JV23" s="214"/>
      <c r="JW23" s="214"/>
      <c r="JX23" s="214"/>
      <c r="JY23" s="214"/>
      <c r="JZ23" s="214"/>
      <c r="KA23" s="214"/>
      <c r="KB23" s="214"/>
      <c r="KC23" s="214"/>
      <c r="KD23" s="214"/>
      <c r="KE23" s="214"/>
      <c r="KF23" s="214"/>
      <c r="KG23" s="214"/>
      <c r="KH23" s="214"/>
      <c r="KI23" s="214"/>
      <c r="KJ23" s="214"/>
      <c r="KK23" s="214"/>
      <c r="KL23" s="214"/>
      <c r="KM23" s="214"/>
      <c r="KN23" s="214"/>
      <c r="KO23" s="214"/>
      <c r="KP23" s="214"/>
      <c r="KQ23" s="214"/>
      <c r="KR23" s="214"/>
      <c r="KS23" s="214"/>
      <c r="KT23" s="214"/>
      <c r="KU23" s="214"/>
      <c r="KV23" s="214"/>
      <c r="KW23" s="214"/>
      <c r="KX23" s="214"/>
      <c r="KY23" s="214"/>
      <c r="KZ23" s="214"/>
      <c r="LA23" s="214"/>
      <c r="LB23" s="214"/>
      <c r="LC23" s="214"/>
      <c r="LD23" s="214"/>
      <c r="LE23" s="214"/>
      <c r="LF23" s="214"/>
      <c r="LG23" s="214"/>
      <c r="LH23" s="214"/>
      <c r="LI23" s="214"/>
      <c r="LJ23" s="214"/>
      <c r="LK23" s="214"/>
      <c r="LL23" s="214"/>
      <c r="LM23" s="214"/>
      <c r="LN23" s="214"/>
      <c r="LO23" s="214"/>
      <c r="LP23" s="214"/>
      <c r="LQ23" s="214"/>
      <c r="LR23" s="214"/>
      <c r="LS23" s="214"/>
      <c r="LT23" s="214"/>
      <c r="LU23" s="214"/>
      <c r="LV23" s="214"/>
      <c r="LW23" s="214"/>
      <c r="LX23" s="214"/>
      <c r="LY23" s="214"/>
      <c r="LZ23" s="214"/>
      <c r="MA23" s="214"/>
      <c r="MB23" s="214"/>
      <c r="MC23" s="214"/>
      <c r="MD23" s="214"/>
      <c r="ME23" s="214"/>
      <c r="MF23" s="214"/>
      <c r="MG23" s="214"/>
      <c r="MH23" s="214"/>
      <c r="MI23" s="214"/>
      <c r="MJ23" s="214"/>
      <c r="MK23" s="214"/>
      <c r="ML23" s="214"/>
      <c r="MM23" s="214"/>
      <c r="MN23" s="214"/>
      <c r="MO23" s="214"/>
      <c r="MP23" s="214"/>
      <c r="MQ23" s="214"/>
      <c r="MR23" s="214"/>
      <c r="MS23" s="214"/>
      <c r="MT23" s="214"/>
      <c r="MU23" s="214"/>
      <c r="MV23" s="214"/>
      <c r="MW23" s="214"/>
      <c r="MX23" s="214"/>
      <c r="MY23" s="214"/>
      <c r="MZ23" s="214"/>
      <c r="NA23" s="214"/>
      <c r="NB23" s="214"/>
      <c r="NC23" s="214"/>
      <c r="ND23" s="214"/>
      <c r="NE23" s="214"/>
      <c r="NF23" s="214"/>
      <c r="NG23" s="214"/>
      <c r="NH23" s="214"/>
      <c r="NI23" s="214"/>
      <c r="NJ23" s="214"/>
      <c r="NK23" s="214"/>
      <c r="NL23" s="214"/>
      <c r="NM23" s="214"/>
      <c r="NN23" s="214"/>
      <c r="NO23" s="214"/>
      <c r="NP23" s="214"/>
      <c r="NQ23" s="214"/>
      <c r="NR23" s="214"/>
      <c r="NS23" s="214"/>
      <c r="NT23" s="214"/>
      <c r="NU23" s="214"/>
      <c r="NV23" s="214"/>
      <c r="NW23" s="214"/>
      <c r="NX23" s="214"/>
      <c r="NY23" s="214"/>
      <c r="NZ23" s="214"/>
      <c r="OA23" s="214"/>
      <c r="OB23" s="214"/>
      <c r="OC23" s="214"/>
      <c r="OD23" s="214"/>
      <c r="OE23" s="214"/>
      <c r="OF23" s="214"/>
      <c r="OG23" s="214"/>
      <c r="OH23" s="214"/>
      <c r="OI23" s="214"/>
      <c r="OJ23" s="214"/>
      <c r="OK23" s="214"/>
      <c r="OL23" s="214"/>
      <c r="OM23" s="214"/>
      <c r="ON23" s="214"/>
      <c r="OO23" s="214"/>
      <c r="OP23" s="214"/>
      <c r="OQ23" s="214"/>
      <c r="OR23" s="214"/>
      <c r="OS23" s="214"/>
      <c r="OT23" s="214"/>
      <c r="OU23" s="214"/>
      <c r="OV23" s="214"/>
      <c r="OW23" s="214"/>
      <c r="OX23" s="214"/>
      <c r="OY23" s="214"/>
      <c r="OZ23" s="214"/>
      <c r="PA23" s="214"/>
      <c r="PB23" s="214"/>
      <c r="PC23" s="214"/>
      <c r="PD23" s="214"/>
      <c r="PE23" s="214"/>
      <c r="PF23" s="214"/>
      <c r="PG23" s="214"/>
      <c r="PH23" s="214"/>
      <c r="PI23" s="214"/>
      <c r="PJ23" s="214"/>
      <c r="PK23" s="214"/>
      <c r="PL23" s="214"/>
      <c r="PM23" s="214"/>
      <c r="PN23" s="214"/>
      <c r="PO23" s="214"/>
      <c r="PP23" s="214"/>
      <c r="PQ23" s="214"/>
      <c r="PR23" s="214"/>
      <c r="PS23" s="214"/>
      <c r="PT23" s="214"/>
      <c r="PU23" s="214"/>
      <c r="PV23" s="214"/>
      <c r="PW23" s="214"/>
      <c r="PX23" s="214"/>
      <c r="PY23" s="214"/>
      <c r="PZ23" s="214"/>
      <c r="QA23" s="214"/>
      <c r="QB23" s="214"/>
      <c r="QC23" s="214"/>
      <c r="QD23" s="214"/>
      <c r="QE23" s="214"/>
      <c r="QF23" s="214"/>
      <c r="QG23" s="214"/>
      <c r="QH23" s="214"/>
      <c r="QI23" s="214"/>
      <c r="QJ23" s="214"/>
      <c r="QK23" s="214"/>
      <c r="QL23" s="214"/>
      <c r="QM23" s="214"/>
      <c r="QN23" s="214"/>
      <c r="QO23" s="214"/>
      <c r="QP23" s="214"/>
      <c r="QQ23" s="214"/>
      <c r="QR23" s="214"/>
      <c r="QS23" s="214"/>
      <c r="QT23" s="214"/>
      <c r="QU23" s="214"/>
      <c r="QV23" s="214"/>
      <c r="QW23" s="214"/>
      <c r="QX23" s="214"/>
      <c r="QY23" s="214"/>
      <c r="QZ23" s="214"/>
      <c r="RA23" s="214"/>
      <c r="RB23" s="214"/>
      <c r="RC23" s="214"/>
      <c r="RD23" s="214"/>
      <c r="RE23" s="214"/>
      <c r="RF23" s="214"/>
      <c r="RG23" s="214"/>
      <c r="RH23" s="214"/>
      <c r="RI23" s="214"/>
      <c r="RJ23" s="214"/>
      <c r="RK23" s="214"/>
      <c r="RL23" s="214"/>
      <c r="RM23" s="214"/>
      <c r="RN23" s="214"/>
      <c r="RO23" s="214"/>
      <c r="RP23" s="214"/>
      <c r="RQ23" s="214"/>
      <c r="RR23" s="214"/>
      <c r="RS23" s="214"/>
      <c r="RT23" s="214"/>
      <c r="RU23" s="214"/>
      <c r="RV23" s="214"/>
      <c r="RW23" s="214"/>
      <c r="RX23" s="214"/>
      <c r="RY23" s="214"/>
      <c r="RZ23" s="214"/>
      <c r="SA23" s="214"/>
      <c r="SB23" s="214"/>
      <c r="SC23" s="214"/>
      <c r="SD23" s="214"/>
      <c r="SE23" s="214"/>
      <c r="SF23" s="214"/>
      <c r="SG23" s="214"/>
      <c r="SH23" s="214"/>
      <c r="SI23" s="214"/>
      <c r="SJ23" s="214"/>
      <c r="SK23" s="214"/>
      <c r="SL23" s="214"/>
      <c r="SM23" s="214"/>
      <c r="SN23" s="214"/>
      <c r="SO23" s="214"/>
      <c r="SP23" s="214"/>
      <c r="SQ23" s="214"/>
      <c r="SR23" s="214"/>
      <c r="SS23" s="214"/>
      <c r="ST23" s="214"/>
      <c r="SU23" s="214"/>
      <c r="SV23" s="214"/>
      <c r="SW23" s="214"/>
      <c r="SX23" s="214"/>
      <c r="SY23" s="214"/>
      <c r="SZ23" s="214"/>
      <c r="TA23" s="214"/>
      <c r="TB23" s="214"/>
      <c r="TC23" s="214"/>
      <c r="TD23" s="214"/>
      <c r="TE23" s="214"/>
      <c r="TF23" s="214"/>
      <c r="TG23" s="214"/>
      <c r="TH23" s="214"/>
      <c r="TI23" s="214"/>
      <c r="TJ23" s="214"/>
      <c r="TK23" s="214"/>
      <c r="TL23" s="214"/>
      <c r="TM23" s="214"/>
      <c r="TN23" s="214"/>
      <c r="TO23" s="214"/>
      <c r="TP23" s="214"/>
      <c r="TQ23" s="214"/>
      <c r="TR23" s="214"/>
      <c r="TS23" s="214"/>
      <c r="TT23" s="214"/>
      <c r="TU23" s="214"/>
      <c r="TV23" s="214"/>
      <c r="TW23" s="214"/>
      <c r="TX23" s="214"/>
      <c r="TY23" s="214"/>
      <c r="TZ23" s="214"/>
      <c r="UA23" s="214"/>
      <c r="UB23" s="214"/>
      <c r="UC23" s="214"/>
      <c r="UD23" s="214"/>
      <c r="UE23" s="214"/>
      <c r="UF23" s="214"/>
      <c r="UG23" s="214"/>
      <c r="UH23" s="214"/>
      <c r="UI23" s="214"/>
      <c r="UJ23" s="214"/>
      <c r="UK23" s="214"/>
      <c r="UL23" s="214"/>
      <c r="UM23" s="214"/>
      <c r="UN23" s="214"/>
      <c r="UO23" s="214"/>
      <c r="UP23" s="214"/>
      <c r="UQ23" s="214"/>
      <c r="UR23" s="214"/>
      <c r="US23" s="214"/>
      <c r="UT23" s="214"/>
      <c r="UU23" s="214"/>
      <c r="UV23" s="214"/>
      <c r="UW23" s="214"/>
      <c r="UX23" s="214"/>
      <c r="UY23" s="214"/>
      <c r="UZ23" s="214"/>
      <c r="VA23" s="214"/>
      <c r="VB23" s="214"/>
      <c r="VC23" s="214"/>
      <c r="VD23" s="214"/>
      <c r="VE23" s="214"/>
      <c r="VF23" s="214"/>
      <c r="VG23" s="214"/>
      <c r="VH23" s="214"/>
      <c r="VI23" s="214"/>
      <c r="VJ23" s="214"/>
      <c r="VK23" s="214"/>
      <c r="VL23" s="214"/>
      <c r="VM23" s="214"/>
      <c r="VN23" s="214"/>
      <c r="VO23" s="214"/>
      <c r="VP23" s="214"/>
      <c r="VQ23" s="214"/>
      <c r="VR23" s="214"/>
      <c r="VS23" s="214"/>
      <c r="VT23" s="214"/>
      <c r="VU23" s="214"/>
      <c r="VV23" s="214"/>
      <c r="VW23" s="214"/>
      <c r="VX23" s="214"/>
      <c r="VY23" s="214"/>
      <c r="VZ23" s="214"/>
      <c r="WA23" s="214"/>
      <c r="WB23" s="214"/>
      <c r="WC23" s="214"/>
      <c r="WD23" s="214"/>
      <c r="WE23" s="214"/>
      <c r="WF23" s="214"/>
      <c r="WG23" s="214"/>
      <c r="WH23" s="214"/>
      <c r="WI23" s="214"/>
      <c r="WJ23" s="214"/>
      <c r="WK23" s="214"/>
      <c r="WL23" s="214"/>
      <c r="WM23" s="214"/>
      <c r="WN23" s="214"/>
      <c r="WO23" s="214"/>
      <c r="WP23" s="214"/>
      <c r="WQ23" s="214"/>
      <c r="WR23" s="214"/>
      <c r="WS23" s="214"/>
      <c r="WT23" s="214"/>
      <c r="WU23" s="214"/>
      <c r="WV23" s="214"/>
      <c r="WW23" s="214"/>
      <c r="WX23" s="214"/>
      <c r="WY23" s="214"/>
      <c r="WZ23" s="214"/>
      <c r="XA23" s="214"/>
      <c r="XB23" s="214"/>
      <c r="XC23" s="214"/>
      <c r="XD23" s="214"/>
      <c r="XE23" s="214"/>
      <c r="XF23" s="214"/>
      <c r="XG23" s="214"/>
      <c r="XH23" s="214"/>
      <c r="XI23" s="214"/>
      <c r="XJ23" s="214"/>
      <c r="XK23" s="214"/>
      <c r="XL23" s="214"/>
      <c r="XM23" s="214"/>
      <c r="XN23" s="214"/>
      <c r="XO23" s="214"/>
      <c r="XP23" s="214"/>
      <c r="XQ23" s="214"/>
      <c r="XR23" s="214"/>
      <c r="XS23" s="214"/>
      <c r="XT23" s="214"/>
      <c r="XU23" s="214"/>
      <c r="XV23" s="214"/>
      <c r="XW23" s="214"/>
      <c r="XX23" s="214"/>
      <c r="XY23" s="214"/>
      <c r="XZ23" s="214"/>
      <c r="YA23" s="214"/>
      <c r="YB23" s="214"/>
      <c r="YC23" s="214"/>
      <c r="YD23" s="214"/>
      <c r="YE23" s="214"/>
      <c r="YF23" s="214"/>
      <c r="YG23" s="214"/>
      <c r="YH23" s="214"/>
      <c r="YI23" s="214"/>
      <c r="YJ23" s="214"/>
      <c r="YK23" s="214"/>
      <c r="YL23" s="214"/>
      <c r="YM23" s="214"/>
      <c r="YN23" s="214"/>
      <c r="YO23" s="214"/>
      <c r="YP23" s="214"/>
      <c r="YQ23" s="214"/>
      <c r="YR23" s="214"/>
      <c r="YS23" s="214"/>
      <c r="YT23" s="214"/>
      <c r="YU23" s="214"/>
      <c r="YV23" s="214"/>
      <c r="YW23" s="214"/>
      <c r="YX23" s="214"/>
      <c r="YY23" s="214"/>
      <c r="YZ23" s="214"/>
      <c r="ZA23" s="214"/>
      <c r="ZB23" s="214"/>
      <c r="ZC23" s="214"/>
      <c r="ZD23" s="214"/>
      <c r="ZE23" s="214"/>
      <c r="ZF23" s="214"/>
      <c r="ZG23" s="214"/>
      <c r="ZH23" s="214"/>
      <c r="ZI23" s="214"/>
      <c r="ZJ23" s="214"/>
      <c r="ZK23" s="214"/>
      <c r="ZL23" s="214"/>
      <c r="ZM23" s="214"/>
      <c r="ZN23" s="214"/>
      <c r="ZO23" s="214"/>
      <c r="ZP23" s="214"/>
      <c r="ZQ23" s="214"/>
      <c r="ZR23" s="214"/>
      <c r="ZS23" s="214"/>
      <c r="ZT23" s="214"/>
      <c r="ZU23" s="214"/>
      <c r="ZV23" s="214"/>
      <c r="ZW23" s="214"/>
      <c r="ZX23" s="214"/>
      <c r="ZY23" s="214"/>
      <c r="ZZ23" s="214"/>
      <c r="AAA23" s="214"/>
      <c r="AAB23" s="214"/>
      <c r="AAC23" s="214"/>
      <c r="AAD23" s="214"/>
      <c r="AAE23" s="214"/>
      <c r="AAF23" s="214"/>
      <c r="AAG23" s="214"/>
      <c r="AAH23" s="214"/>
      <c r="AAI23" s="214"/>
      <c r="AAJ23" s="214"/>
      <c r="AAK23" s="214"/>
      <c r="AAL23" s="214"/>
      <c r="AAM23" s="214"/>
      <c r="AAN23" s="214"/>
      <c r="AAO23" s="214"/>
      <c r="AAP23" s="214"/>
      <c r="AAQ23" s="214"/>
      <c r="AAR23" s="214"/>
      <c r="AAS23" s="214"/>
      <c r="AAT23" s="214"/>
      <c r="AAU23" s="214"/>
      <c r="AAV23" s="214"/>
      <c r="AAW23" s="214"/>
      <c r="AAX23" s="214"/>
      <c r="AAY23" s="214"/>
      <c r="AAZ23" s="214"/>
      <c r="ABA23" s="214"/>
      <c r="ABB23" s="214"/>
      <c r="ABC23" s="214"/>
      <c r="ABD23" s="214"/>
      <c r="ABE23" s="214"/>
      <c r="ABF23" s="214"/>
      <c r="ABG23" s="214"/>
      <c r="ABH23" s="214"/>
      <c r="ABI23" s="214"/>
      <c r="ABJ23" s="214"/>
      <c r="ABK23" s="214"/>
      <c r="ABL23" s="214"/>
      <c r="ABM23" s="214"/>
      <c r="ABN23" s="214"/>
      <c r="ABO23" s="214"/>
      <c r="ABP23" s="214"/>
      <c r="ABQ23" s="214"/>
      <c r="ABR23" s="214"/>
      <c r="ABS23" s="214"/>
      <c r="ABT23" s="214"/>
      <c r="ABU23" s="214"/>
      <c r="ABV23" s="214"/>
      <c r="ABW23" s="214"/>
      <c r="ABX23" s="214"/>
      <c r="ABY23" s="214"/>
      <c r="ABZ23" s="214"/>
      <c r="ACA23" s="214"/>
      <c r="ACB23" s="214"/>
      <c r="ACC23" s="214"/>
      <c r="ACD23" s="214"/>
      <c r="ACE23" s="214"/>
      <c r="ACF23" s="214"/>
      <c r="ACG23" s="214"/>
      <c r="ACH23" s="214"/>
      <c r="ACI23" s="214"/>
      <c r="ACJ23" s="214"/>
      <c r="ACK23" s="214"/>
      <c r="ACL23" s="214"/>
      <c r="ACM23" s="214"/>
      <c r="ACN23" s="214"/>
      <c r="ACO23" s="214"/>
      <c r="ACP23" s="214"/>
      <c r="ACQ23" s="214"/>
      <c r="ACR23" s="214"/>
      <c r="ACS23" s="214"/>
      <c r="ACT23" s="214"/>
      <c r="ACU23" s="214"/>
      <c r="ACV23" s="214"/>
      <c r="ACW23" s="214"/>
      <c r="ACX23" s="214"/>
      <c r="ACY23" s="214"/>
      <c r="ACZ23" s="214"/>
      <c r="ADA23" s="214"/>
      <c r="ADB23" s="214"/>
      <c r="ADC23" s="214"/>
      <c r="ADD23" s="214"/>
      <c r="ADE23" s="214"/>
      <c r="ADF23" s="214"/>
      <c r="ADG23" s="214"/>
      <c r="ADH23" s="214"/>
      <c r="ADI23" s="214"/>
      <c r="ADJ23" s="214"/>
      <c r="ADK23" s="214"/>
      <c r="ADL23" s="214"/>
      <c r="ADM23" s="214"/>
      <c r="ADN23" s="214"/>
      <c r="ADO23" s="214"/>
      <c r="ADP23" s="214"/>
      <c r="ADQ23" s="214"/>
      <c r="ADR23" s="214"/>
      <c r="ADS23" s="214"/>
      <c r="ADT23" s="214"/>
      <c r="ADU23" s="214"/>
      <c r="ADV23" s="214"/>
      <c r="ADW23" s="214"/>
      <c r="ADX23" s="214"/>
      <c r="ADY23" s="214"/>
      <c r="ADZ23" s="214"/>
      <c r="AEA23" s="214"/>
      <c r="AEB23" s="214"/>
      <c r="AEC23" s="214"/>
      <c r="AED23" s="214"/>
      <c r="AEE23" s="214"/>
      <c r="AEF23" s="214"/>
      <c r="AEG23" s="214"/>
      <c r="AEH23" s="214"/>
      <c r="AEI23" s="214"/>
      <c r="AEJ23" s="214"/>
      <c r="AEK23" s="214"/>
      <c r="AEL23" s="214"/>
      <c r="AEM23" s="214"/>
      <c r="AEN23" s="214"/>
      <c r="AEO23" s="214"/>
      <c r="AEP23" s="214"/>
      <c r="AEQ23" s="214"/>
      <c r="AER23" s="214"/>
      <c r="AES23" s="214"/>
      <c r="AET23" s="214"/>
      <c r="AEU23" s="214"/>
      <c r="AEV23" s="214"/>
      <c r="AEW23" s="214"/>
      <c r="AEX23" s="214"/>
      <c r="AEY23" s="214"/>
      <c r="AEZ23" s="214"/>
      <c r="AFA23" s="214"/>
      <c r="AFB23" s="214"/>
      <c r="AFC23" s="214"/>
      <c r="AFD23" s="214"/>
      <c r="AFE23" s="214"/>
      <c r="AFF23" s="214"/>
      <c r="AFG23" s="214"/>
      <c r="AFH23" s="214"/>
      <c r="AFI23" s="214"/>
      <c r="AFJ23" s="214"/>
      <c r="AFK23" s="214"/>
      <c r="AFL23" s="214"/>
      <c r="AFM23" s="214"/>
      <c r="AFN23" s="214"/>
      <c r="AFO23" s="214"/>
      <c r="AFP23" s="214"/>
      <c r="AFQ23" s="214"/>
      <c r="AFR23" s="214"/>
      <c r="AFS23" s="214"/>
      <c r="AFT23" s="214"/>
      <c r="AFU23" s="214"/>
      <c r="AFV23" s="214"/>
      <c r="AFW23" s="214"/>
      <c r="AFX23" s="214"/>
      <c r="AFY23" s="214"/>
      <c r="AFZ23" s="214"/>
      <c r="AGA23" s="214"/>
      <c r="AGB23" s="214"/>
      <c r="AGC23" s="214"/>
      <c r="AGD23" s="214"/>
      <c r="AGE23" s="214"/>
      <c r="AGF23" s="214"/>
      <c r="AGG23" s="214"/>
      <c r="AGH23" s="214"/>
      <c r="AGI23" s="214"/>
      <c r="AGJ23" s="214"/>
      <c r="AGK23" s="214"/>
      <c r="AGL23" s="214"/>
      <c r="AGM23" s="214"/>
      <c r="AGN23" s="214"/>
      <c r="AGO23" s="214"/>
      <c r="AGP23" s="214"/>
      <c r="AGQ23" s="214"/>
      <c r="AGR23" s="214"/>
      <c r="AGS23" s="214"/>
      <c r="AGT23" s="214"/>
      <c r="AGU23" s="214"/>
      <c r="AGV23" s="214"/>
      <c r="AGW23" s="214"/>
      <c r="AGX23" s="214"/>
      <c r="AGY23" s="214"/>
      <c r="AGZ23" s="214"/>
      <c r="AHA23" s="214"/>
      <c r="AHB23" s="214"/>
      <c r="AHC23" s="214"/>
      <c r="AHD23" s="214"/>
      <c r="AHE23" s="214"/>
      <c r="AHF23" s="214"/>
      <c r="AHG23" s="214"/>
      <c r="AHH23" s="214"/>
      <c r="AHI23" s="214"/>
      <c r="AHJ23" s="214"/>
      <c r="AHK23" s="214"/>
      <c r="AHL23" s="214"/>
      <c r="AHM23" s="214"/>
      <c r="AHN23" s="214"/>
      <c r="AHO23" s="214"/>
      <c r="AHP23" s="214"/>
      <c r="AHQ23" s="214"/>
      <c r="AHR23" s="214"/>
      <c r="AHS23" s="214"/>
      <c r="AHT23" s="214"/>
      <c r="AHU23" s="214"/>
      <c r="AHV23" s="214"/>
      <c r="AHW23" s="214"/>
      <c r="AHX23" s="214"/>
      <c r="AHY23" s="214"/>
      <c r="AHZ23" s="214"/>
      <c r="AIA23" s="214"/>
      <c r="AIB23" s="214"/>
      <c r="AIC23" s="214"/>
      <c r="AID23" s="214"/>
      <c r="AIE23" s="214"/>
      <c r="AIF23" s="214"/>
      <c r="AIG23" s="214"/>
      <c r="AIH23" s="214"/>
      <c r="AII23" s="214"/>
      <c r="AIJ23" s="214"/>
      <c r="AIK23" s="214"/>
      <c r="AIL23" s="214"/>
      <c r="AIM23" s="214"/>
      <c r="AIN23" s="214"/>
      <c r="AIO23" s="214"/>
      <c r="AIP23" s="214"/>
      <c r="AIQ23" s="214"/>
      <c r="AIR23" s="214"/>
      <c r="AIS23" s="214"/>
      <c r="AIT23" s="214"/>
      <c r="AIU23" s="214"/>
      <c r="AIV23" s="214"/>
      <c r="AIW23" s="214"/>
      <c r="AIX23" s="214"/>
      <c r="AIY23" s="214"/>
      <c r="AIZ23" s="214"/>
      <c r="AJA23" s="214"/>
      <c r="AJB23" s="214"/>
      <c r="AJC23" s="214"/>
      <c r="AJD23" s="214"/>
      <c r="AJE23" s="214"/>
      <c r="AJF23" s="214"/>
      <c r="AJG23" s="214"/>
      <c r="AJH23" s="214"/>
      <c r="AJI23" s="214"/>
      <c r="AJJ23" s="214"/>
      <c r="AJK23" s="214"/>
      <c r="AJL23" s="214"/>
      <c r="AJM23" s="214"/>
      <c r="AJN23" s="214"/>
      <c r="AJO23" s="214"/>
      <c r="AJP23" s="214"/>
      <c r="AJQ23" s="214"/>
      <c r="AJR23" s="214"/>
      <c r="AJS23" s="214"/>
      <c r="AJT23" s="214"/>
      <c r="AJU23" s="214"/>
      <c r="AJV23" s="214"/>
      <c r="AJW23" s="214"/>
      <c r="AJX23" s="214"/>
      <c r="AJY23" s="214"/>
      <c r="AJZ23" s="214"/>
      <c r="AKA23" s="214"/>
      <c r="AKB23" s="214"/>
      <c r="AKC23" s="214"/>
      <c r="AKD23" s="214"/>
      <c r="AKE23" s="214"/>
      <c r="AKF23" s="214"/>
      <c r="AKG23" s="214"/>
      <c r="AKH23" s="214"/>
      <c r="AKI23" s="214"/>
      <c r="AKJ23" s="214"/>
      <c r="AKK23" s="214"/>
      <c r="AKL23" s="214"/>
      <c r="AKM23" s="214"/>
      <c r="AKN23" s="214"/>
      <c r="AKO23" s="214"/>
      <c r="AKP23" s="214"/>
      <c r="AKQ23" s="214"/>
      <c r="AKR23" s="214"/>
      <c r="AKS23" s="214"/>
      <c r="AKT23" s="214"/>
      <c r="AKU23" s="214"/>
      <c r="AKV23" s="214"/>
      <c r="AKW23" s="214"/>
      <c r="AKX23" s="214"/>
      <c r="AKY23" s="214"/>
      <c r="AKZ23" s="214"/>
      <c r="ALA23" s="214"/>
      <c r="ALB23" s="214"/>
      <c r="ALC23" s="214"/>
      <c r="ALD23" s="214"/>
      <c r="ALE23" s="214"/>
      <c r="ALF23" s="214"/>
      <c r="ALG23" s="214"/>
      <c r="ALH23" s="214"/>
      <c r="ALI23" s="214"/>
      <c r="ALJ23" s="214"/>
      <c r="ALK23" s="214"/>
      <c r="ALL23" s="214"/>
      <c r="ALM23" s="214"/>
      <c r="ALN23" s="214"/>
      <c r="ALO23" s="214"/>
      <c r="ALP23" s="214"/>
      <c r="ALQ23" s="214"/>
      <c r="ALR23" s="214"/>
      <c r="ALS23" s="214"/>
      <c r="ALT23" s="214"/>
      <c r="ALU23" s="214"/>
      <c r="ALV23" s="214"/>
      <c r="ALW23" s="214"/>
      <c r="ALX23" s="214"/>
      <c r="ALY23" s="214"/>
      <c r="ALZ23" s="214"/>
      <c r="AMA23" s="214"/>
      <c r="AMB23" s="214"/>
      <c r="AMC23" s="214"/>
      <c r="AMD23" s="214"/>
      <c r="AME23" s="214"/>
      <c r="AMF23" s="214"/>
      <c r="AMG23" s="214"/>
      <c r="AMH23" s="214"/>
      <c r="AMI23" s="214"/>
      <c r="AMJ23" s="214"/>
      <c r="AMK23" s="214"/>
      <c r="AML23" s="214"/>
      <c r="AMM23" s="214"/>
      <c r="AMN23" s="214"/>
      <c r="AMO23" s="214"/>
      <c r="AMP23" s="214"/>
      <c r="AMQ23" s="214"/>
      <c r="AMR23" s="214"/>
      <c r="AMS23" s="214"/>
      <c r="AMT23" s="214"/>
      <c r="AMU23" s="214"/>
      <c r="AMV23" s="214"/>
      <c r="AMW23" s="214"/>
      <c r="AMX23" s="214"/>
      <c r="AMY23" s="214"/>
      <c r="AMZ23" s="214"/>
      <c r="ANA23" s="214"/>
      <c r="ANB23" s="214"/>
      <c r="ANC23" s="214"/>
      <c r="AND23" s="214"/>
      <c r="ANE23" s="214"/>
      <c r="ANF23" s="214"/>
      <c r="ANG23" s="214"/>
      <c r="ANH23" s="214"/>
      <c r="ANI23" s="214"/>
      <c r="ANJ23" s="214"/>
      <c r="ANK23" s="214"/>
      <c r="ANL23" s="214"/>
      <c r="ANM23" s="214"/>
      <c r="ANN23" s="214"/>
      <c r="ANO23" s="214"/>
      <c r="ANP23" s="214"/>
      <c r="ANQ23" s="214"/>
      <c r="ANR23" s="214"/>
      <c r="ANS23" s="214"/>
      <c r="ANT23" s="214"/>
      <c r="ANU23" s="214"/>
      <c r="ANV23" s="214"/>
      <c r="ANW23" s="214"/>
      <c r="ANX23" s="214"/>
      <c r="ANY23" s="214"/>
      <c r="ANZ23" s="214"/>
      <c r="AOA23" s="214"/>
      <c r="AOB23" s="214"/>
      <c r="AOC23" s="214"/>
      <c r="AOD23" s="214"/>
      <c r="AOE23" s="214"/>
      <c r="AOF23" s="214"/>
      <c r="AOG23" s="214"/>
      <c r="AOH23" s="214"/>
      <c r="AOI23" s="214"/>
      <c r="AOJ23" s="214"/>
      <c r="AOK23" s="214"/>
      <c r="AOL23" s="214"/>
      <c r="AOM23" s="214"/>
      <c r="AON23" s="214"/>
      <c r="AOO23" s="214"/>
      <c r="AOP23" s="214"/>
      <c r="AOQ23" s="214"/>
      <c r="AOR23" s="214"/>
      <c r="AOS23" s="214"/>
      <c r="AOT23" s="214"/>
      <c r="AOU23" s="214"/>
      <c r="AOV23" s="214"/>
      <c r="AOW23" s="214"/>
      <c r="AOX23" s="214"/>
      <c r="AOY23" s="214"/>
      <c r="AOZ23" s="214"/>
      <c r="APA23" s="214"/>
      <c r="APB23" s="214"/>
      <c r="APC23" s="214"/>
      <c r="APD23" s="214"/>
      <c r="APE23" s="214"/>
      <c r="APF23" s="214"/>
      <c r="APG23" s="214"/>
      <c r="APH23" s="214"/>
      <c r="API23" s="214"/>
      <c r="APJ23" s="214"/>
      <c r="APK23" s="214"/>
      <c r="APL23" s="214"/>
      <c r="APM23" s="214"/>
      <c r="APN23" s="214"/>
      <c r="APO23" s="214"/>
      <c r="APP23" s="214"/>
      <c r="APQ23" s="214"/>
      <c r="APR23" s="214"/>
      <c r="APS23" s="214"/>
      <c r="APT23" s="214"/>
      <c r="APU23" s="214"/>
      <c r="APV23" s="214"/>
      <c r="APW23" s="214"/>
      <c r="APX23" s="214"/>
      <c r="APY23" s="214"/>
      <c r="APZ23" s="214"/>
      <c r="AQA23" s="214"/>
      <c r="AQB23" s="214"/>
      <c r="AQC23" s="214"/>
      <c r="AQD23" s="214"/>
      <c r="AQE23" s="214"/>
      <c r="AQF23" s="214"/>
      <c r="AQG23" s="214"/>
      <c r="AQH23" s="214"/>
      <c r="AQI23" s="214"/>
      <c r="AQJ23" s="214"/>
      <c r="AQK23" s="214"/>
      <c r="AQL23" s="214"/>
      <c r="AQM23" s="214"/>
      <c r="AQN23" s="214"/>
      <c r="AQO23" s="214"/>
      <c r="AQP23" s="214"/>
      <c r="AQQ23" s="214"/>
      <c r="AQR23" s="214"/>
      <c r="AQS23" s="214"/>
      <c r="AQT23" s="214"/>
      <c r="AQU23" s="214"/>
      <c r="AQV23" s="214"/>
      <c r="AQW23" s="214"/>
      <c r="AQX23" s="214"/>
      <c r="AQY23" s="214"/>
      <c r="AQZ23" s="214"/>
    </row>
    <row r="24" spans="1:1144" s="315" customFormat="1" ht="16" customHeight="1">
      <c r="A24" s="38">
        <v>21</v>
      </c>
      <c r="B24" s="567" t="s">
        <v>18360</v>
      </c>
      <c r="C24" s="38" t="s">
        <v>139</v>
      </c>
      <c r="D24" s="38" t="s">
        <v>19</v>
      </c>
      <c r="E24" s="38"/>
      <c r="F24" s="36" t="s">
        <v>6090</v>
      </c>
      <c r="G24" s="8" t="s">
        <v>10984</v>
      </c>
      <c r="H24" s="38" t="s">
        <v>6065</v>
      </c>
      <c r="I24" s="38"/>
      <c r="J24" s="38"/>
      <c r="K24" s="186" t="s">
        <v>13808</v>
      </c>
      <c r="L24" s="314">
        <v>6945</v>
      </c>
      <c r="M24" s="38" t="s">
        <v>21</v>
      </c>
      <c r="N24" s="38" t="s">
        <v>4305</v>
      </c>
      <c r="O24" s="38" t="s">
        <v>17706</v>
      </c>
      <c r="P24" s="38"/>
      <c r="Q24" s="214"/>
      <c r="R24" s="214"/>
      <c r="S24" s="214"/>
      <c r="T24" s="214"/>
      <c r="U24" s="214"/>
      <c r="V24" s="214"/>
      <c r="W24" s="214"/>
      <c r="X24" s="214"/>
      <c r="Y24" s="214"/>
      <c r="Z24" s="214"/>
      <c r="AA24" s="214"/>
      <c r="AB24" s="214"/>
      <c r="AC24" s="214"/>
      <c r="AD24" s="214"/>
      <c r="AE24" s="214"/>
      <c r="AF24" s="214"/>
      <c r="AG24" s="214"/>
      <c r="AH24" s="214"/>
      <c r="AI24" s="214"/>
      <c r="AJ24" s="214"/>
      <c r="AK24" s="214"/>
      <c r="AL24" s="214"/>
      <c r="AM24" s="214"/>
      <c r="AN24" s="214"/>
      <c r="AO24" s="214"/>
      <c r="AP24" s="214"/>
      <c r="AQ24" s="214"/>
      <c r="AR24" s="214"/>
      <c r="AS24" s="214"/>
      <c r="AT24" s="214"/>
      <c r="AU24" s="214"/>
      <c r="AV24" s="214"/>
      <c r="AW24" s="214"/>
      <c r="AX24" s="214"/>
      <c r="AY24" s="214"/>
      <c r="AZ24" s="214"/>
      <c r="BA24" s="214"/>
      <c r="BB24" s="214"/>
      <c r="BC24" s="214"/>
      <c r="BD24" s="214"/>
      <c r="BE24" s="214"/>
      <c r="BF24" s="214"/>
      <c r="BG24" s="214"/>
      <c r="BH24" s="214"/>
      <c r="BI24" s="214"/>
      <c r="BJ24" s="214"/>
      <c r="BK24" s="214"/>
      <c r="BL24" s="214"/>
      <c r="BM24" s="214"/>
      <c r="BN24" s="214"/>
      <c r="BO24" s="214"/>
      <c r="BP24" s="214"/>
      <c r="BQ24" s="214"/>
      <c r="BR24" s="214"/>
      <c r="BS24" s="214"/>
      <c r="BT24" s="214"/>
      <c r="BU24" s="214"/>
      <c r="BV24" s="214"/>
      <c r="BW24" s="214"/>
      <c r="BX24" s="214"/>
      <c r="BY24" s="214"/>
      <c r="BZ24" s="214"/>
      <c r="CA24" s="214"/>
      <c r="CB24" s="214"/>
      <c r="CC24" s="214"/>
      <c r="CD24" s="214"/>
      <c r="CE24" s="214"/>
      <c r="CF24" s="214"/>
      <c r="CG24" s="214"/>
      <c r="CH24" s="214"/>
      <c r="CI24" s="214"/>
      <c r="CJ24" s="214"/>
      <c r="CK24" s="214"/>
      <c r="CL24" s="214"/>
      <c r="CM24" s="214"/>
      <c r="CN24" s="214"/>
      <c r="CO24" s="214"/>
      <c r="CP24" s="214"/>
      <c r="CQ24" s="214"/>
      <c r="CR24" s="214"/>
      <c r="CS24" s="214"/>
      <c r="CT24" s="214"/>
      <c r="CU24" s="214"/>
      <c r="CV24" s="214"/>
      <c r="CW24" s="214"/>
      <c r="CX24" s="214"/>
      <c r="CY24" s="214"/>
      <c r="CZ24" s="214"/>
      <c r="DA24" s="214"/>
      <c r="DB24" s="214"/>
      <c r="DC24" s="214"/>
      <c r="DD24" s="214"/>
      <c r="DE24" s="214"/>
      <c r="DF24" s="214"/>
      <c r="DG24" s="214"/>
      <c r="DH24" s="214"/>
      <c r="DI24" s="214"/>
      <c r="DJ24" s="214"/>
      <c r="DK24" s="214"/>
      <c r="DL24" s="214"/>
      <c r="DM24" s="214"/>
      <c r="DN24" s="214"/>
      <c r="DO24" s="214"/>
      <c r="DP24" s="214"/>
      <c r="DQ24" s="214"/>
      <c r="DR24" s="214"/>
      <c r="DS24" s="214"/>
      <c r="DT24" s="214"/>
      <c r="DU24" s="214"/>
      <c r="DV24" s="214"/>
      <c r="DW24" s="214"/>
      <c r="DX24" s="214"/>
      <c r="DY24" s="214"/>
      <c r="DZ24" s="214"/>
      <c r="EA24" s="214"/>
      <c r="EB24" s="214"/>
      <c r="EC24" s="214"/>
      <c r="ED24" s="214"/>
      <c r="EE24" s="214"/>
      <c r="EF24" s="214"/>
      <c r="EG24" s="214"/>
      <c r="EH24" s="214"/>
      <c r="EI24" s="214"/>
      <c r="EJ24" s="214"/>
      <c r="EK24" s="214"/>
      <c r="EL24" s="214"/>
      <c r="EM24" s="214"/>
      <c r="EN24" s="214"/>
      <c r="EO24" s="214"/>
      <c r="EP24" s="214"/>
      <c r="EQ24" s="214"/>
      <c r="ER24" s="214"/>
      <c r="ES24" s="214"/>
      <c r="ET24" s="214"/>
      <c r="EU24" s="214"/>
      <c r="EV24" s="214"/>
      <c r="EW24" s="214"/>
      <c r="EX24" s="214"/>
      <c r="EY24" s="214"/>
      <c r="EZ24" s="214"/>
      <c r="FA24" s="214"/>
      <c r="FB24" s="214"/>
      <c r="FC24" s="214"/>
      <c r="FD24" s="214"/>
      <c r="FE24" s="214"/>
      <c r="FF24" s="214"/>
      <c r="FG24" s="214"/>
      <c r="FH24" s="214"/>
      <c r="FI24" s="214"/>
      <c r="FJ24" s="214"/>
      <c r="FK24" s="214"/>
      <c r="FL24" s="214"/>
      <c r="FM24" s="214"/>
      <c r="FN24" s="214"/>
      <c r="FO24" s="214"/>
      <c r="FP24" s="214"/>
      <c r="FQ24" s="214"/>
      <c r="FR24" s="214"/>
      <c r="FS24" s="214"/>
      <c r="FT24" s="214"/>
      <c r="FU24" s="214"/>
      <c r="FV24" s="214"/>
      <c r="FW24" s="214"/>
      <c r="FX24" s="214"/>
      <c r="FY24" s="214"/>
      <c r="FZ24" s="214"/>
      <c r="GA24" s="214"/>
      <c r="GB24" s="214"/>
      <c r="GC24" s="214"/>
      <c r="GD24" s="214"/>
      <c r="GE24" s="214"/>
      <c r="GF24" s="214"/>
      <c r="GG24" s="214"/>
      <c r="GH24" s="214"/>
      <c r="GI24" s="214"/>
      <c r="GJ24" s="214"/>
      <c r="GK24" s="214"/>
      <c r="GL24" s="214"/>
      <c r="GM24" s="214"/>
      <c r="GN24" s="214"/>
      <c r="GO24" s="214"/>
      <c r="GP24" s="214"/>
      <c r="GQ24" s="214"/>
      <c r="GR24" s="214"/>
      <c r="GS24" s="214"/>
      <c r="GT24" s="214"/>
      <c r="GU24" s="214"/>
      <c r="GV24" s="214"/>
      <c r="GW24" s="214"/>
      <c r="GX24" s="214"/>
      <c r="GY24" s="214"/>
      <c r="GZ24" s="214"/>
      <c r="HA24" s="214"/>
      <c r="HB24" s="214"/>
      <c r="HC24" s="214"/>
      <c r="HD24" s="214"/>
      <c r="HE24" s="214"/>
      <c r="HF24" s="214"/>
      <c r="HG24" s="214"/>
      <c r="HH24" s="214"/>
      <c r="HI24" s="214"/>
      <c r="HJ24" s="214"/>
      <c r="HK24" s="214"/>
      <c r="HL24" s="214"/>
      <c r="HM24" s="214"/>
      <c r="HN24" s="214"/>
      <c r="HO24" s="214"/>
      <c r="HP24" s="214"/>
      <c r="HQ24" s="214"/>
      <c r="HR24" s="214"/>
      <c r="HS24" s="214"/>
      <c r="HT24" s="214"/>
      <c r="HU24" s="214"/>
      <c r="HV24" s="214"/>
      <c r="HW24" s="214"/>
      <c r="HX24" s="214"/>
      <c r="HY24" s="214"/>
      <c r="HZ24" s="214"/>
      <c r="IA24" s="214"/>
      <c r="IB24" s="214"/>
      <c r="IC24" s="214"/>
      <c r="ID24" s="214"/>
      <c r="IE24" s="214"/>
      <c r="IF24" s="214"/>
      <c r="IG24" s="214"/>
      <c r="IH24" s="214"/>
      <c r="II24" s="214"/>
      <c r="IJ24" s="214"/>
      <c r="IK24" s="214"/>
      <c r="IL24" s="214"/>
      <c r="IM24" s="214"/>
      <c r="IN24" s="214"/>
      <c r="IO24" s="214"/>
      <c r="IP24" s="214"/>
      <c r="IQ24" s="214"/>
      <c r="IR24" s="214"/>
      <c r="IS24" s="214"/>
      <c r="IT24" s="214"/>
      <c r="IU24" s="214"/>
      <c r="IV24" s="214"/>
      <c r="IW24" s="214"/>
      <c r="IX24" s="214"/>
      <c r="IY24" s="214"/>
      <c r="IZ24" s="214"/>
      <c r="JA24" s="214"/>
      <c r="JB24" s="214"/>
      <c r="JC24" s="214"/>
      <c r="JD24" s="214"/>
      <c r="JE24" s="214"/>
      <c r="JF24" s="214"/>
      <c r="JG24" s="214"/>
      <c r="JH24" s="214"/>
      <c r="JI24" s="214"/>
      <c r="JJ24" s="214"/>
      <c r="JK24" s="214"/>
      <c r="JL24" s="214"/>
      <c r="JM24" s="214"/>
      <c r="JN24" s="214"/>
      <c r="JO24" s="214"/>
      <c r="JP24" s="214"/>
      <c r="JQ24" s="214"/>
      <c r="JR24" s="214"/>
      <c r="JS24" s="214"/>
      <c r="JT24" s="214"/>
      <c r="JU24" s="214"/>
      <c r="JV24" s="214"/>
      <c r="JW24" s="214"/>
      <c r="JX24" s="214"/>
      <c r="JY24" s="214"/>
      <c r="JZ24" s="214"/>
      <c r="KA24" s="214"/>
      <c r="KB24" s="214"/>
      <c r="KC24" s="214"/>
      <c r="KD24" s="214"/>
      <c r="KE24" s="214"/>
      <c r="KF24" s="214"/>
      <c r="KG24" s="214"/>
      <c r="KH24" s="214"/>
      <c r="KI24" s="214"/>
      <c r="KJ24" s="214"/>
      <c r="KK24" s="214"/>
      <c r="KL24" s="214"/>
      <c r="KM24" s="214"/>
      <c r="KN24" s="214"/>
      <c r="KO24" s="214"/>
      <c r="KP24" s="214"/>
      <c r="KQ24" s="214"/>
      <c r="KR24" s="214"/>
      <c r="KS24" s="214"/>
      <c r="KT24" s="214"/>
      <c r="KU24" s="214"/>
      <c r="KV24" s="214"/>
      <c r="KW24" s="214"/>
      <c r="KX24" s="214"/>
      <c r="KY24" s="214"/>
      <c r="KZ24" s="214"/>
      <c r="LA24" s="214"/>
      <c r="LB24" s="214"/>
      <c r="LC24" s="214"/>
      <c r="LD24" s="214"/>
      <c r="LE24" s="214"/>
      <c r="LF24" s="214"/>
      <c r="LG24" s="214"/>
      <c r="LH24" s="214"/>
      <c r="LI24" s="214"/>
      <c r="LJ24" s="214"/>
      <c r="LK24" s="214"/>
      <c r="LL24" s="214"/>
      <c r="LM24" s="214"/>
      <c r="LN24" s="214"/>
      <c r="LO24" s="214"/>
      <c r="LP24" s="214"/>
      <c r="LQ24" s="214"/>
      <c r="LR24" s="214"/>
      <c r="LS24" s="214"/>
      <c r="LT24" s="214"/>
      <c r="LU24" s="214"/>
      <c r="LV24" s="214"/>
      <c r="LW24" s="214"/>
      <c r="LX24" s="214"/>
      <c r="LY24" s="214"/>
      <c r="LZ24" s="214"/>
      <c r="MA24" s="214"/>
      <c r="MB24" s="214"/>
      <c r="MC24" s="214"/>
      <c r="MD24" s="214"/>
      <c r="ME24" s="214"/>
      <c r="MF24" s="214"/>
      <c r="MG24" s="214"/>
      <c r="MH24" s="214"/>
      <c r="MI24" s="214"/>
      <c r="MJ24" s="214"/>
      <c r="MK24" s="214"/>
      <c r="ML24" s="214"/>
      <c r="MM24" s="214"/>
      <c r="MN24" s="214"/>
      <c r="MO24" s="214"/>
      <c r="MP24" s="214"/>
      <c r="MQ24" s="214"/>
      <c r="MR24" s="214"/>
      <c r="MS24" s="214"/>
      <c r="MT24" s="214"/>
      <c r="MU24" s="214"/>
      <c r="MV24" s="214"/>
      <c r="MW24" s="214"/>
      <c r="MX24" s="214"/>
      <c r="MY24" s="214"/>
      <c r="MZ24" s="214"/>
      <c r="NA24" s="214"/>
      <c r="NB24" s="214"/>
      <c r="NC24" s="214"/>
      <c r="ND24" s="214"/>
      <c r="NE24" s="214"/>
      <c r="NF24" s="214"/>
      <c r="NG24" s="214"/>
      <c r="NH24" s="214"/>
      <c r="NI24" s="214"/>
      <c r="NJ24" s="214"/>
      <c r="NK24" s="214"/>
      <c r="NL24" s="214"/>
      <c r="NM24" s="214"/>
      <c r="NN24" s="214"/>
      <c r="NO24" s="214"/>
      <c r="NP24" s="214"/>
      <c r="NQ24" s="214"/>
      <c r="NR24" s="214"/>
      <c r="NS24" s="214"/>
      <c r="NT24" s="214"/>
      <c r="NU24" s="214"/>
      <c r="NV24" s="214"/>
      <c r="NW24" s="214"/>
      <c r="NX24" s="214"/>
      <c r="NY24" s="214"/>
      <c r="NZ24" s="214"/>
      <c r="OA24" s="214"/>
      <c r="OB24" s="214"/>
      <c r="OC24" s="214"/>
      <c r="OD24" s="214"/>
      <c r="OE24" s="214"/>
      <c r="OF24" s="214"/>
      <c r="OG24" s="214"/>
      <c r="OH24" s="214"/>
      <c r="OI24" s="214"/>
      <c r="OJ24" s="214"/>
      <c r="OK24" s="214"/>
      <c r="OL24" s="214"/>
      <c r="OM24" s="214"/>
      <c r="ON24" s="214"/>
      <c r="OO24" s="214"/>
      <c r="OP24" s="214"/>
      <c r="OQ24" s="214"/>
      <c r="OR24" s="214"/>
      <c r="OS24" s="214"/>
      <c r="OT24" s="214"/>
      <c r="OU24" s="214"/>
      <c r="OV24" s="214"/>
      <c r="OW24" s="214"/>
      <c r="OX24" s="214"/>
      <c r="OY24" s="214"/>
      <c r="OZ24" s="214"/>
      <c r="PA24" s="214"/>
      <c r="PB24" s="214"/>
      <c r="PC24" s="214"/>
      <c r="PD24" s="214"/>
      <c r="PE24" s="214"/>
      <c r="PF24" s="214"/>
      <c r="PG24" s="214"/>
      <c r="PH24" s="214"/>
      <c r="PI24" s="214"/>
      <c r="PJ24" s="214"/>
      <c r="PK24" s="214"/>
      <c r="PL24" s="214"/>
      <c r="PM24" s="214"/>
      <c r="PN24" s="214"/>
      <c r="PO24" s="214"/>
      <c r="PP24" s="214"/>
      <c r="PQ24" s="214"/>
      <c r="PR24" s="214"/>
      <c r="PS24" s="214"/>
      <c r="PT24" s="214"/>
      <c r="PU24" s="214"/>
      <c r="PV24" s="214"/>
      <c r="PW24" s="214"/>
      <c r="PX24" s="214"/>
      <c r="PY24" s="214"/>
      <c r="PZ24" s="214"/>
      <c r="QA24" s="214"/>
      <c r="QB24" s="214"/>
      <c r="QC24" s="214"/>
      <c r="QD24" s="214"/>
      <c r="QE24" s="214"/>
      <c r="QF24" s="214"/>
      <c r="QG24" s="214"/>
      <c r="QH24" s="214"/>
      <c r="QI24" s="214"/>
      <c r="QJ24" s="214"/>
      <c r="QK24" s="214"/>
      <c r="QL24" s="214"/>
      <c r="QM24" s="214"/>
      <c r="QN24" s="214"/>
      <c r="QO24" s="214"/>
      <c r="QP24" s="214"/>
      <c r="QQ24" s="214"/>
      <c r="QR24" s="214"/>
      <c r="QS24" s="214"/>
      <c r="QT24" s="214"/>
      <c r="QU24" s="214"/>
      <c r="QV24" s="214"/>
      <c r="QW24" s="214"/>
      <c r="QX24" s="214"/>
      <c r="QY24" s="214"/>
      <c r="QZ24" s="214"/>
      <c r="RA24" s="214"/>
      <c r="RB24" s="214"/>
      <c r="RC24" s="214"/>
      <c r="RD24" s="214"/>
      <c r="RE24" s="214"/>
      <c r="RF24" s="214"/>
      <c r="RG24" s="214"/>
      <c r="RH24" s="214"/>
      <c r="RI24" s="214"/>
      <c r="RJ24" s="214"/>
      <c r="RK24" s="214"/>
      <c r="RL24" s="214"/>
      <c r="RM24" s="214"/>
      <c r="RN24" s="214"/>
      <c r="RO24" s="214"/>
      <c r="RP24" s="214"/>
      <c r="RQ24" s="214"/>
      <c r="RR24" s="214"/>
      <c r="RS24" s="214"/>
      <c r="RT24" s="214"/>
      <c r="RU24" s="214"/>
      <c r="RV24" s="214"/>
      <c r="RW24" s="214"/>
      <c r="RX24" s="214"/>
      <c r="RY24" s="214"/>
      <c r="RZ24" s="214"/>
      <c r="SA24" s="214"/>
      <c r="SB24" s="214"/>
      <c r="SC24" s="214"/>
      <c r="SD24" s="214"/>
      <c r="SE24" s="214"/>
      <c r="SF24" s="214"/>
      <c r="SG24" s="214"/>
      <c r="SH24" s="214"/>
      <c r="SI24" s="214"/>
      <c r="SJ24" s="214"/>
      <c r="SK24" s="214"/>
      <c r="SL24" s="214"/>
      <c r="SM24" s="214"/>
      <c r="SN24" s="214"/>
      <c r="SO24" s="214"/>
      <c r="SP24" s="214"/>
      <c r="SQ24" s="214"/>
      <c r="SR24" s="214"/>
      <c r="SS24" s="214"/>
      <c r="ST24" s="214"/>
      <c r="SU24" s="214"/>
      <c r="SV24" s="214"/>
      <c r="SW24" s="214"/>
      <c r="SX24" s="214"/>
      <c r="SY24" s="214"/>
      <c r="SZ24" s="214"/>
      <c r="TA24" s="214"/>
      <c r="TB24" s="214"/>
      <c r="TC24" s="214"/>
      <c r="TD24" s="214"/>
      <c r="TE24" s="214"/>
      <c r="TF24" s="214"/>
      <c r="TG24" s="214"/>
      <c r="TH24" s="214"/>
      <c r="TI24" s="214"/>
      <c r="TJ24" s="214"/>
      <c r="TK24" s="214"/>
      <c r="TL24" s="214"/>
      <c r="TM24" s="214"/>
      <c r="TN24" s="214"/>
      <c r="TO24" s="214"/>
      <c r="TP24" s="214"/>
      <c r="TQ24" s="214"/>
      <c r="TR24" s="214"/>
      <c r="TS24" s="214"/>
      <c r="TT24" s="214"/>
      <c r="TU24" s="214"/>
      <c r="TV24" s="214"/>
      <c r="TW24" s="214"/>
      <c r="TX24" s="214"/>
      <c r="TY24" s="214"/>
      <c r="TZ24" s="214"/>
      <c r="UA24" s="214"/>
      <c r="UB24" s="214"/>
      <c r="UC24" s="214"/>
      <c r="UD24" s="214"/>
      <c r="UE24" s="214"/>
      <c r="UF24" s="214"/>
      <c r="UG24" s="214"/>
      <c r="UH24" s="214"/>
      <c r="UI24" s="214"/>
      <c r="UJ24" s="214"/>
      <c r="UK24" s="214"/>
      <c r="UL24" s="214"/>
      <c r="UM24" s="214"/>
      <c r="UN24" s="214"/>
      <c r="UO24" s="214"/>
      <c r="UP24" s="214"/>
      <c r="UQ24" s="214"/>
      <c r="UR24" s="214"/>
      <c r="US24" s="214"/>
      <c r="UT24" s="214"/>
      <c r="UU24" s="214"/>
      <c r="UV24" s="214"/>
      <c r="UW24" s="214"/>
      <c r="UX24" s="214"/>
      <c r="UY24" s="214"/>
      <c r="UZ24" s="214"/>
      <c r="VA24" s="214"/>
      <c r="VB24" s="214"/>
      <c r="VC24" s="214"/>
      <c r="VD24" s="214"/>
      <c r="VE24" s="214"/>
      <c r="VF24" s="214"/>
      <c r="VG24" s="214"/>
      <c r="VH24" s="214"/>
      <c r="VI24" s="214"/>
      <c r="VJ24" s="214"/>
      <c r="VK24" s="214"/>
      <c r="VL24" s="214"/>
      <c r="VM24" s="214"/>
      <c r="VN24" s="214"/>
      <c r="VO24" s="214"/>
      <c r="VP24" s="214"/>
      <c r="VQ24" s="214"/>
      <c r="VR24" s="214"/>
      <c r="VS24" s="214"/>
      <c r="VT24" s="214"/>
      <c r="VU24" s="214"/>
      <c r="VV24" s="214"/>
      <c r="VW24" s="214"/>
      <c r="VX24" s="214"/>
      <c r="VY24" s="214"/>
      <c r="VZ24" s="214"/>
      <c r="WA24" s="214"/>
      <c r="WB24" s="214"/>
      <c r="WC24" s="214"/>
      <c r="WD24" s="214"/>
      <c r="WE24" s="214"/>
      <c r="WF24" s="214"/>
      <c r="WG24" s="214"/>
      <c r="WH24" s="214"/>
      <c r="WI24" s="214"/>
      <c r="WJ24" s="214"/>
      <c r="WK24" s="214"/>
      <c r="WL24" s="214"/>
      <c r="WM24" s="214"/>
      <c r="WN24" s="214"/>
      <c r="WO24" s="214"/>
      <c r="WP24" s="214"/>
      <c r="WQ24" s="214"/>
      <c r="WR24" s="214"/>
      <c r="WS24" s="214"/>
      <c r="WT24" s="214"/>
      <c r="WU24" s="214"/>
      <c r="WV24" s="214"/>
      <c r="WW24" s="214"/>
      <c r="WX24" s="214"/>
      <c r="WY24" s="214"/>
      <c r="WZ24" s="214"/>
      <c r="XA24" s="214"/>
      <c r="XB24" s="214"/>
      <c r="XC24" s="214"/>
      <c r="XD24" s="214"/>
      <c r="XE24" s="214"/>
      <c r="XF24" s="214"/>
      <c r="XG24" s="214"/>
      <c r="XH24" s="214"/>
      <c r="XI24" s="214"/>
      <c r="XJ24" s="214"/>
      <c r="XK24" s="214"/>
      <c r="XL24" s="214"/>
      <c r="XM24" s="214"/>
      <c r="XN24" s="214"/>
      <c r="XO24" s="214"/>
      <c r="XP24" s="214"/>
      <c r="XQ24" s="214"/>
      <c r="XR24" s="214"/>
      <c r="XS24" s="214"/>
      <c r="XT24" s="214"/>
      <c r="XU24" s="214"/>
      <c r="XV24" s="214"/>
      <c r="XW24" s="214"/>
      <c r="XX24" s="214"/>
      <c r="XY24" s="214"/>
      <c r="XZ24" s="214"/>
      <c r="YA24" s="214"/>
      <c r="YB24" s="214"/>
      <c r="YC24" s="214"/>
      <c r="YD24" s="214"/>
      <c r="YE24" s="214"/>
      <c r="YF24" s="214"/>
      <c r="YG24" s="214"/>
      <c r="YH24" s="214"/>
      <c r="YI24" s="214"/>
      <c r="YJ24" s="214"/>
      <c r="YK24" s="214"/>
      <c r="YL24" s="214"/>
      <c r="YM24" s="214"/>
      <c r="YN24" s="214"/>
      <c r="YO24" s="214"/>
      <c r="YP24" s="214"/>
      <c r="YQ24" s="214"/>
      <c r="YR24" s="214"/>
      <c r="YS24" s="214"/>
      <c r="YT24" s="214"/>
      <c r="YU24" s="214"/>
      <c r="YV24" s="214"/>
      <c r="YW24" s="214"/>
      <c r="YX24" s="214"/>
      <c r="YY24" s="214"/>
      <c r="YZ24" s="214"/>
      <c r="ZA24" s="214"/>
      <c r="ZB24" s="214"/>
      <c r="ZC24" s="214"/>
      <c r="ZD24" s="214"/>
      <c r="ZE24" s="214"/>
      <c r="ZF24" s="214"/>
      <c r="ZG24" s="214"/>
      <c r="ZH24" s="214"/>
      <c r="ZI24" s="214"/>
      <c r="ZJ24" s="214"/>
      <c r="ZK24" s="214"/>
      <c r="ZL24" s="214"/>
      <c r="ZM24" s="214"/>
      <c r="ZN24" s="214"/>
      <c r="ZO24" s="214"/>
      <c r="ZP24" s="214"/>
      <c r="ZQ24" s="214"/>
      <c r="ZR24" s="214"/>
      <c r="ZS24" s="214"/>
      <c r="ZT24" s="214"/>
      <c r="ZU24" s="214"/>
      <c r="ZV24" s="214"/>
      <c r="ZW24" s="214"/>
      <c r="ZX24" s="214"/>
      <c r="ZY24" s="214"/>
      <c r="ZZ24" s="214"/>
      <c r="AAA24" s="214"/>
      <c r="AAB24" s="214"/>
      <c r="AAC24" s="214"/>
      <c r="AAD24" s="214"/>
      <c r="AAE24" s="214"/>
      <c r="AAF24" s="214"/>
      <c r="AAG24" s="214"/>
      <c r="AAH24" s="214"/>
      <c r="AAI24" s="214"/>
      <c r="AAJ24" s="214"/>
      <c r="AAK24" s="214"/>
      <c r="AAL24" s="214"/>
      <c r="AAM24" s="214"/>
      <c r="AAN24" s="214"/>
      <c r="AAO24" s="214"/>
      <c r="AAP24" s="214"/>
      <c r="AAQ24" s="214"/>
      <c r="AAR24" s="214"/>
      <c r="AAS24" s="214"/>
      <c r="AAT24" s="214"/>
      <c r="AAU24" s="214"/>
      <c r="AAV24" s="214"/>
      <c r="AAW24" s="214"/>
      <c r="AAX24" s="214"/>
      <c r="AAY24" s="214"/>
      <c r="AAZ24" s="214"/>
      <c r="ABA24" s="214"/>
      <c r="ABB24" s="214"/>
      <c r="ABC24" s="214"/>
      <c r="ABD24" s="214"/>
      <c r="ABE24" s="214"/>
      <c r="ABF24" s="214"/>
      <c r="ABG24" s="214"/>
      <c r="ABH24" s="214"/>
      <c r="ABI24" s="214"/>
      <c r="ABJ24" s="214"/>
      <c r="ABK24" s="214"/>
      <c r="ABL24" s="214"/>
      <c r="ABM24" s="214"/>
      <c r="ABN24" s="214"/>
      <c r="ABO24" s="214"/>
      <c r="ABP24" s="214"/>
      <c r="ABQ24" s="214"/>
      <c r="ABR24" s="214"/>
      <c r="ABS24" s="214"/>
      <c r="ABT24" s="214"/>
      <c r="ABU24" s="214"/>
      <c r="ABV24" s="214"/>
      <c r="ABW24" s="214"/>
      <c r="ABX24" s="214"/>
      <c r="ABY24" s="214"/>
      <c r="ABZ24" s="214"/>
      <c r="ACA24" s="214"/>
      <c r="ACB24" s="214"/>
      <c r="ACC24" s="214"/>
      <c r="ACD24" s="214"/>
      <c r="ACE24" s="214"/>
      <c r="ACF24" s="214"/>
      <c r="ACG24" s="214"/>
      <c r="ACH24" s="214"/>
      <c r="ACI24" s="214"/>
      <c r="ACJ24" s="214"/>
      <c r="ACK24" s="214"/>
      <c r="ACL24" s="214"/>
      <c r="ACM24" s="214"/>
      <c r="ACN24" s="214"/>
      <c r="ACO24" s="214"/>
      <c r="ACP24" s="214"/>
      <c r="ACQ24" s="214"/>
      <c r="ACR24" s="214"/>
      <c r="ACS24" s="214"/>
      <c r="ACT24" s="214"/>
      <c r="ACU24" s="214"/>
      <c r="ACV24" s="214"/>
      <c r="ACW24" s="214"/>
      <c r="ACX24" s="214"/>
      <c r="ACY24" s="214"/>
      <c r="ACZ24" s="214"/>
      <c r="ADA24" s="214"/>
      <c r="ADB24" s="214"/>
      <c r="ADC24" s="214"/>
      <c r="ADD24" s="214"/>
      <c r="ADE24" s="214"/>
      <c r="ADF24" s="214"/>
      <c r="ADG24" s="214"/>
      <c r="ADH24" s="214"/>
      <c r="ADI24" s="214"/>
      <c r="ADJ24" s="214"/>
      <c r="ADK24" s="214"/>
      <c r="ADL24" s="214"/>
      <c r="ADM24" s="214"/>
      <c r="ADN24" s="214"/>
      <c r="ADO24" s="214"/>
      <c r="ADP24" s="214"/>
      <c r="ADQ24" s="214"/>
      <c r="ADR24" s="214"/>
      <c r="ADS24" s="214"/>
      <c r="ADT24" s="214"/>
      <c r="ADU24" s="214"/>
      <c r="ADV24" s="214"/>
      <c r="ADW24" s="214"/>
      <c r="ADX24" s="214"/>
      <c r="ADY24" s="214"/>
      <c r="ADZ24" s="214"/>
      <c r="AEA24" s="214"/>
      <c r="AEB24" s="214"/>
      <c r="AEC24" s="214"/>
      <c r="AED24" s="214"/>
      <c r="AEE24" s="214"/>
      <c r="AEF24" s="214"/>
      <c r="AEG24" s="214"/>
      <c r="AEH24" s="214"/>
      <c r="AEI24" s="214"/>
      <c r="AEJ24" s="214"/>
      <c r="AEK24" s="214"/>
      <c r="AEL24" s="214"/>
      <c r="AEM24" s="214"/>
      <c r="AEN24" s="214"/>
      <c r="AEO24" s="214"/>
      <c r="AEP24" s="214"/>
      <c r="AEQ24" s="214"/>
      <c r="AER24" s="214"/>
      <c r="AES24" s="214"/>
      <c r="AET24" s="214"/>
      <c r="AEU24" s="214"/>
      <c r="AEV24" s="214"/>
      <c r="AEW24" s="214"/>
      <c r="AEX24" s="214"/>
      <c r="AEY24" s="214"/>
      <c r="AEZ24" s="214"/>
      <c r="AFA24" s="214"/>
      <c r="AFB24" s="214"/>
      <c r="AFC24" s="214"/>
      <c r="AFD24" s="214"/>
      <c r="AFE24" s="214"/>
      <c r="AFF24" s="214"/>
      <c r="AFG24" s="214"/>
      <c r="AFH24" s="214"/>
      <c r="AFI24" s="214"/>
      <c r="AFJ24" s="214"/>
      <c r="AFK24" s="214"/>
      <c r="AFL24" s="214"/>
      <c r="AFM24" s="214"/>
      <c r="AFN24" s="214"/>
      <c r="AFO24" s="214"/>
      <c r="AFP24" s="214"/>
      <c r="AFQ24" s="214"/>
      <c r="AFR24" s="214"/>
      <c r="AFS24" s="214"/>
      <c r="AFT24" s="214"/>
      <c r="AFU24" s="214"/>
      <c r="AFV24" s="214"/>
      <c r="AFW24" s="214"/>
      <c r="AFX24" s="214"/>
      <c r="AFY24" s="214"/>
      <c r="AFZ24" s="214"/>
      <c r="AGA24" s="214"/>
      <c r="AGB24" s="214"/>
      <c r="AGC24" s="214"/>
      <c r="AGD24" s="214"/>
      <c r="AGE24" s="214"/>
      <c r="AGF24" s="214"/>
      <c r="AGG24" s="214"/>
      <c r="AGH24" s="214"/>
      <c r="AGI24" s="214"/>
      <c r="AGJ24" s="214"/>
      <c r="AGK24" s="214"/>
      <c r="AGL24" s="214"/>
      <c r="AGM24" s="214"/>
      <c r="AGN24" s="214"/>
      <c r="AGO24" s="214"/>
      <c r="AGP24" s="214"/>
      <c r="AGQ24" s="214"/>
      <c r="AGR24" s="214"/>
      <c r="AGS24" s="214"/>
      <c r="AGT24" s="214"/>
      <c r="AGU24" s="214"/>
      <c r="AGV24" s="214"/>
      <c r="AGW24" s="214"/>
      <c r="AGX24" s="214"/>
      <c r="AGY24" s="214"/>
      <c r="AGZ24" s="214"/>
      <c r="AHA24" s="214"/>
      <c r="AHB24" s="214"/>
      <c r="AHC24" s="214"/>
      <c r="AHD24" s="214"/>
      <c r="AHE24" s="214"/>
      <c r="AHF24" s="214"/>
      <c r="AHG24" s="214"/>
      <c r="AHH24" s="214"/>
      <c r="AHI24" s="214"/>
      <c r="AHJ24" s="214"/>
      <c r="AHK24" s="214"/>
      <c r="AHL24" s="214"/>
      <c r="AHM24" s="214"/>
      <c r="AHN24" s="214"/>
      <c r="AHO24" s="214"/>
      <c r="AHP24" s="214"/>
      <c r="AHQ24" s="214"/>
      <c r="AHR24" s="214"/>
      <c r="AHS24" s="214"/>
      <c r="AHT24" s="214"/>
      <c r="AHU24" s="214"/>
      <c r="AHV24" s="214"/>
      <c r="AHW24" s="214"/>
      <c r="AHX24" s="214"/>
      <c r="AHY24" s="214"/>
      <c r="AHZ24" s="214"/>
      <c r="AIA24" s="214"/>
      <c r="AIB24" s="214"/>
      <c r="AIC24" s="214"/>
      <c r="AID24" s="214"/>
      <c r="AIE24" s="214"/>
      <c r="AIF24" s="214"/>
      <c r="AIG24" s="214"/>
      <c r="AIH24" s="214"/>
      <c r="AII24" s="214"/>
      <c r="AIJ24" s="214"/>
      <c r="AIK24" s="214"/>
      <c r="AIL24" s="214"/>
      <c r="AIM24" s="214"/>
      <c r="AIN24" s="214"/>
      <c r="AIO24" s="214"/>
      <c r="AIP24" s="214"/>
      <c r="AIQ24" s="214"/>
      <c r="AIR24" s="214"/>
      <c r="AIS24" s="214"/>
      <c r="AIT24" s="214"/>
      <c r="AIU24" s="214"/>
      <c r="AIV24" s="214"/>
      <c r="AIW24" s="214"/>
      <c r="AIX24" s="214"/>
      <c r="AIY24" s="214"/>
      <c r="AIZ24" s="214"/>
      <c r="AJA24" s="214"/>
      <c r="AJB24" s="214"/>
      <c r="AJC24" s="214"/>
      <c r="AJD24" s="214"/>
      <c r="AJE24" s="214"/>
      <c r="AJF24" s="214"/>
      <c r="AJG24" s="214"/>
      <c r="AJH24" s="214"/>
      <c r="AJI24" s="214"/>
      <c r="AJJ24" s="214"/>
      <c r="AJK24" s="214"/>
      <c r="AJL24" s="214"/>
      <c r="AJM24" s="214"/>
      <c r="AJN24" s="214"/>
      <c r="AJO24" s="214"/>
      <c r="AJP24" s="214"/>
      <c r="AJQ24" s="214"/>
      <c r="AJR24" s="214"/>
      <c r="AJS24" s="214"/>
      <c r="AJT24" s="214"/>
      <c r="AJU24" s="214"/>
      <c r="AJV24" s="214"/>
      <c r="AJW24" s="214"/>
      <c r="AJX24" s="214"/>
      <c r="AJY24" s="214"/>
      <c r="AJZ24" s="214"/>
      <c r="AKA24" s="214"/>
      <c r="AKB24" s="214"/>
      <c r="AKC24" s="214"/>
      <c r="AKD24" s="214"/>
      <c r="AKE24" s="214"/>
      <c r="AKF24" s="214"/>
      <c r="AKG24" s="214"/>
      <c r="AKH24" s="214"/>
      <c r="AKI24" s="214"/>
      <c r="AKJ24" s="214"/>
      <c r="AKK24" s="214"/>
      <c r="AKL24" s="214"/>
      <c r="AKM24" s="214"/>
      <c r="AKN24" s="214"/>
      <c r="AKO24" s="214"/>
      <c r="AKP24" s="214"/>
      <c r="AKQ24" s="214"/>
      <c r="AKR24" s="214"/>
      <c r="AKS24" s="214"/>
      <c r="AKT24" s="214"/>
      <c r="AKU24" s="214"/>
      <c r="AKV24" s="214"/>
      <c r="AKW24" s="214"/>
      <c r="AKX24" s="214"/>
      <c r="AKY24" s="214"/>
      <c r="AKZ24" s="214"/>
      <c r="ALA24" s="214"/>
      <c r="ALB24" s="214"/>
      <c r="ALC24" s="214"/>
      <c r="ALD24" s="214"/>
      <c r="ALE24" s="214"/>
      <c r="ALF24" s="214"/>
      <c r="ALG24" s="214"/>
      <c r="ALH24" s="214"/>
      <c r="ALI24" s="214"/>
      <c r="ALJ24" s="214"/>
      <c r="ALK24" s="214"/>
      <c r="ALL24" s="214"/>
      <c r="ALM24" s="214"/>
      <c r="ALN24" s="214"/>
      <c r="ALO24" s="214"/>
      <c r="ALP24" s="214"/>
      <c r="ALQ24" s="214"/>
      <c r="ALR24" s="214"/>
      <c r="ALS24" s="214"/>
      <c r="ALT24" s="214"/>
      <c r="ALU24" s="214"/>
      <c r="ALV24" s="214"/>
      <c r="ALW24" s="214"/>
      <c r="ALX24" s="214"/>
      <c r="ALY24" s="214"/>
      <c r="ALZ24" s="214"/>
      <c r="AMA24" s="214"/>
      <c r="AMB24" s="214"/>
      <c r="AMC24" s="214"/>
      <c r="AMD24" s="214"/>
      <c r="AME24" s="214"/>
      <c r="AMF24" s="214"/>
      <c r="AMG24" s="214"/>
      <c r="AMH24" s="214"/>
      <c r="AMI24" s="214"/>
      <c r="AMJ24" s="214"/>
      <c r="AMK24" s="214"/>
      <c r="AML24" s="214"/>
      <c r="AMM24" s="214"/>
      <c r="AMN24" s="214"/>
      <c r="AMO24" s="214"/>
      <c r="AMP24" s="214"/>
      <c r="AMQ24" s="214"/>
      <c r="AMR24" s="214"/>
      <c r="AMS24" s="214"/>
      <c r="AMT24" s="214"/>
      <c r="AMU24" s="214"/>
      <c r="AMV24" s="214"/>
      <c r="AMW24" s="214"/>
      <c r="AMX24" s="214"/>
      <c r="AMY24" s="214"/>
      <c r="AMZ24" s="214"/>
      <c r="ANA24" s="214"/>
      <c r="ANB24" s="214"/>
      <c r="ANC24" s="214"/>
      <c r="AND24" s="214"/>
      <c r="ANE24" s="214"/>
      <c r="ANF24" s="214"/>
      <c r="ANG24" s="214"/>
      <c r="ANH24" s="214"/>
      <c r="ANI24" s="214"/>
      <c r="ANJ24" s="214"/>
      <c r="ANK24" s="214"/>
      <c r="ANL24" s="214"/>
      <c r="ANM24" s="214"/>
      <c r="ANN24" s="214"/>
      <c r="ANO24" s="214"/>
      <c r="ANP24" s="214"/>
      <c r="ANQ24" s="214"/>
      <c r="ANR24" s="214"/>
      <c r="ANS24" s="214"/>
      <c r="ANT24" s="214"/>
      <c r="ANU24" s="214"/>
      <c r="ANV24" s="214"/>
      <c r="ANW24" s="214"/>
      <c r="ANX24" s="214"/>
      <c r="ANY24" s="214"/>
      <c r="ANZ24" s="214"/>
      <c r="AOA24" s="214"/>
      <c r="AOB24" s="214"/>
      <c r="AOC24" s="214"/>
      <c r="AOD24" s="214"/>
      <c r="AOE24" s="214"/>
      <c r="AOF24" s="214"/>
      <c r="AOG24" s="214"/>
      <c r="AOH24" s="214"/>
      <c r="AOI24" s="214"/>
      <c r="AOJ24" s="214"/>
      <c r="AOK24" s="214"/>
      <c r="AOL24" s="214"/>
      <c r="AOM24" s="214"/>
      <c r="AON24" s="214"/>
      <c r="AOO24" s="214"/>
      <c r="AOP24" s="214"/>
      <c r="AOQ24" s="214"/>
      <c r="AOR24" s="214"/>
      <c r="AOS24" s="214"/>
      <c r="AOT24" s="214"/>
      <c r="AOU24" s="214"/>
      <c r="AOV24" s="214"/>
      <c r="AOW24" s="214"/>
      <c r="AOX24" s="214"/>
      <c r="AOY24" s="214"/>
      <c r="AOZ24" s="214"/>
      <c r="APA24" s="214"/>
      <c r="APB24" s="214"/>
      <c r="APC24" s="214"/>
      <c r="APD24" s="214"/>
      <c r="APE24" s="214"/>
      <c r="APF24" s="214"/>
      <c r="APG24" s="214"/>
      <c r="APH24" s="214"/>
      <c r="API24" s="214"/>
      <c r="APJ24" s="214"/>
      <c r="APK24" s="214"/>
      <c r="APL24" s="214"/>
      <c r="APM24" s="214"/>
      <c r="APN24" s="214"/>
      <c r="APO24" s="214"/>
      <c r="APP24" s="214"/>
      <c r="APQ24" s="214"/>
      <c r="APR24" s="214"/>
      <c r="APS24" s="214"/>
      <c r="APT24" s="214"/>
      <c r="APU24" s="214"/>
      <c r="APV24" s="214"/>
      <c r="APW24" s="214"/>
      <c r="APX24" s="214"/>
      <c r="APY24" s="214"/>
      <c r="APZ24" s="214"/>
      <c r="AQA24" s="214"/>
      <c r="AQB24" s="214"/>
      <c r="AQC24" s="214"/>
      <c r="AQD24" s="214"/>
      <c r="AQE24" s="214"/>
      <c r="AQF24" s="214"/>
      <c r="AQG24" s="214"/>
      <c r="AQH24" s="214"/>
      <c r="AQI24" s="214"/>
      <c r="AQJ24" s="214"/>
      <c r="AQK24" s="214"/>
      <c r="AQL24" s="214"/>
      <c r="AQM24" s="214"/>
      <c r="AQN24" s="214"/>
      <c r="AQO24" s="214"/>
      <c r="AQP24" s="214"/>
      <c r="AQQ24" s="214"/>
      <c r="AQR24" s="214"/>
      <c r="AQS24" s="214"/>
      <c r="AQT24" s="214"/>
      <c r="AQU24" s="214"/>
      <c r="AQV24" s="214"/>
      <c r="AQW24" s="214"/>
      <c r="AQX24" s="214"/>
      <c r="AQY24" s="214"/>
      <c r="AQZ24" s="214"/>
    </row>
    <row r="25" spans="1:1144" s="315" customFormat="1" ht="16" customHeight="1">
      <c r="A25" s="38">
        <v>22</v>
      </c>
      <c r="B25" s="567" t="s">
        <v>22933</v>
      </c>
      <c r="C25" s="38" t="s">
        <v>139</v>
      </c>
      <c r="D25" s="38" t="s">
        <v>19</v>
      </c>
      <c r="E25" s="38" t="s">
        <v>9776</v>
      </c>
      <c r="F25" s="38" t="s">
        <v>510</v>
      </c>
      <c r="G25" s="310" t="s">
        <v>17707</v>
      </c>
      <c r="H25" s="38" t="s">
        <v>18474</v>
      </c>
      <c r="I25" s="38"/>
      <c r="J25" s="38">
        <v>1304406</v>
      </c>
      <c r="K25" s="579" t="s">
        <v>13809</v>
      </c>
      <c r="L25" s="314"/>
      <c r="M25" s="38" t="s">
        <v>21</v>
      </c>
      <c r="N25" s="38" t="s">
        <v>6062</v>
      </c>
      <c r="O25" s="38" t="s">
        <v>17706</v>
      </c>
      <c r="P25" s="38"/>
      <c r="Q25" s="214"/>
      <c r="R25" s="214"/>
      <c r="S25" s="214"/>
      <c r="T25" s="214"/>
      <c r="U25" s="214"/>
      <c r="V25" s="214"/>
      <c r="W25" s="214"/>
      <c r="X25" s="214"/>
      <c r="Y25" s="214"/>
      <c r="Z25" s="214"/>
      <c r="AA25" s="214"/>
      <c r="AB25" s="214"/>
      <c r="AC25" s="214"/>
      <c r="AD25" s="214"/>
      <c r="AE25" s="214"/>
      <c r="AF25" s="214"/>
      <c r="AG25" s="214"/>
      <c r="AH25" s="214"/>
      <c r="AI25" s="214"/>
      <c r="AJ25" s="214"/>
      <c r="AK25" s="214"/>
      <c r="AL25" s="214"/>
      <c r="AM25" s="214"/>
      <c r="AN25" s="214"/>
      <c r="AO25" s="214"/>
      <c r="AP25" s="214"/>
      <c r="AQ25" s="214"/>
      <c r="AR25" s="214"/>
      <c r="AS25" s="214"/>
      <c r="AT25" s="214"/>
      <c r="AU25" s="214"/>
      <c r="AV25" s="214"/>
      <c r="AW25" s="214"/>
      <c r="AX25" s="214"/>
      <c r="AY25" s="214"/>
      <c r="AZ25" s="214"/>
      <c r="BA25" s="214"/>
      <c r="BB25" s="214"/>
      <c r="BC25" s="214"/>
      <c r="BD25" s="214"/>
      <c r="BE25" s="214"/>
      <c r="BF25" s="214"/>
      <c r="BG25" s="214"/>
      <c r="BH25" s="214"/>
      <c r="BI25" s="214"/>
      <c r="BJ25" s="214"/>
      <c r="BK25" s="214"/>
      <c r="BL25" s="214"/>
      <c r="BM25" s="214"/>
      <c r="BN25" s="214"/>
      <c r="BO25" s="214"/>
      <c r="BP25" s="214"/>
      <c r="BQ25" s="214"/>
      <c r="BR25" s="214"/>
      <c r="BS25" s="214"/>
      <c r="BT25" s="214"/>
      <c r="BU25" s="214"/>
      <c r="BV25" s="214"/>
      <c r="BW25" s="214"/>
      <c r="BX25" s="214"/>
      <c r="BY25" s="214"/>
      <c r="BZ25" s="214"/>
      <c r="CA25" s="214"/>
      <c r="CB25" s="214"/>
      <c r="CC25" s="214"/>
      <c r="CD25" s="214"/>
      <c r="CE25" s="214"/>
      <c r="CF25" s="214"/>
      <c r="CG25" s="214"/>
      <c r="CH25" s="214"/>
      <c r="CI25" s="214"/>
      <c r="CJ25" s="214"/>
      <c r="CK25" s="214"/>
      <c r="CL25" s="214"/>
      <c r="CM25" s="214"/>
      <c r="CN25" s="214"/>
      <c r="CO25" s="214"/>
      <c r="CP25" s="214"/>
      <c r="CQ25" s="214"/>
      <c r="CR25" s="214"/>
      <c r="CS25" s="214"/>
      <c r="CT25" s="214"/>
      <c r="CU25" s="214"/>
      <c r="CV25" s="214"/>
      <c r="CW25" s="214"/>
      <c r="CX25" s="214"/>
      <c r="CY25" s="214"/>
      <c r="CZ25" s="214"/>
      <c r="DA25" s="214"/>
      <c r="DB25" s="214"/>
      <c r="DC25" s="214"/>
      <c r="DD25" s="214"/>
      <c r="DE25" s="214"/>
      <c r="DF25" s="214"/>
      <c r="DG25" s="214"/>
      <c r="DH25" s="214"/>
      <c r="DI25" s="214"/>
      <c r="DJ25" s="214"/>
      <c r="DK25" s="214"/>
      <c r="DL25" s="214"/>
      <c r="DM25" s="214"/>
      <c r="DN25" s="214"/>
      <c r="DO25" s="214"/>
      <c r="DP25" s="214"/>
      <c r="DQ25" s="214"/>
      <c r="DR25" s="214"/>
      <c r="DS25" s="214"/>
      <c r="DT25" s="214"/>
      <c r="DU25" s="214"/>
      <c r="DV25" s="214"/>
      <c r="DW25" s="214"/>
      <c r="DX25" s="214"/>
      <c r="DY25" s="214"/>
      <c r="DZ25" s="214"/>
      <c r="EA25" s="214"/>
      <c r="EB25" s="214"/>
      <c r="EC25" s="214"/>
      <c r="ED25" s="214"/>
      <c r="EE25" s="214"/>
      <c r="EF25" s="214"/>
      <c r="EG25" s="214"/>
      <c r="EH25" s="214"/>
      <c r="EI25" s="214"/>
      <c r="EJ25" s="214"/>
      <c r="EK25" s="214"/>
      <c r="EL25" s="214"/>
      <c r="EM25" s="214"/>
      <c r="EN25" s="214"/>
      <c r="EO25" s="214"/>
      <c r="EP25" s="214"/>
      <c r="EQ25" s="214"/>
      <c r="ER25" s="214"/>
      <c r="ES25" s="214"/>
      <c r="ET25" s="214"/>
      <c r="EU25" s="214"/>
      <c r="EV25" s="214"/>
      <c r="EW25" s="214"/>
      <c r="EX25" s="214"/>
      <c r="EY25" s="214"/>
      <c r="EZ25" s="214"/>
      <c r="FA25" s="214"/>
      <c r="FB25" s="214"/>
      <c r="FC25" s="214"/>
      <c r="FD25" s="214"/>
      <c r="FE25" s="214"/>
      <c r="FF25" s="214"/>
      <c r="FG25" s="214"/>
      <c r="FH25" s="214"/>
      <c r="FI25" s="214"/>
      <c r="FJ25" s="214"/>
      <c r="FK25" s="214"/>
      <c r="FL25" s="214"/>
      <c r="FM25" s="214"/>
      <c r="FN25" s="214"/>
      <c r="FO25" s="214"/>
      <c r="FP25" s="214"/>
      <c r="FQ25" s="214"/>
      <c r="FR25" s="214"/>
      <c r="FS25" s="214"/>
      <c r="FT25" s="214"/>
      <c r="FU25" s="214"/>
      <c r="FV25" s="214"/>
      <c r="FW25" s="214"/>
      <c r="FX25" s="214"/>
      <c r="FY25" s="214"/>
      <c r="FZ25" s="214"/>
      <c r="GA25" s="214"/>
      <c r="GB25" s="214"/>
      <c r="GC25" s="214"/>
      <c r="GD25" s="214"/>
      <c r="GE25" s="214"/>
      <c r="GF25" s="214"/>
      <c r="GG25" s="214"/>
      <c r="GH25" s="214"/>
      <c r="GI25" s="214"/>
      <c r="GJ25" s="214"/>
      <c r="GK25" s="214"/>
      <c r="GL25" s="214"/>
      <c r="GM25" s="214"/>
      <c r="GN25" s="214"/>
      <c r="GO25" s="214"/>
      <c r="GP25" s="214"/>
      <c r="GQ25" s="214"/>
      <c r="GR25" s="214"/>
      <c r="GS25" s="214"/>
      <c r="GT25" s="214"/>
      <c r="GU25" s="214"/>
      <c r="GV25" s="214"/>
      <c r="GW25" s="214"/>
      <c r="GX25" s="214"/>
      <c r="GY25" s="214"/>
      <c r="GZ25" s="214"/>
      <c r="HA25" s="214"/>
      <c r="HB25" s="214"/>
      <c r="HC25" s="214"/>
      <c r="HD25" s="214"/>
      <c r="HE25" s="214"/>
      <c r="HF25" s="214"/>
      <c r="HG25" s="214"/>
      <c r="HH25" s="214"/>
      <c r="HI25" s="214"/>
      <c r="HJ25" s="214"/>
      <c r="HK25" s="214"/>
      <c r="HL25" s="214"/>
      <c r="HM25" s="214"/>
      <c r="HN25" s="214"/>
      <c r="HO25" s="214"/>
      <c r="HP25" s="214"/>
      <c r="HQ25" s="214"/>
      <c r="HR25" s="214"/>
      <c r="HS25" s="214"/>
      <c r="HT25" s="214"/>
      <c r="HU25" s="214"/>
      <c r="HV25" s="214"/>
      <c r="HW25" s="214"/>
      <c r="HX25" s="214"/>
      <c r="HY25" s="214"/>
      <c r="HZ25" s="214"/>
      <c r="IA25" s="214"/>
      <c r="IB25" s="214"/>
      <c r="IC25" s="214"/>
      <c r="ID25" s="214"/>
      <c r="IE25" s="214"/>
      <c r="IF25" s="214"/>
      <c r="IG25" s="214"/>
      <c r="IH25" s="214"/>
      <c r="II25" s="214"/>
      <c r="IJ25" s="214"/>
      <c r="IK25" s="214"/>
      <c r="IL25" s="214"/>
      <c r="IM25" s="214"/>
      <c r="IN25" s="214"/>
      <c r="IO25" s="214"/>
      <c r="IP25" s="214"/>
      <c r="IQ25" s="214"/>
      <c r="IR25" s="214"/>
      <c r="IS25" s="214"/>
      <c r="IT25" s="214"/>
      <c r="IU25" s="214"/>
      <c r="IV25" s="214"/>
      <c r="IW25" s="214"/>
      <c r="IX25" s="214"/>
      <c r="IY25" s="214"/>
      <c r="IZ25" s="214"/>
      <c r="JA25" s="214"/>
      <c r="JB25" s="214"/>
      <c r="JC25" s="214"/>
      <c r="JD25" s="214"/>
      <c r="JE25" s="214"/>
      <c r="JF25" s="214"/>
      <c r="JG25" s="214"/>
      <c r="JH25" s="214"/>
      <c r="JI25" s="214"/>
      <c r="JJ25" s="214"/>
      <c r="JK25" s="214"/>
      <c r="JL25" s="214"/>
      <c r="JM25" s="214"/>
      <c r="JN25" s="214"/>
      <c r="JO25" s="214"/>
      <c r="JP25" s="214"/>
      <c r="JQ25" s="214"/>
      <c r="JR25" s="214"/>
      <c r="JS25" s="214"/>
      <c r="JT25" s="214"/>
      <c r="JU25" s="214"/>
      <c r="JV25" s="214"/>
      <c r="JW25" s="214"/>
      <c r="JX25" s="214"/>
      <c r="JY25" s="214"/>
      <c r="JZ25" s="214"/>
      <c r="KA25" s="214"/>
      <c r="KB25" s="214"/>
      <c r="KC25" s="214"/>
      <c r="KD25" s="214"/>
      <c r="KE25" s="214"/>
      <c r="KF25" s="214"/>
      <c r="KG25" s="214"/>
      <c r="KH25" s="214"/>
      <c r="KI25" s="214"/>
      <c r="KJ25" s="214"/>
      <c r="KK25" s="214"/>
      <c r="KL25" s="214"/>
      <c r="KM25" s="214"/>
      <c r="KN25" s="214"/>
      <c r="KO25" s="214"/>
      <c r="KP25" s="214"/>
      <c r="KQ25" s="214"/>
      <c r="KR25" s="214"/>
      <c r="KS25" s="214"/>
      <c r="KT25" s="214"/>
      <c r="KU25" s="214"/>
      <c r="KV25" s="214"/>
      <c r="KW25" s="214"/>
      <c r="KX25" s="214"/>
      <c r="KY25" s="214"/>
      <c r="KZ25" s="214"/>
      <c r="LA25" s="214"/>
      <c r="LB25" s="214"/>
      <c r="LC25" s="214"/>
      <c r="LD25" s="214"/>
      <c r="LE25" s="214"/>
      <c r="LF25" s="214"/>
      <c r="LG25" s="214"/>
      <c r="LH25" s="214"/>
      <c r="LI25" s="214"/>
      <c r="LJ25" s="214"/>
      <c r="LK25" s="214"/>
      <c r="LL25" s="214"/>
      <c r="LM25" s="214"/>
      <c r="LN25" s="214"/>
      <c r="LO25" s="214"/>
      <c r="LP25" s="214"/>
      <c r="LQ25" s="214"/>
      <c r="LR25" s="214"/>
      <c r="LS25" s="214"/>
      <c r="LT25" s="214"/>
      <c r="LU25" s="214"/>
      <c r="LV25" s="214"/>
      <c r="LW25" s="214"/>
      <c r="LX25" s="214"/>
      <c r="LY25" s="214"/>
      <c r="LZ25" s="214"/>
      <c r="MA25" s="214"/>
      <c r="MB25" s="214"/>
      <c r="MC25" s="214"/>
      <c r="MD25" s="214"/>
      <c r="ME25" s="214"/>
      <c r="MF25" s="214"/>
      <c r="MG25" s="214"/>
      <c r="MH25" s="214"/>
      <c r="MI25" s="214"/>
      <c r="MJ25" s="214"/>
      <c r="MK25" s="214"/>
      <c r="ML25" s="214"/>
      <c r="MM25" s="214"/>
      <c r="MN25" s="214"/>
      <c r="MO25" s="214"/>
      <c r="MP25" s="214"/>
      <c r="MQ25" s="214"/>
      <c r="MR25" s="214"/>
      <c r="MS25" s="214"/>
      <c r="MT25" s="214"/>
      <c r="MU25" s="214"/>
      <c r="MV25" s="214"/>
      <c r="MW25" s="214"/>
      <c r="MX25" s="214"/>
      <c r="MY25" s="214"/>
      <c r="MZ25" s="214"/>
      <c r="NA25" s="214"/>
      <c r="NB25" s="214"/>
      <c r="NC25" s="214"/>
      <c r="ND25" s="214"/>
      <c r="NE25" s="214"/>
      <c r="NF25" s="214"/>
      <c r="NG25" s="214"/>
      <c r="NH25" s="214"/>
      <c r="NI25" s="214"/>
      <c r="NJ25" s="214"/>
      <c r="NK25" s="214"/>
      <c r="NL25" s="214"/>
      <c r="NM25" s="214"/>
      <c r="NN25" s="214"/>
      <c r="NO25" s="214"/>
      <c r="NP25" s="214"/>
      <c r="NQ25" s="214"/>
      <c r="NR25" s="214"/>
      <c r="NS25" s="214"/>
      <c r="NT25" s="214"/>
      <c r="NU25" s="214"/>
      <c r="NV25" s="214"/>
      <c r="NW25" s="214"/>
      <c r="NX25" s="214"/>
      <c r="NY25" s="214"/>
      <c r="NZ25" s="214"/>
      <c r="OA25" s="214"/>
      <c r="OB25" s="214"/>
      <c r="OC25" s="214"/>
      <c r="OD25" s="214"/>
      <c r="OE25" s="214"/>
      <c r="OF25" s="214"/>
      <c r="OG25" s="214"/>
      <c r="OH25" s="214"/>
      <c r="OI25" s="214"/>
      <c r="OJ25" s="214"/>
      <c r="OK25" s="214"/>
      <c r="OL25" s="214"/>
      <c r="OM25" s="214"/>
      <c r="ON25" s="214"/>
      <c r="OO25" s="214"/>
      <c r="OP25" s="214"/>
      <c r="OQ25" s="214"/>
      <c r="OR25" s="214"/>
      <c r="OS25" s="214"/>
      <c r="OT25" s="214"/>
      <c r="OU25" s="214"/>
      <c r="OV25" s="214"/>
      <c r="OW25" s="214"/>
      <c r="OX25" s="214"/>
      <c r="OY25" s="214"/>
      <c r="OZ25" s="214"/>
      <c r="PA25" s="214"/>
      <c r="PB25" s="214"/>
      <c r="PC25" s="214"/>
      <c r="PD25" s="214"/>
      <c r="PE25" s="214"/>
      <c r="PF25" s="214"/>
      <c r="PG25" s="214"/>
      <c r="PH25" s="214"/>
      <c r="PI25" s="214"/>
      <c r="PJ25" s="214"/>
      <c r="PK25" s="214"/>
      <c r="PL25" s="214"/>
      <c r="PM25" s="214"/>
      <c r="PN25" s="214"/>
      <c r="PO25" s="214"/>
      <c r="PP25" s="214"/>
      <c r="PQ25" s="214"/>
      <c r="PR25" s="214"/>
      <c r="PS25" s="214"/>
      <c r="PT25" s="214"/>
      <c r="PU25" s="214"/>
      <c r="PV25" s="214"/>
      <c r="PW25" s="214"/>
      <c r="PX25" s="214"/>
      <c r="PY25" s="214"/>
      <c r="PZ25" s="214"/>
      <c r="QA25" s="214"/>
      <c r="QB25" s="214"/>
      <c r="QC25" s="214"/>
      <c r="QD25" s="214"/>
      <c r="QE25" s="214"/>
      <c r="QF25" s="214"/>
      <c r="QG25" s="214"/>
      <c r="QH25" s="214"/>
      <c r="QI25" s="214"/>
      <c r="QJ25" s="214"/>
      <c r="QK25" s="214"/>
      <c r="QL25" s="214"/>
      <c r="QM25" s="214"/>
      <c r="QN25" s="214"/>
      <c r="QO25" s="214"/>
      <c r="QP25" s="214"/>
      <c r="QQ25" s="214"/>
      <c r="QR25" s="214"/>
      <c r="QS25" s="214"/>
      <c r="QT25" s="214"/>
      <c r="QU25" s="214"/>
      <c r="QV25" s="214"/>
      <c r="QW25" s="214"/>
      <c r="QX25" s="214"/>
      <c r="QY25" s="214"/>
      <c r="QZ25" s="214"/>
      <c r="RA25" s="214"/>
      <c r="RB25" s="214"/>
      <c r="RC25" s="214"/>
      <c r="RD25" s="214"/>
      <c r="RE25" s="214"/>
      <c r="RF25" s="214"/>
      <c r="RG25" s="214"/>
      <c r="RH25" s="214"/>
      <c r="RI25" s="214"/>
      <c r="RJ25" s="214"/>
      <c r="RK25" s="214"/>
      <c r="RL25" s="214"/>
      <c r="RM25" s="214"/>
      <c r="RN25" s="214"/>
      <c r="RO25" s="214"/>
      <c r="RP25" s="214"/>
      <c r="RQ25" s="214"/>
      <c r="RR25" s="214"/>
      <c r="RS25" s="214"/>
      <c r="RT25" s="214"/>
      <c r="RU25" s="214"/>
      <c r="RV25" s="214"/>
      <c r="RW25" s="214"/>
      <c r="RX25" s="214"/>
      <c r="RY25" s="214"/>
      <c r="RZ25" s="214"/>
      <c r="SA25" s="214"/>
      <c r="SB25" s="214"/>
      <c r="SC25" s="214"/>
      <c r="SD25" s="214"/>
      <c r="SE25" s="214"/>
      <c r="SF25" s="214"/>
      <c r="SG25" s="214"/>
      <c r="SH25" s="214"/>
      <c r="SI25" s="214"/>
      <c r="SJ25" s="214"/>
      <c r="SK25" s="214"/>
      <c r="SL25" s="214"/>
      <c r="SM25" s="214"/>
      <c r="SN25" s="214"/>
      <c r="SO25" s="214"/>
      <c r="SP25" s="214"/>
      <c r="SQ25" s="214"/>
      <c r="SR25" s="214"/>
      <c r="SS25" s="214"/>
      <c r="ST25" s="214"/>
      <c r="SU25" s="214"/>
      <c r="SV25" s="214"/>
      <c r="SW25" s="214"/>
      <c r="SX25" s="214"/>
      <c r="SY25" s="214"/>
      <c r="SZ25" s="214"/>
      <c r="TA25" s="214"/>
      <c r="TB25" s="214"/>
      <c r="TC25" s="214"/>
      <c r="TD25" s="214"/>
      <c r="TE25" s="214"/>
      <c r="TF25" s="214"/>
      <c r="TG25" s="214"/>
      <c r="TH25" s="214"/>
      <c r="TI25" s="214"/>
      <c r="TJ25" s="214"/>
      <c r="TK25" s="214"/>
      <c r="TL25" s="214"/>
      <c r="TM25" s="214"/>
      <c r="TN25" s="214"/>
      <c r="TO25" s="214"/>
      <c r="TP25" s="214"/>
      <c r="TQ25" s="214"/>
      <c r="TR25" s="214"/>
      <c r="TS25" s="214"/>
      <c r="TT25" s="214"/>
      <c r="TU25" s="214"/>
      <c r="TV25" s="214"/>
      <c r="TW25" s="214"/>
      <c r="TX25" s="214"/>
      <c r="TY25" s="214"/>
      <c r="TZ25" s="214"/>
      <c r="UA25" s="214"/>
      <c r="UB25" s="214"/>
      <c r="UC25" s="214"/>
      <c r="UD25" s="214"/>
      <c r="UE25" s="214"/>
      <c r="UF25" s="214"/>
      <c r="UG25" s="214"/>
      <c r="UH25" s="214"/>
      <c r="UI25" s="214"/>
      <c r="UJ25" s="214"/>
      <c r="UK25" s="214"/>
      <c r="UL25" s="214"/>
      <c r="UM25" s="214"/>
      <c r="UN25" s="214"/>
      <c r="UO25" s="214"/>
      <c r="UP25" s="214"/>
      <c r="UQ25" s="214"/>
      <c r="UR25" s="214"/>
      <c r="US25" s="214"/>
      <c r="UT25" s="214"/>
      <c r="UU25" s="214"/>
      <c r="UV25" s="214"/>
      <c r="UW25" s="214"/>
      <c r="UX25" s="214"/>
      <c r="UY25" s="214"/>
      <c r="UZ25" s="214"/>
      <c r="VA25" s="214"/>
      <c r="VB25" s="214"/>
      <c r="VC25" s="214"/>
      <c r="VD25" s="214"/>
      <c r="VE25" s="214"/>
      <c r="VF25" s="214"/>
      <c r="VG25" s="214"/>
      <c r="VH25" s="214"/>
      <c r="VI25" s="214"/>
      <c r="VJ25" s="214"/>
      <c r="VK25" s="214"/>
      <c r="VL25" s="214"/>
      <c r="VM25" s="214"/>
      <c r="VN25" s="214"/>
      <c r="VO25" s="214"/>
      <c r="VP25" s="214"/>
      <c r="VQ25" s="214"/>
      <c r="VR25" s="214"/>
      <c r="VS25" s="214"/>
      <c r="VT25" s="214"/>
      <c r="VU25" s="214"/>
      <c r="VV25" s="214"/>
      <c r="VW25" s="214"/>
      <c r="VX25" s="214"/>
      <c r="VY25" s="214"/>
      <c r="VZ25" s="214"/>
      <c r="WA25" s="214"/>
      <c r="WB25" s="214"/>
      <c r="WC25" s="214"/>
      <c r="WD25" s="214"/>
      <c r="WE25" s="214"/>
      <c r="WF25" s="214"/>
      <c r="WG25" s="214"/>
      <c r="WH25" s="214"/>
      <c r="WI25" s="214"/>
      <c r="WJ25" s="214"/>
      <c r="WK25" s="214"/>
      <c r="WL25" s="214"/>
      <c r="WM25" s="214"/>
      <c r="WN25" s="214"/>
      <c r="WO25" s="214"/>
      <c r="WP25" s="214"/>
      <c r="WQ25" s="214"/>
      <c r="WR25" s="214"/>
      <c r="WS25" s="214"/>
      <c r="WT25" s="214"/>
      <c r="WU25" s="214"/>
      <c r="WV25" s="214"/>
      <c r="WW25" s="214"/>
      <c r="WX25" s="214"/>
      <c r="WY25" s="214"/>
      <c r="WZ25" s="214"/>
      <c r="XA25" s="214"/>
      <c r="XB25" s="214"/>
      <c r="XC25" s="214"/>
      <c r="XD25" s="214"/>
      <c r="XE25" s="214"/>
      <c r="XF25" s="214"/>
      <c r="XG25" s="214"/>
      <c r="XH25" s="214"/>
      <c r="XI25" s="214"/>
      <c r="XJ25" s="214"/>
      <c r="XK25" s="214"/>
      <c r="XL25" s="214"/>
      <c r="XM25" s="214"/>
      <c r="XN25" s="214"/>
      <c r="XO25" s="214"/>
      <c r="XP25" s="214"/>
      <c r="XQ25" s="214"/>
      <c r="XR25" s="214"/>
      <c r="XS25" s="214"/>
      <c r="XT25" s="214"/>
      <c r="XU25" s="214"/>
      <c r="XV25" s="214"/>
      <c r="XW25" s="214"/>
      <c r="XX25" s="214"/>
      <c r="XY25" s="214"/>
      <c r="XZ25" s="214"/>
      <c r="YA25" s="214"/>
      <c r="YB25" s="214"/>
      <c r="YC25" s="214"/>
      <c r="YD25" s="214"/>
      <c r="YE25" s="214"/>
      <c r="YF25" s="214"/>
      <c r="YG25" s="214"/>
      <c r="YH25" s="214"/>
      <c r="YI25" s="214"/>
      <c r="YJ25" s="214"/>
      <c r="YK25" s="214"/>
      <c r="YL25" s="214"/>
      <c r="YM25" s="214"/>
      <c r="YN25" s="214"/>
      <c r="YO25" s="214"/>
      <c r="YP25" s="214"/>
      <c r="YQ25" s="214"/>
      <c r="YR25" s="214"/>
      <c r="YS25" s="214"/>
      <c r="YT25" s="214"/>
      <c r="YU25" s="214"/>
      <c r="YV25" s="214"/>
      <c r="YW25" s="214"/>
      <c r="YX25" s="214"/>
      <c r="YY25" s="214"/>
      <c r="YZ25" s="214"/>
      <c r="ZA25" s="214"/>
      <c r="ZB25" s="214"/>
      <c r="ZC25" s="214"/>
      <c r="ZD25" s="214"/>
      <c r="ZE25" s="214"/>
      <c r="ZF25" s="214"/>
      <c r="ZG25" s="214"/>
      <c r="ZH25" s="214"/>
      <c r="ZI25" s="214"/>
      <c r="ZJ25" s="214"/>
      <c r="ZK25" s="214"/>
      <c r="ZL25" s="214"/>
      <c r="ZM25" s="214"/>
      <c r="ZN25" s="214"/>
      <c r="ZO25" s="214"/>
      <c r="ZP25" s="214"/>
      <c r="ZQ25" s="214"/>
      <c r="ZR25" s="214"/>
      <c r="ZS25" s="214"/>
      <c r="ZT25" s="214"/>
      <c r="ZU25" s="214"/>
      <c r="ZV25" s="214"/>
      <c r="ZW25" s="214"/>
      <c r="ZX25" s="214"/>
      <c r="ZY25" s="214"/>
      <c r="ZZ25" s="214"/>
      <c r="AAA25" s="214"/>
      <c r="AAB25" s="214"/>
      <c r="AAC25" s="214"/>
      <c r="AAD25" s="214"/>
      <c r="AAE25" s="214"/>
      <c r="AAF25" s="214"/>
      <c r="AAG25" s="214"/>
      <c r="AAH25" s="214"/>
      <c r="AAI25" s="214"/>
      <c r="AAJ25" s="214"/>
      <c r="AAK25" s="214"/>
      <c r="AAL25" s="214"/>
      <c r="AAM25" s="214"/>
      <c r="AAN25" s="214"/>
      <c r="AAO25" s="214"/>
      <c r="AAP25" s="214"/>
      <c r="AAQ25" s="214"/>
      <c r="AAR25" s="214"/>
      <c r="AAS25" s="214"/>
      <c r="AAT25" s="214"/>
      <c r="AAU25" s="214"/>
      <c r="AAV25" s="214"/>
      <c r="AAW25" s="214"/>
      <c r="AAX25" s="214"/>
      <c r="AAY25" s="214"/>
      <c r="AAZ25" s="214"/>
      <c r="ABA25" s="214"/>
      <c r="ABB25" s="214"/>
      <c r="ABC25" s="214"/>
      <c r="ABD25" s="214"/>
      <c r="ABE25" s="214"/>
      <c r="ABF25" s="214"/>
      <c r="ABG25" s="214"/>
      <c r="ABH25" s="214"/>
      <c r="ABI25" s="214"/>
      <c r="ABJ25" s="214"/>
      <c r="ABK25" s="214"/>
      <c r="ABL25" s="214"/>
      <c r="ABM25" s="214"/>
      <c r="ABN25" s="214"/>
      <c r="ABO25" s="214"/>
      <c r="ABP25" s="214"/>
      <c r="ABQ25" s="214"/>
      <c r="ABR25" s="214"/>
      <c r="ABS25" s="214"/>
      <c r="ABT25" s="214"/>
      <c r="ABU25" s="214"/>
      <c r="ABV25" s="214"/>
      <c r="ABW25" s="214"/>
      <c r="ABX25" s="214"/>
      <c r="ABY25" s="214"/>
      <c r="ABZ25" s="214"/>
      <c r="ACA25" s="214"/>
      <c r="ACB25" s="214"/>
      <c r="ACC25" s="214"/>
      <c r="ACD25" s="214"/>
      <c r="ACE25" s="214"/>
      <c r="ACF25" s="214"/>
      <c r="ACG25" s="214"/>
      <c r="ACH25" s="214"/>
      <c r="ACI25" s="214"/>
      <c r="ACJ25" s="214"/>
      <c r="ACK25" s="214"/>
      <c r="ACL25" s="214"/>
      <c r="ACM25" s="214"/>
      <c r="ACN25" s="214"/>
      <c r="ACO25" s="214"/>
      <c r="ACP25" s="214"/>
      <c r="ACQ25" s="214"/>
      <c r="ACR25" s="214"/>
      <c r="ACS25" s="214"/>
      <c r="ACT25" s="214"/>
      <c r="ACU25" s="214"/>
      <c r="ACV25" s="214"/>
      <c r="ACW25" s="214"/>
      <c r="ACX25" s="214"/>
      <c r="ACY25" s="214"/>
      <c r="ACZ25" s="214"/>
      <c r="ADA25" s="214"/>
      <c r="ADB25" s="214"/>
      <c r="ADC25" s="214"/>
      <c r="ADD25" s="214"/>
      <c r="ADE25" s="214"/>
      <c r="ADF25" s="214"/>
      <c r="ADG25" s="214"/>
      <c r="ADH25" s="214"/>
      <c r="ADI25" s="214"/>
      <c r="ADJ25" s="214"/>
      <c r="ADK25" s="214"/>
      <c r="ADL25" s="214"/>
      <c r="ADM25" s="214"/>
      <c r="ADN25" s="214"/>
      <c r="ADO25" s="214"/>
      <c r="ADP25" s="214"/>
      <c r="ADQ25" s="214"/>
      <c r="ADR25" s="214"/>
      <c r="ADS25" s="214"/>
      <c r="ADT25" s="214"/>
      <c r="ADU25" s="214"/>
      <c r="ADV25" s="214"/>
      <c r="ADW25" s="214"/>
      <c r="ADX25" s="214"/>
      <c r="ADY25" s="214"/>
      <c r="ADZ25" s="214"/>
      <c r="AEA25" s="214"/>
      <c r="AEB25" s="214"/>
      <c r="AEC25" s="214"/>
      <c r="AED25" s="214"/>
      <c r="AEE25" s="214"/>
      <c r="AEF25" s="214"/>
      <c r="AEG25" s="214"/>
      <c r="AEH25" s="214"/>
      <c r="AEI25" s="214"/>
      <c r="AEJ25" s="214"/>
      <c r="AEK25" s="214"/>
      <c r="AEL25" s="214"/>
      <c r="AEM25" s="214"/>
      <c r="AEN25" s="214"/>
      <c r="AEO25" s="214"/>
      <c r="AEP25" s="214"/>
      <c r="AEQ25" s="214"/>
      <c r="AER25" s="214"/>
      <c r="AES25" s="214"/>
      <c r="AET25" s="214"/>
      <c r="AEU25" s="214"/>
      <c r="AEV25" s="214"/>
      <c r="AEW25" s="214"/>
      <c r="AEX25" s="214"/>
      <c r="AEY25" s="214"/>
      <c r="AEZ25" s="214"/>
      <c r="AFA25" s="214"/>
      <c r="AFB25" s="214"/>
      <c r="AFC25" s="214"/>
      <c r="AFD25" s="214"/>
      <c r="AFE25" s="214"/>
      <c r="AFF25" s="214"/>
      <c r="AFG25" s="214"/>
      <c r="AFH25" s="214"/>
      <c r="AFI25" s="214"/>
      <c r="AFJ25" s="214"/>
      <c r="AFK25" s="214"/>
      <c r="AFL25" s="214"/>
      <c r="AFM25" s="214"/>
      <c r="AFN25" s="214"/>
      <c r="AFO25" s="214"/>
      <c r="AFP25" s="214"/>
      <c r="AFQ25" s="214"/>
      <c r="AFR25" s="214"/>
      <c r="AFS25" s="214"/>
      <c r="AFT25" s="214"/>
      <c r="AFU25" s="214"/>
      <c r="AFV25" s="214"/>
      <c r="AFW25" s="214"/>
      <c r="AFX25" s="214"/>
      <c r="AFY25" s="214"/>
      <c r="AFZ25" s="214"/>
      <c r="AGA25" s="214"/>
      <c r="AGB25" s="214"/>
      <c r="AGC25" s="214"/>
      <c r="AGD25" s="214"/>
      <c r="AGE25" s="214"/>
      <c r="AGF25" s="214"/>
      <c r="AGG25" s="214"/>
      <c r="AGH25" s="214"/>
      <c r="AGI25" s="214"/>
      <c r="AGJ25" s="214"/>
      <c r="AGK25" s="214"/>
      <c r="AGL25" s="214"/>
      <c r="AGM25" s="214"/>
      <c r="AGN25" s="214"/>
      <c r="AGO25" s="214"/>
      <c r="AGP25" s="214"/>
      <c r="AGQ25" s="214"/>
      <c r="AGR25" s="214"/>
      <c r="AGS25" s="214"/>
      <c r="AGT25" s="214"/>
      <c r="AGU25" s="214"/>
      <c r="AGV25" s="214"/>
      <c r="AGW25" s="214"/>
      <c r="AGX25" s="214"/>
      <c r="AGY25" s="214"/>
      <c r="AGZ25" s="214"/>
      <c r="AHA25" s="214"/>
      <c r="AHB25" s="214"/>
      <c r="AHC25" s="214"/>
      <c r="AHD25" s="214"/>
      <c r="AHE25" s="214"/>
      <c r="AHF25" s="214"/>
      <c r="AHG25" s="214"/>
      <c r="AHH25" s="214"/>
      <c r="AHI25" s="214"/>
      <c r="AHJ25" s="214"/>
      <c r="AHK25" s="214"/>
      <c r="AHL25" s="214"/>
      <c r="AHM25" s="214"/>
      <c r="AHN25" s="214"/>
      <c r="AHO25" s="214"/>
      <c r="AHP25" s="214"/>
      <c r="AHQ25" s="214"/>
      <c r="AHR25" s="214"/>
      <c r="AHS25" s="214"/>
      <c r="AHT25" s="214"/>
      <c r="AHU25" s="214"/>
      <c r="AHV25" s="214"/>
      <c r="AHW25" s="214"/>
      <c r="AHX25" s="214"/>
      <c r="AHY25" s="214"/>
      <c r="AHZ25" s="214"/>
      <c r="AIA25" s="214"/>
      <c r="AIB25" s="214"/>
      <c r="AIC25" s="214"/>
      <c r="AID25" s="214"/>
      <c r="AIE25" s="214"/>
      <c r="AIF25" s="214"/>
      <c r="AIG25" s="214"/>
      <c r="AIH25" s="214"/>
      <c r="AII25" s="214"/>
      <c r="AIJ25" s="214"/>
      <c r="AIK25" s="214"/>
      <c r="AIL25" s="214"/>
      <c r="AIM25" s="214"/>
      <c r="AIN25" s="214"/>
      <c r="AIO25" s="214"/>
      <c r="AIP25" s="214"/>
      <c r="AIQ25" s="214"/>
      <c r="AIR25" s="214"/>
      <c r="AIS25" s="214"/>
      <c r="AIT25" s="214"/>
      <c r="AIU25" s="214"/>
      <c r="AIV25" s="214"/>
      <c r="AIW25" s="214"/>
      <c r="AIX25" s="214"/>
      <c r="AIY25" s="214"/>
      <c r="AIZ25" s="214"/>
      <c r="AJA25" s="214"/>
      <c r="AJB25" s="214"/>
      <c r="AJC25" s="214"/>
      <c r="AJD25" s="214"/>
      <c r="AJE25" s="214"/>
      <c r="AJF25" s="214"/>
      <c r="AJG25" s="214"/>
      <c r="AJH25" s="214"/>
      <c r="AJI25" s="214"/>
      <c r="AJJ25" s="214"/>
      <c r="AJK25" s="214"/>
      <c r="AJL25" s="214"/>
      <c r="AJM25" s="214"/>
      <c r="AJN25" s="214"/>
      <c r="AJO25" s="214"/>
      <c r="AJP25" s="214"/>
      <c r="AJQ25" s="214"/>
      <c r="AJR25" s="214"/>
      <c r="AJS25" s="214"/>
      <c r="AJT25" s="214"/>
      <c r="AJU25" s="214"/>
      <c r="AJV25" s="214"/>
      <c r="AJW25" s="214"/>
      <c r="AJX25" s="214"/>
      <c r="AJY25" s="214"/>
      <c r="AJZ25" s="214"/>
      <c r="AKA25" s="214"/>
      <c r="AKB25" s="214"/>
      <c r="AKC25" s="214"/>
      <c r="AKD25" s="214"/>
      <c r="AKE25" s="214"/>
      <c r="AKF25" s="214"/>
      <c r="AKG25" s="214"/>
      <c r="AKH25" s="214"/>
      <c r="AKI25" s="214"/>
      <c r="AKJ25" s="214"/>
      <c r="AKK25" s="214"/>
      <c r="AKL25" s="214"/>
      <c r="AKM25" s="214"/>
      <c r="AKN25" s="214"/>
      <c r="AKO25" s="214"/>
      <c r="AKP25" s="214"/>
      <c r="AKQ25" s="214"/>
      <c r="AKR25" s="214"/>
      <c r="AKS25" s="214"/>
      <c r="AKT25" s="214"/>
      <c r="AKU25" s="214"/>
      <c r="AKV25" s="214"/>
      <c r="AKW25" s="214"/>
      <c r="AKX25" s="214"/>
      <c r="AKY25" s="214"/>
      <c r="AKZ25" s="214"/>
      <c r="ALA25" s="214"/>
      <c r="ALB25" s="214"/>
      <c r="ALC25" s="214"/>
      <c r="ALD25" s="214"/>
      <c r="ALE25" s="214"/>
      <c r="ALF25" s="214"/>
      <c r="ALG25" s="214"/>
      <c r="ALH25" s="214"/>
      <c r="ALI25" s="214"/>
      <c r="ALJ25" s="214"/>
      <c r="ALK25" s="214"/>
      <c r="ALL25" s="214"/>
      <c r="ALM25" s="214"/>
      <c r="ALN25" s="214"/>
      <c r="ALO25" s="214"/>
      <c r="ALP25" s="214"/>
      <c r="ALQ25" s="214"/>
      <c r="ALR25" s="214"/>
      <c r="ALS25" s="214"/>
      <c r="ALT25" s="214"/>
      <c r="ALU25" s="214"/>
      <c r="ALV25" s="214"/>
      <c r="ALW25" s="214"/>
      <c r="ALX25" s="214"/>
      <c r="ALY25" s="214"/>
      <c r="ALZ25" s="214"/>
      <c r="AMA25" s="214"/>
      <c r="AMB25" s="214"/>
      <c r="AMC25" s="214"/>
      <c r="AMD25" s="214"/>
      <c r="AME25" s="214"/>
      <c r="AMF25" s="214"/>
      <c r="AMG25" s="214"/>
      <c r="AMH25" s="214"/>
      <c r="AMI25" s="214"/>
      <c r="AMJ25" s="214"/>
      <c r="AMK25" s="214"/>
      <c r="AML25" s="214"/>
      <c r="AMM25" s="214"/>
      <c r="AMN25" s="214"/>
      <c r="AMO25" s="214"/>
      <c r="AMP25" s="214"/>
      <c r="AMQ25" s="214"/>
      <c r="AMR25" s="214"/>
      <c r="AMS25" s="214"/>
      <c r="AMT25" s="214"/>
      <c r="AMU25" s="214"/>
      <c r="AMV25" s="214"/>
      <c r="AMW25" s="214"/>
      <c r="AMX25" s="214"/>
      <c r="AMY25" s="214"/>
      <c r="AMZ25" s="214"/>
      <c r="ANA25" s="214"/>
      <c r="ANB25" s="214"/>
      <c r="ANC25" s="214"/>
      <c r="AND25" s="214"/>
      <c r="ANE25" s="214"/>
      <c r="ANF25" s="214"/>
      <c r="ANG25" s="214"/>
      <c r="ANH25" s="214"/>
      <c r="ANI25" s="214"/>
      <c r="ANJ25" s="214"/>
      <c r="ANK25" s="214"/>
      <c r="ANL25" s="214"/>
      <c r="ANM25" s="214"/>
      <c r="ANN25" s="214"/>
      <c r="ANO25" s="214"/>
      <c r="ANP25" s="214"/>
      <c r="ANQ25" s="214"/>
      <c r="ANR25" s="214"/>
      <c r="ANS25" s="214"/>
      <c r="ANT25" s="214"/>
      <c r="ANU25" s="214"/>
      <c r="ANV25" s="214"/>
      <c r="ANW25" s="214"/>
      <c r="ANX25" s="214"/>
      <c r="ANY25" s="214"/>
      <c r="ANZ25" s="214"/>
      <c r="AOA25" s="214"/>
      <c r="AOB25" s="214"/>
      <c r="AOC25" s="214"/>
      <c r="AOD25" s="214"/>
      <c r="AOE25" s="214"/>
      <c r="AOF25" s="214"/>
      <c r="AOG25" s="214"/>
      <c r="AOH25" s="214"/>
      <c r="AOI25" s="214"/>
      <c r="AOJ25" s="214"/>
      <c r="AOK25" s="214"/>
      <c r="AOL25" s="214"/>
      <c r="AOM25" s="214"/>
      <c r="AON25" s="214"/>
      <c r="AOO25" s="214"/>
      <c r="AOP25" s="214"/>
      <c r="AOQ25" s="214"/>
      <c r="AOR25" s="214"/>
      <c r="AOS25" s="214"/>
      <c r="AOT25" s="214"/>
      <c r="AOU25" s="214"/>
      <c r="AOV25" s="214"/>
      <c r="AOW25" s="214"/>
      <c r="AOX25" s="214"/>
      <c r="AOY25" s="214"/>
      <c r="AOZ25" s="214"/>
      <c r="APA25" s="214"/>
      <c r="APB25" s="214"/>
      <c r="APC25" s="214"/>
      <c r="APD25" s="214"/>
      <c r="APE25" s="214"/>
      <c r="APF25" s="214"/>
      <c r="APG25" s="214"/>
      <c r="APH25" s="214"/>
      <c r="API25" s="214"/>
      <c r="APJ25" s="214"/>
      <c r="APK25" s="214"/>
      <c r="APL25" s="214"/>
      <c r="APM25" s="214"/>
      <c r="APN25" s="214"/>
      <c r="APO25" s="214"/>
      <c r="APP25" s="214"/>
      <c r="APQ25" s="214"/>
      <c r="APR25" s="214"/>
      <c r="APS25" s="214"/>
      <c r="APT25" s="214"/>
      <c r="APU25" s="214"/>
      <c r="APV25" s="214"/>
      <c r="APW25" s="214"/>
      <c r="APX25" s="214"/>
      <c r="APY25" s="214"/>
      <c r="APZ25" s="214"/>
      <c r="AQA25" s="214"/>
      <c r="AQB25" s="214"/>
      <c r="AQC25" s="214"/>
      <c r="AQD25" s="214"/>
      <c r="AQE25" s="214"/>
      <c r="AQF25" s="214"/>
      <c r="AQG25" s="214"/>
      <c r="AQH25" s="214"/>
      <c r="AQI25" s="214"/>
      <c r="AQJ25" s="214"/>
      <c r="AQK25" s="214"/>
      <c r="AQL25" s="214"/>
      <c r="AQM25" s="214"/>
      <c r="AQN25" s="214"/>
      <c r="AQO25" s="214"/>
      <c r="AQP25" s="214"/>
      <c r="AQQ25" s="214"/>
      <c r="AQR25" s="214"/>
      <c r="AQS25" s="214"/>
      <c r="AQT25" s="214"/>
      <c r="AQU25" s="214"/>
      <c r="AQV25" s="214"/>
      <c r="AQW25" s="214"/>
      <c r="AQX25" s="214"/>
      <c r="AQY25" s="214"/>
      <c r="AQZ25" s="214"/>
    </row>
    <row r="26" spans="1:1144" ht="16" customHeight="1">
      <c r="A26" s="38">
        <v>23</v>
      </c>
      <c r="B26" s="567" t="s">
        <v>18360</v>
      </c>
      <c r="C26" s="38" t="s">
        <v>136</v>
      </c>
      <c r="D26" s="38" t="s">
        <v>19</v>
      </c>
      <c r="E26" s="38"/>
      <c r="F26" s="36" t="s">
        <v>6091</v>
      </c>
      <c r="G26" s="8" t="s">
        <v>10985</v>
      </c>
      <c r="H26" s="38" t="s">
        <v>6067</v>
      </c>
      <c r="I26" s="38"/>
      <c r="J26" s="38"/>
      <c r="K26" s="186" t="s">
        <v>13808</v>
      </c>
      <c r="L26" s="314">
        <v>6946</v>
      </c>
      <c r="M26" s="38" t="s">
        <v>21</v>
      </c>
      <c r="N26" s="38" t="s">
        <v>4305</v>
      </c>
      <c r="O26" s="38" t="s">
        <v>17713</v>
      </c>
      <c r="P26" s="38"/>
      <c r="Q26" s="47"/>
      <c r="R26" s="214"/>
      <c r="S26" s="214"/>
      <c r="T26" s="214"/>
      <c r="U26" s="214"/>
      <c r="V26" s="214"/>
      <c r="W26" s="214"/>
      <c r="X26" s="214"/>
      <c r="Y26" s="214"/>
      <c r="Z26" s="214"/>
      <c r="AA26" s="214"/>
      <c r="AB26" s="214"/>
      <c r="AC26" s="214"/>
      <c r="AD26" s="214"/>
      <c r="AE26" s="214"/>
      <c r="AF26" s="214"/>
      <c r="AG26" s="214"/>
      <c r="AH26" s="214"/>
      <c r="AI26" s="214"/>
      <c r="AJ26" s="214"/>
      <c r="AK26" s="214"/>
      <c r="AL26" s="214"/>
      <c r="AM26" s="214"/>
      <c r="AN26" s="214"/>
      <c r="AO26" s="214"/>
      <c r="AP26" s="214"/>
      <c r="AQ26" s="214"/>
      <c r="AR26" s="214"/>
      <c r="AS26" s="214"/>
      <c r="AT26" s="214"/>
      <c r="AU26" s="214"/>
      <c r="AV26" s="214"/>
      <c r="AW26" s="214"/>
      <c r="AX26" s="214"/>
      <c r="AY26" s="214"/>
      <c r="AZ26" s="214"/>
      <c r="BA26" s="214"/>
      <c r="BB26" s="214"/>
      <c r="BC26" s="214"/>
      <c r="BD26" s="214"/>
      <c r="BE26" s="214"/>
      <c r="BF26" s="214"/>
      <c r="BG26" s="214"/>
      <c r="BH26" s="214"/>
      <c r="BI26" s="214"/>
      <c r="BJ26" s="214"/>
      <c r="BK26" s="214"/>
      <c r="BL26" s="214"/>
      <c r="BM26" s="214"/>
      <c r="BN26" s="214"/>
      <c r="BO26" s="214"/>
      <c r="BP26" s="214"/>
      <c r="BQ26" s="214"/>
      <c r="BR26" s="214"/>
      <c r="BS26" s="214"/>
      <c r="BT26" s="214"/>
      <c r="BU26" s="214"/>
      <c r="BV26" s="214"/>
      <c r="BW26" s="214"/>
      <c r="BX26" s="214"/>
      <c r="BY26" s="214"/>
      <c r="BZ26" s="214"/>
      <c r="CA26" s="214"/>
      <c r="CB26" s="214"/>
      <c r="CC26" s="214"/>
      <c r="CD26" s="214"/>
      <c r="CE26" s="214"/>
      <c r="CF26" s="214"/>
      <c r="CG26" s="214"/>
      <c r="CH26" s="214"/>
      <c r="CI26" s="214"/>
      <c r="CJ26" s="214"/>
      <c r="CK26" s="214"/>
      <c r="CL26" s="214"/>
      <c r="CM26" s="214"/>
      <c r="CN26" s="214"/>
      <c r="CO26" s="214"/>
      <c r="CP26" s="214"/>
      <c r="CQ26" s="214"/>
      <c r="CR26" s="214"/>
      <c r="CS26" s="214"/>
      <c r="CT26" s="214"/>
      <c r="CU26" s="214"/>
      <c r="CV26" s="214"/>
      <c r="CW26" s="214"/>
      <c r="CX26" s="214"/>
      <c r="CY26" s="214"/>
      <c r="CZ26" s="214"/>
      <c r="DA26" s="214"/>
      <c r="DB26" s="214"/>
      <c r="DC26" s="214"/>
      <c r="DD26" s="214"/>
      <c r="DE26" s="214"/>
      <c r="DF26" s="214"/>
      <c r="DG26" s="214"/>
      <c r="DH26" s="214"/>
      <c r="DI26" s="214"/>
      <c r="DJ26" s="214"/>
      <c r="DK26" s="214"/>
      <c r="DL26" s="214"/>
      <c r="DM26" s="214"/>
      <c r="DN26" s="214"/>
      <c r="DO26" s="214"/>
      <c r="DP26" s="214"/>
      <c r="DQ26" s="214"/>
      <c r="DR26" s="214"/>
      <c r="DS26" s="214"/>
      <c r="DT26" s="214"/>
      <c r="DU26" s="214"/>
      <c r="DV26" s="214"/>
      <c r="DW26" s="214"/>
      <c r="DX26" s="214"/>
      <c r="DY26" s="214"/>
      <c r="DZ26" s="214"/>
      <c r="EA26" s="214"/>
      <c r="EB26" s="214"/>
      <c r="EC26" s="214"/>
      <c r="ED26" s="214"/>
      <c r="EE26" s="214"/>
      <c r="EF26" s="214"/>
      <c r="EG26" s="214"/>
      <c r="EH26" s="214"/>
      <c r="EI26" s="214"/>
      <c r="EJ26" s="214"/>
      <c r="EK26" s="214"/>
      <c r="EL26" s="214"/>
      <c r="EM26" s="214"/>
      <c r="EN26" s="214"/>
      <c r="EO26" s="214"/>
      <c r="EP26" s="214"/>
      <c r="EQ26" s="214"/>
      <c r="ER26" s="214"/>
      <c r="ES26" s="214"/>
      <c r="ET26" s="214"/>
      <c r="EU26" s="214"/>
      <c r="EV26" s="214"/>
      <c r="EW26" s="214"/>
      <c r="EX26" s="214"/>
      <c r="EY26" s="214"/>
      <c r="EZ26" s="214"/>
      <c r="FA26" s="214"/>
      <c r="FB26" s="214"/>
      <c r="FC26" s="214"/>
      <c r="FD26" s="214"/>
      <c r="FE26" s="214"/>
      <c r="FF26" s="214"/>
      <c r="FG26" s="214"/>
      <c r="FH26" s="214"/>
      <c r="FI26" s="214"/>
      <c r="FJ26" s="214"/>
      <c r="FK26" s="214"/>
      <c r="FL26" s="214"/>
      <c r="FM26" s="214"/>
      <c r="FN26" s="214"/>
      <c r="FO26" s="214"/>
      <c r="FP26" s="214"/>
      <c r="FQ26" s="214"/>
      <c r="FR26" s="214"/>
      <c r="FS26" s="214"/>
      <c r="FT26" s="214"/>
      <c r="FU26" s="214"/>
      <c r="FV26" s="214"/>
      <c r="FW26" s="214"/>
      <c r="FX26" s="214"/>
      <c r="FY26" s="214"/>
      <c r="FZ26" s="214"/>
      <c r="GA26" s="214"/>
      <c r="GB26" s="214"/>
      <c r="GC26" s="214"/>
      <c r="GD26" s="214"/>
      <c r="GE26" s="214"/>
      <c r="GF26" s="214"/>
      <c r="GG26" s="214"/>
      <c r="GH26" s="214"/>
      <c r="GI26" s="214"/>
      <c r="GJ26" s="214"/>
      <c r="GK26" s="214"/>
      <c r="GL26" s="214"/>
      <c r="GM26" s="214"/>
      <c r="GN26" s="214"/>
      <c r="GO26" s="214"/>
      <c r="GP26" s="214"/>
      <c r="GQ26" s="214"/>
      <c r="GR26" s="214"/>
      <c r="GS26" s="214"/>
      <c r="GT26" s="214"/>
      <c r="GU26" s="214"/>
      <c r="GV26" s="214"/>
      <c r="GW26" s="214"/>
      <c r="GX26" s="214"/>
      <c r="GY26" s="214"/>
      <c r="GZ26" s="214"/>
      <c r="HA26" s="214"/>
      <c r="HB26" s="214"/>
      <c r="HC26" s="214"/>
      <c r="HD26" s="214"/>
      <c r="HE26" s="214"/>
      <c r="HF26" s="214"/>
      <c r="HG26" s="214"/>
      <c r="HH26" s="214"/>
      <c r="HI26" s="214"/>
      <c r="HJ26" s="214"/>
      <c r="HK26" s="214"/>
      <c r="HL26" s="214"/>
      <c r="HM26" s="214"/>
      <c r="HN26" s="214"/>
      <c r="HO26" s="214"/>
      <c r="HP26" s="214"/>
      <c r="HQ26" s="214"/>
      <c r="HR26" s="214"/>
      <c r="HS26" s="214"/>
      <c r="HT26" s="214"/>
      <c r="HU26" s="214"/>
      <c r="HV26" s="214"/>
      <c r="HW26" s="214"/>
      <c r="HX26" s="214"/>
      <c r="HY26" s="214"/>
      <c r="HZ26" s="214"/>
      <c r="IA26" s="214"/>
      <c r="IB26" s="214"/>
      <c r="IC26" s="214"/>
      <c r="ID26" s="214"/>
      <c r="IE26" s="214"/>
      <c r="IF26" s="214"/>
      <c r="IG26" s="214"/>
      <c r="IH26" s="214"/>
      <c r="II26" s="214"/>
      <c r="IJ26" s="214"/>
      <c r="IK26" s="214"/>
      <c r="IL26" s="214"/>
      <c r="IM26" s="214"/>
      <c r="IN26" s="214"/>
      <c r="IO26" s="214"/>
      <c r="IP26" s="214"/>
      <c r="IQ26" s="214"/>
      <c r="IR26" s="214"/>
      <c r="IS26" s="214"/>
      <c r="IT26" s="214"/>
      <c r="IU26" s="214"/>
      <c r="IV26" s="214"/>
      <c r="IW26" s="214"/>
      <c r="IX26" s="214"/>
      <c r="IY26" s="214"/>
      <c r="IZ26" s="214"/>
      <c r="JA26" s="214"/>
      <c r="JB26" s="214"/>
      <c r="JC26" s="214"/>
      <c r="JD26" s="214"/>
      <c r="JE26" s="214"/>
      <c r="JF26" s="214"/>
      <c r="JG26" s="214"/>
      <c r="JH26" s="214"/>
      <c r="JI26" s="214"/>
      <c r="JJ26" s="214"/>
      <c r="JK26" s="214"/>
      <c r="JL26" s="214"/>
      <c r="JM26" s="214"/>
      <c r="JN26" s="214"/>
      <c r="JO26" s="214"/>
      <c r="JP26" s="214"/>
      <c r="JQ26" s="214"/>
      <c r="JR26" s="214"/>
      <c r="JS26" s="214"/>
      <c r="JT26" s="214"/>
      <c r="JU26" s="214"/>
      <c r="JV26" s="214"/>
      <c r="JW26" s="214"/>
      <c r="JX26" s="214"/>
      <c r="JY26" s="214"/>
      <c r="JZ26" s="214"/>
      <c r="KA26" s="214"/>
      <c r="KB26" s="214"/>
      <c r="KC26" s="214"/>
      <c r="KD26" s="214"/>
      <c r="KE26" s="214"/>
      <c r="KF26" s="214"/>
      <c r="KG26" s="214"/>
      <c r="KH26" s="214"/>
      <c r="KI26" s="214"/>
      <c r="KJ26" s="214"/>
      <c r="KK26" s="214"/>
      <c r="KL26" s="214"/>
      <c r="KM26" s="214"/>
      <c r="KN26" s="214"/>
      <c r="KO26" s="214"/>
      <c r="KP26" s="214"/>
      <c r="KQ26" s="214"/>
      <c r="KR26" s="214"/>
      <c r="KS26" s="214"/>
      <c r="KT26" s="214"/>
      <c r="KU26" s="214"/>
      <c r="KV26" s="214"/>
      <c r="KW26" s="214"/>
      <c r="KX26" s="214"/>
      <c r="KY26" s="214"/>
      <c r="KZ26" s="214"/>
      <c r="LA26" s="214"/>
      <c r="LB26" s="214"/>
      <c r="LC26" s="214"/>
      <c r="LD26" s="214"/>
      <c r="LE26" s="214"/>
      <c r="LF26" s="214"/>
      <c r="LG26" s="214"/>
      <c r="LH26" s="214"/>
      <c r="LI26" s="214"/>
      <c r="LJ26" s="214"/>
      <c r="LK26" s="214"/>
      <c r="LL26" s="214"/>
      <c r="LM26" s="214"/>
      <c r="LN26" s="214"/>
      <c r="LO26" s="214"/>
      <c r="LP26" s="214"/>
      <c r="LQ26" s="214"/>
      <c r="LR26" s="214"/>
      <c r="LS26" s="214"/>
      <c r="LT26" s="214"/>
      <c r="LU26" s="214"/>
      <c r="LV26" s="214"/>
      <c r="LW26" s="214"/>
      <c r="LX26" s="214"/>
      <c r="LY26" s="214"/>
      <c r="LZ26" s="214"/>
      <c r="MA26" s="214"/>
      <c r="MB26" s="214"/>
      <c r="MC26" s="214"/>
      <c r="MD26" s="214"/>
      <c r="ME26" s="214"/>
      <c r="MF26" s="214"/>
      <c r="MG26" s="214"/>
      <c r="MH26" s="214"/>
      <c r="MI26" s="214"/>
      <c r="MJ26" s="214"/>
      <c r="MK26" s="214"/>
      <c r="ML26" s="214"/>
      <c r="MM26" s="214"/>
      <c r="MN26" s="214"/>
      <c r="MO26" s="214"/>
      <c r="MP26" s="214"/>
      <c r="MQ26" s="214"/>
      <c r="MR26" s="214"/>
      <c r="MS26" s="214"/>
      <c r="MT26" s="214"/>
      <c r="MU26" s="214"/>
      <c r="MV26" s="214"/>
      <c r="MW26" s="214"/>
      <c r="MX26" s="214"/>
      <c r="MY26" s="214"/>
      <c r="MZ26" s="214"/>
      <c r="NA26" s="214"/>
      <c r="NB26" s="214"/>
      <c r="NC26" s="214"/>
      <c r="ND26" s="214"/>
      <c r="NE26" s="214"/>
      <c r="NF26" s="214"/>
      <c r="NG26" s="214"/>
      <c r="NH26" s="214"/>
      <c r="NI26" s="214"/>
      <c r="NJ26" s="214"/>
      <c r="NK26" s="214"/>
      <c r="NL26" s="214"/>
      <c r="NM26" s="214"/>
      <c r="NN26" s="214"/>
      <c r="NO26" s="214"/>
      <c r="NP26" s="214"/>
      <c r="NQ26" s="214"/>
      <c r="NR26" s="214"/>
      <c r="NS26" s="214"/>
      <c r="NT26" s="214"/>
      <c r="NU26" s="214"/>
      <c r="NV26" s="214"/>
      <c r="NW26" s="214"/>
      <c r="NX26" s="214"/>
      <c r="NY26" s="214"/>
      <c r="NZ26" s="214"/>
      <c r="OA26" s="214"/>
      <c r="OB26" s="214"/>
      <c r="OC26" s="214"/>
      <c r="OD26" s="214"/>
      <c r="OE26" s="214"/>
      <c r="OF26" s="214"/>
      <c r="OG26" s="214"/>
      <c r="OH26" s="214"/>
      <c r="OI26" s="214"/>
      <c r="OJ26" s="214"/>
      <c r="OK26" s="214"/>
      <c r="OL26" s="214"/>
      <c r="OM26" s="214"/>
      <c r="ON26" s="214"/>
      <c r="OO26" s="214"/>
      <c r="OP26" s="214"/>
      <c r="OQ26" s="214"/>
      <c r="OR26" s="214"/>
      <c r="OS26" s="214"/>
      <c r="OT26" s="214"/>
      <c r="OU26" s="214"/>
      <c r="OV26" s="214"/>
      <c r="OW26" s="214"/>
      <c r="OX26" s="214"/>
      <c r="OY26" s="214"/>
      <c r="OZ26" s="214"/>
      <c r="PA26" s="214"/>
      <c r="PB26" s="214"/>
      <c r="PC26" s="214"/>
      <c r="PD26" s="214"/>
      <c r="PE26" s="214"/>
      <c r="PF26" s="214"/>
      <c r="PG26" s="214"/>
      <c r="PH26" s="214"/>
      <c r="PI26" s="214"/>
      <c r="PJ26" s="214"/>
      <c r="PK26" s="214"/>
      <c r="PL26" s="214"/>
      <c r="PM26" s="214"/>
      <c r="PN26" s="214"/>
      <c r="PO26" s="214"/>
      <c r="PP26" s="214"/>
      <c r="PQ26" s="214"/>
      <c r="PR26" s="214"/>
      <c r="PS26" s="214"/>
      <c r="PT26" s="214"/>
      <c r="PU26" s="214"/>
      <c r="PV26" s="214"/>
      <c r="PW26" s="214"/>
      <c r="PX26" s="214"/>
      <c r="PY26" s="214"/>
      <c r="PZ26" s="214"/>
      <c r="QA26" s="214"/>
      <c r="QB26" s="214"/>
      <c r="QC26" s="214"/>
      <c r="QD26" s="214"/>
      <c r="QE26" s="214"/>
      <c r="QF26" s="214"/>
      <c r="QG26" s="214"/>
      <c r="QH26" s="214"/>
      <c r="QI26" s="214"/>
      <c r="QJ26" s="214"/>
      <c r="QK26" s="214"/>
      <c r="QL26" s="214"/>
      <c r="QM26" s="214"/>
      <c r="QN26" s="214"/>
      <c r="QO26" s="214"/>
      <c r="QP26" s="214"/>
      <c r="QQ26" s="214"/>
      <c r="QR26" s="214"/>
      <c r="QS26" s="214"/>
      <c r="QT26" s="214"/>
      <c r="QU26" s="214"/>
      <c r="QV26" s="214"/>
      <c r="QW26" s="214"/>
      <c r="QX26" s="214"/>
      <c r="QY26" s="214"/>
      <c r="QZ26" s="214"/>
      <c r="RA26" s="214"/>
      <c r="RB26" s="214"/>
      <c r="RC26" s="214"/>
      <c r="RD26" s="214"/>
      <c r="RE26" s="214"/>
      <c r="RF26" s="214"/>
      <c r="RG26" s="214"/>
      <c r="RH26" s="214"/>
      <c r="RI26" s="214"/>
      <c r="RJ26" s="214"/>
      <c r="RK26" s="214"/>
      <c r="RL26" s="214"/>
      <c r="RM26" s="214"/>
      <c r="RN26" s="214"/>
      <c r="RO26" s="214"/>
      <c r="RP26" s="214"/>
      <c r="RQ26" s="214"/>
      <c r="RR26" s="214"/>
      <c r="RS26" s="214"/>
      <c r="RT26" s="214"/>
      <c r="RU26" s="214"/>
      <c r="RV26" s="214"/>
      <c r="RW26" s="214"/>
      <c r="RX26" s="214"/>
      <c r="RY26" s="214"/>
      <c r="RZ26" s="214"/>
      <c r="SA26" s="214"/>
      <c r="SB26" s="214"/>
      <c r="SC26" s="214"/>
      <c r="SD26" s="214"/>
      <c r="SE26" s="214"/>
      <c r="SF26" s="214"/>
      <c r="SG26" s="214"/>
      <c r="SH26" s="214"/>
      <c r="SI26" s="214"/>
      <c r="SJ26" s="214"/>
      <c r="SK26" s="214"/>
      <c r="SL26" s="214"/>
      <c r="SM26" s="214"/>
      <c r="SN26" s="214"/>
      <c r="SO26" s="214"/>
      <c r="SP26" s="214"/>
      <c r="SQ26" s="214"/>
      <c r="SR26" s="214"/>
      <c r="SS26" s="214"/>
      <c r="ST26" s="214"/>
      <c r="SU26" s="214"/>
      <c r="SV26" s="214"/>
      <c r="SW26" s="214"/>
      <c r="SX26" s="214"/>
      <c r="SY26" s="214"/>
      <c r="SZ26" s="214"/>
      <c r="TA26" s="214"/>
      <c r="TB26" s="214"/>
      <c r="TC26" s="214"/>
      <c r="TD26" s="214"/>
      <c r="TE26" s="214"/>
      <c r="TF26" s="214"/>
      <c r="TG26" s="214"/>
      <c r="TH26" s="214"/>
      <c r="TI26" s="214"/>
      <c r="TJ26" s="214"/>
      <c r="TK26" s="214"/>
      <c r="TL26" s="214"/>
      <c r="TM26" s="214"/>
      <c r="TN26" s="214"/>
      <c r="TO26" s="214"/>
      <c r="TP26" s="214"/>
      <c r="TQ26" s="214"/>
      <c r="TR26" s="214"/>
      <c r="TS26" s="214"/>
      <c r="TT26" s="214"/>
      <c r="TU26" s="214"/>
      <c r="TV26" s="214"/>
      <c r="TW26" s="214"/>
      <c r="TX26" s="214"/>
      <c r="TY26" s="214"/>
      <c r="TZ26" s="214"/>
      <c r="UA26" s="214"/>
      <c r="UB26" s="214"/>
      <c r="UC26" s="214"/>
      <c r="UD26" s="214"/>
      <c r="UE26" s="214"/>
      <c r="UF26" s="214"/>
      <c r="UG26" s="214"/>
      <c r="UH26" s="214"/>
      <c r="UI26" s="214"/>
      <c r="UJ26" s="214"/>
      <c r="UK26" s="214"/>
      <c r="UL26" s="214"/>
      <c r="UM26" s="214"/>
      <c r="UN26" s="214"/>
      <c r="UO26" s="214"/>
      <c r="UP26" s="214"/>
      <c r="UQ26" s="214"/>
      <c r="UR26" s="214"/>
      <c r="US26" s="214"/>
      <c r="UT26" s="214"/>
      <c r="UU26" s="214"/>
      <c r="UV26" s="214"/>
      <c r="UW26" s="214"/>
      <c r="UX26" s="214"/>
      <c r="UY26" s="214"/>
      <c r="UZ26" s="214"/>
      <c r="VA26" s="214"/>
      <c r="VB26" s="214"/>
      <c r="VC26" s="214"/>
      <c r="VD26" s="214"/>
      <c r="VE26" s="214"/>
      <c r="VF26" s="214"/>
      <c r="VG26" s="214"/>
      <c r="VH26" s="214"/>
      <c r="VI26" s="214"/>
      <c r="VJ26" s="214"/>
      <c r="VK26" s="214"/>
      <c r="VL26" s="214"/>
      <c r="VM26" s="214"/>
      <c r="VN26" s="214"/>
      <c r="VO26" s="214"/>
      <c r="VP26" s="214"/>
      <c r="VQ26" s="214"/>
      <c r="VR26" s="214"/>
      <c r="VS26" s="214"/>
      <c r="VT26" s="214"/>
      <c r="VU26" s="214"/>
      <c r="VV26" s="214"/>
      <c r="VW26" s="214"/>
      <c r="VX26" s="214"/>
      <c r="VY26" s="214"/>
      <c r="VZ26" s="214"/>
      <c r="WA26" s="214"/>
      <c r="WB26" s="214"/>
      <c r="WC26" s="214"/>
      <c r="WD26" s="214"/>
      <c r="WE26" s="214"/>
      <c r="WF26" s="214"/>
      <c r="WG26" s="214"/>
      <c r="WH26" s="214"/>
      <c r="WI26" s="214"/>
      <c r="WJ26" s="214"/>
      <c r="WK26" s="214"/>
      <c r="WL26" s="214"/>
      <c r="WM26" s="214"/>
      <c r="WN26" s="214"/>
      <c r="WO26" s="214"/>
      <c r="WP26" s="214"/>
      <c r="WQ26" s="214"/>
      <c r="WR26" s="214"/>
      <c r="WS26" s="214"/>
      <c r="WT26" s="214"/>
      <c r="WU26" s="214"/>
      <c r="WV26" s="214"/>
      <c r="WW26" s="214"/>
      <c r="WX26" s="214"/>
      <c r="WY26" s="214"/>
      <c r="WZ26" s="214"/>
      <c r="XA26" s="214"/>
      <c r="XB26" s="214"/>
      <c r="XC26" s="214"/>
      <c r="XD26" s="214"/>
      <c r="XE26" s="214"/>
      <c r="XF26" s="214"/>
      <c r="XG26" s="214"/>
      <c r="XH26" s="214"/>
      <c r="XI26" s="214"/>
      <c r="XJ26" s="214"/>
      <c r="XK26" s="214"/>
      <c r="XL26" s="214"/>
      <c r="XM26" s="214"/>
      <c r="XN26" s="214"/>
      <c r="XO26" s="214"/>
      <c r="XP26" s="214"/>
      <c r="XQ26" s="214"/>
      <c r="XR26" s="214"/>
      <c r="XS26" s="214"/>
      <c r="XT26" s="214"/>
      <c r="XU26" s="214"/>
      <c r="XV26" s="214"/>
      <c r="XW26" s="214"/>
      <c r="XX26" s="214"/>
      <c r="XY26" s="214"/>
      <c r="XZ26" s="214"/>
      <c r="YA26" s="214"/>
      <c r="YB26" s="214"/>
      <c r="YC26" s="214"/>
      <c r="YD26" s="214"/>
      <c r="YE26" s="214"/>
      <c r="YF26" s="214"/>
      <c r="YG26" s="214"/>
      <c r="YH26" s="214"/>
      <c r="YI26" s="214"/>
      <c r="YJ26" s="214"/>
      <c r="YK26" s="214"/>
      <c r="YL26" s="214"/>
      <c r="YM26" s="214"/>
      <c r="YN26" s="214"/>
      <c r="YO26" s="214"/>
      <c r="YP26" s="214"/>
      <c r="YQ26" s="214"/>
      <c r="YR26" s="214"/>
      <c r="YS26" s="214"/>
      <c r="YT26" s="214"/>
      <c r="YU26" s="214"/>
      <c r="YV26" s="214"/>
      <c r="YW26" s="214"/>
      <c r="YX26" s="214"/>
      <c r="YY26" s="214"/>
      <c r="YZ26" s="214"/>
      <c r="ZA26" s="214"/>
      <c r="ZB26" s="214"/>
      <c r="ZC26" s="214"/>
      <c r="ZD26" s="214"/>
      <c r="ZE26" s="214"/>
      <c r="ZF26" s="214"/>
      <c r="ZG26" s="214"/>
      <c r="ZH26" s="214"/>
      <c r="ZI26" s="214"/>
      <c r="ZJ26" s="214"/>
      <c r="ZK26" s="214"/>
      <c r="ZL26" s="214"/>
      <c r="ZM26" s="214"/>
      <c r="ZN26" s="214"/>
      <c r="ZO26" s="214"/>
      <c r="ZP26" s="214"/>
      <c r="ZQ26" s="214"/>
      <c r="ZR26" s="214"/>
      <c r="ZS26" s="214"/>
      <c r="ZT26" s="214"/>
      <c r="ZU26" s="214"/>
      <c r="ZV26" s="214"/>
      <c r="ZW26" s="214"/>
      <c r="ZX26" s="214"/>
      <c r="ZY26" s="214"/>
      <c r="ZZ26" s="214"/>
      <c r="AAA26" s="214"/>
      <c r="AAB26" s="214"/>
      <c r="AAC26" s="214"/>
      <c r="AAD26" s="214"/>
      <c r="AAE26" s="214"/>
      <c r="AAF26" s="214"/>
      <c r="AAG26" s="214"/>
      <c r="AAH26" s="214"/>
      <c r="AAI26" s="214"/>
      <c r="AAJ26" s="214"/>
      <c r="AAK26" s="214"/>
      <c r="AAL26" s="214"/>
      <c r="AAM26" s="214"/>
      <c r="AAN26" s="214"/>
      <c r="AAO26" s="214"/>
      <c r="AAP26" s="214"/>
      <c r="AAQ26" s="214"/>
      <c r="AAR26" s="214"/>
      <c r="AAS26" s="214"/>
      <c r="AAT26" s="214"/>
      <c r="AAU26" s="214"/>
      <c r="AAV26" s="214"/>
      <c r="AAW26" s="214"/>
      <c r="AAX26" s="214"/>
      <c r="AAY26" s="214"/>
      <c r="AAZ26" s="214"/>
      <c r="ABA26" s="214"/>
      <c r="ABB26" s="214"/>
      <c r="ABC26" s="214"/>
      <c r="ABD26" s="214"/>
      <c r="ABE26" s="214"/>
      <c r="ABF26" s="214"/>
      <c r="ABG26" s="214"/>
      <c r="ABH26" s="214"/>
      <c r="ABI26" s="214"/>
      <c r="ABJ26" s="214"/>
      <c r="ABK26" s="214"/>
      <c r="ABL26" s="214"/>
      <c r="ABM26" s="214"/>
      <c r="ABN26" s="214"/>
      <c r="ABO26" s="214"/>
      <c r="ABP26" s="214"/>
      <c r="ABQ26" s="214"/>
      <c r="ABR26" s="214"/>
      <c r="ABS26" s="214"/>
      <c r="ABT26" s="214"/>
      <c r="ABU26" s="214"/>
      <c r="ABV26" s="214"/>
      <c r="ABW26" s="214"/>
      <c r="ABX26" s="214"/>
      <c r="ABY26" s="214"/>
      <c r="ABZ26" s="214"/>
      <c r="ACA26" s="214"/>
      <c r="ACB26" s="214"/>
      <c r="ACC26" s="214"/>
      <c r="ACD26" s="214"/>
      <c r="ACE26" s="214"/>
      <c r="ACF26" s="214"/>
      <c r="ACG26" s="214"/>
      <c r="ACH26" s="214"/>
      <c r="ACI26" s="214"/>
      <c r="ACJ26" s="214"/>
      <c r="ACK26" s="214"/>
      <c r="ACL26" s="214"/>
      <c r="ACM26" s="214"/>
      <c r="ACN26" s="214"/>
      <c r="ACO26" s="214"/>
      <c r="ACP26" s="214"/>
      <c r="ACQ26" s="214"/>
      <c r="ACR26" s="214"/>
      <c r="ACS26" s="214"/>
      <c r="ACT26" s="214"/>
      <c r="ACU26" s="214"/>
      <c r="ACV26" s="214"/>
      <c r="ACW26" s="214"/>
      <c r="ACX26" s="214"/>
      <c r="ACY26" s="214"/>
      <c r="ACZ26" s="214"/>
      <c r="ADA26" s="214"/>
      <c r="ADB26" s="214"/>
      <c r="ADC26" s="214"/>
      <c r="ADD26" s="214"/>
      <c r="ADE26" s="214"/>
      <c r="ADF26" s="214"/>
      <c r="ADG26" s="214"/>
      <c r="ADH26" s="214"/>
      <c r="ADI26" s="214"/>
      <c r="ADJ26" s="214"/>
      <c r="ADK26" s="214"/>
      <c r="ADL26" s="214"/>
      <c r="ADM26" s="214"/>
      <c r="ADN26" s="214"/>
      <c r="ADO26" s="214"/>
      <c r="ADP26" s="214"/>
      <c r="ADQ26" s="214"/>
      <c r="ADR26" s="214"/>
      <c r="ADS26" s="214"/>
      <c r="ADT26" s="214"/>
      <c r="ADU26" s="214"/>
      <c r="ADV26" s="214"/>
      <c r="ADW26" s="214"/>
      <c r="ADX26" s="214"/>
      <c r="ADY26" s="214"/>
      <c r="ADZ26" s="214"/>
      <c r="AEA26" s="214"/>
      <c r="AEB26" s="214"/>
      <c r="AEC26" s="214"/>
      <c r="AED26" s="214"/>
      <c r="AEE26" s="214"/>
      <c r="AEF26" s="214"/>
      <c r="AEG26" s="214"/>
      <c r="AEH26" s="214"/>
      <c r="AEI26" s="214"/>
      <c r="AEJ26" s="214"/>
      <c r="AEK26" s="214"/>
      <c r="AEL26" s="214"/>
      <c r="AEM26" s="214"/>
      <c r="AEN26" s="214"/>
      <c r="AEO26" s="214"/>
      <c r="AEP26" s="214"/>
      <c r="AEQ26" s="214"/>
      <c r="AER26" s="214"/>
      <c r="AES26" s="214"/>
      <c r="AET26" s="214"/>
      <c r="AEU26" s="214"/>
      <c r="AEV26" s="214"/>
      <c r="AEW26" s="214"/>
      <c r="AEX26" s="214"/>
      <c r="AEY26" s="214"/>
      <c r="AEZ26" s="214"/>
      <c r="AFA26" s="214"/>
      <c r="AFB26" s="214"/>
      <c r="AFC26" s="214"/>
      <c r="AFD26" s="214"/>
      <c r="AFE26" s="214"/>
      <c r="AFF26" s="214"/>
      <c r="AFG26" s="214"/>
      <c r="AFH26" s="214"/>
      <c r="AFI26" s="214"/>
      <c r="AFJ26" s="214"/>
      <c r="AFK26" s="214"/>
      <c r="AFL26" s="214"/>
      <c r="AFM26" s="214"/>
      <c r="AFN26" s="214"/>
      <c r="AFO26" s="214"/>
      <c r="AFP26" s="214"/>
      <c r="AFQ26" s="214"/>
      <c r="AFR26" s="214"/>
      <c r="AFS26" s="214"/>
      <c r="AFT26" s="214"/>
      <c r="AFU26" s="214"/>
      <c r="AFV26" s="214"/>
      <c r="AFW26" s="214"/>
      <c r="AFX26" s="214"/>
      <c r="AFY26" s="214"/>
      <c r="AFZ26" s="214"/>
      <c r="AGA26" s="214"/>
      <c r="AGB26" s="214"/>
      <c r="AGC26" s="214"/>
      <c r="AGD26" s="214"/>
      <c r="AGE26" s="214"/>
      <c r="AGF26" s="214"/>
      <c r="AGG26" s="214"/>
      <c r="AGH26" s="214"/>
      <c r="AGI26" s="214"/>
      <c r="AGJ26" s="214"/>
      <c r="AGK26" s="214"/>
      <c r="AGL26" s="214"/>
      <c r="AGM26" s="214"/>
      <c r="AGN26" s="214"/>
      <c r="AGO26" s="214"/>
      <c r="AGP26" s="214"/>
      <c r="AGQ26" s="214"/>
      <c r="AGR26" s="214"/>
      <c r="AGS26" s="214"/>
      <c r="AGT26" s="214"/>
      <c r="AGU26" s="214"/>
      <c r="AGV26" s="214"/>
      <c r="AGW26" s="214"/>
      <c r="AGX26" s="214"/>
      <c r="AGY26" s="214"/>
      <c r="AGZ26" s="214"/>
      <c r="AHA26" s="214"/>
      <c r="AHB26" s="214"/>
      <c r="AHC26" s="214"/>
      <c r="AHD26" s="214"/>
      <c r="AHE26" s="214"/>
      <c r="AHF26" s="214"/>
      <c r="AHG26" s="214"/>
      <c r="AHH26" s="214"/>
      <c r="AHI26" s="214"/>
      <c r="AHJ26" s="214"/>
      <c r="AHK26" s="214"/>
      <c r="AHL26" s="214"/>
      <c r="AHM26" s="214"/>
      <c r="AHN26" s="214"/>
      <c r="AHO26" s="214"/>
      <c r="AHP26" s="214"/>
      <c r="AHQ26" s="214"/>
      <c r="AHR26" s="214"/>
      <c r="AHS26" s="214"/>
      <c r="AHT26" s="214"/>
      <c r="AHU26" s="214"/>
      <c r="AHV26" s="214"/>
      <c r="AHW26" s="214"/>
      <c r="AHX26" s="214"/>
      <c r="AHY26" s="214"/>
      <c r="AHZ26" s="214"/>
      <c r="AIA26" s="214"/>
      <c r="AIB26" s="214"/>
      <c r="AIC26" s="214"/>
      <c r="AID26" s="214"/>
      <c r="AIE26" s="214"/>
      <c r="AIF26" s="214"/>
      <c r="AIG26" s="214"/>
      <c r="AIH26" s="214"/>
      <c r="AII26" s="214"/>
      <c r="AIJ26" s="214"/>
      <c r="AIK26" s="214"/>
      <c r="AIL26" s="214"/>
      <c r="AIM26" s="214"/>
      <c r="AIN26" s="214"/>
      <c r="AIO26" s="214"/>
      <c r="AIP26" s="214"/>
      <c r="AIQ26" s="214"/>
      <c r="AIR26" s="214"/>
      <c r="AIS26" s="214"/>
      <c r="AIT26" s="214"/>
      <c r="AIU26" s="214"/>
      <c r="AIV26" s="214"/>
      <c r="AIW26" s="214"/>
      <c r="AIX26" s="214"/>
      <c r="AIY26" s="214"/>
      <c r="AIZ26" s="214"/>
      <c r="AJA26" s="214"/>
      <c r="AJB26" s="214"/>
      <c r="AJC26" s="214"/>
      <c r="AJD26" s="214"/>
      <c r="AJE26" s="214"/>
      <c r="AJF26" s="214"/>
      <c r="AJG26" s="214"/>
      <c r="AJH26" s="214"/>
      <c r="AJI26" s="214"/>
      <c r="AJJ26" s="214"/>
      <c r="AJK26" s="214"/>
      <c r="AJL26" s="214"/>
      <c r="AJM26" s="214"/>
      <c r="AJN26" s="214"/>
      <c r="AJO26" s="214"/>
      <c r="AJP26" s="214"/>
      <c r="AJQ26" s="214"/>
      <c r="AJR26" s="214"/>
      <c r="AJS26" s="214"/>
      <c r="AJT26" s="214"/>
      <c r="AJU26" s="214"/>
      <c r="AJV26" s="214"/>
      <c r="AJW26" s="214"/>
      <c r="AJX26" s="214"/>
      <c r="AJY26" s="214"/>
      <c r="AJZ26" s="214"/>
      <c r="AKA26" s="214"/>
      <c r="AKB26" s="214"/>
      <c r="AKC26" s="214"/>
      <c r="AKD26" s="214"/>
      <c r="AKE26" s="214"/>
      <c r="AKF26" s="214"/>
      <c r="AKG26" s="214"/>
      <c r="AKH26" s="214"/>
      <c r="AKI26" s="214"/>
      <c r="AKJ26" s="214"/>
      <c r="AKK26" s="214"/>
      <c r="AKL26" s="214"/>
      <c r="AKM26" s="214"/>
      <c r="AKN26" s="214"/>
      <c r="AKO26" s="214"/>
      <c r="AKP26" s="214"/>
      <c r="AKQ26" s="214"/>
      <c r="AKR26" s="214"/>
      <c r="AKS26" s="214"/>
      <c r="AKT26" s="214"/>
      <c r="AKU26" s="214"/>
      <c r="AKV26" s="214"/>
      <c r="AKW26" s="214"/>
      <c r="AKX26" s="214"/>
      <c r="AKY26" s="214"/>
      <c r="AKZ26" s="214"/>
      <c r="ALA26" s="214"/>
      <c r="ALB26" s="214"/>
      <c r="ALC26" s="214"/>
      <c r="ALD26" s="214"/>
      <c r="ALE26" s="214"/>
      <c r="ALF26" s="214"/>
      <c r="ALG26" s="214"/>
      <c r="ALH26" s="214"/>
      <c r="ALI26" s="214"/>
      <c r="ALJ26" s="214"/>
      <c r="ALK26" s="214"/>
      <c r="ALL26" s="214"/>
      <c r="ALM26" s="214"/>
      <c r="ALN26" s="214"/>
      <c r="ALO26" s="214"/>
      <c r="ALP26" s="214"/>
      <c r="ALQ26" s="214"/>
      <c r="ALR26" s="214"/>
      <c r="ALS26" s="214"/>
      <c r="ALT26" s="214"/>
      <c r="ALU26" s="214"/>
      <c r="ALV26" s="214"/>
      <c r="ALW26" s="214"/>
      <c r="ALX26" s="214"/>
      <c r="ALY26" s="214"/>
      <c r="ALZ26" s="214"/>
      <c r="AMA26" s="214"/>
      <c r="AMB26" s="214"/>
      <c r="AMC26" s="214"/>
      <c r="AMD26" s="214"/>
      <c r="AME26" s="214"/>
      <c r="AMF26" s="214"/>
      <c r="AMG26" s="214"/>
      <c r="AMH26" s="214"/>
      <c r="AMI26" s="214"/>
      <c r="AMJ26" s="214"/>
      <c r="AMK26" s="214"/>
      <c r="AML26" s="214"/>
      <c r="AMM26" s="214"/>
      <c r="AMN26" s="214"/>
      <c r="AMO26" s="214"/>
      <c r="AMP26" s="214"/>
      <c r="AMQ26" s="214"/>
      <c r="AMR26" s="214"/>
      <c r="AMS26" s="214"/>
      <c r="AMT26" s="214"/>
      <c r="AMU26" s="214"/>
      <c r="AMV26" s="214"/>
      <c r="AMW26" s="214"/>
      <c r="AMX26" s="214"/>
      <c r="AMY26" s="214"/>
      <c r="AMZ26" s="214"/>
      <c r="ANA26" s="214"/>
      <c r="ANB26" s="214"/>
      <c r="ANC26" s="214"/>
      <c r="AND26" s="214"/>
      <c r="ANE26" s="214"/>
      <c r="ANF26" s="214"/>
      <c r="ANG26" s="214"/>
      <c r="ANH26" s="214"/>
      <c r="ANI26" s="214"/>
      <c r="ANJ26" s="214"/>
      <c r="ANK26" s="214"/>
      <c r="ANL26" s="214"/>
      <c r="ANM26" s="214"/>
      <c r="ANN26" s="214"/>
      <c r="ANO26" s="214"/>
      <c r="ANP26" s="214"/>
      <c r="ANQ26" s="214"/>
      <c r="ANR26" s="214"/>
      <c r="ANS26" s="214"/>
      <c r="ANT26" s="214"/>
      <c r="ANU26" s="214"/>
      <c r="ANV26" s="214"/>
      <c r="ANW26" s="214"/>
      <c r="ANX26" s="214"/>
      <c r="ANY26" s="214"/>
      <c r="ANZ26" s="214"/>
      <c r="AOA26" s="214"/>
      <c r="AOB26" s="214"/>
      <c r="AOC26" s="214"/>
      <c r="AOD26" s="214"/>
      <c r="AOE26" s="214"/>
      <c r="AOF26" s="214"/>
      <c r="AOG26" s="214"/>
      <c r="AOH26" s="214"/>
      <c r="AOI26" s="214"/>
      <c r="AOJ26" s="214"/>
      <c r="AOK26" s="214"/>
      <c r="AOL26" s="214"/>
      <c r="AOM26" s="214"/>
      <c r="AON26" s="214"/>
      <c r="AOO26" s="214"/>
      <c r="AOP26" s="214"/>
      <c r="AOQ26" s="214"/>
      <c r="AOR26" s="214"/>
      <c r="AOS26" s="214"/>
      <c r="AOT26" s="214"/>
      <c r="AOU26" s="214"/>
      <c r="AOV26" s="214"/>
      <c r="AOW26" s="214"/>
      <c r="AOX26" s="214"/>
      <c r="AOY26" s="214"/>
      <c r="AOZ26" s="214"/>
      <c r="APA26" s="214"/>
      <c r="APB26" s="214"/>
      <c r="APC26" s="214"/>
      <c r="APD26" s="214"/>
      <c r="APE26" s="214"/>
      <c r="APF26" s="214"/>
      <c r="APG26" s="214"/>
      <c r="APH26" s="214"/>
      <c r="API26" s="214"/>
      <c r="APJ26" s="214"/>
      <c r="APK26" s="214"/>
      <c r="APL26" s="214"/>
      <c r="APM26" s="214"/>
      <c r="APN26" s="214"/>
      <c r="APO26" s="214"/>
      <c r="APP26" s="214"/>
      <c r="APQ26" s="214"/>
      <c r="APR26" s="214"/>
      <c r="APS26" s="214"/>
      <c r="APT26" s="214"/>
      <c r="APU26" s="214"/>
      <c r="APV26" s="214"/>
      <c r="APW26" s="214"/>
      <c r="APX26" s="214"/>
      <c r="APY26" s="214"/>
      <c r="APZ26" s="214"/>
      <c r="AQA26" s="214"/>
      <c r="AQB26" s="214"/>
      <c r="AQC26" s="214"/>
      <c r="AQD26" s="214"/>
      <c r="AQE26" s="214"/>
      <c r="AQF26" s="214"/>
      <c r="AQG26" s="214"/>
      <c r="AQH26" s="214"/>
      <c r="AQI26" s="214"/>
      <c r="AQJ26" s="214"/>
      <c r="AQK26" s="214"/>
      <c r="AQL26" s="214"/>
      <c r="AQM26" s="214"/>
      <c r="AQN26" s="214"/>
      <c r="AQO26" s="214"/>
      <c r="AQP26" s="214"/>
      <c r="AQQ26" s="214"/>
      <c r="AQR26" s="214"/>
      <c r="AQS26" s="214"/>
      <c r="AQT26" s="214"/>
      <c r="AQU26" s="214"/>
      <c r="AQV26" s="214"/>
      <c r="AQW26" s="214"/>
      <c r="AQX26" s="214"/>
      <c r="AQY26" s="214"/>
      <c r="AQZ26" s="214"/>
    </row>
    <row r="27" spans="1:1144" s="315" customFormat="1" ht="16" customHeight="1">
      <c r="A27" s="38">
        <v>24</v>
      </c>
      <c r="B27" s="567" t="s">
        <v>22933</v>
      </c>
      <c r="C27" s="38" t="s">
        <v>136</v>
      </c>
      <c r="D27" s="38" t="s">
        <v>19</v>
      </c>
      <c r="E27" s="100" t="s">
        <v>9777</v>
      </c>
      <c r="F27" s="38" t="s">
        <v>508</v>
      </c>
      <c r="G27" s="310" t="s">
        <v>17714</v>
      </c>
      <c r="H27" s="38" t="s">
        <v>6066</v>
      </c>
      <c r="I27" s="38"/>
      <c r="J27" s="38">
        <v>1304409</v>
      </c>
      <c r="K27" s="579" t="s">
        <v>13809</v>
      </c>
      <c r="L27" s="314"/>
      <c r="M27" s="38" t="s">
        <v>21</v>
      </c>
      <c r="N27" s="38" t="s">
        <v>6062</v>
      </c>
      <c r="O27" s="38" t="s">
        <v>17713</v>
      </c>
      <c r="P27" s="38"/>
      <c r="Q27" s="214"/>
      <c r="R27" s="214"/>
      <c r="S27" s="214"/>
      <c r="T27" s="214"/>
      <c r="U27" s="214"/>
      <c r="V27" s="214"/>
      <c r="W27" s="214"/>
      <c r="X27" s="214"/>
      <c r="Y27" s="214"/>
      <c r="Z27" s="214"/>
      <c r="AA27" s="214"/>
      <c r="AB27" s="214"/>
      <c r="AC27" s="214"/>
      <c r="AD27" s="214"/>
      <c r="AE27" s="214"/>
      <c r="AF27" s="214"/>
      <c r="AG27" s="214"/>
      <c r="AH27" s="214"/>
      <c r="AI27" s="214"/>
      <c r="AJ27" s="214"/>
      <c r="AK27" s="214"/>
      <c r="AL27" s="214"/>
      <c r="AM27" s="214"/>
      <c r="AN27" s="214"/>
      <c r="AO27" s="214"/>
      <c r="AP27" s="214"/>
      <c r="AQ27" s="214"/>
      <c r="AR27" s="214"/>
      <c r="AS27" s="214"/>
      <c r="AT27" s="214"/>
      <c r="AU27" s="214"/>
      <c r="AV27" s="214"/>
      <c r="AW27" s="214"/>
      <c r="AX27" s="214"/>
      <c r="AY27" s="214"/>
      <c r="AZ27" s="214"/>
      <c r="BA27" s="214"/>
      <c r="BB27" s="214"/>
      <c r="BC27" s="214"/>
      <c r="BD27" s="214"/>
      <c r="BE27" s="214"/>
      <c r="BF27" s="214"/>
      <c r="BG27" s="214"/>
      <c r="BH27" s="214"/>
      <c r="BI27" s="214"/>
      <c r="BJ27" s="214"/>
      <c r="BK27" s="214"/>
      <c r="BL27" s="214"/>
      <c r="BM27" s="214"/>
      <c r="BN27" s="214"/>
      <c r="BO27" s="214"/>
      <c r="BP27" s="214"/>
      <c r="BQ27" s="214"/>
      <c r="BR27" s="214"/>
      <c r="BS27" s="214"/>
      <c r="BT27" s="214"/>
      <c r="BU27" s="214"/>
      <c r="BV27" s="214"/>
      <c r="BW27" s="214"/>
      <c r="BX27" s="214"/>
      <c r="BY27" s="214"/>
      <c r="BZ27" s="214"/>
      <c r="CA27" s="214"/>
      <c r="CB27" s="214"/>
      <c r="CC27" s="214"/>
      <c r="CD27" s="214"/>
      <c r="CE27" s="214"/>
      <c r="CF27" s="214"/>
      <c r="CG27" s="214"/>
      <c r="CH27" s="214"/>
      <c r="CI27" s="214"/>
      <c r="CJ27" s="214"/>
      <c r="CK27" s="214"/>
      <c r="CL27" s="214"/>
      <c r="CM27" s="214"/>
      <c r="CN27" s="214"/>
      <c r="CO27" s="214"/>
      <c r="CP27" s="214"/>
      <c r="CQ27" s="214"/>
      <c r="CR27" s="214"/>
      <c r="CS27" s="214"/>
      <c r="CT27" s="214"/>
      <c r="CU27" s="214"/>
      <c r="CV27" s="214"/>
      <c r="CW27" s="214"/>
      <c r="CX27" s="214"/>
      <c r="CY27" s="214"/>
      <c r="CZ27" s="214"/>
      <c r="DA27" s="214"/>
      <c r="DB27" s="214"/>
      <c r="DC27" s="214"/>
      <c r="DD27" s="214"/>
      <c r="DE27" s="214"/>
      <c r="DF27" s="214"/>
      <c r="DG27" s="214"/>
      <c r="DH27" s="214"/>
      <c r="DI27" s="214"/>
      <c r="DJ27" s="214"/>
      <c r="DK27" s="214"/>
      <c r="DL27" s="214"/>
      <c r="DM27" s="214"/>
      <c r="DN27" s="214"/>
      <c r="DO27" s="214"/>
      <c r="DP27" s="214"/>
      <c r="DQ27" s="214"/>
      <c r="DR27" s="214"/>
      <c r="DS27" s="214"/>
      <c r="DT27" s="214"/>
      <c r="DU27" s="214"/>
      <c r="DV27" s="214"/>
      <c r="DW27" s="214"/>
      <c r="DX27" s="214"/>
      <c r="DY27" s="214"/>
      <c r="DZ27" s="214"/>
      <c r="EA27" s="214"/>
      <c r="EB27" s="214"/>
      <c r="EC27" s="214"/>
      <c r="ED27" s="214"/>
      <c r="EE27" s="214"/>
      <c r="EF27" s="214"/>
      <c r="EG27" s="214"/>
      <c r="EH27" s="214"/>
      <c r="EI27" s="214"/>
      <c r="EJ27" s="214"/>
      <c r="EK27" s="214"/>
      <c r="EL27" s="214"/>
      <c r="EM27" s="214"/>
      <c r="EN27" s="214"/>
      <c r="EO27" s="214"/>
      <c r="EP27" s="214"/>
      <c r="EQ27" s="214"/>
      <c r="ER27" s="214"/>
      <c r="ES27" s="214"/>
      <c r="ET27" s="214"/>
      <c r="EU27" s="214"/>
      <c r="EV27" s="214"/>
      <c r="EW27" s="214"/>
      <c r="EX27" s="214"/>
      <c r="EY27" s="214"/>
      <c r="EZ27" s="214"/>
      <c r="FA27" s="214"/>
      <c r="FB27" s="214"/>
      <c r="FC27" s="214"/>
      <c r="FD27" s="214"/>
      <c r="FE27" s="214"/>
      <c r="FF27" s="214"/>
      <c r="FG27" s="214"/>
      <c r="FH27" s="214"/>
      <c r="FI27" s="214"/>
      <c r="FJ27" s="214"/>
      <c r="FK27" s="214"/>
      <c r="FL27" s="214"/>
      <c r="FM27" s="214"/>
      <c r="FN27" s="214"/>
      <c r="FO27" s="214"/>
      <c r="FP27" s="214"/>
      <c r="FQ27" s="214"/>
      <c r="FR27" s="214"/>
      <c r="FS27" s="214"/>
      <c r="FT27" s="214"/>
      <c r="FU27" s="214"/>
      <c r="FV27" s="214"/>
      <c r="FW27" s="214"/>
      <c r="FX27" s="214"/>
      <c r="FY27" s="214"/>
      <c r="FZ27" s="214"/>
      <c r="GA27" s="214"/>
      <c r="GB27" s="214"/>
      <c r="GC27" s="214"/>
      <c r="GD27" s="214"/>
      <c r="GE27" s="214"/>
      <c r="GF27" s="214"/>
      <c r="GG27" s="214"/>
      <c r="GH27" s="214"/>
      <c r="GI27" s="214"/>
      <c r="GJ27" s="214"/>
      <c r="GK27" s="214"/>
      <c r="GL27" s="214"/>
      <c r="GM27" s="214"/>
      <c r="GN27" s="214"/>
      <c r="GO27" s="214"/>
      <c r="GP27" s="214"/>
      <c r="GQ27" s="214"/>
      <c r="GR27" s="214"/>
      <c r="GS27" s="214"/>
      <c r="GT27" s="214"/>
      <c r="GU27" s="214"/>
      <c r="GV27" s="214"/>
      <c r="GW27" s="214"/>
      <c r="GX27" s="214"/>
      <c r="GY27" s="214"/>
      <c r="GZ27" s="214"/>
      <c r="HA27" s="214"/>
      <c r="HB27" s="214"/>
      <c r="HC27" s="214"/>
      <c r="HD27" s="214"/>
      <c r="HE27" s="214"/>
      <c r="HF27" s="214"/>
      <c r="HG27" s="214"/>
      <c r="HH27" s="214"/>
      <c r="HI27" s="214"/>
      <c r="HJ27" s="214"/>
      <c r="HK27" s="214"/>
      <c r="HL27" s="214"/>
      <c r="HM27" s="214"/>
      <c r="HN27" s="214"/>
      <c r="HO27" s="214"/>
      <c r="HP27" s="214"/>
      <c r="HQ27" s="214"/>
      <c r="HR27" s="214"/>
      <c r="HS27" s="214"/>
      <c r="HT27" s="214"/>
      <c r="HU27" s="214"/>
      <c r="HV27" s="214"/>
      <c r="HW27" s="214"/>
      <c r="HX27" s="214"/>
      <c r="HY27" s="214"/>
      <c r="HZ27" s="214"/>
      <c r="IA27" s="214"/>
      <c r="IB27" s="214"/>
      <c r="IC27" s="214"/>
      <c r="ID27" s="214"/>
      <c r="IE27" s="214"/>
      <c r="IF27" s="214"/>
      <c r="IG27" s="214"/>
      <c r="IH27" s="214"/>
      <c r="II27" s="214"/>
      <c r="IJ27" s="214"/>
      <c r="IK27" s="214"/>
      <c r="IL27" s="214"/>
      <c r="IM27" s="214"/>
      <c r="IN27" s="214"/>
      <c r="IO27" s="214"/>
      <c r="IP27" s="214"/>
      <c r="IQ27" s="214"/>
      <c r="IR27" s="214"/>
      <c r="IS27" s="214"/>
      <c r="IT27" s="214"/>
      <c r="IU27" s="214"/>
      <c r="IV27" s="214"/>
      <c r="IW27" s="214"/>
      <c r="IX27" s="214"/>
      <c r="IY27" s="214"/>
      <c r="IZ27" s="214"/>
      <c r="JA27" s="214"/>
      <c r="JB27" s="214"/>
      <c r="JC27" s="214"/>
      <c r="JD27" s="214"/>
      <c r="JE27" s="214"/>
      <c r="JF27" s="214"/>
      <c r="JG27" s="214"/>
      <c r="JH27" s="214"/>
      <c r="JI27" s="214"/>
      <c r="JJ27" s="214"/>
      <c r="JK27" s="214"/>
      <c r="JL27" s="214"/>
      <c r="JM27" s="214"/>
      <c r="JN27" s="214"/>
      <c r="JO27" s="214"/>
      <c r="JP27" s="214"/>
      <c r="JQ27" s="214"/>
      <c r="JR27" s="214"/>
      <c r="JS27" s="214"/>
      <c r="JT27" s="214"/>
      <c r="JU27" s="214"/>
      <c r="JV27" s="214"/>
      <c r="JW27" s="214"/>
      <c r="JX27" s="214"/>
      <c r="JY27" s="214"/>
      <c r="JZ27" s="214"/>
      <c r="KA27" s="214"/>
      <c r="KB27" s="214"/>
      <c r="KC27" s="214"/>
      <c r="KD27" s="214"/>
      <c r="KE27" s="214"/>
      <c r="KF27" s="214"/>
      <c r="KG27" s="214"/>
      <c r="KH27" s="214"/>
      <c r="KI27" s="214"/>
      <c r="KJ27" s="214"/>
      <c r="KK27" s="214"/>
      <c r="KL27" s="214"/>
      <c r="KM27" s="214"/>
      <c r="KN27" s="214"/>
      <c r="KO27" s="214"/>
      <c r="KP27" s="214"/>
      <c r="KQ27" s="214"/>
      <c r="KR27" s="214"/>
      <c r="KS27" s="214"/>
      <c r="KT27" s="214"/>
      <c r="KU27" s="214"/>
      <c r="KV27" s="214"/>
      <c r="KW27" s="214"/>
      <c r="KX27" s="214"/>
      <c r="KY27" s="214"/>
      <c r="KZ27" s="214"/>
      <c r="LA27" s="214"/>
      <c r="LB27" s="214"/>
      <c r="LC27" s="214"/>
      <c r="LD27" s="214"/>
      <c r="LE27" s="214"/>
      <c r="LF27" s="214"/>
      <c r="LG27" s="214"/>
      <c r="LH27" s="214"/>
      <c r="LI27" s="214"/>
      <c r="LJ27" s="214"/>
      <c r="LK27" s="214"/>
      <c r="LL27" s="214"/>
      <c r="LM27" s="214"/>
      <c r="LN27" s="214"/>
      <c r="LO27" s="214"/>
      <c r="LP27" s="214"/>
      <c r="LQ27" s="214"/>
      <c r="LR27" s="214"/>
      <c r="LS27" s="214"/>
      <c r="LT27" s="214"/>
      <c r="LU27" s="214"/>
      <c r="LV27" s="214"/>
      <c r="LW27" s="214"/>
      <c r="LX27" s="214"/>
      <c r="LY27" s="214"/>
      <c r="LZ27" s="214"/>
      <c r="MA27" s="214"/>
      <c r="MB27" s="214"/>
      <c r="MC27" s="214"/>
      <c r="MD27" s="214"/>
      <c r="ME27" s="214"/>
      <c r="MF27" s="214"/>
      <c r="MG27" s="214"/>
      <c r="MH27" s="214"/>
      <c r="MI27" s="214"/>
      <c r="MJ27" s="214"/>
      <c r="MK27" s="214"/>
      <c r="ML27" s="214"/>
      <c r="MM27" s="214"/>
      <c r="MN27" s="214"/>
      <c r="MO27" s="214"/>
      <c r="MP27" s="214"/>
      <c r="MQ27" s="214"/>
      <c r="MR27" s="214"/>
      <c r="MS27" s="214"/>
      <c r="MT27" s="214"/>
      <c r="MU27" s="214"/>
      <c r="MV27" s="214"/>
      <c r="MW27" s="214"/>
      <c r="MX27" s="214"/>
      <c r="MY27" s="214"/>
      <c r="MZ27" s="214"/>
      <c r="NA27" s="214"/>
      <c r="NB27" s="214"/>
      <c r="NC27" s="214"/>
      <c r="ND27" s="214"/>
      <c r="NE27" s="214"/>
      <c r="NF27" s="214"/>
      <c r="NG27" s="214"/>
      <c r="NH27" s="214"/>
      <c r="NI27" s="214"/>
      <c r="NJ27" s="214"/>
      <c r="NK27" s="214"/>
      <c r="NL27" s="214"/>
      <c r="NM27" s="214"/>
      <c r="NN27" s="214"/>
      <c r="NO27" s="214"/>
      <c r="NP27" s="214"/>
      <c r="NQ27" s="214"/>
      <c r="NR27" s="214"/>
      <c r="NS27" s="214"/>
      <c r="NT27" s="214"/>
      <c r="NU27" s="214"/>
      <c r="NV27" s="214"/>
      <c r="NW27" s="214"/>
      <c r="NX27" s="214"/>
      <c r="NY27" s="214"/>
      <c r="NZ27" s="214"/>
      <c r="OA27" s="214"/>
      <c r="OB27" s="214"/>
      <c r="OC27" s="214"/>
      <c r="OD27" s="214"/>
      <c r="OE27" s="214"/>
      <c r="OF27" s="214"/>
      <c r="OG27" s="214"/>
      <c r="OH27" s="214"/>
      <c r="OI27" s="214"/>
      <c r="OJ27" s="214"/>
      <c r="OK27" s="214"/>
      <c r="OL27" s="214"/>
      <c r="OM27" s="214"/>
      <c r="ON27" s="214"/>
      <c r="OO27" s="214"/>
      <c r="OP27" s="214"/>
      <c r="OQ27" s="214"/>
      <c r="OR27" s="214"/>
      <c r="OS27" s="214"/>
      <c r="OT27" s="214"/>
      <c r="OU27" s="214"/>
      <c r="OV27" s="214"/>
      <c r="OW27" s="214"/>
      <c r="OX27" s="214"/>
      <c r="OY27" s="214"/>
      <c r="OZ27" s="214"/>
      <c r="PA27" s="214"/>
      <c r="PB27" s="214"/>
      <c r="PC27" s="214"/>
      <c r="PD27" s="214"/>
      <c r="PE27" s="214"/>
      <c r="PF27" s="214"/>
      <c r="PG27" s="214"/>
      <c r="PH27" s="214"/>
      <c r="PI27" s="214"/>
      <c r="PJ27" s="214"/>
      <c r="PK27" s="214"/>
      <c r="PL27" s="214"/>
      <c r="PM27" s="214"/>
      <c r="PN27" s="214"/>
      <c r="PO27" s="214"/>
      <c r="PP27" s="214"/>
      <c r="PQ27" s="214"/>
      <c r="PR27" s="214"/>
      <c r="PS27" s="214"/>
      <c r="PT27" s="214"/>
      <c r="PU27" s="214"/>
      <c r="PV27" s="214"/>
      <c r="PW27" s="214"/>
      <c r="PX27" s="214"/>
      <c r="PY27" s="214"/>
      <c r="PZ27" s="214"/>
      <c r="QA27" s="214"/>
      <c r="QB27" s="214"/>
      <c r="QC27" s="214"/>
      <c r="QD27" s="214"/>
      <c r="QE27" s="214"/>
      <c r="QF27" s="214"/>
      <c r="QG27" s="214"/>
      <c r="QH27" s="214"/>
      <c r="QI27" s="214"/>
      <c r="QJ27" s="214"/>
      <c r="QK27" s="214"/>
      <c r="QL27" s="214"/>
      <c r="QM27" s="214"/>
      <c r="QN27" s="214"/>
      <c r="QO27" s="214"/>
      <c r="QP27" s="214"/>
      <c r="QQ27" s="214"/>
      <c r="QR27" s="214"/>
      <c r="QS27" s="214"/>
      <c r="QT27" s="214"/>
      <c r="QU27" s="214"/>
      <c r="QV27" s="214"/>
      <c r="QW27" s="214"/>
      <c r="QX27" s="214"/>
      <c r="QY27" s="214"/>
      <c r="QZ27" s="214"/>
      <c r="RA27" s="214"/>
      <c r="RB27" s="214"/>
      <c r="RC27" s="214"/>
      <c r="RD27" s="214"/>
      <c r="RE27" s="214"/>
      <c r="RF27" s="214"/>
      <c r="RG27" s="214"/>
      <c r="RH27" s="214"/>
      <c r="RI27" s="214"/>
      <c r="RJ27" s="214"/>
      <c r="RK27" s="214"/>
      <c r="RL27" s="214"/>
      <c r="RM27" s="214"/>
      <c r="RN27" s="214"/>
      <c r="RO27" s="214"/>
      <c r="RP27" s="214"/>
      <c r="RQ27" s="214"/>
      <c r="RR27" s="214"/>
      <c r="RS27" s="214"/>
      <c r="RT27" s="214"/>
      <c r="RU27" s="214"/>
      <c r="RV27" s="214"/>
      <c r="RW27" s="214"/>
      <c r="RX27" s="214"/>
      <c r="RY27" s="214"/>
      <c r="RZ27" s="214"/>
      <c r="SA27" s="214"/>
      <c r="SB27" s="214"/>
      <c r="SC27" s="214"/>
      <c r="SD27" s="214"/>
      <c r="SE27" s="214"/>
      <c r="SF27" s="214"/>
      <c r="SG27" s="214"/>
      <c r="SH27" s="214"/>
      <c r="SI27" s="214"/>
      <c r="SJ27" s="214"/>
      <c r="SK27" s="214"/>
      <c r="SL27" s="214"/>
      <c r="SM27" s="214"/>
      <c r="SN27" s="214"/>
      <c r="SO27" s="214"/>
      <c r="SP27" s="214"/>
      <c r="SQ27" s="214"/>
      <c r="SR27" s="214"/>
      <c r="SS27" s="214"/>
      <c r="ST27" s="214"/>
      <c r="SU27" s="214"/>
      <c r="SV27" s="214"/>
      <c r="SW27" s="214"/>
      <c r="SX27" s="214"/>
      <c r="SY27" s="214"/>
      <c r="SZ27" s="214"/>
      <c r="TA27" s="214"/>
      <c r="TB27" s="214"/>
      <c r="TC27" s="214"/>
      <c r="TD27" s="214"/>
      <c r="TE27" s="214"/>
      <c r="TF27" s="214"/>
      <c r="TG27" s="214"/>
      <c r="TH27" s="214"/>
      <c r="TI27" s="214"/>
      <c r="TJ27" s="214"/>
      <c r="TK27" s="214"/>
      <c r="TL27" s="214"/>
      <c r="TM27" s="214"/>
      <c r="TN27" s="214"/>
      <c r="TO27" s="214"/>
      <c r="TP27" s="214"/>
      <c r="TQ27" s="214"/>
      <c r="TR27" s="214"/>
      <c r="TS27" s="214"/>
      <c r="TT27" s="214"/>
      <c r="TU27" s="214"/>
      <c r="TV27" s="214"/>
      <c r="TW27" s="214"/>
      <c r="TX27" s="214"/>
      <c r="TY27" s="214"/>
      <c r="TZ27" s="214"/>
      <c r="UA27" s="214"/>
      <c r="UB27" s="214"/>
      <c r="UC27" s="214"/>
      <c r="UD27" s="214"/>
      <c r="UE27" s="214"/>
      <c r="UF27" s="214"/>
      <c r="UG27" s="214"/>
      <c r="UH27" s="214"/>
      <c r="UI27" s="214"/>
      <c r="UJ27" s="214"/>
      <c r="UK27" s="214"/>
      <c r="UL27" s="214"/>
      <c r="UM27" s="214"/>
      <c r="UN27" s="214"/>
      <c r="UO27" s="214"/>
      <c r="UP27" s="214"/>
      <c r="UQ27" s="214"/>
      <c r="UR27" s="214"/>
      <c r="US27" s="214"/>
      <c r="UT27" s="214"/>
      <c r="UU27" s="214"/>
      <c r="UV27" s="214"/>
      <c r="UW27" s="214"/>
      <c r="UX27" s="214"/>
      <c r="UY27" s="214"/>
      <c r="UZ27" s="214"/>
      <c r="VA27" s="214"/>
      <c r="VB27" s="214"/>
      <c r="VC27" s="214"/>
      <c r="VD27" s="214"/>
      <c r="VE27" s="214"/>
      <c r="VF27" s="214"/>
      <c r="VG27" s="214"/>
      <c r="VH27" s="214"/>
      <c r="VI27" s="214"/>
      <c r="VJ27" s="214"/>
      <c r="VK27" s="214"/>
      <c r="VL27" s="214"/>
      <c r="VM27" s="214"/>
      <c r="VN27" s="214"/>
      <c r="VO27" s="214"/>
      <c r="VP27" s="214"/>
      <c r="VQ27" s="214"/>
      <c r="VR27" s="214"/>
      <c r="VS27" s="214"/>
      <c r="VT27" s="214"/>
      <c r="VU27" s="214"/>
      <c r="VV27" s="214"/>
      <c r="VW27" s="214"/>
      <c r="VX27" s="214"/>
      <c r="VY27" s="214"/>
      <c r="VZ27" s="214"/>
      <c r="WA27" s="214"/>
      <c r="WB27" s="214"/>
      <c r="WC27" s="214"/>
      <c r="WD27" s="214"/>
      <c r="WE27" s="214"/>
      <c r="WF27" s="214"/>
      <c r="WG27" s="214"/>
      <c r="WH27" s="214"/>
      <c r="WI27" s="214"/>
      <c r="WJ27" s="214"/>
      <c r="WK27" s="214"/>
      <c r="WL27" s="214"/>
      <c r="WM27" s="214"/>
      <c r="WN27" s="214"/>
      <c r="WO27" s="214"/>
      <c r="WP27" s="214"/>
      <c r="WQ27" s="214"/>
      <c r="WR27" s="214"/>
      <c r="WS27" s="214"/>
      <c r="WT27" s="214"/>
      <c r="WU27" s="214"/>
      <c r="WV27" s="214"/>
      <c r="WW27" s="214"/>
      <c r="WX27" s="214"/>
      <c r="WY27" s="214"/>
      <c r="WZ27" s="214"/>
      <c r="XA27" s="214"/>
      <c r="XB27" s="214"/>
      <c r="XC27" s="214"/>
      <c r="XD27" s="214"/>
      <c r="XE27" s="214"/>
      <c r="XF27" s="214"/>
      <c r="XG27" s="214"/>
      <c r="XH27" s="214"/>
      <c r="XI27" s="214"/>
      <c r="XJ27" s="214"/>
      <c r="XK27" s="214"/>
      <c r="XL27" s="214"/>
      <c r="XM27" s="214"/>
      <c r="XN27" s="214"/>
      <c r="XO27" s="214"/>
      <c r="XP27" s="214"/>
      <c r="XQ27" s="214"/>
      <c r="XR27" s="214"/>
      <c r="XS27" s="214"/>
      <c r="XT27" s="214"/>
      <c r="XU27" s="214"/>
      <c r="XV27" s="214"/>
      <c r="XW27" s="214"/>
      <c r="XX27" s="214"/>
      <c r="XY27" s="214"/>
      <c r="XZ27" s="214"/>
      <c r="YA27" s="214"/>
      <c r="YB27" s="214"/>
      <c r="YC27" s="214"/>
      <c r="YD27" s="214"/>
      <c r="YE27" s="214"/>
      <c r="YF27" s="214"/>
      <c r="YG27" s="214"/>
      <c r="YH27" s="214"/>
      <c r="YI27" s="214"/>
      <c r="YJ27" s="214"/>
      <c r="YK27" s="214"/>
      <c r="YL27" s="214"/>
      <c r="YM27" s="214"/>
      <c r="YN27" s="214"/>
      <c r="YO27" s="214"/>
      <c r="YP27" s="214"/>
      <c r="YQ27" s="214"/>
      <c r="YR27" s="214"/>
      <c r="YS27" s="214"/>
      <c r="YT27" s="214"/>
      <c r="YU27" s="214"/>
      <c r="YV27" s="214"/>
      <c r="YW27" s="214"/>
      <c r="YX27" s="214"/>
      <c r="YY27" s="214"/>
      <c r="YZ27" s="214"/>
      <c r="ZA27" s="214"/>
      <c r="ZB27" s="214"/>
      <c r="ZC27" s="214"/>
      <c r="ZD27" s="214"/>
      <c r="ZE27" s="214"/>
      <c r="ZF27" s="214"/>
      <c r="ZG27" s="214"/>
      <c r="ZH27" s="214"/>
      <c r="ZI27" s="214"/>
      <c r="ZJ27" s="214"/>
      <c r="ZK27" s="214"/>
      <c r="ZL27" s="214"/>
      <c r="ZM27" s="214"/>
      <c r="ZN27" s="214"/>
      <c r="ZO27" s="214"/>
      <c r="ZP27" s="214"/>
      <c r="ZQ27" s="214"/>
      <c r="ZR27" s="214"/>
      <c r="ZS27" s="214"/>
      <c r="ZT27" s="214"/>
      <c r="ZU27" s="214"/>
      <c r="ZV27" s="214"/>
      <c r="ZW27" s="214"/>
      <c r="ZX27" s="214"/>
      <c r="ZY27" s="214"/>
      <c r="ZZ27" s="214"/>
      <c r="AAA27" s="214"/>
      <c r="AAB27" s="214"/>
      <c r="AAC27" s="214"/>
      <c r="AAD27" s="214"/>
      <c r="AAE27" s="214"/>
      <c r="AAF27" s="214"/>
      <c r="AAG27" s="214"/>
      <c r="AAH27" s="214"/>
      <c r="AAI27" s="214"/>
      <c r="AAJ27" s="214"/>
      <c r="AAK27" s="214"/>
      <c r="AAL27" s="214"/>
      <c r="AAM27" s="214"/>
      <c r="AAN27" s="214"/>
      <c r="AAO27" s="214"/>
      <c r="AAP27" s="214"/>
      <c r="AAQ27" s="214"/>
      <c r="AAR27" s="214"/>
      <c r="AAS27" s="214"/>
      <c r="AAT27" s="214"/>
      <c r="AAU27" s="214"/>
      <c r="AAV27" s="214"/>
      <c r="AAW27" s="214"/>
      <c r="AAX27" s="214"/>
      <c r="AAY27" s="214"/>
      <c r="AAZ27" s="214"/>
      <c r="ABA27" s="214"/>
      <c r="ABB27" s="214"/>
      <c r="ABC27" s="214"/>
      <c r="ABD27" s="214"/>
      <c r="ABE27" s="214"/>
      <c r="ABF27" s="214"/>
      <c r="ABG27" s="214"/>
      <c r="ABH27" s="214"/>
      <c r="ABI27" s="214"/>
      <c r="ABJ27" s="214"/>
      <c r="ABK27" s="214"/>
      <c r="ABL27" s="214"/>
      <c r="ABM27" s="214"/>
      <c r="ABN27" s="214"/>
      <c r="ABO27" s="214"/>
      <c r="ABP27" s="214"/>
      <c r="ABQ27" s="214"/>
      <c r="ABR27" s="214"/>
      <c r="ABS27" s="214"/>
      <c r="ABT27" s="214"/>
      <c r="ABU27" s="214"/>
      <c r="ABV27" s="214"/>
      <c r="ABW27" s="214"/>
      <c r="ABX27" s="214"/>
      <c r="ABY27" s="214"/>
      <c r="ABZ27" s="214"/>
      <c r="ACA27" s="214"/>
      <c r="ACB27" s="214"/>
      <c r="ACC27" s="214"/>
      <c r="ACD27" s="214"/>
      <c r="ACE27" s="214"/>
      <c r="ACF27" s="214"/>
      <c r="ACG27" s="214"/>
      <c r="ACH27" s="214"/>
      <c r="ACI27" s="214"/>
      <c r="ACJ27" s="214"/>
      <c r="ACK27" s="214"/>
      <c r="ACL27" s="214"/>
      <c r="ACM27" s="214"/>
      <c r="ACN27" s="214"/>
      <c r="ACO27" s="214"/>
      <c r="ACP27" s="214"/>
      <c r="ACQ27" s="214"/>
      <c r="ACR27" s="214"/>
      <c r="ACS27" s="214"/>
      <c r="ACT27" s="214"/>
      <c r="ACU27" s="214"/>
      <c r="ACV27" s="214"/>
      <c r="ACW27" s="214"/>
      <c r="ACX27" s="214"/>
      <c r="ACY27" s="214"/>
      <c r="ACZ27" s="214"/>
      <c r="ADA27" s="214"/>
      <c r="ADB27" s="214"/>
      <c r="ADC27" s="214"/>
      <c r="ADD27" s="214"/>
      <c r="ADE27" s="214"/>
      <c r="ADF27" s="214"/>
      <c r="ADG27" s="214"/>
      <c r="ADH27" s="214"/>
      <c r="ADI27" s="214"/>
      <c r="ADJ27" s="214"/>
      <c r="ADK27" s="214"/>
      <c r="ADL27" s="214"/>
      <c r="ADM27" s="214"/>
      <c r="ADN27" s="214"/>
      <c r="ADO27" s="214"/>
      <c r="ADP27" s="214"/>
      <c r="ADQ27" s="214"/>
      <c r="ADR27" s="214"/>
      <c r="ADS27" s="214"/>
      <c r="ADT27" s="214"/>
      <c r="ADU27" s="214"/>
      <c r="ADV27" s="214"/>
      <c r="ADW27" s="214"/>
      <c r="ADX27" s="214"/>
      <c r="ADY27" s="214"/>
      <c r="ADZ27" s="214"/>
      <c r="AEA27" s="214"/>
      <c r="AEB27" s="214"/>
      <c r="AEC27" s="214"/>
      <c r="AED27" s="214"/>
      <c r="AEE27" s="214"/>
      <c r="AEF27" s="214"/>
      <c r="AEG27" s="214"/>
      <c r="AEH27" s="214"/>
      <c r="AEI27" s="214"/>
      <c r="AEJ27" s="214"/>
      <c r="AEK27" s="214"/>
      <c r="AEL27" s="214"/>
      <c r="AEM27" s="214"/>
      <c r="AEN27" s="214"/>
      <c r="AEO27" s="214"/>
      <c r="AEP27" s="214"/>
      <c r="AEQ27" s="214"/>
      <c r="AER27" s="214"/>
      <c r="AES27" s="214"/>
      <c r="AET27" s="214"/>
      <c r="AEU27" s="214"/>
      <c r="AEV27" s="214"/>
      <c r="AEW27" s="214"/>
      <c r="AEX27" s="214"/>
      <c r="AEY27" s="214"/>
      <c r="AEZ27" s="214"/>
      <c r="AFA27" s="214"/>
      <c r="AFB27" s="214"/>
      <c r="AFC27" s="214"/>
      <c r="AFD27" s="214"/>
      <c r="AFE27" s="214"/>
      <c r="AFF27" s="214"/>
      <c r="AFG27" s="214"/>
      <c r="AFH27" s="214"/>
      <c r="AFI27" s="214"/>
      <c r="AFJ27" s="214"/>
      <c r="AFK27" s="214"/>
      <c r="AFL27" s="214"/>
      <c r="AFM27" s="214"/>
      <c r="AFN27" s="214"/>
      <c r="AFO27" s="214"/>
      <c r="AFP27" s="214"/>
      <c r="AFQ27" s="214"/>
      <c r="AFR27" s="214"/>
      <c r="AFS27" s="214"/>
      <c r="AFT27" s="214"/>
      <c r="AFU27" s="214"/>
      <c r="AFV27" s="214"/>
      <c r="AFW27" s="214"/>
      <c r="AFX27" s="214"/>
      <c r="AFY27" s="214"/>
      <c r="AFZ27" s="214"/>
      <c r="AGA27" s="214"/>
      <c r="AGB27" s="214"/>
      <c r="AGC27" s="214"/>
      <c r="AGD27" s="214"/>
      <c r="AGE27" s="214"/>
      <c r="AGF27" s="214"/>
      <c r="AGG27" s="214"/>
      <c r="AGH27" s="214"/>
      <c r="AGI27" s="214"/>
      <c r="AGJ27" s="214"/>
      <c r="AGK27" s="214"/>
      <c r="AGL27" s="214"/>
      <c r="AGM27" s="214"/>
      <c r="AGN27" s="214"/>
      <c r="AGO27" s="214"/>
      <c r="AGP27" s="214"/>
      <c r="AGQ27" s="214"/>
      <c r="AGR27" s="214"/>
      <c r="AGS27" s="214"/>
      <c r="AGT27" s="214"/>
      <c r="AGU27" s="214"/>
      <c r="AGV27" s="214"/>
      <c r="AGW27" s="214"/>
      <c r="AGX27" s="214"/>
      <c r="AGY27" s="214"/>
      <c r="AGZ27" s="214"/>
      <c r="AHA27" s="214"/>
      <c r="AHB27" s="214"/>
      <c r="AHC27" s="214"/>
      <c r="AHD27" s="214"/>
      <c r="AHE27" s="214"/>
      <c r="AHF27" s="214"/>
      <c r="AHG27" s="214"/>
      <c r="AHH27" s="214"/>
      <c r="AHI27" s="214"/>
      <c r="AHJ27" s="214"/>
      <c r="AHK27" s="214"/>
      <c r="AHL27" s="214"/>
      <c r="AHM27" s="214"/>
      <c r="AHN27" s="214"/>
      <c r="AHO27" s="214"/>
      <c r="AHP27" s="214"/>
      <c r="AHQ27" s="214"/>
      <c r="AHR27" s="214"/>
      <c r="AHS27" s="214"/>
      <c r="AHT27" s="214"/>
      <c r="AHU27" s="214"/>
      <c r="AHV27" s="214"/>
      <c r="AHW27" s="214"/>
      <c r="AHX27" s="214"/>
      <c r="AHY27" s="214"/>
      <c r="AHZ27" s="214"/>
      <c r="AIA27" s="214"/>
      <c r="AIB27" s="214"/>
      <c r="AIC27" s="214"/>
      <c r="AID27" s="214"/>
      <c r="AIE27" s="214"/>
      <c r="AIF27" s="214"/>
      <c r="AIG27" s="214"/>
      <c r="AIH27" s="214"/>
      <c r="AII27" s="214"/>
      <c r="AIJ27" s="214"/>
      <c r="AIK27" s="214"/>
      <c r="AIL27" s="214"/>
      <c r="AIM27" s="214"/>
      <c r="AIN27" s="214"/>
      <c r="AIO27" s="214"/>
      <c r="AIP27" s="214"/>
      <c r="AIQ27" s="214"/>
      <c r="AIR27" s="214"/>
      <c r="AIS27" s="214"/>
      <c r="AIT27" s="214"/>
      <c r="AIU27" s="214"/>
      <c r="AIV27" s="214"/>
      <c r="AIW27" s="214"/>
      <c r="AIX27" s="214"/>
      <c r="AIY27" s="214"/>
      <c r="AIZ27" s="214"/>
      <c r="AJA27" s="214"/>
      <c r="AJB27" s="214"/>
      <c r="AJC27" s="214"/>
      <c r="AJD27" s="214"/>
      <c r="AJE27" s="214"/>
      <c r="AJF27" s="214"/>
      <c r="AJG27" s="214"/>
      <c r="AJH27" s="214"/>
      <c r="AJI27" s="214"/>
      <c r="AJJ27" s="214"/>
      <c r="AJK27" s="214"/>
      <c r="AJL27" s="214"/>
      <c r="AJM27" s="214"/>
      <c r="AJN27" s="214"/>
      <c r="AJO27" s="214"/>
      <c r="AJP27" s="214"/>
      <c r="AJQ27" s="214"/>
      <c r="AJR27" s="214"/>
      <c r="AJS27" s="214"/>
      <c r="AJT27" s="214"/>
      <c r="AJU27" s="214"/>
      <c r="AJV27" s="214"/>
      <c r="AJW27" s="214"/>
      <c r="AJX27" s="214"/>
      <c r="AJY27" s="214"/>
      <c r="AJZ27" s="214"/>
      <c r="AKA27" s="214"/>
      <c r="AKB27" s="214"/>
      <c r="AKC27" s="214"/>
      <c r="AKD27" s="214"/>
      <c r="AKE27" s="214"/>
      <c r="AKF27" s="214"/>
      <c r="AKG27" s="214"/>
      <c r="AKH27" s="214"/>
      <c r="AKI27" s="214"/>
      <c r="AKJ27" s="214"/>
      <c r="AKK27" s="214"/>
      <c r="AKL27" s="214"/>
      <c r="AKM27" s="214"/>
      <c r="AKN27" s="214"/>
      <c r="AKO27" s="214"/>
      <c r="AKP27" s="214"/>
      <c r="AKQ27" s="214"/>
      <c r="AKR27" s="214"/>
      <c r="AKS27" s="214"/>
      <c r="AKT27" s="214"/>
      <c r="AKU27" s="214"/>
      <c r="AKV27" s="214"/>
      <c r="AKW27" s="214"/>
      <c r="AKX27" s="214"/>
      <c r="AKY27" s="214"/>
      <c r="AKZ27" s="214"/>
      <c r="ALA27" s="214"/>
      <c r="ALB27" s="214"/>
      <c r="ALC27" s="214"/>
      <c r="ALD27" s="214"/>
      <c r="ALE27" s="214"/>
      <c r="ALF27" s="214"/>
      <c r="ALG27" s="214"/>
      <c r="ALH27" s="214"/>
      <c r="ALI27" s="214"/>
      <c r="ALJ27" s="214"/>
      <c r="ALK27" s="214"/>
      <c r="ALL27" s="214"/>
      <c r="ALM27" s="214"/>
      <c r="ALN27" s="214"/>
      <c r="ALO27" s="214"/>
      <c r="ALP27" s="214"/>
      <c r="ALQ27" s="214"/>
      <c r="ALR27" s="214"/>
      <c r="ALS27" s="214"/>
      <c r="ALT27" s="214"/>
      <c r="ALU27" s="214"/>
      <c r="ALV27" s="214"/>
      <c r="ALW27" s="214"/>
      <c r="ALX27" s="214"/>
      <c r="ALY27" s="214"/>
      <c r="ALZ27" s="214"/>
      <c r="AMA27" s="214"/>
      <c r="AMB27" s="214"/>
      <c r="AMC27" s="214"/>
      <c r="AMD27" s="214"/>
      <c r="AME27" s="214"/>
      <c r="AMF27" s="214"/>
      <c r="AMG27" s="214"/>
      <c r="AMH27" s="214"/>
      <c r="AMI27" s="214"/>
      <c r="AMJ27" s="214"/>
      <c r="AMK27" s="214"/>
      <c r="AML27" s="214"/>
      <c r="AMM27" s="214"/>
      <c r="AMN27" s="214"/>
      <c r="AMO27" s="214"/>
      <c r="AMP27" s="214"/>
      <c r="AMQ27" s="214"/>
      <c r="AMR27" s="214"/>
      <c r="AMS27" s="214"/>
      <c r="AMT27" s="214"/>
      <c r="AMU27" s="214"/>
      <c r="AMV27" s="214"/>
      <c r="AMW27" s="214"/>
      <c r="AMX27" s="214"/>
      <c r="AMY27" s="214"/>
      <c r="AMZ27" s="214"/>
      <c r="ANA27" s="214"/>
      <c r="ANB27" s="214"/>
      <c r="ANC27" s="214"/>
      <c r="AND27" s="214"/>
      <c r="ANE27" s="214"/>
      <c r="ANF27" s="214"/>
      <c r="ANG27" s="214"/>
      <c r="ANH27" s="214"/>
      <c r="ANI27" s="214"/>
      <c r="ANJ27" s="214"/>
      <c r="ANK27" s="214"/>
      <c r="ANL27" s="214"/>
      <c r="ANM27" s="214"/>
      <c r="ANN27" s="214"/>
      <c r="ANO27" s="214"/>
      <c r="ANP27" s="214"/>
      <c r="ANQ27" s="214"/>
      <c r="ANR27" s="214"/>
      <c r="ANS27" s="214"/>
      <c r="ANT27" s="214"/>
      <c r="ANU27" s="214"/>
      <c r="ANV27" s="214"/>
      <c r="ANW27" s="214"/>
      <c r="ANX27" s="214"/>
      <c r="ANY27" s="214"/>
      <c r="ANZ27" s="214"/>
      <c r="AOA27" s="214"/>
      <c r="AOB27" s="214"/>
      <c r="AOC27" s="214"/>
      <c r="AOD27" s="214"/>
      <c r="AOE27" s="214"/>
      <c r="AOF27" s="214"/>
      <c r="AOG27" s="214"/>
      <c r="AOH27" s="214"/>
      <c r="AOI27" s="214"/>
      <c r="AOJ27" s="214"/>
      <c r="AOK27" s="214"/>
      <c r="AOL27" s="214"/>
      <c r="AOM27" s="214"/>
      <c r="AON27" s="214"/>
      <c r="AOO27" s="214"/>
      <c r="AOP27" s="214"/>
      <c r="AOQ27" s="214"/>
      <c r="AOR27" s="214"/>
      <c r="AOS27" s="214"/>
      <c r="AOT27" s="214"/>
      <c r="AOU27" s="214"/>
      <c r="AOV27" s="214"/>
      <c r="AOW27" s="214"/>
      <c r="AOX27" s="214"/>
      <c r="AOY27" s="214"/>
      <c r="AOZ27" s="214"/>
      <c r="APA27" s="214"/>
      <c r="APB27" s="214"/>
      <c r="APC27" s="214"/>
      <c r="APD27" s="214"/>
      <c r="APE27" s="214"/>
      <c r="APF27" s="214"/>
      <c r="APG27" s="214"/>
      <c r="APH27" s="214"/>
      <c r="API27" s="214"/>
      <c r="APJ27" s="214"/>
      <c r="APK27" s="214"/>
      <c r="APL27" s="214"/>
      <c r="APM27" s="214"/>
      <c r="APN27" s="214"/>
      <c r="APO27" s="214"/>
      <c r="APP27" s="214"/>
      <c r="APQ27" s="214"/>
      <c r="APR27" s="214"/>
      <c r="APS27" s="214"/>
      <c r="APT27" s="214"/>
      <c r="APU27" s="214"/>
      <c r="APV27" s="214"/>
      <c r="APW27" s="214"/>
      <c r="APX27" s="214"/>
      <c r="APY27" s="214"/>
      <c r="APZ27" s="214"/>
      <c r="AQA27" s="214"/>
      <c r="AQB27" s="214"/>
      <c r="AQC27" s="214"/>
      <c r="AQD27" s="214"/>
      <c r="AQE27" s="214"/>
      <c r="AQF27" s="214"/>
      <c r="AQG27" s="214"/>
      <c r="AQH27" s="214"/>
      <c r="AQI27" s="214"/>
      <c r="AQJ27" s="214"/>
      <c r="AQK27" s="214"/>
      <c r="AQL27" s="214"/>
      <c r="AQM27" s="214"/>
      <c r="AQN27" s="214"/>
      <c r="AQO27" s="214"/>
      <c r="AQP27" s="214"/>
      <c r="AQQ27" s="214"/>
      <c r="AQR27" s="214"/>
      <c r="AQS27" s="214"/>
      <c r="AQT27" s="214"/>
      <c r="AQU27" s="214"/>
      <c r="AQV27" s="214"/>
      <c r="AQW27" s="214"/>
      <c r="AQX27" s="214"/>
      <c r="AQY27" s="214"/>
      <c r="AQZ27" s="214"/>
    </row>
    <row r="28" spans="1:1144" ht="16" customHeight="1">
      <c r="A28" s="38">
        <v>25</v>
      </c>
      <c r="B28" s="567" t="s">
        <v>18360</v>
      </c>
      <c r="C28" s="38" t="s">
        <v>140</v>
      </c>
      <c r="D28" s="38" t="s">
        <v>19</v>
      </c>
      <c r="E28" s="38"/>
      <c r="F28" s="36" t="s">
        <v>6092</v>
      </c>
      <c r="G28" s="8" t="s">
        <v>10986</v>
      </c>
      <c r="H28" s="38" t="s">
        <v>309</v>
      </c>
      <c r="I28" s="38"/>
      <c r="J28" s="38"/>
      <c r="K28" s="186" t="s">
        <v>13808</v>
      </c>
      <c r="L28" s="314">
        <v>6950</v>
      </c>
      <c r="M28" s="38" t="s">
        <v>21</v>
      </c>
      <c r="N28" s="38" t="s">
        <v>4305</v>
      </c>
      <c r="O28" s="38"/>
      <c r="P28" s="38"/>
      <c r="Q28" s="47"/>
      <c r="R28" s="214"/>
      <c r="S28" s="214"/>
      <c r="T28" s="214"/>
      <c r="U28" s="214"/>
      <c r="V28" s="214"/>
      <c r="W28" s="214"/>
      <c r="X28" s="214"/>
      <c r="Y28" s="214"/>
      <c r="Z28" s="214"/>
      <c r="AA28" s="214"/>
      <c r="AB28" s="214"/>
      <c r="AC28" s="214"/>
      <c r="AD28" s="214"/>
      <c r="AE28" s="214"/>
      <c r="AF28" s="214"/>
      <c r="AG28" s="214"/>
      <c r="AH28" s="214"/>
      <c r="AI28" s="214"/>
      <c r="AJ28" s="214"/>
      <c r="AK28" s="214"/>
      <c r="AL28" s="214"/>
      <c r="AM28" s="214"/>
      <c r="AN28" s="214"/>
      <c r="AO28" s="214"/>
      <c r="AP28" s="214"/>
      <c r="AQ28" s="214"/>
      <c r="AR28" s="214"/>
      <c r="AS28" s="214"/>
      <c r="AT28" s="214"/>
      <c r="AU28" s="214"/>
      <c r="AV28" s="214"/>
      <c r="AW28" s="214"/>
      <c r="AX28" s="214"/>
      <c r="AY28" s="214"/>
      <c r="AZ28" s="214"/>
      <c r="BA28" s="214"/>
      <c r="BB28" s="214"/>
      <c r="BC28" s="214"/>
      <c r="BD28" s="214"/>
      <c r="BE28" s="214"/>
      <c r="BF28" s="214"/>
      <c r="BG28" s="214"/>
      <c r="BH28" s="214"/>
      <c r="BI28" s="214"/>
      <c r="BJ28" s="214"/>
      <c r="BK28" s="214"/>
      <c r="BL28" s="214"/>
      <c r="BM28" s="214"/>
      <c r="BN28" s="214"/>
      <c r="BO28" s="214"/>
      <c r="BP28" s="214"/>
      <c r="BQ28" s="214"/>
      <c r="BR28" s="214"/>
      <c r="BS28" s="214"/>
      <c r="BT28" s="214"/>
      <c r="BU28" s="214"/>
      <c r="BV28" s="214"/>
      <c r="BW28" s="214"/>
      <c r="BX28" s="214"/>
      <c r="BY28" s="214"/>
      <c r="BZ28" s="214"/>
      <c r="CA28" s="214"/>
      <c r="CB28" s="214"/>
      <c r="CC28" s="214"/>
      <c r="CD28" s="214"/>
      <c r="CE28" s="214"/>
      <c r="CF28" s="214"/>
      <c r="CG28" s="214"/>
      <c r="CH28" s="214"/>
      <c r="CI28" s="214"/>
      <c r="CJ28" s="214"/>
      <c r="CK28" s="214"/>
      <c r="CL28" s="214"/>
      <c r="CM28" s="214"/>
      <c r="CN28" s="214"/>
      <c r="CO28" s="214"/>
      <c r="CP28" s="214"/>
      <c r="CQ28" s="214"/>
      <c r="CR28" s="214"/>
      <c r="CS28" s="214"/>
      <c r="CT28" s="214"/>
      <c r="CU28" s="214"/>
      <c r="CV28" s="214"/>
      <c r="CW28" s="214"/>
      <c r="CX28" s="214"/>
      <c r="CY28" s="214"/>
      <c r="CZ28" s="214"/>
      <c r="DA28" s="214"/>
      <c r="DB28" s="214"/>
      <c r="DC28" s="214"/>
      <c r="DD28" s="214"/>
      <c r="DE28" s="214"/>
      <c r="DF28" s="214"/>
      <c r="DG28" s="214"/>
      <c r="DH28" s="214"/>
      <c r="DI28" s="214"/>
      <c r="DJ28" s="214"/>
      <c r="DK28" s="214"/>
      <c r="DL28" s="214"/>
      <c r="DM28" s="214"/>
      <c r="DN28" s="214"/>
      <c r="DO28" s="214"/>
      <c r="DP28" s="214"/>
      <c r="DQ28" s="214"/>
      <c r="DR28" s="214"/>
      <c r="DS28" s="214"/>
      <c r="DT28" s="214"/>
      <c r="DU28" s="214"/>
      <c r="DV28" s="214"/>
      <c r="DW28" s="214"/>
      <c r="DX28" s="214"/>
      <c r="DY28" s="214"/>
      <c r="DZ28" s="214"/>
      <c r="EA28" s="214"/>
      <c r="EB28" s="214"/>
      <c r="EC28" s="214"/>
      <c r="ED28" s="214"/>
      <c r="EE28" s="214"/>
      <c r="EF28" s="214"/>
      <c r="EG28" s="214"/>
      <c r="EH28" s="214"/>
      <c r="EI28" s="214"/>
      <c r="EJ28" s="214"/>
      <c r="EK28" s="214"/>
      <c r="EL28" s="214"/>
      <c r="EM28" s="214"/>
      <c r="EN28" s="214"/>
      <c r="EO28" s="214"/>
      <c r="EP28" s="214"/>
      <c r="EQ28" s="214"/>
      <c r="ER28" s="214"/>
      <c r="ES28" s="214"/>
      <c r="ET28" s="214"/>
      <c r="EU28" s="214"/>
      <c r="EV28" s="214"/>
      <c r="EW28" s="214"/>
      <c r="EX28" s="214"/>
      <c r="EY28" s="214"/>
      <c r="EZ28" s="214"/>
      <c r="FA28" s="214"/>
      <c r="FB28" s="214"/>
      <c r="FC28" s="214"/>
      <c r="FD28" s="214"/>
      <c r="FE28" s="214"/>
      <c r="FF28" s="214"/>
      <c r="FG28" s="214"/>
      <c r="FH28" s="214"/>
      <c r="FI28" s="214"/>
      <c r="FJ28" s="214"/>
      <c r="FK28" s="214"/>
      <c r="FL28" s="214"/>
      <c r="FM28" s="214"/>
      <c r="FN28" s="214"/>
      <c r="FO28" s="214"/>
      <c r="FP28" s="214"/>
      <c r="FQ28" s="214"/>
      <c r="FR28" s="214"/>
      <c r="FS28" s="214"/>
      <c r="FT28" s="214"/>
      <c r="FU28" s="214"/>
      <c r="FV28" s="214"/>
      <c r="FW28" s="214"/>
      <c r="FX28" s="214"/>
      <c r="FY28" s="214"/>
      <c r="FZ28" s="214"/>
      <c r="GA28" s="214"/>
      <c r="GB28" s="214"/>
      <c r="GC28" s="214"/>
      <c r="GD28" s="214"/>
      <c r="GE28" s="214"/>
      <c r="GF28" s="214"/>
      <c r="GG28" s="214"/>
      <c r="GH28" s="214"/>
      <c r="GI28" s="214"/>
      <c r="GJ28" s="214"/>
      <c r="GK28" s="214"/>
      <c r="GL28" s="214"/>
      <c r="GM28" s="214"/>
      <c r="GN28" s="214"/>
      <c r="GO28" s="214"/>
      <c r="GP28" s="214"/>
      <c r="GQ28" s="214"/>
      <c r="GR28" s="214"/>
      <c r="GS28" s="214"/>
      <c r="GT28" s="214"/>
      <c r="GU28" s="214"/>
      <c r="GV28" s="214"/>
      <c r="GW28" s="214"/>
      <c r="GX28" s="214"/>
      <c r="GY28" s="214"/>
      <c r="GZ28" s="214"/>
      <c r="HA28" s="214"/>
      <c r="HB28" s="214"/>
      <c r="HC28" s="214"/>
      <c r="HD28" s="214"/>
      <c r="HE28" s="214"/>
      <c r="HF28" s="214"/>
      <c r="HG28" s="214"/>
      <c r="HH28" s="214"/>
      <c r="HI28" s="214"/>
      <c r="HJ28" s="214"/>
      <c r="HK28" s="214"/>
      <c r="HL28" s="214"/>
      <c r="HM28" s="214"/>
      <c r="HN28" s="214"/>
      <c r="HO28" s="214"/>
      <c r="HP28" s="214"/>
      <c r="HQ28" s="214"/>
      <c r="HR28" s="214"/>
      <c r="HS28" s="214"/>
      <c r="HT28" s="214"/>
      <c r="HU28" s="214"/>
      <c r="HV28" s="214"/>
      <c r="HW28" s="214"/>
      <c r="HX28" s="214"/>
      <c r="HY28" s="214"/>
      <c r="HZ28" s="214"/>
      <c r="IA28" s="214"/>
      <c r="IB28" s="214"/>
      <c r="IC28" s="214"/>
      <c r="ID28" s="214"/>
      <c r="IE28" s="214"/>
      <c r="IF28" s="214"/>
      <c r="IG28" s="214"/>
      <c r="IH28" s="214"/>
      <c r="II28" s="214"/>
      <c r="IJ28" s="214"/>
      <c r="IK28" s="214"/>
      <c r="IL28" s="214"/>
      <c r="IM28" s="214"/>
      <c r="IN28" s="214"/>
      <c r="IO28" s="214"/>
      <c r="IP28" s="214"/>
      <c r="IQ28" s="214"/>
      <c r="IR28" s="214"/>
      <c r="IS28" s="214"/>
      <c r="IT28" s="214"/>
      <c r="IU28" s="214"/>
      <c r="IV28" s="214"/>
      <c r="IW28" s="214"/>
      <c r="IX28" s="214"/>
      <c r="IY28" s="214"/>
      <c r="IZ28" s="214"/>
      <c r="JA28" s="214"/>
      <c r="JB28" s="214"/>
      <c r="JC28" s="214"/>
      <c r="JD28" s="214"/>
      <c r="JE28" s="214"/>
      <c r="JF28" s="214"/>
      <c r="JG28" s="214"/>
      <c r="JH28" s="214"/>
      <c r="JI28" s="214"/>
      <c r="JJ28" s="214"/>
      <c r="JK28" s="214"/>
      <c r="JL28" s="214"/>
      <c r="JM28" s="214"/>
      <c r="JN28" s="214"/>
      <c r="JO28" s="214"/>
      <c r="JP28" s="214"/>
      <c r="JQ28" s="214"/>
      <c r="JR28" s="214"/>
      <c r="JS28" s="214"/>
      <c r="JT28" s="214"/>
      <c r="JU28" s="214"/>
      <c r="JV28" s="214"/>
      <c r="JW28" s="214"/>
      <c r="JX28" s="214"/>
      <c r="JY28" s="214"/>
      <c r="JZ28" s="214"/>
      <c r="KA28" s="214"/>
      <c r="KB28" s="214"/>
      <c r="KC28" s="214"/>
      <c r="KD28" s="214"/>
      <c r="KE28" s="214"/>
      <c r="KF28" s="214"/>
      <c r="KG28" s="214"/>
      <c r="KH28" s="214"/>
      <c r="KI28" s="214"/>
      <c r="KJ28" s="214"/>
      <c r="KK28" s="214"/>
      <c r="KL28" s="214"/>
      <c r="KM28" s="214"/>
      <c r="KN28" s="214"/>
      <c r="KO28" s="214"/>
      <c r="KP28" s="214"/>
      <c r="KQ28" s="214"/>
      <c r="KR28" s="214"/>
      <c r="KS28" s="214"/>
      <c r="KT28" s="214"/>
      <c r="KU28" s="214"/>
      <c r="KV28" s="214"/>
      <c r="KW28" s="214"/>
      <c r="KX28" s="214"/>
      <c r="KY28" s="214"/>
      <c r="KZ28" s="214"/>
      <c r="LA28" s="214"/>
      <c r="LB28" s="214"/>
      <c r="LC28" s="214"/>
      <c r="LD28" s="214"/>
      <c r="LE28" s="214"/>
      <c r="LF28" s="214"/>
      <c r="LG28" s="214"/>
      <c r="LH28" s="214"/>
      <c r="LI28" s="214"/>
      <c r="LJ28" s="214"/>
      <c r="LK28" s="214"/>
      <c r="LL28" s="214"/>
      <c r="LM28" s="214"/>
      <c r="LN28" s="214"/>
      <c r="LO28" s="214"/>
      <c r="LP28" s="214"/>
      <c r="LQ28" s="214"/>
      <c r="LR28" s="214"/>
      <c r="LS28" s="214"/>
      <c r="LT28" s="214"/>
      <c r="LU28" s="214"/>
      <c r="LV28" s="214"/>
      <c r="LW28" s="214"/>
      <c r="LX28" s="214"/>
      <c r="LY28" s="214"/>
      <c r="LZ28" s="214"/>
      <c r="MA28" s="214"/>
      <c r="MB28" s="214"/>
      <c r="MC28" s="214"/>
      <c r="MD28" s="214"/>
      <c r="ME28" s="214"/>
      <c r="MF28" s="214"/>
      <c r="MG28" s="214"/>
      <c r="MH28" s="214"/>
      <c r="MI28" s="214"/>
      <c r="MJ28" s="214"/>
      <c r="MK28" s="214"/>
      <c r="ML28" s="214"/>
      <c r="MM28" s="214"/>
      <c r="MN28" s="214"/>
      <c r="MO28" s="214"/>
      <c r="MP28" s="214"/>
      <c r="MQ28" s="214"/>
      <c r="MR28" s="214"/>
      <c r="MS28" s="214"/>
      <c r="MT28" s="214"/>
      <c r="MU28" s="214"/>
      <c r="MV28" s="214"/>
      <c r="MW28" s="214"/>
      <c r="MX28" s="214"/>
      <c r="MY28" s="214"/>
      <c r="MZ28" s="214"/>
      <c r="NA28" s="214"/>
      <c r="NB28" s="214"/>
      <c r="NC28" s="214"/>
      <c r="ND28" s="214"/>
      <c r="NE28" s="214"/>
      <c r="NF28" s="214"/>
      <c r="NG28" s="214"/>
      <c r="NH28" s="214"/>
      <c r="NI28" s="214"/>
      <c r="NJ28" s="214"/>
      <c r="NK28" s="214"/>
      <c r="NL28" s="214"/>
      <c r="NM28" s="214"/>
      <c r="NN28" s="214"/>
      <c r="NO28" s="214"/>
      <c r="NP28" s="214"/>
      <c r="NQ28" s="214"/>
      <c r="NR28" s="214"/>
      <c r="NS28" s="214"/>
      <c r="NT28" s="214"/>
      <c r="NU28" s="214"/>
      <c r="NV28" s="214"/>
      <c r="NW28" s="214"/>
      <c r="NX28" s="214"/>
      <c r="NY28" s="214"/>
      <c r="NZ28" s="214"/>
      <c r="OA28" s="214"/>
      <c r="OB28" s="214"/>
      <c r="OC28" s="214"/>
      <c r="OD28" s="214"/>
      <c r="OE28" s="214"/>
      <c r="OF28" s="214"/>
      <c r="OG28" s="214"/>
      <c r="OH28" s="214"/>
      <c r="OI28" s="214"/>
      <c r="OJ28" s="214"/>
      <c r="OK28" s="214"/>
      <c r="OL28" s="214"/>
      <c r="OM28" s="214"/>
      <c r="ON28" s="214"/>
      <c r="OO28" s="214"/>
      <c r="OP28" s="214"/>
      <c r="OQ28" s="214"/>
      <c r="OR28" s="214"/>
      <c r="OS28" s="214"/>
      <c r="OT28" s="214"/>
      <c r="OU28" s="214"/>
      <c r="OV28" s="214"/>
      <c r="OW28" s="214"/>
      <c r="OX28" s="214"/>
      <c r="OY28" s="214"/>
      <c r="OZ28" s="214"/>
      <c r="PA28" s="214"/>
      <c r="PB28" s="214"/>
      <c r="PC28" s="214"/>
      <c r="PD28" s="214"/>
      <c r="PE28" s="214"/>
      <c r="PF28" s="214"/>
      <c r="PG28" s="214"/>
      <c r="PH28" s="214"/>
      <c r="PI28" s="214"/>
      <c r="PJ28" s="214"/>
      <c r="PK28" s="214"/>
      <c r="PL28" s="214"/>
      <c r="PM28" s="214"/>
      <c r="PN28" s="214"/>
      <c r="PO28" s="214"/>
      <c r="PP28" s="214"/>
      <c r="PQ28" s="214"/>
      <c r="PR28" s="214"/>
      <c r="PS28" s="214"/>
      <c r="PT28" s="214"/>
      <c r="PU28" s="214"/>
      <c r="PV28" s="214"/>
      <c r="PW28" s="214"/>
      <c r="PX28" s="214"/>
      <c r="PY28" s="214"/>
      <c r="PZ28" s="214"/>
      <c r="QA28" s="214"/>
      <c r="QB28" s="214"/>
      <c r="QC28" s="214"/>
      <c r="QD28" s="214"/>
      <c r="QE28" s="214"/>
      <c r="QF28" s="214"/>
      <c r="QG28" s="214"/>
      <c r="QH28" s="214"/>
      <c r="QI28" s="214"/>
      <c r="QJ28" s="214"/>
      <c r="QK28" s="214"/>
      <c r="QL28" s="214"/>
      <c r="QM28" s="214"/>
      <c r="QN28" s="214"/>
      <c r="QO28" s="214"/>
      <c r="QP28" s="214"/>
      <c r="QQ28" s="214"/>
      <c r="QR28" s="214"/>
      <c r="QS28" s="214"/>
      <c r="QT28" s="214"/>
      <c r="QU28" s="214"/>
      <c r="QV28" s="214"/>
      <c r="QW28" s="214"/>
      <c r="QX28" s="214"/>
      <c r="QY28" s="214"/>
      <c r="QZ28" s="214"/>
      <c r="RA28" s="214"/>
      <c r="RB28" s="214"/>
      <c r="RC28" s="214"/>
      <c r="RD28" s="214"/>
      <c r="RE28" s="214"/>
      <c r="RF28" s="214"/>
      <c r="RG28" s="214"/>
      <c r="RH28" s="214"/>
      <c r="RI28" s="214"/>
      <c r="RJ28" s="214"/>
      <c r="RK28" s="214"/>
      <c r="RL28" s="214"/>
      <c r="RM28" s="214"/>
      <c r="RN28" s="214"/>
      <c r="RO28" s="214"/>
      <c r="RP28" s="214"/>
      <c r="RQ28" s="214"/>
      <c r="RR28" s="214"/>
      <c r="RS28" s="214"/>
      <c r="RT28" s="214"/>
      <c r="RU28" s="214"/>
      <c r="RV28" s="214"/>
      <c r="RW28" s="214"/>
      <c r="RX28" s="214"/>
      <c r="RY28" s="214"/>
      <c r="RZ28" s="214"/>
      <c r="SA28" s="214"/>
      <c r="SB28" s="214"/>
      <c r="SC28" s="214"/>
      <c r="SD28" s="214"/>
      <c r="SE28" s="214"/>
      <c r="SF28" s="214"/>
      <c r="SG28" s="214"/>
      <c r="SH28" s="214"/>
      <c r="SI28" s="214"/>
      <c r="SJ28" s="214"/>
      <c r="SK28" s="214"/>
      <c r="SL28" s="214"/>
      <c r="SM28" s="214"/>
      <c r="SN28" s="214"/>
      <c r="SO28" s="214"/>
      <c r="SP28" s="214"/>
      <c r="SQ28" s="214"/>
      <c r="SR28" s="214"/>
      <c r="SS28" s="214"/>
      <c r="ST28" s="214"/>
      <c r="SU28" s="214"/>
      <c r="SV28" s="214"/>
      <c r="SW28" s="214"/>
      <c r="SX28" s="214"/>
      <c r="SY28" s="214"/>
      <c r="SZ28" s="214"/>
      <c r="TA28" s="214"/>
      <c r="TB28" s="214"/>
      <c r="TC28" s="214"/>
      <c r="TD28" s="214"/>
      <c r="TE28" s="214"/>
      <c r="TF28" s="214"/>
      <c r="TG28" s="214"/>
      <c r="TH28" s="214"/>
      <c r="TI28" s="214"/>
      <c r="TJ28" s="214"/>
      <c r="TK28" s="214"/>
      <c r="TL28" s="214"/>
      <c r="TM28" s="214"/>
      <c r="TN28" s="214"/>
      <c r="TO28" s="214"/>
      <c r="TP28" s="214"/>
      <c r="TQ28" s="214"/>
      <c r="TR28" s="214"/>
      <c r="TS28" s="214"/>
      <c r="TT28" s="214"/>
      <c r="TU28" s="214"/>
      <c r="TV28" s="214"/>
      <c r="TW28" s="214"/>
      <c r="TX28" s="214"/>
      <c r="TY28" s="214"/>
      <c r="TZ28" s="214"/>
      <c r="UA28" s="214"/>
      <c r="UB28" s="214"/>
      <c r="UC28" s="214"/>
      <c r="UD28" s="214"/>
      <c r="UE28" s="214"/>
      <c r="UF28" s="214"/>
      <c r="UG28" s="214"/>
      <c r="UH28" s="214"/>
      <c r="UI28" s="214"/>
      <c r="UJ28" s="214"/>
      <c r="UK28" s="214"/>
      <c r="UL28" s="214"/>
      <c r="UM28" s="214"/>
      <c r="UN28" s="214"/>
      <c r="UO28" s="214"/>
      <c r="UP28" s="214"/>
      <c r="UQ28" s="214"/>
      <c r="UR28" s="214"/>
      <c r="US28" s="214"/>
      <c r="UT28" s="214"/>
      <c r="UU28" s="214"/>
      <c r="UV28" s="214"/>
      <c r="UW28" s="214"/>
      <c r="UX28" s="214"/>
      <c r="UY28" s="214"/>
      <c r="UZ28" s="214"/>
      <c r="VA28" s="214"/>
      <c r="VB28" s="214"/>
      <c r="VC28" s="214"/>
      <c r="VD28" s="214"/>
      <c r="VE28" s="214"/>
      <c r="VF28" s="214"/>
      <c r="VG28" s="214"/>
      <c r="VH28" s="214"/>
      <c r="VI28" s="214"/>
      <c r="VJ28" s="214"/>
      <c r="VK28" s="214"/>
      <c r="VL28" s="214"/>
      <c r="VM28" s="214"/>
      <c r="VN28" s="214"/>
      <c r="VO28" s="214"/>
      <c r="VP28" s="214"/>
      <c r="VQ28" s="214"/>
      <c r="VR28" s="214"/>
      <c r="VS28" s="214"/>
      <c r="VT28" s="214"/>
      <c r="VU28" s="214"/>
      <c r="VV28" s="214"/>
      <c r="VW28" s="214"/>
      <c r="VX28" s="214"/>
      <c r="VY28" s="214"/>
      <c r="VZ28" s="214"/>
      <c r="WA28" s="214"/>
      <c r="WB28" s="214"/>
      <c r="WC28" s="214"/>
      <c r="WD28" s="214"/>
      <c r="WE28" s="214"/>
      <c r="WF28" s="214"/>
      <c r="WG28" s="214"/>
      <c r="WH28" s="214"/>
      <c r="WI28" s="214"/>
      <c r="WJ28" s="214"/>
      <c r="WK28" s="214"/>
      <c r="WL28" s="214"/>
      <c r="WM28" s="214"/>
      <c r="WN28" s="214"/>
      <c r="WO28" s="214"/>
      <c r="WP28" s="214"/>
      <c r="WQ28" s="214"/>
      <c r="WR28" s="214"/>
      <c r="WS28" s="214"/>
      <c r="WT28" s="214"/>
      <c r="WU28" s="214"/>
      <c r="WV28" s="214"/>
      <c r="WW28" s="214"/>
      <c r="WX28" s="214"/>
      <c r="WY28" s="214"/>
      <c r="WZ28" s="214"/>
      <c r="XA28" s="214"/>
      <c r="XB28" s="214"/>
      <c r="XC28" s="214"/>
      <c r="XD28" s="214"/>
      <c r="XE28" s="214"/>
      <c r="XF28" s="214"/>
      <c r="XG28" s="214"/>
      <c r="XH28" s="214"/>
      <c r="XI28" s="214"/>
      <c r="XJ28" s="214"/>
      <c r="XK28" s="214"/>
      <c r="XL28" s="214"/>
      <c r="XM28" s="214"/>
      <c r="XN28" s="214"/>
      <c r="XO28" s="214"/>
      <c r="XP28" s="214"/>
      <c r="XQ28" s="214"/>
      <c r="XR28" s="214"/>
      <c r="XS28" s="214"/>
      <c r="XT28" s="214"/>
      <c r="XU28" s="214"/>
      <c r="XV28" s="214"/>
      <c r="XW28" s="214"/>
      <c r="XX28" s="214"/>
      <c r="XY28" s="214"/>
      <c r="XZ28" s="214"/>
      <c r="YA28" s="214"/>
      <c r="YB28" s="214"/>
      <c r="YC28" s="214"/>
      <c r="YD28" s="214"/>
      <c r="YE28" s="214"/>
      <c r="YF28" s="214"/>
      <c r="YG28" s="214"/>
      <c r="YH28" s="214"/>
      <c r="YI28" s="214"/>
      <c r="YJ28" s="214"/>
      <c r="YK28" s="214"/>
      <c r="YL28" s="214"/>
      <c r="YM28" s="214"/>
      <c r="YN28" s="214"/>
      <c r="YO28" s="214"/>
      <c r="YP28" s="214"/>
      <c r="YQ28" s="214"/>
      <c r="YR28" s="214"/>
      <c r="YS28" s="214"/>
      <c r="YT28" s="214"/>
      <c r="YU28" s="214"/>
      <c r="YV28" s="214"/>
      <c r="YW28" s="214"/>
      <c r="YX28" s="214"/>
      <c r="YY28" s="214"/>
      <c r="YZ28" s="214"/>
      <c r="ZA28" s="214"/>
      <c r="ZB28" s="214"/>
      <c r="ZC28" s="214"/>
      <c r="ZD28" s="214"/>
      <c r="ZE28" s="214"/>
      <c r="ZF28" s="214"/>
      <c r="ZG28" s="214"/>
      <c r="ZH28" s="214"/>
      <c r="ZI28" s="214"/>
      <c r="ZJ28" s="214"/>
      <c r="ZK28" s="214"/>
      <c r="ZL28" s="214"/>
      <c r="ZM28" s="214"/>
      <c r="ZN28" s="214"/>
      <c r="ZO28" s="214"/>
      <c r="ZP28" s="214"/>
      <c r="ZQ28" s="214"/>
      <c r="ZR28" s="214"/>
      <c r="ZS28" s="214"/>
      <c r="ZT28" s="214"/>
      <c r="ZU28" s="214"/>
      <c r="ZV28" s="214"/>
      <c r="ZW28" s="214"/>
      <c r="ZX28" s="214"/>
      <c r="ZY28" s="214"/>
      <c r="ZZ28" s="214"/>
      <c r="AAA28" s="214"/>
      <c r="AAB28" s="214"/>
      <c r="AAC28" s="214"/>
      <c r="AAD28" s="214"/>
      <c r="AAE28" s="214"/>
      <c r="AAF28" s="214"/>
      <c r="AAG28" s="214"/>
      <c r="AAH28" s="214"/>
      <c r="AAI28" s="214"/>
      <c r="AAJ28" s="214"/>
      <c r="AAK28" s="214"/>
      <c r="AAL28" s="214"/>
      <c r="AAM28" s="214"/>
      <c r="AAN28" s="214"/>
      <c r="AAO28" s="214"/>
      <c r="AAP28" s="214"/>
      <c r="AAQ28" s="214"/>
      <c r="AAR28" s="214"/>
      <c r="AAS28" s="214"/>
      <c r="AAT28" s="214"/>
      <c r="AAU28" s="214"/>
      <c r="AAV28" s="214"/>
      <c r="AAW28" s="214"/>
      <c r="AAX28" s="214"/>
      <c r="AAY28" s="214"/>
      <c r="AAZ28" s="214"/>
      <c r="ABA28" s="214"/>
      <c r="ABB28" s="214"/>
      <c r="ABC28" s="214"/>
      <c r="ABD28" s="214"/>
      <c r="ABE28" s="214"/>
      <c r="ABF28" s="214"/>
      <c r="ABG28" s="214"/>
      <c r="ABH28" s="214"/>
      <c r="ABI28" s="214"/>
      <c r="ABJ28" s="214"/>
      <c r="ABK28" s="214"/>
      <c r="ABL28" s="214"/>
      <c r="ABM28" s="214"/>
      <c r="ABN28" s="214"/>
      <c r="ABO28" s="214"/>
      <c r="ABP28" s="214"/>
      <c r="ABQ28" s="214"/>
      <c r="ABR28" s="214"/>
      <c r="ABS28" s="214"/>
      <c r="ABT28" s="214"/>
      <c r="ABU28" s="214"/>
      <c r="ABV28" s="214"/>
      <c r="ABW28" s="214"/>
      <c r="ABX28" s="214"/>
      <c r="ABY28" s="214"/>
      <c r="ABZ28" s="214"/>
      <c r="ACA28" s="214"/>
      <c r="ACB28" s="214"/>
      <c r="ACC28" s="214"/>
      <c r="ACD28" s="214"/>
      <c r="ACE28" s="214"/>
      <c r="ACF28" s="214"/>
      <c r="ACG28" s="214"/>
      <c r="ACH28" s="214"/>
      <c r="ACI28" s="214"/>
      <c r="ACJ28" s="214"/>
      <c r="ACK28" s="214"/>
      <c r="ACL28" s="214"/>
      <c r="ACM28" s="214"/>
      <c r="ACN28" s="214"/>
      <c r="ACO28" s="214"/>
      <c r="ACP28" s="214"/>
      <c r="ACQ28" s="214"/>
      <c r="ACR28" s="214"/>
      <c r="ACS28" s="214"/>
      <c r="ACT28" s="214"/>
      <c r="ACU28" s="214"/>
      <c r="ACV28" s="214"/>
      <c r="ACW28" s="214"/>
      <c r="ACX28" s="214"/>
      <c r="ACY28" s="214"/>
      <c r="ACZ28" s="214"/>
      <c r="ADA28" s="214"/>
      <c r="ADB28" s="214"/>
      <c r="ADC28" s="214"/>
      <c r="ADD28" s="214"/>
      <c r="ADE28" s="214"/>
      <c r="ADF28" s="214"/>
      <c r="ADG28" s="214"/>
      <c r="ADH28" s="214"/>
      <c r="ADI28" s="214"/>
      <c r="ADJ28" s="214"/>
      <c r="ADK28" s="214"/>
      <c r="ADL28" s="214"/>
      <c r="ADM28" s="214"/>
      <c r="ADN28" s="214"/>
      <c r="ADO28" s="214"/>
      <c r="ADP28" s="214"/>
      <c r="ADQ28" s="214"/>
      <c r="ADR28" s="214"/>
      <c r="ADS28" s="214"/>
      <c r="ADT28" s="214"/>
      <c r="ADU28" s="214"/>
      <c r="ADV28" s="214"/>
      <c r="ADW28" s="214"/>
      <c r="ADX28" s="214"/>
      <c r="ADY28" s="214"/>
      <c r="ADZ28" s="214"/>
      <c r="AEA28" s="214"/>
      <c r="AEB28" s="214"/>
      <c r="AEC28" s="214"/>
      <c r="AED28" s="214"/>
      <c r="AEE28" s="214"/>
      <c r="AEF28" s="214"/>
      <c r="AEG28" s="214"/>
      <c r="AEH28" s="214"/>
      <c r="AEI28" s="214"/>
      <c r="AEJ28" s="214"/>
      <c r="AEK28" s="214"/>
      <c r="AEL28" s="214"/>
      <c r="AEM28" s="214"/>
      <c r="AEN28" s="214"/>
      <c r="AEO28" s="214"/>
      <c r="AEP28" s="214"/>
      <c r="AEQ28" s="214"/>
      <c r="AER28" s="214"/>
      <c r="AES28" s="214"/>
      <c r="AET28" s="214"/>
      <c r="AEU28" s="214"/>
      <c r="AEV28" s="214"/>
      <c r="AEW28" s="214"/>
      <c r="AEX28" s="214"/>
      <c r="AEY28" s="214"/>
      <c r="AEZ28" s="214"/>
      <c r="AFA28" s="214"/>
      <c r="AFB28" s="214"/>
      <c r="AFC28" s="214"/>
      <c r="AFD28" s="214"/>
      <c r="AFE28" s="214"/>
      <c r="AFF28" s="214"/>
      <c r="AFG28" s="214"/>
      <c r="AFH28" s="214"/>
      <c r="AFI28" s="214"/>
      <c r="AFJ28" s="214"/>
      <c r="AFK28" s="214"/>
      <c r="AFL28" s="214"/>
      <c r="AFM28" s="214"/>
      <c r="AFN28" s="214"/>
      <c r="AFO28" s="214"/>
      <c r="AFP28" s="214"/>
      <c r="AFQ28" s="214"/>
      <c r="AFR28" s="214"/>
      <c r="AFS28" s="214"/>
      <c r="AFT28" s="214"/>
      <c r="AFU28" s="214"/>
      <c r="AFV28" s="214"/>
      <c r="AFW28" s="214"/>
      <c r="AFX28" s="214"/>
      <c r="AFY28" s="214"/>
      <c r="AFZ28" s="214"/>
      <c r="AGA28" s="214"/>
      <c r="AGB28" s="214"/>
      <c r="AGC28" s="214"/>
      <c r="AGD28" s="214"/>
      <c r="AGE28" s="214"/>
      <c r="AGF28" s="214"/>
      <c r="AGG28" s="214"/>
      <c r="AGH28" s="214"/>
      <c r="AGI28" s="214"/>
      <c r="AGJ28" s="214"/>
      <c r="AGK28" s="214"/>
      <c r="AGL28" s="214"/>
      <c r="AGM28" s="214"/>
      <c r="AGN28" s="214"/>
      <c r="AGO28" s="214"/>
      <c r="AGP28" s="214"/>
      <c r="AGQ28" s="214"/>
      <c r="AGR28" s="214"/>
      <c r="AGS28" s="214"/>
      <c r="AGT28" s="214"/>
      <c r="AGU28" s="214"/>
      <c r="AGV28" s="214"/>
      <c r="AGW28" s="214"/>
      <c r="AGX28" s="214"/>
      <c r="AGY28" s="214"/>
      <c r="AGZ28" s="214"/>
      <c r="AHA28" s="214"/>
      <c r="AHB28" s="214"/>
      <c r="AHC28" s="214"/>
      <c r="AHD28" s="214"/>
      <c r="AHE28" s="214"/>
      <c r="AHF28" s="214"/>
      <c r="AHG28" s="214"/>
      <c r="AHH28" s="214"/>
      <c r="AHI28" s="214"/>
      <c r="AHJ28" s="214"/>
      <c r="AHK28" s="214"/>
      <c r="AHL28" s="214"/>
      <c r="AHM28" s="214"/>
      <c r="AHN28" s="214"/>
      <c r="AHO28" s="214"/>
      <c r="AHP28" s="214"/>
      <c r="AHQ28" s="214"/>
      <c r="AHR28" s="214"/>
      <c r="AHS28" s="214"/>
      <c r="AHT28" s="214"/>
      <c r="AHU28" s="214"/>
      <c r="AHV28" s="214"/>
      <c r="AHW28" s="214"/>
      <c r="AHX28" s="214"/>
      <c r="AHY28" s="214"/>
      <c r="AHZ28" s="214"/>
      <c r="AIA28" s="214"/>
      <c r="AIB28" s="214"/>
      <c r="AIC28" s="214"/>
      <c r="AID28" s="214"/>
      <c r="AIE28" s="214"/>
      <c r="AIF28" s="214"/>
      <c r="AIG28" s="214"/>
      <c r="AIH28" s="214"/>
      <c r="AII28" s="214"/>
      <c r="AIJ28" s="214"/>
      <c r="AIK28" s="214"/>
      <c r="AIL28" s="214"/>
      <c r="AIM28" s="214"/>
      <c r="AIN28" s="214"/>
      <c r="AIO28" s="214"/>
      <c r="AIP28" s="214"/>
      <c r="AIQ28" s="214"/>
      <c r="AIR28" s="214"/>
      <c r="AIS28" s="214"/>
      <c r="AIT28" s="214"/>
      <c r="AIU28" s="214"/>
      <c r="AIV28" s="214"/>
      <c r="AIW28" s="214"/>
      <c r="AIX28" s="214"/>
      <c r="AIY28" s="214"/>
      <c r="AIZ28" s="214"/>
      <c r="AJA28" s="214"/>
      <c r="AJB28" s="214"/>
      <c r="AJC28" s="214"/>
      <c r="AJD28" s="214"/>
      <c r="AJE28" s="214"/>
      <c r="AJF28" s="214"/>
      <c r="AJG28" s="214"/>
      <c r="AJH28" s="214"/>
      <c r="AJI28" s="214"/>
      <c r="AJJ28" s="214"/>
      <c r="AJK28" s="214"/>
      <c r="AJL28" s="214"/>
      <c r="AJM28" s="214"/>
      <c r="AJN28" s="214"/>
      <c r="AJO28" s="214"/>
      <c r="AJP28" s="214"/>
      <c r="AJQ28" s="214"/>
      <c r="AJR28" s="214"/>
      <c r="AJS28" s="214"/>
      <c r="AJT28" s="214"/>
      <c r="AJU28" s="214"/>
      <c r="AJV28" s="214"/>
      <c r="AJW28" s="214"/>
      <c r="AJX28" s="214"/>
      <c r="AJY28" s="214"/>
      <c r="AJZ28" s="214"/>
      <c r="AKA28" s="214"/>
      <c r="AKB28" s="214"/>
      <c r="AKC28" s="214"/>
      <c r="AKD28" s="214"/>
      <c r="AKE28" s="214"/>
      <c r="AKF28" s="214"/>
      <c r="AKG28" s="214"/>
      <c r="AKH28" s="214"/>
      <c r="AKI28" s="214"/>
      <c r="AKJ28" s="214"/>
      <c r="AKK28" s="214"/>
      <c r="AKL28" s="214"/>
      <c r="AKM28" s="214"/>
      <c r="AKN28" s="214"/>
      <c r="AKO28" s="214"/>
      <c r="AKP28" s="214"/>
      <c r="AKQ28" s="214"/>
      <c r="AKR28" s="214"/>
      <c r="AKS28" s="214"/>
      <c r="AKT28" s="214"/>
      <c r="AKU28" s="214"/>
      <c r="AKV28" s="214"/>
      <c r="AKW28" s="214"/>
      <c r="AKX28" s="214"/>
      <c r="AKY28" s="214"/>
      <c r="AKZ28" s="214"/>
      <c r="ALA28" s="214"/>
      <c r="ALB28" s="214"/>
      <c r="ALC28" s="214"/>
      <c r="ALD28" s="214"/>
      <c r="ALE28" s="214"/>
      <c r="ALF28" s="214"/>
      <c r="ALG28" s="214"/>
      <c r="ALH28" s="214"/>
      <c r="ALI28" s="214"/>
      <c r="ALJ28" s="214"/>
      <c r="ALK28" s="214"/>
      <c r="ALL28" s="214"/>
      <c r="ALM28" s="214"/>
      <c r="ALN28" s="214"/>
      <c r="ALO28" s="214"/>
      <c r="ALP28" s="214"/>
      <c r="ALQ28" s="214"/>
      <c r="ALR28" s="214"/>
      <c r="ALS28" s="214"/>
      <c r="ALT28" s="214"/>
      <c r="ALU28" s="214"/>
      <c r="ALV28" s="214"/>
      <c r="ALW28" s="214"/>
      <c r="ALX28" s="214"/>
      <c r="ALY28" s="214"/>
      <c r="ALZ28" s="214"/>
      <c r="AMA28" s="214"/>
      <c r="AMB28" s="214"/>
      <c r="AMC28" s="214"/>
      <c r="AMD28" s="214"/>
      <c r="AME28" s="214"/>
      <c r="AMF28" s="214"/>
      <c r="AMG28" s="214"/>
      <c r="AMH28" s="214"/>
      <c r="AMI28" s="214"/>
      <c r="AMJ28" s="214"/>
      <c r="AMK28" s="214"/>
      <c r="AML28" s="214"/>
      <c r="AMM28" s="214"/>
      <c r="AMN28" s="214"/>
      <c r="AMO28" s="214"/>
      <c r="AMP28" s="214"/>
      <c r="AMQ28" s="214"/>
      <c r="AMR28" s="214"/>
      <c r="AMS28" s="214"/>
      <c r="AMT28" s="214"/>
      <c r="AMU28" s="214"/>
      <c r="AMV28" s="214"/>
      <c r="AMW28" s="214"/>
      <c r="AMX28" s="214"/>
      <c r="AMY28" s="214"/>
      <c r="AMZ28" s="214"/>
      <c r="ANA28" s="214"/>
      <c r="ANB28" s="214"/>
      <c r="ANC28" s="214"/>
      <c r="AND28" s="214"/>
      <c r="ANE28" s="214"/>
      <c r="ANF28" s="214"/>
      <c r="ANG28" s="214"/>
      <c r="ANH28" s="214"/>
      <c r="ANI28" s="214"/>
      <c r="ANJ28" s="214"/>
      <c r="ANK28" s="214"/>
      <c r="ANL28" s="214"/>
      <c r="ANM28" s="214"/>
      <c r="ANN28" s="214"/>
      <c r="ANO28" s="214"/>
      <c r="ANP28" s="214"/>
      <c r="ANQ28" s="214"/>
      <c r="ANR28" s="214"/>
      <c r="ANS28" s="214"/>
      <c r="ANT28" s="214"/>
      <c r="ANU28" s="214"/>
      <c r="ANV28" s="214"/>
      <c r="ANW28" s="214"/>
      <c r="ANX28" s="214"/>
      <c r="ANY28" s="214"/>
      <c r="ANZ28" s="214"/>
      <c r="AOA28" s="214"/>
      <c r="AOB28" s="214"/>
      <c r="AOC28" s="214"/>
      <c r="AOD28" s="214"/>
      <c r="AOE28" s="214"/>
      <c r="AOF28" s="214"/>
      <c r="AOG28" s="214"/>
      <c r="AOH28" s="214"/>
      <c r="AOI28" s="214"/>
      <c r="AOJ28" s="214"/>
      <c r="AOK28" s="214"/>
      <c r="AOL28" s="214"/>
      <c r="AOM28" s="214"/>
      <c r="AON28" s="214"/>
      <c r="AOO28" s="214"/>
      <c r="AOP28" s="214"/>
      <c r="AOQ28" s="214"/>
      <c r="AOR28" s="214"/>
      <c r="AOS28" s="214"/>
      <c r="AOT28" s="214"/>
      <c r="AOU28" s="214"/>
      <c r="AOV28" s="214"/>
      <c r="AOW28" s="214"/>
      <c r="AOX28" s="214"/>
      <c r="AOY28" s="214"/>
      <c r="AOZ28" s="214"/>
      <c r="APA28" s="214"/>
      <c r="APB28" s="214"/>
      <c r="APC28" s="214"/>
      <c r="APD28" s="214"/>
      <c r="APE28" s="214"/>
      <c r="APF28" s="214"/>
      <c r="APG28" s="214"/>
      <c r="APH28" s="214"/>
      <c r="API28" s="214"/>
      <c r="APJ28" s="214"/>
      <c r="APK28" s="214"/>
      <c r="APL28" s="214"/>
      <c r="APM28" s="214"/>
      <c r="APN28" s="214"/>
      <c r="APO28" s="214"/>
      <c r="APP28" s="214"/>
      <c r="APQ28" s="214"/>
      <c r="APR28" s="214"/>
      <c r="APS28" s="214"/>
      <c r="APT28" s="214"/>
      <c r="APU28" s="214"/>
      <c r="APV28" s="214"/>
      <c r="APW28" s="214"/>
      <c r="APX28" s="214"/>
      <c r="APY28" s="214"/>
      <c r="APZ28" s="214"/>
      <c r="AQA28" s="214"/>
      <c r="AQB28" s="214"/>
      <c r="AQC28" s="214"/>
      <c r="AQD28" s="214"/>
      <c r="AQE28" s="214"/>
      <c r="AQF28" s="214"/>
      <c r="AQG28" s="214"/>
      <c r="AQH28" s="214"/>
      <c r="AQI28" s="214"/>
      <c r="AQJ28" s="214"/>
      <c r="AQK28" s="214"/>
      <c r="AQL28" s="214"/>
      <c r="AQM28" s="214"/>
      <c r="AQN28" s="214"/>
      <c r="AQO28" s="214"/>
      <c r="AQP28" s="214"/>
      <c r="AQQ28" s="214"/>
      <c r="AQR28" s="214"/>
      <c r="AQS28" s="214"/>
      <c r="AQT28" s="214"/>
      <c r="AQU28" s="214"/>
      <c r="AQV28" s="214"/>
      <c r="AQW28" s="214"/>
      <c r="AQX28" s="214"/>
      <c r="AQY28" s="214"/>
      <c r="AQZ28" s="214"/>
    </row>
    <row r="29" spans="1:1144" ht="16" customHeight="1">
      <c r="A29" s="38">
        <v>26</v>
      </c>
      <c r="B29" s="567" t="s">
        <v>18360</v>
      </c>
      <c r="C29" s="38" t="s">
        <v>141</v>
      </c>
      <c r="D29" s="38" t="s">
        <v>19</v>
      </c>
      <c r="E29" s="38"/>
      <c r="F29" s="36" t="s">
        <v>6093</v>
      </c>
      <c r="G29" s="8" t="s">
        <v>10987</v>
      </c>
      <c r="H29" s="216" t="s">
        <v>310</v>
      </c>
      <c r="I29" s="38"/>
      <c r="J29" s="38"/>
      <c r="K29" s="186" t="s">
        <v>13808</v>
      </c>
      <c r="L29" s="314">
        <v>6951</v>
      </c>
      <c r="M29" s="38" t="s">
        <v>21</v>
      </c>
      <c r="N29" s="38" t="s">
        <v>13669</v>
      </c>
      <c r="O29" s="38" t="s">
        <v>17730</v>
      </c>
      <c r="P29" s="38"/>
      <c r="Q29" s="47"/>
      <c r="R29" s="214"/>
      <c r="S29" s="214"/>
      <c r="T29" s="214"/>
      <c r="U29" s="214"/>
      <c r="V29" s="214"/>
      <c r="W29" s="214"/>
      <c r="X29" s="214"/>
      <c r="Y29" s="214"/>
      <c r="Z29" s="214"/>
      <c r="AA29" s="214"/>
      <c r="AB29" s="214"/>
      <c r="AC29" s="214"/>
      <c r="AD29" s="214"/>
      <c r="AE29" s="214"/>
      <c r="AF29" s="214"/>
      <c r="AG29" s="214"/>
      <c r="AH29" s="214"/>
      <c r="AI29" s="214"/>
      <c r="AJ29" s="214"/>
      <c r="AK29" s="214"/>
      <c r="AL29" s="214"/>
      <c r="AM29" s="214"/>
      <c r="AN29" s="214"/>
      <c r="AO29" s="214"/>
      <c r="AP29" s="214"/>
      <c r="AQ29" s="214"/>
      <c r="AR29" s="214"/>
      <c r="AS29" s="214"/>
      <c r="AT29" s="214"/>
      <c r="AU29" s="214"/>
      <c r="AV29" s="214"/>
      <c r="AW29" s="214"/>
      <c r="AX29" s="214"/>
      <c r="AY29" s="214"/>
      <c r="AZ29" s="214"/>
      <c r="BA29" s="214"/>
      <c r="BB29" s="214"/>
      <c r="BC29" s="214"/>
      <c r="BD29" s="214"/>
      <c r="BE29" s="214"/>
      <c r="BF29" s="214"/>
      <c r="BG29" s="214"/>
      <c r="BH29" s="214"/>
      <c r="BI29" s="214"/>
      <c r="BJ29" s="214"/>
      <c r="BK29" s="214"/>
      <c r="BL29" s="214"/>
      <c r="BM29" s="214"/>
      <c r="BN29" s="214"/>
      <c r="BO29" s="214"/>
      <c r="BP29" s="214"/>
      <c r="BQ29" s="214"/>
      <c r="BR29" s="214"/>
      <c r="BS29" s="214"/>
      <c r="BT29" s="214"/>
      <c r="BU29" s="214"/>
      <c r="BV29" s="214"/>
      <c r="BW29" s="214"/>
      <c r="BX29" s="214"/>
      <c r="BY29" s="214"/>
      <c r="BZ29" s="214"/>
      <c r="CA29" s="214"/>
      <c r="CB29" s="214"/>
      <c r="CC29" s="214"/>
      <c r="CD29" s="214"/>
      <c r="CE29" s="214"/>
      <c r="CF29" s="214"/>
      <c r="CG29" s="214"/>
      <c r="CH29" s="214"/>
      <c r="CI29" s="214"/>
      <c r="CJ29" s="214"/>
      <c r="CK29" s="214"/>
      <c r="CL29" s="214"/>
      <c r="CM29" s="214"/>
      <c r="CN29" s="214"/>
      <c r="CO29" s="214"/>
      <c r="CP29" s="214"/>
      <c r="CQ29" s="214"/>
      <c r="CR29" s="214"/>
      <c r="CS29" s="214"/>
      <c r="CT29" s="214"/>
      <c r="CU29" s="214"/>
      <c r="CV29" s="214"/>
      <c r="CW29" s="214"/>
      <c r="CX29" s="214"/>
      <c r="CY29" s="214"/>
      <c r="CZ29" s="214"/>
      <c r="DA29" s="214"/>
      <c r="DB29" s="214"/>
      <c r="DC29" s="214"/>
      <c r="DD29" s="214"/>
      <c r="DE29" s="214"/>
      <c r="DF29" s="214"/>
      <c r="DG29" s="214"/>
      <c r="DH29" s="214"/>
      <c r="DI29" s="214"/>
      <c r="DJ29" s="214"/>
      <c r="DK29" s="214"/>
      <c r="DL29" s="214"/>
      <c r="DM29" s="214"/>
      <c r="DN29" s="214"/>
      <c r="DO29" s="214"/>
      <c r="DP29" s="214"/>
      <c r="DQ29" s="214"/>
      <c r="DR29" s="214"/>
      <c r="DS29" s="214"/>
      <c r="DT29" s="214"/>
      <c r="DU29" s="214"/>
      <c r="DV29" s="214"/>
      <c r="DW29" s="214"/>
      <c r="DX29" s="214"/>
      <c r="DY29" s="214"/>
      <c r="DZ29" s="214"/>
      <c r="EA29" s="214"/>
      <c r="EB29" s="214"/>
      <c r="EC29" s="214"/>
      <c r="ED29" s="214"/>
      <c r="EE29" s="214"/>
      <c r="EF29" s="214"/>
      <c r="EG29" s="214"/>
      <c r="EH29" s="214"/>
      <c r="EI29" s="214"/>
      <c r="EJ29" s="214"/>
      <c r="EK29" s="214"/>
      <c r="EL29" s="214"/>
      <c r="EM29" s="214"/>
      <c r="EN29" s="214"/>
      <c r="EO29" s="214"/>
      <c r="EP29" s="214"/>
      <c r="EQ29" s="214"/>
      <c r="ER29" s="214"/>
      <c r="ES29" s="214"/>
      <c r="ET29" s="214"/>
      <c r="EU29" s="214"/>
      <c r="EV29" s="214"/>
      <c r="EW29" s="214"/>
      <c r="EX29" s="214"/>
      <c r="EY29" s="214"/>
      <c r="EZ29" s="214"/>
      <c r="FA29" s="214"/>
      <c r="FB29" s="214"/>
      <c r="FC29" s="214"/>
      <c r="FD29" s="214"/>
      <c r="FE29" s="214"/>
      <c r="FF29" s="214"/>
      <c r="FG29" s="214"/>
      <c r="FH29" s="214"/>
      <c r="FI29" s="214"/>
      <c r="FJ29" s="214"/>
      <c r="FK29" s="214"/>
      <c r="FL29" s="214"/>
      <c r="FM29" s="214"/>
      <c r="FN29" s="214"/>
      <c r="FO29" s="214"/>
      <c r="FP29" s="214"/>
      <c r="FQ29" s="214"/>
      <c r="FR29" s="214"/>
      <c r="FS29" s="214"/>
      <c r="FT29" s="214"/>
      <c r="FU29" s="214"/>
      <c r="FV29" s="214"/>
      <c r="FW29" s="214"/>
      <c r="FX29" s="214"/>
      <c r="FY29" s="214"/>
      <c r="FZ29" s="214"/>
      <c r="GA29" s="214"/>
      <c r="GB29" s="214"/>
      <c r="GC29" s="214"/>
      <c r="GD29" s="214"/>
      <c r="GE29" s="214"/>
      <c r="GF29" s="214"/>
      <c r="GG29" s="214"/>
      <c r="GH29" s="214"/>
      <c r="GI29" s="214"/>
      <c r="GJ29" s="214"/>
      <c r="GK29" s="214"/>
      <c r="GL29" s="214"/>
      <c r="GM29" s="214"/>
      <c r="GN29" s="214"/>
      <c r="GO29" s="214"/>
      <c r="GP29" s="214"/>
      <c r="GQ29" s="214"/>
      <c r="GR29" s="214"/>
      <c r="GS29" s="214"/>
      <c r="GT29" s="214"/>
      <c r="GU29" s="214"/>
      <c r="GV29" s="214"/>
      <c r="GW29" s="214"/>
      <c r="GX29" s="214"/>
      <c r="GY29" s="214"/>
      <c r="GZ29" s="214"/>
      <c r="HA29" s="214"/>
      <c r="HB29" s="214"/>
      <c r="HC29" s="214"/>
      <c r="HD29" s="214"/>
      <c r="HE29" s="214"/>
      <c r="HF29" s="214"/>
      <c r="HG29" s="214"/>
      <c r="HH29" s="214"/>
      <c r="HI29" s="214"/>
      <c r="HJ29" s="214"/>
      <c r="HK29" s="214"/>
      <c r="HL29" s="214"/>
      <c r="HM29" s="214"/>
      <c r="HN29" s="214"/>
      <c r="HO29" s="214"/>
      <c r="HP29" s="214"/>
      <c r="HQ29" s="214"/>
      <c r="HR29" s="214"/>
      <c r="HS29" s="214"/>
      <c r="HT29" s="214"/>
      <c r="HU29" s="214"/>
      <c r="HV29" s="214"/>
      <c r="HW29" s="214"/>
      <c r="HX29" s="214"/>
      <c r="HY29" s="214"/>
      <c r="HZ29" s="214"/>
      <c r="IA29" s="214"/>
      <c r="IB29" s="214"/>
      <c r="IC29" s="214"/>
      <c r="ID29" s="214"/>
      <c r="IE29" s="214"/>
      <c r="IF29" s="214"/>
      <c r="IG29" s="214"/>
      <c r="IH29" s="214"/>
      <c r="II29" s="214"/>
      <c r="IJ29" s="214"/>
      <c r="IK29" s="214"/>
      <c r="IL29" s="214"/>
      <c r="IM29" s="214"/>
      <c r="IN29" s="214"/>
      <c r="IO29" s="214"/>
      <c r="IP29" s="214"/>
      <c r="IQ29" s="214"/>
      <c r="IR29" s="214"/>
      <c r="IS29" s="214"/>
      <c r="IT29" s="214"/>
      <c r="IU29" s="214"/>
      <c r="IV29" s="214"/>
      <c r="IW29" s="214"/>
      <c r="IX29" s="214"/>
      <c r="IY29" s="214"/>
      <c r="IZ29" s="214"/>
      <c r="JA29" s="214"/>
      <c r="JB29" s="214"/>
      <c r="JC29" s="214"/>
      <c r="JD29" s="214"/>
      <c r="JE29" s="214"/>
      <c r="JF29" s="214"/>
      <c r="JG29" s="214"/>
      <c r="JH29" s="214"/>
      <c r="JI29" s="214"/>
      <c r="JJ29" s="214"/>
      <c r="JK29" s="214"/>
      <c r="JL29" s="214"/>
      <c r="JM29" s="214"/>
      <c r="JN29" s="214"/>
      <c r="JO29" s="214"/>
      <c r="JP29" s="214"/>
      <c r="JQ29" s="214"/>
      <c r="JR29" s="214"/>
      <c r="JS29" s="214"/>
      <c r="JT29" s="214"/>
      <c r="JU29" s="214"/>
      <c r="JV29" s="214"/>
      <c r="JW29" s="214"/>
      <c r="JX29" s="214"/>
      <c r="JY29" s="214"/>
      <c r="JZ29" s="214"/>
      <c r="KA29" s="214"/>
      <c r="KB29" s="214"/>
      <c r="KC29" s="214"/>
      <c r="KD29" s="214"/>
      <c r="KE29" s="214"/>
      <c r="KF29" s="214"/>
      <c r="KG29" s="214"/>
      <c r="KH29" s="214"/>
      <c r="KI29" s="214"/>
      <c r="KJ29" s="214"/>
      <c r="KK29" s="214"/>
      <c r="KL29" s="214"/>
      <c r="KM29" s="214"/>
      <c r="KN29" s="214"/>
      <c r="KO29" s="214"/>
      <c r="KP29" s="214"/>
      <c r="KQ29" s="214"/>
      <c r="KR29" s="214"/>
      <c r="KS29" s="214"/>
      <c r="KT29" s="214"/>
      <c r="KU29" s="214"/>
      <c r="KV29" s="214"/>
      <c r="KW29" s="214"/>
      <c r="KX29" s="214"/>
      <c r="KY29" s="214"/>
      <c r="KZ29" s="214"/>
      <c r="LA29" s="214"/>
      <c r="LB29" s="214"/>
      <c r="LC29" s="214"/>
      <c r="LD29" s="214"/>
      <c r="LE29" s="214"/>
      <c r="LF29" s="214"/>
      <c r="LG29" s="214"/>
      <c r="LH29" s="214"/>
      <c r="LI29" s="214"/>
      <c r="LJ29" s="214"/>
      <c r="LK29" s="214"/>
      <c r="LL29" s="214"/>
      <c r="LM29" s="214"/>
      <c r="LN29" s="214"/>
      <c r="LO29" s="214"/>
      <c r="LP29" s="214"/>
      <c r="LQ29" s="214"/>
      <c r="LR29" s="214"/>
      <c r="LS29" s="214"/>
      <c r="LT29" s="214"/>
      <c r="LU29" s="214"/>
      <c r="LV29" s="214"/>
      <c r="LW29" s="214"/>
      <c r="LX29" s="214"/>
      <c r="LY29" s="214"/>
      <c r="LZ29" s="214"/>
      <c r="MA29" s="214"/>
      <c r="MB29" s="214"/>
      <c r="MC29" s="214"/>
      <c r="MD29" s="214"/>
      <c r="ME29" s="214"/>
      <c r="MF29" s="214"/>
      <c r="MG29" s="214"/>
      <c r="MH29" s="214"/>
      <c r="MI29" s="214"/>
      <c r="MJ29" s="214"/>
      <c r="MK29" s="214"/>
      <c r="ML29" s="214"/>
      <c r="MM29" s="214"/>
      <c r="MN29" s="214"/>
      <c r="MO29" s="214"/>
      <c r="MP29" s="214"/>
      <c r="MQ29" s="214"/>
      <c r="MR29" s="214"/>
      <c r="MS29" s="214"/>
      <c r="MT29" s="214"/>
      <c r="MU29" s="214"/>
      <c r="MV29" s="214"/>
      <c r="MW29" s="214"/>
      <c r="MX29" s="214"/>
      <c r="MY29" s="214"/>
      <c r="MZ29" s="214"/>
      <c r="NA29" s="214"/>
      <c r="NB29" s="214"/>
      <c r="NC29" s="214"/>
      <c r="ND29" s="214"/>
      <c r="NE29" s="214"/>
      <c r="NF29" s="214"/>
      <c r="NG29" s="214"/>
      <c r="NH29" s="214"/>
      <c r="NI29" s="214"/>
      <c r="NJ29" s="214"/>
      <c r="NK29" s="214"/>
      <c r="NL29" s="214"/>
      <c r="NM29" s="214"/>
      <c r="NN29" s="214"/>
      <c r="NO29" s="214"/>
      <c r="NP29" s="214"/>
      <c r="NQ29" s="214"/>
      <c r="NR29" s="214"/>
      <c r="NS29" s="214"/>
      <c r="NT29" s="214"/>
      <c r="NU29" s="214"/>
      <c r="NV29" s="214"/>
      <c r="NW29" s="214"/>
      <c r="NX29" s="214"/>
      <c r="NY29" s="214"/>
      <c r="NZ29" s="214"/>
      <c r="OA29" s="214"/>
      <c r="OB29" s="214"/>
      <c r="OC29" s="214"/>
      <c r="OD29" s="214"/>
      <c r="OE29" s="214"/>
      <c r="OF29" s="214"/>
      <c r="OG29" s="214"/>
      <c r="OH29" s="214"/>
      <c r="OI29" s="214"/>
      <c r="OJ29" s="214"/>
      <c r="OK29" s="214"/>
      <c r="OL29" s="214"/>
      <c r="OM29" s="214"/>
      <c r="ON29" s="214"/>
      <c r="OO29" s="214"/>
      <c r="OP29" s="214"/>
      <c r="OQ29" s="214"/>
      <c r="OR29" s="214"/>
      <c r="OS29" s="214"/>
      <c r="OT29" s="214"/>
      <c r="OU29" s="214"/>
      <c r="OV29" s="214"/>
      <c r="OW29" s="214"/>
      <c r="OX29" s="214"/>
      <c r="OY29" s="214"/>
      <c r="OZ29" s="214"/>
      <c r="PA29" s="214"/>
      <c r="PB29" s="214"/>
      <c r="PC29" s="214"/>
      <c r="PD29" s="214"/>
      <c r="PE29" s="214"/>
      <c r="PF29" s="214"/>
      <c r="PG29" s="214"/>
      <c r="PH29" s="214"/>
      <c r="PI29" s="214"/>
      <c r="PJ29" s="214"/>
      <c r="PK29" s="214"/>
      <c r="PL29" s="214"/>
      <c r="PM29" s="214"/>
      <c r="PN29" s="214"/>
      <c r="PO29" s="214"/>
      <c r="PP29" s="214"/>
      <c r="PQ29" s="214"/>
      <c r="PR29" s="214"/>
      <c r="PS29" s="214"/>
      <c r="PT29" s="214"/>
      <c r="PU29" s="214"/>
      <c r="PV29" s="214"/>
      <c r="PW29" s="214"/>
      <c r="PX29" s="214"/>
      <c r="PY29" s="214"/>
      <c r="PZ29" s="214"/>
      <c r="QA29" s="214"/>
      <c r="QB29" s="214"/>
      <c r="QC29" s="214"/>
      <c r="QD29" s="214"/>
      <c r="QE29" s="214"/>
      <c r="QF29" s="214"/>
      <c r="QG29" s="214"/>
      <c r="QH29" s="214"/>
      <c r="QI29" s="214"/>
      <c r="QJ29" s="214"/>
      <c r="QK29" s="214"/>
      <c r="QL29" s="214"/>
      <c r="QM29" s="214"/>
      <c r="QN29" s="214"/>
      <c r="QO29" s="214"/>
      <c r="QP29" s="214"/>
      <c r="QQ29" s="214"/>
      <c r="QR29" s="214"/>
      <c r="QS29" s="214"/>
      <c r="QT29" s="214"/>
      <c r="QU29" s="214"/>
      <c r="QV29" s="214"/>
      <c r="QW29" s="214"/>
      <c r="QX29" s="214"/>
      <c r="QY29" s="214"/>
      <c r="QZ29" s="214"/>
      <c r="RA29" s="214"/>
      <c r="RB29" s="214"/>
      <c r="RC29" s="214"/>
      <c r="RD29" s="214"/>
      <c r="RE29" s="214"/>
      <c r="RF29" s="214"/>
      <c r="RG29" s="214"/>
      <c r="RH29" s="214"/>
      <c r="RI29" s="214"/>
      <c r="RJ29" s="214"/>
      <c r="RK29" s="214"/>
      <c r="RL29" s="214"/>
      <c r="RM29" s="214"/>
      <c r="RN29" s="214"/>
      <c r="RO29" s="214"/>
      <c r="RP29" s="214"/>
      <c r="RQ29" s="214"/>
      <c r="RR29" s="214"/>
      <c r="RS29" s="214"/>
      <c r="RT29" s="214"/>
      <c r="RU29" s="214"/>
      <c r="RV29" s="214"/>
      <c r="RW29" s="214"/>
      <c r="RX29" s="214"/>
      <c r="RY29" s="214"/>
      <c r="RZ29" s="214"/>
      <c r="SA29" s="214"/>
      <c r="SB29" s="214"/>
      <c r="SC29" s="214"/>
      <c r="SD29" s="214"/>
      <c r="SE29" s="214"/>
      <c r="SF29" s="214"/>
      <c r="SG29" s="214"/>
      <c r="SH29" s="214"/>
      <c r="SI29" s="214"/>
      <c r="SJ29" s="214"/>
      <c r="SK29" s="214"/>
      <c r="SL29" s="214"/>
      <c r="SM29" s="214"/>
      <c r="SN29" s="214"/>
      <c r="SO29" s="214"/>
      <c r="SP29" s="214"/>
      <c r="SQ29" s="214"/>
      <c r="SR29" s="214"/>
      <c r="SS29" s="214"/>
      <c r="ST29" s="214"/>
      <c r="SU29" s="214"/>
      <c r="SV29" s="214"/>
      <c r="SW29" s="214"/>
      <c r="SX29" s="214"/>
      <c r="SY29" s="214"/>
      <c r="SZ29" s="214"/>
      <c r="TA29" s="214"/>
      <c r="TB29" s="214"/>
      <c r="TC29" s="214"/>
      <c r="TD29" s="214"/>
      <c r="TE29" s="214"/>
      <c r="TF29" s="214"/>
      <c r="TG29" s="214"/>
      <c r="TH29" s="214"/>
      <c r="TI29" s="214"/>
      <c r="TJ29" s="214"/>
      <c r="TK29" s="214"/>
      <c r="TL29" s="214"/>
      <c r="TM29" s="214"/>
      <c r="TN29" s="214"/>
      <c r="TO29" s="214"/>
      <c r="TP29" s="214"/>
      <c r="TQ29" s="214"/>
      <c r="TR29" s="214"/>
      <c r="TS29" s="214"/>
      <c r="TT29" s="214"/>
      <c r="TU29" s="214"/>
      <c r="TV29" s="214"/>
      <c r="TW29" s="214"/>
      <c r="TX29" s="214"/>
      <c r="TY29" s="214"/>
      <c r="TZ29" s="214"/>
      <c r="UA29" s="214"/>
      <c r="UB29" s="214"/>
      <c r="UC29" s="214"/>
      <c r="UD29" s="214"/>
      <c r="UE29" s="214"/>
      <c r="UF29" s="214"/>
      <c r="UG29" s="214"/>
      <c r="UH29" s="214"/>
      <c r="UI29" s="214"/>
      <c r="UJ29" s="214"/>
      <c r="UK29" s="214"/>
      <c r="UL29" s="214"/>
      <c r="UM29" s="214"/>
      <c r="UN29" s="214"/>
      <c r="UO29" s="214"/>
      <c r="UP29" s="214"/>
      <c r="UQ29" s="214"/>
      <c r="UR29" s="214"/>
      <c r="US29" s="214"/>
      <c r="UT29" s="214"/>
      <c r="UU29" s="214"/>
      <c r="UV29" s="214"/>
      <c r="UW29" s="214"/>
      <c r="UX29" s="214"/>
      <c r="UY29" s="214"/>
      <c r="UZ29" s="214"/>
      <c r="VA29" s="214"/>
      <c r="VB29" s="214"/>
      <c r="VC29" s="214"/>
      <c r="VD29" s="214"/>
      <c r="VE29" s="214"/>
      <c r="VF29" s="214"/>
      <c r="VG29" s="214"/>
      <c r="VH29" s="214"/>
      <c r="VI29" s="214"/>
      <c r="VJ29" s="214"/>
      <c r="VK29" s="214"/>
      <c r="VL29" s="214"/>
      <c r="VM29" s="214"/>
      <c r="VN29" s="214"/>
      <c r="VO29" s="214"/>
      <c r="VP29" s="214"/>
      <c r="VQ29" s="214"/>
      <c r="VR29" s="214"/>
      <c r="VS29" s="214"/>
      <c r="VT29" s="214"/>
      <c r="VU29" s="214"/>
      <c r="VV29" s="214"/>
      <c r="VW29" s="214"/>
      <c r="VX29" s="214"/>
      <c r="VY29" s="214"/>
      <c r="VZ29" s="214"/>
      <c r="WA29" s="214"/>
      <c r="WB29" s="214"/>
      <c r="WC29" s="214"/>
      <c r="WD29" s="214"/>
      <c r="WE29" s="214"/>
      <c r="WF29" s="214"/>
      <c r="WG29" s="214"/>
      <c r="WH29" s="214"/>
      <c r="WI29" s="214"/>
      <c r="WJ29" s="214"/>
      <c r="WK29" s="214"/>
      <c r="WL29" s="214"/>
      <c r="WM29" s="214"/>
      <c r="WN29" s="214"/>
      <c r="WO29" s="214"/>
      <c r="WP29" s="214"/>
      <c r="WQ29" s="214"/>
      <c r="WR29" s="214"/>
      <c r="WS29" s="214"/>
      <c r="WT29" s="214"/>
      <c r="WU29" s="214"/>
      <c r="WV29" s="214"/>
      <c r="WW29" s="214"/>
      <c r="WX29" s="214"/>
      <c r="WY29" s="214"/>
      <c r="WZ29" s="214"/>
      <c r="XA29" s="214"/>
      <c r="XB29" s="214"/>
      <c r="XC29" s="214"/>
      <c r="XD29" s="214"/>
      <c r="XE29" s="214"/>
      <c r="XF29" s="214"/>
      <c r="XG29" s="214"/>
      <c r="XH29" s="214"/>
      <c r="XI29" s="214"/>
      <c r="XJ29" s="214"/>
      <c r="XK29" s="214"/>
      <c r="XL29" s="214"/>
      <c r="XM29" s="214"/>
      <c r="XN29" s="214"/>
      <c r="XO29" s="214"/>
      <c r="XP29" s="214"/>
      <c r="XQ29" s="214"/>
      <c r="XR29" s="214"/>
      <c r="XS29" s="214"/>
      <c r="XT29" s="214"/>
      <c r="XU29" s="214"/>
      <c r="XV29" s="214"/>
      <c r="XW29" s="214"/>
      <c r="XX29" s="214"/>
      <c r="XY29" s="214"/>
      <c r="XZ29" s="214"/>
      <c r="YA29" s="214"/>
      <c r="YB29" s="214"/>
      <c r="YC29" s="214"/>
      <c r="YD29" s="214"/>
      <c r="YE29" s="214"/>
      <c r="YF29" s="214"/>
      <c r="YG29" s="214"/>
      <c r="YH29" s="214"/>
      <c r="YI29" s="214"/>
      <c r="YJ29" s="214"/>
      <c r="YK29" s="214"/>
      <c r="YL29" s="214"/>
      <c r="YM29" s="214"/>
      <c r="YN29" s="214"/>
      <c r="YO29" s="214"/>
      <c r="YP29" s="214"/>
      <c r="YQ29" s="214"/>
      <c r="YR29" s="214"/>
      <c r="YS29" s="214"/>
      <c r="YT29" s="214"/>
      <c r="YU29" s="214"/>
      <c r="YV29" s="214"/>
      <c r="YW29" s="214"/>
      <c r="YX29" s="214"/>
      <c r="YY29" s="214"/>
      <c r="YZ29" s="214"/>
      <c r="ZA29" s="214"/>
      <c r="ZB29" s="214"/>
      <c r="ZC29" s="214"/>
      <c r="ZD29" s="214"/>
      <c r="ZE29" s="214"/>
      <c r="ZF29" s="214"/>
      <c r="ZG29" s="214"/>
      <c r="ZH29" s="214"/>
      <c r="ZI29" s="214"/>
      <c r="ZJ29" s="214"/>
      <c r="ZK29" s="214"/>
      <c r="ZL29" s="214"/>
      <c r="ZM29" s="214"/>
      <c r="ZN29" s="214"/>
      <c r="ZO29" s="214"/>
      <c r="ZP29" s="214"/>
      <c r="ZQ29" s="214"/>
      <c r="ZR29" s="214"/>
      <c r="ZS29" s="214"/>
      <c r="ZT29" s="214"/>
      <c r="ZU29" s="214"/>
      <c r="ZV29" s="214"/>
      <c r="ZW29" s="214"/>
      <c r="ZX29" s="214"/>
      <c r="ZY29" s="214"/>
      <c r="ZZ29" s="214"/>
      <c r="AAA29" s="214"/>
      <c r="AAB29" s="214"/>
      <c r="AAC29" s="214"/>
      <c r="AAD29" s="214"/>
      <c r="AAE29" s="214"/>
      <c r="AAF29" s="214"/>
      <c r="AAG29" s="214"/>
      <c r="AAH29" s="214"/>
      <c r="AAI29" s="214"/>
      <c r="AAJ29" s="214"/>
      <c r="AAK29" s="214"/>
      <c r="AAL29" s="214"/>
      <c r="AAM29" s="214"/>
      <c r="AAN29" s="214"/>
      <c r="AAO29" s="214"/>
      <c r="AAP29" s="214"/>
      <c r="AAQ29" s="214"/>
      <c r="AAR29" s="214"/>
      <c r="AAS29" s="214"/>
      <c r="AAT29" s="214"/>
      <c r="AAU29" s="214"/>
      <c r="AAV29" s="214"/>
      <c r="AAW29" s="214"/>
      <c r="AAX29" s="214"/>
      <c r="AAY29" s="214"/>
      <c r="AAZ29" s="214"/>
      <c r="ABA29" s="214"/>
      <c r="ABB29" s="214"/>
      <c r="ABC29" s="214"/>
      <c r="ABD29" s="214"/>
      <c r="ABE29" s="214"/>
      <c r="ABF29" s="214"/>
      <c r="ABG29" s="214"/>
      <c r="ABH29" s="214"/>
      <c r="ABI29" s="214"/>
      <c r="ABJ29" s="214"/>
      <c r="ABK29" s="214"/>
      <c r="ABL29" s="214"/>
      <c r="ABM29" s="214"/>
      <c r="ABN29" s="214"/>
      <c r="ABO29" s="214"/>
      <c r="ABP29" s="214"/>
      <c r="ABQ29" s="214"/>
      <c r="ABR29" s="214"/>
      <c r="ABS29" s="214"/>
      <c r="ABT29" s="214"/>
      <c r="ABU29" s="214"/>
      <c r="ABV29" s="214"/>
      <c r="ABW29" s="214"/>
      <c r="ABX29" s="214"/>
      <c r="ABY29" s="214"/>
      <c r="ABZ29" s="214"/>
      <c r="ACA29" s="214"/>
      <c r="ACB29" s="214"/>
      <c r="ACC29" s="214"/>
      <c r="ACD29" s="214"/>
      <c r="ACE29" s="214"/>
      <c r="ACF29" s="214"/>
      <c r="ACG29" s="214"/>
      <c r="ACH29" s="214"/>
      <c r="ACI29" s="214"/>
      <c r="ACJ29" s="214"/>
      <c r="ACK29" s="214"/>
      <c r="ACL29" s="214"/>
      <c r="ACM29" s="214"/>
      <c r="ACN29" s="214"/>
      <c r="ACO29" s="214"/>
      <c r="ACP29" s="214"/>
      <c r="ACQ29" s="214"/>
      <c r="ACR29" s="214"/>
      <c r="ACS29" s="214"/>
      <c r="ACT29" s="214"/>
      <c r="ACU29" s="214"/>
      <c r="ACV29" s="214"/>
      <c r="ACW29" s="214"/>
      <c r="ACX29" s="214"/>
      <c r="ACY29" s="214"/>
      <c r="ACZ29" s="214"/>
      <c r="ADA29" s="214"/>
      <c r="ADB29" s="214"/>
      <c r="ADC29" s="214"/>
      <c r="ADD29" s="214"/>
      <c r="ADE29" s="214"/>
      <c r="ADF29" s="214"/>
      <c r="ADG29" s="214"/>
      <c r="ADH29" s="214"/>
      <c r="ADI29" s="214"/>
      <c r="ADJ29" s="214"/>
      <c r="ADK29" s="214"/>
      <c r="ADL29" s="214"/>
      <c r="ADM29" s="214"/>
      <c r="ADN29" s="214"/>
      <c r="ADO29" s="214"/>
      <c r="ADP29" s="214"/>
      <c r="ADQ29" s="214"/>
      <c r="ADR29" s="214"/>
      <c r="ADS29" s="214"/>
      <c r="ADT29" s="214"/>
      <c r="ADU29" s="214"/>
      <c r="ADV29" s="214"/>
      <c r="ADW29" s="214"/>
      <c r="ADX29" s="214"/>
      <c r="ADY29" s="214"/>
      <c r="ADZ29" s="214"/>
      <c r="AEA29" s="214"/>
      <c r="AEB29" s="214"/>
      <c r="AEC29" s="214"/>
      <c r="AED29" s="214"/>
      <c r="AEE29" s="214"/>
      <c r="AEF29" s="214"/>
      <c r="AEG29" s="214"/>
      <c r="AEH29" s="214"/>
      <c r="AEI29" s="214"/>
      <c r="AEJ29" s="214"/>
      <c r="AEK29" s="214"/>
      <c r="AEL29" s="214"/>
      <c r="AEM29" s="214"/>
      <c r="AEN29" s="214"/>
      <c r="AEO29" s="214"/>
      <c r="AEP29" s="214"/>
      <c r="AEQ29" s="214"/>
      <c r="AER29" s="214"/>
      <c r="AES29" s="214"/>
      <c r="AET29" s="214"/>
      <c r="AEU29" s="214"/>
      <c r="AEV29" s="214"/>
      <c r="AEW29" s="214"/>
      <c r="AEX29" s="214"/>
      <c r="AEY29" s="214"/>
      <c r="AEZ29" s="214"/>
      <c r="AFA29" s="214"/>
      <c r="AFB29" s="214"/>
      <c r="AFC29" s="214"/>
      <c r="AFD29" s="214"/>
      <c r="AFE29" s="214"/>
      <c r="AFF29" s="214"/>
      <c r="AFG29" s="214"/>
      <c r="AFH29" s="214"/>
      <c r="AFI29" s="214"/>
      <c r="AFJ29" s="214"/>
      <c r="AFK29" s="214"/>
      <c r="AFL29" s="214"/>
      <c r="AFM29" s="214"/>
      <c r="AFN29" s="214"/>
      <c r="AFO29" s="214"/>
      <c r="AFP29" s="214"/>
      <c r="AFQ29" s="214"/>
      <c r="AFR29" s="214"/>
      <c r="AFS29" s="214"/>
      <c r="AFT29" s="214"/>
      <c r="AFU29" s="214"/>
      <c r="AFV29" s="214"/>
      <c r="AFW29" s="214"/>
      <c r="AFX29" s="214"/>
      <c r="AFY29" s="214"/>
      <c r="AFZ29" s="214"/>
      <c r="AGA29" s="214"/>
      <c r="AGB29" s="214"/>
      <c r="AGC29" s="214"/>
      <c r="AGD29" s="214"/>
      <c r="AGE29" s="214"/>
      <c r="AGF29" s="214"/>
      <c r="AGG29" s="214"/>
      <c r="AGH29" s="214"/>
      <c r="AGI29" s="214"/>
      <c r="AGJ29" s="214"/>
      <c r="AGK29" s="214"/>
      <c r="AGL29" s="214"/>
      <c r="AGM29" s="214"/>
      <c r="AGN29" s="214"/>
      <c r="AGO29" s="214"/>
      <c r="AGP29" s="214"/>
      <c r="AGQ29" s="214"/>
      <c r="AGR29" s="214"/>
      <c r="AGS29" s="214"/>
      <c r="AGT29" s="214"/>
      <c r="AGU29" s="214"/>
      <c r="AGV29" s="214"/>
      <c r="AGW29" s="214"/>
      <c r="AGX29" s="214"/>
      <c r="AGY29" s="214"/>
      <c r="AGZ29" s="214"/>
      <c r="AHA29" s="214"/>
      <c r="AHB29" s="214"/>
      <c r="AHC29" s="214"/>
      <c r="AHD29" s="214"/>
      <c r="AHE29" s="214"/>
      <c r="AHF29" s="214"/>
      <c r="AHG29" s="214"/>
      <c r="AHH29" s="214"/>
      <c r="AHI29" s="214"/>
      <c r="AHJ29" s="214"/>
      <c r="AHK29" s="214"/>
      <c r="AHL29" s="214"/>
      <c r="AHM29" s="214"/>
      <c r="AHN29" s="214"/>
      <c r="AHO29" s="214"/>
      <c r="AHP29" s="214"/>
      <c r="AHQ29" s="214"/>
      <c r="AHR29" s="214"/>
      <c r="AHS29" s="214"/>
      <c r="AHT29" s="214"/>
      <c r="AHU29" s="214"/>
      <c r="AHV29" s="214"/>
      <c r="AHW29" s="214"/>
      <c r="AHX29" s="214"/>
      <c r="AHY29" s="214"/>
      <c r="AHZ29" s="214"/>
      <c r="AIA29" s="214"/>
      <c r="AIB29" s="214"/>
      <c r="AIC29" s="214"/>
      <c r="AID29" s="214"/>
      <c r="AIE29" s="214"/>
      <c r="AIF29" s="214"/>
      <c r="AIG29" s="214"/>
      <c r="AIH29" s="214"/>
      <c r="AII29" s="214"/>
      <c r="AIJ29" s="214"/>
      <c r="AIK29" s="214"/>
      <c r="AIL29" s="214"/>
      <c r="AIM29" s="214"/>
      <c r="AIN29" s="214"/>
      <c r="AIO29" s="214"/>
      <c r="AIP29" s="214"/>
      <c r="AIQ29" s="214"/>
      <c r="AIR29" s="214"/>
      <c r="AIS29" s="214"/>
      <c r="AIT29" s="214"/>
      <c r="AIU29" s="214"/>
      <c r="AIV29" s="214"/>
      <c r="AIW29" s="214"/>
      <c r="AIX29" s="214"/>
      <c r="AIY29" s="214"/>
      <c r="AIZ29" s="214"/>
      <c r="AJA29" s="214"/>
      <c r="AJB29" s="214"/>
      <c r="AJC29" s="214"/>
      <c r="AJD29" s="214"/>
      <c r="AJE29" s="214"/>
      <c r="AJF29" s="214"/>
      <c r="AJG29" s="214"/>
      <c r="AJH29" s="214"/>
      <c r="AJI29" s="214"/>
      <c r="AJJ29" s="214"/>
      <c r="AJK29" s="214"/>
      <c r="AJL29" s="214"/>
      <c r="AJM29" s="214"/>
      <c r="AJN29" s="214"/>
      <c r="AJO29" s="214"/>
      <c r="AJP29" s="214"/>
      <c r="AJQ29" s="214"/>
      <c r="AJR29" s="214"/>
      <c r="AJS29" s="214"/>
      <c r="AJT29" s="214"/>
      <c r="AJU29" s="214"/>
      <c r="AJV29" s="214"/>
      <c r="AJW29" s="214"/>
      <c r="AJX29" s="214"/>
      <c r="AJY29" s="214"/>
      <c r="AJZ29" s="214"/>
      <c r="AKA29" s="214"/>
      <c r="AKB29" s="214"/>
      <c r="AKC29" s="214"/>
      <c r="AKD29" s="214"/>
      <c r="AKE29" s="214"/>
      <c r="AKF29" s="214"/>
      <c r="AKG29" s="214"/>
      <c r="AKH29" s="214"/>
      <c r="AKI29" s="214"/>
      <c r="AKJ29" s="214"/>
      <c r="AKK29" s="214"/>
      <c r="AKL29" s="214"/>
      <c r="AKM29" s="214"/>
      <c r="AKN29" s="214"/>
      <c r="AKO29" s="214"/>
      <c r="AKP29" s="214"/>
      <c r="AKQ29" s="214"/>
      <c r="AKR29" s="214"/>
      <c r="AKS29" s="214"/>
      <c r="AKT29" s="214"/>
      <c r="AKU29" s="214"/>
      <c r="AKV29" s="214"/>
      <c r="AKW29" s="214"/>
      <c r="AKX29" s="214"/>
      <c r="AKY29" s="214"/>
      <c r="AKZ29" s="214"/>
      <c r="ALA29" s="214"/>
      <c r="ALB29" s="214"/>
      <c r="ALC29" s="214"/>
      <c r="ALD29" s="214"/>
      <c r="ALE29" s="214"/>
      <c r="ALF29" s="214"/>
      <c r="ALG29" s="214"/>
      <c r="ALH29" s="214"/>
      <c r="ALI29" s="214"/>
      <c r="ALJ29" s="214"/>
      <c r="ALK29" s="214"/>
      <c r="ALL29" s="214"/>
      <c r="ALM29" s="214"/>
      <c r="ALN29" s="214"/>
      <c r="ALO29" s="214"/>
      <c r="ALP29" s="214"/>
      <c r="ALQ29" s="214"/>
      <c r="ALR29" s="214"/>
      <c r="ALS29" s="214"/>
      <c r="ALT29" s="214"/>
      <c r="ALU29" s="214"/>
      <c r="ALV29" s="214"/>
      <c r="ALW29" s="214"/>
      <c r="ALX29" s="214"/>
      <c r="ALY29" s="214"/>
      <c r="ALZ29" s="214"/>
      <c r="AMA29" s="214"/>
      <c r="AMB29" s="214"/>
      <c r="AMC29" s="214"/>
      <c r="AMD29" s="214"/>
      <c r="AME29" s="214"/>
      <c r="AMF29" s="214"/>
      <c r="AMG29" s="214"/>
      <c r="AMH29" s="214"/>
      <c r="AMI29" s="214"/>
      <c r="AMJ29" s="214"/>
      <c r="AMK29" s="214"/>
      <c r="AML29" s="214"/>
      <c r="AMM29" s="214"/>
      <c r="AMN29" s="214"/>
      <c r="AMO29" s="214"/>
      <c r="AMP29" s="214"/>
      <c r="AMQ29" s="214"/>
      <c r="AMR29" s="214"/>
      <c r="AMS29" s="214"/>
      <c r="AMT29" s="214"/>
      <c r="AMU29" s="214"/>
      <c r="AMV29" s="214"/>
      <c r="AMW29" s="214"/>
      <c r="AMX29" s="214"/>
      <c r="AMY29" s="214"/>
      <c r="AMZ29" s="214"/>
      <c r="ANA29" s="214"/>
      <c r="ANB29" s="214"/>
      <c r="ANC29" s="214"/>
      <c r="AND29" s="214"/>
      <c r="ANE29" s="214"/>
      <c r="ANF29" s="214"/>
      <c r="ANG29" s="214"/>
      <c r="ANH29" s="214"/>
      <c r="ANI29" s="214"/>
      <c r="ANJ29" s="214"/>
      <c r="ANK29" s="214"/>
      <c r="ANL29" s="214"/>
      <c r="ANM29" s="214"/>
      <c r="ANN29" s="214"/>
      <c r="ANO29" s="214"/>
      <c r="ANP29" s="214"/>
      <c r="ANQ29" s="214"/>
      <c r="ANR29" s="214"/>
      <c r="ANS29" s="214"/>
      <c r="ANT29" s="214"/>
      <c r="ANU29" s="214"/>
      <c r="ANV29" s="214"/>
      <c r="ANW29" s="214"/>
      <c r="ANX29" s="214"/>
      <c r="ANY29" s="214"/>
      <c r="ANZ29" s="214"/>
      <c r="AOA29" s="214"/>
      <c r="AOB29" s="214"/>
      <c r="AOC29" s="214"/>
      <c r="AOD29" s="214"/>
      <c r="AOE29" s="214"/>
      <c r="AOF29" s="214"/>
      <c r="AOG29" s="214"/>
      <c r="AOH29" s="214"/>
      <c r="AOI29" s="214"/>
      <c r="AOJ29" s="214"/>
      <c r="AOK29" s="214"/>
      <c r="AOL29" s="214"/>
      <c r="AOM29" s="214"/>
      <c r="AON29" s="214"/>
      <c r="AOO29" s="214"/>
      <c r="AOP29" s="214"/>
      <c r="AOQ29" s="214"/>
      <c r="AOR29" s="214"/>
      <c r="AOS29" s="214"/>
      <c r="AOT29" s="214"/>
      <c r="AOU29" s="214"/>
      <c r="AOV29" s="214"/>
      <c r="AOW29" s="214"/>
      <c r="AOX29" s="214"/>
      <c r="AOY29" s="214"/>
      <c r="AOZ29" s="214"/>
      <c r="APA29" s="214"/>
      <c r="APB29" s="214"/>
      <c r="APC29" s="214"/>
      <c r="APD29" s="214"/>
      <c r="APE29" s="214"/>
      <c r="APF29" s="214"/>
      <c r="APG29" s="214"/>
      <c r="APH29" s="214"/>
      <c r="API29" s="214"/>
      <c r="APJ29" s="214"/>
      <c r="APK29" s="214"/>
      <c r="APL29" s="214"/>
      <c r="APM29" s="214"/>
      <c r="APN29" s="214"/>
      <c r="APO29" s="214"/>
      <c r="APP29" s="214"/>
      <c r="APQ29" s="214"/>
      <c r="APR29" s="214"/>
      <c r="APS29" s="214"/>
      <c r="APT29" s="214"/>
      <c r="APU29" s="214"/>
      <c r="APV29" s="214"/>
      <c r="APW29" s="214"/>
      <c r="APX29" s="214"/>
      <c r="APY29" s="214"/>
      <c r="APZ29" s="214"/>
      <c r="AQA29" s="214"/>
      <c r="AQB29" s="214"/>
      <c r="AQC29" s="214"/>
      <c r="AQD29" s="214"/>
      <c r="AQE29" s="214"/>
      <c r="AQF29" s="214"/>
      <c r="AQG29" s="214"/>
      <c r="AQH29" s="214"/>
      <c r="AQI29" s="214"/>
      <c r="AQJ29" s="214"/>
      <c r="AQK29" s="214"/>
      <c r="AQL29" s="214"/>
      <c r="AQM29" s="214"/>
      <c r="AQN29" s="214"/>
      <c r="AQO29" s="214"/>
      <c r="AQP29" s="214"/>
      <c r="AQQ29" s="214"/>
      <c r="AQR29" s="214"/>
      <c r="AQS29" s="214"/>
      <c r="AQT29" s="214"/>
      <c r="AQU29" s="214"/>
      <c r="AQV29" s="214"/>
      <c r="AQW29" s="214"/>
      <c r="AQX29" s="214"/>
      <c r="AQY29" s="214"/>
      <c r="AQZ29" s="214"/>
    </row>
    <row r="30" spans="1:1144" ht="16" customHeight="1">
      <c r="A30" s="38">
        <v>27</v>
      </c>
      <c r="B30" s="567" t="s">
        <v>18360</v>
      </c>
      <c r="C30" s="38" t="s">
        <v>142</v>
      </c>
      <c r="D30" s="38" t="s">
        <v>19</v>
      </c>
      <c r="E30" s="38"/>
      <c r="F30" s="36" t="s">
        <v>6094</v>
      </c>
      <c r="G30" s="8" t="s">
        <v>10988</v>
      </c>
      <c r="H30" s="38" t="s">
        <v>311</v>
      </c>
      <c r="I30" s="38"/>
      <c r="J30" s="38"/>
      <c r="K30" s="186" t="s">
        <v>13808</v>
      </c>
      <c r="L30" s="76">
        <v>6195</v>
      </c>
      <c r="M30" s="38" t="s">
        <v>21</v>
      </c>
      <c r="N30" s="38" t="s">
        <v>4305</v>
      </c>
      <c r="O30" s="38"/>
      <c r="P30" s="38"/>
      <c r="Q30" s="47"/>
      <c r="R30" s="214"/>
      <c r="S30" s="214"/>
      <c r="T30" s="214"/>
      <c r="U30" s="214"/>
      <c r="V30" s="214"/>
      <c r="W30" s="214"/>
      <c r="X30" s="214"/>
      <c r="Y30" s="214"/>
      <c r="Z30" s="214"/>
      <c r="AA30" s="214"/>
      <c r="AB30" s="214"/>
      <c r="AC30" s="214"/>
      <c r="AD30" s="214"/>
      <c r="AE30" s="214"/>
      <c r="AF30" s="214"/>
      <c r="AG30" s="214"/>
      <c r="AH30" s="214"/>
      <c r="AI30" s="214"/>
      <c r="AJ30" s="214"/>
      <c r="AK30" s="214"/>
      <c r="AL30" s="214"/>
      <c r="AM30" s="214"/>
      <c r="AN30" s="214"/>
      <c r="AO30" s="214"/>
      <c r="AP30" s="214"/>
      <c r="AQ30" s="214"/>
      <c r="AR30" s="214"/>
      <c r="AS30" s="214"/>
      <c r="AT30" s="214"/>
      <c r="AU30" s="214"/>
      <c r="AV30" s="214"/>
      <c r="AW30" s="214"/>
      <c r="AX30" s="214"/>
      <c r="AY30" s="214"/>
      <c r="AZ30" s="214"/>
      <c r="BA30" s="214"/>
      <c r="BB30" s="214"/>
      <c r="BC30" s="214"/>
      <c r="BD30" s="214"/>
      <c r="BE30" s="214"/>
      <c r="BF30" s="214"/>
      <c r="BG30" s="214"/>
      <c r="BH30" s="214"/>
      <c r="BI30" s="214"/>
      <c r="BJ30" s="214"/>
      <c r="BK30" s="214"/>
      <c r="BL30" s="214"/>
      <c r="BM30" s="214"/>
      <c r="BN30" s="214"/>
      <c r="BO30" s="214"/>
      <c r="BP30" s="214"/>
      <c r="BQ30" s="214"/>
      <c r="BR30" s="214"/>
      <c r="BS30" s="214"/>
      <c r="BT30" s="214"/>
      <c r="BU30" s="214"/>
      <c r="BV30" s="214"/>
      <c r="BW30" s="214"/>
      <c r="BX30" s="214"/>
      <c r="BY30" s="214"/>
      <c r="BZ30" s="214"/>
      <c r="CA30" s="214"/>
      <c r="CB30" s="214"/>
      <c r="CC30" s="214"/>
      <c r="CD30" s="214"/>
      <c r="CE30" s="214"/>
      <c r="CF30" s="214"/>
      <c r="CG30" s="214"/>
      <c r="CH30" s="214"/>
      <c r="CI30" s="214"/>
      <c r="CJ30" s="214"/>
      <c r="CK30" s="214"/>
      <c r="CL30" s="214"/>
      <c r="CM30" s="214"/>
      <c r="CN30" s="214"/>
      <c r="CO30" s="214"/>
      <c r="CP30" s="214"/>
      <c r="CQ30" s="214"/>
      <c r="CR30" s="214"/>
      <c r="CS30" s="214"/>
      <c r="CT30" s="214"/>
      <c r="CU30" s="214"/>
      <c r="CV30" s="214"/>
      <c r="CW30" s="214"/>
      <c r="CX30" s="214"/>
      <c r="CY30" s="214"/>
      <c r="CZ30" s="214"/>
      <c r="DA30" s="214"/>
      <c r="DB30" s="214"/>
      <c r="DC30" s="214"/>
      <c r="DD30" s="214"/>
      <c r="DE30" s="214"/>
      <c r="DF30" s="214"/>
      <c r="DG30" s="214"/>
      <c r="DH30" s="214"/>
      <c r="DI30" s="214"/>
      <c r="DJ30" s="214"/>
      <c r="DK30" s="214"/>
      <c r="DL30" s="214"/>
      <c r="DM30" s="214"/>
      <c r="DN30" s="214"/>
      <c r="DO30" s="214"/>
      <c r="DP30" s="214"/>
      <c r="DQ30" s="214"/>
      <c r="DR30" s="214"/>
      <c r="DS30" s="214"/>
      <c r="DT30" s="214"/>
      <c r="DU30" s="214"/>
      <c r="DV30" s="214"/>
      <c r="DW30" s="214"/>
      <c r="DX30" s="214"/>
      <c r="DY30" s="214"/>
      <c r="DZ30" s="214"/>
      <c r="EA30" s="214"/>
      <c r="EB30" s="214"/>
      <c r="EC30" s="214"/>
      <c r="ED30" s="214"/>
      <c r="EE30" s="214"/>
      <c r="EF30" s="214"/>
      <c r="EG30" s="214"/>
      <c r="EH30" s="214"/>
      <c r="EI30" s="214"/>
      <c r="EJ30" s="214"/>
      <c r="EK30" s="214"/>
      <c r="EL30" s="214"/>
      <c r="EM30" s="214"/>
      <c r="EN30" s="214"/>
      <c r="EO30" s="214"/>
      <c r="EP30" s="214"/>
      <c r="EQ30" s="214"/>
      <c r="ER30" s="214"/>
      <c r="ES30" s="214"/>
      <c r="ET30" s="214"/>
      <c r="EU30" s="214"/>
      <c r="EV30" s="214"/>
      <c r="EW30" s="214"/>
      <c r="EX30" s="214"/>
      <c r="EY30" s="214"/>
      <c r="EZ30" s="214"/>
      <c r="FA30" s="214"/>
      <c r="FB30" s="214"/>
      <c r="FC30" s="214"/>
      <c r="FD30" s="214"/>
      <c r="FE30" s="214"/>
      <c r="FF30" s="214"/>
      <c r="FG30" s="214"/>
      <c r="FH30" s="214"/>
      <c r="FI30" s="214"/>
      <c r="FJ30" s="214"/>
      <c r="FK30" s="214"/>
      <c r="FL30" s="214"/>
      <c r="FM30" s="214"/>
      <c r="FN30" s="214"/>
      <c r="FO30" s="214"/>
      <c r="FP30" s="214"/>
      <c r="FQ30" s="214"/>
      <c r="FR30" s="214"/>
      <c r="FS30" s="214"/>
      <c r="FT30" s="214"/>
      <c r="FU30" s="214"/>
      <c r="FV30" s="214"/>
      <c r="FW30" s="214"/>
      <c r="FX30" s="214"/>
      <c r="FY30" s="214"/>
      <c r="FZ30" s="214"/>
      <c r="GA30" s="214"/>
      <c r="GB30" s="214"/>
      <c r="GC30" s="214"/>
      <c r="GD30" s="214"/>
      <c r="GE30" s="214"/>
      <c r="GF30" s="214"/>
      <c r="GG30" s="214"/>
      <c r="GH30" s="214"/>
      <c r="GI30" s="214"/>
      <c r="GJ30" s="214"/>
      <c r="GK30" s="214"/>
      <c r="GL30" s="214"/>
      <c r="GM30" s="214"/>
      <c r="GN30" s="214"/>
      <c r="GO30" s="214"/>
      <c r="GP30" s="214"/>
      <c r="GQ30" s="214"/>
      <c r="GR30" s="214"/>
      <c r="GS30" s="214"/>
      <c r="GT30" s="214"/>
      <c r="GU30" s="214"/>
      <c r="GV30" s="214"/>
      <c r="GW30" s="214"/>
      <c r="GX30" s="214"/>
      <c r="GY30" s="214"/>
      <c r="GZ30" s="214"/>
      <c r="HA30" s="214"/>
      <c r="HB30" s="214"/>
      <c r="HC30" s="214"/>
      <c r="HD30" s="214"/>
      <c r="HE30" s="214"/>
      <c r="HF30" s="214"/>
      <c r="HG30" s="214"/>
      <c r="HH30" s="214"/>
      <c r="HI30" s="214"/>
      <c r="HJ30" s="214"/>
      <c r="HK30" s="214"/>
      <c r="HL30" s="214"/>
      <c r="HM30" s="214"/>
      <c r="HN30" s="214"/>
      <c r="HO30" s="214"/>
      <c r="HP30" s="214"/>
      <c r="HQ30" s="214"/>
      <c r="HR30" s="214"/>
      <c r="HS30" s="214"/>
      <c r="HT30" s="214"/>
      <c r="HU30" s="214"/>
      <c r="HV30" s="214"/>
      <c r="HW30" s="214"/>
      <c r="HX30" s="214"/>
      <c r="HY30" s="214"/>
      <c r="HZ30" s="214"/>
      <c r="IA30" s="214"/>
      <c r="IB30" s="214"/>
      <c r="IC30" s="214"/>
      <c r="ID30" s="214"/>
      <c r="IE30" s="214"/>
      <c r="IF30" s="214"/>
      <c r="IG30" s="214"/>
      <c r="IH30" s="214"/>
      <c r="II30" s="214"/>
      <c r="IJ30" s="214"/>
      <c r="IK30" s="214"/>
      <c r="IL30" s="214"/>
      <c r="IM30" s="214"/>
      <c r="IN30" s="214"/>
      <c r="IO30" s="214"/>
      <c r="IP30" s="214"/>
      <c r="IQ30" s="214"/>
      <c r="IR30" s="214"/>
      <c r="IS30" s="214"/>
      <c r="IT30" s="214"/>
      <c r="IU30" s="214"/>
      <c r="IV30" s="214"/>
      <c r="IW30" s="214"/>
      <c r="IX30" s="214"/>
      <c r="IY30" s="214"/>
      <c r="IZ30" s="214"/>
      <c r="JA30" s="214"/>
      <c r="JB30" s="214"/>
      <c r="JC30" s="214"/>
      <c r="JD30" s="214"/>
      <c r="JE30" s="214"/>
      <c r="JF30" s="214"/>
      <c r="JG30" s="214"/>
      <c r="JH30" s="214"/>
      <c r="JI30" s="214"/>
      <c r="JJ30" s="214"/>
      <c r="JK30" s="214"/>
      <c r="JL30" s="214"/>
      <c r="JM30" s="214"/>
      <c r="JN30" s="214"/>
      <c r="JO30" s="214"/>
      <c r="JP30" s="214"/>
      <c r="JQ30" s="214"/>
      <c r="JR30" s="214"/>
      <c r="JS30" s="214"/>
      <c r="JT30" s="214"/>
      <c r="JU30" s="214"/>
      <c r="JV30" s="214"/>
      <c r="JW30" s="214"/>
      <c r="JX30" s="214"/>
      <c r="JY30" s="214"/>
      <c r="JZ30" s="214"/>
      <c r="KA30" s="214"/>
      <c r="KB30" s="214"/>
      <c r="KC30" s="214"/>
      <c r="KD30" s="214"/>
      <c r="KE30" s="214"/>
      <c r="KF30" s="214"/>
      <c r="KG30" s="214"/>
      <c r="KH30" s="214"/>
      <c r="KI30" s="214"/>
      <c r="KJ30" s="214"/>
      <c r="KK30" s="214"/>
      <c r="KL30" s="214"/>
      <c r="KM30" s="214"/>
      <c r="KN30" s="214"/>
      <c r="KO30" s="214"/>
      <c r="KP30" s="214"/>
      <c r="KQ30" s="214"/>
      <c r="KR30" s="214"/>
      <c r="KS30" s="214"/>
      <c r="KT30" s="214"/>
      <c r="KU30" s="214"/>
      <c r="KV30" s="214"/>
      <c r="KW30" s="214"/>
      <c r="KX30" s="214"/>
      <c r="KY30" s="214"/>
      <c r="KZ30" s="214"/>
      <c r="LA30" s="214"/>
      <c r="LB30" s="214"/>
      <c r="LC30" s="214"/>
      <c r="LD30" s="214"/>
      <c r="LE30" s="214"/>
      <c r="LF30" s="214"/>
      <c r="LG30" s="214"/>
      <c r="LH30" s="214"/>
      <c r="LI30" s="214"/>
      <c r="LJ30" s="214"/>
      <c r="LK30" s="214"/>
      <c r="LL30" s="214"/>
      <c r="LM30" s="214"/>
      <c r="LN30" s="214"/>
      <c r="LO30" s="214"/>
      <c r="LP30" s="214"/>
      <c r="LQ30" s="214"/>
      <c r="LR30" s="214"/>
      <c r="LS30" s="214"/>
      <c r="LT30" s="214"/>
      <c r="LU30" s="214"/>
      <c r="LV30" s="214"/>
      <c r="LW30" s="214"/>
      <c r="LX30" s="214"/>
      <c r="LY30" s="214"/>
      <c r="LZ30" s="214"/>
      <c r="MA30" s="214"/>
      <c r="MB30" s="214"/>
      <c r="MC30" s="214"/>
      <c r="MD30" s="214"/>
      <c r="ME30" s="214"/>
      <c r="MF30" s="214"/>
      <c r="MG30" s="214"/>
      <c r="MH30" s="214"/>
      <c r="MI30" s="214"/>
      <c r="MJ30" s="214"/>
      <c r="MK30" s="214"/>
      <c r="ML30" s="214"/>
      <c r="MM30" s="214"/>
      <c r="MN30" s="214"/>
      <c r="MO30" s="214"/>
      <c r="MP30" s="214"/>
      <c r="MQ30" s="214"/>
      <c r="MR30" s="214"/>
      <c r="MS30" s="214"/>
      <c r="MT30" s="214"/>
      <c r="MU30" s="214"/>
      <c r="MV30" s="214"/>
      <c r="MW30" s="214"/>
      <c r="MX30" s="214"/>
      <c r="MY30" s="214"/>
      <c r="MZ30" s="214"/>
      <c r="NA30" s="214"/>
      <c r="NB30" s="214"/>
      <c r="NC30" s="214"/>
      <c r="ND30" s="214"/>
      <c r="NE30" s="214"/>
      <c r="NF30" s="214"/>
      <c r="NG30" s="214"/>
      <c r="NH30" s="214"/>
      <c r="NI30" s="214"/>
      <c r="NJ30" s="214"/>
      <c r="NK30" s="214"/>
      <c r="NL30" s="214"/>
      <c r="NM30" s="214"/>
      <c r="NN30" s="214"/>
      <c r="NO30" s="214"/>
      <c r="NP30" s="214"/>
      <c r="NQ30" s="214"/>
      <c r="NR30" s="214"/>
      <c r="NS30" s="214"/>
      <c r="NT30" s="214"/>
      <c r="NU30" s="214"/>
      <c r="NV30" s="214"/>
      <c r="NW30" s="214"/>
      <c r="NX30" s="214"/>
      <c r="NY30" s="214"/>
      <c r="NZ30" s="214"/>
      <c r="OA30" s="214"/>
      <c r="OB30" s="214"/>
      <c r="OC30" s="214"/>
      <c r="OD30" s="214"/>
      <c r="OE30" s="214"/>
      <c r="OF30" s="214"/>
      <c r="OG30" s="214"/>
      <c r="OH30" s="214"/>
      <c r="OI30" s="214"/>
      <c r="OJ30" s="214"/>
      <c r="OK30" s="214"/>
      <c r="OL30" s="214"/>
      <c r="OM30" s="214"/>
      <c r="ON30" s="214"/>
      <c r="OO30" s="214"/>
      <c r="OP30" s="214"/>
      <c r="OQ30" s="214"/>
      <c r="OR30" s="214"/>
      <c r="OS30" s="214"/>
      <c r="OT30" s="214"/>
      <c r="OU30" s="214"/>
      <c r="OV30" s="214"/>
      <c r="OW30" s="214"/>
      <c r="OX30" s="214"/>
      <c r="OY30" s="214"/>
      <c r="OZ30" s="214"/>
      <c r="PA30" s="214"/>
      <c r="PB30" s="214"/>
      <c r="PC30" s="214"/>
      <c r="PD30" s="214"/>
      <c r="PE30" s="214"/>
      <c r="PF30" s="214"/>
      <c r="PG30" s="214"/>
      <c r="PH30" s="214"/>
      <c r="PI30" s="214"/>
      <c r="PJ30" s="214"/>
      <c r="PK30" s="214"/>
      <c r="PL30" s="214"/>
      <c r="PM30" s="214"/>
      <c r="PN30" s="214"/>
      <c r="PO30" s="214"/>
      <c r="PP30" s="214"/>
      <c r="PQ30" s="214"/>
      <c r="PR30" s="214"/>
      <c r="PS30" s="214"/>
      <c r="PT30" s="214"/>
      <c r="PU30" s="214"/>
      <c r="PV30" s="214"/>
      <c r="PW30" s="214"/>
      <c r="PX30" s="214"/>
      <c r="PY30" s="214"/>
      <c r="PZ30" s="214"/>
      <c r="QA30" s="214"/>
      <c r="QB30" s="214"/>
      <c r="QC30" s="214"/>
      <c r="QD30" s="214"/>
      <c r="QE30" s="214"/>
      <c r="QF30" s="214"/>
      <c r="QG30" s="214"/>
      <c r="QH30" s="214"/>
      <c r="QI30" s="214"/>
      <c r="QJ30" s="214"/>
      <c r="QK30" s="214"/>
      <c r="QL30" s="214"/>
      <c r="QM30" s="214"/>
      <c r="QN30" s="214"/>
      <c r="QO30" s="214"/>
      <c r="QP30" s="214"/>
      <c r="QQ30" s="214"/>
      <c r="QR30" s="214"/>
      <c r="QS30" s="214"/>
      <c r="QT30" s="214"/>
      <c r="QU30" s="214"/>
      <c r="QV30" s="214"/>
      <c r="QW30" s="214"/>
      <c r="QX30" s="214"/>
      <c r="QY30" s="214"/>
      <c r="QZ30" s="214"/>
      <c r="RA30" s="214"/>
      <c r="RB30" s="214"/>
      <c r="RC30" s="214"/>
      <c r="RD30" s="214"/>
      <c r="RE30" s="214"/>
      <c r="RF30" s="214"/>
      <c r="RG30" s="214"/>
      <c r="RH30" s="214"/>
      <c r="RI30" s="214"/>
      <c r="RJ30" s="214"/>
      <c r="RK30" s="214"/>
      <c r="RL30" s="214"/>
      <c r="RM30" s="214"/>
      <c r="RN30" s="214"/>
      <c r="RO30" s="214"/>
      <c r="RP30" s="214"/>
      <c r="RQ30" s="214"/>
      <c r="RR30" s="214"/>
      <c r="RS30" s="214"/>
      <c r="RT30" s="214"/>
      <c r="RU30" s="214"/>
      <c r="RV30" s="214"/>
      <c r="RW30" s="214"/>
      <c r="RX30" s="214"/>
      <c r="RY30" s="214"/>
      <c r="RZ30" s="214"/>
      <c r="SA30" s="214"/>
      <c r="SB30" s="214"/>
      <c r="SC30" s="214"/>
      <c r="SD30" s="214"/>
      <c r="SE30" s="214"/>
      <c r="SF30" s="214"/>
      <c r="SG30" s="214"/>
      <c r="SH30" s="214"/>
      <c r="SI30" s="214"/>
      <c r="SJ30" s="214"/>
      <c r="SK30" s="214"/>
      <c r="SL30" s="214"/>
      <c r="SM30" s="214"/>
      <c r="SN30" s="214"/>
      <c r="SO30" s="214"/>
      <c r="SP30" s="214"/>
      <c r="SQ30" s="214"/>
      <c r="SR30" s="214"/>
      <c r="SS30" s="214"/>
      <c r="ST30" s="214"/>
      <c r="SU30" s="214"/>
      <c r="SV30" s="214"/>
      <c r="SW30" s="214"/>
      <c r="SX30" s="214"/>
      <c r="SY30" s="214"/>
      <c r="SZ30" s="214"/>
      <c r="TA30" s="214"/>
      <c r="TB30" s="214"/>
      <c r="TC30" s="214"/>
      <c r="TD30" s="214"/>
      <c r="TE30" s="214"/>
      <c r="TF30" s="214"/>
      <c r="TG30" s="214"/>
      <c r="TH30" s="214"/>
      <c r="TI30" s="214"/>
      <c r="TJ30" s="214"/>
      <c r="TK30" s="214"/>
      <c r="TL30" s="214"/>
      <c r="TM30" s="214"/>
      <c r="TN30" s="214"/>
      <c r="TO30" s="214"/>
      <c r="TP30" s="214"/>
      <c r="TQ30" s="214"/>
      <c r="TR30" s="214"/>
      <c r="TS30" s="214"/>
      <c r="TT30" s="214"/>
      <c r="TU30" s="214"/>
      <c r="TV30" s="214"/>
      <c r="TW30" s="214"/>
      <c r="TX30" s="214"/>
      <c r="TY30" s="214"/>
      <c r="TZ30" s="214"/>
      <c r="UA30" s="214"/>
      <c r="UB30" s="214"/>
      <c r="UC30" s="214"/>
      <c r="UD30" s="214"/>
      <c r="UE30" s="214"/>
      <c r="UF30" s="214"/>
      <c r="UG30" s="214"/>
      <c r="UH30" s="214"/>
      <c r="UI30" s="214"/>
      <c r="UJ30" s="214"/>
      <c r="UK30" s="214"/>
      <c r="UL30" s="214"/>
      <c r="UM30" s="214"/>
      <c r="UN30" s="214"/>
      <c r="UO30" s="214"/>
      <c r="UP30" s="214"/>
      <c r="UQ30" s="214"/>
      <c r="UR30" s="214"/>
      <c r="US30" s="214"/>
      <c r="UT30" s="214"/>
      <c r="UU30" s="214"/>
      <c r="UV30" s="214"/>
      <c r="UW30" s="214"/>
      <c r="UX30" s="214"/>
      <c r="UY30" s="214"/>
      <c r="UZ30" s="214"/>
      <c r="VA30" s="214"/>
      <c r="VB30" s="214"/>
      <c r="VC30" s="214"/>
      <c r="VD30" s="214"/>
      <c r="VE30" s="214"/>
      <c r="VF30" s="214"/>
      <c r="VG30" s="214"/>
      <c r="VH30" s="214"/>
      <c r="VI30" s="214"/>
      <c r="VJ30" s="214"/>
      <c r="VK30" s="214"/>
      <c r="VL30" s="214"/>
      <c r="VM30" s="214"/>
      <c r="VN30" s="214"/>
      <c r="VO30" s="214"/>
      <c r="VP30" s="214"/>
      <c r="VQ30" s="214"/>
      <c r="VR30" s="214"/>
      <c r="VS30" s="214"/>
      <c r="VT30" s="214"/>
      <c r="VU30" s="214"/>
      <c r="VV30" s="214"/>
      <c r="VW30" s="214"/>
      <c r="VX30" s="214"/>
      <c r="VY30" s="214"/>
      <c r="VZ30" s="214"/>
      <c r="WA30" s="214"/>
      <c r="WB30" s="214"/>
      <c r="WC30" s="214"/>
      <c r="WD30" s="214"/>
      <c r="WE30" s="214"/>
      <c r="WF30" s="214"/>
      <c r="WG30" s="214"/>
      <c r="WH30" s="214"/>
      <c r="WI30" s="214"/>
      <c r="WJ30" s="214"/>
      <c r="WK30" s="214"/>
      <c r="WL30" s="214"/>
      <c r="WM30" s="214"/>
      <c r="WN30" s="214"/>
      <c r="WO30" s="214"/>
      <c r="WP30" s="214"/>
      <c r="WQ30" s="214"/>
      <c r="WR30" s="214"/>
      <c r="WS30" s="214"/>
      <c r="WT30" s="214"/>
      <c r="WU30" s="214"/>
      <c r="WV30" s="214"/>
      <c r="WW30" s="214"/>
      <c r="WX30" s="214"/>
      <c r="WY30" s="214"/>
      <c r="WZ30" s="214"/>
      <c r="XA30" s="214"/>
      <c r="XB30" s="214"/>
      <c r="XC30" s="214"/>
      <c r="XD30" s="214"/>
      <c r="XE30" s="214"/>
      <c r="XF30" s="214"/>
      <c r="XG30" s="214"/>
      <c r="XH30" s="214"/>
      <c r="XI30" s="214"/>
      <c r="XJ30" s="214"/>
      <c r="XK30" s="214"/>
      <c r="XL30" s="214"/>
      <c r="XM30" s="214"/>
      <c r="XN30" s="214"/>
      <c r="XO30" s="214"/>
      <c r="XP30" s="214"/>
      <c r="XQ30" s="214"/>
      <c r="XR30" s="214"/>
      <c r="XS30" s="214"/>
      <c r="XT30" s="214"/>
      <c r="XU30" s="214"/>
      <c r="XV30" s="214"/>
      <c r="XW30" s="214"/>
      <c r="XX30" s="214"/>
      <c r="XY30" s="214"/>
      <c r="XZ30" s="214"/>
      <c r="YA30" s="214"/>
      <c r="YB30" s="214"/>
      <c r="YC30" s="214"/>
      <c r="YD30" s="214"/>
      <c r="YE30" s="214"/>
      <c r="YF30" s="214"/>
      <c r="YG30" s="214"/>
      <c r="YH30" s="214"/>
      <c r="YI30" s="214"/>
      <c r="YJ30" s="214"/>
      <c r="YK30" s="214"/>
      <c r="YL30" s="214"/>
      <c r="YM30" s="214"/>
      <c r="YN30" s="214"/>
      <c r="YO30" s="214"/>
      <c r="YP30" s="214"/>
      <c r="YQ30" s="214"/>
      <c r="YR30" s="214"/>
      <c r="YS30" s="214"/>
      <c r="YT30" s="214"/>
      <c r="YU30" s="214"/>
      <c r="YV30" s="214"/>
      <c r="YW30" s="214"/>
      <c r="YX30" s="214"/>
      <c r="YY30" s="214"/>
      <c r="YZ30" s="214"/>
      <c r="ZA30" s="214"/>
      <c r="ZB30" s="214"/>
      <c r="ZC30" s="214"/>
      <c r="ZD30" s="214"/>
      <c r="ZE30" s="214"/>
      <c r="ZF30" s="214"/>
      <c r="ZG30" s="214"/>
      <c r="ZH30" s="214"/>
      <c r="ZI30" s="214"/>
      <c r="ZJ30" s="214"/>
      <c r="ZK30" s="214"/>
      <c r="ZL30" s="214"/>
      <c r="ZM30" s="214"/>
      <c r="ZN30" s="214"/>
      <c r="ZO30" s="214"/>
      <c r="ZP30" s="214"/>
      <c r="ZQ30" s="214"/>
      <c r="ZR30" s="214"/>
      <c r="ZS30" s="214"/>
      <c r="ZT30" s="214"/>
      <c r="ZU30" s="214"/>
      <c r="ZV30" s="214"/>
      <c r="ZW30" s="214"/>
      <c r="ZX30" s="214"/>
      <c r="ZY30" s="214"/>
      <c r="ZZ30" s="214"/>
      <c r="AAA30" s="214"/>
      <c r="AAB30" s="214"/>
      <c r="AAC30" s="214"/>
      <c r="AAD30" s="214"/>
      <c r="AAE30" s="214"/>
      <c r="AAF30" s="214"/>
      <c r="AAG30" s="214"/>
      <c r="AAH30" s="214"/>
      <c r="AAI30" s="214"/>
      <c r="AAJ30" s="214"/>
      <c r="AAK30" s="214"/>
      <c r="AAL30" s="214"/>
      <c r="AAM30" s="214"/>
      <c r="AAN30" s="214"/>
      <c r="AAO30" s="214"/>
      <c r="AAP30" s="214"/>
      <c r="AAQ30" s="214"/>
      <c r="AAR30" s="214"/>
      <c r="AAS30" s="214"/>
      <c r="AAT30" s="214"/>
      <c r="AAU30" s="214"/>
      <c r="AAV30" s="214"/>
      <c r="AAW30" s="214"/>
      <c r="AAX30" s="214"/>
      <c r="AAY30" s="214"/>
      <c r="AAZ30" s="214"/>
      <c r="ABA30" s="214"/>
      <c r="ABB30" s="214"/>
      <c r="ABC30" s="214"/>
      <c r="ABD30" s="214"/>
      <c r="ABE30" s="214"/>
      <c r="ABF30" s="214"/>
      <c r="ABG30" s="214"/>
      <c r="ABH30" s="214"/>
      <c r="ABI30" s="214"/>
      <c r="ABJ30" s="214"/>
      <c r="ABK30" s="214"/>
      <c r="ABL30" s="214"/>
      <c r="ABM30" s="214"/>
      <c r="ABN30" s="214"/>
      <c r="ABO30" s="214"/>
      <c r="ABP30" s="214"/>
      <c r="ABQ30" s="214"/>
      <c r="ABR30" s="214"/>
      <c r="ABS30" s="214"/>
      <c r="ABT30" s="214"/>
      <c r="ABU30" s="214"/>
      <c r="ABV30" s="214"/>
      <c r="ABW30" s="214"/>
      <c r="ABX30" s="214"/>
      <c r="ABY30" s="214"/>
      <c r="ABZ30" s="214"/>
      <c r="ACA30" s="214"/>
      <c r="ACB30" s="214"/>
      <c r="ACC30" s="214"/>
      <c r="ACD30" s="214"/>
      <c r="ACE30" s="214"/>
      <c r="ACF30" s="214"/>
      <c r="ACG30" s="214"/>
      <c r="ACH30" s="214"/>
      <c r="ACI30" s="214"/>
      <c r="ACJ30" s="214"/>
      <c r="ACK30" s="214"/>
      <c r="ACL30" s="214"/>
      <c r="ACM30" s="214"/>
      <c r="ACN30" s="214"/>
      <c r="ACO30" s="214"/>
      <c r="ACP30" s="214"/>
      <c r="ACQ30" s="214"/>
      <c r="ACR30" s="214"/>
      <c r="ACS30" s="214"/>
      <c r="ACT30" s="214"/>
      <c r="ACU30" s="214"/>
      <c r="ACV30" s="214"/>
      <c r="ACW30" s="214"/>
      <c r="ACX30" s="214"/>
      <c r="ACY30" s="214"/>
      <c r="ACZ30" s="214"/>
      <c r="ADA30" s="214"/>
      <c r="ADB30" s="214"/>
      <c r="ADC30" s="214"/>
      <c r="ADD30" s="214"/>
      <c r="ADE30" s="214"/>
      <c r="ADF30" s="214"/>
      <c r="ADG30" s="214"/>
      <c r="ADH30" s="214"/>
      <c r="ADI30" s="214"/>
      <c r="ADJ30" s="214"/>
      <c r="ADK30" s="214"/>
      <c r="ADL30" s="214"/>
      <c r="ADM30" s="214"/>
      <c r="ADN30" s="214"/>
      <c r="ADO30" s="214"/>
      <c r="ADP30" s="214"/>
      <c r="ADQ30" s="214"/>
      <c r="ADR30" s="214"/>
      <c r="ADS30" s="214"/>
      <c r="ADT30" s="214"/>
      <c r="ADU30" s="214"/>
      <c r="ADV30" s="214"/>
      <c r="ADW30" s="214"/>
      <c r="ADX30" s="214"/>
      <c r="ADY30" s="214"/>
      <c r="ADZ30" s="214"/>
      <c r="AEA30" s="214"/>
      <c r="AEB30" s="214"/>
      <c r="AEC30" s="214"/>
      <c r="AED30" s="214"/>
      <c r="AEE30" s="214"/>
      <c r="AEF30" s="214"/>
      <c r="AEG30" s="214"/>
      <c r="AEH30" s="214"/>
      <c r="AEI30" s="214"/>
      <c r="AEJ30" s="214"/>
      <c r="AEK30" s="214"/>
      <c r="AEL30" s="214"/>
      <c r="AEM30" s="214"/>
      <c r="AEN30" s="214"/>
      <c r="AEO30" s="214"/>
      <c r="AEP30" s="214"/>
      <c r="AEQ30" s="214"/>
      <c r="AER30" s="214"/>
      <c r="AES30" s="214"/>
      <c r="AET30" s="214"/>
      <c r="AEU30" s="214"/>
      <c r="AEV30" s="214"/>
      <c r="AEW30" s="214"/>
      <c r="AEX30" s="214"/>
      <c r="AEY30" s="214"/>
      <c r="AEZ30" s="214"/>
      <c r="AFA30" s="214"/>
      <c r="AFB30" s="214"/>
      <c r="AFC30" s="214"/>
      <c r="AFD30" s="214"/>
      <c r="AFE30" s="214"/>
      <c r="AFF30" s="214"/>
      <c r="AFG30" s="214"/>
      <c r="AFH30" s="214"/>
      <c r="AFI30" s="214"/>
      <c r="AFJ30" s="214"/>
      <c r="AFK30" s="214"/>
      <c r="AFL30" s="214"/>
      <c r="AFM30" s="214"/>
      <c r="AFN30" s="214"/>
      <c r="AFO30" s="214"/>
      <c r="AFP30" s="214"/>
      <c r="AFQ30" s="214"/>
      <c r="AFR30" s="214"/>
      <c r="AFS30" s="214"/>
      <c r="AFT30" s="214"/>
      <c r="AFU30" s="214"/>
      <c r="AFV30" s="214"/>
      <c r="AFW30" s="214"/>
      <c r="AFX30" s="214"/>
      <c r="AFY30" s="214"/>
      <c r="AFZ30" s="214"/>
      <c r="AGA30" s="214"/>
      <c r="AGB30" s="214"/>
      <c r="AGC30" s="214"/>
      <c r="AGD30" s="214"/>
      <c r="AGE30" s="214"/>
      <c r="AGF30" s="214"/>
      <c r="AGG30" s="214"/>
      <c r="AGH30" s="214"/>
      <c r="AGI30" s="214"/>
      <c r="AGJ30" s="214"/>
      <c r="AGK30" s="214"/>
      <c r="AGL30" s="214"/>
      <c r="AGM30" s="214"/>
      <c r="AGN30" s="214"/>
      <c r="AGO30" s="214"/>
      <c r="AGP30" s="214"/>
      <c r="AGQ30" s="214"/>
      <c r="AGR30" s="214"/>
      <c r="AGS30" s="214"/>
      <c r="AGT30" s="214"/>
      <c r="AGU30" s="214"/>
      <c r="AGV30" s="214"/>
      <c r="AGW30" s="214"/>
      <c r="AGX30" s="214"/>
      <c r="AGY30" s="214"/>
      <c r="AGZ30" s="214"/>
      <c r="AHA30" s="214"/>
      <c r="AHB30" s="214"/>
      <c r="AHC30" s="214"/>
      <c r="AHD30" s="214"/>
      <c r="AHE30" s="214"/>
      <c r="AHF30" s="214"/>
      <c r="AHG30" s="214"/>
      <c r="AHH30" s="214"/>
      <c r="AHI30" s="214"/>
      <c r="AHJ30" s="214"/>
      <c r="AHK30" s="214"/>
      <c r="AHL30" s="214"/>
      <c r="AHM30" s="214"/>
      <c r="AHN30" s="214"/>
      <c r="AHO30" s="214"/>
      <c r="AHP30" s="214"/>
      <c r="AHQ30" s="214"/>
      <c r="AHR30" s="214"/>
      <c r="AHS30" s="214"/>
      <c r="AHT30" s="214"/>
      <c r="AHU30" s="214"/>
      <c r="AHV30" s="214"/>
      <c r="AHW30" s="214"/>
      <c r="AHX30" s="214"/>
      <c r="AHY30" s="214"/>
      <c r="AHZ30" s="214"/>
      <c r="AIA30" s="214"/>
      <c r="AIB30" s="214"/>
      <c r="AIC30" s="214"/>
      <c r="AID30" s="214"/>
      <c r="AIE30" s="214"/>
      <c r="AIF30" s="214"/>
      <c r="AIG30" s="214"/>
      <c r="AIH30" s="214"/>
      <c r="AII30" s="214"/>
      <c r="AIJ30" s="214"/>
      <c r="AIK30" s="214"/>
      <c r="AIL30" s="214"/>
      <c r="AIM30" s="214"/>
      <c r="AIN30" s="214"/>
      <c r="AIO30" s="214"/>
      <c r="AIP30" s="214"/>
      <c r="AIQ30" s="214"/>
      <c r="AIR30" s="214"/>
      <c r="AIS30" s="214"/>
      <c r="AIT30" s="214"/>
      <c r="AIU30" s="214"/>
      <c r="AIV30" s="214"/>
      <c r="AIW30" s="214"/>
      <c r="AIX30" s="214"/>
      <c r="AIY30" s="214"/>
      <c r="AIZ30" s="214"/>
      <c r="AJA30" s="214"/>
      <c r="AJB30" s="214"/>
      <c r="AJC30" s="214"/>
      <c r="AJD30" s="214"/>
      <c r="AJE30" s="214"/>
      <c r="AJF30" s="214"/>
      <c r="AJG30" s="214"/>
      <c r="AJH30" s="214"/>
      <c r="AJI30" s="214"/>
      <c r="AJJ30" s="214"/>
      <c r="AJK30" s="214"/>
      <c r="AJL30" s="214"/>
      <c r="AJM30" s="214"/>
      <c r="AJN30" s="214"/>
      <c r="AJO30" s="214"/>
      <c r="AJP30" s="214"/>
      <c r="AJQ30" s="214"/>
      <c r="AJR30" s="214"/>
      <c r="AJS30" s="214"/>
      <c r="AJT30" s="214"/>
      <c r="AJU30" s="214"/>
      <c r="AJV30" s="214"/>
      <c r="AJW30" s="214"/>
      <c r="AJX30" s="214"/>
      <c r="AJY30" s="214"/>
      <c r="AJZ30" s="214"/>
      <c r="AKA30" s="214"/>
      <c r="AKB30" s="214"/>
      <c r="AKC30" s="214"/>
      <c r="AKD30" s="214"/>
      <c r="AKE30" s="214"/>
      <c r="AKF30" s="214"/>
      <c r="AKG30" s="214"/>
      <c r="AKH30" s="214"/>
      <c r="AKI30" s="214"/>
      <c r="AKJ30" s="214"/>
      <c r="AKK30" s="214"/>
      <c r="AKL30" s="214"/>
      <c r="AKM30" s="214"/>
      <c r="AKN30" s="214"/>
      <c r="AKO30" s="214"/>
      <c r="AKP30" s="214"/>
      <c r="AKQ30" s="214"/>
      <c r="AKR30" s="214"/>
      <c r="AKS30" s="214"/>
      <c r="AKT30" s="214"/>
      <c r="AKU30" s="214"/>
      <c r="AKV30" s="214"/>
      <c r="AKW30" s="214"/>
      <c r="AKX30" s="214"/>
      <c r="AKY30" s="214"/>
      <c r="AKZ30" s="214"/>
      <c r="ALA30" s="214"/>
      <c r="ALB30" s="214"/>
      <c r="ALC30" s="214"/>
      <c r="ALD30" s="214"/>
      <c r="ALE30" s="214"/>
      <c r="ALF30" s="214"/>
      <c r="ALG30" s="214"/>
      <c r="ALH30" s="214"/>
      <c r="ALI30" s="214"/>
      <c r="ALJ30" s="214"/>
      <c r="ALK30" s="214"/>
      <c r="ALL30" s="214"/>
      <c r="ALM30" s="214"/>
      <c r="ALN30" s="214"/>
      <c r="ALO30" s="214"/>
      <c r="ALP30" s="214"/>
      <c r="ALQ30" s="214"/>
      <c r="ALR30" s="214"/>
      <c r="ALS30" s="214"/>
      <c r="ALT30" s="214"/>
      <c r="ALU30" s="214"/>
      <c r="ALV30" s="214"/>
      <c r="ALW30" s="214"/>
      <c r="ALX30" s="214"/>
      <c r="ALY30" s="214"/>
      <c r="ALZ30" s="214"/>
      <c r="AMA30" s="214"/>
      <c r="AMB30" s="214"/>
      <c r="AMC30" s="214"/>
      <c r="AMD30" s="214"/>
      <c r="AME30" s="214"/>
      <c r="AMF30" s="214"/>
      <c r="AMG30" s="214"/>
      <c r="AMH30" s="214"/>
      <c r="AMI30" s="214"/>
      <c r="AMJ30" s="214"/>
      <c r="AMK30" s="214"/>
      <c r="AML30" s="214"/>
      <c r="AMM30" s="214"/>
      <c r="AMN30" s="214"/>
      <c r="AMO30" s="214"/>
      <c r="AMP30" s="214"/>
      <c r="AMQ30" s="214"/>
      <c r="AMR30" s="214"/>
      <c r="AMS30" s="214"/>
      <c r="AMT30" s="214"/>
      <c r="AMU30" s="214"/>
      <c r="AMV30" s="214"/>
      <c r="AMW30" s="214"/>
      <c r="AMX30" s="214"/>
      <c r="AMY30" s="214"/>
      <c r="AMZ30" s="214"/>
      <c r="ANA30" s="214"/>
      <c r="ANB30" s="214"/>
      <c r="ANC30" s="214"/>
      <c r="AND30" s="214"/>
      <c r="ANE30" s="214"/>
      <c r="ANF30" s="214"/>
      <c r="ANG30" s="214"/>
      <c r="ANH30" s="214"/>
      <c r="ANI30" s="214"/>
      <c r="ANJ30" s="214"/>
      <c r="ANK30" s="214"/>
      <c r="ANL30" s="214"/>
      <c r="ANM30" s="214"/>
      <c r="ANN30" s="214"/>
      <c r="ANO30" s="214"/>
      <c r="ANP30" s="214"/>
      <c r="ANQ30" s="214"/>
      <c r="ANR30" s="214"/>
      <c r="ANS30" s="214"/>
      <c r="ANT30" s="214"/>
      <c r="ANU30" s="214"/>
      <c r="ANV30" s="214"/>
      <c r="ANW30" s="214"/>
      <c r="ANX30" s="214"/>
      <c r="ANY30" s="214"/>
      <c r="ANZ30" s="214"/>
      <c r="AOA30" s="214"/>
      <c r="AOB30" s="214"/>
      <c r="AOC30" s="214"/>
      <c r="AOD30" s="214"/>
      <c r="AOE30" s="214"/>
      <c r="AOF30" s="214"/>
      <c r="AOG30" s="214"/>
      <c r="AOH30" s="214"/>
      <c r="AOI30" s="214"/>
      <c r="AOJ30" s="214"/>
      <c r="AOK30" s="214"/>
      <c r="AOL30" s="214"/>
      <c r="AOM30" s="214"/>
      <c r="AON30" s="214"/>
      <c r="AOO30" s="214"/>
      <c r="AOP30" s="214"/>
      <c r="AOQ30" s="214"/>
      <c r="AOR30" s="214"/>
      <c r="AOS30" s="214"/>
      <c r="AOT30" s="214"/>
      <c r="AOU30" s="214"/>
      <c r="AOV30" s="214"/>
      <c r="AOW30" s="214"/>
      <c r="AOX30" s="214"/>
      <c r="AOY30" s="214"/>
      <c r="AOZ30" s="214"/>
      <c r="APA30" s="214"/>
      <c r="APB30" s="214"/>
      <c r="APC30" s="214"/>
      <c r="APD30" s="214"/>
      <c r="APE30" s="214"/>
      <c r="APF30" s="214"/>
      <c r="APG30" s="214"/>
      <c r="APH30" s="214"/>
      <c r="API30" s="214"/>
      <c r="APJ30" s="214"/>
      <c r="APK30" s="214"/>
      <c r="APL30" s="214"/>
      <c r="APM30" s="214"/>
      <c r="APN30" s="214"/>
      <c r="APO30" s="214"/>
      <c r="APP30" s="214"/>
      <c r="APQ30" s="214"/>
      <c r="APR30" s="214"/>
      <c r="APS30" s="214"/>
      <c r="APT30" s="214"/>
      <c r="APU30" s="214"/>
      <c r="APV30" s="214"/>
      <c r="APW30" s="214"/>
      <c r="APX30" s="214"/>
      <c r="APY30" s="214"/>
      <c r="APZ30" s="214"/>
      <c r="AQA30" s="214"/>
      <c r="AQB30" s="214"/>
      <c r="AQC30" s="214"/>
      <c r="AQD30" s="214"/>
      <c r="AQE30" s="214"/>
      <c r="AQF30" s="214"/>
      <c r="AQG30" s="214"/>
      <c r="AQH30" s="214"/>
      <c r="AQI30" s="214"/>
      <c r="AQJ30" s="214"/>
      <c r="AQK30" s="214"/>
      <c r="AQL30" s="214"/>
      <c r="AQM30" s="214"/>
      <c r="AQN30" s="214"/>
      <c r="AQO30" s="214"/>
      <c r="AQP30" s="214"/>
      <c r="AQQ30" s="214"/>
      <c r="AQR30" s="214"/>
      <c r="AQS30" s="214"/>
      <c r="AQT30" s="214"/>
      <c r="AQU30" s="214"/>
      <c r="AQV30" s="214"/>
      <c r="AQW30" s="214"/>
      <c r="AQX30" s="214"/>
      <c r="AQY30" s="214"/>
      <c r="AQZ30" s="214"/>
    </row>
    <row r="31" spans="1:1144" s="315" customFormat="1" ht="16" customHeight="1">
      <c r="A31" s="38">
        <v>28</v>
      </c>
      <c r="B31" s="38" t="s">
        <v>18360</v>
      </c>
      <c r="C31" s="38" t="s">
        <v>136</v>
      </c>
      <c r="D31" s="38" t="s">
        <v>19</v>
      </c>
      <c r="E31" s="38"/>
      <c r="F31" s="36" t="s">
        <v>6095</v>
      </c>
      <c r="G31" s="8" t="s">
        <v>10989</v>
      </c>
      <c r="H31" s="38" t="s">
        <v>312</v>
      </c>
      <c r="I31" s="38"/>
      <c r="J31" s="38"/>
      <c r="K31" s="186" t="s">
        <v>13808</v>
      </c>
      <c r="L31" s="76">
        <v>6200</v>
      </c>
      <c r="M31" s="38" t="s">
        <v>22</v>
      </c>
      <c r="N31" s="38" t="s">
        <v>4305</v>
      </c>
      <c r="O31" s="38"/>
      <c r="P31" s="38"/>
      <c r="Q31" s="214"/>
      <c r="R31" s="214"/>
      <c r="S31" s="214"/>
      <c r="T31" s="214"/>
      <c r="U31" s="214"/>
      <c r="V31" s="214"/>
      <c r="W31" s="214"/>
      <c r="X31" s="214"/>
      <c r="Y31" s="214"/>
      <c r="Z31" s="214"/>
      <c r="AA31" s="214"/>
      <c r="AB31" s="214"/>
      <c r="AC31" s="214"/>
      <c r="AD31" s="214"/>
      <c r="AE31" s="214"/>
      <c r="AF31" s="214"/>
      <c r="AG31" s="214"/>
      <c r="AH31" s="214"/>
      <c r="AI31" s="214"/>
      <c r="AJ31" s="214"/>
      <c r="AK31" s="214"/>
      <c r="AL31" s="214"/>
      <c r="AM31" s="214"/>
      <c r="AN31" s="214"/>
      <c r="AO31" s="214"/>
      <c r="AP31" s="214"/>
      <c r="AQ31" s="214"/>
      <c r="AR31" s="214"/>
      <c r="AS31" s="214"/>
      <c r="AT31" s="214"/>
      <c r="AU31" s="214"/>
      <c r="AV31" s="214"/>
      <c r="AW31" s="214"/>
      <c r="AX31" s="214"/>
      <c r="AY31" s="214"/>
      <c r="AZ31" s="214"/>
      <c r="BA31" s="214"/>
      <c r="BB31" s="214"/>
      <c r="BC31" s="214"/>
      <c r="BD31" s="214"/>
      <c r="BE31" s="214"/>
      <c r="BF31" s="214"/>
      <c r="BG31" s="214"/>
      <c r="BH31" s="214"/>
      <c r="BI31" s="214"/>
      <c r="BJ31" s="214"/>
      <c r="BK31" s="214"/>
      <c r="BL31" s="214"/>
      <c r="BM31" s="214"/>
      <c r="BN31" s="214"/>
      <c r="BO31" s="214"/>
      <c r="BP31" s="214"/>
      <c r="BQ31" s="214"/>
      <c r="BR31" s="214"/>
      <c r="BS31" s="214"/>
      <c r="BT31" s="214"/>
      <c r="BU31" s="214"/>
      <c r="BV31" s="214"/>
      <c r="BW31" s="214"/>
      <c r="BX31" s="214"/>
      <c r="BY31" s="214"/>
      <c r="BZ31" s="214"/>
      <c r="CA31" s="214"/>
      <c r="CB31" s="214"/>
      <c r="CC31" s="214"/>
      <c r="CD31" s="214"/>
      <c r="CE31" s="214"/>
      <c r="CF31" s="214"/>
      <c r="CG31" s="214"/>
      <c r="CH31" s="214"/>
      <c r="CI31" s="214"/>
      <c r="CJ31" s="214"/>
      <c r="CK31" s="214"/>
      <c r="CL31" s="214"/>
      <c r="CM31" s="214"/>
      <c r="CN31" s="214"/>
      <c r="CO31" s="214"/>
      <c r="CP31" s="214"/>
      <c r="CQ31" s="214"/>
      <c r="CR31" s="214"/>
      <c r="CS31" s="214"/>
      <c r="CT31" s="214"/>
      <c r="CU31" s="214"/>
      <c r="CV31" s="214"/>
      <c r="CW31" s="214"/>
      <c r="CX31" s="214"/>
      <c r="CY31" s="214"/>
      <c r="CZ31" s="214"/>
      <c r="DA31" s="214"/>
      <c r="DB31" s="214"/>
      <c r="DC31" s="214"/>
      <c r="DD31" s="214"/>
      <c r="DE31" s="214"/>
      <c r="DF31" s="214"/>
      <c r="DG31" s="214"/>
      <c r="DH31" s="214"/>
      <c r="DI31" s="214"/>
      <c r="DJ31" s="214"/>
      <c r="DK31" s="214"/>
      <c r="DL31" s="214"/>
      <c r="DM31" s="214"/>
      <c r="DN31" s="214"/>
      <c r="DO31" s="214"/>
      <c r="DP31" s="214"/>
      <c r="DQ31" s="214"/>
      <c r="DR31" s="214"/>
      <c r="DS31" s="214"/>
      <c r="DT31" s="214"/>
      <c r="DU31" s="214"/>
      <c r="DV31" s="214"/>
      <c r="DW31" s="214"/>
      <c r="DX31" s="214"/>
      <c r="DY31" s="214"/>
      <c r="DZ31" s="214"/>
      <c r="EA31" s="214"/>
      <c r="EB31" s="214"/>
      <c r="EC31" s="214"/>
      <c r="ED31" s="214"/>
      <c r="EE31" s="214"/>
      <c r="EF31" s="214"/>
      <c r="EG31" s="214"/>
      <c r="EH31" s="214"/>
      <c r="EI31" s="214"/>
      <c r="EJ31" s="214"/>
      <c r="EK31" s="214"/>
      <c r="EL31" s="214"/>
      <c r="EM31" s="214"/>
      <c r="EN31" s="214"/>
      <c r="EO31" s="214"/>
      <c r="EP31" s="214"/>
      <c r="EQ31" s="214"/>
      <c r="ER31" s="214"/>
      <c r="ES31" s="214"/>
      <c r="ET31" s="214"/>
      <c r="EU31" s="214"/>
      <c r="EV31" s="214"/>
      <c r="EW31" s="214"/>
      <c r="EX31" s="214"/>
      <c r="EY31" s="214"/>
      <c r="EZ31" s="214"/>
      <c r="FA31" s="214"/>
      <c r="FB31" s="214"/>
      <c r="FC31" s="214"/>
      <c r="FD31" s="214"/>
      <c r="FE31" s="214"/>
      <c r="FF31" s="214"/>
      <c r="FG31" s="214"/>
      <c r="FH31" s="214"/>
      <c r="FI31" s="214"/>
      <c r="FJ31" s="214"/>
      <c r="FK31" s="214"/>
      <c r="FL31" s="214"/>
      <c r="FM31" s="214"/>
      <c r="FN31" s="214"/>
      <c r="FO31" s="214"/>
      <c r="FP31" s="214"/>
      <c r="FQ31" s="214"/>
      <c r="FR31" s="214"/>
      <c r="FS31" s="214"/>
      <c r="FT31" s="214"/>
      <c r="FU31" s="214"/>
      <c r="FV31" s="214"/>
      <c r="FW31" s="214"/>
      <c r="FX31" s="214"/>
      <c r="FY31" s="214"/>
      <c r="FZ31" s="214"/>
      <c r="GA31" s="214"/>
      <c r="GB31" s="214"/>
      <c r="GC31" s="214"/>
      <c r="GD31" s="214"/>
      <c r="GE31" s="214"/>
      <c r="GF31" s="214"/>
      <c r="GG31" s="214"/>
      <c r="GH31" s="214"/>
      <c r="GI31" s="214"/>
      <c r="GJ31" s="214"/>
      <c r="GK31" s="214"/>
      <c r="GL31" s="214"/>
      <c r="GM31" s="214"/>
      <c r="GN31" s="214"/>
      <c r="GO31" s="214"/>
      <c r="GP31" s="214"/>
      <c r="GQ31" s="214"/>
      <c r="GR31" s="214"/>
      <c r="GS31" s="214"/>
      <c r="GT31" s="214"/>
      <c r="GU31" s="214"/>
      <c r="GV31" s="214"/>
      <c r="GW31" s="214"/>
      <c r="GX31" s="214"/>
      <c r="GY31" s="214"/>
      <c r="GZ31" s="214"/>
      <c r="HA31" s="214"/>
      <c r="HB31" s="214"/>
      <c r="HC31" s="214"/>
      <c r="HD31" s="214"/>
      <c r="HE31" s="214"/>
      <c r="HF31" s="214"/>
      <c r="HG31" s="214"/>
      <c r="HH31" s="214"/>
      <c r="HI31" s="214"/>
      <c r="HJ31" s="214"/>
      <c r="HK31" s="214"/>
      <c r="HL31" s="214"/>
      <c r="HM31" s="214"/>
      <c r="HN31" s="214"/>
      <c r="HO31" s="214"/>
      <c r="HP31" s="214"/>
      <c r="HQ31" s="214"/>
      <c r="HR31" s="214"/>
      <c r="HS31" s="214"/>
      <c r="HT31" s="214"/>
      <c r="HU31" s="214"/>
      <c r="HV31" s="214"/>
      <c r="HW31" s="214"/>
      <c r="HX31" s="214"/>
      <c r="HY31" s="214"/>
      <c r="HZ31" s="214"/>
      <c r="IA31" s="214"/>
      <c r="IB31" s="214"/>
      <c r="IC31" s="214"/>
      <c r="ID31" s="214"/>
      <c r="IE31" s="214"/>
      <c r="IF31" s="214"/>
      <c r="IG31" s="214"/>
      <c r="IH31" s="214"/>
      <c r="II31" s="214"/>
      <c r="IJ31" s="214"/>
      <c r="IK31" s="214"/>
      <c r="IL31" s="214"/>
      <c r="IM31" s="214"/>
      <c r="IN31" s="214"/>
      <c r="IO31" s="214"/>
      <c r="IP31" s="214"/>
      <c r="IQ31" s="214"/>
      <c r="IR31" s="214"/>
      <c r="IS31" s="214"/>
      <c r="IT31" s="214"/>
      <c r="IU31" s="214"/>
      <c r="IV31" s="214"/>
      <c r="IW31" s="214"/>
      <c r="IX31" s="214"/>
      <c r="IY31" s="214"/>
      <c r="IZ31" s="214"/>
      <c r="JA31" s="214"/>
      <c r="JB31" s="214"/>
      <c r="JC31" s="214"/>
      <c r="JD31" s="214"/>
      <c r="JE31" s="214"/>
      <c r="JF31" s="214"/>
      <c r="JG31" s="214"/>
      <c r="JH31" s="214"/>
      <c r="JI31" s="214"/>
      <c r="JJ31" s="214"/>
      <c r="JK31" s="214"/>
      <c r="JL31" s="214"/>
      <c r="JM31" s="214"/>
      <c r="JN31" s="214"/>
      <c r="JO31" s="214"/>
      <c r="JP31" s="214"/>
      <c r="JQ31" s="214"/>
      <c r="JR31" s="214"/>
      <c r="JS31" s="214"/>
      <c r="JT31" s="214"/>
      <c r="JU31" s="214"/>
      <c r="JV31" s="214"/>
      <c r="JW31" s="214"/>
      <c r="JX31" s="214"/>
      <c r="JY31" s="214"/>
      <c r="JZ31" s="214"/>
      <c r="KA31" s="214"/>
      <c r="KB31" s="214"/>
      <c r="KC31" s="214"/>
      <c r="KD31" s="214"/>
      <c r="KE31" s="214"/>
      <c r="KF31" s="214"/>
      <c r="KG31" s="214"/>
      <c r="KH31" s="214"/>
      <c r="KI31" s="214"/>
      <c r="KJ31" s="214"/>
      <c r="KK31" s="214"/>
      <c r="KL31" s="214"/>
      <c r="KM31" s="214"/>
      <c r="KN31" s="214"/>
      <c r="KO31" s="214"/>
      <c r="KP31" s="214"/>
      <c r="KQ31" s="214"/>
      <c r="KR31" s="214"/>
      <c r="KS31" s="214"/>
      <c r="KT31" s="214"/>
      <c r="KU31" s="214"/>
      <c r="KV31" s="214"/>
      <c r="KW31" s="214"/>
      <c r="KX31" s="214"/>
      <c r="KY31" s="214"/>
      <c r="KZ31" s="214"/>
      <c r="LA31" s="214"/>
      <c r="LB31" s="214"/>
      <c r="LC31" s="214"/>
      <c r="LD31" s="214"/>
      <c r="LE31" s="214"/>
      <c r="LF31" s="214"/>
      <c r="LG31" s="214"/>
      <c r="LH31" s="214"/>
      <c r="LI31" s="214"/>
      <c r="LJ31" s="214"/>
      <c r="LK31" s="214"/>
      <c r="LL31" s="214"/>
      <c r="LM31" s="214"/>
      <c r="LN31" s="214"/>
      <c r="LO31" s="214"/>
      <c r="LP31" s="214"/>
      <c r="LQ31" s="214"/>
      <c r="LR31" s="214"/>
      <c r="LS31" s="214"/>
      <c r="LT31" s="214"/>
      <c r="LU31" s="214"/>
      <c r="LV31" s="214"/>
      <c r="LW31" s="214"/>
      <c r="LX31" s="214"/>
      <c r="LY31" s="214"/>
      <c r="LZ31" s="214"/>
      <c r="MA31" s="214"/>
      <c r="MB31" s="214"/>
      <c r="MC31" s="214"/>
      <c r="MD31" s="214"/>
      <c r="ME31" s="214"/>
      <c r="MF31" s="214"/>
      <c r="MG31" s="214"/>
      <c r="MH31" s="214"/>
      <c r="MI31" s="214"/>
      <c r="MJ31" s="214"/>
      <c r="MK31" s="214"/>
      <c r="ML31" s="214"/>
      <c r="MM31" s="214"/>
      <c r="MN31" s="214"/>
      <c r="MO31" s="214"/>
      <c r="MP31" s="214"/>
      <c r="MQ31" s="214"/>
      <c r="MR31" s="214"/>
      <c r="MS31" s="214"/>
      <c r="MT31" s="214"/>
      <c r="MU31" s="214"/>
      <c r="MV31" s="214"/>
      <c r="MW31" s="214"/>
      <c r="MX31" s="214"/>
      <c r="MY31" s="214"/>
      <c r="MZ31" s="214"/>
      <c r="NA31" s="214"/>
      <c r="NB31" s="214"/>
      <c r="NC31" s="214"/>
      <c r="ND31" s="214"/>
      <c r="NE31" s="214"/>
      <c r="NF31" s="214"/>
      <c r="NG31" s="214"/>
      <c r="NH31" s="214"/>
      <c r="NI31" s="214"/>
      <c r="NJ31" s="214"/>
      <c r="NK31" s="214"/>
      <c r="NL31" s="214"/>
      <c r="NM31" s="214"/>
      <c r="NN31" s="214"/>
      <c r="NO31" s="214"/>
      <c r="NP31" s="214"/>
      <c r="NQ31" s="214"/>
      <c r="NR31" s="214"/>
      <c r="NS31" s="214"/>
      <c r="NT31" s="214"/>
      <c r="NU31" s="214"/>
      <c r="NV31" s="214"/>
      <c r="NW31" s="214"/>
      <c r="NX31" s="214"/>
      <c r="NY31" s="214"/>
      <c r="NZ31" s="214"/>
      <c r="OA31" s="214"/>
      <c r="OB31" s="214"/>
      <c r="OC31" s="214"/>
      <c r="OD31" s="214"/>
      <c r="OE31" s="214"/>
      <c r="OF31" s="214"/>
      <c r="OG31" s="214"/>
      <c r="OH31" s="214"/>
      <c r="OI31" s="214"/>
      <c r="OJ31" s="214"/>
      <c r="OK31" s="214"/>
      <c r="OL31" s="214"/>
      <c r="OM31" s="214"/>
      <c r="ON31" s="214"/>
      <c r="OO31" s="214"/>
      <c r="OP31" s="214"/>
      <c r="OQ31" s="214"/>
      <c r="OR31" s="214"/>
      <c r="OS31" s="214"/>
      <c r="OT31" s="214"/>
      <c r="OU31" s="214"/>
      <c r="OV31" s="214"/>
      <c r="OW31" s="214"/>
      <c r="OX31" s="214"/>
      <c r="OY31" s="214"/>
      <c r="OZ31" s="214"/>
      <c r="PA31" s="214"/>
      <c r="PB31" s="214"/>
      <c r="PC31" s="214"/>
      <c r="PD31" s="214"/>
      <c r="PE31" s="214"/>
      <c r="PF31" s="214"/>
      <c r="PG31" s="214"/>
      <c r="PH31" s="214"/>
      <c r="PI31" s="214"/>
      <c r="PJ31" s="214"/>
      <c r="PK31" s="214"/>
      <c r="PL31" s="214"/>
      <c r="PM31" s="214"/>
      <c r="PN31" s="214"/>
      <c r="PO31" s="214"/>
      <c r="PP31" s="214"/>
      <c r="PQ31" s="214"/>
      <c r="PR31" s="214"/>
      <c r="PS31" s="214"/>
      <c r="PT31" s="214"/>
      <c r="PU31" s="214"/>
      <c r="PV31" s="214"/>
      <c r="PW31" s="214"/>
      <c r="PX31" s="214"/>
      <c r="PY31" s="214"/>
      <c r="PZ31" s="214"/>
      <c r="QA31" s="214"/>
      <c r="QB31" s="214"/>
      <c r="QC31" s="214"/>
      <c r="QD31" s="214"/>
      <c r="QE31" s="214"/>
      <c r="QF31" s="214"/>
      <c r="QG31" s="214"/>
      <c r="QH31" s="214"/>
      <c r="QI31" s="214"/>
      <c r="QJ31" s="214"/>
      <c r="QK31" s="214"/>
      <c r="QL31" s="214"/>
      <c r="QM31" s="214"/>
      <c r="QN31" s="214"/>
      <c r="QO31" s="214"/>
      <c r="QP31" s="214"/>
      <c r="QQ31" s="214"/>
      <c r="QR31" s="214"/>
      <c r="QS31" s="214"/>
      <c r="QT31" s="214"/>
      <c r="QU31" s="214"/>
      <c r="QV31" s="214"/>
      <c r="QW31" s="214"/>
      <c r="QX31" s="214"/>
      <c r="QY31" s="214"/>
      <c r="QZ31" s="214"/>
      <c r="RA31" s="214"/>
      <c r="RB31" s="214"/>
      <c r="RC31" s="214"/>
      <c r="RD31" s="214"/>
      <c r="RE31" s="214"/>
      <c r="RF31" s="214"/>
      <c r="RG31" s="214"/>
      <c r="RH31" s="214"/>
      <c r="RI31" s="214"/>
      <c r="RJ31" s="214"/>
      <c r="RK31" s="214"/>
      <c r="RL31" s="214"/>
      <c r="RM31" s="214"/>
      <c r="RN31" s="214"/>
      <c r="RO31" s="214"/>
      <c r="RP31" s="214"/>
      <c r="RQ31" s="214"/>
      <c r="RR31" s="214"/>
      <c r="RS31" s="214"/>
      <c r="RT31" s="214"/>
      <c r="RU31" s="214"/>
      <c r="RV31" s="214"/>
      <c r="RW31" s="214"/>
      <c r="RX31" s="214"/>
      <c r="RY31" s="214"/>
      <c r="RZ31" s="214"/>
      <c r="SA31" s="214"/>
      <c r="SB31" s="214"/>
      <c r="SC31" s="214"/>
      <c r="SD31" s="214"/>
      <c r="SE31" s="214"/>
      <c r="SF31" s="214"/>
      <c r="SG31" s="214"/>
      <c r="SH31" s="214"/>
      <c r="SI31" s="214"/>
      <c r="SJ31" s="214"/>
      <c r="SK31" s="214"/>
      <c r="SL31" s="214"/>
      <c r="SM31" s="214"/>
      <c r="SN31" s="214"/>
      <c r="SO31" s="214"/>
      <c r="SP31" s="214"/>
      <c r="SQ31" s="214"/>
      <c r="SR31" s="214"/>
      <c r="SS31" s="214"/>
      <c r="ST31" s="214"/>
      <c r="SU31" s="214"/>
      <c r="SV31" s="214"/>
      <c r="SW31" s="214"/>
      <c r="SX31" s="214"/>
      <c r="SY31" s="214"/>
      <c r="SZ31" s="214"/>
      <c r="TA31" s="214"/>
      <c r="TB31" s="214"/>
      <c r="TC31" s="214"/>
      <c r="TD31" s="214"/>
      <c r="TE31" s="214"/>
      <c r="TF31" s="214"/>
      <c r="TG31" s="214"/>
      <c r="TH31" s="214"/>
      <c r="TI31" s="214"/>
      <c r="TJ31" s="214"/>
      <c r="TK31" s="214"/>
      <c r="TL31" s="214"/>
      <c r="TM31" s="214"/>
      <c r="TN31" s="214"/>
      <c r="TO31" s="214"/>
      <c r="TP31" s="214"/>
      <c r="TQ31" s="214"/>
      <c r="TR31" s="214"/>
      <c r="TS31" s="214"/>
      <c r="TT31" s="214"/>
      <c r="TU31" s="214"/>
      <c r="TV31" s="214"/>
      <c r="TW31" s="214"/>
      <c r="TX31" s="214"/>
      <c r="TY31" s="214"/>
      <c r="TZ31" s="214"/>
      <c r="UA31" s="214"/>
      <c r="UB31" s="214"/>
      <c r="UC31" s="214"/>
      <c r="UD31" s="214"/>
      <c r="UE31" s="214"/>
      <c r="UF31" s="214"/>
      <c r="UG31" s="214"/>
      <c r="UH31" s="214"/>
      <c r="UI31" s="214"/>
      <c r="UJ31" s="214"/>
      <c r="UK31" s="214"/>
      <c r="UL31" s="214"/>
      <c r="UM31" s="214"/>
      <c r="UN31" s="214"/>
      <c r="UO31" s="214"/>
      <c r="UP31" s="214"/>
      <c r="UQ31" s="214"/>
      <c r="UR31" s="214"/>
      <c r="US31" s="214"/>
      <c r="UT31" s="214"/>
      <c r="UU31" s="214"/>
      <c r="UV31" s="214"/>
      <c r="UW31" s="214"/>
      <c r="UX31" s="214"/>
      <c r="UY31" s="214"/>
      <c r="UZ31" s="214"/>
      <c r="VA31" s="214"/>
      <c r="VB31" s="214"/>
      <c r="VC31" s="214"/>
      <c r="VD31" s="214"/>
      <c r="VE31" s="214"/>
      <c r="VF31" s="214"/>
      <c r="VG31" s="214"/>
      <c r="VH31" s="214"/>
      <c r="VI31" s="214"/>
      <c r="VJ31" s="214"/>
      <c r="VK31" s="214"/>
      <c r="VL31" s="214"/>
      <c r="VM31" s="214"/>
      <c r="VN31" s="214"/>
      <c r="VO31" s="214"/>
      <c r="VP31" s="214"/>
      <c r="VQ31" s="214"/>
      <c r="VR31" s="214"/>
      <c r="VS31" s="214"/>
      <c r="VT31" s="214"/>
      <c r="VU31" s="214"/>
      <c r="VV31" s="214"/>
      <c r="VW31" s="214"/>
      <c r="VX31" s="214"/>
      <c r="VY31" s="214"/>
      <c r="VZ31" s="214"/>
      <c r="WA31" s="214"/>
      <c r="WB31" s="214"/>
      <c r="WC31" s="214"/>
      <c r="WD31" s="214"/>
      <c r="WE31" s="214"/>
      <c r="WF31" s="214"/>
      <c r="WG31" s="214"/>
      <c r="WH31" s="214"/>
      <c r="WI31" s="214"/>
      <c r="WJ31" s="214"/>
      <c r="WK31" s="214"/>
      <c r="WL31" s="214"/>
      <c r="WM31" s="214"/>
      <c r="WN31" s="214"/>
      <c r="WO31" s="214"/>
      <c r="WP31" s="214"/>
      <c r="WQ31" s="214"/>
      <c r="WR31" s="214"/>
      <c r="WS31" s="214"/>
      <c r="WT31" s="214"/>
      <c r="WU31" s="214"/>
      <c r="WV31" s="214"/>
      <c r="WW31" s="214"/>
      <c r="WX31" s="214"/>
      <c r="WY31" s="214"/>
      <c r="WZ31" s="214"/>
      <c r="XA31" s="214"/>
      <c r="XB31" s="214"/>
      <c r="XC31" s="214"/>
      <c r="XD31" s="214"/>
      <c r="XE31" s="214"/>
      <c r="XF31" s="214"/>
      <c r="XG31" s="214"/>
      <c r="XH31" s="214"/>
      <c r="XI31" s="214"/>
      <c r="XJ31" s="214"/>
      <c r="XK31" s="214"/>
      <c r="XL31" s="214"/>
      <c r="XM31" s="214"/>
      <c r="XN31" s="214"/>
      <c r="XO31" s="214"/>
      <c r="XP31" s="214"/>
      <c r="XQ31" s="214"/>
      <c r="XR31" s="214"/>
      <c r="XS31" s="214"/>
      <c r="XT31" s="214"/>
      <c r="XU31" s="214"/>
      <c r="XV31" s="214"/>
      <c r="XW31" s="214"/>
      <c r="XX31" s="214"/>
      <c r="XY31" s="214"/>
      <c r="XZ31" s="214"/>
      <c r="YA31" s="214"/>
      <c r="YB31" s="214"/>
      <c r="YC31" s="214"/>
      <c r="YD31" s="214"/>
      <c r="YE31" s="214"/>
      <c r="YF31" s="214"/>
      <c r="YG31" s="214"/>
      <c r="YH31" s="214"/>
      <c r="YI31" s="214"/>
      <c r="YJ31" s="214"/>
      <c r="YK31" s="214"/>
      <c r="YL31" s="214"/>
      <c r="YM31" s="214"/>
      <c r="YN31" s="214"/>
      <c r="YO31" s="214"/>
      <c r="YP31" s="214"/>
      <c r="YQ31" s="214"/>
      <c r="YR31" s="214"/>
      <c r="YS31" s="214"/>
      <c r="YT31" s="214"/>
      <c r="YU31" s="214"/>
      <c r="YV31" s="214"/>
      <c r="YW31" s="214"/>
      <c r="YX31" s="214"/>
      <c r="YY31" s="214"/>
      <c r="YZ31" s="214"/>
      <c r="ZA31" s="214"/>
      <c r="ZB31" s="214"/>
      <c r="ZC31" s="214"/>
      <c r="ZD31" s="214"/>
      <c r="ZE31" s="214"/>
      <c r="ZF31" s="214"/>
      <c r="ZG31" s="214"/>
      <c r="ZH31" s="214"/>
      <c r="ZI31" s="214"/>
      <c r="ZJ31" s="214"/>
      <c r="ZK31" s="214"/>
      <c r="ZL31" s="214"/>
      <c r="ZM31" s="214"/>
      <c r="ZN31" s="214"/>
      <c r="ZO31" s="214"/>
      <c r="ZP31" s="214"/>
      <c r="ZQ31" s="214"/>
      <c r="ZR31" s="214"/>
      <c r="ZS31" s="214"/>
      <c r="ZT31" s="214"/>
      <c r="ZU31" s="214"/>
      <c r="ZV31" s="214"/>
      <c r="ZW31" s="214"/>
      <c r="ZX31" s="214"/>
      <c r="ZY31" s="214"/>
      <c r="ZZ31" s="214"/>
      <c r="AAA31" s="214"/>
      <c r="AAB31" s="214"/>
      <c r="AAC31" s="214"/>
      <c r="AAD31" s="214"/>
      <c r="AAE31" s="214"/>
      <c r="AAF31" s="214"/>
      <c r="AAG31" s="214"/>
      <c r="AAH31" s="214"/>
      <c r="AAI31" s="214"/>
      <c r="AAJ31" s="214"/>
      <c r="AAK31" s="214"/>
      <c r="AAL31" s="214"/>
      <c r="AAM31" s="214"/>
      <c r="AAN31" s="214"/>
      <c r="AAO31" s="214"/>
      <c r="AAP31" s="214"/>
      <c r="AAQ31" s="214"/>
      <c r="AAR31" s="214"/>
      <c r="AAS31" s="214"/>
      <c r="AAT31" s="214"/>
      <c r="AAU31" s="214"/>
      <c r="AAV31" s="214"/>
      <c r="AAW31" s="214"/>
      <c r="AAX31" s="214"/>
      <c r="AAY31" s="214"/>
      <c r="AAZ31" s="214"/>
      <c r="ABA31" s="214"/>
      <c r="ABB31" s="214"/>
      <c r="ABC31" s="214"/>
      <c r="ABD31" s="214"/>
      <c r="ABE31" s="214"/>
      <c r="ABF31" s="214"/>
      <c r="ABG31" s="214"/>
      <c r="ABH31" s="214"/>
      <c r="ABI31" s="214"/>
      <c r="ABJ31" s="214"/>
      <c r="ABK31" s="214"/>
      <c r="ABL31" s="214"/>
      <c r="ABM31" s="214"/>
      <c r="ABN31" s="214"/>
      <c r="ABO31" s="214"/>
      <c r="ABP31" s="214"/>
      <c r="ABQ31" s="214"/>
      <c r="ABR31" s="214"/>
      <c r="ABS31" s="214"/>
      <c r="ABT31" s="214"/>
      <c r="ABU31" s="214"/>
      <c r="ABV31" s="214"/>
      <c r="ABW31" s="214"/>
      <c r="ABX31" s="214"/>
      <c r="ABY31" s="214"/>
      <c r="ABZ31" s="214"/>
      <c r="ACA31" s="214"/>
      <c r="ACB31" s="214"/>
      <c r="ACC31" s="214"/>
      <c r="ACD31" s="214"/>
      <c r="ACE31" s="214"/>
      <c r="ACF31" s="214"/>
      <c r="ACG31" s="214"/>
      <c r="ACH31" s="214"/>
      <c r="ACI31" s="214"/>
      <c r="ACJ31" s="214"/>
      <c r="ACK31" s="214"/>
      <c r="ACL31" s="214"/>
      <c r="ACM31" s="214"/>
      <c r="ACN31" s="214"/>
      <c r="ACO31" s="214"/>
      <c r="ACP31" s="214"/>
      <c r="ACQ31" s="214"/>
      <c r="ACR31" s="214"/>
      <c r="ACS31" s="214"/>
      <c r="ACT31" s="214"/>
      <c r="ACU31" s="214"/>
      <c r="ACV31" s="214"/>
      <c r="ACW31" s="214"/>
      <c r="ACX31" s="214"/>
      <c r="ACY31" s="214"/>
      <c r="ACZ31" s="214"/>
      <c r="ADA31" s="214"/>
      <c r="ADB31" s="214"/>
      <c r="ADC31" s="214"/>
      <c r="ADD31" s="214"/>
      <c r="ADE31" s="214"/>
      <c r="ADF31" s="214"/>
      <c r="ADG31" s="214"/>
      <c r="ADH31" s="214"/>
      <c r="ADI31" s="214"/>
      <c r="ADJ31" s="214"/>
      <c r="ADK31" s="214"/>
      <c r="ADL31" s="214"/>
      <c r="ADM31" s="214"/>
      <c r="ADN31" s="214"/>
      <c r="ADO31" s="214"/>
      <c r="ADP31" s="214"/>
      <c r="ADQ31" s="214"/>
      <c r="ADR31" s="214"/>
      <c r="ADS31" s="214"/>
      <c r="ADT31" s="214"/>
      <c r="ADU31" s="214"/>
      <c r="ADV31" s="214"/>
      <c r="ADW31" s="214"/>
      <c r="ADX31" s="214"/>
      <c r="ADY31" s="214"/>
      <c r="ADZ31" s="214"/>
      <c r="AEA31" s="214"/>
      <c r="AEB31" s="214"/>
      <c r="AEC31" s="214"/>
      <c r="AED31" s="214"/>
      <c r="AEE31" s="214"/>
      <c r="AEF31" s="214"/>
      <c r="AEG31" s="214"/>
      <c r="AEH31" s="214"/>
      <c r="AEI31" s="214"/>
      <c r="AEJ31" s="214"/>
      <c r="AEK31" s="214"/>
      <c r="AEL31" s="214"/>
      <c r="AEM31" s="214"/>
      <c r="AEN31" s="214"/>
      <c r="AEO31" s="214"/>
      <c r="AEP31" s="214"/>
      <c r="AEQ31" s="214"/>
      <c r="AER31" s="214"/>
      <c r="AES31" s="214"/>
      <c r="AET31" s="214"/>
      <c r="AEU31" s="214"/>
      <c r="AEV31" s="214"/>
      <c r="AEW31" s="214"/>
      <c r="AEX31" s="214"/>
      <c r="AEY31" s="214"/>
      <c r="AEZ31" s="214"/>
      <c r="AFA31" s="214"/>
      <c r="AFB31" s="214"/>
      <c r="AFC31" s="214"/>
      <c r="AFD31" s="214"/>
      <c r="AFE31" s="214"/>
      <c r="AFF31" s="214"/>
      <c r="AFG31" s="214"/>
      <c r="AFH31" s="214"/>
      <c r="AFI31" s="214"/>
      <c r="AFJ31" s="214"/>
      <c r="AFK31" s="214"/>
      <c r="AFL31" s="214"/>
      <c r="AFM31" s="214"/>
      <c r="AFN31" s="214"/>
      <c r="AFO31" s="214"/>
      <c r="AFP31" s="214"/>
      <c r="AFQ31" s="214"/>
      <c r="AFR31" s="214"/>
      <c r="AFS31" s="214"/>
      <c r="AFT31" s="214"/>
      <c r="AFU31" s="214"/>
      <c r="AFV31" s="214"/>
      <c r="AFW31" s="214"/>
      <c r="AFX31" s="214"/>
      <c r="AFY31" s="214"/>
      <c r="AFZ31" s="214"/>
      <c r="AGA31" s="214"/>
      <c r="AGB31" s="214"/>
      <c r="AGC31" s="214"/>
      <c r="AGD31" s="214"/>
      <c r="AGE31" s="214"/>
      <c r="AGF31" s="214"/>
      <c r="AGG31" s="214"/>
      <c r="AGH31" s="214"/>
      <c r="AGI31" s="214"/>
      <c r="AGJ31" s="214"/>
      <c r="AGK31" s="214"/>
      <c r="AGL31" s="214"/>
      <c r="AGM31" s="214"/>
      <c r="AGN31" s="214"/>
      <c r="AGO31" s="214"/>
      <c r="AGP31" s="214"/>
      <c r="AGQ31" s="214"/>
      <c r="AGR31" s="214"/>
      <c r="AGS31" s="214"/>
      <c r="AGT31" s="214"/>
      <c r="AGU31" s="214"/>
      <c r="AGV31" s="214"/>
      <c r="AGW31" s="214"/>
      <c r="AGX31" s="214"/>
      <c r="AGY31" s="214"/>
      <c r="AGZ31" s="214"/>
      <c r="AHA31" s="214"/>
      <c r="AHB31" s="214"/>
      <c r="AHC31" s="214"/>
      <c r="AHD31" s="214"/>
      <c r="AHE31" s="214"/>
      <c r="AHF31" s="214"/>
      <c r="AHG31" s="214"/>
      <c r="AHH31" s="214"/>
      <c r="AHI31" s="214"/>
      <c r="AHJ31" s="214"/>
      <c r="AHK31" s="214"/>
      <c r="AHL31" s="214"/>
      <c r="AHM31" s="214"/>
      <c r="AHN31" s="214"/>
      <c r="AHO31" s="214"/>
      <c r="AHP31" s="214"/>
      <c r="AHQ31" s="214"/>
      <c r="AHR31" s="214"/>
      <c r="AHS31" s="214"/>
      <c r="AHT31" s="214"/>
      <c r="AHU31" s="214"/>
      <c r="AHV31" s="214"/>
      <c r="AHW31" s="214"/>
      <c r="AHX31" s="214"/>
      <c r="AHY31" s="214"/>
      <c r="AHZ31" s="214"/>
      <c r="AIA31" s="214"/>
      <c r="AIB31" s="214"/>
      <c r="AIC31" s="214"/>
      <c r="AID31" s="214"/>
      <c r="AIE31" s="214"/>
      <c r="AIF31" s="214"/>
      <c r="AIG31" s="214"/>
      <c r="AIH31" s="214"/>
      <c r="AII31" s="214"/>
      <c r="AIJ31" s="214"/>
      <c r="AIK31" s="214"/>
      <c r="AIL31" s="214"/>
      <c r="AIM31" s="214"/>
      <c r="AIN31" s="214"/>
      <c r="AIO31" s="214"/>
      <c r="AIP31" s="214"/>
      <c r="AIQ31" s="214"/>
      <c r="AIR31" s="214"/>
      <c r="AIS31" s="214"/>
      <c r="AIT31" s="214"/>
      <c r="AIU31" s="214"/>
      <c r="AIV31" s="214"/>
      <c r="AIW31" s="214"/>
      <c r="AIX31" s="214"/>
      <c r="AIY31" s="214"/>
      <c r="AIZ31" s="214"/>
      <c r="AJA31" s="214"/>
      <c r="AJB31" s="214"/>
      <c r="AJC31" s="214"/>
      <c r="AJD31" s="214"/>
      <c r="AJE31" s="214"/>
      <c r="AJF31" s="214"/>
      <c r="AJG31" s="214"/>
      <c r="AJH31" s="214"/>
      <c r="AJI31" s="214"/>
      <c r="AJJ31" s="214"/>
      <c r="AJK31" s="214"/>
      <c r="AJL31" s="214"/>
      <c r="AJM31" s="214"/>
      <c r="AJN31" s="214"/>
      <c r="AJO31" s="214"/>
      <c r="AJP31" s="214"/>
      <c r="AJQ31" s="214"/>
      <c r="AJR31" s="214"/>
      <c r="AJS31" s="214"/>
      <c r="AJT31" s="214"/>
      <c r="AJU31" s="214"/>
      <c r="AJV31" s="214"/>
      <c r="AJW31" s="214"/>
      <c r="AJX31" s="214"/>
      <c r="AJY31" s="214"/>
      <c r="AJZ31" s="214"/>
      <c r="AKA31" s="214"/>
      <c r="AKB31" s="214"/>
      <c r="AKC31" s="214"/>
      <c r="AKD31" s="214"/>
      <c r="AKE31" s="214"/>
      <c r="AKF31" s="214"/>
      <c r="AKG31" s="214"/>
      <c r="AKH31" s="214"/>
      <c r="AKI31" s="214"/>
      <c r="AKJ31" s="214"/>
      <c r="AKK31" s="214"/>
      <c r="AKL31" s="214"/>
      <c r="AKM31" s="214"/>
      <c r="AKN31" s="214"/>
      <c r="AKO31" s="214"/>
      <c r="AKP31" s="214"/>
      <c r="AKQ31" s="214"/>
      <c r="AKR31" s="214"/>
      <c r="AKS31" s="214"/>
      <c r="AKT31" s="214"/>
      <c r="AKU31" s="214"/>
      <c r="AKV31" s="214"/>
      <c r="AKW31" s="214"/>
      <c r="AKX31" s="214"/>
      <c r="AKY31" s="214"/>
      <c r="AKZ31" s="214"/>
      <c r="ALA31" s="214"/>
      <c r="ALB31" s="214"/>
      <c r="ALC31" s="214"/>
      <c r="ALD31" s="214"/>
      <c r="ALE31" s="214"/>
      <c r="ALF31" s="214"/>
      <c r="ALG31" s="214"/>
      <c r="ALH31" s="214"/>
      <c r="ALI31" s="214"/>
      <c r="ALJ31" s="214"/>
      <c r="ALK31" s="214"/>
      <c r="ALL31" s="214"/>
      <c r="ALM31" s="214"/>
      <c r="ALN31" s="214"/>
      <c r="ALO31" s="214"/>
      <c r="ALP31" s="214"/>
      <c r="ALQ31" s="214"/>
      <c r="ALR31" s="214"/>
      <c r="ALS31" s="214"/>
      <c r="ALT31" s="214"/>
      <c r="ALU31" s="214"/>
      <c r="ALV31" s="214"/>
      <c r="ALW31" s="214"/>
      <c r="ALX31" s="214"/>
      <c r="ALY31" s="214"/>
      <c r="ALZ31" s="214"/>
      <c r="AMA31" s="214"/>
      <c r="AMB31" s="214"/>
      <c r="AMC31" s="214"/>
      <c r="AMD31" s="214"/>
      <c r="AME31" s="214"/>
      <c r="AMF31" s="214"/>
      <c r="AMG31" s="214"/>
      <c r="AMH31" s="214"/>
      <c r="AMI31" s="214"/>
      <c r="AMJ31" s="214"/>
      <c r="AMK31" s="214"/>
      <c r="AML31" s="214"/>
      <c r="AMM31" s="214"/>
      <c r="AMN31" s="214"/>
      <c r="AMO31" s="214"/>
      <c r="AMP31" s="214"/>
      <c r="AMQ31" s="214"/>
      <c r="AMR31" s="214"/>
      <c r="AMS31" s="214"/>
      <c r="AMT31" s="214"/>
      <c r="AMU31" s="214"/>
      <c r="AMV31" s="214"/>
      <c r="AMW31" s="214"/>
      <c r="AMX31" s="214"/>
      <c r="AMY31" s="214"/>
      <c r="AMZ31" s="214"/>
      <c r="ANA31" s="214"/>
      <c r="ANB31" s="214"/>
      <c r="ANC31" s="214"/>
      <c r="AND31" s="214"/>
      <c r="ANE31" s="214"/>
      <c r="ANF31" s="214"/>
      <c r="ANG31" s="214"/>
      <c r="ANH31" s="214"/>
      <c r="ANI31" s="214"/>
      <c r="ANJ31" s="214"/>
      <c r="ANK31" s="214"/>
      <c r="ANL31" s="214"/>
      <c r="ANM31" s="214"/>
      <c r="ANN31" s="214"/>
      <c r="ANO31" s="214"/>
      <c r="ANP31" s="214"/>
      <c r="ANQ31" s="214"/>
      <c r="ANR31" s="214"/>
      <c r="ANS31" s="214"/>
      <c r="ANT31" s="214"/>
      <c r="ANU31" s="214"/>
      <c r="ANV31" s="214"/>
      <c r="ANW31" s="214"/>
      <c r="ANX31" s="214"/>
      <c r="ANY31" s="214"/>
      <c r="ANZ31" s="214"/>
      <c r="AOA31" s="214"/>
      <c r="AOB31" s="214"/>
      <c r="AOC31" s="214"/>
      <c r="AOD31" s="214"/>
      <c r="AOE31" s="214"/>
      <c r="AOF31" s="214"/>
      <c r="AOG31" s="214"/>
      <c r="AOH31" s="214"/>
      <c r="AOI31" s="214"/>
      <c r="AOJ31" s="214"/>
      <c r="AOK31" s="214"/>
      <c r="AOL31" s="214"/>
      <c r="AOM31" s="214"/>
      <c r="AON31" s="214"/>
      <c r="AOO31" s="214"/>
      <c r="AOP31" s="214"/>
      <c r="AOQ31" s="214"/>
      <c r="AOR31" s="214"/>
      <c r="AOS31" s="214"/>
      <c r="AOT31" s="214"/>
      <c r="AOU31" s="214"/>
      <c r="AOV31" s="214"/>
      <c r="AOW31" s="214"/>
      <c r="AOX31" s="214"/>
      <c r="AOY31" s="214"/>
      <c r="AOZ31" s="214"/>
      <c r="APA31" s="214"/>
      <c r="APB31" s="214"/>
      <c r="APC31" s="214"/>
      <c r="APD31" s="214"/>
      <c r="APE31" s="214"/>
      <c r="APF31" s="214"/>
      <c r="APG31" s="214"/>
      <c r="APH31" s="214"/>
      <c r="API31" s="214"/>
      <c r="APJ31" s="214"/>
      <c r="APK31" s="214"/>
      <c r="APL31" s="214"/>
      <c r="APM31" s="214"/>
      <c r="APN31" s="214"/>
      <c r="APO31" s="214"/>
      <c r="APP31" s="214"/>
      <c r="APQ31" s="214"/>
      <c r="APR31" s="214"/>
      <c r="APS31" s="214"/>
      <c r="APT31" s="214"/>
      <c r="APU31" s="214"/>
      <c r="APV31" s="214"/>
      <c r="APW31" s="214"/>
      <c r="APX31" s="214"/>
      <c r="APY31" s="214"/>
      <c r="APZ31" s="214"/>
      <c r="AQA31" s="214"/>
      <c r="AQB31" s="214"/>
      <c r="AQC31" s="214"/>
      <c r="AQD31" s="214"/>
      <c r="AQE31" s="214"/>
      <c r="AQF31" s="214"/>
      <c r="AQG31" s="214"/>
      <c r="AQH31" s="214"/>
      <c r="AQI31" s="214"/>
      <c r="AQJ31" s="214"/>
      <c r="AQK31" s="214"/>
      <c r="AQL31" s="214"/>
      <c r="AQM31" s="214"/>
      <c r="AQN31" s="214"/>
      <c r="AQO31" s="214"/>
      <c r="AQP31" s="214"/>
      <c r="AQQ31" s="214"/>
      <c r="AQR31" s="214"/>
      <c r="AQS31" s="214"/>
      <c r="AQT31" s="214"/>
      <c r="AQU31" s="214"/>
      <c r="AQV31" s="214"/>
      <c r="AQW31" s="214"/>
      <c r="AQX31" s="214"/>
      <c r="AQY31" s="214"/>
      <c r="AQZ31" s="214"/>
    </row>
    <row r="32" spans="1:1144" s="315" customFormat="1" ht="16" customHeight="1">
      <c r="A32" s="38">
        <v>29</v>
      </c>
      <c r="B32" s="38" t="s">
        <v>18360</v>
      </c>
      <c r="C32" s="38" t="s">
        <v>136</v>
      </c>
      <c r="D32" s="38" t="s">
        <v>19</v>
      </c>
      <c r="E32" s="36"/>
      <c r="F32" s="36" t="s">
        <v>6096</v>
      </c>
      <c r="G32" s="8" t="s">
        <v>10990</v>
      </c>
      <c r="H32" s="38" t="s">
        <v>6068</v>
      </c>
      <c r="I32" s="38"/>
      <c r="J32" s="38"/>
      <c r="K32" s="186" t="s">
        <v>13808</v>
      </c>
      <c r="L32" s="314">
        <v>6947</v>
      </c>
      <c r="M32" s="38" t="s">
        <v>22</v>
      </c>
      <c r="N32" s="38" t="s">
        <v>4305</v>
      </c>
      <c r="O32" s="38" t="s">
        <v>17739</v>
      </c>
      <c r="P32" s="38"/>
      <c r="Q32" s="214"/>
      <c r="R32" s="214"/>
      <c r="S32" s="214"/>
      <c r="T32" s="214"/>
      <c r="U32" s="214"/>
      <c r="V32" s="214"/>
      <c r="W32" s="214"/>
      <c r="X32" s="214"/>
      <c r="Y32" s="214"/>
      <c r="Z32" s="214"/>
      <c r="AA32" s="214"/>
      <c r="AB32" s="214"/>
      <c r="AC32" s="214"/>
      <c r="AD32" s="214"/>
      <c r="AE32" s="214"/>
      <c r="AF32" s="214"/>
      <c r="AG32" s="214"/>
      <c r="AH32" s="214"/>
      <c r="AI32" s="214"/>
      <c r="AJ32" s="214"/>
      <c r="AK32" s="214"/>
      <c r="AL32" s="214"/>
      <c r="AM32" s="214"/>
      <c r="AN32" s="214"/>
      <c r="AO32" s="214"/>
      <c r="AP32" s="214"/>
      <c r="AQ32" s="214"/>
      <c r="AR32" s="214"/>
      <c r="AS32" s="214"/>
      <c r="AT32" s="214"/>
      <c r="AU32" s="214"/>
      <c r="AV32" s="214"/>
      <c r="AW32" s="214"/>
      <c r="AX32" s="214"/>
      <c r="AY32" s="214"/>
      <c r="AZ32" s="214"/>
      <c r="BA32" s="214"/>
      <c r="BB32" s="214"/>
      <c r="BC32" s="214"/>
      <c r="BD32" s="214"/>
      <c r="BE32" s="214"/>
      <c r="BF32" s="214"/>
      <c r="BG32" s="214"/>
      <c r="BH32" s="214"/>
      <c r="BI32" s="214"/>
      <c r="BJ32" s="214"/>
      <c r="BK32" s="214"/>
      <c r="BL32" s="214"/>
      <c r="BM32" s="214"/>
      <c r="BN32" s="214"/>
      <c r="BO32" s="214"/>
      <c r="BP32" s="214"/>
      <c r="BQ32" s="214"/>
      <c r="BR32" s="214"/>
      <c r="BS32" s="214"/>
      <c r="BT32" s="214"/>
      <c r="BU32" s="214"/>
      <c r="BV32" s="214"/>
      <c r="BW32" s="214"/>
      <c r="BX32" s="214"/>
      <c r="BY32" s="214"/>
      <c r="BZ32" s="214"/>
      <c r="CA32" s="214"/>
      <c r="CB32" s="214"/>
      <c r="CC32" s="214"/>
      <c r="CD32" s="214"/>
      <c r="CE32" s="214"/>
      <c r="CF32" s="214"/>
      <c r="CG32" s="214"/>
      <c r="CH32" s="214"/>
      <c r="CI32" s="214"/>
      <c r="CJ32" s="214"/>
      <c r="CK32" s="214"/>
      <c r="CL32" s="214"/>
      <c r="CM32" s="214"/>
      <c r="CN32" s="214"/>
      <c r="CO32" s="214"/>
      <c r="CP32" s="214"/>
      <c r="CQ32" s="214"/>
      <c r="CR32" s="214"/>
      <c r="CS32" s="214"/>
      <c r="CT32" s="214"/>
      <c r="CU32" s="214"/>
      <c r="CV32" s="214"/>
      <c r="CW32" s="214"/>
      <c r="CX32" s="214"/>
      <c r="CY32" s="214"/>
      <c r="CZ32" s="214"/>
      <c r="DA32" s="214"/>
      <c r="DB32" s="214"/>
      <c r="DC32" s="214"/>
      <c r="DD32" s="214"/>
      <c r="DE32" s="214"/>
      <c r="DF32" s="214"/>
      <c r="DG32" s="214"/>
      <c r="DH32" s="214"/>
      <c r="DI32" s="214"/>
      <c r="DJ32" s="214"/>
      <c r="DK32" s="214"/>
      <c r="DL32" s="214"/>
      <c r="DM32" s="214"/>
      <c r="DN32" s="214"/>
      <c r="DO32" s="214"/>
      <c r="DP32" s="214"/>
      <c r="DQ32" s="214"/>
      <c r="DR32" s="214"/>
      <c r="DS32" s="214"/>
      <c r="DT32" s="214"/>
      <c r="DU32" s="214"/>
      <c r="DV32" s="214"/>
      <c r="DW32" s="214"/>
      <c r="DX32" s="214"/>
      <c r="DY32" s="214"/>
      <c r="DZ32" s="214"/>
      <c r="EA32" s="214"/>
      <c r="EB32" s="214"/>
      <c r="EC32" s="214"/>
      <c r="ED32" s="214"/>
      <c r="EE32" s="214"/>
      <c r="EF32" s="214"/>
      <c r="EG32" s="214"/>
      <c r="EH32" s="214"/>
      <c r="EI32" s="214"/>
      <c r="EJ32" s="214"/>
      <c r="EK32" s="214"/>
      <c r="EL32" s="214"/>
      <c r="EM32" s="214"/>
      <c r="EN32" s="214"/>
      <c r="EO32" s="214"/>
      <c r="EP32" s="214"/>
      <c r="EQ32" s="214"/>
      <c r="ER32" s="214"/>
      <c r="ES32" s="214"/>
      <c r="ET32" s="214"/>
      <c r="EU32" s="214"/>
      <c r="EV32" s="214"/>
      <c r="EW32" s="214"/>
      <c r="EX32" s="214"/>
      <c r="EY32" s="214"/>
      <c r="EZ32" s="214"/>
      <c r="FA32" s="214"/>
      <c r="FB32" s="214"/>
      <c r="FC32" s="214"/>
      <c r="FD32" s="214"/>
      <c r="FE32" s="214"/>
      <c r="FF32" s="214"/>
      <c r="FG32" s="214"/>
      <c r="FH32" s="214"/>
      <c r="FI32" s="214"/>
      <c r="FJ32" s="214"/>
      <c r="FK32" s="214"/>
      <c r="FL32" s="214"/>
      <c r="FM32" s="214"/>
      <c r="FN32" s="214"/>
      <c r="FO32" s="214"/>
      <c r="FP32" s="214"/>
      <c r="FQ32" s="214"/>
      <c r="FR32" s="214"/>
      <c r="FS32" s="214"/>
      <c r="FT32" s="214"/>
      <c r="FU32" s="214"/>
      <c r="FV32" s="214"/>
      <c r="FW32" s="214"/>
      <c r="FX32" s="214"/>
      <c r="FY32" s="214"/>
      <c r="FZ32" s="214"/>
      <c r="GA32" s="214"/>
      <c r="GB32" s="214"/>
      <c r="GC32" s="214"/>
      <c r="GD32" s="214"/>
      <c r="GE32" s="214"/>
      <c r="GF32" s="214"/>
      <c r="GG32" s="214"/>
      <c r="GH32" s="214"/>
      <c r="GI32" s="214"/>
      <c r="GJ32" s="214"/>
      <c r="GK32" s="214"/>
      <c r="GL32" s="214"/>
      <c r="GM32" s="214"/>
      <c r="GN32" s="214"/>
      <c r="GO32" s="214"/>
      <c r="GP32" s="214"/>
      <c r="GQ32" s="214"/>
      <c r="GR32" s="214"/>
      <c r="GS32" s="214"/>
      <c r="GT32" s="214"/>
      <c r="GU32" s="214"/>
      <c r="GV32" s="214"/>
      <c r="GW32" s="214"/>
      <c r="GX32" s="214"/>
      <c r="GY32" s="214"/>
      <c r="GZ32" s="214"/>
      <c r="HA32" s="214"/>
      <c r="HB32" s="214"/>
      <c r="HC32" s="214"/>
      <c r="HD32" s="214"/>
      <c r="HE32" s="214"/>
      <c r="HF32" s="214"/>
      <c r="HG32" s="214"/>
      <c r="HH32" s="214"/>
      <c r="HI32" s="214"/>
      <c r="HJ32" s="214"/>
      <c r="HK32" s="214"/>
      <c r="HL32" s="214"/>
      <c r="HM32" s="214"/>
      <c r="HN32" s="214"/>
      <c r="HO32" s="214"/>
      <c r="HP32" s="214"/>
      <c r="HQ32" s="214"/>
      <c r="HR32" s="214"/>
      <c r="HS32" s="214"/>
      <c r="HT32" s="214"/>
      <c r="HU32" s="214"/>
      <c r="HV32" s="214"/>
      <c r="HW32" s="214"/>
      <c r="HX32" s="214"/>
      <c r="HY32" s="214"/>
      <c r="HZ32" s="214"/>
      <c r="IA32" s="214"/>
      <c r="IB32" s="214"/>
      <c r="IC32" s="214"/>
      <c r="ID32" s="214"/>
      <c r="IE32" s="214"/>
      <c r="IF32" s="214"/>
      <c r="IG32" s="214"/>
      <c r="IH32" s="214"/>
      <c r="II32" s="214"/>
      <c r="IJ32" s="214"/>
      <c r="IK32" s="214"/>
      <c r="IL32" s="214"/>
      <c r="IM32" s="214"/>
      <c r="IN32" s="214"/>
      <c r="IO32" s="214"/>
      <c r="IP32" s="214"/>
      <c r="IQ32" s="214"/>
      <c r="IR32" s="214"/>
      <c r="IS32" s="214"/>
      <c r="IT32" s="214"/>
      <c r="IU32" s="214"/>
      <c r="IV32" s="214"/>
      <c r="IW32" s="214"/>
      <c r="IX32" s="214"/>
      <c r="IY32" s="214"/>
      <c r="IZ32" s="214"/>
      <c r="JA32" s="214"/>
      <c r="JB32" s="214"/>
      <c r="JC32" s="214"/>
      <c r="JD32" s="214"/>
      <c r="JE32" s="214"/>
      <c r="JF32" s="214"/>
      <c r="JG32" s="214"/>
      <c r="JH32" s="214"/>
      <c r="JI32" s="214"/>
      <c r="JJ32" s="214"/>
      <c r="JK32" s="214"/>
      <c r="JL32" s="214"/>
      <c r="JM32" s="214"/>
      <c r="JN32" s="214"/>
      <c r="JO32" s="214"/>
      <c r="JP32" s="214"/>
      <c r="JQ32" s="214"/>
      <c r="JR32" s="214"/>
      <c r="JS32" s="214"/>
      <c r="JT32" s="214"/>
      <c r="JU32" s="214"/>
      <c r="JV32" s="214"/>
      <c r="JW32" s="214"/>
      <c r="JX32" s="214"/>
      <c r="JY32" s="214"/>
      <c r="JZ32" s="214"/>
      <c r="KA32" s="214"/>
      <c r="KB32" s="214"/>
      <c r="KC32" s="214"/>
      <c r="KD32" s="214"/>
      <c r="KE32" s="214"/>
      <c r="KF32" s="214"/>
      <c r="KG32" s="214"/>
      <c r="KH32" s="214"/>
      <c r="KI32" s="214"/>
      <c r="KJ32" s="214"/>
      <c r="KK32" s="214"/>
      <c r="KL32" s="214"/>
      <c r="KM32" s="214"/>
      <c r="KN32" s="214"/>
      <c r="KO32" s="214"/>
      <c r="KP32" s="214"/>
      <c r="KQ32" s="214"/>
      <c r="KR32" s="214"/>
      <c r="KS32" s="214"/>
      <c r="KT32" s="214"/>
      <c r="KU32" s="214"/>
      <c r="KV32" s="214"/>
      <c r="KW32" s="214"/>
      <c r="KX32" s="214"/>
      <c r="KY32" s="214"/>
      <c r="KZ32" s="214"/>
      <c r="LA32" s="214"/>
      <c r="LB32" s="214"/>
      <c r="LC32" s="214"/>
      <c r="LD32" s="214"/>
      <c r="LE32" s="214"/>
      <c r="LF32" s="214"/>
      <c r="LG32" s="214"/>
      <c r="LH32" s="214"/>
      <c r="LI32" s="214"/>
      <c r="LJ32" s="214"/>
      <c r="LK32" s="214"/>
      <c r="LL32" s="214"/>
      <c r="LM32" s="214"/>
      <c r="LN32" s="214"/>
      <c r="LO32" s="214"/>
      <c r="LP32" s="214"/>
      <c r="LQ32" s="214"/>
      <c r="LR32" s="214"/>
      <c r="LS32" s="214"/>
      <c r="LT32" s="214"/>
      <c r="LU32" s="214"/>
      <c r="LV32" s="214"/>
      <c r="LW32" s="214"/>
      <c r="LX32" s="214"/>
      <c r="LY32" s="214"/>
      <c r="LZ32" s="214"/>
      <c r="MA32" s="214"/>
      <c r="MB32" s="214"/>
      <c r="MC32" s="214"/>
      <c r="MD32" s="214"/>
      <c r="ME32" s="214"/>
      <c r="MF32" s="214"/>
      <c r="MG32" s="214"/>
      <c r="MH32" s="214"/>
      <c r="MI32" s="214"/>
      <c r="MJ32" s="214"/>
      <c r="MK32" s="214"/>
      <c r="ML32" s="214"/>
      <c r="MM32" s="214"/>
      <c r="MN32" s="214"/>
      <c r="MO32" s="214"/>
      <c r="MP32" s="214"/>
      <c r="MQ32" s="214"/>
      <c r="MR32" s="214"/>
      <c r="MS32" s="214"/>
      <c r="MT32" s="214"/>
      <c r="MU32" s="214"/>
      <c r="MV32" s="214"/>
      <c r="MW32" s="214"/>
      <c r="MX32" s="214"/>
      <c r="MY32" s="214"/>
      <c r="MZ32" s="214"/>
      <c r="NA32" s="214"/>
      <c r="NB32" s="214"/>
      <c r="NC32" s="214"/>
      <c r="ND32" s="214"/>
      <c r="NE32" s="214"/>
      <c r="NF32" s="214"/>
      <c r="NG32" s="214"/>
      <c r="NH32" s="214"/>
      <c r="NI32" s="214"/>
      <c r="NJ32" s="214"/>
      <c r="NK32" s="214"/>
      <c r="NL32" s="214"/>
      <c r="NM32" s="214"/>
      <c r="NN32" s="214"/>
      <c r="NO32" s="214"/>
      <c r="NP32" s="214"/>
      <c r="NQ32" s="214"/>
      <c r="NR32" s="214"/>
      <c r="NS32" s="214"/>
      <c r="NT32" s="214"/>
      <c r="NU32" s="214"/>
      <c r="NV32" s="214"/>
      <c r="NW32" s="214"/>
      <c r="NX32" s="214"/>
      <c r="NY32" s="214"/>
      <c r="NZ32" s="214"/>
      <c r="OA32" s="214"/>
      <c r="OB32" s="214"/>
      <c r="OC32" s="214"/>
      <c r="OD32" s="214"/>
      <c r="OE32" s="214"/>
      <c r="OF32" s="214"/>
      <c r="OG32" s="214"/>
      <c r="OH32" s="214"/>
      <c r="OI32" s="214"/>
      <c r="OJ32" s="214"/>
      <c r="OK32" s="214"/>
      <c r="OL32" s="214"/>
      <c r="OM32" s="214"/>
      <c r="ON32" s="214"/>
      <c r="OO32" s="214"/>
      <c r="OP32" s="214"/>
      <c r="OQ32" s="214"/>
      <c r="OR32" s="214"/>
      <c r="OS32" s="214"/>
      <c r="OT32" s="214"/>
      <c r="OU32" s="214"/>
      <c r="OV32" s="214"/>
      <c r="OW32" s="214"/>
      <c r="OX32" s="214"/>
      <c r="OY32" s="214"/>
      <c r="OZ32" s="214"/>
      <c r="PA32" s="214"/>
      <c r="PB32" s="214"/>
      <c r="PC32" s="214"/>
      <c r="PD32" s="214"/>
      <c r="PE32" s="214"/>
      <c r="PF32" s="214"/>
      <c r="PG32" s="214"/>
      <c r="PH32" s="214"/>
      <c r="PI32" s="214"/>
      <c r="PJ32" s="214"/>
      <c r="PK32" s="214"/>
      <c r="PL32" s="214"/>
      <c r="PM32" s="214"/>
      <c r="PN32" s="214"/>
      <c r="PO32" s="214"/>
      <c r="PP32" s="214"/>
      <c r="PQ32" s="214"/>
      <c r="PR32" s="214"/>
      <c r="PS32" s="214"/>
      <c r="PT32" s="214"/>
      <c r="PU32" s="214"/>
      <c r="PV32" s="214"/>
      <c r="PW32" s="214"/>
      <c r="PX32" s="214"/>
      <c r="PY32" s="214"/>
      <c r="PZ32" s="214"/>
      <c r="QA32" s="214"/>
      <c r="QB32" s="214"/>
      <c r="QC32" s="214"/>
      <c r="QD32" s="214"/>
      <c r="QE32" s="214"/>
      <c r="QF32" s="214"/>
      <c r="QG32" s="214"/>
      <c r="QH32" s="214"/>
      <c r="QI32" s="214"/>
      <c r="QJ32" s="214"/>
      <c r="QK32" s="214"/>
      <c r="QL32" s="214"/>
      <c r="QM32" s="214"/>
      <c r="QN32" s="214"/>
      <c r="QO32" s="214"/>
      <c r="QP32" s="214"/>
      <c r="QQ32" s="214"/>
      <c r="QR32" s="214"/>
      <c r="QS32" s="214"/>
      <c r="QT32" s="214"/>
      <c r="QU32" s="214"/>
      <c r="QV32" s="214"/>
      <c r="QW32" s="214"/>
      <c r="QX32" s="214"/>
      <c r="QY32" s="214"/>
      <c r="QZ32" s="214"/>
      <c r="RA32" s="214"/>
      <c r="RB32" s="214"/>
      <c r="RC32" s="214"/>
      <c r="RD32" s="214"/>
      <c r="RE32" s="214"/>
      <c r="RF32" s="214"/>
      <c r="RG32" s="214"/>
      <c r="RH32" s="214"/>
      <c r="RI32" s="214"/>
      <c r="RJ32" s="214"/>
      <c r="RK32" s="214"/>
      <c r="RL32" s="214"/>
      <c r="RM32" s="214"/>
      <c r="RN32" s="214"/>
      <c r="RO32" s="214"/>
      <c r="RP32" s="214"/>
      <c r="RQ32" s="214"/>
      <c r="RR32" s="214"/>
      <c r="RS32" s="214"/>
      <c r="RT32" s="214"/>
      <c r="RU32" s="214"/>
      <c r="RV32" s="214"/>
      <c r="RW32" s="214"/>
      <c r="RX32" s="214"/>
      <c r="RY32" s="214"/>
      <c r="RZ32" s="214"/>
      <c r="SA32" s="214"/>
      <c r="SB32" s="214"/>
      <c r="SC32" s="214"/>
      <c r="SD32" s="214"/>
      <c r="SE32" s="214"/>
      <c r="SF32" s="214"/>
      <c r="SG32" s="214"/>
      <c r="SH32" s="214"/>
      <c r="SI32" s="214"/>
      <c r="SJ32" s="214"/>
      <c r="SK32" s="214"/>
      <c r="SL32" s="214"/>
      <c r="SM32" s="214"/>
      <c r="SN32" s="214"/>
      <c r="SO32" s="214"/>
      <c r="SP32" s="214"/>
      <c r="SQ32" s="214"/>
      <c r="SR32" s="214"/>
      <c r="SS32" s="214"/>
      <c r="ST32" s="214"/>
      <c r="SU32" s="214"/>
      <c r="SV32" s="214"/>
      <c r="SW32" s="214"/>
      <c r="SX32" s="214"/>
      <c r="SY32" s="214"/>
      <c r="SZ32" s="214"/>
      <c r="TA32" s="214"/>
      <c r="TB32" s="214"/>
      <c r="TC32" s="214"/>
      <c r="TD32" s="214"/>
      <c r="TE32" s="214"/>
      <c r="TF32" s="214"/>
      <c r="TG32" s="214"/>
      <c r="TH32" s="214"/>
      <c r="TI32" s="214"/>
      <c r="TJ32" s="214"/>
      <c r="TK32" s="214"/>
      <c r="TL32" s="214"/>
      <c r="TM32" s="214"/>
      <c r="TN32" s="214"/>
      <c r="TO32" s="214"/>
      <c r="TP32" s="214"/>
      <c r="TQ32" s="214"/>
      <c r="TR32" s="214"/>
      <c r="TS32" s="214"/>
      <c r="TT32" s="214"/>
      <c r="TU32" s="214"/>
      <c r="TV32" s="214"/>
      <c r="TW32" s="214"/>
      <c r="TX32" s="214"/>
      <c r="TY32" s="214"/>
      <c r="TZ32" s="214"/>
      <c r="UA32" s="214"/>
      <c r="UB32" s="214"/>
      <c r="UC32" s="214"/>
      <c r="UD32" s="214"/>
      <c r="UE32" s="214"/>
      <c r="UF32" s="214"/>
      <c r="UG32" s="214"/>
      <c r="UH32" s="214"/>
      <c r="UI32" s="214"/>
      <c r="UJ32" s="214"/>
      <c r="UK32" s="214"/>
      <c r="UL32" s="214"/>
      <c r="UM32" s="214"/>
      <c r="UN32" s="214"/>
      <c r="UO32" s="214"/>
      <c r="UP32" s="214"/>
      <c r="UQ32" s="214"/>
      <c r="UR32" s="214"/>
      <c r="US32" s="214"/>
      <c r="UT32" s="214"/>
      <c r="UU32" s="214"/>
      <c r="UV32" s="214"/>
      <c r="UW32" s="214"/>
      <c r="UX32" s="214"/>
      <c r="UY32" s="214"/>
      <c r="UZ32" s="214"/>
      <c r="VA32" s="214"/>
      <c r="VB32" s="214"/>
      <c r="VC32" s="214"/>
      <c r="VD32" s="214"/>
      <c r="VE32" s="214"/>
      <c r="VF32" s="214"/>
      <c r="VG32" s="214"/>
      <c r="VH32" s="214"/>
      <c r="VI32" s="214"/>
      <c r="VJ32" s="214"/>
      <c r="VK32" s="214"/>
      <c r="VL32" s="214"/>
      <c r="VM32" s="214"/>
      <c r="VN32" s="214"/>
      <c r="VO32" s="214"/>
      <c r="VP32" s="214"/>
      <c r="VQ32" s="214"/>
      <c r="VR32" s="214"/>
      <c r="VS32" s="214"/>
      <c r="VT32" s="214"/>
      <c r="VU32" s="214"/>
      <c r="VV32" s="214"/>
      <c r="VW32" s="214"/>
      <c r="VX32" s="214"/>
      <c r="VY32" s="214"/>
      <c r="VZ32" s="214"/>
      <c r="WA32" s="214"/>
      <c r="WB32" s="214"/>
      <c r="WC32" s="214"/>
      <c r="WD32" s="214"/>
      <c r="WE32" s="214"/>
      <c r="WF32" s="214"/>
      <c r="WG32" s="214"/>
      <c r="WH32" s="214"/>
      <c r="WI32" s="214"/>
      <c r="WJ32" s="214"/>
      <c r="WK32" s="214"/>
      <c r="WL32" s="214"/>
      <c r="WM32" s="214"/>
      <c r="WN32" s="214"/>
      <c r="WO32" s="214"/>
      <c r="WP32" s="214"/>
      <c r="WQ32" s="214"/>
      <c r="WR32" s="214"/>
      <c r="WS32" s="214"/>
      <c r="WT32" s="214"/>
      <c r="WU32" s="214"/>
      <c r="WV32" s="214"/>
      <c r="WW32" s="214"/>
      <c r="WX32" s="214"/>
      <c r="WY32" s="214"/>
      <c r="WZ32" s="214"/>
      <c r="XA32" s="214"/>
      <c r="XB32" s="214"/>
      <c r="XC32" s="214"/>
      <c r="XD32" s="214"/>
      <c r="XE32" s="214"/>
      <c r="XF32" s="214"/>
      <c r="XG32" s="214"/>
      <c r="XH32" s="214"/>
      <c r="XI32" s="214"/>
      <c r="XJ32" s="214"/>
      <c r="XK32" s="214"/>
      <c r="XL32" s="214"/>
      <c r="XM32" s="214"/>
      <c r="XN32" s="214"/>
      <c r="XO32" s="214"/>
      <c r="XP32" s="214"/>
      <c r="XQ32" s="214"/>
      <c r="XR32" s="214"/>
      <c r="XS32" s="214"/>
      <c r="XT32" s="214"/>
      <c r="XU32" s="214"/>
      <c r="XV32" s="214"/>
      <c r="XW32" s="214"/>
      <c r="XX32" s="214"/>
      <c r="XY32" s="214"/>
      <c r="XZ32" s="214"/>
      <c r="YA32" s="214"/>
      <c r="YB32" s="214"/>
      <c r="YC32" s="214"/>
      <c r="YD32" s="214"/>
      <c r="YE32" s="214"/>
      <c r="YF32" s="214"/>
      <c r="YG32" s="214"/>
      <c r="YH32" s="214"/>
      <c r="YI32" s="214"/>
      <c r="YJ32" s="214"/>
      <c r="YK32" s="214"/>
      <c r="YL32" s="214"/>
      <c r="YM32" s="214"/>
      <c r="YN32" s="214"/>
      <c r="YO32" s="214"/>
      <c r="YP32" s="214"/>
      <c r="YQ32" s="214"/>
      <c r="YR32" s="214"/>
      <c r="YS32" s="214"/>
      <c r="YT32" s="214"/>
      <c r="YU32" s="214"/>
      <c r="YV32" s="214"/>
      <c r="YW32" s="214"/>
      <c r="YX32" s="214"/>
      <c r="YY32" s="214"/>
      <c r="YZ32" s="214"/>
      <c r="ZA32" s="214"/>
      <c r="ZB32" s="214"/>
      <c r="ZC32" s="214"/>
      <c r="ZD32" s="214"/>
      <c r="ZE32" s="214"/>
      <c r="ZF32" s="214"/>
      <c r="ZG32" s="214"/>
      <c r="ZH32" s="214"/>
      <c r="ZI32" s="214"/>
      <c r="ZJ32" s="214"/>
      <c r="ZK32" s="214"/>
      <c r="ZL32" s="214"/>
      <c r="ZM32" s="214"/>
      <c r="ZN32" s="214"/>
      <c r="ZO32" s="214"/>
      <c r="ZP32" s="214"/>
      <c r="ZQ32" s="214"/>
      <c r="ZR32" s="214"/>
      <c r="ZS32" s="214"/>
      <c r="ZT32" s="214"/>
      <c r="ZU32" s="214"/>
      <c r="ZV32" s="214"/>
      <c r="ZW32" s="214"/>
      <c r="ZX32" s="214"/>
      <c r="ZY32" s="214"/>
      <c r="ZZ32" s="214"/>
      <c r="AAA32" s="214"/>
      <c r="AAB32" s="214"/>
      <c r="AAC32" s="214"/>
      <c r="AAD32" s="214"/>
      <c r="AAE32" s="214"/>
      <c r="AAF32" s="214"/>
      <c r="AAG32" s="214"/>
      <c r="AAH32" s="214"/>
      <c r="AAI32" s="214"/>
      <c r="AAJ32" s="214"/>
      <c r="AAK32" s="214"/>
      <c r="AAL32" s="214"/>
      <c r="AAM32" s="214"/>
      <c r="AAN32" s="214"/>
      <c r="AAO32" s="214"/>
      <c r="AAP32" s="214"/>
      <c r="AAQ32" s="214"/>
      <c r="AAR32" s="214"/>
      <c r="AAS32" s="214"/>
      <c r="AAT32" s="214"/>
      <c r="AAU32" s="214"/>
      <c r="AAV32" s="214"/>
      <c r="AAW32" s="214"/>
      <c r="AAX32" s="214"/>
      <c r="AAY32" s="214"/>
      <c r="AAZ32" s="214"/>
      <c r="ABA32" s="214"/>
      <c r="ABB32" s="214"/>
      <c r="ABC32" s="214"/>
      <c r="ABD32" s="214"/>
      <c r="ABE32" s="214"/>
      <c r="ABF32" s="214"/>
      <c r="ABG32" s="214"/>
      <c r="ABH32" s="214"/>
      <c r="ABI32" s="214"/>
      <c r="ABJ32" s="214"/>
      <c r="ABK32" s="214"/>
      <c r="ABL32" s="214"/>
      <c r="ABM32" s="214"/>
      <c r="ABN32" s="214"/>
      <c r="ABO32" s="214"/>
      <c r="ABP32" s="214"/>
      <c r="ABQ32" s="214"/>
      <c r="ABR32" s="214"/>
      <c r="ABS32" s="214"/>
      <c r="ABT32" s="214"/>
      <c r="ABU32" s="214"/>
      <c r="ABV32" s="214"/>
      <c r="ABW32" s="214"/>
      <c r="ABX32" s="214"/>
      <c r="ABY32" s="214"/>
      <c r="ABZ32" s="214"/>
      <c r="ACA32" s="214"/>
      <c r="ACB32" s="214"/>
      <c r="ACC32" s="214"/>
      <c r="ACD32" s="214"/>
      <c r="ACE32" s="214"/>
      <c r="ACF32" s="214"/>
      <c r="ACG32" s="214"/>
      <c r="ACH32" s="214"/>
      <c r="ACI32" s="214"/>
      <c r="ACJ32" s="214"/>
      <c r="ACK32" s="214"/>
      <c r="ACL32" s="214"/>
      <c r="ACM32" s="214"/>
      <c r="ACN32" s="214"/>
      <c r="ACO32" s="214"/>
      <c r="ACP32" s="214"/>
      <c r="ACQ32" s="214"/>
      <c r="ACR32" s="214"/>
      <c r="ACS32" s="214"/>
      <c r="ACT32" s="214"/>
      <c r="ACU32" s="214"/>
      <c r="ACV32" s="214"/>
      <c r="ACW32" s="214"/>
      <c r="ACX32" s="214"/>
      <c r="ACY32" s="214"/>
      <c r="ACZ32" s="214"/>
      <c r="ADA32" s="214"/>
      <c r="ADB32" s="214"/>
      <c r="ADC32" s="214"/>
      <c r="ADD32" s="214"/>
      <c r="ADE32" s="214"/>
      <c r="ADF32" s="214"/>
      <c r="ADG32" s="214"/>
      <c r="ADH32" s="214"/>
      <c r="ADI32" s="214"/>
      <c r="ADJ32" s="214"/>
      <c r="ADK32" s="214"/>
      <c r="ADL32" s="214"/>
      <c r="ADM32" s="214"/>
      <c r="ADN32" s="214"/>
      <c r="ADO32" s="214"/>
      <c r="ADP32" s="214"/>
      <c r="ADQ32" s="214"/>
      <c r="ADR32" s="214"/>
      <c r="ADS32" s="214"/>
      <c r="ADT32" s="214"/>
      <c r="ADU32" s="214"/>
      <c r="ADV32" s="214"/>
      <c r="ADW32" s="214"/>
      <c r="ADX32" s="214"/>
      <c r="ADY32" s="214"/>
      <c r="ADZ32" s="214"/>
      <c r="AEA32" s="214"/>
      <c r="AEB32" s="214"/>
      <c r="AEC32" s="214"/>
      <c r="AED32" s="214"/>
      <c r="AEE32" s="214"/>
      <c r="AEF32" s="214"/>
      <c r="AEG32" s="214"/>
      <c r="AEH32" s="214"/>
      <c r="AEI32" s="214"/>
      <c r="AEJ32" s="214"/>
      <c r="AEK32" s="214"/>
      <c r="AEL32" s="214"/>
      <c r="AEM32" s="214"/>
      <c r="AEN32" s="214"/>
      <c r="AEO32" s="214"/>
      <c r="AEP32" s="214"/>
      <c r="AEQ32" s="214"/>
      <c r="AER32" s="214"/>
      <c r="AES32" s="214"/>
      <c r="AET32" s="214"/>
      <c r="AEU32" s="214"/>
      <c r="AEV32" s="214"/>
      <c r="AEW32" s="214"/>
      <c r="AEX32" s="214"/>
      <c r="AEY32" s="214"/>
      <c r="AEZ32" s="214"/>
      <c r="AFA32" s="214"/>
      <c r="AFB32" s="214"/>
      <c r="AFC32" s="214"/>
      <c r="AFD32" s="214"/>
      <c r="AFE32" s="214"/>
      <c r="AFF32" s="214"/>
      <c r="AFG32" s="214"/>
      <c r="AFH32" s="214"/>
      <c r="AFI32" s="214"/>
      <c r="AFJ32" s="214"/>
      <c r="AFK32" s="214"/>
      <c r="AFL32" s="214"/>
      <c r="AFM32" s="214"/>
      <c r="AFN32" s="214"/>
      <c r="AFO32" s="214"/>
      <c r="AFP32" s="214"/>
      <c r="AFQ32" s="214"/>
      <c r="AFR32" s="214"/>
      <c r="AFS32" s="214"/>
      <c r="AFT32" s="214"/>
      <c r="AFU32" s="214"/>
      <c r="AFV32" s="214"/>
      <c r="AFW32" s="214"/>
      <c r="AFX32" s="214"/>
      <c r="AFY32" s="214"/>
      <c r="AFZ32" s="214"/>
      <c r="AGA32" s="214"/>
      <c r="AGB32" s="214"/>
      <c r="AGC32" s="214"/>
      <c r="AGD32" s="214"/>
      <c r="AGE32" s="214"/>
      <c r="AGF32" s="214"/>
      <c r="AGG32" s="214"/>
      <c r="AGH32" s="214"/>
      <c r="AGI32" s="214"/>
      <c r="AGJ32" s="214"/>
      <c r="AGK32" s="214"/>
      <c r="AGL32" s="214"/>
      <c r="AGM32" s="214"/>
      <c r="AGN32" s="214"/>
      <c r="AGO32" s="214"/>
      <c r="AGP32" s="214"/>
      <c r="AGQ32" s="214"/>
      <c r="AGR32" s="214"/>
      <c r="AGS32" s="214"/>
      <c r="AGT32" s="214"/>
      <c r="AGU32" s="214"/>
      <c r="AGV32" s="214"/>
      <c r="AGW32" s="214"/>
      <c r="AGX32" s="214"/>
      <c r="AGY32" s="214"/>
      <c r="AGZ32" s="214"/>
      <c r="AHA32" s="214"/>
      <c r="AHB32" s="214"/>
      <c r="AHC32" s="214"/>
      <c r="AHD32" s="214"/>
      <c r="AHE32" s="214"/>
      <c r="AHF32" s="214"/>
      <c r="AHG32" s="214"/>
      <c r="AHH32" s="214"/>
      <c r="AHI32" s="214"/>
      <c r="AHJ32" s="214"/>
      <c r="AHK32" s="214"/>
      <c r="AHL32" s="214"/>
      <c r="AHM32" s="214"/>
      <c r="AHN32" s="214"/>
      <c r="AHO32" s="214"/>
      <c r="AHP32" s="214"/>
      <c r="AHQ32" s="214"/>
      <c r="AHR32" s="214"/>
      <c r="AHS32" s="214"/>
      <c r="AHT32" s="214"/>
      <c r="AHU32" s="214"/>
      <c r="AHV32" s="214"/>
      <c r="AHW32" s="214"/>
      <c r="AHX32" s="214"/>
      <c r="AHY32" s="214"/>
      <c r="AHZ32" s="214"/>
      <c r="AIA32" s="214"/>
      <c r="AIB32" s="214"/>
      <c r="AIC32" s="214"/>
      <c r="AID32" s="214"/>
      <c r="AIE32" s="214"/>
      <c r="AIF32" s="214"/>
      <c r="AIG32" s="214"/>
      <c r="AIH32" s="214"/>
      <c r="AII32" s="214"/>
      <c r="AIJ32" s="214"/>
      <c r="AIK32" s="214"/>
      <c r="AIL32" s="214"/>
      <c r="AIM32" s="214"/>
      <c r="AIN32" s="214"/>
      <c r="AIO32" s="214"/>
      <c r="AIP32" s="214"/>
      <c r="AIQ32" s="214"/>
      <c r="AIR32" s="214"/>
      <c r="AIS32" s="214"/>
      <c r="AIT32" s="214"/>
      <c r="AIU32" s="214"/>
      <c r="AIV32" s="214"/>
      <c r="AIW32" s="214"/>
      <c r="AIX32" s="214"/>
      <c r="AIY32" s="214"/>
      <c r="AIZ32" s="214"/>
      <c r="AJA32" s="214"/>
      <c r="AJB32" s="214"/>
      <c r="AJC32" s="214"/>
      <c r="AJD32" s="214"/>
      <c r="AJE32" s="214"/>
      <c r="AJF32" s="214"/>
      <c r="AJG32" s="214"/>
      <c r="AJH32" s="214"/>
      <c r="AJI32" s="214"/>
      <c r="AJJ32" s="214"/>
      <c r="AJK32" s="214"/>
      <c r="AJL32" s="214"/>
      <c r="AJM32" s="214"/>
      <c r="AJN32" s="214"/>
      <c r="AJO32" s="214"/>
      <c r="AJP32" s="214"/>
      <c r="AJQ32" s="214"/>
      <c r="AJR32" s="214"/>
      <c r="AJS32" s="214"/>
      <c r="AJT32" s="214"/>
      <c r="AJU32" s="214"/>
      <c r="AJV32" s="214"/>
      <c r="AJW32" s="214"/>
      <c r="AJX32" s="214"/>
      <c r="AJY32" s="214"/>
      <c r="AJZ32" s="214"/>
      <c r="AKA32" s="214"/>
      <c r="AKB32" s="214"/>
      <c r="AKC32" s="214"/>
      <c r="AKD32" s="214"/>
      <c r="AKE32" s="214"/>
      <c r="AKF32" s="214"/>
      <c r="AKG32" s="214"/>
      <c r="AKH32" s="214"/>
      <c r="AKI32" s="214"/>
      <c r="AKJ32" s="214"/>
      <c r="AKK32" s="214"/>
      <c r="AKL32" s="214"/>
      <c r="AKM32" s="214"/>
      <c r="AKN32" s="214"/>
      <c r="AKO32" s="214"/>
      <c r="AKP32" s="214"/>
      <c r="AKQ32" s="214"/>
      <c r="AKR32" s="214"/>
      <c r="AKS32" s="214"/>
      <c r="AKT32" s="214"/>
      <c r="AKU32" s="214"/>
      <c r="AKV32" s="214"/>
      <c r="AKW32" s="214"/>
      <c r="AKX32" s="214"/>
      <c r="AKY32" s="214"/>
      <c r="AKZ32" s="214"/>
      <c r="ALA32" s="214"/>
      <c r="ALB32" s="214"/>
      <c r="ALC32" s="214"/>
      <c r="ALD32" s="214"/>
      <c r="ALE32" s="214"/>
      <c r="ALF32" s="214"/>
      <c r="ALG32" s="214"/>
      <c r="ALH32" s="214"/>
      <c r="ALI32" s="214"/>
      <c r="ALJ32" s="214"/>
      <c r="ALK32" s="214"/>
      <c r="ALL32" s="214"/>
      <c r="ALM32" s="214"/>
      <c r="ALN32" s="214"/>
      <c r="ALO32" s="214"/>
      <c r="ALP32" s="214"/>
      <c r="ALQ32" s="214"/>
      <c r="ALR32" s="214"/>
      <c r="ALS32" s="214"/>
      <c r="ALT32" s="214"/>
      <c r="ALU32" s="214"/>
      <c r="ALV32" s="214"/>
      <c r="ALW32" s="214"/>
      <c r="ALX32" s="214"/>
      <c r="ALY32" s="214"/>
      <c r="ALZ32" s="214"/>
      <c r="AMA32" s="214"/>
      <c r="AMB32" s="214"/>
      <c r="AMC32" s="214"/>
      <c r="AMD32" s="214"/>
      <c r="AME32" s="214"/>
      <c r="AMF32" s="214"/>
      <c r="AMG32" s="214"/>
      <c r="AMH32" s="214"/>
      <c r="AMI32" s="214"/>
      <c r="AMJ32" s="214"/>
      <c r="AMK32" s="214"/>
      <c r="AML32" s="214"/>
      <c r="AMM32" s="214"/>
      <c r="AMN32" s="214"/>
      <c r="AMO32" s="214"/>
      <c r="AMP32" s="214"/>
      <c r="AMQ32" s="214"/>
      <c r="AMR32" s="214"/>
      <c r="AMS32" s="214"/>
      <c r="AMT32" s="214"/>
      <c r="AMU32" s="214"/>
      <c r="AMV32" s="214"/>
      <c r="AMW32" s="214"/>
      <c r="AMX32" s="214"/>
      <c r="AMY32" s="214"/>
      <c r="AMZ32" s="214"/>
      <c r="ANA32" s="214"/>
      <c r="ANB32" s="214"/>
      <c r="ANC32" s="214"/>
      <c r="AND32" s="214"/>
      <c r="ANE32" s="214"/>
      <c r="ANF32" s="214"/>
      <c r="ANG32" s="214"/>
      <c r="ANH32" s="214"/>
      <c r="ANI32" s="214"/>
      <c r="ANJ32" s="214"/>
      <c r="ANK32" s="214"/>
      <c r="ANL32" s="214"/>
      <c r="ANM32" s="214"/>
      <c r="ANN32" s="214"/>
      <c r="ANO32" s="214"/>
      <c r="ANP32" s="214"/>
      <c r="ANQ32" s="214"/>
      <c r="ANR32" s="214"/>
      <c r="ANS32" s="214"/>
      <c r="ANT32" s="214"/>
      <c r="ANU32" s="214"/>
      <c r="ANV32" s="214"/>
      <c r="ANW32" s="214"/>
      <c r="ANX32" s="214"/>
      <c r="ANY32" s="214"/>
      <c r="ANZ32" s="214"/>
      <c r="AOA32" s="214"/>
      <c r="AOB32" s="214"/>
      <c r="AOC32" s="214"/>
      <c r="AOD32" s="214"/>
      <c r="AOE32" s="214"/>
      <c r="AOF32" s="214"/>
      <c r="AOG32" s="214"/>
      <c r="AOH32" s="214"/>
      <c r="AOI32" s="214"/>
      <c r="AOJ32" s="214"/>
      <c r="AOK32" s="214"/>
      <c r="AOL32" s="214"/>
      <c r="AOM32" s="214"/>
      <c r="AON32" s="214"/>
      <c r="AOO32" s="214"/>
      <c r="AOP32" s="214"/>
      <c r="AOQ32" s="214"/>
      <c r="AOR32" s="214"/>
      <c r="AOS32" s="214"/>
      <c r="AOT32" s="214"/>
      <c r="AOU32" s="214"/>
      <c r="AOV32" s="214"/>
      <c r="AOW32" s="214"/>
      <c r="AOX32" s="214"/>
      <c r="AOY32" s="214"/>
      <c r="AOZ32" s="214"/>
      <c r="APA32" s="214"/>
      <c r="APB32" s="214"/>
      <c r="APC32" s="214"/>
      <c r="APD32" s="214"/>
      <c r="APE32" s="214"/>
      <c r="APF32" s="214"/>
      <c r="APG32" s="214"/>
      <c r="APH32" s="214"/>
      <c r="API32" s="214"/>
      <c r="APJ32" s="214"/>
      <c r="APK32" s="214"/>
      <c r="APL32" s="214"/>
      <c r="APM32" s="214"/>
      <c r="APN32" s="214"/>
      <c r="APO32" s="214"/>
      <c r="APP32" s="214"/>
      <c r="APQ32" s="214"/>
      <c r="APR32" s="214"/>
      <c r="APS32" s="214"/>
      <c r="APT32" s="214"/>
      <c r="APU32" s="214"/>
      <c r="APV32" s="214"/>
      <c r="APW32" s="214"/>
      <c r="APX32" s="214"/>
      <c r="APY32" s="214"/>
      <c r="APZ32" s="214"/>
      <c r="AQA32" s="214"/>
      <c r="AQB32" s="214"/>
      <c r="AQC32" s="214"/>
      <c r="AQD32" s="214"/>
      <c r="AQE32" s="214"/>
      <c r="AQF32" s="214"/>
      <c r="AQG32" s="214"/>
      <c r="AQH32" s="214"/>
      <c r="AQI32" s="214"/>
      <c r="AQJ32" s="214"/>
      <c r="AQK32" s="214"/>
      <c r="AQL32" s="214"/>
      <c r="AQM32" s="214"/>
      <c r="AQN32" s="214"/>
      <c r="AQO32" s="214"/>
      <c r="AQP32" s="214"/>
      <c r="AQQ32" s="214"/>
      <c r="AQR32" s="214"/>
      <c r="AQS32" s="214"/>
      <c r="AQT32" s="214"/>
      <c r="AQU32" s="214"/>
      <c r="AQV32" s="214"/>
      <c r="AQW32" s="214"/>
      <c r="AQX32" s="214"/>
      <c r="AQY32" s="214"/>
      <c r="AQZ32" s="214"/>
    </row>
    <row r="33" spans="1:1144" s="315" customFormat="1" ht="16" customHeight="1">
      <c r="A33" s="38">
        <v>30</v>
      </c>
      <c r="B33" s="567" t="s">
        <v>22933</v>
      </c>
      <c r="C33" s="38" t="s">
        <v>136</v>
      </c>
      <c r="D33" s="38" t="s">
        <v>19</v>
      </c>
      <c r="E33" s="38"/>
      <c r="F33" s="36" t="s">
        <v>3002</v>
      </c>
      <c r="G33" s="310" t="s">
        <v>17740</v>
      </c>
      <c r="H33" s="38" t="s">
        <v>18358</v>
      </c>
      <c r="I33" s="38"/>
      <c r="J33" s="38">
        <v>1304405</v>
      </c>
      <c r="K33" s="579" t="s">
        <v>13809</v>
      </c>
      <c r="L33" s="314"/>
      <c r="M33" s="38" t="s">
        <v>21</v>
      </c>
      <c r="N33" s="38" t="s">
        <v>6062</v>
      </c>
      <c r="O33" s="38" t="s">
        <v>17739</v>
      </c>
      <c r="P33" s="38"/>
      <c r="Q33" s="214"/>
      <c r="R33" s="214"/>
      <c r="S33" s="214"/>
      <c r="T33" s="214"/>
      <c r="U33" s="214"/>
      <c r="V33" s="214"/>
      <c r="W33" s="214"/>
      <c r="X33" s="214"/>
      <c r="Y33" s="214"/>
      <c r="Z33" s="214"/>
      <c r="AA33" s="214"/>
      <c r="AB33" s="214"/>
      <c r="AC33" s="214"/>
      <c r="AD33" s="214"/>
      <c r="AE33" s="214"/>
      <c r="AF33" s="214"/>
      <c r="AG33" s="214"/>
      <c r="AH33" s="214"/>
      <c r="AI33" s="214"/>
      <c r="AJ33" s="214"/>
      <c r="AK33" s="214"/>
      <c r="AL33" s="214"/>
      <c r="AM33" s="214"/>
      <c r="AN33" s="214"/>
      <c r="AO33" s="214"/>
      <c r="AP33" s="214"/>
      <c r="AQ33" s="214"/>
      <c r="AR33" s="214"/>
      <c r="AS33" s="214"/>
      <c r="AT33" s="214"/>
      <c r="AU33" s="214"/>
      <c r="AV33" s="214"/>
      <c r="AW33" s="214"/>
      <c r="AX33" s="214"/>
      <c r="AY33" s="214"/>
      <c r="AZ33" s="214"/>
      <c r="BA33" s="214"/>
      <c r="BB33" s="214"/>
      <c r="BC33" s="214"/>
      <c r="BD33" s="214"/>
      <c r="BE33" s="214"/>
      <c r="BF33" s="214"/>
      <c r="BG33" s="214"/>
      <c r="BH33" s="214"/>
      <c r="BI33" s="214"/>
      <c r="BJ33" s="214"/>
      <c r="BK33" s="214"/>
      <c r="BL33" s="214"/>
      <c r="BM33" s="214"/>
      <c r="BN33" s="214"/>
      <c r="BO33" s="214"/>
      <c r="BP33" s="214"/>
      <c r="BQ33" s="214"/>
      <c r="BR33" s="214"/>
      <c r="BS33" s="214"/>
      <c r="BT33" s="214"/>
      <c r="BU33" s="214"/>
      <c r="BV33" s="214"/>
      <c r="BW33" s="214"/>
      <c r="BX33" s="214"/>
      <c r="BY33" s="214"/>
      <c r="BZ33" s="214"/>
      <c r="CA33" s="214"/>
      <c r="CB33" s="214"/>
      <c r="CC33" s="214"/>
      <c r="CD33" s="214"/>
      <c r="CE33" s="214"/>
      <c r="CF33" s="214"/>
      <c r="CG33" s="214"/>
      <c r="CH33" s="214"/>
      <c r="CI33" s="214"/>
      <c r="CJ33" s="214"/>
      <c r="CK33" s="214"/>
      <c r="CL33" s="214"/>
      <c r="CM33" s="214"/>
      <c r="CN33" s="214"/>
      <c r="CO33" s="214"/>
      <c r="CP33" s="214"/>
      <c r="CQ33" s="214"/>
      <c r="CR33" s="214"/>
      <c r="CS33" s="214"/>
      <c r="CT33" s="214"/>
      <c r="CU33" s="214"/>
      <c r="CV33" s="214"/>
      <c r="CW33" s="214"/>
      <c r="CX33" s="214"/>
      <c r="CY33" s="214"/>
      <c r="CZ33" s="214"/>
      <c r="DA33" s="214"/>
      <c r="DB33" s="214"/>
      <c r="DC33" s="214"/>
      <c r="DD33" s="214"/>
      <c r="DE33" s="214"/>
      <c r="DF33" s="214"/>
      <c r="DG33" s="214"/>
      <c r="DH33" s="214"/>
      <c r="DI33" s="214"/>
      <c r="DJ33" s="214"/>
      <c r="DK33" s="214"/>
      <c r="DL33" s="214"/>
      <c r="DM33" s="214"/>
      <c r="DN33" s="214"/>
      <c r="DO33" s="214"/>
      <c r="DP33" s="214"/>
      <c r="DQ33" s="214"/>
      <c r="DR33" s="214"/>
      <c r="DS33" s="214"/>
      <c r="DT33" s="214"/>
      <c r="DU33" s="214"/>
      <c r="DV33" s="214"/>
      <c r="DW33" s="214"/>
      <c r="DX33" s="214"/>
      <c r="DY33" s="214"/>
      <c r="DZ33" s="214"/>
      <c r="EA33" s="214"/>
      <c r="EB33" s="214"/>
      <c r="EC33" s="214"/>
      <c r="ED33" s="214"/>
      <c r="EE33" s="214"/>
      <c r="EF33" s="214"/>
      <c r="EG33" s="214"/>
      <c r="EH33" s="214"/>
      <c r="EI33" s="214"/>
      <c r="EJ33" s="214"/>
      <c r="EK33" s="214"/>
      <c r="EL33" s="214"/>
      <c r="EM33" s="214"/>
      <c r="EN33" s="214"/>
      <c r="EO33" s="214"/>
      <c r="EP33" s="214"/>
      <c r="EQ33" s="214"/>
      <c r="ER33" s="214"/>
      <c r="ES33" s="214"/>
      <c r="ET33" s="214"/>
      <c r="EU33" s="214"/>
      <c r="EV33" s="214"/>
      <c r="EW33" s="214"/>
      <c r="EX33" s="214"/>
      <c r="EY33" s="214"/>
      <c r="EZ33" s="214"/>
      <c r="FA33" s="214"/>
      <c r="FB33" s="214"/>
      <c r="FC33" s="214"/>
      <c r="FD33" s="214"/>
      <c r="FE33" s="214"/>
      <c r="FF33" s="214"/>
      <c r="FG33" s="214"/>
      <c r="FH33" s="214"/>
      <c r="FI33" s="214"/>
      <c r="FJ33" s="214"/>
      <c r="FK33" s="214"/>
      <c r="FL33" s="214"/>
      <c r="FM33" s="214"/>
      <c r="FN33" s="214"/>
      <c r="FO33" s="214"/>
      <c r="FP33" s="214"/>
      <c r="FQ33" s="214"/>
      <c r="FR33" s="214"/>
      <c r="FS33" s="214"/>
      <c r="FT33" s="214"/>
      <c r="FU33" s="214"/>
      <c r="FV33" s="214"/>
      <c r="FW33" s="214"/>
      <c r="FX33" s="214"/>
      <c r="FY33" s="214"/>
      <c r="FZ33" s="214"/>
      <c r="GA33" s="214"/>
      <c r="GB33" s="214"/>
      <c r="GC33" s="214"/>
      <c r="GD33" s="214"/>
      <c r="GE33" s="214"/>
      <c r="GF33" s="214"/>
      <c r="GG33" s="214"/>
      <c r="GH33" s="214"/>
      <c r="GI33" s="214"/>
      <c r="GJ33" s="214"/>
      <c r="GK33" s="214"/>
      <c r="GL33" s="214"/>
      <c r="GM33" s="214"/>
      <c r="GN33" s="214"/>
      <c r="GO33" s="214"/>
      <c r="GP33" s="214"/>
      <c r="GQ33" s="214"/>
      <c r="GR33" s="214"/>
      <c r="GS33" s="214"/>
      <c r="GT33" s="214"/>
      <c r="GU33" s="214"/>
      <c r="GV33" s="214"/>
      <c r="GW33" s="214"/>
      <c r="GX33" s="214"/>
      <c r="GY33" s="214"/>
      <c r="GZ33" s="214"/>
      <c r="HA33" s="214"/>
      <c r="HB33" s="214"/>
      <c r="HC33" s="214"/>
      <c r="HD33" s="214"/>
      <c r="HE33" s="214"/>
      <c r="HF33" s="214"/>
      <c r="HG33" s="214"/>
      <c r="HH33" s="214"/>
      <c r="HI33" s="214"/>
      <c r="HJ33" s="214"/>
      <c r="HK33" s="214"/>
      <c r="HL33" s="214"/>
      <c r="HM33" s="214"/>
      <c r="HN33" s="214"/>
      <c r="HO33" s="214"/>
      <c r="HP33" s="214"/>
      <c r="HQ33" s="214"/>
      <c r="HR33" s="214"/>
      <c r="HS33" s="214"/>
      <c r="HT33" s="214"/>
      <c r="HU33" s="214"/>
      <c r="HV33" s="214"/>
      <c r="HW33" s="214"/>
      <c r="HX33" s="214"/>
      <c r="HY33" s="214"/>
      <c r="HZ33" s="214"/>
      <c r="IA33" s="214"/>
      <c r="IB33" s="214"/>
      <c r="IC33" s="214"/>
      <c r="ID33" s="214"/>
      <c r="IE33" s="214"/>
      <c r="IF33" s="214"/>
      <c r="IG33" s="214"/>
      <c r="IH33" s="214"/>
      <c r="II33" s="214"/>
      <c r="IJ33" s="214"/>
      <c r="IK33" s="214"/>
      <c r="IL33" s="214"/>
      <c r="IM33" s="214"/>
      <c r="IN33" s="214"/>
      <c r="IO33" s="214"/>
      <c r="IP33" s="214"/>
      <c r="IQ33" s="214"/>
      <c r="IR33" s="214"/>
      <c r="IS33" s="214"/>
      <c r="IT33" s="214"/>
      <c r="IU33" s="214"/>
      <c r="IV33" s="214"/>
      <c r="IW33" s="214"/>
      <c r="IX33" s="214"/>
      <c r="IY33" s="214"/>
      <c r="IZ33" s="214"/>
      <c r="JA33" s="214"/>
      <c r="JB33" s="214"/>
      <c r="JC33" s="214"/>
      <c r="JD33" s="214"/>
      <c r="JE33" s="214"/>
      <c r="JF33" s="214"/>
      <c r="JG33" s="214"/>
      <c r="JH33" s="214"/>
      <c r="JI33" s="214"/>
      <c r="JJ33" s="214"/>
      <c r="JK33" s="214"/>
      <c r="JL33" s="214"/>
      <c r="JM33" s="214"/>
      <c r="JN33" s="214"/>
      <c r="JO33" s="214"/>
      <c r="JP33" s="214"/>
      <c r="JQ33" s="214"/>
      <c r="JR33" s="214"/>
      <c r="JS33" s="214"/>
      <c r="JT33" s="214"/>
      <c r="JU33" s="214"/>
      <c r="JV33" s="214"/>
      <c r="JW33" s="214"/>
      <c r="JX33" s="214"/>
      <c r="JY33" s="214"/>
      <c r="JZ33" s="214"/>
      <c r="KA33" s="214"/>
      <c r="KB33" s="214"/>
      <c r="KC33" s="214"/>
      <c r="KD33" s="214"/>
      <c r="KE33" s="214"/>
      <c r="KF33" s="214"/>
      <c r="KG33" s="214"/>
      <c r="KH33" s="214"/>
      <c r="KI33" s="214"/>
      <c r="KJ33" s="214"/>
      <c r="KK33" s="214"/>
      <c r="KL33" s="214"/>
      <c r="KM33" s="214"/>
      <c r="KN33" s="214"/>
      <c r="KO33" s="214"/>
      <c r="KP33" s="214"/>
      <c r="KQ33" s="214"/>
      <c r="KR33" s="214"/>
      <c r="KS33" s="214"/>
      <c r="KT33" s="214"/>
      <c r="KU33" s="214"/>
      <c r="KV33" s="214"/>
      <c r="KW33" s="214"/>
      <c r="KX33" s="214"/>
      <c r="KY33" s="214"/>
      <c r="KZ33" s="214"/>
      <c r="LA33" s="214"/>
      <c r="LB33" s="214"/>
      <c r="LC33" s="214"/>
      <c r="LD33" s="214"/>
      <c r="LE33" s="214"/>
      <c r="LF33" s="214"/>
      <c r="LG33" s="214"/>
      <c r="LH33" s="214"/>
      <c r="LI33" s="214"/>
      <c r="LJ33" s="214"/>
      <c r="LK33" s="214"/>
      <c r="LL33" s="214"/>
      <c r="LM33" s="214"/>
      <c r="LN33" s="214"/>
      <c r="LO33" s="214"/>
      <c r="LP33" s="214"/>
      <c r="LQ33" s="214"/>
      <c r="LR33" s="214"/>
      <c r="LS33" s="214"/>
      <c r="LT33" s="214"/>
      <c r="LU33" s="214"/>
      <c r="LV33" s="214"/>
      <c r="LW33" s="214"/>
      <c r="LX33" s="214"/>
      <c r="LY33" s="214"/>
      <c r="LZ33" s="214"/>
      <c r="MA33" s="214"/>
      <c r="MB33" s="214"/>
      <c r="MC33" s="214"/>
      <c r="MD33" s="214"/>
      <c r="ME33" s="214"/>
      <c r="MF33" s="214"/>
      <c r="MG33" s="214"/>
      <c r="MH33" s="214"/>
      <c r="MI33" s="214"/>
      <c r="MJ33" s="214"/>
      <c r="MK33" s="214"/>
      <c r="ML33" s="214"/>
      <c r="MM33" s="214"/>
      <c r="MN33" s="214"/>
      <c r="MO33" s="214"/>
      <c r="MP33" s="214"/>
      <c r="MQ33" s="214"/>
      <c r="MR33" s="214"/>
      <c r="MS33" s="214"/>
      <c r="MT33" s="214"/>
      <c r="MU33" s="214"/>
      <c r="MV33" s="214"/>
      <c r="MW33" s="214"/>
      <c r="MX33" s="214"/>
      <c r="MY33" s="214"/>
      <c r="MZ33" s="214"/>
      <c r="NA33" s="214"/>
      <c r="NB33" s="214"/>
      <c r="NC33" s="214"/>
      <c r="ND33" s="214"/>
      <c r="NE33" s="214"/>
      <c r="NF33" s="214"/>
      <c r="NG33" s="214"/>
      <c r="NH33" s="214"/>
      <c r="NI33" s="214"/>
      <c r="NJ33" s="214"/>
      <c r="NK33" s="214"/>
      <c r="NL33" s="214"/>
      <c r="NM33" s="214"/>
      <c r="NN33" s="214"/>
      <c r="NO33" s="214"/>
      <c r="NP33" s="214"/>
      <c r="NQ33" s="214"/>
      <c r="NR33" s="214"/>
      <c r="NS33" s="214"/>
      <c r="NT33" s="214"/>
      <c r="NU33" s="214"/>
      <c r="NV33" s="214"/>
      <c r="NW33" s="214"/>
      <c r="NX33" s="214"/>
      <c r="NY33" s="214"/>
      <c r="NZ33" s="214"/>
      <c r="OA33" s="214"/>
      <c r="OB33" s="214"/>
      <c r="OC33" s="214"/>
      <c r="OD33" s="214"/>
      <c r="OE33" s="214"/>
      <c r="OF33" s="214"/>
      <c r="OG33" s="214"/>
      <c r="OH33" s="214"/>
      <c r="OI33" s="214"/>
      <c r="OJ33" s="214"/>
      <c r="OK33" s="214"/>
      <c r="OL33" s="214"/>
      <c r="OM33" s="214"/>
      <c r="ON33" s="214"/>
      <c r="OO33" s="214"/>
      <c r="OP33" s="214"/>
      <c r="OQ33" s="214"/>
      <c r="OR33" s="214"/>
      <c r="OS33" s="214"/>
      <c r="OT33" s="214"/>
      <c r="OU33" s="214"/>
      <c r="OV33" s="214"/>
      <c r="OW33" s="214"/>
      <c r="OX33" s="214"/>
      <c r="OY33" s="214"/>
      <c r="OZ33" s="214"/>
      <c r="PA33" s="214"/>
      <c r="PB33" s="214"/>
      <c r="PC33" s="214"/>
      <c r="PD33" s="214"/>
      <c r="PE33" s="214"/>
      <c r="PF33" s="214"/>
      <c r="PG33" s="214"/>
      <c r="PH33" s="214"/>
      <c r="PI33" s="214"/>
      <c r="PJ33" s="214"/>
      <c r="PK33" s="214"/>
      <c r="PL33" s="214"/>
      <c r="PM33" s="214"/>
      <c r="PN33" s="214"/>
      <c r="PO33" s="214"/>
      <c r="PP33" s="214"/>
      <c r="PQ33" s="214"/>
      <c r="PR33" s="214"/>
      <c r="PS33" s="214"/>
      <c r="PT33" s="214"/>
      <c r="PU33" s="214"/>
      <c r="PV33" s="214"/>
      <c r="PW33" s="214"/>
      <c r="PX33" s="214"/>
      <c r="PY33" s="214"/>
      <c r="PZ33" s="214"/>
      <c r="QA33" s="214"/>
      <c r="QB33" s="214"/>
      <c r="QC33" s="214"/>
      <c r="QD33" s="214"/>
      <c r="QE33" s="214"/>
      <c r="QF33" s="214"/>
      <c r="QG33" s="214"/>
      <c r="QH33" s="214"/>
      <c r="QI33" s="214"/>
      <c r="QJ33" s="214"/>
      <c r="QK33" s="214"/>
      <c r="QL33" s="214"/>
      <c r="QM33" s="214"/>
      <c r="QN33" s="214"/>
      <c r="QO33" s="214"/>
      <c r="QP33" s="214"/>
      <c r="QQ33" s="214"/>
      <c r="QR33" s="214"/>
      <c r="QS33" s="214"/>
      <c r="QT33" s="214"/>
      <c r="QU33" s="214"/>
      <c r="QV33" s="214"/>
      <c r="QW33" s="214"/>
      <c r="QX33" s="214"/>
      <c r="QY33" s="214"/>
      <c r="QZ33" s="214"/>
      <c r="RA33" s="214"/>
      <c r="RB33" s="214"/>
      <c r="RC33" s="214"/>
      <c r="RD33" s="214"/>
      <c r="RE33" s="214"/>
      <c r="RF33" s="214"/>
      <c r="RG33" s="214"/>
      <c r="RH33" s="214"/>
      <c r="RI33" s="214"/>
      <c r="RJ33" s="214"/>
      <c r="RK33" s="214"/>
      <c r="RL33" s="214"/>
      <c r="RM33" s="214"/>
      <c r="RN33" s="214"/>
      <c r="RO33" s="214"/>
      <c r="RP33" s="214"/>
      <c r="RQ33" s="214"/>
      <c r="RR33" s="214"/>
      <c r="RS33" s="214"/>
      <c r="RT33" s="214"/>
      <c r="RU33" s="214"/>
      <c r="RV33" s="214"/>
      <c r="RW33" s="214"/>
      <c r="RX33" s="214"/>
      <c r="RY33" s="214"/>
      <c r="RZ33" s="214"/>
      <c r="SA33" s="214"/>
      <c r="SB33" s="214"/>
      <c r="SC33" s="214"/>
      <c r="SD33" s="214"/>
      <c r="SE33" s="214"/>
      <c r="SF33" s="214"/>
      <c r="SG33" s="214"/>
      <c r="SH33" s="214"/>
      <c r="SI33" s="214"/>
      <c r="SJ33" s="214"/>
      <c r="SK33" s="214"/>
      <c r="SL33" s="214"/>
      <c r="SM33" s="214"/>
      <c r="SN33" s="214"/>
      <c r="SO33" s="214"/>
      <c r="SP33" s="214"/>
      <c r="SQ33" s="214"/>
      <c r="SR33" s="214"/>
      <c r="SS33" s="214"/>
      <c r="ST33" s="214"/>
      <c r="SU33" s="214"/>
      <c r="SV33" s="214"/>
      <c r="SW33" s="214"/>
      <c r="SX33" s="214"/>
      <c r="SY33" s="214"/>
      <c r="SZ33" s="214"/>
      <c r="TA33" s="214"/>
      <c r="TB33" s="214"/>
      <c r="TC33" s="214"/>
      <c r="TD33" s="214"/>
      <c r="TE33" s="214"/>
      <c r="TF33" s="214"/>
      <c r="TG33" s="214"/>
      <c r="TH33" s="214"/>
      <c r="TI33" s="214"/>
      <c r="TJ33" s="214"/>
      <c r="TK33" s="214"/>
      <c r="TL33" s="214"/>
      <c r="TM33" s="214"/>
      <c r="TN33" s="214"/>
      <c r="TO33" s="214"/>
      <c r="TP33" s="214"/>
      <c r="TQ33" s="214"/>
      <c r="TR33" s="214"/>
      <c r="TS33" s="214"/>
      <c r="TT33" s="214"/>
      <c r="TU33" s="214"/>
      <c r="TV33" s="214"/>
      <c r="TW33" s="214"/>
      <c r="TX33" s="214"/>
      <c r="TY33" s="214"/>
      <c r="TZ33" s="214"/>
      <c r="UA33" s="214"/>
      <c r="UB33" s="214"/>
      <c r="UC33" s="214"/>
      <c r="UD33" s="214"/>
      <c r="UE33" s="214"/>
      <c r="UF33" s="214"/>
      <c r="UG33" s="214"/>
      <c r="UH33" s="214"/>
      <c r="UI33" s="214"/>
      <c r="UJ33" s="214"/>
      <c r="UK33" s="214"/>
      <c r="UL33" s="214"/>
      <c r="UM33" s="214"/>
      <c r="UN33" s="214"/>
      <c r="UO33" s="214"/>
      <c r="UP33" s="214"/>
      <c r="UQ33" s="214"/>
      <c r="UR33" s="214"/>
      <c r="US33" s="214"/>
      <c r="UT33" s="214"/>
      <c r="UU33" s="214"/>
      <c r="UV33" s="214"/>
      <c r="UW33" s="214"/>
      <c r="UX33" s="214"/>
      <c r="UY33" s="214"/>
      <c r="UZ33" s="214"/>
      <c r="VA33" s="214"/>
      <c r="VB33" s="214"/>
      <c r="VC33" s="214"/>
      <c r="VD33" s="214"/>
      <c r="VE33" s="214"/>
      <c r="VF33" s="214"/>
      <c r="VG33" s="214"/>
      <c r="VH33" s="214"/>
      <c r="VI33" s="214"/>
      <c r="VJ33" s="214"/>
      <c r="VK33" s="214"/>
      <c r="VL33" s="214"/>
      <c r="VM33" s="214"/>
      <c r="VN33" s="214"/>
      <c r="VO33" s="214"/>
      <c r="VP33" s="214"/>
      <c r="VQ33" s="214"/>
      <c r="VR33" s="214"/>
      <c r="VS33" s="214"/>
      <c r="VT33" s="214"/>
      <c r="VU33" s="214"/>
      <c r="VV33" s="214"/>
      <c r="VW33" s="214"/>
      <c r="VX33" s="214"/>
      <c r="VY33" s="214"/>
      <c r="VZ33" s="214"/>
      <c r="WA33" s="214"/>
      <c r="WB33" s="214"/>
      <c r="WC33" s="214"/>
      <c r="WD33" s="214"/>
      <c r="WE33" s="214"/>
      <c r="WF33" s="214"/>
      <c r="WG33" s="214"/>
      <c r="WH33" s="214"/>
      <c r="WI33" s="214"/>
      <c r="WJ33" s="214"/>
      <c r="WK33" s="214"/>
      <c r="WL33" s="214"/>
      <c r="WM33" s="214"/>
      <c r="WN33" s="214"/>
      <c r="WO33" s="214"/>
      <c r="WP33" s="214"/>
      <c r="WQ33" s="214"/>
      <c r="WR33" s="214"/>
      <c r="WS33" s="214"/>
      <c r="WT33" s="214"/>
      <c r="WU33" s="214"/>
      <c r="WV33" s="214"/>
      <c r="WW33" s="214"/>
      <c r="WX33" s="214"/>
      <c r="WY33" s="214"/>
      <c r="WZ33" s="214"/>
      <c r="XA33" s="214"/>
      <c r="XB33" s="214"/>
      <c r="XC33" s="214"/>
      <c r="XD33" s="214"/>
      <c r="XE33" s="214"/>
      <c r="XF33" s="214"/>
      <c r="XG33" s="214"/>
      <c r="XH33" s="214"/>
      <c r="XI33" s="214"/>
      <c r="XJ33" s="214"/>
      <c r="XK33" s="214"/>
      <c r="XL33" s="214"/>
      <c r="XM33" s="214"/>
      <c r="XN33" s="214"/>
      <c r="XO33" s="214"/>
      <c r="XP33" s="214"/>
      <c r="XQ33" s="214"/>
      <c r="XR33" s="214"/>
      <c r="XS33" s="214"/>
      <c r="XT33" s="214"/>
      <c r="XU33" s="214"/>
      <c r="XV33" s="214"/>
      <c r="XW33" s="214"/>
      <c r="XX33" s="214"/>
      <c r="XY33" s="214"/>
      <c r="XZ33" s="214"/>
      <c r="YA33" s="214"/>
      <c r="YB33" s="214"/>
      <c r="YC33" s="214"/>
      <c r="YD33" s="214"/>
      <c r="YE33" s="214"/>
      <c r="YF33" s="214"/>
      <c r="YG33" s="214"/>
      <c r="YH33" s="214"/>
      <c r="YI33" s="214"/>
      <c r="YJ33" s="214"/>
      <c r="YK33" s="214"/>
      <c r="YL33" s="214"/>
      <c r="YM33" s="214"/>
      <c r="YN33" s="214"/>
      <c r="YO33" s="214"/>
      <c r="YP33" s="214"/>
      <c r="YQ33" s="214"/>
      <c r="YR33" s="214"/>
      <c r="YS33" s="214"/>
      <c r="YT33" s="214"/>
      <c r="YU33" s="214"/>
      <c r="YV33" s="214"/>
      <c r="YW33" s="214"/>
      <c r="YX33" s="214"/>
      <c r="YY33" s="214"/>
      <c r="YZ33" s="214"/>
      <c r="ZA33" s="214"/>
      <c r="ZB33" s="214"/>
      <c r="ZC33" s="214"/>
      <c r="ZD33" s="214"/>
      <c r="ZE33" s="214"/>
      <c r="ZF33" s="214"/>
      <c r="ZG33" s="214"/>
      <c r="ZH33" s="214"/>
      <c r="ZI33" s="214"/>
      <c r="ZJ33" s="214"/>
      <c r="ZK33" s="214"/>
      <c r="ZL33" s="214"/>
      <c r="ZM33" s="214"/>
      <c r="ZN33" s="214"/>
      <c r="ZO33" s="214"/>
      <c r="ZP33" s="214"/>
      <c r="ZQ33" s="214"/>
      <c r="ZR33" s="214"/>
      <c r="ZS33" s="214"/>
      <c r="ZT33" s="214"/>
      <c r="ZU33" s="214"/>
      <c r="ZV33" s="214"/>
      <c r="ZW33" s="214"/>
      <c r="ZX33" s="214"/>
      <c r="ZY33" s="214"/>
      <c r="ZZ33" s="214"/>
      <c r="AAA33" s="214"/>
      <c r="AAB33" s="214"/>
      <c r="AAC33" s="214"/>
      <c r="AAD33" s="214"/>
      <c r="AAE33" s="214"/>
      <c r="AAF33" s="214"/>
      <c r="AAG33" s="214"/>
      <c r="AAH33" s="214"/>
      <c r="AAI33" s="214"/>
      <c r="AAJ33" s="214"/>
      <c r="AAK33" s="214"/>
      <c r="AAL33" s="214"/>
      <c r="AAM33" s="214"/>
      <c r="AAN33" s="214"/>
      <c r="AAO33" s="214"/>
      <c r="AAP33" s="214"/>
      <c r="AAQ33" s="214"/>
      <c r="AAR33" s="214"/>
      <c r="AAS33" s="214"/>
      <c r="AAT33" s="214"/>
      <c r="AAU33" s="214"/>
      <c r="AAV33" s="214"/>
      <c r="AAW33" s="214"/>
      <c r="AAX33" s="214"/>
      <c r="AAY33" s="214"/>
      <c r="AAZ33" s="214"/>
      <c r="ABA33" s="214"/>
      <c r="ABB33" s="214"/>
      <c r="ABC33" s="214"/>
      <c r="ABD33" s="214"/>
      <c r="ABE33" s="214"/>
      <c r="ABF33" s="214"/>
      <c r="ABG33" s="214"/>
      <c r="ABH33" s="214"/>
      <c r="ABI33" s="214"/>
      <c r="ABJ33" s="214"/>
      <c r="ABK33" s="214"/>
      <c r="ABL33" s="214"/>
      <c r="ABM33" s="214"/>
      <c r="ABN33" s="214"/>
      <c r="ABO33" s="214"/>
      <c r="ABP33" s="214"/>
      <c r="ABQ33" s="214"/>
      <c r="ABR33" s="214"/>
      <c r="ABS33" s="214"/>
      <c r="ABT33" s="214"/>
      <c r="ABU33" s="214"/>
      <c r="ABV33" s="214"/>
      <c r="ABW33" s="214"/>
      <c r="ABX33" s="214"/>
      <c r="ABY33" s="214"/>
      <c r="ABZ33" s="214"/>
      <c r="ACA33" s="214"/>
      <c r="ACB33" s="214"/>
      <c r="ACC33" s="214"/>
      <c r="ACD33" s="214"/>
      <c r="ACE33" s="214"/>
      <c r="ACF33" s="214"/>
      <c r="ACG33" s="214"/>
      <c r="ACH33" s="214"/>
      <c r="ACI33" s="214"/>
      <c r="ACJ33" s="214"/>
      <c r="ACK33" s="214"/>
      <c r="ACL33" s="214"/>
      <c r="ACM33" s="214"/>
      <c r="ACN33" s="214"/>
      <c r="ACO33" s="214"/>
      <c r="ACP33" s="214"/>
      <c r="ACQ33" s="214"/>
      <c r="ACR33" s="214"/>
      <c r="ACS33" s="214"/>
      <c r="ACT33" s="214"/>
      <c r="ACU33" s="214"/>
      <c r="ACV33" s="214"/>
      <c r="ACW33" s="214"/>
      <c r="ACX33" s="214"/>
      <c r="ACY33" s="214"/>
      <c r="ACZ33" s="214"/>
      <c r="ADA33" s="214"/>
      <c r="ADB33" s="214"/>
      <c r="ADC33" s="214"/>
      <c r="ADD33" s="214"/>
      <c r="ADE33" s="214"/>
      <c r="ADF33" s="214"/>
      <c r="ADG33" s="214"/>
      <c r="ADH33" s="214"/>
      <c r="ADI33" s="214"/>
      <c r="ADJ33" s="214"/>
      <c r="ADK33" s="214"/>
      <c r="ADL33" s="214"/>
      <c r="ADM33" s="214"/>
      <c r="ADN33" s="214"/>
      <c r="ADO33" s="214"/>
      <c r="ADP33" s="214"/>
      <c r="ADQ33" s="214"/>
      <c r="ADR33" s="214"/>
      <c r="ADS33" s="214"/>
      <c r="ADT33" s="214"/>
      <c r="ADU33" s="214"/>
      <c r="ADV33" s="214"/>
      <c r="ADW33" s="214"/>
      <c r="ADX33" s="214"/>
      <c r="ADY33" s="214"/>
      <c r="ADZ33" s="214"/>
      <c r="AEA33" s="214"/>
      <c r="AEB33" s="214"/>
      <c r="AEC33" s="214"/>
      <c r="AED33" s="214"/>
      <c r="AEE33" s="214"/>
      <c r="AEF33" s="214"/>
      <c r="AEG33" s="214"/>
      <c r="AEH33" s="214"/>
      <c r="AEI33" s="214"/>
      <c r="AEJ33" s="214"/>
      <c r="AEK33" s="214"/>
      <c r="AEL33" s="214"/>
      <c r="AEM33" s="214"/>
      <c r="AEN33" s="214"/>
      <c r="AEO33" s="214"/>
      <c r="AEP33" s="214"/>
      <c r="AEQ33" s="214"/>
      <c r="AER33" s="214"/>
      <c r="AES33" s="214"/>
      <c r="AET33" s="214"/>
      <c r="AEU33" s="214"/>
      <c r="AEV33" s="214"/>
      <c r="AEW33" s="214"/>
      <c r="AEX33" s="214"/>
      <c r="AEY33" s="214"/>
      <c r="AEZ33" s="214"/>
      <c r="AFA33" s="214"/>
      <c r="AFB33" s="214"/>
      <c r="AFC33" s="214"/>
      <c r="AFD33" s="214"/>
      <c r="AFE33" s="214"/>
      <c r="AFF33" s="214"/>
      <c r="AFG33" s="214"/>
      <c r="AFH33" s="214"/>
      <c r="AFI33" s="214"/>
      <c r="AFJ33" s="214"/>
      <c r="AFK33" s="214"/>
      <c r="AFL33" s="214"/>
      <c r="AFM33" s="214"/>
      <c r="AFN33" s="214"/>
      <c r="AFO33" s="214"/>
      <c r="AFP33" s="214"/>
      <c r="AFQ33" s="214"/>
      <c r="AFR33" s="214"/>
      <c r="AFS33" s="214"/>
      <c r="AFT33" s="214"/>
      <c r="AFU33" s="214"/>
      <c r="AFV33" s="214"/>
      <c r="AFW33" s="214"/>
      <c r="AFX33" s="214"/>
      <c r="AFY33" s="214"/>
      <c r="AFZ33" s="214"/>
      <c r="AGA33" s="214"/>
      <c r="AGB33" s="214"/>
      <c r="AGC33" s="214"/>
      <c r="AGD33" s="214"/>
      <c r="AGE33" s="214"/>
      <c r="AGF33" s="214"/>
      <c r="AGG33" s="214"/>
      <c r="AGH33" s="214"/>
      <c r="AGI33" s="214"/>
      <c r="AGJ33" s="214"/>
      <c r="AGK33" s="214"/>
      <c r="AGL33" s="214"/>
      <c r="AGM33" s="214"/>
      <c r="AGN33" s="214"/>
      <c r="AGO33" s="214"/>
      <c r="AGP33" s="214"/>
      <c r="AGQ33" s="214"/>
      <c r="AGR33" s="214"/>
      <c r="AGS33" s="214"/>
      <c r="AGT33" s="214"/>
      <c r="AGU33" s="214"/>
      <c r="AGV33" s="214"/>
      <c r="AGW33" s="214"/>
      <c r="AGX33" s="214"/>
      <c r="AGY33" s="214"/>
      <c r="AGZ33" s="214"/>
      <c r="AHA33" s="214"/>
      <c r="AHB33" s="214"/>
      <c r="AHC33" s="214"/>
      <c r="AHD33" s="214"/>
      <c r="AHE33" s="214"/>
      <c r="AHF33" s="214"/>
      <c r="AHG33" s="214"/>
      <c r="AHH33" s="214"/>
      <c r="AHI33" s="214"/>
      <c r="AHJ33" s="214"/>
      <c r="AHK33" s="214"/>
      <c r="AHL33" s="214"/>
      <c r="AHM33" s="214"/>
      <c r="AHN33" s="214"/>
      <c r="AHO33" s="214"/>
      <c r="AHP33" s="214"/>
      <c r="AHQ33" s="214"/>
      <c r="AHR33" s="214"/>
      <c r="AHS33" s="214"/>
      <c r="AHT33" s="214"/>
      <c r="AHU33" s="214"/>
      <c r="AHV33" s="214"/>
      <c r="AHW33" s="214"/>
      <c r="AHX33" s="214"/>
      <c r="AHY33" s="214"/>
      <c r="AHZ33" s="214"/>
      <c r="AIA33" s="214"/>
      <c r="AIB33" s="214"/>
      <c r="AIC33" s="214"/>
      <c r="AID33" s="214"/>
      <c r="AIE33" s="214"/>
      <c r="AIF33" s="214"/>
      <c r="AIG33" s="214"/>
      <c r="AIH33" s="214"/>
      <c r="AII33" s="214"/>
      <c r="AIJ33" s="214"/>
      <c r="AIK33" s="214"/>
      <c r="AIL33" s="214"/>
      <c r="AIM33" s="214"/>
      <c r="AIN33" s="214"/>
      <c r="AIO33" s="214"/>
      <c r="AIP33" s="214"/>
      <c r="AIQ33" s="214"/>
      <c r="AIR33" s="214"/>
      <c r="AIS33" s="214"/>
      <c r="AIT33" s="214"/>
      <c r="AIU33" s="214"/>
      <c r="AIV33" s="214"/>
      <c r="AIW33" s="214"/>
      <c r="AIX33" s="214"/>
      <c r="AIY33" s="214"/>
      <c r="AIZ33" s="214"/>
      <c r="AJA33" s="214"/>
      <c r="AJB33" s="214"/>
      <c r="AJC33" s="214"/>
      <c r="AJD33" s="214"/>
      <c r="AJE33" s="214"/>
      <c r="AJF33" s="214"/>
      <c r="AJG33" s="214"/>
      <c r="AJH33" s="214"/>
      <c r="AJI33" s="214"/>
      <c r="AJJ33" s="214"/>
      <c r="AJK33" s="214"/>
      <c r="AJL33" s="214"/>
      <c r="AJM33" s="214"/>
      <c r="AJN33" s="214"/>
      <c r="AJO33" s="214"/>
      <c r="AJP33" s="214"/>
      <c r="AJQ33" s="214"/>
      <c r="AJR33" s="214"/>
      <c r="AJS33" s="214"/>
      <c r="AJT33" s="214"/>
      <c r="AJU33" s="214"/>
      <c r="AJV33" s="214"/>
      <c r="AJW33" s="214"/>
      <c r="AJX33" s="214"/>
      <c r="AJY33" s="214"/>
      <c r="AJZ33" s="214"/>
      <c r="AKA33" s="214"/>
      <c r="AKB33" s="214"/>
      <c r="AKC33" s="214"/>
      <c r="AKD33" s="214"/>
      <c r="AKE33" s="214"/>
      <c r="AKF33" s="214"/>
      <c r="AKG33" s="214"/>
      <c r="AKH33" s="214"/>
      <c r="AKI33" s="214"/>
      <c r="AKJ33" s="214"/>
      <c r="AKK33" s="214"/>
      <c r="AKL33" s="214"/>
      <c r="AKM33" s="214"/>
      <c r="AKN33" s="214"/>
      <c r="AKO33" s="214"/>
      <c r="AKP33" s="214"/>
      <c r="AKQ33" s="214"/>
      <c r="AKR33" s="214"/>
      <c r="AKS33" s="214"/>
      <c r="AKT33" s="214"/>
      <c r="AKU33" s="214"/>
      <c r="AKV33" s="214"/>
      <c r="AKW33" s="214"/>
      <c r="AKX33" s="214"/>
      <c r="AKY33" s="214"/>
      <c r="AKZ33" s="214"/>
      <c r="ALA33" s="214"/>
      <c r="ALB33" s="214"/>
      <c r="ALC33" s="214"/>
      <c r="ALD33" s="214"/>
      <c r="ALE33" s="214"/>
      <c r="ALF33" s="214"/>
      <c r="ALG33" s="214"/>
      <c r="ALH33" s="214"/>
      <c r="ALI33" s="214"/>
      <c r="ALJ33" s="214"/>
      <c r="ALK33" s="214"/>
      <c r="ALL33" s="214"/>
      <c r="ALM33" s="214"/>
      <c r="ALN33" s="214"/>
      <c r="ALO33" s="214"/>
      <c r="ALP33" s="214"/>
      <c r="ALQ33" s="214"/>
      <c r="ALR33" s="214"/>
      <c r="ALS33" s="214"/>
      <c r="ALT33" s="214"/>
      <c r="ALU33" s="214"/>
      <c r="ALV33" s="214"/>
      <c r="ALW33" s="214"/>
      <c r="ALX33" s="214"/>
      <c r="ALY33" s="214"/>
      <c r="ALZ33" s="214"/>
      <c r="AMA33" s="214"/>
      <c r="AMB33" s="214"/>
      <c r="AMC33" s="214"/>
      <c r="AMD33" s="214"/>
      <c r="AME33" s="214"/>
      <c r="AMF33" s="214"/>
      <c r="AMG33" s="214"/>
      <c r="AMH33" s="214"/>
      <c r="AMI33" s="214"/>
      <c r="AMJ33" s="214"/>
      <c r="AMK33" s="214"/>
      <c r="AML33" s="214"/>
      <c r="AMM33" s="214"/>
      <c r="AMN33" s="214"/>
      <c r="AMO33" s="214"/>
      <c r="AMP33" s="214"/>
      <c r="AMQ33" s="214"/>
      <c r="AMR33" s="214"/>
      <c r="AMS33" s="214"/>
      <c r="AMT33" s="214"/>
      <c r="AMU33" s="214"/>
      <c r="AMV33" s="214"/>
      <c r="AMW33" s="214"/>
      <c r="AMX33" s="214"/>
      <c r="AMY33" s="214"/>
      <c r="AMZ33" s="214"/>
      <c r="ANA33" s="214"/>
      <c r="ANB33" s="214"/>
      <c r="ANC33" s="214"/>
      <c r="AND33" s="214"/>
      <c r="ANE33" s="214"/>
      <c r="ANF33" s="214"/>
      <c r="ANG33" s="214"/>
      <c r="ANH33" s="214"/>
      <c r="ANI33" s="214"/>
      <c r="ANJ33" s="214"/>
      <c r="ANK33" s="214"/>
      <c r="ANL33" s="214"/>
      <c r="ANM33" s="214"/>
      <c r="ANN33" s="214"/>
      <c r="ANO33" s="214"/>
      <c r="ANP33" s="214"/>
      <c r="ANQ33" s="214"/>
      <c r="ANR33" s="214"/>
      <c r="ANS33" s="214"/>
      <c r="ANT33" s="214"/>
      <c r="ANU33" s="214"/>
      <c r="ANV33" s="214"/>
      <c r="ANW33" s="214"/>
      <c r="ANX33" s="214"/>
      <c r="ANY33" s="214"/>
      <c r="ANZ33" s="214"/>
      <c r="AOA33" s="214"/>
      <c r="AOB33" s="214"/>
      <c r="AOC33" s="214"/>
      <c r="AOD33" s="214"/>
      <c r="AOE33" s="214"/>
      <c r="AOF33" s="214"/>
      <c r="AOG33" s="214"/>
      <c r="AOH33" s="214"/>
      <c r="AOI33" s="214"/>
      <c r="AOJ33" s="214"/>
      <c r="AOK33" s="214"/>
      <c r="AOL33" s="214"/>
      <c r="AOM33" s="214"/>
      <c r="AON33" s="214"/>
      <c r="AOO33" s="214"/>
      <c r="AOP33" s="214"/>
      <c r="AOQ33" s="214"/>
      <c r="AOR33" s="214"/>
      <c r="AOS33" s="214"/>
      <c r="AOT33" s="214"/>
      <c r="AOU33" s="214"/>
      <c r="AOV33" s="214"/>
      <c r="AOW33" s="214"/>
      <c r="AOX33" s="214"/>
      <c r="AOY33" s="214"/>
      <c r="AOZ33" s="214"/>
      <c r="APA33" s="214"/>
      <c r="APB33" s="214"/>
      <c r="APC33" s="214"/>
      <c r="APD33" s="214"/>
      <c r="APE33" s="214"/>
      <c r="APF33" s="214"/>
      <c r="APG33" s="214"/>
      <c r="APH33" s="214"/>
      <c r="API33" s="214"/>
      <c r="APJ33" s="214"/>
      <c r="APK33" s="214"/>
      <c r="APL33" s="214"/>
      <c r="APM33" s="214"/>
      <c r="APN33" s="214"/>
      <c r="APO33" s="214"/>
      <c r="APP33" s="214"/>
      <c r="APQ33" s="214"/>
      <c r="APR33" s="214"/>
      <c r="APS33" s="214"/>
      <c r="APT33" s="214"/>
      <c r="APU33" s="214"/>
      <c r="APV33" s="214"/>
      <c r="APW33" s="214"/>
      <c r="APX33" s="214"/>
      <c r="APY33" s="214"/>
      <c r="APZ33" s="214"/>
      <c r="AQA33" s="214"/>
      <c r="AQB33" s="214"/>
      <c r="AQC33" s="214"/>
      <c r="AQD33" s="214"/>
      <c r="AQE33" s="214"/>
      <c r="AQF33" s="214"/>
      <c r="AQG33" s="214"/>
      <c r="AQH33" s="214"/>
      <c r="AQI33" s="214"/>
      <c r="AQJ33" s="214"/>
      <c r="AQK33" s="214"/>
      <c r="AQL33" s="214"/>
      <c r="AQM33" s="214"/>
      <c r="AQN33" s="214"/>
      <c r="AQO33" s="214"/>
      <c r="AQP33" s="214"/>
      <c r="AQQ33" s="214"/>
      <c r="AQR33" s="214"/>
      <c r="AQS33" s="214"/>
      <c r="AQT33" s="214"/>
      <c r="AQU33" s="214"/>
      <c r="AQV33" s="214"/>
      <c r="AQW33" s="214"/>
      <c r="AQX33" s="214"/>
      <c r="AQY33" s="214"/>
      <c r="AQZ33" s="214"/>
    </row>
    <row r="34" spans="1:1144" ht="16" customHeight="1">
      <c r="A34" s="38">
        <v>31</v>
      </c>
      <c r="B34" s="567" t="s">
        <v>18360</v>
      </c>
      <c r="C34" s="212" t="s">
        <v>130</v>
      </c>
      <c r="D34" s="38" t="s">
        <v>19</v>
      </c>
      <c r="E34" s="213"/>
      <c r="F34" s="213" t="s">
        <v>5221</v>
      </c>
      <c r="G34" s="8" t="s">
        <v>10991</v>
      </c>
      <c r="H34" s="38" t="s">
        <v>5222</v>
      </c>
      <c r="I34" s="38"/>
      <c r="J34" s="317">
        <v>1304377</v>
      </c>
      <c r="K34" s="186" t="s">
        <v>13809</v>
      </c>
      <c r="L34" s="314">
        <v>6813</v>
      </c>
      <c r="M34" s="38" t="s">
        <v>21</v>
      </c>
      <c r="N34" s="38" t="s">
        <v>5220</v>
      </c>
      <c r="O34" s="38"/>
      <c r="P34" s="38"/>
      <c r="Q34" s="47"/>
      <c r="R34" s="309"/>
      <c r="S34" s="214"/>
      <c r="T34" s="214"/>
      <c r="U34" s="214"/>
      <c r="V34" s="214"/>
      <c r="W34" s="214"/>
      <c r="X34" s="214"/>
      <c r="Y34" s="214"/>
      <c r="Z34" s="214"/>
      <c r="AA34" s="214"/>
      <c r="AB34" s="214"/>
      <c r="AC34" s="214"/>
      <c r="AD34" s="214"/>
      <c r="AE34" s="214"/>
      <c r="AF34" s="214"/>
      <c r="AG34" s="214"/>
      <c r="AH34" s="214"/>
      <c r="AI34" s="214"/>
      <c r="AJ34" s="214"/>
      <c r="AK34" s="214"/>
      <c r="AL34" s="214"/>
      <c r="AM34" s="214"/>
      <c r="AN34" s="214"/>
      <c r="AO34" s="214"/>
      <c r="AP34" s="214"/>
      <c r="AQ34" s="214"/>
      <c r="AR34" s="214"/>
      <c r="AS34" s="214"/>
      <c r="AT34" s="214"/>
      <c r="AU34" s="214"/>
      <c r="AV34" s="214"/>
      <c r="AW34" s="214"/>
      <c r="AX34" s="214"/>
      <c r="AY34" s="214"/>
      <c r="AZ34" s="214"/>
      <c r="BA34" s="214"/>
      <c r="BB34" s="214"/>
      <c r="BC34" s="214"/>
      <c r="BD34" s="214"/>
      <c r="BE34" s="214"/>
      <c r="BF34" s="214"/>
      <c r="BG34" s="214"/>
      <c r="BH34" s="214"/>
      <c r="BI34" s="214"/>
      <c r="BJ34" s="214"/>
      <c r="BK34" s="214"/>
      <c r="BL34" s="214"/>
      <c r="BM34" s="214"/>
      <c r="BN34" s="214"/>
      <c r="BO34" s="214"/>
      <c r="BP34" s="214"/>
      <c r="BQ34" s="214"/>
      <c r="BR34" s="214"/>
      <c r="BS34" s="214"/>
      <c r="BT34" s="214"/>
      <c r="BU34" s="214"/>
      <c r="BV34" s="214"/>
      <c r="BW34" s="214"/>
      <c r="BX34" s="214"/>
      <c r="BY34" s="214"/>
      <c r="BZ34" s="214"/>
      <c r="CA34" s="214"/>
      <c r="CB34" s="214"/>
      <c r="CC34" s="214"/>
      <c r="CD34" s="214"/>
      <c r="CE34" s="214"/>
      <c r="CF34" s="214"/>
      <c r="CG34" s="214"/>
      <c r="CH34" s="214"/>
      <c r="CI34" s="214"/>
      <c r="CJ34" s="214"/>
      <c r="CK34" s="214"/>
      <c r="CL34" s="214"/>
      <c r="CM34" s="214"/>
      <c r="CN34" s="214"/>
      <c r="CO34" s="214"/>
      <c r="CP34" s="214"/>
      <c r="CQ34" s="214"/>
      <c r="CR34" s="214"/>
      <c r="CS34" s="214"/>
      <c r="CT34" s="214"/>
      <c r="CU34" s="214"/>
      <c r="CV34" s="214"/>
      <c r="CW34" s="214"/>
      <c r="CX34" s="214"/>
      <c r="CY34" s="214"/>
      <c r="CZ34" s="214"/>
      <c r="DA34" s="214"/>
      <c r="DB34" s="214"/>
      <c r="DC34" s="214"/>
      <c r="DD34" s="214"/>
      <c r="DE34" s="214"/>
      <c r="DF34" s="214"/>
      <c r="DG34" s="214"/>
      <c r="DH34" s="214"/>
      <c r="DI34" s="214"/>
      <c r="DJ34" s="214"/>
      <c r="DK34" s="214"/>
      <c r="DL34" s="214"/>
      <c r="DM34" s="214"/>
      <c r="DN34" s="214"/>
      <c r="DO34" s="214"/>
      <c r="DP34" s="214"/>
      <c r="DQ34" s="214"/>
      <c r="DR34" s="214"/>
      <c r="DS34" s="214"/>
      <c r="DT34" s="214"/>
      <c r="DU34" s="214"/>
      <c r="DV34" s="214"/>
      <c r="DW34" s="214"/>
      <c r="DX34" s="214"/>
      <c r="DY34" s="214"/>
      <c r="DZ34" s="214"/>
      <c r="EA34" s="214"/>
      <c r="EB34" s="214"/>
      <c r="EC34" s="214"/>
      <c r="ED34" s="214"/>
      <c r="EE34" s="214"/>
      <c r="EF34" s="214"/>
      <c r="EG34" s="214"/>
      <c r="EH34" s="214"/>
      <c r="EI34" s="214"/>
      <c r="EJ34" s="214"/>
      <c r="EK34" s="214"/>
      <c r="EL34" s="214"/>
      <c r="EM34" s="214"/>
      <c r="EN34" s="214"/>
      <c r="EO34" s="214"/>
      <c r="EP34" s="214"/>
      <c r="EQ34" s="214"/>
      <c r="ER34" s="214"/>
      <c r="ES34" s="214"/>
      <c r="ET34" s="214"/>
      <c r="EU34" s="214"/>
      <c r="EV34" s="214"/>
      <c r="EW34" s="214"/>
      <c r="EX34" s="214"/>
      <c r="EY34" s="214"/>
      <c r="EZ34" s="214"/>
      <c r="FA34" s="214"/>
      <c r="FB34" s="214"/>
      <c r="FC34" s="214"/>
      <c r="FD34" s="214"/>
      <c r="FE34" s="214"/>
      <c r="FF34" s="214"/>
      <c r="FG34" s="214"/>
      <c r="FH34" s="214"/>
      <c r="FI34" s="214"/>
      <c r="FJ34" s="214"/>
      <c r="FK34" s="214"/>
      <c r="FL34" s="214"/>
      <c r="FM34" s="214"/>
      <c r="FN34" s="214"/>
      <c r="FO34" s="214"/>
      <c r="FP34" s="214"/>
      <c r="FQ34" s="214"/>
      <c r="FR34" s="214"/>
      <c r="FS34" s="214"/>
      <c r="FT34" s="214"/>
      <c r="FU34" s="214"/>
      <c r="FV34" s="214"/>
      <c r="FW34" s="214"/>
      <c r="FX34" s="214"/>
      <c r="FY34" s="214"/>
      <c r="FZ34" s="214"/>
      <c r="GA34" s="214"/>
      <c r="GB34" s="214"/>
      <c r="GC34" s="214"/>
      <c r="GD34" s="214"/>
      <c r="GE34" s="214"/>
      <c r="GF34" s="214"/>
      <c r="GG34" s="214"/>
      <c r="GH34" s="214"/>
      <c r="GI34" s="214"/>
      <c r="GJ34" s="214"/>
      <c r="GK34" s="214"/>
      <c r="GL34" s="214"/>
      <c r="GM34" s="214"/>
      <c r="GN34" s="214"/>
      <c r="GO34" s="214"/>
      <c r="GP34" s="214"/>
      <c r="GQ34" s="214"/>
      <c r="GR34" s="214"/>
      <c r="GS34" s="214"/>
      <c r="GT34" s="214"/>
      <c r="GU34" s="214"/>
      <c r="GV34" s="214"/>
      <c r="GW34" s="214"/>
      <c r="GX34" s="214"/>
      <c r="GY34" s="214"/>
      <c r="GZ34" s="214"/>
      <c r="HA34" s="214"/>
      <c r="HB34" s="214"/>
      <c r="HC34" s="214"/>
      <c r="HD34" s="214"/>
      <c r="HE34" s="214"/>
      <c r="HF34" s="214"/>
      <c r="HG34" s="214"/>
      <c r="HH34" s="214"/>
      <c r="HI34" s="214"/>
      <c r="HJ34" s="214"/>
      <c r="HK34" s="214"/>
      <c r="HL34" s="214"/>
      <c r="HM34" s="214"/>
      <c r="HN34" s="214"/>
      <c r="HO34" s="214"/>
      <c r="HP34" s="214"/>
      <c r="HQ34" s="214"/>
      <c r="HR34" s="214"/>
      <c r="HS34" s="214"/>
      <c r="HT34" s="214"/>
      <c r="HU34" s="214"/>
      <c r="HV34" s="214"/>
      <c r="HW34" s="214"/>
      <c r="HX34" s="214"/>
      <c r="HY34" s="214"/>
      <c r="HZ34" s="214"/>
      <c r="IA34" s="214"/>
      <c r="IB34" s="214"/>
      <c r="IC34" s="214"/>
      <c r="ID34" s="214"/>
      <c r="IE34" s="214"/>
      <c r="IF34" s="214"/>
      <c r="IG34" s="214"/>
      <c r="IH34" s="214"/>
      <c r="II34" s="214"/>
      <c r="IJ34" s="214"/>
      <c r="IK34" s="214"/>
      <c r="IL34" s="214"/>
      <c r="IM34" s="214"/>
      <c r="IN34" s="214"/>
      <c r="IO34" s="214"/>
      <c r="IP34" s="214"/>
      <c r="IQ34" s="214"/>
      <c r="IR34" s="214"/>
      <c r="IS34" s="214"/>
      <c r="IT34" s="214"/>
      <c r="IU34" s="214"/>
      <c r="IV34" s="214"/>
      <c r="IW34" s="214"/>
      <c r="IX34" s="214"/>
      <c r="IY34" s="214"/>
      <c r="IZ34" s="214"/>
      <c r="JA34" s="214"/>
      <c r="JB34" s="214"/>
      <c r="JC34" s="214"/>
      <c r="JD34" s="214"/>
      <c r="JE34" s="214"/>
      <c r="JF34" s="214"/>
      <c r="JG34" s="214"/>
      <c r="JH34" s="214"/>
      <c r="JI34" s="214"/>
      <c r="JJ34" s="214"/>
      <c r="JK34" s="214"/>
      <c r="JL34" s="214"/>
      <c r="JM34" s="214"/>
      <c r="JN34" s="214"/>
      <c r="JO34" s="214"/>
      <c r="JP34" s="214"/>
      <c r="JQ34" s="214"/>
      <c r="JR34" s="214"/>
      <c r="JS34" s="214"/>
      <c r="JT34" s="214"/>
      <c r="JU34" s="214"/>
      <c r="JV34" s="214"/>
      <c r="JW34" s="214"/>
      <c r="JX34" s="214"/>
      <c r="JY34" s="214"/>
      <c r="JZ34" s="214"/>
      <c r="KA34" s="214"/>
      <c r="KB34" s="214"/>
      <c r="KC34" s="214"/>
      <c r="KD34" s="214"/>
      <c r="KE34" s="214"/>
      <c r="KF34" s="214"/>
      <c r="KG34" s="214"/>
      <c r="KH34" s="214"/>
      <c r="KI34" s="214"/>
      <c r="KJ34" s="214"/>
      <c r="KK34" s="214"/>
      <c r="KL34" s="214"/>
      <c r="KM34" s="214"/>
      <c r="KN34" s="214"/>
      <c r="KO34" s="214"/>
      <c r="KP34" s="214"/>
      <c r="KQ34" s="214"/>
      <c r="KR34" s="214"/>
      <c r="KS34" s="214"/>
      <c r="KT34" s="214"/>
      <c r="KU34" s="214"/>
      <c r="KV34" s="214"/>
      <c r="KW34" s="214"/>
      <c r="KX34" s="214"/>
      <c r="KY34" s="214"/>
      <c r="KZ34" s="214"/>
      <c r="LA34" s="214"/>
      <c r="LB34" s="214"/>
      <c r="LC34" s="214"/>
      <c r="LD34" s="214"/>
      <c r="LE34" s="214"/>
      <c r="LF34" s="214"/>
      <c r="LG34" s="214"/>
      <c r="LH34" s="214"/>
      <c r="LI34" s="214"/>
      <c r="LJ34" s="214"/>
      <c r="LK34" s="214"/>
      <c r="LL34" s="214"/>
      <c r="LM34" s="214"/>
      <c r="LN34" s="214"/>
      <c r="LO34" s="214"/>
      <c r="LP34" s="214"/>
      <c r="LQ34" s="214"/>
      <c r="LR34" s="214"/>
      <c r="LS34" s="214"/>
      <c r="LT34" s="214"/>
      <c r="LU34" s="214"/>
      <c r="LV34" s="214"/>
      <c r="LW34" s="214"/>
      <c r="LX34" s="214"/>
      <c r="LY34" s="214"/>
      <c r="LZ34" s="214"/>
      <c r="MA34" s="214"/>
      <c r="MB34" s="214"/>
      <c r="MC34" s="214"/>
      <c r="MD34" s="214"/>
      <c r="ME34" s="214"/>
      <c r="MF34" s="214"/>
      <c r="MG34" s="214"/>
      <c r="MH34" s="214"/>
      <c r="MI34" s="214"/>
      <c r="MJ34" s="214"/>
      <c r="MK34" s="214"/>
      <c r="ML34" s="214"/>
      <c r="MM34" s="214"/>
      <c r="MN34" s="214"/>
      <c r="MO34" s="214"/>
      <c r="MP34" s="214"/>
      <c r="MQ34" s="214"/>
      <c r="MR34" s="214"/>
      <c r="MS34" s="214"/>
      <c r="MT34" s="214"/>
      <c r="MU34" s="214"/>
      <c r="MV34" s="214"/>
      <c r="MW34" s="214"/>
      <c r="MX34" s="214"/>
      <c r="MY34" s="214"/>
      <c r="MZ34" s="214"/>
      <c r="NA34" s="214"/>
      <c r="NB34" s="214"/>
      <c r="NC34" s="214"/>
      <c r="ND34" s="214"/>
      <c r="NE34" s="214"/>
      <c r="NF34" s="214"/>
      <c r="NG34" s="214"/>
      <c r="NH34" s="214"/>
      <c r="NI34" s="214"/>
      <c r="NJ34" s="214"/>
      <c r="NK34" s="214"/>
      <c r="NL34" s="214"/>
      <c r="NM34" s="214"/>
      <c r="NN34" s="214"/>
      <c r="NO34" s="214"/>
      <c r="NP34" s="214"/>
      <c r="NQ34" s="214"/>
      <c r="NR34" s="214"/>
      <c r="NS34" s="214"/>
      <c r="NT34" s="214"/>
      <c r="NU34" s="214"/>
      <c r="NV34" s="214"/>
      <c r="NW34" s="214"/>
      <c r="NX34" s="214"/>
      <c r="NY34" s="214"/>
      <c r="NZ34" s="214"/>
      <c r="OA34" s="214"/>
      <c r="OB34" s="214"/>
      <c r="OC34" s="214"/>
      <c r="OD34" s="214"/>
      <c r="OE34" s="214"/>
      <c r="OF34" s="214"/>
      <c r="OG34" s="214"/>
      <c r="OH34" s="214"/>
      <c r="OI34" s="214"/>
      <c r="OJ34" s="214"/>
      <c r="OK34" s="214"/>
      <c r="OL34" s="214"/>
      <c r="OM34" s="214"/>
      <c r="ON34" s="214"/>
      <c r="OO34" s="214"/>
      <c r="OP34" s="214"/>
      <c r="OQ34" s="214"/>
      <c r="OR34" s="214"/>
      <c r="OS34" s="214"/>
      <c r="OT34" s="214"/>
      <c r="OU34" s="214"/>
      <c r="OV34" s="214"/>
      <c r="OW34" s="214"/>
      <c r="OX34" s="214"/>
      <c r="OY34" s="214"/>
      <c r="OZ34" s="214"/>
      <c r="PA34" s="214"/>
      <c r="PB34" s="214"/>
      <c r="PC34" s="214"/>
      <c r="PD34" s="214"/>
      <c r="PE34" s="214"/>
      <c r="PF34" s="214"/>
      <c r="PG34" s="214"/>
      <c r="PH34" s="214"/>
      <c r="PI34" s="214"/>
      <c r="PJ34" s="214"/>
      <c r="PK34" s="214"/>
      <c r="PL34" s="214"/>
      <c r="PM34" s="214"/>
      <c r="PN34" s="214"/>
      <c r="PO34" s="214"/>
      <c r="PP34" s="214"/>
      <c r="PQ34" s="214"/>
      <c r="PR34" s="214"/>
      <c r="PS34" s="214"/>
      <c r="PT34" s="214"/>
      <c r="PU34" s="214"/>
      <c r="PV34" s="214"/>
      <c r="PW34" s="214"/>
      <c r="PX34" s="214"/>
      <c r="PY34" s="214"/>
      <c r="PZ34" s="214"/>
      <c r="QA34" s="214"/>
      <c r="QB34" s="214"/>
      <c r="QC34" s="214"/>
      <c r="QD34" s="214"/>
      <c r="QE34" s="214"/>
      <c r="QF34" s="214"/>
      <c r="QG34" s="214"/>
      <c r="QH34" s="214"/>
      <c r="QI34" s="214"/>
      <c r="QJ34" s="214"/>
      <c r="QK34" s="214"/>
      <c r="QL34" s="214"/>
      <c r="QM34" s="214"/>
      <c r="QN34" s="214"/>
      <c r="QO34" s="214"/>
      <c r="QP34" s="214"/>
      <c r="QQ34" s="214"/>
      <c r="QR34" s="214"/>
      <c r="QS34" s="214"/>
      <c r="QT34" s="214"/>
      <c r="QU34" s="214"/>
      <c r="QV34" s="214"/>
      <c r="QW34" s="214"/>
      <c r="QX34" s="214"/>
      <c r="QY34" s="214"/>
      <c r="QZ34" s="214"/>
      <c r="RA34" s="214"/>
      <c r="RB34" s="214"/>
      <c r="RC34" s="214"/>
      <c r="RD34" s="214"/>
      <c r="RE34" s="214"/>
      <c r="RF34" s="214"/>
      <c r="RG34" s="214"/>
      <c r="RH34" s="214"/>
      <c r="RI34" s="214"/>
      <c r="RJ34" s="214"/>
      <c r="RK34" s="214"/>
      <c r="RL34" s="214"/>
      <c r="RM34" s="214"/>
      <c r="RN34" s="214"/>
      <c r="RO34" s="214"/>
      <c r="RP34" s="214"/>
      <c r="RQ34" s="214"/>
      <c r="RR34" s="214"/>
      <c r="RS34" s="214"/>
      <c r="RT34" s="214"/>
      <c r="RU34" s="214"/>
      <c r="RV34" s="214"/>
      <c r="RW34" s="214"/>
      <c r="RX34" s="214"/>
      <c r="RY34" s="214"/>
      <c r="RZ34" s="214"/>
      <c r="SA34" s="214"/>
      <c r="SB34" s="214"/>
      <c r="SC34" s="214"/>
      <c r="SD34" s="214"/>
      <c r="SE34" s="214"/>
      <c r="SF34" s="214"/>
      <c r="SG34" s="214"/>
      <c r="SH34" s="214"/>
      <c r="SI34" s="214"/>
      <c r="SJ34" s="214"/>
      <c r="SK34" s="214"/>
      <c r="SL34" s="214"/>
      <c r="SM34" s="214"/>
      <c r="SN34" s="214"/>
      <c r="SO34" s="214"/>
      <c r="SP34" s="214"/>
      <c r="SQ34" s="214"/>
      <c r="SR34" s="214"/>
      <c r="SS34" s="214"/>
      <c r="ST34" s="214"/>
      <c r="SU34" s="214"/>
      <c r="SV34" s="214"/>
      <c r="SW34" s="214"/>
      <c r="SX34" s="214"/>
      <c r="SY34" s="214"/>
      <c r="SZ34" s="214"/>
      <c r="TA34" s="214"/>
      <c r="TB34" s="214"/>
      <c r="TC34" s="214"/>
      <c r="TD34" s="214"/>
      <c r="TE34" s="214"/>
      <c r="TF34" s="214"/>
      <c r="TG34" s="214"/>
      <c r="TH34" s="214"/>
      <c r="TI34" s="214"/>
      <c r="TJ34" s="214"/>
      <c r="TK34" s="214"/>
      <c r="TL34" s="214"/>
      <c r="TM34" s="214"/>
      <c r="TN34" s="214"/>
      <c r="TO34" s="214"/>
      <c r="TP34" s="214"/>
      <c r="TQ34" s="214"/>
      <c r="TR34" s="214"/>
      <c r="TS34" s="214"/>
      <c r="TT34" s="214"/>
      <c r="TU34" s="214"/>
      <c r="TV34" s="214"/>
      <c r="TW34" s="214"/>
      <c r="TX34" s="214"/>
      <c r="TY34" s="214"/>
      <c r="TZ34" s="214"/>
      <c r="UA34" s="214"/>
      <c r="UB34" s="214"/>
      <c r="UC34" s="214"/>
      <c r="UD34" s="214"/>
      <c r="UE34" s="214"/>
      <c r="UF34" s="214"/>
      <c r="UG34" s="214"/>
      <c r="UH34" s="214"/>
      <c r="UI34" s="214"/>
      <c r="UJ34" s="214"/>
      <c r="UK34" s="214"/>
      <c r="UL34" s="214"/>
      <c r="UM34" s="214"/>
      <c r="UN34" s="214"/>
      <c r="UO34" s="214"/>
      <c r="UP34" s="214"/>
      <c r="UQ34" s="214"/>
      <c r="UR34" s="214"/>
      <c r="US34" s="214"/>
      <c r="UT34" s="214"/>
      <c r="UU34" s="214"/>
      <c r="UV34" s="214"/>
      <c r="UW34" s="214"/>
      <c r="UX34" s="214"/>
      <c r="UY34" s="214"/>
      <c r="UZ34" s="214"/>
      <c r="VA34" s="214"/>
      <c r="VB34" s="214"/>
      <c r="VC34" s="214"/>
      <c r="VD34" s="214"/>
      <c r="VE34" s="214"/>
      <c r="VF34" s="214"/>
      <c r="VG34" s="214"/>
      <c r="VH34" s="214"/>
      <c r="VI34" s="214"/>
      <c r="VJ34" s="214"/>
      <c r="VK34" s="214"/>
      <c r="VL34" s="214"/>
      <c r="VM34" s="214"/>
      <c r="VN34" s="214"/>
      <c r="VO34" s="214"/>
      <c r="VP34" s="214"/>
      <c r="VQ34" s="214"/>
      <c r="VR34" s="214"/>
      <c r="VS34" s="214"/>
      <c r="VT34" s="214"/>
      <c r="VU34" s="214"/>
      <c r="VV34" s="214"/>
      <c r="VW34" s="214"/>
      <c r="VX34" s="214"/>
      <c r="VY34" s="214"/>
      <c r="VZ34" s="214"/>
      <c r="WA34" s="214"/>
      <c r="WB34" s="214"/>
      <c r="WC34" s="214"/>
      <c r="WD34" s="214"/>
      <c r="WE34" s="214"/>
      <c r="WF34" s="214"/>
      <c r="WG34" s="214"/>
      <c r="WH34" s="214"/>
      <c r="WI34" s="214"/>
      <c r="WJ34" s="214"/>
      <c r="WK34" s="214"/>
      <c r="WL34" s="214"/>
      <c r="WM34" s="214"/>
      <c r="WN34" s="214"/>
      <c r="WO34" s="214"/>
      <c r="WP34" s="214"/>
      <c r="WQ34" s="214"/>
      <c r="WR34" s="214"/>
      <c r="WS34" s="214"/>
      <c r="WT34" s="214"/>
      <c r="WU34" s="214"/>
      <c r="WV34" s="214"/>
      <c r="WW34" s="214"/>
      <c r="WX34" s="214"/>
      <c r="WY34" s="214"/>
      <c r="WZ34" s="214"/>
      <c r="XA34" s="214"/>
      <c r="XB34" s="214"/>
      <c r="XC34" s="214"/>
      <c r="XD34" s="214"/>
      <c r="XE34" s="214"/>
      <c r="XF34" s="214"/>
      <c r="XG34" s="214"/>
      <c r="XH34" s="214"/>
      <c r="XI34" s="214"/>
      <c r="XJ34" s="214"/>
      <c r="XK34" s="214"/>
      <c r="XL34" s="214"/>
      <c r="XM34" s="214"/>
      <c r="XN34" s="214"/>
      <c r="XO34" s="214"/>
      <c r="XP34" s="214"/>
      <c r="XQ34" s="214"/>
      <c r="XR34" s="214"/>
      <c r="XS34" s="214"/>
      <c r="XT34" s="214"/>
      <c r="XU34" s="214"/>
      <c r="XV34" s="214"/>
      <c r="XW34" s="214"/>
      <c r="XX34" s="214"/>
      <c r="XY34" s="214"/>
      <c r="XZ34" s="214"/>
      <c r="YA34" s="214"/>
      <c r="YB34" s="214"/>
      <c r="YC34" s="214"/>
      <c r="YD34" s="214"/>
      <c r="YE34" s="214"/>
      <c r="YF34" s="214"/>
      <c r="YG34" s="214"/>
      <c r="YH34" s="214"/>
      <c r="YI34" s="214"/>
      <c r="YJ34" s="214"/>
      <c r="YK34" s="214"/>
      <c r="YL34" s="214"/>
      <c r="YM34" s="214"/>
      <c r="YN34" s="214"/>
      <c r="YO34" s="214"/>
      <c r="YP34" s="214"/>
      <c r="YQ34" s="214"/>
      <c r="YR34" s="214"/>
      <c r="YS34" s="214"/>
      <c r="YT34" s="214"/>
      <c r="YU34" s="214"/>
      <c r="YV34" s="214"/>
      <c r="YW34" s="214"/>
      <c r="YX34" s="214"/>
      <c r="YY34" s="214"/>
      <c r="YZ34" s="214"/>
      <c r="ZA34" s="214"/>
      <c r="ZB34" s="214"/>
      <c r="ZC34" s="214"/>
      <c r="ZD34" s="214"/>
      <c r="ZE34" s="214"/>
      <c r="ZF34" s="214"/>
      <c r="ZG34" s="214"/>
      <c r="ZH34" s="214"/>
      <c r="ZI34" s="214"/>
      <c r="ZJ34" s="214"/>
      <c r="ZK34" s="214"/>
      <c r="ZL34" s="214"/>
      <c r="ZM34" s="214"/>
      <c r="ZN34" s="214"/>
      <c r="ZO34" s="214"/>
      <c r="ZP34" s="214"/>
      <c r="ZQ34" s="214"/>
      <c r="ZR34" s="214"/>
      <c r="ZS34" s="214"/>
      <c r="ZT34" s="214"/>
      <c r="ZU34" s="214"/>
      <c r="ZV34" s="214"/>
      <c r="ZW34" s="214"/>
      <c r="ZX34" s="214"/>
      <c r="ZY34" s="214"/>
      <c r="ZZ34" s="214"/>
      <c r="AAA34" s="214"/>
      <c r="AAB34" s="214"/>
      <c r="AAC34" s="214"/>
      <c r="AAD34" s="214"/>
      <c r="AAE34" s="214"/>
      <c r="AAF34" s="214"/>
      <c r="AAG34" s="214"/>
      <c r="AAH34" s="214"/>
      <c r="AAI34" s="214"/>
      <c r="AAJ34" s="214"/>
      <c r="AAK34" s="214"/>
      <c r="AAL34" s="214"/>
      <c r="AAM34" s="214"/>
      <c r="AAN34" s="214"/>
      <c r="AAO34" s="214"/>
      <c r="AAP34" s="214"/>
      <c r="AAQ34" s="214"/>
      <c r="AAR34" s="214"/>
      <c r="AAS34" s="214"/>
      <c r="AAT34" s="214"/>
      <c r="AAU34" s="214"/>
      <c r="AAV34" s="214"/>
      <c r="AAW34" s="214"/>
      <c r="AAX34" s="214"/>
      <c r="AAY34" s="214"/>
      <c r="AAZ34" s="214"/>
      <c r="ABA34" s="214"/>
      <c r="ABB34" s="214"/>
      <c r="ABC34" s="214"/>
      <c r="ABD34" s="214"/>
      <c r="ABE34" s="214"/>
      <c r="ABF34" s="214"/>
      <c r="ABG34" s="214"/>
      <c r="ABH34" s="214"/>
      <c r="ABI34" s="214"/>
      <c r="ABJ34" s="214"/>
      <c r="ABK34" s="214"/>
      <c r="ABL34" s="214"/>
      <c r="ABM34" s="214"/>
      <c r="ABN34" s="214"/>
      <c r="ABO34" s="214"/>
      <c r="ABP34" s="214"/>
      <c r="ABQ34" s="214"/>
      <c r="ABR34" s="214"/>
      <c r="ABS34" s="214"/>
      <c r="ABT34" s="214"/>
      <c r="ABU34" s="214"/>
      <c r="ABV34" s="214"/>
      <c r="ABW34" s="214"/>
      <c r="ABX34" s="214"/>
      <c r="ABY34" s="214"/>
      <c r="ABZ34" s="214"/>
      <c r="ACA34" s="214"/>
      <c r="ACB34" s="214"/>
      <c r="ACC34" s="214"/>
      <c r="ACD34" s="214"/>
      <c r="ACE34" s="214"/>
      <c r="ACF34" s="214"/>
      <c r="ACG34" s="214"/>
      <c r="ACH34" s="214"/>
      <c r="ACI34" s="214"/>
      <c r="ACJ34" s="214"/>
      <c r="ACK34" s="214"/>
      <c r="ACL34" s="214"/>
      <c r="ACM34" s="214"/>
      <c r="ACN34" s="214"/>
      <c r="ACO34" s="214"/>
      <c r="ACP34" s="214"/>
      <c r="ACQ34" s="214"/>
      <c r="ACR34" s="214"/>
      <c r="ACS34" s="214"/>
      <c r="ACT34" s="214"/>
      <c r="ACU34" s="214"/>
      <c r="ACV34" s="214"/>
      <c r="ACW34" s="214"/>
      <c r="ACX34" s="214"/>
      <c r="ACY34" s="214"/>
      <c r="ACZ34" s="214"/>
      <c r="ADA34" s="214"/>
      <c r="ADB34" s="214"/>
      <c r="ADC34" s="214"/>
      <c r="ADD34" s="214"/>
      <c r="ADE34" s="214"/>
      <c r="ADF34" s="214"/>
      <c r="ADG34" s="214"/>
      <c r="ADH34" s="214"/>
      <c r="ADI34" s="214"/>
      <c r="ADJ34" s="214"/>
      <c r="ADK34" s="214"/>
      <c r="ADL34" s="214"/>
      <c r="ADM34" s="214"/>
      <c r="ADN34" s="214"/>
      <c r="ADO34" s="214"/>
      <c r="ADP34" s="214"/>
      <c r="ADQ34" s="214"/>
      <c r="ADR34" s="214"/>
      <c r="ADS34" s="214"/>
      <c r="ADT34" s="214"/>
      <c r="ADU34" s="214"/>
      <c r="ADV34" s="214"/>
      <c r="ADW34" s="214"/>
      <c r="ADX34" s="214"/>
      <c r="ADY34" s="214"/>
      <c r="ADZ34" s="214"/>
      <c r="AEA34" s="214"/>
      <c r="AEB34" s="214"/>
      <c r="AEC34" s="214"/>
      <c r="AED34" s="214"/>
      <c r="AEE34" s="214"/>
      <c r="AEF34" s="214"/>
      <c r="AEG34" s="214"/>
      <c r="AEH34" s="214"/>
      <c r="AEI34" s="214"/>
      <c r="AEJ34" s="214"/>
      <c r="AEK34" s="214"/>
      <c r="AEL34" s="214"/>
      <c r="AEM34" s="214"/>
      <c r="AEN34" s="214"/>
      <c r="AEO34" s="214"/>
      <c r="AEP34" s="214"/>
      <c r="AEQ34" s="214"/>
      <c r="AER34" s="214"/>
      <c r="AES34" s="214"/>
      <c r="AET34" s="214"/>
      <c r="AEU34" s="214"/>
      <c r="AEV34" s="214"/>
      <c r="AEW34" s="214"/>
      <c r="AEX34" s="214"/>
      <c r="AEY34" s="214"/>
      <c r="AEZ34" s="214"/>
      <c r="AFA34" s="214"/>
      <c r="AFB34" s="214"/>
      <c r="AFC34" s="214"/>
      <c r="AFD34" s="214"/>
      <c r="AFE34" s="214"/>
      <c r="AFF34" s="214"/>
      <c r="AFG34" s="214"/>
      <c r="AFH34" s="214"/>
      <c r="AFI34" s="214"/>
      <c r="AFJ34" s="214"/>
      <c r="AFK34" s="214"/>
      <c r="AFL34" s="214"/>
      <c r="AFM34" s="214"/>
      <c r="AFN34" s="214"/>
      <c r="AFO34" s="214"/>
      <c r="AFP34" s="214"/>
      <c r="AFQ34" s="214"/>
      <c r="AFR34" s="214"/>
      <c r="AFS34" s="214"/>
      <c r="AFT34" s="214"/>
      <c r="AFU34" s="214"/>
      <c r="AFV34" s="214"/>
      <c r="AFW34" s="214"/>
      <c r="AFX34" s="214"/>
      <c r="AFY34" s="214"/>
      <c r="AFZ34" s="214"/>
      <c r="AGA34" s="214"/>
      <c r="AGB34" s="214"/>
      <c r="AGC34" s="214"/>
      <c r="AGD34" s="214"/>
      <c r="AGE34" s="214"/>
      <c r="AGF34" s="214"/>
      <c r="AGG34" s="214"/>
      <c r="AGH34" s="214"/>
      <c r="AGI34" s="214"/>
      <c r="AGJ34" s="214"/>
      <c r="AGK34" s="214"/>
      <c r="AGL34" s="214"/>
      <c r="AGM34" s="214"/>
      <c r="AGN34" s="214"/>
      <c r="AGO34" s="214"/>
      <c r="AGP34" s="214"/>
      <c r="AGQ34" s="214"/>
      <c r="AGR34" s="214"/>
      <c r="AGS34" s="214"/>
      <c r="AGT34" s="214"/>
      <c r="AGU34" s="214"/>
      <c r="AGV34" s="214"/>
      <c r="AGW34" s="214"/>
      <c r="AGX34" s="214"/>
      <c r="AGY34" s="214"/>
      <c r="AGZ34" s="214"/>
      <c r="AHA34" s="214"/>
      <c r="AHB34" s="214"/>
      <c r="AHC34" s="214"/>
      <c r="AHD34" s="214"/>
      <c r="AHE34" s="214"/>
      <c r="AHF34" s="214"/>
      <c r="AHG34" s="214"/>
      <c r="AHH34" s="214"/>
      <c r="AHI34" s="214"/>
      <c r="AHJ34" s="214"/>
      <c r="AHK34" s="214"/>
      <c r="AHL34" s="214"/>
      <c r="AHM34" s="214"/>
      <c r="AHN34" s="214"/>
      <c r="AHO34" s="214"/>
      <c r="AHP34" s="214"/>
      <c r="AHQ34" s="214"/>
      <c r="AHR34" s="214"/>
      <c r="AHS34" s="214"/>
      <c r="AHT34" s="214"/>
      <c r="AHU34" s="214"/>
      <c r="AHV34" s="214"/>
      <c r="AHW34" s="214"/>
      <c r="AHX34" s="214"/>
      <c r="AHY34" s="214"/>
      <c r="AHZ34" s="214"/>
      <c r="AIA34" s="214"/>
      <c r="AIB34" s="214"/>
      <c r="AIC34" s="214"/>
      <c r="AID34" s="214"/>
      <c r="AIE34" s="214"/>
      <c r="AIF34" s="214"/>
      <c r="AIG34" s="214"/>
      <c r="AIH34" s="214"/>
      <c r="AII34" s="214"/>
      <c r="AIJ34" s="214"/>
      <c r="AIK34" s="214"/>
      <c r="AIL34" s="214"/>
      <c r="AIM34" s="214"/>
      <c r="AIN34" s="214"/>
      <c r="AIO34" s="214"/>
      <c r="AIP34" s="214"/>
      <c r="AIQ34" s="214"/>
      <c r="AIR34" s="214"/>
      <c r="AIS34" s="214"/>
      <c r="AIT34" s="214"/>
      <c r="AIU34" s="214"/>
      <c r="AIV34" s="214"/>
      <c r="AIW34" s="214"/>
      <c r="AIX34" s="214"/>
      <c r="AIY34" s="214"/>
      <c r="AIZ34" s="214"/>
      <c r="AJA34" s="214"/>
      <c r="AJB34" s="214"/>
      <c r="AJC34" s="214"/>
      <c r="AJD34" s="214"/>
      <c r="AJE34" s="214"/>
      <c r="AJF34" s="214"/>
      <c r="AJG34" s="214"/>
      <c r="AJH34" s="214"/>
      <c r="AJI34" s="214"/>
      <c r="AJJ34" s="214"/>
      <c r="AJK34" s="214"/>
      <c r="AJL34" s="214"/>
      <c r="AJM34" s="214"/>
      <c r="AJN34" s="214"/>
      <c r="AJO34" s="214"/>
      <c r="AJP34" s="214"/>
      <c r="AJQ34" s="214"/>
      <c r="AJR34" s="214"/>
      <c r="AJS34" s="214"/>
      <c r="AJT34" s="214"/>
      <c r="AJU34" s="214"/>
      <c r="AJV34" s="214"/>
      <c r="AJW34" s="214"/>
      <c r="AJX34" s="214"/>
      <c r="AJY34" s="214"/>
      <c r="AJZ34" s="214"/>
      <c r="AKA34" s="214"/>
      <c r="AKB34" s="214"/>
      <c r="AKC34" s="214"/>
      <c r="AKD34" s="214"/>
      <c r="AKE34" s="214"/>
      <c r="AKF34" s="214"/>
      <c r="AKG34" s="214"/>
      <c r="AKH34" s="214"/>
      <c r="AKI34" s="214"/>
      <c r="AKJ34" s="214"/>
      <c r="AKK34" s="214"/>
      <c r="AKL34" s="214"/>
      <c r="AKM34" s="214"/>
      <c r="AKN34" s="214"/>
      <c r="AKO34" s="214"/>
      <c r="AKP34" s="214"/>
      <c r="AKQ34" s="214"/>
      <c r="AKR34" s="214"/>
      <c r="AKS34" s="214"/>
      <c r="AKT34" s="214"/>
      <c r="AKU34" s="214"/>
      <c r="AKV34" s="214"/>
      <c r="AKW34" s="214"/>
      <c r="AKX34" s="214"/>
      <c r="AKY34" s="214"/>
      <c r="AKZ34" s="214"/>
      <c r="ALA34" s="214"/>
      <c r="ALB34" s="214"/>
      <c r="ALC34" s="214"/>
      <c r="ALD34" s="214"/>
      <c r="ALE34" s="214"/>
      <c r="ALF34" s="214"/>
      <c r="ALG34" s="214"/>
      <c r="ALH34" s="214"/>
      <c r="ALI34" s="214"/>
      <c r="ALJ34" s="214"/>
      <c r="ALK34" s="214"/>
      <c r="ALL34" s="214"/>
      <c r="ALM34" s="214"/>
      <c r="ALN34" s="214"/>
      <c r="ALO34" s="214"/>
      <c r="ALP34" s="214"/>
      <c r="ALQ34" s="214"/>
      <c r="ALR34" s="214"/>
      <c r="ALS34" s="214"/>
      <c r="ALT34" s="214"/>
      <c r="ALU34" s="214"/>
      <c r="ALV34" s="214"/>
      <c r="ALW34" s="214"/>
      <c r="ALX34" s="214"/>
      <c r="ALY34" s="214"/>
      <c r="ALZ34" s="214"/>
      <c r="AMA34" s="214"/>
      <c r="AMB34" s="214"/>
      <c r="AMC34" s="214"/>
      <c r="AMD34" s="214"/>
      <c r="AME34" s="214"/>
      <c r="AMF34" s="214"/>
      <c r="AMG34" s="214"/>
      <c r="AMH34" s="214"/>
      <c r="AMI34" s="214"/>
      <c r="AMJ34" s="214"/>
      <c r="AMK34" s="214"/>
      <c r="AML34" s="214"/>
      <c r="AMM34" s="214"/>
      <c r="AMN34" s="214"/>
      <c r="AMO34" s="214"/>
      <c r="AMP34" s="214"/>
      <c r="AMQ34" s="214"/>
      <c r="AMR34" s="214"/>
      <c r="AMS34" s="214"/>
      <c r="AMT34" s="214"/>
      <c r="AMU34" s="214"/>
      <c r="AMV34" s="214"/>
      <c r="AMW34" s="214"/>
      <c r="AMX34" s="214"/>
      <c r="AMY34" s="214"/>
      <c r="AMZ34" s="214"/>
      <c r="ANA34" s="214"/>
      <c r="ANB34" s="214"/>
      <c r="ANC34" s="214"/>
      <c r="AND34" s="214"/>
      <c r="ANE34" s="214"/>
      <c r="ANF34" s="214"/>
      <c r="ANG34" s="214"/>
      <c r="ANH34" s="214"/>
      <c r="ANI34" s="214"/>
      <c r="ANJ34" s="214"/>
      <c r="ANK34" s="214"/>
      <c r="ANL34" s="214"/>
      <c r="ANM34" s="214"/>
      <c r="ANN34" s="214"/>
      <c r="ANO34" s="214"/>
      <c r="ANP34" s="214"/>
      <c r="ANQ34" s="214"/>
      <c r="ANR34" s="214"/>
      <c r="ANS34" s="214"/>
      <c r="ANT34" s="214"/>
      <c r="ANU34" s="214"/>
      <c r="ANV34" s="214"/>
      <c r="ANW34" s="214"/>
      <c r="ANX34" s="214"/>
      <c r="ANY34" s="214"/>
      <c r="ANZ34" s="214"/>
      <c r="AOA34" s="214"/>
      <c r="AOB34" s="214"/>
      <c r="AOC34" s="214"/>
      <c r="AOD34" s="214"/>
      <c r="AOE34" s="214"/>
      <c r="AOF34" s="214"/>
      <c r="AOG34" s="214"/>
      <c r="AOH34" s="214"/>
      <c r="AOI34" s="214"/>
      <c r="AOJ34" s="214"/>
      <c r="AOK34" s="214"/>
      <c r="AOL34" s="214"/>
      <c r="AOM34" s="214"/>
      <c r="AON34" s="214"/>
      <c r="AOO34" s="214"/>
      <c r="AOP34" s="214"/>
      <c r="AOQ34" s="214"/>
      <c r="AOR34" s="214"/>
      <c r="AOS34" s="214"/>
      <c r="AOT34" s="214"/>
      <c r="AOU34" s="214"/>
      <c r="AOV34" s="214"/>
      <c r="AOW34" s="214"/>
      <c r="AOX34" s="214"/>
      <c r="AOY34" s="214"/>
      <c r="AOZ34" s="214"/>
      <c r="APA34" s="214"/>
      <c r="APB34" s="214"/>
      <c r="APC34" s="214"/>
      <c r="APD34" s="214"/>
      <c r="APE34" s="214"/>
      <c r="APF34" s="214"/>
      <c r="APG34" s="214"/>
      <c r="APH34" s="214"/>
      <c r="API34" s="214"/>
      <c r="APJ34" s="214"/>
      <c r="APK34" s="214"/>
      <c r="APL34" s="214"/>
      <c r="APM34" s="214"/>
      <c r="APN34" s="214"/>
      <c r="APO34" s="214"/>
      <c r="APP34" s="214"/>
      <c r="APQ34" s="214"/>
      <c r="APR34" s="214"/>
      <c r="APS34" s="214"/>
      <c r="APT34" s="214"/>
      <c r="APU34" s="214"/>
      <c r="APV34" s="214"/>
      <c r="APW34" s="214"/>
      <c r="APX34" s="214"/>
      <c r="APY34" s="214"/>
      <c r="APZ34" s="214"/>
      <c r="AQA34" s="214"/>
      <c r="AQB34" s="214"/>
      <c r="AQC34" s="214"/>
      <c r="AQD34" s="214"/>
      <c r="AQE34" s="214"/>
      <c r="AQF34" s="214"/>
      <c r="AQG34" s="214"/>
      <c r="AQH34" s="214"/>
      <c r="AQI34" s="214"/>
      <c r="AQJ34" s="214"/>
      <c r="AQK34" s="214"/>
      <c r="AQL34" s="214"/>
      <c r="AQM34" s="214"/>
      <c r="AQN34" s="214"/>
      <c r="AQO34" s="214"/>
      <c r="AQP34" s="214"/>
      <c r="AQQ34" s="214"/>
      <c r="AQR34" s="214"/>
      <c r="AQS34" s="214"/>
      <c r="AQT34" s="214"/>
      <c r="AQU34" s="214"/>
      <c r="AQV34" s="214"/>
      <c r="AQW34" s="214"/>
      <c r="AQX34" s="214"/>
      <c r="AQY34" s="214"/>
      <c r="AQZ34" s="214"/>
    </row>
    <row r="35" spans="1:1144" ht="16" customHeight="1">
      <c r="A35" s="38">
        <v>32</v>
      </c>
      <c r="B35" s="38" t="s">
        <v>18360</v>
      </c>
      <c r="C35" s="38" t="s">
        <v>18</v>
      </c>
      <c r="D35" s="38" t="s">
        <v>19</v>
      </c>
      <c r="E35" s="38"/>
      <c r="F35" s="36" t="s">
        <v>6097</v>
      </c>
      <c r="G35" s="8" t="s">
        <v>10992</v>
      </c>
      <c r="H35" s="38" t="s">
        <v>6070</v>
      </c>
      <c r="I35" s="38"/>
      <c r="J35" s="38"/>
      <c r="K35" s="186" t="s">
        <v>13808</v>
      </c>
      <c r="L35" s="314">
        <v>6948</v>
      </c>
      <c r="M35" s="38" t="s">
        <v>22</v>
      </c>
      <c r="N35" s="38" t="s">
        <v>4305</v>
      </c>
      <c r="O35" s="38"/>
      <c r="P35" s="38"/>
      <c r="Q35" s="47"/>
      <c r="R35" s="214"/>
      <c r="S35" s="214"/>
      <c r="T35" s="214"/>
      <c r="U35" s="214"/>
      <c r="V35" s="214"/>
      <c r="W35" s="214"/>
      <c r="X35" s="214"/>
      <c r="Y35" s="214"/>
      <c r="Z35" s="214"/>
      <c r="AA35" s="214"/>
      <c r="AB35" s="214"/>
      <c r="AC35" s="214"/>
      <c r="AD35" s="214"/>
      <c r="AE35" s="214"/>
      <c r="AF35" s="214"/>
      <c r="AG35" s="214"/>
      <c r="AH35" s="214"/>
      <c r="AI35" s="214"/>
      <c r="AJ35" s="214"/>
      <c r="AK35" s="214"/>
      <c r="AL35" s="214"/>
      <c r="AM35" s="214"/>
      <c r="AN35" s="214"/>
      <c r="AO35" s="214"/>
      <c r="AP35" s="214"/>
      <c r="AQ35" s="214"/>
      <c r="AR35" s="214"/>
      <c r="AS35" s="214"/>
      <c r="AT35" s="214"/>
      <c r="AU35" s="214"/>
      <c r="AV35" s="214"/>
      <c r="AW35" s="214"/>
      <c r="AX35" s="214"/>
      <c r="AY35" s="214"/>
      <c r="AZ35" s="214"/>
      <c r="BA35" s="214"/>
      <c r="BB35" s="214"/>
      <c r="BC35" s="214"/>
      <c r="BD35" s="214"/>
      <c r="BE35" s="214"/>
      <c r="BF35" s="214"/>
      <c r="BG35" s="214"/>
      <c r="BH35" s="214"/>
      <c r="BI35" s="214"/>
      <c r="BJ35" s="214"/>
      <c r="BK35" s="214"/>
      <c r="BL35" s="214"/>
      <c r="BM35" s="214"/>
      <c r="BN35" s="214"/>
      <c r="BO35" s="214"/>
      <c r="BP35" s="214"/>
      <c r="BQ35" s="214"/>
      <c r="BR35" s="214"/>
      <c r="BS35" s="214"/>
      <c r="BT35" s="214"/>
      <c r="BU35" s="214"/>
      <c r="BV35" s="214"/>
      <c r="BW35" s="214"/>
      <c r="BX35" s="214"/>
      <c r="BY35" s="214"/>
      <c r="BZ35" s="214"/>
      <c r="CA35" s="214"/>
      <c r="CB35" s="214"/>
      <c r="CC35" s="214"/>
      <c r="CD35" s="214"/>
      <c r="CE35" s="214"/>
      <c r="CF35" s="214"/>
      <c r="CG35" s="214"/>
      <c r="CH35" s="214"/>
      <c r="CI35" s="214"/>
      <c r="CJ35" s="214"/>
      <c r="CK35" s="214"/>
      <c r="CL35" s="214"/>
      <c r="CM35" s="214"/>
      <c r="CN35" s="214"/>
      <c r="CO35" s="214"/>
      <c r="CP35" s="214"/>
      <c r="CQ35" s="214"/>
      <c r="CR35" s="214"/>
      <c r="CS35" s="214"/>
      <c r="CT35" s="214"/>
      <c r="CU35" s="214"/>
      <c r="CV35" s="214"/>
      <c r="CW35" s="214"/>
      <c r="CX35" s="214"/>
      <c r="CY35" s="214"/>
      <c r="CZ35" s="214"/>
      <c r="DA35" s="214"/>
      <c r="DB35" s="214"/>
      <c r="DC35" s="214"/>
      <c r="DD35" s="214"/>
      <c r="DE35" s="214"/>
      <c r="DF35" s="214"/>
      <c r="DG35" s="214"/>
      <c r="DH35" s="214"/>
      <c r="DI35" s="214"/>
      <c r="DJ35" s="214"/>
      <c r="DK35" s="214"/>
      <c r="DL35" s="214"/>
      <c r="DM35" s="214"/>
      <c r="DN35" s="214"/>
      <c r="DO35" s="214"/>
      <c r="DP35" s="214"/>
      <c r="DQ35" s="214"/>
      <c r="DR35" s="214"/>
      <c r="DS35" s="214"/>
      <c r="DT35" s="214"/>
      <c r="DU35" s="214"/>
      <c r="DV35" s="214"/>
      <c r="DW35" s="214"/>
      <c r="DX35" s="214"/>
      <c r="DY35" s="214"/>
      <c r="DZ35" s="214"/>
      <c r="EA35" s="214"/>
      <c r="EB35" s="214"/>
      <c r="EC35" s="214"/>
      <c r="ED35" s="214"/>
      <c r="EE35" s="214"/>
      <c r="EF35" s="214"/>
      <c r="EG35" s="214"/>
      <c r="EH35" s="214"/>
      <c r="EI35" s="214"/>
      <c r="EJ35" s="214"/>
      <c r="EK35" s="214"/>
      <c r="EL35" s="214"/>
      <c r="EM35" s="214"/>
      <c r="EN35" s="214"/>
      <c r="EO35" s="214"/>
      <c r="EP35" s="214"/>
      <c r="EQ35" s="214"/>
      <c r="ER35" s="214"/>
      <c r="ES35" s="214"/>
      <c r="ET35" s="214"/>
      <c r="EU35" s="214"/>
      <c r="EV35" s="214"/>
      <c r="EW35" s="214"/>
      <c r="EX35" s="214"/>
      <c r="EY35" s="214"/>
      <c r="EZ35" s="214"/>
      <c r="FA35" s="214"/>
      <c r="FB35" s="214"/>
      <c r="FC35" s="214"/>
      <c r="FD35" s="214"/>
      <c r="FE35" s="214"/>
      <c r="FF35" s="214"/>
      <c r="FG35" s="214"/>
      <c r="FH35" s="214"/>
      <c r="FI35" s="214"/>
      <c r="FJ35" s="214"/>
      <c r="FK35" s="214"/>
      <c r="FL35" s="214"/>
      <c r="FM35" s="214"/>
      <c r="FN35" s="214"/>
      <c r="FO35" s="214"/>
      <c r="FP35" s="214"/>
      <c r="FQ35" s="214"/>
      <c r="FR35" s="214"/>
      <c r="FS35" s="214"/>
      <c r="FT35" s="214"/>
      <c r="FU35" s="214"/>
      <c r="FV35" s="214"/>
      <c r="FW35" s="214"/>
      <c r="FX35" s="214"/>
      <c r="FY35" s="214"/>
      <c r="FZ35" s="214"/>
      <c r="GA35" s="214"/>
      <c r="GB35" s="214"/>
      <c r="GC35" s="214"/>
      <c r="GD35" s="214"/>
      <c r="GE35" s="214"/>
      <c r="GF35" s="214"/>
      <c r="GG35" s="214"/>
      <c r="GH35" s="214"/>
      <c r="GI35" s="214"/>
      <c r="GJ35" s="214"/>
      <c r="GK35" s="214"/>
      <c r="GL35" s="214"/>
      <c r="GM35" s="214"/>
      <c r="GN35" s="214"/>
      <c r="GO35" s="214"/>
      <c r="GP35" s="214"/>
      <c r="GQ35" s="214"/>
      <c r="GR35" s="214"/>
      <c r="GS35" s="214"/>
      <c r="GT35" s="214"/>
      <c r="GU35" s="214"/>
      <c r="GV35" s="214"/>
      <c r="GW35" s="214"/>
      <c r="GX35" s="214"/>
      <c r="GY35" s="214"/>
      <c r="GZ35" s="214"/>
      <c r="HA35" s="214"/>
      <c r="HB35" s="214"/>
      <c r="HC35" s="214"/>
      <c r="HD35" s="214"/>
      <c r="HE35" s="214"/>
      <c r="HF35" s="214"/>
      <c r="HG35" s="214"/>
      <c r="HH35" s="214"/>
      <c r="HI35" s="214"/>
      <c r="HJ35" s="214"/>
      <c r="HK35" s="214"/>
      <c r="HL35" s="214"/>
      <c r="HM35" s="214"/>
      <c r="HN35" s="214"/>
      <c r="HO35" s="214"/>
      <c r="HP35" s="214"/>
      <c r="HQ35" s="214"/>
      <c r="HR35" s="214"/>
      <c r="HS35" s="214"/>
      <c r="HT35" s="214"/>
      <c r="HU35" s="214"/>
      <c r="HV35" s="214"/>
      <c r="HW35" s="214"/>
      <c r="HX35" s="214"/>
      <c r="HY35" s="214"/>
      <c r="HZ35" s="214"/>
      <c r="IA35" s="214"/>
      <c r="IB35" s="214"/>
      <c r="IC35" s="214"/>
      <c r="ID35" s="214"/>
      <c r="IE35" s="214"/>
      <c r="IF35" s="214"/>
      <c r="IG35" s="214"/>
      <c r="IH35" s="214"/>
      <c r="II35" s="214"/>
      <c r="IJ35" s="214"/>
      <c r="IK35" s="214"/>
      <c r="IL35" s="214"/>
      <c r="IM35" s="214"/>
      <c r="IN35" s="214"/>
      <c r="IO35" s="214"/>
      <c r="IP35" s="214"/>
      <c r="IQ35" s="214"/>
      <c r="IR35" s="214"/>
      <c r="IS35" s="214"/>
      <c r="IT35" s="214"/>
      <c r="IU35" s="214"/>
      <c r="IV35" s="214"/>
      <c r="IW35" s="214"/>
      <c r="IX35" s="214"/>
      <c r="IY35" s="214"/>
      <c r="IZ35" s="214"/>
      <c r="JA35" s="214"/>
      <c r="JB35" s="214"/>
      <c r="JC35" s="214"/>
      <c r="JD35" s="214"/>
      <c r="JE35" s="214"/>
      <c r="JF35" s="214"/>
      <c r="JG35" s="214"/>
      <c r="JH35" s="214"/>
      <c r="JI35" s="214"/>
      <c r="JJ35" s="214"/>
      <c r="JK35" s="214"/>
      <c r="JL35" s="214"/>
      <c r="JM35" s="214"/>
      <c r="JN35" s="214"/>
      <c r="JO35" s="214"/>
      <c r="JP35" s="214"/>
      <c r="JQ35" s="214"/>
      <c r="JR35" s="214"/>
      <c r="JS35" s="214"/>
      <c r="JT35" s="214"/>
      <c r="JU35" s="214"/>
      <c r="JV35" s="214"/>
      <c r="JW35" s="214"/>
      <c r="JX35" s="214"/>
      <c r="JY35" s="214"/>
      <c r="JZ35" s="214"/>
      <c r="KA35" s="214"/>
      <c r="KB35" s="214"/>
      <c r="KC35" s="214"/>
      <c r="KD35" s="214"/>
      <c r="KE35" s="214"/>
      <c r="KF35" s="214"/>
      <c r="KG35" s="214"/>
      <c r="KH35" s="214"/>
      <c r="KI35" s="214"/>
      <c r="KJ35" s="214"/>
      <c r="KK35" s="214"/>
      <c r="KL35" s="214"/>
      <c r="KM35" s="214"/>
      <c r="KN35" s="214"/>
      <c r="KO35" s="214"/>
      <c r="KP35" s="214"/>
      <c r="KQ35" s="214"/>
      <c r="KR35" s="214"/>
      <c r="KS35" s="214"/>
      <c r="KT35" s="214"/>
      <c r="KU35" s="214"/>
      <c r="KV35" s="214"/>
      <c r="KW35" s="214"/>
      <c r="KX35" s="214"/>
      <c r="KY35" s="214"/>
      <c r="KZ35" s="214"/>
      <c r="LA35" s="214"/>
      <c r="LB35" s="214"/>
      <c r="LC35" s="214"/>
      <c r="LD35" s="214"/>
      <c r="LE35" s="214"/>
      <c r="LF35" s="214"/>
      <c r="LG35" s="214"/>
      <c r="LH35" s="214"/>
      <c r="LI35" s="214"/>
      <c r="LJ35" s="214"/>
      <c r="LK35" s="214"/>
      <c r="LL35" s="214"/>
      <c r="LM35" s="214"/>
      <c r="LN35" s="214"/>
      <c r="LO35" s="214"/>
      <c r="LP35" s="214"/>
      <c r="LQ35" s="214"/>
      <c r="LR35" s="214"/>
      <c r="LS35" s="214"/>
      <c r="LT35" s="214"/>
      <c r="LU35" s="214"/>
      <c r="LV35" s="214"/>
      <c r="LW35" s="214"/>
      <c r="LX35" s="214"/>
      <c r="LY35" s="214"/>
      <c r="LZ35" s="214"/>
      <c r="MA35" s="214"/>
      <c r="MB35" s="214"/>
      <c r="MC35" s="214"/>
      <c r="MD35" s="214"/>
      <c r="ME35" s="214"/>
      <c r="MF35" s="214"/>
      <c r="MG35" s="214"/>
      <c r="MH35" s="214"/>
      <c r="MI35" s="214"/>
      <c r="MJ35" s="214"/>
      <c r="MK35" s="214"/>
      <c r="ML35" s="214"/>
      <c r="MM35" s="214"/>
      <c r="MN35" s="214"/>
      <c r="MO35" s="214"/>
      <c r="MP35" s="214"/>
      <c r="MQ35" s="214"/>
      <c r="MR35" s="214"/>
      <c r="MS35" s="214"/>
      <c r="MT35" s="214"/>
      <c r="MU35" s="214"/>
      <c r="MV35" s="214"/>
      <c r="MW35" s="214"/>
      <c r="MX35" s="214"/>
      <c r="MY35" s="214"/>
      <c r="MZ35" s="214"/>
      <c r="NA35" s="214"/>
      <c r="NB35" s="214"/>
      <c r="NC35" s="214"/>
      <c r="ND35" s="214"/>
      <c r="NE35" s="214"/>
      <c r="NF35" s="214"/>
      <c r="NG35" s="214"/>
      <c r="NH35" s="214"/>
      <c r="NI35" s="214"/>
      <c r="NJ35" s="214"/>
      <c r="NK35" s="214"/>
      <c r="NL35" s="214"/>
      <c r="NM35" s="214"/>
      <c r="NN35" s="214"/>
      <c r="NO35" s="214"/>
      <c r="NP35" s="214"/>
      <c r="NQ35" s="214"/>
      <c r="NR35" s="214"/>
      <c r="NS35" s="214"/>
      <c r="NT35" s="214"/>
      <c r="NU35" s="214"/>
      <c r="NV35" s="214"/>
      <c r="NW35" s="214"/>
      <c r="NX35" s="214"/>
      <c r="NY35" s="214"/>
      <c r="NZ35" s="214"/>
      <c r="OA35" s="214"/>
      <c r="OB35" s="214"/>
      <c r="OC35" s="214"/>
      <c r="OD35" s="214"/>
      <c r="OE35" s="214"/>
      <c r="OF35" s="214"/>
      <c r="OG35" s="214"/>
      <c r="OH35" s="214"/>
      <c r="OI35" s="214"/>
      <c r="OJ35" s="214"/>
      <c r="OK35" s="214"/>
      <c r="OL35" s="214"/>
      <c r="OM35" s="214"/>
      <c r="ON35" s="214"/>
      <c r="OO35" s="214"/>
      <c r="OP35" s="214"/>
      <c r="OQ35" s="214"/>
      <c r="OR35" s="214"/>
      <c r="OS35" s="214"/>
      <c r="OT35" s="214"/>
      <c r="OU35" s="214"/>
      <c r="OV35" s="214"/>
      <c r="OW35" s="214"/>
      <c r="OX35" s="214"/>
      <c r="OY35" s="214"/>
      <c r="OZ35" s="214"/>
      <c r="PA35" s="214"/>
      <c r="PB35" s="214"/>
      <c r="PC35" s="214"/>
      <c r="PD35" s="214"/>
      <c r="PE35" s="214"/>
      <c r="PF35" s="214"/>
      <c r="PG35" s="214"/>
      <c r="PH35" s="214"/>
      <c r="PI35" s="214"/>
      <c r="PJ35" s="214"/>
      <c r="PK35" s="214"/>
      <c r="PL35" s="214"/>
      <c r="PM35" s="214"/>
      <c r="PN35" s="214"/>
      <c r="PO35" s="214"/>
      <c r="PP35" s="214"/>
      <c r="PQ35" s="214"/>
      <c r="PR35" s="214"/>
      <c r="PS35" s="214"/>
      <c r="PT35" s="214"/>
      <c r="PU35" s="214"/>
      <c r="PV35" s="214"/>
      <c r="PW35" s="214"/>
      <c r="PX35" s="214"/>
      <c r="PY35" s="214"/>
      <c r="PZ35" s="214"/>
      <c r="QA35" s="214"/>
      <c r="QB35" s="214"/>
      <c r="QC35" s="214"/>
      <c r="QD35" s="214"/>
      <c r="QE35" s="214"/>
      <c r="QF35" s="214"/>
      <c r="QG35" s="214"/>
      <c r="QH35" s="214"/>
      <c r="QI35" s="214"/>
      <c r="QJ35" s="214"/>
      <c r="QK35" s="214"/>
      <c r="QL35" s="214"/>
      <c r="QM35" s="214"/>
      <c r="QN35" s="214"/>
      <c r="QO35" s="214"/>
      <c r="QP35" s="214"/>
      <c r="QQ35" s="214"/>
      <c r="QR35" s="214"/>
      <c r="QS35" s="214"/>
      <c r="QT35" s="214"/>
      <c r="QU35" s="214"/>
      <c r="QV35" s="214"/>
      <c r="QW35" s="214"/>
      <c r="QX35" s="214"/>
      <c r="QY35" s="214"/>
      <c r="QZ35" s="214"/>
      <c r="RA35" s="214"/>
      <c r="RB35" s="214"/>
      <c r="RC35" s="214"/>
      <c r="RD35" s="214"/>
      <c r="RE35" s="214"/>
      <c r="RF35" s="214"/>
      <c r="RG35" s="214"/>
      <c r="RH35" s="214"/>
      <c r="RI35" s="214"/>
      <c r="RJ35" s="214"/>
      <c r="RK35" s="214"/>
      <c r="RL35" s="214"/>
      <c r="RM35" s="214"/>
      <c r="RN35" s="214"/>
      <c r="RO35" s="214"/>
      <c r="RP35" s="214"/>
      <c r="RQ35" s="214"/>
      <c r="RR35" s="214"/>
      <c r="RS35" s="214"/>
      <c r="RT35" s="214"/>
      <c r="RU35" s="214"/>
      <c r="RV35" s="214"/>
      <c r="RW35" s="214"/>
      <c r="RX35" s="214"/>
      <c r="RY35" s="214"/>
      <c r="RZ35" s="214"/>
      <c r="SA35" s="214"/>
      <c r="SB35" s="214"/>
      <c r="SC35" s="214"/>
      <c r="SD35" s="214"/>
      <c r="SE35" s="214"/>
      <c r="SF35" s="214"/>
      <c r="SG35" s="214"/>
      <c r="SH35" s="214"/>
      <c r="SI35" s="214"/>
      <c r="SJ35" s="214"/>
      <c r="SK35" s="214"/>
      <c r="SL35" s="214"/>
      <c r="SM35" s="214"/>
      <c r="SN35" s="214"/>
      <c r="SO35" s="214"/>
      <c r="SP35" s="214"/>
      <c r="SQ35" s="214"/>
      <c r="SR35" s="214"/>
      <c r="SS35" s="214"/>
      <c r="ST35" s="214"/>
      <c r="SU35" s="214"/>
      <c r="SV35" s="214"/>
      <c r="SW35" s="214"/>
      <c r="SX35" s="214"/>
      <c r="SY35" s="214"/>
      <c r="SZ35" s="214"/>
      <c r="TA35" s="214"/>
      <c r="TB35" s="214"/>
      <c r="TC35" s="214"/>
      <c r="TD35" s="214"/>
      <c r="TE35" s="214"/>
      <c r="TF35" s="214"/>
      <c r="TG35" s="214"/>
      <c r="TH35" s="214"/>
      <c r="TI35" s="214"/>
      <c r="TJ35" s="214"/>
      <c r="TK35" s="214"/>
      <c r="TL35" s="214"/>
      <c r="TM35" s="214"/>
      <c r="TN35" s="214"/>
      <c r="TO35" s="214"/>
      <c r="TP35" s="214"/>
      <c r="TQ35" s="214"/>
      <c r="TR35" s="214"/>
      <c r="TS35" s="214"/>
      <c r="TT35" s="214"/>
      <c r="TU35" s="214"/>
      <c r="TV35" s="214"/>
      <c r="TW35" s="214"/>
      <c r="TX35" s="214"/>
      <c r="TY35" s="214"/>
      <c r="TZ35" s="214"/>
      <c r="UA35" s="214"/>
      <c r="UB35" s="214"/>
      <c r="UC35" s="214"/>
      <c r="UD35" s="214"/>
      <c r="UE35" s="214"/>
      <c r="UF35" s="214"/>
      <c r="UG35" s="214"/>
      <c r="UH35" s="214"/>
      <c r="UI35" s="214"/>
      <c r="UJ35" s="214"/>
      <c r="UK35" s="214"/>
      <c r="UL35" s="214"/>
      <c r="UM35" s="214"/>
      <c r="UN35" s="214"/>
      <c r="UO35" s="214"/>
      <c r="UP35" s="214"/>
      <c r="UQ35" s="214"/>
      <c r="UR35" s="214"/>
      <c r="US35" s="214"/>
      <c r="UT35" s="214"/>
      <c r="UU35" s="214"/>
      <c r="UV35" s="214"/>
      <c r="UW35" s="214"/>
      <c r="UX35" s="214"/>
      <c r="UY35" s="214"/>
      <c r="UZ35" s="214"/>
      <c r="VA35" s="214"/>
      <c r="VB35" s="214"/>
      <c r="VC35" s="214"/>
      <c r="VD35" s="214"/>
      <c r="VE35" s="214"/>
      <c r="VF35" s="214"/>
      <c r="VG35" s="214"/>
      <c r="VH35" s="214"/>
      <c r="VI35" s="214"/>
      <c r="VJ35" s="214"/>
      <c r="VK35" s="214"/>
      <c r="VL35" s="214"/>
      <c r="VM35" s="214"/>
      <c r="VN35" s="214"/>
      <c r="VO35" s="214"/>
      <c r="VP35" s="214"/>
      <c r="VQ35" s="214"/>
      <c r="VR35" s="214"/>
      <c r="VS35" s="214"/>
      <c r="VT35" s="214"/>
      <c r="VU35" s="214"/>
      <c r="VV35" s="214"/>
      <c r="VW35" s="214"/>
      <c r="VX35" s="214"/>
      <c r="VY35" s="214"/>
      <c r="VZ35" s="214"/>
      <c r="WA35" s="214"/>
      <c r="WB35" s="214"/>
      <c r="WC35" s="214"/>
      <c r="WD35" s="214"/>
      <c r="WE35" s="214"/>
      <c r="WF35" s="214"/>
      <c r="WG35" s="214"/>
      <c r="WH35" s="214"/>
      <c r="WI35" s="214"/>
      <c r="WJ35" s="214"/>
      <c r="WK35" s="214"/>
      <c r="WL35" s="214"/>
      <c r="WM35" s="214"/>
      <c r="WN35" s="214"/>
      <c r="WO35" s="214"/>
      <c r="WP35" s="214"/>
      <c r="WQ35" s="214"/>
      <c r="WR35" s="214"/>
      <c r="WS35" s="214"/>
      <c r="WT35" s="214"/>
      <c r="WU35" s="214"/>
      <c r="WV35" s="214"/>
      <c r="WW35" s="214"/>
      <c r="WX35" s="214"/>
      <c r="WY35" s="214"/>
      <c r="WZ35" s="214"/>
      <c r="XA35" s="214"/>
      <c r="XB35" s="214"/>
      <c r="XC35" s="214"/>
      <c r="XD35" s="214"/>
      <c r="XE35" s="214"/>
      <c r="XF35" s="214"/>
      <c r="XG35" s="214"/>
      <c r="XH35" s="214"/>
      <c r="XI35" s="214"/>
      <c r="XJ35" s="214"/>
      <c r="XK35" s="214"/>
      <c r="XL35" s="214"/>
      <c r="XM35" s="214"/>
      <c r="XN35" s="214"/>
      <c r="XO35" s="214"/>
      <c r="XP35" s="214"/>
      <c r="XQ35" s="214"/>
      <c r="XR35" s="214"/>
      <c r="XS35" s="214"/>
      <c r="XT35" s="214"/>
      <c r="XU35" s="214"/>
      <c r="XV35" s="214"/>
      <c r="XW35" s="214"/>
      <c r="XX35" s="214"/>
      <c r="XY35" s="214"/>
      <c r="XZ35" s="214"/>
      <c r="YA35" s="214"/>
      <c r="YB35" s="214"/>
      <c r="YC35" s="214"/>
      <c r="YD35" s="214"/>
      <c r="YE35" s="214"/>
      <c r="YF35" s="214"/>
      <c r="YG35" s="214"/>
      <c r="YH35" s="214"/>
      <c r="YI35" s="214"/>
      <c r="YJ35" s="214"/>
      <c r="YK35" s="214"/>
      <c r="YL35" s="214"/>
      <c r="YM35" s="214"/>
      <c r="YN35" s="214"/>
      <c r="YO35" s="214"/>
      <c r="YP35" s="214"/>
      <c r="YQ35" s="214"/>
      <c r="YR35" s="214"/>
      <c r="YS35" s="214"/>
      <c r="YT35" s="214"/>
      <c r="YU35" s="214"/>
      <c r="YV35" s="214"/>
      <c r="YW35" s="214"/>
      <c r="YX35" s="214"/>
      <c r="YY35" s="214"/>
      <c r="YZ35" s="214"/>
      <c r="ZA35" s="214"/>
      <c r="ZB35" s="214"/>
      <c r="ZC35" s="214"/>
      <c r="ZD35" s="214"/>
      <c r="ZE35" s="214"/>
      <c r="ZF35" s="214"/>
      <c r="ZG35" s="214"/>
      <c r="ZH35" s="214"/>
      <c r="ZI35" s="214"/>
      <c r="ZJ35" s="214"/>
      <c r="ZK35" s="214"/>
      <c r="ZL35" s="214"/>
      <c r="ZM35" s="214"/>
      <c r="ZN35" s="214"/>
      <c r="ZO35" s="214"/>
      <c r="ZP35" s="214"/>
      <c r="ZQ35" s="214"/>
      <c r="ZR35" s="214"/>
      <c r="ZS35" s="214"/>
      <c r="ZT35" s="214"/>
      <c r="ZU35" s="214"/>
      <c r="ZV35" s="214"/>
      <c r="ZW35" s="214"/>
      <c r="ZX35" s="214"/>
      <c r="ZY35" s="214"/>
      <c r="ZZ35" s="214"/>
      <c r="AAA35" s="214"/>
      <c r="AAB35" s="214"/>
      <c r="AAC35" s="214"/>
      <c r="AAD35" s="214"/>
      <c r="AAE35" s="214"/>
      <c r="AAF35" s="214"/>
      <c r="AAG35" s="214"/>
      <c r="AAH35" s="214"/>
      <c r="AAI35" s="214"/>
      <c r="AAJ35" s="214"/>
      <c r="AAK35" s="214"/>
      <c r="AAL35" s="214"/>
      <c r="AAM35" s="214"/>
      <c r="AAN35" s="214"/>
      <c r="AAO35" s="214"/>
      <c r="AAP35" s="214"/>
      <c r="AAQ35" s="214"/>
      <c r="AAR35" s="214"/>
      <c r="AAS35" s="214"/>
      <c r="AAT35" s="214"/>
      <c r="AAU35" s="214"/>
      <c r="AAV35" s="214"/>
      <c r="AAW35" s="214"/>
      <c r="AAX35" s="214"/>
      <c r="AAY35" s="214"/>
      <c r="AAZ35" s="214"/>
      <c r="ABA35" s="214"/>
      <c r="ABB35" s="214"/>
      <c r="ABC35" s="214"/>
      <c r="ABD35" s="214"/>
      <c r="ABE35" s="214"/>
      <c r="ABF35" s="214"/>
      <c r="ABG35" s="214"/>
      <c r="ABH35" s="214"/>
      <c r="ABI35" s="214"/>
      <c r="ABJ35" s="214"/>
      <c r="ABK35" s="214"/>
      <c r="ABL35" s="214"/>
      <c r="ABM35" s="214"/>
      <c r="ABN35" s="214"/>
      <c r="ABO35" s="214"/>
      <c r="ABP35" s="214"/>
      <c r="ABQ35" s="214"/>
      <c r="ABR35" s="214"/>
      <c r="ABS35" s="214"/>
      <c r="ABT35" s="214"/>
      <c r="ABU35" s="214"/>
      <c r="ABV35" s="214"/>
      <c r="ABW35" s="214"/>
      <c r="ABX35" s="214"/>
      <c r="ABY35" s="214"/>
      <c r="ABZ35" s="214"/>
      <c r="ACA35" s="214"/>
      <c r="ACB35" s="214"/>
      <c r="ACC35" s="214"/>
      <c r="ACD35" s="214"/>
      <c r="ACE35" s="214"/>
      <c r="ACF35" s="214"/>
      <c r="ACG35" s="214"/>
      <c r="ACH35" s="214"/>
      <c r="ACI35" s="214"/>
      <c r="ACJ35" s="214"/>
      <c r="ACK35" s="214"/>
      <c r="ACL35" s="214"/>
      <c r="ACM35" s="214"/>
      <c r="ACN35" s="214"/>
      <c r="ACO35" s="214"/>
      <c r="ACP35" s="214"/>
      <c r="ACQ35" s="214"/>
      <c r="ACR35" s="214"/>
      <c r="ACS35" s="214"/>
      <c r="ACT35" s="214"/>
      <c r="ACU35" s="214"/>
      <c r="ACV35" s="214"/>
      <c r="ACW35" s="214"/>
      <c r="ACX35" s="214"/>
      <c r="ACY35" s="214"/>
      <c r="ACZ35" s="214"/>
      <c r="ADA35" s="214"/>
      <c r="ADB35" s="214"/>
      <c r="ADC35" s="214"/>
      <c r="ADD35" s="214"/>
      <c r="ADE35" s="214"/>
      <c r="ADF35" s="214"/>
      <c r="ADG35" s="214"/>
      <c r="ADH35" s="214"/>
      <c r="ADI35" s="214"/>
      <c r="ADJ35" s="214"/>
      <c r="ADK35" s="214"/>
      <c r="ADL35" s="214"/>
      <c r="ADM35" s="214"/>
      <c r="ADN35" s="214"/>
      <c r="ADO35" s="214"/>
      <c r="ADP35" s="214"/>
      <c r="ADQ35" s="214"/>
      <c r="ADR35" s="214"/>
      <c r="ADS35" s="214"/>
      <c r="ADT35" s="214"/>
      <c r="ADU35" s="214"/>
      <c r="ADV35" s="214"/>
      <c r="ADW35" s="214"/>
      <c r="ADX35" s="214"/>
      <c r="ADY35" s="214"/>
      <c r="ADZ35" s="214"/>
      <c r="AEA35" s="214"/>
      <c r="AEB35" s="214"/>
      <c r="AEC35" s="214"/>
      <c r="AED35" s="214"/>
      <c r="AEE35" s="214"/>
      <c r="AEF35" s="214"/>
      <c r="AEG35" s="214"/>
      <c r="AEH35" s="214"/>
      <c r="AEI35" s="214"/>
      <c r="AEJ35" s="214"/>
      <c r="AEK35" s="214"/>
      <c r="AEL35" s="214"/>
      <c r="AEM35" s="214"/>
      <c r="AEN35" s="214"/>
      <c r="AEO35" s="214"/>
      <c r="AEP35" s="214"/>
      <c r="AEQ35" s="214"/>
      <c r="AER35" s="214"/>
      <c r="AES35" s="214"/>
      <c r="AET35" s="214"/>
      <c r="AEU35" s="214"/>
      <c r="AEV35" s="214"/>
      <c r="AEW35" s="214"/>
      <c r="AEX35" s="214"/>
      <c r="AEY35" s="214"/>
      <c r="AEZ35" s="214"/>
      <c r="AFA35" s="214"/>
      <c r="AFB35" s="214"/>
      <c r="AFC35" s="214"/>
      <c r="AFD35" s="214"/>
      <c r="AFE35" s="214"/>
      <c r="AFF35" s="214"/>
      <c r="AFG35" s="214"/>
      <c r="AFH35" s="214"/>
      <c r="AFI35" s="214"/>
      <c r="AFJ35" s="214"/>
      <c r="AFK35" s="214"/>
      <c r="AFL35" s="214"/>
      <c r="AFM35" s="214"/>
      <c r="AFN35" s="214"/>
      <c r="AFO35" s="214"/>
      <c r="AFP35" s="214"/>
      <c r="AFQ35" s="214"/>
      <c r="AFR35" s="214"/>
      <c r="AFS35" s="214"/>
      <c r="AFT35" s="214"/>
      <c r="AFU35" s="214"/>
      <c r="AFV35" s="214"/>
      <c r="AFW35" s="214"/>
      <c r="AFX35" s="214"/>
      <c r="AFY35" s="214"/>
      <c r="AFZ35" s="214"/>
      <c r="AGA35" s="214"/>
      <c r="AGB35" s="214"/>
      <c r="AGC35" s="214"/>
      <c r="AGD35" s="214"/>
      <c r="AGE35" s="214"/>
      <c r="AGF35" s="214"/>
      <c r="AGG35" s="214"/>
      <c r="AGH35" s="214"/>
      <c r="AGI35" s="214"/>
      <c r="AGJ35" s="214"/>
      <c r="AGK35" s="214"/>
      <c r="AGL35" s="214"/>
      <c r="AGM35" s="214"/>
      <c r="AGN35" s="214"/>
      <c r="AGO35" s="214"/>
      <c r="AGP35" s="214"/>
      <c r="AGQ35" s="214"/>
      <c r="AGR35" s="214"/>
      <c r="AGS35" s="214"/>
      <c r="AGT35" s="214"/>
      <c r="AGU35" s="214"/>
      <c r="AGV35" s="214"/>
      <c r="AGW35" s="214"/>
      <c r="AGX35" s="214"/>
      <c r="AGY35" s="214"/>
      <c r="AGZ35" s="214"/>
      <c r="AHA35" s="214"/>
      <c r="AHB35" s="214"/>
      <c r="AHC35" s="214"/>
      <c r="AHD35" s="214"/>
      <c r="AHE35" s="214"/>
      <c r="AHF35" s="214"/>
      <c r="AHG35" s="214"/>
      <c r="AHH35" s="214"/>
      <c r="AHI35" s="214"/>
      <c r="AHJ35" s="214"/>
      <c r="AHK35" s="214"/>
      <c r="AHL35" s="214"/>
      <c r="AHM35" s="214"/>
      <c r="AHN35" s="214"/>
      <c r="AHO35" s="214"/>
      <c r="AHP35" s="214"/>
      <c r="AHQ35" s="214"/>
      <c r="AHR35" s="214"/>
      <c r="AHS35" s="214"/>
      <c r="AHT35" s="214"/>
      <c r="AHU35" s="214"/>
      <c r="AHV35" s="214"/>
      <c r="AHW35" s="214"/>
      <c r="AHX35" s="214"/>
      <c r="AHY35" s="214"/>
      <c r="AHZ35" s="214"/>
      <c r="AIA35" s="214"/>
      <c r="AIB35" s="214"/>
      <c r="AIC35" s="214"/>
      <c r="AID35" s="214"/>
      <c r="AIE35" s="214"/>
      <c r="AIF35" s="214"/>
      <c r="AIG35" s="214"/>
      <c r="AIH35" s="214"/>
      <c r="AII35" s="214"/>
      <c r="AIJ35" s="214"/>
      <c r="AIK35" s="214"/>
      <c r="AIL35" s="214"/>
      <c r="AIM35" s="214"/>
      <c r="AIN35" s="214"/>
      <c r="AIO35" s="214"/>
      <c r="AIP35" s="214"/>
      <c r="AIQ35" s="214"/>
      <c r="AIR35" s="214"/>
      <c r="AIS35" s="214"/>
      <c r="AIT35" s="214"/>
      <c r="AIU35" s="214"/>
      <c r="AIV35" s="214"/>
      <c r="AIW35" s="214"/>
      <c r="AIX35" s="214"/>
      <c r="AIY35" s="214"/>
      <c r="AIZ35" s="214"/>
      <c r="AJA35" s="214"/>
      <c r="AJB35" s="214"/>
      <c r="AJC35" s="214"/>
      <c r="AJD35" s="214"/>
      <c r="AJE35" s="214"/>
      <c r="AJF35" s="214"/>
      <c r="AJG35" s="214"/>
      <c r="AJH35" s="214"/>
      <c r="AJI35" s="214"/>
      <c r="AJJ35" s="214"/>
      <c r="AJK35" s="214"/>
      <c r="AJL35" s="214"/>
      <c r="AJM35" s="214"/>
      <c r="AJN35" s="214"/>
      <c r="AJO35" s="214"/>
      <c r="AJP35" s="214"/>
      <c r="AJQ35" s="214"/>
      <c r="AJR35" s="214"/>
      <c r="AJS35" s="214"/>
      <c r="AJT35" s="214"/>
      <c r="AJU35" s="214"/>
      <c r="AJV35" s="214"/>
      <c r="AJW35" s="214"/>
      <c r="AJX35" s="214"/>
      <c r="AJY35" s="214"/>
      <c r="AJZ35" s="214"/>
      <c r="AKA35" s="214"/>
      <c r="AKB35" s="214"/>
      <c r="AKC35" s="214"/>
      <c r="AKD35" s="214"/>
      <c r="AKE35" s="214"/>
      <c r="AKF35" s="214"/>
      <c r="AKG35" s="214"/>
      <c r="AKH35" s="214"/>
      <c r="AKI35" s="214"/>
      <c r="AKJ35" s="214"/>
      <c r="AKK35" s="214"/>
      <c r="AKL35" s="214"/>
      <c r="AKM35" s="214"/>
      <c r="AKN35" s="214"/>
      <c r="AKO35" s="214"/>
      <c r="AKP35" s="214"/>
      <c r="AKQ35" s="214"/>
      <c r="AKR35" s="214"/>
      <c r="AKS35" s="214"/>
      <c r="AKT35" s="214"/>
      <c r="AKU35" s="214"/>
      <c r="AKV35" s="214"/>
      <c r="AKW35" s="214"/>
      <c r="AKX35" s="214"/>
      <c r="AKY35" s="214"/>
      <c r="AKZ35" s="214"/>
      <c r="ALA35" s="214"/>
      <c r="ALB35" s="214"/>
      <c r="ALC35" s="214"/>
      <c r="ALD35" s="214"/>
      <c r="ALE35" s="214"/>
      <c r="ALF35" s="214"/>
      <c r="ALG35" s="214"/>
      <c r="ALH35" s="214"/>
      <c r="ALI35" s="214"/>
      <c r="ALJ35" s="214"/>
      <c r="ALK35" s="214"/>
      <c r="ALL35" s="214"/>
      <c r="ALM35" s="214"/>
      <c r="ALN35" s="214"/>
      <c r="ALO35" s="214"/>
      <c r="ALP35" s="214"/>
      <c r="ALQ35" s="214"/>
      <c r="ALR35" s="214"/>
      <c r="ALS35" s="214"/>
      <c r="ALT35" s="214"/>
      <c r="ALU35" s="214"/>
      <c r="ALV35" s="214"/>
      <c r="ALW35" s="214"/>
      <c r="ALX35" s="214"/>
      <c r="ALY35" s="214"/>
      <c r="ALZ35" s="214"/>
      <c r="AMA35" s="214"/>
      <c r="AMB35" s="214"/>
      <c r="AMC35" s="214"/>
      <c r="AMD35" s="214"/>
      <c r="AME35" s="214"/>
      <c r="AMF35" s="214"/>
      <c r="AMG35" s="214"/>
      <c r="AMH35" s="214"/>
      <c r="AMI35" s="214"/>
      <c r="AMJ35" s="214"/>
      <c r="AMK35" s="214"/>
      <c r="AML35" s="214"/>
      <c r="AMM35" s="214"/>
      <c r="AMN35" s="214"/>
      <c r="AMO35" s="214"/>
      <c r="AMP35" s="214"/>
      <c r="AMQ35" s="214"/>
      <c r="AMR35" s="214"/>
      <c r="AMS35" s="214"/>
      <c r="AMT35" s="214"/>
      <c r="AMU35" s="214"/>
      <c r="AMV35" s="214"/>
      <c r="AMW35" s="214"/>
      <c r="AMX35" s="214"/>
      <c r="AMY35" s="214"/>
      <c r="AMZ35" s="214"/>
      <c r="ANA35" s="214"/>
      <c r="ANB35" s="214"/>
      <c r="ANC35" s="214"/>
      <c r="AND35" s="214"/>
      <c r="ANE35" s="214"/>
      <c r="ANF35" s="214"/>
      <c r="ANG35" s="214"/>
      <c r="ANH35" s="214"/>
      <c r="ANI35" s="214"/>
      <c r="ANJ35" s="214"/>
      <c r="ANK35" s="214"/>
      <c r="ANL35" s="214"/>
      <c r="ANM35" s="214"/>
      <c r="ANN35" s="214"/>
      <c r="ANO35" s="214"/>
      <c r="ANP35" s="214"/>
      <c r="ANQ35" s="214"/>
      <c r="ANR35" s="214"/>
      <c r="ANS35" s="214"/>
      <c r="ANT35" s="214"/>
      <c r="ANU35" s="214"/>
      <c r="ANV35" s="214"/>
      <c r="ANW35" s="214"/>
      <c r="ANX35" s="214"/>
      <c r="ANY35" s="214"/>
      <c r="ANZ35" s="214"/>
      <c r="AOA35" s="214"/>
      <c r="AOB35" s="214"/>
      <c r="AOC35" s="214"/>
      <c r="AOD35" s="214"/>
      <c r="AOE35" s="214"/>
      <c r="AOF35" s="214"/>
      <c r="AOG35" s="214"/>
      <c r="AOH35" s="214"/>
      <c r="AOI35" s="214"/>
      <c r="AOJ35" s="214"/>
      <c r="AOK35" s="214"/>
      <c r="AOL35" s="214"/>
      <c r="AOM35" s="214"/>
      <c r="AON35" s="214"/>
      <c r="AOO35" s="214"/>
      <c r="AOP35" s="214"/>
      <c r="AOQ35" s="214"/>
      <c r="AOR35" s="214"/>
      <c r="AOS35" s="214"/>
      <c r="AOT35" s="214"/>
      <c r="AOU35" s="214"/>
      <c r="AOV35" s="214"/>
      <c r="AOW35" s="214"/>
      <c r="AOX35" s="214"/>
      <c r="AOY35" s="214"/>
      <c r="AOZ35" s="214"/>
      <c r="APA35" s="214"/>
      <c r="APB35" s="214"/>
      <c r="APC35" s="214"/>
      <c r="APD35" s="214"/>
      <c r="APE35" s="214"/>
      <c r="APF35" s="214"/>
      <c r="APG35" s="214"/>
      <c r="APH35" s="214"/>
      <c r="API35" s="214"/>
      <c r="APJ35" s="214"/>
      <c r="APK35" s="214"/>
      <c r="APL35" s="214"/>
      <c r="APM35" s="214"/>
      <c r="APN35" s="214"/>
      <c r="APO35" s="214"/>
      <c r="APP35" s="214"/>
      <c r="APQ35" s="214"/>
      <c r="APR35" s="214"/>
      <c r="APS35" s="214"/>
      <c r="APT35" s="214"/>
      <c r="APU35" s="214"/>
      <c r="APV35" s="214"/>
      <c r="APW35" s="214"/>
      <c r="APX35" s="214"/>
      <c r="APY35" s="214"/>
      <c r="APZ35" s="214"/>
      <c r="AQA35" s="214"/>
      <c r="AQB35" s="214"/>
      <c r="AQC35" s="214"/>
      <c r="AQD35" s="214"/>
      <c r="AQE35" s="214"/>
      <c r="AQF35" s="214"/>
      <c r="AQG35" s="214"/>
      <c r="AQH35" s="214"/>
      <c r="AQI35" s="214"/>
      <c r="AQJ35" s="214"/>
      <c r="AQK35" s="214"/>
      <c r="AQL35" s="214"/>
      <c r="AQM35" s="214"/>
      <c r="AQN35" s="214"/>
      <c r="AQO35" s="214"/>
      <c r="AQP35" s="214"/>
      <c r="AQQ35" s="214"/>
      <c r="AQR35" s="214"/>
      <c r="AQS35" s="214"/>
      <c r="AQT35" s="214"/>
      <c r="AQU35" s="214"/>
      <c r="AQV35" s="214"/>
      <c r="AQW35" s="214"/>
      <c r="AQX35" s="214"/>
      <c r="AQY35" s="214"/>
      <c r="AQZ35" s="214"/>
    </row>
    <row r="36" spans="1:1144" s="315" customFormat="1" ht="16" customHeight="1">
      <c r="A36" s="38">
        <v>33</v>
      </c>
      <c r="B36" s="567" t="s">
        <v>22933</v>
      </c>
      <c r="C36" s="38" t="s">
        <v>18</v>
      </c>
      <c r="D36" s="38" t="s">
        <v>19</v>
      </c>
      <c r="E36" s="38" t="s">
        <v>9778</v>
      </c>
      <c r="F36" s="36" t="s">
        <v>3001</v>
      </c>
      <c r="G36" s="310" t="s">
        <v>17647</v>
      </c>
      <c r="H36" s="38" t="s">
        <v>6069</v>
      </c>
      <c r="I36" s="38"/>
      <c r="J36" s="38">
        <v>1304404</v>
      </c>
      <c r="K36" s="579" t="s">
        <v>13809</v>
      </c>
      <c r="L36" s="314"/>
      <c r="M36" s="38" t="s">
        <v>21</v>
      </c>
      <c r="N36" s="38" t="s">
        <v>6062</v>
      </c>
      <c r="O36" s="38" t="s">
        <v>17646</v>
      </c>
      <c r="P36" s="38"/>
      <c r="Q36" s="214"/>
      <c r="R36" s="214"/>
      <c r="S36" s="214"/>
      <c r="T36" s="214"/>
      <c r="U36" s="214"/>
      <c r="V36" s="214"/>
      <c r="W36" s="214"/>
      <c r="X36" s="214"/>
      <c r="Y36" s="214"/>
      <c r="Z36" s="214"/>
      <c r="AA36" s="214"/>
      <c r="AB36" s="214"/>
      <c r="AC36" s="214"/>
      <c r="AD36" s="214"/>
      <c r="AE36" s="214"/>
      <c r="AF36" s="214"/>
      <c r="AG36" s="214"/>
      <c r="AH36" s="214"/>
      <c r="AI36" s="214"/>
      <c r="AJ36" s="214"/>
      <c r="AK36" s="214"/>
      <c r="AL36" s="214"/>
      <c r="AM36" s="214"/>
      <c r="AN36" s="214"/>
      <c r="AO36" s="214"/>
      <c r="AP36" s="214"/>
      <c r="AQ36" s="214"/>
      <c r="AR36" s="214"/>
      <c r="AS36" s="214"/>
      <c r="AT36" s="214"/>
      <c r="AU36" s="214"/>
      <c r="AV36" s="214"/>
      <c r="AW36" s="214"/>
      <c r="AX36" s="214"/>
      <c r="AY36" s="214"/>
      <c r="AZ36" s="214"/>
      <c r="BA36" s="214"/>
      <c r="BB36" s="214"/>
      <c r="BC36" s="214"/>
      <c r="BD36" s="214"/>
      <c r="BE36" s="214"/>
      <c r="BF36" s="214"/>
      <c r="BG36" s="214"/>
      <c r="BH36" s="214"/>
      <c r="BI36" s="214"/>
      <c r="BJ36" s="214"/>
      <c r="BK36" s="214"/>
      <c r="BL36" s="214"/>
      <c r="BM36" s="214"/>
      <c r="BN36" s="214"/>
      <c r="BO36" s="214"/>
      <c r="BP36" s="214"/>
      <c r="BQ36" s="214"/>
      <c r="BR36" s="214"/>
      <c r="BS36" s="214"/>
      <c r="BT36" s="214"/>
      <c r="BU36" s="214"/>
      <c r="BV36" s="214"/>
      <c r="BW36" s="214"/>
      <c r="BX36" s="214"/>
      <c r="BY36" s="214"/>
      <c r="BZ36" s="214"/>
      <c r="CA36" s="214"/>
      <c r="CB36" s="214"/>
      <c r="CC36" s="214"/>
      <c r="CD36" s="214"/>
      <c r="CE36" s="214"/>
      <c r="CF36" s="214"/>
      <c r="CG36" s="214"/>
      <c r="CH36" s="214"/>
      <c r="CI36" s="214"/>
      <c r="CJ36" s="214"/>
      <c r="CK36" s="214"/>
      <c r="CL36" s="214"/>
      <c r="CM36" s="214"/>
      <c r="CN36" s="214"/>
      <c r="CO36" s="214"/>
      <c r="CP36" s="214"/>
      <c r="CQ36" s="214"/>
      <c r="CR36" s="214"/>
      <c r="CS36" s="214"/>
      <c r="CT36" s="214"/>
      <c r="CU36" s="214"/>
      <c r="CV36" s="214"/>
      <c r="CW36" s="214"/>
      <c r="CX36" s="214"/>
      <c r="CY36" s="214"/>
      <c r="CZ36" s="214"/>
      <c r="DA36" s="214"/>
      <c r="DB36" s="214"/>
      <c r="DC36" s="214"/>
      <c r="DD36" s="214"/>
      <c r="DE36" s="214"/>
      <c r="DF36" s="214"/>
      <c r="DG36" s="214"/>
      <c r="DH36" s="214"/>
      <c r="DI36" s="214"/>
      <c r="DJ36" s="214"/>
      <c r="DK36" s="214"/>
      <c r="DL36" s="214"/>
      <c r="DM36" s="214"/>
      <c r="DN36" s="214"/>
      <c r="DO36" s="214"/>
      <c r="DP36" s="214"/>
      <c r="DQ36" s="214"/>
      <c r="DR36" s="214"/>
      <c r="DS36" s="214"/>
      <c r="DT36" s="214"/>
      <c r="DU36" s="214"/>
      <c r="DV36" s="214"/>
      <c r="DW36" s="214"/>
      <c r="DX36" s="214"/>
      <c r="DY36" s="214"/>
      <c r="DZ36" s="214"/>
      <c r="EA36" s="214"/>
      <c r="EB36" s="214"/>
      <c r="EC36" s="214"/>
      <c r="ED36" s="214"/>
      <c r="EE36" s="214"/>
      <c r="EF36" s="214"/>
      <c r="EG36" s="214"/>
      <c r="EH36" s="214"/>
      <c r="EI36" s="214"/>
      <c r="EJ36" s="214"/>
      <c r="EK36" s="214"/>
      <c r="EL36" s="214"/>
      <c r="EM36" s="214"/>
      <c r="EN36" s="214"/>
      <c r="EO36" s="214"/>
      <c r="EP36" s="214"/>
      <c r="EQ36" s="214"/>
      <c r="ER36" s="214"/>
      <c r="ES36" s="214"/>
      <c r="ET36" s="214"/>
      <c r="EU36" s="214"/>
      <c r="EV36" s="214"/>
      <c r="EW36" s="214"/>
      <c r="EX36" s="214"/>
      <c r="EY36" s="214"/>
      <c r="EZ36" s="214"/>
      <c r="FA36" s="214"/>
      <c r="FB36" s="214"/>
      <c r="FC36" s="214"/>
      <c r="FD36" s="214"/>
      <c r="FE36" s="214"/>
      <c r="FF36" s="214"/>
      <c r="FG36" s="214"/>
      <c r="FH36" s="214"/>
      <c r="FI36" s="214"/>
      <c r="FJ36" s="214"/>
      <c r="FK36" s="214"/>
      <c r="FL36" s="214"/>
      <c r="FM36" s="214"/>
      <c r="FN36" s="214"/>
      <c r="FO36" s="214"/>
      <c r="FP36" s="214"/>
      <c r="FQ36" s="214"/>
      <c r="FR36" s="214"/>
      <c r="FS36" s="214"/>
      <c r="FT36" s="214"/>
      <c r="FU36" s="214"/>
      <c r="FV36" s="214"/>
      <c r="FW36" s="214"/>
      <c r="FX36" s="214"/>
      <c r="FY36" s="214"/>
      <c r="FZ36" s="214"/>
      <c r="GA36" s="214"/>
      <c r="GB36" s="214"/>
      <c r="GC36" s="214"/>
      <c r="GD36" s="214"/>
      <c r="GE36" s="214"/>
      <c r="GF36" s="214"/>
      <c r="GG36" s="214"/>
      <c r="GH36" s="214"/>
      <c r="GI36" s="214"/>
      <c r="GJ36" s="214"/>
      <c r="GK36" s="214"/>
      <c r="GL36" s="214"/>
      <c r="GM36" s="214"/>
      <c r="GN36" s="214"/>
      <c r="GO36" s="214"/>
      <c r="GP36" s="214"/>
      <c r="GQ36" s="214"/>
      <c r="GR36" s="214"/>
      <c r="GS36" s="214"/>
      <c r="GT36" s="214"/>
      <c r="GU36" s="214"/>
      <c r="GV36" s="214"/>
      <c r="GW36" s="214"/>
      <c r="GX36" s="214"/>
      <c r="GY36" s="214"/>
      <c r="GZ36" s="214"/>
      <c r="HA36" s="214"/>
      <c r="HB36" s="214"/>
      <c r="HC36" s="214"/>
      <c r="HD36" s="214"/>
      <c r="HE36" s="214"/>
      <c r="HF36" s="214"/>
      <c r="HG36" s="214"/>
      <c r="HH36" s="214"/>
      <c r="HI36" s="214"/>
      <c r="HJ36" s="214"/>
      <c r="HK36" s="214"/>
      <c r="HL36" s="214"/>
      <c r="HM36" s="214"/>
      <c r="HN36" s="214"/>
      <c r="HO36" s="214"/>
      <c r="HP36" s="214"/>
      <c r="HQ36" s="214"/>
      <c r="HR36" s="214"/>
      <c r="HS36" s="214"/>
      <c r="HT36" s="214"/>
      <c r="HU36" s="214"/>
      <c r="HV36" s="214"/>
      <c r="HW36" s="214"/>
      <c r="HX36" s="214"/>
      <c r="HY36" s="214"/>
      <c r="HZ36" s="214"/>
      <c r="IA36" s="214"/>
      <c r="IB36" s="214"/>
      <c r="IC36" s="214"/>
      <c r="ID36" s="214"/>
      <c r="IE36" s="214"/>
      <c r="IF36" s="214"/>
      <c r="IG36" s="214"/>
      <c r="IH36" s="214"/>
      <c r="II36" s="214"/>
      <c r="IJ36" s="214"/>
      <c r="IK36" s="214"/>
      <c r="IL36" s="214"/>
      <c r="IM36" s="214"/>
      <c r="IN36" s="214"/>
      <c r="IO36" s="214"/>
      <c r="IP36" s="214"/>
      <c r="IQ36" s="214"/>
      <c r="IR36" s="214"/>
      <c r="IS36" s="214"/>
      <c r="IT36" s="214"/>
      <c r="IU36" s="214"/>
      <c r="IV36" s="214"/>
      <c r="IW36" s="214"/>
      <c r="IX36" s="214"/>
      <c r="IY36" s="214"/>
      <c r="IZ36" s="214"/>
      <c r="JA36" s="214"/>
      <c r="JB36" s="214"/>
      <c r="JC36" s="214"/>
      <c r="JD36" s="214"/>
      <c r="JE36" s="214"/>
      <c r="JF36" s="214"/>
      <c r="JG36" s="214"/>
      <c r="JH36" s="214"/>
      <c r="JI36" s="214"/>
      <c r="JJ36" s="214"/>
      <c r="JK36" s="214"/>
      <c r="JL36" s="214"/>
      <c r="JM36" s="214"/>
      <c r="JN36" s="214"/>
      <c r="JO36" s="214"/>
      <c r="JP36" s="214"/>
      <c r="JQ36" s="214"/>
      <c r="JR36" s="214"/>
      <c r="JS36" s="214"/>
      <c r="JT36" s="214"/>
      <c r="JU36" s="214"/>
      <c r="JV36" s="214"/>
      <c r="JW36" s="214"/>
      <c r="JX36" s="214"/>
      <c r="JY36" s="214"/>
      <c r="JZ36" s="214"/>
      <c r="KA36" s="214"/>
      <c r="KB36" s="214"/>
      <c r="KC36" s="214"/>
      <c r="KD36" s="214"/>
      <c r="KE36" s="214"/>
      <c r="KF36" s="214"/>
      <c r="KG36" s="214"/>
      <c r="KH36" s="214"/>
      <c r="KI36" s="214"/>
      <c r="KJ36" s="214"/>
      <c r="KK36" s="214"/>
      <c r="KL36" s="214"/>
      <c r="KM36" s="214"/>
      <c r="KN36" s="214"/>
      <c r="KO36" s="214"/>
      <c r="KP36" s="214"/>
      <c r="KQ36" s="214"/>
      <c r="KR36" s="214"/>
      <c r="KS36" s="214"/>
      <c r="KT36" s="214"/>
      <c r="KU36" s="214"/>
      <c r="KV36" s="214"/>
      <c r="KW36" s="214"/>
      <c r="KX36" s="214"/>
      <c r="KY36" s="214"/>
      <c r="KZ36" s="214"/>
      <c r="LA36" s="214"/>
      <c r="LB36" s="214"/>
      <c r="LC36" s="214"/>
      <c r="LD36" s="214"/>
      <c r="LE36" s="214"/>
      <c r="LF36" s="214"/>
      <c r="LG36" s="214"/>
      <c r="LH36" s="214"/>
      <c r="LI36" s="214"/>
      <c r="LJ36" s="214"/>
      <c r="LK36" s="214"/>
      <c r="LL36" s="214"/>
      <c r="LM36" s="214"/>
      <c r="LN36" s="214"/>
      <c r="LO36" s="214"/>
      <c r="LP36" s="214"/>
      <c r="LQ36" s="214"/>
      <c r="LR36" s="214"/>
      <c r="LS36" s="214"/>
      <c r="LT36" s="214"/>
      <c r="LU36" s="214"/>
      <c r="LV36" s="214"/>
      <c r="LW36" s="214"/>
      <c r="LX36" s="214"/>
      <c r="LY36" s="214"/>
      <c r="LZ36" s="214"/>
      <c r="MA36" s="214"/>
      <c r="MB36" s="214"/>
      <c r="MC36" s="214"/>
      <c r="MD36" s="214"/>
      <c r="ME36" s="214"/>
      <c r="MF36" s="214"/>
      <c r="MG36" s="214"/>
      <c r="MH36" s="214"/>
      <c r="MI36" s="214"/>
      <c r="MJ36" s="214"/>
      <c r="MK36" s="214"/>
      <c r="ML36" s="214"/>
      <c r="MM36" s="214"/>
      <c r="MN36" s="214"/>
      <c r="MO36" s="214"/>
      <c r="MP36" s="214"/>
      <c r="MQ36" s="214"/>
      <c r="MR36" s="214"/>
      <c r="MS36" s="214"/>
      <c r="MT36" s="214"/>
      <c r="MU36" s="214"/>
      <c r="MV36" s="214"/>
      <c r="MW36" s="214"/>
      <c r="MX36" s="214"/>
      <c r="MY36" s="214"/>
      <c r="MZ36" s="214"/>
      <c r="NA36" s="214"/>
      <c r="NB36" s="214"/>
      <c r="NC36" s="214"/>
      <c r="ND36" s="214"/>
      <c r="NE36" s="214"/>
      <c r="NF36" s="214"/>
      <c r="NG36" s="214"/>
      <c r="NH36" s="214"/>
      <c r="NI36" s="214"/>
      <c r="NJ36" s="214"/>
      <c r="NK36" s="214"/>
      <c r="NL36" s="214"/>
      <c r="NM36" s="214"/>
      <c r="NN36" s="214"/>
      <c r="NO36" s="214"/>
      <c r="NP36" s="214"/>
      <c r="NQ36" s="214"/>
      <c r="NR36" s="214"/>
      <c r="NS36" s="214"/>
      <c r="NT36" s="214"/>
      <c r="NU36" s="214"/>
      <c r="NV36" s="214"/>
      <c r="NW36" s="214"/>
      <c r="NX36" s="214"/>
      <c r="NY36" s="214"/>
      <c r="NZ36" s="214"/>
      <c r="OA36" s="214"/>
      <c r="OB36" s="214"/>
      <c r="OC36" s="214"/>
      <c r="OD36" s="214"/>
      <c r="OE36" s="214"/>
      <c r="OF36" s="214"/>
      <c r="OG36" s="214"/>
      <c r="OH36" s="214"/>
      <c r="OI36" s="214"/>
      <c r="OJ36" s="214"/>
      <c r="OK36" s="214"/>
      <c r="OL36" s="214"/>
      <c r="OM36" s="214"/>
      <c r="ON36" s="214"/>
      <c r="OO36" s="214"/>
      <c r="OP36" s="214"/>
      <c r="OQ36" s="214"/>
      <c r="OR36" s="214"/>
      <c r="OS36" s="214"/>
      <c r="OT36" s="214"/>
      <c r="OU36" s="214"/>
      <c r="OV36" s="214"/>
      <c r="OW36" s="214"/>
      <c r="OX36" s="214"/>
      <c r="OY36" s="214"/>
      <c r="OZ36" s="214"/>
      <c r="PA36" s="214"/>
      <c r="PB36" s="214"/>
      <c r="PC36" s="214"/>
      <c r="PD36" s="214"/>
      <c r="PE36" s="214"/>
      <c r="PF36" s="214"/>
      <c r="PG36" s="214"/>
      <c r="PH36" s="214"/>
      <c r="PI36" s="214"/>
      <c r="PJ36" s="214"/>
      <c r="PK36" s="214"/>
      <c r="PL36" s="214"/>
      <c r="PM36" s="214"/>
      <c r="PN36" s="214"/>
      <c r="PO36" s="214"/>
      <c r="PP36" s="214"/>
      <c r="PQ36" s="214"/>
      <c r="PR36" s="214"/>
      <c r="PS36" s="214"/>
      <c r="PT36" s="214"/>
      <c r="PU36" s="214"/>
      <c r="PV36" s="214"/>
      <c r="PW36" s="214"/>
      <c r="PX36" s="214"/>
      <c r="PY36" s="214"/>
      <c r="PZ36" s="214"/>
      <c r="QA36" s="214"/>
      <c r="QB36" s="214"/>
      <c r="QC36" s="214"/>
      <c r="QD36" s="214"/>
      <c r="QE36" s="214"/>
      <c r="QF36" s="214"/>
      <c r="QG36" s="214"/>
      <c r="QH36" s="214"/>
      <c r="QI36" s="214"/>
      <c r="QJ36" s="214"/>
      <c r="QK36" s="214"/>
      <c r="QL36" s="214"/>
      <c r="QM36" s="214"/>
      <c r="QN36" s="214"/>
      <c r="QO36" s="214"/>
      <c r="QP36" s="214"/>
      <c r="QQ36" s="214"/>
      <c r="QR36" s="214"/>
      <c r="QS36" s="214"/>
      <c r="QT36" s="214"/>
      <c r="QU36" s="214"/>
      <c r="QV36" s="214"/>
      <c r="QW36" s="214"/>
      <c r="QX36" s="214"/>
      <c r="QY36" s="214"/>
      <c r="QZ36" s="214"/>
      <c r="RA36" s="214"/>
      <c r="RB36" s="214"/>
      <c r="RC36" s="214"/>
      <c r="RD36" s="214"/>
      <c r="RE36" s="214"/>
      <c r="RF36" s="214"/>
      <c r="RG36" s="214"/>
      <c r="RH36" s="214"/>
      <c r="RI36" s="214"/>
      <c r="RJ36" s="214"/>
      <c r="RK36" s="214"/>
      <c r="RL36" s="214"/>
      <c r="RM36" s="214"/>
      <c r="RN36" s="214"/>
      <c r="RO36" s="214"/>
      <c r="RP36" s="214"/>
      <c r="RQ36" s="214"/>
      <c r="RR36" s="214"/>
      <c r="RS36" s="214"/>
      <c r="RT36" s="214"/>
      <c r="RU36" s="214"/>
      <c r="RV36" s="214"/>
      <c r="RW36" s="214"/>
      <c r="RX36" s="214"/>
      <c r="RY36" s="214"/>
      <c r="RZ36" s="214"/>
      <c r="SA36" s="214"/>
      <c r="SB36" s="214"/>
      <c r="SC36" s="214"/>
      <c r="SD36" s="214"/>
      <c r="SE36" s="214"/>
      <c r="SF36" s="214"/>
      <c r="SG36" s="214"/>
      <c r="SH36" s="214"/>
      <c r="SI36" s="214"/>
      <c r="SJ36" s="214"/>
      <c r="SK36" s="214"/>
      <c r="SL36" s="214"/>
      <c r="SM36" s="214"/>
      <c r="SN36" s="214"/>
      <c r="SO36" s="214"/>
      <c r="SP36" s="214"/>
      <c r="SQ36" s="214"/>
      <c r="SR36" s="214"/>
      <c r="SS36" s="214"/>
      <c r="ST36" s="214"/>
      <c r="SU36" s="214"/>
      <c r="SV36" s="214"/>
      <c r="SW36" s="214"/>
      <c r="SX36" s="214"/>
      <c r="SY36" s="214"/>
      <c r="SZ36" s="214"/>
      <c r="TA36" s="214"/>
      <c r="TB36" s="214"/>
      <c r="TC36" s="214"/>
      <c r="TD36" s="214"/>
      <c r="TE36" s="214"/>
      <c r="TF36" s="214"/>
      <c r="TG36" s="214"/>
      <c r="TH36" s="214"/>
      <c r="TI36" s="214"/>
      <c r="TJ36" s="214"/>
      <c r="TK36" s="214"/>
      <c r="TL36" s="214"/>
      <c r="TM36" s="214"/>
      <c r="TN36" s="214"/>
      <c r="TO36" s="214"/>
      <c r="TP36" s="214"/>
      <c r="TQ36" s="214"/>
      <c r="TR36" s="214"/>
      <c r="TS36" s="214"/>
      <c r="TT36" s="214"/>
      <c r="TU36" s="214"/>
      <c r="TV36" s="214"/>
      <c r="TW36" s="214"/>
      <c r="TX36" s="214"/>
      <c r="TY36" s="214"/>
      <c r="TZ36" s="214"/>
      <c r="UA36" s="214"/>
      <c r="UB36" s="214"/>
      <c r="UC36" s="214"/>
      <c r="UD36" s="214"/>
      <c r="UE36" s="214"/>
      <c r="UF36" s="214"/>
      <c r="UG36" s="214"/>
      <c r="UH36" s="214"/>
      <c r="UI36" s="214"/>
      <c r="UJ36" s="214"/>
      <c r="UK36" s="214"/>
      <c r="UL36" s="214"/>
      <c r="UM36" s="214"/>
      <c r="UN36" s="214"/>
      <c r="UO36" s="214"/>
      <c r="UP36" s="214"/>
      <c r="UQ36" s="214"/>
      <c r="UR36" s="214"/>
      <c r="US36" s="214"/>
      <c r="UT36" s="214"/>
      <c r="UU36" s="214"/>
      <c r="UV36" s="214"/>
      <c r="UW36" s="214"/>
      <c r="UX36" s="214"/>
      <c r="UY36" s="214"/>
      <c r="UZ36" s="214"/>
      <c r="VA36" s="214"/>
      <c r="VB36" s="214"/>
      <c r="VC36" s="214"/>
      <c r="VD36" s="214"/>
      <c r="VE36" s="214"/>
      <c r="VF36" s="214"/>
      <c r="VG36" s="214"/>
      <c r="VH36" s="214"/>
      <c r="VI36" s="214"/>
      <c r="VJ36" s="214"/>
      <c r="VK36" s="214"/>
      <c r="VL36" s="214"/>
      <c r="VM36" s="214"/>
      <c r="VN36" s="214"/>
      <c r="VO36" s="214"/>
      <c r="VP36" s="214"/>
      <c r="VQ36" s="214"/>
      <c r="VR36" s="214"/>
      <c r="VS36" s="214"/>
      <c r="VT36" s="214"/>
      <c r="VU36" s="214"/>
      <c r="VV36" s="214"/>
      <c r="VW36" s="214"/>
      <c r="VX36" s="214"/>
      <c r="VY36" s="214"/>
      <c r="VZ36" s="214"/>
      <c r="WA36" s="214"/>
      <c r="WB36" s="214"/>
      <c r="WC36" s="214"/>
      <c r="WD36" s="214"/>
      <c r="WE36" s="214"/>
      <c r="WF36" s="214"/>
      <c r="WG36" s="214"/>
      <c r="WH36" s="214"/>
      <c r="WI36" s="214"/>
      <c r="WJ36" s="214"/>
      <c r="WK36" s="214"/>
      <c r="WL36" s="214"/>
      <c r="WM36" s="214"/>
      <c r="WN36" s="214"/>
      <c r="WO36" s="214"/>
      <c r="WP36" s="214"/>
      <c r="WQ36" s="214"/>
      <c r="WR36" s="214"/>
      <c r="WS36" s="214"/>
      <c r="WT36" s="214"/>
      <c r="WU36" s="214"/>
      <c r="WV36" s="214"/>
      <c r="WW36" s="214"/>
      <c r="WX36" s="214"/>
      <c r="WY36" s="214"/>
      <c r="WZ36" s="214"/>
      <c r="XA36" s="214"/>
      <c r="XB36" s="214"/>
      <c r="XC36" s="214"/>
      <c r="XD36" s="214"/>
      <c r="XE36" s="214"/>
      <c r="XF36" s="214"/>
      <c r="XG36" s="214"/>
      <c r="XH36" s="214"/>
      <c r="XI36" s="214"/>
      <c r="XJ36" s="214"/>
      <c r="XK36" s="214"/>
      <c r="XL36" s="214"/>
      <c r="XM36" s="214"/>
      <c r="XN36" s="214"/>
      <c r="XO36" s="214"/>
      <c r="XP36" s="214"/>
      <c r="XQ36" s="214"/>
      <c r="XR36" s="214"/>
      <c r="XS36" s="214"/>
      <c r="XT36" s="214"/>
      <c r="XU36" s="214"/>
      <c r="XV36" s="214"/>
      <c r="XW36" s="214"/>
      <c r="XX36" s="214"/>
      <c r="XY36" s="214"/>
      <c r="XZ36" s="214"/>
      <c r="YA36" s="214"/>
      <c r="YB36" s="214"/>
      <c r="YC36" s="214"/>
      <c r="YD36" s="214"/>
      <c r="YE36" s="214"/>
      <c r="YF36" s="214"/>
      <c r="YG36" s="214"/>
      <c r="YH36" s="214"/>
      <c r="YI36" s="214"/>
      <c r="YJ36" s="214"/>
      <c r="YK36" s="214"/>
      <c r="YL36" s="214"/>
      <c r="YM36" s="214"/>
      <c r="YN36" s="214"/>
      <c r="YO36" s="214"/>
      <c r="YP36" s="214"/>
      <c r="YQ36" s="214"/>
      <c r="YR36" s="214"/>
      <c r="YS36" s="214"/>
      <c r="YT36" s="214"/>
      <c r="YU36" s="214"/>
      <c r="YV36" s="214"/>
      <c r="YW36" s="214"/>
      <c r="YX36" s="214"/>
      <c r="YY36" s="214"/>
      <c r="YZ36" s="214"/>
      <c r="ZA36" s="214"/>
      <c r="ZB36" s="214"/>
      <c r="ZC36" s="214"/>
      <c r="ZD36" s="214"/>
      <c r="ZE36" s="214"/>
      <c r="ZF36" s="214"/>
      <c r="ZG36" s="214"/>
      <c r="ZH36" s="214"/>
      <c r="ZI36" s="214"/>
      <c r="ZJ36" s="214"/>
      <c r="ZK36" s="214"/>
      <c r="ZL36" s="214"/>
      <c r="ZM36" s="214"/>
      <c r="ZN36" s="214"/>
      <c r="ZO36" s="214"/>
      <c r="ZP36" s="214"/>
      <c r="ZQ36" s="214"/>
      <c r="ZR36" s="214"/>
      <c r="ZS36" s="214"/>
      <c r="ZT36" s="214"/>
      <c r="ZU36" s="214"/>
      <c r="ZV36" s="214"/>
      <c r="ZW36" s="214"/>
      <c r="ZX36" s="214"/>
      <c r="ZY36" s="214"/>
      <c r="ZZ36" s="214"/>
      <c r="AAA36" s="214"/>
      <c r="AAB36" s="214"/>
      <c r="AAC36" s="214"/>
      <c r="AAD36" s="214"/>
      <c r="AAE36" s="214"/>
      <c r="AAF36" s="214"/>
      <c r="AAG36" s="214"/>
      <c r="AAH36" s="214"/>
      <c r="AAI36" s="214"/>
      <c r="AAJ36" s="214"/>
      <c r="AAK36" s="214"/>
      <c r="AAL36" s="214"/>
      <c r="AAM36" s="214"/>
      <c r="AAN36" s="214"/>
      <c r="AAO36" s="214"/>
      <c r="AAP36" s="214"/>
      <c r="AAQ36" s="214"/>
      <c r="AAR36" s="214"/>
      <c r="AAS36" s="214"/>
      <c r="AAT36" s="214"/>
      <c r="AAU36" s="214"/>
      <c r="AAV36" s="214"/>
      <c r="AAW36" s="214"/>
      <c r="AAX36" s="214"/>
      <c r="AAY36" s="214"/>
      <c r="AAZ36" s="214"/>
      <c r="ABA36" s="214"/>
      <c r="ABB36" s="214"/>
      <c r="ABC36" s="214"/>
      <c r="ABD36" s="214"/>
      <c r="ABE36" s="214"/>
      <c r="ABF36" s="214"/>
      <c r="ABG36" s="214"/>
      <c r="ABH36" s="214"/>
      <c r="ABI36" s="214"/>
      <c r="ABJ36" s="214"/>
      <c r="ABK36" s="214"/>
      <c r="ABL36" s="214"/>
      <c r="ABM36" s="214"/>
      <c r="ABN36" s="214"/>
      <c r="ABO36" s="214"/>
      <c r="ABP36" s="214"/>
      <c r="ABQ36" s="214"/>
      <c r="ABR36" s="214"/>
      <c r="ABS36" s="214"/>
      <c r="ABT36" s="214"/>
      <c r="ABU36" s="214"/>
      <c r="ABV36" s="214"/>
      <c r="ABW36" s="214"/>
      <c r="ABX36" s="214"/>
      <c r="ABY36" s="214"/>
      <c r="ABZ36" s="214"/>
      <c r="ACA36" s="214"/>
      <c r="ACB36" s="214"/>
      <c r="ACC36" s="214"/>
      <c r="ACD36" s="214"/>
      <c r="ACE36" s="214"/>
      <c r="ACF36" s="214"/>
      <c r="ACG36" s="214"/>
      <c r="ACH36" s="214"/>
      <c r="ACI36" s="214"/>
      <c r="ACJ36" s="214"/>
      <c r="ACK36" s="214"/>
      <c r="ACL36" s="214"/>
      <c r="ACM36" s="214"/>
      <c r="ACN36" s="214"/>
      <c r="ACO36" s="214"/>
      <c r="ACP36" s="214"/>
      <c r="ACQ36" s="214"/>
      <c r="ACR36" s="214"/>
      <c r="ACS36" s="214"/>
      <c r="ACT36" s="214"/>
      <c r="ACU36" s="214"/>
      <c r="ACV36" s="214"/>
      <c r="ACW36" s="214"/>
      <c r="ACX36" s="214"/>
      <c r="ACY36" s="214"/>
      <c r="ACZ36" s="214"/>
      <c r="ADA36" s="214"/>
      <c r="ADB36" s="214"/>
      <c r="ADC36" s="214"/>
      <c r="ADD36" s="214"/>
      <c r="ADE36" s="214"/>
      <c r="ADF36" s="214"/>
      <c r="ADG36" s="214"/>
      <c r="ADH36" s="214"/>
      <c r="ADI36" s="214"/>
      <c r="ADJ36" s="214"/>
      <c r="ADK36" s="214"/>
      <c r="ADL36" s="214"/>
      <c r="ADM36" s="214"/>
      <c r="ADN36" s="214"/>
      <c r="ADO36" s="214"/>
      <c r="ADP36" s="214"/>
      <c r="ADQ36" s="214"/>
      <c r="ADR36" s="214"/>
      <c r="ADS36" s="214"/>
      <c r="ADT36" s="214"/>
      <c r="ADU36" s="214"/>
      <c r="ADV36" s="214"/>
      <c r="ADW36" s="214"/>
      <c r="ADX36" s="214"/>
      <c r="ADY36" s="214"/>
      <c r="ADZ36" s="214"/>
      <c r="AEA36" s="214"/>
      <c r="AEB36" s="214"/>
      <c r="AEC36" s="214"/>
      <c r="AED36" s="214"/>
      <c r="AEE36" s="214"/>
      <c r="AEF36" s="214"/>
      <c r="AEG36" s="214"/>
      <c r="AEH36" s="214"/>
      <c r="AEI36" s="214"/>
      <c r="AEJ36" s="214"/>
      <c r="AEK36" s="214"/>
      <c r="AEL36" s="214"/>
      <c r="AEM36" s="214"/>
      <c r="AEN36" s="214"/>
      <c r="AEO36" s="214"/>
      <c r="AEP36" s="214"/>
      <c r="AEQ36" s="214"/>
      <c r="AER36" s="214"/>
      <c r="AES36" s="214"/>
      <c r="AET36" s="214"/>
      <c r="AEU36" s="214"/>
      <c r="AEV36" s="214"/>
      <c r="AEW36" s="214"/>
      <c r="AEX36" s="214"/>
      <c r="AEY36" s="214"/>
      <c r="AEZ36" s="214"/>
      <c r="AFA36" s="214"/>
      <c r="AFB36" s="214"/>
      <c r="AFC36" s="214"/>
      <c r="AFD36" s="214"/>
      <c r="AFE36" s="214"/>
      <c r="AFF36" s="214"/>
      <c r="AFG36" s="214"/>
      <c r="AFH36" s="214"/>
      <c r="AFI36" s="214"/>
      <c r="AFJ36" s="214"/>
      <c r="AFK36" s="214"/>
      <c r="AFL36" s="214"/>
      <c r="AFM36" s="214"/>
      <c r="AFN36" s="214"/>
      <c r="AFO36" s="214"/>
      <c r="AFP36" s="214"/>
      <c r="AFQ36" s="214"/>
      <c r="AFR36" s="214"/>
      <c r="AFS36" s="214"/>
      <c r="AFT36" s="214"/>
      <c r="AFU36" s="214"/>
      <c r="AFV36" s="214"/>
      <c r="AFW36" s="214"/>
      <c r="AFX36" s="214"/>
      <c r="AFY36" s="214"/>
      <c r="AFZ36" s="214"/>
      <c r="AGA36" s="214"/>
      <c r="AGB36" s="214"/>
      <c r="AGC36" s="214"/>
      <c r="AGD36" s="214"/>
      <c r="AGE36" s="214"/>
      <c r="AGF36" s="214"/>
      <c r="AGG36" s="214"/>
      <c r="AGH36" s="214"/>
      <c r="AGI36" s="214"/>
      <c r="AGJ36" s="214"/>
      <c r="AGK36" s="214"/>
      <c r="AGL36" s="214"/>
      <c r="AGM36" s="214"/>
      <c r="AGN36" s="214"/>
      <c r="AGO36" s="214"/>
      <c r="AGP36" s="214"/>
      <c r="AGQ36" s="214"/>
      <c r="AGR36" s="214"/>
      <c r="AGS36" s="214"/>
      <c r="AGT36" s="214"/>
      <c r="AGU36" s="214"/>
      <c r="AGV36" s="214"/>
      <c r="AGW36" s="214"/>
      <c r="AGX36" s="214"/>
      <c r="AGY36" s="214"/>
      <c r="AGZ36" s="214"/>
      <c r="AHA36" s="214"/>
      <c r="AHB36" s="214"/>
      <c r="AHC36" s="214"/>
      <c r="AHD36" s="214"/>
      <c r="AHE36" s="214"/>
      <c r="AHF36" s="214"/>
      <c r="AHG36" s="214"/>
      <c r="AHH36" s="214"/>
      <c r="AHI36" s="214"/>
      <c r="AHJ36" s="214"/>
      <c r="AHK36" s="214"/>
      <c r="AHL36" s="214"/>
      <c r="AHM36" s="214"/>
      <c r="AHN36" s="214"/>
      <c r="AHO36" s="214"/>
      <c r="AHP36" s="214"/>
      <c r="AHQ36" s="214"/>
      <c r="AHR36" s="214"/>
      <c r="AHS36" s="214"/>
      <c r="AHT36" s="214"/>
      <c r="AHU36" s="214"/>
      <c r="AHV36" s="214"/>
      <c r="AHW36" s="214"/>
      <c r="AHX36" s="214"/>
      <c r="AHY36" s="214"/>
      <c r="AHZ36" s="214"/>
      <c r="AIA36" s="214"/>
      <c r="AIB36" s="214"/>
      <c r="AIC36" s="214"/>
      <c r="AID36" s="214"/>
      <c r="AIE36" s="214"/>
      <c r="AIF36" s="214"/>
      <c r="AIG36" s="214"/>
      <c r="AIH36" s="214"/>
      <c r="AII36" s="214"/>
      <c r="AIJ36" s="214"/>
      <c r="AIK36" s="214"/>
      <c r="AIL36" s="214"/>
      <c r="AIM36" s="214"/>
      <c r="AIN36" s="214"/>
      <c r="AIO36" s="214"/>
      <c r="AIP36" s="214"/>
      <c r="AIQ36" s="214"/>
      <c r="AIR36" s="214"/>
      <c r="AIS36" s="214"/>
      <c r="AIT36" s="214"/>
      <c r="AIU36" s="214"/>
      <c r="AIV36" s="214"/>
      <c r="AIW36" s="214"/>
      <c r="AIX36" s="214"/>
      <c r="AIY36" s="214"/>
      <c r="AIZ36" s="214"/>
      <c r="AJA36" s="214"/>
      <c r="AJB36" s="214"/>
      <c r="AJC36" s="214"/>
      <c r="AJD36" s="214"/>
      <c r="AJE36" s="214"/>
      <c r="AJF36" s="214"/>
      <c r="AJG36" s="214"/>
      <c r="AJH36" s="214"/>
      <c r="AJI36" s="214"/>
      <c r="AJJ36" s="214"/>
      <c r="AJK36" s="214"/>
      <c r="AJL36" s="214"/>
      <c r="AJM36" s="214"/>
      <c r="AJN36" s="214"/>
      <c r="AJO36" s="214"/>
      <c r="AJP36" s="214"/>
      <c r="AJQ36" s="214"/>
      <c r="AJR36" s="214"/>
      <c r="AJS36" s="214"/>
      <c r="AJT36" s="214"/>
      <c r="AJU36" s="214"/>
      <c r="AJV36" s="214"/>
      <c r="AJW36" s="214"/>
      <c r="AJX36" s="214"/>
      <c r="AJY36" s="214"/>
      <c r="AJZ36" s="214"/>
      <c r="AKA36" s="214"/>
      <c r="AKB36" s="214"/>
      <c r="AKC36" s="214"/>
      <c r="AKD36" s="214"/>
      <c r="AKE36" s="214"/>
      <c r="AKF36" s="214"/>
      <c r="AKG36" s="214"/>
      <c r="AKH36" s="214"/>
      <c r="AKI36" s="214"/>
      <c r="AKJ36" s="214"/>
      <c r="AKK36" s="214"/>
      <c r="AKL36" s="214"/>
      <c r="AKM36" s="214"/>
      <c r="AKN36" s="214"/>
      <c r="AKO36" s="214"/>
      <c r="AKP36" s="214"/>
      <c r="AKQ36" s="214"/>
      <c r="AKR36" s="214"/>
      <c r="AKS36" s="214"/>
      <c r="AKT36" s="214"/>
      <c r="AKU36" s="214"/>
      <c r="AKV36" s="214"/>
      <c r="AKW36" s="214"/>
      <c r="AKX36" s="214"/>
      <c r="AKY36" s="214"/>
      <c r="AKZ36" s="214"/>
      <c r="ALA36" s="214"/>
      <c r="ALB36" s="214"/>
      <c r="ALC36" s="214"/>
      <c r="ALD36" s="214"/>
      <c r="ALE36" s="214"/>
      <c r="ALF36" s="214"/>
      <c r="ALG36" s="214"/>
      <c r="ALH36" s="214"/>
      <c r="ALI36" s="214"/>
      <c r="ALJ36" s="214"/>
      <c r="ALK36" s="214"/>
      <c r="ALL36" s="214"/>
      <c r="ALM36" s="214"/>
      <c r="ALN36" s="214"/>
      <c r="ALO36" s="214"/>
      <c r="ALP36" s="214"/>
      <c r="ALQ36" s="214"/>
      <c r="ALR36" s="214"/>
      <c r="ALS36" s="214"/>
      <c r="ALT36" s="214"/>
      <c r="ALU36" s="214"/>
      <c r="ALV36" s="214"/>
      <c r="ALW36" s="214"/>
      <c r="ALX36" s="214"/>
      <c r="ALY36" s="214"/>
      <c r="ALZ36" s="214"/>
      <c r="AMA36" s="214"/>
      <c r="AMB36" s="214"/>
      <c r="AMC36" s="214"/>
      <c r="AMD36" s="214"/>
      <c r="AME36" s="214"/>
      <c r="AMF36" s="214"/>
      <c r="AMG36" s="214"/>
      <c r="AMH36" s="214"/>
      <c r="AMI36" s="214"/>
      <c r="AMJ36" s="214"/>
      <c r="AMK36" s="214"/>
      <c r="AML36" s="214"/>
      <c r="AMM36" s="214"/>
      <c r="AMN36" s="214"/>
      <c r="AMO36" s="214"/>
      <c r="AMP36" s="214"/>
      <c r="AMQ36" s="214"/>
      <c r="AMR36" s="214"/>
      <c r="AMS36" s="214"/>
      <c r="AMT36" s="214"/>
      <c r="AMU36" s="214"/>
      <c r="AMV36" s="214"/>
      <c r="AMW36" s="214"/>
      <c r="AMX36" s="214"/>
      <c r="AMY36" s="214"/>
      <c r="AMZ36" s="214"/>
      <c r="ANA36" s="214"/>
      <c r="ANB36" s="214"/>
      <c r="ANC36" s="214"/>
      <c r="AND36" s="214"/>
      <c r="ANE36" s="214"/>
      <c r="ANF36" s="214"/>
      <c r="ANG36" s="214"/>
      <c r="ANH36" s="214"/>
      <c r="ANI36" s="214"/>
      <c r="ANJ36" s="214"/>
      <c r="ANK36" s="214"/>
      <c r="ANL36" s="214"/>
      <c r="ANM36" s="214"/>
      <c r="ANN36" s="214"/>
      <c r="ANO36" s="214"/>
      <c r="ANP36" s="214"/>
      <c r="ANQ36" s="214"/>
      <c r="ANR36" s="214"/>
      <c r="ANS36" s="214"/>
      <c r="ANT36" s="214"/>
      <c r="ANU36" s="214"/>
      <c r="ANV36" s="214"/>
      <c r="ANW36" s="214"/>
      <c r="ANX36" s="214"/>
      <c r="ANY36" s="214"/>
      <c r="ANZ36" s="214"/>
      <c r="AOA36" s="214"/>
      <c r="AOB36" s="214"/>
      <c r="AOC36" s="214"/>
      <c r="AOD36" s="214"/>
      <c r="AOE36" s="214"/>
      <c r="AOF36" s="214"/>
      <c r="AOG36" s="214"/>
      <c r="AOH36" s="214"/>
      <c r="AOI36" s="214"/>
      <c r="AOJ36" s="214"/>
      <c r="AOK36" s="214"/>
      <c r="AOL36" s="214"/>
      <c r="AOM36" s="214"/>
      <c r="AON36" s="214"/>
      <c r="AOO36" s="214"/>
      <c r="AOP36" s="214"/>
      <c r="AOQ36" s="214"/>
      <c r="AOR36" s="214"/>
      <c r="AOS36" s="214"/>
      <c r="AOT36" s="214"/>
      <c r="AOU36" s="214"/>
      <c r="AOV36" s="214"/>
      <c r="AOW36" s="214"/>
      <c r="AOX36" s="214"/>
      <c r="AOY36" s="214"/>
      <c r="AOZ36" s="214"/>
      <c r="APA36" s="214"/>
      <c r="APB36" s="214"/>
      <c r="APC36" s="214"/>
      <c r="APD36" s="214"/>
      <c r="APE36" s="214"/>
      <c r="APF36" s="214"/>
      <c r="APG36" s="214"/>
      <c r="APH36" s="214"/>
      <c r="API36" s="214"/>
      <c r="APJ36" s="214"/>
      <c r="APK36" s="214"/>
      <c r="APL36" s="214"/>
      <c r="APM36" s="214"/>
      <c r="APN36" s="214"/>
      <c r="APO36" s="214"/>
      <c r="APP36" s="214"/>
      <c r="APQ36" s="214"/>
      <c r="APR36" s="214"/>
      <c r="APS36" s="214"/>
      <c r="APT36" s="214"/>
      <c r="APU36" s="214"/>
      <c r="APV36" s="214"/>
      <c r="APW36" s="214"/>
      <c r="APX36" s="214"/>
      <c r="APY36" s="214"/>
      <c r="APZ36" s="214"/>
      <c r="AQA36" s="214"/>
      <c r="AQB36" s="214"/>
      <c r="AQC36" s="214"/>
      <c r="AQD36" s="214"/>
      <c r="AQE36" s="214"/>
      <c r="AQF36" s="214"/>
      <c r="AQG36" s="214"/>
      <c r="AQH36" s="214"/>
      <c r="AQI36" s="214"/>
      <c r="AQJ36" s="214"/>
      <c r="AQK36" s="214"/>
      <c r="AQL36" s="214"/>
      <c r="AQM36" s="214"/>
      <c r="AQN36" s="214"/>
      <c r="AQO36" s="214"/>
      <c r="AQP36" s="214"/>
      <c r="AQQ36" s="214"/>
      <c r="AQR36" s="214"/>
      <c r="AQS36" s="214"/>
      <c r="AQT36" s="214"/>
      <c r="AQU36" s="214"/>
      <c r="AQV36" s="214"/>
      <c r="AQW36" s="214"/>
      <c r="AQX36" s="214"/>
      <c r="AQY36" s="214"/>
      <c r="AQZ36" s="214"/>
    </row>
    <row r="37" spans="1:1144" s="214" customFormat="1" ht="16" customHeight="1">
      <c r="A37" s="38">
        <v>34</v>
      </c>
      <c r="B37" s="567" t="s">
        <v>18360</v>
      </c>
      <c r="C37" s="38" t="s">
        <v>143</v>
      </c>
      <c r="D37" s="38" t="s">
        <v>19</v>
      </c>
      <c r="E37" s="38"/>
      <c r="F37" s="36" t="s">
        <v>6098</v>
      </c>
      <c r="G37" s="8" t="s">
        <v>10993</v>
      </c>
      <c r="H37" s="216" t="s">
        <v>313</v>
      </c>
      <c r="I37" s="38"/>
      <c r="J37" s="38"/>
      <c r="K37" s="186" t="s">
        <v>13808</v>
      </c>
      <c r="L37" s="314">
        <v>6801</v>
      </c>
      <c r="M37" s="38" t="s">
        <v>21</v>
      </c>
      <c r="N37" s="38" t="s">
        <v>13669</v>
      </c>
      <c r="O37" s="38"/>
      <c r="P37" s="38"/>
    </row>
    <row r="38" spans="1:1144" ht="16" customHeight="1">
      <c r="A38" s="38">
        <v>35</v>
      </c>
      <c r="B38" s="38" t="s">
        <v>18360</v>
      </c>
      <c r="C38" s="38" t="s">
        <v>18</v>
      </c>
      <c r="D38" s="38" t="s">
        <v>19</v>
      </c>
      <c r="E38" s="38"/>
      <c r="F38" s="36" t="s">
        <v>6099</v>
      </c>
      <c r="G38" s="8" t="s">
        <v>10994</v>
      </c>
      <c r="H38" s="38" t="s">
        <v>314</v>
      </c>
      <c r="I38" s="38"/>
      <c r="J38" s="38"/>
      <c r="K38" s="186" t="s">
        <v>13808</v>
      </c>
      <c r="L38" s="76">
        <v>6201</v>
      </c>
      <c r="M38" s="38" t="s">
        <v>22</v>
      </c>
      <c r="N38" s="38" t="s">
        <v>4305</v>
      </c>
      <c r="O38" s="38"/>
      <c r="P38" s="38"/>
      <c r="Q38" s="47"/>
      <c r="R38" s="214"/>
      <c r="S38" s="214"/>
      <c r="T38" s="214"/>
      <c r="U38" s="214"/>
      <c r="V38" s="214"/>
      <c r="W38" s="214"/>
      <c r="X38" s="214"/>
      <c r="Y38" s="214"/>
      <c r="Z38" s="214"/>
      <c r="AA38" s="214"/>
      <c r="AB38" s="214"/>
      <c r="AC38" s="214"/>
      <c r="AD38" s="214"/>
      <c r="AE38" s="214"/>
      <c r="AF38" s="214"/>
      <c r="AG38" s="214"/>
      <c r="AH38" s="214"/>
      <c r="AI38" s="214"/>
      <c r="AJ38" s="214"/>
      <c r="AK38" s="214"/>
      <c r="AL38" s="214"/>
      <c r="AM38" s="214"/>
      <c r="AN38" s="214"/>
      <c r="AO38" s="214"/>
      <c r="AP38" s="214"/>
      <c r="AQ38" s="214"/>
      <c r="AR38" s="214"/>
      <c r="AS38" s="214"/>
      <c r="AT38" s="214"/>
      <c r="AU38" s="214"/>
      <c r="AV38" s="214"/>
      <c r="AW38" s="214"/>
      <c r="AX38" s="214"/>
      <c r="AY38" s="214"/>
      <c r="AZ38" s="214"/>
      <c r="BA38" s="214"/>
      <c r="BB38" s="214"/>
      <c r="BC38" s="214"/>
      <c r="BD38" s="214"/>
      <c r="BE38" s="214"/>
      <c r="BF38" s="214"/>
      <c r="BG38" s="214"/>
      <c r="BH38" s="214"/>
      <c r="BI38" s="214"/>
      <c r="BJ38" s="214"/>
      <c r="BK38" s="214"/>
      <c r="BL38" s="214"/>
      <c r="BM38" s="214"/>
      <c r="BN38" s="214"/>
      <c r="BO38" s="214"/>
      <c r="BP38" s="214"/>
      <c r="BQ38" s="214"/>
      <c r="BR38" s="214"/>
      <c r="BS38" s="214"/>
      <c r="BT38" s="214"/>
      <c r="BU38" s="214"/>
      <c r="BV38" s="214"/>
      <c r="BW38" s="214"/>
      <c r="BX38" s="214"/>
      <c r="BY38" s="214"/>
      <c r="BZ38" s="214"/>
      <c r="CA38" s="214"/>
      <c r="CB38" s="214"/>
      <c r="CC38" s="214"/>
      <c r="CD38" s="214"/>
      <c r="CE38" s="214"/>
      <c r="CF38" s="214"/>
      <c r="CG38" s="214"/>
      <c r="CH38" s="214"/>
      <c r="CI38" s="214"/>
      <c r="CJ38" s="214"/>
      <c r="CK38" s="214"/>
      <c r="CL38" s="214"/>
      <c r="CM38" s="214"/>
      <c r="CN38" s="214"/>
      <c r="CO38" s="214"/>
      <c r="CP38" s="214"/>
      <c r="CQ38" s="214"/>
      <c r="CR38" s="214"/>
      <c r="CS38" s="214"/>
      <c r="CT38" s="214"/>
      <c r="CU38" s="214"/>
      <c r="CV38" s="214"/>
      <c r="CW38" s="214"/>
      <c r="CX38" s="214"/>
      <c r="CY38" s="214"/>
      <c r="CZ38" s="214"/>
      <c r="DA38" s="214"/>
      <c r="DB38" s="214"/>
      <c r="DC38" s="214"/>
      <c r="DD38" s="214"/>
      <c r="DE38" s="214"/>
      <c r="DF38" s="214"/>
      <c r="DG38" s="214"/>
      <c r="DH38" s="214"/>
      <c r="DI38" s="214"/>
      <c r="DJ38" s="214"/>
      <c r="DK38" s="214"/>
      <c r="DL38" s="214"/>
      <c r="DM38" s="214"/>
      <c r="DN38" s="214"/>
      <c r="DO38" s="214"/>
      <c r="DP38" s="214"/>
      <c r="DQ38" s="214"/>
      <c r="DR38" s="214"/>
      <c r="DS38" s="214"/>
      <c r="DT38" s="214"/>
      <c r="DU38" s="214"/>
      <c r="DV38" s="214"/>
      <c r="DW38" s="214"/>
      <c r="DX38" s="214"/>
      <c r="DY38" s="214"/>
      <c r="DZ38" s="214"/>
      <c r="EA38" s="214"/>
      <c r="EB38" s="214"/>
      <c r="EC38" s="214"/>
      <c r="ED38" s="214"/>
      <c r="EE38" s="214"/>
      <c r="EF38" s="214"/>
      <c r="EG38" s="214"/>
      <c r="EH38" s="214"/>
      <c r="EI38" s="214"/>
      <c r="EJ38" s="214"/>
      <c r="EK38" s="214"/>
      <c r="EL38" s="214"/>
      <c r="EM38" s="214"/>
      <c r="EN38" s="214"/>
      <c r="EO38" s="214"/>
      <c r="EP38" s="214"/>
      <c r="EQ38" s="214"/>
      <c r="ER38" s="214"/>
      <c r="ES38" s="214"/>
      <c r="ET38" s="214"/>
      <c r="EU38" s="214"/>
      <c r="EV38" s="214"/>
      <c r="EW38" s="214"/>
      <c r="EX38" s="214"/>
      <c r="EY38" s="214"/>
      <c r="EZ38" s="214"/>
      <c r="FA38" s="214"/>
      <c r="FB38" s="214"/>
      <c r="FC38" s="214"/>
      <c r="FD38" s="214"/>
      <c r="FE38" s="214"/>
      <c r="FF38" s="214"/>
      <c r="FG38" s="214"/>
      <c r="FH38" s="214"/>
      <c r="FI38" s="214"/>
      <c r="FJ38" s="214"/>
      <c r="FK38" s="214"/>
      <c r="FL38" s="214"/>
      <c r="FM38" s="214"/>
      <c r="FN38" s="214"/>
      <c r="FO38" s="214"/>
      <c r="FP38" s="214"/>
      <c r="FQ38" s="214"/>
      <c r="FR38" s="214"/>
      <c r="FS38" s="214"/>
      <c r="FT38" s="214"/>
      <c r="FU38" s="214"/>
      <c r="FV38" s="214"/>
      <c r="FW38" s="214"/>
      <c r="FX38" s="214"/>
      <c r="FY38" s="214"/>
      <c r="FZ38" s="214"/>
      <c r="GA38" s="214"/>
      <c r="GB38" s="214"/>
      <c r="GC38" s="214"/>
      <c r="GD38" s="214"/>
      <c r="GE38" s="214"/>
      <c r="GF38" s="214"/>
      <c r="GG38" s="214"/>
      <c r="GH38" s="214"/>
      <c r="GI38" s="214"/>
      <c r="GJ38" s="214"/>
      <c r="GK38" s="214"/>
      <c r="GL38" s="214"/>
      <c r="GM38" s="214"/>
      <c r="GN38" s="214"/>
      <c r="GO38" s="214"/>
      <c r="GP38" s="214"/>
      <c r="GQ38" s="214"/>
      <c r="GR38" s="214"/>
      <c r="GS38" s="214"/>
      <c r="GT38" s="214"/>
      <c r="GU38" s="214"/>
      <c r="GV38" s="214"/>
      <c r="GW38" s="214"/>
      <c r="GX38" s="214"/>
      <c r="GY38" s="214"/>
      <c r="GZ38" s="214"/>
      <c r="HA38" s="214"/>
      <c r="HB38" s="214"/>
      <c r="HC38" s="214"/>
      <c r="HD38" s="214"/>
      <c r="HE38" s="214"/>
      <c r="HF38" s="214"/>
      <c r="HG38" s="214"/>
      <c r="HH38" s="214"/>
      <c r="HI38" s="214"/>
      <c r="HJ38" s="214"/>
      <c r="HK38" s="214"/>
      <c r="HL38" s="214"/>
      <c r="HM38" s="214"/>
      <c r="HN38" s="214"/>
      <c r="HO38" s="214"/>
      <c r="HP38" s="214"/>
      <c r="HQ38" s="214"/>
      <c r="HR38" s="214"/>
      <c r="HS38" s="214"/>
      <c r="HT38" s="214"/>
      <c r="HU38" s="214"/>
      <c r="HV38" s="214"/>
      <c r="HW38" s="214"/>
      <c r="HX38" s="214"/>
      <c r="HY38" s="214"/>
      <c r="HZ38" s="214"/>
      <c r="IA38" s="214"/>
      <c r="IB38" s="214"/>
      <c r="IC38" s="214"/>
      <c r="ID38" s="214"/>
      <c r="IE38" s="214"/>
      <c r="IF38" s="214"/>
      <c r="IG38" s="214"/>
      <c r="IH38" s="214"/>
      <c r="II38" s="214"/>
      <c r="IJ38" s="214"/>
      <c r="IK38" s="214"/>
      <c r="IL38" s="214"/>
      <c r="IM38" s="214"/>
      <c r="IN38" s="214"/>
      <c r="IO38" s="214"/>
      <c r="IP38" s="214"/>
      <c r="IQ38" s="214"/>
      <c r="IR38" s="214"/>
      <c r="IS38" s="214"/>
      <c r="IT38" s="214"/>
      <c r="IU38" s="214"/>
      <c r="IV38" s="214"/>
      <c r="IW38" s="214"/>
      <c r="IX38" s="214"/>
      <c r="IY38" s="214"/>
      <c r="IZ38" s="214"/>
      <c r="JA38" s="214"/>
      <c r="JB38" s="214"/>
      <c r="JC38" s="214"/>
      <c r="JD38" s="214"/>
      <c r="JE38" s="214"/>
      <c r="JF38" s="214"/>
      <c r="JG38" s="214"/>
      <c r="JH38" s="214"/>
      <c r="JI38" s="214"/>
      <c r="JJ38" s="214"/>
      <c r="JK38" s="214"/>
      <c r="JL38" s="214"/>
      <c r="JM38" s="214"/>
      <c r="JN38" s="214"/>
      <c r="JO38" s="214"/>
      <c r="JP38" s="214"/>
      <c r="JQ38" s="214"/>
      <c r="JR38" s="214"/>
      <c r="JS38" s="214"/>
      <c r="JT38" s="214"/>
      <c r="JU38" s="214"/>
      <c r="JV38" s="214"/>
      <c r="JW38" s="214"/>
      <c r="JX38" s="214"/>
      <c r="JY38" s="214"/>
      <c r="JZ38" s="214"/>
      <c r="KA38" s="214"/>
      <c r="KB38" s="214"/>
      <c r="KC38" s="214"/>
      <c r="KD38" s="214"/>
      <c r="KE38" s="214"/>
      <c r="KF38" s="214"/>
      <c r="KG38" s="214"/>
      <c r="KH38" s="214"/>
      <c r="KI38" s="214"/>
      <c r="KJ38" s="214"/>
      <c r="KK38" s="214"/>
      <c r="KL38" s="214"/>
      <c r="KM38" s="214"/>
      <c r="KN38" s="214"/>
      <c r="KO38" s="214"/>
      <c r="KP38" s="214"/>
      <c r="KQ38" s="214"/>
      <c r="KR38" s="214"/>
      <c r="KS38" s="214"/>
      <c r="KT38" s="214"/>
      <c r="KU38" s="214"/>
      <c r="KV38" s="214"/>
      <c r="KW38" s="214"/>
      <c r="KX38" s="214"/>
      <c r="KY38" s="214"/>
      <c r="KZ38" s="214"/>
      <c r="LA38" s="214"/>
      <c r="LB38" s="214"/>
      <c r="LC38" s="214"/>
      <c r="LD38" s="214"/>
      <c r="LE38" s="214"/>
      <c r="LF38" s="214"/>
      <c r="LG38" s="214"/>
      <c r="LH38" s="214"/>
      <c r="LI38" s="214"/>
      <c r="LJ38" s="214"/>
      <c r="LK38" s="214"/>
      <c r="LL38" s="214"/>
      <c r="LM38" s="214"/>
      <c r="LN38" s="214"/>
      <c r="LO38" s="214"/>
      <c r="LP38" s="214"/>
      <c r="LQ38" s="214"/>
      <c r="LR38" s="214"/>
      <c r="LS38" s="214"/>
      <c r="LT38" s="214"/>
      <c r="LU38" s="214"/>
      <c r="LV38" s="214"/>
      <c r="LW38" s="214"/>
      <c r="LX38" s="214"/>
      <c r="LY38" s="214"/>
      <c r="LZ38" s="214"/>
      <c r="MA38" s="214"/>
      <c r="MB38" s="214"/>
      <c r="MC38" s="214"/>
      <c r="MD38" s="214"/>
      <c r="ME38" s="214"/>
      <c r="MF38" s="214"/>
      <c r="MG38" s="214"/>
      <c r="MH38" s="214"/>
      <c r="MI38" s="214"/>
      <c r="MJ38" s="214"/>
      <c r="MK38" s="214"/>
      <c r="ML38" s="214"/>
      <c r="MM38" s="214"/>
      <c r="MN38" s="214"/>
      <c r="MO38" s="214"/>
      <c r="MP38" s="214"/>
      <c r="MQ38" s="214"/>
      <c r="MR38" s="214"/>
      <c r="MS38" s="214"/>
      <c r="MT38" s="214"/>
      <c r="MU38" s="214"/>
      <c r="MV38" s="214"/>
      <c r="MW38" s="214"/>
      <c r="MX38" s="214"/>
      <c r="MY38" s="214"/>
      <c r="MZ38" s="214"/>
      <c r="NA38" s="214"/>
      <c r="NB38" s="214"/>
      <c r="NC38" s="214"/>
      <c r="ND38" s="214"/>
      <c r="NE38" s="214"/>
      <c r="NF38" s="214"/>
      <c r="NG38" s="214"/>
      <c r="NH38" s="214"/>
      <c r="NI38" s="214"/>
      <c r="NJ38" s="214"/>
      <c r="NK38" s="214"/>
      <c r="NL38" s="214"/>
      <c r="NM38" s="214"/>
      <c r="NN38" s="214"/>
      <c r="NO38" s="214"/>
      <c r="NP38" s="214"/>
      <c r="NQ38" s="214"/>
      <c r="NR38" s="214"/>
      <c r="NS38" s="214"/>
      <c r="NT38" s="214"/>
      <c r="NU38" s="214"/>
      <c r="NV38" s="214"/>
      <c r="NW38" s="214"/>
      <c r="NX38" s="214"/>
      <c r="NY38" s="214"/>
      <c r="NZ38" s="214"/>
      <c r="OA38" s="214"/>
      <c r="OB38" s="214"/>
      <c r="OC38" s="214"/>
      <c r="OD38" s="214"/>
      <c r="OE38" s="214"/>
      <c r="OF38" s="214"/>
      <c r="OG38" s="214"/>
      <c r="OH38" s="214"/>
      <c r="OI38" s="214"/>
      <c r="OJ38" s="214"/>
      <c r="OK38" s="214"/>
      <c r="OL38" s="214"/>
      <c r="OM38" s="214"/>
      <c r="ON38" s="214"/>
      <c r="OO38" s="214"/>
      <c r="OP38" s="214"/>
      <c r="OQ38" s="214"/>
      <c r="OR38" s="214"/>
      <c r="OS38" s="214"/>
      <c r="OT38" s="214"/>
      <c r="OU38" s="214"/>
      <c r="OV38" s="214"/>
      <c r="OW38" s="214"/>
      <c r="OX38" s="214"/>
      <c r="OY38" s="214"/>
      <c r="OZ38" s="214"/>
      <c r="PA38" s="214"/>
      <c r="PB38" s="214"/>
      <c r="PC38" s="214"/>
      <c r="PD38" s="214"/>
      <c r="PE38" s="214"/>
      <c r="PF38" s="214"/>
      <c r="PG38" s="214"/>
      <c r="PH38" s="214"/>
      <c r="PI38" s="214"/>
      <c r="PJ38" s="214"/>
      <c r="PK38" s="214"/>
      <c r="PL38" s="214"/>
      <c r="PM38" s="214"/>
      <c r="PN38" s="214"/>
      <c r="PO38" s="214"/>
      <c r="PP38" s="214"/>
      <c r="PQ38" s="214"/>
      <c r="PR38" s="214"/>
      <c r="PS38" s="214"/>
      <c r="PT38" s="214"/>
      <c r="PU38" s="214"/>
      <c r="PV38" s="214"/>
      <c r="PW38" s="214"/>
      <c r="PX38" s="214"/>
      <c r="PY38" s="214"/>
      <c r="PZ38" s="214"/>
      <c r="QA38" s="214"/>
      <c r="QB38" s="214"/>
      <c r="QC38" s="214"/>
      <c r="QD38" s="214"/>
      <c r="QE38" s="214"/>
      <c r="QF38" s="214"/>
      <c r="QG38" s="214"/>
      <c r="QH38" s="214"/>
      <c r="QI38" s="214"/>
      <c r="QJ38" s="214"/>
      <c r="QK38" s="214"/>
      <c r="QL38" s="214"/>
      <c r="QM38" s="214"/>
      <c r="QN38" s="214"/>
      <c r="QO38" s="214"/>
      <c r="QP38" s="214"/>
      <c r="QQ38" s="214"/>
      <c r="QR38" s="214"/>
      <c r="QS38" s="214"/>
      <c r="QT38" s="214"/>
      <c r="QU38" s="214"/>
      <c r="QV38" s="214"/>
      <c r="QW38" s="214"/>
      <c r="QX38" s="214"/>
      <c r="QY38" s="214"/>
      <c r="QZ38" s="214"/>
      <c r="RA38" s="214"/>
      <c r="RB38" s="214"/>
      <c r="RC38" s="214"/>
      <c r="RD38" s="214"/>
      <c r="RE38" s="214"/>
      <c r="RF38" s="214"/>
      <c r="RG38" s="214"/>
      <c r="RH38" s="214"/>
      <c r="RI38" s="214"/>
      <c r="RJ38" s="214"/>
      <c r="RK38" s="214"/>
      <c r="RL38" s="214"/>
      <c r="RM38" s="214"/>
      <c r="RN38" s="214"/>
      <c r="RO38" s="214"/>
      <c r="RP38" s="214"/>
      <c r="RQ38" s="214"/>
      <c r="RR38" s="214"/>
      <c r="RS38" s="214"/>
      <c r="RT38" s="214"/>
      <c r="RU38" s="214"/>
      <c r="RV38" s="214"/>
      <c r="RW38" s="214"/>
      <c r="RX38" s="214"/>
      <c r="RY38" s="214"/>
      <c r="RZ38" s="214"/>
      <c r="SA38" s="214"/>
      <c r="SB38" s="214"/>
      <c r="SC38" s="214"/>
      <c r="SD38" s="214"/>
      <c r="SE38" s="214"/>
      <c r="SF38" s="214"/>
      <c r="SG38" s="214"/>
      <c r="SH38" s="214"/>
      <c r="SI38" s="214"/>
      <c r="SJ38" s="214"/>
      <c r="SK38" s="214"/>
      <c r="SL38" s="214"/>
      <c r="SM38" s="214"/>
      <c r="SN38" s="214"/>
      <c r="SO38" s="214"/>
      <c r="SP38" s="214"/>
      <c r="SQ38" s="214"/>
      <c r="SR38" s="214"/>
      <c r="SS38" s="214"/>
      <c r="ST38" s="214"/>
      <c r="SU38" s="214"/>
      <c r="SV38" s="214"/>
      <c r="SW38" s="214"/>
      <c r="SX38" s="214"/>
      <c r="SY38" s="214"/>
      <c r="SZ38" s="214"/>
      <c r="TA38" s="214"/>
      <c r="TB38" s="214"/>
      <c r="TC38" s="214"/>
      <c r="TD38" s="214"/>
      <c r="TE38" s="214"/>
      <c r="TF38" s="214"/>
      <c r="TG38" s="214"/>
      <c r="TH38" s="214"/>
      <c r="TI38" s="214"/>
      <c r="TJ38" s="214"/>
      <c r="TK38" s="214"/>
      <c r="TL38" s="214"/>
      <c r="TM38" s="214"/>
      <c r="TN38" s="214"/>
      <c r="TO38" s="214"/>
      <c r="TP38" s="214"/>
      <c r="TQ38" s="214"/>
      <c r="TR38" s="214"/>
      <c r="TS38" s="214"/>
      <c r="TT38" s="214"/>
      <c r="TU38" s="214"/>
      <c r="TV38" s="214"/>
      <c r="TW38" s="214"/>
      <c r="TX38" s="214"/>
      <c r="TY38" s="214"/>
      <c r="TZ38" s="214"/>
      <c r="UA38" s="214"/>
      <c r="UB38" s="214"/>
      <c r="UC38" s="214"/>
      <c r="UD38" s="214"/>
      <c r="UE38" s="214"/>
      <c r="UF38" s="214"/>
      <c r="UG38" s="214"/>
      <c r="UH38" s="214"/>
      <c r="UI38" s="214"/>
      <c r="UJ38" s="214"/>
      <c r="UK38" s="214"/>
      <c r="UL38" s="214"/>
      <c r="UM38" s="214"/>
      <c r="UN38" s="214"/>
      <c r="UO38" s="214"/>
      <c r="UP38" s="214"/>
      <c r="UQ38" s="214"/>
      <c r="UR38" s="214"/>
      <c r="US38" s="214"/>
      <c r="UT38" s="214"/>
      <c r="UU38" s="214"/>
      <c r="UV38" s="214"/>
      <c r="UW38" s="214"/>
      <c r="UX38" s="214"/>
      <c r="UY38" s="214"/>
      <c r="UZ38" s="214"/>
      <c r="VA38" s="214"/>
      <c r="VB38" s="214"/>
      <c r="VC38" s="214"/>
      <c r="VD38" s="214"/>
      <c r="VE38" s="214"/>
      <c r="VF38" s="214"/>
      <c r="VG38" s="214"/>
      <c r="VH38" s="214"/>
      <c r="VI38" s="214"/>
      <c r="VJ38" s="214"/>
      <c r="VK38" s="214"/>
      <c r="VL38" s="214"/>
      <c r="VM38" s="214"/>
      <c r="VN38" s="214"/>
      <c r="VO38" s="214"/>
      <c r="VP38" s="214"/>
      <c r="VQ38" s="214"/>
      <c r="VR38" s="214"/>
      <c r="VS38" s="214"/>
      <c r="VT38" s="214"/>
      <c r="VU38" s="214"/>
      <c r="VV38" s="214"/>
      <c r="VW38" s="214"/>
      <c r="VX38" s="214"/>
      <c r="VY38" s="214"/>
      <c r="VZ38" s="214"/>
      <c r="WA38" s="214"/>
      <c r="WB38" s="214"/>
      <c r="WC38" s="214"/>
      <c r="WD38" s="214"/>
      <c r="WE38" s="214"/>
      <c r="WF38" s="214"/>
      <c r="WG38" s="214"/>
      <c r="WH38" s="214"/>
      <c r="WI38" s="214"/>
      <c r="WJ38" s="214"/>
      <c r="WK38" s="214"/>
      <c r="WL38" s="214"/>
      <c r="WM38" s="214"/>
      <c r="WN38" s="214"/>
      <c r="WO38" s="214"/>
      <c r="WP38" s="214"/>
      <c r="WQ38" s="214"/>
      <c r="WR38" s="214"/>
      <c r="WS38" s="214"/>
      <c r="WT38" s="214"/>
      <c r="WU38" s="214"/>
      <c r="WV38" s="214"/>
      <c r="WW38" s="214"/>
      <c r="WX38" s="214"/>
      <c r="WY38" s="214"/>
      <c r="WZ38" s="214"/>
      <c r="XA38" s="214"/>
      <c r="XB38" s="214"/>
      <c r="XC38" s="214"/>
      <c r="XD38" s="214"/>
      <c r="XE38" s="214"/>
      <c r="XF38" s="214"/>
      <c r="XG38" s="214"/>
      <c r="XH38" s="214"/>
      <c r="XI38" s="214"/>
      <c r="XJ38" s="214"/>
      <c r="XK38" s="214"/>
      <c r="XL38" s="214"/>
      <c r="XM38" s="214"/>
      <c r="XN38" s="214"/>
      <c r="XO38" s="214"/>
      <c r="XP38" s="214"/>
      <c r="XQ38" s="214"/>
      <c r="XR38" s="214"/>
      <c r="XS38" s="214"/>
      <c r="XT38" s="214"/>
      <c r="XU38" s="214"/>
      <c r="XV38" s="214"/>
      <c r="XW38" s="214"/>
      <c r="XX38" s="214"/>
      <c r="XY38" s="214"/>
      <c r="XZ38" s="214"/>
      <c r="YA38" s="214"/>
      <c r="YB38" s="214"/>
      <c r="YC38" s="214"/>
      <c r="YD38" s="214"/>
      <c r="YE38" s="214"/>
      <c r="YF38" s="214"/>
      <c r="YG38" s="214"/>
      <c r="YH38" s="214"/>
      <c r="YI38" s="214"/>
      <c r="YJ38" s="214"/>
      <c r="YK38" s="214"/>
      <c r="YL38" s="214"/>
      <c r="YM38" s="214"/>
      <c r="YN38" s="214"/>
      <c r="YO38" s="214"/>
      <c r="YP38" s="214"/>
      <c r="YQ38" s="214"/>
      <c r="YR38" s="214"/>
      <c r="YS38" s="214"/>
      <c r="YT38" s="214"/>
      <c r="YU38" s="214"/>
      <c r="YV38" s="214"/>
      <c r="YW38" s="214"/>
      <c r="YX38" s="214"/>
      <c r="YY38" s="214"/>
      <c r="YZ38" s="214"/>
      <c r="ZA38" s="214"/>
      <c r="ZB38" s="214"/>
      <c r="ZC38" s="214"/>
      <c r="ZD38" s="214"/>
      <c r="ZE38" s="214"/>
      <c r="ZF38" s="214"/>
      <c r="ZG38" s="214"/>
      <c r="ZH38" s="214"/>
      <c r="ZI38" s="214"/>
      <c r="ZJ38" s="214"/>
      <c r="ZK38" s="214"/>
      <c r="ZL38" s="214"/>
      <c r="ZM38" s="214"/>
      <c r="ZN38" s="214"/>
      <c r="ZO38" s="214"/>
      <c r="ZP38" s="214"/>
      <c r="ZQ38" s="214"/>
      <c r="ZR38" s="214"/>
      <c r="ZS38" s="214"/>
      <c r="ZT38" s="214"/>
      <c r="ZU38" s="214"/>
      <c r="ZV38" s="214"/>
      <c r="ZW38" s="214"/>
      <c r="ZX38" s="214"/>
      <c r="ZY38" s="214"/>
      <c r="ZZ38" s="214"/>
      <c r="AAA38" s="214"/>
      <c r="AAB38" s="214"/>
      <c r="AAC38" s="214"/>
      <c r="AAD38" s="214"/>
      <c r="AAE38" s="214"/>
      <c r="AAF38" s="214"/>
      <c r="AAG38" s="214"/>
      <c r="AAH38" s="214"/>
      <c r="AAI38" s="214"/>
      <c r="AAJ38" s="214"/>
      <c r="AAK38" s="214"/>
      <c r="AAL38" s="214"/>
      <c r="AAM38" s="214"/>
      <c r="AAN38" s="214"/>
      <c r="AAO38" s="214"/>
      <c r="AAP38" s="214"/>
      <c r="AAQ38" s="214"/>
      <c r="AAR38" s="214"/>
      <c r="AAS38" s="214"/>
      <c r="AAT38" s="214"/>
      <c r="AAU38" s="214"/>
      <c r="AAV38" s="214"/>
      <c r="AAW38" s="214"/>
      <c r="AAX38" s="214"/>
      <c r="AAY38" s="214"/>
      <c r="AAZ38" s="214"/>
      <c r="ABA38" s="214"/>
      <c r="ABB38" s="214"/>
      <c r="ABC38" s="214"/>
      <c r="ABD38" s="214"/>
      <c r="ABE38" s="214"/>
      <c r="ABF38" s="214"/>
      <c r="ABG38" s="214"/>
      <c r="ABH38" s="214"/>
      <c r="ABI38" s="214"/>
      <c r="ABJ38" s="214"/>
      <c r="ABK38" s="214"/>
      <c r="ABL38" s="214"/>
      <c r="ABM38" s="214"/>
      <c r="ABN38" s="214"/>
      <c r="ABO38" s="214"/>
      <c r="ABP38" s="214"/>
      <c r="ABQ38" s="214"/>
      <c r="ABR38" s="214"/>
      <c r="ABS38" s="214"/>
      <c r="ABT38" s="214"/>
      <c r="ABU38" s="214"/>
      <c r="ABV38" s="214"/>
      <c r="ABW38" s="214"/>
      <c r="ABX38" s="214"/>
      <c r="ABY38" s="214"/>
      <c r="ABZ38" s="214"/>
      <c r="ACA38" s="214"/>
      <c r="ACB38" s="214"/>
      <c r="ACC38" s="214"/>
      <c r="ACD38" s="214"/>
      <c r="ACE38" s="214"/>
      <c r="ACF38" s="214"/>
      <c r="ACG38" s="214"/>
      <c r="ACH38" s="214"/>
      <c r="ACI38" s="214"/>
      <c r="ACJ38" s="214"/>
      <c r="ACK38" s="214"/>
      <c r="ACL38" s="214"/>
      <c r="ACM38" s="214"/>
      <c r="ACN38" s="214"/>
      <c r="ACO38" s="214"/>
      <c r="ACP38" s="214"/>
      <c r="ACQ38" s="214"/>
      <c r="ACR38" s="214"/>
      <c r="ACS38" s="214"/>
      <c r="ACT38" s="214"/>
      <c r="ACU38" s="214"/>
      <c r="ACV38" s="214"/>
      <c r="ACW38" s="214"/>
      <c r="ACX38" s="214"/>
      <c r="ACY38" s="214"/>
      <c r="ACZ38" s="214"/>
      <c r="ADA38" s="214"/>
      <c r="ADB38" s="214"/>
      <c r="ADC38" s="214"/>
      <c r="ADD38" s="214"/>
      <c r="ADE38" s="214"/>
      <c r="ADF38" s="214"/>
      <c r="ADG38" s="214"/>
      <c r="ADH38" s="214"/>
      <c r="ADI38" s="214"/>
      <c r="ADJ38" s="214"/>
      <c r="ADK38" s="214"/>
      <c r="ADL38" s="214"/>
      <c r="ADM38" s="214"/>
      <c r="ADN38" s="214"/>
      <c r="ADO38" s="214"/>
      <c r="ADP38" s="214"/>
      <c r="ADQ38" s="214"/>
      <c r="ADR38" s="214"/>
      <c r="ADS38" s="214"/>
      <c r="ADT38" s="214"/>
      <c r="ADU38" s="214"/>
      <c r="ADV38" s="214"/>
      <c r="ADW38" s="214"/>
      <c r="ADX38" s="214"/>
      <c r="ADY38" s="214"/>
      <c r="ADZ38" s="214"/>
      <c r="AEA38" s="214"/>
      <c r="AEB38" s="214"/>
      <c r="AEC38" s="214"/>
      <c r="AED38" s="214"/>
      <c r="AEE38" s="214"/>
      <c r="AEF38" s="214"/>
      <c r="AEG38" s="214"/>
      <c r="AEH38" s="214"/>
      <c r="AEI38" s="214"/>
      <c r="AEJ38" s="214"/>
      <c r="AEK38" s="214"/>
      <c r="AEL38" s="214"/>
      <c r="AEM38" s="214"/>
      <c r="AEN38" s="214"/>
      <c r="AEO38" s="214"/>
      <c r="AEP38" s="214"/>
      <c r="AEQ38" s="214"/>
      <c r="AER38" s="214"/>
      <c r="AES38" s="214"/>
      <c r="AET38" s="214"/>
      <c r="AEU38" s="214"/>
      <c r="AEV38" s="214"/>
      <c r="AEW38" s="214"/>
      <c r="AEX38" s="214"/>
      <c r="AEY38" s="214"/>
      <c r="AEZ38" s="214"/>
      <c r="AFA38" s="214"/>
      <c r="AFB38" s="214"/>
      <c r="AFC38" s="214"/>
      <c r="AFD38" s="214"/>
      <c r="AFE38" s="214"/>
      <c r="AFF38" s="214"/>
      <c r="AFG38" s="214"/>
      <c r="AFH38" s="214"/>
      <c r="AFI38" s="214"/>
      <c r="AFJ38" s="214"/>
      <c r="AFK38" s="214"/>
      <c r="AFL38" s="214"/>
      <c r="AFM38" s="214"/>
      <c r="AFN38" s="214"/>
      <c r="AFO38" s="214"/>
      <c r="AFP38" s="214"/>
      <c r="AFQ38" s="214"/>
      <c r="AFR38" s="214"/>
      <c r="AFS38" s="214"/>
      <c r="AFT38" s="214"/>
      <c r="AFU38" s="214"/>
      <c r="AFV38" s="214"/>
      <c r="AFW38" s="214"/>
      <c r="AFX38" s="214"/>
      <c r="AFY38" s="214"/>
      <c r="AFZ38" s="214"/>
      <c r="AGA38" s="214"/>
      <c r="AGB38" s="214"/>
      <c r="AGC38" s="214"/>
      <c r="AGD38" s="214"/>
      <c r="AGE38" s="214"/>
      <c r="AGF38" s="214"/>
      <c r="AGG38" s="214"/>
      <c r="AGH38" s="214"/>
      <c r="AGI38" s="214"/>
      <c r="AGJ38" s="214"/>
      <c r="AGK38" s="214"/>
      <c r="AGL38" s="214"/>
      <c r="AGM38" s="214"/>
      <c r="AGN38" s="214"/>
      <c r="AGO38" s="214"/>
      <c r="AGP38" s="214"/>
      <c r="AGQ38" s="214"/>
      <c r="AGR38" s="214"/>
      <c r="AGS38" s="214"/>
      <c r="AGT38" s="214"/>
      <c r="AGU38" s="214"/>
      <c r="AGV38" s="214"/>
      <c r="AGW38" s="214"/>
      <c r="AGX38" s="214"/>
      <c r="AGY38" s="214"/>
      <c r="AGZ38" s="214"/>
      <c r="AHA38" s="214"/>
      <c r="AHB38" s="214"/>
      <c r="AHC38" s="214"/>
      <c r="AHD38" s="214"/>
      <c r="AHE38" s="214"/>
      <c r="AHF38" s="214"/>
      <c r="AHG38" s="214"/>
      <c r="AHH38" s="214"/>
      <c r="AHI38" s="214"/>
      <c r="AHJ38" s="214"/>
      <c r="AHK38" s="214"/>
      <c r="AHL38" s="214"/>
      <c r="AHM38" s="214"/>
      <c r="AHN38" s="214"/>
      <c r="AHO38" s="214"/>
      <c r="AHP38" s="214"/>
      <c r="AHQ38" s="214"/>
      <c r="AHR38" s="214"/>
      <c r="AHS38" s="214"/>
      <c r="AHT38" s="214"/>
      <c r="AHU38" s="214"/>
      <c r="AHV38" s="214"/>
      <c r="AHW38" s="214"/>
      <c r="AHX38" s="214"/>
      <c r="AHY38" s="214"/>
      <c r="AHZ38" s="214"/>
      <c r="AIA38" s="214"/>
      <c r="AIB38" s="214"/>
      <c r="AIC38" s="214"/>
      <c r="AID38" s="214"/>
      <c r="AIE38" s="214"/>
      <c r="AIF38" s="214"/>
      <c r="AIG38" s="214"/>
      <c r="AIH38" s="214"/>
      <c r="AII38" s="214"/>
      <c r="AIJ38" s="214"/>
      <c r="AIK38" s="214"/>
      <c r="AIL38" s="214"/>
      <c r="AIM38" s="214"/>
      <c r="AIN38" s="214"/>
      <c r="AIO38" s="214"/>
      <c r="AIP38" s="214"/>
      <c r="AIQ38" s="214"/>
      <c r="AIR38" s="214"/>
      <c r="AIS38" s="214"/>
      <c r="AIT38" s="214"/>
      <c r="AIU38" s="214"/>
      <c r="AIV38" s="214"/>
      <c r="AIW38" s="214"/>
      <c r="AIX38" s="214"/>
      <c r="AIY38" s="214"/>
      <c r="AIZ38" s="214"/>
      <c r="AJA38" s="214"/>
      <c r="AJB38" s="214"/>
      <c r="AJC38" s="214"/>
      <c r="AJD38" s="214"/>
      <c r="AJE38" s="214"/>
      <c r="AJF38" s="214"/>
      <c r="AJG38" s="214"/>
      <c r="AJH38" s="214"/>
      <c r="AJI38" s="214"/>
      <c r="AJJ38" s="214"/>
      <c r="AJK38" s="214"/>
      <c r="AJL38" s="214"/>
      <c r="AJM38" s="214"/>
      <c r="AJN38" s="214"/>
      <c r="AJO38" s="214"/>
      <c r="AJP38" s="214"/>
      <c r="AJQ38" s="214"/>
      <c r="AJR38" s="214"/>
      <c r="AJS38" s="214"/>
      <c r="AJT38" s="214"/>
      <c r="AJU38" s="214"/>
      <c r="AJV38" s="214"/>
      <c r="AJW38" s="214"/>
      <c r="AJX38" s="214"/>
      <c r="AJY38" s="214"/>
      <c r="AJZ38" s="214"/>
      <c r="AKA38" s="214"/>
      <c r="AKB38" s="214"/>
      <c r="AKC38" s="214"/>
      <c r="AKD38" s="214"/>
      <c r="AKE38" s="214"/>
      <c r="AKF38" s="214"/>
      <c r="AKG38" s="214"/>
      <c r="AKH38" s="214"/>
      <c r="AKI38" s="214"/>
      <c r="AKJ38" s="214"/>
      <c r="AKK38" s="214"/>
      <c r="AKL38" s="214"/>
      <c r="AKM38" s="214"/>
      <c r="AKN38" s="214"/>
      <c r="AKO38" s="214"/>
      <c r="AKP38" s="214"/>
      <c r="AKQ38" s="214"/>
      <c r="AKR38" s="214"/>
      <c r="AKS38" s="214"/>
      <c r="AKT38" s="214"/>
      <c r="AKU38" s="214"/>
      <c r="AKV38" s="214"/>
      <c r="AKW38" s="214"/>
      <c r="AKX38" s="214"/>
      <c r="AKY38" s="214"/>
      <c r="AKZ38" s="214"/>
      <c r="ALA38" s="214"/>
      <c r="ALB38" s="214"/>
      <c r="ALC38" s="214"/>
      <c r="ALD38" s="214"/>
      <c r="ALE38" s="214"/>
      <c r="ALF38" s="214"/>
      <c r="ALG38" s="214"/>
      <c r="ALH38" s="214"/>
      <c r="ALI38" s="214"/>
      <c r="ALJ38" s="214"/>
      <c r="ALK38" s="214"/>
      <c r="ALL38" s="214"/>
      <c r="ALM38" s="214"/>
      <c r="ALN38" s="214"/>
      <c r="ALO38" s="214"/>
      <c r="ALP38" s="214"/>
      <c r="ALQ38" s="214"/>
      <c r="ALR38" s="214"/>
      <c r="ALS38" s="214"/>
      <c r="ALT38" s="214"/>
      <c r="ALU38" s="214"/>
      <c r="ALV38" s="214"/>
      <c r="ALW38" s="214"/>
      <c r="ALX38" s="214"/>
      <c r="ALY38" s="214"/>
      <c r="ALZ38" s="214"/>
      <c r="AMA38" s="214"/>
      <c r="AMB38" s="214"/>
      <c r="AMC38" s="214"/>
      <c r="AMD38" s="214"/>
      <c r="AME38" s="214"/>
      <c r="AMF38" s="214"/>
      <c r="AMG38" s="214"/>
      <c r="AMH38" s="214"/>
      <c r="AMI38" s="214"/>
      <c r="AMJ38" s="214"/>
      <c r="AMK38" s="214"/>
      <c r="AML38" s="214"/>
      <c r="AMM38" s="214"/>
      <c r="AMN38" s="214"/>
      <c r="AMO38" s="214"/>
      <c r="AMP38" s="214"/>
      <c r="AMQ38" s="214"/>
      <c r="AMR38" s="214"/>
      <c r="AMS38" s="214"/>
      <c r="AMT38" s="214"/>
      <c r="AMU38" s="214"/>
      <c r="AMV38" s="214"/>
      <c r="AMW38" s="214"/>
      <c r="AMX38" s="214"/>
      <c r="AMY38" s="214"/>
      <c r="AMZ38" s="214"/>
      <c r="ANA38" s="214"/>
      <c r="ANB38" s="214"/>
      <c r="ANC38" s="214"/>
      <c r="AND38" s="214"/>
      <c r="ANE38" s="214"/>
      <c r="ANF38" s="214"/>
      <c r="ANG38" s="214"/>
      <c r="ANH38" s="214"/>
      <c r="ANI38" s="214"/>
      <c r="ANJ38" s="214"/>
      <c r="ANK38" s="214"/>
      <c r="ANL38" s="214"/>
      <c r="ANM38" s="214"/>
      <c r="ANN38" s="214"/>
      <c r="ANO38" s="214"/>
      <c r="ANP38" s="214"/>
      <c r="ANQ38" s="214"/>
      <c r="ANR38" s="214"/>
      <c r="ANS38" s="214"/>
      <c r="ANT38" s="214"/>
      <c r="ANU38" s="214"/>
      <c r="ANV38" s="214"/>
      <c r="ANW38" s="214"/>
      <c r="ANX38" s="214"/>
      <c r="ANY38" s="214"/>
      <c r="ANZ38" s="214"/>
      <c r="AOA38" s="214"/>
      <c r="AOB38" s="214"/>
      <c r="AOC38" s="214"/>
      <c r="AOD38" s="214"/>
      <c r="AOE38" s="214"/>
      <c r="AOF38" s="214"/>
      <c r="AOG38" s="214"/>
      <c r="AOH38" s="214"/>
      <c r="AOI38" s="214"/>
      <c r="AOJ38" s="214"/>
      <c r="AOK38" s="214"/>
      <c r="AOL38" s="214"/>
      <c r="AOM38" s="214"/>
      <c r="AON38" s="214"/>
      <c r="AOO38" s="214"/>
      <c r="AOP38" s="214"/>
      <c r="AOQ38" s="214"/>
      <c r="AOR38" s="214"/>
      <c r="AOS38" s="214"/>
      <c r="AOT38" s="214"/>
      <c r="AOU38" s="214"/>
      <c r="AOV38" s="214"/>
      <c r="AOW38" s="214"/>
      <c r="AOX38" s="214"/>
      <c r="AOY38" s="214"/>
      <c r="AOZ38" s="214"/>
      <c r="APA38" s="214"/>
      <c r="APB38" s="214"/>
      <c r="APC38" s="214"/>
      <c r="APD38" s="214"/>
      <c r="APE38" s="214"/>
      <c r="APF38" s="214"/>
      <c r="APG38" s="214"/>
      <c r="APH38" s="214"/>
      <c r="API38" s="214"/>
      <c r="APJ38" s="214"/>
      <c r="APK38" s="214"/>
      <c r="APL38" s="214"/>
      <c r="APM38" s="214"/>
      <c r="APN38" s="214"/>
      <c r="APO38" s="214"/>
      <c r="APP38" s="214"/>
      <c r="APQ38" s="214"/>
      <c r="APR38" s="214"/>
      <c r="APS38" s="214"/>
      <c r="APT38" s="214"/>
      <c r="APU38" s="214"/>
      <c r="APV38" s="214"/>
      <c r="APW38" s="214"/>
      <c r="APX38" s="214"/>
      <c r="APY38" s="214"/>
      <c r="APZ38" s="214"/>
      <c r="AQA38" s="214"/>
      <c r="AQB38" s="214"/>
      <c r="AQC38" s="214"/>
      <c r="AQD38" s="214"/>
      <c r="AQE38" s="214"/>
      <c r="AQF38" s="214"/>
      <c r="AQG38" s="214"/>
      <c r="AQH38" s="214"/>
      <c r="AQI38" s="214"/>
      <c r="AQJ38" s="214"/>
      <c r="AQK38" s="214"/>
      <c r="AQL38" s="214"/>
      <c r="AQM38" s="214"/>
      <c r="AQN38" s="214"/>
      <c r="AQO38" s="214"/>
      <c r="AQP38" s="214"/>
      <c r="AQQ38" s="214"/>
      <c r="AQR38" s="214"/>
      <c r="AQS38" s="214"/>
      <c r="AQT38" s="214"/>
      <c r="AQU38" s="214"/>
      <c r="AQV38" s="214"/>
      <c r="AQW38" s="214"/>
      <c r="AQX38" s="214"/>
      <c r="AQY38" s="214"/>
      <c r="AQZ38" s="214"/>
    </row>
    <row r="39" spans="1:1144" ht="16" customHeight="1">
      <c r="A39" s="38">
        <v>36</v>
      </c>
      <c r="B39" s="567" t="s">
        <v>18360</v>
      </c>
      <c r="C39" s="38" t="s">
        <v>144</v>
      </c>
      <c r="D39" s="38" t="s">
        <v>19</v>
      </c>
      <c r="E39" s="38"/>
      <c r="F39" s="36" t="s">
        <v>6100</v>
      </c>
      <c r="G39" s="8" t="s">
        <v>10995</v>
      </c>
      <c r="H39" s="216" t="s">
        <v>315</v>
      </c>
      <c r="I39" s="38"/>
      <c r="J39" s="38"/>
      <c r="K39" s="186" t="s">
        <v>13808</v>
      </c>
      <c r="L39" s="314">
        <v>6949</v>
      </c>
      <c r="M39" s="38" t="s">
        <v>21</v>
      </c>
      <c r="N39" s="38" t="s">
        <v>13669</v>
      </c>
      <c r="O39" s="38" t="s">
        <v>17650</v>
      </c>
      <c r="P39" s="38"/>
      <c r="Q39" s="47"/>
      <c r="R39" s="214"/>
      <c r="S39" s="214"/>
      <c r="T39" s="214"/>
      <c r="U39" s="214"/>
      <c r="V39" s="214"/>
      <c r="W39" s="214"/>
      <c r="X39" s="214"/>
      <c r="Y39" s="214"/>
      <c r="Z39" s="214"/>
      <c r="AA39" s="214"/>
      <c r="AB39" s="214"/>
      <c r="AC39" s="214"/>
      <c r="AD39" s="214"/>
      <c r="AE39" s="214"/>
      <c r="AF39" s="214"/>
      <c r="AG39" s="214"/>
      <c r="AH39" s="214"/>
      <c r="AI39" s="214"/>
      <c r="AJ39" s="214"/>
      <c r="AK39" s="214"/>
      <c r="AL39" s="214"/>
      <c r="AM39" s="214"/>
      <c r="AN39" s="214"/>
      <c r="AO39" s="214"/>
      <c r="AP39" s="214"/>
      <c r="AQ39" s="214"/>
      <c r="AR39" s="214"/>
      <c r="AS39" s="214"/>
      <c r="AT39" s="214"/>
      <c r="AU39" s="214"/>
      <c r="AV39" s="214"/>
      <c r="AW39" s="214"/>
      <c r="AX39" s="214"/>
      <c r="AY39" s="214"/>
      <c r="AZ39" s="214"/>
      <c r="BA39" s="214"/>
      <c r="BB39" s="214"/>
      <c r="BC39" s="214"/>
      <c r="BD39" s="214"/>
      <c r="BE39" s="214"/>
      <c r="BF39" s="214"/>
      <c r="BG39" s="214"/>
      <c r="BH39" s="214"/>
      <c r="BI39" s="214"/>
      <c r="BJ39" s="214"/>
      <c r="BK39" s="214"/>
      <c r="BL39" s="214"/>
      <c r="BM39" s="214"/>
      <c r="BN39" s="214"/>
      <c r="BO39" s="214"/>
      <c r="BP39" s="214"/>
      <c r="BQ39" s="214"/>
      <c r="BR39" s="214"/>
      <c r="BS39" s="214"/>
      <c r="BT39" s="214"/>
      <c r="BU39" s="214"/>
      <c r="BV39" s="214"/>
      <c r="BW39" s="214"/>
      <c r="BX39" s="214"/>
      <c r="BY39" s="214"/>
      <c r="BZ39" s="214"/>
      <c r="CA39" s="214"/>
      <c r="CB39" s="214"/>
      <c r="CC39" s="214"/>
      <c r="CD39" s="214"/>
      <c r="CE39" s="214"/>
      <c r="CF39" s="214"/>
      <c r="CG39" s="214"/>
      <c r="CH39" s="214"/>
      <c r="CI39" s="214"/>
      <c r="CJ39" s="214"/>
      <c r="CK39" s="214"/>
      <c r="CL39" s="214"/>
      <c r="CM39" s="214"/>
      <c r="CN39" s="214"/>
      <c r="CO39" s="214"/>
      <c r="CP39" s="214"/>
      <c r="CQ39" s="214"/>
      <c r="CR39" s="214"/>
      <c r="CS39" s="214"/>
      <c r="CT39" s="214"/>
      <c r="CU39" s="214"/>
      <c r="CV39" s="214"/>
      <c r="CW39" s="214"/>
      <c r="CX39" s="214"/>
      <c r="CY39" s="214"/>
      <c r="CZ39" s="214"/>
      <c r="DA39" s="214"/>
      <c r="DB39" s="214"/>
      <c r="DC39" s="214"/>
      <c r="DD39" s="214"/>
      <c r="DE39" s="214"/>
      <c r="DF39" s="214"/>
      <c r="DG39" s="214"/>
      <c r="DH39" s="214"/>
      <c r="DI39" s="214"/>
      <c r="DJ39" s="214"/>
      <c r="DK39" s="214"/>
      <c r="DL39" s="214"/>
      <c r="DM39" s="214"/>
      <c r="DN39" s="214"/>
      <c r="DO39" s="214"/>
      <c r="DP39" s="214"/>
      <c r="DQ39" s="214"/>
      <c r="DR39" s="214"/>
      <c r="DS39" s="214"/>
      <c r="DT39" s="214"/>
      <c r="DU39" s="214"/>
      <c r="DV39" s="214"/>
      <c r="DW39" s="214"/>
      <c r="DX39" s="214"/>
      <c r="DY39" s="214"/>
      <c r="DZ39" s="214"/>
      <c r="EA39" s="214"/>
      <c r="EB39" s="214"/>
      <c r="EC39" s="214"/>
      <c r="ED39" s="214"/>
      <c r="EE39" s="214"/>
      <c r="EF39" s="214"/>
      <c r="EG39" s="214"/>
      <c r="EH39" s="214"/>
      <c r="EI39" s="214"/>
      <c r="EJ39" s="214"/>
      <c r="EK39" s="214"/>
      <c r="EL39" s="214"/>
      <c r="EM39" s="214"/>
      <c r="EN39" s="214"/>
      <c r="EO39" s="214"/>
      <c r="EP39" s="214"/>
      <c r="EQ39" s="214"/>
      <c r="ER39" s="214"/>
      <c r="ES39" s="214"/>
      <c r="ET39" s="214"/>
      <c r="EU39" s="214"/>
      <c r="EV39" s="214"/>
      <c r="EW39" s="214"/>
      <c r="EX39" s="214"/>
      <c r="EY39" s="214"/>
      <c r="EZ39" s="214"/>
      <c r="FA39" s="214"/>
      <c r="FB39" s="214"/>
      <c r="FC39" s="214"/>
      <c r="FD39" s="214"/>
      <c r="FE39" s="214"/>
      <c r="FF39" s="214"/>
      <c r="FG39" s="214"/>
      <c r="FH39" s="214"/>
      <c r="FI39" s="214"/>
      <c r="FJ39" s="214"/>
      <c r="FK39" s="214"/>
      <c r="FL39" s="214"/>
      <c r="FM39" s="214"/>
      <c r="FN39" s="214"/>
      <c r="FO39" s="214"/>
      <c r="FP39" s="214"/>
      <c r="FQ39" s="214"/>
      <c r="FR39" s="214"/>
      <c r="FS39" s="214"/>
      <c r="FT39" s="214"/>
      <c r="FU39" s="214"/>
      <c r="FV39" s="214"/>
      <c r="FW39" s="214"/>
      <c r="FX39" s="214"/>
      <c r="FY39" s="214"/>
      <c r="FZ39" s="214"/>
      <c r="GA39" s="214"/>
      <c r="GB39" s="214"/>
      <c r="GC39" s="214"/>
      <c r="GD39" s="214"/>
      <c r="GE39" s="214"/>
      <c r="GF39" s="214"/>
      <c r="GG39" s="214"/>
      <c r="GH39" s="214"/>
      <c r="GI39" s="214"/>
      <c r="GJ39" s="214"/>
      <c r="GK39" s="214"/>
      <c r="GL39" s="214"/>
      <c r="GM39" s="214"/>
      <c r="GN39" s="214"/>
      <c r="GO39" s="214"/>
      <c r="GP39" s="214"/>
      <c r="GQ39" s="214"/>
      <c r="GR39" s="214"/>
      <c r="GS39" s="214"/>
      <c r="GT39" s="214"/>
      <c r="GU39" s="214"/>
      <c r="GV39" s="214"/>
      <c r="GW39" s="214"/>
      <c r="GX39" s="214"/>
      <c r="GY39" s="214"/>
      <c r="GZ39" s="214"/>
      <c r="HA39" s="214"/>
      <c r="HB39" s="214"/>
      <c r="HC39" s="214"/>
      <c r="HD39" s="214"/>
      <c r="HE39" s="214"/>
      <c r="HF39" s="214"/>
      <c r="HG39" s="214"/>
      <c r="HH39" s="214"/>
      <c r="HI39" s="214"/>
      <c r="HJ39" s="214"/>
      <c r="HK39" s="214"/>
      <c r="HL39" s="214"/>
      <c r="HM39" s="214"/>
      <c r="HN39" s="214"/>
      <c r="HO39" s="214"/>
      <c r="HP39" s="214"/>
      <c r="HQ39" s="214"/>
      <c r="HR39" s="214"/>
      <c r="HS39" s="214"/>
      <c r="HT39" s="214"/>
      <c r="HU39" s="214"/>
      <c r="HV39" s="214"/>
      <c r="HW39" s="214"/>
      <c r="HX39" s="214"/>
      <c r="HY39" s="214"/>
      <c r="HZ39" s="214"/>
      <c r="IA39" s="214"/>
      <c r="IB39" s="214"/>
      <c r="IC39" s="214"/>
      <c r="ID39" s="214"/>
      <c r="IE39" s="214"/>
      <c r="IF39" s="214"/>
      <c r="IG39" s="214"/>
      <c r="IH39" s="214"/>
      <c r="II39" s="214"/>
      <c r="IJ39" s="214"/>
      <c r="IK39" s="214"/>
      <c r="IL39" s="214"/>
      <c r="IM39" s="214"/>
      <c r="IN39" s="214"/>
      <c r="IO39" s="214"/>
      <c r="IP39" s="214"/>
      <c r="IQ39" s="214"/>
      <c r="IR39" s="214"/>
      <c r="IS39" s="214"/>
      <c r="IT39" s="214"/>
      <c r="IU39" s="214"/>
      <c r="IV39" s="214"/>
      <c r="IW39" s="214"/>
      <c r="IX39" s="214"/>
      <c r="IY39" s="214"/>
      <c r="IZ39" s="214"/>
      <c r="JA39" s="214"/>
      <c r="JB39" s="214"/>
      <c r="JC39" s="214"/>
      <c r="JD39" s="214"/>
      <c r="JE39" s="214"/>
      <c r="JF39" s="214"/>
      <c r="JG39" s="214"/>
      <c r="JH39" s="214"/>
      <c r="JI39" s="214"/>
      <c r="JJ39" s="214"/>
      <c r="JK39" s="214"/>
      <c r="JL39" s="214"/>
      <c r="JM39" s="214"/>
      <c r="JN39" s="214"/>
      <c r="JO39" s="214"/>
      <c r="JP39" s="214"/>
      <c r="JQ39" s="214"/>
      <c r="JR39" s="214"/>
      <c r="JS39" s="214"/>
      <c r="JT39" s="214"/>
      <c r="JU39" s="214"/>
      <c r="JV39" s="214"/>
      <c r="JW39" s="214"/>
      <c r="JX39" s="214"/>
      <c r="JY39" s="214"/>
      <c r="JZ39" s="214"/>
      <c r="KA39" s="214"/>
      <c r="KB39" s="214"/>
      <c r="KC39" s="214"/>
      <c r="KD39" s="214"/>
      <c r="KE39" s="214"/>
      <c r="KF39" s="214"/>
      <c r="KG39" s="214"/>
      <c r="KH39" s="214"/>
      <c r="KI39" s="214"/>
      <c r="KJ39" s="214"/>
      <c r="KK39" s="214"/>
      <c r="KL39" s="214"/>
      <c r="KM39" s="214"/>
      <c r="KN39" s="214"/>
      <c r="KO39" s="214"/>
      <c r="KP39" s="214"/>
      <c r="KQ39" s="214"/>
      <c r="KR39" s="214"/>
      <c r="KS39" s="214"/>
      <c r="KT39" s="214"/>
      <c r="KU39" s="214"/>
      <c r="KV39" s="214"/>
      <c r="KW39" s="214"/>
      <c r="KX39" s="214"/>
      <c r="KY39" s="214"/>
      <c r="KZ39" s="214"/>
      <c r="LA39" s="214"/>
      <c r="LB39" s="214"/>
      <c r="LC39" s="214"/>
      <c r="LD39" s="214"/>
      <c r="LE39" s="214"/>
      <c r="LF39" s="214"/>
      <c r="LG39" s="214"/>
      <c r="LH39" s="214"/>
      <c r="LI39" s="214"/>
      <c r="LJ39" s="214"/>
      <c r="LK39" s="214"/>
      <c r="LL39" s="214"/>
      <c r="LM39" s="214"/>
      <c r="LN39" s="214"/>
      <c r="LO39" s="214"/>
      <c r="LP39" s="214"/>
      <c r="LQ39" s="214"/>
      <c r="LR39" s="214"/>
      <c r="LS39" s="214"/>
      <c r="LT39" s="214"/>
      <c r="LU39" s="214"/>
      <c r="LV39" s="214"/>
      <c r="LW39" s="214"/>
      <c r="LX39" s="214"/>
      <c r="LY39" s="214"/>
      <c r="LZ39" s="214"/>
      <c r="MA39" s="214"/>
      <c r="MB39" s="214"/>
      <c r="MC39" s="214"/>
      <c r="MD39" s="214"/>
      <c r="ME39" s="214"/>
      <c r="MF39" s="214"/>
      <c r="MG39" s="214"/>
      <c r="MH39" s="214"/>
      <c r="MI39" s="214"/>
      <c r="MJ39" s="214"/>
      <c r="MK39" s="214"/>
      <c r="ML39" s="214"/>
      <c r="MM39" s="214"/>
      <c r="MN39" s="214"/>
      <c r="MO39" s="214"/>
      <c r="MP39" s="214"/>
      <c r="MQ39" s="214"/>
      <c r="MR39" s="214"/>
      <c r="MS39" s="214"/>
      <c r="MT39" s="214"/>
      <c r="MU39" s="214"/>
      <c r="MV39" s="214"/>
      <c r="MW39" s="214"/>
      <c r="MX39" s="214"/>
      <c r="MY39" s="214"/>
      <c r="MZ39" s="214"/>
      <c r="NA39" s="214"/>
      <c r="NB39" s="214"/>
      <c r="NC39" s="214"/>
      <c r="ND39" s="214"/>
      <c r="NE39" s="214"/>
      <c r="NF39" s="214"/>
      <c r="NG39" s="214"/>
      <c r="NH39" s="214"/>
      <c r="NI39" s="214"/>
      <c r="NJ39" s="214"/>
      <c r="NK39" s="214"/>
      <c r="NL39" s="214"/>
      <c r="NM39" s="214"/>
      <c r="NN39" s="214"/>
      <c r="NO39" s="214"/>
      <c r="NP39" s="214"/>
      <c r="NQ39" s="214"/>
      <c r="NR39" s="214"/>
      <c r="NS39" s="214"/>
      <c r="NT39" s="214"/>
      <c r="NU39" s="214"/>
      <c r="NV39" s="214"/>
      <c r="NW39" s="214"/>
      <c r="NX39" s="214"/>
      <c r="NY39" s="214"/>
      <c r="NZ39" s="214"/>
      <c r="OA39" s="214"/>
      <c r="OB39" s="214"/>
      <c r="OC39" s="214"/>
      <c r="OD39" s="214"/>
      <c r="OE39" s="214"/>
      <c r="OF39" s="214"/>
      <c r="OG39" s="214"/>
      <c r="OH39" s="214"/>
      <c r="OI39" s="214"/>
      <c r="OJ39" s="214"/>
      <c r="OK39" s="214"/>
      <c r="OL39" s="214"/>
      <c r="OM39" s="214"/>
      <c r="ON39" s="214"/>
      <c r="OO39" s="214"/>
      <c r="OP39" s="214"/>
      <c r="OQ39" s="214"/>
      <c r="OR39" s="214"/>
      <c r="OS39" s="214"/>
      <c r="OT39" s="214"/>
      <c r="OU39" s="214"/>
      <c r="OV39" s="214"/>
      <c r="OW39" s="214"/>
      <c r="OX39" s="214"/>
      <c r="OY39" s="214"/>
      <c r="OZ39" s="214"/>
      <c r="PA39" s="214"/>
      <c r="PB39" s="214"/>
      <c r="PC39" s="214"/>
      <c r="PD39" s="214"/>
      <c r="PE39" s="214"/>
      <c r="PF39" s="214"/>
      <c r="PG39" s="214"/>
      <c r="PH39" s="214"/>
      <c r="PI39" s="214"/>
      <c r="PJ39" s="214"/>
      <c r="PK39" s="214"/>
      <c r="PL39" s="214"/>
      <c r="PM39" s="214"/>
      <c r="PN39" s="214"/>
      <c r="PO39" s="214"/>
      <c r="PP39" s="214"/>
      <c r="PQ39" s="214"/>
      <c r="PR39" s="214"/>
      <c r="PS39" s="214"/>
      <c r="PT39" s="214"/>
      <c r="PU39" s="214"/>
      <c r="PV39" s="214"/>
      <c r="PW39" s="214"/>
      <c r="PX39" s="214"/>
      <c r="PY39" s="214"/>
      <c r="PZ39" s="214"/>
      <c r="QA39" s="214"/>
      <c r="QB39" s="214"/>
      <c r="QC39" s="214"/>
      <c r="QD39" s="214"/>
      <c r="QE39" s="214"/>
      <c r="QF39" s="214"/>
      <c r="QG39" s="214"/>
      <c r="QH39" s="214"/>
      <c r="QI39" s="214"/>
      <c r="QJ39" s="214"/>
      <c r="QK39" s="214"/>
      <c r="QL39" s="214"/>
      <c r="QM39" s="214"/>
      <c r="QN39" s="214"/>
      <c r="QO39" s="214"/>
      <c r="QP39" s="214"/>
      <c r="QQ39" s="214"/>
      <c r="QR39" s="214"/>
      <c r="QS39" s="214"/>
      <c r="QT39" s="214"/>
      <c r="QU39" s="214"/>
      <c r="QV39" s="214"/>
      <c r="QW39" s="214"/>
      <c r="QX39" s="214"/>
      <c r="QY39" s="214"/>
      <c r="QZ39" s="214"/>
      <c r="RA39" s="214"/>
      <c r="RB39" s="214"/>
      <c r="RC39" s="214"/>
      <c r="RD39" s="214"/>
      <c r="RE39" s="214"/>
      <c r="RF39" s="214"/>
      <c r="RG39" s="214"/>
      <c r="RH39" s="214"/>
      <c r="RI39" s="214"/>
      <c r="RJ39" s="214"/>
      <c r="RK39" s="214"/>
      <c r="RL39" s="214"/>
      <c r="RM39" s="214"/>
      <c r="RN39" s="214"/>
      <c r="RO39" s="214"/>
      <c r="RP39" s="214"/>
      <c r="RQ39" s="214"/>
      <c r="RR39" s="214"/>
      <c r="RS39" s="214"/>
      <c r="RT39" s="214"/>
      <c r="RU39" s="214"/>
      <c r="RV39" s="214"/>
      <c r="RW39" s="214"/>
      <c r="RX39" s="214"/>
      <c r="RY39" s="214"/>
      <c r="RZ39" s="214"/>
      <c r="SA39" s="214"/>
      <c r="SB39" s="214"/>
      <c r="SC39" s="214"/>
      <c r="SD39" s="214"/>
      <c r="SE39" s="214"/>
      <c r="SF39" s="214"/>
      <c r="SG39" s="214"/>
      <c r="SH39" s="214"/>
      <c r="SI39" s="214"/>
      <c r="SJ39" s="214"/>
      <c r="SK39" s="214"/>
      <c r="SL39" s="214"/>
      <c r="SM39" s="214"/>
      <c r="SN39" s="214"/>
      <c r="SO39" s="214"/>
      <c r="SP39" s="214"/>
      <c r="SQ39" s="214"/>
      <c r="SR39" s="214"/>
      <c r="SS39" s="214"/>
      <c r="ST39" s="214"/>
      <c r="SU39" s="214"/>
      <c r="SV39" s="214"/>
      <c r="SW39" s="214"/>
      <c r="SX39" s="214"/>
      <c r="SY39" s="214"/>
      <c r="SZ39" s="214"/>
      <c r="TA39" s="214"/>
      <c r="TB39" s="214"/>
      <c r="TC39" s="214"/>
      <c r="TD39" s="214"/>
      <c r="TE39" s="214"/>
      <c r="TF39" s="214"/>
      <c r="TG39" s="214"/>
      <c r="TH39" s="214"/>
      <c r="TI39" s="214"/>
      <c r="TJ39" s="214"/>
      <c r="TK39" s="214"/>
      <c r="TL39" s="214"/>
      <c r="TM39" s="214"/>
      <c r="TN39" s="214"/>
      <c r="TO39" s="214"/>
      <c r="TP39" s="214"/>
      <c r="TQ39" s="214"/>
      <c r="TR39" s="214"/>
      <c r="TS39" s="214"/>
      <c r="TT39" s="214"/>
      <c r="TU39" s="214"/>
      <c r="TV39" s="214"/>
      <c r="TW39" s="214"/>
      <c r="TX39" s="214"/>
      <c r="TY39" s="214"/>
      <c r="TZ39" s="214"/>
      <c r="UA39" s="214"/>
      <c r="UB39" s="214"/>
      <c r="UC39" s="214"/>
      <c r="UD39" s="214"/>
      <c r="UE39" s="214"/>
      <c r="UF39" s="214"/>
      <c r="UG39" s="214"/>
      <c r="UH39" s="214"/>
      <c r="UI39" s="214"/>
      <c r="UJ39" s="214"/>
      <c r="UK39" s="214"/>
      <c r="UL39" s="214"/>
      <c r="UM39" s="214"/>
      <c r="UN39" s="214"/>
      <c r="UO39" s="214"/>
      <c r="UP39" s="214"/>
      <c r="UQ39" s="214"/>
      <c r="UR39" s="214"/>
      <c r="US39" s="214"/>
      <c r="UT39" s="214"/>
      <c r="UU39" s="214"/>
      <c r="UV39" s="214"/>
      <c r="UW39" s="214"/>
      <c r="UX39" s="214"/>
      <c r="UY39" s="214"/>
      <c r="UZ39" s="214"/>
      <c r="VA39" s="214"/>
      <c r="VB39" s="214"/>
      <c r="VC39" s="214"/>
      <c r="VD39" s="214"/>
      <c r="VE39" s="214"/>
      <c r="VF39" s="214"/>
      <c r="VG39" s="214"/>
      <c r="VH39" s="214"/>
      <c r="VI39" s="214"/>
      <c r="VJ39" s="214"/>
      <c r="VK39" s="214"/>
      <c r="VL39" s="214"/>
      <c r="VM39" s="214"/>
      <c r="VN39" s="214"/>
      <c r="VO39" s="214"/>
      <c r="VP39" s="214"/>
      <c r="VQ39" s="214"/>
      <c r="VR39" s="214"/>
      <c r="VS39" s="214"/>
      <c r="VT39" s="214"/>
      <c r="VU39" s="214"/>
      <c r="VV39" s="214"/>
      <c r="VW39" s="214"/>
      <c r="VX39" s="214"/>
      <c r="VY39" s="214"/>
      <c r="VZ39" s="214"/>
      <c r="WA39" s="214"/>
      <c r="WB39" s="214"/>
      <c r="WC39" s="214"/>
      <c r="WD39" s="214"/>
      <c r="WE39" s="214"/>
      <c r="WF39" s="214"/>
      <c r="WG39" s="214"/>
      <c r="WH39" s="214"/>
      <c r="WI39" s="214"/>
      <c r="WJ39" s="214"/>
      <c r="WK39" s="214"/>
      <c r="WL39" s="214"/>
      <c r="WM39" s="214"/>
      <c r="WN39" s="214"/>
      <c r="WO39" s="214"/>
      <c r="WP39" s="214"/>
      <c r="WQ39" s="214"/>
      <c r="WR39" s="214"/>
      <c r="WS39" s="214"/>
      <c r="WT39" s="214"/>
      <c r="WU39" s="214"/>
      <c r="WV39" s="214"/>
      <c r="WW39" s="214"/>
      <c r="WX39" s="214"/>
      <c r="WY39" s="214"/>
      <c r="WZ39" s="214"/>
      <c r="XA39" s="214"/>
      <c r="XB39" s="214"/>
      <c r="XC39" s="214"/>
      <c r="XD39" s="214"/>
      <c r="XE39" s="214"/>
      <c r="XF39" s="214"/>
      <c r="XG39" s="214"/>
      <c r="XH39" s="214"/>
      <c r="XI39" s="214"/>
      <c r="XJ39" s="214"/>
      <c r="XK39" s="214"/>
      <c r="XL39" s="214"/>
      <c r="XM39" s="214"/>
      <c r="XN39" s="214"/>
      <c r="XO39" s="214"/>
      <c r="XP39" s="214"/>
      <c r="XQ39" s="214"/>
      <c r="XR39" s="214"/>
      <c r="XS39" s="214"/>
      <c r="XT39" s="214"/>
      <c r="XU39" s="214"/>
      <c r="XV39" s="214"/>
      <c r="XW39" s="214"/>
      <c r="XX39" s="214"/>
      <c r="XY39" s="214"/>
      <c r="XZ39" s="214"/>
      <c r="YA39" s="214"/>
      <c r="YB39" s="214"/>
      <c r="YC39" s="214"/>
      <c r="YD39" s="214"/>
      <c r="YE39" s="214"/>
      <c r="YF39" s="214"/>
      <c r="YG39" s="214"/>
      <c r="YH39" s="214"/>
      <c r="YI39" s="214"/>
      <c r="YJ39" s="214"/>
      <c r="YK39" s="214"/>
      <c r="YL39" s="214"/>
      <c r="YM39" s="214"/>
      <c r="YN39" s="214"/>
      <c r="YO39" s="214"/>
      <c r="YP39" s="214"/>
      <c r="YQ39" s="214"/>
      <c r="YR39" s="214"/>
      <c r="YS39" s="214"/>
      <c r="YT39" s="214"/>
      <c r="YU39" s="214"/>
      <c r="YV39" s="214"/>
      <c r="YW39" s="214"/>
      <c r="YX39" s="214"/>
      <c r="YY39" s="214"/>
      <c r="YZ39" s="214"/>
      <c r="ZA39" s="214"/>
      <c r="ZB39" s="214"/>
      <c r="ZC39" s="214"/>
      <c r="ZD39" s="214"/>
      <c r="ZE39" s="214"/>
      <c r="ZF39" s="214"/>
      <c r="ZG39" s="214"/>
      <c r="ZH39" s="214"/>
      <c r="ZI39" s="214"/>
      <c r="ZJ39" s="214"/>
      <c r="ZK39" s="214"/>
      <c r="ZL39" s="214"/>
      <c r="ZM39" s="214"/>
      <c r="ZN39" s="214"/>
      <c r="ZO39" s="214"/>
      <c r="ZP39" s="214"/>
      <c r="ZQ39" s="214"/>
      <c r="ZR39" s="214"/>
      <c r="ZS39" s="214"/>
      <c r="ZT39" s="214"/>
      <c r="ZU39" s="214"/>
      <c r="ZV39" s="214"/>
      <c r="ZW39" s="214"/>
      <c r="ZX39" s="214"/>
      <c r="ZY39" s="214"/>
      <c r="ZZ39" s="214"/>
      <c r="AAA39" s="214"/>
      <c r="AAB39" s="214"/>
      <c r="AAC39" s="214"/>
      <c r="AAD39" s="214"/>
      <c r="AAE39" s="214"/>
      <c r="AAF39" s="214"/>
      <c r="AAG39" s="214"/>
      <c r="AAH39" s="214"/>
      <c r="AAI39" s="214"/>
      <c r="AAJ39" s="214"/>
      <c r="AAK39" s="214"/>
      <c r="AAL39" s="214"/>
      <c r="AAM39" s="214"/>
      <c r="AAN39" s="214"/>
      <c r="AAO39" s="214"/>
      <c r="AAP39" s="214"/>
      <c r="AAQ39" s="214"/>
      <c r="AAR39" s="214"/>
      <c r="AAS39" s="214"/>
      <c r="AAT39" s="214"/>
      <c r="AAU39" s="214"/>
      <c r="AAV39" s="214"/>
      <c r="AAW39" s="214"/>
      <c r="AAX39" s="214"/>
      <c r="AAY39" s="214"/>
      <c r="AAZ39" s="214"/>
      <c r="ABA39" s="214"/>
      <c r="ABB39" s="214"/>
      <c r="ABC39" s="214"/>
      <c r="ABD39" s="214"/>
      <c r="ABE39" s="214"/>
      <c r="ABF39" s="214"/>
      <c r="ABG39" s="214"/>
      <c r="ABH39" s="214"/>
      <c r="ABI39" s="214"/>
      <c r="ABJ39" s="214"/>
      <c r="ABK39" s="214"/>
      <c r="ABL39" s="214"/>
      <c r="ABM39" s="214"/>
      <c r="ABN39" s="214"/>
      <c r="ABO39" s="214"/>
      <c r="ABP39" s="214"/>
      <c r="ABQ39" s="214"/>
      <c r="ABR39" s="214"/>
      <c r="ABS39" s="214"/>
      <c r="ABT39" s="214"/>
      <c r="ABU39" s="214"/>
      <c r="ABV39" s="214"/>
      <c r="ABW39" s="214"/>
      <c r="ABX39" s="214"/>
      <c r="ABY39" s="214"/>
      <c r="ABZ39" s="214"/>
      <c r="ACA39" s="214"/>
      <c r="ACB39" s="214"/>
      <c r="ACC39" s="214"/>
      <c r="ACD39" s="214"/>
      <c r="ACE39" s="214"/>
      <c r="ACF39" s="214"/>
      <c r="ACG39" s="214"/>
      <c r="ACH39" s="214"/>
      <c r="ACI39" s="214"/>
      <c r="ACJ39" s="214"/>
      <c r="ACK39" s="214"/>
      <c r="ACL39" s="214"/>
      <c r="ACM39" s="214"/>
      <c r="ACN39" s="214"/>
      <c r="ACO39" s="214"/>
      <c r="ACP39" s="214"/>
      <c r="ACQ39" s="214"/>
      <c r="ACR39" s="214"/>
      <c r="ACS39" s="214"/>
      <c r="ACT39" s="214"/>
      <c r="ACU39" s="214"/>
      <c r="ACV39" s="214"/>
      <c r="ACW39" s="214"/>
      <c r="ACX39" s="214"/>
      <c r="ACY39" s="214"/>
      <c r="ACZ39" s="214"/>
      <c r="ADA39" s="214"/>
      <c r="ADB39" s="214"/>
      <c r="ADC39" s="214"/>
      <c r="ADD39" s="214"/>
      <c r="ADE39" s="214"/>
      <c r="ADF39" s="214"/>
      <c r="ADG39" s="214"/>
      <c r="ADH39" s="214"/>
      <c r="ADI39" s="214"/>
      <c r="ADJ39" s="214"/>
      <c r="ADK39" s="214"/>
      <c r="ADL39" s="214"/>
      <c r="ADM39" s="214"/>
      <c r="ADN39" s="214"/>
      <c r="ADO39" s="214"/>
      <c r="ADP39" s="214"/>
      <c r="ADQ39" s="214"/>
      <c r="ADR39" s="214"/>
      <c r="ADS39" s="214"/>
      <c r="ADT39" s="214"/>
      <c r="ADU39" s="214"/>
      <c r="ADV39" s="214"/>
      <c r="ADW39" s="214"/>
      <c r="ADX39" s="214"/>
      <c r="ADY39" s="214"/>
      <c r="ADZ39" s="214"/>
      <c r="AEA39" s="214"/>
      <c r="AEB39" s="214"/>
      <c r="AEC39" s="214"/>
      <c r="AED39" s="214"/>
      <c r="AEE39" s="214"/>
      <c r="AEF39" s="214"/>
      <c r="AEG39" s="214"/>
      <c r="AEH39" s="214"/>
      <c r="AEI39" s="214"/>
      <c r="AEJ39" s="214"/>
      <c r="AEK39" s="214"/>
      <c r="AEL39" s="214"/>
      <c r="AEM39" s="214"/>
      <c r="AEN39" s="214"/>
      <c r="AEO39" s="214"/>
      <c r="AEP39" s="214"/>
      <c r="AEQ39" s="214"/>
      <c r="AER39" s="214"/>
      <c r="AES39" s="214"/>
      <c r="AET39" s="214"/>
      <c r="AEU39" s="214"/>
      <c r="AEV39" s="214"/>
      <c r="AEW39" s="214"/>
      <c r="AEX39" s="214"/>
      <c r="AEY39" s="214"/>
      <c r="AEZ39" s="214"/>
      <c r="AFA39" s="214"/>
      <c r="AFB39" s="214"/>
      <c r="AFC39" s="214"/>
      <c r="AFD39" s="214"/>
      <c r="AFE39" s="214"/>
      <c r="AFF39" s="214"/>
      <c r="AFG39" s="214"/>
      <c r="AFH39" s="214"/>
      <c r="AFI39" s="214"/>
      <c r="AFJ39" s="214"/>
      <c r="AFK39" s="214"/>
      <c r="AFL39" s="214"/>
      <c r="AFM39" s="214"/>
      <c r="AFN39" s="214"/>
      <c r="AFO39" s="214"/>
      <c r="AFP39" s="214"/>
      <c r="AFQ39" s="214"/>
      <c r="AFR39" s="214"/>
      <c r="AFS39" s="214"/>
      <c r="AFT39" s="214"/>
      <c r="AFU39" s="214"/>
      <c r="AFV39" s="214"/>
      <c r="AFW39" s="214"/>
      <c r="AFX39" s="214"/>
      <c r="AFY39" s="214"/>
      <c r="AFZ39" s="214"/>
      <c r="AGA39" s="214"/>
      <c r="AGB39" s="214"/>
      <c r="AGC39" s="214"/>
      <c r="AGD39" s="214"/>
      <c r="AGE39" s="214"/>
      <c r="AGF39" s="214"/>
      <c r="AGG39" s="214"/>
      <c r="AGH39" s="214"/>
      <c r="AGI39" s="214"/>
      <c r="AGJ39" s="214"/>
      <c r="AGK39" s="214"/>
      <c r="AGL39" s="214"/>
      <c r="AGM39" s="214"/>
      <c r="AGN39" s="214"/>
      <c r="AGO39" s="214"/>
      <c r="AGP39" s="214"/>
      <c r="AGQ39" s="214"/>
      <c r="AGR39" s="214"/>
      <c r="AGS39" s="214"/>
      <c r="AGT39" s="214"/>
      <c r="AGU39" s="214"/>
      <c r="AGV39" s="214"/>
      <c r="AGW39" s="214"/>
      <c r="AGX39" s="214"/>
      <c r="AGY39" s="214"/>
      <c r="AGZ39" s="214"/>
      <c r="AHA39" s="214"/>
      <c r="AHB39" s="214"/>
      <c r="AHC39" s="214"/>
      <c r="AHD39" s="214"/>
      <c r="AHE39" s="214"/>
      <c r="AHF39" s="214"/>
      <c r="AHG39" s="214"/>
      <c r="AHH39" s="214"/>
      <c r="AHI39" s="214"/>
      <c r="AHJ39" s="214"/>
      <c r="AHK39" s="214"/>
      <c r="AHL39" s="214"/>
      <c r="AHM39" s="214"/>
      <c r="AHN39" s="214"/>
      <c r="AHO39" s="214"/>
      <c r="AHP39" s="214"/>
      <c r="AHQ39" s="214"/>
      <c r="AHR39" s="214"/>
      <c r="AHS39" s="214"/>
      <c r="AHT39" s="214"/>
      <c r="AHU39" s="214"/>
      <c r="AHV39" s="214"/>
      <c r="AHW39" s="214"/>
      <c r="AHX39" s="214"/>
      <c r="AHY39" s="214"/>
      <c r="AHZ39" s="214"/>
      <c r="AIA39" s="214"/>
      <c r="AIB39" s="214"/>
      <c r="AIC39" s="214"/>
      <c r="AID39" s="214"/>
      <c r="AIE39" s="214"/>
      <c r="AIF39" s="214"/>
      <c r="AIG39" s="214"/>
      <c r="AIH39" s="214"/>
      <c r="AII39" s="214"/>
      <c r="AIJ39" s="214"/>
      <c r="AIK39" s="214"/>
      <c r="AIL39" s="214"/>
      <c r="AIM39" s="214"/>
      <c r="AIN39" s="214"/>
      <c r="AIO39" s="214"/>
      <c r="AIP39" s="214"/>
      <c r="AIQ39" s="214"/>
      <c r="AIR39" s="214"/>
      <c r="AIS39" s="214"/>
      <c r="AIT39" s="214"/>
      <c r="AIU39" s="214"/>
      <c r="AIV39" s="214"/>
      <c r="AIW39" s="214"/>
      <c r="AIX39" s="214"/>
      <c r="AIY39" s="214"/>
      <c r="AIZ39" s="214"/>
      <c r="AJA39" s="214"/>
      <c r="AJB39" s="214"/>
      <c r="AJC39" s="214"/>
      <c r="AJD39" s="214"/>
      <c r="AJE39" s="214"/>
      <c r="AJF39" s="214"/>
      <c r="AJG39" s="214"/>
      <c r="AJH39" s="214"/>
      <c r="AJI39" s="214"/>
      <c r="AJJ39" s="214"/>
      <c r="AJK39" s="214"/>
      <c r="AJL39" s="214"/>
      <c r="AJM39" s="214"/>
      <c r="AJN39" s="214"/>
      <c r="AJO39" s="214"/>
      <c r="AJP39" s="214"/>
      <c r="AJQ39" s="214"/>
      <c r="AJR39" s="214"/>
      <c r="AJS39" s="214"/>
      <c r="AJT39" s="214"/>
      <c r="AJU39" s="214"/>
      <c r="AJV39" s="214"/>
      <c r="AJW39" s="214"/>
      <c r="AJX39" s="214"/>
      <c r="AJY39" s="214"/>
      <c r="AJZ39" s="214"/>
      <c r="AKA39" s="214"/>
      <c r="AKB39" s="214"/>
      <c r="AKC39" s="214"/>
      <c r="AKD39" s="214"/>
      <c r="AKE39" s="214"/>
      <c r="AKF39" s="214"/>
      <c r="AKG39" s="214"/>
      <c r="AKH39" s="214"/>
      <c r="AKI39" s="214"/>
      <c r="AKJ39" s="214"/>
      <c r="AKK39" s="214"/>
      <c r="AKL39" s="214"/>
      <c r="AKM39" s="214"/>
      <c r="AKN39" s="214"/>
      <c r="AKO39" s="214"/>
      <c r="AKP39" s="214"/>
      <c r="AKQ39" s="214"/>
      <c r="AKR39" s="214"/>
      <c r="AKS39" s="214"/>
      <c r="AKT39" s="214"/>
      <c r="AKU39" s="214"/>
      <c r="AKV39" s="214"/>
      <c r="AKW39" s="214"/>
      <c r="AKX39" s="214"/>
      <c r="AKY39" s="214"/>
      <c r="AKZ39" s="214"/>
      <c r="ALA39" s="214"/>
      <c r="ALB39" s="214"/>
      <c r="ALC39" s="214"/>
      <c r="ALD39" s="214"/>
      <c r="ALE39" s="214"/>
      <c r="ALF39" s="214"/>
      <c r="ALG39" s="214"/>
      <c r="ALH39" s="214"/>
      <c r="ALI39" s="214"/>
      <c r="ALJ39" s="214"/>
      <c r="ALK39" s="214"/>
      <c r="ALL39" s="214"/>
      <c r="ALM39" s="214"/>
      <c r="ALN39" s="214"/>
      <c r="ALO39" s="214"/>
      <c r="ALP39" s="214"/>
      <c r="ALQ39" s="214"/>
      <c r="ALR39" s="214"/>
      <c r="ALS39" s="214"/>
      <c r="ALT39" s="214"/>
      <c r="ALU39" s="214"/>
      <c r="ALV39" s="214"/>
      <c r="ALW39" s="214"/>
      <c r="ALX39" s="214"/>
      <c r="ALY39" s="214"/>
      <c r="ALZ39" s="214"/>
      <c r="AMA39" s="214"/>
      <c r="AMB39" s="214"/>
      <c r="AMC39" s="214"/>
      <c r="AMD39" s="214"/>
      <c r="AME39" s="214"/>
      <c r="AMF39" s="214"/>
      <c r="AMG39" s="214"/>
      <c r="AMH39" s="214"/>
      <c r="AMI39" s="214"/>
      <c r="AMJ39" s="214"/>
      <c r="AMK39" s="214"/>
      <c r="AML39" s="214"/>
      <c r="AMM39" s="214"/>
      <c r="AMN39" s="214"/>
      <c r="AMO39" s="214"/>
      <c r="AMP39" s="214"/>
      <c r="AMQ39" s="214"/>
      <c r="AMR39" s="214"/>
      <c r="AMS39" s="214"/>
      <c r="AMT39" s="214"/>
      <c r="AMU39" s="214"/>
      <c r="AMV39" s="214"/>
      <c r="AMW39" s="214"/>
      <c r="AMX39" s="214"/>
      <c r="AMY39" s="214"/>
      <c r="AMZ39" s="214"/>
      <c r="ANA39" s="214"/>
      <c r="ANB39" s="214"/>
      <c r="ANC39" s="214"/>
      <c r="AND39" s="214"/>
      <c r="ANE39" s="214"/>
      <c r="ANF39" s="214"/>
      <c r="ANG39" s="214"/>
      <c r="ANH39" s="214"/>
      <c r="ANI39" s="214"/>
      <c r="ANJ39" s="214"/>
      <c r="ANK39" s="214"/>
      <c r="ANL39" s="214"/>
      <c r="ANM39" s="214"/>
      <c r="ANN39" s="214"/>
      <c r="ANO39" s="214"/>
      <c r="ANP39" s="214"/>
      <c r="ANQ39" s="214"/>
      <c r="ANR39" s="214"/>
      <c r="ANS39" s="214"/>
      <c r="ANT39" s="214"/>
      <c r="ANU39" s="214"/>
      <c r="ANV39" s="214"/>
      <c r="ANW39" s="214"/>
      <c r="ANX39" s="214"/>
      <c r="ANY39" s="214"/>
      <c r="ANZ39" s="214"/>
      <c r="AOA39" s="214"/>
      <c r="AOB39" s="214"/>
      <c r="AOC39" s="214"/>
      <c r="AOD39" s="214"/>
      <c r="AOE39" s="214"/>
      <c r="AOF39" s="214"/>
      <c r="AOG39" s="214"/>
      <c r="AOH39" s="214"/>
      <c r="AOI39" s="214"/>
      <c r="AOJ39" s="214"/>
      <c r="AOK39" s="214"/>
      <c r="AOL39" s="214"/>
      <c r="AOM39" s="214"/>
      <c r="AON39" s="214"/>
      <c r="AOO39" s="214"/>
      <c r="AOP39" s="214"/>
      <c r="AOQ39" s="214"/>
      <c r="AOR39" s="214"/>
      <c r="AOS39" s="214"/>
      <c r="AOT39" s="214"/>
      <c r="AOU39" s="214"/>
      <c r="AOV39" s="214"/>
      <c r="AOW39" s="214"/>
      <c r="AOX39" s="214"/>
      <c r="AOY39" s="214"/>
      <c r="AOZ39" s="214"/>
      <c r="APA39" s="214"/>
      <c r="APB39" s="214"/>
      <c r="APC39" s="214"/>
      <c r="APD39" s="214"/>
      <c r="APE39" s="214"/>
      <c r="APF39" s="214"/>
      <c r="APG39" s="214"/>
      <c r="APH39" s="214"/>
      <c r="API39" s="214"/>
      <c r="APJ39" s="214"/>
      <c r="APK39" s="214"/>
      <c r="APL39" s="214"/>
      <c r="APM39" s="214"/>
      <c r="APN39" s="214"/>
      <c r="APO39" s="214"/>
      <c r="APP39" s="214"/>
      <c r="APQ39" s="214"/>
      <c r="APR39" s="214"/>
      <c r="APS39" s="214"/>
      <c r="APT39" s="214"/>
      <c r="APU39" s="214"/>
      <c r="APV39" s="214"/>
      <c r="APW39" s="214"/>
      <c r="APX39" s="214"/>
      <c r="APY39" s="214"/>
      <c r="APZ39" s="214"/>
      <c r="AQA39" s="214"/>
      <c r="AQB39" s="214"/>
      <c r="AQC39" s="214"/>
      <c r="AQD39" s="214"/>
      <c r="AQE39" s="214"/>
      <c r="AQF39" s="214"/>
      <c r="AQG39" s="214"/>
      <c r="AQH39" s="214"/>
      <c r="AQI39" s="214"/>
      <c r="AQJ39" s="214"/>
      <c r="AQK39" s="214"/>
      <c r="AQL39" s="214"/>
      <c r="AQM39" s="214"/>
      <c r="AQN39" s="214"/>
      <c r="AQO39" s="214"/>
      <c r="AQP39" s="214"/>
      <c r="AQQ39" s="214"/>
      <c r="AQR39" s="214"/>
      <c r="AQS39" s="214"/>
      <c r="AQT39" s="214"/>
      <c r="AQU39" s="214"/>
      <c r="AQV39" s="214"/>
      <c r="AQW39" s="214"/>
      <c r="AQX39" s="214"/>
      <c r="AQY39" s="214"/>
      <c r="AQZ39" s="214"/>
    </row>
    <row r="40" spans="1:1144" ht="16" customHeight="1">
      <c r="A40" s="38">
        <v>37</v>
      </c>
      <c r="B40" s="567" t="s">
        <v>18360</v>
      </c>
      <c r="C40" s="38" t="s">
        <v>141</v>
      </c>
      <c r="D40" s="38" t="s">
        <v>19</v>
      </c>
      <c r="E40" s="38"/>
      <c r="F40" s="36" t="s">
        <v>6101</v>
      </c>
      <c r="G40" s="8" t="s">
        <v>10996</v>
      </c>
      <c r="H40" s="38" t="s">
        <v>316</v>
      </c>
      <c r="I40" s="38"/>
      <c r="J40" s="38"/>
      <c r="K40" s="186" t="s">
        <v>13808</v>
      </c>
      <c r="L40" s="76">
        <v>6199</v>
      </c>
      <c r="M40" s="38" t="s">
        <v>21</v>
      </c>
      <c r="N40" s="38" t="s">
        <v>4305</v>
      </c>
      <c r="O40" s="38"/>
      <c r="P40" s="38"/>
      <c r="Q40" s="47"/>
      <c r="R40" s="214"/>
      <c r="S40" s="214"/>
      <c r="T40" s="214"/>
      <c r="U40" s="214"/>
      <c r="V40" s="214"/>
      <c r="W40" s="214"/>
      <c r="X40" s="214"/>
      <c r="Y40" s="214"/>
      <c r="Z40" s="214"/>
      <c r="AA40" s="214"/>
      <c r="AB40" s="214"/>
      <c r="AC40" s="214"/>
      <c r="AD40" s="214"/>
      <c r="AE40" s="214"/>
      <c r="AF40" s="214"/>
      <c r="AG40" s="214"/>
      <c r="AH40" s="214"/>
      <c r="AI40" s="214"/>
      <c r="AJ40" s="214"/>
      <c r="AK40" s="214"/>
      <c r="AL40" s="214"/>
      <c r="AM40" s="214"/>
      <c r="AN40" s="214"/>
      <c r="AO40" s="214"/>
      <c r="AP40" s="214"/>
      <c r="AQ40" s="214"/>
      <c r="AR40" s="214"/>
      <c r="AS40" s="214"/>
      <c r="AT40" s="214"/>
      <c r="AU40" s="214"/>
      <c r="AV40" s="214"/>
      <c r="AW40" s="214"/>
      <c r="AX40" s="214"/>
      <c r="AY40" s="214"/>
      <c r="AZ40" s="214"/>
      <c r="BA40" s="214"/>
      <c r="BB40" s="214"/>
      <c r="BC40" s="214"/>
      <c r="BD40" s="214"/>
      <c r="BE40" s="214"/>
      <c r="BF40" s="214"/>
      <c r="BG40" s="214"/>
      <c r="BH40" s="214"/>
      <c r="BI40" s="214"/>
      <c r="BJ40" s="214"/>
      <c r="BK40" s="214"/>
      <c r="BL40" s="214"/>
      <c r="BM40" s="214"/>
      <c r="BN40" s="214"/>
      <c r="BO40" s="214"/>
      <c r="BP40" s="214"/>
      <c r="BQ40" s="214"/>
      <c r="BR40" s="214"/>
      <c r="BS40" s="214"/>
      <c r="BT40" s="214"/>
      <c r="BU40" s="214"/>
      <c r="BV40" s="214"/>
      <c r="BW40" s="214"/>
      <c r="BX40" s="214"/>
      <c r="BY40" s="214"/>
      <c r="BZ40" s="214"/>
      <c r="CA40" s="214"/>
      <c r="CB40" s="214"/>
      <c r="CC40" s="214"/>
      <c r="CD40" s="214"/>
      <c r="CE40" s="214"/>
      <c r="CF40" s="214"/>
      <c r="CG40" s="214"/>
      <c r="CH40" s="214"/>
      <c r="CI40" s="214"/>
      <c r="CJ40" s="214"/>
      <c r="CK40" s="214"/>
      <c r="CL40" s="214"/>
      <c r="CM40" s="214"/>
      <c r="CN40" s="214"/>
      <c r="CO40" s="214"/>
      <c r="CP40" s="214"/>
      <c r="CQ40" s="214"/>
      <c r="CR40" s="214"/>
      <c r="CS40" s="214"/>
      <c r="CT40" s="214"/>
      <c r="CU40" s="214"/>
      <c r="CV40" s="214"/>
      <c r="CW40" s="214"/>
      <c r="CX40" s="214"/>
      <c r="CY40" s="214"/>
      <c r="CZ40" s="214"/>
      <c r="DA40" s="214"/>
      <c r="DB40" s="214"/>
      <c r="DC40" s="214"/>
      <c r="DD40" s="214"/>
      <c r="DE40" s="214"/>
      <c r="DF40" s="214"/>
      <c r="DG40" s="214"/>
      <c r="DH40" s="214"/>
      <c r="DI40" s="214"/>
      <c r="DJ40" s="214"/>
      <c r="DK40" s="214"/>
      <c r="DL40" s="214"/>
      <c r="DM40" s="214"/>
      <c r="DN40" s="214"/>
      <c r="DO40" s="214"/>
      <c r="DP40" s="214"/>
      <c r="DQ40" s="214"/>
      <c r="DR40" s="214"/>
      <c r="DS40" s="214"/>
      <c r="DT40" s="214"/>
      <c r="DU40" s="214"/>
      <c r="DV40" s="214"/>
      <c r="DW40" s="214"/>
      <c r="DX40" s="214"/>
      <c r="DY40" s="214"/>
      <c r="DZ40" s="214"/>
      <c r="EA40" s="214"/>
      <c r="EB40" s="214"/>
      <c r="EC40" s="214"/>
      <c r="ED40" s="214"/>
      <c r="EE40" s="214"/>
      <c r="EF40" s="214"/>
      <c r="EG40" s="214"/>
      <c r="EH40" s="214"/>
      <c r="EI40" s="214"/>
      <c r="EJ40" s="214"/>
      <c r="EK40" s="214"/>
      <c r="EL40" s="214"/>
      <c r="EM40" s="214"/>
      <c r="EN40" s="214"/>
      <c r="EO40" s="214"/>
      <c r="EP40" s="214"/>
      <c r="EQ40" s="214"/>
      <c r="ER40" s="214"/>
      <c r="ES40" s="214"/>
      <c r="ET40" s="214"/>
      <c r="EU40" s="214"/>
      <c r="EV40" s="214"/>
      <c r="EW40" s="214"/>
      <c r="EX40" s="214"/>
      <c r="EY40" s="214"/>
      <c r="EZ40" s="214"/>
      <c r="FA40" s="214"/>
      <c r="FB40" s="214"/>
      <c r="FC40" s="214"/>
      <c r="FD40" s="214"/>
      <c r="FE40" s="214"/>
      <c r="FF40" s="214"/>
      <c r="FG40" s="214"/>
      <c r="FH40" s="214"/>
      <c r="FI40" s="214"/>
      <c r="FJ40" s="214"/>
      <c r="FK40" s="214"/>
      <c r="FL40" s="214"/>
      <c r="FM40" s="214"/>
      <c r="FN40" s="214"/>
      <c r="FO40" s="214"/>
      <c r="FP40" s="214"/>
      <c r="FQ40" s="214"/>
      <c r="FR40" s="214"/>
      <c r="FS40" s="214"/>
      <c r="FT40" s="214"/>
      <c r="FU40" s="214"/>
      <c r="FV40" s="214"/>
      <c r="FW40" s="214"/>
      <c r="FX40" s="214"/>
      <c r="FY40" s="214"/>
      <c r="FZ40" s="214"/>
      <c r="GA40" s="214"/>
      <c r="GB40" s="214"/>
      <c r="GC40" s="214"/>
      <c r="GD40" s="214"/>
      <c r="GE40" s="214"/>
      <c r="GF40" s="214"/>
      <c r="GG40" s="214"/>
      <c r="GH40" s="214"/>
      <c r="GI40" s="214"/>
      <c r="GJ40" s="214"/>
      <c r="GK40" s="214"/>
      <c r="GL40" s="214"/>
      <c r="GM40" s="214"/>
      <c r="GN40" s="214"/>
      <c r="GO40" s="214"/>
      <c r="GP40" s="214"/>
      <c r="GQ40" s="214"/>
      <c r="GR40" s="214"/>
      <c r="GS40" s="214"/>
      <c r="GT40" s="214"/>
      <c r="GU40" s="214"/>
      <c r="GV40" s="214"/>
      <c r="GW40" s="214"/>
      <c r="GX40" s="214"/>
      <c r="GY40" s="214"/>
      <c r="GZ40" s="214"/>
      <c r="HA40" s="214"/>
      <c r="HB40" s="214"/>
      <c r="HC40" s="214"/>
      <c r="HD40" s="214"/>
      <c r="HE40" s="214"/>
      <c r="HF40" s="214"/>
      <c r="HG40" s="214"/>
      <c r="HH40" s="214"/>
      <c r="HI40" s="214"/>
      <c r="HJ40" s="214"/>
      <c r="HK40" s="214"/>
      <c r="HL40" s="214"/>
      <c r="HM40" s="214"/>
      <c r="HN40" s="214"/>
      <c r="HO40" s="214"/>
      <c r="HP40" s="214"/>
      <c r="HQ40" s="214"/>
      <c r="HR40" s="214"/>
      <c r="HS40" s="214"/>
      <c r="HT40" s="214"/>
      <c r="HU40" s="214"/>
      <c r="HV40" s="214"/>
      <c r="HW40" s="214"/>
      <c r="HX40" s="214"/>
      <c r="HY40" s="214"/>
      <c r="HZ40" s="214"/>
      <c r="IA40" s="214"/>
      <c r="IB40" s="214"/>
      <c r="IC40" s="214"/>
      <c r="ID40" s="214"/>
      <c r="IE40" s="214"/>
      <c r="IF40" s="214"/>
      <c r="IG40" s="214"/>
      <c r="IH40" s="214"/>
      <c r="II40" s="214"/>
      <c r="IJ40" s="214"/>
      <c r="IK40" s="214"/>
      <c r="IL40" s="214"/>
      <c r="IM40" s="214"/>
      <c r="IN40" s="214"/>
      <c r="IO40" s="214"/>
      <c r="IP40" s="214"/>
      <c r="IQ40" s="214"/>
      <c r="IR40" s="214"/>
      <c r="IS40" s="214"/>
      <c r="IT40" s="214"/>
      <c r="IU40" s="214"/>
      <c r="IV40" s="214"/>
      <c r="IW40" s="214"/>
      <c r="IX40" s="214"/>
      <c r="IY40" s="214"/>
      <c r="IZ40" s="214"/>
      <c r="JA40" s="214"/>
      <c r="JB40" s="214"/>
      <c r="JC40" s="214"/>
      <c r="JD40" s="214"/>
      <c r="JE40" s="214"/>
      <c r="JF40" s="214"/>
      <c r="JG40" s="214"/>
      <c r="JH40" s="214"/>
      <c r="JI40" s="214"/>
      <c r="JJ40" s="214"/>
      <c r="JK40" s="214"/>
      <c r="JL40" s="214"/>
      <c r="JM40" s="214"/>
      <c r="JN40" s="214"/>
      <c r="JO40" s="214"/>
      <c r="JP40" s="214"/>
      <c r="JQ40" s="214"/>
      <c r="JR40" s="214"/>
      <c r="JS40" s="214"/>
      <c r="JT40" s="214"/>
      <c r="JU40" s="214"/>
      <c r="JV40" s="214"/>
      <c r="JW40" s="214"/>
      <c r="JX40" s="214"/>
      <c r="JY40" s="214"/>
      <c r="JZ40" s="214"/>
      <c r="KA40" s="214"/>
      <c r="KB40" s="214"/>
      <c r="KC40" s="214"/>
      <c r="KD40" s="214"/>
      <c r="KE40" s="214"/>
      <c r="KF40" s="214"/>
      <c r="KG40" s="214"/>
      <c r="KH40" s="214"/>
      <c r="KI40" s="214"/>
      <c r="KJ40" s="214"/>
      <c r="KK40" s="214"/>
      <c r="KL40" s="214"/>
      <c r="KM40" s="214"/>
      <c r="KN40" s="214"/>
      <c r="KO40" s="214"/>
      <c r="KP40" s="214"/>
      <c r="KQ40" s="214"/>
      <c r="KR40" s="214"/>
      <c r="KS40" s="214"/>
      <c r="KT40" s="214"/>
      <c r="KU40" s="214"/>
      <c r="KV40" s="214"/>
      <c r="KW40" s="214"/>
      <c r="KX40" s="214"/>
      <c r="KY40" s="214"/>
      <c r="KZ40" s="214"/>
      <c r="LA40" s="214"/>
      <c r="LB40" s="214"/>
      <c r="LC40" s="214"/>
      <c r="LD40" s="214"/>
      <c r="LE40" s="214"/>
      <c r="LF40" s="214"/>
      <c r="LG40" s="214"/>
      <c r="LH40" s="214"/>
      <c r="LI40" s="214"/>
      <c r="LJ40" s="214"/>
      <c r="LK40" s="214"/>
      <c r="LL40" s="214"/>
      <c r="LM40" s="214"/>
      <c r="LN40" s="214"/>
      <c r="LO40" s="214"/>
      <c r="LP40" s="214"/>
      <c r="LQ40" s="214"/>
      <c r="LR40" s="214"/>
      <c r="LS40" s="214"/>
      <c r="LT40" s="214"/>
      <c r="LU40" s="214"/>
      <c r="LV40" s="214"/>
      <c r="LW40" s="214"/>
      <c r="LX40" s="214"/>
      <c r="LY40" s="214"/>
      <c r="LZ40" s="214"/>
      <c r="MA40" s="214"/>
      <c r="MB40" s="214"/>
      <c r="MC40" s="214"/>
      <c r="MD40" s="214"/>
      <c r="ME40" s="214"/>
      <c r="MF40" s="214"/>
      <c r="MG40" s="214"/>
      <c r="MH40" s="214"/>
      <c r="MI40" s="214"/>
      <c r="MJ40" s="214"/>
      <c r="MK40" s="214"/>
      <c r="ML40" s="214"/>
      <c r="MM40" s="214"/>
      <c r="MN40" s="214"/>
      <c r="MO40" s="214"/>
      <c r="MP40" s="214"/>
      <c r="MQ40" s="214"/>
      <c r="MR40" s="214"/>
      <c r="MS40" s="214"/>
      <c r="MT40" s="214"/>
      <c r="MU40" s="214"/>
      <c r="MV40" s="214"/>
      <c r="MW40" s="214"/>
      <c r="MX40" s="214"/>
      <c r="MY40" s="214"/>
      <c r="MZ40" s="214"/>
      <c r="NA40" s="214"/>
      <c r="NB40" s="214"/>
      <c r="NC40" s="214"/>
      <c r="ND40" s="214"/>
      <c r="NE40" s="214"/>
      <c r="NF40" s="214"/>
      <c r="NG40" s="214"/>
      <c r="NH40" s="214"/>
      <c r="NI40" s="214"/>
      <c r="NJ40" s="214"/>
      <c r="NK40" s="214"/>
      <c r="NL40" s="214"/>
      <c r="NM40" s="214"/>
      <c r="NN40" s="214"/>
      <c r="NO40" s="214"/>
      <c r="NP40" s="214"/>
      <c r="NQ40" s="214"/>
      <c r="NR40" s="214"/>
      <c r="NS40" s="214"/>
      <c r="NT40" s="214"/>
      <c r="NU40" s="214"/>
      <c r="NV40" s="214"/>
      <c r="NW40" s="214"/>
      <c r="NX40" s="214"/>
      <c r="NY40" s="214"/>
      <c r="NZ40" s="214"/>
      <c r="OA40" s="214"/>
      <c r="OB40" s="214"/>
      <c r="OC40" s="214"/>
      <c r="OD40" s="214"/>
      <c r="OE40" s="214"/>
      <c r="OF40" s="214"/>
      <c r="OG40" s="214"/>
      <c r="OH40" s="214"/>
      <c r="OI40" s="214"/>
      <c r="OJ40" s="214"/>
      <c r="OK40" s="214"/>
      <c r="OL40" s="214"/>
      <c r="OM40" s="214"/>
      <c r="ON40" s="214"/>
      <c r="OO40" s="214"/>
      <c r="OP40" s="214"/>
      <c r="OQ40" s="214"/>
      <c r="OR40" s="214"/>
      <c r="OS40" s="214"/>
      <c r="OT40" s="214"/>
      <c r="OU40" s="214"/>
      <c r="OV40" s="214"/>
      <c r="OW40" s="214"/>
      <c r="OX40" s="214"/>
      <c r="OY40" s="214"/>
      <c r="OZ40" s="214"/>
      <c r="PA40" s="214"/>
      <c r="PB40" s="214"/>
      <c r="PC40" s="214"/>
      <c r="PD40" s="214"/>
      <c r="PE40" s="214"/>
      <c r="PF40" s="214"/>
      <c r="PG40" s="214"/>
      <c r="PH40" s="214"/>
      <c r="PI40" s="214"/>
      <c r="PJ40" s="214"/>
      <c r="PK40" s="214"/>
      <c r="PL40" s="214"/>
      <c r="PM40" s="214"/>
      <c r="PN40" s="214"/>
      <c r="PO40" s="214"/>
      <c r="PP40" s="214"/>
      <c r="PQ40" s="214"/>
      <c r="PR40" s="214"/>
      <c r="PS40" s="214"/>
      <c r="PT40" s="214"/>
      <c r="PU40" s="214"/>
      <c r="PV40" s="214"/>
      <c r="PW40" s="214"/>
      <c r="PX40" s="214"/>
      <c r="PY40" s="214"/>
      <c r="PZ40" s="214"/>
      <c r="QA40" s="214"/>
      <c r="QB40" s="214"/>
      <c r="QC40" s="214"/>
      <c r="QD40" s="214"/>
      <c r="QE40" s="214"/>
      <c r="QF40" s="214"/>
      <c r="QG40" s="214"/>
      <c r="QH40" s="214"/>
      <c r="QI40" s="214"/>
      <c r="QJ40" s="214"/>
      <c r="QK40" s="214"/>
      <c r="QL40" s="214"/>
      <c r="QM40" s="214"/>
      <c r="QN40" s="214"/>
      <c r="QO40" s="214"/>
      <c r="QP40" s="214"/>
      <c r="QQ40" s="214"/>
      <c r="QR40" s="214"/>
      <c r="QS40" s="214"/>
      <c r="QT40" s="214"/>
      <c r="QU40" s="214"/>
      <c r="QV40" s="214"/>
      <c r="QW40" s="214"/>
      <c r="QX40" s="214"/>
      <c r="QY40" s="214"/>
      <c r="QZ40" s="214"/>
      <c r="RA40" s="214"/>
      <c r="RB40" s="214"/>
      <c r="RC40" s="214"/>
      <c r="RD40" s="214"/>
      <c r="RE40" s="214"/>
      <c r="RF40" s="214"/>
      <c r="RG40" s="214"/>
      <c r="RH40" s="214"/>
      <c r="RI40" s="214"/>
      <c r="RJ40" s="214"/>
      <c r="RK40" s="214"/>
      <c r="RL40" s="214"/>
      <c r="RM40" s="214"/>
      <c r="RN40" s="214"/>
      <c r="RO40" s="214"/>
      <c r="RP40" s="214"/>
      <c r="RQ40" s="214"/>
      <c r="RR40" s="214"/>
      <c r="RS40" s="214"/>
      <c r="RT40" s="214"/>
      <c r="RU40" s="214"/>
      <c r="RV40" s="214"/>
      <c r="RW40" s="214"/>
      <c r="RX40" s="214"/>
      <c r="RY40" s="214"/>
      <c r="RZ40" s="214"/>
      <c r="SA40" s="214"/>
      <c r="SB40" s="214"/>
      <c r="SC40" s="214"/>
      <c r="SD40" s="214"/>
      <c r="SE40" s="214"/>
      <c r="SF40" s="214"/>
      <c r="SG40" s="214"/>
      <c r="SH40" s="214"/>
      <c r="SI40" s="214"/>
      <c r="SJ40" s="214"/>
      <c r="SK40" s="214"/>
      <c r="SL40" s="214"/>
      <c r="SM40" s="214"/>
      <c r="SN40" s="214"/>
      <c r="SO40" s="214"/>
      <c r="SP40" s="214"/>
      <c r="SQ40" s="214"/>
      <c r="SR40" s="214"/>
      <c r="SS40" s="214"/>
      <c r="ST40" s="214"/>
      <c r="SU40" s="214"/>
      <c r="SV40" s="214"/>
      <c r="SW40" s="214"/>
      <c r="SX40" s="214"/>
      <c r="SY40" s="214"/>
      <c r="SZ40" s="214"/>
      <c r="TA40" s="214"/>
      <c r="TB40" s="214"/>
      <c r="TC40" s="214"/>
      <c r="TD40" s="214"/>
      <c r="TE40" s="214"/>
      <c r="TF40" s="214"/>
      <c r="TG40" s="214"/>
      <c r="TH40" s="214"/>
      <c r="TI40" s="214"/>
      <c r="TJ40" s="214"/>
      <c r="TK40" s="214"/>
      <c r="TL40" s="214"/>
      <c r="TM40" s="214"/>
      <c r="TN40" s="214"/>
      <c r="TO40" s="214"/>
      <c r="TP40" s="214"/>
      <c r="TQ40" s="214"/>
      <c r="TR40" s="214"/>
      <c r="TS40" s="214"/>
      <c r="TT40" s="214"/>
      <c r="TU40" s="214"/>
      <c r="TV40" s="214"/>
      <c r="TW40" s="214"/>
      <c r="TX40" s="214"/>
      <c r="TY40" s="214"/>
      <c r="TZ40" s="214"/>
      <c r="UA40" s="214"/>
      <c r="UB40" s="214"/>
      <c r="UC40" s="214"/>
      <c r="UD40" s="214"/>
      <c r="UE40" s="214"/>
      <c r="UF40" s="214"/>
      <c r="UG40" s="214"/>
      <c r="UH40" s="214"/>
      <c r="UI40" s="214"/>
      <c r="UJ40" s="214"/>
      <c r="UK40" s="214"/>
      <c r="UL40" s="214"/>
      <c r="UM40" s="214"/>
      <c r="UN40" s="214"/>
      <c r="UO40" s="214"/>
      <c r="UP40" s="214"/>
      <c r="UQ40" s="214"/>
      <c r="UR40" s="214"/>
      <c r="US40" s="214"/>
      <c r="UT40" s="214"/>
      <c r="UU40" s="214"/>
      <c r="UV40" s="214"/>
      <c r="UW40" s="214"/>
      <c r="UX40" s="214"/>
      <c r="UY40" s="214"/>
      <c r="UZ40" s="214"/>
      <c r="VA40" s="214"/>
      <c r="VB40" s="214"/>
      <c r="VC40" s="214"/>
      <c r="VD40" s="214"/>
      <c r="VE40" s="214"/>
      <c r="VF40" s="214"/>
      <c r="VG40" s="214"/>
      <c r="VH40" s="214"/>
      <c r="VI40" s="214"/>
      <c r="VJ40" s="214"/>
      <c r="VK40" s="214"/>
      <c r="VL40" s="214"/>
      <c r="VM40" s="214"/>
      <c r="VN40" s="214"/>
      <c r="VO40" s="214"/>
      <c r="VP40" s="214"/>
      <c r="VQ40" s="214"/>
      <c r="VR40" s="214"/>
      <c r="VS40" s="214"/>
      <c r="VT40" s="214"/>
      <c r="VU40" s="214"/>
      <c r="VV40" s="214"/>
      <c r="VW40" s="214"/>
      <c r="VX40" s="214"/>
      <c r="VY40" s="214"/>
      <c r="VZ40" s="214"/>
      <c r="WA40" s="214"/>
      <c r="WB40" s="214"/>
      <c r="WC40" s="214"/>
      <c r="WD40" s="214"/>
      <c r="WE40" s="214"/>
      <c r="WF40" s="214"/>
      <c r="WG40" s="214"/>
      <c r="WH40" s="214"/>
      <c r="WI40" s="214"/>
      <c r="WJ40" s="214"/>
      <c r="WK40" s="214"/>
      <c r="WL40" s="214"/>
      <c r="WM40" s="214"/>
      <c r="WN40" s="214"/>
      <c r="WO40" s="214"/>
      <c r="WP40" s="214"/>
      <c r="WQ40" s="214"/>
      <c r="WR40" s="214"/>
      <c r="WS40" s="214"/>
      <c r="WT40" s="214"/>
      <c r="WU40" s="214"/>
      <c r="WV40" s="214"/>
      <c r="WW40" s="214"/>
      <c r="WX40" s="214"/>
      <c r="WY40" s="214"/>
      <c r="WZ40" s="214"/>
      <c r="XA40" s="214"/>
      <c r="XB40" s="214"/>
      <c r="XC40" s="214"/>
      <c r="XD40" s="214"/>
      <c r="XE40" s="214"/>
      <c r="XF40" s="214"/>
      <c r="XG40" s="214"/>
      <c r="XH40" s="214"/>
      <c r="XI40" s="214"/>
      <c r="XJ40" s="214"/>
      <c r="XK40" s="214"/>
      <c r="XL40" s="214"/>
      <c r="XM40" s="214"/>
      <c r="XN40" s="214"/>
      <c r="XO40" s="214"/>
      <c r="XP40" s="214"/>
      <c r="XQ40" s="214"/>
      <c r="XR40" s="214"/>
      <c r="XS40" s="214"/>
      <c r="XT40" s="214"/>
      <c r="XU40" s="214"/>
      <c r="XV40" s="214"/>
      <c r="XW40" s="214"/>
      <c r="XX40" s="214"/>
      <c r="XY40" s="214"/>
      <c r="XZ40" s="214"/>
      <c r="YA40" s="214"/>
      <c r="YB40" s="214"/>
      <c r="YC40" s="214"/>
      <c r="YD40" s="214"/>
      <c r="YE40" s="214"/>
      <c r="YF40" s="214"/>
      <c r="YG40" s="214"/>
      <c r="YH40" s="214"/>
      <c r="YI40" s="214"/>
      <c r="YJ40" s="214"/>
      <c r="YK40" s="214"/>
      <c r="YL40" s="214"/>
      <c r="YM40" s="214"/>
      <c r="YN40" s="214"/>
      <c r="YO40" s="214"/>
      <c r="YP40" s="214"/>
      <c r="YQ40" s="214"/>
      <c r="YR40" s="214"/>
      <c r="YS40" s="214"/>
      <c r="YT40" s="214"/>
      <c r="YU40" s="214"/>
      <c r="YV40" s="214"/>
      <c r="YW40" s="214"/>
      <c r="YX40" s="214"/>
      <c r="YY40" s="214"/>
      <c r="YZ40" s="214"/>
      <c r="ZA40" s="214"/>
      <c r="ZB40" s="214"/>
      <c r="ZC40" s="214"/>
      <c r="ZD40" s="214"/>
      <c r="ZE40" s="214"/>
      <c r="ZF40" s="214"/>
      <c r="ZG40" s="214"/>
      <c r="ZH40" s="214"/>
      <c r="ZI40" s="214"/>
      <c r="ZJ40" s="214"/>
      <c r="ZK40" s="214"/>
      <c r="ZL40" s="214"/>
      <c r="ZM40" s="214"/>
      <c r="ZN40" s="214"/>
      <c r="ZO40" s="214"/>
      <c r="ZP40" s="214"/>
      <c r="ZQ40" s="214"/>
      <c r="ZR40" s="214"/>
      <c r="ZS40" s="214"/>
      <c r="ZT40" s="214"/>
      <c r="ZU40" s="214"/>
      <c r="ZV40" s="214"/>
      <c r="ZW40" s="214"/>
      <c r="ZX40" s="214"/>
      <c r="ZY40" s="214"/>
      <c r="ZZ40" s="214"/>
      <c r="AAA40" s="214"/>
      <c r="AAB40" s="214"/>
      <c r="AAC40" s="214"/>
      <c r="AAD40" s="214"/>
      <c r="AAE40" s="214"/>
      <c r="AAF40" s="214"/>
      <c r="AAG40" s="214"/>
      <c r="AAH40" s="214"/>
      <c r="AAI40" s="214"/>
      <c r="AAJ40" s="214"/>
      <c r="AAK40" s="214"/>
      <c r="AAL40" s="214"/>
      <c r="AAM40" s="214"/>
      <c r="AAN40" s="214"/>
      <c r="AAO40" s="214"/>
      <c r="AAP40" s="214"/>
      <c r="AAQ40" s="214"/>
      <c r="AAR40" s="214"/>
      <c r="AAS40" s="214"/>
      <c r="AAT40" s="214"/>
      <c r="AAU40" s="214"/>
      <c r="AAV40" s="214"/>
      <c r="AAW40" s="214"/>
      <c r="AAX40" s="214"/>
      <c r="AAY40" s="214"/>
      <c r="AAZ40" s="214"/>
      <c r="ABA40" s="214"/>
      <c r="ABB40" s="214"/>
      <c r="ABC40" s="214"/>
      <c r="ABD40" s="214"/>
      <c r="ABE40" s="214"/>
      <c r="ABF40" s="214"/>
      <c r="ABG40" s="214"/>
      <c r="ABH40" s="214"/>
      <c r="ABI40" s="214"/>
      <c r="ABJ40" s="214"/>
      <c r="ABK40" s="214"/>
      <c r="ABL40" s="214"/>
      <c r="ABM40" s="214"/>
      <c r="ABN40" s="214"/>
      <c r="ABO40" s="214"/>
      <c r="ABP40" s="214"/>
      <c r="ABQ40" s="214"/>
      <c r="ABR40" s="214"/>
      <c r="ABS40" s="214"/>
      <c r="ABT40" s="214"/>
      <c r="ABU40" s="214"/>
      <c r="ABV40" s="214"/>
      <c r="ABW40" s="214"/>
      <c r="ABX40" s="214"/>
      <c r="ABY40" s="214"/>
      <c r="ABZ40" s="214"/>
      <c r="ACA40" s="214"/>
      <c r="ACB40" s="214"/>
      <c r="ACC40" s="214"/>
      <c r="ACD40" s="214"/>
      <c r="ACE40" s="214"/>
      <c r="ACF40" s="214"/>
      <c r="ACG40" s="214"/>
      <c r="ACH40" s="214"/>
      <c r="ACI40" s="214"/>
      <c r="ACJ40" s="214"/>
      <c r="ACK40" s="214"/>
      <c r="ACL40" s="214"/>
      <c r="ACM40" s="214"/>
      <c r="ACN40" s="214"/>
      <c r="ACO40" s="214"/>
      <c r="ACP40" s="214"/>
      <c r="ACQ40" s="214"/>
      <c r="ACR40" s="214"/>
      <c r="ACS40" s="214"/>
      <c r="ACT40" s="214"/>
      <c r="ACU40" s="214"/>
      <c r="ACV40" s="214"/>
      <c r="ACW40" s="214"/>
      <c r="ACX40" s="214"/>
      <c r="ACY40" s="214"/>
      <c r="ACZ40" s="214"/>
      <c r="ADA40" s="214"/>
      <c r="ADB40" s="214"/>
      <c r="ADC40" s="214"/>
      <c r="ADD40" s="214"/>
      <c r="ADE40" s="214"/>
      <c r="ADF40" s="214"/>
      <c r="ADG40" s="214"/>
      <c r="ADH40" s="214"/>
      <c r="ADI40" s="214"/>
      <c r="ADJ40" s="214"/>
      <c r="ADK40" s="214"/>
      <c r="ADL40" s="214"/>
      <c r="ADM40" s="214"/>
      <c r="ADN40" s="214"/>
      <c r="ADO40" s="214"/>
      <c r="ADP40" s="214"/>
      <c r="ADQ40" s="214"/>
      <c r="ADR40" s="214"/>
      <c r="ADS40" s="214"/>
      <c r="ADT40" s="214"/>
      <c r="ADU40" s="214"/>
      <c r="ADV40" s="214"/>
      <c r="ADW40" s="214"/>
      <c r="ADX40" s="214"/>
      <c r="ADY40" s="214"/>
      <c r="ADZ40" s="214"/>
      <c r="AEA40" s="214"/>
      <c r="AEB40" s="214"/>
      <c r="AEC40" s="214"/>
      <c r="AED40" s="214"/>
      <c r="AEE40" s="214"/>
      <c r="AEF40" s="214"/>
      <c r="AEG40" s="214"/>
      <c r="AEH40" s="214"/>
      <c r="AEI40" s="214"/>
      <c r="AEJ40" s="214"/>
      <c r="AEK40" s="214"/>
      <c r="AEL40" s="214"/>
      <c r="AEM40" s="214"/>
      <c r="AEN40" s="214"/>
      <c r="AEO40" s="214"/>
      <c r="AEP40" s="214"/>
      <c r="AEQ40" s="214"/>
      <c r="AER40" s="214"/>
      <c r="AES40" s="214"/>
      <c r="AET40" s="214"/>
      <c r="AEU40" s="214"/>
      <c r="AEV40" s="214"/>
      <c r="AEW40" s="214"/>
      <c r="AEX40" s="214"/>
      <c r="AEY40" s="214"/>
      <c r="AEZ40" s="214"/>
      <c r="AFA40" s="214"/>
      <c r="AFB40" s="214"/>
      <c r="AFC40" s="214"/>
      <c r="AFD40" s="214"/>
      <c r="AFE40" s="214"/>
      <c r="AFF40" s="214"/>
      <c r="AFG40" s="214"/>
      <c r="AFH40" s="214"/>
      <c r="AFI40" s="214"/>
      <c r="AFJ40" s="214"/>
      <c r="AFK40" s="214"/>
      <c r="AFL40" s="214"/>
      <c r="AFM40" s="214"/>
      <c r="AFN40" s="214"/>
      <c r="AFO40" s="214"/>
      <c r="AFP40" s="214"/>
      <c r="AFQ40" s="214"/>
      <c r="AFR40" s="214"/>
      <c r="AFS40" s="214"/>
      <c r="AFT40" s="214"/>
      <c r="AFU40" s="214"/>
      <c r="AFV40" s="214"/>
      <c r="AFW40" s="214"/>
      <c r="AFX40" s="214"/>
      <c r="AFY40" s="214"/>
      <c r="AFZ40" s="214"/>
      <c r="AGA40" s="214"/>
      <c r="AGB40" s="214"/>
      <c r="AGC40" s="214"/>
      <c r="AGD40" s="214"/>
      <c r="AGE40" s="214"/>
      <c r="AGF40" s="214"/>
      <c r="AGG40" s="214"/>
      <c r="AGH40" s="214"/>
      <c r="AGI40" s="214"/>
      <c r="AGJ40" s="214"/>
      <c r="AGK40" s="214"/>
      <c r="AGL40" s="214"/>
      <c r="AGM40" s="214"/>
      <c r="AGN40" s="214"/>
      <c r="AGO40" s="214"/>
      <c r="AGP40" s="214"/>
      <c r="AGQ40" s="214"/>
      <c r="AGR40" s="214"/>
      <c r="AGS40" s="214"/>
      <c r="AGT40" s="214"/>
      <c r="AGU40" s="214"/>
      <c r="AGV40" s="214"/>
      <c r="AGW40" s="214"/>
      <c r="AGX40" s="214"/>
      <c r="AGY40" s="214"/>
      <c r="AGZ40" s="214"/>
      <c r="AHA40" s="214"/>
      <c r="AHB40" s="214"/>
      <c r="AHC40" s="214"/>
      <c r="AHD40" s="214"/>
      <c r="AHE40" s="214"/>
      <c r="AHF40" s="214"/>
      <c r="AHG40" s="214"/>
      <c r="AHH40" s="214"/>
      <c r="AHI40" s="214"/>
      <c r="AHJ40" s="214"/>
      <c r="AHK40" s="214"/>
      <c r="AHL40" s="214"/>
      <c r="AHM40" s="214"/>
      <c r="AHN40" s="214"/>
      <c r="AHO40" s="214"/>
      <c r="AHP40" s="214"/>
      <c r="AHQ40" s="214"/>
      <c r="AHR40" s="214"/>
      <c r="AHS40" s="214"/>
      <c r="AHT40" s="214"/>
      <c r="AHU40" s="214"/>
      <c r="AHV40" s="214"/>
      <c r="AHW40" s="214"/>
      <c r="AHX40" s="214"/>
      <c r="AHY40" s="214"/>
      <c r="AHZ40" s="214"/>
      <c r="AIA40" s="214"/>
      <c r="AIB40" s="214"/>
      <c r="AIC40" s="214"/>
      <c r="AID40" s="214"/>
      <c r="AIE40" s="214"/>
      <c r="AIF40" s="214"/>
      <c r="AIG40" s="214"/>
      <c r="AIH40" s="214"/>
      <c r="AII40" s="214"/>
      <c r="AIJ40" s="214"/>
      <c r="AIK40" s="214"/>
      <c r="AIL40" s="214"/>
      <c r="AIM40" s="214"/>
      <c r="AIN40" s="214"/>
      <c r="AIO40" s="214"/>
      <c r="AIP40" s="214"/>
      <c r="AIQ40" s="214"/>
      <c r="AIR40" s="214"/>
      <c r="AIS40" s="214"/>
      <c r="AIT40" s="214"/>
      <c r="AIU40" s="214"/>
      <c r="AIV40" s="214"/>
      <c r="AIW40" s="214"/>
      <c r="AIX40" s="214"/>
      <c r="AIY40" s="214"/>
      <c r="AIZ40" s="214"/>
      <c r="AJA40" s="214"/>
      <c r="AJB40" s="214"/>
      <c r="AJC40" s="214"/>
      <c r="AJD40" s="214"/>
      <c r="AJE40" s="214"/>
      <c r="AJF40" s="214"/>
      <c r="AJG40" s="214"/>
      <c r="AJH40" s="214"/>
      <c r="AJI40" s="214"/>
      <c r="AJJ40" s="214"/>
      <c r="AJK40" s="214"/>
      <c r="AJL40" s="214"/>
      <c r="AJM40" s="214"/>
      <c r="AJN40" s="214"/>
      <c r="AJO40" s="214"/>
      <c r="AJP40" s="214"/>
      <c r="AJQ40" s="214"/>
      <c r="AJR40" s="214"/>
      <c r="AJS40" s="214"/>
      <c r="AJT40" s="214"/>
      <c r="AJU40" s="214"/>
      <c r="AJV40" s="214"/>
      <c r="AJW40" s="214"/>
      <c r="AJX40" s="214"/>
      <c r="AJY40" s="214"/>
      <c r="AJZ40" s="214"/>
      <c r="AKA40" s="214"/>
      <c r="AKB40" s="214"/>
      <c r="AKC40" s="214"/>
      <c r="AKD40" s="214"/>
      <c r="AKE40" s="214"/>
      <c r="AKF40" s="214"/>
      <c r="AKG40" s="214"/>
      <c r="AKH40" s="214"/>
      <c r="AKI40" s="214"/>
      <c r="AKJ40" s="214"/>
      <c r="AKK40" s="214"/>
      <c r="AKL40" s="214"/>
      <c r="AKM40" s="214"/>
      <c r="AKN40" s="214"/>
      <c r="AKO40" s="214"/>
      <c r="AKP40" s="214"/>
      <c r="AKQ40" s="214"/>
      <c r="AKR40" s="214"/>
      <c r="AKS40" s="214"/>
      <c r="AKT40" s="214"/>
      <c r="AKU40" s="214"/>
      <c r="AKV40" s="214"/>
      <c r="AKW40" s="214"/>
      <c r="AKX40" s="214"/>
      <c r="AKY40" s="214"/>
      <c r="AKZ40" s="214"/>
      <c r="ALA40" s="214"/>
      <c r="ALB40" s="214"/>
      <c r="ALC40" s="214"/>
      <c r="ALD40" s="214"/>
      <c r="ALE40" s="214"/>
      <c r="ALF40" s="214"/>
      <c r="ALG40" s="214"/>
      <c r="ALH40" s="214"/>
      <c r="ALI40" s="214"/>
      <c r="ALJ40" s="214"/>
      <c r="ALK40" s="214"/>
      <c r="ALL40" s="214"/>
      <c r="ALM40" s="214"/>
      <c r="ALN40" s="214"/>
      <c r="ALO40" s="214"/>
      <c r="ALP40" s="214"/>
      <c r="ALQ40" s="214"/>
      <c r="ALR40" s="214"/>
      <c r="ALS40" s="214"/>
      <c r="ALT40" s="214"/>
      <c r="ALU40" s="214"/>
      <c r="ALV40" s="214"/>
      <c r="ALW40" s="214"/>
      <c r="ALX40" s="214"/>
      <c r="ALY40" s="214"/>
      <c r="ALZ40" s="214"/>
      <c r="AMA40" s="214"/>
      <c r="AMB40" s="214"/>
      <c r="AMC40" s="214"/>
      <c r="AMD40" s="214"/>
      <c r="AME40" s="214"/>
      <c r="AMF40" s="214"/>
      <c r="AMG40" s="214"/>
      <c r="AMH40" s="214"/>
      <c r="AMI40" s="214"/>
      <c r="AMJ40" s="214"/>
      <c r="AMK40" s="214"/>
      <c r="AML40" s="214"/>
      <c r="AMM40" s="214"/>
      <c r="AMN40" s="214"/>
      <c r="AMO40" s="214"/>
      <c r="AMP40" s="214"/>
      <c r="AMQ40" s="214"/>
      <c r="AMR40" s="214"/>
      <c r="AMS40" s="214"/>
      <c r="AMT40" s="214"/>
      <c r="AMU40" s="214"/>
      <c r="AMV40" s="214"/>
      <c r="AMW40" s="214"/>
      <c r="AMX40" s="214"/>
      <c r="AMY40" s="214"/>
      <c r="AMZ40" s="214"/>
      <c r="ANA40" s="214"/>
      <c r="ANB40" s="214"/>
      <c r="ANC40" s="214"/>
      <c r="AND40" s="214"/>
      <c r="ANE40" s="214"/>
      <c r="ANF40" s="214"/>
      <c r="ANG40" s="214"/>
      <c r="ANH40" s="214"/>
      <c r="ANI40" s="214"/>
      <c r="ANJ40" s="214"/>
      <c r="ANK40" s="214"/>
      <c r="ANL40" s="214"/>
      <c r="ANM40" s="214"/>
      <c r="ANN40" s="214"/>
      <c r="ANO40" s="214"/>
      <c r="ANP40" s="214"/>
      <c r="ANQ40" s="214"/>
      <c r="ANR40" s="214"/>
      <c r="ANS40" s="214"/>
      <c r="ANT40" s="214"/>
      <c r="ANU40" s="214"/>
      <c r="ANV40" s="214"/>
      <c r="ANW40" s="214"/>
      <c r="ANX40" s="214"/>
      <c r="ANY40" s="214"/>
      <c r="ANZ40" s="214"/>
      <c r="AOA40" s="214"/>
      <c r="AOB40" s="214"/>
      <c r="AOC40" s="214"/>
      <c r="AOD40" s="214"/>
      <c r="AOE40" s="214"/>
      <c r="AOF40" s="214"/>
      <c r="AOG40" s="214"/>
      <c r="AOH40" s="214"/>
      <c r="AOI40" s="214"/>
      <c r="AOJ40" s="214"/>
      <c r="AOK40" s="214"/>
      <c r="AOL40" s="214"/>
      <c r="AOM40" s="214"/>
      <c r="AON40" s="214"/>
      <c r="AOO40" s="214"/>
      <c r="AOP40" s="214"/>
      <c r="AOQ40" s="214"/>
      <c r="AOR40" s="214"/>
      <c r="AOS40" s="214"/>
      <c r="AOT40" s="214"/>
      <c r="AOU40" s="214"/>
      <c r="AOV40" s="214"/>
      <c r="AOW40" s="214"/>
      <c r="AOX40" s="214"/>
      <c r="AOY40" s="214"/>
      <c r="AOZ40" s="214"/>
      <c r="APA40" s="214"/>
      <c r="APB40" s="214"/>
      <c r="APC40" s="214"/>
      <c r="APD40" s="214"/>
      <c r="APE40" s="214"/>
      <c r="APF40" s="214"/>
      <c r="APG40" s="214"/>
      <c r="APH40" s="214"/>
      <c r="API40" s="214"/>
      <c r="APJ40" s="214"/>
      <c r="APK40" s="214"/>
      <c r="APL40" s="214"/>
      <c r="APM40" s="214"/>
      <c r="APN40" s="214"/>
      <c r="APO40" s="214"/>
      <c r="APP40" s="214"/>
      <c r="APQ40" s="214"/>
      <c r="APR40" s="214"/>
      <c r="APS40" s="214"/>
      <c r="APT40" s="214"/>
      <c r="APU40" s="214"/>
      <c r="APV40" s="214"/>
      <c r="APW40" s="214"/>
      <c r="APX40" s="214"/>
      <c r="APY40" s="214"/>
      <c r="APZ40" s="214"/>
      <c r="AQA40" s="214"/>
      <c r="AQB40" s="214"/>
      <c r="AQC40" s="214"/>
      <c r="AQD40" s="214"/>
      <c r="AQE40" s="214"/>
      <c r="AQF40" s="214"/>
      <c r="AQG40" s="214"/>
      <c r="AQH40" s="214"/>
      <c r="AQI40" s="214"/>
      <c r="AQJ40" s="214"/>
      <c r="AQK40" s="214"/>
      <c r="AQL40" s="214"/>
      <c r="AQM40" s="214"/>
      <c r="AQN40" s="214"/>
      <c r="AQO40" s="214"/>
      <c r="AQP40" s="214"/>
      <c r="AQQ40" s="214"/>
      <c r="AQR40" s="214"/>
      <c r="AQS40" s="214"/>
      <c r="AQT40" s="214"/>
      <c r="AQU40" s="214"/>
      <c r="AQV40" s="214"/>
      <c r="AQW40" s="214"/>
      <c r="AQX40" s="214"/>
      <c r="AQY40" s="214"/>
      <c r="AQZ40" s="214"/>
    </row>
    <row r="41" spans="1:1144" ht="16" customHeight="1">
      <c r="A41" s="38">
        <v>38</v>
      </c>
      <c r="B41" s="567" t="s">
        <v>18360</v>
      </c>
      <c r="C41" s="38" t="s">
        <v>145</v>
      </c>
      <c r="D41" s="38" t="s">
        <v>19</v>
      </c>
      <c r="E41" s="38"/>
      <c r="F41" s="36" t="s">
        <v>6102</v>
      </c>
      <c r="G41" s="8" t="s">
        <v>10997</v>
      </c>
      <c r="H41" s="216" t="s">
        <v>317</v>
      </c>
      <c r="I41" s="38"/>
      <c r="J41" s="38"/>
      <c r="K41" s="186" t="s">
        <v>13808</v>
      </c>
      <c r="L41" s="314">
        <v>6800</v>
      </c>
      <c r="M41" s="38" t="s">
        <v>21</v>
      </c>
      <c r="N41" s="38" t="s">
        <v>13669</v>
      </c>
      <c r="O41" s="38"/>
      <c r="P41" s="38"/>
      <c r="Q41" s="47"/>
      <c r="R41" s="214"/>
      <c r="S41" s="214"/>
      <c r="T41" s="214"/>
      <c r="U41" s="214"/>
      <c r="V41" s="214"/>
      <c r="W41" s="214"/>
      <c r="X41" s="214"/>
      <c r="Y41" s="214"/>
      <c r="Z41" s="214"/>
      <c r="AA41" s="214"/>
      <c r="AB41" s="214"/>
      <c r="AC41" s="214"/>
      <c r="AD41" s="214"/>
      <c r="AE41" s="214"/>
      <c r="AF41" s="214"/>
      <c r="AG41" s="214"/>
      <c r="AH41" s="214"/>
      <c r="AI41" s="214"/>
      <c r="AJ41" s="214"/>
      <c r="AK41" s="214"/>
      <c r="AL41" s="214"/>
      <c r="AM41" s="214"/>
      <c r="AN41" s="214"/>
      <c r="AO41" s="214"/>
      <c r="AP41" s="214"/>
      <c r="AQ41" s="214"/>
      <c r="AR41" s="214"/>
      <c r="AS41" s="214"/>
      <c r="AT41" s="214"/>
      <c r="AU41" s="214"/>
      <c r="AV41" s="214"/>
      <c r="AW41" s="214"/>
      <c r="AX41" s="214"/>
      <c r="AY41" s="214"/>
      <c r="AZ41" s="214"/>
      <c r="BA41" s="214"/>
      <c r="BB41" s="214"/>
      <c r="BC41" s="214"/>
      <c r="BD41" s="214"/>
      <c r="BE41" s="214"/>
      <c r="BF41" s="214"/>
      <c r="BG41" s="214"/>
      <c r="BH41" s="214"/>
      <c r="BI41" s="214"/>
      <c r="BJ41" s="214"/>
      <c r="BK41" s="214"/>
      <c r="BL41" s="214"/>
      <c r="BM41" s="214"/>
      <c r="BN41" s="214"/>
      <c r="BO41" s="214"/>
      <c r="BP41" s="214"/>
      <c r="BQ41" s="214"/>
      <c r="BR41" s="214"/>
      <c r="BS41" s="214"/>
      <c r="BT41" s="214"/>
      <c r="BU41" s="214"/>
      <c r="BV41" s="214"/>
      <c r="BW41" s="214"/>
      <c r="BX41" s="214"/>
      <c r="BY41" s="214"/>
      <c r="BZ41" s="214"/>
      <c r="CA41" s="214"/>
      <c r="CB41" s="214"/>
      <c r="CC41" s="214"/>
      <c r="CD41" s="214"/>
      <c r="CE41" s="214"/>
      <c r="CF41" s="214"/>
      <c r="CG41" s="214"/>
      <c r="CH41" s="214"/>
      <c r="CI41" s="214"/>
      <c r="CJ41" s="214"/>
      <c r="CK41" s="214"/>
      <c r="CL41" s="214"/>
      <c r="CM41" s="214"/>
      <c r="CN41" s="214"/>
      <c r="CO41" s="214"/>
      <c r="CP41" s="214"/>
      <c r="CQ41" s="214"/>
      <c r="CR41" s="214"/>
      <c r="CS41" s="214"/>
      <c r="CT41" s="214"/>
      <c r="CU41" s="214"/>
      <c r="CV41" s="214"/>
      <c r="CW41" s="214"/>
      <c r="CX41" s="214"/>
      <c r="CY41" s="214"/>
      <c r="CZ41" s="214"/>
      <c r="DA41" s="214"/>
      <c r="DB41" s="214"/>
      <c r="DC41" s="214"/>
      <c r="DD41" s="214"/>
      <c r="DE41" s="214"/>
      <c r="DF41" s="214"/>
      <c r="DG41" s="214"/>
      <c r="DH41" s="214"/>
      <c r="DI41" s="214"/>
      <c r="DJ41" s="214"/>
      <c r="DK41" s="214"/>
      <c r="DL41" s="214"/>
      <c r="DM41" s="214"/>
      <c r="DN41" s="214"/>
      <c r="DO41" s="214"/>
      <c r="DP41" s="214"/>
      <c r="DQ41" s="214"/>
      <c r="DR41" s="214"/>
      <c r="DS41" s="214"/>
      <c r="DT41" s="214"/>
      <c r="DU41" s="214"/>
      <c r="DV41" s="214"/>
      <c r="DW41" s="214"/>
      <c r="DX41" s="214"/>
      <c r="DY41" s="214"/>
      <c r="DZ41" s="214"/>
      <c r="EA41" s="214"/>
      <c r="EB41" s="214"/>
      <c r="EC41" s="214"/>
      <c r="ED41" s="214"/>
      <c r="EE41" s="214"/>
      <c r="EF41" s="214"/>
      <c r="EG41" s="214"/>
      <c r="EH41" s="214"/>
      <c r="EI41" s="214"/>
      <c r="EJ41" s="214"/>
      <c r="EK41" s="214"/>
      <c r="EL41" s="214"/>
      <c r="EM41" s="214"/>
      <c r="EN41" s="214"/>
      <c r="EO41" s="214"/>
      <c r="EP41" s="214"/>
      <c r="EQ41" s="214"/>
      <c r="ER41" s="214"/>
      <c r="ES41" s="214"/>
      <c r="ET41" s="214"/>
      <c r="EU41" s="214"/>
      <c r="EV41" s="214"/>
      <c r="EW41" s="214"/>
      <c r="EX41" s="214"/>
      <c r="EY41" s="214"/>
      <c r="EZ41" s="214"/>
      <c r="FA41" s="214"/>
      <c r="FB41" s="214"/>
      <c r="FC41" s="214"/>
      <c r="FD41" s="214"/>
      <c r="FE41" s="214"/>
      <c r="FF41" s="214"/>
      <c r="FG41" s="214"/>
      <c r="FH41" s="214"/>
      <c r="FI41" s="214"/>
      <c r="FJ41" s="214"/>
      <c r="FK41" s="214"/>
      <c r="FL41" s="214"/>
      <c r="FM41" s="214"/>
      <c r="FN41" s="214"/>
      <c r="FO41" s="214"/>
      <c r="FP41" s="214"/>
      <c r="FQ41" s="214"/>
      <c r="FR41" s="214"/>
      <c r="FS41" s="214"/>
      <c r="FT41" s="214"/>
      <c r="FU41" s="214"/>
      <c r="FV41" s="214"/>
      <c r="FW41" s="214"/>
      <c r="FX41" s="214"/>
      <c r="FY41" s="214"/>
      <c r="FZ41" s="214"/>
      <c r="GA41" s="214"/>
      <c r="GB41" s="214"/>
      <c r="GC41" s="214"/>
      <c r="GD41" s="214"/>
      <c r="GE41" s="214"/>
      <c r="GF41" s="214"/>
      <c r="GG41" s="214"/>
      <c r="GH41" s="214"/>
      <c r="GI41" s="214"/>
      <c r="GJ41" s="214"/>
      <c r="GK41" s="214"/>
      <c r="GL41" s="214"/>
      <c r="GM41" s="214"/>
      <c r="GN41" s="214"/>
      <c r="GO41" s="214"/>
      <c r="GP41" s="214"/>
      <c r="GQ41" s="214"/>
      <c r="GR41" s="214"/>
      <c r="GS41" s="214"/>
      <c r="GT41" s="214"/>
      <c r="GU41" s="214"/>
      <c r="GV41" s="214"/>
      <c r="GW41" s="214"/>
      <c r="GX41" s="214"/>
      <c r="GY41" s="214"/>
      <c r="GZ41" s="214"/>
      <c r="HA41" s="214"/>
      <c r="HB41" s="214"/>
      <c r="HC41" s="214"/>
      <c r="HD41" s="214"/>
      <c r="HE41" s="214"/>
      <c r="HF41" s="214"/>
      <c r="HG41" s="214"/>
      <c r="HH41" s="214"/>
      <c r="HI41" s="214"/>
      <c r="HJ41" s="214"/>
      <c r="HK41" s="214"/>
      <c r="HL41" s="214"/>
      <c r="HM41" s="214"/>
      <c r="HN41" s="214"/>
      <c r="HO41" s="214"/>
      <c r="HP41" s="214"/>
      <c r="HQ41" s="214"/>
      <c r="HR41" s="214"/>
      <c r="HS41" s="214"/>
      <c r="HT41" s="214"/>
      <c r="HU41" s="214"/>
      <c r="HV41" s="214"/>
      <c r="HW41" s="214"/>
      <c r="HX41" s="214"/>
      <c r="HY41" s="214"/>
      <c r="HZ41" s="214"/>
      <c r="IA41" s="214"/>
      <c r="IB41" s="214"/>
      <c r="IC41" s="214"/>
      <c r="ID41" s="214"/>
      <c r="IE41" s="214"/>
      <c r="IF41" s="214"/>
      <c r="IG41" s="214"/>
      <c r="IH41" s="214"/>
      <c r="II41" s="214"/>
      <c r="IJ41" s="214"/>
      <c r="IK41" s="214"/>
      <c r="IL41" s="214"/>
      <c r="IM41" s="214"/>
      <c r="IN41" s="214"/>
      <c r="IO41" s="214"/>
      <c r="IP41" s="214"/>
      <c r="IQ41" s="214"/>
      <c r="IR41" s="214"/>
      <c r="IS41" s="214"/>
      <c r="IT41" s="214"/>
      <c r="IU41" s="214"/>
      <c r="IV41" s="214"/>
      <c r="IW41" s="214"/>
      <c r="IX41" s="214"/>
      <c r="IY41" s="214"/>
      <c r="IZ41" s="214"/>
      <c r="JA41" s="214"/>
      <c r="JB41" s="214"/>
      <c r="JC41" s="214"/>
      <c r="JD41" s="214"/>
      <c r="JE41" s="214"/>
      <c r="JF41" s="214"/>
      <c r="JG41" s="214"/>
      <c r="JH41" s="214"/>
      <c r="JI41" s="214"/>
      <c r="JJ41" s="214"/>
      <c r="JK41" s="214"/>
      <c r="JL41" s="214"/>
      <c r="JM41" s="214"/>
      <c r="JN41" s="214"/>
      <c r="JO41" s="214"/>
      <c r="JP41" s="214"/>
      <c r="JQ41" s="214"/>
      <c r="JR41" s="214"/>
      <c r="JS41" s="214"/>
      <c r="JT41" s="214"/>
      <c r="JU41" s="214"/>
      <c r="JV41" s="214"/>
      <c r="JW41" s="214"/>
      <c r="JX41" s="214"/>
      <c r="JY41" s="214"/>
      <c r="JZ41" s="214"/>
      <c r="KA41" s="214"/>
      <c r="KB41" s="214"/>
      <c r="KC41" s="214"/>
      <c r="KD41" s="214"/>
      <c r="KE41" s="214"/>
      <c r="KF41" s="214"/>
      <c r="KG41" s="214"/>
      <c r="KH41" s="214"/>
      <c r="KI41" s="214"/>
      <c r="KJ41" s="214"/>
      <c r="KK41" s="214"/>
      <c r="KL41" s="214"/>
      <c r="KM41" s="214"/>
      <c r="KN41" s="214"/>
      <c r="KO41" s="214"/>
      <c r="KP41" s="214"/>
      <c r="KQ41" s="214"/>
      <c r="KR41" s="214"/>
      <c r="KS41" s="214"/>
      <c r="KT41" s="214"/>
      <c r="KU41" s="214"/>
      <c r="KV41" s="214"/>
      <c r="KW41" s="214"/>
      <c r="KX41" s="214"/>
      <c r="KY41" s="214"/>
      <c r="KZ41" s="214"/>
      <c r="LA41" s="214"/>
      <c r="LB41" s="214"/>
      <c r="LC41" s="214"/>
      <c r="LD41" s="214"/>
      <c r="LE41" s="214"/>
      <c r="LF41" s="214"/>
      <c r="LG41" s="214"/>
      <c r="LH41" s="214"/>
      <c r="LI41" s="214"/>
      <c r="LJ41" s="214"/>
      <c r="LK41" s="214"/>
      <c r="LL41" s="214"/>
      <c r="LM41" s="214"/>
      <c r="LN41" s="214"/>
      <c r="LO41" s="214"/>
      <c r="LP41" s="214"/>
      <c r="LQ41" s="214"/>
      <c r="LR41" s="214"/>
      <c r="LS41" s="214"/>
      <c r="LT41" s="214"/>
      <c r="LU41" s="214"/>
      <c r="LV41" s="214"/>
      <c r="LW41" s="214"/>
      <c r="LX41" s="214"/>
      <c r="LY41" s="214"/>
      <c r="LZ41" s="214"/>
      <c r="MA41" s="214"/>
      <c r="MB41" s="214"/>
      <c r="MC41" s="214"/>
      <c r="MD41" s="214"/>
      <c r="ME41" s="214"/>
      <c r="MF41" s="214"/>
      <c r="MG41" s="214"/>
      <c r="MH41" s="214"/>
      <c r="MI41" s="214"/>
      <c r="MJ41" s="214"/>
      <c r="MK41" s="214"/>
      <c r="ML41" s="214"/>
      <c r="MM41" s="214"/>
      <c r="MN41" s="214"/>
      <c r="MO41" s="214"/>
      <c r="MP41" s="214"/>
      <c r="MQ41" s="214"/>
      <c r="MR41" s="214"/>
      <c r="MS41" s="214"/>
      <c r="MT41" s="214"/>
      <c r="MU41" s="214"/>
      <c r="MV41" s="214"/>
      <c r="MW41" s="214"/>
      <c r="MX41" s="214"/>
      <c r="MY41" s="214"/>
      <c r="MZ41" s="214"/>
      <c r="NA41" s="214"/>
      <c r="NB41" s="214"/>
      <c r="NC41" s="214"/>
      <c r="ND41" s="214"/>
      <c r="NE41" s="214"/>
      <c r="NF41" s="214"/>
      <c r="NG41" s="214"/>
      <c r="NH41" s="214"/>
      <c r="NI41" s="214"/>
      <c r="NJ41" s="214"/>
      <c r="NK41" s="214"/>
      <c r="NL41" s="214"/>
      <c r="NM41" s="214"/>
      <c r="NN41" s="214"/>
      <c r="NO41" s="214"/>
      <c r="NP41" s="214"/>
      <c r="NQ41" s="214"/>
      <c r="NR41" s="214"/>
      <c r="NS41" s="214"/>
      <c r="NT41" s="214"/>
      <c r="NU41" s="214"/>
      <c r="NV41" s="214"/>
      <c r="NW41" s="214"/>
      <c r="NX41" s="214"/>
      <c r="NY41" s="214"/>
      <c r="NZ41" s="214"/>
      <c r="OA41" s="214"/>
      <c r="OB41" s="214"/>
      <c r="OC41" s="214"/>
      <c r="OD41" s="214"/>
      <c r="OE41" s="214"/>
      <c r="OF41" s="214"/>
      <c r="OG41" s="214"/>
      <c r="OH41" s="214"/>
      <c r="OI41" s="214"/>
      <c r="OJ41" s="214"/>
      <c r="OK41" s="214"/>
      <c r="OL41" s="214"/>
      <c r="OM41" s="214"/>
      <c r="ON41" s="214"/>
      <c r="OO41" s="214"/>
      <c r="OP41" s="214"/>
      <c r="OQ41" s="214"/>
      <c r="OR41" s="214"/>
      <c r="OS41" s="214"/>
      <c r="OT41" s="214"/>
      <c r="OU41" s="214"/>
      <c r="OV41" s="214"/>
      <c r="OW41" s="214"/>
      <c r="OX41" s="214"/>
      <c r="OY41" s="214"/>
      <c r="OZ41" s="214"/>
      <c r="PA41" s="214"/>
      <c r="PB41" s="214"/>
      <c r="PC41" s="214"/>
      <c r="PD41" s="214"/>
      <c r="PE41" s="214"/>
      <c r="PF41" s="214"/>
      <c r="PG41" s="214"/>
      <c r="PH41" s="214"/>
      <c r="PI41" s="214"/>
      <c r="PJ41" s="214"/>
      <c r="PK41" s="214"/>
      <c r="PL41" s="214"/>
      <c r="PM41" s="214"/>
      <c r="PN41" s="214"/>
      <c r="PO41" s="214"/>
      <c r="PP41" s="214"/>
      <c r="PQ41" s="214"/>
      <c r="PR41" s="214"/>
      <c r="PS41" s="214"/>
      <c r="PT41" s="214"/>
      <c r="PU41" s="214"/>
      <c r="PV41" s="214"/>
      <c r="PW41" s="214"/>
      <c r="PX41" s="214"/>
      <c r="PY41" s="214"/>
      <c r="PZ41" s="214"/>
      <c r="QA41" s="214"/>
      <c r="QB41" s="214"/>
      <c r="QC41" s="214"/>
      <c r="QD41" s="214"/>
      <c r="QE41" s="214"/>
      <c r="QF41" s="214"/>
      <c r="QG41" s="214"/>
      <c r="QH41" s="214"/>
      <c r="QI41" s="214"/>
      <c r="QJ41" s="214"/>
      <c r="QK41" s="214"/>
      <c r="QL41" s="214"/>
      <c r="QM41" s="214"/>
      <c r="QN41" s="214"/>
      <c r="QO41" s="214"/>
      <c r="QP41" s="214"/>
      <c r="QQ41" s="214"/>
      <c r="QR41" s="214"/>
      <c r="QS41" s="214"/>
      <c r="QT41" s="214"/>
      <c r="QU41" s="214"/>
      <c r="QV41" s="214"/>
      <c r="QW41" s="214"/>
      <c r="QX41" s="214"/>
      <c r="QY41" s="214"/>
      <c r="QZ41" s="214"/>
      <c r="RA41" s="214"/>
      <c r="RB41" s="214"/>
      <c r="RC41" s="214"/>
      <c r="RD41" s="214"/>
      <c r="RE41" s="214"/>
      <c r="RF41" s="214"/>
      <c r="RG41" s="214"/>
      <c r="RH41" s="214"/>
      <c r="RI41" s="214"/>
      <c r="RJ41" s="214"/>
      <c r="RK41" s="214"/>
      <c r="RL41" s="214"/>
      <c r="RM41" s="214"/>
      <c r="RN41" s="214"/>
      <c r="RO41" s="214"/>
      <c r="RP41" s="214"/>
      <c r="RQ41" s="214"/>
      <c r="RR41" s="214"/>
      <c r="RS41" s="214"/>
      <c r="RT41" s="214"/>
      <c r="RU41" s="214"/>
      <c r="RV41" s="214"/>
      <c r="RW41" s="214"/>
      <c r="RX41" s="214"/>
      <c r="RY41" s="214"/>
      <c r="RZ41" s="214"/>
      <c r="SA41" s="214"/>
      <c r="SB41" s="214"/>
      <c r="SC41" s="214"/>
      <c r="SD41" s="214"/>
      <c r="SE41" s="214"/>
      <c r="SF41" s="214"/>
      <c r="SG41" s="214"/>
      <c r="SH41" s="214"/>
      <c r="SI41" s="214"/>
      <c r="SJ41" s="214"/>
      <c r="SK41" s="214"/>
      <c r="SL41" s="214"/>
      <c r="SM41" s="214"/>
      <c r="SN41" s="214"/>
      <c r="SO41" s="214"/>
      <c r="SP41" s="214"/>
      <c r="SQ41" s="214"/>
      <c r="SR41" s="214"/>
      <c r="SS41" s="214"/>
      <c r="ST41" s="214"/>
      <c r="SU41" s="214"/>
      <c r="SV41" s="214"/>
      <c r="SW41" s="214"/>
      <c r="SX41" s="214"/>
      <c r="SY41" s="214"/>
      <c r="SZ41" s="214"/>
      <c r="TA41" s="214"/>
      <c r="TB41" s="214"/>
      <c r="TC41" s="214"/>
      <c r="TD41" s="214"/>
      <c r="TE41" s="214"/>
      <c r="TF41" s="214"/>
      <c r="TG41" s="214"/>
      <c r="TH41" s="214"/>
      <c r="TI41" s="214"/>
      <c r="TJ41" s="214"/>
      <c r="TK41" s="214"/>
      <c r="TL41" s="214"/>
      <c r="TM41" s="214"/>
      <c r="TN41" s="214"/>
      <c r="TO41" s="214"/>
      <c r="TP41" s="214"/>
      <c r="TQ41" s="214"/>
      <c r="TR41" s="214"/>
      <c r="TS41" s="214"/>
      <c r="TT41" s="214"/>
      <c r="TU41" s="214"/>
      <c r="TV41" s="214"/>
      <c r="TW41" s="214"/>
      <c r="TX41" s="214"/>
      <c r="TY41" s="214"/>
      <c r="TZ41" s="214"/>
      <c r="UA41" s="214"/>
      <c r="UB41" s="214"/>
      <c r="UC41" s="214"/>
      <c r="UD41" s="214"/>
      <c r="UE41" s="214"/>
      <c r="UF41" s="214"/>
      <c r="UG41" s="214"/>
      <c r="UH41" s="214"/>
      <c r="UI41" s="214"/>
      <c r="UJ41" s="214"/>
      <c r="UK41" s="214"/>
      <c r="UL41" s="214"/>
      <c r="UM41" s="214"/>
      <c r="UN41" s="214"/>
      <c r="UO41" s="214"/>
      <c r="UP41" s="214"/>
      <c r="UQ41" s="214"/>
      <c r="UR41" s="214"/>
      <c r="US41" s="214"/>
      <c r="UT41" s="214"/>
      <c r="UU41" s="214"/>
      <c r="UV41" s="214"/>
      <c r="UW41" s="214"/>
      <c r="UX41" s="214"/>
      <c r="UY41" s="214"/>
      <c r="UZ41" s="214"/>
      <c r="VA41" s="214"/>
      <c r="VB41" s="214"/>
      <c r="VC41" s="214"/>
      <c r="VD41" s="214"/>
      <c r="VE41" s="214"/>
      <c r="VF41" s="214"/>
      <c r="VG41" s="214"/>
      <c r="VH41" s="214"/>
      <c r="VI41" s="214"/>
      <c r="VJ41" s="214"/>
      <c r="VK41" s="214"/>
      <c r="VL41" s="214"/>
      <c r="VM41" s="214"/>
      <c r="VN41" s="214"/>
      <c r="VO41" s="214"/>
      <c r="VP41" s="214"/>
      <c r="VQ41" s="214"/>
      <c r="VR41" s="214"/>
      <c r="VS41" s="214"/>
      <c r="VT41" s="214"/>
      <c r="VU41" s="214"/>
      <c r="VV41" s="214"/>
      <c r="VW41" s="214"/>
      <c r="VX41" s="214"/>
      <c r="VY41" s="214"/>
      <c r="VZ41" s="214"/>
      <c r="WA41" s="214"/>
      <c r="WB41" s="214"/>
      <c r="WC41" s="214"/>
      <c r="WD41" s="214"/>
      <c r="WE41" s="214"/>
      <c r="WF41" s="214"/>
      <c r="WG41" s="214"/>
      <c r="WH41" s="214"/>
      <c r="WI41" s="214"/>
      <c r="WJ41" s="214"/>
      <c r="WK41" s="214"/>
      <c r="WL41" s="214"/>
      <c r="WM41" s="214"/>
      <c r="WN41" s="214"/>
      <c r="WO41" s="214"/>
      <c r="WP41" s="214"/>
      <c r="WQ41" s="214"/>
      <c r="WR41" s="214"/>
      <c r="WS41" s="214"/>
      <c r="WT41" s="214"/>
      <c r="WU41" s="214"/>
      <c r="WV41" s="214"/>
      <c r="WW41" s="214"/>
      <c r="WX41" s="214"/>
      <c r="WY41" s="214"/>
      <c r="WZ41" s="214"/>
      <c r="XA41" s="214"/>
      <c r="XB41" s="214"/>
      <c r="XC41" s="214"/>
      <c r="XD41" s="214"/>
      <c r="XE41" s="214"/>
      <c r="XF41" s="214"/>
      <c r="XG41" s="214"/>
      <c r="XH41" s="214"/>
      <c r="XI41" s="214"/>
      <c r="XJ41" s="214"/>
      <c r="XK41" s="214"/>
      <c r="XL41" s="214"/>
      <c r="XM41" s="214"/>
      <c r="XN41" s="214"/>
      <c r="XO41" s="214"/>
      <c r="XP41" s="214"/>
      <c r="XQ41" s="214"/>
      <c r="XR41" s="214"/>
      <c r="XS41" s="214"/>
      <c r="XT41" s="214"/>
      <c r="XU41" s="214"/>
      <c r="XV41" s="214"/>
      <c r="XW41" s="214"/>
      <c r="XX41" s="214"/>
      <c r="XY41" s="214"/>
      <c r="XZ41" s="214"/>
      <c r="YA41" s="214"/>
      <c r="YB41" s="214"/>
      <c r="YC41" s="214"/>
      <c r="YD41" s="214"/>
      <c r="YE41" s="214"/>
      <c r="YF41" s="214"/>
      <c r="YG41" s="214"/>
      <c r="YH41" s="214"/>
      <c r="YI41" s="214"/>
      <c r="YJ41" s="214"/>
      <c r="YK41" s="214"/>
      <c r="YL41" s="214"/>
      <c r="YM41" s="214"/>
      <c r="YN41" s="214"/>
      <c r="YO41" s="214"/>
      <c r="YP41" s="214"/>
      <c r="YQ41" s="214"/>
      <c r="YR41" s="214"/>
      <c r="YS41" s="214"/>
      <c r="YT41" s="214"/>
      <c r="YU41" s="214"/>
      <c r="YV41" s="214"/>
      <c r="YW41" s="214"/>
      <c r="YX41" s="214"/>
      <c r="YY41" s="214"/>
      <c r="YZ41" s="214"/>
      <c r="ZA41" s="214"/>
      <c r="ZB41" s="214"/>
      <c r="ZC41" s="214"/>
      <c r="ZD41" s="214"/>
      <c r="ZE41" s="214"/>
      <c r="ZF41" s="214"/>
      <c r="ZG41" s="214"/>
      <c r="ZH41" s="214"/>
      <c r="ZI41" s="214"/>
      <c r="ZJ41" s="214"/>
      <c r="ZK41" s="214"/>
      <c r="ZL41" s="214"/>
      <c r="ZM41" s="214"/>
      <c r="ZN41" s="214"/>
      <c r="ZO41" s="214"/>
      <c r="ZP41" s="214"/>
      <c r="ZQ41" s="214"/>
      <c r="ZR41" s="214"/>
      <c r="ZS41" s="214"/>
      <c r="ZT41" s="214"/>
      <c r="ZU41" s="214"/>
      <c r="ZV41" s="214"/>
      <c r="ZW41" s="214"/>
      <c r="ZX41" s="214"/>
      <c r="ZY41" s="214"/>
      <c r="ZZ41" s="214"/>
      <c r="AAA41" s="214"/>
      <c r="AAB41" s="214"/>
      <c r="AAC41" s="214"/>
      <c r="AAD41" s="214"/>
      <c r="AAE41" s="214"/>
      <c r="AAF41" s="214"/>
      <c r="AAG41" s="214"/>
      <c r="AAH41" s="214"/>
      <c r="AAI41" s="214"/>
      <c r="AAJ41" s="214"/>
      <c r="AAK41" s="214"/>
      <c r="AAL41" s="214"/>
      <c r="AAM41" s="214"/>
      <c r="AAN41" s="214"/>
      <c r="AAO41" s="214"/>
      <c r="AAP41" s="214"/>
      <c r="AAQ41" s="214"/>
      <c r="AAR41" s="214"/>
      <c r="AAS41" s="214"/>
      <c r="AAT41" s="214"/>
      <c r="AAU41" s="214"/>
      <c r="AAV41" s="214"/>
      <c r="AAW41" s="214"/>
      <c r="AAX41" s="214"/>
      <c r="AAY41" s="214"/>
      <c r="AAZ41" s="214"/>
      <c r="ABA41" s="214"/>
      <c r="ABB41" s="214"/>
      <c r="ABC41" s="214"/>
      <c r="ABD41" s="214"/>
      <c r="ABE41" s="214"/>
      <c r="ABF41" s="214"/>
      <c r="ABG41" s="214"/>
      <c r="ABH41" s="214"/>
      <c r="ABI41" s="214"/>
      <c r="ABJ41" s="214"/>
      <c r="ABK41" s="214"/>
      <c r="ABL41" s="214"/>
      <c r="ABM41" s="214"/>
      <c r="ABN41" s="214"/>
      <c r="ABO41" s="214"/>
      <c r="ABP41" s="214"/>
      <c r="ABQ41" s="214"/>
      <c r="ABR41" s="214"/>
      <c r="ABS41" s="214"/>
      <c r="ABT41" s="214"/>
      <c r="ABU41" s="214"/>
      <c r="ABV41" s="214"/>
      <c r="ABW41" s="214"/>
      <c r="ABX41" s="214"/>
      <c r="ABY41" s="214"/>
      <c r="ABZ41" s="214"/>
      <c r="ACA41" s="214"/>
      <c r="ACB41" s="214"/>
      <c r="ACC41" s="214"/>
      <c r="ACD41" s="214"/>
      <c r="ACE41" s="214"/>
      <c r="ACF41" s="214"/>
      <c r="ACG41" s="214"/>
      <c r="ACH41" s="214"/>
      <c r="ACI41" s="214"/>
      <c r="ACJ41" s="214"/>
      <c r="ACK41" s="214"/>
      <c r="ACL41" s="214"/>
      <c r="ACM41" s="214"/>
      <c r="ACN41" s="214"/>
      <c r="ACO41" s="214"/>
      <c r="ACP41" s="214"/>
      <c r="ACQ41" s="214"/>
      <c r="ACR41" s="214"/>
      <c r="ACS41" s="214"/>
      <c r="ACT41" s="214"/>
      <c r="ACU41" s="214"/>
      <c r="ACV41" s="214"/>
      <c r="ACW41" s="214"/>
      <c r="ACX41" s="214"/>
      <c r="ACY41" s="214"/>
      <c r="ACZ41" s="214"/>
      <c r="ADA41" s="214"/>
      <c r="ADB41" s="214"/>
      <c r="ADC41" s="214"/>
      <c r="ADD41" s="214"/>
      <c r="ADE41" s="214"/>
      <c r="ADF41" s="214"/>
      <c r="ADG41" s="214"/>
      <c r="ADH41" s="214"/>
      <c r="ADI41" s="214"/>
      <c r="ADJ41" s="214"/>
      <c r="ADK41" s="214"/>
      <c r="ADL41" s="214"/>
      <c r="ADM41" s="214"/>
      <c r="ADN41" s="214"/>
      <c r="ADO41" s="214"/>
      <c r="ADP41" s="214"/>
      <c r="ADQ41" s="214"/>
      <c r="ADR41" s="214"/>
      <c r="ADS41" s="214"/>
      <c r="ADT41" s="214"/>
      <c r="ADU41" s="214"/>
      <c r="ADV41" s="214"/>
      <c r="ADW41" s="214"/>
      <c r="ADX41" s="214"/>
      <c r="ADY41" s="214"/>
      <c r="ADZ41" s="214"/>
      <c r="AEA41" s="214"/>
      <c r="AEB41" s="214"/>
      <c r="AEC41" s="214"/>
      <c r="AED41" s="214"/>
      <c r="AEE41" s="214"/>
      <c r="AEF41" s="214"/>
      <c r="AEG41" s="214"/>
      <c r="AEH41" s="214"/>
      <c r="AEI41" s="214"/>
      <c r="AEJ41" s="214"/>
      <c r="AEK41" s="214"/>
      <c r="AEL41" s="214"/>
      <c r="AEM41" s="214"/>
      <c r="AEN41" s="214"/>
      <c r="AEO41" s="214"/>
      <c r="AEP41" s="214"/>
      <c r="AEQ41" s="214"/>
      <c r="AER41" s="214"/>
      <c r="AES41" s="214"/>
      <c r="AET41" s="214"/>
      <c r="AEU41" s="214"/>
      <c r="AEV41" s="214"/>
      <c r="AEW41" s="214"/>
      <c r="AEX41" s="214"/>
      <c r="AEY41" s="214"/>
      <c r="AEZ41" s="214"/>
      <c r="AFA41" s="214"/>
      <c r="AFB41" s="214"/>
      <c r="AFC41" s="214"/>
      <c r="AFD41" s="214"/>
      <c r="AFE41" s="214"/>
      <c r="AFF41" s="214"/>
      <c r="AFG41" s="214"/>
      <c r="AFH41" s="214"/>
      <c r="AFI41" s="214"/>
      <c r="AFJ41" s="214"/>
      <c r="AFK41" s="214"/>
      <c r="AFL41" s="214"/>
      <c r="AFM41" s="214"/>
      <c r="AFN41" s="214"/>
      <c r="AFO41" s="214"/>
      <c r="AFP41" s="214"/>
      <c r="AFQ41" s="214"/>
      <c r="AFR41" s="214"/>
      <c r="AFS41" s="214"/>
      <c r="AFT41" s="214"/>
      <c r="AFU41" s="214"/>
      <c r="AFV41" s="214"/>
      <c r="AFW41" s="214"/>
      <c r="AFX41" s="214"/>
      <c r="AFY41" s="214"/>
      <c r="AFZ41" s="214"/>
      <c r="AGA41" s="214"/>
      <c r="AGB41" s="214"/>
      <c r="AGC41" s="214"/>
      <c r="AGD41" s="214"/>
      <c r="AGE41" s="214"/>
      <c r="AGF41" s="214"/>
      <c r="AGG41" s="214"/>
      <c r="AGH41" s="214"/>
      <c r="AGI41" s="214"/>
      <c r="AGJ41" s="214"/>
      <c r="AGK41" s="214"/>
      <c r="AGL41" s="214"/>
      <c r="AGM41" s="214"/>
      <c r="AGN41" s="214"/>
      <c r="AGO41" s="214"/>
      <c r="AGP41" s="214"/>
      <c r="AGQ41" s="214"/>
      <c r="AGR41" s="214"/>
      <c r="AGS41" s="214"/>
      <c r="AGT41" s="214"/>
      <c r="AGU41" s="214"/>
      <c r="AGV41" s="214"/>
      <c r="AGW41" s="214"/>
      <c r="AGX41" s="214"/>
      <c r="AGY41" s="214"/>
      <c r="AGZ41" s="214"/>
      <c r="AHA41" s="214"/>
      <c r="AHB41" s="214"/>
      <c r="AHC41" s="214"/>
      <c r="AHD41" s="214"/>
      <c r="AHE41" s="214"/>
      <c r="AHF41" s="214"/>
      <c r="AHG41" s="214"/>
      <c r="AHH41" s="214"/>
      <c r="AHI41" s="214"/>
      <c r="AHJ41" s="214"/>
      <c r="AHK41" s="214"/>
      <c r="AHL41" s="214"/>
      <c r="AHM41" s="214"/>
      <c r="AHN41" s="214"/>
      <c r="AHO41" s="214"/>
      <c r="AHP41" s="214"/>
      <c r="AHQ41" s="214"/>
      <c r="AHR41" s="214"/>
      <c r="AHS41" s="214"/>
      <c r="AHT41" s="214"/>
      <c r="AHU41" s="214"/>
      <c r="AHV41" s="214"/>
      <c r="AHW41" s="214"/>
      <c r="AHX41" s="214"/>
      <c r="AHY41" s="214"/>
      <c r="AHZ41" s="214"/>
      <c r="AIA41" s="214"/>
      <c r="AIB41" s="214"/>
      <c r="AIC41" s="214"/>
      <c r="AID41" s="214"/>
      <c r="AIE41" s="214"/>
      <c r="AIF41" s="214"/>
      <c r="AIG41" s="214"/>
      <c r="AIH41" s="214"/>
      <c r="AII41" s="214"/>
      <c r="AIJ41" s="214"/>
      <c r="AIK41" s="214"/>
      <c r="AIL41" s="214"/>
      <c r="AIM41" s="214"/>
      <c r="AIN41" s="214"/>
      <c r="AIO41" s="214"/>
      <c r="AIP41" s="214"/>
      <c r="AIQ41" s="214"/>
      <c r="AIR41" s="214"/>
      <c r="AIS41" s="214"/>
      <c r="AIT41" s="214"/>
      <c r="AIU41" s="214"/>
      <c r="AIV41" s="214"/>
      <c r="AIW41" s="214"/>
      <c r="AIX41" s="214"/>
      <c r="AIY41" s="214"/>
      <c r="AIZ41" s="214"/>
      <c r="AJA41" s="214"/>
      <c r="AJB41" s="214"/>
      <c r="AJC41" s="214"/>
      <c r="AJD41" s="214"/>
      <c r="AJE41" s="214"/>
      <c r="AJF41" s="214"/>
      <c r="AJG41" s="214"/>
      <c r="AJH41" s="214"/>
      <c r="AJI41" s="214"/>
      <c r="AJJ41" s="214"/>
      <c r="AJK41" s="214"/>
      <c r="AJL41" s="214"/>
      <c r="AJM41" s="214"/>
      <c r="AJN41" s="214"/>
      <c r="AJO41" s="214"/>
      <c r="AJP41" s="214"/>
      <c r="AJQ41" s="214"/>
      <c r="AJR41" s="214"/>
      <c r="AJS41" s="214"/>
      <c r="AJT41" s="214"/>
      <c r="AJU41" s="214"/>
      <c r="AJV41" s="214"/>
      <c r="AJW41" s="214"/>
      <c r="AJX41" s="214"/>
      <c r="AJY41" s="214"/>
      <c r="AJZ41" s="214"/>
      <c r="AKA41" s="214"/>
      <c r="AKB41" s="214"/>
      <c r="AKC41" s="214"/>
      <c r="AKD41" s="214"/>
      <c r="AKE41" s="214"/>
      <c r="AKF41" s="214"/>
      <c r="AKG41" s="214"/>
      <c r="AKH41" s="214"/>
      <c r="AKI41" s="214"/>
      <c r="AKJ41" s="214"/>
      <c r="AKK41" s="214"/>
      <c r="AKL41" s="214"/>
      <c r="AKM41" s="214"/>
      <c r="AKN41" s="214"/>
      <c r="AKO41" s="214"/>
      <c r="AKP41" s="214"/>
      <c r="AKQ41" s="214"/>
      <c r="AKR41" s="214"/>
      <c r="AKS41" s="214"/>
      <c r="AKT41" s="214"/>
      <c r="AKU41" s="214"/>
      <c r="AKV41" s="214"/>
      <c r="AKW41" s="214"/>
      <c r="AKX41" s="214"/>
      <c r="AKY41" s="214"/>
      <c r="AKZ41" s="214"/>
      <c r="ALA41" s="214"/>
      <c r="ALB41" s="214"/>
      <c r="ALC41" s="214"/>
      <c r="ALD41" s="214"/>
      <c r="ALE41" s="214"/>
      <c r="ALF41" s="214"/>
      <c r="ALG41" s="214"/>
      <c r="ALH41" s="214"/>
      <c r="ALI41" s="214"/>
      <c r="ALJ41" s="214"/>
      <c r="ALK41" s="214"/>
      <c r="ALL41" s="214"/>
      <c r="ALM41" s="214"/>
      <c r="ALN41" s="214"/>
      <c r="ALO41" s="214"/>
      <c r="ALP41" s="214"/>
      <c r="ALQ41" s="214"/>
      <c r="ALR41" s="214"/>
      <c r="ALS41" s="214"/>
      <c r="ALT41" s="214"/>
      <c r="ALU41" s="214"/>
      <c r="ALV41" s="214"/>
      <c r="ALW41" s="214"/>
      <c r="ALX41" s="214"/>
      <c r="ALY41" s="214"/>
      <c r="ALZ41" s="214"/>
      <c r="AMA41" s="214"/>
      <c r="AMB41" s="214"/>
      <c r="AMC41" s="214"/>
      <c r="AMD41" s="214"/>
      <c r="AME41" s="214"/>
      <c r="AMF41" s="214"/>
      <c r="AMG41" s="214"/>
      <c r="AMH41" s="214"/>
      <c r="AMI41" s="214"/>
      <c r="AMJ41" s="214"/>
      <c r="AMK41" s="214"/>
      <c r="AML41" s="214"/>
      <c r="AMM41" s="214"/>
      <c r="AMN41" s="214"/>
      <c r="AMO41" s="214"/>
      <c r="AMP41" s="214"/>
      <c r="AMQ41" s="214"/>
      <c r="AMR41" s="214"/>
      <c r="AMS41" s="214"/>
      <c r="AMT41" s="214"/>
      <c r="AMU41" s="214"/>
      <c r="AMV41" s="214"/>
      <c r="AMW41" s="214"/>
      <c r="AMX41" s="214"/>
      <c r="AMY41" s="214"/>
      <c r="AMZ41" s="214"/>
      <c r="ANA41" s="214"/>
      <c r="ANB41" s="214"/>
      <c r="ANC41" s="214"/>
      <c r="AND41" s="214"/>
      <c r="ANE41" s="214"/>
      <c r="ANF41" s="214"/>
      <c r="ANG41" s="214"/>
      <c r="ANH41" s="214"/>
      <c r="ANI41" s="214"/>
      <c r="ANJ41" s="214"/>
      <c r="ANK41" s="214"/>
      <c r="ANL41" s="214"/>
      <c r="ANM41" s="214"/>
      <c r="ANN41" s="214"/>
      <c r="ANO41" s="214"/>
      <c r="ANP41" s="214"/>
      <c r="ANQ41" s="214"/>
      <c r="ANR41" s="214"/>
      <c r="ANS41" s="214"/>
      <c r="ANT41" s="214"/>
      <c r="ANU41" s="214"/>
      <c r="ANV41" s="214"/>
      <c r="ANW41" s="214"/>
      <c r="ANX41" s="214"/>
      <c r="ANY41" s="214"/>
      <c r="ANZ41" s="214"/>
      <c r="AOA41" s="214"/>
      <c r="AOB41" s="214"/>
      <c r="AOC41" s="214"/>
      <c r="AOD41" s="214"/>
      <c r="AOE41" s="214"/>
      <c r="AOF41" s="214"/>
      <c r="AOG41" s="214"/>
      <c r="AOH41" s="214"/>
      <c r="AOI41" s="214"/>
      <c r="AOJ41" s="214"/>
      <c r="AOK41" s="214"/>
      <c r="AOL41" s="214"/>
      <c r="AOM41" s="214"/>
      <c r="AON41" s="214"/>
      <c r="AOO41" s="214"/>
      <c r="AOP41" s="214"/>
      <c r="AOQ41" s="214"/>
      <c r="AOR41" s="214"/>
      <c r="AOS41" s="214"/>
      <c r="AOT41" s="214"/>
      <c r="AOU41" s="214"/>
      <c r="AOV41" s="214"/>
      <c r="AOW41" s="214"/>
      <c r="AOX41" s="214"/>
      <c r="AOY41" s="214"/>
      <c r="AOZ41" s="214"/>
      <c r="APA41" s="214"/>
      <c r="APB41" s="214"/>
      <c r="APC41" s="214"/>
      <c r="APD41" s="214"/>
      <c r="APE41" s="214"/>
      <c r="APF41" s="214"/>
      <c r="APG41" s="214"/>
      <c r="APH41" s="214"/>
      <c r="API41" s="214"/>
      <c r="APJ41" s="214"/>
      <c r="APK41" s="214"/>
      <c r="APL41" s="214"/>
      <c r="APM41" s="214"/>
      <c r="APN41" s="214"/>
      <c r="APO41" s="214"/>
      <c r="APP41" s="214"/>
      <c r="APQ41" s="214"/>
      <c r="APR41" s="214"/>
      <c r="APS41" s="214"/>
      <c r="APT41" s="214"/>
      <c r="APU41" s="214"/>
      <c r="APV41" s="214"/>
      <c r="APW41" s="214"/>
      <c r="APX41" s="214"/>
      <c r="APY41" s="214"/>
      <c r="APZ41" s="214"/>
      <c r="AQA41" s="214"/>
      <c r="AQB41" s="214"/>
      <c r="AQC41" s="214"/>
      <c r="AQD41" s="214"/>
      <c r="AQE41" s="214"/>
      <c r="AQF41" s="214"/>
      <c r="AQG41" s="214"/>
      <c r="AQH41" s="214"/>
      <c r="AQI41" s="214"/>
      <c r="AQJ41" s="214"/>
      <c r="AQK41" s="214"/>
      <c r="AQL41" s="214"/>
      <c r="AQM41" s="214"/>
      <c r="AQN41" s="214"/>
      <c r="AQO41" s="214"/>
      <c r="AQP41" s="214"/>
      <c r="AQQ41" s="214"/>
      <c r="AQR41" s="214"/>
      <c r="AQS41" s="214"/>
      <c r="AQT41" s="214"/>
      <c r="AQU41" s="214"/>
      <c r="AQV41" s="214"/>
      <c r="AQW41" s="214"/>
      <c r="AQX41" s="214"/>
      <c r="AQY41" s="214"/>
      <c r="AQZ41" s="214"/>
    </row>
    <row r="42" spans="1:1144" ht="16" customHeight="1">
      <c r="A42" s="38">
        <v>39</v>
      </c>
      <c r="B42" s="567" t="s">
        <v>18360</v>
      </c>
      <c r="C42" s="38" t="s">
        <v>146</v>
      </c>
      <c r="D42" s="38" t="s">
        <v>19</v>
      </c>
      <c r="E42" s="38"/>
      <c r="F42" s="36" t="s">
        <v>6103</v>
      </c>
      <c r="G42" s="8" t="s">
        <v>10998</v>
      </c>
      <c r="H42" s="38" t="s">
        <v>318</v>
      </c>
      <c r="I42" s="38"/>
      <c r="J42" s="38"/>
      <c r="K42" s="186" t="s">
        <v>13808</v>
      </c>
      <c r="L42" s="76">
        <v>6207</v>
      </c>
      <c r="M42" s="38" t="s">
        <v>21</v>
      </c>
      <c r="N42" s="38" t="s">
        <v>4305</v>
      </c>
      <c r="O42" s="38"/>
      <c r="P42" s="38"/>
      <c r="Q42" s="47"/>
      <c r="R42" s="214"/>
      <c r="S42" s="214"/>
      <c r="T42" s="214"/>
      <c r="U42" s="214"/>
      <c r="V42" s="214"/>
      <c r="W42" s="214"/>
      <c r="X42" s="214"/>
      <c r="Y42" s="214"/>
      <c r="Z42" s="214"/>
      <c r="AA42" s="214"/>
      <c r="AB42" s="214"/>
      <c r="AC42" s="214"/>
      <c r="AD42" s="214"/>
      <c r="AE42" s="214"/>
      <c r="AF42" s="214"/>
      <c r="AG42" s="214"/>
      <c r="AH42" s="214"/>
      <c r="AI42" s="214"/>
      <c r="AJ42" s="214"/>
      <c r="AK42" s="214"/>
      <c r="AL42" s="214"/>
      <c r="AM42" s="214"/>
      <c r="AN42" s="214"/>
      <c r="AO42" s="214"/>
      <c r="AP42" s="214"/>
      <c r="AQ42" s="214"/>
      <c r="AR42" s="214"/>
      <c r="AS42" s="214"/>
      <c r="AT42" s="214"/>
      <c r="AU42" s="214"/>
      <c r="AV42" s="214"/>
      <c r="AW42" s="214"/>
      <c r="AX42" s="214"/>
      <c r="AY42" s="214"/>
      <c r="AZ42" s="214"/>
      <c r="BA42" s="214"/>
      <c r="BB42" s="214"/>
      <c r="BC42" s="214"/>
      <c r="BD42" s="214"/>
      <c r="BE42" s="214"/>
      <c r="BF42" s="214"/>
      <c r="BG42" s="214"/>
      <c r="BH42" s="214"/>
      <c r="BI42" s="214"/>
      <c r="BJ42" s="214"/>
      <c r="BK42" s="214"/>
      <c r="BL42" s="214"/>
      <c r="BM42" s="214"/>
      <c r="BN42" s="214"/>
      <c r="BO42" s="214"/>
      <c r="BP42" s="214"/>
      <c r="BQ42" s="214"/>
      <c r="BR42" s="214"/>
      <c r="BS42" s="214"/>
      <c r="BT42" s="214"/>
      <c r="BU42" s="214"/>
      <c r="BV42" s="214"/>
      <c r="BW42" s="214"/>
      <c r="BX42" s="214"/>
      <c r="BY42" s="214"/>
      <c r="BZ42" s="214"/>
      <c r="CA42" s="214"/>
      <c r="CB42" s="214"/>
      <c r="CC42" s="214"/>
      <c r="CD42" s="214"/>
      <c r="CE42" s="214"/>
      <c r="CF42" s="214"/>
      <c r="CG42" s="214"/>
      <c r="CH42" s="214"/>
      <c r="CI42" s="214"/>
      <c r="CJ42" s="214"/>
      <c r="CK42" s="214"/>
      <c r="CL42" s="214"/>
      <c r="CM42" s="214"/>
      <c r="CN42" s="214"/>
      <c r="CO42" s="214"/>
      <c r="CP42" s="214"/>
      <c r="CQ42" s="214"/>
      <c r="CR42" s="214"/>
      <c r="CS42" s="214"/>
      <c r="CT42" s="214"/>
      <c r="CU42" s="214"/>
      <c r="CV42" s="214"/>
      <c r="CW42" s="214"/>
      <c r="CX42" s="214"/>
      <c r="CY42" s="214"/>
      <c r="CZ42" s="214"/>
      <c r="DA42" s="214"/>
      <c r="DB42" s="214"/>
      <c r="DC42" s="214"/>
      <c r="DD42" s="214"/>
      <c r="DE42" s="214"/>
      <c r="DF42" s="214"/>
      <c r="DG42" s="214"/>
      <c r="DH42" s="214"/>
      <c r="DI42" s="214"/>
      <c r="DJ42" s="214"/>
      <c r="DK42" s="214"/>
      <c r="DL42" s="214"/>
      <c r="DM42" s="214"/>
      <c r="DN42" s="214"/>
      <c r="DO42" s="214"/>
      <c r="DP42" s="214"/>
      <c r="DQ42" s="214"/>
      <c r="DR42" s="214"/>
      <c r="DS42" s="214"/>
      <c r="DT42" s="214"/>
      <c r="DU42" s="214"/>
      <c r="DV42" s="214"/>
      <c r="DW42" s="214"/>
      <c r="DX42" s="214"/>
      <c r="DY42" s="214"/>
      <c r="DZ42" s="214"/>
      <c r="EA42" s="214"/>
      <c r="EB42" s="214"/>
      <c r="EC42" s="214"/>
      <c r="ED42" s="214"/>
      <c r="EE42" s="214"/>
      <c r="EF42" s="214"/>
      <c r="EG42" s="214"/>
      <c r="EH42" s="214"/>
      <c r="EI42" s="214"/>
      <c r="EJ42" s="214"/>
      <c r="EK42" s="214"/>
      <c r="EL42" s="214"/>
      <c r="EM42" s="214"/>
      <c r="EN42" s="214"/>
      <c r="EO42" s="214"/>
      <c r="EP42" s="214"/>
      <c r="EQ42" s="214"/>
      <c r="ER42" s="214"/>
      <c r="ES42" s="214"/>
      <c r="ET42" s="214"/>
      <c r="EU42" s="214"/>
      <c r="EV42" s="214"/>
      <c r="EW42" s="214"/>
      <c r="EX42" s="214"/>
      <c r="EY42" s="214"/>
      <c r="EZ42" s="214"/>
      <c r="FA42" s="214"/>
      <c r="FB42" s="214"/>
      <c r="FC42" s="214"/>
      <c r="FD42" s="214"/>
      <c r="FE42" s="214"/>
      <c r="FF42" s="214"/>
      <c r="FG42" s="214"/>
      <c r="FH42" s="214"/>
      <c r="FI42" s="214"/>
      <c r="FJ42" s="214"/>
      <c r="FK42" s="214"/>
      <c r="FL42" s="214"/>
      <c r="FM42" s="214"/>
      <c r="FN42" s="214"/>
      <c r="FO42" s="214"/>
      <c r="FP42" s="214"/>
      <c r="FQ42" s="214"/>
      <c r="FR42" s="214"/>
      <c r="FS42" s="214"/>
      <c r="FT42" s="214"/>
      <c r="FU42" s="214"/>
      <c r="FV42" s="214"/>
      <c r="FW42" s="214"/>
      <c r="FX42" s="214"/>
      <c r="FY42" s="214"/>
      <c r="FZ42" s="214"/>
      <c r="GA42" s="214"/>
      <c r="GB42" s="214"/>
      <c r="GC42" s="214"/>
      <c r="GD42" s="214"/>
      <c r="GE42" s="214"/>
      <c r="GF42" s="214"/>
      <c r="GG42" s="214"/>
      <c r="GH42" s="214"/>
      <c r="GI42" s="214"/>
      <c r="GJ42" s="214"/>
      <c r="GK42" s="214"/>
      <c r="GL42" s="214"/>
      <c r="GM42" s="214"/>
      <c r="GN42" s="214"/>
      <c r="GO42" s="214"/>
      <c r="GP42" s="214"/>
      <c r="GQ42" s="214"/>
      <c r="GR42" s="214"/>
      <c r="GS42" s="214"/>
      <c r="GT42" s="214"/>
      <c r="GU42" s="214"/>
      <c r="GV42" s="214"/>
      <c r="GW42" s="214"/>
      <c r="GX42" s="214"/>
      <c r="GY42" s="214"/>
      <c r="GZ42" s="214"/>
      <c r="HA42" s="214"/>
      <c r="HB42" s="214"/>
      <c r="HC42" s="214"/>
      <c r="HD42" s="214"/>
      <c r="HE42" s="214"/>
      <c r="HF42" s="214"/>
      <c r="HG42" s="214"/>
      <c r="HH42" s="214"/>
      <c r="HI42" s="214"/>
      <c r="HJ42" s="214"/>
      <c r="HK42" s="214"/>
      <c r="HL42" s="214"/>
      <c r="HM42" s="214"/>
      <c r="HN42" s="214"/>
      <c r="HO42" s="214"/>
      <c r="HP42" s="214"/>
      <c r="HQ42" s="214"/>
      <c r="HR42" s="214"/>
      <c r="HS42" s="214"/>
      <c r="HT42" s="214"/>
      <c r="HU42" s="214"/>
      <c r="HV42" s="214"/>
      <c r="HW42" s="214"/>
      <c r="HX42" s="214"/>
      <c r="HY42" s="214"/>
      <c r="HZ42" s="214"/>
      <c r="IA42" s="214"/>
      <c r="IB42" s="214"/>
      <c r="IC42" s="214"/>
      <c r="ID42" s="214"/>
      <c r="IE42" s="214"/>
      <c r="IF42" s="214"/>
      <c r="IG42" s="214"/>
      <c r="IH42" s="214"/>
      <c r="II42" s="214"/>
      <c r="IJ42" s="214"/>
      <c r="IK42" s="214"/>
      <c r="IL42" s="214"/>
      <c r="IM42" s="214"/>
      <c r="IN42" s="214"/>
      <c r="IO42" s="214"/>
      <c r="IP42" s="214"/>
      <c r="IQ42" s="214"/>
      <c r="IR42" s="214"/>
      <c r="IS42" s="214"/>
      <c r="IT42" s="214"/>
      <c r="IU42" s="214"/>
      <c r="IV42" s="214"/>
      <c r="IW42" s="214"/>
      <c r="IX42" s="214"/>
      <c r="IY42" s="214"/>
      <c r="IZ42" s="214"/>
      <c r="JA42" s="214"/>
      <c r="JB42" s="214"/>
      <c r="JC42" s="214"/>
      <c r="JD42" s="214"/>
      <c r="JE42" s="214"/>
      <c r="JF42" s="214"/>
      <c r="JG42" s="214"/>
      <c r="JH42" s="214"/>
      <c r="JI42" s="214"/>
      <c r="JJ42" s="214"/>
      <c r="JK42" s="214"/>
      <c r="JL42" s="214"/>
      <c r="JM42" s="214"/>
      <c r="JN42" s="214"/>
      <c r="JO42" s="214"/>
      <c r="JP42" s="214"/>
      <c r="JQ42" s="214"/>
      <c r="JR42" s="214"/>
      <c r="JS42" s="214"/>
      <c r="JT42" s="214"/>
      <c r="JU42" s="214"/>
      <c r="JV42" s="214"/>
      <c r="JW42" s="214"/>
      <c r="JX42" s="214"/>
      <c r="JY42" s="214"/>
      <c r="JZ42" s="214"/>
      <c r="KA42" s="214"/>
      <c r="KB42" s="214"/>
      <c r="KC42" s="214"/>
      <c r="KD42" s="214"/>
      <c r="KE42" s="214"/>
      <c r="KF42" s="214"/>
      <c r="KG42" s="214"/>
      <c r="KH42" s="214"/>
      <c r="KI42" s="214"/>
      <c r="KJ42" s="214"/>
      <c r="KK42" s="214"/>
      <c r="KL42" s="214"/>
      <c r="KM42" s="214"/>
      <c r="KN42" s="214"/>
      <c r="KO42" s="214"/>
      <c r="KP42" s="214"/>
      <c r="KQ42" s="214"/>
      <c r="KR42" s="214"/>
      <c r="KS42" s="214"/>
      <c r="KT42" s="214"/>
      <c r="KU42" s="214"/>
      <c r="KV42" s="214"/>
      <c r="KW42" s="214"/>
      <c r="KX42" s="214"/>
      <c r="KY42" s="214"/>
      <c r="KZ42" s="214"/>
      <c r="LA42" s="214"/>
      <c r="LB42" s="214"/>
      <c r="LC42" s="214"/>
      <c r="LD42" s="214"/>
      <c r="LE42" s="214"/>
      <c r="LF42" s="214"/>
      <c r="LG42" s="214"/>
      <c r="LH42" s="214"/>
      <c r="LI42" s="214"/>
      <c r="LJ42" s="214"/>
      <c r="LK42" s="214"/>
      <c r="LL42" s="214"/>
      <c r="LM42" s="214"/>
      <c r="LN42" s="214"/>
      <c r="LO42" s="214"/>
      <c r="LP42" s="214"/>
      <c r="LQ42" s="214"/>
      <c r="LR42" s="214"/>
      <c r="LS42" s="214"/>
      <c r="LT42" s="214"/>
      <c r="LU42" s="214"/>
      <c r="LV42" s="214"/>
      <c r="LW42" s="214"/>
      <c r="LX42" s="214"/>
      <c r="LY42" s="214"/>
      <c r="LZ42" s="214"/>
      <c r="MA42" s="214"/>
      <c r="MB42" s="214"/>
      <c r="MC42" s="214"/>
      <c r="MD42" s="214"/>
      <c r="ME42" s="214"/>
      <c r="MF42" s="214"/>
      <c r="MG42" s="214"/>
      <c r="MH42" s="214"/>
      <c r="MI42" s="214"/>
      <c r="MJ42" s="214"/>
      <c r="MK42" s="214"/>
      <c r="ML42" s="214"/>
      <c r="MM42" s="214"/>
      <c r="MN42" s="214"/>
      <c r="MO42" s="214"/>
      <c r="MP42" s="214"/>
      <c r="MQ42" s="214"/>
      <c r="MR42" s="214"/>
      <c r="MS42" s="214"/>
      <c r="MT42" s="214"/>
      <c r="MU42" s="214"/>
      <c r="MV42" s="214"/>
      <c r="MW42" s="214"/>
      <c r="MX42" s="214"/>
      <c r="MY42" s="214"/>
      <c r="MZ42" s="214"/>
      <c r="NA42" s="214"/>
      <c r="NB42" s="214"/>
      <c r="NC42" s="214"/>
      <c r="ND42" s="214"/>
      <c r="NE42" s="214"/>
      <c r="NF42" s="214"/>
      <c r="NG42" s="214"/>
      <c r="NH42" s="214"/>
      <c r="NI42" s="214"/>
      <c r="NJ42" s="214"/>
      <c r="NK42" s="214"/>
      <c r="NL42" s="214"/>
      <c r="NM42" s="214"/>
      <c r="NN42" s="214"/>
      <c r="NO42" s="214"/>
      <c r="NP42" s="214"/>
      <c r="NQ42" s="214"/>
      <c r="NR42" s="214"/>
      <c r="NS42" s="214"/>
      <c r="NT42" s="214"/>
      <c r="NU42" s="214"/>
      <c r="NV42" s="214"/>
      <c r="NW42" s="214"/>
      <c r="NX42" s="214"/>
      <c r="NY42" s="214"/>
      <c r="NZ42" s="214"/>
      <c r="OA42" s="214"/>
      <c r="OB42" s="214"/>
      <c r="OC42" s="214"/>
      <c r="OD42" s="214"/>
      <c r="OE42" s="214"/>
      <c r="OF42" s="214"/>
      <c r="OG42" s="214"/>
      <c r="OH42" s="214"/>
      <c r="OI42" s="214"/>
      <c r="OJ42" s="214"/>
      <c r="OK42" s="214"/>
      <c r="OL42" s="214"/>
      <c r="OM42" s="214"/>
      <c r="ON42" s="214"/>
      <c r="OO42" s="214"/>
      <c r="OP42" s="214"/>
      <c r="OQ42" s="214"/>
      <c r="OR42" s="214"/>
      <c r="OS42" s="214"/>
      <c r="OT42" s="214"/>
      <c r="OU42" s="214"/>
      <c r="OV42" s="214"/>
      <c r="OW42" s="214"/>
      <c r="OX42" s="214"/>
      <c r="OY42" s="214"/>
      <c r="OZ42" s="214"/>
      <c r="PA42" s="214"/>
      <c r="PB42" s="214"/>
      <c r="PC42" s="214"/>
      <c r="PD42" s="214"/>
      <c r="PE42" s="214"/>
      <c r="PF42" s="214"/>
      <c r="PG42" s="214"/>
      <c r="PH42" s="214"/>
      <c r="PI42" s="214"/>
      <c r="PJ42" s="214"/>
      <c r="PK42" s="214"/>
      <c r="PL42" s="214"/>
      <c r="PM42" s="214"/>
      <c r="PN42" s="214"/>
      <c r="PO42" s="214"/>
      <c r="PP42" s="214"/>
      <c r="PQ42" s="214"/>
      <c r="PR42" s="214"/>
      <c r="PS42" s="214"/>
      <c r="PT42" s="214"/>
      <c r="PU42" s="214"/>
      <c r="PV42" s="214"/>
      <c r="PW42" s="214"/>
      <c r="PX42" s="214"/>
      <c r="PY42" s="214"/>
      <c r="PZ42" s="214"/>
      <c r="QA42" s="214"/>
      <c r="QB42" s="214"/>
      <c r="QC42" s="214"/>
      <c r="QD42" s="214"/>
      <c r="QE42" s="214"/>
      <c r="QF42" s="214"/>
      <c r="QG42" s="214"/>
      <c r="QH42" s="214"/>
      <c r="QI42" s="214"/>
      <c r="QJ42" s="214"/>
      <c r="QK42" s="214"/>
      <c r="QL42" s="214"/>
      <c r="QM42" s="214"/>
      <c r="QN42" s="214"/>
      <c r="QO42" s="214"/>
      <c r="QP42" s="214"/>
      <c r="QQ42" s="214"/>
      <c r="QR42" s="214"/>
      <c r="QS42" s="214"/>
      <c r="QT42" s="214"/>
      <c r="QU42" s="214"/>
      <c r="QV42" s="214"/>
      <c r="QW42" s="214"/>
      <c r="QX42" s="214"/>
      <c r="QY42" s="214"/>
      <c r="QZ42" s="214"/>
      <c r="RA42" s="214"/>
      <c r="RB42" s="214"/>
      <c r="RC42" s="214"/>
      <c r="RD42" s="214"/>
      <c r="RE42" s="214"/>
      <c r="RF42" s="214"/>
      <c r="RG42" s="214"/>
      <c r="RH42" s="214"/>
      <c r="RI42" s="214"/>
      <c r="RJ42" s="214"/>
      <c r="RK42" s="214"/>
      <c r="RL42" s="214"/>
      <c r="RM42" s="214"/>
      <c r="RN42" s="214"/>
      <c r="RO42" s="214"/>
      <c r="RP42" s="214"/>
      <c r="RQ42" s="214"/>
      <c r="RR42" s="214"/>
      <c r="RS42" s="214"/>
      <c r="RT42" s="214"/>
      <c r="RU42" s="214"/>
      <c r="RV42" s="214"/>
      <c r="RW42" s="214"/>
      <c r="RX42" s="214"/>
      <c r="RY42" s="214"/>
      <c r="RZ42" s="214"/>
      <c r="SA42" s="214"/>
      <c r="SB42" s="214"/>
      <c r="SC42" s="214"/>
      <c r="SD42" s="214"/>
      <c r="SE42" s="214"/>
      <c r="SF42" s="214"/>
      <c r="SG42" s="214"/>
      <c r="SH42" s="214"/>
      <c r="SI42" s="214"/>
      <c r="SJ42" s="214"/>
      <c r="SK42" s="214"/>
      <c r="SL42" s="214"/>
      <c r="SM42" s="214"/>
      <c r="SN42" s="214"/>
      <c r="SO42" s="214"/>
      <c r="SP42" s="214"/>
      <c r="SQ42" s="214"/>
      <c r="SR42" s="214"/>
      <c r="SS42" s="214"/>
      <c r="ST42" s="214"/>
      <c r="SU42" s="214"/>
      <c r="SV42" s="214"/>
      <c r="SW42" s="214"/>
      <c r="SX42" s="214"/>
      <c r="SY42" s="214"/>
      <c r="SZ42" s="214"/>
      <c r="TA42" s="214"/>
      <c r="TB42" s="214"/>
      <c r="TC42" s="214"/>
      <c r="TD42" s="214"/>
      <c r="TE42" s="214"/>
      <c r="TF42" s="214"/>
      <c r="TG42" s="214"/>
      <c r="TH42" s="214"/>
      <c r="TI42" s="214"/>
      <c r="TJ42" s="214"/>
      <c r="TK42" s="214"/>
      <c r="TL42" s="214"/>
      <c r="TM42" s="214"/>
      <c r="TN42" s="214"/>
      <c r="TO42" s="214"/>
      <c r="TP42" s="214"/>
      <c r="TQ42" s="214"/>
      <c r="TR42" s="214"/>
      <c r="TS42" s="214"/>
      <c r="TT42" s="214"/>
      <c r="TU42" s="214"/>
      <c r="TV42" s="214"/>
      <c r="TW42" s="214"/>
      <c r="TX42" s="214"/>
      <c r="TY42" s="214"/>
      <c r="TZ42" s="214"/>
      <c r="UA42" s="214"/>
      <c r="UB42" s="214"/>
      <c r="UC42" s="214"/>
      <c r="UD42" s="214"/>
      <c r="UE42" s="214"/>
      <c r="UF42" s="214"/>
      <c r="UG42" s="214"/>
      <c r="UH42" s="214"/>
      <c r="UI42" s="214"/>
      <c r="UJ42" s="214"/>
      <c r="UK42" s="214"/>
      <c r="UL42" s="214"/>
      <c r="UM42" s="214"/>
      <c r="UN42" s="214"/>
      <c r="UO42" s="214"/>
      <c r="UP42" s="214"/>
      <c r="UQ42" s="214"/>
      <c r="UR42" s="214"/>
      <c r="US42" s="214"/>
      <c r="UT42" s="214"/>
      <c r="UU42" s="214"/>
      <c r="UV42" s="214"/>
      <c r="UW42" s="214"/>
      <c r="UX42" s="214"/>
      <c r="UY42" s="214"/>
      <c r="UZ42" s="214"/>
      <c r="VA42" s="214"/>
      <c r="VB42" s="214"/>
      <c r="VC42" s="214"/>
      <c r="VD42" s="214"/>
      <c r="VE42" s="214"/>
      <c r="VF42" s="214"/>
      <c r="VG42" s="214"/>
      <c r="VH42" s="214"/>
      <c r="VI42" s="214"/>
      <c r="VJ42" s="214"/>
      <c r="VK42" s="214"/>
      <c r="VL42" s="214"/>
      <c r="VM42" s="214"/>
      <c r="VN42" s="214"/>
      <c r="VO42" s="214"/>
      <c r="VP42" s="214"/>
      <c r="VQ42" s="214"/>
      <c r="VR42" s="214"/>
      <c r="VS42" s="214"/>
      <c r="VT42" s="214"/>
      <c r="VU42" s="214"/>
      <c r="VV42" s="214"/>
      <c r="VW42" s="214"/>
      <c r="VX42" s="214"/>
      <c r="VY42" s="214"/>
      <c r="VZ42" s="214"/>
      <c r="WA42" s="214"/>
      <c r="WB42" s="214"/>
      <c r="WC42" s="214"/>
      <c r="WD42" s="214"/>
      <c r="WE42" s="214"/>
      <c r="WF42" s="214"/>
      <c r="WG42" s="214"/>
      <c r="WH42" s="214"/>
      <c r="WI42" s="214"/>
      <c r="WJ42" s="214"/>
      <c r="WK42" s="214"/>
      <c r="WL42" s="214"/>
      <c r="WM42" s="214"/>
      <c r="WN42" s="214"/>
      <c r="WO42" s="214"/>
      <c r="WP42" s="214"/>
      <c r="WQ42" s="214"/>
      <c r="WR42" s="214"/>
      <c r="WS42" s="214"/>
      <c r="WT42" s="214"/>
      <c r="WU42" s="214"/>
      <c r="WV42" s="214"/>
      <c r="WW42" s="214"/>
      <c r="WX42" s="214"/>
      <c r="WY42" s="214"/>
      <c r="WZ42" s="214"/>
      <c r="XA42" s="214"/>
      <c r="XB42" s="214"/>
      <c r="XC42" s="214"/>
      <c r="XD42" s="214"/>
      <c r="XE42" s="214"/>
      <c r="XF42" s="214"/>
      <c r="XG42" s="214"/>
      <c r="XH42" s="214"/>
      <c r="XI42" s="214"/>
      <c r="XJ42" s="214"/>
      <c r="XK42" s="214"/>
      <c r="XL42" s="214"/>
      <c r="XM42" s="214"/>
      <c r="XN42" s="214"/>
      <c r="XO42" s="214"/>
      <c r="XP42" s="214"/>
      <c r="XQ42" s="214"/>
      <c r="XR42" s="214"/>
      <c r="XS42" s="214"/>
      <c r="XT42" s="214"/>
      <c r="XU42" s="214"/>
      <c r="XV42" s="214"/>
      <c r="XW42" s="214"/>
      <c r="XX42" s="214"/>
      <c r="XY42" s="214"/>
      <c r="XZ42" s="214"/>
      <c r="YA42" s="214"/>
      <c r="YB42" s="214"/>
      <c r="YC42" s="214"/>
      <c r="YD42" s="214"/>
      <c r="YE42" s="214"/>
      <c r="YF42" s="214"/>
      <c r="YG42" s="214"/>
      <c r="YH42" s="214"/>
      <c r="YI42" s="214"/>
      <c r="YJ42" s="214"/>
      <c r="YK42" s="214"/>
      <c r="YL42" s="214"/>
      <c r="YM42" s="214"/>
      <c r="YN42" s="214"/>
      <c r="YO42" s="214"/>
      <c r="YP42" s="214"/>
      <c r="YQ42" s="214"/>
      <c r="YR42" s="214"/>
      <c r="YS42" s="214"/>
      <c r="YT42" s="214"/>
      <c r="YU42" s="214"/>
      <c r="YV42" s="214"/>
      <c r="YW42" s="214"/>
      <c r="YX42" s="214"/>
      <c r="YY42" s="214"/>
      <c r="YZ42" s="214"/>
      <c r="ZA42" s="214"/>
      <c r="ZB42" s="214"/>
      <c r="ZC42" s="214"/>
      <c r="ZD42" s="214"/>
      <c r="ZE42" s="214"/>
      <c r="ZF42" s="214"/>
      <c r="ZG42" s="214"/>
      <c r="ZH42" s="214"/>
      <c r="ZI42" s="214"/>
      <c r="ZJ42" s="214"/>
      <c r="ZK42" s="214"/>
      <c r="ZL42" s="214"/>
      <c r="ZM42" s="214"/>
      <c r="ZN42" s="214"/>
      <c r="ZO42" s="214"/>
      <c r="ZP42" s="214"/>
      <c r="ZQ42" s="214"/>
      <c r="ZR42" s="214"/>
      <c r="ZS42" s="214"/>
      <c r="ZT42" s="214"/>
      <c r="ZU42" s="214"/>
      <c r="ZV42" s="214"/>
      <c r="ZW42" s="214"/>
      <c r="ZX42" s="214"/>
      <c r="ZY42" s="214"/>
      <c r="ZZ42" s="214"/>
      <c r="AAA42" s="214"/>
      <c r="AAB42" s="214"/>
      <c r="AAC42" s="214"/>
      <c r="AAD42" s="214"/>
      <c r="AAE42" s="214"/>
      <c r="AAF42" s="214"/>
      <c r="AAG42" s="214"/>
      <c r="AAH42" s="214"/>
      <c r="AAI42" s="214"/>
      <c r="AAJ42" s="214"/>
      <c r="AAK42" s="214"/>
      <c r="AAL42" s="214"/>
      <c r="AAM42" s="214"/>
      <c r="AAN42" s="214"/>
      <c r="AAO42" s="214"/>
      <c r="AAP42" s="214"/>
      <c r="AAQ42" s="214"/>
      <c r="AAR42" s="214"/>
      <c r="AAS42" s="214"/>
      <c r="AAT42" s="214"/>
      <c r="AAU42" s="214"/>
      <c r="AAV42" s="214"/>
      <c r="AAW42" s="214"/>
      <c r="AAX42" s="214"/>
      <c r="AAY42" s="214"/>
      <c r="AAZ42" s="214"/>
      <c r="ABA42" s="214"/>
      <c r="ABB42" s="214"/>
      <c r="ABC42" s="214"/>
      <c r="ABD42" s="214"/>
      <c r="ABE42" s="214"/>
      <c r="ABF42" s="214"/>
      <c r="ABG42" s="214"/>
      <c r="ABH42" s="214"/>
      <c r="ABI42" s="214"/>
      <c r="ABJ42" s="214"/>
      <c r="ABK42" s="214"/>
      <c r="ABL42" s="214"/>
      <c r="ABM42" s="214"/>
      <c r="ABN42" s="214"/>
      <c r="ABO42" s="214"/>
      <c r="ABP42" s="214"/>
      <c r="ABQ42" s="214"/>
      <c r="ABR42" s="214"/>
      <c r="ABS42" s="214"/>
      <c r="ABT42" s="214"/>
      <c r="ABU42" s="214"/>
      <c r="ABV42" s="214"/>
      <c r="ABW42" s="214"/>
      <c r="ABX42" s="214"/>
      <c r="ABY42" s="214"/>
      <c r="ABZ42" s="214"/>
      <c r="ACA42" s="214"/>
      <c r="ACB42" s="214"/>
      <c r="ACC42" s="214"/>
      <c r="ACD42" s="214"/>
      <c r="ACE42" s="214"/>
      <c r="ACF42" s="214"/>
      <c r="ACG42" s="214"/>
      <c r="ACH42" s="214"/>
      <c r="ACI42" s="214"/>
      <c r="ACJ42" s="214"/>
      <c r="ACK42" s="214"/>
      <c r="ACL42" s="214"/>
      <c r="ACM42" s="214"/>
      <c r="ACN42" s="214"/>
      <c r="ACO42" s="214"/>
      <c r="ACP42" s="214"/>
      <c r="ACQ42" s="214"/>
      <c r="ACR42" s="214"/>
      <c r="ACS42" s="214"/>
      <c r="ACT42" s="214"/>
      <c r="ACU42" s="214"/>
      <c r="ACV42" s="214"/>
      <c r="ACW42" s="214"/>
      <c r="ACX42" s="214"/>
      <c r="ACY42" s="214"/>
      <c r="ACZ42" s="214"/>
      <c r="ADA42" s="214"/>
      <c r="ADB42" s="214"/>
      <c r="ADC42" s="214"/>
      <c r="ADD42" s="214"/>
      <c r="ADE42" s="214"/>
      <c r="ADF42" s="214"/>
      <c r="ADG42" s="214"/>
      <c r="ADH42" s="214"/>
      <c r="ADI42" s="214"/>
      <c r="ADJ42" s="214"/>
      <c r="ADK42" s="214"/>
      <c r="ADL42" s="214"/>
      <c r="ADM42" s="214"/>
      <c r="ADN42" s="214"/>
      <c r="ADO42" s="214"/>
      <c r="ADP42" s="214"/>
      <c r="ADQ42" s="214"/>
      <c r="ADR42" s="214"/>
      <c r="ADS42" s="214"/>
      <c r="ADT42" s="214"/>
      <c r="ADU42" s="214"/>
      <c r="ADV42" s="214"/>
      <c r="ADW42" s="214"/>
      <c r="ADX42" s="214"/>
      <c r="ADY42" s="214"/>
      <c r="ADZ42" s="214"/>
      <c r="AEA42" s="214"/>
      <c r="AEB42" s="214"/>
      <c r="AEC42" s="214"/>
      <c r="AED42" s="214"/>
      <c r="AEE42" s="214"/>
      <c r="AEF42" s="214"/>
      <c r="AEG42" s="214"/>
      <c r="AEH42" s="214"/>
      <c r="AEI42" s="214"/>
      <c r="AEJ42" s="214"/>
      <c r="AEK42" s="214"/>
      <c r="AEL42" s="214"/>
      <c r="AEM42" s="214"/>
      <c r="AEN42" s="214"/>
      <c r="AEO42" s="214"/>
      <c r="AEP42" s="214"/>
      <c r="AEQ42" s="214"/>
      <c r="AER42" s="214"/>
      <c r="AES42" s="214"/>
      <c r="AET42" s="214"/>
      <c r="AEU42" s="214"/>
      <c r="AEV42" s="214"/>
      <c r="AEW42" s="214"/>
      <c r="AEX42" s="214"/>
      <c r="AEY42" s="214"/>
      <c r="AEZ42" s="214"/>
      <c r="AFA42" s="214"/>
      <c r="AFB42" s="214"/>
      <c r="AFC42" s="214"/>
      <c r="AFD42" s="214"/>
      <c r="AFE42" s="214"/>
      <c r="AFF42" s="214"/>
      <c r="AFG42" s="214"/>
      <c r="AFH42" s="214"/>
      <c r="AFI42" s="214"/>
      <c r="AFJ42" s="214"/>
      <c r="AFK42" s="214"/>
      <c r="AFL42" s="214"/>
      <c r="AFM42" s="214"/>
      <c r="AFN42" s="214"/>
      <c r="AFO42" s="214"/>
      <c r="AFP42" s="214"/>
      <c r="AFQ42" s="214"/>
      <c r="AFR42" s="214"/>
      <c r="AFS42" s="214"/>
      <c r="AFT42" s="214"/>
      <c r="AFU42" s="214"/>
      <c r="AFV42" s="214"/>
      <c r="AFW42" s="214"/>
      <c r="AFX42" s="214"/>
      <c r="AFY42" s="214"/>
      <c r="AFZ42" s="214"/>
      <c r="AGA42" s="214"/>
      <c r="AGB42" s="214"/>
      <c r="AGC42" s="214"/>
      <c r="AGD42" s="214"/>
      <c r="AGE42" s="214"/>
      <c r="AGF42" s="214"/>
      <c r="AGG42" s="214"/>
      <c r="AGH42" s="214"/>
      <c r="AGI42" s="214"/>
      <c r="AGJ42" s="214"/>
      <c r="AGK42" s="214"/>
      <c r="AGL42" s="214"/>
      <c r="AGM42" s="214"/>
      <c r="AGN42" s="214"/>
      <c r="AGO42" s="214"/>
      <c r="AGP42" s="214"/>
      <c r="AGQ42" s="214"/>
      <c r="AGR42" s="214"/>
      <c r="AGS42" s="214"/>
      <c r="AGT42" s="214"/>
      <c r="AGU42" s="214"/>
      <c r="AGV42" s="214"/>
      <c r="AGW42" s="214"/>
      <c r="AGX42" s="214"/>
      <c r="AGY42" s="214"/>
      <c r="AGZ42" s="214"/>
      <c r="AHA42" s="214"/>
      <c r="AHB42" s="214"/>
      <c r="AHC42" s="214"/>
      <c r="AHD42" s="214"/>
      <c r="AHE42" s="214"/>
      <c r="AHF42" s="214"/>
      <c r="AHG42" s="214"/>
      <c r="AHH42" s="214"/>
      <c r="AHI42" s="214"/>
      <c r="AHJ42" s="214"/>
      <c r="AHK42" s="214"/>
      <c r="AHL42" s="214"/>
      <c r="AHM42" s="214"/>
      <c r="AHN42" s="214"/>
      <c r="AHO42" s="214"/>
      <c r="AHP42" s="214"/>
      <c r="AHQ42" s="214"/>
      <c r="AHR42" s="214"/>
      <c r="AHS42" s="214"/>
      <c r="AHT42" s="214"/>
      <c r="AHU42" s="214"/>
      <c r="AHV42" s="214"/>
      <c r="AHW42" s="214"/>
      <c r="AHX42" s="214"/>
      <c r="AHY42" s="214"/>
      <c r="AHZ42" s="214"/>
      <c r="AIA42" s="214"/>
      <c r="AIB42" s="214"/>
      <c r="AIC42" s="214"/>
      <c r="AID42" s="214"/>
      <c r="AIE42" s="214"/>
      <c r="AIF42" s="214"/>
      <c r="AIG42" s="214"/>
      <c r="AIH42" s="214"/>
      <c r="AII42" s="214"/>
      <c r="AIJ42" s="214"/>
      <c r="AIK42" s="214"/>
      <c r="AIL42" s="214"/>
      <c r="AIM42" s="214"/>
      <c r="AIN42" s="214"/>
      <c r="AIO42" s="214"/>
      <c r="AIP42" s="214"/>
      <c r="AIQ42" s="214"/>
      <c r="AIR42" s="214"/>
      <c r="AIS42" s="214"/>
      <c r="AIT42" s="214"/>
      <c r="AIU42" s="214"/>
      <c r="AIV42" s="214"/>
      <c r="AIW42" s="214"/>
      <c r="AIX42" s="214"/>
      <c r="AIY42" s="214"/>
      <c r="AIZ42" s="214"/>
      <c r="AJA42" s="214"/>
      <c r="AJB42" s="214"/>
      <c r="AJC42" s="214"/>
      <c r="AJD42" s="214"/>
      <c r="AJE42" s="214"/>
      <c r="AJF42" s="214"/>
      <c r="AJG42" s="214"/>
      <c r="AJH42" s="214"/>
      <c r="AJI42" s="214"/>
      <c r="AJJ42" s="214"/>
      <c r="AJK42" s="214"/>
      <c r="AJL42" s="214"/>
      <c r="AJM42" s="214"/>
      <c r="AJN42" s="214"/>
      <c r="AJO42" s="214"/>
      <c r="AJP42" s="214"/>
      <c r="AJQ42" s="214"/>
      <c r="AJR42" s="214"/>
      <c r="AJS42" s="214"/>
      <c r="AJT42" s="214"/>
      <c r="AJU42" s="214"/>
      <c r="AJV42" s="214"/>
      <c r="AJW42" s="214"/>
      <c r="AJX42" s="214"/>
      <c r="AJY42" s="214"/>
      <c r="AJZ42" s="214"/>
      <c r="AKA42" s="214"/>
      <c r="AKB42" s="214"/>
      <c r="AKC42" s="214"/>
      <c r="AKD42" s="214"/>
      <c r="AKE42" s="214"/>
      <c r="AKF42" s="214"/>
      <c r="AKG42" s="214"/>
      <c r="AKH42" s="214"/>
      <c r="AKI42" s="214"/>
      <c r="AKJ42" s="214"/>
      <c r="AKK42" s="214"/>
      <c r="AKL42" s="214"/>
      <c r="AKM42" s="214"/>
      <c r="AKN42" s="214"/>
      <c r="AKO42" s="214"/>
      <c r="AKP42" s="214"/>
      <c r="AKQ42" s="214"/>
      <c r="AKR42" s="214"/>
      <c r="AKS42" s="214"/>
      <c r="AKT42" s="214"/>
      <c r="AKU42" s="214"/>
      <c r="AKV42" s="214"/>
      <c r="AKW42" s="214"/>
      <c r="AKX42" s="214"/>
      <c r="AKY42" s="214"/>
      <c r="AKZ42" s="214"/>
      <c r="ALA42" s="214"/>
      <c r="ALB42" s="214"/>
      <c r="ALC42" s="214"/>
      <c r="ALD42" s="214"/>
      <c r="ALE42" s="214"/>
      <c r="ALF42" s="214"/>
      <c r="ALG42" s="214"/>
      <c r="ALH42" s="214"/>
      <c r="ALI42" s="214"/>
      <c r="ALJ42" s="214"/>
      <c r="ALK42" s="214"/>
      <c r="ALL42" s="214"/>
      <c r="ALM42" s="214"/>
      <c r="ALN42" s="214"/>
      <c r="ALO42" s="214"/>
      <c r="ALP42" s="214"/>
      <c r="ALQ42" s="214"/>
      <c r="ALR42" s="214"/>
      <c r="ALS42" s="214"/>
      <c r="ALT42" s="214"/>
      <c r="ALU42" s="214"/>
      <c r="ALV42" s="214"/>
      <c r="ALW42" s="214"/>
      <c r="ALX42" s="214"/>
      <c r="ALY42" s="214"/>
      <c r="ALZ42" s="214"/>
      <c r="AMA42" s="214"/>
      <c r="AMB42" s="214"/>
      <c r="AMC42" s="214"/>
      <c r="AMD42" s="214"/>
      <c r="AME42" s="214"/>
      <c r="AMF42" s="214"/>
      <c r="AMG42" s="214"/>
      <c r="AMH42" s="214"/>
      <c r="AMI42" s="214"/>
      <c r="AMJ42" s="214"/>
      <c r="AMK42" s="214"/>
      <c r="AML42" s="214"/>
      <c r="AMM42" s="214"/>
      <c r="AMN42" s="214"/>
      <c r="AMO42" s="214"/>
      <c r="AMP42" s="214"/>
      <c r="AMQ42" s="214"/>
      <c r="AMR42" s="214"/>
      <c r="AMS42" s="214"/>
      <c r="AMT42" s="214"/>
      <c r="AMU42" s="214"/>
      <c r="AMV42" s="214"/>
      <c r="AMW42" s="214"/>
      <c r="AMX42" s="214"/>
      <c r="AMY42" s="214"/>
      <c r="AMZ42" s="214"/>
      <c r="ANA42" s="214"/>
      <c r="ANB42" s="214"/>
      <c r="ANC42" s="214"/>
      <c r="AND42" s="214"/>
      <c r="ANE42" s="214"/>
      <c r="ANF42" s="214"/>
      <c r="ANG42" s="214"/>
      <c r="ANH42" s="214"/>
      <c r="ANI42" s="214"/>
      <c r="ANJ42" s="214"/>
      <c r="ANK42" s="214"/>
      <c r="ANL42" s="214"/>
      <c r="ANM42" s="214"/>
      <c r="ANN42" s="214"/>
      <c r="ANO42" s="214"/>
      <c r="ANP42" s="214"/>
      <c r="ANQ42" s="214"/>
      <c r="ANR42" s="214"/>
      <c r="ANS42" s="214"/>
      <c r="ANT42" s="214"/>
      <c r="ANU42" s="214"/>
      <c r="ANV42" s="214"/>
      <c r="ANW42" s="214"/>
      <c r="ANX42" s="214"/>
      <c r="ANY42" s="214"/>
      <c r="ANZ42" s="214"/>
      <c r="AOA42" s="214"/>
      <c r="AOB42" s="214"/>
      <c r="AOC42" s="214"/>
      <c r="AOD42" s="214"/>
      <c r="AOE42" s="214"/>
      <c r="AOF42" s="214"/>
      <c r="AOG42" s="214"/>
      <c r="AOH42" s="214"/>
      <c r="AOI42" s="214"/>
      <c r="AOJ42" s="214"/>
      <c r="AOK42" s="214"/>
      <c r="AOL42" s="214"/>
      <c r="AOM42" s="214"/>
      <c r="AON42" s="214"/>
      <c r="AOO42" s="214"/>
      <c r="AOP42" s="214"/>
      <c r="AOQ42" s="214"/>
      <c r="AOR42" s="214"/>
      <c r="AOS42" s="214"/>
      <c r="AOT42" s="214"/>
      <c r="AOU42" s="214"/>
      <c r="AOV42" s="214"/>
      <c r="AOW42" s="214"/>
      <c r="AOX42" s="214"/>
      <c r="AOY42" s="214"/>
      <c r="AOZ42" s="214"/>
      <c r="APA42" s="214"/>
      <c r="APB42" s="214"/>
      <c r="APC42" s="214"/>
      <c r="APD42" s="214"/>
      <c r="APE42" s="214"/>
      <c r="APF42" s="214"/>
      <c r="APG42" s="214"/>
      <c r="APH42" s="214"/>
      <c r="API42" s="214"/>
      <c r="APJ42" s="214"/>
      <c r="APK42" s="214"/>
      <c r="APL42" s="214"/>
      <c r="APM42" s="214"/>
      <c r="APN42" s="214"/>
      <c r="APO42" s="214"/>
      <c r="APP42" s="214"/>
      <c r="APQ42" s="214"/>
      <c r="APR42" s="214"/>
      <c r="APS42" s="214"/>
      <c r="APT42" s="214"/>
      <c r="APU42" s="214"/>
      <c r="APV42" s="214"/>
      <c r="APW42" s="214"/>
      <c r="APX42" s="214"/>
      <c r="APY42" s="214"/>
      <c r="APZ42" s="214"/>
      <c r="AQA42" s="214"/>
      <c r="AQB42" s="214"/>
      <c r="AQC42" s="214"/>
      <c r="AQD42" s="214"/>
      <c r="AQE42" s="214"/>
      <c r="AQF42" s="214"/>
      <c r="AQG42" s="214"/>
      <c r="AQH42" s="214"/>
      <c r="AQI42" s="214"/>
      <c r="AQJ42" s="214"/>
      <c r="AQK42" s="214"/>
      <c r="AQL42" s="214"/>
      <c r="AQM42" s="214"/>
      <c r="AQN42" s="214"/>
      <c r="AQO42" s="214"/>
      <c r="AQP42" s="214"/>
      <c r="AQQ42" s="214"/>
      <c r="AQR42" s="214"/>
      <c r="AQS42" s="214"/>
      <c r="AQT42" s="214"/>
      <c r="AQU42" s="214"/>
      <c r="AQV42" s="214"/>
      <c r="AQW42" s="214"/>
      <c r="AQX42" s="214"/>
      <c r="AQY42" s="214"/>
      <c r="AQZ42" s="214"/>
    </row>
    <row r="43" spans="1:1144" ht="16" customHeight="1">
      <c r="A43" s="38">
        <v>40</v>
      </c>
      <c r="B43" s="38" t="s">
        <v>18360</v>
      </c>
      <c r="C43" s="38" t="s">
        <v>147</v>
      </c>
      <c r="D43" s="38" t="s">
        <v>19</v>
      </c>
      <c r="E43" s="38"/>
      <c r="F43" s="36" t="s">
        <v>6104</v>
      </c>
      <c r="G43" s="8" t="s">
        <v>10999</v>
      </c>
      <c r="H43" s="38" t="s">
        <v>319</v>
      </c>
      <c r="I43" s="38"/>
      <c r="J43" s="38"/>
      <c r="K43" s="186" t="s">
        <v>13808</v>
      </c>
      <c r="L43" s="314">
        <v>6954</v>
      </c>
      <c r="M43" s="38" t="s">
        <v>22</v>
      </c>
      <c r="N43" s="38" t="s">
        <v>4305</v>
      </c>
      <c r="O43" s="38"/>
      <c r="P43" s="38"/>
      <c r="Q43" s="47"/>
      <c r="R43" s="214"/>
      <c r="S43" s="214"/>
      <c r="T43" s="214"/>
      <c r="U43" s="214"/>
      <c r="V43" s="214"/>
      <c r="W43" s="214"/>
      <c r="X43" s="214"/>
      <c r="Y43" s="214"/>
      <c r="Z43" s="214"/>
      <c r="AA43" s="214"/>
      <c r="AB43" s="214"/>
      <c r="AC43" s="214"/>
      <c r="AD43" s="214"/>
      <c r="AE43" s="214"/>
      <c r="AF43" s="214"/>
      <c r="AG43" s="214"/>
      <c r="AH43" s="214"/>
      <c r="AI43" s="214"/>
      <c r="AJ43" s="214"/>
      <c r="AK43" s="214"/>
      <c r="AL43" s="214"/>
      <c r="AM43" s="214"/>
      <c r="AN43" s="214"/>
      <c r="AO43" s="214"/>
      <c r="AP43" s="214"/>
      <c r="AQ43" s="214"/>
      <c r="AR43" s="214"/>
      <c r="AS43" s="214"/>
      <c r="AT43" s="214"/>
      <c r="AU43" s="214"/>
      <c r="AV43" s="214"/>
      <c r="AW43" s="214"/>
      <c r="AX43" s="214"/>
      <c r="AY43" s="214"/>
      <c r="AZ43" s="214"/>
      <c r="BA43" s="214"/>
      <c r="BB43" s="214"/>
      <c r="BC43" s="214"/>
      <c r="BD43" s="214"/>
      <c r="BE43" s="214"/>
      <c r="BF43" s="214"/>
      <c r="BG43" s="214"/>
      <c r="BH43" s="214"/>
      <c r="BI43" s="214"/>
      <c r="BJ43" s="214"/>
      <c r="BK43" s="214"/>
      <c r="BL43" s="214"/>
      <c r="BM43" s="214"/>
      <c r="BN43" s="214"/>
      <c r="BO43" s="214"/>
      <c r="BP43" s="214"/>
      <c r="BQ43" s="214"/>
      <c r="BR43" s="214"/>
      <c r="BS43" s="214"/>
      <c r="BT43" s="214"/>
      <c r="BU43" s="214"/>
      <c r="BV43" s="214"/>
      <c r="BW43" s="214"/>
      <c r="BX43" s="214"/>
      <c r="BY43" s="214"/>
      <c r="BZ43" s="214"/>
      <c r="CA43" s="214"/>
      <c r="CB43" s="214"/>
      <c r="CC43" s="214"/>
      <c r="CD43" s="214"/>
      <c r="CE43" s="214"/>
      <c r="CF43" s="214"/>
      <c r="CG43" s="214"/>
      <c r="CH43" s="214"/>
      <c r="CI43" s="214"/>
      <c r="CJ43" s="214"/>
      <c r="CK43" s="214"/>
      <c r="CL43" s="214"/>
      <c r="CM43" s="214"/>
      <c r="CN43" s="214"/>
      <c r="CO43" s="214"/>
      <c r="CP43" s="214"/>
      <c r="CQ43" s="214"/>
      <c r="CR43" s="214"/>
      <c r="CS43" s="214"/>
      <c r="CT43" s="214"/>
      <c r="CU43" s="214"/>
      <c r="CV43" s="214"/>
      <c r="CW43" s="214"/>
      <c r="CX43" s="214"/>
      <c r="CY43" s="214"/>
      <c r="CZ43" s="214"/>
      <c r="DA43" s="214"/>
      <c r="DB43" s="214"/>
      <c r="DC43" s="214"/>
      <c r="DD43" s="214"/>
      <c r="DE43" s="214"/>
      <c r="DF43" s="214"/>
      <c r="DG43" s="214"/>
      <c r="DH43" s="214"/>
      <c r="DI43" s="214"/>
      <c r="DJ43" s="214"/>
      <c r="DK43" s="214"/>
      <c r="DL43" s="214"/>
      <c r="DM43" s="214"/>
      <c r="DN43" s="214"/>
      <c r="DO43" s="214"/>
      <c r="DP43" s="214"/>
      <c r="DQ43" s="214"/>
      <c r="DR43" s="214"/>
      <c r="DS43" s="214"/>
      <c r="DT43" s="214"/>
      <c r="DU43" s="214"/>
      <c r="DV43" s="214"/>
      <c r="DW43" s="214"/>
      <c r="DX43" s="214"/>
      <c r="DY43" s="214"/>
      <c r="DZ43" s="214"/>
      <c r="EA43" s="214"/>
      <c r="EB43" s="214"/>
      <c r="EC43" s="214"/>
      <c r="ED43" s="214"/>
      <c r="EE43" s="214"/>
      <c r="EF43" s="214"/>
      <c r="EG43" s="214"/>
      <c r="EH43" s="214"/>
      <c r="EI43" s="214"/>
      <c r="EJ43" s="214"/>
      <c r="EK43" s="214"/>
      <c r="EL43" s="214"/>
      <c r="EM43" s="214"/>
      <c r="EN43" s="214"/>
      <c r="EO43" s="214"/>
      <c r="EP43" s="214"/>
      <c r="EQ43" s="214"/>
      <c r="ER43" s="214"/>
      <c r="ES43" s="214"/>
      <c r="ET43" s="214"/>
      <c r="EU43" s="214"/>
      <c r="EV43" s="214"/>
      <c r="EW43" s="214"/>
      <c r="EX43" s="214"/>
      <c r="EY43" s="214"/>
      <c r="EZ43" s="214"/>
      <c r="FA43" s="214"/>
      <c r="FB43" s="214"/>
      <c r="FC43" s="214"/>
      <c r="FD43" s="214"/>
      <c r="FE43" s="214"/>
      <c r="FF43" s="214"/>
      <c r="FG43" s="214"/>
      <c r="FH43" s="214"/>
      <c r="FI43" s="214"/>
      <c r="FJ43" s="214"/>
      <c r="FK43" s="214"/>
      <c r="FL43" s="214"/>
      <c r="FM43" s="214"/>
      <c r="FN43" s="214"/>
      <c r="FO43" s="214"/>
      <c r="FP43" s="214"/>
      <c r="FQ43" s="214"/>
      <c r="FR43" s="214"/>
      <c r="FS43" s="214"/>
      <c r="FT43" s="214"/>
      <c r="FU43" s="214"/>
      <c r="FV43" s="214"/>
      <c r="FW43" s="214"/>
      <c r="FX43" s="214"/>
      <c r="FY43" s="214"/>
      <c r="FZ43" s="214"/>
      <c r="GA43" s="214"/>
      <c r="GB43" s="214"/>
      <c r="GC43" s="214"/>
      <c r="GD43" s="214"/>
      <c r="GE43" s="214"/>
      <c r="GF43" s="214"/>
      <c r="GG43" s="214"/>
      <c r="GH43" s="214"/>
      <c r="GI43" s="214"/>
      <c r="GJ43" s="214"/>
      <c r="GK43" s="214"/>
      <c r="GL43" s="214"/>
      <c r="GM43" s="214"/>
      <c r="GN43" s="214"/>
      <c r="GO43" s="214"/>
      <c r="GP43" s="214"/>
      <c r="GQ43" s="214"/>
      <c r="GR43" s="214"/>
      <c r="GS43" s="214"/>
      <c r="GT43" s="214"/>
      <c r="GU43" s="214"/>
      <c r="GV43" s="214"/>
      <c r="GW43" s="214"/>
      <c r="GX43" s="214"/>
      <c r="GY43" s="214"/>
      <c r="GZ43" s="214"/>
      <c r="HA43" s="214"/>
      <c r="HB43" s="214"/>
      <c r="HC43" s="214"/>
      <c r="HD43" s="214"/>
      <c r="HE43" s="214"/>
      <c r="HF43" s="214"/>
      <c r="HG43" s="214"/>
      <c r="HH43" s="214"/>
      <c r="HI43" s="214"/>
      <c r="HJ43" s="214"/>
      <c r="HK43" s="214"/>
      <c r="HL43" s="214"/>
      <c r="HM43" s="214"/>
      <c r="HN43" s="214"/>
      <c r="HO43" s="214"/>
      <c r="HP43" s="214"/>
      <c r="HQ43" s="214"/>
      <c r="HR43" s="214"/>
      <c r="HS43" s="214"/>
      <c r="HT43" s="214"/>
      <c r="HU43" s="214"/>
      <c r="HV43" s="214"/>
      <c r="HW43" s="214"/>
      <c r="HX43" s="214"/>
      <c r="HY43" s="214"/>
      <c r="HZ43" s="214"/>
      <c r="IA43" s="214"/>
      <c r="IB43" s="214"/>
      <c r="IC43" s="214"/>
      <c r="ID43" s="214"/>
      <c r="IE43" s="214"/>
      <c r="IF43" s="214"/>
      <c r="IG43" s="214"/>
      <c r="IH43" s="214"/>
      <c r="II43" s="214"/>
      <c r="IJ43" s="214"/>
      <c r="IK43" s="214"/>
      <c r="IL43" s="214"/>
      <c r="IM43" s="214"/>
      <c r="IN43" s="214"/>
      <c r="IO43" s="214"/>
      <c r="IP43" s="214"/>
      <c r="IQ43" s="214"/>
      <c r="IR43" s="214"/>
      <c r="IS43" s="214"/>
      <c r="IT43" s="214"/>
      <c r="IU43" s="214"/>
      <c r="IV43" s="214"/>
      <c r="IW43" s="214"/>
      <c r="IX43" s="214"/>
      <c r="IY43" s="214"/>
      <c r="IZ43" s="214"/>
      <c r="JA43" s="214"/>
      <c r="JB43" s="214"/>
      <c r="JC43" s="214"/>
      <c r="JD43" s="214"/>
      <c r="JE43" s="214"/>
      <c r="JF43" s="214"/>
      <c r="JG43" s="214"/>
      <c r="JH43" s="214"/>
      <c r="JI43" s="214"/>
      <c r="JJ43" s="214"/>
      <c r="JK43" s="214"/>
      <c r="JL43" s="214"/>
      <c r="JM43" s="214"/>
      <c r="JN43" s="214"/>
      <c r="JO43" s="214"/>
      <c r="JP43" s="214"/>
      <c r="JQ43" s="214"/>
      <c r="JR43" s="214"/>
      <c r="JS43" s="214"/>
      <c r="JT43" s="214"/>
      <c r="JU43" s="214"/>
      <c r="JV43" s="214"/>
      <c r="JW43" s="214"/>
      <c r="JX43" s="214"/>
      <c r="JY43" s="214"/>
      <c r="JZ43" s="214"/>
      <c r="KA43" s="214"/>
      <c r="KB43" s="214"/>
      <c r="KC43" s="214"/>
      <c r="KD43" s="214"/>
      <c r="KE43" s="214"/>
      <c r="KF43" s="214"/>
      <c r="KG43" s="214"/>
      <c r="KH43" s="214"/>
      <c r="KI43" s="214"/>
      <c r="KJ43" s="214"/>
      <c r="KK43" s="214"/>
      <c r="KL43" s="214"/>
      <c r="KM43" s="214"/>
      <c r="KN43" s="214"/>
      <c r="KO43" s="214"/>
      <c r="KP43" s="214"/>
      <c r="KQ43" s="214"/>
      <c r="KR43" s="214"/>
      <c r="KS43" s="214"/>
      <c r="KT43" s="214"/>
      <c r="KU43" s="214"/>
      <c r="KV43" s="214"/>
      <c r="KW43" s="214"/>
      <c r="KX43" s="214"/>
      <c r="KY43" s="214"/>
      <c r="KZ43" s="214"/>
      <c r="LA43" s="214"/>
      <c r="LB43" s="214"/>
      <c r="LC43" s="214"/>
      <c r="LD43" s="214"/>
      <c r="LE43" s="214"/>
      <c r="LF43" s="214"/>
      <c r="LG43" s="214"/>
      <c r="LH43" s="214"/>
      <c r="LI43" s="214"/>
      <c r="LJ43" s="214"/>
      <c r="LK43" s="214"/>
      <c r="LL43" s="214"/>
      <c r="LM43" s="214"/>
      <c r="LN43" s="214"/>
      <c r="LO43" s="214"/>
      <c r="LP43" s="214"/>
      <c r="LQ43" s="214"/>
      <c r="LR43" s="214"/>
      <c r="LS43" s="214"/>
      <c r="LT43" s="214"/>
      <c r="LU43" s="214"/>
      <c r="LV43" s="214"/>
      <c r="LW43" s="214"/>
      <c r="LX43" s="214"/>
      <c r="LY43" s="214"/>
      <c r="LZ43" s="214"/>
      <c r="MA43" s="214"/>
      <c r="MB43" s="214"/>
      <c r="MC43" s="214"/>
      <c r="MD43" s="214"/>
      <c r="ME43" s="214"/>
      <c r="MF43" s="214"/>
      <c r="MG43" s="214"/>
      <c r="MH43" s="214"/>
      <c r="MI43" s="214"/>
      <c r="MJ43" s="214"/>
      <c r="MK43" s="214"/>
      <c r="ML43" s="214"/>
      <c r="MM43" s="214"/>
      <c r="MN43" s="214"/>
      <c r="MO43" s="214"/>
      <c r="MP43" s="214"/>
      <c r="MQ43" s="214"/>
      <c r="MR43" s="214"/>
      <c r="MS43" s="214"/>
      <c r="MT43" s="214"/>
      <c r="MU43" s="214"/>
      <c r="MV43" s="214"/>
      <c r="MW43" s="214"/>
      <c r="MX43" s="214"/>
      <c r="MY43" s="214"/>
      <c r="MZ43" s="214"/>
      <c r="NA43" s="214"/>
      <c r="NB43" s="214"/>
      <c r="NC43" s="214"/>
      <c r="ND43" s="214"/>
      <c r="NE43" s="214"/>
      <c r="NF43" s="214"/>
      <c r="NG43" s="214"/>
      <c r="NH43" s="214"/>
      <c r="NI43" s="214"/>
      <c r="NJ43" s="214"/>
      <c r="NK43" s="214"/>
      <c r="NL43" s="214"/>
      <c r="NM43" s="214"/>
      <c r="NN43" s="214"/>
      <c r="NO43" s="214"/>
      <c r="NP43" s="214"/>
      <c r="NQ43" s="214"/>
      <c r="NR43" s="214"/>
      <c r="NS43" s="214"/>
      <c r="NT43" s="214"/>
      <c r="NU43" s="214"/>
      <c r="NV43" s="214"/>
      <c r="NW43" s="214"/>
      <c r="NX43" s="214"/>
      <c r="NY43" s="214"/>
      <c r="NZ43" s="214"/>
      <c r="OA43" s="214"/>
      <c r="OB43" s="214"/>
      <c r="OC43" s="214"/>
      <c r="OD43" s="214"/>
      <c r="OE43" s="214"/>
      <c r="OF43" s="214"/>
      <c r="OG43" s="214"/>
      <c r="OH43" s="214"/>
      <c r="OI43" s="214"/>
      <c r="OJ43" s="214"/>
      <c r="OK43" s="214"/>
      <c r="OL43" s="214"/>
      <c r="OM43" s="214"/>
      <c r="ON43" s="214"/>
      <c r="OO43" s="214"/>
      <c r="OP43" s="214"/>
      <c r="OQ43" s="214"/>
      <c r="OR43" s="214"/>
      <c r="OS43" s="214"/>
      <c r="OT43" s="214"/>
      <c r="OU43" s="214"/>
      <c r="OV43" s="214"/>
      <c r="OW43" s="214"/>
      <c r="OX43" s="214"/>
      <c r="OY43" s="214"/>
      <c r="OZ43" s="214"/>
      <c r="PA43" s="214"/>
      <c r="PB43" s="214"/>
      <c r="PC43" s="214"/>
      <c r="PD43" s="214"/>
      <c r="PE43" s="214"/>
      <c r="PF43" s="214"/>
      <c r="PG43" s="214"/>
      <c r="PH43" s="214"/>
      <c r="PI43" s="214"/>
      <c r="PJ43" s="214"/>
      <c r="PK43" s="214"/>
      <c r="PL43" s="214"/>
      <c r="PM43" s="214"/>
      <c r="PN43" s="214"/>
      <c r="PO43" s="214"/>
      <c r="PP43" s="214"/>
      <c r="PQ43" s="214"/>
      <c r="PR43" s="214"/>
      <c r="PS43" s="214"/>
      <c r="PT43" s="214"/>
      <c r="PU43" s="214"/>
      <c r="PV43" s="214"/>
      <c r="PW43" s="214"/>
      <c r="PX43" s="214"/>
      <c r="PY43" s="214"/>
      <c r="PZ43" s="214"/>
      <c r="QA43" s="214"/>
      <c r="QB43" s="214"/>
      <c r="QC43" s="214"/>
      <c r="QD43" s="214"/>
      <c r="QE43" s="214"/>
      <c r="QF43" s="214"/>
      <c r="QG43" s="214"/>
      <c r="QH43" s="214"/>
      <c r="QI43" s="214"/>
      <c r="QJ43" s="214"/>
      <c r="QK43" s="214"/>
      <c r="QL43" s="214"/>
      <c r="QM43" s="214"/>
      <c r="QN43" s="214"/>
      <c r="QO43" s="214"/>
      <c r="QP43" s="214"/>
      <c r="QQ43" s="214"/>
      <c r="QR43" s="214"/>
      <c r="QS43" s="214"/>
      <c r="QT43" s="214"/>
      <c r="QU43" s="214"/>
      <c r="QV43" s="214"/>
      <c r="QW43" s="214"/>
      <c r="QX43" s="214"/>
      <c r="QY43" s="214"/>
      <c r="QZ43" s="214"/>
      <c r="RA43" s="214"/>
      <c r="RB43" s="214"/>
      <c r="RC43" s="214"/>
      <c r="RD43" s="214"/>
      <c r="RE43" s="214"/>
      <c r="RF43" s="214"/>
      <c r="RG43" s="214"/>
      <c r="RH43" s="214"/>
      <c r="RI43" s="214"/>
      <c r="RJ43" s="214"/>
      <c r="RK43" s="214"/>
      <c r="RL43" s="214"/>
      <c r="RM43" s="214"/>
      <c r="RN43" s="214"/>
      <c r="RO43" s="214"/>
      <c r="RP43" s="214"/>
      <c r="RQ43" s="214"/>
      <c r="RR43" s="214"/>
      <c r="RS43" s="214"/>
      <c r="RT43" s="214"/>
      <c r="RU43" s="214"/>
      <c r="RV43" s="214"/>
      <c r="RW43" s="214"/>
      <c r="RX43" s="214"/>
      <c r="RY43" s="214"/>
      <c r="RZ43" s="214"/>
      <c r="SA43" s="214"/>
      <c r="SB43" s="214"/>
      <c r="SC43" s="214"/>
      <c r="SD43" s="214"/>
      <c r="SE43" s="214"/>
      <c r="SF43" s="214"/>
      <c r="SG43" s="214"/>
      <c r="SH43" s="214"/>
      <c r="SI43" s="214"/>
      <c r="SJ43" s="214"/>
      <c r="SK43" s="214"/>
      <c r="SL43" s="214"/>
      <c r="SM43" s="214"/>
      <c r="SN43" s="214"/>
      <c r="SO43" s="214"/>
      <c r="SP43" s="214"/>
      <c r="SQ43" s="214"/>
      <c r="SR43" s="214"/>
      <c r="SS43" s="214"/>
      <c r="ST43" s="214"/>
      <c r="SU43" s="214"/>
      <c r="SV43" s="214"/>
      <c r="SW43" s="214"/>
      <c r="SX43" s="214"/>
      <c r="SY43" s="214"/>
      <c r="SZ43" s="214"/>
      <c r="TA43" s="214"/>
      <c r="TB43" s="214"/>
      <c r="TC43" s="214"/>
      <c r="TD43" s="214"/>
      <c r="TE43" s="214"/>
      <c r="TF43" s="214"/>
      <c r="TG43" s="214"/>
      <c r="TH43" s="214"/>
      <c r="TI43" s="214"/>
      <c r="TJ43" s="214"/>
      <c r="TK43" s="214"/>
      <c r="TL43" s="214"/>
      <c r="TM43" s="214"/>
      <c r="TN43" s="214"/>
      <c r="TO43" s="214"/>
      <c r="TP43" s="214"/>
      <c r="TQ43" s="214"/>
      <c r="TR43" s="214"/>
      <c r="TS43" s="214"/>
      <c r="TT43" s="214"/>
      <c r="TU43" s="214"/>
      <c r="TV43" s="214"/>
      <c r="TW43" s="214"/>
      <c r="TX43" s="214"/>
      <c r="TY43" s="214"/>
      <c r="TZ43" s="214"/>
      <c r="UA43" s="214"/>
      <c r="UB43" s="214"/>
      <c r="UC43" s="214"/>
      <c r="UD43" s="214"/>
      <c r="UE43" s="214"/>
      <c r="UF43" s="214"/>
      <c r="UG43" s="214"/>
      <c r="UH43" s="214"/>
      <c r="UI43" s="214"/>
      <c r="UJ43" s="214"/>
      <c r="UK43" s="214"/>
      <c r="UL43" s="214"/>
      <c r="UM43" s="214"/>
      <c r="UN43" s="214"/>
      <c r="UO43" s="214"/>
      <c r="UP43" s="214"/>
      <c r="UQ43" s="214"/>
      <c r="UR43" s="214"/>
      <c r="US43" s="214"/>
      <c r="UT43" s="214"/>
      <c r="UU43" s="214"/>
      <c r="UV43" s="214"/>
      <c r="UW43" s="214"/>
      <c r="UX43" s="214"/>
      <c r="UY43" s="214"/>
      <c r="UZ43" s="214"/>
      <c r="VA43" s="214"/>
      <c r="VB43" s="214"/>
      <c r="VC43" s="214"/>
      <c r="VD43" s="214"/>
      <c r="VE43" s="214"/>
      <c r="VF43" s="214"/>
      <c r="VG43" s="214"/>
      <c r="VH43" s="214"/>
      <c r="VI43" s="214"/>
      <c r="VJ43" s="214"/>
      <c r="VK43" s="214"/>
      <c r="VL43" s="214"/>
      <c r="VM43" s="214"/>
      <c r="VN43" s="214"/>
      <c r="VO43" s="214"/>
      <c r="VP43" s="214"/>
      <c r="VQ43" s="214"/>
      <c r="VR43" s="214"/>
      <c r="VS43" s="214"/>
      <c r="VT43" s="214"/>
      <c r="VU43" s="214"/>
      <c r="VV43" s="214"/>
      <c r="VW43" s="214"/>
      <c r="VX43" s="214"/>
      <c r="VY43" s="214"/>
      <c r="VZ43" s="214"/>
      <c r="WA43" s="214"/>
      <c r="WB43" s="214"/>
      <c r="WC43" s="214"/>
      <c r="WD43" s="214"/>
      <c r="WE43" s="214"/>
      <c r="WF43" s="214"/>
      <c r="WG43" s="214"/>
      <c r="WH43" s="214"/>
      <c r="WI43" s="214"/>
      <c r="WJ43" s="214"/>
      <c r="WK43" s="214"/>
      <c r="WL43" s="214"/>
      <c r="WM43" s="214"/>
      <c r="WN43" s="214"/>
      <c r="WO43" s="214"/>
      <c r="WP43" s="214"/>
      <c r="WQ43" s="214"/>
      <c r="WR43" s="214"/>
      <c r="WS43" s="214"/>
      <c r="WT43" s="214"/>
      <c r="WU43" s="214"/>
      <c r="WV43" s="214"/>
      <c r="WW43" s="214"/>
      <c r="WX43" s="214"/>
      <c r="WY43" s="214"/>
      <c r="WZ43" s="214"/>
      <c r="XA43" s="214"/>
      <c r="XB43" s="214"/>
      <c r="XC43" s="214"/>
      <c r="XD43" s="214"/>
      <c r="XE43" s="214"/>
      <c r="XF43" s="214"/>
      <c r="XG43" s="214"/>
      <c r="XH43" s="214"/>
      <c r="XI43" s="214"/>
      <c r="XJ43" s="214"/>
      <c r="XK43" s="214"/>
      <c r="XL43" s="214"/>
      <c r="XM43" s="214"/>
      <c r="XN43" s="214"/>
      <c r="XO43" s="214"/>
      <c r="XP43" s="214"/>
      <c r="XQ43" s="214"/>
      <c r="XR43" s="214"/>
      <c r="XS43" s="214"/>
      <c r="XT43" s="214"/>
      <c r="XU43" s="214"/>
      <c r="XV43" s="214"/>
      <c r="XW43" s="214"/>
      <c r="XX43" s="214"/>
      <c r="XY43" s="214"/>
      <c r="XZ43" s="214"/>
      <c r="YA43" s="214"/>
      <c r="YB43" s="214"/>
      <c r="YC43" s="214"/>
      <c r="YD43" s="214"/>
      <c r="YE43" s="214"/>
      <c r="YF43" s="214"/>
      <c r="YG43" s="214"/>
      <c r="YH43" s="214"/>
      <c r="YI43" s="214"/>
      <c r="YJ43" s="214"/>
      <c r="YK43" s="214"/>
      <c r="YL43" s="214"/>
      <c r="YM43" s="214"/>
      <c r="YN43" s="214"/>
      <c r="YO43" s="214"/>
      <c r="YP43" s="214"/>
      <c r="YQ43" s="214"/>
      <c r="YR43" s="214"/>
      <c r="YS43" s="214"/>
      <c r="YT43" s="214"/>
      <c r="YU43" s="214"/>
      <c r="YV43" s="214"/>
      <c r="YW43" s="214"/>
      <c r="YX43" s="214"/>
      <c r="YY43" s="214"/>
      <c r="YZ43" s="214"/>
      <c r="ZA43" s="214"/>
      <c r="ZB43" s="214"/>
      <c r="ZC43" s="214"/>
      <c r="ZD43" s="214"/>
      <c r="ZE43" s="214"/>
      <c r="ZF43" s="214"/>
      <c r="ZG43" s="214"/>
      <c r="ZH43" s="214"/>
      <c r="ZI43" s="214"/>
      <c r="ZJ43" s="214"/>
      <c r="ZK43" s="214"/>
      <c r="ZL43" s="214"/>
      <c r="ZM43" s="214"/>
      <c r="ZN43" s="214"/>
      <c r="ZO43" s="214"/>
      <c r="ZP43" s="214"/>
      <c r="ZQ43" s="214"/>
      <c r="ZR43" s="214"/>
      <c r="ZS43" s="214"/>
      <c r="ZT43" s="214"/>
      <c r="ZU43" s="214"/>
      <c r="ZV43" s="214"/>
      <c r="ZW43" s="214"/>
      <c r="ZX43" s="214"/>
      <c r="ZY43" s="214"/>
      <c r="ZZ43" s="214"/>
      <c r="AAA43" s="214"/>
      <c r="AAB43" s="214"/>
      <c r="AAC43" s="214"/>
      <c r="AAD43" s="214"/>
      <c r="AAE43" s="214"/>
      <c r="AAF43" s="214"/>
      <c r="AAG43" s="214"/>
      <c r="AAH43" s="214"/>
      <c r="AAI43" s="214"/>
      <c r="AAJ43" s="214"/>
      <c r="AAK43" s="214"/>
      <c r="AAL43" s="214"/>
      <c r="AAM43" s="214"/>
      <c r="AAN43" s="214"/>
      <c r="AAO43" s="214"/>
      <c r="AAP43" s="214"/>
      <c r="AAQ43" s="214"/>
      <c r="AAR43" s="214"/>
      <c r="AAS43" s="214"/>
      <c r="AAT43" s="214"/>
      <c r="AAU43" s="214"/>
      <c r="AAV43" s="214"/>
      <c r="AAW43" s="214"/>
      <c r="AAX43" s="214"/>
      <c r="AAY43" s="214"/>
      <c r="AAZ43" s="214"/>
      <c r="ABA43" s="214"/>
      <c r="ABB43" s="214"/>
      <c r="ABC43" s="214"/>
      <c r="ABD43" s="214"/>
      <c r="ABE43" s="214"/>
      <c r="ABF43" s="214"/>
      <c r="ABG43" s="214"/>
      <c r="ABH43" s="214"/>
      <c r="ABI43" s="214"/>
      <c r="ABJ43" s="214"/>
      <c r="ABK43" s="214"/>
      <c r="ABL43" s="214"/>
      <c r="ABM43" s="214"/>
      <c r="ABN43" s="214"/>
      <c r="ABO43" s="214"/>
      <c r="ABP43" s="214"/>
      <c r="ABQ43" s="214"/>
      <c r="ABR43" s="214"/>
      <c r="ABS43" s="214"/>
      <c r="ABT43" s="214"/>
      <c r="ABU43" s="214"/>
      <c r="ABV43" s="214"/>
      <c r="ABW43" s="214"/>
      <c r="ABX43" s="214"/>
      <c r="ABY43" s="214"/>
      <c r="ABZ43" s="214"/>
      <c r="ACA43" s="214"/>
      <c r="ACB43" s="214"/>
      <c r="ACC43" s="214"/>
      <c r="ACD43" s="214"/>
      <c r="ACE43" s="214"/>
      <c r="ACF43" s="214"/>
      <c r="ACG43" s="214"/>
      <c r="ACH43" s="214"/>
      <c r="ACI43" s="214"/>
      <c r="ACJ43" s="214"/>
      <c r="ACK43" s="214"/>
      <c r="ACL43" s="214"/>
      <c r="ACM43" s="214"/>
      <c r="ACN43" s="214"/>
      <c r="ACO43" s="214"/>
      <c r="ACP43" s="214"/>
      <c r="ACQ43" s="214"/>
      <c r="ACR43" s="214"/>
      <c r="ACS43" s="214"/>
      <c r="ACT43" s="214"/>
      <c r="ACU43" s="214"/>
      <c r="ACV43" s="214"/>
      <c r="ACW43" s="214"/>
      <c r="ACX43" s="214"/>
      <c r="ACY43" s="214"/>
      <c r="ACZ43" s="214"/>
      <c r="ADA43" s="214"/>
      <c r="ADB43" s="214"/>
      <c r="ADC43" s="214"/>
      <c r="ADD43" s="214"/>
      <c r="ADE43" s="214"/>
      <c r="ADF43" s="214"/>
      <c r="ADG43" s="214"/>
      <c r="ADH43" s="214"/>
      <c r="ADI43" s="214"/>
      <c r="ADJ43" s="214"/>
      <c r="ADK43" s="214"/>
      <c r="ADL43" s="214"/>
      <c r="ADM43" s="214"/>
      <c r="ADN43" s="214"/>
      <c r="ADO43" s="214"/>
      <c r="ADP43" s="214"/>
      <c r="ADQ43" s="214"/>
      <c r="ADR43" s="214"/>
      <c r="ADS43" s="214"/>
      <c r="ADT43" s="214"/>
      <c r="ADU43" s="214"/>
      <c r="ADV43" s="214"/>
      <c r="ADW43" s="214"/>
      <c r="ADX43" s="214"/>
      <c r="ADY43" s="214"/>
      <c r="ADZ43" s="214"/>
      <c r="AEA43" s="214"/>
      <c r="AEB43" s="214"/>
      <c r="AEC43" s="214"/>
      <c r="AED43" s="214"/>
      <c r="AEE43" s="214"/>
      <c r="AEF43" s="214"/>
      <c r="AEG43" s="214"/>
      <c r="AEH43" s="214"/>
      <c r="AEI43" s="214"/>
      <c r="AEJ43" s="214"/>
      <c r="AEK43" s="214"/>
      <c r="AEL43" s="214"/>
      <c r="AEM43" s="214"/>
      <c r="AEN43" s="214"/>
      <c r="AEO43" s="214"/>
      <c r="AEP43" s="214"/>
      <c r="AEQ43" s="214"/>
      <c r="AER43" s="214"/>
      <c r="AES43" s="214"/>
      <c r="AET43" s="214"/>
      <c r="AEU43" s="214"/>
      <c r="AEV43" s="214"/>
      <c r="AEW43" s="214"/>
      <c r="AEX43" s="214"/>
      <c r="AEY43" s="214"/>
      <c r="AEZ43" s="214"/>
      <c r="AFA43" s="214"/>
      <c r="AFB43" s="214"/>
      <c r="AFC43" s="214"/>
      <c r="AFD43" s="214"/>
      <c r="AFE43" s="214"/>
      <c r="AFF43" s="214"/>
      <c r="AFG43" s="214"/>
      <c r="AFH43" s="214"/>
      <c r="AFI43" s="214"/>
      <c r="AFJ43" s="214"/>
      <c r="AFK43" s="214"/>
      <c r="AFL43" s="214"/>
      <c r="AFM43" s="214"/>
      <c r="AFN43" s="214"/>
      <c r="AFO43" s="214"/>
      <c r="AFP43" s="214"/>
      <c r="AFQ43" s="214"/>
      <c r="AFR43" s="214"/>
      <c r="AFS43" s="214"/>
      <c r="AFT43" s="214"/>
      <c r="AFU43" s="214"/>
      <c r="AFV43" s="214"/>
      <c r="AFW43" s="214"/>
      <c r="AFX43" s="214"/>
      <c r="AFY43" s="214"/>
      <c r="AFZ43" s="214"/>
      <c r="AGA43" s="214"/>
      <c r="AGB43" s="214"/>
      <c r="AGC43" s="214"/>
      <c r="AGD43" s="214"/>
      <c r="AGE43" s="214"/>
      <c r="AGF43" s="214"/>
      <c r="AGG43" s="214"/>
      <c r="AGH43" s="214"/>
      <c r="AGI43" s="214"/>
      <c r="AGJ43" s="214"/>
      <c r="AGK43" s="214"/>
      <c r="AGL43" s="214"/>
      <c r="AGM43" s="214"/>
      <c r="AGN43" s="214"/>
      <c r="AGO43" s="214"/>
      <c r="AGP43" s="214"/>
      <c r="AGQ43" s="214"/>
      <c r="AGR43" s="214"/>
      <c r="AGS43" s="214"/>
      <c r="AGT43" s="214"/>
      <c r="AGU43" s="214"/>
      <c r="AGV43" s="214"/>
      <c r="AGW43" s="214"/>
      <c r="AGX43" s="214"/>
      <c r="AGY43" s="214"/>
      <c r="AGZ43" s="214"/>
      <c r="AHA43" s="214"/>
      <c r="AHB43" s="214"/>
      <c r="AHC43" s="214"/>
      <c r="AHD43" s="214"/>
      <c r="AHE43" s="214"/>
      <c r="AHF43" s="214"/>
      <c r="AHG43" s="214"/>
      <c r="AHH43" s="214"/>
      <c r="AHI43" s="214"/>
      <c r="AHJ43" s="214"/>
      <c r="AHK43" s="214"/>
      <c r="AHL43" s="214"/>
      <c r="AHM43" s="214"/>
      <c r="AHN43" s="214"/>
      <c r="AHO43" s="214"/>
      <c r="AHP43" s="214"/>
      <c r="AHQ43" s="214"/>
      <c r="AHR43" s="214"/>
      <c r="AHS43" s="214"/>
      <c r="AHT43" s="214"/>
      <c r="AHU43" s="214"/>
      <c r="AHV43" s="214"/>
      <c r="AHW43" s="214"/>
      <c r="AHX43" s="214"/>
      <c r="AHY43" s="214"/>
      <c r="AHZ43" s="214"/>
      <c r="AIA43" s="214"/>
      <c r="AIB43" s="214"/>
      <c r="AIC43" s="214"/>
      <c r="AID43" s="214"/>
      <c r="AIE43" s="214"/>
      <c r="AIF43" s="214"/>
      <c r="AIG43" s="214"/>
      <c r="AIH43" s="214"/>
      <c r="AII43" s="214"/>
      <c r="AIJ43" s="214"/>
      <c r="AIK43" s="214"/>
      <c r="AIL43" s="214"/>
      <c r="AIM43" s="214"/>
      <c r="AIN43" s="214"/>
      <c r="AIO43" s="214"/>
      <c r="AIP43" s="214"/>
      <c r="AIQ43" s="214"/>
      <c r="AIR43" s="214"/>
      <c r="AIS43" s="214"/>
      <c r="AIT43" s="214"/>
      <c r="AIU43" s="214"/>
      <c r="AIV43" s="214"/>
      <c r="AIW43" s="214"/>
      <c r="AIX43" s="214"/>
      <c r="AIY43" s="214"/>
      <c r="AIZ43" s="214"/>
      <c r="AJA43" s="214"/>
      <c r="AJB43" s="214"/>
      <c r="AJC43" s="214"/>
      <c r="AJD43" s="214"/>
      <c r="AJE43" s="214"/>
      <c r="AJF43" s="214"/>
      <c r="AJG43" s="214"/>
      <c r="AJH43" s="214"/>
      <c r="AJI43" s="214"/>
      <c r="AJJ43" s="214"/>
      <c r="AJK43" s="214"/>
      <c r="AJL43" s="214"/>
      <c r="AJM43" s="214"/>
      <c r="AJN43" s="214"/>
      <c r="AJO43" s="214"/>
      <c r="AJP43" s="214"/>
      <c r="AJQ43" s="214"/>
      <c r="AJR43" s="214"/>
      <c r="AJS43" s="214"/>
      <c r="AJT43" s="214"/>
      <c r="AJU43" s="214"/>
      <c r="AJV43" s="214"/>
      <c r="AJW43" s="214"/>
      <c r="AJX43" s="214"/>
      <c r="AJY43" s="214"/>
      <c r="AJZ43" s="214"/>
      <c r="AKA43" s="214"/>
      <c r="AKB43" s="214"/>
      <c r="AKC43" s="214"/>
      <c r="AKD43" s="214"/>
      <c r="AKE43" s="214"/>
      <c r="AKF43" s="214"/>
      <c r="AKG43" s="214"/>
      <c r="AKH43" s="214"/>
      <c r="AKI43" s="214"/>
      <c r="AKJ43" s="214"/>
      <c r="AKK43" s="214"/>
      <c r="AKL43" s="214"/>
      <c r="AKM43" s="214"/>
      <c r="AKN43" s="214"/>
      <c r="AKO43" s="214"/>
      <c r="AKP43" s="214"/>
      <c r="AKQ43" s="214"/>
      <c r="AKR43" s="214"/>
      <c r="AKS43" s="214"/>
      <c r="AKT43" s="214"/>
      <c r="AKU43" s="214"/>
      <c r="AKV43" s="214"/>
      <c r="AKW43" s="214"/>
      <c r="AKX43" s="214"/>
      <c r="AKY43" s="214"/>
      <c r="AKZ43" s="214"/>
      <c r="ALA43" s="214"/>
      <c r="ALB43" s="214"/>
      <c r="ALC43" s="214"/>
      <c r="ALD43" s="214"/>
      <c r="ALE43" s="214"/>
      <c r="ALF43" s="214"/>
      <c r="ALG43" s="214"/>
      <c r="ALH43" s="214"/>
      <c r="ALI43" s="214"/>
      <c r="ALJ43" s="214"/>
      <c r="ALK43" s="214"/>
      <c r="ALL43" s="214"/>
      <c r="ALM43" s="214"/>
      <c r="ALN43" s="214"/>
      <c r="ALO43" s="214"/>
      <c r="ALP43" s="214"/>
      <c r="ALQ43" s="214"/>
      <c r="ALR43" s="214"/>
      <c r="ALS43" s="214"/>
      <c r="ALT43" s="214"/>
      <c r="ALU43" s="214"/>
      <c r="ALV43" s="214"/>
      <c r="ALW43" s="214"/>
      <c r="ALX43" s="214"/>
      <c r="ALY43" s="214"/>
      <c r="ALZ43" s="214"/>
      <c r="AMA43" s="214"/>
      <c r="AMB43" s="214"/>
      <c r="AMC43" s="214"/>
      <c r="AMD43" s="214"/>
      <c r="AME43" s="214"/>
      <c r="AMF43" s="214"/>
      <c r="AMG43" s="214"/>
      <c r="AMH43" s="214"/>
      <c r="AMI43" s="214"/>
      <c r="AMJ43" s="214"/>
      <c r="AMK43" s="214"/>
      <c r="AML43" s="214"/>
      <c r="AMM43" s="214"/>
      <c r="AMN43" s="214"/>
      <c r="AMO43" s="214"/>
      <c r="AMP43" s="214"/>
      <c r="AMQ43" s="214"/>
      <c r="AMR43" s="214"/>
      <c r="AMS43" s="214"/>
      <c r="AMT43" s="214"/>
      <c r="AMU43" s="214"/>
      <c r="AMV43" s="214"/>
      <c r="AMW43" s="214"/>
      <c r="AMX43" s="214"/>
      <c r="AMY43" s="214"/>
      <c r="AMZ43" s="214"/>
      <c r="ANA43" s="214"/>
      <c r="ANB43" s="214"/>
      <c r="ANC43" s="214"/>
      <c r="AND43" s="214"/>
      <c r="ANE43" s="214"/>
      <c r="ANF43" s="214"/>
      <c r="ANG43" s="214"/>
      <c r="ANH43" s="214"/>
      <c r="ANI43" s="214"/>
      <c r="ANJ43" s="214"/>
      <c r="ANK43" s="214"/>
      <c r="ANL43" s="214"/>
      <c r="ANM43" s="214"/>
      <c r="ANN43" s="214"/>
      <c r="ANO43" s="214"/>
      <c r="ANP43" s="214"/>
      <c r="ANQ43" s="214"/>
      <c r="ANR43" s="214"/>
      <c r="ANS43" s="214"/>
      <c r="ANT43" s="214"/>
      <c r="ANU43" s="214"/>
      <c r="ANV43" s="214"/>
      <c r="ANW43" s="214"/>
      <c r="ANX43" s="214"/>
      <c r="ANY43" s="214"/>
      <c r="ANZ43" s="214"/>
      <c r="AOA43" s="214"/>
      <c r="AOB43" s="214"/>
      <c r="AOC43" s="214"/>
      <c r="AOD43" s="214"/>
      <c r="AOE43" s="214"/>
      <c r="AOF43" s="214"/>
      <c r="AOG43" s="214"/>
      <c r="AOH43" s="214"/>
      <c r="AOI43" s="214"/>
      <c r="AOJ43" s="214"/>
      <c r="AOK43" s="214"/>
      <c r="AOL43" s="214"/>
      <c r="AOM43" s="214"/>
      <c r="AON43" s="214"/>
      <c r="AOO43" s="214"/>
      <c r="AOP43" s="214"/>
      <c r="AOQ43" s="214"/>
      <c r="AOR43" s="214"/>
      <c r="AOS43" s="214"/>
      <c r="AOT43" s="214"/>
      <c r="AOU43" s="214"/>
      <c r="AOV43" s="214"/>
      <c r="AOW43" s="214"/>
      <c r="AOX43" s="214"/>
      <c r="AOY43" s="214"/>
      <c r="AOZ43" s="214"/>
      <c r="APA43" s="214"/>
      <c r="APB43" s="214"/>
      <c r="APC43" s="214"/>
      <c r="APD43" s="214"/>
      <c r="APE43" s="214"/>
      <c r="APF43" s="214"/>
      <c r="APG43" s="214"/>
      <c r="APH43" s="214"/>
      <c r="API43" s="214"/>
      <c r="APJ43" s="214"/>
      <c r="APK43" s="214"/>
      <c r="APL43" s="214"/>
      <c r="APM43" s="214"/>
      <c r="APN43" s="214"/>
      <c r="APO43" s="214"/>
      <c r="APP43" s="214"/>
      <c r="APQ43" s="214"/>
      <c r="APR43" s="214"/>
      <c r="APS43" s="214"/>
      <c r="APT43" s="214"/>
      <c r="APU43" s="214"/>
      <c r="APV43" s="214"/>
      <c r="APW43" s="214"/>
      <c r="APX43" s="214"/>
      <c r="APY43" s="214"/>
      <c r="APZ43" s="214"/>
      <c r="AQA43" s="214"/>
      <c r="AQB43" s="214"/>
      <c r="AQC43" s="214"/>
      <c r="AQD43" s="214"/>
      <c r="AQE43" s="214"/>
      <c r="AQF43" s="214"/>
      <c r="AQG43" s="214"/>
      <c r="AQH43" s="214"/>
      <c r="AQI43" s="214"/>
      <c r="AQJ43" s="214"/>
      <c r="AQK43" s="214"/>
      <c r="AQL43" s="214"/>
      <c r="AQM43" s="214"/>
      <c r="AQN43" s="214"/>
      <c r="AQO43" s="214"/>
      <c r="AQP43" s="214"/>
      <c r="AQQ43" s="214"/>
      <c r="AQR43" s="214"/>
      <c r="AQS43" s="214"/>
      <c r="AQT43" s="214"/>
      <c r="AQU43" s="214"/>
      <c r="AQV43" s="214"/>
      <c r="AQW43" s="214"/>
      <c r="AQX43" s="214"/>
      <c r="AQY43" s="214"/>
      <c r="AQZ43" s="214"/>
    </row>
    <row r="44" spans="1:1144" s="315" customFormat="1" ht="16" customHeight="1">
      <c r="A44" s="38">
        <v>41</v>
      </c>
      <c r="B44" s="567" t="s">
        <v>18360</v>
      </c>
      <c r="C44" s="38" t="s">
        <v>148</v>
      </c>
      <c r="D44" s="38" t="s">
        <v>19</v>
      </c>
      <c r="E44" s="38"/>
      <c r="F44" s="36" t="s">
        <v>6105</v>
      </c>
      <c r="G44" s="8" t="s">
        <v>11000</v>
      </c>
      <c r="H44" s="38" t="s">
        <v>320</v>
      </c>
      <c r="I44" s="38"/>
      <c r="J44" s="100"/>
      <c r="K44" s="473" t="s">
        <v>13808</v>
      </c>
      <c r="L44" s="76">
        <v>6206</v>
      </c>
      <c r="M44" s="38" t="s">
        <v>21</v>
      </c>
      <c r="N44" s="38" t="s">
        <v>4305</v>
      </c>
      <c r="O44" s="38"/>
      <c r="P44" s="38"/>
      <c r="Q44" s="214"/>
      <c r="R44" s="214"/>
      <c r="S44" s="214"/>
      <c r="T44" s="214"/>
      <c r="U44" s="214"/>
      <c r="V44" s="214"/>
      <c r="W44" s="214"/>
      <c r="X44" s="214"/>
      <c r="Y44" s="214"/>
      <c r="Z44" s="214"/>
      <c r="AA44" s="214"/>
      <c r="AB44" s="214"/>
      <c r="AC44" s="214"/>
      <c r="AD44" s="214"/>
      <c r="AE44" s="214"/>
      <c r="AF44" s="214"/>
      <c r="AG44" s="214"/>
      <c r="AH44" s="214"/>
      <c r="AI44" s="214"/>
      <c r="AJ44" s="214"/>
      <c r="AK44" s="214"/>
      <c r="AL44" s="214"/>
      <c r="AM44" s="214"/>
      <c r="AN44" s="214"/>
      <c r="AO44" s="214"/>
      <c r="AP44" s="214"/>
      <c r="AQ44" s="214"/>
      <c r="AR44" s="214"/>
      <c r="AS44" s="214"/>
      <c r="AT44" s="214"/>
      <c r="AU44" s="214"/>
      <c r="AV44" s="214"/>
      <c r="AW44" s="214"/>
      <c r="AX44" s="214"/>
      <c r="AY44" s="214"/>
      <c r="AZ44" s="214"/>
      <c r="BA44" s="214"/>
      <c r="BB44" s="214"/>
      <c r="BC44" s="214"/>
      <c r="BD44" s="214"/>
      <c r="BE44" s="214"/>
      <c r="BF44" s="214"/>
      <c r="BG44" s="214"/>
      <c r="BH44" s="214"/>
      <c r="BI44" s="214"/>
      <c r="BJ44" s="214"/>
      <c r="BK44" s="214"/>
      <c r="BL44" s="214"/>
      <c r="BM44" s="214"/>
      <c r="BN44" s="214"/>
      <c r="BO44" s="214"/>
      <c r="BP44" s="214"/>
      <c r="BQ44" s="214"/>
      <c r="BR44" s="214"/>
      <c r="BS44" s="214"/>
      <c r="BT44" s="214"/>
      <c r="BU44" s="214"/>
      <c r="BV44" s="214"/>
      <c r="BW44" s="214"/>
      <c r="BX44" s="214"/>
      <c r="BY44" s="214"/>
      <c r="BZ44" s="214"/>
      <c r="CA44" s="214"/>
      <c r="CB44" s="214"/>
      <c r="CC44" s="214"/>
      <c r="CD44" s="214"/>
      <c r="CE44" s="214"/>
      <c r="CF44" s="214"/>
      <c r="CG44" s="214"/>
      <c r="CH44" s="214"/>
      <c r="CI44" s="214"/>
      <c r="CJ44" s="214"/>
      <c r="CK44" s="214"/>
      <c r="CL44" s="214"/>
      <c r="CM44" s="214"/>
      <c r="CN44" s="214"/>
      <c r="CO44" s="214"/>
      <c r="CP44" s="214"/>
      <c r="CQ44" s="214"/>
      <c r="CR44" s="214"/>
      <c r="CS44" s="214"/>
      <c r="CT44" s="214"/>
      <c r="CU44" s="214"/>
      <c r="CV44" s="214"/>
      <c r="CW44" s="214"/>
      <c r="CX44" s="214"/>
      <c r="CY44" s="214"/>
      <c r="CZ44" s="214"/>
      <c r="DA44" s="214"/>
      <c r="DB44" s="214"/>
      <c r="DC44" s="214"/>
      <c r="DD44" s="214"/>
      <c r="DE44" s="214"/>
      <c r="DF44" s="214"/>
      <c r="DG44" s="214"/>
      <c r="DH44" s="214"/>
      <c r="DI44" s="214"/>
      <c r="DJ44" s="214"/>
      <c r="DK44" s="214"/>
      <c r="DL44" s="214"/>
      <c r="DM44" s="214"/>
      <c r="DN44" s="214"/>
      <c r="DO44" s="214"/>
      <c r="DP44" s="214"/>
      <c r="DQ44" s="214"/>
      <c r="DR44" s="214"/>
      <c r="DS44" s="214"/>
      <c r="DT44" s="214"/>
      <c r="DU44" s="214"/>
      <c r="DV44" s="214"/>
      <c r="DW44" s="214"/>
      <c r="DX44" s="214"/>
      <c r="DY44" s="214"/>
      <c r="DZ44" s="214"/>
      <c r="EA44" s="214"/>
      <c r="EB44" s="214"/>
      <c r="EC44" s="214"/>
      <c r="ED44" s="214"/>
      <c r="EE44" s="214"/>
      <c r="EF44" s="214"/>
      <c r="EG44" s="214"/>
      <c r="EH44" s="214"/>
      <c r="EI44" s="214"/>
      <c r="EJ44" s="214"/>
      <c r="EK44" s="214"/>
      <c r="EL44" s="214"/>
      <c r="EM44" s="214"/>
      <c r="EN44" s="214"/>
      <c r="EO44" s="214"/>
      <c r="EP44" s="214"/>
      <c r="EQ44" s="214"/>
      <c r="ER44" s="214"/>
      <c r="ES44" s="214"/>
      <c r="ET44" s="214"/>
      <c r="EU44" s="214"/>
      <c r="EV44" s="214"/>
      <c r="EW44" s="214"/>
      <c r="EX44" s="214"/>
      <c r="EY44" s="214"/>
      <c r="EZ44" s="214"/>
      <c r="FA44" s="214"/>
      <c r="FB44" s="214"/>
      <c r="FC44" s="214"/>
      <c r="FD44" s="214"/>
      <c r="FE44" s="214"/>
      <c r="FF44" s="214"/>
      <c r="FG44" s="214"/>
      <c r="FH44" s="214"/>
      <c r="FI44" s="214"/>
      <c r="FJ44" s="214"/>
      <c r="FK44" s="214"/>
      <c r="FL44" s="214"/>
      <c r="FM44" s="214"/>
      <c r="FN44" s="214"/>
      <c r="FO44" s="214"/>
      <c r="FP44" s="214"/>
      <c r="FQ44" s="214"/>
      <c r="FR44" s="214"/>
      <c r="FS44" s="214"/>
      <c r="FT44" s="214"/>
      <c r="FU44" s="214"/>
      <c r="FV44" s="214"/>
      <c r="FW44" s="214"/>
      <c r="FX44" s="214"/>
      <c r="FY44" s="214"/>
      <c r="FZ44" s="214"/>
      <c r="GA44" s="214"/>
      <c r="GB44" s="214"/>
      <c r="GC44" s="214"/>
      <c r="GD44" s="214"/>
      <c r="GE44" s="214"/>
      <c r="GF44" s="214"/>
      <c r="GG44" s="214"/>
      <c r="GH44" s="214"/>
      <c r="GI44" s="214"/>
      <c r="GJ44" s="214"/>
      <c r="GK44" s="214"/>
      <c r="GL44" s="214"/>
      <c r="GM44" s="214"/>
      <c r="GN44" s="214"/>
      <c r="GO44" s="214"/>
      <c r="GP44" s="214"/>
      <c r="GQ44" s="214"/>
      <c r="GR44" s="214"/>
      <c r="GS44" s="214"/>
      <c r="GT44" s="214"/>
      <c r="GU44" s="214"/>
      <c r="GV44" s="214"/>
      <c r="GW44" s="214"/>
      <c r="GX44" s="214"/>
      <c r="GY44" s="214"/>
      <c r="GZ44" s="214"/>
      <c r="HA44" s="214"/>
      <c r="HB44" s="214"/>
      <c r="HC44" s="214"/>
      <c r="HD44" s="214"/>
      <c r="HE44" s="214"/>
      <c r="HF44" s="214"/>
      <c r="HG44" s="214"/>
      <c r="HH44" s="214"/>
      <c r="HI44" s="214"/>
      <c r="HJ44" s="214"/>
      <c r="HK44" s="214"/>
      <c r="HL44" s="214"/>
      <c r="HM44" s="214"/>
      <c r="HN44" s="214"/>
      <c r="HO44" s="214"/>
      <c r="HP44" s="214"/>
      <c r="HQ44" s="214"/>
      <c r="HR44" s="214"/>
      <c r="HS44" s="214"/>
      <c r="HT44" s="214"/>
      <c r="HU44" s="214"/>
      <c r="HV44" s="214"/>
      <c r="HW44" s="214"/>
      <c r="HX44" s="214"/>
      <c r="HY44" s="214"/>
      <c r="HZ44" s="214"/>
      <c r="IA44" s="214"/>
      <c r="IB44" s="214"/>
      <c r="IC44" s="214"/>
      <c r="ID44" s="214"/>
      <c r="IE44" s="214"/>
      <c r="IF44" s="214"/>
      <c r="IG44" s="214"/>
      <c r="IH44" s="214"/>
      <c r="II44" s="214"/>
      <c r="IJ44" s="214"/>
      <c r="IK44" s="214"/>
      <c r="IL44" s="214"/>
      <c r="IM44" s="214"/>
      <c r="IN44" s="214"/>
      <c r="IO44" s="214"/>
      <c r="IP44" s="214"/>
      <c r="IQ44" s="214"/>
      <c r="IR44" s="214"/>
      <c r="IS44" s="214"/>
      <c r="IT44" s="214"/>
      <c r="IU44" s="214"/>
      <c r="IV44" s="214"/>
      <c r="IW44" s="214"/>
      <c r="IX44" s="214"/>
      <c r="IY44" s="214"/>
      <c r="IZ44" s="214"/>
      <c r="JA44" s="214"/>
      <c r="JB44" s="214"/>
      <c r="JC44" s="214"/>
      <c r="JD44" s="214"/>
      <c r="JE44" s="214"/>
      <c r="JF44" s="214"/>
      <c r="JG44" s="214"/>
      <c r="JH44" s="214"/>
      <c r="JI44" s="214"/>
      <c r="JJ44" s="214"/>
      <c r="JK44" s="214"/>
      <c r="JL44" s="214"/>
      <c r="JM44" s="214"/>
      <c r="JN44" s="214"/>
      <c r="JO44" s="214"/>
      <c r="JP44" s="214"/>
      <c r="JQ44" s="214"/>
      <c r="JR44" s="214"/>
      <c r="JS44" s="214"/>
      <c r="JT44" s="214"/>
      <c r="JU44" s="214"/>
      <c r="JV44" s="214"/>
      <c r="JW44" s="214"/>
      <c r="JX44" s="214"/>
      <c r="JY44" s="214"/>
      <c r="JZ44" s="214"/>
      <c r="KA44" s="214"/>
      <c r="KB44" s="214"/>
      <c r="KC44" s="214"/>
      <c r="KD44" s="214"/>
      <c r="KE44" s="214"/>
      <c r="KF44" s="214"/>
      <c r="KG44" s="214"/>
      <c r="KH44" s="214"/>
      <c r="KI44" s="214"/>
      <c r="KJ44" s="214"/>
      <c r="KK44" s="214"/>
      <c r="KL44" s="214"/>
      <c r="KM44" s="214"/>
      <c r="KN44" s="214"/>
      <c r="KO44" s="214"/>
      <c r="KP44" s="214"/>
      <c r="KQ44" s="214"/>
      <c r="KR44" s="214"/>
      <c r="KS44" s="214"/>
      <c r="KT44" s="214"/>
      <c r="KU44" s="214"/>
      <c r="KV44" s="214"/>
      <c r="KW44" s="214"/>
      <c r="KX44" s="214"/>
      <c r="KY44" s="214"/>
      <c r="KZ44" s="214"/>
      <c r="LA44" s="214"/>
      <c r="LB44" s="214"/>
      <c r="LC44" s="214"/>
      <c r="LD44" s="214"/>
      <c r="LE44" s="214"/>
      <c r="LF44" s="214"/>
      <c r="LG44" s="214"/>
      <c r="LH44" s="214"/>
      <c r="LI44" s="214"/>
      <c r="LJ44" s="214"/>
      <c r="LK44" s="214"/>
      <c r="LL44" s="214"/>
      <c r="LM44" s="214"/>
      <c r="LN44" s="214"/>
      <c r="LO44" s="214"/>
      <c r="LP44" s="214"/>
      <c r="LQ44" s="214"/>
      <c r="LR44" s="214"/>
      <c r="LS44" s="214"/>
      <c r="LT44" s="214"/>
      <c r="LU44" s="214"/>
      <c r="LV44" s="214"/>
      <c r="LW44" s="214"/>
      <c r="LX44" s="214"/>
      <c r="LY44" s="214"/>
      <c r="LZ44" s="214"/>
      <c r="MA44" s="214"/>
      <c r="MB44" s="214"/>
      <c r="MC44" s="214"/>
      <c r="MD44" s="214"/>
      <c r="ME44" s="214"/>
      <c r="MF44" s="214"/>
      <c r="MG44" s="214"/>
      <c r="MH44" s="214"/>
      <c r="MI44" s="214"/>
      <c r="MJ44" s="214"/>
      <c r="MK44" s="214"/>
      <c r="ML44" s="214"/>
      <c r="MM44" s="214"/>
      <c r="MN44" s="214"/>
      <c r="MO44" s="214"/>
      <c r="MP44" s="214"/>
      <c r="MQ44" s="214"/>
      <c r="MR44" s="214"/>
      <c r="MS44" s="214"/>
      <c r="MT44" s="214"/>
      <c r="MU44" s="214"/>
      <c r="MV44" s="214"/>
      <c r="MW44" s="214"/>
      <c r="MX44" s="214"/>
      <c r="MY44" s="214"/>
      <c r="MZ44" s="214"/>
      <c r="NA44" s="214"/>
      <c r="NB44" s="214"/>
      <c r="NC44" s="214"/>
      <c r="ND44" s="214"/>
      <c r="NE44" s="214"/>
      <c r="NF44" s="214"/>
      <c r="NG44" s="214"/>
      <c r="NH44" s="214"/>
      <c r="NI44" s="214"/>
      <c r="NJ44" s="214"/>
      <c r="NK44" s="214"/>
      <c r="NL44" s="214"/>
      <c r="NM44" s="214"/>
      <c r="NN44" s="214"/>
      <c r="NO44" s="214"/>
      <c r="NP44" s="214"/>
      <c r="NQ44" s="214"/>
      <c r="NR44" s="214"/>
      <c r="NS44" s="214"/>
      <c r="NT44" s="214"/>
      <c r="NU44" s="214"/>
      <c r="NV44" s="214"/>
      <c r="NW44" s="214"/>
      <c r="NX44" s="214"/>
      <c r="NY44" s="214"/>
      <c r="NZ44" s="214"/>
      <c r="OA44" s="214"/>
      <c r="OB44" s="214"/>
      <c r="OC44" s="214"/>
      <c r="OD44" s="214"/>
      <c r="OE44" s="214"/>
      <c r="OF44" s="214"/>
      <c r="OG44" s="214"/>
      <c r="OH44" s="214"/>
      <c r="OI44" s="214"/>
      <c r="OJ44" s="214"/>
      <c r="OK44" s="214"/>
      <c r="OL44" s="214"/>
      <c r="OM44" s="214"/>
      <c r="ON44" s="214"/>
      <c r="OO44" s="214"/>
      <c r="OP44" s="214"/>
      <c r="OQ44" s="214"/>
      <c r="OR44" s="214"/>
      <c r="OS44" s="214"/>
      <c r="OT44" s="214"/>
      <c r="OU44" s="214"/>
      <c r="OV44" s="214"/>
      <c r="OW44" s="214"/>
      <c r="OX44" s="214"/>
      <c r="OY44" s="214"/>
      <c r="OZ44" s="214"/>
      <c r="PA44" s="214"/>
      <c r="PB44" s="214"/>
      <c r="PC44" s="214"/>
      <c r="PD44" s="214"/>
      <c r="PE44" s="214"/>
      <c r="PF44" s="214"/>
      <c r="PG44" s="214"/>
      <c r="PH44" s="214"/>
      <c r="PI44" s="214"/>
      <c r="PJ44" s="214"/>
      <c r="PK44" s="214"/>
      <c r="PL44" s="214"/>
      <c r="PM44" s="214"/>
      <c r="PN44" s="214"/>
      <c r="PO44" s="214"/>
      <c r="PP44" s="214"/>
      <c r="PQ44" s="214"/>
      <c r="PR44" s="214"/>
      <c r="PS44" s="214"/>
      <c r="PT44" s="214"/>
      <c r="PU44" s="214"/>
      <c r="PV44" s="214"/>
      <c r="PW44" s="214"/>
      <c r="PX44" s="214"/>
      <c r="PY44" s="214"/>
      <c r="PZ44" s="214"/>
      <c r="QA44" s="214"/>
      <c r="QB44" s="214"/>
      <c r="QC44" s="214"/>
      <c r="QD44" s="214"/>
      <c r="QE44" s="214"/>
      <c r="QF44" s="214"/>
      <c r="QG44" s="214"/>
      <c r="QH44" s="214"/>
      <c r="QI44" s="214"/>
      <c r="QJ44" s="214"/>
      <c r="QK44" s="214"/>
      <c r="QL44" s="214"/>
      <c r="QM44" s="214"/>
      <c r="QN44" s="214"/>
      <c r="QO44" s="214"/>
      <c r="QP44" s="214"/>
      <c r="QQ44" s="214"/>
      <c r="QR44" s="214"/>
      <c r="QS44" s="214"/>
      <c r="QT44" s="214"/>
      <c r="QU44" s="214"/>
      <c r="QV44" s="214"/>
      <c r="QW44" s="214"/>
      <c r="QX44" s="214"/>
      <c r="QY44" s="214"/>
      <c r="QZ44" s="214"/>
      <c r="RA44" s="214"/>
      <c r="RB44" s="214"/>
      <c r="RC44" s="214"/>
      <c r="RD44" s="214"/>
      <c r="RE44" s="214"/>
      <c r="RF44" s="214"/>
      <c r="RG44" s="214"/>
      <c r="RH44" s="214"/>
      <c r="RI44" s="214"/>
      <c r="RJ44" s="214"/>
      <c r="RK44" s="214"/>
      <c r="RL44" s="214"/>
      <c r="RM44" s="214"/>
      <c r="RN44" s="214"/>
      <c r="RO44" s="214"/>
      <c r="RP44" s="214"/>
      <c r="RQ44" s="214"/>
      <c r="RR44" s="214"/>
      <c r="RS44" s="214"/>
      <c r="RT44" s="214"/>
      <c r="RU44" s="214"/>
      <c r="RV44" s="214"/>
      <c r="RW44" s="214"/>
      <c r="RX44" s="214"/>
      <c r="RY44" s="214"/>
      <c r="RZ44" s="214"/>
      <c r="SA44" s="214"/>
      <c r="SB44" s="214"/>
      <c r="SC44" s="214"/>
      <c r="SD44" s="214"/>
      <c r="SE44" s="214"/>
      <c r="SF44" s="214"/>
      <c r="SG44" s="214"/>
      <c r="SH44" s="214"/>
      <c r="SI44" s="214"/>
      <c r="SJ44" s="214"/>
      <c r="SK44" s="214"/>
      <c r="SL44" s="214"/>
      <c r="SM44" s="214"/>
      <c r="SN44" s="214"/>
      <c r="SO44" s="214"/>
      <c r="SP44" s="214"/>
      <c r="SQ44" s="214"/>
      <c r="SR44" s="214"/>
      <c r="SS44" s="214"/>
      <c r="ST44" s="214"/>
      <c r="SU44" s="214"/>
      <c r="SV44" s="214"/>
      <c r="SW44" s="214"/>
      <c r="SX44" s="214"/>
      <c r="SY44" s="214"/>
      <c r="SZ44" s="214"/>
      <c r="TA44" s="214"/>
      <c r="TB44" s="214"/>
      <c r="TC44" s="214"/>
      <c r="TD44" s="214"/>
      <c r="TE44" s="214"/>
      <c r="TF44" s="214"/>
      <c r="TG44" s="214"/>
      <c r="TH44" s="214"/>
      <c r="TI44" s="214"/>
      <c r="TJ44" s="214"/>
      <c r="TK44" s="214"/>
      <c r="TL44" s="214"/>
      <c r="TM44" s="214"/>
      <c r="TN44" s="214"/>
      <c r="TO44" s="214"/>
      <c r="TP44" s="214"/>
      <c r="TQ44" s="214"/>
      <c r="TR44" s="214"/>
      <c r="TS44" s="214"/>
      <c r="TT44" s="214"/>
      <c r="TU44" s="214"/>
      <c r="TV44" s="214"/>
      <c r="TW44" s="214"/>
      <c r="TX44" s="214"/>
      <c r="TY44" s="214"/>
      <c r="TZ44" s="214"/>
      <c r="UA44" s="214"/>
      <c r="UB44" s="214"/>
      <c r="UC44" s="214"/>
      <c r="UD44" s="214"/>
      <c r="UE44" s="214"/>
      <c r="UF44" s="214"/>
      <c r="UG44" s="214"/>
      <c r="UH44" s="214"/>
      <c r="UI44" s="214"/>
      <c r="UJ44" s="214"/>
      <c r="UK44" s="214"/>
      <c r="UL44" s="214"/>
      <c r="UM44" s="214"/>
      <c r="UN44" s="214"/>
      <c r="UO44" s="214"/>
      <c r="UP44" s="214"/>
      <c r="UQ44" s="214"/>
      <c r="UR44" s="214"/>
      <c r="US44" s="214"/>
      <c r="UT44" s="214"/>
      <c r="UU44" s="214"/>
      <c r="UV44" s="214"/>
      <c r="UW44" s="214"/>
      <c r="UX44" s="214"/>
      <c r="UY44" s="214"/>
      <c r="UZ44" s="214"/>
      <c r="VA44" s="214"/>
      <c r="VB44" s="214"/>
      <c r="VC44" s="214"/>
      <c r="VD44" s="214"/>
      <c r="VE44" s="214"/>
      <c r="VF44" s="214"/>
      <c r="VG44" s="214"/>
      <c r="VH44" s="214"/>
      <c r="VI44" s="214"/>
      <c r="VJ44" s="214"/>
      <c r="VK44" s="214"/>
      <c r="VL44" s="214"/>
      <c r="VM44" s="214"/>
      <c r="VN44" s="214"/>
      <c r="VO44" s="214"/>
      <c r="VP44" s="214"/>
      <c r="VQ44" s="214"/>
      <c r="VR44" s="214"/>
      <c r="VS44" s="214"/>
      <c r="VT44" s="214"/>
      <c r="VU44" s="214"/>
      <c r="VV44" s="214"/>
      <c r="VW44" s="214"/>
      <c r="VX44" s="214"/>
      <c r="VY44" s="214"/>
      <c r="VZ44" s="214"/>
      <c r="WA44" s="214"/>
      <c r="WB44" s="214"/>
      <c r="WC44" s="214"/>
      <c r="WD44" s="214"/>
      <c r="WE44" s="214"/>
      <c r="WF44" s="214"/>
      <c r="WG44" s="214"/>
      <c r="WH44" s="214"/>
      <c r="WI44" s="214"/>
      <c r="WJ44" s="214"/>
      <c r="WK44" s="214"/>
      <c r="WL44" s="214"/>
      <c r="WM44" s="214"/>
      <c r="WN44" s="214"/>
      <c r="WO44" s="214"/>
      <c r="WP44" s="214"/>
      <c r="WQ44" s="214"/>
      <c r="WR44" s="214"/>
      <c r="WS44" s="214"/>
      <c r="WT44" s="214"/>
      <c r="WU44" s="214"/>
      <c r="WV44" s="214"/>
      <c r="WW44" s="214"/>
      <c r="WX44" s="214"/>
      <c r="WY44" s="214"/>
      <c r="WZ44" s="214"/>
      <c r="XA44" s="214"/>
      <c r="XB44" s="214"/>
      <c r="XC44" s="214"/>
      <c r="XD44" s="214"/>
      <c r="XE44" s="214"/>
      <c r="XF44" s="214"/>
      <c r="XG44" s="214"/>
      <c r="XH44" s="214"/>
      <c r="XI44" s="214"/>
      <c r="XJ44" s="214"/>
      <c r="XK44" s="214"/>
      <c r="XL44" s="214"/>
      <c r="XM44" s="214"/>
      <c r="XN44" s="214"/>
      <c r="XO44" s="214"/>
      <c r="XP44" s="214"/>
      <c r="XQ44" s="214"/>
      <c r="XR44" s="214"/>
      <c r="XS44" s="214"/>
      <c r="XT44" s="214"/>
      <c r="XU44" s="214"/>
      <c r="XV44" s="214"/>
      <c r="XW44" s="214"/>
      <c r="XX44" s="214"/>
      <c r="XY44" s="214"/>
      <c r="XZ44" s="214"/>
      <c r="YA44" s="214"/>
      <c r="YB44" s="214"/>
      <c r="YC44" s="214"/>
      <c r="YD44" s="214"/>
      <c r="YE44" s="214"/>
      <c r="YF44" s="214"/>
      <c r="YG44" s="214"/>
      <c r="YH44" s="214"/>
      <c r="YI44" s="214"/>
      <c r="YJ44" s="214"/>
      <c r="YK44" s="214"/>
      <c r="YL44" s="214"/>
      <c r="YM44" s="214"/>
      <c r="YN44" s="214"/>
      <c r="YO44" s="214"/>
      <c r="YP44" s="214"/>
      <c r="YQ44" s="214"/>
      <c r="YR44" s="214"/>
      <c r="YS44" s="214"/>
      <c r="YT44" s="214"/>
      <c r="YU44" s="214"/>
      <c r="YV44" s="214"/>
      <c r="YW44" s="214"/>
      <c r="YX44" s="214"/>
      <c r="YY44" s="214"/>
      <c r="YZ44" s="214"/>
      <c r="ZA44" s="214"/>
      <c r="ZB44" s="214"/>
      <c r="ZC44" s="214"/>
      <c r="ZD44" s="214"/>
      <c r="ZE44" s="214"/>
      <c r="ZF44" s="214"/>
      <c r="ZG44" s="214"/>
      <c r="ZH44" s="214"/>
      <c r="ZI44" s="214"/>
      <c r="ZJ44" s="214"/>
      <c r="ZK44" s="214"/>
      <c r="ZL44" s="214"/>
      <c r="ZM44" s="214"/>
      <c r="ZN44" s="214"/>
      <c r="ZO44" s="214"/>
      <c r="ZP44" s="214"/>
      <c r="ZQ44" s="214"/>
      <c r="ZR44" s="214"/>
      <c r="ZS44" s="214"/>
      <c r="ZT44" s="214"/>
      <c r="ZU44" s="214"/>
      <c r="ZV44" s="214"/>
      <c r="ZW44" s="214"/>
      <c r="ZX44" s="214"/>
      <c r="ZY44" s="214"/>
      <c r="ZZ44" s="214"/>
      <c r="AAA44" s="214"/>
      <c r="AAB44" s="214"/>
      <c r="AAC44" s="214"/>
      <c r="AAD44" s="214"/>
      <c r="AAE44" s="214"/>
      <c r="AAF44" s="214"/>
      <c r="AAG44" s="214"/>
      <c r="AAH44" s="214"/>
      <c r="AAI44" s="214"/>
      <c r="AAJ44" s="214"/>
      <c r="AAK44" s="214"/>
      <c r="AAL44" s="214"/>
      <c r="AAM44" s="214"/>
      <c r="AAN44" s="214"/>
      <c r="AAO44" s="214"/>
      <c r="AAP44" s="214"/>
      <c r="AAQ44" s="214"/>
      <c r="AAR44" s="214"/>
      <c r="AAS44" s="214"/>
      <c r="AAT44" s="214"/>
      <c r="AAU44" s="214"/>
      <c r="AAV44" s="214"/>
      <c r="AAW44" s="214"/>
      <c r="AAX44" s="214"/>
      <c r="AAY44" s="214"/>
      <c r="AAZ44" s="214"/>
      <c r="ABA44" s="214"/>
      <c r="ABB44" s="214"/>
      <c r="ABC44" s="214"/>
      <c r="ABD44" s="214"/>
      <c r="ABE44" s="214"/>
      <c r="ABF44" s="214"/>
      <c r="ABG44" s="214"/>
      <c r="ABH44" s="214"/>
      <c r="ABI44" s="214"/>
      <c r="ABJ44" s="214"/>
      <c r="ABK44" s="214"/>
      <c r="ABL44" s="214"/>
      <c r="ABM44" s="214"/>
      <c r="ABN44" s="214"/>
      <c r="ABO44" s="214"/>
      <c r="ABP44" s="214"/>
      <c r="ABQ44" s="214"/>
      <c r="ABR44" s="214"/>
      <c r="ABS44" s="214"/>
      <c r="ABT44" s="214"/>
      <c r="ABU44" s="214"/>
      <c r="ABV44" s="214"/>
      <c r="ABW44" s="214"/>
      <c r="ABX44" s="214"/>
      <c r="ABY44" s="214"/>
      <c r="ABZ44" s="214"/>
      <c r="ACA44" s="214"/>
      <c r="ACB44" s="214"/>
      <c r="ACC44" s="214"/>
      <c r="ACD44" s="214"/>
      <c r="ACE44" s="214"/>
      <c r="ACF44" s="214"/>
      <c r="ACG44" s="214"/>
      <c r="ACH44" s="214"/>
      <c r="ACI44" s="214"/>
      <c r="ACJ44" s="214"/>
      <c r="ACK44" s="214"/>
      <c r="ACL44" s="214"/>
      <c r="ACM44" s="214"/>
      <c r="ACN44" s="214"/>
      <c r="ACO44" s="214"/>
      <c r="ACP44" s="214"/>
      <c r="ACQ44" s="214"/>
      <c r="ACR44" s="214"/>
      <c r="ACS44" s="214"/>
      <c r="ACT44" s="214"/>
      <c r="ACU44" s="214"/>
      <c r="ACV44" s="214"/>
      <c r="ACW44" s="214"/>
      <c r="ACX44" s="214"/>
      <c r="ACY44" s="214"/>
      <c r="ACZ44" s="214"/>
      <c r="ADA44" s="214"/>
      <c r="ADB44" s="214"/>
      <c r="ADC44" s="214"/>
      <c r="ADD44" s="214"/>
      <c r="ADE44" s="214"/>
      <c r="ADF44" s="214"/>
      <c r="ADG44" s="214"/>
      <c r="ADH44" s="214"/>
      <c r="ADI44" s="214"/>
      <c r="ADJ44" s="214"/>
      <c r="ADK44" s="214"/>
      <c r="ADL44" s="214"/>
      <c r="ADM44" s="214"/>
      <c r="ADN44" s="214"/>
      <c r="ADO44" s="214"/>
      <c r="ADP44" s="214"/>
      <c r="ADQ44" s="214"/>
      <c r="ADR44" s="214"/>
      <c r="ADS44" s="214"/>
      <c r="ADT44" s="214"/>
      <c r="ADU44" s="214"/>
      <c r="ADV44" s="214"/>
      <c r="ADW44" s="214"/>
      <c r="ADX44" s="214"/>
      <c r="ADY44" s="214"/>
      <c r="ADZ44" s="214"/>
      <c r="AEA44" s="214"/>
      <c r="AEB44" s="214"/>
      <c r="AEC44" s="214"/>
      <c r="AED44" s="214"/>
      <c r="AEE44" s="214"/>
      <c r="AEF44" s="214"/>
      <c r="AEG44" s="214"/>
      <c r="AEH44" s="214"/>
      <c r="AEI44" s="214"/>
      <c r="AEJ44" s="214"/>
      <c r="AEK44" s="214"/>
      <c r="AEL44" s="214"/>
      <c r="AEM44" s="214"/>
      <c r="AEN44" s="214"/>
      <c r="AEO44" s="214"/>
      <c r="AEP44" s="214"/>
      <c r="AEQ44" s="214"/>
      <c r="AER44" s="214"/>
      <c r="AES44" s="214"/>
      <c r="AET44" s="214"/>
      <c r="AEU44" s="214"/>
      <c r="AEV44" s="214"/>
      <c r="AEW44" s="214"/>
      <c r="AEX44" s="214"/>
      <c r="AEY44" s="214"/>
      <c r="AEZ44" s="214"/>
      <c r="AFA44" s="214"/>
      <c r="AFB44" s="214"/>
      <c r="AFC44" s="214"/>
      <c r="AFD44" s="214"/>
      <c r="AFE44" s="214"/>
      <c r="AFF44" s="214"/>
      <c r="AFG44" s="214"/>
      <c r="AFH44" s="214"/>
      <c r="AFI44" s="214"/>
      <c r="AFJ44" s="214"/>
      <c r="AFK44" s="214"/>
      <c r="AFL44" s="214"/>
      <c r="AFM44" s="214"/>
      <c r="AFN44" s="214"/>
      <c r="AFO44" s="214"/>
      <c r="AFP44" s="214"/>
      <c r="AFQ44" s="214"/>
      <c r="AFR44" s="214"/>
      <c r="AFS44" s="214"/>
      <c r="AFT44" s="214"/>
      <c r="AFU44" s="214"/>
      <c r="AFV44" s="214"/>
      <c r="AFW44" s="214"/>
      <c r="AFX44" s="214"/>
      <c r="AFY44" s="214"/>
      <c r="AFZ44" s="214"/>
      <c r="AGA44" s="214"/>
      <c r="AGB44" s="214"/>
      <c r="AGC44" s="214"/>
      <c r="AGD44" s="214"/>
      <c r="AGE44" s="214"/>
      <c r="AGF44" s="214"/>
      <c r="AGG44" s="214"/>
      <c r="AGH44" s="214"/>
      <c r="AGI44" s="214"/>
      <c r="AGJ44" s="214"/>
      <c r="AGK44" s="214"/>
      <c r="AGL44" s="214"/>
      <c r="AGM44" s="214"/>
      <c r="AGN44" s="214"/>
      <c r="AGO44" s="214"/>
      <c r="AGP44" s="214"/>
      <c r="AGQ44" s="214"/>
      <c r="AGR44" s="214"/>
      <c r="AGS44" s="214"/>
      <c r="AGT44" s="214"/>
      <c r="AGU44" s="214"/>
      <c r="AGV44" s="214"/>
      <c r="AGW44" s="214"/>
      <c r="AGX44" s="214"/>
      <c r="AGY44" s="214"/>
      <c r="AGZ44" s="214"/>
      <c r="AHA44" s="214"/>
      <c r="AHB44" s="214"/>
      <c r="AHC44" s="214"/>
      <c r="AHD44" s="214"/>
      <c r="AHE44" s="214"/>
      <c r="AHF44" s="214"/>
      <c r="AHG44" s="214"/>
      <c r="AHH44" s="214"/>
      <c r="AHI44" s="214"/>
      <c r="AHJ44" s="214"/>
      <c r="AHK44" s="214"/>
      <c r="AHL44" s="214"/>
      <c r="AHM44" s="214"/>
      <c r="AHN44" s="214"/>
      <c r="AHO44" s="214"/>
      <c r="AHP44" s="214"/>
      <c r="AHQ44" s="214"/>
      <c r="AHR44" s="214"/>
      <c r="AHS44" s="214"/>
      <c r="AHT44" s="214"/>
      <c r="AHU44" s="214"/>
      <c r="AHV44" s="214"/>
      <c r="AHW44" s="214"/>
      <c r="AHX44" s="214"/>
      <c r="AHY44" s="214"/>
      <c r="AHZ44" s="214"/>
      <c r="AIA44" s="214"/>
      <c r="AIB44" s="214"/>
      <c r="AIC44" s="214"/>
      <c r="AID44" s="214"/>
      <c r="AIE44" s="214"/>
      <c r="AIF44" s="214"/>
      <c r="AIG44" s="214"/>
      <c r="AIH44" s="214"/>
      <c r="AII44" s="214"/>
      <c r="AIJ44" s="214"/>
      <c r="AIK44" s="214"/>
      <c r="AIL44" s="214"/>
      <c r="AIM44" s="214"/>
      <c r="AIN44" s="214"/>
      <c r="AIO44" s="214"/>
      <c r="AIP44" s="214"/>
      <c r="AIQ44" s="214"/>
      <c r="AIR44" s="214"/>
      <c r="AIS44" s="214"/>
      <c r="AIT44" s="214"/>
      <c r="AIU44" s="214"/>
      <c r="AIV44" s="214"/>
      <c r="AIW44" s="214"/>
      <c r="AIX44" s="214"/>
      <c r="AIY44" s="214"/>
      <c r="AIZ44" s="214"/>
      <c r="AJA44" s="214"/>
      <c r="AJB44" s="214"/>
      <c r="AJC44" s="214"/>
      <c r="AJD44" s="214"/>
      <c r="AJE44" s="214"/>
      <c r="AJF44" s="214"/>
      <c r="AJG44" s="214"/>
      <c r="AJH44" s="214"/>
      <c r="AJI44" s="214"/>
      <c r="AJJ44" s="214"/>
      <c r="AJK44" s="214"/>
      <c r="AJL44" s="214"/>
      <c r="AJM44" s="214"/>
      <c r="AJN44" s="214"/>
      <c r="AJO44" s="214"/>
      <c r="AJP44" s="214"/>
      <c r="AJQ44" s="214"/>
      <c r="AJR44" s="214"/>
      <c r="AJS44" s="214"/>
      <c r="AJT44" s="214"/>
      <c r="AJU44" s="214"/>
      <c r="AJV44" s="214"/>
      <c r="AJW44" s="214"/>
      <c r="AJX44" s="214"/>
      <c r="AJY44" s="214"/>
      <c r="AJZ44" s="214"/>
      <c r="AKA44" s="214"/>
      <c r="AKB44" s="214"/>
      <c r="AKC44" s="214"/>
      <c r="AKD44" s="214"/>
      <c r="AKE44" s="214"/>
      <c r="AKF44" s="214"/>
      <c r="AKG44" s="214"/>
      <c r="AKH44" s="214"/>
      <c r="AKI44" s="214"/>
      <c r="AKJ44" s="214"/>
      <c r="AKK44" s="214"/>
      <c r="AKL44" s="214"/>
      <c r="AKM44" s="214"/>
      <c r="AKN44" s="214"/>
      <c r="AKO44" s="214"/>
      <c r="AKP44" s="214"/>
      <c r="AKQ44" s="214"/>
      <c r="AKR44" s="214"/>
      <c r="AKS44" s="214"/>
      <c r="AKT44" s="214"/>
      <c r="AKU44" s="214"/>
      <c r="AKV44" s="214"/>
      <c r="AKW44" s="214"/>
      <c r="AKX44" s="214"/>
      <c r="AKY44" s="214"/>
      <c r="AKZ44" s="214"/>
      <c r="ALA44" s="214"/>
      <c r="ALB44" s="214"/>
      <c r="ALC44" s="214"/>
      <c r="ALD44" s="214"/>
      <c r="ALE44" s="214"/>
      <c r="ALF44" s="214"/>
      <c r="ALG44" s="214"/>
      <c r="ALH44" s="214"/>
      <c r="ALI44" s="214"/>
      <c r="ALJ44" s="214"/>
      <c r="ALK44" s="214"/>
      <c r="ALL44" s="214"/>
      <c r="ALM44" s="214"/>
      <c r="ALN44" s="214"/>
      <c r="ALO44" s="214"/>
      <c r="ALP44" s="214"/>
      <c r="ALQ44" s="214"/>
      <c r="ALR44" s="214"/>
      <c r="ALS44" s="214"/>
      <c r="ALT44" s="214"/>
      <c r="ALU44" s="214"/>
      <c r="ALV44" s="214"/>
      <c r="ALW44" s="214"/>
      <c r="ALX44" s="214"/>
      <c r="ALY44" s="214"/>
      <c r="ALZ44" s="214"/>
      <c r="AMA44" s="214"/>
      <c r="AMB44" s="214"/>
      <c r="AMC44" s="214"/>
      <c r="AMD44" s="214"/>
      <c r="AME44" s="214"/>
      <c r="AMF44" s="214"/>
      <c r="AMG44" s="214"/>
      <c r="AMH44" s="214"/>
      <c r="AMI44" s="214"/>
      <c r="AMJ44" s="214"/>
      <c r="AMK44" s="214"/>
      <c r="AML44" s="214"/>
      <c r="AMM44" s="214"/>
      <c r="AMN44" s="214"/>
      <c r="AMO44" s="214"/>
      <c r="AMP44" s="214"/>
      <c r="AMQ44" s="214"/>
      <c r="AMR44" s="214"/>
      <c r="AMS44" s="214"/>
      <c r="AMT44" s="214"/>
      <c r="AMU44" s="214"/>
      <c r="AMV44" s="214"/>
      <c r="AMW44" s="214"/>
      <c r="AMX44" s="214"/>
      <c r="AMY44" s="214"/>
      <c r="AMZ44" s="214"/>
      <c r="ANA44" s="214"/>
      <c r="ANB44" s="214"/>
      <c r="ANC44" s="214"/>
      <c r="AND44" s="214"/>
      <c r="ANE44" s="214"/>
      <c r="ANF44" s="214"/>
      <c r="ANG44" s="214"/>
      <c r="ANH44" s="214"/>
      <c r="ANI44" s="214"/>
      <c r="ANJ44" s="214"/>
      <c r="ANK44" s="214"/>
      <c r="ANL44" s="214"/>
      <c r="ANM44" s="214"/>
      <c r="ANN44" s="214"/>
      <c r="ANO44" s="214"/>
      <c r="ANP44" s="214"/>
      <c r="ANQ44" s="214"/>
      <c r="ANR44" s="214"/>
      <c r="ANS44" s="214"/>
      <c r="ANT44" s="214"/>
      <c r="ANU44" s="214"/>
      <c r="ANV44" s="214"/>
      <c r="ANW44" s="214"/>
      <c r="ANX44" s="214"/>
      <c r="ANY44" s="214"/>
      <c r="ANZ44" s="214"/>
      <c r="AOA44" s="214"/>
      <c r="AOB44" s="214"/>
      <c r="AOC44" s="214"/>
      <c r="AOD44" s="214"/>
      <c r="AOE44" s="214"/>
      <c r="AOF44" s="214"/>
      <c r="AOG44" s="214"/>
      <c r="AOH44" s="214"/>
      <c r="AOI44" s="214"/>
      <c r="AOJ44" s="214"/>
      <c r="AOK44" s="214"/>
      <c r="AOL44" s="214"/>
      <c r="AOM44" s="214"/>
      <c r="AON44" s="214"/>
      <c r="AOO44" s="214"/>
      <c r="AOP44" s="214"/>
      <c r="AOQ44" s="214"/>
      <c r="AOR44" s="214"/>
      <c r="AOS44" s="214"/>
      <c r="AOT44" s="214"/>
      <c r="AOU44" s="214"/>
      <c r="AOV44" s="214"/>
      <c r="AOW44" s="214"/>
      <c r="AOX44" s="214"/>
      <c r="AOY44" s="214"/>
      <c r="AOZ44" s="214"/>
      <c r="APA44" s="214"/>
      <c r="APB44" s="214"/>
      <c r="APC44" s="214"/>
      <c r="APD44" s="214"/>
      <c r="APE44" s="214"/>
      <c r="APF44" s="214"/>
      <c r="APG44" s="214"/>
      <c r="APH44" s="214"/>
      <c r="API44" s="214"/>
      <c r="APJ44" s="214"/>
      <c r="APK44" s="214"/>
      <c r="APL44" s="214"/>
      <c r="APM44" s="214"/>
      <c r="APN44" s="214"/>
      <c r="APO44" s="214"/>
      <c r="APP44" s="214"/>
      <c r="APQ44" s="214"/>
      <c r="APR44" s="214"/>
      <c r="APS44" s="214"/>
      <c r="APT44" s="214"/>
      <c r="APU44" s="214"/>
      <c r="APV44" s="214"/>
      <c r="APW44" s="214"/>
      <c r="APX44" s="214"/>
      <c r="APY44" s="214"/>
      <c r="APZ44" s="214"/>
      <c r="AQA44" s="214"/>
      <c r="AQB44" s="214"/>
      <c r="AQC44" s="214"/>
      <c r="AQD44" s="214"/>
      <c r="AQE44" s="214"/>
      <c r="AQF44" s="214"/>
      <c r="AQG44" s="214"/>
      <c r="AQH44" s="214"/>
      <c r="AQI44" s="214"/>
      <c r="AQJ44" s="214"/>
      <c r="AQK44" s="214"/>
      <c r="AQL44" s="214"/>
      <c r="AQM44" s="214"/>
      <c r="AQN44" s="214"/>
      <c r="AQO44" s="214"/>
      <c r="AQP44" s="214"/>
      <c r="AQQ44" s="214"/>
      <c r="AQR44" s="214"/>
      <c r="AQS44" s="214"/>
      <c r="AQT44" s="214"/>
      <c r="AQU44" s="214"/>
      <c r="AQV44" s="214"/>
      <c r="AQW44" s="214"/>
      <c r="AQX44" s="214"/>
      <c r="AQY44" s="214"/>
      <c r="AQZ44" s="214"/>
    </row>
    <row r="45" spans="1:1144" ht="16" customHeight="1">
      <c r="A45" s="38">
        <v>42</v>
      </c>
      <c r="B45" s="567" t="s">
        <v>18360</v>
      </c>
      <c r="C45" s="38" t="s">
        <v>144</v>
      </c>
      <c r="D45" s="38" t="s">
        <v>19</v>
      </c>
      <c r="E45" s="38"/>
      <c r="F45" s="36" t="s">
        <v>6106</v>
      </c>
      <c r="G45" s="8" t="s">
        <v>11001</v>
      </c>
      <c r="H45" s="216" t="s">
        <v>321</v>
      </c>
      <c r="I45" s="38"/>
      <c r="J45" s="38"/>
      <c r="K45" s="473" t="s">
        <v>13808</v>
      </c>
      <c r="L45" s="567">
        <v>8085</v>
      </c>
      <c r="M45" s="38" t="s">
        <v>21</v>
      </c>
      <c r="N45" s="38" t="s">
        <v>13669</v>
      </c>
      <c r="O45" s="38" t="s">
        <v>17655</v>
      </c>
      <c r="P45" s="38"/>
      <c r="Q45" s="47"/>
      <c r="R45" s="214"/>
      <c r="S45" s="214"/>
      <c r="T45" s="214"/>
      <c r="U45" s="214"/>
      <c r="V45" s="214"/>
      <c r="W45" s="214"/>
      <c r="X45" s="214"/>
      <c r="Y45" s="214"/>
      <c r="Z45" s="214"/>
      <c r="AA45" s="214"/>
      <c r="AB45" s="214"/>
      <c r="AC45" s="214"/>
      <c r="AD45" s="214"/>
      <c r="AE45" s="214"/>
      <c r="AF45" s="214"/>
      <c r="AG45" s="214"/>
      <c r="AH45" s="214"/>
      <c r="AI45" s="214"/>
      <c r="AJ45" s="214"/>
      <c r="AK45" s="214"/>
      <c r="AL45" s="214"/>
      <c r="AM45" s="214"/>
      <c r="AN45" s="214"/>
      <c r="AO45" s="214"/>
      <c r="AP45" s="214"/>
      <c r="AQ45" s="214"/>
      <c r="AR45" s="214"/>
      <c r="AS45" s="214"/>
      <c r="AT45" s="214"/>
      <c r="AU45" s="214"/>
      <c r="AV45" s="214"/>
      <c r="AW45" s="214"/>
      <c r="AX45" s="214"/>
      <c r="AY45" s="214"/>
      <c r="AZ45" s="214"/>
      <c r="BA45" s="214"/>
      <c r="BB45" s="214"/>
      <c r="BC45" s="214"/>
      <c r="BD45" s="214"/>
      <c r="BE45" s="214"/>
      <c r="BF45" s="214"/>
      <c r="BG45" s="214"/>
      <c r="BH45" s="214"/>
      <c r="BI45" s="214"/>
      <c r="BJ45" s="214"/>
      <c r="BK45" s="214"/>
      <c r="BL45" s="214"/>
      <c r="BM45" s="214"/>
      <c r="BN45" s="214"/>
      <c r="BO45" s="214"/>
      <c r="BP45" s="214"/>
      <c r="BQ45" s="214"/>
      <c r="BR45" s="214"/>
      <c r="BS45" s="214"/>
      <c r="BT45" s="214"/>
      <c r="BU45" s="214"/>
      <c r="BV45" s="214"/>
      <c r="BW45" s="214"/>
      <c r="BX45" s="214"/>
      <c r="BY45" s="214"/>
      <c r="BZ45" s="214"/>
      <c r="CA45" s="214"/>
      <c r="CB45" s="214"/>
      <c r="CC45" s="214"/>
      <c r="CD45" s="214"/>
      <c r="CE45" s="214"/>
      <c r="CF45" s="214"/>
      <c r="CG45" s="214"/>
      <c r="CH45" s="214"/>
      <c r="CI45" s="214"/>
      <c r="CJ45" s="214"/>
      <c r="CK45" s="214"/>
      <c r="CL45" s="214"/>
      <c r="CM45" s="214"/>
      <c r="CN45" s="214"/>
      <c r="CO45" s="214"/>
      <c r="CP45" s="214"/>
      <c r="CQ45" s="214"/>
      <c r="CR45" s="214"/>
      <c r="CS45" s="214"/>
      <c r="CT45" s="214"/>
      <c r="CU45" s="214"/>
      <c r="CV45" s="214"/>
      <c r="CW45" s="214"/>
      <c r="CX45" s="214"/>
      <c r="CY45" s="214"/>
      <c r="CZ45" s="214"/>
      <c r="DA45" s="214"/>
      <c r="DB45" s="214"/>
      <c r="DC45" s="214"/>
      <c r="DD45" s="214"/>
      <c r="DE45" s="214"/>
      <c r="DF45" s="214"/>
      <c r="DG45" s="214"/>
      <c r="DH45" s="214"/>
      <c r="DI45" s="214"/>
      <c r="DJ45" s="214"/>
      <c r="DK45" s="214"/>
      <c r="DL45" s="214"/>
      <c r="DM45" s="214"/>
      <c r="DN45" s="214"/>
      <c r="DO45" s="214"/>
      <c r="DP45" s="214"/>
      <c r="DQ45" s="214"/>
      <c r="DR45" s="214"/>
      <c r="DS45" s="214"/>
      <c r="DT45" s="214"/>
      <c r="DU45" s="214"/>
      <c r="DV45" s="214"/>
      <c r="DW45" s="214"/>
      <c r="DX45" s="214"/>
      <c r="DY45" s="214"/>
      <c r="DZ45" s="214"/>
      <c r="EA45" s="214"/>
      <c r="EB45" s="214"/>
      <c r="EC45" s="214"/>
      <c r="ED45" s="214"/>
      <c r="EE45" s="214"/>
      <c r="EF45" s="214"/>
      <c r="EG45" s="214"/>
      <c r="EH45" s="214"/>
      <c r="EI45" s="214"/>
      <c r="EJ45" s="214"/>
      <c r="EK45" s="214"/>
      <c r="EL45" s="214"/>
      <c r="EM45" s="214"/>
      <c r="EN45" s="214"/>
      <c r="EO45" s="214"/>
      <c r="EP45" s="214"/>
      <c r="EQ45" s="214"/>
      <c r="ER45" s="214"/>
      <c r="ES45" s="214"/>
      <c r="ET45" s="214"/>
      <c r="EU45" s="214"/>
      <c r="EV45" s="214"/>
      <c r="EW45" s="214"/>
      <c r="EX45" s="214"/>
      <c r="EY45" s="214"/>
      <c r="EZ45" s="214"/>
      <c r="FA45" s="214"/>
      <c r="FB45" s="214"/>
      <c r="FC45" s="214"/>
      <c r="FD45" s="214"/>
      <c r="FE45" s="214"/>
      <c r="FF45" s="214"/>
      <c r="FG45" s="214"/>
      <c r="FH45" s="214"/>
      <c r="FI45" s="214"/>
      <c r="FJ45" s="214"/>
      <c r="FK45" s="214"/>
      <c r="FL45" s="214"/>
      <c r="FM45" s="214"/>
      <c r="FN45" s="214"/>
      <c r="FO45" s="214"/>
      <c r="FP45" s="214"/>
      <c r="FQ45" s="214"/>
      <c r="FR45" s="214"/>
      <c r="FS45" s="214"/>
      <c r="FT45" s="214"/>
      <c r="FU45" s="214"/>
      <c r="FV45" s="214"/>
      <c r="FW45" s="214"/>
      <c r="FX45" s="214"/>
      <c r="FY45" s="214"/>
      <c r="FZ45" s="214"/>
      <c r="GA45" s="214"/>
      <c r="GB45" s="214"/>
      <c r="GC45" s="214"/>
      <c r="GD45" s="214"/>
      <c r="GE45" s="214"/>
      <c r="GF45" s="214"/>
      <c r="GG45" s="214"/>
      <c r="GH45" s="214"/>
      <c r="GI45" s="214"/>
      <c r="GJ45" s="214"/>
      <c r="GK45" s="214"/>
      <c r="GL45" s="214"/>
      <c r="GM45" s="214"/>
      <c r="GN45" s="214"/>
      <c r="GO45" s="214"/>
      <c r="GP45" s="214"/>
      <c r="GQ45" s="214"/>
      <c r="GR45" s="214"/>
      <c r="GS45" s="214"/>
      <c r="GT45" s="214"/>
      <c r="GU45" s="214"/>
      <c r="GV45" s="214"/>
      <c r="GW45" s="214"/>
      <c r="GX45" s="214"/>
      <c r="GY45" s="214"/>
      <c r="GZ45" s="214"/>
      <c r="HA45" s="214"/>
      <c r="HB45" s="214"/>
      <c r="HC45" s="214"/>
      <c r="HD45" s="214"/>
      <c r="HE45" s="214"/>
      <c r="HF45" s="214"/>
      <c r="HG45" s="214"/>
      <c r="HH45" s="214"/>
      <c r="HI45" s="214"/>
      <c r="HJ45" s="214"/>
      <c r="HK45" s="214"/>
      <c r="HL45" s="214"/>
      <c r="HM45" s="214"/>
      <c r="HN45" s="214"/>
      <c r="HO45" s="214"/>
      <c r="HP45" s="214"/>
      <c r="HQ45" s="214"/>
      <c r="HR45" s="214"/>
      <c r="HS45" s="214"/>
      <c r="HT45" s="214"/>
      <c r="HU45" s="214"/>
      <c r="HV45" s="214"/>
      <c r="HW45" s="214"/>
      <c r="HX45" s="214"/>
      <c r="HY45" s="214"/>
      <c r="HZ45" s="214"/>
      <c r="IA45" s="214"/>
      <c r="IB45" s="214"/>
      <c r="IC45" s="214"/>
      <c r="ID45" s="214"/>
      <c r="IE45" s="214"/>
      <c r="IF45" s="214"/>
      <c r="IG45" s="214"/>
      <c r="IH45" s="214"/>
      <c r="II45" s="214"/>
      <c r="IJ45" s="214"/>
      <c r="IK45" s="214"/>
      <c r="IL45" s="214"/>
      <c r="IM45" s="214"/>
      <c r="IN45" s="214"/>
      <c r="IO45" s="214"/>
      <c r="IP45" s="214"/>
      <c r="IQ45" s="214"/>
      <c r="IR45" s="214"/>
      <c r="IS45" s="214"/>
      <c r="IT45" s="214"/>
      <c r="IU45" s="214"/>
      <c r="IV45" s="214"/>
      <c r="IW45" s="214"/>
      <c r="IX45" s="214"/>
      <c r="IY45" s="214"/>
      <c r="IZ45" s="214"/>
      <c r="JA45" s="214"/>
      <c r="JB45" s="214"/>
      <c r="JC45" s="214"/>
      <c r="JD45" s="214"/>
      <c r="JE45" s="214"/>
      <c r="JF45" s="214"/>
      <c r="JG45" s="214"/>
      <c r="JH45" s="214"/>
      <c r="JI45" s="214"/>
      <c r="JJ45" s="214"/>
      <c r="JK45" s="214"/>
      <c r="JL45" s="214"/>
      <c r="JM45" s="214"/>
      <c r="JN45" s="214"/>
      <c r="JO45" s="214"/>
      <c r="JP45" s="214"/>
      <c r="JQ45" s="214"/>
      <c r="JR45" s="214"/>
      <c r="JS45" s="214"/>
      <c r="JT45" s="214"/>
      <c r="JU45" s="214"/>
      <c r="JV45" s="214"/>
      <c r="JW45" s="214"/>
      <c r="JX45" s="214"/>
      <c r="JY45" s="214"/>
      <c r="JZ45" s="214"/>
      <c r="KA45" s="214"/>
      <c r="KB45" s="214"/>
      <c r="KC45" s="214"/>
      <c r="KD45" s="214"/>
      <c r="KE45" s="214"/>
      <c r="KF45" s="214"/>
      <c r="KG45" s="214"/>
      <c r="KH45" s="214"/>
      <c r="KI45" s="214"/>
      <c r="KJ45" s="214"/>
      <c r="KK45" s="214"/>
      <c r="KL45" s="214"/>
      <c r="KM45" s="214"/>
      <c r="KN45" s="214"/>
      <c r="KO45" s="214"/>
      <c r="KP45" s="214"/>
      <c r="KQ45" s="214"/>
      <c r="KR45" s="214"/>
      <c r="KS45" s="214"/>
      <c r="KT45" s="214"/>
      <c r="KU45" s="214"/>
      <c r="KV45" s="214"/>
      <c r="KW45" s="214"/>
      <c r="KX45" s="214"/>
      <c r="KY45" s="214"/>
      <c r="KZ45" s="214"/>
      <c r="LA45" s="214"/>
      <c r="LB45" s="214"/>
      <c r="LC45" s="214"/>
      <c r="LD45" s="214"/>
      <c r="LE45" s="214"/>
      <c r="LF45" s="214"/>
      <c r="LG45" s="214"/>
      <c r="LH45" s="214"/>
      <c r="LI45" s="214"/>
      <c r="LJ45" s="214"/>
      <c r="LK45" s="214"/>
      <c r="LL45" s="214"/>
      <c r="LM45" s="214"/>
      <c r="LN45" s="214"/>
      <c r="LO45" s="214"/>
      <c r="LP45" s="214"/>
      <c r="LQ45" s="214"/>
      <c r="LR45" s="214"/>
      <c r="LS45" s="214"/>
      <c r="LT45" s="214"/>
      <c r="LU45" s="214"/>
      <c r="LV45" s="214"/>
      <c r="LW45" s="214"/>
      <c r="LX45" s="214"/>
      <c r="LY45" s="214"/>
      <c r="LZ45" s="214"/>
      <c r="MA45" s="214"/>
      <c r="MB45" s="214"/>
      <c r="MC45" s="214"/>
      <c r="MD45" s="214"/>
      <c r="ME45" s="214"/>
      <c r="MF45" s="214"/>
      <c r="MG45" s="214"/>
      <c r="MH45" s="214"/>
      <c r="MI45" s="214"/>
      <c r="MJ45" s="214"/>
      <c r="MK45" s="214"/>
      <c r="ML45" s="214"/>
      <c r="MM45" s="214"/>
      <c r="MN45" s="214"/>
      <c r="MO45" s="214"/>
      <c r="MP45" s="214"/>
      <c r="MQ45" s="214"/>
      <c r="MR45" s="214"/>
      <c r="MS45" s="214"/>
      <c r="MT45" s="214"/>
      <c r="MU45" s="214"/>
      <c r="MV45" s="214"/>
      <c r="MW45" s="214"/>
      <c r="MX45" s="214"/>
      <c r="MY45" s="214"/>
      <c r="MZ45" s="214"/>
      <c r="NA45" s="214"/>
      <c r="NB45" s="214"/>
      <c r="NC45" s="214"/>
      <c r="ND45" s="214"/>
      <c r="NE45" s="214"/>
      <c r="NF45" s="214"/>
      <c r="NG45" s="214"/>
      <c r="NH45" s="214"/>
      <c r="NI45" s="214"/>
      <c r="NJ45" s="214"/>
      <c r="NK45" s="214"/>
      <c r="NL45" s="214"/>
      <c r="NM45" s="214"/>
      <c r="NN45" s="214"/>
      <c r="NO45" s="214"/>
      <c r="NP45" s="214"/>
      <c r="NQ45" s="214"/>
      <c r="NR45" s="214"/>
      <c r="NS45" s="214"/>
      <c r="NT45" s="214"/>
      <c r="NU45" s="214"/>
      <c r="NV45" s="214"/>
      <c r="NW45" s="214"/>
      <c r="NX45" s="214"/>
      <c r="NY45" s="214"/>
      <c r="NZ45" s="214"/>
      <c r="OA45" s="214"/>
      <c r="OB45" s="214"/>
      <c r="OC45" s="214"/>
      <c r="OD45" s="214"/>
      <c r="OE45" s="214"/>
      <c r="OF45" s="214"/>
      <c r="OG45" s="214"/>
      <c r="OH45" s="214"/>
      <c r="OI45" s="214"/>
      <c r="OJ45" s="214"/>
      <c r="OK45" s="214"/>
      <c r="OL45" s="214"/>
      <c r="OM45" s="214"/>
      <c r="ON45" s="214"/>
      <c r="OO45" s="214"/>
      <c r="OP45" s="214"/>
      <c r="OQ45" s="214"/>
      <c r="OR45" s="214"/>
      <c r="OS45" s="214"/>
      <c r="OT45" s="214"/>
      <c r="OU45" s="214"/>
      <c r="OV45" s="214"/>
      <c r="OW45" s="214"/>
      <c r="OX45" s="214"/>
      <c r="OY45" s="214"/>
      <c r="OZ45" s="214"/>
      <c r="PA45" s="214"/>
      <c r="PB45" s="214"/>
      <c r="PC45" s="214"/>
      <c r="PD45" s="214"/>
      <c r="PE45" s="214"/>
      <c r="PF45" s="214"/>
      <c r="PG45" s="214"/>
      <c r="PH45" s="214"/>
      <c r="PI45" s="214"/>
      <c r="PJ45" s="214"/>
      <c r="PK45" s="214"/>
      <c r="PL45" s="214"/>
      <c r="PM45" s="214"/>
      <c r="PN45" s="214"/>
      <c r="PO45" s="214"/>
      <c r="PP45" s="214"/>
      <c r="PQ45" s="214"/>
      <c r="PR45" s="214"/>
      <c r="PS45" s="214"/>
      <c r="PT45" s="214"/>
      <c r="PU45" s="214"/>
      <c r="PV45" s="214"/>
      <c r="PW45" s="214"/>
      <c r="PX45" s="214"/>
      <c r="PY45" s="214"/>
      <c r="PZ45" s="214"/>
      <c r="QA45" s="214"/>
      <c r="QB45" s="214"/>
      <c r="QC45" s="214"/>
      <c r="QD45" s="214"/>
      <c r="QE45" s="214"/>
      <c r="QF45" s="214"/>
      <c r="QG45" s="214"/>
      <c r="QH45" s="214"/>
      <c r="QI45" s="214"/>
      <c r="QJ45" s="214"/>
      <c r="QK45" s="214"/>
      <c r="QL45" s="214"/>
      <c r="QM45" s="214"/>
      <c r="QN45" s="214"/>
      <c r="QO45" s="214"/>
      <c r="QP45" s="214"/>
      <c r="QQ45" s="214"/>
      <c r="QR45" s="214"/>
      <c r="QS45" s="214"/>
      <c r="QT45" s="214"/>
      <c r="QU45" s="214"/>
      <c r="QV45" s="214"/>
      <c r="QW45" s="214"/>
      <c r="QX45" s="214"/>
      <c r="QY45" s="214"/>
      <c r="QZ45" s="214"/>
      <c r="RA45" s="214"/>
      <c r="RB45" s="214"/>
      <c r="RC45" s="214"/>
      <c r="RD45" s="214"/>
      <c r="RE45" s="214"/>
      <c r="RF45" s="214"/>
      <c r="RG45" s="214"/>
      <c r="RH45" s="214"/>
      <c r="RI45" s="214"/>
      <c r="RJ45" s="214"/>
      <c r="RK45" s="214"/>
      <c r="RL45" s="214"/>
      <c r="RM45" s="214"/>
      <c r="RN45" s="214"/>
      <c r="RO45" s="214"/>
      <c r="RP45" s="214"/>
      <c r="RQ45" s="214"/>
      <c r="RR45" s="214"/>
      <c r="RS45" s="214"/>
      <c r="RT45" s="214"/>
      <c r="RU45" s="214"/>
      <c r="RV45" s="214"/>
      <c r="RW45" s="214"/>
      <c r="RX45" s="214"/>
      <c r="RY45" s="214"/>
      <c r="RZ45" s="214"/>
      <c r="SA45" s="214"/>
      <c r="SB45" s="214"/>
      <c r="SC45" s="214"/>
      <c r="SD45" s="214"/>
      <c r="SE45" s="214"/>
      <c r="SF45" s="214"/>
      <c r="SG45" s="214"/>
      <c r="SH45" s="214"/>
      <c r="SI45" s="214"/>
      <c r="SJ45" s="214"/>
      <c r="SK45" s="214"/>
      <c r="SL45" s="214"/>
      <c r="SM45" s="214"/>
      <c r="SN45" s="214"/>
      <c r="SO45" s="214"/>
      <c r="SP45" s="214"/>
      <c r="SQ45" s="214"/>
      <c r="SR45" s="214"/>
      <c r="SS45" s="214"/>
      <c r="ST45" s="214"/>
      <c r="SU45" s="214"/>
      <c r="SV45" s="214"/>
      <c r="SW45" s="214"/>
      <c r="SX45" s="214"/>
      <c r="SY45" s="214"/>
      <c r="SZ45" s="214"/>
      <c r="TA45" s="214"/>
      <c r="TB45" s="214"/>
      <c r="TC45" s="214"/>
      <c r="TD45" s="214"/>
      <c r="TE45" s="214"/>
      <c r="TF45" s="214"/>
      <c r="TG45" s="214"/>
      <c r="TH45" s="214"/>
      <c r="TI45" s="214"/>
      <c r="TJ45" s="214"/>
      <c r="TK45" s="214"/>
      <c r="TL45" s="214"/>
      <c r="TM45" s="214"/>
      <c r="TN45" s="214"/>
      <c r="TO45" s="214"/>
      <c r="TP45" s="214"/>
      <c r="TQ45" s="214"/>
      <c r="TR45" s="214"/>
      <c r="TS45" s="214"/>
      <c r="TT45" s="214"/>
      <c r="TU45" s="214"/>
      <c r="TV45" s="214"/>
      <c r="TW45" s="214"/>
      <c r="TX45" s="214"/>
      <c r="TY45" s="214"/>
      <c r="TZ45" s="214"/>
      <c r="UA45" s="214"/>
      <c r="UB45" s="214"/>
      <c r="UC45" s="214"/>
      <c r="UD45" s="214"/>
      <c r="UE45" s="214"/>
      <c r="UF45" s="214"/>
      <c r="UG45" s="214"/>
      <c r="UH45" s="214"/>
      <c r="UI45" s="214"/>
      <c r="UJ45" s="214"/>
      <c r="UK45" s="214"/>
      <c r="UL45" s="214"/>
      <c r="UM45" s="214"/>
      <c r="UN45" s="214"/>
      <c r="UO45" s="214"/>
      <c r="UP45" s="214"/>
      <c r="UQ45" s="214"/>
      <c r="UR45" s="214"/>
      <c r="US45" s="214"/>
      <c r="UT45" s="214"/>
      <c r="UU45" s="214"/>
      <c r="UV45" s="214"/>
      <c r="UW45" s="214"/>
      <c r="UX45" s="214"/>
      <c r="UY45" s="214"/>
      <c r="UZ45" s="214"/>
      <c r="VA45" s="214"/>
      <c r="VB45" s="214"/>
      <c r="VC45" s="214"/>
      <c r="VD45" s="214"/>
      <c r="VE45" s="214"/>
      <c r="VF45" s="214"/>
      <c r="VG45" s="214"/>
      <c r="VH45" s="214"/>
      <c r="VI45" s="214"/>
      <c r="VJ45" s="214"/>
      <c r="VK45" s="214"/>
      <c r="VL45" s="214"/>
      <c r="VM45" s="214"/>
      <c r="VN45" s="214"/>
      <c r="VO45" s="214"/>
      <c r="VP45" s="214"/>
      <c r="VQ45" s="214"/>
      <c r="VR45" s="214"/>
      <c r="VS45" s="214"/>
      <c r="VT45" s="214"/>
      <c r="VU45" s="214"/>
      <c r="VV45" s="214"/>
      <c r="VW45" s="214"/>
      <c r="VX45" s="214"/>
      <c r="VY45" s="214"/>
      <c r="VZ45" s="214"/>
      <c r="WA45" s="214"/>
      <c r="WB45" s="214"/>
      <c r="WC45" s="214"/>
      <c r="WD45" s="214"/>
      <c r="WE45" s="214"/>
      <c r="WF45" s="214"/>
      <c r="WG45" s="214"/>
      <c r="WH45" s="214"/>
      <c r="WI45" s="214"/>
      <c r="WJ45" s="214"/>
      <c r="WK45" s="214"/>
      <c r="WL45" s="214"/>
      <c r="WM45" s="214"/>
      <c r="WN45" s="214"/>
      <c r="WO45" s="214"/>
      <c r="WP45" s="214"/>
      <c r="WQ45" s="214"/>
      <c r="WR45" s="214"/>
      <c r="WS45" s="214"/>
      <c r="WT45" s="214"/>
      <c r="WU45" s="214"/>
      <c r="WV45" s="214"/>
      <c r="WW45" s="214"/>
      <c r="WX45" s="214"/>
      <c r="WY45" s="214"/>
      <c r="WZ45" s="214"/>
      <c r="XA45" s="214"/>
      <c r="XB45" s="214"/>
      <c r="XC45" s="214"/>
      <c r="XD45" s="214"/>
      <c r="XE45" s="214"/>
      <c r="XF45" s="214"/>
      <c r="XG45" s="214"/>
      <c r="XH45" s="214"/>
      <c r="XI45" s="214"/>
      <c r="XJ45" s="214"/>
      <c r="XK45" s="214"/>
      <c r="XL45" s="214"/>
      <c r="XM45" s="214"/>
      <c r="XN45" s="214"/>
      <c r="XO45" s="214"/>
      <c r="XP45" s="214"/>
      <c r="XQ45" s="214"/>
      <c r="XR45" s="214"/>
      <c r="XS45" s="214"/>
      <c r="XT45" s="214"/>
      <c r="XU45" s="214"/>
      <c r="XV45" s="214"/>
      <c r="XW45" s="214"/>
      <c r="XX45" s="214"/>
      <c r="XY45" s="214"/>
      <c r="XZ45" s="214"/>
      <c r="YA45" s="214"/>
      <c r="YB45" s="214"/>
      <c r="YC45" s="214"/>
      <c r="YD45" s="214"/>
      <c r="YE45" s="214"/>
      <c r="YF45" s="214"/>
      <c r="YG45" s="214"/>
      <c r="YH45" s="214"/>
      <c r="YI45" s="214"/>
      <c r="YJ45" s="214"/>
      <c r="YK45" s="214"/>
      <c r="YL45" s="214"/>
      <c r="YM45" s="214"/>
      <c r="YN45" s="214"/>
      <c r="YO45" s="214"/>
      <c r="YP45" s="214"/>
      <c r="YQ45" s="214"/>
      <c r="YR45" s="214"/>
      <c r="YS45" s="214"/>
      <c r="YT45" s="214"/>
      <c r="YU45" s="214"/>
      <c r="YV45" s="214"/>
      <c r="YW45" s="214"/>
      <c r="YX45" s="214"/>
      <c r="YY45" s="214"/>
      <c r="YZ45" s="214"/>
      <c r="ZA45" s="214"/>
      <c r="ZB45" s="214"/>
      <c r="ZC45" s="214"/>
      <c r="ZD45" s="214"/>
      <c r="ZE45" s="214"/>
      <c r="ZF45" s="214"/>
      <c r="ZG45" s="214"/>
      <c r="ZH45" s="214"/>
      <c r="ZI45" s="214"/>
      <c r="ZJ45" s="214"/>
      <c r="ZK45" s="214"/>
      <c r="ZL45" s="214"/>
      <c r="ZM45" s="214"/>
      <c r="ZN45" s="214"/>
      <c r="ZO45" s="214"/>
      <c r="ZP45" s="214"/>
      <c r="ZQ45" s="214"/>
      <c r="ZR45" s="214"/>
      <c r="ZS45" s="214"/>
      <c r="ZT45" s="214"/>
      <c r="ZU45" s="214"/>
      <c r="ZV45" s="214"/>
      <c r="ZW45" s="214"/>
      <c r="ZX45" s="214"/>
      <c r="ZY45" s="214"/>
      <c r="ZZ45" s="214"/>
      <c r="AAA45" s="214"/>
      <c r="AAB45" s="214"/>
      <c r="AAC45" s="214"/>
      <c r="AAD45" s="214"/>
      <c r="AAE45" s="214"/>
      <c r="AAF45" s="214"/>
      <c r="AAG45" s="214"/>
      <c r="AAH45" s="214"/>
      <c r="AAI45" s="214"/>
      <c r="AAJ45" s="214"/>
      <c r="AAK45" s="214"/>
      <c r="AAL45" s="214"/>
      <c r="AAM45" s="214"/>
      <c r="AAN45" s="214"/>
      <c r="AAO45" s="214"/>
      <c r="AAP45" s="214"/>
      <c r="AAQ45" s="214"/>
      <c r="AAR45" s="214"/>
      <c r="AAS45" s="214"/>
      <c r="AAT45" s="214"/>
      <c r="AAU45" s="214"/>
      <c r="AAV45" s="214"/>
      <c r="AAW45" s="214"/>
      <c r="AAX45" s="214"/>
      <c r="AAY45" s="214"/>
      <c r="AAZ45" s="214"/>
      <c r="ABA45" s="214"/>
      <c r="ABB45" s="214"/>
      <c r="ABC45" s="214"/>
      <c r="ABD45" s="214"/>
      <c r="ABE45" s="214"/>
      <c r="ABF45" s="214"/>
      <c r="ABG45" s="214"/>
      <c r="ABH45" s="214"/>
      <c r="ABI45" s="214"/>
      <c r="ABJ45" s="214"/>
      <c r="ABK45" s="214"/>
      <c r="ABL45" s="214"/>
      <c r="ABM45" s="214"/>
      <c r="ABN45" s="214"/>
      <c r="ABO45" s="214"/>
      <c r="ABP45" s="214"/>
      <c r="ABQ45" s="214"/>
      <c r="ABR45" s="214"/>
      <c r="ABS45" s="214"/>
      <c r="ABT45" s="214"/>
      <c r="ABU45" s="214"/>
      <c r="ABV45" s="214"/>
      <c r="ABW45" s="214"/>
      <c r="ABX45" s="214"/>
      <c r="ABY45" s="214"/>
      <c r="ABZ45" s="214"/>
      <c r="ACA45" s="214"/>
      <c r="ACB45" s="214"/>
      <c r="ACC45" s="214"/>
      <c r="ACD45" s="214"/>
      <c r="ACE45" s="214"/>
      <c r="ACF45" s="214"/>
      <c r="ACG45" s="214"/>
      <c r="ACH45" s="214"/>
      <c r="ACI45" s="214"/>
      <c r="ACJ45" s="214"/>
      <c r="ACK45" s="214"/>
      <c r="ACL45" s="214"/>
      <c r="ACM45" s="214"/>
      <c r="ACN45" s="214"/>
      <c r="ACO45" s="214"/>
      <c r="ACP45" s="214"/>
      <c r="ACQ45" s="214"/>
      <c r="ACR45" s="214"/>
      <c r="ACS45" s="214"/>
      <c r="ACT45" s="214"/>
      <c r="ACU45" s="214"/>
      <c r="ACV45" s="214"/>
      <c r="ACW45" s="214"/>
      <c r="ACX45" s="214"/>
      <c r="ACY45" s="214"/>
      <c r="ACZ45" s="214"/>
      <c r="ADA45" s="214"/>
      <c r="ADB45" s="214"/>
      <c r="ADC45" s="214"/>
      <c r="ADD45" s="214"/>
      <c r="ADE45" s="214"/>
      <c r="ADF45" s="214"/>
      <c r="ADG45" s="214"/>
      <c r="ADH45" s="214"/>
      <c r="ADI45" s="214"/>
      <c r="ADJ45" s="214"/>
      <c r="ADK45" s="214"/>
      <c r="ADL45" s="214"/>
      <c r="ADM45" s="214"/>
      <c r="ADN45" s="214"/>
      <c r="ADO45" s="214"/>
      <c r="ADP45" s="214"/>
      <c r="ADQ45" s="214"/>
      <c r="ADR45" s="214"/>
      <c r="ADS45" s="214"/>
      <c r="ADT45" s="214"/>
      <c r="ADU45" s="214"/>
      <c r="ADV45" s="214"/>
      <c r="ADW45" s="214"/>
      <c r="ADX45" s="214"/>
      <c r="ADY45" s="214"/>
      <c r="ADZ45" s="214"/>
      <c r="AEA45" s="214"/>
      <c r="AEB45" s="214"/>
      <c r="AEC45" s="214"/>
      <c r="AED45" s="214"/>
      <c r="AEE45" s="214"/>
      <c r="AEF45" s="214"/>
      <c r="AEG45" s="214"/>
      <c r="AEH45" s="214"/>
      <c r="AEI45" s="214"/>
      <c r="AEJ45" s="214"/>
      <c r="AEK45" s="214"/>
      <c r="AEL45" s="214"/>
      <c r="AEM45" s="214"/>
      <c r="AEN45" s="214"/>
      <c r="AEO45" s="214"/>
      <c r="AEP45" s="214"/>
      <c r="AEQ45" s="214"/>
      <c r="AER45" s="214"/>
      <c r="AES45" s="214"/>
      <c r="AET45" s="214"/>
      <c r="AEU45" s="214"/>
      <c r="AEV45" s="214"/>
      <c r="AEW45" s="214"/>
      <c r="AEX45" s="214"/>
      <c r="AEY45" s="214"/>
      <c r="AEZ45" s="214"/>
      <c r="AFA45" s="214"/>
      <c r="AFB45" s="214"/>
      <c r="AFC45" s="214"/>
      <c r="AFD45" s="214"/>
      <c r="AFE45" s="214"/>
      <c r="AFF45" s="214"/>
      <c r="AFG45" s="214"/>
      <c r="AFH45" s="214"/>
      <c r="AFI45" s="214"/>
      <c r="AFJ45" s="214"/>
      <c r="AFK45" s="214"/>
      <c r="AFL45" s="214"/>
      <c r="AFM45" s="214"/>
      <c r="AFN45" s="214"/>
      <c r="AFO45" s="214"/>
      <c r="AFP45" s="214"/>
      <c r="AFQ45" s="214"/>
      <c r="AFR45" s="214"/>
      <c r="AFS45" s="214"/>
      <c r="AFT45" s="214"/>
      <c r="AFU45" s="214"/>
      <c r="AFV45" s="214"/>
      <c r="AFW45" s="214"/>
      <c r="AFX45" s="214"/>
      <c r="AFY45" s="214"/>
      <c r="AFZ45" s="214"/>
      <c r="AGA45" s="214"/>
      <c r="AGB45" s="214"/>
      <c r="AGC45" s="214"/>
      <c r="AGD45" s="214"/>
      <c r="AGE45" s="214"/>
      <c r="AGF45" s="214"/>
      <c r="AGG45" s="214"/>
      <c r="AGH45" s="214"/>
      <c r="AGI45" s="214"/>
      <c r="AGJ45" s="214"/>
      <c r="AGK45" s="214"/>
      <c r="AGL45" s="214"/>
      <c r="AGM45" s="214"/>
      <c r="AGN45" s="214"/>
      <c r="AGO45" s="214"/>
      <c r="AGP45" s="214"/>
      <c r="AGQ45" s="214"/>
      <c r="AGR45" s="214"/>
      <c r="AGS45" s="214"/>
      <c r="AGT45" s="214"/>
      <c r="AGU45" s="214"/>
      <c r="AGV45" s="214"/>
      <c r="AGW45" s="214"/>
      <c r="AGX45" s="214"/>
      <c r="AGY45" s="214"/>
      <c r="AGZ45" s="214"/>
      <c r="AHA45" s="214"/>
      <c r="AHB45" s="214"/>
      <c r="AHC45" s="214"/>
      <c r="AHD45" s="214"/>
      <c r="AHE45" s="214"/>
      <c r="AHF45" s="214"/>
      <c r="AHG45" s="214"/>
      <c r="AHH45" s="214"/>
      <c r="AHI45" s="214"/>
      <c r="AHJ45" s="214"/>
      <c r="AHK45" s="214"/>
      <c r="AHL45" s="214"/>
      <c r="AHM45" s="214"/>
      <c r="AHN45" s="214"/>
      <c r="AHO45" s="214"/>
      <c r="AHP45" s="214"/>
      <c r="AHQ45" s="214"/>
      <c r="AHR45" s="214"/>
      <c r="AHS45" s="214"/>
      <c r="AHT45" s="214"/>
      <c r="AHU45" s="214"/>
      <c r="AHV45" s="214"/>
      <c r="AHW45" s="214"/>
      <c r="AHX45" s="214"/>
      <c r="AHY45" s="214"/>
      <c r="AHZ45" s="214"/>
      <c r="AIA45" s="214"/>
      <c r="AIB45" s="214"/>
      <c r="AIC45" s="214"/>
      <c r="AID45" s="214"/>
      <c r="AIE45" s="214"/>
      <c r="AIF45" s="214"/>
      <c r="AIG45" s="214"/>
      <c r="AIH45" s="214"/>
      <c r="AII45" s="214"/>
      <c r="AIJ45" s="214"/>
      <c r="AIK45" s="214"/>
      <c r="AIL45" s="214"/>
      <c r="AIM45" s="214"/>
      <c r="AIN45" s="214"/>
      <c r="AIO45" s="214"/>
      <c r="AIP45" s="214"/>
      <c r="AIQ45" s="214"/>
      <c r="AIR45" s="214"/>
      <c r="AIS45" s="214"/>
      <c r="AIT45" s="214"/>
      <c r="AIU45" s="214"/>
      <c r="AIV45" s="214"/>
      <c r="AIW45" s="214"/>
      <c r="AIX45" s="214"/>
      <c r="AIY45" s="214"/>
      <c r="AIZ45" s="214"/>
      <c r="AJA45" s="214"/>
      <c r="AJB45" s="214"/>
      <c r="AJC45" s="214"/>
      <c r="AJD45" s="214"/>
      <c r="AJE45" s="214"/>
      <c r="AJF45" s="214"/>
      <c r="AJG45" s="214"/>
      <c r="AJH45" s="214"/>
      <c r="AJI45" s="214"/>
      <c r="AJJ45" s="214"/>
      <c r="AJK45" s="214"/>
      <c r="AJL45" s="214"/>
      <c r="AJM45" s="214"/>
      <c r="AJN45" s="214"/>
      <c r="AJO45" s="214"/>
      <c r="AJP45" s="214"/>
      <c r="AJQ45" s="214"/>
      <c r="AJR45" s="214"/>
      <c r="AJS45" s="214"/>
      <c r="AJT45" s="214"/>
      <c r="AJU45" s="214"/>
      <c r="AJV45" s="214"/>
      <c r="AJW45" s="214"/>
      <c r="AJX45" s="214"/>
      <c r="AJY45" s="214"/>
      <c r="AJZ45" s="214"/>
      <c r="AKA45" s="214"/>
      <c r="AKB45" s="214"/>
      <c r="AKC45" s="214"/>
      <c r="AKD45" s="214"/>
      <c r="AKE45" s="214"/>
      <c r="AKF45" s="214"/>
      <c r="AKG45" s="214"/>
      <c r="AKH45" s="214"/>
      <c r="AKI45" s="214"/>
      <c r="AKJ45" s="214"/>
      <c r="AKK45" s="214"/>
      <c r="AKL45" s="214"/>
      <c r="AKM45" s="214"/>
      <c r="AKN45" s="214"/>
      <c r="AKO45" s="214"/>
      <c r="AKP45" s="214"/>
      <c r="AKQ45" s="214"/>
      <c r="AKR45" s="214"/>
      <c r="AKS45" s="214"/>
      <c r="AKT45" s="214"/>
      <c r="AKU45" s="214"/>
      <c r="AKV45" s="214"/>
      <c r="AKW45" s="214"/>
      <c r="AKX45" s="214"/>
      <c r="AKY45" s="214"/>
      <c r="AKZ45" s="214"/>
      <c r="ALA45" s="214"/>
      <c r="ALB45" s="214"/>
      <c r="ALC45" s="214"/>
      <c r="ALD45" s="214"/>
      <c r="ALE45" s="214"/>
      <c r="ALF45" s="214"/>
      <c r="ALG45" s="214"/>
      <c r="ALH45" s="214"/>
      <c r="ALI45" s="214"/>
      <c r="ALJ45" s="214"/>
      <c r="ALK45" s="214"/>
      <c r="ALL45" s="214"/>
      <c r="ALM45" s="214"/>
      <c r="ALN45" s="214"/>
      <c r="ALO45" s="214"/>
      <c r="ALP45" s="214"/>
      <c r="ALQ45" s="214"/>
      <c r="ALR45" s="214"/>
      <c r="ALS45" s="214"/>
      <c r="ALT45" s="214"/>
      <c r="ALU45" s="214"/>
      <c r="ALV45" s="214"/>
      <c r="ALW45" s="214"/>
      <c r="ALX45" s="214"/>
      <c r="ALY45" s="214"/>
      <c r="ALZ45" s="214"/>
      <c r="AMA45" s="214"/>
      <c r="AMB45" s="214"/>
      <c r="AMC45" s="214"/>
      <c r="AMD45" s="214"/>
      <c r="AME45" s="214"/>
      <c r="AMF45" s="214"/>
      <c r="AMG45" s="214"/>
      <c r="AMH45" s="214"/>
      <c r="AMI45" s="214"/>
      <c r="AMJ45" s="214"/>
      <c r="AMK45" s="214"/>
      <c r="AML45" s="214"/>
      <c r="AMM45" s="214"/>
      <c r="AMN45" s="214"/>
      <c r="AMO45" s="214"/>
      <c r="AMP45" s="214"/>
      <c r="AMQ45" s="214"/>
      <c r="AMR45" s="214"/>
      <c r="AMS45" s="214"/>
      <c r="AMT45" s="214"/>
      <c r="AMU45" s="214"/>
      <c r="AMV45" s="214"/>
      <c r="AMW45" s="214"/>
      <c r="AMX45" s="214"/>
      <c r="AMY45" s="214"/>
      <c r="AMZ45" s="214"/>
      <c r="ANA45" s="214"/>
      <c r="ANB45" s="214"/>
      <c r="ANC45" s="214"/>
      <c r="AND45" s="214"/>
      <c r="ANE45" s="214"/>
      <c r="ANF45" s="214"/>
      <c r="ANG45" s="214"/>
      <c r="ANH45" s="214"/>
      <c r="ANI45" s="214"/>
      <c r="ANJ45" s="214"/>
      <c r="ANK45" s="214"/>
      <c r="ANL45" s="214"/>
      <c r="ANM45" s="214"/>
      <c r="ANN45" s="214"/>
      <c r="ANO45" s="214"/>
      <c r="ANP45" s="214"/>
      <c r="ANQ45" s="214"/>
      <c r="ANR45" s="214"/>
      <c r="ANS45" s="214"/>
      <c r="ANT45" s="214"/>
      <c r="ANU45" s="214"/>
      <c r="ANV45" s="214"/>
      <c r="ANW45" s="214"/>
      <c r="ANX45" s="214"/>
      <c r="ANY45" s="214"/>
      <c r="ANZ45" s="214"/>
      <c r="AOA45" s="214"/>
      <c r="AOB45" s="214"/>
      <c r="AOC45" s="214"/>
      <c r="AOD45" s="214"/>
      <c r="AOE45" s="214"/>
      <c r="AOF45" s="214"/>
      <c r="AOG45" s="214"/>
      <c r="AOH45" s="214"/>
      <c r="AOI45" s="214"/>
      <c r="AOJ45" s="214"/>
      <c r="AOK45" s="214"/>
      <c r="AOL45" s="214"/>
      <c r="AOM45" s="214"/>
      <c r="AON45" s="214"/>
      <c r="AOO45" s="214"/>
      <c r="AOP45" s="214"/>
      <c r="AOQ45" s="214"/>
      <c r="AOR45" s="214"/>
      <c r="AOS45" s="214"/>
      <c r="AOT45" s="214"/>
      <c r="AOU45" s="214"/>
      <c r="AOV45" s="214"/>
      <c r="AOW45" s="214"/>
      <c r="AOX45" s="214"/>
      <c r="AOY45" s="214"/>
      <c r="AOZ45" s="214"/>
      <c r="APA45" s="214"/>
      <c r="APB45" s="214"/>
      <c r="APC45" s="214"/>
      <c r="APD45" s="214"/>
      <c r="APE45" s="214"/>
      <c r="APF45" s="214"/>
      <c r="APG45" s="214"/>
      <c r="APH45" s="214"/>
      <c r="API45" s="214"/>
      <c r="APJ45" s="214"/>
      <c r="APK45" s="214"/>
      <c r="APL45" s="214"/>
      <c r="APM45" s="214"/>
      <c r="APN45" s="214"/>
      <c r="APO45" s="214"/>
      <c r="APP45" s="214"/>
      <c r="APQ45" s="214"/>
      <c r="APR45" s="214"/>
      <c r="APS45" s="214"/>
      <c r="APT45" s="214"/>
      <c r="APU45" s="214"/>
      <c r="APV45" s="214"/>
      <c r="APW45" s="214"/>
      <c r="APX45" s="214"/>
      <c r="APY45" s="214"/>
      <c r="APZ45" s="214"/>
      <c r="AQA45" s="214"/>
      <c r="AQB45" s="214"/>
      <c r="AQC45" s="214"/>
      <c r="AQD45" s="214"/>
      <c r="AQE45" s="214"/>
      <c r="AQF45" s="214"/>
      <c r="AQG45" s="214"/>
      <c r="AQH45" s="214"/>
      <c r="AQI45" s="214"/>
      <c r="AQJ45" s="214"/>
      <c r="AQK45" s="214"/>
      <c r="AQL45" s="214"/>
      <c r="AQM45" s="214"/>
      <c r="AQN45" s="214"/>
      <c r="AQO45" s="214"/>
      <c r="AQP45" s="214"/>
      <c r="AQQ45" s="214"/>
      <c r="AQR45" s="214"/>
      <c r="AQS45" s="214"/>
      <c r="AQT45" s="214"/>
      <c r="AQU45" s="214"/>
      <c r="AQV45" s="214"/>
      <c r="AQW45" s="214"/>
      <c r="AQX45" s="214"/>
      <c r="AQY45" s="214"/>
      <c r="AQZ45" s="214"/>
    </row>
    <row r="46" spans="1:1144" s="315" customFormat="1" ht="16" customHeight="1">
      <c r="A46" s="38">
        <v>43</v>
      </c>
      <c r="B46" s="567" t="s">
        <v>22933</v>
      </c>
      <c r="C46" s="38" t="s">
        <v>149</v>
      </c>
      <c r="D46" s="38" t="s">
        <v>19</v>
      </c>
      <c r="E46" s="38" t="s">
        <v>9779</v>
      </c>
      <c r="F46" s="151" t="s">
        <v>507</v>
      </c>
      <c r="G46" s="310" t="s">
        <v>17664</v>
      </c>
      <c r="H46" s="38" t="s">
        <v>6071</v>
      </c>
      <c r="I46" s="38"/>
      <c r="J46" s="38">
        <v>1304403</v>
      </c>
      <c r="K46" s="575" t="s">
        <v>13809</v>
      </c>
      <c r="L46" s="76"/>
      <c r="M46" s="38" t="s">
        <v>21</v>
      </c>
      <c r="N46" s="38" t="s">
        <v>6062</v>
      </c>
      <c r="O46" s="38" t="s">
        <v>17663</v>
      </c>
      <c r="P46" s="38"/>
      <c r="Q46" s="214"/>
      <c r="R46" s="214"/>
      <c r="S46" s="214"/>
      <c r="T46" s="214"/>
      <c r="U46" s="214"/>
      <c r="V46" s="214"/>
      <c r="W46" s="214"/>
      <c r="X46" s="214"/>
      <c r="Y46" s="214"/>
      <c r="Z46" s="214"/>
      <c r="AA46" s="214"/>
      <c r="AB46" s="214"/>
      <c r="AC46" s="214"/>
      <c r="AD46" s="214"/>
      <c r="AE46" s="214"/>
      <c r="AF46" s="214"/>
      <c r="AG46" s="214"/>
      <c r="AH46" s="214"/>
      <c r="AI46" s="214"/>
      <c r="AJ46" s="214"/>
      <c r="AK46" s="214"/>
      <c r="AL46" s="214"/>
      <c r="AM46" s="214"/>
      <c r="AN46" s="214"/>
      <c r="AO46" s="214"/>
      <c r="AP46" s="214"/>
      <c r="AQ46" s="214"/>
      <c r="AR46" s="214"/>
      <c r="AS46" s="214"/>
      <c r="AT46" s="214"/>
      <c r="AU46" s="214"/>
      <c r="AV46" s="214"/>
      <c r="AW46" s="214"/>
      <c r="AX46" s="214"/>
      <c r="AY46" s="214"/>
      <c r="AZ46" s="214"/>
      <c r="BA46" s="214"/>
      <c r="BB46" s="214"/>
      <c r="BC46" s="214"/>
      <c r="BD46" s="214"/>
      <c r="BE46" s="214"/>
      <c r="BF46" s="214"/>
      <c r="BG46" s="214"/>
      <c r="BH46" s="214"/>
      <c r="BI46" s="214"/>
      <c r="BJ46" s="214"/>
      <c r="BK46" s="214"/>
      <c r="BL46" s="214"/>
      <c r="BM46" s="214"/>
      <c r="BN46" s="214"/>
      <c r="BO46" s="214"/>
      <c r="BP46" s="214"/>
      <c r="BQ46" s="214"/>
      <c r="BR46" s="214"/>
      <c r="BS46" s="214"/>
      <c r="BT46" s="214"/>
      <c r="BU46" s="214"/>
      <c r="BV46" s="214"/>
      <c r="BW46" s="214"/>
      <c r="BX46" s="214"/>
      <c r="BY46" s="214"/>
      <c r="BZ46" s="214"/>
      <c r="CA46" s="214"/>
      <c r="CB46" s="214"/>
      <c r="CC46" s="214"/>
      <c r="CD46" s="214"/>
      <c r="CE46" s="214"/>
      <c r="CF46" s="214"/>
      <c r="CG46" s="214"/>
      <c r="CH46" s="214"/>
      <c r="CI46" s="214"/>
      <c r="CJ46" s="214"/>
      <c r="CK46" s="214"/>
      <c r="CL46" s="214"/>
      <c r="CM46" s="214"/>
      <c r="CN46" s="214"/>
      <c r="CO46" s="214"/>
      <c r="CP46" s="214"/>
      <c r="CQ46" s="214"/>
      <c r="CR46" s="214"/>
      <c r="CS46" s="214"/>
      <c r="CT46" s="214"/>
      <c r="CU46" s="214"/>
      <c r="CV46" s="214"/>
      <c r="CW46" s="214"/>
      <c r="CX46" s="214"/>
      <c r="CY46" s="214"/>
      <c r="CZ46" s="214"/>
      <c r="DA46" s="214"/>
      <c r="DB46" s="214"/>
      <c r="DC46" s="214"/>
      <c r="DD46" s="214"/>
      <c r="DE46" s="214"/>
      <c r="DF46" s="214"/>
      <c r="DG46" s="214"/>
      <c r="DH46" s="214"/>
      <c r="DI46" s="214"/>
      <c r="DJ46" s="214"/>
      <c r="DK46" s="214"/>
      <c r="DL46" s="214"/>
      <c r="DM46" s="214"/>
      <c r="DN46" s="214"/>
      <c r="DO46" s="214"/>
      <c r="DP46" s="214"/>
      <c r="DQ46" s="214"/>
      <c r="DR46" s="214"/>
      <c r="DS46" s="214"/>
      <c r="DT46" s="214"/>
      <c r="DU46" s="214"/>
      <c r="DV46" s="214"/>
      <c r="DW46" s="214"/>
      <c r="DX46" s="214"/>
      <c r="DY46" s="214"/>
      <c r="DZ46" s="214"/>
      <c r="EA46" s="214"/>
      <c r="EB46" s="214"/>
      <c r="EC46" s="214"/>
      <c r="ED46" s="214"/>
      <c r="EE46" s="214"/>
      <c r="EF46" s="214"/>
      <c r="EG46" s="214"/>
      <c r="EH46" s="214"/>
      <c r="EI46" s="214"/>
      <c r="EJ46" s="214"/>
      <c r="EK46" s="214"/>
      <c r="EL46" s="214"/>
      <c r="EM46" s="214"/>
      <c r="EN46" s="214"/>
      <c r="EO46" s="214"/>
      <c r="EP46" s="214"/>
      <c r="EQ46" s="214"/>
      <c r="ER46" s="214"/>
      <c r="ES46" s="214"/>
      <c r="ET46" s="214"/>
      <c r="EU46" s="214"/>
      <c r="EV46" s="214"/>
      <c r="EW46" s="214"/>
      <c r="EX46" s="214"/>
      <c r="EY46" s="214"/>
      <c r="EZ46" s="214"/>
      <c r="FA46" s="214"/>
      <c r="FB46" s="214"/>
      <c r="FC46" s="214"/>
      <c r="FD46" s="214"/>
      <c r="FE46" s="214"/>
      <c r="FF46" s="214"/>
      <c r="FG46" s="214"/>
      <c r="FH46" s="214"/>
      <c r="FI46" s="214"/>
      <c r="FJ46" s="214"/>
      <c r="FK46" s="214"/>
      <c r="FL46" s="214"/>
      <c r="FM46" s="214"/>
      <c r="FN46" s="214"/>
      <c r="FO46" s="214"/>
      <c r="FP46" s="214"/>
      <c r="FQ46" s="214"/>
      <c r="FR46" s="214"/>
      <c r="FS46" s="214"/>
      <c r="FT46" s="214"/>
      <c r="FU46" s="214"/>
      <c r="FV46" s="214"/>
      <c r="FW46" s="214"/>
      <c r="FX46" s="214"/>
      <c r="FY46" s="214"/>
      <c r="FZ46" s="214"/>
      <c r="GA46" s="214"/>
      <c r="GB46" s="214"/>
      <c r="GC46" s="214"/>
      <c r="GD46" s="214"/>
      <c r="GE46" s="214"/>
      <c r="GF46" s="214"/>
      <c r="GG46" s="214"/>
      <c r="GH46" s="214"/>
      <c r="GI46" s="214"/>
      <c r="GJ46" s="214"/>
      <c r="GK46" s="214"/>
      <c r="GL46" s="214"/>
      <c r="GM46" s="214"/>
      <c r="GN46" s="214"/>
      <c r="GO46" s="214"/>
      <c r="GP46" s="214"/>
      <c r="GQ46" s="214"/>
      <c r="GR46" s="214"/>
      <c r="GS46" s="214"/>
      <c r="GT46" s="214"/>
      <c r="GU46" s="214"/>
      <c r="GV46" s="214"/>
      <c r="GW46" s="214"/>
      <c r="GX46" s="214"/>
      <c r="GY46" s="214"/>
      <c r="GZ46" s="214"/>
      <c r="HA46" s="214"/>
      <c r="HB46" s="214"/>
      <c r="HC46" s="214"/>
      <c r="HD46" s="214"/>
      <c r="HE46" s="214"/>
      <c r="HF46" s="214"/>
      <c r="HG46" s="214"/>
      <c r="HH46" s="214"/>
      <c r="HI46" s="214"/>
      <c r="HJ46" s="214"/>
      <c r="HK46" s="214"/>
      <c r="HL46" s="214"/>
      <c r="HM46" s="214"/>
      <c r="HN46" s="214"/>
      <c r="HO46" s="214"/>
      <c r="HP46" s="214"/>
      <c r="HQ46" s="214"/>
      <c r="HR46" s="214"/>
      <c r="HS46" s="214"/>
      <c r="HT46" s="214"/>
      <c r="HU46" s="214"/>
      <c r="HV46" s="214"/>
      <c r="HW46" s="214"/>
      <c r="HX46" s="214"/>
      <c r="HY46" s="214"/>
      <c r="HZ46" s="214"/>
      <c r="IA46" s="214"/>
      <c r="IB46" s="214"/>
      <c r="IC46" s="214"/>
      <c r="ID46" s="214"/>
      <c r="IE46" s="214"/>
      <c r="IF46" s="214"/>
      <c r="IG46" s="214"/>
      <c r="IH46" s="214"/>
      <c r="II46" s="214"/>
      <c r="IJ46" s="214"/>
      <c r="IK46" s="214"/>
      <c r="IL46" s="214"/>
      <c r="IM46" s="214"/>
      <c r="IN46" s="214"/>
      <c r="IO46" s="214"/>
      <c r="IP46" s="214"/>
      <c r="IQ46" s="214"/>
      <c r="IR46" s="214"/>
      <c r="IS46" s="214"/>
      <c r="IT46" s="214"/>
      <c r="IU46" s="214"/>
      <c r="IV46" s="214"/>
      <c r="IW46" s="214"/>
      <c r="IX46" s="214"/>
      <c r="IY46" s="214"/>
      <c r="IZ46" s="214"/>
      <c r="JA46" s="214"/>
      <c r="JB46" s="214"/>
      <c r="JC46" s="214"/>
      <c r="JD46" s="214"/>
      <c r="JE46" s="214"/>
      <c r="JF46" s="214"/>
      <c r="JG46" s="214"/>
      <c r="JH46" s="214"/>
      <c r="JI46" s="214"/>
      <c r="JJ46" s="214"/>
      <c r="JK46" s="214"/>
      <c r="JL46" s="214"/>
      <c r="JM46" s="214"/>
      <c r="JN46" s="214"/>
      <c r="JO46" s="214"/>
      <c r="JP46" s="214"/>
      <c r="JQ46" s="214"/>
      <c r="JR46" s="214"/>
      <c r="JS46" s="214"/>
      <c r="JT46" s="214"/>
      <c r="JU46" s="214"/>
      <c r="JV46" s="214"/>
      <c r="JW46" s="214"/>
      <c r="JX46" s="214"/>
      <c r="JY46" s="214"/>
      <c r="JZ46" s="214"/>
      <c r="KA46" s="214"/>
      <c r="KB46" s="214"/>
      <c r="KC46" s="214"/>
      <c r="KD46" s="214"/>
      <c r="KE46" s="214"/>
      <c r="KF46" s="214"/>
      <c r="KG46" s="214"/>
      <c r="KH46" s="214"/>
      <c r="KI46" s="214"/>
      <c r="KJ46" s="214"/>
      <c r="KK46" s="214"/>
      <c r="KL46" s="214"/>
      <c r="KM46" s="214"/>
      <c r="KN46" s="214"/>
      <c r="KO46" s="214"/>
      <c r="KP46" s="214"/>
      <c r="KQ46" s="214"/>
      <c r="KR46" s="214"/>
      <c r="KS46" s="214"/>
      <c r="KT46" s="214"/>
      <c r="KU46" s="214"/>
      <c r="KV46" s="214"/>
      <c r="KW46" s="214"/>
      <c r="KX46" s="214"/>
      <c r="KY46" s="214"/>
      <c r="KZ46" s="214"/>
      <c r="LA46" s="214"/>
      <c r="LB46" s="214"/>
      <c r="LC46" s="214"/>
      <c r="LD46" s="214"/>
      <c r="LE46" s="214"/>
      <c r="LF46" s="214"/>
      <c r="LG46" s="214"/>
      <c r="LH46" s="214"/>
      <c r="LI46" s="214"/>
      <c r="LJ46" s="214"/>
      <c r="LK46" s="214"/>
      <c r="LL46" s="214"/>
      <c r="LM46" s="214"/>
      <c r="LN46" s="214"/>
      <c r="LO46" s="214"/>
      <c r="LP46" s="214"/>
      <c r="LQ46" s="214"/>
      <c r="LR46" s="214"/>
      <c r="LS46" s="214"/>
      <c r="LT46" s="214"/>
      <c r="LU46" s="214"/>
      <c r="LV46" s="214"/>
      <c r="LW46" s="214"/>
      <c r="LX46" s="214"/>
      <c r="LY46" s="214"/>
      <c r="LZ46" s="214"/>
      <c r="MA46" s="214"/>
      <c r="MB46" s="214"/>
      <c r="MC46" s="214"/>
      <c r="MD46" s="214"/>
      <c r="ME46" s="214"/>
      <c r="MF46" s="214"/>
      <c r="MG46" s="214"/>
      <c r="MH46" s="214"/>
      <c r="MI46" s="214"/>
      <c r="MJ46" s="214"/>
      <c r="MK46" s="214"/>
      <c r="ML46" s="214"/>
      <c r="MM46" s="214"/>
      <c r="MN46" s="214"/>
      <c r="MO46" s="214"/>
      <c r="MP46" s="214"/>
      <c r="MQ46" s="214"/>
      <c r="MR46" s="214"/>
      <c r="MS46" s="214"/>
      <c r="MT46" s="214"/>
      <c r="MU46" s="214"/>
      <c r="MV46" s="214"/>
      <c r="MW46" s="214"/>
      <c r="MX46" s="214"/>
      <c r="MY46" s="214"/>
      <c r="MZ46" s="214"/>
      <c r="NA46" s="214"/>
      <c r="NB46" s="214"/>
      <c r="NC46" s="214"/>
      <c r="ND46" s="214"/>
      <c r="NE46" s="214"/>
      <c r="NF46" s="214"/>
      <c r="NG46" s="214"/>
      <c r="NH46" s="214"/>
      <c r="NI46" s="214"/>
      <c r="NJ46" s="214"/>
      <c r="NK46" s="214"/>
      <c r="NL46" s="214"/>
      <c r="NM46" s="214"/>
      <c r="NN46" s="214"/>
      <c r="NO46" s="214"/>
      <c r="NP46" s="214"/>
      <c r="NQ46" s="214"/>
      <c r="NR46" s="214"/>
      <c r="NS46" s="214"/>
      <c r="NT46" s="214"/>
      <c r="NU46" s="214"/>
      <c r="NV46" s="214"/>
      <c r="NW46" s="214"/>
      <c r="NX46" s="214"/>
      <c r="NY46" s="214"/>
      <c r="NZ46" s="214"/>
      <c r="OA46" s="214"/>
      <c r="OB46" s="214"/>
      <c r="OC46" s="214"/>
      <c r="OD46" s="214"/>
      <c r="OE46" s="214"/>
      <c r="OF46" s="214"/>
      <c r="OG46" s="214"/>
      <c r="OH46" s="214"/>
      <c r="OI46" s="214"/>
      <c r="OJ46" s="214"/>
      <c r="OK46" s="214"/>
      <c r="OL46" s="214"/>
      <c r="OM46" s="214"/>
      <c r="ON46" s="214"/>
      <c r="OO46" s="214"/>
      <c r="OP46" s="214"/>
      <c r="OQ46" s="214"/>
      <c r="OR46" s="214"/>
      <c r="OS46" s="214"/>
      <c r="OT46" s="214"/>
      <c r="OU46" s="214"/>
      <c r="OV46" s="214"/>
      <c r="OW46" s="214"/>
      <c r="OX46" s="214"/>
      <c r="OY46" s="214"/>
      <c r="OZ46" s="214"/>
      <c r="PA46" s="214"/>
      <c r="PB46" s="214"/>
      <c r="PC46" s="214"/>
      <c r="PD46" s="214"/>
      <c r="PE46" s="214"/>
      <c r="PF46" s="214"/>
      <c r="PG46" s="214"/>
      <c r="PH46" s="214"/>
      <c r="PI46" s="214"/>
      <c r="PJ46" s="214"/>
      <c r="PK46" s="214"/>
      <c r="PL46" s="214"/>
      <c r="PM46" s="214"/>
      <c r="PN46" s="214"/>
      <c r="PO46" s="214"/>
      <c r="PP46" s="214"/>
      <c r="PQ46" s="214"/>
      <c r="PR46" s="214"/>
      <c r="PS46" s="214"/>
      <c r="PT46" s="214"/>
      <c r="PU46" s="214"/>
      <c r="PV46" s="214"/>
      <c r="PW46" s="214"/>
      <c r="PX46" s="214"/>
      <c r="PY46" s="214"/>
      <c r="PZ46" s="214"/>
      <c r="QA46" s="214"/>
      <c r="QB46" s="214"/>
      <c r="QC46" s="214"/>
      <c r="QD46" s="214"/>
      <c r="QE46" s="214"/>
      <c r="QF46" s="214"/>
      <c r="QG46" s="214"/>
      <c r="QH46" s="214"/>
      <c r="QI46" s="214"/>
      <c r="QJ46" s="214"/>
      <c r="QK46" s="214"/>
      <c r="QL46" s="214"/>
      <c r="QM46" s="214"/>
      <c r="QN46" s="214"/>
      <c r="QO46" s="214"/>
      <c r="QP46" s="214"/>
      <c r="QQ46" s="214"/>
      <c r="QR46" s="214"/>
      <c r="QS46" s="214"/>
      <c r="QT46" s="214"/>
      <c r="QU46" s="214"/>
      <c r="QV46" s="214"/>
      <c r="QW46" s="214"/>
      <c r="QX46" s="214"/>
      <c r="QY46" s="214"/>
      <c r="QZ46" s="214"/>
      <c r="RA46" s="214"/>
      <c r="RB46" s="214"/>
      <c r="RC46" s="214"/>
      <c r="RD46" s="214"/>
      <c r="RE46" s="214"/>
      <c r="RF46" s="214"/>
      <c r="RG46" s="214"/>
      <c r="RH46" s="214"/>
      <c r="RI46" s="214"/>
      <c r="RJ46" s="214"/>
      <c r="RK46" s="214"/>
      <c r="RL46" s="214"/>
      <c r="RM46" s="214"/>
      <c r="RN46" s="214"/>
      <c r="RO46" s="214"/>
      <c r="RP46" s="214"/>
      <c r="RQ46" s="214"/>
      <c r="RR46" s="214"/>
      <c r="RS46" s="214"/>
      <c r="RT46" s="214"/>
      <c r="RU46" s="214"/>
      <c r="RV46" s="214"/>
      <c r="RW46" s="214"/>
      <c r="RX46" s="214"/>
      <c r="RY46" s="214"/>
      <c r="RZ46" s="214"/>
      <c r="SA46" s="214"/>
      <c r="SB46" s="214"/>
      <c r="SC46" s="214"/>
      <c r="SD46" s="214"/>
      <c r="SE46" s="214"/>
      <c r="SF46" s="214"/>
      <c r="SG46" s="214"/>
      <c r="SH46" s="214"/>
      <c r="SI46" s="214"/>
      <c r="SJ46" s="214"/>
      <c r="SK46" s="214"/>
      <c r="SL46" s="214"/>
      <c r="SM46" s="214"/>
      <c r="SN46" s="214"/>
      <c r="SO46" s="214"/>
      <c r="SP46" s="214"/>
      <c r="SQ46" s="214"/>
      <c r="SR46" s="214"/>
      <c r="SS46" s="214"/>
      <c r="ST46" s="214"/>
      <c r="SU46" s="214"/>
      <c r="SV46" s="214"/>
      <c r="SW46" s="214"/>
      <c r="SX46" s="214"/>
      <c r="SY46" s="214"/>
      <c r="SZ46" s="214"/>
      <c r="TA46" s="214"/>
      <c r="TB46" s="214"/>
      <c r="TC46" s="214"/>
      <c r="TD46" s="214"/>
      <c r="TE46" s="214"/>
      <c r="TF46" s="214"/>
      <c r="TG46" s="214"/>
      <c r="TH46" s="214"/>
      <c r="TI46" s="214"/>
      <c r="TJ46" s="214"/>
      <c r="TK46" s="214"/>
      <c r="TL46" s="214"/>
      <c r="TM46" s="214"/>
      <c r="TN46" s="214"/>
      <c r="TO46" s="214"/>
      <c r="TP46" s="214"/>
      <c r="TQ46" s="214"/>
      <c r="TR46" s="214"/>
      <c r="TS46" s="214"/>
      <c r="TT46" s="214"/>
      <c r="TU46" s="214"/>
      <c r="TV46" s="214"/>
      <c r="TW46" s="214"/>
      <c r="TX46" s="214"/>
      <c r="TY46" s="214"/>
      <c r="TZ46" s="214"/>
      <c r="UA46" s="214"/>
      <c r="UB46" s="214"/>
      <c r="UC46" s="214"/>
      <c r="UD46" s="214"/>
      <c r="UE46" s="214"/>
      <c r="UF46" s="214"/>
      <c r="UG46" s="214"/>
      <c r="UH46" s="214"/>
      <c r="UI46" s="214"/>
      <c r="UJ46" s="214"/>
      <c r="UK46" s="214"/>
      <c r="UL46" s="214"/>
      <c r="UM46" s="214"/>
      <c r="UN46" s="214"/>
      <c r="UO46" s="214"/>
      <c r="UP46" s="214"/>
      <c r="UQ46" s="214"/>
      <c r="UR46" s="214"/>
      <c r="US46" s="214"/>
      <c r="UT46" s="214"/>
      <c r="UU46" s="214"/>
      <c r="UV46" s="214"/>
      <c r="UW46" s="214"/>
      <c r="UX46" s="214"/>
      <c r="UY46" s="214"/>
      <c r="UZ46" s="214"/>
      <c r="VA46" s="214"/>
      <c r="VB46" s="214"/>
      <c r="VC46" s="214"/>
      <c r="VD46" s="214"/>
      <c r="VE46" s="214"/>
      <c r="VF46" s="214"/>
      <c r="VG46" s="214"/>
      <c r="VH46" s="214"/>
      <c r="VI46" s="214"/>
      <c r="VJ46" s="214"/>
      <c r="VK46" s="214"/>
      <c r="VL46" s="214"/>
      <c r="VM46" s="214"/>
      <c r="VN46" s="214"/>
      <c r="VO46" s="214"/>
      <c r="VP46" s="214"/>
      <c r="VQ46" s="214"/>
      <c r="VR46" s="214"/>
      <c r="VS46" s="214"/>
      <c r="VT46" s="214"/>
      <c r="VU46" s="214"/>
      <c r="VV46" s="214"/>
      <c r="VW46" s="214"/>
      <c r="VX46" s="214"/>
      <c r="VY46" s="214"/>
      <c r="VZ46" s="214"/>
      <c r="WA46" s="214"/>
      <c r="WB46" s="214"/>
      <c r="WC46" s="214"/>
      <c r="WD46" s="214"/>
      <c r="WE46" s="214"/>
      <c r="WF46" s="214"/>
      <c r="WG46" s="214"/>
      <c r="WH46" s="214"/>
      <c r="WI46" s="214"/>
      <c r="WJ46" s="214"/>
      <c r="WK46" s="214"/>
      <c r="WL46" s="214"/>
      <c r="WM46" s="214"/>
      <c r="WN46" s="214"/>
      <c r="WO46" s="214"/>
      <c r="WP46" s="214"/>
      <c r="WQ46" s="214"/>
      <c r="WR46" s="214"/>
      <c r="WS46" s="214"/>
      <c r="WT46" s="214"/>
      <c r="WU46" s="214"/>
      <c r="WV46" s="214"/>
      <c r="WW46" s="214"/>
      <c r="WX46" s="214"/>
      <c r="WY46" s="214"/>
      <c r="WZ46" s="214"/>
      <c r="XA46" s="214"/>
      <c r="XB46" s="214"/>
      <c r="XC46" s="214"/>
      <c r="XD46" s="214"/>
      <c r="XE46" s="214"/>
      <c r="XF46" s="214"/>
      <c r="XG46" s="214"/>
      <c r="XH46" s="214"/>
      <c r="XI46" s="214"/>
      <c r="XJ46" s="214"/>
      <c r="XK46" s="214"/>
      <c r="XL46" s="214"/>
      <c r="XM46" s="214"/>
      <c r="XN46" s="214"/>
      <c r="XO46" s="214"/>
      <c r="XP46" s="214"/>
      <c r="XQ46" s="214"/>
      <c r="XR46" s="214"/>
      <c r="XS46" s="214"/>
      <c r="XT46" s="214"/>
      <c r="XU46" s="214"/>
      <c r="XV46" s="214"/>
      <c r="XW46" s="214"/>
      <c r="XX46" s="214"/>
      <c r="XY46" s="214"/>
      <c r="XZ46" s="214"/>
      <c r="YA46" s="214"/>
      <c r="YB46" s="214"/>
      <c r="YC46" s="214"/>
      <c r="YD46" s="214"/>
      <c r="YE46" s="214"/>
      <c r="YF46" s="214"/>
      <c r="YG46" s="214"/>
      <c r="YH46" s="214"/>
      <c r="YI46" s="214"/>
      <c r="YJ46" s="214"/>
      <c r="YK46" s="214"/>
      <c r="YL46" s="214"/>
      <c r="YM46" s="214"/>
      <c r="YN46" s="214"/>
      <c r="YO46" s="214"/>
      <c r="YP46" s="214"/>
      <c r="YQ46" s="214"/>
      <c r="YR46" s="214"/>
      <c r="YS46" s="214"/>
      <c r="YT46" s="214"/>
      <c r="YU46" s="214"/>
      <c r="YV46" s="214"/>
      <c r="YW46" s="214"/>
      <c r="YX46" s="214"/>
      <c r="YY46" s="214"/>
      <c r="YZ46" s="214"/>
      <c r="ZA46" s="214"/>
      <c r="ZB46" s="214"/>
      <c r="ZC46" s="214"/>
      <c r="ZD46" s="214"/>
      <c r="ZE46" s="214"/>
      <c r="ZF46" s="214"/>
      <c r="ZG46" s="214"/>
      <c r="ZH46" s="214"/>
      <c r="ZI46" s="214"/>
      <c r="ZJ46" s="214"/>
      <c r="ZK46" s="214"/>
      <c r="ZL46" s="214"/>
      <c r="ZM46" s="214"/>
      <c r="ZN46" s="214"/>
      <c r="ZO46" s="214"/>
      <c r="ZP46" s="214"/>
      <c r="ZQ46" s="214"/>
      <c r="ZR46" s="214"/>
      <c r="ZS46" s="214"/>
      <c r="ZT46" s="214"/>
      <c r="ZU46" s="214"/>
      <c r="ZV46" s="214"/>
      <c r="ZW46" s="214"/>
      <c r="ZX46" s="214"/>
      <c r="ZY46" s="214"/>
      <c r="ZZ46" s="214"/>
      <c r="AAA46" s="214"/>
      <c r="AAB46" s="214"/>
      <c r="AAC46" s="214"/>
      <c r="AAD46" s="214"/>
      <c r="AAE46" s="214"/>
      <c r="AAF46" s="214"/>
      <c r="AAG46" s="214"/>
      <c r="AAH46" s="214"/>
      <c r="AAI46" s="214"/>
      <c r="AAJ46" s="214"/>
      <c r="AAK46" s="214"/>
      <c r="AAL46" s="214"/>
      <c r="AAM46" s="214"/>
      <c r="AAN46" s="214"/>
      <c r="AAO46" s="214"/>
      <c r="AAP46" s="214"/>
      <c r="AAQ46" s="214"/>
      <c r="AAR46" s="214"/>
      <c r="AAS46" s="214"/>
      <c r="AAT46" s="214"/>
      <c r="AAU46" s="214"/>
      <c r="AAV46" s="214"/>
      <c r="AAW46" s="214"/>
      <c r="AAX46" s="214"/>
      <c r="AAY46" s="214"/>
      <c r="AAZ46" s="214"/>
      <c r="ABA46" s="214"/>
      <c r="ABB46" s="214"/>
      <c r="ABC46" s="214"/>
      <c r="ABD46" s="214"/>
      <c r="ABE46" s="214"/>
      <c r="ABF46" s="214"/>
      <c r="ABG46" s="214"/>
      <c r="ABH46" s="214"/>
      <c r="ABI46" s="214"/>
      <c r="ABJ46" s="214"/>
      <c r="ABK46" s="214"/>
      <c r="ABL46" s="214"/>
      <c r="ABM46" s="214"/>
      <c r="ABN46" s="214"/>
      <c r="ABO46" s="214"/>
      <c r="ABP46" s="214"/>
      <c r="ABQ46" s="214"/>
      <c r="ABR46" s="214"/>
      <c r="ABS46" s="214"/>
      <c r="ABT46" s="214"/>
      <c r="ABU46" s="214"/>
      <c r="ABV46" s="214"/>
      <c r="ABW46" s="214"/>
      <c r="ABX46" s="214"/>
      <c r="ABY46" s="214"/>
      <c r="ABZ46" s="214"/>
      <c r="ACA46" s="214"/>
      <c r="ACB46" s="214"/>
      <c r="ACC46" s="214"/>
      <c r="ACD46" s="214"/>
      <c r="ACE46" s="214"/>
      <c r="ACF46" s="214"/>
      <c r="ACG46" s="214"/>
      <c r="ACH46" s="214"/>
      <c r="ACI46" s="214"/>
      <c r="ACJ46" s="214"/>
      <c r="ACK46" s="214"/>
      <c r="ACL46" s="214"/>
      <c r="ACM46" s="214"/>
      <c r="ACN46" s="214"/>
      <c r="ACO46" s="214"/>
      <c r="ACP46" s="214"/>
      <c r="ACQ46" s="214"/>
      <c r="ACR46" s="214"/>
      <c r="ACS46" s="214"/>
      <c r="ACT46" s="214"/>
      <c r="ACU46" s="214"/>
      <c r="ACV46" s="214"/>
      <c r="ACW46" s="214"/>
      <c r="ACX46" s="214"/>
      <c r="ACY46" s="214"/>
      <c r="ACZ46" s="214"/>
      <c r="ADA46" s="214"/>
      <c r="ADB46" s="214"/>
      <c r="ADC46" s="214"/>
      <c r="ADD46" s="214"/>
      <c r="ADE46" s="214"/>
      <c r="ADF46" s="214"/>
      <c r="ADG46" s="214"/>
      <c r="ADH46" s="214"/>
      <c r="ADI46" s="214"/>
      <c r="ADJ46" s="214"/>
      <c r="ADK46" s="214"/>
      <c r="ADL46" s="214"/>
      <c r="ADM46" s="214"/>
      <c r="ADN46" s="214"/>
      <c r="ADO46" s="214"/>
      <c r="ADP46" s="214"/>
      <c r="ADQ46" s="214"/>
      <c r="ADR46" s="214"/>
      <c r="ADS46" s="214"/>
      <c r="ADT46" s="214"/>
      <c r="ADU46" s="214"/>
      <c r="ADV46" s="214"/>
      <c r="ADW46" s="214"/>
      <c r="ADX46" s="214"/>
      <c r="ADY46" s="214"/>
      <c r="ADZ46" s="214"/>
      <c r="AEA46" s="214"/>
      <c r="AEB46" s="214"/>
      <c r="AEC46" s="214"/>
      <c r="AED46" s="214"/>
      <c r="AEE46" s="214"/>
      <c r="AEF46" s="214"/>
      <c r="AEG46" s="214"/>
      <c r="AEH46" s="214"/>
      <c r="AEI46" s="214"/>
      <c r="AEJ46" s="214"/>
      <c r="AEK46" s="214"/>
      <c r="AEL46" s="214"/>
      <c r="AEM46" s="214"/>
      <c r="AEN46" s="214"/>
      <c r="AEO46" s="214"/>
      <c r="AEP46" s="214"/>
      <c r="AEQ46" s="214"/>
      <c r="AER46" s="214"/>
      <c r="AES46" s="214"/>
      <c r="AET46" s="214"/>
      <c r="AEU46" s="214"/>
      <c r="AEV46" s="214"/>
      <c r="AEW46" s="214"/>
      <c r="AEX46" s="214"/>
      <c r="AEY46" s="214"/>
      <c r="AEZ46" s="214"/>
      <c r="AFA46" s="214"/>
      <c r="AFB46" s="214"/>
      <c r="AFC46" s="214"/>
      <c r="AFD46" s="214"/>
      <c r="AFE46" s="214"/>
      <c r="AFF46" s="214"/>
      <c r="AFG46" s="214"/>
      <c r="AFH46" s="214"/>
      <c r="AFI46" s="214"/>
      <c r="AFJ46" s="214"/>
      <c r="AFK46" s="214"/>
      <c r="AFL46" s="214"/>
      <c r="AFM46" s="214"/>
      <c r="AFN46" s="214"/>
      <c r="AFO46" s="214"/>
      <c r="AFP46" s="214"/>
      <c r="AFQ46" s="214"/>
      <c r="AFR46" s="214"/>
      <c r="AFS46" s="214"/>
      <c r="AFT46" s="214"/>
      <c r="AFU46" s="214"/>
      <c r="AFV46" s="214"/>
      <c r="AFW46" s="214"/>
      <c r="AFX46" s="214"/>
      <c r="AFY46" s="214"/>
      <c r="AFZ46" s="214"/>
      <c r="AGA46" s="214"/>
      <c r="AGB46" s="214"/>
      <c r="AGC46" s="214"/>
      <c r="AGD46" s="214"/>
      <c r="AGE46" s="214"/>
      <c r="AGF46" s="214"/>
      <c r="AGG46" s="214"/>
      <c r="AGH46" s="214"/>
      <c r="AGI46" s="214"/>
      <c r="AGJ46" s="214"/>
      <c r="AGK46" s="214"/>
      <c r="AGL46" s="214"/>
      <c r="AGM46" s="214"/>
      <c r="AGN46" s="214"/>
      <c r="AGO46" s="214"/>
      <c r="AGP46" s="214"/>
      <c r="AGQ46" s="214"/>
      <c r="AGR46" s="214"/>
      <c r="AGS46" s="214"/>
      <c r="AGT46" s="214"/>
      <c r="AGU46" s="214"/>
      <c r="AGV46" s="214"/>
      <c r="AGW46" s="214"/>
      <c r="AGX46" s="214"/>
      <c r="AGY46" s="214"/>
      <c r="AGZ46" s="214"/>
      <c r="AHA46" s="214"/>
      <c r="AHB46" s="214"/>
      <c r="AHC46" s="214"/>
      <c r="AHD46" s="214"/>
      <c r="AHE46" s="214"/>
      <c r="AHF46" s="214"/>
      <c r="AHG46" s="214"/>
      <c r="AHH46" s="214"/>
      <c r="AHI46" s="214"/>
      <c r="AHJ46" s="214"/>
      <c r="AHK46" s="214"/>
      <c r="AHL46" s="214"/>
      <c r="AHM46" s="214"/>
      <c r="AHN46" s="214"/>
      <c r="AHO46" s="214"/>
      <c r="AHP46" s="214"/>
      <c r="AHQ46" s="214"/>
      <c r="AHR46" s="214"/>
      <c r="AHS46" s="214"/>
      <c r="AHT46" s="214"/>
      <c r="AHU46" s="214"/>
      <c r="AHV46" s="214"/>
      <c r="AHW46" s="214"/>
      <c r="AHX46" s="214"/>
      <c r="AHY46" s="214"/>
      <c r="AHZ46" s="214"/>
      <c r="AIA46" s="214"/>
      <c r="AIB46" s="214"/>
      <c r="AIC46" s="214"/>
      <c r="AID46" s="214"/>
      <c r="AIE46" s="214"/>
      <c r="AIF46" s="214"/>
      <c r="AIG46" s="214"/>
      <c r="AIH46" s="214"/>
      <c r="AII46" s="214"/>
      <c r="AIJ46" s="214"/>
      <c r="AIK46" s="214"/>
      <c r="AIL46" s="214"/>
      <c r="AIM46" s="214"/>
      <c r="AIN46" s="214"/>
      <c r="AIO46" s="214"/>
      <c r="AIP46" s="214"/>
      <c r="AIQ46" s="214"/>
      <c r="AIR46" s="214"/>
      <c r="AIS46" s="214"/>
      <c r="AIT46" s="214"/>
      <c r="AIU46" s="214"/>
      <c r="AIV46" s="214"/>
      <c r="AIW46" s="214"/>
      <c r="AIX46" s="214"/>
      <c r="AIY46" s="214"/>
      <c r="AIZ46" s="214"/>
      <c r="AJA46" s="214"/>
      <c r="AJB46" s="214"/>
      <c r="AJC46" s="214"/>
      <c r="AJD46" s="214"/>
      <c r="AJE46" s="214"/>
      <c r="AJF46" s="214"/>
      <c r="AJG46" s="214"/>
      <c r="AJH46" s="214"/>
      <c r="AJI46" s="214"/>
      <c r="AJJ46" s="214"/>
      <c r="AJK46" s="214"/>
      <c r="AJL46" s="214"/>
      <c r="AJM46" s="214"/>
      <c r="AJN46" s="214"/>
      <c r="AJO46" s="214"/>
      <c r="AJP46" s="214"/>
      <c r="AJQ46" s="214"/>
      <c r="AJR46" s="214"/>
      <c r="AJS46" s="214"/>
      <c r="AJT46" s="214"/>
      <c r="AJU46" s="214"/>
      <c r="AJV46" s="214"/>
      <c r="AJW46" s="214"/>
      <c r="AJX46" s="214"/>
      <c r="AJY46" s="214"/>
      <c r="AJZ46" s="214"/>
      <c r="AKA46" s="214"/>
      <c r="AKB46" s="214"/>
      <c r="AKC46" s="214"/>
      <c r="AKD46" s="214"/>
      <c r="AKE46" s="214"/>
      <c r="AKF46" s="214"/>
      <c r="AKG46" s="214"/>
      <c r="AKH46" s="214"/>
      <c r="AKI46" s="214"/>
      <c r="AKJ46" s="214"/>
      <c r="AKK46" s="214"/>
      <c r="AKL46" s="214"/>
      <c r="AKM46" s="214"/>
      <c r="AKN46" s="214"/>
      <c r="AKO46" s="214"/>
      <c r="AKP46" s="214"/>
      <c r="AKQ46" s="214"/>
      <c r="AKR46" s="214"/>
      <c r="AKS46" s="214"/>
      <c r="AKT46" s="214"/>
      <c r="AKU46" s="214"/>
      <c r="AKV46" s="214"/>
      <c r="AKW46" s="214"/>
      <c r="AKX46" s="214"/>
      <c r="AKY46" s="214"/>
      <c r="AKZ46" s="214"/>
      <c r="ALA46" s="214"/>
      <c r="ALB46" s="214"/>
      <c r="ALC46" s="214"/>
      <c r="ALD46" s="214"/>
      <c r="ALE46" s="214"/>
      <c r="ALF46" s="214"/>
      <c r="ALG46" s="214"/>
      <c r="ALH46" s="214"/>
      <c r="ALI46" s="214"/>
      <c r="ALJ46" s="214"/>
      <c r="ALK46" s="214"/>
      <c r="ALL46" s="214"/>
      <c r="ALM46" s="214"/>
      <c r="ALN46" s="214"/>
      <c r="ALO46" s="214"/>
      <c r="ALP46" s="214"/>
      <c r="ALQ46" s="214"/>
      <c r="ALR46" s="214"/>
      <c r="ALS46" s="214"/>
      <c r="ALT46" s="214"/>
      <c r="ALU46" s="214"/>
      <c r="ALV46" s="214"/>
      <c r="ALW46" s="214"/>
      <c r="ALX46" s="214"/>
      <c r="ALY46" s="214"/>
      <c r="ALZ46" s="214"/>
      <c r="AMA46" s="214"/>
      <c r="AMB46" s="214"/>
      <c r="AMC46" s="214"/>
      <c r="AMD46" s="214"/>
      <c r="AME46" s="214"/>
      <c r="AMF46" s="214"/>
      <c r="AMG46" s="214"/>
      <c r="AMH46" s="214"/>
      <c r="AMI46" s="214"/>
      <c r="AMJ46" s="214"/>
      <c r="AMK46" s="214"/>
      <c r="AML46" s="214"/>
      <c r="AMM46" s="214"/>
      <c r="AMN46" s="214"/>
      <c r="AMO46" s="214"/>
      <c r="AMP46" s="214"/>
      <c r="AMQ46" s="214"/>
      <c r="AMR46" s="214"/>
      <c r="AMS46" s="214"/>
      <c r="AMT46" s="214"/>
      <c r="AMU46" s="214"/>
      <c r="AMV46" s="214"/>
      <c r="AMW46" s="214"/>
      <c r="AMX46" s="214"/>
      <c r="AMY46" s="214"/>
      <c r="AMZ46" s="214"/>
      <c r="ANA46" s="214"/>
      <c r="ANB46" s="214"/>
      <c r="ANC46" s="214"/>
      <c r="AND46" s="214"/>
      <c r="ANE46" s="214"/>
      <c r="ANF46" s="214"/>
      <c r="ANG46" s="214"/>
      <c r="ANH46" s="214"/>
      <c r="ANI46" s="214"/>
      <c r="ANJ46" s="214"/>
      <c r="ANK46" s="214"/>
      <c r="ANL46" s="214"/>
      <c r="ANM46" s="214"/>
      <c r="ANN46" s="214"/>
      <c r="ANO46" s="214"/>
      <c r="ANP46" s="214"/>
      <c r="ANQ46" s="214"/>
      <c r="ANR46" s="214"/>
      <c r="ANS46" s="214"/>
      <c r="ANT46" s="214"/>
      <c r="ANU46" s="214"/>
      <c r="ANV46" s="214"/>
      <c r="ANW46" s="214"/>
      <c r="ANX46" s="214"/>
      <c r="ANY46" s="214"/>
      <c r="ANZ46" s="214"/>
      <c r="AOA46" s="214"/>
      <c r="AOB46" s="214"/>
      <c r="AOC46" s="214"/>
      <c r="AOD46" s="214"/>
      <c r="AOE46" s="214"/>
      <c r="AOF46" s="214"/>
      <c r="AOG46" s="214"/>
      <c r="AOH46" s="214"/>
      <c r="AOI46" s="214"/>
      <c r="AOJ46" s="214"/>
      <c r="AOK46" s="214"/>
      <c r="AOL46" s="214"/>
      <c r="AOM46" s="214"/>
      <c r="AON46" s="214"/>
      <c r="AOO46" s="214"/>
      <c r="AOP46" s="214"/>
      <c r="AOQ46" s="214"/>
      <c r="AOR46" s="214"/>
      <c r="AOS46" s="214"/>
      <c r="AOT46" s="214"/>
      <c r="AOU46" s="214"/>
      <c r="AOV46" s="214"/>
      <c r="AOW46" s="214"/>
      <c r="AOX46" s="214"/>
      <c r="AOY46" s="214"/>
      <c r="AOZ46" s="214"/>
      <c r="APA46" s="214"/>
      <c r="APB46" s="214"/>
      <c r="APC46" s="214"/>
      <c r="APD46" s="214"/>
      <c r="APE46" s="214"/>
      <c r="APF46" s="214"/>
      <c r="APG46" s="214"/>
      <c r="APH46" s="214"/>
      <c r="API46" s="214"/>
      <c r="APJ46" s="214"/>
      <c r="APK46" s="214"/>
      <c r="APL46" s="214"/>
      <c r="APM46" s="214"/>
      <c r="APN46" s="214"/>
      <c r="APO46" s="214"/>
      <c r="APP46" s="214"/>
      <c r="APQ46" s="214"/>
      <c r="APR46" s="214"/>
      <c r="APS46" s="214"/>
      <c r="APT46" s="214"/>
      <c r="APU46" s="214"/>
      <c r="APV46" s="214"/>
      <c r="APW46" s="214"/>
      <c r="APX46" s="214"/>
      <c r="APY46" s="214"/>
      <c r="APZ46" s="214"/>
      <c r="AQA46" s="214"/>
      <c r="AQB46" s="214"/>
      <c r="AQC46" s="214"/>
      <c r="AQD46" s="214"/>
      <c r="AQE46" s="214"/>
      <c r="AQF46" s="214"/>
      <c r="AQG46" s="214"/>
      <c r="AQH46" s="214"/>
      <c r="AQI46" s="214"/>
      <c r="AQJ46" s="214"/>
      <c r="AQK46" s="214"/>
      <c r="AQL46" s="214"/>
      <c r="AQM46" s="214"/>
      <c r="AQN46" s="214"/>
      <c r="AQO46" s="214"/>
      <c r="AQP46" s="214"/>
      <c r="AQQ46" s="214"/>
      <c r="AQR46" s="214"/>
      <c r="AQS46" s="214"/>
      <c r="AQT46" s="214"/>
      <c r="AQU46" s="214"/>
      <c r="AQV46" s="214"/>
      <c r="AQW46" s="214"/>
      <c r="AQX46" s="214"/>
      <c r="AQY46" s="214"/>
      <c r="AQZ46" s="214"/>
    </row>
    <row r="47" spans="1:1144" s="315" customFormat="1" ht="16" customHeight="1">
      <c r="A47" s="38">
        <v>44</v>
      </c>
      <c r="B47" s="38" t="s">
        <v>18360</v>
      </c>
      <c r="C47" s="38" t="s">
        <v>149</v>
      </c>
      <c r="D47" s="38" t="s">
        <v>19</v>
      </c>
      <c r="E47" s="100"/>
      <c r="F47" s="211" t="s">
        <v>6107</v>
      </c>
      <c r="G47" s="8" t="s">
        <v>11002</v>
      </c>
      <c r="H47" s="38" t="s">
        <v>6072</v>
      </c>
      <c r="I47" s="38"/>
      <c r="J47" s="100"/>
      <c r="K47" s="473" t="s">
        <v>13808</v>
      </c>
      <c r="L47" s="76">
        <v>6209</v>
      </c>
      <c r="M47" s="38" t="s">
        <v>22</v>
      </c>
      <c r="N47" s="38" t="s">
        <v>4305</v>
      </c>
      <c r="O47" s="38" t="s">
        <v>17663</v>
      </c>
      <c r="P47" s="38"/>
      <c r="Q47" s="214"/>
      <c r="R47" s="214"/>
      <c r="S47" s="214"/>
      <c r="T47" s="214"/>
      <c r="U47" s="214"/>
      <c r="V47" s="214"/>
      <c r="W47" s="214"/>
      <c r="X47" s="214"/>
      <c r="Y47" s="214"/>
      <c r="Z47" s="214"/>
      <c r="AA47" s="214"/>
      <c r="AB47" s="214"/>
      <c r="AC47" s="214"/>
      <c r="AD47" s="214"/>
      <c r="AE47" s="214"/>
      <c r="AF47" s="214"/>
      <c r="AG47" s="214"/>
      <c r="AH47" s="214"/>
      <c r="AI47" s="214"/>
      <c r="AJ47" s="214"/>
      <c r="AK47" s="214"/>
      <c r="AL47" s="214"/>
      <c r="AM47" s="214"/>
      <c r="AN47" s="214"/>
      <c r="AO47" s="214"/>
      <c r="AP47" s="214"/>
      <c r="AQ47" s="214"/>
      <c r="AR47" s="214"/>
      <c r="AS47" s="214"/>
      <c r="AT47" s="214"/>
      <c r="AU47" s="214"/>
      <c r="AV47" s="214"/>
      <c r="AW47" s="214"/>
      <c r="AX47" s="214"/>
      <c r="AY47" s="214"/>
      <c r="AZ47" s="214"/>
      <c r="BA47" s="214"/>
      <c r="BB47" s="214"/>
      <c r="BC47" s="214"/>
      <c r="BD47" s="214"/>
      <c r="BE47" s="214"/>
      <c r="BF47" s="214"/>
      <c r="BG47" s="214"/>
      <c r="BH47" s="214"/>
      <c r="BI47" s="214"/>
      <c r="BJ47" s="214"/>
      <c r="BK47" s="214"/>
      <c r="BL47" s="214"/>
      <c r="BM47" s="214"/>
      <c r="BN47" s="214"/>
      <c r="BO47" s="214"/>
      <c r="BP47" s="214"/>
      <c r="BQ47" s="214"/>
      <c r="BR47" s="214"/>
      <c r="BS47" s="214"/>
      <c r="BT47" s="214"/>
      <c r="BU47" s="214"/>
      <c r="BV47" s="214"/>
      <c r="BW47" s="214"/>
      <c r="BX47" s="214"/>
      <c r="BY47" s="214"/>
      <c r="BZ47" s="214"/>
      <c r="CA47" s="214"/>
      <c r="CB47" s="214"/>
      <c r="CC47" s="214"/>
      <c r="CD47" s="214"/>
      <c r="CE47" s="214"/>
      <c r="CF47" s="214"/>
      <c r="CG47" s="214"/>
      <c r="CH47" s="214"/>
      <c r="CI47" s="214"/>
      <c r="CJ47" s="214"/>
      <c r="CK47" s="214"/>
      <c r="CL47" s="214"/>
      <c r="CM47" s="214"/>
      <c r="CN47" s="214"/>
      <c r="CO47" s="214"/>
      <c r="CP47" s="214"/>
      <c r="CQ47" s="214"/>
      <c r="CR47" s="214"/>
      <c r="CS47" s="214"/>
      <c r="CT47" s="214"/>
      <c r="CU47" s="214"/>
      <c r="CV47" s="214"/>
      <c r="CW47" s="214"/>
      <c r="CX47" s="214"/>
      <c r="CY47" s="214"/>
      <c r="CZ47" s="214"/>
      <c r="DA47" s="214"/>
      <c r="DB47" s="214"/>
      <c r="DC47" s="214"/>
      <c r="DD47" s="214"/>
      <c r="DE47" s="214"/>
      <c r="DF47" s="214"/>
      <c r="DG47" s="214"/>
      <c r="DH47" s="214"/>
      <c r="DI47" s="214"/>
      <c r="DJ47" s="214"/>
      <c r="DK47" s="214"/>
      <c r="DL47" s="214"/>
      <c r="DM47" s="214"/>
      <c r="DN47" s="214"/>
      <c r="DO47" s="214"/>
      <c r="DP47" s="214"/>
      <c r="DQ47" s="214"/>
      <c r="DR47" s="214"/>
      <c r="DS47" s="214"/>
      <c r="DT47" s="214"/>
      <c r="DU47" s="214"/>
      <c r="DV47" s="214"/>
      <c r="DW47" s="214"/>
      <c r="DX47" s="214"/>
      <c r="DY47" s="214"/>
      <c r="DZ47" s="214"/>
      <c r="EA47" s="214"/>
      <c r="EB47" s="214"/>
      <c r="EC47" s="214"/>
      <c r="ED47" s="214"/>
      <c r="EE47" s="214"/>
      <c r="EF47" s="214"/>
      <c r="EG47" s="214"/>
      <c r="EH47" s="214"/>
      <c r="EI47" s="214"/>
      <c r="EJ47" s="214"/>
      <c r="EK47" s="214"/>
      <c r="EL47" s="214"/>
      <c r="EM47" s="214"/>
      <c r="EN47" s="214"/>
      <c r="EO47" s="214"/>
      <c r="EP47" s="214"/>
      <c r="EQ47" s="214"/>
      <c r="ER47" s="214"/>
      <c r="ES47" s="214"/>
      <c r="ET47" s="214"/>
      <c r="EU47" s="214"/>
      <c r="EV47" s="214"/>
      <c r="EW47" s="214"/>
      <c r="EX47" s="214"/>
      <c r="EY47" s="214"/>
      <c r="EZ47" s="214"/>
      <c r="FA47" s="214"/>
      <c r="FB47" s="214"/>
      <c r="FC47" s="214"/>
      <c r="FD47" s="214"/>
      <c r="FE47" s="214"/>
      <c r="FF47" s="214"/>
      <c r="FG47" s="214"/>
      <c r="FH47" s="214"/>
      <c r="FI47" s="214"/>
      <c r="FJ47" s="214"/>
      <c r="FK47" s="214"/>
      <c r="FL47" s="214"/>
      <c r="FM47" s="214"/>
      <c r="FN47" s="214"/>
      <c r="FO47" s="214"/>
      <c r="FP47" s="214"/>
      <c r="FQ47" s="214"/>
      <c r="FR47" s="214"/>
      <c r="FS47" s="214"/>
      <c r="FT47" s="214"/>
      <c r="FU47" s="214"/>
      <c r="FV47" s="214"/>
      <c r="FW47" s="214"/>
      <c r="FX47" s="214"/>
      <c r="FY47" s="214"/>
      <c r="FZ47" s="214"/>
      <c r="GA47" s="214"/>
      <c r="GB47" s="214"/>
      <c r="GC47" s="214"/>
      <c r="GD47" s="214"/>
      <c r="GE47" s="214"/>
      <c r="GF47" s="214"/>
      <c r="GG47" s="214"/>
      <c r="GH47" s="214"/>
      <c r="GI47" s="214"/>
      <c r="GJ47" s="214"/>
      <c r="GK47" s="214"/>
      <c r="GL47" s="214"/>
      <c r="GM47" s="214"/>
      <c r="GN47" s="214"/>
      <c r="GO47" s="214"/>
      <c r="GP47" s="214"/>
      <c r="GQ47" s="214"/>
      <c r="GR47" s="214"/>
      <c r="GS47" s="214"/>
      <c r="GT47" s="214"/>
      <c r="GU47" s="214"/>
      <c r="GV47" s="214"/>
      <c r="GW47" s="214"/>
      <c r="GX47" s="214"/>
      <c r="GY47" s="214"/>
      <c r="GZ47" s="214"/>
      <c r="HA47" s="214"/>
      <c r="HB47" s="214"/>
      <c r="HC47" s="214"/>
      <c r="HD47" s="214"/>
      <c r="HE47" s="214"/>
      <c r="HF47" s="214"/>
      <c r="HG47" s="214"/>
      <c r="HH47" s="214"/>
      <c r="HI47" s="214"/>
      <c r="HJ47" s="214"/>
      <c r="HK47" s="214"/>
      <c r="HL47" s="214"/>
      <c r="HM47" s="214"/>
      <c r="HN47" s="214"/>
      <c r="HO47" s="214"/>
      <c r="HP47" s="214"/>
      <c r="HQ47" s="214"/>
      <c r="HR47" s="214"/>
      <c r="HS47" s="214"/>
      <c r="HT47" s="214"/>
      <c r="HU47" s="214"/>
      <c r="HV47" s="214"/>
      <c r="HW47" s="214"/>
      <c r="HX47" s="214"/>
      <c r="HY47" s="214"/>
      <c r="HZ47" s="214"/>
      <c r="IA47" s="214"/>
      <c r="IB47" s="214"/>
      <c r="IC47" s="214"/>
      <c r="ID47" s="214"/>
      <c r="IE47" s="214"/>
      <c r="IF47" s="214"/>
      <c r="IG47" s="214"/>
      <c r="IH47" s="214"/>
      <c r="II47" s="214"/>
      <c r="IJ47" s="214"/>
      <c r="IK47" s="214"/>
      <c r="IL47" s="214"/>
      <c r="IM47" s="214"/>
      <c r="IN47" s="214"/>
      <c r="IO47" s="214"/>
      <c r="IP47" s="214"/>
      <c r="IQ47" s="214"/>
      <c r="IR47" s="214"/>
      <c r="IS47" s="214"/>
      <c r="IT47" s="214"/>
      <c r="IU47" s="214"/>
      <c r="IV47" s="214"/>
      <c r="IW47" s="214"/>
      <c r="IX47" s="214"/>
      <c r="IY47" s="214"/>
      <c r="IZ47" s="214"/>
      <c r="JA47" s="214"/>
      <c r="JB47" s="214"/>
      <c r="JC47" s="214"/>
      <c r="JD47" s="214"/>
      <c r="JE47" s="214"/>
      <c r="JF47" s="214"/>
      <c r="JG47" s="214"/>
      <c r="JH47" s="214"/>
      <c r="JI47" s="214"/>
      <c r="JJ47" s="214"/>
      <c r="JK47" s="214"/>
      <c r="JL47" s="214"/>
      <c r="JM47" s="214"/>
      <c r="JN47" s="214"/>
      <c r="JO47" s="214"/>
      <c r="JP47" s="214"/>
      <c r="JQ47" s="214"/>
      <c r="JR47" s="214"/>
      <c r="JS47" s="214"/>
      <c r="JT47" s="214"/>
      <c r="JU47" s="214"/>
      <c r="JV47" s="214"/>
      <c r="JW47" s="214"/>
      <c r="JX47" s="214"/>
      <c r="JY47" s="214"/>
      <c r="JZ47" s="214"/>
      <c r="KA47" s="214"/>
      <c r="KB47" s="214"/>
      <c r="KC47" s="214"/>
      <c r="KD47" s="214"/>
      <c r="KE47" s="214"/>
      <c r="KF47" s="214"/>
      <c r="KG47" s="214"/>
      <c r="KH47" s="214"/>
      <c r="KI47" s="214"/>
      <c r="KJ47" s="214"/>
      <c r="KK47" s="214"/>
      <c r="KL47" s="214"/>
      <c r="KM47" s="214"/>
      <c r="KN47" s="214"/>
      <c r="KO47" s="214"/>
      <c r="KP47" s="214"/>
      <c r="KQ47" s="214"/>
      <c r="KR47" s="214"/>
      <c r="KS47" s="214"/>
      <c r="KT47" s="214"/>
      <c r="KU47" s="214"/>
      <c r="KV47" s="214"/>
      <c r="KW47" s="214"/>
      <c r="KX47" s="214"/>
      <c r="KY47" s="214"/>
      <c r="KZ47" s="214"/>
      <c r="LA47" s="214"/>
      <c r="LB47" s="214"/>
      <c r="LC47" s="214"/>
      <c r="LD47" s="214"/>
      <c r="LE47" s="214"/>
      <c r="LF47" s="214"/>
      <c r="LG47" s="214"/>
      <c r="LH47" s="214"/>
      <c r="LI47" s="214"/>
      <c r="LJ47" s="214"/>
      <c r="LK47" s="214"/>
      <c r="LL47" s="214"/>
      <c r="LM47" s="214"/>
      <c r="LN47" s="214"/>
      <c r="LO47" s="214"/>
      <c r="LP47" s="214"/>
      <c r="LQ47" s="214"/>
      <c r="LR47" s="214"/>
      <c r="LS47" s="214"/>
      <c r="LT47" s="214"/>
      <c r="LU47" s="214"/>
      <c r="LV47" s="214"/>
      <c r="LW47" s="214"/>
      <c r="LX47" s="214"/>
      <c r="LY47" s="214"/>
      <c r="LZ47" s="214"/>
      <c r="MA47" s="214"/>
      <c r="MB47" s="214"/>
      <c r="MC47" s="214"/>
      <c r="MD47" s="214"/>
      <c r="ME47" s="214"/>
      <c r="MF47" s="214"/>
      <c r="MG47" s="214"/>
      <c r="MH47" s="214"/>
      <c r="MI47" s="214"/>
      <c r="MJ47" s="214"/>
      <c r="MK47" s="214"/>
      <c r="ML47" s="214"/>
      <c r="MM47" s="214"/>
      <c r="MN47" s="214"/>
      <c r="MO47" s="214"/>
      <c r="MP47" s="214"/>
      <c r="MQ47" s="214"/>
      <c r="MR47" s="214"/>
      <c r="MS47" s="214"/>
      <c r="MT47" s="214"/>
      <c r="MU47" s="214"/>
      <c r="MV47" s="214"/>
      <c r="MW47" s="214"/>
      <c r="MX47" s="214"/>
      <c r="MY47" s="214"/>
      <c r="MZ47" s="214"/>
      <c r="NA47" s="214"/>
      <c r="NB47" s="214"/>
      <c r="NC47" s="214"/>
      <c r="ND47" s="214"/>
      <c r="NE47" s="214"/>
      <c r="NF47" s="214"/>
      <c r="NG47" s="214"/>
      <c r="NH47" s="214"/>
      <c r="NI47" s="214"/>
      <c r="NJ47" s="214"/>
      <c r="NK47" s="214"/>
      <c r="NL47" s="214"/>
      <c r="NM47" s="214"/>
      <c r="NN47" s="214"/>
      <c r="NO47" s="214"/>
      <c r="NP47" s="214"/>
      <c r="NQ47" s="214"/>
      <c r="NR47" s="214"/>
      <c r="NS47" s="214"/>
      <c r="NT47" s="214"/>
      <c r="NU47" s="214"/>
      <c r="NV47" s="214"/>
      <c r="NW47" s="214"/>
      <c r="NX47" s="214"/>
      <c r="NY47" s="214"/>
      <c r="NZ47" s="214"/>
      <c r="OA47" s="214"/>
      <c r="OB47" s="214"/>
      <c r="OC47" s="214"/>
      <c r="OD47" s="214"/>
      <c r="OE47" s="214"/>
      <c r="OF47" s="214"/>
      <c r="OG47" s="214"/>
      <c r="OH47" s="214"/>
      <c r="OI47" s="214"/>
      <c r="OJ47" s="214"/>
      <c r="OK47" s="214"/>
      <c r="OL47" s="214"/>
      <c r="OM47" s="214"/>
      <c r="ON47" s="214"/>
      <c r="OO47" s="214"/>
      <c r="OP47" s="214"/>
      <c r="OQ47" s="214"/>
      <c r="OR47" s="214"/>
      <c r="OS47" s="214"/>
      <c r="OT47" s="214"/>
      <c r="OU47" s="214"/>
      <c r="OV47" s="214"/>
      <c r="OW47" s="214"/>
      <c r="OX47" s="214"/>
      <c r="OY47" s="214"/>
      <c r="OZ47" s="214"/>
      <c r="PA47" s="214"/>
      <c r="PB47" s="214"/>
      <c r="PC47" s="214"/>
      <c r="PD47" s="214"/>
      <c r="PE47" s="214"/>
      <c r="PF47" s="214"/>
      <c r="PG47" s="214"/>
      <c r="PH47" s="214"/>
      <c r="PI47" s="214"/>
      <c r="PJ47" s="214"/>
      <c r="PK47" s="214"/>
      <c r="PL47" s="214"/>
      <c r="PM47" s="214"/>
      <c r="PN47" s="214"/>
      <c r="PO47" s="214"/>
      <c r="PP47" s="214"/>
      <c r="PQ47" s="214"/>
      <c r="PR47" s="214"/>
      <c r="PS47" s="214"/>
      <c r="PT47" s="214"/>
      <c r="PU47" s="214"/>
      <c r="PV47" s="214"/>
      <c r="PW47" s="214"/>
      <c r="PX47" s="214"/>
      <c r="PY47" s="214"/>
      <c r="PZ47" s="214"/>
      <c r="QA47" s="214"/>
      <c r="QB47" s="214"/>
      <c r="QC47" s="214"/>
      <c r="QD47" s="214"/>
      <c r="QE47" s="214"/>
      <c r="QF47" s="214"/>
      <c r="QG47" s="214"/>
      <c r="QH47" s="214"/>
      <c r="QI47" s="214"/>
      <c r="QJ47" s="214"/>
      <c r="QK47" s="214"/>
      <c r="QL47" s="214"/>
      <c r="QM47" s="214"/>
      <c r="QN47" s="214"/>
      <c r="QO47" s="214"/>
      <c r="QP47" s="214"/>
      <c r="QQ47" s="214"/>
      <c r="QR47" s="214"/>
      <c r="QS47" s="214"/>
      <c r="QT47" s="214"/>
      <c r="QU47" s="214"/>
      <c r="QV47" s="214"/>
      <c r="QW47" s="214"/>
      <c r="QX47" s="214"/>
      <c r="QY47" s="214"/>
      <c r="QZ47" s="214"/>
      <c r="RA47" s="214"/>
      <c r="RB47" s="214"/>
      <c r="RC47" s="214"/>
      <c r="RD47" s="214"/>
      <c r="RE47" s="214"/>
      <c r="RF47" s="214"/>
      <c r="RG47" s="214"/>
      <c r="RH47" s="214"/>
      <c r="RI47" s="214"/>
      <c r="RJ47" s="214"/>
      <c r="RK47" s="214"/>
      <c r="RL47" s="214"/>
      <c r="RM47" s="214"/>
      <c r="RN47" s="214"/>
      <c r="RO47" s="214"/>
      <c r="RP47" s="214"/>
      <c r="RQ47" s="214"/>
      <c r="RR47" s="214"/>
      <c r="RS47" s="214"/>
      <c r="RT47" s="214"/>
      <c r="RU47" s="214"/>
      <c r="RV47" s="214"/>
      <c r="RW47" s="214"/>
      <c r="RX47" s="214"/>
      <c r="RY47" s="214"/>
      <c r="RZ47" s="214"/>
      <c r="SA47" s="214"/>
      <c r="SB47" s="214"/>
      <c r="SC47" s="214"/>
      <c r="SD47" s="214"/>
      <c r="SE47" s="214"/>
      <c r="SF47" s="214"/>
      <c r="SG47" s="214"/>
      <c r="SH47" s="214"/>
      <c r="SI47" s="214"/>
      <c r="SJ47" s="214"/>
      <c r="SK47" s="214"/>
      <c r="SL47" s="214"/>
      <c r="SM47" s="214"/>
      <c r="SN47" s="214"/>
      <c r="SO47" s="214"/>
      <c r="SP47" s="214"/>
      <c r="SQ47" s="214"/>
      <c r="SR47" s="214"/>
      <c r="SS47" s="214"/>
      <c r="ST47" s="214"/>
      <c r="SU47" s="214"/>
      <c r="SV47" s="214"/>
      <c r="SW47" s="214"/>
      <c r="SX47" s="214"/>
      <c r="SY47" s="214"/>
      <c r="SZ47" s="214"/>
      <c r="TA47" s="214"/>
      <c r="TB47" s="214"/>
      <c r="TC47" s="214"/>
      <c r="TD47" s="214"/>
      <c r="TE47" s="214"/>
      <c r="TF47" s="214"/>
      <c r="TG47" s="214"/>
      <c r="TH47" s="214"/>
      <c r="TI47" s="214"/>
      <c r="TJ47" s="214"/>
      <c r="TK47" s="214"/>
      <c r="TL47" s="214"/>
      <c r="TM47" s="214"/>
      <c r="TN47" s="214"/>
      <c r="TO47" s="214"/>
      <c r="TP47" s="214"/>
      <c r="TQ47" s="214"/>
      <c r="TR47" s="214"/>
      <c r="TS47" s="214"/>
      <c r="TT47" s="214"/>
      <c r="TU47" s="214"/>
      <c r="TV47" s="214"/>
      <c r="TW47" s="214"/>
      <c r="TX47" s="214"/>
      <c r="TY47" s="214"/>
      <c r="TZ47" s="214"/>
      <c r="UA47" s="214"/>
      <c r="UB47" s="214"/>
      <c r="UC47" s="214"/>
      <c r="UD47" s="214"/>
      <c r="UE47" s="214"/>
      <c r="UF47" s="214"/>
      <c r="UG47" s="214"/>
      <c r="UH47" s="214"/>
      <c r="UI47" s="214"/>
      <c r="UJ47" s="214"/>
      <c r="UK47" s="214"/>
      <c r="UL47" s="214"/>
      <c r="UM47" s="214"/>
      <c r="UN47" s="214"/>
      <c r="UO47" s="214"/>
      <c r="UP47" s="214"/>
      <c r="UQ47" s="214"/>
      <c r="UR47" s="214"/>
      <c r="US47" s="214"/>
      <c r="UT47" s="214"/>
      <c r="UU47" s="214"/>
      <c r="UV47" s="214"/>
      <c r="UW47" s="214"/>
      <c r="UX47" s="214"/>
      <c r="UY47" s="214"/>
      <c r="UZ47" s="214"/>
      <c r="VA47" s="214"/>
      <c r="VB47" s="214"/>
      <c r="VC47" s="214"/>
      <c r="VD47" s="214"/>
      <c r="VE47" s="214"/>
      <c r="VF47" s="214"/>
      <c r="VG47" s="214"/>
      <c r="VH47" s="214"/>
      <c r="VI47" s="214"/>
      <c r="VJ47" s="214"/>
      <c r="VK47" s="214"/>
      <c r="VL47" s="214"/>
      <c r="VM47" s="214"/>
      <c r="VN47" s="214"/>
      <c r="VO47" s="214"/>
      <c r="VP47" s="214"/>
      <c r="VQ47" s="214"/>
      <c r="VR47" s="214"/>
      <c r="VS47" s="214"/>
      <c r="VT47" s="214"/>
      <c r="VU47" s="214"/>
      <c r="VV47" s="214"/>
      <c r="VW47" s="214"/>
      <c r="VX47" s="214"/>
      <c r="VY47" s="214"/>
      <c r="VZ47" s="214"/>
      <c r="WA47" s="214"/>
      <c r="WB47" s="214"/>
      <c r="WC47" s="214"/>
      <c r="WD47" s="214"/>
      <c r="WE47" s="214"/>
      <c r="WF47" s="214"/>
      <c r="WG47" s="214"/>
      <c r="WH47" s="214"/>
      <c r="WI47" s="214"/>
      <c r="WJ47" s="214"/>
      <c r="WK47" s="214"/>
      <c r="WL47" s="214"/>
      <c r="WM47" s="214"/>
      <c r="WN47" s="214"/>
      <c r="WO47" s="214"/>
      <c r="WP47" s="214"/>
      <c r="WQ47" s="214"/>
      <c r="WR47" s="214"/>
      <c r="WS47" s="214"/>
      <c r="WT47" s="214"/>
      <c r="WU47" s="214"/>
      <c r="WV47" s="214"/>
      <c r="WW47" s="214"/>
      <c r="WX47" s="214"/>
      <c r="WY47" s="214"/>
      <c r="WZ47" s="214"/>
      <c r="XA47" s="214"/>
      <c r="XB47" s="214"/>
      <c r="XC47" s="214"/>
      <c r="XD47" s="214"/>
      <c r="XE47" s="214"/>
      <c r="XF47" s="214"/>
      <c r="XG47" s="214"/>
      <c r="XH47" s="214"/>
      <c r="XI47" s="214"/>
      <c r="XJ47" s="214"/>
      <c r="XK47" s="214"/>
      <c r="XL47" s="214"/>
      <c r="XM47" s="214"/>
      <c r="XN47" s="214"/>
      <c r="XO47" s="214"/>
      <c r="XP47" s="214"/>
      <c r="XQ47" s="214"/>
      <c r="XR47" s="214"/>
      <c r="XS47" s="214"/>
      <c r="XT47" s="214"/>
      <c r="XU47" s="214"/>
      <c r="XV47" s="214"/>
      <c r="XW47" s="214"/>
      <c r="XX47" s="214"/>
      <c r="XY47" s="214"/>
      <c r="XZ47" s="214"/>
      <c r="YA47" s="214"/>
      <c r="YB47" s="214"/>
      <c r="YC47" s="214"/>
      <c r="YD47" s="214"/>
      <c r="YE47" s="214"/>
      <c r="YF47" s="214"/>
      <c r="YG47" s="214"/>
      <c r="YH47" s="214"/>
      <c r="YI47" s="214"/>
      <c r="YJ47" s="214"/>
      <c r="YK47" s="214"/>
      <c r="YL47" s="214"/>
      <c r="YM47" s="214"/>
      <c r="YN47" s="214"/>
      <c r="YO47" s="214"/>
      <c r="YP47" s="214"/>
      <c r="YQ47" s="214"/>
      <c r="YR47" s="214"/>
      <c r="YS47" s="214"/>
      <c r="YT47" s="214"/>
      <c r="YU47" s="214"/>
      <c r="YV47" s="214"/>
      <c r="YW47" s="214"/>
      <c r="YX47" s="214"/>
      <c r="YY47" s="214"/>
      <c r="YZ47" s="214"/>
      <c r="ZA47" s="214"/>
      <c r="ZB47" s="214"/>
      <c r="ZC47" s="214"/>
      <c r="ZD47" s="214"/>
      <c r="ZE47" s="214"/>
      <c r="ZF47" s="214"/>
      <c r="ZG47" s="214"/>
      <c r="ZH47" s="214"/>
      <c r="ZI47" s="214"/>
      <c r="ZJ47" s="214"/>
      <c r="ZK47" s="214"/>
      <c r="ZL47" s="214"/>
      <c r="ZM47" s="214"/>
      <c r="ZN47" s="214"/>
      <c r="ZO47" s="214"/>
      <c r="ZP47" s="214"/>
      <c r="ZQ47" s="214"/>
      <c r="ZR47" s="214"/>
      <c r="ZS47" s="214"/>
      <c r="ZT47" s="214"/>
      <c r="ZU47" s="214"/>
      <c r="ZV47" s="214"/>
      <c r="ZW47" s="214"/>
      <c r="ZX47" s="214"/>
      <c r="ZY47" s="214"/>
      <c r="ZZ47" s="214"/>
      <c r="AAA47" s="214"/>
      <c r="AAB47" s="214"/>
      <c r="AAC47" s="214"/>
      <c r="AAD47" s="214"/>
      <c r="AAE47" s="214"/>
      <c r="AAF47" s="214"/>
      <c r="AAG47" s="214"/>
      <c r="AAH47" s="214"/>
      <c r="AAI47" s="214"/>
      <c r="AAJ47" s="214"/>
      <c r="AAK47" s="214"/>
      <c r="AAL47" s="214"/>
      <c r="AAM47" s="214"/>
      <c r="AAN47" s="214"/>
      <c r="AAO47" s="214"/>
      <c r="AAP47" s="214"/>
      <c r="AAQ47" s="214"/>
      <c r="AAR47" s="214"/>
      <c r="AAS47" s="214"/>
      <c r="AAT47" s="214"/>
      <c r="AAU47" s="214"/>
      <c r="AAV47" s="214"/>
      <c r="AAW47" s="214"/>
      <c r="AAX47" s="214"/>
      <c r="AAY47" s="214"/>
      <c r="AAZ47" s="214"/>
      <c r="ABA47" s="214"/>
      <c r="ABB47" s="214"/>
      <c r="ABC47" s="214"/>
      <c r="ABD47" s="214"/>
      <c r="ABE47" s="214"/>
      <c r="ABF47" s="214"/>
      <c r="ABG47" s="214"/>
      <c r="ABH47" s="214"/>
      <c r="ABI47" s="214"/>
      <c r="ABJ47" s="214"/>
      <c r="ABK47" s="214"/>
      <c r="ABL47" s="214"/>
      <c r="ABM47" s="214"/>
      <c r="ABN47" s="214"/>
      <c r="ABO47" s="214"/>
      <c r="ABP47" s="214"/>
      <c r="ABQ47" s="214"/>
      <c r="ABR47" s="214"/>
      <c r="ABS47" s="214"/>
      <c r="ABT47" s="214"/>
      <c r="ABU47" s="214"/>
      <c r="ABV47" s="214"/>
      <c r="ABW47" s="214"/>
      <c r="ABX47" s="214"/>
      <c r="ABY47" s="214"/>
      <c r="ABZ47" s="214"/>
      <c r="ACA47" s="214"/>
      <c r="ACB47" s="214"/>
      <c r="ACC47" s="214"/>
      <c r="ACD47" s="214"/>
      <c r="ACE47" s="214"/>
      <c r="ACF47" s="214"/>
      <c r="ACG47" s="214"/>
      <c r="ACH47" s="214"/>
      <c r="ACI47" s="214"/>
      <c r="ACJ47" s="214"/>
      <c r="ACK47" s="214"/>
      <c r="ACL47" s="214"/>
      <c r="ACM47" s="214"/>
      <c r="ACN47" s="214"/>
      <c r="ACO47" s="214"/>
      <c r="ACP47" s="214"/>
      <c r="ACQ47" s="214"/>
      <c r="ACR47" s="214"/>
      <c r="ACS47" s="214"/>
      <c r="ACT47" s="214"/>
      <c r="ACU47" s="214"/>
      <c r="ACV47" s="214"/>
      <c r="ACW47" s="214"/>
      <c r="ACX47" s="214"/>
      <c r="ACY47" s="214"/>
      <c r="ACZ47" s="214"/>
      <c r="ADA47" s="214"/>
      <c r="ADB47" s="214"/>
      <c r="ADC47" s="214"/>
      <c r="ADD47" s="214"/>
      <c r="ADE47" s="214"/>
      <c r="ADF47" s="214"/>
      <c r="ADG47" s="214"/>
      <c r="ADH47" s="214"/>
      <c r="ADI47" s="214"/>
      <c r="ADJ47" s="214"/>
      <c r="ADK47" s="214"/>
      <c r="ADL47" s="214"/>
      <c r="ADM47" s="214"/>
      <c r="ADN47" s="214"/>
      <c r="ADO47" s="214"/>
      <c r="ADP47" s="214"/>
      <c r="ADQ47" s="214"/>
      <c r="ADR47" s="214"/>
      <c r="ADS47" s="214"/>
      <c r="ADT47" s="214"/>
      <c r="ADU47" s="214"/>
      <c r="ADV47" s="214"/>
      <c r="ADW47" s="214"/>
      <c r="ADX47" s="214"/>
      <c r="ADY47" s="214"/>
      <c r="ADZ47" s="214"/>
      <c r="AEA47" s="214"/>
      <c r="AEB47" s="214"/>
      <c r="AEC47" s="214"/>
      <c r="AED47" s="214"/>
      <c r="AEE47" s="214"/>
      <c r="AEF47" s="214"/>
      <c r="AEG47" s="214"/>
      <c r="AEH47" s="214"/>
      <c r="AEI47" s="214"/>
      <c r="AEJ47" s="214"/>
      <c r="AEK47" s="214"/>
      <c r="AEL47" s="214"/>
      <c r="AEM47" s="214"/>
      <c r="AEN47" s="214"/>
      <c r="AEO47" s="214"/>
      <c r="AEP47" s="214"/>
      <c r="AEQ47" s="214"/>
      <c r="AER47" s="214"/>
      <c r="AES47" s="214"/>
      <c r="AET47" s="214"/>
      <c r="AEU47" s="214"/>
      <c r="AEV47" s="214"/>
      <c r="AEW47" s="214"/>
      <c r="AEX47" s="214"/>
      <c r="AEY47" s="214"/>
      <c r="AEZ47" s="214"/>
      <c r="AFA47" s="214"/>
      <c r="AFB47" s="214"/>
      <c r="AFC47" s="214"/>
      <c r="AFD47" s="214"/>
      <c r="AFE47" s="214"/>
      <c r="AFF47" s="214"/>
      <c r="AFG47" s="214"/>
      <c r="AFH47" s="214"/>
      <c r="AFI47" s="214"/>
      <c r="AFJ47" s="214"/>
      <c r="AFK47" s="214"/>
      <c r="AFL47" s="214"/>
      <c r="AFM47" s="214"/>
      <c r="AFN47" s="214"/>
      <c r="AFO47" s="214"/>
      <c r="AFP47" s="214"/>
      <c r="AFQ47" s="214"/>
      <c r="AFR47" s="214"/>
      <c r="AFS47" s="214"/>
      <c r="AFT47" s="214"/>
      <c r="AFU47" s="214"/>
      <c r="AFV47" s="214"/>
      <c r="AFW47" s="214"/>
      <c r="AFX47" s="214"/>
      <c r="AFY47" s="214"/>
      <c r="AFZ47" s="214"/>
      <c r="AGA47" s="214"/>
      <c r="AGB47" s="214"/>
      <c r="AGC47" s="214"/>
      <c r="AGD47" s="214"/>
      <c r="AGE47" s="214"/>
      <c r="AGF47" s="214"/>
      <c r="AGG47" s="214"/>
      <c r="AGH47" s="214"/>
      <c r="AGI47" s="214"/>
      <c r="AGJ47" s="214"/>
      <c r="AGK47" s="214"/>
      <c r="AGL47" s="214"/>
      <c r="AGM47" s="214"/>
      <c r="AGN47" s="214"/>
      <c r="AGO47" s="214"/>
      <c r="AGP47" s="214"/>
      <c r="AGQ47" s="214"/>
      <c r="AGR47" s="214"/>
      <c r="AGS47" s="214"/>
      <c r="AGT47" s="214"/>
      <c r="AGU47" s="214"/>
      <c r="AGV47" s="214"/>
      <c r="AGW47" s="214"/>
      <c r="AGX47" s="214"/>
      <c r="AGY47" s="214"/>
      <c r="AGZ47" s="214"/>
      <c r="AHA47" s="214"/>
      <c r="AHB47" s="214"/>
      <c r="AHC47" s="214"/>
      <c r="AHD47" s="214"/>
      <c r="AHE47" s="214"/>
      <c r="AHF47" s="214"/>
      <c r="AHG47" s="214"/>
      <c r="AHH47" s="214"/>
      <c r="AHI47" s="214"/>
      <c r="AHJ47" s="214"/>
      <c r="AHK47" s="214"/>
      <c r="AHL47" s="214"/>
      <c r="AHM47" s="214"/>
      <c r="AHN47" s="214"/>
      <c r="AHO47" s="214"/>
      <c r="AHP47" s="214"/>
      <c r="AHQ47" s="214"/>
      <c r="AHR47" s="214"/>
      <c r="AHS47" s="214"/>
      <c r="AHT47" s="214"/>
      <c r="AHU47" s="214"/>
      <c r="AHV47" s="214"/>
      <c r="AHW47" s="214"/>
      <c r="AHX47" s="214"/>
      <c r="AHY47" s="214"/>
      <c r="AHZ47" s="214"/>
      <c r="AIA47" s="214"/>
      <c r="AIB47" s="214"/>
      <c r="AIC47" s="214"/>
      <c r="AID47" s="214"/>
      <c r="AIE47" s="214"/>
      <c r="AIF47" s="214"/>
      <c r="AIG47" s="214"/>
      <c r="AIH47" s="214"/>
      <c r="AII47" s="214"/>
      <c r="AIJ47" s="214"/>
      <c r="AIK47" s="214"/>
      <c r="AIL47" s="214"/>
      <c r="AIM47" s="214"/>
      <c r="AIN47" s="214"/>
      <c r="AIO47" s="214"/>
      <c r="AIP47" s="214"/>
      <c r="AIQ47" s="214"/>
      <c r="AIR47" s="214"/>
      <c r="AIS47" s="214"/>
      <c r="AIT47" s="214"/>
      <c r="AIU47" s="214"/>
      <c r="AIV47" s="214"/>
      <c r="AIW47" s="214"/>
      <c r="AIX47" s="214"/>
      <c r="AIY47" s="214"/>
      <c r="AIZ47" s="214"/>
      <c r="AJA47" s="214"/>
      <c r="AJB47" s="214"/>
      <c r="AJC47" s="214"/>
      <c r="AJD47" s="214"/>
      <c r="AJE47" s="214"/>
      <c r="AJF47" s="214"/>
      <c r="AJG47" s="214"/>
      <c r="AJH47" s="214"/>
      <c r="AJI47" s="214"/>
      <c r="AJJ47" s="214"/>
      <c r="AJK47" s="214"/>
      <c r="AJL47" s="214"/>
      <c r="AJM47" s="214"/>
      <c r="AJN47" s="214"/>
      <c r="AJO47" s="214"/>
      <c r="AJP47" s="214"/>
      <c r="AJQ47" s="214"/>
      <c r="AJR47" s="214"/>
      <c r="AJS47" s="214"/>
      <c r="AJT47" s="214"/>
      <c r="AJU47" s="214"/>
      <c r="AJV47" s="214"/>
      <c r="AJW47" s="214"/>
      <c r="AJX47" s="214"/>
      <c r="AJY47" s="214"/>
      <c r="AJZ47" s="214"/>
      <c r="AKA47" s="214"/>
      <c r="AKB47" s="214"/>
      <c r="AKC47" s="214"/>
      <c r="AKD47" s="214"/>
      <c r="AKE47" s="214"/>
      <c r="AKF47" s="214"/>
      <c r="AKG47" s="214"/>
      <c r="AKH47" s="214"/>
      <c r="AKI47" s="214"/>
      <c r="AKJ47" s="214"/>
      <c r="AKK47" s="214"/>
      <c r="AKL47" s="214"/>
      <c r="AKM47" s="214"/>
      <c r="AKN47" s="214"/>
      <c r="AKO47" s="214"/>
      <c r="AKP47" s="214"/>
      <c r="AKQ47" s="214"/>
      <c r="AKR47" s="214"/>
      <c r="AKS47" s="214"/>
      <c r="AKT47" s="214"/>
      <c r="AKU47" s="214"/>
      <c r="AKV47" s="214"/>
      <c r="AKW47" s="214"/>
      <c r="AKX47" s="214"/>
      <c r="AKY47" s="214"/>
      <c r="AKZ47" s="214"/>
      <c r="ALA47" s="214"/>
      <c r="ALB47" s="214"/>
      <c r="ALC47" s="214"/>
      <c r="ALD47" s="214"/>
      <c r="ALE47" s="214"/>
      <c r="ALF47" s="214"/>
      <c r="ALG47" s="214"/>
      <c r="ALH47" s="214"/>
      <c r="ALI47" s="214"/>
      <c r="ALJ47" s="214"/>
      <c r="ALK47" s="214"/>
      <c r="ALL47" s="214"/>
      <c r="ALM47" s="214"/>
      <c r="ALN47" s="214"/>
      <c r="ALO47" s="214"/>
      <c r="ALP47" s="214"/>
      <c r="ALQ47" s="214"/>
      <c r="ALR47" s="214"/>
      <c r="ALS47" s="214"/>
      <c r="ALT47" s="214"/>
      <c r="ALU47" s="214"/>
      <c r="ALV47" s="214"/>
      <c r="ALW47" s="214"/>
      <c r="ALX47" s="214"/>
      <c r="ALY47" s="214"/>
      <c r="ALZ47" s="214"/>
      <c r="AMA47" s="214"/>
      <c r="AMB47" s="214"/>
      <c r="AMC47" s="214"/>
      <c r="AMD47" s="214"/>
      <c r="AME47" s="214"/>
      <c r="AMF47" s="214"/>
      <c r="AMG47" s="214"/>
      <c r="AMH47" s="214"/>
      <c r="AMI47" s="214"/>
      <c r="AMJ47" s="214"/>
      <c r="AMK47" s="214"/>
      <c r="AML47" s="214"/>
      <c r="AMM47" s="214"/>
      <c r="AMN47" s="214"/>
      <c r="AMO47" s="214"/>
      <c r="AMP47" s="214"/>
      <c r="AMQ47" s="214"/>
      <c r="AMR47" s="214"/>
      <c r="AMS47" s="214"/>
      <c r="AMT47" s="214"/>
      <c r="AMU47" s="214"/>
      <c r="AMV47" s="214"/>
      <c r="AMW47" s="214"/>
      <c r="AMX47" s="214"/>
      <c r="AMY47" s="214"/>
      <c r="AMZ47" s="214"/>
      <c r="ANA47" s="214"/>
      <c r="ANB47" s="214"/>
      <c r="ANC47" s="214"/>
      <c r="AND47" s="214"/>
      <c r="ANE47" s="214"/>
      <c r="ANF47" s="214"/>
      <c r="ANG47" s="214"/>
      <c r="ANH47" s="214"/>
      <c r="ANI47" s="214"/>
      <c r="ANJ47" s="214"/>
      <c r="ANK47" s="214"/>
      <c r="ANL47" s="214"/>
      <c r="ANM47" s="214"/>
      <c r="ANN47" s="214"/>
      <c r="ANO47" s="214"/>
      <c r="ANP47" s="214"/>
      <c r="ANQ47" s="214"/>
      <c r="ANR47" s="214"/>
      <c r="ANS47" s="214"/>
      <c r="ANT47" s="214"/>
      <c r="ANU47" s="214"/>
      <c r="ANV47" s="214"/>
      <c r="ANW47" s="214"/>
      <c r="ANX47" s="214"/>
      <c r="ANY47" s="214"/>
      <c r="ANZ47" s="214"/>
      <c r="AOA47" s="214"/>
      <c r="AOB47" s="214"/>
      <c r="AOC47" s="214"/>
      <c r="AOD47" s="214"/>
      <c r="AOE47" s="214"/>
      <c r="AOF47" s="214"/>
      <c r="AOG47" s="214"/>
      <c r="AOH47" s="214"/>
      <c r="AOI47" s="214"/>
      <c r="AOJ47" s="214"/>
      <c r="AOK47" s="214"/>
      <c r="AOL47" s="214"/>
      <c r="AOM47" s="214"/>
      <c r="AON47" s="214"/>
      <c r="AOO47" s="214"/>
      <c r="AOP47" s="214"/>
      <c r="AOQ47" s="214"/>
      <c r="AOR47" s="214"/>
      <c r="AOS47" s="214"/>
      <c r="AOT47" s="214"/>
      <c r="AOU47" s="214"/>
      <c r="AOV47" s="214"/>
      <c r="AOW47" s="214"/>
      <c r="AOX47" s="214"/>
      <c r="AOY47" s="214"/>
      <c r="AOZ47" s="214"/>
      <c r="APA47" s="214"/>
      <c r="APB47" s="214"/>
      <c r="APC47" s="214"/>
      <c r="APD47" s="214"/>
      <c r="APE47" s="214"/>
      <c r="APF47" s="214"/>
      <c r="APG47" s="214"/>
      <c r="APH47" s="214"/>
      <c r="API47" s="214"/>
      <c r="APJ47" s="214"/>
      <c r="APK47" s="214"/>
      <c r="APL47" s="214"/>
      <c r="APM47" s="214"/>
      <c r="APN47" s="214"/>
      <c r="APO47" s="214"/>
      <c r="APP47" s="214"/>
      <c r="APQ47" s="214"/>
      <c r="APR47" s="214"/>
      <c r="APS47" s="214"/>
      <c r="APT47" s="214"/>
      <c r="APU47" s="214"/>
      <c r="APV47" s="214"/>
      <c r="APW47" s="214"/>
      <c r="APX47" s="214"/>
      <c r="APY47" s="214"/>
      <c r="APZ47" s="214"/>
      <c r="AQA47" s="214"/>
      <c r="AQB47" s="214"/>
      <c r="AQC47" s="214"/>
      <c r="AQD47" s="214"/>
      <c r="AQE47" s="214"/>
      <c r="AQF47" s="214"/>
      <c r="AQG47" s="214"/>
      <c r="AQH47" s="214"/>
      <c r="AQI47" s="214"/>
      <c r="AQJ47" s="214"/>
      <c r="AQK47" s="214"/>
      <c r="AQL47" s="214"/>
      <c r="AQM47" s="214"/>
      <c r="AQN47" s="214"/>
      <c r="AQO47" s="214"/>
      <c r="AQP47" s="214"/>
      <c r="AQQ47" s="214"/>
      <c r="AQR47" s="214"/>
      <c r="AQS47" s="214"/>
      <c r="AQT47" s="214"/>
      <c r="AQU47" s="214"/>
      <c r="AQV47" s="214"/>
      <c r="AQW47" s="214"/>
      <c r="AQX47" s="214"/>
      <c r="AQY47" s="214"/>
      <c r="AQZ47" s="214"/>
    </row>
    <row r="48" spans="1:1144" s="315" customFormat="1" ht="16" customHeight="1">
      <c r="A48" s="38">
        <v>45</v>
      </c>
      <c r="B48" s="567" t="s">
        <v>18360</v>
      </c>
      <c r="C48" s="38" t="s">
        <v>150</v>
      </c>
      <c r="D48" s="38" t="s">
        <v>19</v>
      </c>
      <c r="E48" s="38"/>
      <c r="F48" s="36" t="s">
        <v>6108</v>
      </c>
      <c r="G48" s="8" t="s">
        <v>11003</v>
      </c>
      <c r="H48" s="38" t="s">
        <v>322</v>
      </c>
      <c r="I48" s="38"/>
      <c r="J48" s="38"/>
      <c r="K48" s="473" t="s">
        <v>13808</v>
      </c>
      <c r="L48" s="76">
        <v>6208</v>
      </c>
      <c r="M48" s="38" t="s">
        <v>21</v>
      </c>
      <c r="N48" s="38" t="s">
        <v>4305</v>
      </c>
      <c r="O48" s="38"/>
      <c r="P48" s="38"/>
      <c r="Q48" s="214"/>
      <c r="R48" s="214"/>
      <c r="S48" s="214"/>
      <c r="T48" s="214"/>
      <c r="U48" s="214"/>
      <c r="V48" s="214"/>
      <c r="W48" s="214"/>
      <c r="X48" s="214"/>
      <c r="Y48" s="214"/>
      <c r="Z48" s="214"/>
      <c r="AA48" s="214"/>
      <c r="AB48" s="214"/>
      <c r="AC48" s="214"/>
      <c r="AD48" s="214"/>
      <c r="AE48" s="214"/>
      <c r="AF48" s="214"/>
      <c r="AG48" s="214"/>
      <c r="AH48" s="214"/>
      <c r="AI48" s="214"/>
      <c r="AJ48" s="214"/>
      <c r="AK48" s="214"/>
      <c r="AL48" s="214"/>
      <c r="AM48" s="214"/>
      <c r="AN48" s="214"/>
      <c r="AO48" s="214"/>
      <c r="AP48" s="214"/>
      <c r="AQ48" s="214"/>
      <c r="AR48" s="214"/>
      <c r="AS48" s="214"/>
      <c r="AT48" s="214"/>
      <c r="AU48" s="214"/>
      <c r="AV48" s="214"/>
      <c r="AW48" s="214"/>
      <c r="AX48" s="214"/>
      <c r="AY48" s="214"/>
      <c r="AZ48" s="214"/>
      <c r="BA48" s="214"/>
      <c r="BB48" s="214"/>
      <c r="BC48" s="214"/>
      <c r="BD48" s="214"/>
      <c r="BE48" s="214"/>
      <c r="BF48" s="214"/>
      <c r="BG48" s="214"/>
      <c r="BH48" s="214"/>
      <c r="BI48" s="214"/>
      <c r="BJ48" s="214"/>
      <c r="BK48" s="214"/>
      <c r="BL48" s="214"/>
      <c r="BM48" s="214"/>
      <c r="BN48" s="214"/>
      <c r="BO48" s="214"/>
      <c r="BP48" s="214"/>
      <c r="BQ48" s="214"/>
      <c r="BR48" s="214"/>
      <c r="BS48" s="214"/>
      <c r="BT48" s="214"/>
      <c r="BU48" s="214"/>
      <c r="BV48" s="214"/>
      <c r="BW48" s="214"/>
      <c r="BX48" s="214"/>
      <c r="BY48" s="214"/>
      <c r="BZ48" s="214"/>
      <c r="CA48" s="214"/>
      <c r="CB48" s="214"/>
      <c r="CC48" s="214"/>
      <c r="CD48" s="214"/>
      <c r="CE48" s="214"/>
      <c r="CF48" s="214"/>
      <c r="CG48" s="214"/>
      <c r="CH48" s="214"/>
      <c r="CI48" s="214"/>
      <c r="CJ48" s="214"/>
      <c r="CK48" s="214"/>
      <c r="CL48" s="214"/>
      <c r="CM48" s="214"/>
      <c r="CN48" s="214"/>
      <c r="CO48" s="214"/>
      <c r="CP48" s="214"/>
      <c r="CQ48" s="214"/>
      <c r="CR48" s="214"/>
      <c r="CS48" s="214"/>
      <c r="CT48" s="214"/>
      <c r="CU48" s="214"/>
      <c r="CV48" s="214"/>
      <c r="CW48" s="214"/>
      <c r="CX48" s="214"/>
      <c r="CY48" s="214"/>
      <c r="CZ48" s="214"/>
      <c r="DA48" s="214"/>
      <c r="DB48" s="214"/>
      <c r="DC48" s="214"/>
      <c r="DD48" s="214"/>
      <c r="DE48" s="214"/>
      <c r="DF48" s="214"/>
      <c r="DG48" s="214"/>
      <c r="DH48" s="214"/>
      <c r="DI48" s="214"/>
      <c r="DJ48" s="214"/>
      <c r="DK48" s="214"/>
      <c r="DL48" s="214"/>
      <c r="DM48" s="214"/>
      <c r="DN48" s="214"/>
      <c r="DO48" s="214"/>
      <c r="DP48" s="214"/>
      <c r="DQ48" s="214"/>
      <c r="DR48" s="214"/>
      <c r="DS48" s="214"/>
      <c r="DT48" s="214"/>
      <c r="DU48" s="214"/>
      <c r="DV48" s="214"/>
      <c r="DW48" s="214"/>
      <c r="DX48" s="214"/>
      <c r="DY48" s="214"/>
      <c r="DZ48" s="214"/>
      <c r="EA48" s="214"/>
      <c r="EB48" s="214"/>
      <c r="EC48" s="214"/>
      <c r="ED48" s="214"/>
      <c r="EE48" s="214"/>
      <c r="EF48" s="214"/>
      <c r="EG48" s="214"/>
      <c r="EH48" s="214"/>
      <c r="EI48" s="214"/>
      <c r="EJ48" s="214"/>
      <c r="EK48" s="214"/>
      <c r="EL48" s="214"/>
      <c r="EM48" s="214"/>
      <c r="EN48" s="214"/>
      <c r="EO48" s="214"/>
      <c r="EP48" s="214"/>
      <c r="EQ48" s="214"/>
      <c r="ER48" s="214"/>
      <c r="ES48" s="214"/>
      <c r="ET48" s="214"/>
      <c r="EU48" s="214"/>
      <c r="EV48" s="214"/>
      <c r="EW48" s="214"/>
      <c r="EX48" s="214"/>
      <c r="EY48" s="214"/>
      <c r="EZ48" s="214"/>
      <c r="FA48" s="214"/>
      <c r="FB48" s="214"/>
      <c r="FC48" s="214"/>
      <c r="FD48" s="214"/>
      <c r="FE48" s="214"/>
      <c r="FF48" s="214"/>
      <c r="FG48" s="214"/>
      <c r="FH48" s="214"/>
      <c r="FI48" s="214"/>
      <c r="FJ48" s="214"/>
      <c r="FK48" s="214"/>
      <c r="FL48" s="214"/>
      <c r="FM48" s="214"/>
      <c r="FN48" s="214"/>
      <c r="FO48" s="214"/>
      <c r="FP48" s="214"/>
      <c r="FQ48" s="214"/>
      <c r="FR48" s="214"/>
      <c r="FS48" s="214"/>
      <c r="FT48" s="214"/>
      <c r="FU48" s="214"/>
      <c r="FV48" s="214"/>
      <c r="FW48" s="214"/>
      <c r="FX48" s="214"/>
      <c r="FY48" s="214"/>
      <c r="FZ48" s="214"/>
      <c r="GA48" s="214"/>
      <c r="GB48" s="214"/>
      <c r="GC48" s="214"/>
      <c r="GD48" s="214"/>
      <c r="GE48" s="214"/>
      <c r="GF48" s="214"/>
      <c r="GG48" s="214"/>
      <c r="GH48" s="214"/>
      <c r="GI48" s="214"/>
      <c r="GJ48" s="214"/>
      <c r="GK48" s="214"/>
      <c r="GL48" s="214"/>
      <c r="GM48" s="214"/>
      <c r="GN48" s="214"/>
      <c r="GO48" s="214"/>
      <c r="GP48" s="214"/>
      <c r="GQ48" s="214"/>
      <c r="GR48" s="214"/>
      <c r="GS48" s="214"/>
      <c r="GT48" s="214"/>
      <c r="GU48" s="214"/>
      <c r="GV48" s="214"/>
      <c r="GW48" s="214"/>
      <c r="GX48" s="214"/>
      <c r="GY48" s="214"/>
      <c r="GZ48" s="214"/>
      <c r="HA48" s="214"/>
      <c r="HB48" s="214"/>
      <c r="HC48" s="214"/>
      <c r="HD48" s="214"/>
      <c r="HE48" s="214"/>
      <c r="HF48" s="214"/>
      <c r="HG48" s="214"/>
      <c r="HH48" s="214"/>
      <c r="HI48" s="214"/>
      <c r="HJ48" s="214"/>
      <c r="HK48" s="214"/>
      <c r="HL48" s="214"/>
      <c r="HM48" s="214"/>
      <c r="HN48" s="214"/>
      <c r="HO48" s="214"/>
      <c r="HP48" s="214"/>
      <c r="HQ48" s="214"/>
      <c r="HR48" s="214"/>
      <c r="HS48" s="214"/>
      <c r="HT48" s="214"/>
      <c r="HU48" s="214"/>
      <c r="HV48" s="214"/>
      <c r="HW48" s="214"/>
      <c r="HX48" s="214"/>
      <c r="HY48" s="214"/>
      <c r="HZ48" s="214"/>
      <c r="IA48" s="214"/>
      <c r="IB48" s="214"/>
      <c r="IC48" s="214"/>
      <c r="ID48" s="214"/>
      <c r="IE48" s="214"/>
      <c r="IF48" s="214"/>
      <c r="IG48" s="214"/>
      <c r="IH48" s="214"/>
      <c r="II48" s="214"/>
      <c r="IJ48" s="214"/>
      <c r="IK48" s="214"/>
      <c r="IL48" s="214"/>
      <c r="IM48" s="214"/>
      <c r="IN48" s="214"/>
      <c r="IO48" s="214"/>
      <c r="IP48" s="214"/>
      <c r="IQ48" s="214"/>
      <c r="IR48" s="214"/>
      <c r="IS48" s="214"/>
      <c r="IT48" s="214"/>
      <c r="IU48" s="214"/>
      <c r="IV48" s="214"/>
      <c r="IW48" s="214"/>
      <c r="IX48" s="214"/>
      <c r="IY48" s="214"/>
      <c r="IZ48" s="214"/>
      <c r="JA48" s="214"/>
      <c r="JB48" s="214"/>
      <c r="JC48" s="214"/>
      <c r="JD48" s="214"/>
      <c r="JE48" s="214"/>
      <c r="JF48" s="214"/>
      <c r="JG48" s="214"/>
      <c r="JH48" s="214"/>
      <c r="JI48" s="214"/>
      <c r="JJ48" s="214"/>
      <c r="JK48" s="214"/>
      <c r="JL48" s="214"/>
      <c r="JM48" s="214"/>
      <c r="JN48" s="214"/>
      <c r="JO48" s="214"/>
      <c r="JP48" s="214"/>
      <c r="JQ48" s="214"/>
      <c r="JR48" s="214"/>
      <c r="JS48" s="214"/>
      <c r="JT48" s="214"/>
      <c r="JU48" s="214"/>
      <c r="JV48" s="214"/>
      <c r="JW48" s="214"/>
      <c r="JX48" s="214"/>
      <c r="JY48" s="214"/>
      <c r="JZ48" s="214"/>
      <c r="KA48" s="214"/>
      <c r="KB48" s="214"/>
      <c r="KC48" s="214"/>
      <c r="KD48" s="214"/>
      <c r="KE48" s="214"/>
      <c r="KF48" s="214"/>
      <c r="KG48" s="214"/>
      <c r="KH48" s="214"/>
      <c r="KI48" s="214"/>
      <c r="KJ48" s="214"/>
      <c r="KK48" s="214"/>
      <c r="KL48" s="214"/>
      <c r="KM48" s="214"/>
      <c r="KN48" s="214"/>
      <c r="KO48" s="214"/>
      <c r="KP48" s="214"/>
      <c r="KQ48" s="214"/>
      <c r="KR48" s="214"/>
      <c r="KS48" s="214"/>
      <c r="KT48" s="214"/>
      <c r="KU48" s="214"/>
      <c r="KV48" s="214"/>
      <c r="KW48" s="214"/>
      <c r="KX48" s="214"/>
      <c r="KY48" s="214"/>
      <c r="KZ48" s="214"/>
      <c r="LA48" s="214"/>
      <c r="LB48" s="214"/>
      <c r="LC48" s="214"/>
      <c r="LD48" s="214"/>
      <c r="LE48" s="214"/>
      <c r="LF48" s="214"/>
      <c r="LG48" s="214"/>
      <c r="LH48" s="214"/>
      <c r="LI48" s="214"/>
      <c r="LJ48" s="214"/>
      <c r="LK48" s="214"/>
      <c r="LL48" s="214"/>
      <c r="LM48" s="214"/>
      <c r="LN48" s="214"/>
      <c r="LO48" s="214"/>
      <c r="LP48" s="214"/>
      <c r="LQ48" s="214"/>
      <c r="LR48" s="214"/>
      <c r="LS48" s="214"/>
      <c r="LT48" s="214"/>
      <c r="LU48" s="214"/>
      <c r="LV48" s="214"/>
      <c r="LW48" s="214"/>
      <c r="LX48" s="214"/>
      <c r="LY48" s="214"/>
      <c r="LZ48" s="214"/>
      <c r="MA48" s="214"/>
      <c r="MB48" s="214"/>
      <c r="MC48" s="214"/>
      <c r="MD48" s="214"/>
      <c r="ME48" s="214"/>
      <c r="MF48" s="214"/>
      <c r="MG48" s="214"/>
      <c r="MH48" s="214"/>
      <c r="MI48" s="214"/>
      <c r="MJ48" s="214"/>
      <c r="MK48" s="214"/>
      <c r="ML48" s="214"/>
      <c r="MM48" s="214"/>
      <c r="MN48" s="214"/>
      <c r="MO48" s="214"/>
      <c r="MP48" s="214"/>
      <c r="MQ48" s="214"/>
      <c r="MR48" s="214"/>
      <c r="MS48" s="214"/>
      <c r="MT48" s="214"/>
      <c r="MU48" s="214"/>
      <c r="MV48" s="214"/>
      <c r="MW48" s="214"/>
      <c r="MX48" s="214"/>
      <c r="MY48" s="214"/>
      <c r="MZ48" s="214"/>
      <c r="NA48" s="214"/>
      <c r="NB48" s="214"/>
      <c r="NC48" s="214"/>
      <c r="ND48" s="214"/>
      <c r="NE48" s="214"/>
      <c r="NF48" s="214"/>
      <c r="NG48" s="214"/>
      <c r="NH48" s="214"/>
      <c r="NI48" s="214"/>
      <c r="NJ48" s="214"/>
      <c r="NK48" s="214"/>
      <c r="NL48" s="214"/>
      <c r="NM48" s="214"/>
      <c r="NN48" s="214"/>
      <c r="NO48" s="214"/>
      <c r="NP48" s="214"/>
      <c r="NQ48" s="214"/>
      <c r="NR48" s="214"/>
      <c r="NS48" s="214"/>
      <c r="NT48" s="214"/>
      <c r="NU48" s="214"/>
      <c r="NV48" s="214"/>
      <c r="NW48" s="214"/>
      <c r="NX48" s="214"/>
      <c r="NY48" s="214"/>
      <c r="NZ48" s="214"/>
      <c r="OA48" s="214"/>
      <c r="OB48" s="214"/>
      <c r="OC48" s="214"/>
      <c r="OD48" s="214"/>
      <c r="OE48" s="214"/>
      <c r="OF48" s="214"/>
      <c r="OG48" s="214"/>
      <c r="OH48" s="214"/>
      <c r="OI48" s="214"/>
      <c r="OJ48" s="214"/>
      <c r="OK48" s="214"/>
      <c r="OL48" s="214"/>
      <c r="OM48" s="214"/>
      <c r="ON48" s="214"/>
      <c r="OO48" s="214"/>
      <c r="OP48" s="214"/>
      <c r="OQ48" s="214"/>
      <c r="OR48" s="214"/>
      <c r="OS48" s="214"/>
      <c r="OT48" s="214"/>
      <c r="OU48" s="214"/>
      <c r="OV48" s="214"/>
      <c r="OW48" s="214"/>
      <c r="OX48" s="214"/>
      <c r="OY48" s="214"/>
      <c r="OZ48" s="214"/>
      <c r="PA48" s="214"/>
      <c r="PB48" s="214"/>
      <c r="PC48" s="214"/>
      <c r="PD48" s="214"/>
      <c r="PE48" s="214"/>
      <c r="PF48" s="214"/>
      <c r="PG48" s="214"/>
      <c r="PH48" s="214"/>
      <c r="PI48" s="214"/>
      <c r="PJ48" s="214"/>
      <c r="PK48" s="214"/>
      <c r="PL48" s="214"/>
      <c r="PM48" s="214"/>
      <c r="PN48" s="214"/>
      <c r="PO48" s="214"/>
      <c r="PP48" s="214"/>
      <c r="PQ48" s="214"/>
      <c r="PR48" s="214"/>
      <c r="PS48" s="214"/>
      <c r="PT48" s="214"/>
      <c r="PU48" s="214"/>
      <c r="PV48" s="214"/>
      <c r="PW48" s="214"/>
      <c r="PX48" s="214"/>
      <c r="PY48" s="214"/>
      <c r="PZ48" s="214"/>
      <c r="QA48" s="214"/>
      <c r="QB48" s="214"/>
      <c r="QC48" s="214"/>
      <c r="QD48" s="214"/>
      <c r="QE48" s="214"/>
      <c r="QF48" s="214"/>
      <c r="QG48" s="214"/>
      <c r="QH48" s="214"/>
      <c r="QI48" s="214"/>
      <c r="QJ48" s="214"/>
      <c r="QK48" s="214"/>
      <c r="QL48" s="214"/>
      <c r="QM48" s="214"/>
      <c r="QN48" s="214"/>
      <c r="QO48" s="214"/>
      <c r="QP48" s="214"/>
      <c r="QQ48" s="214"/>
      <c r="QR48" s="214"/>
      <c r="QS48" s="214"/>
      <c r="QT48" s="214"/>
      <c r="QU48" s="214"/>
      <c r="QV48" s="214"/>
      <c r="QW48" s="214"/>
      <c r="QX48" s="214"/>
      <c r="QY48" s="214"/>
      <c r="QZ48" s="214"/>
      <c r="RA48" s="214"/>
      <c r="RB48" s="214"/>
      <c r="RC48" s="214"/>
      <c r="RD48" s="214"/>
      <c r="RE48" s="214"/>
      <c r="RF48" s="214"/>
      <c r="RG48" s="214"/>
      <c r="RH48" s="214"/>
      <c r="RI48" s="214"/>
      <c r="RJ48" s="214"/>
      <c r="RK48" s="214"/>
      <c r="RL48" s="214"/>
      <c r="RM48" s="214"/>
      <c r="RN48" s="214"/>
      <c r="RO48" s="214"/>
      <c r="RP48" s="214"/>
      <c r="RQ48" s="214"/>
      <c r="RR48" s="214"/>
      <c r="RS48" s="214"/>
      <c r="RT48" s="214"/>
      <c r="RU48" s="214"/>
      <c r="RV48" s="214"/>
      <c r="RW48" s="214"/>
      <c r="RX48" s="214"/>
      <c r="RY48" s="214"/>
      <c r="RZ48" s="214"/>
      <c r="SA48" s="214"/>
      <c r="SB48" s="214"/>
      <c r="SC48" s="214"/>
      <c r="SD48" s="214"/>
      <c r="SE48" s="214"/>
      <c r="SF48" s="214"/>
      <c r="SG48" s="214"/>
      <c r="SH48" s="214"/>
      <c r="SI48" s="214"/>
      <c r="SJ48" s="214"/>
      <c r="SK48" s="214"/>
      <c r="SL48" s="214"/>
      <c r="SM48" s="214"/>
      <c r="SN48" s="214"/>
      <c r="SO48" s="214"/>
      <c r="SP48" s="214"/>
      <c r="SQ48" s="214"/>
      <c r="SR48" s="214"/>
      <c r="SS48" s="214"/>
      <c r="ST48" s="214"/>
      <c r="SU48" s="214"/>
      <c r="SV48" s="214"/>
      <c r="SW48" s="214"/>
      <c r="SX48" s="214"/>
      <c r="SY48" s="214"/>
      <c r="SZ48" s="214"/>
      <c r="TA48" s="214"/>
      <c r="TB48" s="214"/>
      <c r="TC48" s="214"/>
      <c r="TD48" s="214"/>
      <c r="TE48" s="214"/>
      <c r="TF48" s="214"/>
      <c r="TG48" s="214"/>
      <c r="TH48" s="214"/>
      <c r="TI48" s="214"/>
      <c r="TJ48" s="214"/>
      <c r="TK48" s="214"/>
      <c r="TL48" s="214"/>
      <c r="TM48" s="214"/>
      <c r="TN48" s="214"/>
      <c r="TO48" s="214"/>
      <c r="TP48" s="214"/>
      <c r="TQ48" s="214"/>
      <c r="TR48" s="214"/>
      <c r="TS48" s="214"/>
      <c r="TT48" s="214"/>
      <c r="TU48" s="214"/>
      <c r="TV48" s="214"/>
      <c r="TW48" s="214"/>
      <c r="TX48" s="214"/>
      <c r="TY48" s="214"/>
      <c r="TZ48" s="214"/>
      <c r="UA48" s="214"/>
      <c r="UB48" s="214"/>
      <c r="UC48" s="214"/>
      <c r="UD48" s="214"/>
      <c r="UE48" s="214"/>
      <c r="UF48" s="214"/>
      <c r="UG48" s="214"/>
      <c r="UH48" s="214"/>
      <c r="UI48" s="214"/>
      <c r="UJ48" s="214"/>
      <c r="UK48" s="214"/>
      <c r="UL48" s="214"/>
      <c r="UM48" s="214"/>
      <c r="UN48" s="214"/>
      <c r="UO48" s="214"/>
      <c r="UP48" s="214"/>
      <c r="UQ48" s="214"/>
      <c r="UR48" s="214"/>
      <c r="US48" s="214"/>
      <c r="UT48" s="214"/>
      <c r="UU48" s="214"/>
      <c r="UV48" s="214"/>
      <c r="UW48" s="214"/>
      <c r="UX48" s="214"/>
      <c r="UY48" s="214"/>
      <c r="UZ48" s="214"/>
      <c r="VA48" s="214"/>
      <c r="VB48" s="214"/>
      <c r="VC48" s="214"/>
      <c r="VD48" s="214"/>
      <c r="VE48" s="214"/>
      <c r="VF48" s="214"/>
      <c r="VG48" s="214"/>
      <c r="VH48" s="214"/>
      <c r="VI48" s="214"/>
      <c r="VJ48" s="214"/>
      <c r="VK48" s="214"/>
      <c r="VL48" s="214"/>
      <c r="VM48" s="214"/>
      <c r="VN48" s="214"/>
      <c r="VO48" s="214"/>
      <c r="VP48" s="214"/>
      <c r="VQ48" s="214"/>
      <c r="VR48" s="214"/>
      <c r="VS48" s="214"/>
      <c r="VT48" s="214"/>
      <c r="VU48" s="214"/>
      <c r="VV48" s="214"/>
      <c r="VW48" s="214"/>
      <c r="VX48" s="214"/>
      <c r="VY48" s="214"/>
      <c r="VZ48" s="214"/>
      <c r="WA48" s="214"/>
      <c r="WB48" s="214"/>
      <c r="WC48" s="214"/>
      <c r="WD48" s="214"/>
      <c r="WE48" s="214"/>
      <c r="WF48" s="214"/>
      <c r="WG48" s="214"/>
      <c r="WH48" s="214"/>
      <c r="WI48" s="214"/>
      <c r="WJ48" s="214"/>
      <c r="WK48" s="214"/>
      <c r="WL48" s="214"/>
      <c r="WM48" s="214"/>
      <c r="WN48" s="214"/>
      <c r="WO48" s="214"/>
      <c r="WP48" s="214"/>
      <c r="WQ48" s="214"/>
      <c r="WR48" s="214"/>
      <c r="WS48" s="214"/>
      <c r="WT48" s="214"/>
      <c r="WU48" s="214"/>
      <c r="WV48" s="214"/>
      <c r="WW48" s="214"/>
      <c r="WX48" s="214"/>
      <c r="WY48" s="214"/>
      <c r="WZ48" s="214"/>
      <c r="XA48" s="214"/>
      <c r="XB48" s="214"/>
      <c r="XC48" s="214"/>
      <c r="XD48" s="214"/>
      <c r="XE48" s="214"/>
      <c r="XF48" s="214"/>
      <c r="XG48" s="214"/>
      <c r="XH48" s="214"/>
      <c r="XI48" s="214"/>
      <c r="XJ48" s="214"/>
      <c r="XK48" s="214"/>
      <c r="XL48" s="214"/>
      <c r="XM48" s="214"/>
      <c r="XN48" s="214"/>
      <c r="XO48" s="214"/>
      <c r="XP48" s="214"/>
      <c r="XQ48" s="214"/>
      <c r="XR48" s="214"/>
      <c r="XS48" s="214"/>
      <c r="XT48" s="214"/>
      <c r="XU48" s="214"/>
      <c r="XV48" s="214"/>
      <c r="XW48" s="214"/>
      <c r="XX48" s="214"/>
      <c r="XY48" s="214"/>
      <c r="XZ48" s="214"/>
      <c r="YA48" s="214"/>
      <c r="YB48" s="214"/>
      <c r="YC48" s="214"/>
      <c r="YD48" s="214"/>
      <c r="YE48" s="214"/>
      <c r="YF48" s="214"/>
      <c r="YG48" s="214"/>
      <c r="YH48" s="214"/>
      <c r="YI48" s="214"/>
      <c r="YJ48" s="214"/>
      <c r="YK48" s="214"/>
      <c r="YL48" s="214"/>
      <c r="YM48" s="214"/>
      <c r="YN48" s="214"/>
      <c r="YO48" s="214"/>
      <c r="YP48" s="214"/>
      <c r="YQ48" s="214"/>
      <c r="YR48" s="214"/>
      <c r="YS48" s="214"/>
      <c r="YT48" s="214"/>
      <c r="YU48" s="214"/>
      <c r="YV48" s="214"/>
      <c r="YW48" s="214"/>
      <c r="YX48" s="214"/>
      <c r="YY48" s="214"/>
      <c r="YZ48" s="214"/>
      <c r="ZA48" s="214"/>
      <c r="ZB48" s="214"/>
      <c r="ZC48" s="214"/>
      <c r="ZD48" s="214"/>
      <c r="ZE48" s="214"/>
      <c r="ZF48" s="214"/>
      <c r="ZG48" s="214"/>
      <c r="ZH48" s="214"/>
      <c r="ZI48" s="214"/>
      <c r="ZJ48" s="214"/>
      <c r="ZK48" s="214"/>
      <c r="ZL48" s="214"/>
      <c r="ZM48" s="214"/>
      <c r="ZN48" s="214"/>
      <c r="ZO48" s="214"/>
      <c r="ZP48" s="214"/>
      <c r="ZQ48" s="214"/>
      <c r="ZR48" s="214"/>
      <c r="ZS48" s="214"/>
      <c r="ZT48" s="214"/>
      <c r="ZU48" s="214"/>
      <c r="ZV48" s="214"/>
      <c r="ZW48" s="214"/>
      <c r="ZX48" s="214"/>
      <c r="ZY48" s="214"/>
      <c r="ZZ48" s="214"/>
      <c r="AAA48" s="214"/>
      <c r="AAB48" s="214"/>
      <c r="AAC48" s="214"/>
      <c r="AAD48" s="214"/>
      <c r="AAE48" s="214"/>
      <c r="AAF48" s="214"/>
      <c r="AAG48" s="214"/>
      <c r="AAH48" s="214"/>
      <c r="AAI48" s="214"/>
      <c r="AAJ48" s="214"/>
      <c r="AAK48" s="214"/>
      <c r="AAL48" s="214"/>
      <c r="AAM48" s="214"/>
      <c r="AAN48" s="214"/>
      <c r="AAO48" s="214"/>
      <c r="AAP48" s="214"/>
      <c r="AAQ48" s="214"/>
      <c r="AAR48" s="214"/>
      <c r="AAS48" s="214"/>
      <c r="AAT48" s="214"/>
      <c r="AAU48" s="214"/>
      <c r="AAV48" s="214"/>
      <c r="AAW48" s="214"/>
      <c r="AAX48" s="214"/>
      <c r="AAY48" s="214"/>
      <c r="AAZ48" s="214"/>
      <c r="ABA48" s="214"/>
      <c r="ABB48" s="214"/>
      <c r="ABC48" s="214"/>
      <c r="ABD48" s="214"/>
      <c r="ABE48" s="214"/>
      <c r="ABF48" s="214"/>
      <c r="ABG48" s="214"/>
      <c r="ABH48" s="214"/>
      <c r="ABI48" s="214"/>
      <c r="ABJ48" s="214"/>
      <c r="ABK48" s="214"/>
      <c r="ABL48" s="214"/>
      <c r="ABM48" s="214"/>
      <c r="ABN48" s="214"/>
      <c r="ABO48" s="214"/>
      <c r="ABP48" s="214"/>
      <c r="ABQ48" s="214"/>
      <c r="ABR48" s="214"/>
      <c r="ABS48" s="214"/>
      <c r="ABT48" s="214"/>
      <c r="ABU48" s="214"/>
      <c r="ABV48" s="214"/>
      <c r="ABW48" s="214"/>
      <c r="ABX48" s="214"/>
      <c r="ABY48" s="214"/>
      <c r="ABZ48" s="214"/>
      <c r="ACA48" s="214"/>
      <c r="ACB48" s="214"/>
      <c r="ACC48" s="214"/>
      <c r="ACD48" s="214"/>
      <c r="ACE48" s="214"/>
      <c r="ACF48" s="214"/>
      <c r="ACG48" s="214"/>
      <c r="ACH48" s="214"/>
      <c r="ACI48" s="214"/>
      <c r="ACJ48" s="214"/>
      <c r="ACK48" s="214"/>
      <c r="ACL48" s="214"/>
      <c r="ACM48" s="214"/>
      <c r="ACN48" s="214"/>
      <c r="ACO48" s="214"/>
      <c r="ACP48" s="214"/>
      <c r="ACQ48" s="214"/>
      <c r="ACR48" s="214"/>
      <c r="ACS48" s="214"/>
      <c r="ACT48" s="214"/>
      <c r="ACU48" s="214"/>
      <c r="ACV48" s="214"/>
      <c r="ACW48" s="214"/>
      <c r="ACX48" s="214"/>
      <c r="ACY48" s="214"/>
      <c r="ACZ48" s="214"/>
      <c r="ADA48" s="214"/>
      <c r="ADB48" s="214"/>
      <c r="ADC48" s="214"/>
      <c r="ADD48" s="214"/>
      <c r="ADE48" s="214"/>
      <c r="ADF48" s="214"/>
      <c r="ADG48" s="214"/>
      <c r="ADH48" s="214"/>
      <c r="ADI48" s="214"/>
      <c r="ADJ48" s="214"/>
      <c r="ADK48" s="214"/>
      <c r="ADL48" s="214"/>
      <c r="ADM48" s="214"/>
      <c r="ADN48" s="214"/>
      <c r="ADO48" s="214"/>
      <c r="ADP48" s="214"/>
      <c r="ADQ48" s="214"/>
      <c r="ADR48" s="214"/>
      <c r="ADS48" s="214"/>
      <c r="ADT48" s="214"/>
      <c r="ADU48" s="214"/>
      <c r="ADV48" s="214"/>
      <c r="ADW48" s="214"/>
      <c r="ADX48" s="214"/>
      <c r="ADY48" s="214"/>
      <c r="ADZ48" s="214"/>
      <c r="AEA48" s="214"/>
      <c r="AEB48" s="214"/>
      <c r="AEC48" s="214"/>
      <c r="AED48" s="214"/>
      <c r="AEE48" s="214"/>
      <c r="AEF48" s="214"/>
      <c r="AEG48" s="214"/>
      <c r="AEH48" s="214"/>
      <c r="AEI48" s="214"/>
      <c r="AEJ48" s="214"/>
      <c r="AEK48" s="214"/>
      <c r="AEL48" s="214"/>
      <c r="AEM48" s="214"/>
      <c r="AEN48" s="214"/>
      <c r="AEO48" s="214"/>
      <c r="AEP48" s="214"/>
      <c r="AEQ48" s="214"/>
      <c r="AER48" s="214"/>
      <c r="AES48" s="214"/>
      <c r="AET48" s="214"/>
      <c r="AEU48" s="214"/>
      <c r="AEV48" s="214"/>
      <c r="AEW48" s="214"/>
      <c r="AEX48" s="214"/>
      <c r="AEY48" s="214"/>
      <c r="AEZ48" s="214"/>
      <c r="AFA48" s="214"/>
      <c r="AFB48" s="214"/>
      <c r="AFC48" s="214"/>
      <c r="AFD48" s="214"/>
      <c r="AFE48" s="214"/>
      <c r="AFF48" s="214"/>
      <c r="AFG48" s="214"/>
      <c r="AFH48" s="214"/>
      <c r="AFI48" s="214"/>
      <c r="AFJ48" s="214"/>
      <c r="AFK48" s="214"/>
      <c r="AFL48" s="214"/>
      <c r="AFM48" s="214"/>
      <c r="AFN48" s="214"/>
      <c r="AFO48" s="214"/>
      <c r="AFP48" s="214"/>
      <c r="AFQ48" s="214"/>
      <c r="AFR48" s="214"/>
      <c r="AFS48" s="214"/>
      <c r="AFT48" s="214"/>
      <c r="AFU48" s="214"/>
      <c r="AFV48" s="214"/>
      <c r="AFW48" s="214"/>
      <c r="AFX48" s="214"/>
      <c r="AFY48" s="214"/>
      <c r="AFZ48" s="214"/>
      <c r="AGA48" s="214"/>
      <c r="AGB48" s="214"/>
      <c r="AGC48" s="214"/>
      <c r="AGD48" s="214"/>
      <c r="AGE48" s="214"/>
      <c r="AGF48" s="214"/>
      <c r="AGG48" s="214"/>
      <c r="AGH48" s="214"/>
      <c r="AGI48" s="214"/>
      <c r="AGJ48" s="214"/>
      <c r="AGK48" s="214"/>
      <c r="AGL48" s="214"/>
      <c r="AGM48" s="214"/>
      <c r="AGN48" s="214"/>
      <c r="AGO48" s="214"/>
      <c r="AGP48" s="214"/>
      <c r="AGQ48" s="214"/>
      <c r="AGR48" s="214"/>
      <c r="AGS48" s="214"/>
      <c r="AGT48" s="214"/>
      <c r="AGU48" s="214"/>
      <c r="AGV48" s="214"/>
      <c r="AGW48" s="214"/>
      <c r="AGX48" s="214"/>
      <c r="AGY48" s="214"/>
      <c r="AGZ48" s="214"/>
      <c r="AHA48" s="214"/>
      <c r="AHB48" s="214"/>
      <c r="AHC48" s="214"/>
      <c r="AHD48" s="214"/>
      <c r="AHE48" s="214"/>
      <c r="AHF48" s="214"/>
      <c r="AHG48" s="214"/>
      <c r="AHH48" s="214"/>
      <c r="AHI48" s="214"/>
      <c r="AHJ48" s="214"/>
      <c r="AHK48" s="214"/>
      <c r="AHL48" s="214"/>
      <c r="AHM48" s="214"/>
      <c r="AHN48" s="214"/>
      <c r="AHO48" s="214"/>
      <c r="AHP48" s="214"/>
      <c r="AHQ48" s="214"/>
      <c r="AHR48" s="214"/>
      <c r="AHS48" s="214"/>
      <c r="AHT48" s="214"/>
      <c r="AHU48" s="214"/>
      <c r="AHV48" s="214"/>
      <c r="AHW48" s="214"/>
      <c r="AHX48" s="214"/>
      <c r="AHY48" s="214"/>
      <c r="AHZ48" s="214"/>
      <c r="AIA48" s="214"/>
      <c r="AIB48" s="214"/>
      <c r="AIC48" s="214"/>
      <c r="AID48" s="214"/>
      <c r="AIE48" s="214"/>
      <c r="AIF48" s="214"/>
      <c r="AIG48" s="214"/>
      <c r="AIH48" s="214"/>
      <c r="AII48" s="214"/>
      <c r="AIJ48" s="214"/>
      <c r="AIK48" s="214"/>
      <c r="AIL48" s="214"/>
      <c r="AIM48" s="214"/>
      <c r="AIN48" s="214"/>
      <c r="AIO48" s="214"/>
      <c r="AIP48" s="214"/>
      <c r="AIQ48" s="214"/>
      <c r="AIR48" s="214"/>
      <c r="AIS48" s="214"/>
      <c r="AIT48" s="214"/>
      <c r="AIU48" s="214"/>
      <c r="AIV48" s="214"/>
      <c r="AIW48" s="214"/>
      <c r="AIX48" s="214"/>
      <c r="AIY48" s="214"/>
      <c r="AIZ48" s="214"/>
      <c r="AJA48" s="214"/>
      <c r="AJB48" s="214"/>
      <c r="AJC48" s="214"/>
      <c r="AJD48" s="214"/>
      <c r="AJE48" s="214"/>
      <c r="AJF48" s="214"/>
      <c r="AJG48" s="214"/>
      <c r="AJH48" s="214"/>
      <c r="AJI48" s="214"/>
      <c r="AJJ48" s="214"/>
      <c r="AJK48" s="214"/>
      <c r="AJL48" s="214"/>
      <c r="AJM48" s="214"/>
      <c r="AJN48" s="214"/>
      <c r="AJO48" s="214"/>
      <c r="AJP48" s="214"/>
      <c r="AJQ48" s="214"/>
      <c r="AJR48" s="214"/>
      <c r="AJS48" s="214"/>
      <c r="AJT48" s="214"/>
      <c r="AJU48" s="214"/>
      <c r="AJV48" s="214"/>
      <c r="AJW48" s="214"/>
      <c r="AJX48" s="214"/>
      <c r="AJY48" s="214"/>
      <c r="AJZ48" s="214"/>
      <c r="AKA48" s="214"/>
      <c r="AKB48" s="214"/>
      <c r="AKC48" s="214"/>
      <c r="AKD48" s="214"/>
      <c r="AKE48" s="214"/>
      <c r="AKF48" s="214"/>
      <c r="AKG48" s="214"/>
      <c r="AKH48" s="214"/>
      <c r="AKI48" s="214"/>
      <c r="AKJ48" s="214"/>
      <c r="AKK48" s="214"/>
      <c r="AKL48" s="214"/>
      <c r="AKM48" s="214"/>
      <c r="AKN48" s="214"/>
      <c r="AKO48" s="214"/>
      <c r="AKP48" s="214"/>
      <c r="AKQ48" s="214"/>
      <c r="AKR48" s="214"/>
      <c r="AKS48" s="214"/>
      <c r="AKT48" s="214"/>
      <c r="AKU48" s="214"/>
      <c r="AKV48" s="214"/>
      <c r="AKW48" s="214"/>
      <c r="AKX48" s="214"/>
      <c r="AKY48" s="214"/>
      <c r="AKZ48" s="214"/>
      <c r="ALA48" s="214"/>
      <c r="ALB48" s="214"/>
      <c r="ALC48" s="214"/>
      <c r="ALD48" s="214"/>
      <c r="ALE48" s="214"/>
      <c r="ALF48" s="214"/>
      <c r="ALG48" s="214"/>
      <c r="ALH48" s="214"/>
      <c r="ALI48" s="214"/>
      <c r="ALJ48" s="214"/>
      <c r="ALK48" s="214"/>
      <c r="ALL48" s="214"/>
      <c r="ALM48" s="214"/>
      <c r="ALN48" s="214"/>
      <c r="ALO48" s="214"/>
      <c r="ALP48" s="214"/>
      <c r="ALQ48" s="214"/>
      <c r="ALR48" s="214"/>
      <c r="ALS48" s="214"/>
      <c r="ALT48" s="214"/>
      <c r="ALU48" s="214"/>
      <c r="ALV48" s="214"/>
      <c r="ALW48" s="214"/>
      <c r="ALX48" s="214"/>
      <c r="ALY48" s="214"/>
      <c r="ALZ48" s="214"/>
      <c r="AMA48" s="214"/>
      <c r="AMB48" s="214"/>
      <c r="AMC48" s="214"/>
      <c r="AMD48" s="214"/>
      <c r="AME48" s="214"/>
      <c r="AMF48" s="214"/>
      <c r="AMG48" s="214"/>
      <c r="AMH48" s="214"/>
      <c r="AMI48" s="214"/>
      <c r="AMJ48" s="214"/>
      <c r="AMK48" s="214"/>
      <c r="AML48" s="214"/>
      <c r="AMM48" s="214"/>
      <c r="AMN48" s="214"/>
      <c r="AMO48" s="214"/>
      <c r="AMP48" s="214"/>
      <c r="AMQ48" s="214"/>
      <c r="AMR48" s="214"/>
      <c r="AMS48" s="214"/>
      <c r="AMT48" s="214"/>
      <c r="AMU48" s="214"/>
      <c r="AMV48" s="214"/>
      <c r="AMW48" s="214"/>
      <c r="AMX48" s="214"/>
      <c r="AMY48" s="214"/>
      <c r="AMZ48" s="214"/>
      <c r="ANA48" s="214"/>
      <c r="ANB48" s="214"/>
      <c r="ANC48" s="214"/>
      <c r="AND48" s="214"/>
      <c r="ANE48" s="214"/>
      <c r="ANF48" s="214"/>
      <c r="ANG48" s="214"/>
      <c r="ANH48" s="214"/>
      <c r="ANI48" s="214"/>
      <c r="ANJ48" s="214"/>
      <c r="ANK48" s="214"/>
      <c r="ANL48" s="214"/>
      <c r="ANM48" s="214"/>
      <c r="ANN48" s="214"/>
      <c r="ANO48" s="214"/>
      <c r="ANP48" s="214"/>
      <c r="ANQ48" s="214"/>
      <c r="ANR48" s="214"/>
      <c r="ANS48" s="214"/>
      <c r="ANT48" s="214"/>
      <c r="ANU48" s="214"/>
      <c r="ANV48" s="214"/>
      <c r="ANW48" s="214"/>
      <c r="ANX48" s="214"/>
      <c r="ANY48" s="214"/>
      <c r="ANZ48" s="214"/>
      <c r="AOA48" s="214"/>
      <c r="AOB48" s="214"/>
      <c r="AOC48" s="214"/>
      <c r="AOD48" s="214"/>
      <c r="AOE48" s="214"/>
      <c r="AOF48" s="214"/>
      <c r="AOG48" s="214"/>
      <c r="AOH48" s="214"/>
      <c r="AOI48" s="214"/>
      <c r="AOJ48" s="214"/>
      <c r="AOK48" s="214"/>
      <c r="AOL48" s="214"/>
      <c r="AOM48" s="214"/>
      <c r="AON48" s="214"/>
      <c r="AOO48" s="214"/>
      <c r="AOP48" s="214"/>
      <c r="AOQ48" s="214"/>
      <c r="AOR48" s="214"/>
      <c r="AOS48" s="214"/>
      <c r="AOT48" s="214"/>
      <c r="AOU48" s="214"/>
      <c r="AOV48" s="214"/>
      <c r="AOW48" s="214"/>
      <c r="AOX48" s="214"/>
      <c r="AOY48" s="214"/>
      <c r="AOZ48" s="214"/>
      <c r="APA48" s="214"/>
      <c r="APB48" s="214"/>
      <c r="APC48" s="214"/>
      <c r="APD48" s="214"/>
      <c r="APE48" s="214"/>
      <c r="APF48" s="214"/>
      <c r="APG48" s="214"/>
      <c r="APH48" s="214"/>
      <c r="API48" s="214"/>
      <c r="APJ48" s="214"/>
      <c r="APK48" s="214"/>
      <c r="APL48" s="214"/>
      <c r="APM48" s="214"/>
      <c r="APN48" s="214"/>
      <c r="APO48" s="214"/>
      <c r="APP48" s="214"/>
      <c r="APQ48" s="214"/>
      <c r="APR48" s="214"/>
      <c r="APS48" s="214"/>
      <c r="APT48" s="214"/>
      <c r="APU48" s="214"/>
      <c r="APV48" s="214"/>
      <c r="APW48" s="214"/>
      <c r="APX48" s="214"/>
      <c r="APY48" s="214"/>
      <c r="APZ48" s="214"/>
      <c r="AQA48" s="214"/>
      <c r="AQB48" s="214"/>
      <c r="AQC48" s="214"/>
      <c r="AQD48" s="214"/>
      <c r="AQE48" s="214"/>
      <c r="AQF48" s="214"/>
      <c r="AQG48" s="214"/>
      <c r="AQH48" s="214"/>
      <c r="AQI48" s="214"/>
      <c r="AQJ48" s="214"/>
      <c r="AQK48" s="214"/>
      <c r="AQL48" s="214"/>
      <c r="AQM48" s="214"/>
      <c r="AQN48" s="214"/>
      <c r="AQO48" s="214"/>
      <c r="AQP48" s="214"/>
      <c r="AQQ48" s="214"/>
      <c r="AQR48" s="214"/>
      <c r="AQS48" s="214"/>
      <c r="AQT48" s="214"/>
      <c r="AQU48" s="214"/>
      <c r="AQV48" s="214"/>
      <c r="AQW48" s="214"/>
      <c r="AQX48" s="214"/>
      <c r="AQY48" s="214"/>
      <c r="AQZ48" s="214"/>
    </row>
    <row r="49" spans="1:1221" s="315" customFormat="1" ht="16" customHeight="1">
      <c r="A49" s="38">
        <v>46</v>
      </c>
      <c r="B49" s="567" t="s">
        <v>22933</v>
      </c>
      <c r="C49" s="38" t="s">
        <v>143</v>
      </c>
      <c r="D49" s="38" t="s">
        <v>19</v>
      </c>
      <c r="E49" s="38" t="s">
        <v>9780</v>
      </c>
      <c r="F49" s="38" t="s">
        <v>511</v>
      </c>
      <c r="G49" s="310" t="s">
        <v>17666</v>
      </c>
      <c r="H49" s="38" t="s">
        <v>6073</v>
      </c>
      <c r="I49" s="38"/>
      <c r="J49" s="38">
        <v>1304408</v>
      </c>
      <c r="K49" s="575" t="s">
        <v>13809</v>
      </c>
      <c r="L49" s="314"/>
      <c r="M49" s="38" t="s">
        <v>21</v>
      </c>
      <c r="N49" s="38" t="s">
        <v>6062</v>
      </c>
      <c r="O49" s="38" t="s">
        <v>17665</v>
      </c>
      <c r="P49" s="38"/>
      <c r="Q49" s="214"/>
      <c r="R49" s="214"/>
      <c r="S49" s="214"/>
      <c r="T49" s="214"/>
      <c r="U49" s="214"/>
      <c r="V49" s="214"/>
      <c r="W49" s="214"/>
      <c r="X49" s="214"/>
      <c r="Y49" s="214"/>
      <c r="Z49" s="214"/>
      <c r="AA49" s="214"/>
      <c r="AB49" s="214"/>
      <c r="AC49" s="214"/>
      <c r="AD49" s="214"/>
      <c r="AE49" s="214"/>
      <c r="AF49" s="214"/>
      <c r="AG49" s="214"/>
      <c r="AH49" s="214"/>
      <c r="AI49" s="214"/>
      <c r="AJ49" s="214"/>
      <c r="AK49" s="214"/>
      <c r="AL49" s="214"/>
      <c r="AM49" s="214"/>
      <c r="AN49" s="214"/>
      <c r="AO49" s="214"/>
      <c r="AP49" s="214"/>
      <c r="AQ49" s="214"/>
      <c r="AR49" s="214"/>
      <c r="AS49" s="214"/>
      <c r="AT49" s="214"/>
      <c r="AU49" s="214"/>
      <c r="AV49" s="214"/>
      <c r="AW49" s="214"/>
      <c r="AX49" s="214"/>
      <c r="AY49" s="214"/>
      <c r="AZ49" s="214"/>
      <c r="BA49" s="214"/>
      <c r="BB49" s="214"/>
      <c r="BC49" s="214"/>
      <c r="BD49" s="214"/>
      <c r="BE49" s="214"/>
      <c r="BF49" s="214"/>
      <c r="BG49" s="214"/>
      <c r="BH49" s="214"/>
      <c r="BI49" s="214"/>
      <c r="BJ49" s="214"/>
      <c r="BK49" s="214"/>
      <c r="BL49" s="214"/>
      <c r="BM49" s="214"/>
      <c r="BN49" s="214"/>
      <c r="BO49" s="214"/>
      <c r="BP49" s="214"/>
      <c r="BQ49" s="214"/>
      <c r="BR49" s="214"/>
      <c r="BS49" s="214"/>
      <c r="BT49" s="214"/>
      <c r="BU49" s="214"/>
      <c r="BV49" s="214"/>
      <c r="BW49" s="214"/>
      <c r="BX49" s="214"/>
      <c r="BY49" s="214"/>
      <c r="BZ49" s="214"/>
      <c r="CA49" s="214"/>
      <c r="CB49" s="214"/>
      <c r="CC49" s="214"/>
      <c r="CD49" s="214"/>
      <c r="CE49" s="214"/>
      <c r="CF49" s="214"/>
      <c r="CG49" s="214"/>
      <c r="CH49" s="214"/>
      <c r="CI49" s="214"/>
      <c r="CJ49" s="214"/>
      <c r="CK49" s="214"/>
      <c r="CL49" s="214"/>
      <c r="CM49" s="214"/>
      <c r="CN49" s="214"/>
      <c r="CO49" s="214"/>
      <c r="CP49" s="214"/>
      <c r="CQ49" s="214"/>
      <c r="CR49" s="214"/>
      <c r="CS49" s="214"/>
      <c r="CT49" s="214"/>
      <c r="CU49" s="214"/>
      <c r="CV49" s="214"/>
      <c r="CW49" s="214"/>
      <c r="CX49" s="214"/>
      <c r="CY49" s="214"/>
      <c r="CZ49" s="214"/>
      <c r="DA49" s="214"/>
      <c r="DB49" s="214"/>
      <c r="DC49" s="214"/>
      <c r="DD49" s="214"/>
      <c r="DE49" s="214"/>
      <c r="DF49" s="214"/>
      <c r="DG49" s="214"/>
      <c r="DH49" s="214"/>
      <c r="DI49" s="214"/>
      <c r="DJ49" s="214"/>
      <c r="DK49" s="214"/>
      <c r="DL49" s="214"/>
      <c r="DM49" s="214"/>
      <c r="DN49" s="214"/>
      <c r="DO49" s="214"/>
      <c r="DP49" s="214"/>
      <c r="DQ49" s="214"/>
      <c r="DR49" s="214"/>
      <c r="DS49" s="214"/>
      <c r="DT49" s="214"/>
      <c r="DU49" s="214"/>
      <c r="DV49" s="214"/>
      <c r="DW49" s="214"/>
      <c r="DX49" s="214"/>
      <c r="DY49" s="214"/>
      <c r="DZ49" s="214"/>
      <c r="EA49" s="214"/>
      <c r="EB49" s="214"/>
      <c r="EC49" s="214"/>
      <c r="ED49" s="214"/>
      <c r="EE49" s="214"/>
      <c r="EF49" s="214"/>
      <c r="EG49" s="214"/>
      <c r="EH49" s="214"/>
      <c r="EI49" s="214"/>
      <c r="EJ49" s="214"/>
      <c r="EK49" s="214"/>
      <c r="EL49" s="214"/>
      <c r="EM49" s="214"/>
      <c r="EN49" s="214"/>
      <c r="EO49" s="214"/>
      <c r="EP49" s="214"/>
      <c r="EQ49" s="214"/>
      <c r="ER49" s="214"/>
      <c r="ES49" s="214"/>
      <c r="ET49" s="214"/>
      <c r="EU49" s="214"/>
      <c r="EV49" s="214"/>
      <c r="EW49" s="214"/>
      <c r="EX49" s="214"/>
      <c r="EY49" s="214"/>
      <c r="EZ49" s="214"/>
      <c r="FA49" s="214"/>
      <c r="FB49" s="214"/>
      <c r="FC49" s="214"/>
      <c r="FD49" s="214"/>
      <c r="FE49" s="214"/>
      <c r="FF49" s="214"/>
      <c r="FG49" s="214"/>
      <c r="FH49" s="214"/>
      <c r="FI49" s="214"/>
      <c r="FJ49" s="214"/>
      <c r="FK49" s="214"/>
      <c r="FL49" s="214"/>
      <c r="FM49" s="214"/>
      <c r="FN49" s="214"/>
      <c r="FO49" s="214"/>
      <c r="FP49" s="214"/>
      <c r="FQ49" s="214"/>
      <c r="FR49" s="214"/>
      <c r="FS49" s="214"/>
      <c r="FT49" s="214"/>
      <c r="FU49" s="214"/>
      <c r="FV49" s="214"/>
      <c r="FW49" s="214"/>
      <c r="FX49" s="214"/>
      <c r="FY49" s="214"/>
      <c r="FZ49" s="214"/>
      <c r="GA49" s="214"/>
      <c r="GB49" s="214"/>
      <c r="GC49" s="214"/>
      <c r="GD49" s="214"/>
      <c r="GE49" s="214"/>
      <c r="GF49" s="214"/>
      <c r="GG49" s="214"/>
      <c r="GH49" s="214"/>
      <c r="GI49" s="214"/>
      <c r="GJ49" s="214"/>
      <c r="GK49" s="214"/>
      <c r="GL49" s="214"/>
      <c r="GM49" s="214"/>
      <c r="GN49" s="214"/>
      <c r="GO49" s="214"/>
      <c r="GP49" s="214"/>
      <c r="GQ49" s="214"/>
      <c r="GR49" s="214"/>
      <c r="GS49" s="214"/>
      <c r="GT49" s="214"/>
      <c r="GU49" s="214"/>
      <c r="GV49" s="214"/>
      <c r="GW49" s="214"/>
      <c r="GX49" s="214"/>
      <c r="GY49" s="214"/>
      <c r="GZ49" s="214"/>
      <c r="HA49" s="214"/>
      <c r="HB49" s="214"/>
      <c r="HC49" s="214"/>
      <c r="HD49" s="214"/>
      <c r="HE49" s="214"/>
      <c r="HF49" s="214"/>
      <c r="HG49" s="214"/>
      <c r="HH49" s="214"/>
      <c r="HI49" s="214"/>
      <c r="HJ49" s="214"/>
      <c r="HK49" s="214"/>
      <c r="HL49" s="214"/>
      <c r="HM49" s="214"/>
      <c r="HN49" s="214"/>
      <c r="HO49" s="214"/>
      <c r="HP49" s="214"/>
      <c r="HQ49" s="214"/>
      <c r="HR49" s="214"/>
      <c r="HS49" s="214"/>
      <c r="HT49" s="214"/>
      <c r="HU49" s="214"/>
      <c r="HV49" s="214"/>
      <c r="HW49" s="214"/>
      <c r="HX49" s="214"/>
      <c r="HY49" s="214"/>
      <c r="HZ49" s="214"/>
      <c r="IA49" s="214"/>
      <c r="IB49" s="214"/>
      <c r="IC49" s="214"/>
      <c r="ID49" s="214"/>
      <c r="IE49" s="214"/>
      <c r="IF49" s="214"/>
      <c r="IG49" s="214"/>
      <c r="IH49" s="214"/>
      <c r="II49" s="214"/>
      <c r="IJ49" s="214"/>
      <c r="IK49" s="214"/>
      <c r="IL49" s="214"/>
      <c r="IM49" s="214"/>
      <c r="IN49" s="214"/>
      <c r="IO49" s="214"/>
      <c r="IP49" s="214"/>
      <c r="IQ49" s="214"/>
      <c r="IR49" s="214"/>
      <c r="IS49" s="214"/>
      <c r="IT49" s="214"/>
      <c r="IU49" s="214"/>
      <c r="IV49" s="214"/>
      <c r="IW49" s="214"/>
      <c r="IX49" s="214"/>
      <c r="IY49" s="214"/>
      <c r="IZ49" s="214"/>
      <c r="JA49" s="214"/>
      <c r="JB49" s="214"/>
      <c r="JC49" s="214"/>
      <c r="JD49" s="214"/>
      <c r="JE49" s="214"/>
      <c r="JF49" s="214"/>
      <c r="JG49" s="214"/>
      <c r="JH49" s="214"/>
      <c r="JI49" s="214"/>
      <c r="JJ49" s="214"/>
      <c r="JK49" s="214"/>
      <c r="JL49" s="214"/>
      <c r="JM49" s="214"/>
      <c r="JN49" s="214"/>
      <c r="JO49" s="214"/>
      <c r="JP49" s="214"/>
      <c r="JQ49" s="214"/>
      <c r="JR49" s="214"/>
      <c r="JS49" s="214"/>
      <c r="JT49" s="214"/>
      <c r="JU49" s="214"/>
      <c r="JV49" s="214"/>
      <c r="JW49" s="214"/>
      <c r="JX49" s="214"/>
      <c r="JY49" s="214"/>
      <c r="JZ49" s="214"/>
      <c r="KA49" s="214"/>
      <c r="KB49" s="214"/>
      <c r="KC49" s="214"/>
      <c r="KD49" s="214"/>
      <c r="KE49" s="214"/>
      <c r="KF49" s="214"/>
      <c r="KG49" s="214"/>
      <c r="KH49" s="214"/>
      <c r="KI49" s="214"/>
      <c r="KJ49" s="214"/>
      <c r="KK49" s="214"/>
      <c r="KL49" s="214"/>
      <c r="KM49" s="214"/>
      <c r="KN49" s="214"/>
      <c r="KO49" s="214"/>
      <c r="KP49" s="214"/>
      <c r="KQ49" s="214"/>
      <c r="KR49" s="214"/>
      <c r="KS49" s="214"/>
      <c r="KT49" s="214"/>
      <c r="KU49" s="214"/>
      <c r="KV49" s="214"/>
      <c r="KW49" s="214"/>
      <c r="KX49" s="214"/>
      <c r="KY49" s="214"/>
      <c r="KZ49" s="214"/>
      <c r="LA49" s="214"/>
      <c r="LB49" s="214"/>
      <c r="LC49" s="214"/>
      <c r="LD49" s="214"/>
      <c r="LE49" s="214"/>
      <c r="LF49" s="214"/>
      <c r="LG49" s="214"/>
      <c r="LH49" s="214"/>
      <c r="LI49" s="214"/>
      <c r="LJ49" s="214"/>
      <c r="LK49" s="214"/>
      <c r="LL49" s="214"/>
      <c r="LM49" s="214"/>
      <c r="LN49" s="214"/>
      <c r="LO49" s="214"/>
      <c r="LP49" s="214"/>
      <c r="LQ49" s="214"/>
      <c r="LR49" s="214"/>
      <c r="LS49" s="214"/>
      <c r="LT49" s="214"/>
      <c r="LU49" s="214"/>
      <c r="LV49" s="214"/>
      <c r="LW49" s="214"/>
      <c r="LX49" s="214"/>
      <c r="LY49" s="214"/>
      <c r="LZ49" s="214"/>
      <c r="MA49" s="214"/>
      <c r="MB49" s="214"/>
      <c r="MC49" s="214"/>
      <c r="MD49" s="214"/>
      <c r="ME49" s="214"/>
      <c r="MF49" s="214"/>
      <c r="MG49" s="214"/>
      <c r="MH49" s="214"/>
      <c r="MI49" s="214"/>
      <c r="MJ49" s="214"/>
      <c r="MK49" s="214"/>
      <c r="ML49" s="214"/>
      <c r="MM49" s="214"/>
      <c r="MN49" s="214"/>
      <c r="MO49" s="214"/>
      <c r="MP49" s="214"/>
      <c r="MQ49" s="214"/>
      <c r="MR49" s="214"/>
      <c r="MS49" s="214"/>
      <c r="MT49" s="214"/>
      <c r="MU49" s="214"/>
      <c r="MV49" s="214"/>
      <c r="MW49" s="214"/>
      <c r="MX49" s="214"/>
      <c r="MY49" s="214"/>
      <c r="MZ49" s="214"/>
      <c r="NA49" s="214"/>
      <c r="NB49" s="214"/>
      <c r="NC49" s="214"/>
      <c r="ND49" s="214"/>
      <c r="NE49" s="214"/>
      <c r="NF49" s="214"/>
      <c r="NG49" s="214"/>
      <c r="NH49" s="214"/>
      <c r="NI49" s="214"/>
      <c r="NJ49" s="214"/>
      <c r="NK49" s="214"/>
      <c r="NL49" s="214"/>
      <c r="NM49" s="214"/>
      <c r="NN49" s="214"/>
      <c r="NO49" s="214"/>
      <c r="NP49" s="214"/>
      <c r="NQ49" s="214"/>
      <c r="NR49" s="214"/>
      <c r="NS49" s="214"/>
      <c r="NT49" s="214"/>
      <c r="NU49" s="214"/>
      <c r="NV49" s="214"/>
      <c r="NW49" s="214"/>
      <c r="NX49" s="214"/>
      <c r="NY49" s="214"/>
      <c r="NZ49" s="214"/>
      <c r="OA49" s="214"/>
      <c r="OB49" s="214"/>
      <c r="OC49" s="214"/>
      <c r="OD49" s="214"/>
      <c r="OE49" s="214"/>
      <c r="OF49" s="214"/>
      <c r="OG49" s="214"/>
      <c r="OH49" s="214"/>
      <c r="OI49" s="214"/>
      <c r="OJ49" s="214"/>
      <c r="OK49" s="214"/>
      <c r="OL49" s="214"/>
      <c r="OM49" s="214"/>
      <c r="ON49" s="214"/>
      <c r="OO49" s="214"/>
      <c r="OP49" s="214"/>
      <c r="OQ49" s="214"/>
      <c r="OR49" s="214"/>
      <c r="OS49" s="214"/>
      <c r="OT49" s="214"/>
      <c r="OU49" s="214"/>
      <c r="OV49" s="214"/>
      <c r="OW49" s="214"/>
      <c r="OX49" s="214"/>
      <c r="OY49" s="214"/>
      <c r="OZ49" s="214"/>
      <c r="PA49" s="214"/>
      <c r="PB49" s="214"/>
      <c r="PC49" s="214"/>
      <c r="PD49" s="214"/>
      <c r="PE49" s="214"/>
      <c r="PF49" s="214"/>
      <c r="PG49" s="214"/>
      <c r="PH49" s="214"/>
      <c r="PI49" s="214"/>
      <c r="PJ49" s="214"/>
      <c r="PK49" s="214"/>
      <c r="PL49" s="214"/>
      <c r="PM49" s="214"/>
      <c r="PN49" s="214"/>
      <c r="PO49" s="214"/>
      <c r="PP49" s="214"/>
      <c r="PQ49" s="214"/>
      <c r="PR49" s="214"/>
      <c r="PS49" s="214"/>
      <c r="PT49" s="214"/>
      <c r="PU49" s="214"/>
      <c r="PV49" s="214"/>
      <c r="PW49" s="214"/>
      <c r="PX49" s="214"/>
      <c r="PY49" s="214"/>
      <c r="PZ49" s="214"/>
      <c r="QA49" s="214"/>
      <c r="QB49" s="214"/>
      <c r="QC49" s="214"/>
      <c r="QD49" s="214"/>
      <c r="QE49" s="214"/>
      <c r="QF49" s="214"/>
      <c r="QG49" s="214"/>
      <c r="QH49" s="214"/>
      <c r="QI49" s="214"/>
      <c r="QJ49" s="214"/>
      <c r="QK49" s="214"/>
      <c r="QL49" s="214"/>
      <c r="QM49" s="214"/>
      <c r="QN49" s="214"/>
      <c r="QO49" s="214"/>
      <c r="QP49" s="214"/>
      <c r="QQ49" s="214"/>
      <c r="QR49" s="214"/>
      <c r="QS49" s="214"/>
      <c r="QT49" s="214"/>
      <c r="QU49" s="214"/>
      <c r="QV49" s="214"/>
      <c r="QW49" s="214"/>
      <c r="QX49" s="214"/>
      <c r="QY49" s="214"/>
      <c r="QZ49" s="214"/>
      <c r="RA49" s="214"/>
      <c r="RB49" s="214"/>
      <c r="RC49" s="214"/>
      <c r="RD49" s="214"/>
      <c r="RE49" s="214"/>
      <c r="RF49" s="214"/>
      <c r="RG49" s="214"/>
      <c r="RH49" s="214"/>
      <c r="RI49" s="214"/>
      <c r="RJ49" s="214"/>
      <c r="RK49" s="214"/>
      <c r="RL49" s="214"/>
      <c r="RM49" s="214"/>
      <c r="RN49" s="214"/>
      <c r="RO49" s="214"/>
      <c r="RP49" s="214"/>
      <c r="RQ49" s="214"/>
      <c r="RR49" s="214"/>
      <c r="RS49" s="214"/>
      <c r="RT49" s="214"/>
      <c r="RU49" s="214"/>
      <c r="RV49" s="214"/>
      <c r="RW49" s="214"/>
      <c r="RX49" s="214"/>
      <c r="RY49" s="214"/>
      <c r="RZ49" s="214"/>
      <c r="SA49" s="214"/>
      <c r="SB49" s="214"/>
      <c r="SC49" s="214"/>
      <c r="SD49" s="214"/>
      <c r="SE49" s="214"/>
      <c r="SF49" s="214"/>
      <c r="SG49" s="214"/>
      <c r="SH49" s="214"/>
      <c r="SI49" s="214"/>
      <c r="SJ49" s="214"/>
      <c r="SK49" s="214"/>
      <c r="SL49" s="214"/>
      <c r="SM49" s="214"/>
      <c r="SN49" s="214"/>
      <c r="SO49" s="214"/>
      <c r="SP49" s="214"/>
      <c r="SQ49" s="214"/>
      <c r="SR49" s="214"/>
      <c r="SS49" s="214"/>
      <c r="ST49" s="214"/>
      <c r="SU49" s="214"/>
      <c r="SV49" s="214"/>
      <c r="SW49" s="214"/>
      <c r="SX49" s="214"/>
      <c r="SY49" s="214"/>
      <c r="SZ49" s="214"/>
      <c r="TA49" s="214"/>
      <c r="TB49" s="214"/>
      <c r="TC49" s="214"/>
      <c r="TD49" s="214"/>
      <c r="TE49" s="214"/>
      <c r="TF49" s="214"/>
      <c r="TG49" s="214"/>
      <c r="TH49" s="214"/>
      <c r="TI49" s="214"/>
      <c r="TJ49" s="214"/>
      <c r="TK49" s="214"/>
      <c r="TL49" s="214"/>
      <c r="TM49" s="214"/>
      <c r="TN49" s="214"/>
      <c r="TO49" s="214"/>
      <c r="TP49" s="214"/>
      <c r="TQ49" s="214"/>
      <c r="TR49" s="214"/>
      <c r="TS49" s="214"/>
      <c r="TT49" s="214"/>
      <c r="TU49" s="214"/>
      <c r="TV49" s="214"/>
      <c r="TW49" s="214"/>
      <c r="TX49" s="214"/>
      <c r="TY49" s="214"/>
      <c r="TZ49" s="214"/>
      <c r="UA49" s="214"/>
      <c r="UB49" s="214"/>
      <c r="UC49" s="214"/>
      <c r="UD49" s="214"/>
      <c r="UE49" s="214"/>
      <c r="UF49" s="214"/>
      <c r="UG49" s="214"/>
      <c r="UH49" s="214"/>
      <c r="UI49" s="214"/>
      <c r="UJ49" s="214"/>
      <c r="UK49" s="214"/>
      <c r="UL49" s="214"/>
      <c r="UM49" s="214"/>
      <c r="UN49" s="214"/>
      <c r="UO49" s="214"/>
      <c r="UP49" s="214"/>
      <c r="UQ49" s="214"/>
      <c r="UR49" s="214"/>
      <c r="US49" s="214"/>
      <c r="UT49" s="214"/>
      <c r="UU49" s="214"/>
      <c r="UV49" s="214"/>
      <c r="UW49" s="214"/>
      <c r="UX49" s="214"/>
      <c r="UY49" s="214"/>
      <c r="UZ49" s="214"/>
      <c r="VA49" s="214"/>
      <c r="VB49" s="214"/>
      <c r="VC49" s="214"/>
      <c r="VD49" s="214"/>
      <c r="VE49" s="214"/>
      <c r="VF49" s="214"/>
      <c r="VG49" s="214"/>
      <c r="VH49" s="214"/>
      <c r="VI49" s="214"/>
      <c r="VJ49" s="214"/>
      <c r="VK49" s="214"/>
      <c r="VL49" s="214"/>
      <c r="VM49" s="214"/>
      <c r="VN49" s="214"/>
      <c r="VO49" s="214"/>
      <c r="VP49" s="214"/>
      <c r="VQ49" s="214"/>
      <c r="VR49" s="214"/>
      <c r="VS49" s="214"/>
      <c r="VT49" s="214"/>
      <c r="VU49" s="214"/>
      <c r="VV49" s="214"/>
      <c r="VW49" s="214"/>
      <c r="VX49" s="214"/>
      <c r="VY49" s="214"/>
      <c r="VZ49" s="214"/>
      <c r="WA49" s="214"/>
      <c r="WB49" s="214"/>
      <c r="WC49" s="214"/>
      <c r="WD49" s="214"/>
      <c r="WE49" s="214"/>
      <c r="WF49" s="214"/>
      <c r="WG49" s="214"/>
      <c r="WH49" s="214"/>
      <c r="WI49" s="214"/>
      <c r="WJ49" s="214"/>
      <c r="WK49" s="214"/>
      <c r="WL49" s="214"/>
      <c r="WM49" s="214"/>
      <c r="WN49" s="214"/>
      <c r="WO49" s="214"/>
      <c r="WP49" s="214"/>
      <c r="WQ49" s="214"/>
      <c r="WR49" s="214"/>
      <c r="WS49" s="214"/>
      <c r="WT49" s="214"/>
      <c r="WU49" s="214"/>
      <c r="WV49" s="214"/>
      <c r="WW49" s="214"/>
      <c r="WX49" s="214"/>
      <c r="WY49" s="214"/>
      <c r="WZ49" s="214"/>
      <c r="XA49" s="214"/>
      <c r="XB49" s="214"/>
      <c r="XC49" s="214"/>
      <c r="XD49" s="214"/>
      <c r="XE49" s="214"/>
      <c r="XF49" s="214"/>
      <c r="XG49" s="214"/>
      <c r="XH49" s="214"/>
      <c r="XI49" s="214"/>
      <c r="XJ49" s="214"/>
      <c r="XK49" s="214"/>
      <c r="XL49" s="214"/>
      <c r="XM49" s="214"/>
      <c r="XN49" s="214"/>
      <c r="XO49" s="214"/>
      <c r="XP49" s="214"/>
      <c r="XQ49" s="214"/>
      <c r="XR49" s="214"/>
      <c r="XS49" s="214"/>
      <c r="XT49" s="214"/>
      <c r="XU49" s="214"/>
      <c r="XV49" s="214"/>
      <c r="XW49" s="214"/>
      <c r="XX49" s="214"/>
      <c r="XY49" s="214"/>
      <c r="XZ49" s="214"/>
      <c r="YA49" s="214"/>
      <c r="YB49" s="214"/>
      <c r="YC49" s="214"/>
      <c r="YD49" s="214"/>
      <c r="YE49" s="214"/>
      <c r="YF49" s="214"/>
      <c r="YG49" s="214"/>
      <c r="YH49" s="214"/>
      <c r="YI49" s="214"/>
      <c r="YJ49" s="214"/>
      <c r="YK49" s="214"/>
      <c r="YL49" s="214"/>
      <c r="YM49" s="214"/>
      <c r="YN49" s="214"/>
      <c r="YO49" s="214"/>
      <c r="YP49" s="214"/>
      <c r="YQ49" s="214"/>
      <c r="YR49" s="214"/>
      <c r="YS49" s="214"/>
      <c r="YT49" s="214"/>
      <c r="YU49" s="214"/>
      <c r="YV49" s="214"/>
      <c r="YW49" s="214"/>
      <c r="YX49" s="214"/>
      <c r="YY49" s="214"/>
      <c r="YZ49" s="214"/>
      <c r="ZA49" s="214"/>
      <c r="ZB49" s="214"/>
      <c r="ZC49" s="214"/>
      <c r="ZD49" s="214"/>
      <c r="ZE49" s="214"/>
      <c r="ZF49" s="214"/>
      <c r="ZG49" s="214"/>
      <c r="ZH49" s="214"/>
      <c r="ZI49" s="214"/>
      <c r="ZJ49" s="214"/>
      <c r="ZK49" s="214"/>
      <c r="ZL49" s="214"/>
      <c r="ZM49" s="214"/>
      <c r="ZN49" s="214"/>
      <c r="ZO49" s="214"/>
      <c r="ZP49" s="214"/>
      <c r="ZQ49" s="214"/>
      <c r="ZR49" s="214"/>
      <c r="ZS49" s="214"/>
      <c r="ZT49" s="214"/>
      <c r="ZU49" s="214"/>
      <c r="ZV49" s="214"/>
      <c r="ZW49" s="214"/>
      <c r="ZX49" s="214"/>
      <c r="ZY49" s="214"/>
      <c r="ZZ49" s="214"/>
      <c r="AAA49" s="214"/>
      <c r="AAB49" s="214"/>
      <c r="AAC49" s="214"/>
      <c r="AAD49" s="214"/>
      <c r="AAE49" s="214"/>
      <c r="AAF49" s="214"/>
      <c r="AAG49" s="214"/>
      <c r="AAH49" s="214"/>
      <c r="AAI49" s="214"/>
      <c r="AAJ49" s="214"/>
      <c r="AAK49" s="214"/>
      <c r="AAL49" s="214"/>
      <c r="AAM49" s="214"/>
      <c r="AAN49" s="214"/>
      <c r="AAO49" s="214"/>
      <c r="AAP49" s="214"/>
      <c r="AAQ49" s="214"/>
      <c r="AAR49" s="214"/>
      <c r="AAS49" s="214"/>
      <c r="AAT49" s="214"/>
      <c r="AAU49" s="214"/>
      <c r="AAV49" s="214"/>
      <c r="AAW49" s="214"/>
      <c r="AAX49" s="214"/>
      <c r="AAY49" s="214"/>
      <c r="AAZ49" s="214"/>
      <c r="ABA49" s="214"/>
      <c r="ABB49" s="214"/>
      <c r="ABC49" s="214"/>
      <c r="ABD49" s="214"/>
      <c r="ABE49" s="214"/>
      <c r="ABF49" s="214"/>
      <c r="ABG49" s="214"/>
      <c r="ABH49" s="214"/>
      <c r="ABI49" s="214"/>
      <c r="ABJ49" s="214"/>
      <c r="ABK49" s="214"/>
      <c r="ABL49" s="214"/>
      <c r="ABM49" s="214"/>
      <c r="ABN49" s="214"/>
      <c r="ABO49" s="214"/>
      <c r="ABP49" s="214"/>
      <c r="ABQ49" s="214"/>
      <c r="ABR49" s="214"/>
      <c r="ABS49" s="214"/>
      <c r="ABT49" s="214"/>
      <c r="ABU49" s="214"/>
      <c r="ABV49" s="214"/>
      <c r="ABW49" s="214"/>
      <c r="ABX49" s="214"/>
      <c r="ABY49" s="214"/>
      <c r="ABZ49" s="214"/>
      <c r="ACA49" s="214"/>
      <c r="ACB49" s="214"/>
      <c r="ACC49" s="214"/>
      <c r="ACD49" s="214"/>
      <c r="ACE49" s="214"/>
      <c r="ACF49" s="214"/>
      <c r="ACG49" s="214"/>
      <c r="ACH49" s="214"/>
      <c r="ACI49" s="214"/>
      <c r="ACJ49" s="214"/>
      <c r="ACK49" s="214"/>
      <c r="ACL49" s="214"/>
      <c r="ACM49" s="214"/>
      <c r="ACN49" s="214"/>
      <c r="ACO49" s="214"/>
      <c r="ACP49" s="214"/>
      <c r="ACQ49" s="214"/>
      <c r="ACR49" s="214"/>
      <c r="ACS49" s="214"/>
      <c r="ACT49" s="214"/>
      <c r="ACU49" s="214"/>
      <c r="ACV49" s="214"/>
      <c r="ACW49" s="214"/>
      <c r="ACX49" s="214"/>
      <c r="ACY49" s="214"/>
      <c r="ACZ49" s="214"/>
      <c r="ADA49" s="214"/>
      <c r="ADB49" s="214"/>
      <c r="ADC49" s="214"/>
      <c r="ADD49" s="214"/>
      <c r="ADE49" s="214"/>
      <c r="ADF49" s="214"/>
      <c r="ADG49" s="214"/>
      <c r="ADH49" s="214"/>
      <c r="ADI49" s="214"/>
      <c r="ADJ49" s="214"/>
      <c r="ADK49" s="214"/>
      <c r="ADL49" s="214"/>
      <c r="ADM49" s="214"/>
      <c r="ADN49" s="214"/>
      <c r="ADO49" s="214"/>
      <c r="ADP49" s="214"/>
      <c r="ADQ49" s="214"/>
      <c r="ADR49" s="214"/>
      <c r="ADS49" s="214"/>
      <c r="ADT49" s="214"/>
      <c r="ADU49" s="214"/>
      <c r="ADV49" s="214"/>
      <c r="ADW49" s="214"/>
      <c r="ADX49" s="214"/>
      <c r="ADY49" s="214"/>
      <c r="ADZ49" s="214"/>
      <c r="AEA49" s="214"/>
      <c r="AEB49" s="214"/>
      <c r="AEC49" s="214"/>
      <c r="AED49" s="214"/>
      <c r="AEE49" s="214"/>
      <c r="AEF49" s="214"/>
      <c r="AEG49" s="214"/>
      <c r="AEH49" s="214"/>
      <c r="AEI49" s="214"/>
      <c r="AEJ49" s="214"/>
      <c r="AEK49" s="214"/>
      <c r="AEL49" s="214"/>
      <c r="AEM49" s="214"/>
      <c r="AEN49" s="214"/>
      <c r="AEO49" s="214"/>
      <c r="AEP49" s="214"/>
      <c r="AEQ49" s="214"/>
      <c r="AER49" s="214"/>
      <c r="AES49" s="214"/>
      <c r="AET49" s="214"/>
      <c r="AEU49" s="214"/>
      <c r="AEV49" s="214"/>
      <c r="AEW49" s="214"/>
      <c r="AEX49" s="214"/>
      <c r="AEY49" s="214"/>
      <c r="AEZ49" s="214"/>
      <c r="AFA49" s="214"/>
      <c r="AFB49" s="214"/>
      <c r="AFC49" s="214"/>
      <c r="AFD49" s="214"/>
      <c r="AFE49" s="214"/>
      <c r="AFF49" s="214"/>
      <c r="AFG49" s="214"/>
      <c r="AFH49" s="214"/>
      <c r="AFI49" s="214"/>
      <c r="AFJ49" s="214"/>
      <c r="AFK49" s="214"/>
      <c r="AFL49" s="214"/>
      <c r="AFM49" s="214"/>
      <c r="AFN49" s="214"/>
      <c r="AFO49" s="214"/>
      <c r="AFP49" s="214"/>
      <c r="AFQ49" s="214"/>
      <c r="AFR49" s="214"/>
      <c r="AFS49" s="214"/>
      <c r="AFT49" s="214"/>
      <c r="AFU49" s="214"/>
      <c r="AFV49" s="214"/>
      <c r="AFW49" s="214"/>
      <c r="AFX49" s="214"/>
      <c r="AFY49" s="214"/>
      <c r="AFZ49" s="214"/>
      <c r="AGA49" s="214"/>
      <c r="AGB49" s="214"/>
      <c r="AGC49" s="214"/>
      <c r="AGD49" s="214"/>
      <c r="AGE49" s="214"/>
      <c r="AGF49" s="214"/>
      <c r="AGG49" s="214"/>
      <c r="AGH49" s="214"/>
      <c r="AGI49" s="214"/>
      <c r="AGJ49" s="214"/>
      <c r="AGK49" s="214"/>
      <c r="AGL49" s="214"/>
      <c r="AGM49" s="214"/>
      <c r="AGN49" s="214"/>
      <c r="AGO49" s="214"/>
      <c r="AGP49" s="214"/>
      <c r="AGQ49" s="214"/>
      <c r="AGR49" s="214"/>
      <c r="AGS49" s="214"/>
      <c r="AGT49" s="214"/>
      <c r="AGU49" s="214"/>
      <c r="AGV49" s="214"/>
      <c r="AGW49" s="214"/>
      <c r="AGX49" s="214"/>
      <c r="AGY49" s="214"/>
      <c r="AGZ49" s="214"/>
      <c r="AHA49" s="214"/>
      <c r="AHB49" s="214"/>
      <c r="AHC49" s="214"/>
      <c r="AHD49" s="214"/>
      <c r="AHE49" s="214"/>
      <c r="AHF49" s="214"/>
      <c r="AHG49" s="214"/>
      <c r="AHH49" s="214"/>
      <c r="AHI49" s="214"/>
      <c r="AHJ49" s="214"/>
      <c r="AHK49" s="214"/>
      <c r="AHL49" s="214"/>
      <c r="AHM49" s="214"/>
      <c r="AHN49" s="214"/>
      <c r="AHO49" s="214"/>
      <c r="AHP49" s="214"/>
      <c r="AHQ49" s="214"/>
      <c r="AHR49" s="214"/>
      <c r="AHS49" s="214"/>
      <c r="AHT49" s="214"/>
      <c r="AHU49" s="214"/>
      <c r="AHV49" s="214"/>
      <c r="AHW49" s="214"/>
      <c r="AHX49" s="214"/>
      <c r="AHY49" s="214"/>
      <c r="AHZ49" s="214"/>
      <c r="AIA49" s="214"/>
      <c r="AIB49" s="214"/>
      <c r="AIC49" s="214"/>
      <c r="AID49" s="214"/>
      <c r="AIE49" s="214"/>
      <c r="AIF49" s="214"/>
      <c r="AIG49" s="214"/>
      <c r="AIH49" s="214"/>
      <c r="AII49" s="214"/>
      <c r="AIJ49" s="214"/>
      <c r="AIK49" s="214"/>
      <c r="AIL49" s="214"/>
      <c r="AIM49" s="214"/>
      <c r="AIN49" s="214"/>
      <c r="AIO49" s="214"/>
      <c r="AIP49" s="214"/>
      <c r="AIQ49" s="214"/>
      <c r="AIR49" s="214"/>
      <c r="AIS49" s="214"/>
      <c r="AIT49" s="214"/>
      <c r="AIU49" s="214"/>
      <c r="AIV49" s="214"/>
      <c r="AIW49" s="214"/>
      <c r="AIX49" s="214"/>
      <c r="AIY49" s="214"/>
      <c r="AIZ49" s="214"/>
      <c r="AJA49" s="214"/>
      <c r="AJB49" s="214"/>
      <c r="AJC49" s="214"/>
      <c r="AJD49" s="214"/>
      <c r="AJE49" s="214"/>
      <c r="AJF49" s="214"/>
      <c r="AJG49" s="214"/>
      <c r="AJH49" s="214"/>
      <c r="AJI49" s="214"/>
      <c r="AJJ49" s="214"/>
      <c r="AJK49" s="214"/>
      <c r="AJL49" s="214"/>
      <c r="AJM49" s="214"/>
      <c r="AJN49" s="214"/>
      <c r="AJO49" s="214"/>
      <c r="AJP49" s="214"/>
      <c r="AJQ49" s="214"/>
      <c r="AJR49" s="214"/>
      <c r="AJS49" s="214"/>
      <c r="AJT49" s="214"/>
      <c r="AJU49" s="214"/>
      <c r="AJV49" s="214"/>
      <c r="AJW49" s="214"/>
      <c r="AJX49" s="214"/>
      <c r="AJY49" s="214"/>
      <c r="AJZ49" s="214"/>
      <c r="AKA49" s="214"/>
      <c r="AKB49" s="214"/>
      <c r="AKC49" s="214"/>
      <c r="AKD49" s="214"/>
      <c r="AKE49" s="214"/>
      <c r="AKF49" s="214"/>
      <c r="AKG49" s="214"/>
      <c r="AKH49" s="214"/>
      <c r="AKI49" s="214"/>
      <c r="AKJ49" s="214"/>
      <c r="AKK49" s="214"/>
      <c r="AKL49" s="214"/>
      <c r="AKM49" s="214"/>
      <c r="AKN49" s="214"/>
      <c r="AKO49" s="214"/>
      <c r="AKP49" s="214"/>
      <c r="AKQ49" s="214"/>
      <c r="AKR49" s="214"/>
      <c r="AKS49" s="214"/>
      <c r="AKT49" s="214"/>
      <c r="AKU49" s="214"/>
      <c r="AKV49" s="214"/>
      <c r="AKW49" s="214"/>
      <c r="AKX49" s="214"/>
      <c r="AKY49" s="214"/>
      <c r="AKZ49" s="214"/>
      <c r="ALA49" s="214"/>
      <c r="ALB49" s="214"/>
      <c r="ALC49" s="214"/>
      <c r="ALD49" s="214"/>
      <c r="ALE49" s="214"/>
      <c r="ALF49" s="214"/>
      <c r="ALG49" s="214"/>
      <c r="ALH49" s="214"/>
      <c r="ALI49" s="214"/>
      <c r="ALJ49" s="214"/>
      <c r="ALK49" s="214"/>
      <c r="ALL49" s="214"/>
      <c r="ALM49" s="214"/>
      <c r="ALN49" s="214"/>
      <c r="ALO49" s="214"/>
      <c r="ALP49" s="214"/>
      <c r="ALQ49" s="214"/>
      <c r="ALR49" s="214"/>
      <c r="ALS49" s="214"/>
      <c r="ALT49" s="214"/>
      <c r="ALU49" s="214"/>
      <c r="ALV49" s="214"/>
      <c r="ALW49" s="214"/>
      <c r="ALX49" s="214"/>
      <c r="ALY49" s="214"/>
      <c r="ALZ49" s="214"/>
      <c r="AMA49" s="214"/>
      <c r="AMB49" s="214"/>
      <c r="AMC49" s="214"/>
      <c r="AMD49" s="214"/>
      <c r="AME49" s="214"/>
      <c r="AMF49" s="214"/>
      <c r="AMG49" s="214"/>
      <c r="AMH49" s="214"/>
      <c r="AMI49" s="214"/>
      <c r="AMJ49" s="214"/>
      <c r="AMK49" s="214"/>
      <c r="AML49" s="214"/>
      <c r="AMM49" s="214"/>
      <c r="AMN49" s="214"/>
      <c r="AMO49" s="214"/>
      <c r="AMP49" s="214"/>
      <c r="AMQ49" s="214"/>
      <c r="AMR49" s="214"/>
      <c r="AMS49" s="214"/>
      <c r="AMT49" s="214"/>
      <c r="AMU49" s="214"/>
      <c r="AMV49" s="214"/>
      <c r="AMW49" s="214"/>
      <c r="AMX49" s="214"/>
      <c r="AMY49" s="214"/>
      <c r="AMZ49" s="214"/>
      <c r="ANA49" s="214"/>
      <c r="ANB49" s="214"/>
      <c r="ANC49" s="214"/>
      <c r="AND49" s="214"/>
      <c r="ANE49" s="214"/>
      <c r="ANF49" s="214"/>
      <c r="ANG49" s="214"/>
      <c r="ANH49" s="214"/>
      <c r="ANI49" s="214"/>
      <c r="ANJ49" s="214"/>
      <c r="ANK49" s="214"/>
      <c r="ANL49" s="214"/>
      <c r="ANM49" s="214"/>
      <c r="ANN49" s="214"/>
      <c r="ANO49" s="214"/>
      <c r="ANP49" s="214"/>
      <c r="ANQ49" s="214"/>
      <c r="ANR49" s="214"/>
      <c r="ANS49" s="214"/>
      <c r="ANT49" s="214"/>
      <c r="ANU49" s="214"/>
      <c r="ANV49" s="214"/>
      <c r="ANW49" s="214"/>
      <c r="ANX49" s="214"/>
      <c r="ANY49" s="214"/>
      <c r="ANZ49" s="214"/>
      <c r="AOA49" s="214"/>
      <c r="AOB49" s="214"/>
      <c r="AOC49" s="214"/>
      <c r="AOD49" s="214"/>
      <c r="AOE49" s="214"/>
      <c r="AOF49" s="214"/>
      <c r="AOG49" s="214"/>
      <c r="AOH49" s="214"/>
      <c r="AOI49" s="214"/>
      <c r="AOJ49" s="214"/>
      <c r="AOK49" s="214"/>
      <c r="AOL49" s="214"/>
      <c r="AOM49" s="214"/>
      <c r="AON49" s="214"/>
      <c r="AOO49" s="214"/>
      <c r="AOP49" s="214"/>
      <c r="AOQ49" s="214"/>
      <c r="AOR49" s="214"/>
      <c r="AOS49" s="214"/>
      <c r="AOT49" s="214"/>
      <c r="AOU49" s="214"/>
      <c r="AOV49" s="214"/>
      <c r="AOW49" s="214"/>
      <c r="AOX49" s="214"/>
      <c r="AOY49" s="214"/>
      <c r="AOZ49" s="214"/>
      <c r="APA49" s="214"/>
      <c r="APB49" s="214"/>
      <c r="APC49" s="214"/>
      <c r="APD49" s="214"/>
      <c r="APE49" s="214"/>
      <c r="APF49" s="214"/>
      <c r="APG49" s="214"/>
      <c r="APH49" s="214"/>
      <c r="API49" s="214"/>
      <c r="APJ49" s="214"/>
      <c r="APK49" s="214"/>
      <c r="APL49" s="214"/>
      <c r="APM49" s="214"/>
      <c r="APN49" s="214"/>
      <c r="APO49" s="214"/>
      <c r="APP49" s="214"/>
      <c r="APQ49" s="214"/>
      <c r="APR49" s="214"/>
      <c r="APS49" s="214"/>
      <c r="APT49" s="214"/>
      <c r="APU49" s="214"/>
      <c r="APV49" s="214"/>
      <c r="APW49" s="214"/>
      <c r="APX49" s="214"/>
      <c r="APY49" s="214"/>
      <c r="APZ49" s="214"/>
      <c r="AQA49" s="214"/>
      <c r="AQB49" s="214"/>
      <c r="AQC49" s="214"/>
      <c r="AQD49" s="214"/>
      <c r="AQE49" s="214"/>
      <c r="AQF49" s="214"/>
      <c r="AQG49" s="214"/>
      <c r="AQH49" s="214"/>
      <c r="AQI49" s="214"/>
      <c r="AQJ49" s="214"/>
      <c r="AQK49" s="214"/>
      <c r="AQL49" s="214"/>
      <c r="AQM49" s="214"/>
      <c r="AQN49" s="214"/>
      <c r="AQO49" s="214"/>
      <c r="AQP49" s="214"/>
      <c r="AQQ49" s="214"/>
      <c r="AQR49" s="214"/>
      <c r="AQS49" s="214"/>
      <c r="AQT49" s="214"/>
      <c r="AQU49" s="214"/>
      <c r="AQV49" s="214"/>
      <c r="AQW49" s="214"/>
      <c r="AQX49" s="214"/>
      <c r="AQY49" s="214"/>
      <c r="AQZ49" s="214"/>
    </row>
    <row r="50" spans="1:1221" ht="16" customHeight="1">
      <c r="A50" s="38">
        <v>47</v>
      </c>
      <c r="B50" s="38" t="s">
        <v>18360</v>
      </c>
      <c r="C50" s="38" t="s">
        <v>143</v>
      </c>
      <c r="D50" s="38" t="s">
        <v>19</v>
      </c>
      <c r="E50" s="100"/>
      <c r="F50" s="36" t="s">
        <v>6109</v>
      </c>
      <c r="G50" s="8" t="s">
        <v>11004</v>
      </c>
      <c r="H50" s="38" t="s">
        <v>6074</v>
      </c>
      <c r="I50" s="38"/>
      <c r="J50" s="38"/>
      <c r="K50" s="473" t="s">
        <v>13808</v>
      </c>
      <c r="L50" s="314">
        <v>6956</v>
      </c>
      <c r="M50" s="38" t="s">
        <v>22</v>
      </c>
      <c r="N50" s="38" t="s">
        <v>4305</v>
      </c>
      <c r="O50" s="38" t="s">
        <v>17665</v>
      </c>
      <c r="P50" s="38"/>
      <c r="Q50" s="47"/>
      <c r="R50" s="214"/>
      <c r="S50" s="214"/>
      <c r="T50" s="214"/>
      <c r="U50" s="214"/>
      <c r="V50" s="214"/>
      <c r="W50" s="214"/>
      <c r="X50" s="214"/>
      <c r="Y50" s="214"/>
      <c r="Z50" s="214"/>
      <c r="AA50" s="214"/>
      <c r="AB50" s="214"/>
      <c r="AC50" s="214"/>
      <c r="AD50" s="214"/>
      <c r="AE50" s="214"/>
      <c r="AF50" s="214"/>
      <c r="AG50" s="214"/>
      <c r="AH50" s="214"/>
      <c r="AI50" s="214"/>
      <c r="AJ50" s="214"/>
      <c r="AK50" s="214"/>
      <c r="AL50" s="214"/>
      <c r="AM50" s="214"/>
      <c r="AN50" s="214"/>
      <c r="AO50" s="214"/>
      <c r="AP50" s="214"/>
      <c r="AQ50" s="214"/>
      <c r="AR50" s="214"/>
      <c r="AS50" s="214"/>
      <c r="AT50" s="214"/>
      <c r="AU50" s="214"/>
      <c r="AV50" s="214"/>
      <c r="AW50" s="214"/>
      <c r="AX50" s="214"/>
      <c r="AY50" s="214"/>
      <c r="AZ50" s="214"/>
      <c r="BA50" s="214"/>
      <c r="BB50" s="214"/>
      <c r="BC50" s="214"/>
      <c r="BD50" s="214"/>
      <c r="BE50" s="214"/>
      <c r="BF50" s="214"/>
      <c r="BG50" s="214"/>
      <c r="BH50" s="214"/>
      <c r="BI50" s="214"/>
      <c r="BJ50" s="214"/>
      <c r="BK50" s="214"/>
      <c r="BL50" s="214"/>
      <c r="BM50" s="214"/>
      <c r="BN50" s="214"/>
      <c r="BO50" s="214"/>
      <c r="BP50" s="214"/>
      <c r="BQ50" s="214"/>
      <c r="BR50" s="214"/>
      <c r="BS50" s="214"/>
      <c r="BT50" s="214"/>
      <c r="BU50" s="214"/>
      <c r="BV50" s="214"/>
      <c r="BW50" s="214"/>
      <c r="BX50" s="214"/>
      <c r="BY50" s="214"/>
      <c r="BZ50" s="214"/>
      <c r="CA50" s="214"/>
      <c r="CB50" s="214"/>
      <c r="CC50" s="214"/>
      <c r="CD50" s="214"/>
      <c r="CE50" s="214"/>
      <c r="CF50" s="214"/>
      <c r="CG50" s="214"/>
      <c r="CH50" s="214"/>
      <c r="CI50" s="214"/>
      <c r="CJ50" s="214"/>
      <c r="CK50" s="214"/>
      <c r="CL50" s="214"/>
      <c r="CM50" s="214"/>
      <c r="CN50" s="214"/>
      <c r="CO50" s="214"/>
      <c r="CP50" s="214"/>
      <c r="CQ50" s="214"/>
      <c r="CR50" s="214"/>
      <c r="CS50" s="214"/>
      <c r="CT50" s="214"/>
      <c r="CU50" s="214"/>
      <c r="CV50" s="214"/>
      <c r="CW50" s="214"/>
      <c r="CX50" s="214"/>
      <c r="CY50" s="214"/>
      <c r="CZ50" s="214"/>
      <c r="DA50" s="214"/>
      <c r="DB50" s="214"/>
      <c r="DC50" s="214"/>
      <c r="DD50" s="214"/>
      <c r="DE50" s="214"/>
      <c r="DF50" s="214"/>
      <c r="DG50" s="214"/>
      <c r="DH50" s="214"/>
      <c r="DI50" s="214"/>
      <c r="DJ50" s="214"/>
      <c r="DK50" s="214"/>
      <c r="DL50" s="214"/>
      <c r="DM50" s="214"/>
      <c r="DN50" s="214"/>
      <c r="DO50" s="214"/>
      <c r="DP50" s="214"/>
      <c r="DQ50" s="214"/>
      <c r="DR50" s="214"/>
      <c r="DS50" s="214"/>
      <c r="DT50" s="214"/>
      <c r="DU50" s="214"/>
      <c r="DV50" s="214"/>
      <c r="DW50" s="214"/>
      <c r="DX50" s="214"/>
      <c r="DY50" s="214"/>
      <c r="DZ50" s="214"/>
      <c r="EA50" s="214"/>
      <c r="EB50" s="214"/>
      <c r="EC50" s="214"/>
      <c r="ED50" s="214"/>
      <c r="EE50" s="214"/>
      <c r="EF50" s="214"/>
      <c r="EG50" s="214"/>
      <c r="EH50" s="214"/>
      <c r="EI50" s="214"/>
      <c r="EJ50" s="214"/>
      <c r="EK50" s="214"/>
      <c r="EL50" s="214"/>
      <c r="EM50" s="214"/>
      <c r="EN50" s="214"/>
      <c r="EO50" s="214"/>
      <c r="EP50" s="214"/>
      <c r="EQ50" s="214"/>
      <c r="ER50" s="214"/>
      <c r="ES50" s="214"/>
      <c r="ET50" s="214"/>
      <c r="EU50" s="214"/>
      <c r="EV50" s="214"/>
      <c r="EW50" s="214"/>
      <c r="EX50" s="214"/>
      <c r="EY50" s="214"/>
      <c r="EZ50" s="214"/>
      <c r="FA50" s="214"/>
      <c r="FB50" s="214"/>
      <c r="FC50" s="214"/>
      <c r="FD50" s="214"/>
      <c r="FE50" s="214"/>
      <c r="FF50" s="214"/>
      <c r="FG50" s="214"/>
      <c r="FH50" s="214"/>
      <c r="FI50" s="214"/>
      <c r="FJ50" s="214"/>
      <c r="FK50" s="214"/>
      <c r="FL50" s="214"/>
      <c r="FM50" s="214"/>
      <c r="FN50" s="214"/>
      <c r="FO50" s="214"/>
      <c r="FP50" s="214"/>
      <c r="FQ50" s="214"/>
      <c r="FR50" s="214"/>
      <c r="FS50" s="214"/>
      <c r="FT50" s="214"/>
      <c r="FU50" s="214"/>
      <c r="FV50" s="214"/>
      <c r="FW50" s="214"/>
      <c r="FX50" s="214"/>
      <c r="FY50" s="214"/>
      <c r="FZ50" s="214"/>
      <c r="GA50" s="214"/>
      <c r="GB50" s="214"/>
      <c r="GC50" s="214"/>
      <c r="GD50" s="214"/>
      <c r="GE50" s="214"/>
      <c r="GF50" s="214"/>
      <c r="GG50" s="214"/>
      <c r="GH50" s="214"/>
      <c r="GI50" s="214"/>
      <c r="GJ50" s="214"/>
      <c r="GK50" s="214"/>
      <c r="GL50" s="214"/>
      <c r="GM50" s="214"/>
      <c r="GN50" s="214"/>
      <c r="GO50" s="214"/>
      <c r="GP50" s="214"/>
      <c r="GQ50" s="214"/>
      <c r="GR50" s="214"/>
      <c r="GS50" s="214"/>
      <c r="GT50" s="214"/>
      <c r="GU50" s="214"/>
      <c r="GV50" s="214"/>
      <c r="GW50" s="214"/>
      <c r="GX50" s="214"/>
      <c r="GY50" s="214"/>
      <c r="GZ50" s="214"/>
      <c r="HA50" s="214"/>
      <c r="HB50" s="214"/>
      <c r="HC50" s="214"/>
      <c r="HD50" s="214"/>
      <c r="HE50" s="214"/>
      <c r="HF50" s="214"/>
      <c r="HG50" s="214"/>
      <c r="HH50" s="214"/>
      <c r="HI50" s="214"/>
      <c r="HJ50" s="214"/>
      <c r="HK50" s="214"/>
      <c r="HL50" s="214"/>
      <c r="HM50" s="214"/>
      <c r="HN50" s="214"/>
      <c r="HO50" s="214"/>
      <c r="HP50" s="214"/>
      <c r="HQ50" s="214"/>
      <c r="HR50" s="214"/>
      <c r="HS50" s="214"/>
      <c r="HT50" s="214"/>
      <c r="HU50" s="214"/>
      <c r="HV50" s="214"/>
      <c r="HW50" s="214"/>
      <c r="HX50" s="214"/>
      <c r="HY50" s="214"/>
      <c r="HZ50" s="214"/>
      <c r="IA50" s="214"/>
      <c r="IB50" s="214"/>
      <c r="IC50" s="214"/>
      <c r="ID50" s="214"/>
      <c r="IE50" s="214"/>
      <c r="IF50" s="214"/>
      <c r="IG50" s="214"/>
      <c r="IH50" s="214"/>
      <c r="II50" s="214"/>
      <c r="IJ50" s="214"/>
      <c r="IK50" s="214"/>
      <c r="IL50" s="214"/>
      <c r="IM50" s="214"/>
      <c r="IN50" s="214"/>
      <c r="IO50" s="214"/>
      <c r="IP50" s="214"/>
      <c r="IQ50" s="214"/>
      <c r="IR50" s="214"/>
      <c r="IS50" s="214"/>
      <c r="IT50" s="214"/>
      <c r="IU50" s="214"/>
      <c r="IV50" s="214"/>
      <c r="IW50" s="214"/>
      <c r="IX50" s="214"/>
      <c r="IY50" s="214"/>
      <c r="IZ50" s="214"/>
      <c r="JA50" s="214"/>
      <c r="JB50" s="214"/>
      <c r="JC50" s="214"/>
      <c r="JD50" s="214"/>
      <c r="JE50" s="214"/>
      <c r="JF50" s="214"/>
      <c r="JG50" s="214"/>
      <c r="JH50" s="214"/>
      <c r="JI50" s="214"/>
      <c r="JJ50" s="214"/>
      <c r="JK50" s="214"/>
      <c r="JL50" s="214"/>
      <c r="JM50" s="214"/>
      <c r="JN50" s="214"/>
      <c r="JO50" s="214"/>
      <c r="JP50" s="214"/>
      <c r="JQ50" s="214"/>
      <c r="JR50" s="214"/>
      <c r="JS50" s="214"/>
      <c r="JT50" s="214"/>
      <c r="JU50" s="214"/>
      <c r="JV50" s="214"/>
      <c r="JW50" s="214"/>
      <c r="JX50" s="214"/>
      <c r="JY50" s="214"/>
      <c r="JZ50" s="214"/>
      <c r="KA50" s="214"/>
      <c r="KB50" s="214"/>
      <c r="KC50" s="214"/>
      <c r="KD50" s="214"/>
      <c r="KE50" s="214"/>
      <c r="KF50" s="214"/>
      <c r="KG50" s="214"/>
      <c r="KH50" s="214"/>
      <c r="KI50" s="214"/>
      <c r="KJ50" s="214"/>
      <c r="KK50" s="214"/>
      <c r="KL50" s="214"/>
      <c r="KM50" s="214"/>
      <c r="KN50" s="214"/>
      <c r="KO50" s="214"/>
      <c r="KP50" s="214"/>
      <c r="KQ50" s="214"/>
      <c r="KR50" s="214"/>
      <c r="KS50" s="214"/>
      <c r="KT50" s="214"/>
      <c r="KU50" s="214"/>
      <c r="KV50" s="214"/>
      <c r="KW50" s="214"/>
      <c r="KX50" s="214"/>
      <c r="KY50" s="214"/>
      <c r="KZ50" s="214"/>
      <c r="LA50" s="214"/>
      <c r="LB50" s="214"/>
      <c r="LC50" s="214"/>
      <c r="LD50" s="214"/>
      <c r="LE50" s="214"/>
      <c r="LF50" s="214"/>
      <c r="LG50" s="214"/>
      <c r="LH50" s="214"/>
      <c r="LI50" s="214"/>
      <c r="LJ50" s="214"/>
      <c r="LK50" s="214"/>
      <c r="LL50" s="214"/>
      <c r="LM50" s="214"/>
      <c r="LN50" s="214"/>
      <c r="LO50" s="214"/>
      <c r="LP50" s="214"/>
      <c r="LQ50" s="214"/>
      <c r="LR50" s="214"/>
      <c r="LS50" s="214"/>
      <c r="LT50" s="214"/>
      <c r="LU50" s="214"/>
      <c r="LV50" s="214"/>
      <c r="LW50" s="214"/>
      <c r="LX50" s="214"/>
      <c r="LY50" s="214"/>
      <c r="LZ50" s="214"/>
      <c r="MA50" s="214"/>
      <c r="MB50" s="214"/>
      <c r="MC50" s="214"/>
      <c r="MD50" s="214"/>
      <c r="ME50" s="214"/>
      <c r="MF50" s="214"/>
      <c r="MG50" s="214"/>
      <c r="MH50" s="214"/>
      <c r="MI50" s="214"/>
      <c r="MJ50" s="214"/>
      <c r="MK50" s="214"/>
      <c r="ML50" s="214"/>
      <c r="MM50" s="214"/>
      <c r="MN50" s="214"/>
      <c r="MO50" s="214"/>
      <c r="MP50" s="214"/>
      <c r="MQ50" s="214"/>
      <c r="MR50" s="214"/>
      <c r="MS50" s="214"/>
      <c r="MT50" s="214"/>
      <c r="MU50" s="214"/>
      <c r="MV50" s="214"/>
      <c r="MW50" s="214"/>
      <c r="MX50" s="214"/>
      <c r="MY50" s="214"/>
      <c r="MZ50" s="214"/>
      <c r="NA50" s="214"/>
      <c r="NB50" s="214"/>
      <c r="NC50" s="214"/>
      <c r="ND50" s="214"/>
      <c r="NE50" s="214"/>
      <c r="NF50" s="214"/>
      <c r="NG50" s="214"/>
      <c r="NH50" s="214"/>
      <c r="NI50" s="214"/>
      <c r="NJ50" s="214"/>
      <c r="NK50" s="214"/>
      <c r="NL50" s="214"/>
      <c r="NM50" s="214"/>
      <c r="NN50" s="214"/>
      <c r="NO50" s="214"/>
      <c r="NP50" s="214"/>
      <c r="NQ50" s="214"/>
      <c r="NR50" s="214"/>
      <c r="NS50" s="214"/>
      <c r="NT50" s="214"/>
      <c r="NU50" s="214"/>
      <c r="NV50" s="214"/>
      <c r="NW50" s="214"/>
      <c r="NX50" s="214"/>
      <c r="NY50" s="214"/>
      <c r="NZ50" s="214"/>
      <c r="OA50" s="214"/>
      <c r="OB50" s="214"/>
      <c r="OC50" s="214"/>
      <c r="OD50" s="214"/>
      <c r="OE50" s="214"/>
      <c r="OF50" s="214"/>
      <c r="OG50" s="214"/>
      <c r="OH50" s="214"/>
      <c r="OI50" s="214"/>
      <c r="OJ50" s="214"/>
      <c r="OK50" s="214"/>
      <c r="OL50" s="214"/>
      <c r="OM50" s="214"/>
      <c r="ON50" s="214"/>
      <c r="OO50" s="214"/>
      <c r="OP50" s="214"/>
      <c r="OQ50" s="214"/>
      <c r="OR50" s="214"/>
      <c r="OS50" s="214"/>
      <c r="OT50" s="214"/>
      <c r="OU50" s="214"/>
      <c r="OV50" s="214"/>
      <c r="OW50" s="214"/>
      <c r="OX50" s="214"/>
      <c r="OY50" s="214"/>
      <c r="OZ50" s="214"/>
      <c r="PA50" s="214"/>
      <c r="PB50" s="214"/>
      <c r="PC50" s="214"/>
      <c r="PD50" s="214"/>
      <c r="PE50" s="214"/>
      <c r="PF50" s="214"/>
      <c r="PG50" s="214"/>
      <c r="PH50" s="214"/>
      <c r="PI50" s="214"/>
      <c r="PJ50" s="214"/>
      <c r="PK50" s="214"/>
      <c r="PL50" s="214"/>
      <c r="PM50" s="214"/>
      <c r="PN50" s="214"/>
      <c r="PO50" s="214"/>
      <c r="PP50" s="214"/>
      <c r="PQ50" s="214"/>
      <c r="PR50" s="214"/>
      <c r="PS50" s="214"/>
      <c r="PT50" s="214"/>
      <c r="PU50" s="214"/>
      <c r="PV50" s="214"/>
      <c r="PW50" s="214"/>
      <c r="PX50" s="214"/>
      <c r="PY50" s="214"/>
      <c r="PZ50" s="214"/>
      <c r="QA50" s="214"/>
      <c r="QB50" s="214"/>
      <c r="QC50" s="214"/>
      <c r="QD50" s="214"/>
      <c r="QE50" s="214"/>
      <c r="QF50" s="214"/>
      <c r="QG50" s="214"/>
      <c r="QH50" s="214"/>
      <c r="QI50" s="214"/>
      <c r="QJ50" s="214"/>
      <c r="QK50" s="214"/>
      <c r="QL50" s="214"/>
      <c r="QM50" s="214"/>
      <c r="QN50" s="214"/>
      <c r="QO50" s="214"/>
      <c r="QP50" s="214"/>
      <c r="QQ50" s="214"/>
      <c r="QR50" s="214"/>
      <c r="QS50" s="214"/>
      <c r="QT50" s="214"/>
      <c r="QU50" s="214"/>
      <c r="QV50" s="214"/>
      <c r="QW50" s="214"/>
      <c r="QX50" s="214"/>
      <c r="QY50" s="214"/>
      <c r="QZ50" s="214"/>
      <c r="RA50" s="214"/>
      <c r="RB50" s="214"/>
      <c r="RC50" s="214"/>
      <c r="RD50" s="214"/>
      <c r="RE50" s="214"/>
      <c r="RF50" s="214"/>
      <c r="RG50" s="214"/>
      <c r="RH50" s="214"/>
      <c r="RI50" s="214"/>
      <c r="RJ50" s="214"/>
      <c r="RK50" s="214"/>
      <c r="RL50" s="214"/>
      <c r="RM50" s="214"/>
      <c r="RN50" s="214"/>
      <c r="RO50" s="214"/>
      <c r="RP50" s="214"/>
      <c r="RQ50" s="214"/>
      <c r="RR50" s="214"/>
      <c r="RS50" s="214"/>
      <c r="RT50" s="214"/>
      <c r="RU50" s="214"/>
      <c r="RV50" s="214"/>
      <c r="RW50" s="214"/>
      <c r="RX50" s="214"/>
      <c r="RY50" s="214"/>
      <c r="RZ50" s="214"/>
      <c r="SA50" s="214"/>
      <c r="SB50" s="214"/>
      <c r="SC50" s="214"/>
      <c r="SD50" s="214"/>
      <c r="SE50" s="214"/>
      <c r="SF50" s="214"/>
      <c r="SG50" s="214"/>
      <c r="SH50" s="214"/>
      <c r="SI50" s="214"/>
      <c r="SJ50" s="214"/>
      <c r="SK50" s="214"/>
      <c r="SL50" s="214"/>
      <c r="SM50" s="214"/>
      <c r="SN50" s="214"/>
      <c r="SO50" s="214"/>
      <c r="SP50" s="214"/>
      <c r="SQ50" s="214"/>
      <c r="SR50" s="214"/>
      <c r="SS50" s="214"/>
      <c r="ST50" s="214"/>
      <c r="SU50" s="214"/>
      <c r="SV50" s="214"/>
      <c r="SW50" s="214"/>
      <c r="SX50" s="214"/>
      <c r="SY50" s="214"/>
      <c r="SZ50" s="214"/>
      <c r="TA50" s="214"/>
      <c r="TB50" s="214"/>
      <c r="TC50" s="214"/>
      <c r="TD50" s="214"/>
      <c r="TE50" s="214"/>
      <c r="TF50" s="214"/>
      <c r="TG50" s="214"/>
      <c r="TH50" s="214"/>
      <c r="TI50" s="214"/>
      <c r="TJ50" s="214"/>
      <c r="TK50" s="214"/>
      <c r="TL50" s="214"/>
      <c r="TM50" s="214"/>
      <c r="TN50" s="214"/>
      <c r="TO50" s="214"/>
      <c r="TP50" s="214"/>
      <c r="TQ50" s="214"/>
      <c r="TR50" s="214"/>
      <c r="TS50" s="214"/>
      <c r="TT50" s="214"/>
      <c r="TU50" s="214"/>
      <c r="TV50" s="214"/>
      <c r="TW50" s="214"/>
      <c r="TX50" s="214"/>
      <c r="TY50" s="214"/>
      <c r="TZ50" s="214"/>
      <c r="UA50" s="214"/>
      <c r="UB50" s="214"/>
      <c r="UC50" s="214"/>
      <c r="UD50" s="214"/>
      <c r="UE50" s="214"/>
      <c r="UF50" s="214"/>
      <c r="UG50" s="214"/>
      <c r="UH50" s="214"/>
      <c r="UI50" s="214"/>
      <c r="UJ50" s="214"/>
      <c r="UK50" s="214"/>
      <c r="UL50" s="214"/>
      <c r="UM50" s="214"/>
      <c r="UN50" s="214"/>
      <c r="UO50" s="214"/>
      <c r="UP50" s="214"/>
      <c r="UQ50" s="214"/>
      <c r="UR50" s="214"/>
      <c r="US50" s="214"/>
      <c r="UT50" s="214"/>
      <c r="UU50" s="214"/>
      <c r="UV50" s="214"/>
      <c r="UW50" s="214"/>
      <c r="UX50" s="214"/>
      <c r="UY50" s="214"/>
      <c r="UZ50" s="214"/>
      <c r="VA50" s="214"/>
      <c r="VB50" s="214"/>
      <c r="VC50" s="214"/>
      <c r="VD50" s="214"/>
      <c r="VE50" s="214"/>
      <c r="VF50" s="214"/>
      <c r="VG50" s="214"/>
      <c r="VH50" s="214"/>
      <c r="VI50" s="214"/>
      <c r="VJ50" s="214"/>
      <c r="VK50" s="214"/>
      <c r="VL50" s="214"/>
      <c r="VM50" s="214"/>
      <c r="VN50" s="214"/>
      <c r="VO50" s="214"/>
      <c r="VP50" s="214"/>
      <c r="VQ50" s="214"/>
      <c r="VR50" s="214"/>
      <c r="VS50" s="214"/>
      <c r="VT50" s="214"/>
      <c r="VU50" s="214"/>
      <c r="VV50" s="214"/>
      <c r="VW50" s="214"/>
      <c r="VX50" s="214"/>
      <c r="VY50" s="214"/>
      <c r="VZ50" s="214"/>
      <c r="WA50" s="214"/>
      <c r="WB50" s="214"/>
      <c r="WC50" s="214"/>
      <c r="WD50" s="214"/>
      <c r="WE50" s="214"/>
      <c r="WF50" s="214"/>
      <c r="WG50" s="214"/>
      <c r="WH50" s="214"/>
      <c r="WI50" s="214"/>
      <c r="WJ50" s="214"/>
      <c r="WK50" s="214"/>
      <c r="WL50" s="214"/>
      <c r="WM50" s="214"/>
      <c r="WN50" s="214"/>
      <c r="WO50" s="214"/>
      <c r="WP50" s="214"/>
      <c r="WQ50" s="214"/>
      <c r="WR50" s="214"/>
      <c r="WS50" s="214"/>
      <c r="WT50" s="214"/>
      <c r="WU50" s="214"/>
      <c r="WV50" s="214"/>
      <c r="WW50" s="214"/>
      <c r="WX50" s="214"/>
      <c r="WY50" s="214"/>
      <c r="WZ50" s="214"/>
      <c r="XA50" s="214"/>
      <c r="XB50" s="214"/>
      <c r="XC50" s="214"/>
      <c r="XD50" s="214"/>
      <c r="XE50" s="214"/>
      <c r="XF50" s="214"/>
      <c r="XG50" s="214"/>
      <c r="XH50" s="214"/>
      <c r="XI50" s="214"/>
      <c r="XJ50" s="214"/>
      <c r="XK50" s="214"/>
      <c r="XL50" s="214"/>
      <c r="XM50" s="214"/>
      <c r="XN50" s="214"/>
      <c r="XO50" s="214"/>
      <c r="XP50" s="214"/>
      <c r="XQ50" s="214"/>
      <c r="XR50" s="214"/>
      <c r="XS50" s="214"/>
      <c r="XT50" s="214"/>
      <c r="XU50" s="214"/>
      <c r="XV50" s="214"/>
      <c r="XW50" s="214"/>
      <c r="XX50" s="214"/>
      <c r="XY50" s="214"/>
      <c r="XZ50" s="214"/>
      <c r="YA50" s="214"/>
      <c r="YB50" s="214"/>
      <c r="YC50" s="214"/>
      <c r="YD50" s="214"/>
      <c r="YE50" s="214"/>
      <c r="YF50" s="214"/>
      <c r="YG50" s="214"/>
      <c r="YH50" s="214"/>
      <c r="YI50" s="214"/>
      <c r="YJ50" s="214"/>
      <c r="YK50" s="214"/>
      <c r="YL50" s="214"/>
      <c r="YM50" s="214"/>
      <c r="YN50" s="214"/>
      <c r="YO50" s="214"/>
      <c r="YP50" s="214"/>
      <c r="YQ50" s="214"/>
      <c r="YR50" s="214"/>
      <c r="YS50" s="214"/>
      <c r="YT50" s="214"/>
      <c r="YU50" s="214"/>
      <c r="YV50" s="214"/>
      <c r="YW50" s="214"/>
      <c r="YX50" s="214"/>
      <c r="YY50" s="214"/>
      <c r="YZ50" s="214"/>
      <c r="ZA50" s="214"/>
      <c r="ZB50" s="214"/>
      <c r="ZC50" s="214"/>
      <c r="ZD50" s="214"/>
      <c r="ZE50" s="214"/>
      <c r="ZF50" s="214"/>
      <c r="ZG50" s="214"/>
      <c r="ZH50" s="214"/>
      <c r="ZI50" s="214"/>
      <c r="ZJ50" s="214"/>
      <c r="ZK50" s="214"/>
      <c r="ZL50" s="214"/>
      <c r="ZM50" s="214"/>
      <c r="ZN50" s="214"/>
      <c r="ZO50" s="214"/>
      <c r="ZP50" s="214"/>
      <c r="ZQ50" s="214"/>
      <c r="ZR50" s="214"/>
      <c r="ZS50" s="214"/>
      <c r="ZT50" s="214"/>
      <c r="ZU50" s="214"/>
      <c r="ZV50" s="214"/>
      <c r="ZW50" s="214"/>
      <c r="ZX50" s="214"/>
      <c r="ZY50" s="214"/>
      <c r="ZZ50" s="214"/>
      <c r="AAA50" s="214"/>
      <c r="AAB50" s="214"/>
      <c r="AAC50" s="214"/>
      <c r="AAD50" s="214"/>
      <c r="AAE50" s="214"/>
      <c r="AAF50" s="214"/>
      <c r="AAG50" s="214"/>
      <c r="AAH50" s="214"/>
      <c r="AAI50" s="214"/>
      <c r="AAJ50" s="214"/>
      <c r="AAK50" s="214"/>
      <c r="AAL50" s="214"/>
      <c r="AAM50" s="214"/>
      <c r="AAN50" s="214"/>
      <c r="AAO50" s="214"/>
      <c r="AAP50" s="214"/>
      <c r="AAQ50" s="214"/>
      <c r="AAR50" s="214"/>
      <c r="AAS50" s="214"/>
      <c r="AAT50" s="214"/>
      <c r="AAU50" s="214"/>
      <c r="AAV50" s="214"/>
      <c r="AAW50" s="214"/>
      <c r="AAX50" s="214"/>
      <c r="AAY50" s="214"/>
      <c r="AAZ50" s="214"/>
      <c r="ABA50" s="214"/>
      <c r="ABB50" s="214"/>
      <c r="ABC50" s="214"/>
      <c r="ABD50" s="214"/>
      <c r="ABE50" s="214"/>
      <c r="ABF50" s="214"/>
      <c r="ABG50" s="214"/>
      <c r="ABH50" s="214"/>
      <c r="ABI50" s="214"/>
      <c r="ABJ50" s="214"/>
      <c r="ABK50" s="214"/>
      <c r="ABL50" s="214"/>
      <c r="ABM50" s="214"/>
      <c r="ABN50" s="214"/>
      <c r="ABO50" s="214"/>
      <c r="ABP50" s="214"/>
      <c r="ABQ50" s="214"/>
      <c r="ABR50" s="214"/>
      <c r="ABS50" s="214"/>
      <c r="ABT50" s="214"/>
      <c r="ABU50" s="214"/>
      <c r="ABV50" s="214"/>
      <c r="ABW50" s="214"/>
      <c r="ABX50" s="214"/>
      <c r="ABY50" s="214"/>
      <c r="ABZ50" s="214"/>
      <c r="ACA50" s="214"/>
      <c r="ACB50" s="214"/>
      <c r="ACC50" s="214"/>
      <c r="ACD50" s="214"/>
      <c r="ACE50" s="214"/>
      <c r="ACF50" s="214"/>
      <c r="ACG50" s="214"/>
      <c r="ACH50" s="214"/>
      <c r="ACI50" s="214"/>
      <c r="ACJ50" s="214"/>
      <c r="ACK50" s="214"/>
      <c r="ACL50" s="214"/>
      <c r="ACM50" s="214"/>
      <c r="ACN50" s="214"/>
      <c r="ACO50" s="214"/>
      <c r="ACP50" s="214"/>
      <c r="ACQ50" s="214"/>
      <c r="ACR50" s="214"/>
      <c r="ACS50" s="214"/>
      <c r="ACT50" s="214"/>
      <c r="ACU50" s="214"/>
      <c r="ACV50" s="214"/>
      <c r="ACW50" s="214"/>
      <c r="ACX50" s="214"/>
      <c r="ACY50" s="214"/>
      <c r="ACZ50" s="214"/>
      <c r="ADA50" s="214"/>
      <c r="ADB50" s="214"/>
      <c r="ADC50" s="214"/>
      <c r="ADD50" s="214"/>
      <c r="ADE50" s="214"/>
      <c r="ADF50" s="214"/>
      <c r="ADG50" s="214"/>
      <c r="ADH50" s="214"/>
      <c r="ADI50" s="214"/>
      <c r="ADJ50" s="214"/>
      <c r="ADK50" s="214"/>
      <c r="ADL50" s="214"/>
      <c r="ADM50" s="214"/>
      <c r="ADN50" s="214"/>
      <c r="ADO50" s="214"/>
      <c r="ADP50" s="214"/>
      <c r="ADQ50" s="214"/>
      <c r="ADR50" s="214"/>
      <c r="ADS50" s="214"/>
      <c r="ADT50" s="214"/>
      <c r="ADU50" s="214"/>
      <c r="ADV50" s="214"/>
      <c r="ADW50" s="214"/>
      <c r="ADX50" s="214"/>
      <c r="ADY50" s="214"/>
      <c r="ADZ50" s="214"/>
      <c r="AEA50" s="214"/>
      <c r="AEB50" s="214"/>
      <c r="AEC50" s="214"/>
      <c r="AED50" s="214"/>
      <c r="AEE50" s="214"/>
      <c r="AEF50" s="214"/>
      <c r="AEG50" s="214"/>
      <c r="AEH50" s="214"/>
      <c r="AEI50" s="214"/>
      <c r="AEJ50" s="214"/>
      <c r="AEK50" s="214"/>
      <c r="AEL50" s="214"/>
      <c r="AEM50" s="214"/>
      <c r="AEN50" s="214"/>
      <c r="AEO50" s="214"/>
      <c r="AEP50" s="214"/>
      <c r="AEQ50" s="214"/>
      <c r="AER50" s="214"/>
      <c r="AES50" s="214"/>
      <c r="AET50" s="214"/>
      <c r="AEU50" s="214"/>
      <c r="AEV50" s="214"/>
      <c r="AEW50" s="214"/>
      <c r="AEX50" s="214"/>
      <c r="AEY50" s="214"/>
      <c r="AEZ50" s="214"/>
      <c r="AFA50" s="214"/>
      <c r="AFB50" s="214"/>
      <c r="AFC50" s="214"/>
      <c r="AFD50" s="214"/>
      <c r="AFE50" s="214"/>
      <c r="AFF50" s="214"/>
      <c r="AFG50" s="214"/>
      <c r="AFH50" s="214"/>
      <c r="AFI50" s="214"/>
      <c r="AFJ50" s="214"/>
      <c r="AFK50" s="214"/>
      <c r="AFL50" s="214"/>
      <c r="AFM50" s="214"/>
      <c r="AFN50" s="214"/>
      <c r="AFO50" s="214"/>
      <c r="AFP50" s="214"/>
      <c r="AFQ50" s="214"/>
      <c r="AFR50" s="214"/>
      <c r="AFS50" s="214"/>
      <c r="AFT50" s="214"/>
      <c r="AFU50" s="214"/>
      <c r="AFV50" s="214"/>
      <c r="AFW50" s="214"/>
      <c r="AFX50" s="214"/>
      <c r="AFY50" s="214"/>
      <c r="AFZ50" s="214"/>
      <c r="AGA50" s="214"/>
      <c r="AGB50" s="214"/>
      <c r="AGC50" s="214"/>
      <c r="AGD50" s="214"/>
      <c r="AGE50" s="214"/>
      <c r="AGF50" s="214"/>
      <c r="AGG50" s="214"/>
      <c r="AGH50" s="214"/>
      <c r="AGI50" s="214"/>
      <c r="AGJ50" s="214"/>
      <c r="AGK50" s="214"/>
      <c r="AGL50" s="214"/>
      <c r="AGM50" s="214"/>
      <c r="AGN50" s="214"/>
      <c r="AGO50" s="214"/>
      <c r="AGP50" s="214"/>
      <c r="AGQ50" s="214"/>
      <c r="AGR50" s="214"/>
      <c r="AGS50" s="214"/>
      <c r="AGT50" s="214"/>
      <c r="AGU50" s="214"/>
      <c r="AGV50" s="214"/>
      <c r="AGW50" s="214"/>
      <c r="AGX50" s="214"/>
      <c r="AGY50" s="214"/>
      <c r="AGZ50" s="214"/>
      <c r="AHA50" s="214"/>
      <c r="AHB50" s="214"/>
      <c r="AHC50" s="214"/>
      <c r="AHD50" s="214"/>
      <c r="AHE50" s="214"/>
      <c r="AHF50" s="214"/>
      <c r="AHG50" s="214"/>
      <c r="AHH50" s="214"/>
      <c r="AHI50" s="214"/>
      <c r="AHJ50" s="214"/>
      <c r="AHK50" s="214"/>
      <c r="AHL50" s="214"/>
      <c r="AHM50" s="214"/>
      <c r="AHN50" s="214"/>
      <c r="AHO50" s="214"/>
      <c r="AHP50" s="214"/>
      <c r="AHQ50" s="214"/>
      <c r="AHR50" s="214"/>
      <c r="AHS50" s="214"/>
      <c r="AHT50" s="214"/>
      <c r="AHU50" s="214"/>
      <c r="AHV50" s="214"/>
      <c r="AHW50" s="214"/>
      <c r="AHX50" s="214"/>
      <c r="AHY50" s="214"/>
      <c r="AHZ50" s="214"/>
      <c r="AIA50" s="214"/>
      <c r="AIB50" s="214"/>
      <c r="AIC50" s="214"/>
      <c r="AID50" s="214"/>
      <c r="AIE50" s="214"/>
      <c r="AIF50" s="214"/>
      <c r="AIG50" s="214"/>
      <c r="AIH50" s="214"/>
      <c r="AII50" s="214"/>
      <c r="AIJ50" s="214"/>
      <c r="AIK50" s="214"/>
      <c r="AIL50" s="214"/>
      <c r="AIM50" s="214"/>
      <c r="AIN50" s="214"/>
      <c r="AIO50" s="214"/>
      <c r="AIP50" s="214"/>
      <c r="AIQ50" s="214"/>
      <c r="AIR50" s="214"/>
      <c r="AIS50" s="214"/>
      <c r="AIT50" s="214"/>
      <c r="AIU50" s="214"/>
      <c r="AIV50" s="214"/>
      <c r="AIW50" s="214"/>
      <c r="AIX50" s="214"/>
      <c r="AIY50" s="214"/>
      <c r="AIZ50" s="214"/>
      <c r="AJA50" s="214"/>
      <c r="AJB50" s="214"/>
      <c r="AJC50" s="214"/>
      <c r="AJD50" s="214"/>
      <c r="AJE50" s="214"/>
      <c r="AJF50" s="214"/>
      <c r="AJG50" s="214"/>
      <c r="AJH50" s="214"/>
      <c r="AJI50" s="214"/>
      <c r="AJJ50" s="214"/>
      <c r="AJK50" s="214"/>
      <c r="AJL50" s="214"/>
      <c r="AJM50" s="214"/>
      <c r="AJN50" s="214"/>
      <c r="AJO50" s="214"/>
      <c r="AJP50" s="214"/>
      <c r="AJQ50" s="214"/>
      <c r="AJR50" s="214"/>
      <c r="AJS50" s="214"/>
      <c r="AJT50" s="214"/>
      <c r="AJU50" s="214"/>
      <c r="AJV50" s="214"/>
      <c r="AJW50" s="214"/>
      <c r="AJX50" s="214"/>
      <c r="AJY50" s="214"/>
      <c r="AJZ50" s="214"/>
      <c r="AKA50" s="214"/>
      <c r="AKB50" s="214"/>
      <c r="AKC50" s="214"/>
      <c r="AKD50" s="214"/>
      <c r="AKE50" s="214"/>
      <c r="AKF50" s="214"/>
      <c r="AKG50" s="214"/>
      <c r="AKH50" s="214"/>
      <c r="AKI50" s="214"/>
      <c r="AKJ50" s="214"/>
      <c r="AKK50" s="214"/>
      <c r="AKL50" s="214"/>
      <c r="AKM50" s="214"/>
      <c r="AKN50" s="214"/>
      <c r="AKO50" s="214"/>
      <c r="AKP50" s="214"/>
      <c r="AKQ50" s="214"/>
      <c r="AKR50" s="214"/>
      <c r="AKS50" s="214"/>
      <c r="AKT50" s="214"/>
      <c r="AKU50" s="214"/>
      <c r="AKV50" s="214"/>
      <c r="AKW50" s="214"/>
      <c r="AKX50" s="214"/>
      <c r="AKY50" s="214"/>
      <c r="AKZ50" s="214"/>
      <c r="ALA50" s="214"/>
      <c r="ALB50" s="214"/>
      <c r="ALC50" s="214"/>
      <c r="ALD50" s="214"/>
      <c r="ALE50" s="214"/>
      <c r="ALF50" s="214"/>
      <c r="ALG50" s="214"/>
      <c r="ALH50" s="214"/>
      <c r="ALI50" s="214"/>
      <c r="ALJ50" s="214"/>
      <c r="ALK50" s="214"/>
      <c r="ALL50" s="214"/>
      <c r="ALM50" s="214"/>
      <c r="ALN50" s="214"/>
      <c r="ALO50" s="214"/>
      <c r="ALP50" s="214"/>
      <c r="ALQ50" s="214"/>
      <c r="ALR50" s="214"/>
      <c r="ALS50" s="214"/>
      <c r="ALT50" s="214"/>
      <c r="ALU50" s="214"/>
      <c r="ALV50" s="214"/>
      <c r="ALW50" s="214"/>
      <c r="ALX50" s="214"/>
      <c r="ALY50" s="214"/>
      <c r="ALZ50" s="214"/>
      <c r="AMA50" s="214"/>
      <c r="AMB50" s="214"/>
      <c r="AMC50" s="214"/>
      <c r="AMD50" s="214"/>
      <c r="AME50" s="214"/>
      <c r="AMF50" s="214"/>
      <c r="AMG50" s="214"/>
      <c r="AMH50" s="214"/>
      <c r="AMI50" s="214"/>
      <c r="AMJ50" s="214"/>
      <c r="AMK50" s="214"/>
      <c r="AML50" s="214"/>
      <c r="AMM50" s="214"/>
      <c r="AMN50" s="214"/>
      <c r="AMO50" s="214"/>
      <c r="AMP50" s="214"/>
      <c r="AMQ50" s="214"/>
      <c r="AMR50" s="214"/>
      <c r="AMS50" s="214"/>
      <c r="AMT50" s="214"/>
      <c r="AMU50" s="214"/>
      <c r="AMV50" s="214"/>
      <c r="AMW50" s="214"/>
      <c r="AMX50" s="214"/>
      <c r="AMY50" s="214"/>
      <c r="AMZ50" s="214"/>
      <c r="ANA50" s="214"/>
      <c r="ANB50" s="214"/>
      <c r="ANC50" s="214"/>
      <c r="AND50" s="214"/>
      <c r="ANE50" s="214"/>
      <c r="ANF50" s="214"/>
      <c r="ANG50" s="214"/>
      <c r="ANH50" s="214"/>
      <c r="ANI50" s="214"/>
      <c r="ANJ50" s="214"/>
      <c r="ANK50" s="214"/>
      <c r="ANL50" s="214"/>
      <c r="ANM50" s="214"/>
      <c r="ANN50" s="214"/>
      <c r="ANO50" s="214"/>
      <c r="ANP50" s="214"/>
      <c r="ANQ50" s="214"/>
      <c r="ANR50" s="214"/>
      <c r="ANS50" s="214"/>
      <c r="ANT50" s="214"/>
      <c r="ANU50" s="214"/>
      <c r="ANV50" s="214"/>
      <c r="ANW50" s="214"/>
      <c r="ANX50" s="214"/>
      <c r="ANY50" s="214"/>
      <c r="ANZ50" s="214"/>
      <c r="AOA50" s="214"/>
      <c r="AOB50" s="214"/>
      <c r="AOC50" s="214"/>
      <c r="AOD50" s="214"/>
      <c r="AOE50" s="214"/>
      <c r="AOF50" s="214"/>
      <c r="AOG50" s="214"/>
      <c r="AOH50" s="214"/>
      <c r="AOI50" s="214"/>
      <c r="AOJ50" s="214"/>
      <c r="AOK50" s="214"/>
      <c r="AOL50" s="214"/>
      <c r="AOM50" s="214"/>
      <c r="AON50" s="214"/>
      <c r="AOO50" s="214"/>
      <c r="AOP50" s="214"/>
      <c r="AOQ50" s="214"/>
      <c r="AOR50" s="214"/>
      <c r="AOS50" s="214"/>
      <c r="AOT50" s="214"/>
      <c r="AOU50" s="214"/>
      <c r="AOV50" s="214"/>
      <c r="AOW50" s="214"/>
      <c r="AOX50" s="214"/>
      <c r="AOY50" s="214"/>
      <c r="AOZ50" s="214"/>
      <c r="APA50" s="214"/>
      <c r="APB50" s="214"/>
      <c r="APC50" s="214"/>
      <c r="APD50" s="214"/>
      <c r="APE50" s="214"/>
      <c r="APF50" s="214"/>
      <c r="APG50" s="214"/>
      <c r="APH50" s="214"/>
      <c r="API50" s="214"/>
      <c r="APJ50" s="214"/>
      <c r="APK50" s="214"/>
      <c r="APL50" s="214"/>
      <c r="APM50" s="214"/>
      <c r="APN50" s="214"/>
      <c r="APO50" s="214"/>
      <c r="APP50" s="214"/>
      <c r="APQ50" s="214"/>
      <c r="APR50" s="214"/>
      <c r="APS50" s="214"/>
      <c r="APT50" s="214"/>
      <c r="APU50" s="214"/>
      <c r="APV50" s="214"/>
      <c r="APW50" s="214"/>
      <c r="APX50" s="214"/>
      <c r="APY50" s="214"/>
      <c r="APZ50" s="214"/>
      <c r="AQA50" s="214"/>
      <c r="AQB50" s="214"/>
      <c r="AQC50" s="214"/>
      <c r="AQD50" s="214"/>
      <c r="AQE50" s="214"/>
      <c r="AQF50" s="214"/>
      <c r="AQG50" s="214"/>
      <c r="AQH50" s="214"/>
      <c r="AQI50" s="214"/>
      <c r="AQJ50" s="214"/>
      <c r="AQK50" s="214"/>
      <c r="AQL50" s="214"/>
      <c r="AQM50" s="214"/>
      <c r="AQN50" s="214"/>
      <c r="AQO50" s="214"/>
      <c r="AQP50" s="214"/>
      <c r="AQQ50" s="214"/>
      <c r="AQR50" s="214"/>
      <c r="AQS50" s="214"/>
      <c r="AQT50" s="214"/>
      <c r="AQU50" s="214"/>
      <c r="AQV50" s="214"/>
      <c r="AQW50" s="214"/>
      <c r="AQX50" s="214"/>
      <c r="AQY50" s="214"/>
      <c r="AQZ50" s="214"/>
    </row>
    <row r="51" spans="1:1221" ht="16" customHeight="1">
      <c r="A51" s="38">
        <v>48</v>
      </c>
      <c r="B51" s="567" t="s">
        <v>18360</v>
      </c>
      <c r="C51" s="38" t="s">
        <v>127</v>
      </c>
      <c r="D51" s="38" t="s">
        <v>19</v>
      </c>
      <c r="E51" s="38"/>
      <c r="F51" s="36" t="s">
        <v>6110</v>
      </c>
      <c r="G51" s="8" t="s">
        <v>11005</v>
      </c>
      <c r="H51" s="38" t="s">
        <v>323</v>
      </c>
      <c r="I51" s="38"/>
      <c r="J51" s="38"/>
      <c r="K51" s="473" t="s">
        <v>13808</v>
      </c>
      <c r="L51" s="314">
        <v>6795</v>
      </c>
      <c r="M51" s="38" t="s">
        <v>21</v>
      </c>
      <c r="N51" s="38" t="s">
        <v>4305</v>
      </c>
      <c r="O51" s="38"/>
      <c r="P51" s="38"/>
      <c r="Q51" s="47"/>
      <c r="R51" s="214"/>
      <c r="S51" s="214"/>
      <c r="T51" s="214"/>
      <c r="U51" s="214"/>
      <c r="V51" s="214"/>
      <c r="W51" s="214"/>
      <c r="X51" s="214"/>
      <c r="Y51" s="214"/>
      <c r="Z51" s="214"/>
      <c r="AA51" s="214"/>
      <c r="AB51" s="214"/>
      <c r="AC51" s="214"/>
      <c r="AD51" s="214"/>
      <c r="AE51" s="214"/>
      <c r="AF51" s="214"/>
      <c r="AG51" s="214"/>
      <c r="AH51" s="214"/>
      <c r="AI51" s="214"/>
      <c r="AJ51" s="214"/>
      <c r="AK51" s="214"/>
      <c r="AL51" s="214"/>
      <c r="AM51" s="214"/>
      <c r="AN51" s="214"/>
      <c r="AO51" s="214"/>
      <c r="AP51" s="214"/>
      <c r="AQ51" s="214"/>
      <c r="AR51" s="214"/>
      <c r="AS51" s="214"/>
      <c r="AT51" s="214"/>
      <c r="AU51" s="214"/>
      <c r="AV51" s="214"/>
      <c r="AW51" s="214"/>
      <c r="AX51" s="214"/>
      <c r="AY51" s="214"/>
      <c r="AZ51" s="214"/>
      <c r="BA51" s="214"/>
      <c r="BB51" s="214"/>
      <c r="BC51" s="214"/>
      <c r="BD51" s="214"/>
      <c r="BE51" s="214"/>
      <c r="BF51" s="214"/>
      <c r="BG51" s="214"/>
      <c r="BH51" s="214"/>
      <c r="BI51" s="214"/>
      <c r="BJ51" s="214"/>
      <c r="BK51" s="214"/>
      <c r="BL51" s="214"/>
      <c r="BM51" s="214"/>
      <c r="BN51" s="214"/>
      <c r="BO51" s="214"/>
      <c r="BP51" s="214"/>
      <c r="BQ51" s="214"/>
      <c r="BR51" s="214"/>
      <c r="BS51" s="214"/>
      <c r="BT51" s="214"/>
      <c r="BU51" s="214"/>
      <c r="BV51" s="214"/>
      <c r="BW51" s="214"/>
      <c r="BX51" s="214"/>
      <c r="BY51" s="214"/>
      <c r="BZ51" s="214"/>
      <c r="CA51" s="214"/>
      <c r="CB51" s="214"/>
      <c r="CC51" s="214"/>
      <c r="CD51" s="214"/>
      <c r="CE51" s="214"/>
      <c r="CF51" s="214"/>
      <c r="CG51" s="214"/>
      <c r="CH51" s="214"/>
      <c r="CI51" s="214"/>
      <c r="CJ51" s="214"/>
      <c r="CK51" s="214"/>
      <c r="CL51" s="214"/>
      <c r="CM51" s="214"/>
      <c r="CN51" s="214"/>
      <c r="CO51" s="214"/>
      <c r="CP51" s="214"/>
      <c r="CQ51" s="214"/>
      <c r="CR51" s="214"/>
      <c r="CS51" s="214"/>
      <c r="CT51" s="214"/>
      <c r="CU51" s="214"/>
      <c r="CV51" s="214"/>
      <c r="CW51" s="214"/>
      <c r="CX51" s="214"/>
      <c r="CY51" s="214"/>
      <c r="CZ51" s="214"/>
      <c r="DA51" s="214"/>
      <c r="DB51" s="214"/>
      <c r="DC51" s="214"/>
      <c r="DD51" s="214"/>
      <c r="DE51" s="214"/>
      <c r="DF51" s="214"/>
      <c r="DG51" s="214"/>
      <c r="DH51" s="214"/>
      <c r="DI51" s="214"/>
      <c r="DJ51" s="214"/>
      <c r="DK51" s="214"/>
      <c r="DL51" s="214"/>
      <c r="DM51" s="214"/>
      <c r="DN51" s="214"/>
      <c r="DO51" s="214"/>
      <c r="DP51" s="214"/>
      <c r="DQ51" s="214"/>
      <c r="DR51" s="214"/>
      <c r="DS51" s="214"/>
      <c r="DT51" s="214"/>
      <c r="DU51" s="214"/>
      <c r="DV51" s="214"/>
      <c r="DW51" s="214"/>
      <c r="DX51" s="214"/>
      <c r="DY51" s="214"/>
      <c r="DZ51" s="214"/>
      <c r="EA51" s="214"/>
      <c r="EB51" s="214"/>
      <c r="EC51" s="214"/>
      <c r="ED51" s="214"/>
      <c r="EE51" s="214"/>
      <c r="EF51" s="214"/>
      <c r="EG51" s="214"/>
      <c r="EH51" s="214"/>
      <c r="EI51" s="214"/>
      <c r="EJ51" s="214"/>
      <c r="EK51" s="214"/>
      <c r="EL51" s="214"/>
      <c r="EM51" s="214"/>
      <c r="EN51" s="214"/>
      <c r="EO51" s="214"/>
      <c r="EP51" s="214"/>
      <c r="EQ51" s="214"/>
      <c r="ER51" s="214"/>
      <c r="ES51" s="214"/>
      <c r="ET51" s="214"/>
      <c r="EU51" s="214"/>
      <c r="EV51" s="214"/>
      <c r="EW51" s="214"/>
      <c r="EX51" s="214"/>
      <c r="EY51" s="214"/>
      <c r="EZ51" s="214"/>
      <c r="FA51" s="214"/>
      <c r="FB51" s="214"/>
      <c r="FC51" s="214"/>
      <c r="FD51" s="214"/>
      <c r="FE51" s="214"/>
      <c r="FF51" s="214"/>
      <c r="FG51" s="214"/>
      <c r="FH51" s="214"/>
      <c r="FI51" s="214"/>
      <c r="FJ51" s="214"/>
      <c r="FK51" s="214"/>
      <c r="FL51" s="214"/>
      <c r="FM51" s="214"/>
      <c r="FN51" s="214"/>
      <c r="FO51" s="214"/>
      <c r="FP51" s="214"/>
      <c r="FQ51" s="214"/>
      <c r="FR51" s="214"/>
      <c r="FS51" s="214"/>
      <c r="FT51" s="214"/>
      <c r="FU51" s="214"/>
      <c r="FV51" s="214"/>
      <c r="FW51" s="214"/>
      <c r="FX51" s="214"/>
      <c r="FY51" s="214"/>
      <c r="FZ51" s="214"/>
      <c r="GA51" s="214"/>
      <c r="GB51" s="214"/>
      <c r="GC51" s="214"/>
      <c r="GD51" s="214"/>
      <c r="GE51" s="214"/>
      <c r="GF51" s="214"/>
      <c r="GG51" s="214"/>
      <c r="GH51" s="214"/>
      <c r="GI51" s="214"/>
      <c r="GJ51" s="214"/>
      <c r="GK51" s="214"/>
      <c r="GL51" s="214"/>
      <c r="GM51" s="214"/>
      <c r="GN51" s="214"/>
      <c r="GO51" s="214"/>
      <c r="GP51" s="214"/>
      <c r="GQ51" s="214"/>
      <c r="GR51" s="214"/>
      <c r="GS51" s="214"/>
      <c r="GT51" s="214"/>
      <c r="GU51" s="214"/>
      <c r="GV51" s="214"/>
      <c r="GW51" s="214"/>
      <c r="GX51" s="214"/>
      <c r="GY51" s="214"/>
      <c r="GZ51" s="214"/>
      <c r="HA51" s="214"/>
      <c r="HB51" s="214"/>
      <c r="HC51" s="214"/>
      <c r="HD51" s="214"/>
      <c r="HE51" s="214"/>
      <c r="HF51" s="214"/>
      <c r="HG51" s="214"/>
      <c r="HH51" s="214"/>
      <c r="HI51" s="214"/>
      <c r="HJ51" s="214"/>
      <c r="HK51" s="214"/>
      <c r="HL51" s="214"/>
      <c r="HM51" s="214"/>
      <c r="HN51" s="214"/>
      <c r="HO51" s="214"/>
      <c r="HP51" s="214"/>
      <c r="HQ51" s="214"/>
      <c r="HR51" s="214"/>
      <c r="HS51" s="214"/>
      <c r="HT51" s="214"/>
      <c r="HU51" s="214"/>
      <c r="HV51" s="214"/>
      <c r="HW51" s="214"/>
      <c r="HX51" s="214"/>
      <c r="HY51" s="214"/>
      <c r="HZ51" s="214"/>
      <c r="IA51" s="214"/>
      <c r="IB51" s="214"/>
      <c r="IC51" s="214"/>
      <c r="ID51" s="214"/>
      <c r="IE51" s="214"/>
      <c r="IF51" s="214"/>
      <c r="IG51" s="214"/>
      <c r="IH51" s="214"/>
      <c r="II51" s="214"/>
      <c r="IJ51" s="214"/>
      <c r="IK51" s="214"/>
      <c r="IL51" s="214"/>
      <c r="IM51" s="214"/>
      <c r="IN51" s="214"/>
      <c r="IO51" s="214"/>
      <c r="IP51" s="214"/>
      <c r="IQ51" s="214"/>
      <c r="IR51" s="214"/>
      <c r="IS51" s="214"/>
      <c r="IT51" s="214"/>
      <c r="IU51" s="214"/>
      <c r="IV51" s="214"/>
      <c r="IW51" s="214"/>
      <c r="IX51" s="214"/>
      <c r="IY51" s="214"/>
      <c r="IZ51" s="214"/>
      <c r="JA51" s="214"/>
      <c r="JB51" s="214"/>
      <c r="JC51" s="214"/>
      <c r="JD51" s="214"/>
      <c r="JE51" s="214"/>
      <c r="JF51" s="214"/>
      <c r="JG51" s="214"/>
      <c r="JH51" s="214"/>
      <c r="JI51" s="214"/>
      <c r="JJ51" s="214"/>
      <c r="JK51" s="214"/>
      <c r="JL51" s="214"/>
      <c r="JM51" s="214"/>
      <c r="JN51" s="214"/>
      <c r="JO51" s="214"/>
      <c r="JP51" s="214"/>
      <c r="JQ51" s="214"/>
      <c r="JR51" s="214"/>
      <c r="JS51" s="214"/>
      <c r="JT51" s="214"/>
      <c r="JU51" s="214"/>
      <c r="JV51" s="214"/>
      <c r="JW51" s="214"/>
      <c r="JX51" s="214"/>
      <c r="JY51" s="214"/>
      <c r="JZ51" s="214"/>
      <c r="KA51" s="214"/>
      <c r="KB51" s="214"/>
      <c r="KC51" s="214"/>
      <c r="KD51" s="214"/>
      <c r="KE51" s="214"/>
      <c r="KF51" s="214"/>
      <c r="KG51" s="214"/>
      <c r="KH51" s="214"/>
      <c r="KI51" s="214"/>
      <c r="KJ51" s="214"/>
      <c r="KK51" s="214"/>
      <c r="KL51" s="214"/>
      <c r="KM51" s="214"/>
      <c r="KN51" s="214"/>
      <c r="KO51" s="214"/>
      <c r="KP51" s="214"/>
      <c r="KQ51" s="214"/>
      <c r="KR51" s="214"/>
      <c r="KS51" s="214"/>
      <c r="KT51" s="214"/>
      <c r="KU51" s="214"/>
      <c r="KV51" s="214"/>
      <c r="KW51" s="214"/>
      <c r="KX51" s="214"/>
      <c r="KY51" s="214"/>
      <c r="KZ51" s="214"/>
      <c r="LA51" s="214"/>
      <c r="LB51" s="214"/>
      <c r="LC51" s="214"/>
      <c r="LD51" s="214"/>
      <c r="LE51" s="214"/>
      <c r="LF51" s="214"/>
      <c r="LG51" s="214"/>
      <c r="LH51" s="214"/>
      <c r="LI51" s="214"/>
      <c r="LJ51" s="214"/>
      <c r="LK51" s="214"/>
      <c r="LL51" s="214"/>
      <c r="LM51" s="214"/>
      <c r="LN51" s="214"/>
      <c r="LO51" s="214"/>
      <c r="LP51" s="214"/>
      <c r="LQ51" s="214"/>
      <c r="LR51" s="214"/>
      <c r="LS51" s="214"/>
      <c r="LT51" s="214"/>
      <c r="LU51" s="214"/>
      <c r="LV51" s="214"/>
      <c r="LW51" s="214"/>
      <c r="LX51" s="214"/>
      <c r="LY51" s="214"/>
      <c r="LZ51" s="214"/>
      <c r="MA51" s="214"/>
      <c r="MB51" s="214"/>
      <c r="MC51" s="214"/>
      <c r="MD51" s="214"/>
      <c r="ME51" s="214"/>
      <c r="MF51" s="214"/>
      <c r="MG51" s="214"/>
      <c r="MH51" s="214"/>
      <c r="MI51" s="214"/>
      <c r="MJ51" s="214"/>
      <c r="MK51" s="214"/>
      <c r="ML51" s="214"/>
      <c r="MM51" s="214"/>
      <c r="MN51" s="214"/>
      <c r="MO51" s="214"/>
      <c r="MP51" s="214"/>
      <c r="MQ51" s="214"/>
      <c r="MR51" s="214"/>
      <c r="MS51" s="214"/>
      <c r="MT51" s="214"/>
      <c r="MU51" s="214"/>
      <c r="MV51" s="214"/>
      <c r="MW51" s="214"/>
      <c r="MX51" s="214"/>
      <c r="MY51" s="214"/>
      <c r="MZ51" s="214"/>
      <c r="NA51" s="214"/>
      <c r="NB51" s="214"/>
      <c r="NC51" s="214"/>
      <c r="ND51" s="214"/>
      <c r="NE51" s="214"/>
      <c r="NF51" s="214"/>
      <c r="NG51" s="214"/>
      <c r="NH51" s="214"/>
      <c r="NI51" s="214"/>
      <c r="NJ51" s="214"/>
      <c r="NK51" s="214"/>
      <c r="NL51" s="214"/>
      <c r="NM51" s="214"/>
      <c r="NN51" s="214"/>
      <c r="NO51" s="214"/>
      <c r="NP51" s="214"/>
      <c r="NQ51" s="214"/>
      <c r="NR51" s="214"/>
      <c r="NS51" s="214"/>
      <c r="NT51" s="214"/>
      <c r="NU51" s="214"/>
      <c r="NV51" s="214"/>
      <c r="NW51" s="214"/>
      <c r="NX51" s="214"/>
      <c r="NY51" s="214"/>
      <c r="NZ51" s="214"/>
      <c r="OA51" s="214"/>
      <c r="OB51" s="214"/>
      <c r="OC51" s="214"/>
      <c r="OD51" s="214"/>
      <c r="OE51" s="214"/>
      <c r="OF51" s="214"/>
      <c r="OG51" s="214"/>
      <c r="OH51" s="214"/>
      <c r="OI51" s="214"/>
      <c r="OJ51" s="214"/>
      <c r="OK51" s="214"/>
      <c r="OL51" s="214"/>
      <c r="OM51" s="214"/>
      <c r="ON51" s="214"/>
      <c r="OO51" s="214"/>
      <c r="OP51" s="214"/>
      <c r="OQ51" s="214"/>
      <c r="OR51" s="214"/>
      <c r="OS51" s="214"/>
      <c r="OT51" s="214"/>
      <c r="OU51" s="214"/>
      <c r="OV51" s="214"/>
      <c r="OW51" s="214"/>
      <c r="OX51" s="214"/>
      <c r="OY51" s="214"/>
      <c r="OZ51" s="214"/>
      <c r="PA51" s="214"/>
      <c r="PB51" s="214"/>
      <c r="PC51" s="214"/>
      <c r="PD51" s="214"/>
      <c r="PE51" s="214"/>
      <c r="PF51" s="214"/>
      <c r="PG51" s="214"/>
      <c r="PH51" s="214"/>
      <c r="PI51" s="214"/>
      <c r="PJ51" s="214"/>
      <c r="PK51" s="214"/>
      <c r="PL51" s="214"/>
      <c r="PM51" s="214"/>
      <c r="PN51" s="214"/>
      <c r="PO51" s="214"/>
      <c r="PP51" s="214"/>
      <c r="PQ51" s="214"/>
      <c r="PR51" s="214"/>
      <c r="PS51" s="214"/>
      <c r="PT51" s="214"/>
      <c r="PU51" s="214"/>
      <c r="PV51" s="214"/>
      <c r="PW51" s="214"/>
      <c r="PX51" s="214"/>
      <c r="PY51" s="214"/>
      <c r="PZ51" s="214"/>
      <c r="QA51" s="214"/>
      <c r="QB51" s="214"/>
      <c r="QC51" s="214"/>
      <c r="QD51" s="214"/>
      <c r="QE51" s="214"/>
      <c r="QF51" s="214"/>
      <c r="QG51" s="214"/>
      <c r="QH51" s="214"/>
      <c r="QI51" s="214"/>
      <c r="QJ51" s="214"/>
      <c r="QK51" s="214"/>
      <c r="QL51" s="214"/>
      <c r="QM51" s="214"/>
      <c r="QN51" s="214"/>
      <c r="QO51" s="214"/>
      <c r="QP51" s="214"/>
      <c r="QQ51" s="214"/>
      <c r="QR51" s="214"/>
      <c r="QS51" s="214"/>
      <c r="QT51" s="214"/>
      <c r="QU51" s="214"/>
      <c r="QV51" s="214"/>
      <c r="QW51" s="214"/>
      <c r="QX51" s="214"/>
      <c r="QY51" s="214"/>
      <c r="QZ51" s="214"/>
      <c r="RA51" s="214"/>
      <c r="RB51" s="214"/>
      <c r="RC51" s="214"/>
      <c r="RD51" s="214"/>
      <c r="RE51" s="214"/>
      <c r="RF51" s="214"/>
      <c r="RG51" s="214"/>
      <c r="RH51" s="214"/>
      <c r="RI51" s="214"/>
      <c r="RJ51" s="214"/>
      <c r="RK51" s="214"/>
      <c r="RL51" s="214"/>
      <c r="RM51" s="214"/>
      <c r="RN51" s="214"/>
      <c r="RO51" s="214"/>
      <c r="RP51" s="214"/>
      <c r="RQ51" s="214"/>
      <c r="RR51" s="214"/>
      <c r="RS51" s="214"/>
      <c r="RT51" s="214"/>
      <c r="RU51" s="214"/>
      <c r="RV51" s="214"/>
      <c r="RW51" s="214"/>
      <c r="RX51" s="214"/>
      <c r="RY51" s="214"/>
      <c r="RZ51" s="214"/>
      <c r="SA51" s="214"/>
      <c r="SB51" s="214"/>
      <c r="SC51" s="214"/>
      <c r="SD51" s="214"/>
      <c r="SE51" s="214"/>
      <c r="SF51" s="214"/>
      <c r="SG51" s="214"/>
      <c r="SH51" s="214"/>
      <c r="SI51" s="214"/>
      <c r="SJ51" s="214"/>
      <c r="SK51" s="214"/>
      <c r="SL51" s="214"/>
      <c r="SM51" s="214"/>
      <c r="SN51" s="214"/>
      <c r="SO51" s="214"/>
      <c r="SP51" s="214"/>
      <c r="SQ51" s="214"/>
      <c r="SR51" s="214"/>
      <c r="SS51" s="214"/>
      <c r="ST51" s="214"/>
      <c r="SU51" s="214"/>
      <c r="SV51" s="214"/>
      <c r="SW51" s="214"/>
      <c r="SX51" s="214"/>
      <c r="SY51" s="214"/>
      <c r="SZ51" s="214"/>
      <c r="TA51" s="214"/>
      <c r="TB51" s="214"/>
      <c r="TC51" s="214"/>
      <c r="TD51" s="214"/>
      <c r="TE51" s="214"/>
      <c r="TF51" s="214"/>
      <c r="TG51" s="214"/>
      <c r="TH51" s="214"/>
      <c r="TI51" s="214"/>
      <c r="TJ51" s="214"/>
      <c r="TK51" s="214"/>
      <c r="TL51" s="214"/>
      <c r="TM51" s="214"/>
      <c r="TN51" s="214"/>
      <c r="TO51" s="214"/>
      <c r="TP51" s="214"/>
      <c r="TQ51" s="214"/>
      <c r="TR51" s="214"/>
      <c r="TS51" s="214"/>
      <c r="TT51" s="214"/>
      <c r="TU51" s="214"/>
      <c r="TV51" s="214"/>
      <c r="TW51" s="214"/>
      <c r="TX51" s="214"/>
      <c r="TY51" s="214"/>
      <c r="TZ51" s="214"/>
      <c r="UA51" s="214"/>
      <c r="UB51" s="214"/>
      <c r="UC51" s="214"/>
      <c r="UD51" s="214"/>
      <c r="UE51" s="214"/>
      <c r="UF51" s="214"/>
      <c r="UG51" s="214"/>
      <c r="UH51" s="214"/>
      <c r="UI51" s="214"/>
      <c r="UJ51" s="214"/>
      <c r="UK51" s="214"/>
      <c r="UL51" s="214"/>
      <c r="UM51" s="214"/>
      <c r="UN51" s="214"/>
      <c r="UO51" s="214"/>
      <c r="UP51" s="214"/>
      <c r="UQ51" s="214"/>
      <c r="UR51" s="214"/>
      <c r="US51" s="214"/>
      <c r="UT51" s="214"/>
      <c r="UU51" s="214"/>
      <c r="UV51" s="214"/>
      <c r="UW51" s="214"/>
      <c r="UX51" s="214"/>
      <c r="UY51" s="214"/>
      <c r="UZ51" s="214"/>
      <c r="VA51" s="214"/>
      <c r="VB51" s="214"/>
      <c r="VC51" s="214"/>
      <c r="VD51" s="214"/>
      <c r="VE51" s="214"/>
      <c r="VF51" s="214"/>
      <c r="VG51" s="214"/>
      <c r="VH51" s="214"/>
      <c r="VI51" s="214"/>
      <c r="VJ51" s="214"/>
      <c r="VK51" s="214"/>
      <c r="VL51" s="214"/>
      <c r="VM51" s="214"/>
      <c r="VN51" s="214"/>
      <c r="VO51" s="214"/>
      <c r="VP51" s="214"/>
      <c r="VQ51" s="214"/>
      <c r="VR51" s="214"/>
      <c r="VS51" s="214"/>
      <c r="VT51" s="214"/>
      <c r="VU51" s="214"/>
      <c r="VV51" s="214"/>
      <c r="VW51" s="214"/>
      <c r="VX51" s="214"/>
      <c r="VY51" s="214"/>
      <c r="VZ51" s="214"/>
      <c r="WA51" s="214"/>
      <c r="WB51" s="214"/>
      <c r="WC51" s="214"/>
      <c r="WD51" s="214"/>
      <c r="WE51" s="214"/>
      <c r="WF51" s="214"/>
      <c r="WG51" s="214"/>
      <c r="WH51" s="214"/>
      <c r="WI51" s="214"/>
      <c r="WJ51" s="214"/>
      <c r="WK51" s="214"/>
      <c r="WL51" s="214"/>
      <c r="WM51" s="214"/>
      <c r="WN51" s="214"/>
      <c r="WO51" s="214"/>
      <c r="WP51" s="214"/>
      <c r="WQ51" s="214"/>
      <c r="WR51" s="214"/>
      <c r="WS51" s="214"/>
      <c r="WT51" s="214"/>
      <c r="WU51" s="214"/>
      <c r="WV51" s="214"/>
      <c r="WW51" s="214"/>
      <c r="WX51" s="214"/>
      <c r="WY51" s="214"/>
      <c r="WZ51" s="214"/>
      <c r="XA51" s="214"/>
      <c r="XB51" s="214"/>
      <c r="XC51" s="214"/>
      <c r="XD51" s="214"/>
      <c r="XE51" s="214"/>
      <c r="XF51" s="214"/>
      <c r="XG51" s="214"/>
      <c r="XH51" s="214"/>
      <c r="XI51" s="214"/>
      <c r="XJ51" s="214"/>
      <c r="XK51" s="214"/>
      <c r="XL51" s="214"/>
      <c r="XM51" s="214"/>
      <c r="XN51" s="214"/>
      <c r="XO51" s="214"/>
      <c r="XP51" s="214"/>
      <c r="XQ51" s="214"/>
      <c r="XR51" s="214"/>
      <c r="XS51" s="214"/>
      <c r="XT51" s="214"/>
      <c r="XU51" s="214"/>
      <c r="XV51" s="214"/>
      <c r="XW51" s="214"/>
      <c r="XX51" s="214"/>
      <c r="XY51" s="214"/>
      <c r="XZ51" s="214"/>
      <c r="YA51" s="214"/>
      <c r="YB51" s="214"/>
      <c r="YC51" s="214"/>
      <c r="YD51" s="214"/>
      <c r="YE51" s="214"/>
      <c r="YF51" s="214"/>
      <c r="YG51" s="214"/>
      <c r="YH51" s="214"/>
      <c r="YI51" s="214"/>
      <c r="YJ51" s="214"/>
      <c r="YK51" s="214"/>
      <c r="YL51" s="214"/>
      <c r="YM51" s="214"/>
      <c r="YN51" s="214"/>
      <c r="YO51" s="214"/>
      <c r="YP51" s="214"/>
      <c r="YQ51" s="214"/>
      <c r="YR51" s="214"/>
      <c r="YS51" s="214"/>
      <c r="YT51" s="214"/>
      <c r="YU51" s="214"/>
      <c r="YV51" s="214"/>
      <c r="YW51" s="214"/>
      <c r="YX51" s="214"/>
      <c r="YY51" s="214"/>
      <c r="YZ51" s="214"/>
      <c r="ZA51" s="214"/>
      <c r="ZB51" s="214"/>
      <c r="ZC51" s="214"/>
      <c r="ZD51" s="214"/>
      <c r="ZE51" s="214"/>
      <c r="ZF51" s="214"/>
      <c r="ZG51" s="214"/>
      <c r="ZH51" s="214"/>
      <c r="ZI51" s="214"/>
      <c r="ZJ51" s="214"/>
      <c r="ZK51" s="214"/>
      <c r="ZL51" s="214"/>
      <c r="ZM51" s="214"/>
      <c r="ZN51" s="214"/>
      <c r="ZO51" s="214"/>
      <c r="ZP51" s="214"/>
      <c r="ZQ51" s="214"/>
      <c r="ZR51" s="214"/>
      <c r="ZS51" s="214"/>
      <c r="ZT51" s="214"/>
      <c r="ZU51" s="214"/>
      <c r="ZV51" s="214"/>
      <c r="ZW51" s="214"/>
      <c r="ZX51" s="214"/>
      <c r="ZY51" s="214"/>
      <c r="ZZ51" s="214"/>
      <c r="AAA51" s="214"/>
      <c r="AAB51" s="214"/>
      <c r="AAC51" s="214"/>
      <c r="AAD51" s="214"/>
      <c r="AAE51" s="214"/>
      <c r="AAF51" s="214"/>
      <c r="AAG51" s="214"/>
      <c r="AAH51" s="214"/>
      <c r="AAI51" s="214"/>
      <c r="AAJ51" s="214"/>
      <c r="AAK51" s="214"/>
      <c r="AAL51" s="214"/>
      <c r="AAM51" s="214"/>
      <c r="AAN51" s="214"/>
      <c r="AAO51" s="214"/>
      <c r="AAP51" s="214"/>
      <c r="AAQ51" s="214"/>
      <c r="AAR51" s="214"/>
      <c r="AAS51" s="214"/>
      <c r="AAT51" s="214"/>
      <c r="AAU51" s="214"/>
      <c r="AAV51" s="214"/>
      <c r="AAW51" s="214"/>
      <c r="AAX51" s="214"/>
      <c r="AAY51" s="214"/>
      <c r="AAZ51" s="214"/>
      <c r="ABA51" s="214"/>
      <c r="ABB51" s="214"/>
      <c r="ABC51" s="214"/>
      <c r="ABD51" s="214"/>
      <c r="ABE51" s="214"/>
      <c r="ABF51" s="214"/>
      <c r="ABG51" s="214"/>
      <c r="ABH51" s="214"/>
      <c r="ABI51" s="214"/>
      <c r="ABJ51" s="214"/>
      <c r="ABK51" s="214"/>
      <c r="ABL51" s="214"/>
      <c r="ABM51" s="214"/>
      <c r="ABN51" s="214"/>
      <c r="ABO51" s="214"/>
      <c r="ABP51" s="214"/>
      <c r="ABQ51" s="214"/>
      <c r="ABR51" s="214"/>
      <c r="ABS51" s="214"/>
      <c r="ABT51" s="214"/>
      <c r="ABU51" s="214"/>
      <c r="ABV51" s="214"/>
      <c r="ABW51" s="214"/>
      <c r="ABX51" s="214"/>
      <c r="ABY51" s="214"/>
      <c r="ABZ51" s="214"/>
      <c r="ACA51" s="214"/>
      <c r="ACB51" s="214"/>
      <c r="ACC51" s="214"/>
      <c r="ACD51" s="214"/>
      <c r="ACE51" s="214"/>
      <c r="ACF51" s="214"/>
      <c r="ACG51" s="214"/>
      <c r="ACH51" s="214"/>
      <c r="ACI51" s="214"/>
      <c r="ACJ51" s="214"/>
      <c r="ACK51" s="214"/>
      <c r="ACL51" s="214"/>
      <c r="ACM51" s="214"/>
      <c r="ACN51" s="214"/>
      <c r="ACO51" s="214"/>
      <c r="ACP51" s="214"/>
      <c r="ACQ51" s="214"/>
      <c r="ACR51" s="214"/>
      <c r="ACS51" s="214"/>
      <c r="ACT51" s="214"/>
      <c r="ACU51" s="214"/>
      <c r="ACV51" s="214"/>
      <c r="ACW51" s="214"/>
      <c r="ACX51" s="214"/>
      <c r="ACY51" s="214"/>
      <c r="ACZ51" s="214"/>
      <c r="ADA51" s="214"/>
      <c r="ADB51" s="214"/>
      <c r="ADC51" s="214"/>
      <c r="ADD51" s="214"/>
      <c r="ADE51" s="214"/>
      <c r="ADF51" s="214"/>
      <c r="ADG51" s="214"/>
      <c r="ADH51" s="214"/>
      <c r="ADI51" s="214"/>
      <c r="ADJ51" s="214"/>
      <c r="ADK51" s="214"/>
      <c r="ADL51" s="214"/>
      <c r="ADM51" s="214"/>
      <c r="ADN51" s="214"/>
      <c r="ADO51" s="214"/>
      <c r="ADP51" s="214"/>
      <c r="ADQ51" s="214"/>
      <c r="ADR51" s="214"/>
      <c r="ADS51" s="214"/>
      <c r="ADT51" s="214"/>
      <c r="ADU51" s="214"/>
      <c r="ADV51" s="214"/>
      <c r="ADW51" s="214"/>
      <c r="ADX51" s="214"/>
      <c r="ADY51" s="214"/>
      <c r="ADZ51" s="214"/>
      <c r="AEA51" s="214"/>
      <c r="AEB51" s="214"/>
      <c r="AEC51" s="214"/>
      <c r="AED51" s="214"/>
      <c r="AEE51" s="214"/>
      <c r="AEF51" s="214"/>
      <c r="AEG51" s="214"/>
      <c r="AEH51" s="214"/>
      <c r="AEI51" s="214"/>
      <c r="AEJ51" s="214"/>
      <c r="AEK51" s="214"/>
      <c r="AEL51" s="214"/>
      <c r="AEM51" s="214"/>
      <c r="AEN51" s="214"/>
      <c r="AEO51" s="214"/>
      <c r="AEP51" s="214"/>
      <c r="AEQ51" s="214"/>
      <c r="AER51" s="214"/>
      <c r="AES51" s="214"/>
      <c r="AET51" s="214"/>
      <c r="AEU51" s="214"/>
      <c r="AEV51" s="214"/>
      <c r="AEW51" s="214"/>
      <c r="AEX51" s="214"/>
      <c r="AEY51" s="214"/>
      <c r="AEZ51" s="214"/>
      <c r="AFA51" s="214"/>
      <c r="AFB51" s="214"/>
      <c r="AFC51" s="214"/>
      <c r="AFD51" s="214"/>
      <c r="AFE51" s="214"/>
      <c r="AFF51" s="214"/>
      <c r="AFG51" s="214"/>
      <c r="AFH51" s="214"/>
      <c r="AFI51" s="214"/>
      <c r="AFJ51" s="214"/>
      <c r="AFK51" s="214"/>
      <c r="AFL51" s="214"/>
      <c r="AFM51" s="214"/>
      <c r="AFN51" s="214"/>
      <c r="AFO51" s="214"/>
      <c r="AFP51" s="214"/>
      <c r="AFQ51" s="214"/>
      <c r="AFR51" s="214"/>
      <c r="AFS51" s="214"/>
      <c r="AFT51" s="214"/>
      <c r="AFU51" s="214"/>
      <c r="AFV51" s="214"/>
      <c r="AFW51" s="214"/>
      <c r="AFX51" s="214"/>
      <c r="AFY51" s="214"/>
      <c r="AFZ51" s="214"/>
      <c r="AGA51" s="214"/>
      <c r="AGB51" s="214"/>
      <c r="AGC51" s="214"/>
      <c r="AGD51" s="214"/>
      <c r="AGE51" s="214"/>
      <c r="AGF51" s="214"/>
      <c r="AGG51" s="214"/>
      <c r="AGH51" s="214"/>
      <c r="AGI51" s="214"/>
      <c r="AGJ51" s="214"/>
      <c r="AGK51" s="214"/>
      <c r="AGL51" s="214"/>
      <c r="AGM51" s="214"/>
      <c r="AGN51" s="214"/>
      <c r="AGO51" s="214"/>
      <c r="AGP51" s="214"/>
      <c r="AGQ51" s="214"/>
      <c r="AGR51" s="214"/>
      <c r="AGS51" s="214"/>
      <c r="AGT51" s="214"/>
      <c r="AGU51" s="214"/>
      <c r="AGV51" s="214"/>
      <c r="AGW51" s="214"/>
      <c r="AGX51" s="214"/>
      <c r="AGY51" s="214"/>
      <c r="AGZ51" s="214"/>
      <c r="AHA51" s="214"/>
      <c r="AHB51" s="214"/>
      <c r="AHC51" s="214"/>
      <c r="AHD51" s="214"/>
      <c r="AHE51" s="214"/>
      <c r="AHF51" s="214"/>
      <c r="AHG51" s="214"/>
      <c r="AHH51" s="214"/>
      <c r="AHI51" s="214"/>
      <c r="AHJ51" s="214"/>
      <c r="AHK51" s="214"/>
      <c r="AHL51" s="214"/>
      <c r="AHM51" s="214"/>
      <c r="AHN51" s="214"/>
      <c r="AHO51" s="214"/>
      <c r="AHP51" s="214"/>
      <c r="AHQ51" s="214"/>
      <c r="AHR51" s="214"/>
      <c r="AHS51" s="214"/>
      <c r="AHT51" s="214"/>
      <c r="AHU51" s="214"/>
      <c r="AHV51" s="214"/>
      <c r="AHW51" s="214"/>
      <c r="AHX51" s="214"/>
      <c r="AHY51" s="214"/>
      <c r="AHZ51" s="214"/>
      <c r="AIA51" s="214"/>
      <c r="AIB51" s="214"/>
      <c r="AIC51" s="214"/>
      <c r="AID51" s="214"/>
      <c r="AIE51" s="214"/>
      <c r="AIF51" s="214"/>
      <c r="AIG51" s="214"/>
      <c r="AIH51" s="214"/>
      <c r="AII51" s="214"/>
      <c r="AIJ51" s="214"/>
      <c r="AIK51" s="214"/>
      <c r="AIL51" s="214"/>
      <c r="AIM51" s="214"/>
      <c r="AIN51" s="214"/>
      <c r="AIO51" s="214"/>
      <c r="AIP51" s="214"/>
      <c r="AIQ51" s="214"/>
      <c r="AIR51" s="214"/>
      <c r="AIS51" s="214"/>
      <c r="AIT51" s="214"/>
      <c r="AIU51" s="214"/>
      <c r="AIV51" s="214"/>
      <c r="AIW51" s="214"/>
      <c r="AIX51" s="214"/>
      <c r="AIY51" s="214"/>
      <c r="AIZ51" s="214"/>
      <c r="AJA51" s="214"/>
      <c r="AJB51" s="214"/>
      <c r="AJC51" s="214"/>
      <c r="AJD51" s="214"/>
      <c r="AJE51" s="214"/>
      <c r="AJF51" s="214"/>
      <c r="AJG51" s="214"/>
      <c r="AJH51" s="214"/>
      <c r="AJI51" s="214"/>
      <c r="AJJ51" s="214"/>
      <c r="AJK51" s="214"/>
      <c r="AJL51" s="214"/>
      <c r="AJM51" s="214"/>
      <c r="AJN51" s="214"/>
      <c r="AJO51" s="214"/>
      <c r="AJP51" s="214"/>
      <c r="AJQ51" s="214"/>
      <c r="AJR51" s="214"/>
      <c r="AJS51" s="214"/>
      <c r="AJT51" s="214"/>
      <c r="AJU51" s="214"/>
      <c r="AJV51" s="214"/>
      <c r="AJW51" s="214"/>
      <c r="AJX51" s="214"/>
      <c r="AJY51" s="214"/>
      <c r="AJZ51" s="214"/>
      <c r="AKA51" s="214"/>
      <c r="AKB51" s="214"/>
      <c r="AKC51" s="214"/>
      <c r="AKD51" s="214"/>
      <c r="AKE51" s="214"/>
      <c r="AKF51" s="214"/>
      <c r="AKG51" s="214"/>
      <c r="AKH51" s="214"/>
      <c r="AKI51" s="214"/>
      <c r="AKJ51" s="214"/>
      <c r="AKK51" s="214"/>
      <c r="AKL51" s="214"/>
      <c r="AKM51" s="214"/>
      <c r="AKN51" s="214"/>
      <c r="AKO51" s="214"/>
      <c r="AKP51" s="214"/>
      <c r="AKQ51" s="214"/>
      <c r="AKR51" s="214"/>
      <c r="AKS51" s="214"/>
      <c r="AKT51" s="214"/>
      <c r="AKU51" s="214"/>
      <c r="AKV51" s="214"/>
      <c r="AKW51" s="214"/>
      <c r="AKX51" s="214"/>
      <c r="AKY51" s="214"/>
      <c r="AKZ51" s="214"/>
      <c r="ALA51" s="214"/>
      <c r="ALB51" s="214"/>
      <c r="ALC51" s="214"/>
      <c r="ALD51" s="214"/>
      <c r="ALE51" s="214"/>
      <c r="ALF51" s="214"/>
      <c r="ALG51" s="214"/>
      <c r="ALH51" s="214"/>
      <c r="ALI51" s="214"/>
      <c r="ALJ51" s="214"/>
      <c r="ALK51" s="214"/>
      <c r="ALL51" s="214"/>
      <c r="ALM51" s="214"/>
      <c r="ALN51" s="214"/>
      <c r="ALO51" s="214"/>
      <c r="ALP51" s="214"/>
      <c r="ALQ51" s="214"/>
      <c r="ALR51" s="214"/>
      <c r="ALS51" s="214"/>
      <c r="ALT51" s="214"/>
      <c r="ALU51" s="214"/>
      <c r="ALV51" s="214"/>
      <c r="ALW51" s="214"/>
      <c r="ALX51" s="214"/>
      <c r="ALY51" s="214"/>
      <c r="ALZ51" s="214"/>
      <c r="AMA51" s="214"/>
      <c r="AMB51" s="214"/>
      <c r="AMC51" s="214"/>
      <c r="AMD51" s="214"/>
      <c r="AME51" s="214"/>
      <c r="AMF51" s="214"/>
      <c r="AMG51" s="214"/>
      <c r="AMH51" s="214"/>
      <c r="AMI51" s="214"/>
      <c r="AMJ51" s="214"/>
      <c r="AMK51" s="214"/>
      <c r="AML51" s="214"/>
      <c r="AMM51" s="214"/>
      <c r="AMN51" s="214"/>
      <c r="AMO51" s="214"/>
      <c r="AMP51" s="214"/>
      <c r="AMQ51" s="214"/>
      <c r="AMR51" s="214"/>
      <c r="AMS51" s="214"/>
      <c r="AMT51" s="214"/>
      <c r="AMU51" s="214"/>
      <c r="AMV51" s="214"/>
      <c r="AMW51" s="214"/>
      <c r="AMX51" s="214"/>
      <c r="AMY51" s="214"/>
      <c r="AMZ51" s="214"/>
      <c r="ANA51" s="214"/>
      <c r="ANB51" s="214"/>
      <c r="ANC51" s="214"/>
      <c r="AND51" s="214"/>
      <c r="ANE51" s="214"/>
      <c r="ANF51" s="214"/>
      <c r="ANG51" s="214"/>
      <c r="ANH51" s="214"/>
      <c r="ANI51" s="214"/>
      <c r="ANJ51" s="214"/>
      <c r="ANK51" s="214"/>
      <c r="ANL51" s="214"/>
      <c r="ANM51" s="214"/>
      <c r="ANN51" s="214"/>
      <c r="ANO51" s="214"/>
      <c r="ANP51" s="214"/>
      <c r="ANQ51" s="214"/>
      <c r="ANR51" s="214"/>
      <c r="ANS51" s="214"/>
      <c r="ANT51" s="214"/>
      <c r="ANU51" s="214"/>
      <c r="ANV51" s="214"/>
      <c r="ANW51" s="214"/>
      <c r="ANX51" s="214"/>
      <c r="ANY51" s="214"/>
      <c r="ANZ51" s="214"/>
      <c r="AOA51" s="214"/>
      <c r="AOB51" s="214"/>
      <c r="AOC51" s="214"/>
      <c r="AOD51" s="214"/>
      <c r="AOE51" s="214"/>
      <c r="AOF51" s="214"/>
      <c r="AOG51" s="214"/>
      <c r="AOH51" s="214"/>
      <c r="AOI51" s="214"/>
      <c r="AOJ51" s="214"/>
      <c r="AOK51" s="214"/>
      <c r="AOL51" s="214"/>
      <c r="AOM51" s="214"/>
      <c r="AON51" s="214"/>
      <c r="AOO51" s="214"/>
      <c r="AOP51" s="214"/>
      <c r="AOQ51" s="214"/>
      <c r="AOR51" s="214"/>
      <c r="AOS51" s="214"/>
      <c r="AOT51" s="214"/>
      <c r="AOU51" s="214"/>
      <c r="AOV51" s="214"/>
      <c r="AOW51" s="214"/>
      <c r="AOX51" s="214"/>
      <c r="AOY51" s="214"/>
      <c r="AOZ51" s="214"/>
      <c r="APA51" s="214"/>
      <c r="APB51" s="214"/>
      <c r="APC51" s="214"/>
      <c r="APD51" s="214"/>
      <c r="APE51" s="214"/>
      <c r="APF51" s="214"/>
      <c r="APG51" s="214"/>
      <c r="APH51" s="214"/>
      <c r="API51" s="214"/>
      <c r="APJ51" s="214"/>
      <c r="APK51" s="214"/>
      <c r="APL51" s="214"/>
      <c r="APM51" s="214"/>
      <c r="APN51" s="214"/>
      <c r="APO51" s="214"/>
      <c r="APP51" s="214"/>
      <c r="APQ51" s="214"/>
      <c r="APR51" s="214"/>
      <c r="APS51" s="214"/>
      <c r="APT51" s="214"/>
      <c r="APU51" s="214"/>
      <c r="APV51" s="214"/>
      <c r="APW51" s="214"/>
      <c r="APX51" s="214"/>
      <c r="APY51" s="214"/>
      <c r="APZ51" s="214"/>
      <c r="AQA51" s="214"/>
      <c r="AQB51" s="214"/>
      <c r="AQC51" s="214"/>
      <c r="AQD51" s="214"/>
      <c r="AQE51" s="214"/>
      <c r="AQF51" s="214"/>
      <c r="AQG51" s="214"/>
      <c r="AQH51" s="214"/>
      <c r="AQI51" s="214"/>
      <c r="AQJ51" s="214"/>
      <c r="AQK51" s="214"/>
      <c r="AQL51" s="214"/>
      <c r="AQM51" s="214"/>
      <c r="AQN51" s="214"/>
      <c r="AQO51" s="214"/>
      <c r="AQP51" s="214"/>
      <c r="AQQ51" s="214"/>
      <c r="AQR51" s="214"/>
      <c r="AQS51" s="214"/>
      <c r="AQT51" s="214"/>
      <c r="AQU51" s="214"/>
      <c r="AQV51" s="214"/>
      <c r="AQW51" s="214"/>
      <c r="AQX51" s="214"/>
      <c r="AQY51" s="214"/>
      <c r="AQZ51" s="214"/>
    </row>
    <row r="52" spans="1:1221" ht="16" customHeight="1">
      <c r="A52" s="38">
        <v>49</v>
      </c>
      <c r="B52" s="567" t="s">
        <v>18360</v>
      </c>
      <c r="C52" s="38" t="s">
        <v>151</v>
      </c>
      <c r="D52" s="38" t="s">
        <v>19</v>
      </c>
      <c r="E52" s="38"/>
      <c r="F52" s="36" t="s">
        <v>6111</v>
      </c>
      <c r="G52" s="8" t="s">
        <v>11006</v>
      </c>
      <c r="H52" s="38" t="s">
        <v>324</v>
      </c>
      <c r="I52" s="38"/>
      <c r="J52" s="38"/>
      <c r="K52" s="473" t="s">
        <v>13808</v>
      </c>
      <c r="L52" s="314">
        <v>6957</v>
      </c>
      <c r="M52" s="38" t="s">
        <v>21</v>
      </c>
      <c r="N52" s="38" t="s">
        <v>4305</v>
      </c>
      <c r="O52" s="38"/>
      <c r="P52" s="38"/>
      <c r="Q52" s="47"/>
      <c r="R52" s="214"/>
      <c r="S52" s="214"/>
      <c r="T52" s="214"/>
      <c r="U52" s="214"/>
      <c r="V52" s="214"/>
      <c r="W52" s="214"/>
      <c r="X52" s="214"/>
      <c r="Y52" s="214"/>
      <c r="Z52" s="214"/>
      <c r="AA52" s="214"/>
      <c r="AB52" s="214"/>
      <c r="AC52" s="214"/>
      <c r="AD52" s="214"/>
      <c r="AE52" s="214"/>
      <c r="AF52" s="214"/>
      <c r="AG52" s="214"/>
      <c r="AH52" s="214"/>
      <c r="AI52" s="214"/>
      <c r="AJ52" s="214"/>
      <c r="AK52" s="214"/>
      <c r="AL52" s="214"/>
      <c r="AM52" s="214"/>
      <c r="AN52" s="214"/>
      <c r="AO52" s="214"/>
      <c r="AP52" s="214"/>
      <c r="AQ52" s="214"/>
      <c r="AR52" s="214"/>
      <c r="AS52" s="214"/>
      <c r="AT52" s="214"/>
      <c r="AU52" s="214"/>
      <c r="AV52" s="214"/>
      <c r="AW52" s="214"/>
      <c r="AX52" s="214"/>
      <c r="AY52" s="214"/>
      <c r="AZ52" s="214"/>
      <c r="BA52" s="214"/>
      <c r="BB52" s="214"/>
      <c r="BC52" s="214"/>
      <c r="BD52" s="214"/>
      <c r="BE52" s="214"/>
      <c r="BF52" s="214"/>
      <c r="BG52" s="214"/>
      <c r="BH52" s="214"/>
      <c r="BI52" s="214"/>
      <c r="BJ52" s="214"/>
      <c r="BK52" s="214"/>
      <c r="BL52" s="214"/>
      <c r="BM52" s="214"/>
      <c r="BN52" s="214"/>
      <c r="BO52" s="214"/>
      <c r="BP52" s="214"/>
      <c r="BQ52" s="214"/>
      <c r="BR52" s="214"/>
      <c r="BS52" s="214"/>
      <c r="BT52" s="214"/>
      <c r="BU52" s="214"/>
      <c r="BV52" s="214"/>
      <c r="BW52" s="214"/>
      <c r="BX52" s="214"/>
      <c r="BY52" s="214"/>
      <c r="BZ52" s="214"/>
      <c r="CA52" s="214"/>
      <c r="CB52" s="214"/>
      <c r="CC52" s="214"/>
      <c r="CD52" s="214"/>
      <c r="CE52" s="214"/>
      <c r="CF52" s="214"/>
      <c r="CG52" s="214"/>
      <c r="CH52" s="214"/>
      <c r="CI52" s="214"/>
      <c r="CJ52" s="214"/>
      <c r="CK52" s="214"/>
      <c r="CL52" s="214"/>
      <c r="CM52" s="214"/>
      <c r="CN52" s="214"/>
      <c r="CO52" s="214"/>
      <c r="CP52" s="214"/>
      <c r="CQ52" s="214"/>
      <c r="CR52" s="214"/>
      <c r="CS52" s="214"/>
      <c r="CT52" s="214"/>
      <c r="CU52" s="214"/>
      <c r="CV52" s="214"/>
      <c r="CW52" s="214"/>
      <c r="CX52" s="214"/>
      <c r="CY52" s="214"/>
      <c r="CZ52" s="214"/>
      <c r="DA52" s="214"/>
      <c r="DB52" s="214"/>
      <c r="DC52" s="214"/>
      <c r="DD52" s="214"/>
      <c r="DE52" s="214"/>
      <c r="DF52" s="214"/>
      <c r="DG52" s="214"/>
      <c r="DH52" s="214"/>
      <c r="DI52" s="214"/>
      <c r="DJ52" s="214"/>
      <c r="DK52" s="214"/>
      <c r="DL52" s="214"/>
      <c r="DM52" s="214"/>
      <c r="DN52" s="214"/>
      <c r="DO52" s="214"/>
      <c r="DP52" s="214"/>
      <c r="DQ52" s="214"/>
      <c r="DR52" s="214"/>
      <c r="DS52" s="214"/>
      <c r="DT52" s="214"/>
      <c r="DU52" s="214"/>
      <c r="DV52" s="214"/>
      <c r="DW52" s="214"/>
      <c r="DX52" s="214"/>
      <c r="DY52" s="214"/>
      <c r="DZ52" s="214"/>
      <c r="EA52" s="214"/>
      <c r="EB52" s="214"/>
      <c r="EC52" s="214"/>
      <c r="ED52" s="214"/>
      <c r="EE52" s="214"/>
      <c r="EF52" s="214"/>
      <c r="EG52" s="214"/>
      <c r="EH52" s="214"/>
      <c r="EI52" s="214"/>
      <c r="EJ52" s="214"/>
      <c r="EK52" s="214"/>
      <c r="EL52" s="214"/>
      <c r="EM52" s="214"/>
      <c r="EN52" s="214"/>
      <c r="EO52" s="214"/>
      <c r="EP52" s="214"/>
      <c r="EQ52" s="214"/>
      <c r="ER52" s="214"/>
      <c r="ES52" s="214"/>
      <c r="ET52" s="214"/>
      <c r="EU52" s="214"/>
      <c r="EV52" s="214"/>
      <c r="EW52" s="214"/>
      <c r="EX52" s="214"/>
      <c r="EY52" s="214"/>
      <c r="EZ52" s="214"/>
      <c r="FA52" s="214"/>
      <c r="FB52" s="214"/>
      <c r="FC52" s="214"/>
      <c r="FD52" s="214"/>
      <c r="FE52" s="214"/>
      <c r="FF52" s="214"/>
      <c r="FG52" s="214"/>
      <c r="FH52" s="214"/>
      <c r="FI52" s="214"/>
      <c r="FJ52" s="214"/>
      <c r="FK52" s="214"/>
      <c r="FL52" s="214"/>
      <c r="FM52" s="214"/>
      <c r="FN52" s="214"/>
      <c r="FO52" s="214"/>
      <c r="FP52" s="214"/>
      <c r="FQ52" s="214"/>
      <c r="FR52" s="214"/>
      <c r="FS52" s="214"/>
      <c r="FT52" s="214"/>
      <c r="FU52" s="214"/>
      <c r="FV52" s="214"/>
      <c r="FW52" s="214"/>
      <c r="FX52" s="214"/>
      <c r="FY52" s="214"/>
      <c r="FZ52" s="214"/>
      <c r="GA52" s="214"/>
      <c r="GB52" s="214"/>
      <c r="GC52" s="214"/>
      <c r="GD52" s="214"/>
      <c r="GE52" s="214"/>
      <c r="GF52" s="214"/>
      <c r="GG52" s="214"/>
      <c r="GH52" s="214"/>
      <c r="GI52" s="214"/>
      <c r="GJ52" s="214"/>
      <c r="GK52" s="214"/>
      <c r="GL52" s="214"/>
      <c r="GM52" s="214"/>
      <c r="GN52" s="214"/>
      <c r="GO52" s="214"/>
      <c r="GP52" s="214"/>
      <c r="GQ52" s="214"/>
      <c r="GR52" s="214"/>
      <c r="GS52" s="214"/>
      <c r="GT52" s="214"/>
      <c r="GU52" s="214"/>
      <c r="GV52" s="214"/>
      <c r="GW52" s="214"/>
      <c r="GX52" s="214"/>
      <c r="GY52" s="214"/>
      <c r="GZ52" s="214"/>
      <c r="HA52" s="214"/>
      <c r="HB52" s="214"/>
      <c r="HC52" s="214"/>
      <c r="HD52" s="214"/>
      <c r="HE52" s="214"/>
      <c r="HF52" s="214"/>
      <c r="HG52" s="214"/>
      <c r="HH52" s="214"/>
      <c r="HI52" s="214"/>
      <c r="HJ52" s="214"/>
      <c r="HK52" s="214"/>
      <c r="HL52" s="214"/>
      <c r="HM52" s="214"/>
      <c r="HN52" s="214"/>
      <c r="HO52" s="214"/>
      <c r="HP52" s="214"/>
      <c r="HQ52" s="214"/>
      <c r="HR52" s="214"/>
      <c r="HS52" s="214"/>
      <c r="HT52" s="214"/>
      <c r="HU52" s="214"/>
      <c r="HV52" s="214"/>
      <c r="HW52" s="214"/>
      <c r="HX52" s="214"/>
      <c r="HY52" s="214"/>
      <c r="HZ52" s="214"/>
      <c r="IA52" s="214"/>
      <c r="IB52" s="214"/>
      <c r="IC52" s="214"/>
      <c r="ID52" s="214"/>
      <c r="IE52" s="214"/>
      <c r="IF52" s="214"/>
      <c r="IG52" s="214"/>
      <c r="IH52" s="214"/>
      <c r="II52" s="214"/>
      <c r="IJ52" s="214"/>
      <c r="IK52" s="214"/>
      <c r="IL52" s="214"/>
      <c r="IM52" s="214"/>
      <c r="IN52" s="214"/>
      <c r="IO52" s="214"/>
      <c r="IP52" s="214"/>
      <c r="IQ52" s="214"/>
      <c r="IR52" s="214"/>
      <c r="IS52" s="214"/>
      <c r="IT52" s="214"/>
      <c r="IU52" s="214"/>
      <c r="IV52" s="214"/>
      <c r="IW52" s="214"/>
      <c r="IX52" s="214"/>
      <c r="IY52" s="214"/>
      <c r="IZ52" s="214"/>
      <c r="JA52" s="214"/>
      <c r="JB52" s="214"/>
      <c r="JC52" s="214"/>
      <c r="JD52" s="214"/>
      <c r="JE52" s="214"/>
      <c r="JF52" s="214"/>
      <c r="JG52" s="214"/>
      <c r="JH52" s="214"/>
      <c r="JI52" s="214"/>
      <c r="JJ52" s="214"/>
      <c r="JK52" s="214"/>
      <c r="JL52" s="214"/>
      <c r="JM52" s="214"/>
      <c r="JN52" s="214"/>
      <c r="JO52" s="214"/>
      <c r="JP52" s="214"/>
      <c r="JQ52" s="214"/>
      <c r="JR52" s="214"/>
      <c r="JS52" s="214"/>
      <c r="JT52" s="214"/>
      <c r="JU52" s="214"/>
      <c r="JV52" s="214"/>
      <c r="JW52" s="214"/>
      <c r="JX52" s="214"/>
      <c r="JY52" s="214"/>
      <c r="JZ52" s="214"/>
      <c r="KA52" s="214"/>
      <c r="KB52" s="214"/>
      <c r="KC52" s="214"/>
      <c r="KD52" s="214"/>
      <c r="KE52" s="214"/>
      <c r="KF52" s="214"/>
      <c r="KG52" s="214"/>
      <c r="KH52" s="214"/>
      <c r="KI52" s="214"/>
      <c r="KJ52" s="214"/>
      <c r="KK52" s="214"/>
      <c r="KL52" s="214"/>
      <c r="KM52" s="214"/>
      <c r="KN52" s="214"/>
      <c r="KO52" s="214"/>
      <c r="KP52" s="214"/>
      <c r="KQ52" s="214"/>
      <c r="KR52" s="214"/>
      <c r="KS52" s="214"/>
      <c r="KT52" s="214"/>
      <c r="KU52" s="214"/>
      <c r="KV52" s="214"/>
      <c r="KW52" s="214"/>
      <c r="KX52" s="214"/>
      <c r="KY52" s="214"/>
      <c r="KZ52" s="214"/>
      <c r="LA52" s="214"/>
      <c r="LB52" s="214"/>
      <c r="LC52" s="214"/>
      <c r="LD52" s="214"/>
      <c r="LE52" s="214"/>
      <c r="LF52" s="214"/>
      <c r="LG52" s="214"/>
      <c r="LH52" s="214"/>
      <c r="LI52" s="214"/>
      <c r="LJ52" s="214"/>
      <c r="LK52" s="214"/>
      <c r="LL52" s="214"/>
      <c r="LM52" s="214"/>
      <c r="LN52" s="214"/>
      <c r="LO52" s="214"/>
      <c r="LP52" s="214"/>
      <c r="LQ52" s="214"/>
      <c r="LR52" s="214"/>
      <c r="LS52" s="214"/>
      <c r="LT52" s="214"/>
      <c r="LU52" s="214"/>
      <c r="LV52" s="214"/>
      <c r="LW52" s="214"/>
      <c r="LX52" s="214"/>
      <c r="LY52" s="214"/>
      <c r="LZ52" s="214"/>
      <c r="MA52" s="214"/>
      <c r="MB52" s="214"/>
      <c r="MC52" s="214"/>
      <c r="MD52" s="214"/>
      <c r="ME52" s="214"/>
      <c r="MF52" s="214"/>
      <c r="MG52" s="214"/>
      <c r="MH52" s="214"/>
      <c r="MI52" s="214"/>
      <c r="MJ52" s="214"/>
      <c r="MK52" s="214"/>
      <c r="ML52" s="214"/>
      <c r="MM52" s="214"/>
      <c r="MN52" s="214"/>
      <c r="MO52" s="214"/>
      <c r="MP52" s="214"/>
      <c r="MQ52" s="214"/>
      <c r="MR52" s="214"/>
      <c r="MS52" s="214"/>
      <c r="MT52" s="214"/>
      <c r="MU52" s="214"/>
      <c r="MV52" s="214"/>
      <c r="MW52" s="214"/>
      <c r="MX52" s="214"/>
      <c r="MY52" s="214"/>
      <c r="MZ52" s="214"/>
      <c r="NA52" s="214"/>
      <c r="NB52" s="214"/>
      <c r="NC52" s="214"/>
      <c r="ND52" s="214"/>
      <c r="NE52" s="214"/>
      <c r="NF52" s="214"/>
      <c r="NG52" s="214"/>
      <c r="NH52" s="214"/>
      <c r="NI52" s="214"/>
      <c r="NJ52" s="214"/>
      <c r="NK52" s="214"/>
      <c r="NL52" s="214"/>
      <c r="NM52" s="214"/>
      <c r="NN52" s="214"/>
      <c r="NO52" s="214"/>
      <c r="NP52" s="214"/>
      <c r="NQ52" s="214"/>
      <c r="NR52" s="214"/>
      <c r="NS52" s="214"/>
      <c r="NT52" s="214"/>
      <c r="NU52" s="214"/>
      <c r="NV52" s="214"/>
      <c r="NW52" s="214"/>
      <c r="NX52" s="214"/>
      <c r="NY52" s="214"/>
      <c r="NZ52" s="214"/>
      <c r="OA52" s="214"/>
      <c r="OB52" s="214"/>
      <c r="OC52" s="214"/>
      <c r="OD52" s="214"/>
      <c r="OE52" s="214"/>
      <c r="OF52" s="214"/>
      <c r="OG52" s="214"/>
      <c r="OH52" s="214"/>
      <c r="OI52" s="214"/>
      <c r="OJ52" s="214"/>
      <c r="OK52" s="214"/>
      <c r="OL52" s="214"/>
      <c r="OM52" s="214"/>
      <c r="ON52" s="214"/>
      <c r="OO52" s="214"/>
      <c r="OP52" s="214"/>
      <c r="OQ52" s="214"/>
      <c r="OR52" s="214"/>
      <c r="OS52" s="214"/>
      <c r="OT52" s="214"/>
      <c r="OU52" s="214"/>
      <c r="OV52" s="214"/>
      <c r="OW52" s="214"/>
      <c r="OX52" s="214"/>
      <c r="OY52" s="214"/>
      <c r="OZ52" s="214"/>
      <c r="PA52" s="214"/>
      <c r="PB52" s="214"/>
      <c r="PC52" s="214"/>
      <c r="PD52" s="214"/>
      <c r="PE52" s="214"/>
      <c r="PF52" s="214"/>
      <c r="PG52" s="214"/>
      <c r="PH52" s="214"/>
      <c r="PI52" s="214"/>
      <c r="PJ52" s="214"/>
      <c r="PK52" s="214"/>
      <c r="PL52" s="214"/>
      <c r="PM52" s="214"/>
      <c r="PN52" s="214"/>
      <c r="PO52" s="214"/>
      <c r="PP52" s="214"/>
      <c r="PQ52" s="214"/>
      <c r="PR52" s="214"/>
      <c r="PS52" s="214"/>
      <c r="PT52" s="214"/>
      <c r="PU52" s="214"/>
      <c r="PV52" s="214"/>
      <c r="PW52" s="214"/>
      <c r="PX52" s="214"/>
      <c r="PY52" s="214"/>
      <c r="PZ52" s="214"/>
      <c r="QA52" s="214"/>
      <c r="QB52" s="214"/>
      <c r="QC52" s="214"/>
      <c r="QD52" s="214"/>
      <c r="QE52" s="214"/>
      <c r="QF52" s="214"/>
      <c r="QG52" s="214"/>
      <c r="QH52" s="214"/>
      <c r="QI52" s="214"/>
      <c r="QJ52" s="214"/>
      <c r="QK52" s="214"/>
      <c r="QL52" s="214"/>
      <c r="QM52" s="214"/>
      <c r="QN52" s="214"/>
      <c r="QO52" s="214"/>
      <c r="QP52" s="214"/>
      <c r="QQ52" s="214"/>
      <c r="QR52" s="214"/>
      <c r="QS52" s="214"/>
      <c r="QT52" s="214"/>
      <c r="QU52" s="214"/>
      <c r="QV52" s="214"/>
      <c r="QW52" s="214"/>
      <c r="QX52" s="214"/>
      <c r="QY52" s="214"/>
      <c r="QZ52" s="214"/>
      <c r="RA52" s="214"/>
      <c r="RB52" s="214"/>
      <c r="RC52" s="214"/>
      <c r="RD52" s="214"/>
      <c r="RE52" s="214"/>
      <c r="RF52" s="214"/>
      <c r="RG52" s="214"/>
      <c r="RH52" s="214"/>
      <c r="RI52" s="214"/>
      <c r="RJ52" s="214"/>
      <c r="RK52" s="214"/>
      <c r="RL52" s="214"/>
      <c r="RM52" s="214"/>
      <c r="RN52" s="214"/>
      <c r="RO52" s="214"/>
      <c r="RP52" s="214"/>
      <c r="RQ52" s="214"/>
      <c r="RR52" s="214"/>
      <c r="RS52" s="214"/>
      <c r="RT52" s="214"/>
      <c r="RU52" s="214"/>
      <c r="RV52" s="214"/>
      <c r="RW52" s="214"/>
      <c r="RX52" s="214"/>
      <c r="RY52" s="214"/>
      <c r="RZ52" s="214"/>
      <c r="SA52" s="214"/>
      <c r="SB52" s="214"/>
      <c r="SC52" s="214"/>
      <c r="SD52" s="214"/>
      <c r="SE52" s="214"/>
      <c r="SF52" s="214"/>
      <c r="SG52" s="214"/>
      <c r="SH52" s="214"/>
      <c r="SI52" s="214"/>
      <c r="SJ52" s="214"/>
      <c r="SK52" s="214"/>
      <c r="SL52" s="214"/>
      <c r="SM52" s="214"/>
      <c r="SN52" s="214"/>
      <c r="SO52" s="214"/>
      <c r="SP52" s="214"/>
      <c r="SQ52" s="214"/>
      <c r="SR52" s="214"/>
      <c r="SS52" s="214"/>
      <c r="ST52" s="214"/>
      <c r="SU52" s="214"/>
      <c r="SV52" s="214"/>
      <c r="SW52" s="214"/>
      <c r="SX52" s="214"/>
      <c r="SY52" s="214"/>
      <c r="SZ52" s="214"/>
      <c r="TA52" s="214"/>
      <c r="TB52" s="214"/>
      <c r="TC52" s="214"/>
      <c r="TD52" s="214"/>
      <c r="TE52" s="214"/>
      <c r="TF52" s="214"/>
      <c r="TG52" s="214"/>
      <c r="TH52" s="214"/>
      <c r="TI52" s="214"/>
      <c r="TJ52" s="214"/>
      <c r="TK52" s="214"/>
      <c r="TL52" s="214"/>
      <c r="TM52" s="214"/>
      <c r="TN52" s="214"/>
      <c r="TO52" s="214"/>
      <c r="TP52" s="214"/>
      <c r="TQ52" s="214"/>
      <c r="TR52" s="214"/>
      <c r="TS52" s="214"/>
      <c r="TT52" s="214"/>
      <c r="TU52" s="214"/>
      <c r="TV52" s="214"/>
      <c r="TW52" s="214"/>
      <c r="TX52" s="214"/>
      <c r="TY52" s="214"/>
      <c r="TZ52" s="214"/>
      <c r="UA52" s="214"/>
      <c r="UB52" s="214"/>
      <c r="UC52" s="214"/>
      <c r="UD52" s="214"/>
      <c r="UE52" s="214"/>
      <c r="UF52" s="214"/>
      <c r="UG52" s="214"/>
      <c r="UH52" s="214"/>
      <c r="UI52" s="214"/>
      <c r="UJ52" s="214"/>
      <c r="UK52" s="214"/>
      <c r="UL52" s="214"/>
      <c r="UM52" s="214"/>
      <c r="UN52" s="214"/>
      <c r="UO52" s="214"/>
      <c r="UP52" s="214"/>
      <c r="UQ52" s="214"/>
      <c r="UR52" s="214"/>
      <c r="US52" s="214"/>
      <c r="UT52" s="214"/>
      <c r="UU52" s="214"/>
      <c r="UV52" s="214"/>
      <c r="UW52" s="214"/>
      <c r="UX52" s="214"/>
      <c r="UY52" s="214"/>
      <c r="UZ52" s="214"/>
      <c r="VA52" s="214"/>
      <c r="VB52" s="214"/>
      <c r="VC52" s="214"/>
      <c r="VD52" s="214"/>
      <c r="VE52" s="214"/>
      <c r="VF52" s="214"/>
      <c r="VG52" s="214"/>
      <c r="VH52" s="214"/>
      <c r="VI52" s="214"/>
      <c r="VJ52" s="214"/>
      <c r="VK52" s="214"/>
      <c r="VL52" s="214"/>
      <c r="VM52" s="214"/>
      <c r="VN52" s="214"/>
      <c r="VO52" s="214"/>
      <c r="VP52" s="214"/>
      <c r="VQ52" s="214"/>
      <c r="VR52" s="214"/>
      <c r="VS52" s="214"/>
      <c r="VT52" s="214"/>
      <c r="VU52" s="214"/>
      <c r="VV52" s="214"/>
      <c r="VW52" s="214"/>
      <c r="VX52" s="214"/>
      <c r="VY52" s="214"/>
      <c r="VZ52" s="214"/>
      <c r="WA52" s="214"/>
      <c r="WB52" s="214"/>
      <c r="WC52" s="214"/>
      <c r="WD52" s="214"/>
      <c r="WE52" s="214"/>
      <c r="WF52" s="214"/>
      <c r="WG52" s="214"/>
      <c r="WH52" s="214"/>
      <c r="WI52" s="214"/>
      <c r="WJ52" s="214"/>
      <c r="WK52" s="214"/>
      <c r="WL52" s="214"/>
      <c r="WM52" s="214"/>
      <c r="WN52" s="214"/>
      <c r="WO52" s="214"/>
      <c r="WP52" s="214"/>
      <c r="WQ52" s="214"/>
      <c r="WR52" s="214"/>
      <c r="WS52" s="214"/>
      <c r="WT52" s="214"/>
      <c r="WU52" s="214"/>
      <c r="WV52" s="214"/>
      <c r="WW52" s="214"/>
      <c r="WX52" s="214"/>
      <c r="WY52" s="214"/>
      <c r="WZ52" s="214"/>
      <c r="XA52" s="214"/>
      <c r="XB52" s="214"/>
      <c r="XC52" s="214"/>
      <c r="XD52" s="214"/>
      <c r="XE52" s="214"/>
      <c r="XF52" s="214"/>
      <c r="XG52" s="214"/>
      <c r="XH52" s="214"/>
      <c r="XI52" s="214"/>
      <c r="XJ52" s="214"/>
      <c r="XK52" s="214"/>
      <c r="XL52" s="214"/>
      <c r="XM52" s="214"/>
      <c r="XN52" s="214"/>
      <c r="XO52" s="214"/>
      <c r="XP52" s="214"/>
      <c r="XQ52" s="214"/>
      <c r="XR52" s="214"/>
      <c r="XS52" s="214"/>
      <c r="XT52" s="214"/>
      <c r="XU52" s="214"/>
      <c r="XV52" s="214"/>
      <c r="XW52" s="214"/>
      <c r="XX52" s="214"/>
      <c r="XY52" s="214"/>
      <c r="XZ52" s="214"/>
      <c r="YA52" s="214"/>
      <c r="YB52" s="214"/>
      <c r="YC52" s="214"/>
      <c r="YD52" s="214"/>
      <c r="YE52" s="214"/>
      <c r="YF52" s="214"/>
      <c r="YG52" s="214"/>
      <c r="YH52" s="214"/>
      <c r="YI52" s="214"/>
      <c r="YJ52" s="214"/>
      <c r="YK52" s="214"/>
      <c r="YL52" s="214"/>
      <c r="YM52" s="214"/>
      <c r="YN52" s="214"/>
      <c r="YO52" s="214"/>
      <c r="YP52" s="214"/>
      <c r="YQ52" s="214"/>
      <c r="YR52" s="214"/>
      <c r="YS52" s="214"/>
      <c r="YT52" s="214"/>
      <c r="YU52" s="214"/>
      <c r="YV52" s="214"/>
      <c r="YW52" s="214"/>
      <c r="YX52" s="214"/>
      <c r="YY52" s="214"/>
      <c r="YZ52" s="214"/>
      <c r="ZA52" s="214"/>
      <c r="ZB52" s="214"/>
      <c r="ZC52" s="214"/>
      <c r="ZD52" s="214"/>
      <c r="ZE52" s="214"/>
      <c r="ZF52" s="214"/>
      <c r="ZG52" s="214"/>
      <c r="ZH52" s="214"/>
      <c r="ZI52" s="214"/>
      <c r="ZJ52" s="214"/>
      <c r="ZK52" s="214"/>
      <c r="ZL52" s="214"/>
      <c r="ZM52" s="214"/>
      <c r="ZN52" s="214"/>
      <c r="ZO52" s="214"/>
      <c r="ZP52" s="214"/>
      <c r="ZQ52" s="214"/>
      <c r="ZR52" s="214"/>
      <c r="ZS52" s="214"/>
      <c r="ZT52" s="214"/>
      <c r="ZU52" s="214"/>
      <c r="ZV52" s="214"/>
      <c r="ZW52" s="214"/>
      <c r="ZX52" s="214"/>
      <c r="ZY52" s="214"/>
      <c r="ZZ52" s="214"/>
      <c r="AAA52" s="214"/>
      <c r="AAB52" s="214"/>
      <c r="AAC52" s="214"/>
      <c r="AAD52" s="214"/>
      <c r="AAE52" s="214"/>
      <c r="AAF52" s="214"/>
      <c r="AAG52" s="214"/>
      <c r="AAH52" s="214"/>
      <c r="AAI52" s="214"/>
      <c r="AAJ52" s="214"/>
      <c r="AAK52" s="214"/>
      <c r="AAL52" s="214"/>
      <c r="AAM52" s="214"/>
      <c r="AAN52" s="214"/>
      <c r="AAO52" s="214"/>
      <c r="AAP52" s="214"/>
      <c r="AAQ52" s="214"/>
      <c r="AAR52" s="214"/>
      <c r="AAS52" s="214"/>
      <c r="AAT52" s="214"/>
      <c r="AAU52" s="214"/>
      <c r="AAV52" s="214"/>
      <c r="AAW52" s="214"/>
      <c r="AAX52" s="214"/>
      <c r="AAY52" s="214"/>
      <c r="AAZ52" s="214"/>
      <c r="ABA52" s="214"/>
      <c r="ABB52" s="214"/>
      <c r="ABC52" s="214"/>
      <c r="ABD52" s="214"/>
      <c r="ABE52" s="214"/>
      <c r="ABF52" s="214"/>
      <c r="ABG52" s="214"/>
      <c r="ABH52" s="214"/>
      <c r="ABI52" s="214"/>
      <c r="ABJ52" s="214"/>
      <c r="ABK52" s="214"/>
      <c r="ABL52" s="214"/>
      <c r="ABM52" s="214"/>
      <c r="ABN52" s="214"/>
      <c r="ABO52" s="214"/>
      <c r="ABP52" s="214"/>
      <c r="ABQ52" s="214"/>
      <c r="ABR52" s="214"/>
      <c r="ABS52" s="214"/>
      <c r="ABT52" s="214"/>
      <c r="ABU52" s="214"/>
      <c r="ABV52" s="214"/>
      <c r="ABW52" s="214"/>
      <c r="ABX52" s="214"/>
      <c r="ABY52" s="214"/>
      <c r="ABZ52" s="214"/>
      <c r="ACA52" s="214"/>
      <c r="ACB52" s="214"/>
      <c r="ACC52" s="214"/>
      <c r="ACD52" s="214"/>
      <c r="ACE52" s="214"/>
      <c r="ACF52" s="214"/>
      <c r="ACG52" s="214"/>
      <c r="ACH52" s="214"/>
      <c r="ACI52" s="214"/>
      <c r="ACJ52" s="214"/>
      <c r="ACK52" s="214"/>
      <c r="ACL52" s="214"/>
      <c r="ACM52" s="214"/>
      <c r="ACN52" s="214"/>
      <c r="ACO52" s="214"/>
      <c r="ACP52" s="214"/>
      <c r="ACQ52" s="214"/>
      <c r="ACR52" s="214"/>
      <c r="ACS52" s="214"/>
      <c r="ACT52" s="214"/>
      <c r="ACU52" s="214"/>
      <c r="ACV52" s="214"/>
      <c r="ACW52" s="214"/>
      <c r="ACX52" s="214"/>
      <c r="ACY52" s="214"/>
      <c r="ACZ52" s="214"/>
      <c r="ADA52" s="214"/>
      <c r="ADB52" s="214"/>
      <c r="ADC52" s="214"/>
      <c r="ADD52" s="214"/>
      <c r="ADE52" s="214"/>
      <c r="ADF52" s="214"/>
      <c r="ADG52" s="214"/>
      <c r="ADH52" s="214"/>
      <c r="ADI52" s="214"/>
      <c r="ADJ52" s="214"/>
      <c r="ADK52" s="214"/>
      <c r="ADL52" s="214"/>
      <c r="ADM52" s="214"/>
      <c r="ADN52" s="214"/>
      <c r="ADO52" s="214"/>
      <c r="ADP52" s="214"/>
      <c r="ADQ52" s="214"/>
      <c r="ADR52" s="214"/>
      <c r="ADS52" s="214"/>
      <c r="ADT52" s="214"/>
      <c r="ADU52" s="214"/>
      <c r="ADV52" s="214"/>
      <c r="ADW52" s="214"/>
      <c r="ADX52" s="214"/>
      <c r="ADY52" s="214"/>
      <c r="ADZ52" s="214"/>
      <c r="AEA52" s="214"/>
      <c r="AEB52" s="214"/>
      <c r="AEC52" s="214"/>
      <c r="AED52" s="214"/>
      <c r="AEE52" s="214"/>
      <c r="AEF52" s="214"/>
      <c r="AEG52" s="214"/>
      <c r="AEH52" s="214"/>
      <c r="AEI52" s="214"/>
      <c r="AEJ52" s="214"/>
      <c r="AEK52" s="214"/>
      <c r="AEL52" s="214"/>
      <c r="AEM52" s="214"/>
      <c r="AEN52" s="214"/>
      <c r="AEO52" s="214"/>
      <c r="AEP52" s="214"/>
      <c r="AEQ52" s="214"/>
      <c r="AER52" s="214"/>
      <c r="AES52" s="214"/>
      <c r="AET52" s="214"/>
      <c r="AEU52" s="214"/>
      <c r="AEV52" s="214"/>
      <c r="AEW52" s="214"/>
      <c r="AEX52" s="214"/>
      <c r="AEY52" s="214"/>
      <c r="AEZ52" s="214"/>
      <c r="AFA52" s="214"/>
      <c r="AFB52" s="214"/>
      <c r="AFC52" s="214"/>
      <c r="AFD52" s="214"/>
      <c r="AFE52" s="214"/>
      <c r="AFF52" s="214"/>
      <c r="AFG52" s="214"/>
      <c r="AFH52" s="214"/>
      <c r="AFI52" s="214"/>
      <c r="AFJ52" s="214"/>
      <c r="AFK52" s="214"/>
      <c r="AFL52" s="214"/>
      <c r="AFM52" s="214"/>
      <c r="AFN52" s="214"/>
      <c r="AFO52" s="214"/>
      <c r="AFP52" s="214"/>
      <c r="AFQ52" s="214"/>
      <c r="AFR52" s="214"/>
      <c r="AFS52" s="214"/>
      <c r="AFT52" s="214"/>
      <c r="AFU52" s="214"/>
      <c r="AFV52" s="214"/>
      <c r="AFW52" s="214"/>
      <c r="AFX52" s="214"/>
      <c r="AFY52" s="214"/>
      <c r="AFZ52" s="214"/>
      <c r="AGA52" s="214"/>
      <c r="AGB52" s="214"/>
      <c r="AGC52" s="214"/>
      <c r="AGD52" s="214"/>
      <c r="AGE52" s="214"/>
      <c r="AGF52" s="214"/>
      <c r="AGG52" s="214"/>
      <c r="AGH52" s="214"/>
      <c r="AGI52" s="214"/>
      <c r="AGJ52" s="214"/>
      <c r="AGK52" s="214"/>
      <c r="AGL52" s="214"/>
      <c r="AGM52" s="214"/>
      <c r="AGN52" s="214"/>
      <c r="AGO52" s="214"/>
      <c r="AGP52" s="214"/>
      <c r="AGQ52" s="214"/>
      <c r="AGR52" s="214"/>
      <c r="AGS52" s="214"/>
      <c r="AGT52" s="214"/>
      <c r="AGU52" s="214"/>
      <c r="AGV52" s="214"/>
      <c r="AGW52" s="214"/>
      <c r="AGX52" s="214"/>
      <c r="AGY52" s="214"/>
      <c r="AGZ52" s="214"/>
      <c r="AHA52" s="214"/>
      <c r="AHB52" s="214"/>
      <c r="AHC52" s="214"/>
      <c r="AHD52" s="214"/>
      <c r="AHE52" s="214"/>
      <c r="AHF52" s="214"/>
      <c r="AHG52" s="214"/>
      <c r="AHH52" s="214"/>
      <c r="AHI52" s="214"/>
      <c r="AHJ52" s="214"/>
      <c r="AHK52" s="214"/>
      <c r="AHL52" s="214"/>
      <c r="AHM52" s="214"/>
      <c r="AHN52" s="214"/>
      <c r="AHO52" s="214"/>
      <c r="AHP52" s="214"/>
      <c r="AHQ52" s="214"/>
      <c r="AHR52" s="214"/>
      <c r="AHS52" s="214"/>
      <c r="AHT52" s="214"/>
      <c r="AHU52" s="214"/>
      <c r="AHV52" s="214"/>
      <c r="AHW52" s="214"/>
      <c r="AHX52" s="214"/>
      <c r="AHY52" s="214"/>
      <c r="AHZ52" s="214"/>
      <c r="AIA52" s="214"/>
      <c r="AIB52" s="214"/>
      <c r="AIC52" s="214"/>
      <c r="AID52" s="214"/>
      <c r="AIE52" s="214"/>
      <c r="AIF52" s="214"/>
      <c r="AIG52" s="214"/>
      <c r="AIH52" s="214"/>
      <c r="AII52" s="214"/>
      <c r="AIJ52" s="214"/>
      <c r="AIK52" s="214"/>
      <c r="AIL52" s="214"/>
      <c r="AIM52" s="214"/>
      <c r="AIN52" s="214"/>
      <c r="AIO52" s="214"/>
      <c r="AIP52" s="214"/>
      <c r="AIQ52" s="214"/>
      <c r="AIR52" s="214"/>
      <c r="AIS52" s="214"/>
      <c r="AIT52" s="214"/>
      <c r="AIU52" s="214"/>
      <c r="AIV52" s="214"/>
      <c r="AIW52" s="214"/>
      <c r="AIX52" s="214"/>
      <c r="AIY52" s="214"/>
      <c r="AIZ52" s="214"/>
      <c r="AJA52" s="214"/>
      <c r="AJB52" s="214"/>
      <c r="AJC52" s="214"/>
      <c r="AJD52" s="214"/>
      <c r="AJE52" s="214"/>
      <c r="AJF52" s="214"/>
      <c r="AJG52" s="214"/>
      <c r="AJH52" s="214"/>
      <c r="AJI52" s="214"/>
      <c r="AJJ52" s="214"/>
      <c r="AJK52" s="214"/>
      <c r="AJL52" s="214"/>
      <c r="AJM52" s="214"/>
      <c r="AJN52" s="214"/>
      <c r="AJO52" s="214"/>
      <c r="AJP52" s="214"/>
      <c r="AJQ52" s="214"/>
      <c r="AJR52" s="214"/>
      <c r="AJS52" s="214"/>
      <c r="AJT52" s="214"/>
      <c r="AJU52" s="214"/>
      <c r="AJV52" s="214"/>
      <c r="AJW52" s="214"/>
      <c r="AJX52" s="214"/>
      <c r="AJY52" s="214"/>
      <c r="AJZ52" s="214"/>
      <c r="AKA52" s="214"/>
      <c r="AKB52" s="214"/>
      <c r="AKC52" s="214"/>
      <c r="AKD52" s="214"/>
      <c r="AKE52" s="214"/>
      <c r="AKF52" s="214"/>
      <c r="AKG52" s="214"/>
      <c r="AKH52" s="214"/>
      <c r="AKI52" s="214"/>
      <c r="AKJ52" s="214"/>
      <c r="AKK52" s="214"/>
      <c r="AKL52" s="214"/>
      <c r="AKM52" s="214"/>
      <c r="AKN52" s="214"/>
      <c r="AKO52" s="214"/>
      <c r="AKP52" s="214"/>
      <c r="AKQ52" s="214"/>
      <c r="AKR52" s="214"/>
      <c r="AKS52" s="214"/>
      <c r="AKT52" s="214"/>
      <c r="AKU52" s="214"/>
      <c r="AKV52" s="214"/>
      <c r="AKW52" s="214"/>
      <c r="AKX52" s="214"/>
      <c r="AKY52" s="214"/>
      <c r="AKZ52" s="214"/>
      <c r="ALA52" s="214"/>
      <c r="ALB52" s="214"/>
      <c r="ALC52" s="214"/>
      <c r="ALD52" s="214"/>
      <c r="ALE52" s="214"/>
      <c r="ALF52" s="214"/>
      <c r="ALG52" s="214"/>
      <c r="ALH52" s="214"/>
      <c r="ALI52" s="214"/>
      <c r="ALJ52" s="214"/>
      <c r="ALK52" s="214"/>
      <c r="ALL52" s="214"/>
      <c r="ALM52" s="214"/>
      <c r="ALN52" s="214"/>
      <c r="ALO52" s="214"/>
      <c r="ALP52" s="214"/>
      <c r="ALQ52" s="214"/>
      <c r="ALR52" s="214"/>
      <c r="ALS52" s="214"/>
      <c r="ALT52" s="214"/>
      <c r="ALU52" s="214"/>
      <c r="ALV52" s="214"/>
      <c r="ALW52" s="214"/>
      <c r="ALX52" s="214"/>
      <c r="ALY52" s="214"/>
      <c r="ALZ52" s="214"/>
      <c r="AMA52" s="214"/>
      <c r="AMB52" s="214"/>
      <c r="AMC52" s="214"/>
      <c r="AMD52" s="214"/>
      <c r="AME52" s="214"/>
      <c r="AMF52" s="214"/>
      <c r="AMG52" s="214"/>
      <c r="AMH52" s="214"/>
      <c r="AMI52" s="214"/>
      <c r="AMJ52" s="214"/>
      <c r="AMK52" s="214"/>
      <c r="AML52" s="214"/>
      <c r="AMM52" s="214"/>
      <c r="AMN52" s="214"/>
      <c r="AMO52" s="214"/>
      <c r="AMP52" s="214"/>
      <c r="AMQ52" s="214"/>
      <c r="AMR52" s="214"/>
      <c r="AMS52" s="214"/>
      <c r="AMT52" s="214"/>
      <c r="AMU52" s="214"/>
      <c r="AMV52" s="214"/>
      <c r="AMW52" s="214"/>
      <c r="AMX52" s="214"/>
      <c r="AMY52" s="214"/>
      <c r="AMZ52" s="214"/>
      <c r="ANA52" s="214"/>
      <c r="ANB52" s="214"/>
      <c r="ANC52" s="214"/>
      <c r="AND52" s="214"/>
      <c r="ANE52" s="214"/>
      <c r="ANF52" s="214"/>
      <c r="ANG52" s="214"/>
      <c r="ANH52" s="214"/>
      <c r="ANI52" s="214"/>
      <c r="ANJ52" s="214"/>
      <c r="ANK52" s="214"/>
      <c r="ANL52" s="214"/>
      <c r="ANM52" s="214"/>
      <c r="ANN52" s="214"/>
      <c r="ANO52" s="214"/>
      <c r="ANP52" s="214"/>
      <c r="ANQ52" s="214"/>
      <c r="ANR52" s="214"/>
      <c r="ANS52" s="214"/>
      <c r="ANT52" s="214"/>
      <c r="ANU52" s="214"/>
      <c r="ANV52" s="214"/>
      <c r="ANW52" s="214"/>
      <c r="ANX52" s="214"/>
      <c r="ANY52" s="214"/>
      <c r="ANZ52" s="214"/>
      <c r="AOA52" s="214"/>
      <c r="AOB52" s="214"/>
      <c r="AOC52" s="214"/>
      <c r="AOD52" s="214"/>
      <c r="AOE52" s="214"/>
      <c r="AOF52" s="214"/>
      <c r="AOG52" s="214"/>
      <c r="AOH52" s="214"/>
      <c r="AOI52" s="214"/>
      <c r="AOJ52" s="214"/>
      <c r="AOK52" s="214"/>
      <c r="AOL52" s="214"/>
      <c r="AOM52" s="214"/>
      <c r="AON52" s="214"/>
      <c r="AOO52" s="214"/>
      <c r="AOP52" s="214"/>
      <c r="AOQ52" s="214"/>
      <c r="AOR52" s="214"/>
      <c r="AOS52" s="214"/>
      <c r="AOT52" s="214"/>
      <c r="AOU52" s="214"/>
      <c r="AOV52" s="214"/>
      <c r="AOW52" s="214"/>
      <c r="AOX52" s="214"/>
      <c r="AOY52" s="214"/>
      <c r="AOZ52" s="214"/>
      <c r="APA52" s="214"/>
      <c r="APB52" s="214"/>
      <c r="APC52" s="214"/>
      <c r="APD52" s="214"/>
      <c r="APE52" s="214"/>
      <c r="APF52" s="214"/>
      <c r="APG52" s="214"/>
      <c r="APH52" s="214"/>
      <c r="API52" s="214"/>
      <c r="APJ52" s="214"/>
      <c r="APK52" s="214"/>
      <c r="APL52" s="214"/>
      <c r="APM52" s="214"/>
      <c r="APN52" s="214"/>
      <c r="APO52" s="214"/>
      <c r="APP52" s="214"/>
      <c r="APQ52" s="214"/>
      <c r="APR52" s="214"/>
      <c r="APS52" s="214"/>
      <c r="APT52" s="214"/>
      <c r="APU52" s="214"/>
      <c r="APV52" s="214"/>
      <c r="APW52" s="214"/>
      <c r="APX52" s="214"/>
      <c r="APY52" s="214"/>
      <c r="APZ52" s="214"/>
      <c r="AQA52" s="214"/>
      <c r="AQB52" s="214"/>
      <c r="AQC52" s="214"/>
      <c r="AQD52" s="214"/>
      <c r="AQE52" s="214"/>
      <c r="AQF52" s="214"/>
      <c r="AQG52" s="214"/>
      <c r="AQH52" s="214"/>
      <c r="AQI52" s="214"/>
      <c r="AQJ52" s="214"/>
      <c r="AQK52" s="214"/>
      <c r="AQL52" s="214"/>
      <c r="AQM52" s="214"/>
      <c r="AQN52" s="214"/>
      <c r="AQO52" s="214"/>
      <c r="AQP52" s="214"/>
      <c r="AQQ52" s="214"/>
      <c r="AQR52" s="214"/>
      <c r="AQS52" s="214"/>
      <c r="AQT52" s="214"/>
      <c r="AQU52" s="214"/>
      <c r="AQV52" s="214"/>
      <c r="AQW52" s="214"/>
      <c r="AQX52" s="214"/>
      <c r="AQY52" s="214"/>
      <c r="AQZ52" s="214"/>
    </row>
    <row r="53" spans="1:1221" ht="16" customHeight="1">
      <c r="A53" s="38">
        <v>50</v>
      </c>
      <c r="B53" s="38" t="s">
        <v>18360</v>
      </c>
      <c r="C53" s="38" t="s">
        <v>152</v>
      </c>
      <c r="D53" s="38" t="s">
        <v>19</v>
      </c>
      <c r="E53" s="38"/>
      <c r="F53" s="36" t="s">
        <v>6112</v>
      </c>
      <c r="G53" s="8" t="s">
        <v>11007</v>
      </c>
      <c r="H53" s="38" t="s">
        <v>325</v>
      </c>
      <c r="I53" s="38"/>
      <c r="J53" s="38"/>
      <c r="K53" s="473" t="s">
        <v>13808</v>
      </c>
      <c r="L53" s="76">
        <v>6218</v>
      </c>
      <c r="M53" s="38" t="s">
        <v>22</v>
      </c>
      <c r="N53" s="38" t="s">
        <v>4305</v>
      </c>
      <c r="O53" s="38"/>
      <c r="P53" s="38"/>
      <c r="Q53" s="47"/>
      <c r="R53" s="214"/>
      <c r="S53" s="214"/>
      <c r="T53" s="214"/>
      <c r="U53" s="214"/>
      <c r="V53" s="214"/>
      <c r="W53" s="214"/>
      <c r="X53" s="214"/>
      <c r="Y53" s="214"/>
      <c r="Z53" s="214"/>
      <c r="AA53" s="214"/>
      <c r="AB53" s="214"/>
      <c r="AC53" s="214"/>
      <c r="AD53" s="214"/>
      <c r="AE53" s="214"/>
      <c r="AF53" s="214"/>
      <c r="AG53" s="214"/>
      <c r="AH53" s="214"/>
      <c r="AI53" s="214"/>
      <c r="AJ53" s="214"/>
      <c r="AK53" s="214"/>
      <c r="AL53" s="214"/>
      <c r="AM53" s="214"/>
      <c r="AN53" s="214"/>
      <c r="AO53" s="214"/>
      <c r="AP53" s="214"/>
      <c r="AQ53" s="214"/>
      <c r="AR53" s="214"/>
      <c r="AS53" s="214"/>
      <c r="AT53" s="214"/>
      <c r="AU53" s="214"/>
      <c r="AV53" s="214"/>
      <c r="AW53" s="214"/>
      <c r="AX53" s="214"/>
      <c r="AY53" s="214"/>
      <c r="AZ53" s="214"/>
      <c r="BA53" s="214"/>
      <c r="BB53" s="214"/>
      <c r="BC53" s="214"/>
      <c r="BD53" s="214"/>
      <c r="BE53" s="214"/>
      <c r="BF53" s="214"/>
      <c r="BG53" s="214"/>
      <c r="BH53" s="214"/>
      <c r="BI53" s="214"/>
      <c r="BJ53" s="214"/>
      <c r="BK53" s="214"/>
      <c r="BL53" s="214"/>
      <c r="BM53" s="214"/>
      <c r="BN53" s="214"/>
      <c r="BO53" s="214"/>
      <c r="BP53" s="214"/>
      <c r="BQ53" s="214"/>
      <c r="BR53" s="214"/>
      <c r="BS53" s="214"/>
      <c r="BT53" s="214"/>
      <c r="BU53" s="214"/>
      <c r="BV53" s="214"/>
      <c r="BW53" s="214"/>
      <c r="BX53" s="214"/>
      <c r="BY53" s="214"/>
      <c r="BZ53" s="214"/>
      <c r="CA53" s="214"/>
      <c r="CB53" s="214"/>
      <c r="CC53" s="214"/>
      <c r="CD53" s="214"/>
      <c r="CE53" s="214"/>
      <c r="CF53" s="214"/>
      <c r="CG53" s="214"/>
      <c r="CH53" s="214"/>
      <c r="CI53" s="214"/>
      <c r="CJ53" s="214"/>
      <c r="CK53" s="214"/>
      <c r="CL53" s="214"/>
      <c r="CM53" s="214"/>
      <c r="CN53" s="214"/>
      <c r="CO53" s="214"/>
      <c r="CP53" s="214"/>
      <c r="CQ53" s="214"/>
      <c r="CR53" s="214"/>
      <c r="CS53" s="214"/>
      <c r="CT53" s="214"/>
      <c r="CU53" s="214"/>
      <c r="CV53" s="214"/>
      <c r="CW53" s="214"/>
      <c r="CX53" s="214"/>
      <c r="CY53" s="214"/>
      <c r="CZ53" s="214"/>
      <c r="DA53" s="214"/>
      <c r="DB53" s="214"/>
      <c r="DC53" s="214"/>
      <c r="DD53" s="214"/>
      <c r="DE53" s="214"/>
      <c r="DF53" s="214"/>
      <c r="DG53" s="214"/>
      <c r="DH53" s="214"/>
      <c r="DI53" s="214"/>
      <c r="DJ53" s="214"/>
      <c r="DK53" s="214"/>
      <c r="DL53" s="214"/>
      <c r="DM53" s="214"/>
      <c r="DN53" s="214"/>
      <c r="DO53" s="214"/>
      <c r="DP53" s="214"/>
      <c r="DQ53" s="214"/>
      <c r="DR53" s="214"/>
      <c r="DS53" s="214"/>
      <c r="DT53" s="214"/>
      <c r="DU53" s="214"/>
      <c r="DV53" s="214"/>
      <c r="DW53" s="214"/>
      <c r="DX53" s="214"/>
      <c r="DY53" s="214"/>
      <c r="DZ53" s="214"/>
      <c r="EA53" s="214"/>
      <c r="EB53" s="214"/>
      <c r="EC53" s="214"/>
      <c r="ED53" s="214"/>
      <c r="EE53" s="214"/>
      <c r="EF53" s="214"/>
      <c r="EG53" s="214"/>
      <c r="EH53" s="214"/>
      <c r="EI53" s="214"/>
      <c r="EJ53" s="214"/>
      <c r="EK53" s="214"/>
      <c r="EL53" s="214"/>
      <c r="EM53" s="214"/>
      <c r="EN53" s="214"/>
      <c r="EO53" s="214"/>
      <c r="EP53" s="214"/>
      <c r="EQ53" s="214"/>
      <c r="ER53" s="214"/>
      <c r="ES53" s="214"/>
      <c r="ET53" s="214"/>
      <c r="EU53" s="214"/>
      <c r="EV53" s="214"/>
      <c r="EW53" s="214"/>
      <c r="EX53" s="214"/>
      <c r="EY53" s="214"/>
      <c r="EZ53" s="214"/>
      <c r="FA53" s="214"/>
      <c r="FB53" s="214"/>
      <c r="FC53" s="214"/>
      <c r="FD53" s="214"/>
      <c r="FE53" s="214"/>
      <c r="FF53" s="214"/>
      <c r="FG53" s="214"/>
      <c r="FH53" s="214"/>
      <c r="FI53" s="214"/>
      <c r="FJ53" s="214"/>
      <c r="FK53" s="214"/>
      <c r="FL53" s="214"/>
      <c r="FM53" s="214"/>
      <c r="FN53" s="214"/>
      <c r="FO53" s="214"/>
      <c r="FP53" s="214"/>
      <c r="FQ53" s="214"/>
      <c r="FR53" s="214"/>
      <c r="FS53" s="214"/>
      <c r="FT53" s="214"/>
      <c r="FU53" s="214"/>
      <c r="FV53" s="214"/>
      <c r="FW53" s="214"/>
      <c r="FX53" s="214"/>
      <c r="FY53" s="214"/>
      <c r="FZ53" s="214"/>
      <c r="GA53" s="214"/>
      <c r="GB53" s="214"/>
      <c r="GC53" s="214"/>
      <c r="GD53" s="214"/>
      <c r="GE53" s="214"/>
      <c r="GF53" s="214"/>
      <c r="GG53" s="214"/>
      <c r="GH53" s="214"/>
      <c r="GI53" s="214"/>
      <c r="GJ53" s="214"/>
      <c r="GK53" s="214"/>
      <c r="GL53" s="214"/>
      <c r="GM53" s="214"/>
      <c r="GN53" s="214"/>
      <c r="GO53" s="214"/>
      <c r="GP53" s="214"/>
      <c r="GQ53" s="214"/>
      <c r="GR53" s="214"/>
      <c r="GS53" s="214"/>
      <c r="GT53" s="214"/>
      <c r="GU53" s="214"/>
      <c r="GV53" s="214"/>
      <c r="GW53" s="214"/>
      <c r="GX53" s="214"/>
      <c r="GY53" s="214"/>
      <c r="GZ53" s="214"/>
      <c r="HA53" s="214"/>
      <c r="HB53" s="214"/>
      <c r="HC53" s="214"/>
      <c r="HD53" s="214"/>
      <c r="HE53" s="214"/>
      <c r="HF53" s="214"/>
      <c r="HG53" s="214"/>
      <c r="HH53" s="214"/>
      <c r="HI53" s="214"/>
      <c r="HJ53" s="214"/>
      <c r="HK53" s="214"/>
      <c r="HL53" s="214"/>
      <c r="HM53" s="214"/>
      <c r="HN53" s="214"/>
      <c r="HO53" s="214"/>
      <c r="HP53" s="214"/>
      <c r="HQ53" s="214"/>
      <c r="HR53" s="214"/>
      <c r="HS53" s="214"/>
      <c r="HT53" s="214"/>
      <c r="HU53" s="214"/>
      <c r="HV53" s="214"/>
      <c r="HW53" s="214"/>
      <c r="HX53" s="214"/>
      <c r="HY53" s="214"/>
      <c r="HZ53" s="214"/>
      <c r="IA53" s="214"/>
      <c r="IB53" s="214"/>
      <c r="IC53" s="214"/>
      <c r="ID53" s="214"/>
      <c r="IE53" s="214"/>
      <c r="IF53" s="214"/>
      <c r="IG53" s="214"/>
      <c r="IH53" s="214"/>
      <c r="II53" s="214"/>
      <c r="IJ53" s="214"/>
      <c r="IK53" s="214"/>
      <c r="IL53" s="214"/>
      <c r="IM53" s="214"/>
      <c r="IN53" s="214"/>
      <c r="IO53" s="214"/>
      <c r="IP53" s="214"/>
      <c r="IQ53" s="214"/>
      <c r="IR53" s="214"/>
      <c r="IS53" s="214"/>
      <c r="IT53" s="214"/>
      <c r="IU53" s="214"/>
      <c r="IV53" s="214"/>
      <c r="IW53" s="214"/>
      <c r="IX53" s="214"/>
      <c r="IY53" s="214"/>
      <c r="IZ53" s="214"/>
      <c r="JA53" s="214"/>
      <c r="JB53" s="214"/>
      <c r="JC53" s="214"/>
      <c r="JD53" s="214"/>
      <c r="JE53" s="214"/>
      <c r="JF53" s="214"/>
      <c r="JG53" s="214"/>
      <c r="JH53" s="214"/>
      <c r="JI53" s="214"/>
      <c r="JJ53" s="214"/>
      <c r="JK53" s="214"/>
      <c r="JL53" s="214"/>
      <c r="JM53" s="214"/>
      <c r="JN53" s="214"/>
      <c r="JO53" s="214"/>
      <c r="JP53" s="214"/>
      <c r="JQ53" s="214"/>
      <c r="JR53" s="214"/>
      <c r="JS53" s="214"/>
      <c r="JT53" s="214"/>
      <c r="JU53" s="214"/>
      <c r="JV53" s="214"/>
      <c r="JW53" s="214"/>
      <c r="JX53" s="214"/>
      <c r="JY53" s="214"/>
      <c r="JZ53" s="214"/>
      <c r="KA53" s="214"/>
      <c r="KB53" s="214"/>
      <c r="KC53" s="214"/>
      <c r="KD53" s="214"/>
      <c r="KE53" s="214"/>
      <c r="KF53" s="214"/>
      <c r="KG53" s="214"/>
      <c r="KH53" s="214"/>
      <c r="KI53" s="214"/>
      <c r="KJ53" s="214"/>
      <c r="KK53" s="214"/>
      <c r="KL53" s="214"/>
      <c r="KM53" s="214"/>
      <c r="KN53" s="214"/>
      <c r="KO53" s="214"/>
      <c r="KP53" s="214"/>
      <c r="KQ53" s="214"/>
      <c r="KR53" s="214"/>
      <c r="KS53" s="214"/>
      <c r="KT53" s="214"/>
      <c r="KU53" s="214"/>
      <c r="KV53" s="214"/>
      <c r="KW53" s="214"/>
      <c r="KX53" s="214"/>
      <c r="KY53" s="214"/>
      <c r="KZ53" s="214"/>
      <c r="LA53" s="214"/>
      <c r="LB53" s="214"/>
      <c r="LC53" s="214"/>
      <c r="LD53" s="214"/>
      <c r="LE53" s="214"/>
      <c r="LF53" s="214"/>
      <c r="LG53" s="214"/>
      <c r="LH53" s="214"/>
      <c r="LI53" s="214"/>
      <c r="LJ53" s="214"/>
      <c r="LK53" s="214"/>
      <c r="LL53" s="214"/>
      <c r="LM53" s="214"/>
      <c r="LN53" s="214"/>
      <c r="LO53" s="214"/>
      <c r="LP53" s="214"/>
      <c r="LQ53" s="214"/>
      <c r="LR53" s="214"/>
      <c r="LS53" s="214"/>
      <c r="LT53" s="214"/>
      <c r="LU53" s="214"/>
      <c r="LV53" s="214"/>
      <c r="LW53" s="214"/>
      <c r="LX53" s="214"/>
      <c r="LY53" s="214"/>
      <c r="LZ53" s="214"/>
      <c r="MA53" s="214"/>
      <c r="MB53" s="214"/>
      <c r="MC53" s="214"/>
      <c r="MD53" s="214"/>
      <c r="ME53" s="214"/>
      <c r="MF53" s="214"/>
      <c r="MG53" s="214"/>
      <c r="MH53" s="214"/>
      <c r="MI53" s="214"/>
      <c r="MJ53" s="214"/>
      <c r="MK53" s="214"/>
      <c r="ML53" s="214"/>
      <c r="MM53" s="214"/>
      <c r="MN53" s="214"/>
      <c r="MO53" s="214"/>
      <c r="MP53" s="214"/>
      <c r="MQ53" s="214"/>
      <c r="MR53" s="214"/>
      <c r="MS53" s="214"/>
      <c r="MT53" s="214"/>
      <c r="MU53" s="214"/>
      <c r="MV53" s="214"/>
      <c r="MW53" s="214"/>
      <c r="MX53" s="214"/>
      <c r="MY53" s="214"/>
      <c r="MZ53" s="214"/>
      <c r="NA53" s="214"/>
      <c r="NB53" s="214"/>
      <c r="NC53" s="214"/>
      <c r="ND53" s="214"/>
      <c r="NE53" s="214"/>
      <c r="NF53" s="214"/>
      <c r="NG53" s="214"/>
      <c r="NH53" s="214"/>
      <c r="NI53" s="214"/>
      <c r="NJ53" s="214"/>
      <c r="NK53" s="214"/>
      <c r="NL53" s="214"/>
      <c r="NM53" s="214"/>
      <c r="NN53" s="214"/>
      <c r="NO53" s="214"/>
      <c r="NP53" s="214"/>
      <c r="NQ53" s="214"/>
      <c r="NR53" s="214"/>
      <c r="NS53" s="214"/>
      <c r="NT53" s="214"/>
      <c r="NU53" s="214"/>
      <c r="NV53" s="214"/>
      <c r="NW53" s="214"/>
      <c r="NX53" s="214"/>
      <c r="NY53" s="214"/>
      <c r="NZ53" s="214"/>
      <c r="OA53" s="214"/>
      <c r="OB53" s="214"/>
      <c r="OC53" s="214"/>
      <c r="OD53" s="214"/>
      <c r="OE53" s="214"/>
      <c r="OF53" s="214"/>
      <c r="OG53" s="214"/>
      <c r="OH53" s="214"/>
      <c r="OI53" s="214"/>
      <c r="OJ53" s="214"/>
      <c r="OK53" s="214"/>
      <c r="OL53" s="214"/>
      <c r="OM53" s="214"/>
      <c r="ON53" s="214"/>
      <c r="OO53" s="214"/>
      <c r="OP53" s="214"/>
      <c r="OQ53" s="214"/>
      <c r="OR53" s="214"/>
      <c r="OS53" s="214"/>
      <c r="OT53" s="214"/>
      <c r="OU53" s="214"/>
      <c r="OV53" s="214"/>
      <c r="OW53" s="214"/>
      <c r="OX53" s="214"/>
      <c r="OY53" s="214"/>
      <c r="OZ53" s="214"/>
      <c r="PA53" s="214"/>
      <c r="PB53" s="214"/>
      <c r="PC53" s="214"/>
      <c r="PD53" s="214"/>
      <c r="PE53" s="214"/>
      <c r="PF53" s="214"/>
      <c r="PG53" s="214"/>
      <c r="PH53" s="214"/>
      <c r="PI53" s="214"/>
      <c r="PJ53" s="214"/>
      <c r="PK53" s="214"/>
      <c r="PL53" s="214"/>
      <c r="PM53" s="214"/>
      <c r="PN53" s="214"/>
      <c r="PO53" s="214"/>
      <c r="PP53" s="214"/>
      <c r="PQ53" s="214"/>
      <c r="PR53" s="214"/>
      <c r="PS53" s="214"/>
      <c r="PT53" s="214"/>
      <c r="PU53" s="214"/>
      <c r="PV53" s="214"/>
      <c r="PW53" s="214"/>
      <c r="PX53" s="214"/>
      <c r="PY53" s="214"/>
      <c r="PZ53" s="214"/>
      <c r="QA53" s="214"/>
      <c r="QB53" s="214"/>
      <c r="QC53" s="214"/>
      <c r="QD53" s="214"/>
      <c r="QE53" s="214"/>
      <c r="QF53" s="214"/>
      <c r="QG53" s="214"/>
      <c r="QH53" s="214"/>
      <c r="QI53" s="214"/>
      <c r="QJ53" s="214"/>
      <c r="QK53" s="214"/>
      <c r="QL53" s="214"/>
      <c r="QM53" s="214"/>
      <c r="QN53" s="214"/>
      <c r="QO53" s="214"/>
      <c r="QP53" s="214"/>
      <c r="QQ53" s="214"/>
      <c r="QR53" s="214"/>
      <c r="QS53" s="214"/>
      <c r="QT53" s="214"/>
      <c r="QU53" s="214"/>
      <c r="QV53" s="214"/>
      <c r="QW53" s="214"/>
      <c r="QX53" s="214"/>
      <c r="QY53" s="214"/>
      <c r="QZ53" s="214"/>
      <c r="RA53" s="214"/>
      <c r="RB53" s="214"/>
      <c r="RC53" s="214"/>
      <c r="RD53" s="214"/>
      <c r="RE53" s="214"/>
      <c r="RF53" s="214"/>
      <c r="RG53" s="214"/>
      <c r="RH53" s="214"/>
      <c r="RI53" s="214"/>
      <c r="RJ53" s="214"/>
      <c r="RK53" s="214"/>
      <c r="RL53" s="214"/>
      <c r="RM53" s="214"/>
      <c r="RN53" s="214"/>
      <c r="RO53" s="214"/>
      <c r="RP53" s="214"/>
      <c r="RQ53" s="214"/>
      <c r="RR53" s="214"/>
      <c r="RS53" s="214"/>
      <c r="RT53" s="214"/>
      <c r="RU53" s="214"/>
      <c r="RV53" s="214"/>
      <c r="RW53" s="214"/>
      <c r="RX53" s="214"/>
      <c r="RY53" s="214"/>
      <c r="RZ53" s="214"/>
      <c r="SA53" s="214"/>
      <c r="SB53" s="214"/>
      <c r="SC53" s="214"/>
      <c r="SD53" s="214"/>
      <c r="SE53" s="214"/>
      <c r="SF53" s="214"/>
      <c r="SG53" s="214"/>
      <c r="SH53" s="214"/>
      <c r="SI53" s="214"/>
      <c r="SJ53" s="214"/>
      <c r="SK53" s="214"/>
      <c r="SL53" s="214"/>
      <c r="SM53" s="214"/>
      <c r="SN53" s="214"/>
      <c r="SO53" s="214"/>
      <c r="SP53" s="214"/>
      <c r="SQ53" s="214"/>
      <c r="SR53" s="214"/>
      <c r="SS53" s="214"/>
      <c r="ST53" s="214"/>
      <c r="SU53" s="214"/>
      <c r="SV53" s="214"/>
      <c r="SW53" s="214"/>
      <c r="SX53" s="214"/>
      <c r="SY53" s="214"/>
      <c r="SZ53" s="214"/>
      <c r="TA53" s="214"/>
      <c r="TB53" s="214"/>
      <c r="TC53" s="214"/>
      <c r="TD53" s="214"/>
      <c r="TE53" s="214"/>
      <c r="TF53" s="214"/>
      <c r="TG53" s="214"/>
      <c r="TH53" s="214"/>
      <c r="TI53" s="214"/>
      <c r="TJ53" s="214"/>
      <c r="TK53" s="214"/>
      <c r="TL53" s="214"/>
      <c r="TM53" s="214"/>
      <c r="TN53" s="214"/>
      <c r="TO53" s="214"/>
      <c r="TP53" s="214"/>
      <c r="TQ53" s="214"/>
      <c r="TR53" s="214"/>
      <c r="TS53" s="214"/>
      <c r="TT53" s="214"/>
      <c r="TU53" s="214"/>
      <c r="TV53" s="214"/>
      <c r="TW53" s="214"/>
      <c r="TX53" s="214"/>
      <c r="TY53" s="214"/>
      <c r="TZ53" s="214"/>
      <c r="UA53" s="214"/>
      <c r="UB53" s="214"/>
      <c r="UC53" s="214"/>
      <c r="UD53" s="214"/>
      <c r="UE53" s="214"/>
      <c r="UF53" s="214"/>
      <c r="UG53" s="214"/>
      <c r="UH53" s="214"/>
      <c r="UI53" s="214"/>
      <c r="UJ53" s="214"/>
      <c r="UK53" s="214"/>
      <c r="UL53" s="214"/>
      <c r="UM53" s="214"/>
      <c r="UN53" s="214"/>
      <c r="UO53" s="214"/>
      <c r="UP53" s="214"/>
      <c r="UQ53" s="214"/>
      <c r="UR53" s="214"/>
      <c r="US53" s="214"/>
      <c r="UT53" s="214"/>
      <c r="UU53" s="214"/>
      <c r="UV53" s="214"/>
      <c r="UW53" s="214"/>
      <c r="UX53" s="214"/>
      <c r="UY53" s="214"/>
      <c r="UZ53" s="214"/>
      <c r="VA53" s="214"/>
      <c r="VB53" s="214"/>
      <c r="VC53" s="214"/>
      <c r="VD53" s="214"/>
      <c r="VE53" s="214"/>
      <c r="VF53" s="214"/>
      <c r="VG53" s="214"/>
      <c r="VH53" s="214"/>
      <c r="VI53" s="214"/>
      <c r="VJ53" s="214"/>
      <c r="VK53" s="214"/>
      <c r="VL53" s="214"/>
      <c r="VM53" s="214"/>
      <c r="VN53" s="214"/>
      <c r="VO53" s="214"/>
      <c r="VP53" s="214"/>
      <c r="VQ53" s="214"/>
      <c r="VR53" s="214"/>
      <c r="VS53" s="214"/>
      <c r="VT53" s="214"/>
      <c r="VU53" s="214"/>
      <c r="VV53" s="214"/>
      <c r="VW53" s="214"/>
      <c r="VX53" s="214"/>
      <c r="VY53" s="214"/>
      <c r="VZ53" s="214"/>
      <c r="WA53" s="214"/>
      <c r="WB53" s="214"/>
      <c r="WC53" s="214"/>
      <c r="WD53" s="214"/>
      <c r="WE53" s="214"/>
      <c r="WF53" s="214"/>
      <c r="WG53" s="214"/>
      <c r="WH53" s="214"/>
      <c r="WI53" s="214"/>
      <c r="WJ53" s="214"/>
      <c r="WK53" s="214"/>
      <c r="WL53" s="214"/>
      <c r="WM53" s="214"/>
      <c r="WN53" s="214"/>
      <c r="WO53" s="214"/>
      <c r="WP53" s="214"/>
      <c r="WQ53" s="214"/>
      <c r="WR53" s="214"/>
      <c r="WS53" s="214"/>
      <c r="WT53" s="214"/>
      <c r="WU53" s="214"/>
      <c r="WV53" s="214"/>
      <c r="WW53" s="214"/>
      <c r="WX53" s="214"/>
      <c r="WY53" s="214"/>
      <c r="WZ53" s="214"/>
      <c r="XA53" s="214"/>
      <c r="XB53" s="214"/>
      <c r="XC53" s="214"/>
      <c r="XD53" s="214"/>
      <c r="XE53" s="214"/>
      <c r="XF53" s="214"/>
      <c r="XG53" s="214"/>
      <c r="XH53" s="214"/>
      <c r="XI53" s="214"/>
      <c r="XJ53" s="214"/>
      <c r="XK53" s="214"/>
      <c r="XL53" s="214"/>
      <c r="XM53" s="214"/>
      <c r="XN53" s="214"/>
      <c r="XO53" s="214"/>
      <c r="XP53" s="214"/>
      <c r="XQ53" s="214"/>
      <c r="XR53" s="214"/>
      <c r="XS53" s="214"/>
      <c r="XT53" s="214"/>
      <c r="XU53" s="214"/>
      <c r="XV53" s="214"/>
      <c r="XW53" s="214"/>
      <c r="XX53" s="214"/>
      <c r="XY53" s="214"/>
      <c r="XZ53" s="214"/>
      <c r="YA53" s="214"/>
      <c r="YB53" s="214"/>
      <c r="YC53" s="214"/>
      <c r="YD53" s="214"/>
      <c r="YE53" s="214"/>
      <c r="YF53" s="214"/>
      <c r="YG53" s="214"/>
      <c r="YH53" s="214"/>
      <c r="YI53" s="214"/>
      <c r="YJ53" s="214"/>
      <c r="YK53" s="214"/>
      <c r="YL53" s="214"/>
      <c r="YM53" s="214"/>
      <c r="YN53" s="214"/>
      <c r="YO53" s="214"/>
      <c r="YP53" s="214"/>
      <c r="YQ53" s="214"/>
      <c r="YR53" s="214"/>
      <c r="YS53" s="214"/>
      <c r="YT53" s="214"/>
      <c r="YU53" s="214"/>
      <c r="YV53" s="214"/>
      <c r="YW53" s="214"/>
      <c r="YX53" s="214"/>
      <c r="YY53" s="214"/>
      <c r="YZ53" s="214"/>
      <c r="ZA53" s="214"/>
      <c r="ZB53" s="214"/>
      <c r="ZC53" s="214"/>
      <c r="ZD53" s="214"/>
      <c r="ZE53" s="214"/>
      <c r="ZF53" s="214"/>
      <c r="ZG53" s="214"/>
      <c r="ZH53" s="214"/>
      <c r="ZI53" s="214"/>
      <c r="ZJ53" s="214"/>
      <c r="ZK53" s="214"/>
      <c r="ZL53" s="214"/>
      <c r="ZM53" s="214"/>
      <c r="ZN53" s="214"/>
      <c r="ZO53" s="214"/>
      <c r="ZP53" s="214"/>
      <c r="ZQ53" s="214"/>
      <c r="ZR53" s="214"/>
      <c r="ZS53" s="214"/>
      <c r="ZT53" s="214"/>
      <c r="ZU53" s="214"/>
      <c r="ZV53" s="214"/>
      <c r="ZW53" s="214"/>
      <c r="ZX53" s="214"/>
      <c r="ZY53" s="214"/>
      <c r="ZZ53" s="214"/>
      <c r="AAA53" s="214"/>
      <c r="AAB53" s="214"/>
      <c r="AAC53" s="214"/>
      <c r="AAD53" s="214"/>
      <c r="AAE53" s="214"/>
      <c r="AAF53" s="214"/>
      <c r="AAG53" s="214"/>
      <c r="AAH53" s="214"/>
      <c r="AAI53" s="214"/>
      <c r="AAJ53" s="214"/>
      <c r="AAK53" s="214"/>
      <c r="AAL53" s="214"/>
      <c r="AAM53" s="214"/>
      <c r="AAN53" s="214"/>
      <c r="AAO53" s="214"/>
      <c r="AAP53" s="214"/>
      <c r="AAQ53" s="214"/>
      <c r="AAR53" s="214"/>
      <c r="AAS53" s="214"/>
      <c r="AAT53" s="214"/>
      <c r="AAU53" s="214"/>
      <c r="AAV53" s="214"/>
      <c r="AAW53" s="214"/>
      <c r="AAX53" s="214"/>
      <c r="AAY53" s="214"/>
      <c r="AAZ53" s="214"/>
      <c r="ABA53" s="214"/>
      <c r="ABB53" s="214"/>
      <c r="ABC53" s="214"/>
      <c r="ABD53" s="214"/>
      <c r="ABE53" s="214"/>
      <c r="ABF53" s="214"/>
      <c r="ABG53" s="214"/>
      <c r="ABH53" s="214"/>
      <c r="ABI53" s="214"/>
      <c r="ABJ53" s="214"/>
      <c r="ABK53" s="214"/>
      <c r="ABL53" s="214"/>
      <c r="ABM53" s="214"/>
      <c r="ABN53" s="214"/>
      <c r="ABO53" s="214"/>
      <c r="ABP53" s="214"/>
      <c r="ABQ53" s="214"/>
      <c r="ABR53" s="214"/>
      <c r="ABS53" s="214"/>
      <c r="ABT53" s="214"/>
      <c r="ABU53" s="214"/>
      <c r="ABV53" s="214"/>
      <c r="ABW53" s="214"/>
      <c r="ABX53" s="214"/>
      <c r="ABY53" s="214"/>
      <c r="ABZ53" s="214"/>
      <c r="ACA53" s="214"/>
      <c r="ACB53" s="214"/>
      <c r="ACC53" s="214"/>
      <c r="ACD53" s="214"/>
      <c r="ACE53" s="214"/>
      <c r="ACF53" s="214"/>
      <c r="ACG53" s="214"/>
      <c r="ACH53" s="214"/>
      <c r="ACI53" s="214"/>
      <c r="ACJ53" s="214"/>
      <c r="ACK53" s="214"/>
      <c r="ACL53" s="214"/>
      <c r="ACM53" s="214"/>
      <c r="ACN53" s="214"/>
      <c r="ACO53" s="214"/>
      <c r="ACP53" s="214"/>
      <c r="ACQ53" s="214"/>
      <c r="ACR53" s="214"/>
      <c r="ACS53" s="214"/>
      <c r="ACT53" s="214"/>
      <c r="ACU53" s="214"/>
      <c r="ACV53" s="214"/>
      <c r="ACW53" s="214"/>
      <c r="ACX53" s="214"/>
      <c r="ACY53" s="214"/>
      <c r="ACZ53" s="214"/>
      <c r="ADA53" s="214"/>
      <c r="ADB53" s="214"/>
      <c r="ADC53" s="214"/>
      <c r="ADD53" s="214"/>
      <c r="ADE53" s="214"/>
      <c r="ADF53" s="214"/>
      <c r="ADG53" s="214"/>
      <c r="ADH53" s="214"/>
      <c r="ADI53" s="214"/>
      <c r="ADJ53" s="214"/>
      <c r="ADK53" s="214"/>
      <c r="ADL53" s="214"/>
      <c r="ADM53" s="214"/>
      <c r="ADN53" s="214"/>
      <c r="ADO53" s="214"/>
      <c r="ADP53" s="214"/>
      <c r="ADQ53" s="214"/>
      <c r="ADR53" s="214"/>
      <c r="ADS53" s="214"/>
      <c r="ADT53" s="214"/>
      <c r="ADU53" s="214"/>
      <c r="ADV53" s="214"/>
      <c r="ADW53" s="214"/>
      <c r="ADX53" s="214"/>
      <c r="ADY53" s="214"/>
      <c r="ADZ53" s="214"/>
      <c r="AEA53" s="214"/>
      <c r="AEB53" s="214"/>
      <c r="AEC53" s="214"/>
      <c r="AED53" s="214"/>
      <c r="AEE53" s="214"/>
      <c r="AEF53" s="214"/>
      <c r="AEG53" s="214"/>
      <c r="AEH53" s="214"/>
      <c r="AEI53" s="214"/>
      <c r="AEJ53" s="214"/>
      <c r="AEK53" s="214"/>
      <c r="AEL53" s="214"/>
      <c r="AEM53" s="214"/>
      <c r="AEN53" s="214"/>
      <c r="AEO53" s="214"/>
      <c r="AEP53" s="214"/>
      <c r="AEQ53" s="214"/>
      <c r="AER53" s="214"/>
      <c r="AES53" s="214"/>
      <c r="AET53" s="214"/>
      <c r="AEU53" s="214"/>
      <c r="AEV53" s="214"/>
      <c r="AEW53" s="214"/>
      <c r="AEX53" s="214"/>
      <c r="AEY53" s="214"/>
      <c r="AEZ53" s="214"/>
      <c r="AFA53" s="214"/>
      <c r="AFB53" s="214"/>
      <c r="AFC53" s="214"/>
      <c r="AFD53" s="214"/>
      <c r="AFE53" s="214"/>
      <c r="AFF53" s="214"/>
      <c r="AFG53" s="214"/>
      <c r="AFH53" s="214"/>
      <c r="AFI53" s="214"/>
      <c r="AFJ53" s="214"/>
      <c r="AFK53" s="214"/>
      <c r="AFL53" s="214"/>
      <c r="AFM53" s="214"/>
      <c r="AFN53" s="214"/>
      <c r="AFO53" s="214"/>
      <c r="AFP53" s="214"/>
      <c r="AFQ53" s="214"/>
      <c r="AFR53" s="214"/>
      <c r="AFS53" s="214"/>
      <c r="AFT53" s="214"/>
      <c r="AFU53" s="214"/>
      <c r="AFV53" s="214"/>
      <c r="AFW53" s="214"/>
      <c r="AFX53" s="214"/>
      <c r="AFY53" s="214"/>
      <c r="AFZ53" s="214"/>
      <c r="AGA53" s="214"/>
      <c r="AGB53" s="214"/>
      <c r="AGC53" s="214"/>
      <c r="AGD53" s="214"/>
      <c r="AGE53" s="214"/>
      <c r="AGF53" s="214"/>
      <c r="AGG53" s="214"/>
      <c r="AGH53" s="214"/>
      <c r="AGI53" s="214"/>
      <c r="AGJ53" s="214"/>
      <c r="AGK53" s="214"/>
      <c r="AGL53" s="214"/>
      <c r="AGM53" s="214"/>
      <c r="AGN53" s="214"/>
      <c r="AGO53" s="214"/>
      <c r="AGP53" s="214"/>
      <c r="AGQ53" s="214"/>
      <c r="AGR53" s="214"/>
      <c r="AGS53" s="214"/>
      <c r="AGT53" s="214"/>
      <c r="AGU53" s="214"/>
      <c r="AGV53" s="214"/>
      <c r="AGW53" s="214"/>
      <c r="AGX53" s="214"/>
      <c r="AGY53" s="214"/>
      <c r="AGZ53" s="214"/>
      <c r="AHA53" s="214"/>
      <c r="AHB53" s="214"/>
      <c r="AHC53" s="214"/>
      <c r="AHD53" s="214"/>
      <c r="AHE53" s="214"/>
      <c r="AHF53" s="214"/>
      <c r="AHG53" s="214"/>
      <c r="AHH53" s="214"/>
      <c r="AHI53" s="214"/>
      <c r="AHJ53" s="214"/>
      <c r="AHK53" s="214"/>
      <c r="AHL53" s="214"/>
      <c r="AHM53" s="214"/>
      <c r="AHN53" s="214"/>
      <c r="AHO53" s="214"/>
      <c r="AHP53" s="214"/>
      <c r="AHQ53" s="214"/>
      <c r="AHR53" s="214"/>
      <c r="AHS53" s="214"/>
      <c r="AHT53" s="214"/>
      <c r="AHU53" s="214"/>
      <c r="AHV53" s="214"/>
      <c r="AHW53" s="214"/>
      <c r="AHX53" s="214"/>
      <c r="AHY53" s="214"/>
      <c r="AHZ53" s="214"/>
      <c r="AIA53" s="214"/>
      <c r="AIB53" s="214"/>
      <c r="AIC53" s="214"/>
      <c r="AID53" s="214"/>
      <c r="AIE53" s="214"/>
      <c r="AIF53" s="214"/>
      <c r="AIG53" s="214"/>
      <c r="AIH53" s="214"/>
      <c r="AII53" s="214"/>
      <c r="AIJ53" s="214"/>
      <c r="AIK53" s="214"/>
      <c r="AIL53" s="214"/>
      <c r="AIM53" s="214"/>
      <c r="AIN53" s="214"/>
      <c r="AIO53" s="214"/>
      <c r="AIP53" s="214"/>
      <c r="AIQ53" s="214"/>
      <c r="AIR53" s="214"/>
      <c r="AIS53" s="214"/>
      <c r="AIT53" s="214"/>
      <c r="AIU53" s="214"/>
      <c r="AIV53" s="214"/>
      <c r="AIW53" s="214"/>
      <c r="AIX53" s="214"/>
      <c r="AIY53" s="214"/>
      <c r="AIZ53" s="214"/>
      <c r="AJA53" s="214"/>
      <c r="AJB53" s="214"/>
      <c r="AJC53" s="214"/>
      <c r="AJD53" s="214"/>
      <c r="AJE53" s="214"/>
      <c r="AJF53" s="214"/>
      <c r="AJG53" s="214"/>
      <c r="AJH53" s="214"/>
      <c r="AJI53" s="214"/>
      <c r="AJJ53" s="214"/>
      <c r="AJK53" s="214"/>
      <c r="AJL53" s="214"/>
      <c r="AJM53" s="214"/>
      <c r="AJN53" s="214"/>
      <c r="AJO53" s="214"/>
      <c r="AJP53" s="214"/>
      <c r="AJQ53" s="214"/>
      <c r="AJR53" s="214"/>
      <c r="AJS53" s="214"/>
      <c r="AJT53" s="214"/>
      <c r="AJU53" s="214"/>
      <c r="AJV53" s="214"/>
      <c r="AJW53" s="214"/>
      <c r="AJX53" s="214"/>
      <c r="AJY53" s="214"/>
      <c r="AJZ53" s="214"/>
      <c r="AKA53" s="214"/>
      <c r="AKB53" s="214"/>
      <c r="AKC53" s="214"/>
      <c r="AKD53" s="214"/>
      <c r="AKE53" s="214"/>
      <c r="AKF53" s="214"/>
      <c r="AKG53" s="214"/>
      <c r="AKH53" s="214"/>
      <c r="AKI53" s="214"/>
      <c r="AKJ53" s="214"/>
      <c r="AKK53" s="214"/>
      <c r="AKL53" s="214"/>
      <c r="AKM53" s="214"/>
      <c r="AKN53" s="214"/>
      <c r="AKO53" s="214"/>
      <c r="AKP53" s="214"/>
      <c r="AKQ53" s="214"/>
      <c r="AKR53" s="214"/>
      <c r="AKS53" s="214"/>
      <c r="AKT53" s="214"/>
      <c r="AKU53" s="214"/>
      <c r="AKV53" s="214"/>
      <c r="AKW53" s="214"/>
      <c r="AKX53" s="214"/>
      <c r="AKY53" s="214"/>
      <c r="AKZ53" s="214"/>
      <c r="ALA53" s="214"/>
      <c r="ALB53" s="214"/>
      <c r="ALC53" s="214"/>
      <c r="ALD53" s="214"/>
      <c r="ALE53" s="214"/>
      <c r="ALF53" s="214"/>
      <c r="ALG53" s="214"/>
      <c r="ALH53" s="214"/>
      <c r="ALI53" s="214"/>
      <c r="ALJ53" s="214"/>
      <c r="ALK53" s="214"/>
      <c r="ALL53" s="214"/>
      <c r="ALM53" s="214"/>
      <c r="ALN53" s="214"/>
      <c r="ALO53" s="214"/>
      <c r="ALP53" s="214"/>
      <c r="ALQ53" s="214"/>
      <c r="ALR53" s="214"/>
      <c r="ALS53" s="214"/>
      <c r="ALT53" s="214"/>
      <c r="ALU53" s="214"/>
      <c r="ALV53" s="214"/>
      <c r="ALW53" s="214"/>
      <c r="ALX53" s="214"/>
      <c r="ALY53" s="214"/>
      <c r="ALZ53" s="214"/>
      <c r="AMA53" s="214"/>
      <c r="AMB53" s="214"/>
      <c r="AMC53" s="214"/>
      <c r="AMD53" s="214"/>
      <c r="AME53" s="214"/>
      <c r="AMF53" s="214"/>
      <c r="AMG53" s="214"/>
      <c r="AMH53" s="214"/>
      <c r="AMI53" s="214"/>
      <c r="AMJ53" s="214"/>
      <c r="AMK53" s="214"/>
      <c r="AML53" s="214"/>
      <c r="AMM53" s="214"/>
      <c r="AMN53" s="214"/>
      <c r="AMO53" s="214"/>
      <c r="AMP53" s="214"/>
      <c r="AMQ53" s="214"/>
      <c r="AMR53" s="214"/>
      <c r="AMS53" s="214"/>
      <c r="AMT53" s="214"/>
      <c r="AMU53" s="214"/>
      <c r="AMV53" s="214"/>
      <c r="AMW53" s="214"/>
      <c r="AMX53" s="214"/>
      <c r="AMY53" s="214"/>
      <c r="AMZ53" s="214"/>
      <c r="ANA53" s="214"/>
      <c r="ANB53" s="214"/>
      <c r="ANC53" s="214"/>
      <c r="AND53" s="214"/>
      <c r="ANE53" s="214"/>
      <c r="ANF53" s="214"/>
      <c r="ANG53" s="214"/>
      <c r="ANH53" s="214"/>
      <c r="ANI53" s="214"/>
      <c r="ANJ53" s="214"/>
      <c r="ANK53" s="214"/>
      <c r="ANL53" s="214"/>
      <c r="ANM53" s="214"/>
      <c r="ANN53" s="214"/>
      <c r="ANO53" s="214"/>
      <c r="ANP53" s="214"/>
      <c r="ANQ53" s="214"/>
      <c r="ANR53" s="214"/>
      <c r="ANS53" s="214"/>
      <c r="ANT53" s="214"/>
      <c r="ANU53" s="214"/>
      <c r="ANV53" s="214"/>
      <c r="ANW53" s="214"/>
      <c r="ANX53" s="214"/>
      <c r="ANY53" s="214"/>
      <c r="ANZ53" s="214"/>
      <c r="AOA53" s="214"/>
      <c r="AOB53" s="214"/>
      <c r="AOC53" s="214"/>
      <c r="AOD53" s="214"/>
      <c r="AOE53" s="214"/>
      <c r="AOF53" s="214"/>
      <c r="AOG53" s="214"/>
      <c r="AOH53" s="214"/>
      <c r="AOI53" s="214"/>
      <c r="AOJ53" s="214"/>
      <c r="AOK53" s="214"/>
      <c r="AOL53" s="214"/>
      <c r="AOM53" s="214"/>
      <c r="AON53" s="214"/>
      <c r="AOO53" s="214"/>
      <c r="AOP53" s="214"/>
      <c r="AOQ53" s="214"/>
      <c r="AOR53" s="214"/>
      <c r="AOS53" s="214"/>
      <c r="AOT53" s="214"/>
      <c r="AOU53" s="214"/>
      <c r="AOV53" s="214"/>
      <c r="AOW53" s="214"/>
      <c r="AOX53" s="214"/>
      <c r="AOY53" s="214"/>
      <c r="AOZ53" s="214"/>
      <c r="APA53" s="214"/>
      <c r="APB53" s="214"/>
      <c r="APC53" s="214"/>
      <c r="APD53" s="214"/>
      <c r="APE53" s="214"/>
      <c r="APF53" s="214"/>
      <c r="APG53" s="214"/>
      <c r="APH53" s="214"/>
      <c r="API53" s="214"/>
      <c r="APJ53" s="214"/>
      <c r="APK53" s="214"/>
      <c r="APL53" s="214"/>
      <c r="APM53" s="214"/>
      <c r="APN53" s="214"/>
      <c r="APO53" s="214"/>
      <c r="APP53" s="214"/>
      <c r="APQ53" s="214"/>
      <c r="APR53" s="214"/>
      <c r="APS53" s="214"/>
      <c r="APT53" s="214"/>
      <c r="APU53" s="214"/>
      <c r="APV53" s="214"/>
      <c r="APW53" s="214"/>
      <c r="APX53" s="214"/>
      <c r="APY53" s="214"/>
      <c r="APZ53" s="214"/>
      <c r="AQA53" s="214"/>
      <c r="AQB53" s="214"/>
      <c r="AQC53" s="214"/>
      <c r="AQD53" s="214"/>
      <c r="AQE53" s="214"/>
      <c r="AQF53" s="214"/>
      <c r="AQG53" s="214"/>
      <c r="AQH53" s="214"/>
      <c r="AQI53" s="214"/>
      <c r="AQJ53" s="214"/>
      <c r="AQK53" s="214"/>
      <c r="AQL53" s="214"/>
      <c r="AQM53" s="214"/>
      <c r="AQN53" s="214"/>
      <c r="AQO53" s="214"/>
      <c r="AQP53" s="214"/>
      <c r="AQQ53" s="214"/>
      <c r="AQR53" s="214"/>
      <c r="AQS53" s="214"/>
      <c r="AQT53" s="214"/>
      <c r="AQU53" s="214"/>
      <c r="AQV53" s="214"/>
      <c r="AQW53" s="214"/>
      <c r="AQX53" s="214"/>
      <c r="AQY53" s="214"/>
      <c r="AQZ53" s="214"/>
    </row>
    <row r="54" spans="1:1221" ht="16" customHeight="1">
      <c r="A54" s="38">
        <v>51</v>
      </c>
      <c r="B54" s="567" t="s">
        <v>18360</v>
      </c>
      <c r="C54" s="38" t="s">
        <v>153</v>
      </c>
      <c r="D54" s="38" t="s">
        <v>19</v>
      </c>
      <c r="E54" s="38"/>
      <c r="F54" s="36" t="s">
        <v>6113</v>
      </c>
      <c r="G54" s="8" t="s">
        <v>11008</v>
      </c>
      <c r="H54" s="38" t="s">
        <v>326</v>
      </c>
      <c r="I54" s="38"/>
      <c r="J54" s="38"/>
      <c r="K54" s="473" t="s">
        <v>13808</v>
      </c>
      <c r="L54" s="314">
        <v>6793</v>
      </c>
      <c r="M54" s="38" t="s">
        <v>21</v>
      </c>
      <c r="N54" s="38" t="s">
        <v>4305</v>
      </c>
      <c r="O54" s="38"/>
      <c r="P54" s="38"/>
      <c r="Q54" s="47"/>
      <c r="R54" s="214"/>
      <c r="S54" s="214"/>
      <c r="T54" s="214"/>
      <c r="U54" s="214"/>
      <c r="V54" s="214"/>
      <c r="W54" s="214"/>
      <c r="X54" s="214"/>
      <c r="Y54" s="214"/>
      <c r="Z54" s="214"/>
      <c r="AA54" s="214"/>
      <c r="AB54" s="214"/>
      <c r="AC54" s="214"/>
      <c r="AD54" s="214"/>
      <c r="AE54" s="214"/>
      <c r="AF54" s="214"/>
      <c r="AG54" s="214"/>
      <c r="AH54" s="214"/>
      <c r="AI54" s="214"/>
      <c r="AJ54" s="214"/>
      <c r="AK54" s="214"/>
      <c r="AL54" s="214"/>
      <c r="AM54" s="214"/>
      <c r="AN54" s="214"/>
      <c r="AO54" s="214"/>
      <c r="AP54" s="214"/>
      <c r="AQ54" s="214"/>
      <c r="AR54" s="214"/>
      <c r="AS54" s="214"/>
      <c r="AT54" s="214"/>
      <c r="AU54" s="214"/>
      <c r="AV54" s="214"/>
      <c r="AW54" s="214"/>
      <c r="AX54" s="214"/>
      <c r="AY54" s="214"/>
      <c r="AZ54" s="214"/>
      <c r="BA54" s="214"/>
      <c r="BB54" s="214"/>
      <c r="BC54" s="214"/>
      <c r="BD54" s="214"/>
      <c r="BE54" s="214"/>
      <c r="BF54" s="214"/>
      <c r="BG54" s="214"/>
      <c r="BH54" s="214"/>
      <c r="BI54" s="214"/>
      <c r="BJ54" s="214"/>
      <c r="BK54" s="214"/>
      <c r="BL54" s="214"/>
      <c r="BM54" s="214"/>
      <c r="BN54" s="214"/>
      <c r="BO54" s="214"/>
      <c r="BP54" s="214"/>
      <c r="BQ54" s="214"/>
      <c r="BR54" s="214"/>
      <c r="BS54" s="214"/>
      <c r="BT54" s="214"/>
      <c r="BU54" s="214"/>
      <c r="BV54" s="214"/>
      <c r="BW54" s="214"/>
      <c r="BX54" s="214"/>
      <c r="BY54" s="214"/>
      <c r="BZ54" s="214"/>
      <c r="CA54" s="214"/>
      <c r="CB54" s="214"/>
      <c r="CC54" s="214"/>
      <c r="CD54" s="214"/>
      <c r="CE54" s="214"/>
      <c r="CF54" s="214"/>
      <c r="CG54" s="214"/>
      <c r="CH54" s="214"/>
      <c r="CI54" s="214"/>
      <c r="CJ54" s="214"/>
      <c r="CK54" s="214"/>
      <c r="CL54" s="214"/>
      <c r="CM54" s="214"/>
      <c r="CN54" s="214"/>
      <c r="CO54" s="214"/>
      <c r="CP54" s="214"/>
      <c r="CQ54" s="214"/>
      <c r="CR54" s="214"/>
      <c r="CS54" s="214"/>
      <c r="CT54" s="214"/>
      <c r="CU54" s="214"/>
      <c r="CV54" s="214"/>
      <c r="CW54" s="214"/>
      <c r="CX54" s="214"/>
      <c r="CY54" s="214"/>
      <c r="CZ54" s="214"/>
      <c r="DA54" s="214"/>
      <c r="DB54" s="214"/>
      <c r="DC54" s="214"/>
      <c r="DD54" s="214"/>
      <c r="DE54" s="214"/>
      <c r="DF54" s="214"/>
      <c r="DG54" s="214"/>
      <c r="DH54" s="214"/>
      <c r="DI54" s="214"/>
      <c r="DJ54" s="214"/>
      <c r="DK54" s="214"/>
      <c r="DL54" s="214"/>
      <c r="DM54" s="214"/>
      <c r="DN54" s="214"/>
      <c r="DO54" s="214"/>
      <c r="DP54" s="214"/>
      <c r="DQ54" s="214"/>
      <c r="DR54" s="214"/>
      <c r="DS54" s="214"/>
      <c r="DT54" s="214"/>
      <c r="DU54" s="214"/>
      <c r="DV54" s="214"/>
      <c r="DW54" s="214"/>
      <c r="DX54" s="214"/>
      <c r="DY54" s="214"/>
      <c r="DZ54" s="214"/>
      <c r="EA54" s="214"/>
      <c r="EB54" s="214"/>
      <c r="EC54" s="214"/>
      <c r="ED54" s="214"/>
      <c r="EE54" s="214"/>
      <c r="EF54" s="214"/>
      <c r="EG54" s="214"/>
      <c r="EH54" s="214"/>
      <c r="EI54" s="214"/>
      <c r="EJ54" s="214"/>
      <c r="EK54" s="214"/>
      <c r="EL54" s="214"/>
      <c r="EM54" s="214"/>
      <c r="EN54" s="214"/>
      <c r="EO54" s="214"/>
      <c r="EP54" s="214"/>
      <c r="EQ54" s="214"/>
      <c r="ER54" s="214"/>
      <c r="ES54" s="214"/>
      <c r="ET54" s="214"/>
      <c r="EU54" s="214"/>
      <c r="EV54" s="214"/>
      <c r="EW54" s="214"/>
      <c r="EX54" s="214"/>
      <c r="EY54" s="214"/>
      <c r="EZ54" s="214"/>
      <c r="FA54" s="214"/>
      <c r="FB54" s="214"/>
      <c r="FC54" s="214"/>
      <c r="FD54" s="214"/>
      <c r="FE54" s="214"/>
      <c r="FF54" s="214"/>
      <c r="FG54" s="214"/>
      <c r="FH54" s="214"/>
      <c r="FI54" s="214"/>
      <c r="FJ54" s="214"/>
      <c r="FK54" s="214"/>
      <c r="FL54" s="214"/>
      <c r="FM54" s="214"/>
      <c r="FN54" s="214"/>
      <c r="FO54" s="214"/>
      <c r="FP54" s="214"/>
      <c r="FQ54" s="214"/>
      <c r="FR54" s="214"/>
      <c r="FS54" s="214"/>
      <c r="FT54" s="214"/>
      <c r="FU54" s="214"/>
      <c r="FV54" s="214"/>
      <c r="FW54" s="214"/>
      <c r="FX54" s="214"/>
      <c r="FY54" s="214"/>
      <c r="FZ54" s="214"/>
      <c r="GA54" s="214"/>
      <c r="GB54" s="214"/>
      <c r="GC54" s="214"/>
      <c r="GD54" s="214"/>
      <c r="GE54" s="214"/>
      <c r="GF54" s="214"/>
      <c r="GG54" s="214"/>
      <c r="GH54" s="214"/>
      <c r="GI54" s="214"/>
      <c r="GJ54" s="214"/>
      <c r="GK54" s="214"/>
      <c r="GL54" s="214"/>
      <c r="GM54" s="214"/>
      <c r="GN54" s="214"/>
      <c r="GO54" s="214"/>
      <c r="GP54" s="214"/>
      <c r="GQ54" s="214"/>
      <c r="GR54" s="214"/>
      <c r="GS54" s="214"/>
      <c r="GT54" s="214"/>
      <c r="GU54" s="214"/>
      <c r="GV54" s="214"/>
      <c r="GW54" s="214"/>
      <c r="GX54" s="214"/>
      <c r="GY54" s="214"/>
      <c r="GZ54" s="214"/>
      <c r="HA54" s="214"/>
      <c r="HB54" s="214"/>
      <c r="HC54" s="214"/>
      <c r="HD54" s="214"/>
      <c r="HE54" s="214"/>
      <c r="HF54" s="214"/>
      <c r="HG54" s="214"/>
      <c r="HH54" s="214"/>
      <c r="HI54" s="214"/>
      <c r="HJ54" s="214"/>
      <c r="HK54" s="214"/>
      <c r="HL54" s="214"/>
      <c r="HM54" s="214"/>
      <c r="HN54" s="214"/>
      <c r="HO54" s="214"/>
      <c r="HP54" s="214"/>
      <c r="HQ54" s="214"/>
      <c r="HR54" s="214"/>
      <c r="HS54" s="214"/>
      <c r="HT54" s="214"/>
      <c r="HU54" s="214"/>
      <c r="HV54" s="214"/>
      <c r="HW54" s="214"/>
      <c r="HX54" s="214"/>
      <c r="HY54" s="214"/>
      <c r="HZ54" s="214"/>
      <c r="IA54" s="214"/>
      <c r="IB54" s="214"/>
      <c r="IC54" s="214"/>
      <c r="ID54" s="214"/>
      <c r="IE54" s="214"/>
      <c r="IF54" s="214"/>
      <c r="IG54" s="214"/>
      <c r="IH54" s="214"/>
      <c r="II54" s="214"/>
      <c r="IJ54" s="214"/>
      <c r="IK54" s="214"/>
      <c r="IL54" s="214"/>
      <c r="IM54" s="214"/>
      <c r="IN54" s="214"/>
      <c r="IO54" s="214"/>
      <c r="IP54" s="214"/>
      <c r="IQ54" s="214"/>
      <c r="IR54" s="214"/>
      <c r="IS54" s="214"/>
      <c r="IT54" s="214"/>
      <c r="IU54" s="214"/>
      <c r="IV54" s="214"/>
      <c r="IW54" s="214"/>
      <c r="IX54" s="214"/>
      <c r="IY54" s="214"/>
      <c r="IZ54" s="214"/>
      <c r="JA54" s="214"/>
      <c r="JB54" s="214"/>
      <c r="JC54" s="214"/>
      <c r="JD54" s="214"/>
      <c r="JE54" s="214"/>
      <c r="JF54" s="214"/>
      <c r="JG54" s="214"/>
      <c r="JH54" s="214"/>
      <c r="JI54" s="214"/>
      <c r="JJ54" s="214"/>
      <c r="JK54" s="214"/>
      <c r="JL54" s="214"/>
      <c r="JM54" s="214"/>
      <c r="JN54" s="214"/>
      <c r="JO54" s="214"/>
      <c r="JP54" s="214"/>
      <c r="JQ54" s="214"/>
      <c r="JR54" s="214"/>
      <c r="JS54" s="214"/>
      <c r="JT54" s="214"/>
      <c r="JU54" s="214"/>
      <c r="JV54" s="214"/>
      <c r="JW54" s="214"/>
      <c r="JX54" s="214"/>
      <c r="JY54" s="214"/>
      <c r="JZ54" s="214"/>
      <c r="KA54" s="214"/>
      <c r="KB54" s="214"/>
      <c r="KC54" s="214"/>
      <c r="KD54" s="214"/>
      <c r="KE54" s="214"/>
      <c r="KF54" s="214"/>
      <c r="KG54" s="214"/>
      <c r="KH54" s="214"/>
      <c r="KI54" s="214"/>
      <c r="KJ54" s="214"/>
      <c r="KK54" s="214"/>
      <c r="KL54" s="214"/>
      <c r="KM54" s="214"/>
      <c r="KN54" s="214"/>
      <c r="KO54" s="214"/>
      <c r="KP54" s="214"/>
      <c r="KQ54" s="214"/>
      <c r="KR54" s="214"/>
      <c r="KS54" s="214"/>
      <c r="KT54" s="214"/>
      <c r="KU54" s="214"/>
      <c r="KV54" s="214"/>
      <c r="KW54" s="214"/>
      <c r="KX54" s="214"/>
      <c r="KY54" s="214"/>
      <c r="KZ54" s="214"/>
      <c r="LA54" s="214"/>
      <c r="LB54" s="214"/>
      <c r="LC54" s="214"/>
      <c r="LD54" s="214"/>
      <c r="LE54" s="214"/>
      <c r="LF54" s="214"/>
      <c r="LG54" s="214"/>
      <c r="LH54" s="214"/>
      <c r="LI54" s="214"/>
      <c r="LJ54" s="214"/>
      <c r="LK54" s="214"/>
      <c r="LL54" s="214"/>
      <c r="LM54" s="214"/>
      <c r="LN54" s="214"/>
      <c r="LO54" s="214"/>
      <c r="LP54" s="214"/>
      <c r="LQ54" s="214"/>
      <c r="LR54" s="214"/>
      <c r="LS54" s="214"/>
      <c r="LT54" s="214"/>
      <c r="LU54" s="214"/>
      <c r="LV54" s="214"/>
      <c r="LW54" s="214"/>
      <c r="LX54" s="214"/>
      <c r="LY54" s="214"/>
      <c r="LZ54" s="214"/>
      <c r="MA54" s="214"/>
      <c r="MB54" s="214"/>
      <c r="MC54" s="214"/>
      <c r="MD54" s="214"/>
      <c r="ME54" s="214"/>
      <c r="MF54" s="214"/>
      <c r="MG54" s="214"/>
      <c r="MH54" s="214"/>
      <c r="MI54" s="214"/>
      <c r="MJ54" s="214"/>
      <c r="MK54" s="214"/>
      <c r="ML54" s="214"/>
      <c r="MM54" s="214"/>
      <c r="MN54" s="214"/>
      <c r="MO54" s="214"/>
      <c r="MP54" s="214"/>
      <c r="MQ54" s="214"/>
      <c r="MR54" s="214"/>
      <c r="MS54" s="214"/>
      <c r="MT54" s="214"/>
      <c r="MU54" s="214"/>
      <c r="MV54" s="214"/>
      <c r="MW54" s="214"/>
      <c r="MX54" s="214"/>
      <c r="MY54" s="214"/>
      <c r="MZ54" s="214"/>
      <c r="NA54" s="214"/>
      <c r="NB54" s="214"/>
      <c r="NC54" s="214"/>
      <c r="ND54" s="214"/>
      <c r="NE54" s="214"/>
      <c r="NF54" s="214"/>
      <c r="NG54" s="214"/>
      <c r="NH54" s="214"/>
      <c r="NI54" s="214"/>
      <c r="NJ54" s="214"/>
      <c r="NK54" s="214"/>
      <c r="NL54" s="214"/>
      <c r="NM54" s="214"/>
      <c r="NN54" s="214"/>
      <c r="NO54" s="214"/>
      <c r="NP54" s="214"/>
      <c r="NQ54" s="214"/>
      <c r="NR54" s="214"/>
      <c r="NS54" s="214"/>
      <c r="NT54" s="214"/>
      <c r="NU54" s="214"/>
      <c r="NV54" s="214"/>
      <c r="NW54" s="214"/>
      <c r="NX54" s="214"/>
      <c r="NY54" s="214"/>
      <c r="NZ54" s="214"/>
      <c r="OA54" s="214"/>
      <c r="OB54" s="214"/>
      <c r="OC54" s="214"/>
      <c r="OD54" s="214"/>
      <c r="OE54" s="214"/>
      <c r="OF54" s="214"/>
      <c r="OG54" s="214"/>
      <c r="OH54" s="214"/>
      <c r="OI54" s="214"/>
      <c r="OJ54" s="214"/>
      <c r="OK54" s="214"/>
      <c r="OL54" s="214"/>
      <c r="OM54" s="214"/>
      <c r="ON54" s="214"/>
      <c r="OO54" s="214"/>
      <c r="OP54" s="214"/>
      <c r="OQ54" s="214"/>
      <c r="OR54" s="214"/>
      <c r="OS54" s="214"/>
      <c r="OT54" s="214"/>
      <c r="OU54" s="214"/>
      <c r="OV54" s="214"/>
      <c r="OW54" s="214"/>
      <c r="OX54" s="214"/>
      <c r="OY54" s="214"/>
      <c r="OZ54" s="214"/>
      <c r="PA54" s="214"/>
      <c r="PB54" s="214"/>
      <c r="PC54" s="214"/>
      <c r="PD54" s="214"/>
      <c r="PE54" s="214"/>
      <c r="PF54" s="214"/>
      <c r="PG54" s="214"/>
      <c r="PH54" s="214"/>
      <c r="PI54" s="214"/>
      <c r="PJ54" s="214"/>
      <c r="PK54" s="214"/>
      <c r="PL54" s="214"/>
      <c r="PM54" s="214"/>
      <c r="PN54" s="214"/>
      <c r="PO54" s="214"/>
      <c r="PP54" s="214"/>
      <c r="PQ54" s="214"/>
      <c r="PR54" s="214"/>
      <c r="PS54" s="214"/>
      <c r="PT54" s="214"/>
      <c r="PU54" s="214"/>
      <c r="PV54" s="214"/>
      <c r="PW54" s="214"/>
      <c r="PX54" s="214"/>
      <c r="PY54" s="214"/>
      <c r="PZ54" s="214"/>
      <c r="QA54" s="214"/>
      <c r="QB54" s="214"/>
      <c r="QC54" s="214"/>
      <c r="QD54" s="214"/>
      <c r="QE54" s="214"/>
      <c r="QF54" s="214"/>
      <c r="QG54" s="214"/>
      <c r="QH54" s="214"/>
      <c r="QI54" s="214"/>
      <c r="QJ54" s="214"/>
      <c r="QK54" s="214"/>
      <c r="QL54" s="214"/>
      <c r="QM54" s="214"/>
      <c r="QN54" s="214"/>
      <c r="QO54" s="214"/>
      <c r="QP54" s="214"/>
      <c r="QQ54" s="214"/>
      <c r="QR54" s="214"/>
      <c r="QS54" s="214"/>
      <c r="QT54" s="214"/>
      <c r="QU54" s="214"/>
      <c r="QV54" s="214"/>
      <c r="QW54" s="214"/>
      <c r="QX54" s="214"/>
      <c r="QY54" s="214"/>
      <c r="QZ54" s="214"/>
      <c r="RA54" s="214"/>
      <c r="RB54" s="214"/>
      <c r="RC54" s="214"/>
      <c r="RD54" s="214"/>
      <c r="RE54" s="214"/>
      <c r="RF54" s="214"/>
      <c r="RG54" s="214"/>
      <c r="RH54" s="214"/>
      <c r="RI54" s="214"/>
      <c r="RJ54" s="214"/>
      <c r="RK54" s="214"/>
      <c r="RL54" s="214"/>
      <c r="RM54" s="214"/>
      <c r="RN54" s="214"/>
      <c r="RO54" s="214"/>
      <c r="RP54" s="214"/>
      <c r="RQ54" s="214"/>
      <c r="RR54" s="214"/>
      <c r="RS54" s="214"/>
      <c r="RT54" s="214"/>
      <c r="RU54" s="214"/>
      <c r="RV54" s="214"/>
      <c r="RW54" s="214"/>
      <c r="RX54" s="214"/>
      <c r="RY54" s="214"/>
      <c r="RZ54" s="214"/>
      <c r="SA54" s="214"/>
      <c r="SB54" s="214"/>
      <c r="SC54" s="214"/>
      <c r="SD54" s="214"/>
      <c r="SE54" s="214"/>
      <c r="SF54" s="214"/>
      <c r="SG54" s="214"/>
      <c r="SH54" s="214"/>
      <c r="SI54" s="214"/>
      <c r="SJ54" s="214"/>
      <c r="SK54" s="214"/>
      <c r="SL54" s="214"/>
      <c r="SM54" s="214"/>
      <c r="SN54" s="214"/>
      <c r="SO54" s="214"/>
      <c r="SP54" s="214"/>
      <c r="SQ54" s="214"/>
      <c r="SR54" s="214"/>
      <c r="SS54" s="214"/>
      <c r="ST54" s="214"/>
      <c r="SU54" s="214"/>
      <c r="SV54" s="214"/>
      <c r="SW54" s="214"/>
      <c r="SX54" s="214"/>
      <c r="SY54" s="214"/>
      <c r="SZ54" s="214"/>
      <c r="TA54" s="214"/>
      <c r="TB54" s="214"/>
      <c r="TC54" s="214"/>
      <c r="TD54" s="214"/>
      <c r="TE54" s="214"/>
      <c r="TF54" s="214"/>
      <c r="TG54" s="214"/>
      <c r="TH54" s="214"/>
      <c r="TI54" s="214"/>
      <c r="TJ54" s="214"/>
      <c r="TK54" s="214"/>
      <c r="TL54" s="214"/>
      <c r="TM54" s="214"/>
      <c r="TN54" s="214"/>
      <c r="TO54" s="214"/>
      <c r="TP54" s="214"/>
      <c r="TQ54" s="214"/>
      <c r="TR54" s="214"/>
      <c r="TS54" s="214"/>
      <c r="TT54" s="214"/>
      <c r="TU54" s="214"/>
      <c r="TV54" s="214"/>
      <c r="TW54" s="214"/>
      <c r="TX54" s="214"/>
      <c r="TY54" s="214"/>
      <c r="TZ54" s="214"/>
      <c r="UA54" s="214"/>
      <c r="UB54" s="214"/>
      <c r="UC54" s="214"/>
      <c r="UD54" s="214"/>
      <c r="UE54" s="214"/>
      <c r="UF54" s="214"/>
      <c r="UG54" s="214"/>
      <c r="UH54" s="214"/>
      <c r="UI54" s="214"/>
      <c r="UJ54" s="214"/>
      <c r="UK54" s="214"/>
      <c r="UL54" s="214"/>
      <c r="UM54" s="214"/>
      <c r="UN54" s="214"/>
      <c r="UO54" s="214"/>
      <c r="UP54" s="214"/>
      <c r="UQ54" s="214"/>
      <c r="UR54" s="214"/>
      <c r="US54" s="214"/>
      <c r="UT54" s="214"/>
      <c r="UU54" s="214"/>
      <c r="UV54" s="214"/>
      <c r="UW54" s="214"/>
      <c r="UX54" s="214"/>
      <c r="UY54" s="214"/>
      <c r="UZ54" s="214"/>
      <c r="VA54" s="214"/>
      <c r="VB54" s="214"/>
      <c r="VC54" s="214"/>
      <c r="VD54" s="214"/>
      <c r="VE54" s="214"/>
      <c r="VF54" s="214"/>
      <c r="VG54" s="214"/>
      <c r="VH54" s="214"/>
      <c r="VI54" s="214"/>
      <c r="VJ54" s="214"/>
      <c r="VK54" s="214"/>
      <c r="VL54" s="214"/>
      <c r="VM54" s="214"/>
      <c r="VN54" s="214"/>
      <c r="VO54" s="214"/>
      <c r="VP54" s="214"/>
      <c r="VQ54" s="214"/>
      <c r="VR54" s="214"/>
      <c r="VS54" s="214"/>
      <c r="VT54" s="214"/>
      <c r="VU54" s="214"/>
      <c r="VV54" s="214"/>
      <c r="VW54" s="214"/>
      <c r="VX54" s="214"/>
      <c r="VY54" s="214"/>
      <c r="VZ54" s="214"/>
      <c r="WA54" s="214"/>
      <c r="WB54" s="214"/>
      <c r="WC54" s="214"/>
      <c r="WD54" s="214"/>
      <c r="WE54" s="214"/>
      <c r="WF54" s="214"/>
      <c r="WG54" s="214"/>
      <c r="WH54" s="214"/>
      <c r="WI54" s="214"/>
      <c r="WJ54" s="214"/>
      <c r="WK54" s="214"/>
      <c r="WL54" s="214"/>
      <c r="WM54" s="214"/>
      <c r="WN54" s="214"/>
      <c r="WO54" s="214"/>
      <c r="WP54" s="214"/>
      <c r="WQ54" s="214"/>
      <c r="WR54" s="214"/>
      <c r="WS54" s="214"/>
      <c r="WT54" s="214"/>
      <c r="WU54" s="214"/>
      <c r="WV54" s="214"/>
      <c r="WW54" s="214"/>
      <c r="WX54" s="214"/>
      <c r="WY54" s="214"/>
      <c r="WZ54" s="214"/>
      <c r="XA54" s="214"/>
      <c r="XB54" s="214"/>
      <c r="XC54" s="214"/>
      <c r="XD54" s="214"/>
      <c r="XE54" s="214"/>
      <c r="XF54" s="214"/>
      <c r="XG54" s="214"/>
      <c r="XH54" s="214"/>
      <c r="XI54" s="214"/>
      <c r="XJ54" s="214"/>
      <c r="XK54" s="214"/>
      <c r="XL54" s="214"/>
      <c r="XM54" s="214"/>
      <c r="XN54" s="214"/>
      <c r="XO54" s="214"/>
      <c r="XP54" s="214"/>
      <c r="XQ54" s="214"/>
      <c r="XR54" s="214"/>
      <c r="XS54" s="214"/>
      <c r="XT54" s="214"/>
      <c r="XU54" s="214"/>
      <c r="XV54" s="214"/>
      <c r="XW54" s="214"/>
      <c r="XX54" s="214"/>
      <c r="XY54" s="214"/>
      <c r="XZ54" s="214"/>
      <c r="YA54" s="214"/>
      <c r="YB54" s="214"/>
      <c r="YC54" s="214"/>
      <c r="YD54" s="214"/>
      <c r="YE54" s="214"/>
      <c r="YF54" s="214"/>
      <c r="YG54" s="214"/>
      <c r="YH54" s="214"/>
      <c r="YI54" s="214"/>
      <c r="YJ54" s="214"/>
      <c r="YK54" s="214"/>
      <c r="YL54" s="214"/>
      <c r="YM54" s="214"/>
      <c r="YN54" s="214"/>
      <c r="YO54" s="214"/>
      <c r="YP54" s="214"/>
      <c r="YQ54" s="214"/>
      <c r="YR54" s="214"/>
      <c r="YS54" s="214"/>
      <c r="YT54" s="214"/>
      <c r="YU54" s="214"/>
      <c r="YV54" s="214"/>
      <c r="YW54" s="214"/>
      <c r="YX54" s="214"/>
      <c r="YY54" s="214"/>
      <c r="YZ54" s="214"/>
      <c r="ZA54" s="214"/>
      <c r="ZB54" s="214"/>
      <c r="ZC54" s="214"/>
      <c r="ZD54" s="214"/>
      <c r="ZE54" s="214"/>
      <c r="ZF54" s="214"/>
      <c r="ZG54" s="214"/>
      <c r="ZH54" s="214"/>
      <c r="ZI54" s="214"/>
      <c r="ZJ54" s="214"/>
      <c r="ZK54" s="214"/>
      <c r="ZL54" s="214"/>
      <c r="ZM54" s="214"/>
      <c r="ZN54" s="214"/>
      <c r="ZO54" s="214"/>
      <c r="ZP54" s="214"/>
      <c r="ZQ54" s="214"/>
      <c r="ZR54" s="214"/>
      <c r="ZS54" s="214"/>
      <c r="ZT54" s="214"/>
      <c r="ZU54" s="214"/>
      <c r="ZV54" s="214"/>
      <c r="ZW54" s="214"/>
      <c r="ZX54" s="214"/>
      <c r="ZY54" s="214"/>
      <c r="ZZ54" s="214"/>
      <c r="AAA54" s="214"/>
      <c r="AAB54" s="214"/>
      <c r="AAC54" s="214"/>
      <c r="AAD54" s="214"/>
      <c r="AAE54" s="214"/>
      <c r="AAF54" s="214"/>
      <c r="AAG54" s="214"/>
      <c r="AAH54" s="214"/>
      <c r="AAI54" s="214"/>
      <c r="AAJ54" s="214"/>
      <c r="AAK54" s="214"/>
      <c r="AAL54" s="214"/>
      <c r="AAM54" s="214"/>
      <c r="AAN54" s="214"/>
      <c r="AAO54" s="214"/>
      <c r="AAP54" s="214"/>
      <c r="AAQ54" s="214"/>
      <c r="AAR54" s="214"/>
      <c r="AAS54" s="214"/>
      <c r="AAT54" s="214"/>
      <c r="AAU54" s="214"/>
      <c r="AAV54" s="214"/>
      <c r="AAW54" s="214"/>
      <c r="AAX54" s="214"/>
      <c r="AAY54" s="214"/>
      <c r="AAZ54" s="214"/>
      <c r="ABA54" s="214"/>
      <c r="ABB54" s="214"/>
      <c r="ABC54" s="214"/>
      <c r="ABD54" s="214"/>
      <c r="ABE54" s="214"/>
      <c r="ABF54" s="214"/>
      <c r="ABG54" s="214"/>
      <c r="ABH54" s="214"/>
      <c r="ABI54" s="214"/>
      <c r="ABJ54" s="214"/>
      <c r="ABK54" s="214"/>
      <c r="ABL54" s="214"/>
      <c r="ABM54" s="214"/>
      <c r="ABN54" s="214"/>
      <c r="ABO54" s="214"/>
      <c r="ABP54" s="214"/>
      <c r="ABQ54" s="214"/>
      <c r="ABR54" s="214"/>
      <c r="ABS54" s="214"/>
      <c r="ABT54" s="214"/>
      <c r="ABU54" s="214"/>
      <c r="ABV54" s="214"/>
      <c r="ABW54" s="214"/>
      <c r="ABX54" s="214"/>
      <c r="ABY54" s="214"/>
      <c r="ABZ54" s="214"/>
      <c r="ACA54" s="214"/>
      <c r="ACB54" s="214"/>
      <c r="ACC54" s="214"/>
      <c r="ACD54" s="214"/>
      <c r="ACE54" s="214"/>
      <c r="ACF54" s="214"/>
      <c r="ACG54" s="214"/>
      <c r="ACH54" s="214"/>
      <c r="ACI54" s="214"/>
      <c r="ACJ54" s="214"/>
      <c r="ACK54" s="214"/>
      <c r="ACL54" s="214"/>
      <c r="ACM54" s="214"/>
      <c r="ACN54" s="214"/>
      <c r="ACO54" s="214"/>
      <c r="ACP54" s="214"/>
      <c r="ACQ54" s="214"/>
      <c r="ACR54" s="214"/>
      <c r="ACS54" s="214"/>
      <c r="ACT54" s="214"/>
      <c r="ACU54" s="214"/>
      <c r="ACV54" s="214"/>
      <c r="ACW54" s="214"/>
      <c r="ACX54" s="214"/>
      <c r="ACY54" s="214"/>
      <c r="ACZ54" s="214"/>
      <c r="ADA54" s="214"/>
      <c r="ADB54" s="214"/>
      <c r="ADC54" s="214"/>
      <c r="ADD54" s="214"/>
      <c r="ADE54" s="214"/>
      <c r="ADF54" s="214"/>
      <c r="ADG54" s="214"/>
      <c r="ADH54" s="214"/>
      <c r="ADI54" s="214"/>
      <c r="ADJ54" s="214"/>
      <c r="ADK54" s="214"/>
      <c r="ADL54" s="214"/>
      <c r="ADM54" s="214"/>
      <c r="ADN54" s="214"/>
      <c r="ADO54" s="214"/>
      <c r="ADP54" s="214"/>
      <c r="ADQ54" s="214"/>
      <c r="ADR54" s="214"/>
      <c r="ADS54" s="214"/>
      <c r="ADT54" s="214"/>
      <c r="ADU54" s="214"/>
      <c r="ADV54" s="214"/>
      <c r="ADW54" s="214"/>
      <c r="ADX54" s="214"/>
      <c r="ADY54" s="214"/>
      <c r="ADZ54" s="214"/>
      <c r="AEA54" s="214"/>
      <c r="AEB54" s="214"/>
      <c r="AEC54" s="214"/>
      <c r="AED54" s="214"/>
      <c r="AEE54" s="214"/>
      <c r="AEF54" s="214"/>
      <c r="AEG54" s="214"/>
      <c r="AEH54" s="214"/>
      <c r="AEI54" s="214"/>
      <c r="AEJ54" s="214"/>
      <c r="AEK54" s="214"/>
      <c r="AEL54" s="214"/>
      <c r="AEM54" s="214"/>
      <c r="AEN54" s="214"/>
      <c r="AEO54" s="214"/>
      <c r="AEP54" s="214"/>
      <c r="AEQ54" s="214"/>
      <c r="AER54" s="214"/>
      <c r="AES54" s="214"/>
      <c r="AET54" s="214"/>
      <c r="AEU54" s="214"/>
      <c r="AEV54" s="214"/>
      <c r="AEW54" s="214"/>
      <c r="AEX54" s="214"/>
      <c r="AEY54" s="214"/>
      <c r="AEZ54" s="214"/>
      <c r="AFA54" s="214"/>
      <c r="AFB54" s="214"/>
      <c r="AFC54" s="214"/>
      <c r="AFD54" s="214"/>
      <c r="AFE54" s="214"/>
      <c r="AFF54" s="214"/>
      <c r="AFG54" s="214"/>
      <c r="AFH54" s="214"/>
      <c r="AFI54" s="214"/>
      <c r="AFJ54" s="214"/>
      <c r="AFK54" s="214"/>
      <c r="AFL54" s="214"/>
      <c r="AFM54" s="214"/>
      <c r="AFN54" s="214"/>
      <c r="AFO54" s="214"/>
      <c r="AFP54" s="214"/>
      <c r="AFQ54" s="214"/>
      <c r="AFR54" s="214"/>
      <c r="AFS54" s="214"/>
      <c r="AFT54" s="214"/>
      <c r="AFU54" s="214"/>
      <c r="AFV54" s="214"/>
      <c r="AFW54" s="214"/>
      <c r="AFX54" s="214"/>
      <c r="AFY54" s="214"/>
      <c r="AFZ54" s="214"/>
      <c r="AGA54" s="214"/>
      <c r="AGB54" s="214"/>
      <c r="AGC54" s="214"/>
      <c r="AGD54" s="214"/>
      <c r="AGE54" s="214"/>
      <c r="AGF54" s="214"/>
      <c r="AGG54" s="214"/>
      <c r="AGH54" s="214"/>
      <c r="AGI54" s="214"/>
      <c r="AGJ54" s="214"/>
      <c r="AGK54" s="214"/>
      <c r="AGL54" s="214"/>
      <c r="AGM54" s="214"/>
      <c r="AGN54" s="214"/>
      <c r="AGO54" s="214"/>
      <c r="AGP54" s="214"/>
      <c r="AGQ54" s="214"/>
      <c r="AGR54" s="214"/>
      <c r="AGS54" s="214"/>
      <c r="AGT54" s="214"/>
      <c r="AGU54" s="214"/>
      <c r="AGV54" s="214"/>
      <c r="AGW54" s="214"/>
      <c r="AGX54" s="214"/>
      <c r="AGY54" s="214"/>
      <c r="AGZ54" s="214"/>
      <c r="AHA54" s="214"/>
      <c r="AHB54" s="214"/>
      <c r="AHC54" s="214"/>
      <c r="AHD54" s="214"/>
      <c r="AHE54" s="214"/>
      <c r="AHF54" s="214"/>
      <c r="AHG54" s="214"/>
      <c r="AHH54" s="214"/>
      <c r="AHI54" s="214"/>
      <c r="AHJ54" s="214"/>
      <c r="AHK54" s="214"/>
      <c r="AHL54" s="214"/>
      <c r="AHM54" s="214"/>
      <c r="AHN54" s="214"/>
      <c r="AHO54" s="214"/>
      <c r="AHP54" s="214"/>
      <c r="AHQ54" s="214"/>
      <c r="AHR54" s="214"/>
      <c r="AHS54" s="214"/>
      <c r="AHT54" s="214"/>
      <c r="AHU54" s="214"/>
      <c r="AHV54" s="214"/>
      <c r="AHW54" s="214"/>
      <c r="AHX54" s="214"/>
      <c r="AHY54" s="214"/>
      <c r="AHZ54" s="214"/>
      <c r="AIA54" s="214"/>
      <c r="AIB54" s="214"/>
      <c r="AIC54" s="214"/>
      <c r="AID54" s="214"/>
      <c r="AIE54" s="214"/>
      <c r="AIF54" s="214"/>
      <c r="AIG54" s="214"/>
      <c r="AIH54" s="214"/>
      <c r="AII54" s="214"/>
      <c r="AIJ54" s="214"/>
      <c r="AIK54" s="214"/>
      <c r="AIL54" s="214"/>
      <c r="AIM54" s="214"/>
      <c r="AIN54" s="214"/>
      <c r="AIO54" s="214"/>
      <c r="AIP54" s="214"/>
      <c r="AIQ54" s="214"/>
      <c r="AIR54" s="214"/>
      <c r="AIS54" s="214"/>
      <c r="AIT54" s="214"/>
      <c r="AIU54" s="214"/>
      <c r="AIV54" s="214"/>
      <c r="AIW54" s="214"/>
      <c r="AIX54" s="214"/>
      <c r="AIY54" s="214"/>
      <c r="AIZ54" s="214"/>
      <c r="AJA54" s="214"/>
      <c r="AJB54" s="214"/>
      <c r="AJC54" s="214"/>
      <c r="AJD54" s="214"/>
      <c r="AJE54" s="214"/>
      <c r="AJF54" s="214"/>
      <c r="AJG54" s="214"/>
      <c r="AJH54" s="214"/>
      <c r="AJI54" s="214"/>
      <c r="AJJ54" s="214"/>
      <c r="AJK54" s="214"/>
      <c r="AJL54" s="214"/>
      <c r="AJM54" s="214"/>
      <c r="AJN54" s="214"/>
      <c r="AJO54" s="214"/>
      <c r="AJP54" s="214"/>
      <c r="AJQ54" s="214"/>
      <c r="AJR54" s="214"/>
      <c r="AJS54" s="214"/>
      <c r="AJT54" s="214"/>
      <c r="AJU54" s="214"/>
      <c r="AJV54" s="214"/>
      <c r="AJW54" s="214"/>
      <c r="AJX54" s="214"/>
      <c r="AJY54" s="214"/>
      <c r="AJZ54" s="214"/>
      <c r="AKA54" s="214"/>
      <c r="AKB54" s="214"/>
      <c r="AKC54" s="214"/>
      <c r="AKD54" s="214"/>
      <c r="AKE54" s="214"/>
      <c r="AKF54" s="214"/>
      <c r="AKG54" s="214"/>
      <c r="AKH54" s="214"/>
      <c r="AKI54" s="214"/>
      <c r="AKJ54" s="214"/>
      <c r="AKK54" s="214"/>
      <c r="AKL54" s="214"/>
      <c r="AKM54" s="214"/>
      <c r="AKN54" s="214"/>
      <c r="AKO54" s="214"/>
      <c r="AKP54" s="214"/>
      <c r="AKQ54" s="214"/>
      <c r="AKR54" s="214"/>
      <c r="AKS54" s="214"/>
      <c r="AKT54" s="214"/>
      <c r="AKU54" s="214"/>
      <c r="AKV54" s="214"/>
      <c r="AKW54" s="214"/>
      <c r="AKX54" s="214"/>
      <c r="AKY54" s="214"/>
      <c r="AKZ54" s="214"/>
      <c r="ALA54" s="214"/>
      <c r="ALB54" s="214"/>
      <c r="ALC54" s="214"/>
      <c r="ALD54" s="214"/>
      <c r="ALE54" s="214"/>
      <c r="ALF54" s="214"/>
      <c r="ALG54" s="214"/>
      <c r="ALH54" s="214"/>
      <c r="ALI54" s="214"/>
      <c r="ALJ54" s="214"/>
      <c r="ALK54" s="214"/>
      <c r="ALL54" s="214"/>
      <c r="ALM54" s="214"/>
      <c r="ALN54" s="214"/>
      <c r="ALO54" s="214"/>
      <c r="ALP54" s="214"/>
      <c r="ALQ54" s="214"/>
      <c r="ALR54" s="214"/>
      <c r="ALS54" s="214"/>
      <c r="ALT54" s="214"/>
      <c r="ALU54" s="214"/>
      <c r="ALV54" s="214"/>
      <c r="ALW54" s="214"/>
      <c r="ALX54" s="214"/>
      <c r="ALY54" s="214"/>
      <c r="ALZ54" s="214"/>
      <c r="AMA54" s="214"/>
      <c r="AMB54" s="214"/>
      <c r="AMC54" s="214"/>
      <c r="AMD54" s="214"/>
      <c r="AME54" s="214"/>
      <c r="AMF54" s="214"/>
      <c r="AMG54" s="214"/>
      <c r="AMH54" s="214"/>
      <c r="AMI54" s="214"/>
      <c r="AMJ54" s="214"/>
      <c r="AMK54" s="214"/>
      <c r="AML54" s="214"/>
      <c r="AMM54" s="214"/>
      <c r="AMN54" s="214"/>
      <c r="AMO54" s="214"/>
      <c r="AMP54" s="214"/>
      <c r="AMQ54" s="214"/>
      <c r="AMR54" s="214"/>
      <c r="AMS54" s="214"/>
      <c r="AMT54" s="214"/>
      <c r="AMU54" s="214"/>
      <c r="AMV54" s="214"/>
      <c r="AMW54" s="214"/>
      <c r="AMX54" s="214"/>
      <c r="AMY54" s="214"/>
      <c r="AMZ54" s="214"/>
      <c r="ANA54" s="214"/>
      <c r="ANB54" s="214"/>
      <c r="ANC54" s="214"/>
      <c r="AND54" s="214"/>
      <c r="ANE54" s="214"/>
      <c r="ANF54" s="214"/>
      <c r="ANG54" s="214"/>
      <c r="ANH54" s="214"/>
      <c r="ANI54" s="214"/>
      <c r="ANJ54" s="214"/>
      <c r="ANK54" s="214"/>
      <c r="ANL54" s="214"/>
      <c r="ANM54" s="214"/>
      <c r="ANN54" s="214"/>
      <c r="ANO54" s="214"/>
      <c r="ANP54" s="214"/>
      <c r="ANQ54" s="214"/>
      <c r="ANR54" s="214"/>
      <c r="ANS54" s="214"/>
      <c r="ANT54" s="214"/>
      <c r="ANU54" s="214"/>
      <c r="ANV54" s="214"/>
      <c r="ANW54" s="214"/>
      <c r="ANX54" s="214"/>
      <c r="ANY54" s="214"/>
      <c r="ANZ54" s="214"/>
      <c r="AOA54" s="214"/>
      <c r="AOB54" s="214"/>
      <c r="AOC54" s="214"/>
      <c r="AOD54" s="214"/>
      <c r="AOE54" s="214"/>
      <c r="AOF54" s="214"/>
      <c r="AOG54" s="214"/>
      <c r="AOH54" s="214"/>
      <c r="AOI54" s="214"/>
      <c r="AOJ54" s="214"/>
      <c r="AOK54" s="214"/>
      <c r="AOL54" s="214"/>
      <c r="AOM54" s="214"/>
      <c r="AON54" s="214"/>
      <c r="AOO54" s="214"/>
      <c r="AOP54" s="214"/>
      <c r="AOQ54" s="214"/>
      <c r="AOR54" s="214"/>
      <c r="AOS54" s="214"/>
      <c r="AOT54" s="214"/>
      <c r="AOU54" s="214"/>
      <c r="AOV54" s="214"/>
      <c r="AOW54" s="214"/>
      <c r="AOX54" s="214"/>
      <c r="AOY54" s="214"/>
      <c r="AOZ54" s="214"/>
      <c r="APA54" s="214"/>
      <c r="APB54" s="214"/>
      <c r="APC54" s="214"/>
      <c r="APD54" s="214"/>
      <c r="APE54" s="214"/>
      <c r="APF54" s="214"/>
      <c r="APG54" s="214"/>
      <c r="APH54" s="214"/>
      <c r="API54" s="214"/>
      <c r="APJ54" s="214"/>
      <c r="APK54" s="214"/>
      <c r="APL54" s="214"/>
      <c r="APM54" s="214"/>
      <c r="APN54" s="214"/>
      <c r="APO54" s="214"/>
      <c r="APP54" s="214"/>
      <c r="APQ54" s="214"/>
      <c r="APR54" s="214"/>
      <c r="APS54" s="214"/>
      <c r="APT54" s="214"/>
      <c r="APU54" s="214"/>
      <c r="APV54" s="214"/>
      <c r="APW54" s="214"/>
      <c r="APX54" s="214"/>
      <c r="APY54" s="214"/>
      <c r="APZ54" s="214"/>
      <c r="AQA54" s="214"/>
      <c r="AQB54" s="214"/>
      <c r="AQC54" s="214"/>
      <c r="AQD54" s="214"/>
      <c r="AQE54" s="214"/>
      <c r="AQF54" s="214"/>
      <c r="AQG54" s="214"/>
      <c r="AQH54" s="214"/>
      <c r="AQI54" s="214"/>
      <c r="AQJ54" s="214"/>
      <c r="AQK54" s="214"/>
      <c r="AQL54" s="214"/>
      <c r="AQM54" s="214"/>
      <c r="AQN54" s="214"/>
      <c r="AQO54" s="214"/>
      <c r="AQP54" s="214"/>
      <c r="AQQ54" s="214"/>
      <c r="AQR54" s="214"/>
      <c r="AQS54" s="214"/>
      <c r="AQT54" s="214"/>
      <c r="AQU54" s="214"/>
      <c r="AQV54" s="214"/>
      <c r="AQW54" s="214"/>
      <c r="AQX54" s="214"/>
      <c r="AQY54" s="214"/>
      <c r="AQZ54" s="214"/>
    </row>
    <row r="55" spans="1:1221" ht="16" customHeight="1">
      <c r="A55" s="38">
        <v>52</v>
      </c>
      <c r="B55" s="567" t="s">
        <v>18360</v>
      </c>
      <c r="C55" s="38" t="s">
        <v>154</v>
      </c>
      <c r="D55" s="38" t="s">
        <v>19</v>
      </c>
      <c r="E55" s="38"/>
      <c r="F55" s="36" t="s">
        <v>6114</v>
      </c>
      <c r="G55" s="8" t="s">
        <v>11009</v>
      </c>
      <c r="H55" s="38" t="s">
        <v>327</v>
      </c>
      <c r="I55" s="38"/>
      <c r="J55" s="38"/>
      <c r="K55" s="473" t="s">
        <v>13808</v>
      </c>
      <c r="L55" s="314">
        <v>6958</v>
      </c>
      <c r="M55" s="38" t="s">
        <v>21</v>
      </c>
      <c r="N55" s="38" t="s">
        <v>4305</v>
      </c>
      <c r="O55" s="38"/>
      <c r="P55" s="38"/>
      <c r="Q55" s="47"/>
      <c r="R55" s="214"/>
    </row>
    <row r="56" spans="1:1221" ht="16" customHeight="1">
      <c r="A56" s="38">
        <v>53</v>
      </c>
      <c r="B56" s="38" t="s">
        <v>18360</v>
      </c>
      <c r="C56" s="38" t="s">
        <v>155</v>
      </c>
      <c r="D56" s="38" t="s">
        <v>19</v>
      </c>
      <c r="E56" s="36"/>
      <c r="F56" s="36" t="s">
        <v>6115</v>
      </c>
      <c r="G56" s="8" t="s">
        <v>11010</v>
      </c>
      <c r="H56" s="38" t="s">
        <v>328</v>
      </c>
      <c r="I56" s="38"/>
      <c r="J56" s="38"/>
      <c r="K56" s="473" t="s">
        <v>13808</v>
      </c>
      <c r="L56" s="314">
        <v>6959</v>
      </c>
      <c r="M56" s="38" t="s">
        <v>22</v>
      </c>
      <c r="N56" s="38" t="s">
        <v>4305</v>
      </c>
      <c r="O56" s="38"/>
      <c r="P56" s="38"/>
      <c r="Q56" s="47"/>
      <c r="R56" s="214"/>
    </row>
    <row r="57" spans="1:1221" ht="16" customHeight="1">
      <c r="A57" s="38">
        <v>54</v>
      </c>
      <c r="B57" s="38" t="s">
        <v>18360</v>
      </c>
      <c r="C57" s="38" t="s">
        <v>145</v>
      </c>
      <c r="D57" s="38" t="s">
        <v>19</v>
      </c>
      <c r="E57" s="38"/>
      <c r="F57" s="36" t="s">
        <v>6116</v>
      </c>
      <c r="G57" s="8" t="s">
        <v>11011</v>
      </c>
      <c r="H57" s="38" t="s">
        <v>3004</v>
      </c>
      <c r="I57" s="38"/>
      <c r="J57" s="38"/>
      <c r="K57" s="473" t="s">
        <v>13808</v>
      </c>
      <c r="L57" s="314">
        <v>6960</v>
      </c>
      <c r="M57" s="38" t="s">
        <v>22</v>
      </c>
      <c r="N57" s="38" t="s">
        <v>4305</v>
      </c>
      <c r="O57" s="38"/>
      <c r="P57" s="38"/>
      <c r="Q57" s="47"/>
      <c r="R57" s="214"/>
    </row>
    <row r="58" spans="1:1221" ht="16" customHeight="1">
      <c r="A58" s="38">
        <v>55</v>
      </c>
      <c r="B58" s="567" t="s">
        <v>18360</v>
      </c>
      <c r="C58" s="38" t="s">
        <v>156</v>
      </c>
      <c r="D58" s="38" t="s">
        <v>19</v>
      </c>
      <c r="E58" s="38"/>
      <c r="F58" s="36" t="s">
        <v>6117</v>
      </c>
      <c r="G58" s="8" t="s">
        <v>11012</v>
      </c>
      <c r="H58" s="38" t="s">
        <v>329</v>
      </c>
      <c r="I58" s="38"/>
      <c r="J58" s="38"/>
      <c r="K58" s="473" t="s">
        <v>13808</v>
      </c>
      <c r="L58" s="76">
        <v>6665</v>
      </c>
      <c r="M58" s="38" t="s">
        <v>21</v>
      </c>
      <c r="N58" s="38" t="s">
        <v>4305</v>
      </c>
      <c r="O58" s="38"/>
      <c r="P58" s="38"/>
      <c r="Q58" s="47"/>
      <c r="R58" s="214"/>
    </row>
    <row r="59" spans="1:1221" ht="16" customHeight="1">
      <c r="A59" s="38">
        <v>56</v>
      </c>
      <c r="B59" s="38" t="s">
        <v>18360</v>
      </c>
      <c r="C59" s="38" t="s">
        <v>694</v>
      </c>
      <c r="D59" s="38" t="s">
        <v>19</v>
      </c>
      <c r="E59" s="38"/>
      <c r="F59" s="36" t="s">
        <v>6118</v>
      </c>
      <c r="G59" s="8" t="s">
        <v>11013</v>
      </c>
      <c r="H59" s="38" t="s">
        <v>443</v>
      </c>
      <c r="I59" s="38"/>
      <c r="J59" s="38"/>
      <c r="K59" s="473" t="s">
        <v>13808</v>
      </c>
      <c r="L59" s="314">
        <v>6965</v>
      </c>
      <c r="M59" s="38" t="s">
        <v>22</v>
      </c>
      <c r="N59" s="38" t="s">
        <v>4305</v>
      </c>
      <c r="O59" s="38" t="s">
        <v>18370</v>
      </c>
      <c r="P59" s="38"/>
      <c r="Q59" s="47"/>
      <c r="R59" s="214"/>
    </row>
    <row r="60" spans="1:1221" ht="16" customHeight="1">
      <c r="A60" s="38">
        <v>57</v>
      </c>
      <c r="B60" s="567" t="s">
        <v>18360</v>
      </c>
      <c r="C60" s="38" t="s">
        <v>157</v>
      </c>
      <c r="D60" s="38" t="s">
        <v>19</v>
      </c>
      <c r="E60" s="38"/>
      <c r="F60" s="36" t="s">
        <v>6119</v>
      </c>
      <c r="G60" s="8" t="s">
        <v>11014</v>
      </c>
      <c r="H60" s="38" t="s">
        <v>330</v>
      </c>
      <c r="I60" s="38"/>
      <c r="J60" s="38"/>
      <c r="K60" s="473" t="s">
        <v>13808</v>
      </c>
      <c r="L60" s="314">
        <v>6967</v>
      </c>
      <c r="M60" s="38" t="s">
        <v>21</v>
      </c>
      <c r="N60" s="38" t="s">
        <v>13669</v>
      </c>
      <c r="O60" s="38" t="s">
        <v>18369</v>
      </c>
      <c r="P60" s="38"/>
      <c r="Q60" s="47"/>
      <c r="R60" s="214"/>
    </row>
    <row r="61" spans="1:1221" ht="16" customHeight="1">
      <c r="A61" s="38">
        <v>58</v>
      </c>
      <c r="B61" s="38" t="s">
        <v>18360</v>
      </c>
      <c r="C61" s="38" t="s">
        <v>158</v>
      </c>
      <c r="D61" s="38" t="s">
        <v>19</v>
      </c>
      <c r="E61" s="36"/>
      <c r="F61" s="38" t="s">
        <v>6120</v>
      </c>
      <c r="G61" s="8" t="s">
        <v>11015</v>
      </c>
      <c r="H61" s="38" t="s">
        <v>331</v>
      </c>
      <c r="I61" s="38"/>
      <c r="J61" s="38"/>
      <c r="K61" s="473" t="s">
        <v>13808</v>
      </c>
      <c r="L61" s="314">
        <v>6968</v>
      </c>
      <c r="M61" s="38" t="s">
        <v>22</v>
      </c>
      <c r="N61" s="38" t="s">
        <v>4305</v>
      </c>
      <c r="O61" s="38"/>
      <c r="P61" s="38"/>
      <c r="Q61" s="47"/>
      <c r="R61" s="214"/>
    </row>
    <row r="62" spans="1:1221" ht="16" customHeight="1">
      <c r="A62" s="38">
        <v>59</v>
      </c>
      <c r="B62" s="38" t="s">
        <v>18360</v>
      </c>
      <c r="C62" s="38" t="s">
        <v>159</v>
      </c>
      <c r="D62" s="38" t="s">
        <v>19</v>
      </c>
      <c r="E62" s="38"/>
      <c r="F62" s="36" t="s">
        <v>6121</v>
      </c>
      <c r="G62" s="8" t="s">
        <v>11016</v>
      </c>
      <c r="H62" s="38" t="s">
        <v>332</v>
      </c>
      <c r="I62" s="38"/>
      <c r="J62" s="38"/>
      <c r="K62" s="473" t="s">
        <v>13808</v>
      </c>
      <c r="L62" s="314">
        <v>6969</v>
      </c>
      <c r="M62" s="38" t="s">
        <v>22</v>
      </c>
      <c r="N62" s="38" t="s">
        <v>4305</v>
      </c>
      <c r="O62" s="38"/>
      <c r="P62" s="38"/>
      <c r="Q62" s="47"/>
      <c r="R62" s="214"/>
    </row>
    <row r="63" spans="1:1221" ht="16" customHeight="1">
      <c r="A63" s="38">
        <v>60</v>
      </c>
      <c r="B63" s="567" t="s">
        <v>18360</v>
      </c>
      <c r="C63" s="38" t="s">
        <v>160</v>
      </c>
      <c r="D63" s="38" t="s">
        <v>19</v>
      </c>
      <c r="E63" s="38"/>
      <c r="F63" s="36" t="s">
        <v>6122</v>
      </c>
      <c r="G63" s="8" t="s">
        <v>11017</v>
      </c>
      <c r="H63" s="38" t="s">
        <v>333</v>
      </c>
      <c r="I63" s="38"/>
      <c r="J63" s="38"/>
      <c r="K63" s="473" t="s">
        <v>13808</v>
      </c>
      <c r="L63" s="314">
        <v>6791</v>
      </c>
      <c r="M63" s="38" t="s">
        <v>21</v>
      </c>
      <c r="N63" s="38" t="s">
        <v>4305</v>
      </c>
      <c r="O63" s="38"/>
      <c r="P63" s="38"/>
      <c r="Q63" s="47"/>
      <c r="R63" s="214"/>
      <c r="ATY63" s="205"/>
    </row>
    <row r="64" spans="1:1221" ht="16" customHeight="1">
      <c r="A64" s="38">
        <v>61</v>
      </c>
      <c r="B64" s="567" t="s">
        <v>18360</v>
      </c>
      <c r="C64" s="38" t="s">
        <v>161</v>
      </c>
      <c r="D64" s="38" t="s">
        <v>19</v>
      </c>
      <c r="E64" s="38"/>
      <c r="F64" s="38" t="s">
        <v>6123</v>
      </c>
      <c r="G64" s="8" t="s">
        <v>11018</v>
      </c>
      <c r="H64" s="38" t="s">
        <v>334</v>
      </c>
      <c r="I64" s="38"/>
      <c r="J64" s="38"/>
      <c r="K64" s="473" t="s">
        <v>13808</v>
      </c>
      <c r="L64" s="76">
        <v>6256</v>
      </c>
      <c r="M64" s="38" t="s">
        <v>21</v>
      </c>
      <c r="N64" s="38" t="s">
        <v>4305</v>
      </c>
      <c r="O64" s="38"/>
      <c r="P64" s="38"/>
      <c r="Q64" s="47"/>
      <c r="R64" s="214"/>
      <c r="ATY64" s="205"/>
    </row>
    <row r="65" spans="1:18 1221:1221" s="214" customFormat="1" ht="16" customHeight="1">
      <c r="A65" s="38">
        <v>62</v>
      </c>
      <c r="B65" s="567" t="s">
        <v>18360</v>
      </c>
      <c r="C65" s="38" t="s">
        <v>162</v>
      </c>
      <c r="D65" s="38" t="s">
        <v>19</v>
      </c>
      <c r="E65" s="38"/>
      <c r="F65" s="36" t="s">
        <v>6124</v>
      </c>
      <c r="G65" s="8" t="s">
        <v>11019</v>
      </c>
      <c r="H65" s="38" t="s">
        <v>335</v>
      </c>
      <c r="I65" s="38"/>
      <c r="J65" s="38"/>
      <c r="K65" s="473" t="s">
        <v>13808</v>
      </c>
      <c r="L65" s="568">
        <v>8136</v>
      </c>
      <c r="M65" s="38" t="s">
        <v>21</v>
      </c>
      <c r="N65" s="38" t="s">
        <v>4305</v>
      </c>
      <c r="O65" s="38"/>
      <c r="P65" s="38"/>
    </row>
    <row r="66" spans="1:18 1221:1221" s="214" customFormat="1" ht="16" customHeight="1">
      <c r="A66" s="38">
        <v>63</v>
      </c>
      <c r="B66" s="38" t="s">
        <v>18360</v>
      </c>
      <c r="C66" s="38" t="s">
        <v>163</v>
      </c>
      <c r="D66" s="38" t="s">
        <v>19</v>
      </c>
      <c r="E66" s="38"/>
      <c r="F66" s="36" t="s">
        <v>6125</v>
      </c>
      <c r="G66" s="8" t="s">
        <v>11020</v>
      </c>
      <c r="H66" s="38" t="s">
        <v>336</v>
      </c>
      <c r="I66" s="38"/>
      <c r="J66" s="38"/>
      <c r="K66" s="473" t="s">
        <v>13808</v>
      </c>
      <c r="L66" s="76"/>
      <c r="M66" s="38" t="s">
        <v>22</v>
      </c>
      <c r="N66" s="38" t="s">
        <v>4305</v>
      </c>
      <c r="O66" s="38"/>
      <c r="P66" s="38"/>
    </row>
    <row r="67" spans="1:18 1221:1221" s="214" customFormat="1" ht="16" customHeight="1">
      <c r="A67" s="38">
        <v>64</v>
      </c>
      <c r="B67" s="567" t="s">
        <v>18360</v>
      </c>
      <c r="C67" s="38" t="s">
        <v>164</v>
      </c>
      <c r="D67" s="38" t="s">
        <v>19</v>
      </c>
      <c r="E67" s="38"/>
      <c r="F67" s="36" t="s">
        <v>6126</v>
      </c>
      <c r="G67" s="8" t="s">
        <v>11021</v>
      </c>
      <c r="H67" s="38" t="s">
        <v>17490</v>
      </c>
      <c r="I67" s="38"/>
      <c r="J67" s="38"/>
      <c r="K67" s="473" t="s">
        <v>13808</v>
      </c>
      <c r="L67" s="314">
        <v>6796</v>
      </c>
      <c r="M67" s="38" t="s">
        <v>21</v>
      </c>
      <c r="N67" s="38" t="s">
        <v>4305</v>
      </c>
      <c r="O67" s="38"/>
      <c r="P67" s="38"/>
    </row>
    <row r="68" spans="1:18 1221:1221" s="214" customFormat="1" ht="16" customHeight="1">
      <c r="A68" s="38">
        <v>65</v>
      </c>
      <c r="B68" s="38" t="s">
        <v>18360</v>
      </c>
      <c r="C68" s="38" t="s">
        <v>165</v>
      </c>
      <c r="D68" s="38" t="s">
        <v>19</v>
      </c>
      <c r="E68" s="38"/>
      <c r="F68" s="36" t="s">
        <v>6127</v>
      </c>
      <c r="G68" s="8" t="s">
        <v>11022</v>
      </c>
      <c r="H68" s="38" t="s">
        <v>337</v>
      </c>
      <c r="I68" s="38"/>
      <c r="J68" s="38"/>
      <c r="K68" s="473" t="s">
        <v>13808</v>
      </c>
      <c r="L68" s="76">
        <v>6188</v>
      </c>
      <c r="M68" s="38" t="s">
        <v>22</v>
      </c>
      <c r="N68" s="38" t="s">
        <v>4305</v>
      </c>
      <c r="O68" s="38"/>
      <c r="P68" s="38"/>
    </row>
    <row r="69" spans="1:18 1221:1221" s="214" customFormat="1" ht="16" customHeight="1">
      <c r="A69" s="38">
        <v>66</v>
      </c>
      <c r="B69" s="567" t="s">
        <v>18360</v>
      </c>
      <c r="C69" s="38" t="s">
        <v>166</v>
      </c>
      <c r="D69" s="38" t="s">
        <v>19</v>
      </c>
      <c r="E69" s="38"/>
      <c r="F69" s="36" t="s">
        <v>6128</v>
      </c>
      <c r="G69" s="8" t="s">
        <v>11023</v>
      </c>
      <c r="H69" s="38" t="s">
        <v>338</v>
      </c>
      <c r="I69" s="38"/>
      <c r="J69" s="38"/>
      <c r="K69" s="473" t="s">
        <v>13808</v>
      </c>
      <c r="L69" s="76">
        <v>6186</v>
      </c>
      <c r="M69" s="38" t="s">
        <v>21</v>
      </c>
      <c r="N69" s="38" t="s">
        <v>4305</v>
      </c>
      <c r="O69" s="38"/>
      <c r="P69" s="38"/>
    </row>
    <row r="70" spans="1:18 1221:1221" s="214" customFormat="1" ht="16" customHeight="1">
      <c r="A70" s="38">
        <v>67</v>
      </c>
      <c r="B70" s="38" t="s">
        <v>18360</v>
      </c>
      <c r="C70" s="38" t="s">
        <v>167</v>
      </c>
      <c r="D70" s="38" t="s">
        <v>19</v>
      </c>
      <c r="E70" s="38"/>
      <c r="F70" s="38" t="s">
        <v>6129</v>
      </c>
      <c r="G70" s="8" t="s">
        <v>11024</v>
      </c>
      <c r="H70" s="38" t="s">
        <v>339</v>
      </c>
      <c r="I70" s="38"/>
      <c r="J70" s="38"/>
      <c r="K70" s="473" t="s">
        <v>13808</v>
      </c>
      <c r="L70" s="76">
        <v>6194</v>
      </c>
      <c r="M70" s="38" t="s">
        <v>22</v>
      </c>
      <c r="N70" s="38" t="s">
        <v>4305</v>
      </c>
      <c r="O70" s="38"/>
      <c r="P70" s="38"/>
    </row>
    <row r="71" spans="1:18 1221:1221" s="214" customFormat="1" ht="16" customHeight="1">
      <c r="A71" s="38">
        <v>68</v>
      </c>
      <c r="B71" s="38" t="s">
        <v>18360</v>
      </c>
      <c r="C71" s="38" t="s">
        <v>168</v>
      </c>
      <c r="D71" s="38" t="s">
        <v>19</v>
      </c>
      <c r="E71" s="38"/>
      <c r="F71" s="36" t="s">
        <v>6130</v>
      </c>
      <c r="G71" s="8" t="s">
        <v>11025</v>
      </c>
      <c r="H71" s="38" t="s">
        <v>17491</v>
      </c>
      <c r="I71" s="38"/>
      <c r="J71" s="38"/>
      <c r="K71" s="473" t="s">
        <v>13808</v>
      </c>
      <c r="L71" s="76">
        <v>6191</v>
      </c>
      <c r="M71" s="38" t="s">
        <v>22</v>
      </c>
      <c r="N71" s="38" t="s">
        <v>4305</v>
      </c>
      <c r="O71" s="38"/>
      <c r="P71" s="38"/>
    </row>
    <row r="72" spans="1:18 1221:1221" s="214" customFormat="1" ht="16" customHeight="1">
      <c r="A72" s="38">
        <v>69</v>
      </c>
      <c r="B72" s="567" t="s">
        <v>18360</v>
      </c>
      <c r="C72" s="38" t="s">
        <v>169</v>
      </c>
      <c r="D72" s="38" t="s">
        <v>19</v>
      </c>
      <c r="E72" s="38"/>
      <c r="F72" s="38" t="s">
        <v>6131</v>
      </c>
      <c r="G72" s="8" t="s">
        <v>11026</v>
      </c>
      <c r="H72" s="38" t="s">
        <v>340</v>
      </c>
      <c r="I72" s="38"/>
      <c r="J72" s="38"/>
      <c r="K72" s="473" t="s">
        <v>13808</v>
      </c>
      <c r="L72" s="76">
        <v>6196</v>
      </c>
      <c r="M72" s="38" t="s">
        <v>21</v>
      </c>
      <c r="N72" s="38" t="s">
        <v>4305</v>
      </c>
      <c r="O72" s="38"/>
      <c r="P72" s="38"/>
    </row>
    <row r="73" spans="1:18 1221:1221" s="214" customFormat="1" ht="16" customHeight="1">
      <c r="A73" s="38">
        <v>70</v>
      </c>
      <c r="B73" s="567" t="s">
        <v>18360</v>
      </c>
      <c r="C73" s="38" t="s">
        <v>170</v>
      </c>
      <c r="D73" s="38" t="s">
        <v>19</v>
      </c>
      <c r="E73" s="38"/>
      <c r="F73" s="38" t="s">
        <v>6132</v>
      </c>
      <c r="G73" s="8" t="s">
        <v>11027</v>
      </c>
      <c r="H73" s="38" t="s">
        <v>341</v>
      </c>
      <c r="I73" s="38"/>
      <c r="J73" s="38"/>
      <c r="K73" s="473" t="s">
        <v>13808</v>
      </c>
      <c r="L73" s="76">
        <v>6197</v>
      </c>
      <c r="M73" s="38" t="s">
        <v>21</v>
      </c>
      <c r="N73" s="38" t="s">
        <v>4305</v>
      </c>
      <c r="O73" s="38"/>
      <c r="P73" s="38"/>
    </row>
    <row r="74" spans="1:18 1221:1221" s="214" customFormat="1" ht="16" customHeight="1">
      <c r="A74" s="38">
        <v>71</v>
      </c>
      <c r="B74" s="38" t="s">
        <v>18360</v>
      </c>
      <c r="C74" s="38" t="s">
        <v>148</v>
      </c>
      <c r="D74" s="38" t="s">
        <v>19</v>
      </c>
      <c r="E74" s="38"/>
      <c r="F74" s="36" t="s">
        <v>6133</v>
      </c>
      <c r="G74" s="8" t="s">
        <v>11028</v>
      </c>
      <c r="H74" s="38" t="s">
        <v>342</v>
      </c>
      <c r="I74" s="38"/>
      <c r="J74" s="38"/>
      <c r="K74" s="473" t="s">
        <v>13808</v>
      </c>
      <c r="L74" s="76"/>
      <c r="M74" s="38" t="s">
        <v>22</v>
      </c>
      <c r="N74" s="38" t="s">
        <v>4305</v>
      </c>
      <c r="O74" s="38"/>
      <c r="P74" s="38"/>
      <c r="ATY74" s="100"/>
    </row>
    <row r="75" spans="1:18 1221:1221" ht="16" customHeight="1">
      <c r="A75" s="38">
        <v>72</v>
      </c>
      <c r="B75" s="567" t="s">
        <v>18360</v>
      </c>
      <c r="C75" s="38" t="s">
        <v>171</v>
      </c>
      <c r="D75" s="38" t="s">
        <v>19</v>
      </c>
      <c r="E75" s="38"/>
      <c r="F75" s="36" t="s">
        <v>6134</v>
      </c>
      <c r="G75" s="8" t="s">
        <v>11029</v>
      </c>
      <c r="H75" s="38" t="s">
        <v>343</v>
      </c>
      <c r="I75" s="38"/>
      <c r="J75" s="38"/>
      <c r="K75" s="473" t="s">
        <v>13808</v>
      </c>
      <c r="L75" s="76">
        <v>6205</v>
      </c>
      <c r="M75" s="38" t="s">
        <v>21</v>
      </c>
      <c r="N75" s="38" t="s">
        <v>4305</v>
      </c>
      <c r="O75" s="38"/>
      <c r="P75" s="38"/>
      <c r="Q75" s="47"/>
      <c r="R75" s="214"/>
    </row>
    <row r="76" spans="1:18 1221:1221" ht="16" customHeight="1">
      <c r="A76" s="38">
        <v>73</v>
      </c>
      <c r="B76" s="567" t="s">
        <v>18360</v>
      </c>
      <c r="C76" s="38" t="s">
        <v>172</v>
      </c>
      <c r="D76" s="38" t="s">
        <v>19</v>
      </c>
      <c r="E76" s="38"/>
      <c r="F76" s="36" t="s">
        <v>6135</v>
      </c>
      <c r="G76" s="8" t="s">
        <v>11030</v>
      </c>
      <c r="H76" s="38" t="s">
        <v>344</v>
      </c>
      <c r="I76" s="38"/>
      <c r="J76" s="38"/>
      <c r="K76" s="473" t="s">
        <v>13808</v>
      </c>
      <c r="L76" s="76">
        <v>6204</v>
      </c>
      <c r="M76" s="38" t="s">
        <v>21</v>
      </c>
      <c r="N76" s="38" t="s">
        <v>4305</v>
      </c>
      <c r="O76" s="38"/>
      <c r="P76" s="38"/>
      <c r="Q76" s="47"/>
      <c r="R76" s="214"/>
    </row>
    <row r="77" spans="1:18 1221:1221" ht="16" customHeight="1">
      <c r="A77" s="38">
        <v>74</v>
      </c>
      <c r="B77" s="38" t="s">
        <v>18360</v>
      </c>
      <c r="C77" s="38" t="s">
        <v>173</v>
      </c>
      <c r="D77" s="38" t="s">
        <v>19</v>
      </c>
      <c r="E77" s="38"/>
      <c r="F77" s="36" t="s">
        <v>6136</v>
      </c>
      <c r="G77" s="8" t="s">
        <v>11031</v>
      </c>
      <c r="H77" s="38" t="s">
        <v>345</v>
      </c>
      <c r="I77" s="38"/>
      <c r="J77" s="38"/>
      <c r="K77" s="473" t="s">
        <v>13808</v>
      </c>
      <c r="L77" s="76">
        <v>6258</v>
      </c>
      <c r="M77" s="38" t="s">
        <v>22</v>
      </c>
      <c r="N77" s="38" t="s">
        <v>4305</v>
      </c>
      <c r="O77" s="38"/>
      <c r="P77" s="38"/>
      <c r="Q77" s="47"/>
      <c r="R77" s="214"/>
    </row>
    <row r="78" spans="1:18 1221:1221" ht="16" customHeight="1">
      <c r="A78" s="38">
        <v>75</v>
      </c>
      <c r="B78" s="567" t="s">
        <v>18360</v>
      </c>
      <c r="C78" s="38" t="s">
        <v>174</v>
      </c>
      <c r="D78" s="38" t="s">
        <v>19</v>
      </c>
      <c r="E78" s="38"/>
      <c r="F78" s="36" t="s">
        <v>6137</v>
      </c>
      <c r="G78" s="8" t="s">
        <v>11032</v>
      </c>
      <c r="H78" s="38" t="s">
        <v>346</v>
      </c>
      <c r="I78" s="38"/>
      <c r="J78" s="38"/>
      <c r="K78" s="473" t="s">
        <v>13808</v>
      </c>
      <c r="L78" s="76">
        <v>6227</v>
      </c>
      <c r="M78" s="38" t="s">
        <v>21</v>
      </c>
      <c r="N78" s="38" t="s">
        <v>4305</v>
      </c>
      <c r="O78" s="38"/>
      <c r="P78" s="38"/>
      <c r="Q78" s="47"/>
      <c r="R78" s="214"/>
    </row>
    <row r="79" spans="1:18 1221:1221" ht="16" customHeight="1">
      <c r="A79" s="38">
        <v>76</v>
      </c>
      <c r="B79" s="567" t="s">
        <v>18360</v>
      </c>
      <c r="C79" s="38" t="s">
        <v>175</v>
      </c>
      <c r="D79" s="38" t="s">
        <v>19</v>
      </c>
      <c r="E79" s="38"/>
      <c r="F79" s="36" t="s">
        <v>6138</v>
      </c>
      <c r="G79" s="8" t="s">
        <v>11033</v>
      </c>
      <c r="H79" s="38" t="s">
        <v>347</v>
      </c>
      <c r="I79" s="38"/>
      <c r="J79" s="38"/>
      <c r="K79" s="473" t="s">
        <v>13808</v>
      </c>
      <c r="L79" s="76">
        <v>6217</v>
      </c>
      <c r="M79" s="38" t="s">
        <v>21</v>
      </c>
      <c r="N79" s="38" t="s">
        <v>4305</v>
      </c>
      <c r="O79" s="38"/>
      <c r="P79" s="38"/>
      <c r="Q79" s="47"/>
      <c r="R79" s="214"/>
    </row>
    <row r="80" spans="1:18 1221:1221" ht="16" customHeight="1">
      <c r="A80" s="38">
        <v>77</v>
      </c>
      <c r="B80" s="38" t="s">
        <v>18360</v>
      </c>
      <c r="C80" s="38" t="s">
        <v>176</v>
      </c>
      <c r="D80" s="38" t="s">
        <v>19</v>
      </c>
      <c r="E80" s="38"/>
      <c r="F80" s="36" t="s">
        <v>6139</v>
      </c>
      <c r="G80" s="8" t="s">
        <v>11034</v>
      </c>
      <c r="H80" s="38" t="s">
        <v>348</v>
      </c>
      <c r="I80" s="38"/>
      <c r="J80" s="38"/>
      <c r="K80" s="473" t="s">
        <v>13808</v>
      </c>
      <c r="L80" s="76">
        <v>6216</v>
      </c>
      <c r="M80" s="38" t="s">
        <v>22</v>
      </c>
      <c r="N80" s="38" t="s">
        <v>4305</v>
      </c>
      <c r="O80" s="38"/>
      <c r="P80" s="38"/>
      <c r="Q80" s="47"/>
      <c r="R80" s="214"/>
    </row>
    <row r="81" spans="1:18" ht="16" customHeight="1">
      <c r="A81" s="38">
        <v>78</v>
      </c>
      <c r="B81" s="567" t="s">
        <v>18360</v>
      </c>
      <c r="C81" s="38" t="s">
        <v>177</v>
      </c>
      <c r="D81" s="38" t="s">
        <v>19</v>
      </c>
      <c r="E81" s="38"/>
      <c r="F81" s="36" t="s">
        <v>6140</v>
      </c>
      <c r="G81" s="8" t="s">
        <v>11035</v>
      </c>
      <c r="H81" s="38" t="s">
        <v>349</v>
      </c>
      <c r="I81" s="38"/>
      <c r="J81" s="38"/>
      <c r="K81" s="473" t="s">
        <v>13808</v>
      </c>
      <c r="L81" s="76">
        <v>6215</v>
      </c>
      <c r="M81" s="38" t="s">
        <v>21</v>
      </c>
      <c r="N81" s="38" t="s">
        <v>4305</v>
      </c>
      <c r="O81" s="38"/>
      <c r="P81" s="38"/>
      <c r="Q81" s="47"/>
      <c r="R81" s="214"/>
    </row>
    <row r="82" spans="1:18" ht="16" customHeight="1">
      <c r="A82" s="38">
        <v>79</v>
      </c>
      <c r="B82" s="567" t="s">
        <v>18360</v>
      </c>
      <c r="C82" s="38" t="s">
        <v>178</v>
      </c>
      <c r="D82" s="38" t="s">
        <v>19</v>
      </c>
      <c r="E82" s="38"/>
      <c r="F82" s="36" t="s">
        <v>6141</v>
      </c>
      <c r="G82" s="8" t="s">
        <v>11036</v>
      </c>
      <c r="H82" s="38" t="s">
        <v>350</v>
      </c>
      <c r="I82" s="38"/>
      <c r="J82" s="38"/>
      <c r="K82" s="473" t="s">
        <v>13808</v>
      </c>
      <c r="L82" s="314">
        <v>6794</v>
      </c>
      <c r="M82" s="38" t="s">
        <v>21</v>
      </c>
      <c r="N82" s="38" t="s">
        <v>4305</v>
      </c>
      <c r="O82" s="38"/>
      <c r="P82" s="38"/>
      <c r="Q82" s="47"/>
      <c r="R82" s="214"/>
    </row>
    <row r="83" spans="1:18" ht="16" customHeight="1">
      <c r="A83" s="38">
        <v>80</v>
      </c>
      <c r="B83" s="567" t="s">
        <v>18360</v>
      </c>
      <c r="C83" s="38" t="s">
        <v>179</v>
      </c>
      <c r="D83" s="38" t="s">
        <v>19</v>
      </c>
      <c r="E83" s="38"/>
      <c r="F83" s="38" t="s">
        <v>6142</v>
      </c>
      <c r="G83" s="8" t="s">
        <v>11037</v>
      </c>
      <c r="H83" s="38" t="s">
        <v>351</v>
      </c>
      <c r="I83" s="38"/>
      <c r="J83" s="38"/>
      <c r="K83" s="473" t="s">
        <v>13808</v>
      </c>
      <c r="L83" s="76">
        <v>6219</v>
      </c>
      <c r="M83" s="38" t="s">
        <v>21</v>
      </c>
      <c r="N83" s="38" t="s">
        <v>4305</v>
      </c>
      <c r="O83" s="38"/>
      <c r="P83" s="38"/>
      <c r="Q83" s="47"/>
      <c r="R83" s="214"/>
    </row>
    <row r="84" spans="1:18" ht="16" customHeight="1">
      <c r="A84" s="38">
        <v>81</v>
      </c>
      <c r="B84" s="567" t="s">
        <v>18360</v>
      </c>
      <c r="C84" s="38" t="s">
        <v>153</v>
      </c>
      <c r="D84" s="38" t="s">
        <v>19</v>
      </c>
      <c r="E84" s="38"/>
      <c r="F84" s="36" t="s">
        <v>6143</v>
      </c>
      <c r="G84" s="8" t="s">
        <v>11038</v>
      </c>
      <c r="H84" s="38" t="s">
        <v>352</v>
      </c>
      <c r="I84" s="38"/>
      <c r="J84" s="38"/>
      <c r="K84" s="473" t="s">
        <v>13808</v>
      </c>
      <c r="L84" s="314">
        <v>6792</v>
      </c>
      <c r="M84" s="38" t="s">
        <v>21</v>
      </c>
      <c r="N84" s="38" t="s">
        <v>4305</v>
      </c>
      <c r="O84" s="38"/>
      <c r="P84" s="38"/>
      <c r="Q84" s="47"/>
      <c r="R84" s="214"/>
    </row>
    <row r="85" spans="1:18" ht="16" customHeight="1">
      <c r="A85" s="38">
        <v>82</v>
      </c>
      <c r="B85" s="567" t="s">
        <v>18360</v>
      </c>
      <c r="C85" s="38" t="s">
        <v>180</v>
      </c>
      <c r="D85" s="38" t="s">
        <v>19</v>
      </c>
      <c r="E85" s="38"/>
      <c r="F85" s="36" t="s">
        <v>6144</v>
      </c>
      <c r="G85" s="8" t="s">
        <v>11039</v>
      </c>
      <c r="H85" s="38" t="s">
        <v>353</v>
      </c>
      <c r="I85" s="38"/>
      <c r="J85" s="38"/>
      <c r="K85" s="473" t="s">
        <v>13808</v>
      </c>
      <c r="L85" s="76">
        <v>6232</v>
      </c>
      <c r="M85" s="38" t="s">
        <v>21</v>
      </c>
      <c r="N85" s="38" t="s">
        <v>4305</v>
      </c>
      <c r="O85" s="38"/>
      <c r="P85" s="38"/>
      <c r="Q85" s="47"/>
      <c r="R85" s="214"/>
    </row>
    <row r="86" spans="1:18" ht="16" customHeight="1">
      <c r="A86" s="38">
        <v>83</v>
      </c>
      <c r="B86" s="567" t="s">
        <v>18360</v>
      </c>
      <c r="C86" s="38" t="s">
        <v>181</v>
      </c>
      <c r="D86" s="38" t="s">
        <v>19</v>
      </c>
      <c r="E86" s="38"/>
      <c r="F86" s="36" t="s">
        <v>6145</v>
      </c>
      <c r="G86" s="8" t="s">
        <v>11040</v>
      </c>
      <c r="H86" s="38" t="s">
        <v>354</v>
      </c>
      <c r="I86" s="38"/>
      <c r="J86" s="38"/>
      <c r="K86" s="473" t="s">
        <v>13808</v>
      </c>
      <c r="L86" s="76">
        <v>6233</v>
      </c>
      <c r="M86" s="38" t="s">
        <v>21</v>
      </c>
      <c r="N86" s="38" t="s">
        <v>4305</v>
      </c>
      <c r="O86" s="38"/>
      <c r="P86" s="38"/>
      <c r="Q86" s="47"/>
      <c r="R86" s="214"/>
    </row>
    <row r="87" spans="1:18" ht="16" customHeight="1">
      <c r="A87" s="38">
        <v>84</v>
      </c>
      <c r="B87" s="38" t="s">
        <v>18360</v>
      </c>
      <c r="C87" s="38" t="s">
        <v>182</v>
      </c>
      <c r="D87" s="38" t="s">
        <v>19</v>
      </c>
      <c r="E87" s="38"/>
      <c r="F87" s="36" t="s">
        <v>6146</v>
      </c>
      <c r="G87" s="8" t="s">
        <v>11041</v>
      </c>
      <c r="H87" s="38" t="s">
        <v>355</v>
      </c>
      <c r="I87" s="38"/>
      <c r="J87" s="38"/>
      <c r="K87" s="473" t="s">
        <v>13808</v>
      </c>
      <c r="L87" s="76">
        <v>6234</v>
      </c>
      <c r="M87" s="38" t="s">
        <v>22</v>
      </c>
      <c r="N87" s="38" t="s">
        <v>4305</v>
      </c>
      <c r="O87" s="38"/>
      <c r="P87" s="38"/>
      <c r="Q87" s="47"/>
      <c r="R87" s="214"/>
    </row>
    <row r="88" spans="1:18" ht="16" customHeight="1">
      <c r="A88" s="38">
        <v>85</v>
      </c>
      <c r="B88" s="567" t="s">
        <v>18360</v>
      </c>
      <c r="C88" s="38" t="s">
        <v>183</v>
      </c>
      <c r="D88" s="38" t="s">
        <v>19</v>
      </c>
      <c r="E88" s="38"/>
      <c r="F88" s="36" t="s">
        <v>6147</v>
      </c>
      <c r="G88" s="8" t="s">
        <v>11042</v>
      </c>
      <c r="H88" s="38" t="s">
        <v>356</v>
      </c>
      <c r="I88" s="38"/>
      <c r="J88" s="38"/>
      <c r="K88" s="473" t="s">
        <v>13808</v>
      </c>
      <c r="L88" s="76">
        <v>6235</v>
      </c>
      <c r="M88" s="38" t="s">
        <v>21</v>
      </c>
      <c r="N88" s="38" t="s">
        <v>4305</v>
      </c>
      <c r="O88" s="38"/>
      <c r="P88" s="38"/>
      <c r="Q88" s="47"/>
      <c r="R88" s="214"/>
    </row>
    <row r="89" spans="1:18" ht="16" customHeight="1">
      <c r="A89" s="38">
        <v>86</v>
      </c>
      <c r="B89" s="567" t="s">
        <v>18360</v>
      </c>
      <c r="C89" s="38" t="s">
        <v>184</v>
      </c>
      <c r="D89" s="38" t="s">
        <v>19</v>
      </c>
      <c r="E89" s="38"/>
      <c r="F89" s="36" t="s">
        <v>6148</v>
      </c>
      <c r="G89" s="8" t="s">
        <v>11043</v>
      </c>
      <c r="H89" s="38" t="s">
        <v>357</v>
      </c>
      <c r="I89" s="38"/>
      <c r="J89" s="38"/>
      <c r="K89" s="473" t="s">
        <v>13808</v>
      </c>
      <c r="L89" s="76">
        <v>6160</v>
      </c>
      <c r="M89" s="38" t="s">
        <v>21</v>
      </c>
      <c r="N89" s="38" t="s">
        <v>4305</v>
      </c>
      <c r="O89" s="38"/>
      <c r="P89" s="38"/>
      <c r="Q89" s="47"/>
      <c r="R89" s="214"/>
    </row>
    <row r="90" spans="1:18" ht="16" customHeight="1">
      <c r="A90" s="38">
        <v>87</v>
      </c>
      <c r="B90" s="567" t="s">
        <v>18360</v>
      </c>
      <c r="C90" s="38" t="s">
        <v>185</v>
      </c>
      <c r="D90" s="38" t="s">
        <v>19</v>
      </c>
      <c r="E90" s="38"/>
      <c r="F90" s="36" t="s">
        <v>6149</v>
      </c>
      <c r="G90" s="8" t="s">
        <v>11044</v>
      </c>
      <c r="H90" s="38" t="s">
        <v>358</v>
      </c>
      <c r="I90" s="38"/>
      <c r="J90" s="38"/>
      <c r="K90" s="473" t="s">
        <v>13808</v>
      </c>
      <c r="L90" s="76">
        <v>6236</v>
      </c>
      <c r="M90" s="38" t="s">
        <v>21</v>
      </c>
      <c r="N90" s="38" t="s">
        <v>4305</v>
      </c>
      <c r="O90" s="38"/>
      <c r="P90" s="38"/>
      <c r="Q90" s="47"/>
      <c r="R90" s="214"/>
    </row>
    <row r="91" spans="1:18" ht="16" customHeight="1">
      <c r="A91" s="38">
        <v>88</v>
      </c>
      <c r="B91" s="567" t="s">
        <v>18360</v>
      </c>
      <c r="C91" s="38" t="s">
        <v>186</v>
      </c>
      <c r="D91" s="38" t="s">
        <v>19</v>
      </c>
      <c r="E91" s="38"/>
      <c r="F91" s="36" t="s">
        <v>6150</v>
      </c>
      <c r="G91" s="8" t="s">
        <v>11045</v>
      </c>
      <c r="H91" s="38" t="s">
        <v>359</v>
      </c>
      <c r="I91" s="38"/>
      <c r="J91" s="38"/>
      <c r="K91" s="473" t="s">
        <v>13808</v>
      </c>
      <c r="L91" s="76">
        <v>6237</v>
      </c>
      <c r="M91" s="38" t="s">
        <v>21</v>
      </c>
      <c r="N91" s="38" t="s">
        <v>4305</v>
      </c>
      <c r="O91" s="38"/>
      <c r="P91" s="38"/>
      <c r="Q91" s="47"/>
      <c r="R91" s="214"/>
    </row>
    <row r="92" spans="1:18" ht="16" customHeight="1">
      <c r="A92" s="38">
        <v>89</v>
      </c>
      <c r="B92" s="38" t="s">
        <v>18360</v>
      </c>
      <c r="C92" s="38" t="s">
        <v>187</v>
      </c>
      <c r="D92" s="38" t="s">
        <v>19</v>
      </c>
      <c r="E92" s="38"/>
      <c r="F92" s="36" t="s">
        <v>6151</v>
      </c>
      <c r="G92" s="8" t="s">
        <v>11046</v>
      </c>
      <c r="H92" s="38" t="s">
        <v>360</v>
      </c>
      <c r="I92" s="38"/>
      <c r="J92" s="38"/>
      <c r="K92" s="473" t="s">
        <v>13808</v>
      </c>
      <c r="L92" s="76"/>
      <c r="M92" s="38" t="s">
        <v>22</v>
      </c>
      <c r="N92" s="38" t="s">
        <v>4305</v>
      </c>
      <c r="O92" s="38"/>
      <c r="P92" s="38"/>
      <c r="Q92" s="47"/>
      <c r="R92" s="214"/>
    </row>
    <row r="93" spans="1:18" ht="16" customHeight="1">
      <c r="A93" s="38">
        <v>90</v>
      </c>
      <c r="B93" s="567" t="s">
        <v>18360</v>
      </c>
      <c r="C93" s="38" t="s">
        <v>188</v>
      </c>
      <c r="D93" s="38" t="s">
        <v>19</v>
      </c>
      <c r="E93" s="38"/>
      <c r="F93" s="36" t="s">
        <v>6152</v>
      </c>
      <c r="G93" s="8" t="s">
        <v>11047</v>
      </c>
      <c r="H93" s="38" t="s">
        <v>361</v>
      </c>
      <c r="I93" s="38"/>
      <c r="J93" s="38"/>
      <c r="K93" s="473" t="s">
        <v>13808</v>
      </c>
      <c r="L93" s="76">
        <v>6238</v>
      </c>
      <c r="M93" s="38" t="s">
        <v>21</v>
      </c>
      <c r="N93" s="38" t="s">
        <v>4305</v>
      </c>
      <c r="O93" s="38"/>
      <c r="P93" s="38"/>
      <c r="Q93" s="47"/>
      <c r="R93" s="214"/>
    </row>
    <row r="94" spans="1:18" s="214" customFormat="1" ht="16" customHeight="1">
      <c r="A94" s="38">
        <v>91</v>
      </c>
      <c r="B94" s="567" t="s">
        <v>18360</v>
      </c>
      <c r="C94" s="38" t="s">
        <v>189</v>
      </c>
      <c r="D94" s="38" t="s">
        <v>19</v>
      </c>
      <c r="E94" s="38"/>
      <c r="F94" s="36" t="s">
        <v>6153</v>
      </c>
      <c r="G94" s="8" t="s">
        <v>11048</v>
      </c>
      <c r="H94" s="38" t="s">
        <v>362</v>
      </c>
      <c r="I94" s="38"/>
      <c r="J94" s="38"/>
      <c r="K94" s="473" t="s">
        <v>13808</v>
      </c>
      <c r="L94" s="76">
        <v>6239</v>
      </c>
      <c r="M94" s="38" t="s">
        <v>21</v>
      </c>
      <c r="N94" s="38" t="s">
        <v>4305</v>
      </c>
      <c r="O94" s="38"/>
      <c r="P94" s="38"/>
    </row>
    <row r="95" spans="1:18" s="214" customFormat="1" ht="16" customHeight="1">
      <c r="A95" s="38">
        <v>92</v>
      </c>
      <c r="B95" s="38" t="s">
        <v>18360</v>
      </c>
      <c r="C95" s="38" t="s">
        <v>190</v>
      </c>
      <c r="D95" s="38" t="s">
        <v>19</v>
      </c>
      <c r="E95" s="38"/>
      <c r="F95" s="36" t="s">
        <v>6154</v>
      </c>
      <c r="G95" s="8" t="s">
        <v>11049</v>
      </c>
      <c r="H95" s="38" t="s">
        <v>363</v>
      </c>
      <c r="I95" s="38"/>
      <c r="J95" s="38"/>
      <c r="K95" s="473" t="s">
        <v>13808</v>
      </c>
      <c r="L95" s="76">
        <v>6664</v>
      </c>
      <c r="M95" s="38" t="s">
        <v>22</v>
      </c>
      <c r="N95" s="38" t="s">
        <v>4305</v>
      </c>
      <c r="O95" s="38"/>
      <c r="P95" s="38"/>
    </row>
    <row r="96" spans="1:18" s="214" customFormat="1" ht="16" customHeight="1">
      <c r="A96" s="38">
        <v>93</v>
      </c>
      <c r="B96" s="38" t="s">
        <v>18360</v>
      </c>
      <c r="C96" s="38" t="s">
        <v>191</v>
      </c>
      <c r="D96" s="38" t="s">
        <v>19</v>
      </c>
      <c r="E96" s="38"/>
      <c r="F96" s="36" t="s">
        <v>6155</v>
      </c>
      <c r="G96" s="8" t="s">
        <v>11050</v>
      </c>
      <c r="H96" s="38" t="s">
        <v>364</v>
      </c>
      <c r="I96" s="38"/>
      <c r="J96" s="38"/>
      <c r="K96" s="473" t="s">
        <v>13808</v>
      </c>
      <c r="L96" s="76">
        <v>6668</v>
      </c>
      <c r="M96" s="38" t="s">
        <v>22</v>
      </c>
      <c r="N96" s="38" t="s">
        <v>4305</v>
      </c>
      <c r="O96" s="38"/>
      <c r="P96" s="38"/>
    </row>
    <row r="97" spans="1:18" s="214" customFormat="1" ht="16" customHeight="1">
      <c r="A97" s="38">
        <v>94</v>
      </c>
      <c r="B97" s="38" t="s">
        <v>18360</v>
      </c>
      <c r="C97" s="38" t="s">
        <v>192</v>
      </c>
      <c r="D97" s="38" t="s">
        <v>19</v>
      </c>
      <c r="E97" s="38"/>
      <c r="F97" s="36" t="s">
        <v>6156</v>
      </c>
      <c r="G97" s="8" t="s">
        <v>11051</v>
      </c>
      <c r="H97" s="38" t="s">
        <v>17639</v>
      </c>
      <c r="I97" s="38"/>
      <c r="J97" s="38"/>
      <c r="K97" s="473" t="s">
        <v>13808</v>
      </c>
      <c r="L97" s="76">
        <v>6663</v>
      </c>
      <c r="M97" s="38" t="s">
        <v>22</v>
      </c>
      <c r="N97" s="38" t="s">
        <v>4305</v>
      </c>
      <c r="O97" s="38"/>
      <c r="P97" s="38"/>
    </row>
    <row r="98" spans="1:18" s="214" customFormat="1" ht="16" customHeight="1">
      <c r="A98" s="38">
        <v>95</v>
      </c>
      <c r="B98" s="567" t="s">
        <v>18360</v>
      </c>
      <c r="C98" s="38" t="s">
        <v>193</v>
      </c>
      <c r="D98" s="38" t="s">
        <v>19</v>
      </c>
      <c r="E98" s="38"/>
      <c r="F98" s="36" t="s">
        <v>6157</v>
      </c>
      <c r="G98" s="8" t="s">
        <v>11052</v>
      </c>
      <c r="H98" s="38" t="s">
        <v>365</v>
      </c>
      <c r="I98" s="38"/>
      <c r="J98" s="38"/>
      <c r="K98" s="473" t="s">
        <v>13808</v>
      </c>
      <c r="L98" s="76">
        <v>6662</v>
      </c>
      <c r="M98" s="38" t="s">
        <v>21</v>
      </c>
      <c r="N98" s="38" t="s">
        <v>4305</v>
      </c>
      <c r="O98" s="38"/>
      <c r="P98" s="38"/>
    </row>
    <row r="99" spans="1:18" s="214" customFormat="1" ht="16" customHeight="1">
      <c r="A99" s="38">
        <v>96</v>
      </c>
      <c r="B99" s="567" t="s">
        <v>18360</v>
      </c>
      <c r="C99" s="38" t="s">
        <v>194</v>
      </c>
      <c r="D99" s="38" t="s">
        <v>19</v>
      </c>
      <c r="E99" s="38"/>
      <c r="F99" s="36" t="s">
        <v>6158</v>
      </c>
      <c r="G99" s="8" t="s">
        <v>11053</v>
      </c>
      <c r="H99" s="38" t="s">
        <v>366</v>
      </c>
      <c r="I99" s="38"/>
      <c r="J99" s="38"/>
      <c r="K99" s="473" t="s">
        <v>13808</v>
      </c>
      <c r="L99" s="76">
        <v>6176</v>
      </c>
      <c r="M99" s="38" t="s">
        <v>21</v>
      </c>
      <c r="N99" s="38" t="s">
        <v>4305</v>
      </c>
      <c r="O99" s="38"/>
      <c r="P99" s="38"/>
    </row>
    <row r="100" spans="1:18" s="214" customFormat="1" ht="16" customHeight="1">
      <c r="A100" s="38">
        <v>97</v>
      </c>
      <c r="B100" s="567" t="s">
        <v>18360</v>
      </c>
      <c r="C100" s="38" t="s">
        <v>195</v>
      </c>
      <c r="D100" s="38" t="s">
        <v>19</v>
      </c>
      <c r="E100" s="38"/>
      <c r="F100" s="36" t="s">
        <v>6159</v>
      </c>
      <c r="G100" s="8" t="s">
        <v>11054</v>
      </c>
      <c r="H100" s="38" t="s">
        <v>367</v>
      </c>
      <c r="I100" s="38"/>
      <c r="J100" s="38"/>
      <c r="K100" s="473" t="s">
        <v>13808</v>
      </c>
      <c r="L100" s="76">
        <v>6167</v>
      </c>
      <c r="M100" s="38" t="s">
        <v>21</v>
      </c>
      <c r="N100" s="38" t="s">
        <v>4305</v>
      </c>
      <c r="O100" s="38"/>
      <c r="P100" s="38"/>
    </row>
    <row r="101" spans="1:18" s="214" customFormat="1" ht="16" customHeight="1">
      <c r="A101" s="38">
        <v>98</v>
      </c>
      <c r="B101" s="567" t="s">
        <v>18360</v>
      </c>
      <c r="C101" s="38" t="s">
        <v>196</v>
      </c>
      <c r="D101" s="38" t="s">
        <v>19</v>
      </c>
      <c r="E101" s="38"/>
      <c r="F101" s="36" t="s">
        <v>6160</v>
      </c>
      <c r="G101" s="8" t="s">
        <v>11055</v>
      </c>
      <c r="H101" s="38" t="s">
        <v>17640</v>
      </c>
      <c r="I101" s="38"/>
      <c r="J101" s="38"/>
      <c r="K101" s="473" t="s">
        <v>13808</v>
      </c>
      <c r="L101" s="314">
        <v>6797</v>
      </c>
      <c r="M101" s="38" t="s">
        <v>21</v>
      </c>
      <c r="N101" s="38" t="s">
        <v>4305</v>
      </c>
      <c r="O101" s="38"/>
      <c r="P101" s="38"/>
    </row>
    <row r="102" spans="1:18" s="214" customFormat="1" ht="16" customHeight="1">
      <c r="A102" s="38">
        <v>99</v>
      </c>
      <c r="B102" s="567" t="s">
        <v>18360</v>
      </c>
      <c r="C102" s="38" t="s">
        <v>197</v>
      </c>
      <c r="D102" s="38" t="s">
        <v>19</v>
      </c>
      <c r="E102" s="38"/>
      <c r="F102" s="36" t="s">
        <v>6161</v>
      </c>
      <c r="G102" s="8" t="s">
        <v>11056</v>
      </c>
      <c r="H102" s="38" t="s">
        <v>368</v>
      </c>
      <c r="I102" s="38"/>
      <c r="J102" s="38"/>
      <c r="K102" s="473" t="s">
        <v>13808</v>
      </c>
      <c r="L102" s="76">
        <v>6255</v>
      </c>
      <c r="M102" s="38" t="s">
        <v>21</v>
      </c>
      <c r="N102" s="38" t="s">
        <v>4305</v>
      </c>
      <c r="O102" s="38"/>
      <c r="P102" s="38"/>
    </row>
    <row r="103" spans="1:18" s="214" customFormat="1" ht="16" customHeight="1">
      <c r="A103" s="38">
        <v>100</v>
      </c>
      <c r="B103" s="567" t="s">
        <v>18360</v>
      </c>
      <c r="C103" s="38" t="s">
        <v>198</v>
      </c>
      <c r="D103" s="38" t="s">
        <v>19</v>
      </c>
      <c r="E103" s="38"/>
      <c r="F103" s="36" t="s">
        <v>6162</v>
      </c>
      <c r="G103" s="8" t="s">
        <v>11057</v>
      </c>
      <c r="H103" s="38" t="s">
        <v>369</v>
      </c>
      <c r="I103" s="38"/>
      <c r="J103" s="38"/>
      <c r="K103" s="473" t="s">
        <v>13808</v>
      </c>
      <c r="L103" s="76">
        <v>6165</v>
      </c>
      <c r="M103" s="38" t="s">
        <v>21</v>
      </c>
      <c r="N103" s="38" t="s">
        <v>4305</v>
      </c>
      <c r="O103" s="38"/>
      <c r="P103" s="38"/>
    </row>
    <row r="104" spans="1:18" s="214" customFormat="1" ht="16" customHeight="1">
      <c r="A104" s="38">
        <v>101</v>
      </c>
      <c r="B104" s="567" t="s">
        <v>18360</v>
      </c>
      <c r="C104" s="38" t="s">
        <v>199</v>
      </c>
      <c r="D104" s="38" t="s">
        <v>19</v>
      </c>
      <c r="E104" s="38"/>
      <c r="F104" s="36" t="s">
        <v>6163</v>
      </c>
      <c r="G104" s="8" t="s">
        <v>11058</v>
      </c>
      <c r="H104" s="38" t="s">
        <v>370</v>
      </c>
      <c r="I104" s="38"/>
      <c r="J104" s="38"/>
      <c r="K104" s="473" t="s">
        <v>13808</v>
      </c>
      <c r="L104" s="76">
        <v>6164</v>
      </c>
      <c r="M104" s="38" t="s">
        <v>21</v>
      </c>
      <c r="N104" s="38" t="s">
        <v>4305</v>
      </c>
      <c r="O104" s="38"/>
      <c r="P104" s="38"/>
    </row>
    <row r="105" spans="1:18" s="214" customFormat="1" ht="16" customHeight="1">
      <c r="A105" s="38">
        <v>102</v>
      </c>
      <c r="B105" s="567" t="s">
        <v>18360</v>
      </c>
      <c r="C105" s="38" t="s">
        <v>200</v>
      </c>
      <c r="D105" s="38" t="s">
        <v>19</v>
      </c>
      <c r="E105" s="38"/>
      <c r="F105" s="36" t="s">
        <v>6164</v>
      </c>
      <c r="G105" s="8" t="s">
        <v>11059</v>
      </c>
      <c r="H105" s="38" t="s">
        <v>17641</v>
      </c>
      <c r="I105" s="38"/>
      <c r="J105" s="38"/>
      <c r="K105" s="473" t="s">
        <v>13808</v>
      </c>
      <c r="L105" s="76">
        <v>6162</v>
      </c>
      <c r="M105" s="38" t="s">
        <v>21</v>
      </c>
      <c r="N105" s="38" t="s">
        <v>4305</v>
      </c>
      <c r="O105" s="38"/>
      <c r="P105" s="38"/>
    </row>
    <row r="106" spans="1:18" s="214" customFormat="1" ht="16" customHeight="1">
      <c r="A106" s="38">
        <v>103</v>
      </c>
      <c r="B106" s="38" t="s">
        <v>18360</v>
      </c>
      <c r="C106" s="38" t="s">
        <v>201</v>
      </c>
      <c r="D106" s="38" t="s">
        <v>19</v>
      </c>
      <c r="E106" s="38"/>
      <c r="F106" s="36" t="s">
        <v>6165</v>
      </c>
      <c r="G106" s="8" t="s">
        <v>11060</v>
      </c>
      <c r="H106" s="38" t="s">
        <v>17642</v>
      </c>
      <c r="I106" s="38"/>
      <c r="J106" s="38"/>
      <c r="K106" s="473" t="s">
        <v>13808</v>
      </c>
      <c r="L106" s="76">
        <v>6180</v>
      </c>
      <c r="M106" s="38" t="s">
        <v>22</v>
      </c>
      <c r="N106" s="38" t="s">
        <v>4305</v>
      </c>
      <c r="O106" s="38"/>
      <c r="P106" s="38"/>
    </row>
    <row r="107" spans="1:18" s="214" customFormat="1" ht="16" customHeight="1">
      <c r="A107" s="38">
        <v>104</v>
      </c>
      <c r="B107" s="567" t="s">
        <v>18360</v>
      </c>
      <c r="C107" s="38" t="s">
        <v>202</v>
      </c>
      <c r="D107" s="38" t="s">
        <v>19</v>
      </c>
      <c r="E107" s="38"/>
      <c r="F107" s="36" t="s">
        <v>6166</v>
      </c>
      <c r="G107" s="8" t="s">
        <v>11061</v>
      </c>
      <c r="H107" s="38" t="s">
        <v>371</v>
      </c>
      <c r="I107" s="38"/>
      <c r="J107" s="38"/>
      <c r="K107" s="473" t="s">
        <v>13808</v>
      </c>
      <c r="L107" s="76">
        <v>6179</v>
      </c>
      <c r="M107" s="38" t="s">
        <v>21</v>
      </c>
      <c r="N107" s="38" t="s">
        <v>4305</v>
      </c>
      <c r="O107" s="38"/>
      <c r="P107" s="38"/>
    </row>
    <row r="108" spans="1:18" s="214" customFormat="1" ht="16" customHeight="1">
      <c r="A108" s="38">
        <v>105</v>
      </c>
      <c r="B108" s="567" t="s">
        <v>18360</v>
      </c>
      <c r="C108" s="38" t="s">
        <v>203</v>
      </c>
      <c r="D108" s="38" t="s">
        <v>19</v>
      </c>
      <c r="E108" s="38"/>
      <c r="F108" s="36" t="s">
        <v>6167</v>
      </c>
      <c r="G108" s="8" t="s">
        <v>11062</v>
      </c>
      <c r="H108" s="38" t="s">
        <v>372</v>
      </c>
      <c r="I108" s="38"/>
      <c r="J108" s="38"/>
      <c r="K108" s="473" t="s">
        <v>13808</v>
      </c>
      <c r="L108" s="76">
        <v>6172</v>
      </c>
      <c r="M108" s="38" t="s">
        <v>21</v>
      </c>
      <c r="N108" s="38" t="s">
        <v>4305</v>
      </c>
      <c r="O108" s="38"/>
      <c r="P108" s="38"/>
    </row>
    <row r="109" spans="1:18" s="214" customFormat="1" ht="16" customHeight="1">
      <c r="A109" s="38">
        <v>106</v>
      </c>
      <c r="B109" s="567" t="s">
        <v>18360</v>
      </c>
      <c r="C109" s="38" t="s">
        <v>204</v>
      </c>
      <c r="D109" s="38" t="s">
        <v>19</v>
      </c>
      <c r="E109" s="38"/>
      <c r="F109" s="36" t="s">
        <v>6168</v>
      </c>
      <c r="G109" s="8" t="s">
        <v>11063</v>
      </c>
      <c r="H109" s="38" t="s">
        <v>373</v>
      </c>
      <c r="I109" s="38"/>
      <c r="J109" s="38"/>
      <c r="K109" s="473" t="s">
        <v>13808</v>
      </c>
      <c r="L109" s="76">
        <v>6183</v>
      </c>
      <c r="M109" s="38" t="s">
        <v>21</v>
      </c>
      <c r="N109" s="38" t="s">
        <v>4305</v>
      </c>
      <c r="O109" s="38"/>
      <c r="P109" s="38"/>
    </row>
    <row r="110" spans="1:18" s="214" customFormat="1" ht="16" customHeight="1">
      <c r="A110" s="38">
        <v>107</v>
      </c>
      <c r="B110" s="567" t="s">
        <v>18360</v>
      </c>
      <c r="C110" s="38" t="s">
        <v>205</v>
      </c>
      <c r="D110" s="38" t="s">
        <v>19</v>
      </c>
      <c r="E110" s="38"/>
      <c r="F110" s="36" t="s">
        <v>6169</v>
      </c>
      <c r="G110" s="8" t="s">
        <v>11064</v>
      </c>
      <c r="H110" s="38" t="s">
        <v>374</v>
      </c>
      <c r="I110" s="38"/>
      <c r="J110" s="38"/>
      <c r="K110" s="473" t="s">
        <v>13808</v>
      </c>
      <c r="L110" s="76">
        <v>6173</v>
      </c>
      <c r="M110" s="38" t="s">
        <v>21</v>
      </c>
      <c r="N110" s="38" t="s">
        <v>4305</v>
      </c>
      <c r="O110" s="38"/>
      <c r="P110" s="38"/>
    </row>
    <row r="111" spans="1:18" s="214" customFormat="1" ht="16" customHeight="1">
      <c r="A111" s="38">
        <v>108</v>
      </c>
      <c r="B111" s="38" t="s">
        <v>18360</v>
      </c>
      <c r="C111" s="38" t="s">
        <v>206</v>
      </c>
      <c r="D111" s="38" t="s">
        <v>19</v>
      </c>
      <c r="E111" s="38"/>
      <c r="F111" s="36" t="s">
        <v>6170</v>
      </c>
      <c r="G111" s="8" t="s">
        <v>11065</v>
      </c>
      <c r="H111" s="38" t="s">
        <v>375</v>
      </c>
      <c r="I111" s="38"/>
      <c r="J111" s="38"/>
      <c r="K111" s="473" t="s">
        <v>13808</v>
      </c>
      <c r="L111" s="76">
        <v>6257</v>
      </c>
      <c r="M111" s="38" t="s">
        <v>22</v>
      </c>
      <c r="N111" s="38" t="s">
        <v>4305</v>
      </c>
      <c r="O111" s="38"/>
      <c r="P111" s="38"/>
    </row>
    <row r="112" spans="1:18" ht="16" customHeight="1">
      <c r="A112" s="38">
        <v>109</v>
      </c>
      <c r="B112" s="567" t="s">
        <v>18360</v>
      </c>
      <c r="C112" s="38" t="s">
        <v>207</v>
      </c>
      <c r="D112" s="38" t="s">
        <v>19</v>
      </c>
      <c r="E112" s="38"/>
      <c r="F112" s="36" t="s">
        <v>6171</v>
      </c>
      <c r="G112" s="8" t="s">
        <v>11066</v>
      </c>
      <c r="H112" s="38" t="s">
        <v>376</v>
      </c>
      <c r="I112" s="38"/>
      <c r="J112" s="38"/>
      <c r="K112" s="473" t="s">
        <v>13808</v>
      </c>
      <c r="L112" s="76">
        <v>6187</v>
      </c>
      <c r="M112" s="38" t="s">
        <v>21</v>
      </c>
      <c r="N112" s="38" t="s">
        <v>4305</v>
      </c>
      <c r="O112" s="38"/>
      <c r="P112" s="38"/>
      <c r="Q112" s="47"/>
      <c r="R112" s="214"/>
    </row>
    <row r="113" spans="1:18" ht="16" customHeight="1">
      <c r="A113" s="38">
        <v>110</v>
      </c>
      <c r="B113" s="38" t="s">
        <v>18360</v>
      </c>
      <c r="C113" s="38" t="s">
        <v>208</v>
      </c>
      <c r="D113" s="38" t="s">
        <v>19</v>
      </c>
      <c r="E113" s="38"/>
      <c r="F113" s="36" t="s">
        <v>6172</v>
      </c>
      <c r="G113" s="8" t="s">
        <v>11067</v>
      </c>
      <c r="H113" s="38" t="s">
        <v>377</v>
      </c>
      <c r="I113" s="38"/>
      <c r="J113" s="38"/>
      <c r="K113" s="473" t="s">
        <v>13808</v>
      </c>
      <c r="L113" s="76">
        <v>6185</v>
      </c>
      <c r="M113" s="38" t="s">
        <v>22</v>
      </c>
      <c r="N113" s="38" t="s">
        <v>4305</v>
      </c>
      <c r="O113" s="38"/>
      <c r="P113" s="38"/>
      <c r="Q113" s="47"/>
      <c r="R113" s="214"/>
    </row>
    <row r="114" spans="1:18" ht="16" customHeight="1">
      <c r="A114" s="38">
        <v>111</v>
      </c>
      <c r="B114" s="38" t="s">
        <v>18360</v>
      </c>
      <c r="C114" s="38" t="s">
        <v>209</v>
      </c>
      <c r="D114" s="38" t="s">
        <v>19</v>
      </c>
      <c r="E114" s="38"/>
      <c r="F114" s="36" t="s">
        <v>6173</v>
      </c>
      <c r="G114" s="8" t="s">
        <v>11068</v>
      </c>
      <c r="H114" s="38" t="s">
        <v>378</v>
      </c>
      <c r="I114" s="38"/>
      <c r="J114" s="38"/>
      <c r="K114" s="473" t="s">
        <v>13808</v>
      </c>
      <c r="L114" s="76">
        <v>6198</v>
      </c>
      <c r="M114" s="38" t="s">
        <v>22</v>
      </c>
      <c r="N114" s="38" t="s">
        <v>4305</v>
      </c>
      <c r="O114" s="38"/>
      <c r="P114" s="38"/>
      <c r="Q114" s="47"/>
      <c r="R114" s="214"/>
    </row>
    <row r="115" spans="1:18" ht="16" customHeight="1">
      <c r="A115" s="38">
        <v>112</v>
      </c>
      <c r="B115" s="567" t="s">
        <v>18360</v>
      </c>
      <c r="C115" s="38" t="s">
        <v>210</v>
      </c>
      <c r="D115" s="38" t="s">
        <v>19</v>
      </c>
      <c r="E115" s="38"/>
      <c r="F115" s="36" t="s">
        <v>6174</v>
      </c>
      <c r="G115" s="8" t="s">
        <v>11069</v>
      </c>
      <c r="H115" s="38" t="s">
        <v>379</v>
      </c>
      <c r="I115" s="38"/>
      <c r="J115" s="38"/>
      <c r="K115" s="473" t="s">
        <v>13808</v>
      </c>
      <c r="L115" s="314">
        <v>6808</v>
      </c>
      <c r="M115" s="38" t="s">
        <v>21</v>
      </c>
      <c r="N115" s="38" t="s">
        <v>4305</v>
      </c>
      <c r="O115" s="38"/>
      <c r="P115" s="38"/>
      <c r="Q115" s="47"/>
      <c r="R115" s="214"/>
    </row>
    <row r="116" spans="1:18" ht="16" customHeight="1">
      <c r="A116" s="38">
        <v>113</v>
      </c>
      <c r="B116" s="567" t="s">
        <v>18360</v>
      </c>
      <c r="C116" s="38" t="s">
        <v>211</v>
      </c>
      <c r="D116" s="38" t="s">
        <v>19</v>
      </c>
      <c r="E116" s="38"/>
      <c r="F116" s="36" t="s">
        <v>6175</v>
      </c>
      <c r="G116" s="8" t="s">
        <v>11070</v>
      </c>
      <c r="H116" s="38" t="s">
        <v>380</v>
      </c>
      <c r="I116" s="38"/>
      <c r="J116" s="38"/>
      <c r="K116" s="473" t="s">
        <v>13808</v>
      </c>
      <c r="L116" s="76">
        <v>6203</v>
      </c>
      <c r="M116" s="38" t="s">
        <v>21</v>
      </c>
      <c r="N116" s="38" t="s">
        <v>4305</v>
      </c>
      <c r="O116" s="38"/>
      <c r="P116" s="38"/>
      <c r="Q116" s="47"/>
      <c r="R116" s="214"/>
    </row>
    <row r="117" spans="1:18" ht="16" customHeight="1">
      <c r="A117" s="38">
        <v>114</v>
      </c>
      <c r="B117" s="567" t="s">
        <v>18360</v>
      </c>
      <c r="C117" s="38" t="s">
        <v>212</v>
      </c>
      <c r="D117" s="38" t="s">
        <v>19</v>
      </c>
      <c r="E117" s="38"/>
      <c r="F117" s="36" t="s">
        <v>6176</v>
      </c>
      <c r="G117" s="8" t="s">
        <v>11071</v>
      </c>
      <c r="H117" s="38" t="s">
        <v>381</v>
      </c>
      <c r="I117" s="38"/>
      <c r="J117" s="38"/>
      <c r="K117" s="473" t="s">
        <v>13808</v>
      </c>
      <c r="L117" s="76">
        <v>6202</v>
      </c>
      <c r="M117" s="38" t="s">
        <v>21</v>
      </c>
      <c r="N117" s="38" t="s">
        <v>4305</v>
      </c>
      <c r="O117" s="38"/>
      <c r="P117" s="38"/>
      <c r="Q117" s="47"/>
      <c r="R117" s="214"/>
    </row>
    <row r="118" spans="1:18" ht="16" customHeight="1">
      <c r="A118" s="38">
        <v>115</v>
      </c>
      <c r="B118" s="567" t="s">
        <v>18360</v>
      </c>
      <c r="C118" s="38" t="s">
        <v>213</v>
      </c>
      <c r="D118" s="38" t="s">
        <v>19</v>
      </c>
      <c r="E118" s="38"/>
      <c r="F118" s="36" t="s">
        <v>6177</v>
      </c>
      <c r="G118" s="8" t="s">
        <v>11072</v>
      </c>
      <c r="H118" s="38" t="s">
        <v>382</v>
      </c>
      <c r="I118" s="38"/>
      <c r="J118" s="38"/>
      <c r="K118" s="473" t="s">
        <v>13808</v>
      </c>
      <c r="L118" s="76">
        <v>6211</v>
      </c>
      <c r="M118" s="38" t="s">
        <v>21</v>
      </c>
      <c r="N118" s="38" t="s">
        <v>4305</v>
      </c>
      <c r="O118" s="38"/>
      <c r="P118" s="38"/>
      <c r="Q118" s="47"/>
      <c r="R118" s="214"/>
    </row>
    <row r="119" spans="1:18" ht="16" customHeight="1">
      <c r="A119" s="38">
        <v>116</v>
      </c>
      <c r="B119" s="38" t="s">
        <v>18360</v>
      </c>
      <c r="C119" s="38" t="s">
        <v>214</v>
      </c>
      <c r="D119" s="38" t="s">
        <v>19</v>
      </c>
      <c r="E119" s="38"/>
      <c r="F119" s="36" t="s">
        <v>6178</v>
      </c>
      <c r="G119" s="8" t="s">
        <v>11073</v>
      </c>
      <c r="H119" s="38" t="s">
        <v>383</v>
      </c>
      <c r="I119" s="38"/>
      <c r="J119" s="38"/>
      <c r="K119" s="473" t="s">
        <v>13808</v>
      </c>
      <c r="L119" s="76">
        <v>6210</v>
      </c>
      <c r="M119" s="38" t="s">
        <v>22</v>
      </c>
      <c r="N119" s="38" t="s">
        <v>4305</v>
      </c>
      <c r="O119" s="38"/>
      <c r="P119" s="38"/>
      <c r="Q119" s="47"/>
      <c r="R119" s="214"/>
    </row>
    <row r="120" spans="1:18" ht="16" customHeight="1">
      <c r="A120" s="38">
        <v>117</v>
      </c>
      <c r="B120" s="567" t="s">
        <v>18360</v>
      </c>
      <c r="C120" s="38" t="s">
        <v>215</v>
      </c>
      <c r="D120" s="38" t="s">
        <v>19</v>
      </c>
      <c r="E120" s="38"/>
      <c r="F120" s="36" t="s">
        <v>6179</v>
      </c>
      <c r="G120" s="8" t="s">
        <v>11074</v>
      </c>
      <c r="H120" s="38" t="s">
        <v>384</v>
      </c>
      <c r="I120" s="38"/>
      <c r="J120" s="38"/>
      <c r="K120" s="473" t="s">
        <v>13808</v>
      </c>
      <c r="L120" s="76">
        <v>6260</v>
      </c>
      <c r="M120" s="38" t="s">
        <v>21</v>
      </c>
      <c r="N120" s="38" t="s">
        <v>4305</v>
      </c>
      <c r="O120" s="38"/>
      <c r="P120" s="38"/>
      <c r="Q120" s="47"/>
      <c r="R120" s="214"/>
    </row>
    <row r="121" spans="1:18" ht="16" customHeight="1">
      <c r="A121" s="38">
        <v>118</v>
      </c>
      <c r="B121" s="38" t="s">
        <v>18360</v>
      </c>
      <c r="C121" s="38" t="s">
        <v>216</v>
      </c>
      <c r="D121" s="38" t="s">
        <v>19</v>
      </c>
      <c r="E121" s="38"/>
      <c r="F121" s="36" t="s">
        <v>6180</v>
      </c>
      <c r="G121" s="8" t="s">
        <v>11075</v>
      </c>
      <c r="H121" s="38" t="s">
        <v>385</v>
      </c>
      <c r="I121" s="38"/>
      <c r="J121" s="38"/>
      <c r="K121" s="473" t="s">
        <v>13808</v>
      </c>
      <c r="L121" s="76">
        <v>6224</v>
      </c>
      <c r="M121" s="38" t="s">
        <v>22</v>
      </c>
      <c r="N121" s="38" t="s">
        <v>4305</v>
      </c>
      <c r="O121" s="38"/>
      <c r="P121" s="38"/>
      <c r="Q121" s="47"/>
      <c r="R121" s="214"/>
    </row>
    <row r="122" spans="1:18" ht="16" customHeight="1">
      <c r="A122" s="38">
        <v>119</v>
      </c>
      <c r="B122" s="567" t="s">
        <v>18360</v>
      </c>
      <c r="C122" s="38" t="s">
        <v>217</v>
      </c>
      <c r="D122" s="38" t="s">
        <v>19</v>
      </c>
      <c r="E122" s="38"/>
      <c r="F122" s="36" t="s">
        <v>6181</v>
      </c>
      <c r="G122" s="8" t="s">
        <v>11076</v>
      </c>
      <c r="H122" s="38" t="s">
        <v>386</v>
      </c>
      <c r="I122" s="38"/>
      <c r="J122" s="38"/>
      <c r="K122" s="473" t="s">
        <v>13808</v>
      </c>
      <c r="L122" s="76">
        <v>6263</v>
      </c>
      <c r="M122" s="38" t="s">
        <v>21</v>
      </c>
      <c r="N122" s="38" t="s">
        <v>4305</v>
      </c>
      <c r="O122" s="38"/>
      <c r="P122" s="38"/>
      <c r="Q122" s="47"/>
      <c r="R122" s="214"/>
    </row>
    <row r="123" spans="1:18" ht="16" customHeight="1">
      <c r="A123" s="38">
        <v>120</v>
      </c>
      <c r="B123" s="567" t="s">
        <v>18360</v>
      </c>
      <c r="C123" s="38" t="s">
        <v>218</v>
      </c>
      <c r="D123" s="38" t="s">
        <v>19</v>
      </c>
      <c r="E123" s="38"/>
      <c r="F123" s="36" t="s">
        <v>6182</v>
      </c>
      <c r="G123" s="8" t="s">
        <v>11077</v>
      </c>
      <c r="H123" s="38" t="s">
        <v>387</v>
      </c>
      <c r="I123" s="38"/>
      <c r="J123" s="38"/>
      <c r="K123" s="473" t="s">
        <v>13808</v>
      </c>
      <c r="L123" s="76">
        <v>6158</v>
      </c>
      <c r="M123" s="38" t="s">
        <v>21</v>
      </c>
      <c r="N123" s="38" t="s">
        <v>4305</v>
      </c>
      <c r="O123" s="38"/>
      <c r="P123" s="38"/>
      <c r="Q123" s="47"/>
      <c r="R123" s="214"/>
    </row>
    <row r="124" spans="1:18" s="214" customFormat="1" ht="16" customHeight="1">
      <c r="A124" s="38">
        <v>121</v>
      </c>
      <c r="B124" s="567" t="s">
        <v>18360</v>
      </c>
      <c r="C124" s="38" t="s">
        <v>219</v>
      </c>
      <c r="D124" s="38" t="s">
        <v>19</v>
      </c>
      <c r="E124" s="38"/>
      <c r="F124" s="36" t="s">
        <v>6183</v>
      </c>
      <c r="G124" s="8" t="s">
        <v>11078</v>
      </c>
      <c r="H124" s="38" t="s">
        <v>388</v>
      </c>
      <c r="I124" s="38"/>
      <c r="J124" s="38"/>
      <c r="K124" s="473" t="s">
        <v>13808</v>
      </c>
      <c r="L124" s="76">
        <v>6222</v>
      </c>
      <c r="M124" s="38" t="s">
        <v>21</v>
      </c>
      <c r="N124" s="38" t="s">
        <v>4305</v>
      </c>
      <c r="O124" s="38"/>
      <c r="P124" s="38"/>
    </row>
    <row r="125" spans="1:18" ht="16" customHeight="1">
      <c r="A125" s="38">
        <v>122</v>
      </c>
      <c r="B125" s="567" t="s">
        <v>18360</v>
      </c>
      <c r="C125" s="38" t="s">
        <v>220</v>
      </c>
      <c r="D125" s="38" t="s">
        <v>19</v>
      </c>
      <c r="E125" s="38"/>
      <c r="F125" s="36" t="s">
        <v>6184</v>
      </c>
      <c r="G125" s="8" t="s">
        <v>11079</v>
      </c>
      <c r="H125" s="38" t="s">
        <v>389</v>
      </c>
      <c r="I125" s="38"/>
      <c r="J125" s="38"/>
      <c r="K125" s="473" t="s">
        <v>13808</v>
      </c>
      <c r="L125" s="76">
        <v>6221</v>
      </c>
      <c r="M125" s="38" t="s">
        <v>21</v>
      </c>
      <c r="N125" s="38" t="s">
        <v>4305</v>
      </c>
      <c r="O125" s="38"/>
      <c r="P125" s="38"/>
      <c r="Q125" s="47"/>
      <c r="R125" s="214"/>
    </row>
    <row r="126" spans="1:18" s="214" customFormat="1" ht="16" customHeight="1">
      <c r="A126" s="38">
        <v>123</v>
      </c>
      <c r="B126" s="567" t="s">
        <v>18360</v>
      </c>
      <c r="C126" s="38" t="s">
        <v>221</v>
      </c>
      <c r="D126" s="38" t="s">
        <v>19</v>
      </c>
      <c r="E126" s="38"/>
      <c r="F126" s="36" t="s">
        <v>6185</v>
      </c>
      <c r="G126" s="8" t="s">
        <v>11080</v>
      </c>
      <c r="H126" s="38" t="s">
        <v>18355</v>
      </c>
      <c r="I126" s="38"/>
      <c r="J126" s="38"/>
      <c r="K126" s="473" t="s">
        <v>13808</v>
      </c>
      <c r="L126" s="314">
        <v>6981</v>
      </c>
      <c r="M126" s="38" t="s">
        <v>21</v>
      </c>
      <c r="N126" s="38" t="s">
        <v>4305</v>
      </c>
      <c r="O126" s="38"/>
      <c r="P126" s="38"/>
    </row>
    <row r="127" spans="1:18" ht="16" customHeight="1">
      <c r="A127" s="38">
        <v>124</v>
      </c>
      <c r="B127" s="567" t="s">
        <v>18360</v>
      </c>
      <c r="C127" s="38" t="s">
        <v>222</v>
      </c>
      <c r="D127" s="38" t="s">
        <v>19</v>
      </c>
      <c r="E127" s="38"/>
      <c r="F127" s="36" t="s">
        <v>6186</v>
      </c>
      <c r="G127" s="8" t="s">
        <v>11081</v>
      </c>
      <c r="H127" s="38" t="s">
        <v>390</v>
      </c>
      <c r="I127" s="38"/>
      <c r="J127" s="38"/>
      <c r="K127" s="473" t="s">
        <v>13808</v>
      </c>
      <c r="L127" s="76">
        <v>6231</v>
      </c>
      <c r="M127" s="38" t="s">
        <v>21</v>
      </c>
      <c r="N127" s="38" t="s">
        <v>4305</v>
      </c>
      <c r="O127" s="38"/>
      <c r="P127" s="38"/>
      <c r="Q127" s="47"/>
      <c r="R127" s="214"/>
    </row>
    <row r="128" spans="1:18" ht="16" customHeight="1">
      <c r="A128" s="38">
        <v>125</v>
      </c>
      <c r="B128" s="567" t="s">
        <v>18360</v>
      </c>
      <c r="C128" s="38" t="s">
        <v>223</v>
      </c>
      <c r="D128" s="38" t="s">
        <v>19</v>
      </c>
      <c r="E128" s="38"/>
      <c r="F128" s="36" t="s">
        <v>6187</v>
      </c>
      <c r="G128" s="8" t="s">
        <v>11082</v>
      </c>
      <c r="H128" s="38" t="s">
        <v>391</v>
      </c>
      <c r="I128" s="38"/>
      <c r="J128" s="38"/>
      <c r="K128" s="473" t="s">
        <v>13808</v>
      </c>
      <c r="L128" s="76">
        <v>6230</v>
      </c>
      <c r="M128" s="38" t="s">
        <v>21</v>
      </c>
      <c r="N128" s="38" t="s">
        <v>4305</v>
      </c>
      <c r="O128" s="38"/>
      <c r="P128" s="38"/>
      <c r="Q128" s="47"/>
      <c r="R128" s="214"/>
    </row>
    <row r="129" spans="1:1220" ht="16" customHeight="1">
      <c r="A129" s="38">
        <v>126</v>
      </c>
      <c r="B129" s="567" t="s">
        <v>18360</v>
      </c>
      <c r="C129" s="38" t="s">
        <v>224</v>
      </c>
      <c r="D129" s="38" t="s">
        <v>19</v>
      </c>
      <c r="E129" s="38"/>
      <c r="F129" s="36" t="s">
        <v>6188</v>
      </c>
      <c r="G129" s="8" t="s">
        <v>11083</v>
      </c>
      <c r="H129" s="38" t="s">
        <v>392</v>
      </c>
      <c r="I129" s="38"/>
      <c r="J129" s="38"/>
      <c r="K129" s="473" t="s">
        <v>13808</v>
      </c>
      <c r="L129" s="76">
        <v>6229</v>
      </c>
      <c r="M129" s="38" t="s">
        <v>21</v>
      </c>
      <c r="N129" s="38" t="s">
        <v>4305</v>
      </c>
      <c r="O129" s="38"/>
      <c r="P129" s="38"/>
      <c r="Q129" s="47"/>
      <c r="R129" s="214"/>
    </row>
    <row r="130" spans="1:1220" ht="16" customHeight="1">
      <c r="A130" s="38">
        <v>127</v>
      </c>
      <c r="B130" s="567" t="s">
        <v>18360</v>
      </c>
      <c r="C130" s="38" t="s">
        <v>225</v>
      </c>
      <c r="D130" s="38" t="s">
        <v>19</v>
      </c>
      <c r="E130" s="38"/>
      <c r="F130" s="36" t="s">
        <v>6189</v>
      </c>
      <c r="G130" s="8" t="s">
        <v>11084</v>
      </c>
      <c r="H130" s="38" t="s">
        <v>393</v>
      </c>
      <c r="I130" s="38"/>
      <c r="J130" s="38"/>
      <c r="K130" s="473" t="s">
        <v>13808</v>
      </c>
      <c r="L130" s="76">
        <v>6226</v>
      </c>
      <c r="M130" s="38" t="s">
        <v>21</v>
      </c>
      <c r="N130" s="38" t="s">
        <v>4305</v>
      </c>
      <c r="O130" s="38"/>
      <c r="P130" s="38"/>
      <c r="Q130" s="47"/>
      <c r="R130" s="214"/>
    </row>
    <row r="131" spans="1:1220" ht="16" customHeight="1">
      <c r="A131" s="38">
        <v>128</v>
      </c>
      <c r="B131" s="567" t="s">
        <v>18360</v>
      </c>
      <c r="C131" s="38" t="s">
        <v>226</v>
      </c>
      <c r="D131" s="38" t="s">
        <v>19</v>
      </c>
      <c r="E131" s="38"/>
      <c r="F131" s="36" t="s">
        <v>6190</v>
      </c>
      <c r="G131" s="8" t="s">
        <v>11085</v>
      </c>
      <c r="H131" s="38" t="s">
        <v>394</v>
      </c>
      <c r="I131" s="38"/>
      <c r="J131" s="38"/>
      <c r="K131" s="473" t="s">
        <v>13808</v>
      </c>
      <c r="L131" s="76">
        <v>6240</v>
      </c>
      <c r="M131" s="38" t="s">
        <v>21</v>
      </c>
      <c r="N131" s="38" t="s">
        <v>4305</v>
      </c>
      <c r="O131" s="38"/>
      <c r="P131" s="38"/>
      <c r="Q131" s="47"/>
      <c r="R131" s="214"/>
    </row>
    <row r="132" spans="1:1220" ht="16" customHeight="1">
      <c r="A132" s="38">
        <v>129</v>
      </c>
      <c r="B132" s="567" t="s">
        <v>18360</v>
      </c>
      <c r="C132" s="38" t="s">
        <v>227</v>
      </c>
      <c r="D132" s="38" t="s">
        <v>19</v>
      </c>
      <c r="E132" s="38"/>
      <c r="F132" s="36" t="s">
        <v>6191</v>
      </c>
      <c r="G132" s="8" t="s">
        <v>11086</v>
      </c>
      <c r="H132" s="38" t="s">
        <v>395</v>
      </c>
      <c r="I132" s="38"/>
      <c r="J132" s="38"/>
      <c r="K132" s="473" t="s">
        <v>13808</v>
      </c>
      <c r="L132" s="76">
        <v>6241</v>
      </c>
      <c r="M132" s="38" t="s">
        <v>21</v>
      </c>
      <c r="N132" s="38" t="s">
        <v>4305</v>
      </c>
      <c r="O132" s="38"/>
      <c r="P132" s="38"/>
      <c r="Q132" s="47"/>
      <c r="R132" s="214"/>
    </row>
    <row r="133" spans="1:1220" ht="16" customHeight="1">
      <c r="A133" s="38">
        <v>130</v>
      </c>
      <c r="B133" s="567" t="s">
        <v>18360</v>
      </c>
      <c r="C133" s="38" t="s">
        <v>228</v>
      </c>
      <c r="D133" s="38" t="s">
        <v>19</v>
      </c>
      <c r="E133" s="38"/>
      <c r="F133" s="36" t="s">
        <v>6192</v>
      </c>
      <c r="G133" s="8" t="s">
        <v>11087</v>
      </c>
      <c r="H133" s="38" t="s">
        <v>396</v>
      </c>
      <c r="I133" s="38"/>
      <c r="J133" s="38"/>
      <c r="K133" s="473" t="s">
        <v>13808</v>
      </c>
      <c r="L133" s="76">
        <v>6242</v>
      </c>
      <c r="M133" s="38" t="s">
        <v>21</v>
      </c>
      <c r="N133" s="38" t="s">
        <v>4305</v>
      </c>
      <c r="O133" s="38"/>
      <c r="P133" s="38"/>
      <c r="Q133" s="47"/>
      <c r="R133" s="214"/>
    </row>
    <row r="134" spans="1:1220" ht="16" customHeight="1">
      <c r="A134" s="38">
        <v>131</v>
      </c>
      <c r="B134" s="567" t="s">
        <v>18360</v>
      </c>
      <c r="C134" s="38" t="s">
        <v>229</v>
      </c>
      <c r="D134" s="38" t="s">
        <v>19</v>
      </c>
      <c r="E134" s="38"/>
      <c r="F134" s="36" t="s">
        <v>6193</v>
      </c>
      <c r="G134" s="8" t="s">
        <v>11088</v>
      </c>
      <c r="H134" s="38" t="s">
        <v>397</v>
      </c>
      <c r="I134" s="38"/>
      <c r="J134" s="38"/>
      <c r="K134" s="473" t="s">
        <v>13808</v>
      </c>
      <c r="L134" s="76">
        <v>6243</v>
      </c>
      <c r="M134" s="38" t="s">
        <v>21</v>
      </c>
      <c r="N134" s="38" t="s">
        <v>4305</v>
      </c>
      <c r="O134" s="38"/>
      <c r="P134" s="38"/>
      <c r="Q134" s="47"/>
      <c r="R134" s="214"/>
    </row>
    <row r="135" spans="1:1220" ht="16" customHeight="1">
      <c r="A135" s="38">
        <v>132</v>
      </c>
      <c r="B135" s="567" t="s">
        <v>18360</v>
      </c>
      <c r="C135" s="38" t="s">
        <v>230</v>
      </c>
      <c r="D135" s="38" t="s">
        <v>19</v>
      </c>
      <c r="E135" s="38"/>
      <c r="F135" s="36" t="s">
        <v>6194</v>
      </c>
      <c r="G135" s="8" t="s">
        <v>11089</v>
      </c>
      <c r="H135" s="38" t="s">
        <v>398</v>
      </c>
      <c r="I135" s="38"/>
      <c r="J135" s="38"/>
      <c r="K135" s="473" t="s">
        <v>13808</v>
      </c>
      <c r="L135" s="76">
        <v>6249</v>
      </c>
      <c r="M135" s="38" t="s">
        <v>21</v>
      </c>
      <c r="N135" s="38" t="s">
        <v>4305</v>
      </c>
      <c r="O135" s="38"/>
      <c r="P135" s="38"/>
      <c r="Q135" s="47"/>
      <c r="R135" s="214"/>
    </row>
    <row r="136" spans="1:1220" ht="16" customHeight="1">
      <c r="A136" s="38">
        <v>133</v>
      </c>
      <c r="B136" s="567" t="s">
        <v>18360</v>
      </c>
      <c r="C136" s="38" t="s">
        <v>231</v>
      </c>
      <c r="D136" s="38" t="s">
        <v>19</v>
      </c>
      <c r="E136" s="38"/>
      <c r="F136" s="36" t="s">
        <v>6195</v>
      </c>
      <c r="G136" s="8" t="s">
        <v>11090</v>
      </c>
      <c r="H136" s="38" t="s">
        <v>399</v>
      </c>
      <c r="I136" s="38"/>
      <c r="J136" s="38"/>
      <c r="K136" s="473" t="s">
        <v>13808</v>
      </c>
      <c r="L136" s="76">
        <v>6248</v>
      </c>
      <c r="M136" s="38" t="s">
        <v>21</v>
      </c>
      <c r="N136" s="38" t="s">
        <v>4305</v>
      </c>
      <c r="O136" s="38"/>
      <c r="P136" s="38"/>
      <c r="Q136" s="47"/>
      <c r="R136" s="214"/>
    </row>
    <row r="137" spans="1:1220" ht="16" customHeight="1">
      <c r="A137" s="38">
        <v>134</v>
      </c>
      <c r="B137" s="567" t="s">
        <v>18360</v>
      </c>
      <c r="C137" s="38" t="s">
        <v>232</v>
      </c>
      <c r="D137" s="38" t="s">
        <v>19</v>
      </c>
      <c r="E137" s="38"/>
      <c r="F137" s="36" t="s">
        <v>6196</v>
      </c>
      <c r="G137" s="8" t="s">
        <v>11091</v>
      </c>
      <c r="H137" s="38" t="s">
        <v>400</v>
      </c>
      <c r="I137" s="38"/>
      <c r="J137" s="38"/>
      <c r="K137" s="473" t="s">
        <v>13808</v>
      </c>
      <c r="L137" s="314">
        <v>6982</v>
      </c>
      <c r="M137" s="38" t="s">
        <v>21</v>
      </c>
      <c r="N137" s="38" t="s">
        <v>4305</v>
      </c>
      <c r="O137" s="38"/>
      <c r="P137" s="38"/>
      <c r="Q137" s="47"/>
      <c r="R137" s="214"/>
    </row>
    <row r="138" spans="1:1220" ht="16" customHeight="1">
      <c r="A138" s="38">
        <v>135</v>
      </c>
      <c r="B138" s="38" t="s">
        <v>18360</v>
      </c>
      <c r="C138" s="38" t="s">
        <v>233</v>
      </c>
      <c r="D138" s="38" t="s">
        <v>19</v>
      </c>
      <c r="E138" s="38"/>
      <c r="F138" s="36" t="s">
        <v>6197</v>
      </c>
      <c r="G138" s="8" t="s">
        <v>11092</v>
      </c>
      <c r="H138" s="38" t="s">
        <v>401</v>
      </c>
      <c r="I138" s="38"/>
      <c r="J138" s="38"/>
      <c r="K138" s="473" t="s">
        <v>13808</v>
      </c>
      <c r="L138" s="314">
        <v>6983</v>
      </c>
      <c r="M138" s="38" t="s">
        <v>22</v>
      </c>
      <c r="N138" s="38" t="s">
        <v>4305</v>
      </c>
      <c r="O138" s="38"/>
      <c r="P138" s="38"/>
      <c r="Q138" s="47"/>
      <c r="R138" s="214"/>
      <c r="S138" s="100"/>
      <c r="T138" s="100"/>
      <c r="U138" s="100"/>
      <c r="V138" s="100"/>
      <c r="W138" s="100"/>
      <c r="X138" s="100"/>
      <c r="Y138" s="100"/>
      <c r="Z138" s="100"/>
      <c r="AA138" s="100"/>
      <c r="AB138" s="100"/>
      <c r="AC138" s="100"/>
      <c r="AD138" s="100"/>
      <c r="AE138" s="100"/>
      <c r="AF138" s="100"/>
      <c r="AG138" s="100"/>
      <c r="AH138" s="100"/>
      <c r="AI138" s="100"/>
      <c r="AJ138" s="100"/>
      <c r="AK138" s="100"/>
      <c r="AL138" s="100"/>
      <c r="AM138" s="100"/>
      <c r="AN138" s="100"/>
      <c r="AO138" s="100"/>
      <c r="AP138" s="100"/>
      <c r="AQ138" s="100"/>
      <c r="AR138" s="100"/>
      <c r="AS138" s="100"/>
      <c r="AT138" s="100"/>
      <c r="AU138" s="100"/>
      <c r="AV138" s="100"/>
      <c r="AW138" s="100"/>
      <c r="AX138" s="100"/>
      <c r="AY138" s="100"/>
      <c r="AZ138" s="100"/>
      <c r="BA138" s="100"/>
      <c r="BB138" s="100"/>
      <c r="BC138" s="100"/>
      <c r="BD138" s="100"/>
      <c r="BE138" s="100"/>
      <c r="BF138" s="100"/>
      <c r="BG138" s="100"/>
      <c r="BH138" s="100"/>
      <c r="BI138" s="100"/>
      <c r="BJ138" s="100"/>
      <c r="BK138" s="100"/>
      <c r="BL138" s="100"/>
      <c r="BM138" s="100"/>
      <c r="BN138" s="100"/>
      <c r="BO138" s="100"/>
      <c r="BP138" s="100"/>
      <c r="BQ138" s="100"/>
      <c r="BR138" s="100"/>
      <c r="BS138" s="100"/>
      <c r="BT138" s="100"/>
      <c r="BU138" s="100"/>
      <c r="BV138" s="100"/>
      <c r="BW138" s="100"/>
      <c r="BX138" s="100"/>
      <c r="BY138" s="100"/>
      <c r="BZ138" s="100"/>
      <c r="CA138" s="100"/>
      <c r="CB138" s="100"/>
      <c r="CC138" s="100"/>
      <c r="CD138" s="100"/>
      <c r="CE138" s="100"/>
      <c r="CF138" s="100"/>
      <c r="CG138" s="100"/>
      <c r="CH138" s="100"/>
      <c r="CI138" s="100"/>
      <c r="CJ138" s="100"/>
      <c r="CK138" s="100"/>
      <c r="CL138" s="100"/>
      <c r="CM138" s="100"/>
      <c r="CN138" s="100"/>
      <c r="CO138" s="100"/>
      <c r="CP138" s="100"/>
      <c r="CQ138" s="100"/>
      <c r="CR138" s="100"/>
      <c r="CS138" s="100"/>
      <c r="CT138" s="100"/>
      <c r="CU138" s="100"/>
      <c r="CV138" s="100"/>
      <c r="CW138" s="100"/>
      <c r="CX138" s="100"/>
      <c r="CY138" s="100"/>
      <c r="CZ138" s="100"/>
      <c r="DA138" s="100"/>
      <c r="DB138" s="100"/>
      <c r="DC138" s="100"/>
      <c r="DD138" s="100"/>
      <c r="DE138" s="100"/>
      <c r="DF138" s="100"/>
      <c r="DG138" s="100"/>
      <c r="DH138" s="100"/>
      <c r="DI138" s="100"/>
      <c r="DJ138" s="100"/>
      <c r="DK138" s="100"/>
      <c r="DL138" s="100"/>
      <c r="DM138" s="100"/>
      <c r="DN138" s="100"/>
      <c r="DO138" s="100"/>
      <c r="DP138" s="100"/>
      <c r="DQ138" s="100"/>
      <c r="DR138" s="100"/>
      <c r="DS138" s="100"/>
      <c r="DT138" s="100"/>
      <c r="DU138" s="100"/>
      <c r="DV138" s="100"/>
      <c r="DW138" s="100"/>
      <c r="DX138" s="100"/>
      <c r="DY138" s="100"/>
      <c r="DZ138" s="100"/>
      <c r="EA138" s="100"/>
      <c r="EB138" s="100"/>
      <c r="EC138" s="100"/>
      <c r="ED138" s="100"/>
      <c r="EE138" s="100"/>
      <c r="EF138" s="100"/>
      <c r="EG138" s="100"/>
      <c r="EH138" s="100"/>
      <c r="EI138" s="100"/>
      <c r="EJ138" s="100"/>
      <c r="EK138" s="100"/>
      <c r="EL138" s="100"/>
      <c r="EM138" s="100"/>
      <c r="EN138" s="100"/>
      <c r="EO138" s="100"/>
      <c r="EP138" s="100"/>
      <c r="EQ138" s="100"/>
      <c r="ER138" s="100"/>
      <c r="ES138" s="100"/>
      <c r="ET138" s="100"/>
      <c r="EU138" s="100"/>
      <c r="EV138" s="100"/>
      <c r="EW138" s="100"/>
      <c r="EX138" s="100"/>
      <c r="EY138" s="100"/>
      <c r="EZ138" s="100"/>
      <c r="FA138" s="100"/>
      <c r="FB138" s="100"/>
      <c r="FC138" s="100"/>
      <c r="FD138" s="100"/>
      <c r="FE138" s="100"/>
      <c r="FF138" s="100"/>
      <c r="FG138" s="100"/>
      <c r="FH138" s="100"/>
      <c r="FI138" s="100"/>
      <c r="FJ138" s="100"/>
      <c r="FK138" s="100"/>
      <c r="FL138" s="100"/>
      <c r="FM138" s="100"/>
      <c r="FN138" s="100"/>
      <c r="FO138" s="100"/>
      <c r="FP138" s="100"/>
      <c r="FQ138" s="100"/>
      <c r="FR138" s="100"/>
      <c r="FS138" s="100"/>
      <c r="FT138" s="100"/>
      <c r="FU138" s="100"/>
      <c r="FV138" s="100"/>
      <c r="FW138" s="100"/>
      <c r="FX138" s="100"/>
      <c r="FY138" s="100"/>
      <c r="FZ138" s="100"/>
      <c r="GA138" s="100"/>
      <c r="GB138" s="100"/>
      <c r="GC138" s="100"/>
      <c r="GD138" s="100"/>
      <c r="GE138" s="100"/>
      <c r="GF138" s="100"/>
      <c r="GG138" s="100"/>
      <c r="GH138" s="100"/>
      <c r="GI138" s="100"/>
      <c r="GJ138" s="100"/>
      <c r="GK138" s="100"/>
      <c r="GL138" s="100"/>
      <c r="GM138" s="100"/>
      <c r="GN138" s="100"/>
      <c r="GO138" s="100"/>
      <c r="GP138" s="100"/>
      <c r="GQ138" s="100"/>
      <c r="GR138" s="100"/>
      <c r="GS138" s="100"/>
      <c r="GT138" s="100"/>
      <c r="GU138" s="100"/>
      <c r="GV138" s="100"/>
      <c r="GW138" s="100"/>
      <c r="GX138" s="100"/>
      <c r="GY138" s="100"/>
      <c r="GZ138" s="100"/>
      <c r="HA138" s="100"/>
      <c r="HB138" s="100"/>
      <c r="HC138" s="100"/>
      <c r="HD138" s="100"/>
      <c r="HE138" s="100"/>
      <c r="HF138" s="100"/>
      <c r="HG138" s="100"/>
      <c r="HH138" s="100"/>
      <c r="HI138" s="100"/>
      <c r="HJ138" s="100"/>
      <c r="HK138" s="100"/>
      <c r="HL138" s="100"/>
      <c r="HM138" s="100"/>
      <c r="HN138" s="100"/>
      <c r="HO138" s="100"/>
      <c r="HP138" s="100"/>
      <c r="HQ138" s="100"/>
      <c r="HR138" s="100"/>
      <c r="HS138" s="100"/>
      <c r="HT138" s="100"/>
      <c r="HU138" s="100"/>
      <c r="HV138" s="100"/>
      <c r="HW138" s="100"/>
      <c r="HX138" s="100"/>
      <c r="HY138" s="100"/>
      <c r="HZ138" s="100"/>
      <c r="IA138" s="100"/>
      <c r="IB138" s="100"/>
      <c r="IC138" s="100"/>
      <c r="ID138" s="100"/>
      <c r="IE138" s="100"/>
      <c r="IF138" s="100"/>
      <c r="IG138" s="100"/>
      <c r="IH138" s="100"/>
      <c r="II138" s="100"/>
      <c r="IJ138" s="100"/>
      <c r="IK138" s="100"/>
      <c r="IL138" s="100"/>
      <c r="IM138" s="100"/>
      <c r="IN138" s="100"/>
      <c r="IO138" s="100"/>
      <c r="IP138" s="100"/>
      <c r="IQ138" s="100"/>
      <c r="IR138" s="100"/>
      <c r="IS138" s="100"/>
      <c r="IT138" s="100"/>
      <c r="IU138" s="100"/>
      <c r="IV138" s="100"/>
      <c r="IW138" s="100"/>
      <c r="IX138" s="100"/>
      <c r="IY138" s="100"/>
      <c r="IZ138" s="100"/>
      <c r="JA138" s="100"/>
      <c r="JB138" s="100"/>
      <c r="JC138" s="100"/>
      <c r="JD138" s="100"/>
      <c r="JE138" s="100"/>
      <c r="JF138" s="100"/>
      <c r="JG138" s="100"/>
      <c r="JH138" s="100"/>
      <c r="JI138" s="100"/>
      <c r="JJ138" s="100"/>
      <c r="JK138" s="100"/>
      <c r="JL138" s="100"/>
      <c r="JM138" s="100"/>
      <c r="JN138" s="100"/>
      <c r="JO138" s="100"/>
      <c r="JP138" s="100"/>
      <c r="JQ138" s="100"/>
      <c r="JR138" s="100"/>
      <c r="JS138" s="100"/>
      <c r="JT138" s="100"/>
      <c r="JU138" s="100"/>
      <c r="JV138" s="100"/>
      <c r="JW138" s="100"/>
      <c r="JX138" s="100"/>
      <c r="JY138" s="100"/>
      <c r="JZ138" s="100"/>
      <c r="KA138" s="100"/>
      <c r="KB138" s="100"/>
      <c r="KC138" s="100"/>
      <c r="KD138" s="100"/>
      <c r="KE138" s="100"/>
      <c r="KF138" s="100"/>
      <c r="KG138" s="100"/>
      <c r="KH138" s="100"/>
      <c r="KI138" s="100"/>
      <c r="KJ138" s="100"/>
      <c r="KK138" s="100"/>
      <c r="KL138" s="100"/>
      <c r="KM138" s="100"/>
      <c r="KN138" s="100"/>
      <c r="KO138" s="100"/>
      <c r="KP138" s="100"/>
      <c r="KQ138" s="100"/>
      <c r="KR138" s="100"/>
      <c r="KS138" s="100"/>
      <c r="KT138" s="100"/>
      <c r="KU138" s="100"/>
      <c r="KV138" s="100"/>
      <c r="KW138" s="100"/>
      <c r="KX138" s="100"/>
      <c r="KY138" s="100"/>
      <c r="KZ138" s="100"/>
      <c r="LA138" s="100"/>
      <c r="LB138" s="100"/>
      <c r="LC138" s="100"/>
      <c r="LD138" s="100"/>
      <c r="LE138" s="100"/>
      <c r="LF138" s="100"/>
      <c r="LG138" s="100"/>
      <c r="LH138" s="100"/>
      <c r="LI138" s="100"/>
      <c r="LJ138" s="100"/>
      <c r="LK138" s="100"/>
      <c r="LL138" s="100"/>
      <c r="LM138" s="100"/>
      <c r="LN138" s="100"/>
      <c r="LO138" s="100"/>
      <c r="LP138" s="100"/>
      <c r="LQ138" s="100"/>
      <c r="LR138" s="100"/>
      <c r="LS138" s="100"/>
      <c r="LT138" s="100"/>
      <c r="LU138" s="100"/>
      <c r="LV138" s="100"/>
      <c r="LW138" s="100"/>
      <c r="LX138" s="100"/>
      <c r="LY138" s="100"/>
      <c r="LZ138" s="100"/>
      <c r="MA138" s="100"/>
      <c r="MB138" s="100"/>
      <c r="MC138" s="100"/>
      <c r="MD138" s="100"/>
      <c r="ME138" s="100"/>
      <c r="MF138" s="100"/>
      <c r="MG138" s="100"/>
      <c r="MH138" s="100"/>
      <c r="MI138" s="100"/>
      <c r="MJ138" s="100"/>
      <c r="MK138" s="100"/>
      <c r="ML138" s="100"/>
      <c r="MM138" s="100"/>
      <c r="MN138" s="100"/>
      <c r="MO138" s="100"/>
      <c r="MP138" s="100"/>
      <c r="MQ138" s="100"/>
      <c r="MR138" s="100"/>
      <c r="MS138" s="100"/>
      <c r="MT138" s="100"/>
      <c r="MU138" s="100"/>
      <c r="MV138" s="100"/>
      <c r="MW138" s="100"/>
      <c r="MX138" s="100"/>
      <c r="MY138" s="100"/>
      <c r="MZ138" s="100"/>
      <c r="NA138" s="100"/>
      <c r="NB138" s="100"/>
      <c r="NC138" s="100"/>
      <c r="ND138" s="100"/>
      <c r="NE138" s="100"/>
      <c r="NF138" s="100"/>
      <c r="NG138" s="100"/>
      <c r="NH138" s="100"/>
      <c r="NI138" s="100"/>
      <c r="NJ138" s="100"/>
      <c r="NK138" s="100"/>
      <c r="NL138" s="100"/>
      <c r="NM138" s="100"/>
      <c r="NN138" s="100"/>
      <c r="NO138" s="100"/>
      <c r="NP138" s="100"/>
      <c r="NQ138" s="100"/>
      <c r="NR138" s="100"/>
      <c r="NS138" s="100"/>
      <c r="NT138" s="100"/>
      <c r="NU138" s="100"/>
      <c r="NV138" s="100"/>
      <c r="NW138" s="100"/>
      <c r="NX138" s="100"/>
      <c r="NY138" s="100"/>
      <c r="NZ138" s="100"/>
      <c r="OA138" s="100"/>
      <c r="OB138" s="100"/>
      <c r="OC138" s="100"/>
      <c r="OD138" s="100"/>
      <c r="OE138" s="100"/>
      <c r="OF138" s="100"/>
      <c r="OG138" s="100"/>
      <c r="OH138" s="100"/>
      <c r="OI138" s="100"/>
      <c r="OJ138" s="100"/>
      <c r="OK138" s="100"/>
      <c r="OL138" s="100"/>
      <c r="OM138" s="100"/>
      <c r="ON138" s="100"/>
      <c r="OO138" s="100"/>
      <c r="OP138" s="100"/>
      <c r="OQ138" s="100"/>
      <c r="OR138" s="100"/>
      <c r="OS138" s="100"/>
      <c r="OT138" s="100"/>
      <c r="OU138" s="100"/>
      <c r="OV138" s="100"/>
      <c r="OW138" s="100"/>
      <c r="OX138" s="100"/>
      <c r="OY138" s="100"/>
      <c r="OZ138" s="100"/>
      <c r="PA138" s="100"/>
      <c r="PB138" s="100"/>
      <c r="PC138" s="100"/>
      <c r="PD138" s="100"/>
      <c r="PE138" s="100"/>
      <c r="PF138" s="100"/>
      <c r="PG138" s="100"/>
      <c r="PH138" s="100"/>
      <c r="PI138" s="100"/>
      <c r="PJ138" s="100"/>
      <c r="PK138" s="100"/>
      <c r="PL138" s="100"/>
      <c r="PM138" s="100"/>
      <c r="PN138" s="100"/>
      <c r="PO138" s="100"/>
      <c r="PP138" s="100"/>
      <c r="PQ138" s="100"/>
      <c r="PR138" s="100"/>
      <c r="PS138" s="100"/>
      <c r="PT138" s="100"/>
      <c r="PU138" s="100"/>
      <c r="PV138" s="100"/>
      <c r="PW138" s="100"/>
      <c r="PX138" s="100"/>
      <c r="PY138" s="100"/>
      <c r="PZ138" s="100"/>
      <c r="QA138" s="100"/>
      <c r="QB138" s="100"/>
      <c r="QC138" s="100"/>
      <c r="QD138" s="100"/>
      <c r="QE138" s="100"/>
      <c r="QF138" s="100"/>
      <c r="QG138" s="100"/>
      <c r="QH138" s="100"/>
      <c r="QI138" s="100"/>
      <c r="QJ138" s="100"/>
      <c r="QK138" s="100"/>
      <c r="QL138" s="100"/>
      <c r="QM138" s="100"/>
      <c r="QN138" s="100"/>
      <c r="QO138" s="100"/>
      <c r="QP138" s="100"/>
      <c r="QQ138" s="100"/>
      <c r="QR138" s="100"/>
      <c r="QS138" s="100"/>
      <c r="QT138" s="100"/>
      <c r="QU138" s="100"/>
      <c r="QV138" s="100"/>
      <c r="QW138" s="100"/>
      <c r="QX138" s="100"/>
      <c r="QY138" s="100"/>
      <c r="QZ138" s="100"/>
      <c r="RA138" s="100"/>
      <c r="RB138" s="100"/>
      <c r="RC138" s="100"/>
      <c r="RD138" s="100"/>
      <c r="RE138" s="100"/>
      <c r="RF138" s="100"/>
      <c r="RG138" s="100"/>
      <c r="RH138" s="100"/>
      <c r="RI138" s="100"/>
      <c r="RJ138" s="100"/>
      <c r="RK138" s="100"/>
      <c r="RL138" s="100"/>
      <c r="RM138" s="100"/>
      <c r="RN138" s="100"/>
      <c r="RO138" s="100"/>
      <c r="RP138" s="100"/>
      <c r="RQ138" s="100"/>
      <c r="RR138" s="100"/>
      <c r="RS138" s="100"/>
      <c r="RT138" s="100"/>
      <c r="RU138" s="100"/>
      <c r="RV138" s="100"/>
      <c r="RW138" s="100"/>
      <c r="RX138" s="100"/>
      <c r="RY138" s="100"/>
      <c r="RZ138" s="100"/>
      <c r="SA138" s="100"/>
      <c r="SB138" s="100"/>
      <c r="SC138" s="100"/>
      <c r="SD138" s="100"/>
      <c r="SE138" s="100"/>
      <c r="SF138" s="100"/>
      <c r="SG138" s="100"/>
      <c r="SH138" s="100"/>
      <c r="SI138" s="100"/>
      <c r="SJ138" s="100"/>
      <c r="SK138" s="100"/>
      <c r="SL138" s="100"/>
      <c r="SM138" s="100"/>
      <c r="SN138" s="100"/>
      <c r="SO138" s="100"/>
      <c r="SP138" s="100"/>
      <c r="SQ138" s="100"/>
      <c r="SR138" s="100"/>
      <c r="SS138" s="100"/>
      <c r="ST138" s="100"/>
      <c r="SU138" s="100"/>
      <c r="SV138" s="100"/>
      <c r="SW138" s="100"/>
      <c r="SX138" s="100"/>
      <c r="SY138" s="100"/>
      <c r="SZ138" s="100"/>
      <c r="TA138" s="100"/>
      <c r="TB138" s="100"/>
      <c r="TC138" s="100"/>
      <c r="TD138" s="100"/>
      <c r="TE138" s="100"/>
      <c r="TF138" s="100"/>
      <c r="TG138" s="100"/>
      <c r="TH138" s="100"/>
      <c r="TI138" s="100"/>
      <c r="TJ138" s="100"/>
      <c r="TK138" s="100"/>
      <c r="TL138" s="100"/>
      <c r="TM138" s="100"/>
      <c r="TN138" s="100"/>
      <c r="TO138" s="100"/>
      <c r="TP138" s="100"/>
      <c r="TQ138" s="100"/>
      <c r="TR138" s="100"/>
      <c r="TS138" s="100"/>
      <c r="TT138" s="100"/>
      <c r="TU138" s="100"/>
      <c r="TV138" s="100"/>
      <c r="TW138" s="100"/>
      <c r="TX138" s="100"/>
      <c r="TY138" s="100"/>
      <c r="TZ138" s="100"/>
      <c r="UA138" s="100"/>
      <c r="UB138" s="100"/>
      <c r="UC138" s="100"/>
      <c r="UD138" s="100"/>
      <c r="UE138" s="100"/>
      <c r="UF138" s="100"/>
      <c r="UG138" s="100"/>
      <c r="UH138" s="100"/>
      <c r="UI138" s="100"/>
      <c r="UJ138" s="100"/>
      <c r="UK138" s="100"/>
      <c r="UL138" s="100"/>
      <c r="UM138" s="100"/>
      <c r="UN138" s="100"/>
      <c r="UO138" s="100"/>
      <c r="UP138" s="100"/>
      <c r="UQ138" s="100"/>
      <c r="UR138" s="100"/>
      <c r="US138" s="100"/>
      <c r="UT138" s="100"/>
      <c r="UU138" s="100"/>
      <c r="UV138" s="100"/>
      <c r="UW138" s="100"/>
      <c r="UX138" s="100"/>
      <c r="UY138" s="100"/>
      <c r="UZ138" s="100"/>
      <c r="VA138" s="100"/>
      <c r="VB138" s="100"/>
      <c r="VC138" s="100"/>
      <c r="VD138" s="100"/>
      <c r="VE138" s="100"/>
      <c r="VF138" s="100"/>
      <c r="VG138" s="100"/>
      <c r="VH138" s="100"/>
      <c r="VI138" s="100"/>
      <c r="VJ138" s="100"/>
      <c r="VK138" s="100"/>
      <c r="VL138" s="100"/>
      <c r="VM138" s="100"/>
      <c r="VN138" s="100"/>
      <c r="VO138" s="100"/>
      <c r="VP138" s="100"/>
      <c r="VQ138" s="100"/>
      <c r="VR138" s="100"/>
      <c r="VS138" s="100"/>
      <c r="VT138" s="100"/>
      <c r="VU138" s="100"/>
      <c r="VV138" s="100"/>
      <c r="VW138" s="100"/>
      <c r="VX138" s="100"/>
      <c r="VY138" s="100"/>
      <c r="VZ138" s="100"/>
      <c r="WA138" s="100"/>
      <c r="WB138" s="100"/>
      <c r="WC138" s="100"/>
      <c r="WD138" s="100"/>
      <c r="WE138" s="100"/>
      <c r="WF138" s="100"/>
      <c r="WG138" s="100"/>
      <c r="WH138" s="100"/>
      <c r="WI138" s="100"/>
      <c r="WJ138" s="100"/>
      <c r="WK138" s="100"/>
      <c r="WL138" s="100"/>
      <c r="WM138" s="100"/>
      <c r="WN138" s="100"/>
      <c r="WO138" s="100"/>
      <c r="WP138" s="100"/>
      <c r="WQ138" s="100"/>
      <c r="WR138" s="100"/>
      <c r="WS138" s="100"/>
      <c r="WT138" s="100"/>
      <c r="WU138" s="100"/>
      <c r="WV138" s="100"/>
      <c r="WW138" s="100"/>
      <c r="WX138" s="100"/>
      <c r="WY138" s="100"/>
      <c r="WZ138" s="100"/>
      <c r="XA138" s="100"/>
      <c r="XB138" s="100"/>
      <c r="XC138" s="100"/>
      <c r="XD138" s="100"/>
      <c r="XE138" s="100"/>
      <c r="XF138" s="100"/>
      <c r="XG138" s="100"/>
      <c r="XH138" s="100"/>
      <c r="XI138" s="100"/>
      <c r="XJ138" s="100"/>
      <c r="XK138" s="100"/>
      <c r="XL138" s="100"/>
      <c r="XM138" s="100"/>
      <c r="XN138" s="100"/>
      <c r="XO138" s="100"/>
      <c r="XP138" s="100"/>
      <c r="XQ138" s="100"/>
      <c r="XR138" s="100"/>
      <c r="XS138" s="100"/>
      <c r="XT138" s="100"/>
      <c r="XU138" s="100"/>
      <c r="XV138" s="100"/>
      <c r="XW138" s="100"/>
      <c r="XX138" s="100"/>
      <c r="XY138" s="100"/>
      <c r="XZ138" s="100"/>
      <c r="YA138" s="100"/>
      <c r="YB138" s="100"/>
      <c r="YC138" s="100"/>
      <c r="YD138" s="100"/>
      <c r="YE138" s="100"/>
      <c r="YF138" s="100"/>
      <c r="YG138" s="100"/>
      <c r="YH138" s="100"/>
      <c r="YI138" s="100"/>
      <c r="YJ138" s="100"/>
      <c r="YK138" s="100"/>
      <c r="YL138" s="100"/>
      <c r="YM138" s="100"/>
      <c r="YN138" s="100"/>
      <c r="YO138" s="100"/>
      <c r="YP138" s="100"/>
      <c r="YQ138" s="100"/>
      <c r="YR138" s="100"/>
      <c r="YS138" s="100"/>
      <c r="YT138" s="100"/>
      <c r="YU138" s="100"/>
      <c r="YV138" s="100"/>
      <c r="YW138" s="100"/>
      <c r="YX138" s="100"/>
      <c r="YY138" s="100"/>
      <c r="YZ138" s="100"/>
      <c r="ZA138" s="100"/>
      <c r="ZB138" s="100"/>
      <c r="ZC138" s="100"/>
      <c r="ZD138" s="100"/>
      <c r="ZE138" s="100"/>
      <c r="ZF138" s="100"/>
      <c r="ZG138" s="100"/>
      <c r="ZH138" s="100"/>
      <c r="ZI138" s="100"/>
      <c r="ZJ138" s="100"/>
      <c r="ZK138" s="100"/>
      <c r="ZL138" s="100"/>
      <c r="ZM138" s="100"/>
      <c r="ZN138" s="100"/>
      <c r="ZO138" s="100"/>
      <c r="ZP138" s="100"/>
      <c r="ZQ138" s="100"/>
      <c r="ZR138" s="100"/>
      <c r="ZS138" s="100"/>
      <c r="ZT138" s="100"/>
      <c r="ZU138" s="100"/>
      <c r="ZV138" s="100"/>
      <c r="ZW138" s="100"/>
      <c r="ZX138" s="100"/>
      <c r="ZY138" s="100"/>
      <c r="ZZ138" s="100"/>
      <c r="AAA138" s="100"/>
      <c r="AAB138" s="100"/>
      <c r="AAC138" s="100"/>
      <c r="AAD138" s="100"/>
      <c r="AAE138" s="100"/>
      <c r="AAF138" s="100"/>
      <c r="AAG138" s="100"/>
      <c r="AAH138" s="100"/>
      <c r="AAI138" s="100"/>
      <c r="AAJ138" s="100"/>
      <c r="AAK138" s="100"/>
      <c r="AAL138" s="100"/>
      <c r="AAM138" s="100"/>
      <c r="AAN138" s="100"/>
      <c r="AAO138" s="100"/>
      <c r="AAP138" s="100"/>
      <c r="AAQ138" s="100"/>
      <c r="AAR138" s="100"/>
      <c r="AAS138" s="100"/>
      <c r="AAT138" s="100"/>
      <c r="AAU138" s="100"/>
      <c r="AAV138" s="100"/>
      <c r="AAW138" s="100"/>
      <c r="AAX138" s="100"/>
      <c r="AAY138" s="100"/>
      <c r="AAZ138" s="100"/>
      <c r="ABA138" s="100"/>
      <c r="ABB138" s="100"/>
      <c r="ABC138" s="100"/>
      <c r="ABD138" s="100"/>
      <c r="ABE138" s="100"/>
      <c r="ABF138" s="100"/>
      <c r="ABG138" s="100"/>
      <c r="ABH138" s="100"/>
      <c r="ABI138" s="100"/>
      <c r="ABJ138" s="100"/>
      <c r="ABK138" s="100"/>
      <c r="ABL138" s="100"/>
      <c r="ABM138" s="100"/>
      <c r="ABN138" s="100"/>
      <c r="ABO138" s="100"/>
      <c r="ABP138" s="100"/>
      <c r="ABQ138" s="100"/>
      <c r="ABR138" s="100"/>
      <c r="ABS138" s="100"/>
      <c r="ABT138" s="100"/>
      <c r="ABU138" s="100"/>
      <c r="ABV138" s="100"/>
      <c r="ABW138" s="100"/>
      <c r="ABX138" s="100"/>
      <c r="ABY138" s="100"/>
      <c r="ABZ138" s="100"/>
      <c r="ACA138" s="100"/>
      <c r="ACB138" s="100"/>
      <c r="ACC138" s="100"/>
      <c r="ACD138" s="100"/>
      <c r="ACE138" s="100"/>
      <c r="ACF138" s="100"/>
      <c r="ACG138" s="100"/>
      <c r="ACH138" s="100"/>
      <c r="ACI138" s="100"/>
      <c r="ACJ138" s="100"/>
      <c r="ACK138" s="100"/>
      <c r="ACL138" s="100"/>
      <c r="ACM138" s="100"/>
      <c r="ACN138" s="100"/>
      <c r="ACO138" s="100"/>
      <c r="ACP138" s="100"/>
      <c r="ACQ138" s="100"/>
      <c r="ACR138" s="100"/>
      <c r="ACS138" s="100"/>
      <c r="ACT138" s="100"/>
      <c r="ACU138" s="100"/>
      <c r="ACV138" s="100"/>
      <c r="ACW138" s="100"/>
      <c r="ACX138" s="100"/>
      <c r="ACY138" s="100"/>
      <c r="ACZ138" s="100"/>
      <c r="ADA138" s="100"/>
      <c r="ADB138" s="100"/>
      <c r="ADC138" s="100"/>
      <c r="ADD138" s="100"/>
      <c r="ADE138" s="100"/>
      <c r="ADF138" s="100"/>
      <c r="ADG138" s="100"/>
      <c r="ADH138" s="100"/>
      <c r="ADI138" s="100"/>
      <c r="ADJ138" s="100"/>
      <c r="ADK138" s="100"/>
      <c r="ADL138" s="100"/>
      <c r="ADM138" s="100"/>
      <c r="ADN138" s="100"/>
      <c r="ADO138" s="100"/>
      <c r="ADP138" s="100"/>
      <c r="ADQ138" s="100"/>
      <c r="ADR138" s="100"/>
      <c r="ADS138" s="100"/>
      <c r="ADT138" s="100"/>
      <c r="ADU138" s="100"/>
      <c r="ADV138" s="100"/>
      <c r="ADW138" s="100"/>
      <c r="ADX138" s="100"/>
      <c r="ADY138" s="100"/>
      <c r="ADZ138" s="100"/>
      <c r="AEA138" s="100"/>
      <c r="AEB138" s="100"/>
      <c r="AEC138" s="100"/>
      <c r="AED138" s="100"/>
      <c r="AEE138" s="100"/>
      <c r="AEF138" s="100"/>
      <c r="AEG138" s="100"/>
      <c r="AEH138" s="100"/>
      <c r="AEI138" s="100"/>
      <c r="AEJ138" s="100"/>
      <c r="AEK138" s="100"/>
      <c r="AEL138" s="100"/>
      <c r="AEM138" s="100"/>
      <c r="AEN138" s="100"/>
      <c r="AEO138" s="100"/>
      <c r="AEP138" s="100"/>
      <c r="AEQ138" s="100"/>
      <c r="AER138" s="100"/>
      <c r="AES138" s="100"/>
      <c r="AET138" s="100"/>
      <c r="AEU138" s="100"/>
      <c r="AEV138" s="100"/>
      <c r="AEW138" s="100"/>
      <c r="AEX138" s="100"/>
      <c r="AEY138" s="100"/>
      <c r="AEZ138" s="100"/>
      <c r="AFA138" s="100"/>
      <c r="AFB138" s="100"/>
      <c r="AFC138" s="100"/>
      <c r="AFD138" s="100"/>
      <c r="AFE138" s="100"/>
      <c r="AFF138" s="100"/>
      <c r="AFG138" s="100"/>
      <c r="AFH138" s="100"/>
      <c r="AFI138" s="100"/>
      <c r="AFJ138" s="100"/>
      <c r="AFK138" s="100"/>
      <c r="AFL138" s="100"/>
      <c r="AFM138" s="100"/>
      <c r="AFN138" s="100"/>
      <c r="AFO138" s="100"/>
      <c r="AFP138" s="100"/>
      <c r="AFQ138" s="100"/>
      <c r="AFR138" s="100"/>
      <c r="AFS138" s="100"/>
      <c r="AFT138" s="100"/>
      <c r="AFU138" s="100"/>
      <c r="AFV138" s="100"/>
      <c r="AFW138" s="100"/>
      <c r="AFX138" s="100"/>
      <c r="AFY138" s="100"/>
      <c r="AFZ138" s="100"/>
      <c r="AGA138" s="100"/>
      <c r="AGB138" s="100"/>
      <c r="AGC138" s="100"/>
      <c r="AGD138" s="100"/>
      <c r="AGE138" s="100"/>
      <c r="AGF138" s="100"/>
      <c r="AGG138" s="100"/>
      <c r="AGH138" s="100"/>
      <c r="AGI138" s="100"/>
      <c r="AGJ138" s="100"/>
      <c r="AGK138" s="100"/>
      <c r="AGL138" s="100"/>
      <c r="AGM138" s="100"/>
      <c r="AGN138" s="100"/>
      <c r="AGO138" s="100"/>
      <c r="AGP138" s="100"/>
      <c r="AGQ138" s="100"/>
      <c r="AGR138" s="100"/>
      <c r="AGS138" s="100"/>
      <c r="AGT138" s="100"/>
      <c r="AGU138" s="100"/>
      <c r="AGV138" s="100"/>
      <c r="AGW138" s="100"/>
      <c r="AGX138" s="100"/>
      <c r="AGY138" s="100"/>
      <c r="AGZ138" s="100"/>
      <c r="AHA138" s="100"/>
      <c r="AHB138" s="100"/>
      <c r="AHC138" s="100"/>
      <c r="AHD138" s="100"/>
      <c r="AHE138" s="100"/>
      <c r="AHF138" s="100"/>
      <c r="AHG138" s="100"/>
      <c r="AHH138" s="100"/>
      <c r="AHI138" s="100"/>
      <c r="AHJ138" s="100"/>
      <c r="AHK138" s="100"/>
      <c r="AHL138" s="100"/>
      <c r="AHM138" s="100"/>
      <c r="AHN138" s="100"/>
      <c r="AHO138" s="100"/>
      <c r="AHP138" s="100"/>
      <c r="AHQ138" s="100"/>
      <c r="AHR138" s="100"/>
      <c r="AHS138" s="100"/>
      <c r="AHT138" s="100"/>
      <c r="AHU138" s="100"/>
      <c r="AHV138" s="100"/>
      <c r="AHW138" s="100"/>
      <c r="AHX138" s="100"/>
      <c r="AHY138" s="100"/>
      <c r="AHZ138" s="100"/>
      <c r="AIA138" s="100"/>
      <c r="AIB138" s="100"/>
      <c r="AIC138" s="100"/>
      <c r="AID138" s="100"/>
      <c r="AIE138" s="100"/>
      <c r="AIF138" s="100"/>
      <c r="AIG138" s="100"/>
      <c r="AIH138" s="100"/>
      <c r="AII138" s="100"/>
      <c r="AIJ138" s="100"/>
      <c r="AIK138" s="100"/>
      <c r="AIL138" s="100"/>
      <c r="AIM138" s="100"/>
      <c r="AIN138" s="100"/>
      <c r="AIO138" s="100"/>
      <c r="AIP138" s="100"/>
      <c r="AIQ138" s="100"/>
      <c r="AIR138" s="100"/>
      <c r="AIS138" s="100"/>
      <c r="AIT138" s="100"/>
      <c r="AIU138" s="100"/>
      <c r="AIV138" s="100"/>
      <c r="AIW138" s="100"/>
      <c r="AIX138" s="100"/>
      <c r="AIY138" s="100"/>
      <c r="AIZ138" s="100"/>
      <c r="AJA138" s="100"/>
      <c r="AJB138" s="100"/>
      <c r="AJC138" s="100"/>
      <c r="AJD138" s="100"/>
      <c r="AJE138" s="100"/>
      <c r="AJF138" s="100"/>
      <c r="AJG138" s="100"/>
      <c r="AJH138" s="100"/>
      <c r="AJI138" s="100"/>
      <c r="AJJ138" s="100"/>
      <c r="AJK138" s="100"/>
      <c r="AJL138" s="100"/>
      <c r="AJM138" s="100"/>
      <c r="AJN138" s="100"/>
      <c r="AJO138" s="100"/>
      <c r="AJP138" s="100"/>
      <c r="AJQ138" s="100"/>
      <c r="AJR138" s="100"/>
      <c r="AJS138" s="100"/>
      <c r="AJT138" s="100"/>
      <c r="AJU138" s="100"/>
      <c r="AJV138" s="100"/>
      <c r="AJW138" s="100"/>
      <c r="AJX138" s="100"/>
      <c r="AJY138" s="100"/>
      <c r="AJZ138" s="100"/>
      <c r="AKA138" s="100"/>
      <c r="AKB138" s="100"/>
      <c r="AKC138" s="100"/>
      <c r="AKD138" s="100"/>
      <c r="AKE138" s="100"/>
      <c r="AKF138" s="100"/>
      <c r="AKG138" s="100"/>
      <c r="AKH138" s="100"/>
      <c r="AKI138" s="100"/>
      <c r="AKJ138" s="100"/>
      <c r="AKK138" s="100"/>
      <c r="AKL138" s="100"/>
      <c r="AKM138" s="100"/>
      <c r="AKN138" s="100"/>
      <c r="AKO138" s="100"/>
      <c r="AKP138" s="100"/>
      <c r="AKQ138" s="100"/>
      <c r="AKR138" s="100"/>
      <c r="AKS138" s="100"/>
      <c r="AKT138" s="100"/>
      <c r="AKU138" s="100"/>
      <c r="AKV138" s="100"/>
      <c r="AKW138" s="100"/>
      <c r="AKX138" s="100"/>
      <c r="AKY138" s="100"/>
      <c r="AKZ138" s="100"/>
      <c r="ALA138" s="100"/>
      <c r="ALB138" s="100"/>
      <c r="ALC138" s="100"/>
      <c r="ALD138" s="100"/>
      <c r="ALE138" s="100"/>
      <c r="ALF138" s="100"/>
      <c r="ALG138" s="100"/>
      <c r="ALH138" s="100"/>
      <c r="ALI138" s="100"/>
      <c r="ALJ138" s="100"/>
      <c r="ALK138" s="100"/>
      <c r="ALL138" s="100"/>
      <c r="ALM138" s="100"/>
      <c r="ALN138" s="100"/>
      <c r="ALO138" s="100"/>
      <c r="ALP138" s="100"/>
      <c r="ALQ138" s="100"/>
      <c r="ALR138" s="100"/>
      <c r="ALS138" s="100"/>
      <c r="ALT138" s="100"/>
      <c r="ALU138" s="100"/>
      <c r="ALV138" s="100"/>
      <c r="ALW138" s="100"/>
      <c r="ALX138" s="100"/>
      <c r="ALY138" s="100"/>
      <c r="ALZ138" s="100"/>
      <c r="AMA138" s="100"/>
      <c r="AMB138" s="100"/>
      <c r="AMC138" s="100"/>
      <c r="AMD138" s="100"/>
      <c r="AME138" s="100"/>
      <c r="AMF138" s="100"/>
      <c r="AMG138" s="100"/>
      <c r="AMH138" s="100"/>
      <c r="AMI138" s="100"/>
      <c r="AMJ138" s="100"/>
      <c r="AMK138" s="100"/>
      <c r="AML138" s="100"/>
      <c r="AMM138" s="100"/>
      <c r="AMN138" s="100"/>
      <c r="AMO138" s="100"/>
      <c r="AMP138" s="100"/>
      <c r="AMQ138" s="100"/>
      <c r="AMR138" s="100"/>
      <c r="AMS138" s="100"/>
      <c r="AMT138" s="100"/>
      <c r="AMU138" s="100"/>
      <c r="AMV138" s="100"/>
      <c r="AMW138" s="100"/>
      <c r="AMX138" s="100"/>
      <c r="AMY138" s="100"/>
      <c r="AMZ138" s="100"/>
      <c r="ANA138" s="100"/>
      <c r="ANB138" s="100"/>
      <c r="ANC138" s="100"/>
      <c r="AND138" s="100"/>
      <c r="ANE138" s="100"/>
      <c r="ANF138" s="100"/>
      <c r="ANG138" s="100"/>
      <c r="ANH138" s="100"/>
      <c r="ANI138" s="100"/>
      <c r="ANJ138" s="100"/>
      <c r="ANK138" s="100"/>
      <c r="ANL138" s="100"/>
      <c r="ANM138" s="100"/>
      <c r="ANN138" s="100"/>
      <c r="ANO138" s="100"/>
      <c r="ANP138" s="100"/>
      <c r="ANQ138" s="100"/>
      <c r="ANR138" s="100"/>
      <c r="ANS138" s="100"/>
      <c r="ANT138" s="100"/>
      <c r="ANU138" s="100"/>
      <c r="ANV138" s="100"/>
      <c r="ANW138" s="100"/>
      <c r="ANX138" s="100"/>
      <c r="ANY138" s="100"/>
      <c r="ANZ138" s="100"/>
      <c r="AOA138" s="100"/>
      <c r="AOB138" s="100"/>
      <c r="AOC138" s="100"/>
      <c r="AOD138" s="100"/>
      <c r="AOE138" s="100"/>
      <c r="AOF138" s="100"/>
      <c r="AOG138" s="100"/>
      <c r="AOH138" s="100"/>
      <c r="AOI138" s="100"/>
      <c r="AOJ138" s="100"/>
      <c r="AOK138" s="100"/>
      <c r="AOL138" s="100"/>
      <c r="AOM138" s="100"/>
      <c r="AON138" s="100"/>
      <c r="AOO138" s="100"/>
      <c r="AOP138" s="100"/>
      <c r="AOQ138" s="100"/>
      <c r="AOR138" s="100"/>
      <c r="AOS138" s="100"/>
      <c r="AOT138" s="100"/>
      <c r="AOU138" s="100"/>
      <c r="AOV138" s="100"/>
      <c r="AOW138" s="100"/>
      <c r="AOX138" s="100"/>
      <c r="AOY138" s="100"/>
      <c r="AOZ138" s="100"/>
      <c r="APA138" s="100"/>
      <c r="APB138" s="100"/>
      <c r="APC138" s="100"/>
      <c r="APD138" s="100"/>
      <c r="APE138" s="100"/>
      <c r="APF138" s="100"/>
      <c r="APG138" s="100"/>
      <c r="APH138" s="100"/>
      <c r="API138" s="100"/>
      <c r="APJ138" s="100"/>
      <c r="APK138" s="100"/>
      <c r="APL138" s="100"/>
      <c r="APM138" s="100"/>
      <c r="APN138" s="100"/>
      <c r="APO138" s="100"/>
      <c r="APP138" s="100"/>
      <c r="APQ138" s="100"/>
      <c r="APR138" s="100"/>
      <c r="APS138" s="100"/>
      <c r="APT138" s="100"/>
      <c r="APU138" s="100"/>
      <c r="APV138" s="100"/>
      <c r="APW138" s="100"/>
      <c r="APX138" s="100"/>
      <c r="APY138" s="100"/>
      <c r="APZ138" s="100"/>
      <c r="AQA138" s="100"/>
      <c r="AQB138" s="100"/>
      <c r="AQC138" s="100"/>
      <c r="AQD138" s="100"/>
      <c r="AQE138" s="100"/>
      <c r="AQF138" s="100"/>
      <c r="AQG138" s="100"/>
      <c r="AQH138" s="100"/>
      <c r="AQI138" s="100"/>
      <c r="AQJ138" s="100"/>
      <c r="AQK138" s="100"/>
      <c r="AQL138" s="100"/>
      <c r="AQM138" s="100"/>
      <c r="AQN138" s="100"/>
      <c r="AQO138" s="100"/>
      <c r="AQP138" s="100"/>
      <c r="AQQ138" s="100"/>
      <c r="AQR138" s="100"/>
      <c r="AQS138" s="100"/>
      <c r="AQT138" s="100"/>
      <c r="AQU138" s="100"/>
      <c r="AQV138" s="100"/>
      <c r="AQW138" s="100"/>
      <c r="AQX138" s="100"/>
      <c r="AQY138" s="100"/>
      <c r="AQZ138" s="100"/>
      <c r="ARA138" s="100"/>
      <c r="ARB138" s="100"/>
      <c r="ARC138" s="100"/>
      <c r="ARD138" s="100"/>
      <c r="ARE138" s="100"/>
      <c r="ARF138" s="100"/>
      <c r="ARG138" s="100"/>
      <c r="ARH138" s="100"/>
      <c r="ARI138" s="100"/>
      <c r="ARJ138" s="100"/>
      <c r="ARK138" s="100"/>
      <c r="ARL138" s="100"/>
      <c r="ARM138" s="100"/>
      <c r="ARN138" s="100"/>
      <c r="ARO138" s="100"/>
      <c r="ARP138" s="100"/>
      <c r="ARQ138" s="100"/>
      <c r="ARR138" s="100"/>
      <c r="ARS138" s="100"/>
      <c r="ART138" s="100"/>
      <c r="ARU138" s="100"/>
      <c r="ARV138" s="100"/>
      <c r="ARW138" s="100"/>
      <c r="ARX138" s="100"/>
      <c r="ARY138" s="100"/>
      <c r="ARZ138" s="100"/>
      <c r="ASA138" s="100"/>
      <c r="ASB138" s="100"/>
      <c r="ASC138" s="100"/>
      <c r="ASD138" s="100"/>
      <c r="ASE138" s="100"/>
      <c r="ASF138" s="100"/>
      <c r="ASG138" s="100"/>
      <c r="ASH138" s="100"/>
      <c r="ASI138" s="100"/>
      <c r="ASJ138" s="100"/>
      <c r="ASK138" s="100"/>
      <c r="ASL138" s="100"/>
      <c r="ASM138" s="100"/>
      <c r="ASN138" s="100"/>
      <c r="ASO138" s="100"/>
      <c r="ASP138" s="100"/>
      <c r="ASQ138" s="100"/>
      <c r="ASR138" s="100"/>
      <c r="ASS138" s="100"/>
      <c r="AST138" s="100"/>
      <c r="ASU138" s="100"/>
      <c r="ASV138" s="100"/>
      <c r="ASW138" s="100"/>
      <c r="ASX138" s="100"/>
      <c r="ASY138" s="100"/>
      <c r="ASZ138" s="100"/>
      <c r="ATA138" s="100"/>
      <c r="ATB138" s="100"/>
      <c r="ATC138" s="100"/>
      <c r="ATD138" s="100"/>
      <c r="ATE138" s="100"/>
      <c r="ATF138" s="100"/>
      <c r="ATG138" s="100"/>
      <c r="ATH138" s="100"/>
      <c r="ATI138" s="100"/>
      <c r="ATJ138" s="100"/>
      <c r="ATK138" s="100"/>
      <c r="ATL138" s="100"/>
      <c r="ATM138" s="100"/>
      <c r="ATN138" s="100"/>
      <c r="ATO138" s="100"/>
      <c r="ATP138" s="100"/>
      <c r="ATQ138" s="100"/>
      <c r="ATR138" s="100"/>
      <c r="ATS138" s="100"/>
      <c r="ATT138" s="100"/>
      <c r="ATU138" s="100"/>
      <c r="ATV138" s="100"/>
      <c r="ATW138" s="100"/>
      <c r="ATX138" s="100"/>
    </row>
    <row r="139" spans="1:1220" ht="16" customHeight="1">
      <c r="A139" s="38">
        <v>136</v>
      </c>
      <c r="B139" s="38" t="s">
        <v>18360</v>
      </c>
      <c r="C139" s="38" t="s">
        <v>234</v>
      </c>
      <c r="D139" s="38" t="s">
        <v>19</v>
      </c>
      <c r="E139" s="38"/>
      <c r="F139" s="36" t="s">
        <v>6198</v>
      </c>
      <c r="G139" s="8" t="s">
        <v>11093</v>
      </c>
      <c r="H139" s="38" t="s">
        <v>402</v>
      </c>
      <c r="I139" s="38"/>
      <c r="J139" s="38"/>
      <c r="K139" s="473" t="s">
        <v>13808</v>
      </c>
      <c r="L139" s="76">
        <v>6247</v>
      </c>
      <c r="M139" s="38" t="s">
        <v>22</v>
      </c>
      <c r="N139" s="38" t="s">
        <v>4305</v>
      </c>
      <c r="O139" s="38"/>
      <c r="P139" s="38"/>
      <c r="Q139" s="47"/>
      <c r="R139" s="214"/>
      <c r="S139" s="100"/>
      <c r="T139" s="100"/>
      <c r="U139" s="100"/>
      <c r="V139" s="100"/>
      <c r="W139" s="100"/>
      <c r="X139" s="100"/>
      <c r="Y139" s="100"/>
      <c r="Z139" s="100"/>
      <c r="AA139" s="100"/>
      <c r="AB139" s="100"/>
      <c r="AC139" s="100"/>
      <c r="AD139" s="100"/>
      <c r="AE139" s="100"/>
      <c r="AF139" s="100"/>
      <c r="AG139" s="100"/>
      <c r="AH139" s="100"/>
      <c r="AI139" s="100"/>
      <c r="AJ139" s="100"/>
      <c r="AK139" s="100"/>
      <c r="AL139" s="100"/>
      <c r="AM139" s="100"/>
      <c r="AN139" s="100"/>
      <c r="AO139" s="100"/>
      <c r="AP139" s="100"/>
      <c r="AQ139" s="100"/>
      <c r="AR139" s="100"/>
      <c r="AS139" s="100"/>
      <c r="AT139" s="100"/>
      <c r="AU139" s="100"/>
      <c r="AV139" s="100"/>
      <c r="AW139" s="100"/>
      <c r="AX139" s="100"/>
      <c r="AY139" s="100"/>
      <c r="AZ139" s="100"/>
      <c r="BA139" s="100"/>
      <c r="BB139" s="100"/>
      <c r="BC139" s="100"/>
      <c r="BD139" s="100"/>
      <c r="BE139" s="100"/>
      <c r="BF139" s="100"/>
      <c r="BG139" s="100"/>
      <c r="BH139" s="100"/>
      <c r="BI139" s="100"/>
      <c r="BJ139" s="100"/>
      <c r="BK139" s="100"/>
      <c r="BL139" s="100"/>
      <c r="BM139" s="100"/>
      <c r="BN139" s="100"/>
      <c r="BO139" s="100"/>
      <c r="BP139" s="100"/>
      <c r="BQ139" s="100"/>
      <c r="BR139" s="100"/>
      <c r="BS139" s="100"/>
      <c r="BT139" s="100"/>
      <c r="BU139" s="100"/>
      <c r="BV139" s="100"/>
      <c r="BW139" s="100"/>
      <c r="BX139" s="100"/>
      <c r="BY139" s="100"/>
      <c r="BZ139" s="100"/>
      <c r="CA139" s="100"/>
      <c r="CB139" s="100"/>
      <c r="CC139" s="100"/>
      <c r="CD139" s="100"/>
      <c r="CE139" s="100"/>
      <c r="CF139" s="100"/>
      <c r="CG139" s="100"/>
      <c r="CH139" s="100"/>
      <c r="CI139" s="100"/>
      <c r="CJ139" s="100"/>
      <c r="CK139" s="100"/>
      <c r="CL139" s="100"/>
      <c r="CM139" s="100"/>
      <c r="CN139" s="100"/>
      <c r="CO139" s="100"/>
      <c r="CP139" s="100"/>
      <c r="CQ139" s="100"/>
      <c r="CR139" s="100"/>
      <c r="CS139" s="100"/>
      <c r="CT139" s="100"/>
      <c r="CU139" s="100"/>
      <c r="CV139" s="100"/>
      <c r="CW139" s="100"/>
      <c r="CX139" s="100"/>
      <c r="CY139" s="100"/>
      <c r="CZ139" s="100"/>
      <c r="DA139" s="100"/>
      <c r="DB139" s="100"/>
      <c r="DC139" s="100"/>
      <c r="DD139" s="100"/>
      <c r="DE139" s="100"/>
      <c r="DF139" s="100"/>
      <c r="DG139" s="100"/>
      <c r="DH139" s="100"/>
      <c r="DI139" s="100"/>
      <c r="DJ139" s="100"/>
      <c r="DK139" s="100"/>
      <c r="DL139" s="100"/>
      <c r="DM139" s="100"/>
      <c r="DN139" s="100"/>
      <c r="DO139" s="100"/>
      <c r="DP139" s="100"/>
      <c r="DQ139" s="100"/>
      <c r="DR139" s="100"/>
      <c r="DS139" s="100"/>
      <c r="DT139" s="100"/>
      <c r="DU139" s="100"/>
      <c r="DV139" s="100"/>
      <c r="DW139" s="100"/>
      <c r="DX139" s="100"/>
      <c r="DY139" s="100"/>
      <c r="DZ139" s="100"/>
      <c r="EA139" s="100"/>
      <c r="EB139" s="100"/>
      <c r="EC139" s="100"/>
      <c r="ED139" s="100"/>
      <c r="EE139" s="100"/>
      <c r="EF139" s="100"/>
      <c r="EG139" s="100"/>
      <c r="EH139" s="100"/>
      <c r="EI139" s="100"/>
      <c r="EJ139" s="100"/>
      <c r="EK139" s="100"/>
      <c r="EL139" s="100"/>
      <c r="EM139" s="100"/>
      <c r="EN139" s="100"/>
      <c r="EO139" s="100"/>
      <c r="EP139" s="100"/>
      <c r="EQ139" s="100"/>
      <c r="ER139" s="100"/>
      <c r="ES139" s="100"/>
      <c r="ET139" s="100"/>
      <c r="EU139" s="100"/>
      <c r="EV139" s="100"/>
      <c r="EW139" s="100"/>
      <c r="EX139" s="100"/>
      <c r="EY139" s="100"/>
      <c r="EZ139" s="100"/>
      <c r="FA139" s="100"/>
      <c r="FB139" s="100"/>
      <c r="FC139" s="100"/>
      <c r="FD139" s="100"/>
      <c r="FE139" s="100"/>
      <c r="FF139" s="100"/>
      <c r="FG139" s="100"/>
      <c r="FH139" s="100"/>
      <c r="FI139" s="100"/>
      <c r="FJ139" s="100"/>
      <c r="FK139" s="100"/>
      <c r="FL139" s="100"/>
      <c r="FM139" s="100"/>
      <c r="FN139" s="100"/>
      <c r="FO139" s="100"/>
      <c r="FP139" s="100"/>
      <c r="FQ139" s="100"/>
      <c r="FR139" s="100"/>
      <c r="FS139" s="100"/>
      <c r="FT139" s="100"/>
      <c r="FU139" s="100"/>
      <c r="FV139" s="100"/>
      <c r="FW139" s="100"/>
      <c r="FX139" s="100"/>
      <c r="FY139" s="100"/>
      <c r="FZ139" s="100"/>
      <c r="GA139" s="100"/>
      <c r="GB139" s="100"/>
      <c r="GC139" s="100"/>
      <c r="GD139" s="100"/>
      <c r="GE139" s="100"/>
      <c r="GF139" s="100"/>
      <c r="GG139" s="100"/>
      <c r="GH139" s="100"/>
      <c r="GI139" s="100"/>
      <c r="GJ139" s="100"/>
      <c r="GK139" s="100"/>
      <c r="GL139" s="100"/>
      <c r="GM139" s="100"/>
      <c r="GN139" s="100"/>
      <c r="GO139" s="100"/>
      <c r="GP139" s="100"/>
      <c r="GQ139" s="100"/>
      <c r="GR139" s="100"/>
      <c r="GS139" s="100"/>
      <c r="GT139" s="100"/>
      <c r="GU139" s="100"/>
      <c r="GV139" s="100"/>
      <c r="GW139" s="100"/>
      <c r="GX139" s="100"/>
      <c r="GY139" s="100"/>
      <c r="GZ139" s="100"/>
      <c r="HA139" s="100"/>
      <c r="HB139" s="100"/>
      <c r="HC139" s="100"/>
      <c r="HD139" s="100"/>
      <c r="HE139" s="100"/>
      <c r="HF139" s="100"/>
      <c r="HG139" s="100"/>
      <c r="HH139" s="100"/>
      <c r="HI139" s="100"/>
      <c r="HJ139" s="100"/>
      <c r="HK139" s="100"/>
      <c r="HL139" s="100"/>
      <c r="HM139" s="100"/>
      <c r="HN139" s="100"/>
      <c r="HO139" s="100"/>
      <c r="HP139" s="100"/>
      <c r="HQ139" s="100"/>
      <c r="HR139" s="100"/>
      <c r="HS139" s="100"/>
      <c r="HT139" s="100"/>
      <c r="HU139" s="100"/>
      <c r="HV139" s="100"/>
      <c r="HW139" s="100"/>
      <c r="HX139" s="100"/>
      <c r="HY139" s="100"/>
      <c r="HZ139" s="100"/>
      <c r="IA139" s="100"/>
      <c r="IB139" s="100"/>
      <c r="IC139" s="100"/>
      <c r="ID139" s="100"/>
      <c r="IE139" s="100"/>
      <c r="IF139" s="100"/>
      <c r="IG139" s="100"/>
      <c r="IH139" s="100"/>
      <c r="II139" s="100"/>
      <c r="IJ139" s="100"/>
      <c r="IK139" s="100"/>
      <c r="IL139" s="100"/>
      <c r="IM139" s="100"/>
      <c r="IN139" s="100"/>
      <c r="IO139" s="100"/>
      <c r="IP139" s="100"/>
      <c r="IQ139" s="100"/>
      <c r="IR139" s="100"/>
      <c r="IS139" s="100"/>
      <c r="IT139" s="100"/>
      <c r="IU139" s="100"/>
      <c r="IV139" s="100"/>
      <c r="IW139" s="100"/>
      <c r="IX139" s="100"/>
      <c r="IY139" s="100"/>
      <c r="IZ139" s="100"/>
      <c r="JA139" s="100"/>
      <c r="JB139" s="100"/>
      <c r="JC139" s="100"/>
      <c r="JD139" s="100"/>
      <c r="JE139" s="100"/>
      <c r="JF139" s="100"/>
      <c r="JG139" s="100"/>
      <c r="JH139" s="100"/>
      <c r="JI139" s="100"/>
      <c r="JJ139" s="100"/>
      <c r="JK139" s="100"/>
      <c r="JL139" s="100"/>
      <c r="JM139" s="100"/>
      <c r="JN139" s="100"/>
      <c r="JO139" s="100"/>
      <c r="JP139" s="100"/>
      <c r="JQ139" s="100"/>
      <c r="JR139" s="100"/>
      <c r="JS139" s="100"/>
      <c r="JT139" s="100"/>
      <c r="JU139" s="100"/>
      <c r="JV139" s="100"/>
      <c r="JW139" s="100"/>
      <c r="JX139" s="100"/>
      <c r="JY139" s="100"/>
      <c r="JZ139" s="100"/>
      <c r="KA139" s="100"/>
      <c r="KB139" s="100"/>
      <c r="KC139" s="100"/>
      <c r="KD139" s="100"/>
      <c r="KE139" s="100"/>
      <c r="KF139" s="100"/>
      <c r="KG139" s="100"/>
      <c r="KH139" s="100"/>
      <c r="KI139" s="100"/>
      <c r="KJ139" s="100"/>
      <c r="KK139" s="100"/>
      <c r="KL139" s="100"/>
      <c r="KM139" s="100"/>
      <c r="KN139" s="100"/>
      <c r="KO139" s="100"/>
      <c r="KP139" s="100"/>
      <c r="KQ139" s="100"/>
      <c r="KR139" s="100"/>
      <c r="KS139" s="100"/>
      <c r="KT139" s="100"/>
      <c r="KU139" s="100"/>
      <c r="KV139" s="100"/>
      <c r="KW139" s="100"/>
      <c r="KX139" s="100"/>
      <c r="KY139" s="100"/>
      <c r="KZ139" s="100"/>
      <c r="LA139" s="100"/>
      <c r="LB139" s="100"/>
      <c r="LC139" s="100"/>
      <c r="LD139" s="100"/>
      <c r="LE139" s="100"/>
      <c r="LF139" s="100"/>
      <c r="LG139" s="100"/>
      <c r="LH139" s="100"/>
      <c r="LI139" s="100"/>
      <c r="LJ139" s="100"/>
      <c r="LK139" s="100"/>
      <c r="LL139" s="100"/>
      <c r="LM139" s="100"/>
      <c r="LN139" s="100"/>
      <c r="LO139" s="100"/>
      <c r="LP139" s="100"/>
      <c r="LQ139" s="100"/>
      <c r="LR139" s="100"/>
      <c r="LS139" s="100"/>
      <c r="LT139" s="100"/>
      <c r="LU139" s="100"/>
      <c r="LV139" s="100"/>
      <c r="LW139" s="100"/>
      <c r="LX139" s="100"/>
      <c r="LY139" s="100"/>
      <c r="LZ139" s="100"/>
      <c r="MA139" s="100"/>
      <c r="MB139" s="100"/>
      <c r="MC139" s="100"/>
      <c r="MD139" s="100"/>
      <c r="ME139" s="100"/>
      <c r="MF139" s="100"/>
      <c r="MG139" s="100"/>
      <c r="MH139" s="100"/>
      <c r="MI139" s="100"/>
      <c r="MJ139" s="100"/>
      <c r="MK139" s="100"/>
      <c r="ML139" s="100"/>
      <c r="MM139" s="100"/>
      <c r="MN139" s="100"/>
      <c r="MO139" s="100"/>
      <c r="MP139" s="100"/>
      <c r="MQ139" s="100"/>
      <c r="MR139" s="100"/>
      <c r="MS139" s="100"/>
      <c r="MT139" s="100"/>
      <c r="MU139" s="100"/>
      <c r="MV139" s="100"/>
      <c r="MW139" s="100"/>
      <c r="MX139" s="100"/>
      <c r="MY139" s="100"/>
      <c r="MZ139" s="100"/>
      <c r="NA139" s="100"/>
      <c r="NB139" s="100"/>
      <c r="NC139" s="100"/>
      <c r="ND139" s="100"/>
      <c r="NE139" s="100"/>
      <c r="NF139" s="100"/>
      <c r="NG139" s="100"/>
      <c r="NH139" s="100"/>
      <c r="NI139" s="100"/>
      <c r="NJ139" s="100"/>
      <c r="NK139" s="100"/>
      <c r="NL139" s="100"/>
      <c r="NM139" s="100"/>
      <c r="NN139" s="100"/>
      <c r="NO139" s="100"/>
      <c r="NP139" s="100"/>
      <c r="NQ139" s="100"/>
      <c r="NR139" s="100"/>
      <c r="NS139" s="100"/>
      <c r="NT139" s="100"/>
      <c r="NU139" s="100"/>
      <c r="NV139" s="100"/>
      <c r="NW139" s="100"/>
      <c r="NX139" s="100"/>
      <c r="NY139" s="100"/>
      <c r="NZ139" s="100"/>
      <c r="OA139" s="100"/>
      <c r="OB139" s="100"/>
      <c r="OC139" s="100"/>
      <c r="OD139" s="100"/>
      <c r="OE139" s="100"/>
      <c r="OF139" s="100"/>
      <c r="OG139" s="100"/>
      <c r="OH139" s="100"/>
      <c r="OI139" s="100"/>
      <c r="OJ139" s="100"/>
      <c r="OK139" s="100"/>
      <c r="OL139" s="100"/>
      <c r="OM139" s="100"/>
      <c r="ON139" s="100"/>
      <c r="OO139" s="100"/>
      <c r="OP139" s="100"/>
      <c r="OQ139" s="100"/>
      <c r="OR139" s="100"/>
      <c r="OS139" s="100"/>
      <c r="OT139" s="100"/>
      <c r="OU139" s="100"/>
      <c r="OV139" s="100"/>
      <c r="OW139" s="100"/>
      <c r="OX139" s="100"/>
      <c r="OY139" s="100"/>
      <c r="OZ139" s="100"/>
      <c r="PA139" s="100"/>
      <c r="PB139" s="100"/>
      <c r="PC139" s="100"/>
      <c r="PD139" s="100"/>
      <c r="PE139" s="100"/>
      <c r="PF139" s="100"/>
      <c r="PG139" s="100"/>
      <c r="PH139" s="100"/>
      <c r="PI139" s="100"/>
      <c r="PJ139" s="100"/>
      <c r="PK139" s="100"/>
      <c r="PL139" s="100"/>
      <c r="PM139" s="100"/>
      <c r="PN139" s="100"/>
      <c r="PO139" s="100"/>
      <c r="PP139" s="100"/>
      <c r="PQ139" s="100"/>
      <c r="PR139" s="100"/>
      <c r="PS139" s="100"/>
      <c r="PT139" s="100"/>
      <c r="PU139" s="100"/>
      <c r="PV139" s="100"/>
      <c r="PW139" s="100"/>
      <c r="PX139" s="100"/>
      <c r="PY139" s="100"/>
      <c r="PZ139" s="100"/>
      <c r="QA139" s="100"/>
      <c r="QB139" s="100"/>
      <c r="QC139" s="100"/>
      <c r="QD139" s="100"/>
      <c r="QE139" s="100"/>
      <c r="QF139" s="100"/>
      <c r="QG139" s="100"/>
      <c r="QH139" s="100"/>
      <c r="QI139" s="100"/>
      <c r="QJ139" s="100"/>
      <c r="QK139" s="100"/>
      <c r="QL139" s="100"/>
      <c r="QM139" s="100"/>
      <c r="QN139" s="100"/>
      <c r="QO139" s="100"/>
      <c r="QP139" s="100"/>
      <c r="QQ139" s="100"/>
      <c r="QR139" s="100"/>
      <c r="QS139" s="100"/>
      <c r="QT139" s="100"/>
      <c r="QU139" s="100"/>
      <c r="QV139" s="100"/>
      <c r="QW139" s="100"/>
      <c r="QX139" s="100"/>
      <c r="QY139" s="100"/>
      <c r="QZ139" s="100"/>
      <c r="RA139" s="100"/>
      <c r="RB139" s="100"/>
      <c r="RC139" s="100"/>
      <c r="RD139" s="100"/>
      <c r="RE139" s="100"/>
      <c r="RF139" s="100"/>
      <c r="RG139" s="100"/>
      <c r="RH139" s="100"/>
      <c r="RI139" s="100"/>
      <c r="RJ139" s="100"/>
      <c r="RK139" s="100"/>
      <c r="RL139" s="100"/>
      <c r="RM139" s="100"/>
      <c r="RN139" s="100"/>
      <c r="RO139" s="100"/>
      <c r="RP139" s="100"/>
      <c r="RQ139" s="100"/>
      <c r="RR139" s="100"/>
      <c r="RS139" s="100"/>
      <c r="RT139" s="100"/>
      <c r="RU139" s="100"/>
      <c r="RV139" s="100"/>
      <c r="RW139" s="100"/>
      <c r="RX139" s="100"/>
      <c r="RY139" s="100"/>
      <c r="RZ139" s="100"/>
      <c r="SA139" s="100"/>
      <c r="SB139" s="100"/>
      <c r="SC139" s="100"/>
      <c r="SD139" s="100"/>
      <c r="SE139" s="100"/>
      <c r="SF139" s="100"/>
      <c r="SG139" s="100"/>
      <c r="SH139" s="100"/>
      <c r="SI139" s="100"/>
      <c r="SJ139" s="100"/>
      <c r="SK139" s="100"/>
      <c r="SL139" s="100"/>
      <c r="SM139" s="100"/>
      <c r="SN139" s="100"/>
      <c r="SO139" s="100"/>
      <c r="SP139" s="100"/>
      <c r="SQ139" s="100"/>
      <c r="SR139" s="100"/>
      <c r="SS139" s="100"/>
      <c r="ST139" s="100"/>
      <c r="SU139" s="100"/>
      <c r="SV139" s="100"/>
      <c r="SW139" s="100"/>
      <c r="SX139" s="100"/>
      <c r="SY139" s="100"/>
      <c r="SZ139" s="100"/>
      <c r="TA139" s="100"/>
      <c r="TB139" s="100"/>
      <c r="TC139" s="100"/>
      <c r="TD139" s="100"/>
      <c r="TE139" s="100"/>
      <c r="TF139" s="100"/>
      <c r="TG139" s="100"/>
      <c r="TH139" s="100"/>
      <c r="TI139" s="100"/>
      <c r="TJ139" s="100"/>
      <c r="TK139" s="100"/>
      <c r="TL139" s="100"/>
      <c r="TM139" s="100"/>
      <c r="TN139" s="100"/>
      <c r="TO139" s="100"/>
      <c r="TP139" s="100"/>
      <c r="TQ139" s="100"/>
      <c r="TR139" s="100"/>
      <c r="TS139" s="100"/>
      <c r="TT139" s="100"/>
      <c r="TU139" s="100"/>
      <c r="TV139" s="100"/>
      <c r="TW139" s="100"/>
      <c r="TX139" s="100"/>
      <c r="TY139" s="100"/>
      <c r="TZ139" s="100"/>
      <c r="UA139" s="100"/>
      <c r="UB139" s="100"/>
      <c r="UC139" s="100"/>
      <c r="UD139" s="100"/>
      <c r="UE139" s="100"/>
      <c r="UF139" s="100"/>
      <c r="UG139" s="100"/>
      <c r="UH139" s="100"/>
      <c r="UI139" s="100"/>
      <c r="UJ139" s="100"/>
      <c r="UK139" s="100"/>
      <c r="UL139" s="100"/>
      <c r="UM139" s="100"/>
      <c r="UN139" s="100"/>
      <c r="UO139" s="100"/>
      <c r="UP139" s="100"/>
      <c r="UQ139" s="100"/>
      <c r="UR139" s="100"/>
      <c r="US139" s="100"/>
      <c r="UT139" s="100"/>
      <c r="UU139" s="100"/>
      <c r="UV139" s="100"/>
      <c r="UW139" s="100"/>
      <c r="UX139" s="100"/>
      <c r="UY139" s="100"/>
      <c r="UZ139" s="100"/>
      <c r="VA139" s="100"/>
      <c r="VB139" s="100"/>
      <c r="VC139" s="100"/>
      <c r="VD139" s="100"/>
      <c r="VE139" s="100"/>
      <c r="VF139" s="100"/>
      <c r="VG139" s="100"/>
      <c r="VH139" s="100"/>
      <c r="VI139" s="100"/>
      <c r="VJ139" s="100"/>
      <c r="VK139" s="100"/>
      <c r="VL139" s="100"/>
      <c r="VM139" s="100"/>
      <c r="VN139" s="100"/>
      <c r="VO139" s="100"/>
      <c r="VP139" s="100"/>
      <c r="VQ139" s="100"/>
      <c r="VR139" s="100"/>
      <c r="VS139" s="100"/>
      <c r="VT139" s="100"/>
      <c r="VU139" s="100"/>
      <c r="VV139" s="100"/>
      <c r="VW139" s="100"/>
      <c r="VX139" s="100"/>
      <c r="VY139" s="100"/>
      <c r="VZ139" s="100"/>
      <c r="WA139" s="100"/>
      <c r="WB139" s="100"/>
      <c r="WC139" s="100"/>
      <c r="WD139" s="100"/>
      <c r="WE139" s="100"/>
      <c r="WF139" s="100"/>
      <c r="WG139" s="100"/>
      <c r="WH139" s="100"/>
      <c r="WI139" s="100"/>
      <c r="WJ139" s="100"/>
      <c r="WK139" s="100"/>
      <c r="WL139" s="100"/>
      <c r="WM139" s="100"/>
      <c r="WN139" s="100"/>
      <c r="WO139" s="100"/>
      <c r="WP139" s="100"/>
      <c r="WQ139" s="100"/>
      <c r="WR139" s="100"/>
      <c r="WS139" s="100"/>
      <c r="WT139" s="100"/>
      <c r="WU139" s="100"/>
      <c r="WV139" s="100"/>
      <c r="WW139" s="100"/>
      <c r="WX139" s="100"/>
      <c r="WY139" s="100"/>
      <c r="WZ139" s="100"/>
      <c r="XA139" s="100"/>
      <c r="XB139" s="100"/>
      <c r="XC139" s="100"/>
      <c r="XD139" s="100"/>
      <c r="XE139" s="100"/>
      <c r="XF139" s="100"/>
      <c r="XG139" s="100"/>
      <c r="XH139" s="100"/>
      <c r="XI139" s="100"/>
      <c r="XJ139" s="100"/>
      <c r="XK139" s="100"/>
      <c r="XL139" s="100"/>
      <c r="XM139" s="100"/>
      <c r="XN139" s="100"/>
      <c r="XO139" s="100"/>
      <c r="XP139" s="100"/>
      <c r="XQ139" s="100"/>
      <c r="XR139" s="100"/>
      <c r="XS139" s="100"/>
      <c r="XT139" s="100"/>
      <c r="XU139" s="100"/>
      <c r="XV139" s="100"/>
      <c r="XW139" s="100"/>
      <c r="XX139" s="100"/>
      <c r="XY139" s="100"/>
      <c r="XZ139" s="100"/>
      <c r="YA139" s="100"/>
      <c r="YB139" s="100"/>
      <c r="YC139" s="100"/>
      <c r="YD139" s="100"/>
      <c r="YE139" s="100"/>
      <c r="YF139" s="100"/>
      <c r="YG139" s="100"/>
      <c r="YH139" s="100"/>
      <c r="YI139" s="100"/>
      <c r="YJ139" s="100"/>
      <c r="YK139" s="100"/>
      <c r="YL139" s="100"/>
      <c r="YM139" s="100"/>
      <c r="YN139" s="100"/>
      <c r="YO139" s="100"/>
      <c r="YP139" s="100"/>
      <c r="YQ139" s="100"/>
      <c r="YR139" s="100"/>
      <c r="YS139" s="100"/>
      <c r="YT139" s="100"/>
      <c r="YU139" s="100"/>
      <c r="YV139" s="100"/>
      <c r="YW139" s="100"/>
      <c r="YX139" s="100"/>
      <c r="YY139" s="100"/>
      <c r="YZ139" s="100"/>
      <c r="ZA139" s="100"/>
      <c r="ZB139" s="100"/>
      <c r="ZC139" s="100"/>
      <c r="ZD139" s="100"/>
      <c r="ZE139" s="100"/>
      <c r="ZF139" s="100"/>
      <c r="ZG139" s="100"/>
      <c r="ZH139" s="100"/>
      <c r="ZI139" s="100"/>
      <c r="ZJ139" s="100"/>
      <c r="ZK139" s="100"/>
      <c r="ZL139" s="100"/>
      <c r="ZM139" s="100"/>
      <c r="ZN139" s="100"/>
      <c r="ZO139" s="100"/>
      <c r="ZP139" s="100"/>
      <c r="ZQ139" s="100"/>
      <c r="ZR139" s="100"/>
      <c r="ZS139" s="100"/>
      <c r="ZT139" s="100"/>
      <c r="ZU139" s="100"/>
      <c r="ZV139" s="100"/>
      <c r="ZW139" s="100"/>
      <c r="ZX139" s="100"/>
      <c r="ZY139" s="100"/>
      <c r="ZZ139" s="100"/>
      <c r="AAA139" s="100"/>
      <c r="AAB139" s="100"/>
      <c r="AAC139" s="100"/>
      <c r="AAD139" s="100"/>
      <c r="AAE139" s="100"/>
      <c r="AAF139" s="100"/>
      <c r="AAG139" s="100"/>
      <c r="AAH139" s="100"/>
      <c r="AAI139" s="100"/>
      <c r="AAJ139" s="100"/>
      <c r="AAK139" s="100"/>
      <c r="AAL139" s="100"/>
      <c r="AAM139" s="100"/>
      <c r="AAN139" s="100"/>
      <c r="AAO139" s="100"/>
      <c r="AAP139" s="100"/>
      <c r="AAQ139" s="100"/>
      <c r="AAR139" s="100"/>
      <c r="AAS139" s="100"/>
      <c r="AAT139" s="100"/>
      <c r="AAU139" s="100"/>
      <c r="AAV139" s="100"/>
      <c r="AAW139" s="100"/>
      <c r="AAX139" s="100"/>
      <c r="AAY139" s="100"/>
      <c r="AAZ139" s="100"/>
      <c r="ABA139" s="100"/>
      <c r="ABB139" s="100"/>
      <c r="ABC139" s="100"/>
      <c r="ABD139" s="100"/>
      <c r="ABE139" s="100"/>
      <c r="ABF139" s="100"/>
      <c r="ABG139" s="100"/>
      <c r="ABH139" s="100"/>
      <c r="ABI139" s="100"/>
      <c r="ABJ139" s="100"/>
      <c r="ABK139" s="100"/>
      <c r="ABL139" s="100"/>
      <c r="ABM139" s="100"/>
      <c r="ABN139" s="100"/>
      <c r="ABO139" s="100"/>
      <c r="ABP139" s="100"/>
      <c r="ABQ139" s="100"/>
      <c r="ABR139" s="100"/>
      <c r="ABS139" s="100"/>
      <c r="ABT139" s="100"/>
      <c r="ABU139" s="100"/>
      <c r="ABV139" s="100"/>
      <c r="ABW139" s="100"/>
      <c r="ABX139" s="100"/>
      <c r="ABY139" s="100"/>
      <c r="ABZ139" s="100"/>
      <c r="ACA139" s="100"/>
      <c r="ACB139" s="100"/>
      <c r="ACC139" s="100"/>
      <c r="ACD139" s="100"/>
      <c r="ACE139" s="100"/>
      <c r="ACF139" s="100"/>
      <c r="ACG139" s="100"/>
      <c r="ACH139" s="100"/>
      <c r="ACI139" s="100"/>
      <c r="ACJ139" s="100"/>
      <c r="ACK139" s="100"/>
      <c r="ACL139" s="100"/>
      <c r="ACM139" s="100"/>
      <c r="ACN139" s="100"/>
      <c r="ACO139" s="100"/>
      <c r="ACP139" s="100"/>
      <c r="ACQ139" s="100"/>
      <c r="ACR139" s="100"/>
      <c r="ACS139" s="100"/>
      <c r="ACT139" s="100"/>
      <c r="ACU139" s="100"/>
      <c r="ACV139" s="100"/>
      <c r="ACW139" s="100"/>
      <c r="ACX139" s="100"/>
      <c r="ACY139" s="100"/>
      <c r="ACZ139" s="100"/>
      <c r="ADA139" s="100"/>
      <c r="ADB139" s="100"/>
      <c r="ADC139" s="100"/>
      <c r="ADD139" s="100"/>
      <c r="ADE139" s="100"/>
      <c r="ADF139" s="100"/>
      <c r="ADG139" s="100"/>
      <c r="ADH139" s="100"/>
      <c r="ADI139" s="100"/>
      <c r="ADJ139" s="100"/>
      <c r="ADK139" s="100"/>
      <c r="ADL139" s="100"/>
      <c r="ADM139" s="100"/>
      <c r="ADN139" s="100"/>
      <c r="ADO139" s="100"/>
      <c r="ADP139" s="100"/>
      <c r="ADQ139" s="100"/>
      <c r="ADR139" s="100"/>
      <c r="ADS139" s="100"/>
      <c r="ADT139" s="100"/>
      <c r="ADU139" s="100"/>
      <c r="ADV139" s="100"/>
      <c r="ADW139" s="100"/>
      <c r="ADX139" s="100"/>
      <c r="ADY139" s="100"/>
      <c r="ADZ139" s="100"/>
      <c r="AEA139" s="100"/>
      <c r="AEB139" s="100"/>
      <c r="AEC139" s="100"/>
      <c r="AED139" s="100"/>
      <c r="AEE139" s="100"/>
      <c r="AEF139" s="100"/>
      <c r="AEG139" s="100"/>
      <c r="AEH139" s="100"/>
      <c r="AEI139" s="100"/>
      <c r="AEJ139" s="100"/>
      <c r="AEK139" s="100"/>
      <c r="AEL139" s="100"/>
      <c r="AEM139" s="100"/>
      <c r="AEN139" s="100"/>
      <c r="AEO139" s="100"/>
      <c r="AEP139" s="100"/>
      <c r="AEQ139" s="100"/>
      <c r="AER139" s="100"/>
      <c r="AES139" s="100"/>
      <c r="AET139" s="100"/>
      <c r="AEU139" s="100"/>
      <c r="AEV139" s="100"/>
      <c r="AEW139" s="100"/>
      <c r="AEX139" s="100"/>
      <c r="AEY139" s="100"/>
      <c r="AEZ139" s="100"/>
      <c r="AFA139" s="100"/>
      <c r="AFB139" s="100"/>
      <c r="AFC139" s="100"/>
      <c r="AFD139" s="100"/>
      <c r="AFE139" s="100"/>
      <c r="AFF139" s="100"/>
      <c r="AFG139" s="100"/>
      <c r="AFH139" s="100"/>
      <c r="AFI139" s="100"/>
      <c r="AFJ139" s="100"/>
      <c r="AFK139" s="100"/>
      <c r="AFL139" s="100"/>
      <c r="AFM139" s="100"/>
      <c r="AFN139" s="100"/>
      <c r="AFO139" s="100"/>
      <c r="AFP139" s="100"/>
      <c r="AFQ139" s="100"/>
      <c r="AFR139" s="100"/>
      <c r="AFS139" s="100"/>
      <c r="AFT139" s="100"/>
      <c r="AFU139" s="100"/>
      <c r="AFV139" s="100"/>
      <c r="AFW139" s="100"/>
      <c r="AFX139" s="100"/>
      <c r="AFY139" s="100"/>
      <c r="AFZ139" s="100"/>
      <c r="AGA139" s="100"/>
      <c r="AGB139" s="100"/>
      <c r="AGC139" s="100"/>
      <c r="AGD139" s="100"/>
      <c r="AGE139" s="100"/>
      <c r="AGF139" s="100"/>
      <c r="AGG139" s="100"/>
      <c r="AGH139" s="100"/>
      <c r="AGI139" s="100"/>
      <c r="AGJ139" s="100"/>
      <c r="AGK139" s="100"/>
      <c r="AGL139" s="100"/>
      <c r="AGM139" s="100"/>
      <c r="AGN139" s="100"/>
      <c r="AGO139" s="100"/>
      <c r="AGP139" s="100"/>
      <c r="AGQ139" s="100"/>
      <c r="AGR139" s="100"/>
      <c r="AGS139" s="100"/>
      <c r="AGT139" s="100"/>
      <c r="AGU139" s="100"/>
      <c r="AGV139" s="100"/>
      <c r="AGW139" s="100"/>
      <c r="AGX139" s="100"/>
      <c r="AGY139" s="100"/>
      <c r="AGZ139" s="100"/>
      <c r="AHA139" s="100"/>
      <c r="AHB139" s="100"/>
      <c r="AHC139" s="100"/>
      <c r="AHD139" s="100"/>
      <c r="AHE139" s="100"/>
      <c r="AHF139" s="100"/>
      <c r="AHG139" s="100"/>
      <c r="AHH139" s="100"/>
      <c r="AHI139" s="100"/>
      <c r="AHJ139" s="100"/>
      <c r="AHK139" s="100"/>
      <c r="AHL139" s="100"/>
      <c r="AHM139" s="100"/>
      <c r="AHN139" s="100"/>
      <c r="AHO139" s="100"/>
      <c r="AHP139" s="100"/>
      <c r="AHQ139" s="100"/>
      <c r="AHR139" s="100"/>
      <c r="AHS139" s="100"/>
      <c r="AHT139" s="100"/>
      <c r="AHU139" s="100"/>
      <c r="AHV139" s="100"/>
      <c r="AHW139" s="100"/>
      <c r="AHX139" s="100"/>
      <c r="AHY139" s="100"/>
      <c r="AHZ139" s="100"/>
      <c r="AIA139" s="100"/>
      <c r="AIB139" s="100"/>
      <c r="AIC139" s="100"/>
      <c r="AID139" s="100"/>
      <c r="AIE139" s="100"/>
      <c r="AIF139" s="100"/>
      <c r="AIG139" s="100"/>
      <c r="AIH139" s="100"/>
      <c r="AII139" s="100"/>
      <c r="AIJ139" s="100"/>
      <c r="AIK139" s="100"/>
      <c r="AIL139" s="100"/>
      <c r="AIM139" s="100"/>
      <c r="AIN139" s="100"/>
      <c r="AIO139" s="100"/>
      <c r="AIP139" s="100"/>
      <c r="AIQ139" s="100"/>
      <c r="AIR139" s="100"/>
      <c r="AIS139" s="100"/>
      <c r="AIT139" s="100"/>
      <c r="AIU139" s="100"/>
      <c r="AIV139" s="100"/>
      <c r="AIW139" s="100"/>
      <c r="AIX139" s="100"/>
      <c r="AIY139" s="100"/>
      <c r="AIZ139" s="100"/>
      <c r="AJA139" s="100"/>
      <c r="AJB139" s="100"/>
      <c r="AJC139" s="100"/>
      <c r="AJD139" s="100"/>
      <c r="AJE139" s="100"/>
      <c r="AJF139" s="100"/>
      <c r="AJG139" s="100"/>
      <c r="AJH139" s="100"/>
      <c r="AJI139" s="100"/>
      <c r="AJJ139" s="100"/>
      <c r="AJK139" s="100"/>
      <c r="AJL139" s="100"/>
      <c r="AJM139" s="100"/>
      <c r="AJN139" s="100"/>
      <c r="AJO139" s="100"/>
      <c r="AJP139" s="100"/>
      <c r="AJQ139" s="100"/>
      <c r="AJR139" s="100"/>
      <c r="AJS139" s="100"/>
      <c r="AJT139" s="100"/>
      <c r="AJU139" s="100"/>
      <c r="AJV139" s="100"/>
      <c r="AJW139" s="100"/>
      <c r="AJX139" s="100"/>
      <c r="AJY139" s="100"/>
      <c r="AJZ139" s="100"/>
      <c r="AKA139" s="100"/>
      <c r="AKB139" s="100"/>
      <c r="AKC139" s="100"/>
      <c r="AKD139" s="100"/>
      <c r="AKE139" s="100"/>
      <c r="AKF139" s="100"/>
      <c r="AKG139" s="100"/>
      <c r="AKH139" s="100"/>
      <c r="AKI139" s="100"/>
      <c r="AKJ139" s="100"/>
      <c r="AKK139" s="100"/>
      <c r="AKL139" s="100"/>
      <c r="AKM139" s="100"/>
      <c r="AKN139" s="100"/>
      <c r="AKO139" s="100"/>
      <c r="AKP139" s="100"/>
      <c r="AKQ139" s="100"/>
      <c r="AKR139" s="100"/>
      <c r="AKS139" s="100"/>
      <c r="AKT139" s="100"/>
      <c r="AKU139" s="100"/>
      <c r="AKV139" s="100"/>
      <c r="AKW139" s="100"/>
      <c r="AKX139" s="100"/>
      <c r="AKY139" s="100"/>
      <c r="AKZ139" s="100"/>
      <c r="ALA139" s="100"/>
      <c r="ALB139" s="100"/>
      <c r="ALC139" s="100"/>
      <c r="ALD139" s="100"/>
      <c r="ALE139" s="100"/>
      <c r="ALF139" s="100"/>
      <c r="ALG139" s="100"/>
      <c r="ALH139" s="100"/>
      <c r="ALI139" s="100"/>
      <c r="ALJ139" s="100"/>
      <c r="ALK139" s="100"/>
      <c r="ALL139" s="100"/>
      <c r="ALM139" s="100"/>
      <c r="ALN139" s="100"/>
      <c r="ALO139" s="100"/>
      <c r="ALP139" s="100"/>
      <c r="ALQ139" s="100"/>
      <c r="ALR139" s="100"/>
      <c r="ALS139" s="100"/>
      <c r="ALT139" s="100"/>
      <c r="ALU139" s="100"/>
      <c r="ALV139" s="100"/>
      <c r="ALW139" s="100"/>
      <c r="ALX139" s="100"/>
      <c r="ALY139" s="100"/>
      <c r="ALZ139" s="100"/>
      <c r="AMA139" s="100"/>
      <c r="AMB139" s="100"/>
      <c r="AMC139" s="100"/>
      <c r="AMD139" s="100"/>
      <c r="AME139" s="100"/>
      <c r="AMF139" s="100"/>
      <c r="AMG139" s="100"/>
      <c r="AMH139" s="100"/>
      <c r="AMI139" s="100"/>
      <c r="AMJ139" s="100"/>
      <c r="AMK139" s="100"/>
      <c r="AML139" s="100"/>
      <c r="AMM139" s="100"/>
      <c r="AMN139" s="100"/>
      <c r="AMO139" s="100"/>
      <c r="AMP139" s="100"/>
      <c r="AMQ139" s="100"/>
      <c r="AMR139" s="100"/>
      <c r="AMS139" s="100"/>
      <c r="AMT139" s="100"/>
      <c r="AMU139" s="100"/>
      <c r="AMV139" s="100"/>
      <c r="AMW139" s="100"/>
      <c r="AMX139" s="100"/>
      <c r="AMY139" s="100"/>
      <c r="AMZ139" s="100"/>
      <c r="ANA139" s="100"/>
      <c r="ANB139" s="100"/>
      <c r="ANC139" s="100"/>
      <c r="AND139" s="100"/>
      <c r="ANE139" s="100"/>
      <c r="ANF139" s="100"/>
      <c r="ANG139" s="100"/>
      <c r="ANH139" s="100"/>
      <c r="ANI139" s="100"/>
      <c r="ANJ139" s="100"/>
      <c r="ANK139" s="100"/>
      <c r="ANL139" s="100"/>
      <c r="ANM139" s="100"/>
      <c r="ANN139" s="100"/>
      <c r="ANO139" s="100"/>
      <c r="ANP139" s="100"/>
      <c r="ANQ139" s="100"/>
      <c r="ANR139" s="100"/>
      <c r="ANS139" s="100"/>
      <c r="ANT139" s="100"/>
      <c r="ANU139" s="100"/>
      <c r="ANV139" s="100"/>
      <c r="ANW139" s="100"/>
      <c r="ANX139" s="100"/>
      <c r="ANY139" s="100"/>
      <c r="ANZ139" s="100"/>
      <c r="AOA139" s="100"/>
      <c r="AOB139" s="100"/>
      <c r="AOC139" s="100"/>
      <c r="AOD139" s="100"/>
      <c r="AOE139" s="100"/>
      <c r="AOF139" s="100"/>
      <c r="AOG139" s="100"/>
      <c r="AOH139" s="100"/>
      <c r="AOI139" s="100"/>
      <c r="AOJ139" s="100"/>
      <c r="AOK139" s="100"/>
      <c r="AOL139" s="100"/>
      <c r="AOM139" s="100"/>
      <c r="AON139" s="100"/>
      <c r="AOO139" s="100"/>
      <c r="AOP139" s="100"/>
      <c r="AOQ139" s="100"/>
      <c r="AOR139" s="100"/>
      <c r="AOS139" s="100"/>
      <c r="AOT139" s="100"/>
      <c r="AOU139" s="100"/>
      <c r="AOV139" s="100"/>
      <c r="AOW139" s="100"/>
      <c r="AOX139" s="100"/>
      <c r="AOY139" s="100"/>
      <c r="AOZ139" s="100"/>
      <c r="APA139" s="100"/>
      <c r="APB139" s="100"/>
      <c r="APC139" s="100"/>
      <c r="APD139" s="100"/>
      <c r="APE139" s="100"/>
      <c r="APF139" s="100"/>
      <c r="APG139" s="100"/>
      <c r="APH139" s="100"/>
      <c r="API139" s="100"/>
      <c r="APJ139" s="100"/>
      <c r="APK139" s="100"/>
      <c r="APL139" s="100"/>
      <c r="APM139" s="100"/>
      <c r="APN139" s="100"/>
      <c r="APO139" s="100"/>
      <c r="APP139" s="100"/>
      <c r="APQ139" s="100"/>
      <c r="APR139" s="100"/>
      <c r="APS139" s="100"/>
      <c r="APT139" s="100"/>
      <c r="APU139" s="100"/>
      <c r="APV139" s="100"/>
      <c r="APW139" s="100"/>
      <c r="APX139" s="100"/>
      <c r="APY139" s="100"/>
      <c r="APZ139" s="100"/>
      <c r="AQA139" s="100"/>
      <c r="AQB139" s="100"/>
      <c r="AQC139" s="100"/>
      <c r="AQD139" s="100"/>
      <c r="AQE139" s="100"/>
      <c r="AQF139" s="100"/>
      <c r="AQG139" s="100"/>
      <c r="AQH139" s="100"/>
      <c r="AQI139" s="100"/>
      <c r="AQJ139" s="100"/>
      <c r="AQK139" s="100"/>
      <c r="AQL139" s="100"/>
      <c r="AQM139" s="100"/>
      <c r="AQN139" s="100"/>
      <c r="AQO139" s="100"/>
      <c r="AQP139" s="100"/>
      <c r="AQQ139" s="100"/>
      <c r="AQR139" s="100"/>
      <c r="AQS139" s="100"/>
      <c r="AQT139" s="100"/>
      <c r="AQU139" s="100"/>
      <c r="AQV139" s="100"/>
      <c r="AQW139" s="100"/>
      <c r="AQX139" s="100"/>
      <c r="AQY139" s="100"/>
      <c r="AQZ139" s="100"/>
      <c r="ARA139" s="100"/>
      <c r="ARB139" s="100"/>
      <c r="ARC139" s="100"/>
      <c r="ARD139" s="100"/>
      <c r="ARE139" s="100"/>
      <c r="ARF139" s="100"/>
      <c r="ARG139" s="100"/>
      <c r="ARH139" s="100"/>
      <c r="ARI139" s="100"/>
      <c r="ARJ139" s="100"/>
      <c r="ARK139" s="100"/>
      <c r="ARL139" s="100"/>
      <c r="ARM139" s="100"/>
      <c r="ARN139" s="100"/>
      <c r="ARO139" s="100"/>
      <c r="ARP139" s="100"/>
      <c r="ARQ139" s="100"/>
      <c r="ARR139" s="100"/>
      <c r="ARS139" s="100"/>
      <c r="ART139" s="100"/>
      <c r="ARU139" s="100"/>
      <c r="ARV139" s="100"/>
      <c r="ARW139" s="100"/>
      <c r="ARX139" s="100"/>
      <c r="ARY139" s="100"/>
      <c r="ARZ139" s="100"/>
      <c r="ASA139" s="100"/>
      <c r="ASB139" s="100"/>
      <c r="ASC139" s="100"/>
      <c r="ASD139" s="100"/>
      <c r="ASE139" s="100"/>
      <c r="ASF139" s="100"/>
      <c r="ASG139" s="100"/>
      <c r="ASH139" s="100"/>
      <c r="ASI139" s="100"/>
      <c r="ASJ139" s="100"/>
      <c r="ASK139" s="100"/>
      <c r="ASL139" s="100"/>
      <c r="ASM139" s="100"/>
      <c r="ASN139" s="100"/>
      <c r="ASO139" s="100"/>
      <c r="ASP139" s="100"/>
      <c r="ASQ139" s="100"/>
      <c r="ASR139" s="100"/>
      <c r="ASS139" s="100"/>
      <c r="AST139" s="100"/>
      <c r="ASU139" s="100"/>
      <c r="ASV139" s="100"/>
      <c r="ASW139" s="100"/>
      <c r="ASX139" s="100"/>
      <c r="ASY139" s="100"/>
      <c r="ASZ139" s="100"/>
      <c r="ATA139" s="100"/>
      <c r="ATB139" s="100"/>
      <c r="ATC139" s="100"/>
      <c r="ATD139" s="100"/>
      <c r="ATE139" s="100"/>
      <c r="ATF139" s="100"/>
      <c r="ATG139" s="100"/>
      <c r="ATH139" s="100"/>
      <c r="ATI139" s="100"/>
      <c r="ATJ139" s="100"/>
      <c r="ATK139" s="100"/>
      <c r="ATL139" s="100"/>
      <c r="ATM139" s="100"/>
      <c r="ATN139" s="100"/>
      <c r="ATO139" s="100"/>
      <c r="ATP139" s="100"/>
      <c r="ATQ139" s="100"/>
      <c r="ATR139" s="100"/>
      <c r="ATS139" s="100"/>
      <c r="ATT139" s="100"/>
      <c r="ATU139" s="100"/>
      <c r="ATV139" s="100"/>
      <c r="ATW139" s="100"/>
      <c r="ATX139" s="100"/>
    </row>
    <row r="140" spans="1:1220" ht="16" customHeight="1">
      <c r="A140" s="38">
        <v>137</v>
      </c>
      <c r="B140" s="567" t="s">
        <v>18360</v>
      </c>
      <c r="C140" s="38" t="s">
        <v>235</v>
      </c>
      <c r="D140" s="38" t="s">
        <v>19</v>
      </c>
      <c r="E140" s="38"/>
      <c r="F140" s="36" t="s">
        <v>6199</v>
      </c>
      <c r="G140" s="8" t="s">
        <v>11094</v>
      </c>
      <c r="H140" s="38" t="s">
        <v>403</v>
      </c>
      <c r="I140" s="38"/>
      <c r="J140" s="38"/>
      <c r="K140" s="473" t="s">
        <v>13808</v>
      </c>
      <c r="L140" s="76">
        <v>6244</v>
      </c>
      <c r="M140" s="38" t="s">
        <v>21</v>
      </c>
      <c r="N140" s="38" t="s">
        <v>4305</v>
      </c>
      <c r="O140" s="38"/>
      <c r="P140" s="38"/>
      <c r="Q140" s="47"/>
      <c r="R140" s="214"/>
      <c r="S140" s="100"/>
      <c r="T140" s="100"/>
      <c r="U140" s="100"/>
      <c r="V140" s="100"/>
      <c r="W140" s="100"/>
      <c r="X140" s="100"/>
      <c r="Y140" s="100"/>
      <c r="Z140" s="100"/>
      <c r="AA140" s="100"/>
      <c r="AB140" s="100"/>
      <c r="AC140" s="100"/>
      <c r="AD140" s="100"/>
      <c r="AE140" s="100"/>
      <c r="AF140" s="100"/>
      <c r="AG140" s="100"/>
      <c r="AH140" s="100"/>
      <c r="AI140" s="100"/>
      <c r="AJ140" s="100"/>
      <c r="AK140" s="100"/>
      <c r="AL140" s="100"/>
      <c r="AM140" s="100"/>
      <c r="AN140" s="100"/>
      <c r="AO140" s="100"/>
      <c r="AP140" s="100"/>
      <c r="AQ140" s="100"/>
      <c r="AR140" s="100"/>
      <c r="AS140" s="100"/>
      <c r="AT140" s="100"/>
      <c r="AU140" s="100"/>
      <c r="AV140" s="100"/>
      <c r="AW140" s="100"/>
      <c r="AX140" s="100"/>
      <c r="AY140" s="100"/>
      <c r="AZ140" s="100"/>
      <c r="BA140" s="100"/>
      <c r="BB140" s="100"/>
      <c r="BC140" s="100"/>
      <c r="BD140" s="100"/>
      <c r="BE140" s="100"/>
      <c r="BF140" s="100"/>
      <c r="BG140" s="100"/>
      <c r="BH140" s="100"/>
      <c r="BI140" s="100"/>
      <c r="BJ140" s="100"/>
      <c r="BK140" s="100"/>
      <c r="BL140" s="100"/>
      <c r="BM140" s="100"/>
      <c r="BN140" s="100"/>
      <c r="BO140" s="100"/>
      <c r="BP140" s="100"/>
      <c r="BQ140" s="100"/>
      <c r="BR140" s="100"/>
      <c r="BS140" s="100"/>
      <c r="BT140" s="100"/>
      <c r="BU140" s="100"/>
      <c r="BV140" s="100"/>
      <c r="BW140" s="100"/>
      <c r="BX140" s="100"/>
      <c r="BY140" s="100"/>
      <c r="BZ140" s="100"/>
      <c r="CA140" s="100"/>
      <c r="CB140" s="100"/>
      <c r="CC140" s="100"/>
      <c r="CD140" s="100"/>
      <c r="CE140" s="100"/>
      <c r="CF140" s="100"/>
      <c r="CG140" s="100"/>
      <c r="CH140" s="100"/>
      <c r="CI140" s="100"/>
      <c r="CJ140" s="100"/>
      <c r="CK140" s="100"/>
      <c r="CL140" s="100"/>
      <c r="CM140" s="100"/>
      <c r="CN140" s="100"/>
      <c r="CO140" s="100"/>
      <c r="CP140" s="100"/>
      <c r="CQ140" s="100"/>
      <c r="CR140" s="100"/>
      <c r="CS140" s="100"/>
      <c r="CT140" s="100"/>
      <c r="CU140" s="100"/>
      <c r="CV140" s="100"/>
      <c r="CW140" s="100"/>
      <c r="CX140" s="100"/>
      <c r="CY140" s="100"/>
      <c r="CZ140" s="100"/>
      <c r="DA140" s="100"/>
      <c r="DB140" s="100"/>
      <c r="DC140" s="100"/>
      <c r="DD140" s="100"/>
      <c r="DE140" s="100"/>
      <c r="DF140" s="100"/>
      <c r="DG140" s="100"/>
      <c r="DH140" s="100"/>
      <c r="DI140" s="100"/>
      <c r="DJ140" s="100"/>
      <c r="DK140" s="100"/>
      <c r="DL140" s="100"/>
      <c r="DM140" s="100"/>
      <c r="DN140" s="100"/>
      <c r="DO140" s="100"/>
      <c r="DP140" s="100"/>
      <c r="DQ140" s="100"/>
      <c r="DR140" s="100"/>
      <c r="DS140" s="100"/>
      <c r="DT140" s="100"/>
      <c r="DU140" s="100"/>
      <c r="DV140" s="100"/>
      <c r="DW140" s="100"/>
      <c r="DX140" s="100"/>
      <c r="DY140" s="100"/>
      <c r="DZ140" s="100"/>
      <c r="EA140" s="100"/>
      <c r="EB140" s="100"/>
      <c r="EC140" s="100"/>
      <c r="ED140" s="100"/>
      <c r="EE140" s="100"/>
      <c r="EF140" s="100"/>
      <c r="EG140" s="100"/>
      <c r="EH140" s="100"/>
      <c r="EI140" s="100"/>
      <c r="EJ140" s="100"/>
      <c r="EK140" s="100"/>
      <c r="EL140" s="100"/>
      <c r="EM140" s="100"/>
      <c r="EN140" s="100"/>
      <c r="EO140" s="100"/>
      <c r="EP140" s="100"/>
      <c r="EQ140" s="100"/>
      <c r="ER140" s="100"/>
      <c r="ES140" s="100"/>
      <c r="ET140" s="100"/>
      <c r="EU140" s="100"/>
      <c r="EV140" s="100"/>
      <c r="EW140" s="100"/>
      <c r="EX140" s="100"/>
      <c r="EY140" s="100"/>
      <c r="EZ140" s="100"/>
      <c r="FA140" s="100"/>
      <c r="FB140" s="100"/>
      <c r="FC140" s="100"/>
      <c r="FD140" s="100"/>
      <c r="FE140" s="100"/>
      <c r="FF140" s="100"/>
      <c r="FG140" s="100"/>
      <c r="FH140" s="100"/>
      <c r="FI140" s="100"/>
      <c r="FJ140" s="100"/>
      <c r="FK140" s="100"/>
      <c r="FL140" s="100"/>
      <c r="FM140" s="100"/>
      <c r="FN140" s="100"/>
      <c r="FO140" s="100"/>
      <c r="FP140" s="100"/>
      <c r="FQ140" s="100"/>
      <c r="FR140" s="100"/>
      <c r="FS140" s="100"/>
      <c r="FT140" s="100"/>
      <c r="FU140" s="100"/>
      <c r="FV140" s="100"/>
      <c r="FW140" s="100"/>
      <c r="FX140" s="100"/>
      <c r="FY140" s="100"/>
      <c r="FZ140" s="100"/>
      <c r="GA140" s="100"/>
      <c r="GB140" s="100"/>
      <c r="GC140" s="100"/>
      <c r="GD140" s="100"/>
      <c r="GE140" s="100"/>
      <c r="GF140" s="100"/>
      <c r="GG140" s="100"/>
      <c r="GH140" s="100"/>
      <c r="GI140" s="100"/>
      <c r="GJ140" s="100"/>
      <c r="GK140" s="100"/>
      <c r="GL140" s="100"/>
      <c r="GM140" s="100"/>
      <c r="GN140" s="100"/>
      <c r="GO140" s="100"/>
      <c r="GP140" s="100"/>
      <c r="GQ140" s="100"/>
      <c r="GR140" s="100"/>
      <c r="GS140" s="100"/>
      <c r="GT140" s="100"/>
      <c r="GU140" s="100"/>
      <c r="GV140" s="100"/>
      <c r="GW140" s="100"/>
      <c r="GX140" s="100"/>
      <c r="GY140" s="100"/>
      <c r="GZ140" s="100"/>
      <c r="HA140" s="100"/>
      <c r="HB140" s="100"/>
      <c r="HC140" s="100"/>
      <c r="HD140" s="100"/>
      <c r="HE140" s="100"/>
      <c r="HF140" s="100"/>
      <c r="HG140" s="100"/>
      <c r="HH140" s="100"/>
      <c r="HI140" s="100"/>
      <c r="HJ140" s="100"/>
      <c r="HK140" s="100"/>
      <c r="HL140" s="100"/>
      <c r="HM140" s="100"/>
      <c r="HN140" s="100"/>
      <c r="HO140" s="100"/>
      <c r="HP140" s="100"/>
      <c r="HQ140" s="100"/>
      <c r="HR140" s="100"/>
      <c r="HS140" s="100"/>
      <c r="HT140" s="100"/>
      <c r="HU140" s="100"/>
      <c r="HV140" s="100"/>
      <c r="HW140" s="100"/>
      <c r="HX140" s="100"/>
      <c r="HY140" s="100"/>
      <c r="HZ140" s="100"/>
      <c r="IA140" s="100"/>
      <c r="IB140" s="100"/>
      <c r="IC140" s="100"/>
      <c r="ID140" s="100"/>
      <c r="IE140" s="100"/>
      <c r="IF140" s="100"/>
      <c r="IG140" s="100"/>
      <c r="IH140" s="100"/>
      <c r="II140" s="100"/>
      <c r="IJ140" s="100"/>
      <c r="IK140" s="100"/>
      <c r="IL140" s="100"/>
      <c r="IM140" s="100"/>
      <c r="IN140" s="100"/>
      <c r="IO140" s="100"/>
      <c r="IP140" s="100"/>
      <c r="IQ140" s="100"/>
      <c r="IR140" s="100"/>
      <c r="IS140" s="100"/>
      <c r="IT140" s="100"/>
      <c r="IU140" s="100"/>
      <c r="IV140" s="100"/>
      <c r="IW140" s="100"/>
      <c r="IX140" s="100"/>
      <c r="IY140" s="100"/>
      <c r="IZ140" s="100"/>
      <c r="JA140" s="100"/>
      <c r="JB140" s="100"/>
      <c r="JC140" s="100"/>
      <c r="JD140" s="100"/>
      <c r="JE140" s="100"/>
      <c r="JF140" s="100"/>
      <c r="JG140" s="100"/>
      <c r="JH140" s="100"/>
      <c r="JI140" s="100"/>
      <c r="JJ140" s="100"/>
      <c r="JK140" s="100"/>
      <c r="JL140" s="100"/>
      <c r="JM140" s="100"/>
      <c r="JN140" s="100"/>
      <c r="JO140" s="100"/>
      <c r="JP140" s="100"/>
      <c r="JQ140" s="100"/>
      <c r="JR140" s="100"/>
      <c r="JS140" s="100"/>
      <c r="JT140" s="100"/>
      <c r="JU140" s="100"/>
      <c r="JV140" s="100"/>
      <c r="JW140" s="100"/>
      <c r="JX140" s="100"/>
      <c r="JY140" s="100"/>
      <c r="JZ140" s="100"/>
      <c r="KA140" s="100"/>
      <c r="KB140" s="100"/>
      <c r="KC140" s="100"/>
      <c r="KD140" s="100"/>
      <c r="KE140" s="100"/>
      <c r="KF140" s="100"/>
      <c r="KG140" s="100"/>
      <c r="KH140" s="100"/>
      <c r="KI140" s="100"/>
      <c r="KJ140" s="100"/>
      <c r="KK140" s="100"/>
      <c r="KL140" s="100"/>
      <c r="KM140" s="100"/>
      <c r="KN140" s="100"/>
      <c r="KO140" s="100"/>
      <c r="KP140" s="100"/>
      <c r="KQ140" s="100"/>
      <c r="KR140" s="100"/>
      <c r="KS140" s="100"/>
      <c r="KT140" s="100"/>
      <c r="KU140" s="100"/>
      <c r="KV140" s="100"/>
      <c r="KW140" s="100"/>
      <c r="KX140" s="100"/>
      <c r="KY140" s="100"/>
      <c r="KZ140" s="100"/>
      <c r="LA140" s="100"/>
      <c r="LB140" s="100"/>
      <c r="LC140" s="100"/>
      <c r="LD140" s="100"/>
      <c r="LE140" s="100"/>
      <c r="LF140" s="100"/>
      <c r="LG140" s="100"/>
      <c r="LH140" s="100"/>
      <c r="LI140" s="100"/>
      <c r="LJ140" s="100"/>
      <c r="LK140" s="100"/>
      <c r="LL140" s="100"/>
      <c r="LM140" s="100"/>
      <c r="LN140" s="100"/>
      <c r="LO140" s="100"/>
      <c r="LP140" s="100"/>
      <c r="LQ140" s="100"/>
      <c r="LR140" s="100"/>
      <c r="LS140" s="100"/>
      <c r="LT140" s="100"/>
      <c r="LU140" s="100"/>
      <c r="LV140" s="100"/>
      <c r="LW140" s="100"/>
      <c r="LX140" s="100"/>
      <c r="LY140" s="100"/>
      <c r="LZ140" s="100"/>
      <c r="MA140" s="100"/>
      <c r="MB140" s="100"/>
      <c r="MC140" s="100"/>
      <c r="MD140" s="100"/>
      <c r="ME140" s="100"/>
      <c r="MF140" s="100"/>
      <c r="MG140" s="100"/>
      <c r="MH140" s="100"/>
      <c r="MI140" s="100"/>
      <c r="MJ140" s="100"/>
      <c r="MK140" s="100"/>
      <c r="ML140" s="100"/>
      <c r="MM140" s="100"/>
      <c r="MN140" s="100"/>
      <c r="MO140" s="100"/>
      <c r="MP140" s="100"/>
      <c r="MQ140" s="100"/>
      <c r="MR140" s="100"/>
      <c r="MS140" s="100"/>
      <c r="MT140" s="100"/>
      <c r="MU140" s="100"/>
      <c r="MV140" s="100"/>
      <c r="MW140" s="100"/>
      <c r="MX140" s="100"/>
      <c r="MY140" s="100"/>
      <c r="MZ140" s="100"/>
      <c r="NA140" s="100"/>
      <c r="NB140" s="100"/>
      <c r="NC140" s="100"/>
      <c r="ND140" s="100"/>
      <c r="NE140" s="100"/>
      <c r="NF140" s="100"/>
      <c r="NG140" s="100"/>
      <c r="NH140" s="100"/>
      <c r="NI140" s="100"/>
      <c r="NJ140" s="100"/>
      <c r="NK140" s="100"/>
      <c r="NL140" s="100"/>
      <c r="NM140" s="100"/>
      <c r="NN140" s="100"/>
      <c r="NO140" s="100"/>
      <c r="NP140" s="100"/>
      <c r="NQ140" s="100"/>
      <c r="NR140" s="100"/>
      <c r="NS140" s="100"/>
      <c r="NT140" s="100"/>
      <c r="NU140" s="100"/>
      <c r="NV140" s="100"/>
      <c r="NW140" s="100"/>
      <c r="NX140" s="100"/>
      <c r="NY140" s="100"/>
      <c r="NZ140" s="100"/>
      <c r="OA140" s="100"/>
      <c r="OB140" s="100"/>
      <c r="OC140" s="100"/>
      <c r="OD140" s="100"/>
      <c r="OE140" s="100"/>
      <c r="OF140" s="100"/>
      <c r="OG140" s="100"/>
      <c r="OH140" s="100"/>
      <c r="OI140" s="100"/>
      <c r="OJ140" s="100"/>
      <c r="OK140" s="100"/>
      <c r="OL140" s="100"/>
      <c r="OM140" s="100"/>
      <c r="ON140" s="100"/>
      <c r="OO140" s="100"/>
      <c r="OP140" s="100"/>
      <c r="OQ140" s="100"/>
      <c r="OR140" s="100"/>
      <c r="OS140" s="100"/>
      <c r="OT140" s="100"/>
      <c r="OU140" s="100"/>
      <c r="OV140" s="100"/>
      <c r="OW140" s="100"/>
      <c r="OX140" s="100"/>
      <c r="OY140" s="100"/>
      <c r="OZ140" s="100"/>
      <c r="PA140" s="100"/>
      <c r="PB140" s="100"/>
      <c r="PC140" s="100"/>
      <c r="PD140" s="100"/>
      <c r="PE140" s="100"/>
      <c r="PF140" s="100"/>
      <c r="PG140" s="100"/>
      <c r="PH140" s="100"/>
      <c r="PI140" s="100"/>
      <c r="PJ140" s="100"/>
      <c r="PK140" s="100"/>
      <c r="PL140" s="100"/>
      <c r="PM140" s="100"/>
      <c r="PN140" s="100"/>
      <c r="PO140" s="100"/>
      <c r="PP140" s="100"/>
      <c r="PQ140" s="100"/>
      <c r="PR140" s="100"/>
      <c r="PS140" s="100"/>
      <c r="PT140" s="100"/>
      <c r="PU140" s="100"/>
      <c r="PV140" s="100"/>
      <c r="PW140" s="100"/>
      <c r="PX140" s="100"/>
      <c r="PY140" s="100"/>
      <c r="PZ140" s="100"/>
      <c r="QA140" s="100"/>
      <c r="QB140" s="100"/>
      <c r="QC140" s="100"/>
      <c r="QD140" s="100"/>
      <c r="QE140" s="100"/>
      <c r="QF140" s="100"/>
      <c r="QG140" s="100"/>
      <c r="QH140" s="100"/>
      <c r="QI140" s="100"/>
      <c r="QJ140" s="100"/>
      <c r="QK140" s="100"/>
      <c r="QL140" s="100"/>
      <c r="QM140" s="100"/>
      <c r="QN140" s="100"/>
      <c r="QO140" s="100"/>
      <c r="QP140" s="100"/>
      <c r="QQ140" s="100"/>
      <c r="QR140" s="100"/>
      <c r="QS140" s="100"/>
      <c r="QT140" s="100"/>
      <c r="QU140" s="100"/>
      <c r="QV140" s="100"/>
      <c r="QW140" s="100"/>
      <c r="QX140" s="100"/>
      <c r="QY140" s="100"/>
      <c r="QZ140" s="100"/>
      <c r="RA140" s="100"/>
      <c r="RB140" s="100"/>
      <c r="RC140" s="100"/>
      <c r="RD140" s="100"/>
      <c r="RE140" s="100"/>
      <c r="RF140" s="100"/>
      <c r="RG140" s="100"/>
      <c r="RH140" s="100"/>
      <c r="RI140" s="100"/>
      <c r="RJ140" s="100"/>
      <c r="RK140" s="100"/>
      <c r="RL140" s="100"/>
      <c r="RM140" s="100"/>
      <c r="RN140" s="100"/>
      <c r="RO140" s="100"/>
      <c r="RP140" s="100"/>
      <c r="RQ140" s="100"/>
      <c r="RR140" s="100"/>
      <c r="RS140" s="100"/>
      <c r="RT140" s="100"/>
      <c r="RU140" s="100"/>
      <c r="RV140" s="100"/>
      <c r="RW140" s="100"/>
      <c r="RX140" s="100"/>
      <c r="RY140" s="100"/>
      <c r="RZ140" s="100"/>
      <c r="SA140" s="100"/>
      <c r="SB140" s="100"/>
      <c r="SC140" s="100"/>
      <c r="SD140" s="100"/>
      <c r="SE140" s="100"/>
      <c r="SF140" s="100"/>
      <c r="SG140" s="100"/>
      <c r="SH140" s="100"/>
      <c r="SI140" s="100"/>
      <c r="SJ140" s="100"/>
      <c r="SK140" s="100"/>
      <c r="SL140" s="100"/>
      <c r="SM140" s="100"/>
      <c r="SN140" s="100"/>
      <c r="SO140" s="100"/>
      <c r="SP140" s="100"/>
      <c r="SQ140" s="100"/>
      <c r="SR140" s="100"/>
      <c r="SS140" s="100"/>
      <c r="ST140" s="100"/>
      <c r="SU140" s="100"/>
      <c r="SV140" s="100"/>
      <c r="SW140" s="100"/>
      <c r="SX140" s="100"/>
      <c r="SY140" s="100"/>
      <c r="SZ140" s="100"/>
      <c r="TA140" s="100"/>
      <c r="TB140" s="100"/>
      <c r="TC140" s="100"/>
      <c r="TD140" s="100"/>
      <c r="TE140" s="100"/>
      <c r="TF140" s="100"/>
      <c r="TG140" s="100"/>
      <c r="TH140" s="100"/>
      <c r="TI140" s="100"/>
      <c r="TJ140" s="100"/>
      <c r="TK140" s="100"/>
      <c r="TL140" s="100"/>
      <c r="TM140" s="100"/>
      <c r="TN140" s="100"/>
      <c r="TO140" s="100"/>
      <c r="TP140" s="100"/>
      <c r="TQ140" s="100"/>
      <c r="TR140" s="100"/>
      <c r="TS140" s="100"/>
      <c r="TT140" s="100"/>
      <c r="TU140" s="100"/>
      <c r="TV140" s="100"/>
      <c r="TW140" s="100"/>
      <c r="TX140" s="100"/>
      <c r="TY140" s="100"/>
      <c r="TZ140" s="100"/>
      <c r="UA140" s="100"/>
      <c r="UB140" s="100"/>
      <c r="UC140" s="100"/>
      <c r="UD140" s="100"/>
      <c r="UE140" s="100"/>
      <c r="UF140" s="100"/>
      <c r="UG140" s="100"/>
      <c r="UH140" s="100"/>
      <c r="UI140" s="100"/>
      <c r="UJ140" s="100"/>
      <c r="UK140" s="100"/>
      <c r="UL140" s="100"/>
      <c r="UM140" s="100"/>
      <c r="UN140" s="100"/>
      <c r="UO140" s="100"/>
      <c r="UP140" s="100"/>
      <c r="UQ140" s="100"/>
      <c r="UR140" s="100"/>
      <c r="US140" s="100"/>
      <c r="UT140" s="100"/>
      <c r="UU140" s="100"/>
      <c r="UV140" s="100"/>
      <c r="UW140" s="100"/>
      <c r="UX140" s="100"/>
      <c r="UY140" s="100"/>
      <c r="UZ140" s="100"/>
      <c r="VA140" s="100"/>
      <c r="VB140" s="100"/>
      <c r="VC140" s="100"/>
      <c r="VD140" s="100"/>
      <c r="VE140" s="100"/>
      <c r="VF140" s="100"/>
      <c r="VG140" s="100"/>
      <c r="VH140" s="100"/>
      <c r="VI140" s="100"/>
      <c r="VJ140" s="100"/>
      <c r="VK140" s="100"/>
      <c r="VL140" s="100"/>
      <c r="VM140" s="100"/>
      <c r="VN140" s="100"/>
      <c r="VO140" s="100"/>
      <c r="VP140" s="100"/>
      <c r="VQ140" s="100"/>
      <c r="VR140" s="100"/>
      <c r="VS140" s="100"/>
      <c r="VT140" s="100"/>
      <c r="VU140" s="100"/>
      <c r="VV140" s="100"/>
      <c r="VW140" s="100"/>
      <c r="VX140" s="100"/>
      <c r="VY140" s="100"/>
      <c r="VZ140" s="100"/>
      <c r="WA140" s="100"/>
      <c r="WB140" s="100"/>
      <c r="WC140" s="100"/>
      <c r="WD140" s="100"/>
      <c r="WE140" s="100"/>
      <c r="WF140" s="100"/>
      <c r="WG140" s="100"/>
      <c r="WH140" s="100"/>
      <c r="WI140" s="100"/>
      <c r="WJ140" s="100"/>
      <c r="WK140" s="100"/>
      <c r="WL140" s="100"/>
      <c r="WM140" s="100"/>
      <c r="WN140" s="100"/>
      <c r="WO140" s="100"/>
      <c r="WP140" s="100"/>
      <c r="WQ140" s="100"/>
      <c r="WR140" s="100"/>
      <c r="WS140" s="100"/>
      <c r="WT140" s="100"/>
      <c r="WU140" s="100"/>
      <c r="WV140" s="100"/>
      <c r="WW140" s="100"/>
      <c r="WX140" s="100"/>
      <c r="WY140" s="100"/>
      <c r="WZ140" s="100"/>
      <c r="XA140" s="100"/>
      <c r="XB140" s="100"/>
      <c r="XC140" s="100"/>
      <c r="XD140" s="100"/>
      <c r="XE140" s="100"/>
      <c r="XF140" s="100"/>
      <c r="XG140" s="100"/>
      <c r="XH140" s="100"/>
      <c r="XI140" s="100"/>
      <c r="XJ140" s="100"/>
      <c r="XK140" s="100"/>
      <c r="XL140" s="100"/>
      <c r="XM140" s="100"/>
      <c r="XN140" s="100"/>
      <c r="XO140" s="100"/>
      <c r="XP140" s="100"/>
      <c r="XQ140" s="100"/>
      <c r="XR140" s="100"/>
      <c r="XS140" s="100"/>
      <c r="XT140" s="100"/>
      <c r="XU140" s="100"/>
      <c r="XV140" s="100"/>
      <c r="XW140" s="100"/>
      <c r="XX140" s="100"/>
      <c r="XY140" s="100"/>
      <c r="XZ140" s="100"/>
      <c r="YA140" s="100"/>
      <c r="YB140" s="100"/>
      <c r="YC140" s="100"/>
      <c r="YD140" s="100"/>
      <c r="YE140" s="100"/>
      <c r="YF140" s="100"/>
      <c r="YG140" s="100"/>
      <c r="YH140" s="100"/>
      <c r="YI140" s="100"/>
      <c r="YJ140" s="100"/>
      <c r="YK140" s="100"/>
      <c r="YL140" s="100"/>
      <c r="YM140" s="100"/>
      <c r="YN140" s="100"/>
      <c r="YO140" s="100"/>
      <c r="YP140" s="100"/>
      <c r="YQ140" s="100"/>
      <c r="YR140" s="100"/>
      <c r="YS140" s="100"/>
      <c r="YT140" s="100"/>
      <c r="YU140" s="100"/>
      <c r="YV140" s="100"/>
      <c r="YW140" s="100"/>
      <c r="YX140" s="100"/>
      <c r="YY140" s="100"/>
      <c r="YZ140" s="100"/>
      <c r="ZA140" s="100"/>
      <c r="ZB140" s="100"/>
      <c r="ZC140" s="100"/>
      <c r="ZD140" s="100"/>
      <c r="ZE140" s="100"/>
      <c r="ZF140" s="100"/>
      <c r="ZG140" s="100"/>
      <c r="ZH140" s="100"/>
      <c r="ZI140" s="100"/>
      <c r="ZJ140" s="100"/>
      <c r="ZK140" s="100"/>
      <c r="ZL140" s="100"/>
      <c r="ZM140" s="100"/>
      <c r="ZN140" s="100"/>
      <c r="ZO140" s="100"/>
      <c r="ZP140" s="100"/>
      <c r="ZQ140" s="100"/>
      <c r="ZR140" s="100"/>
      <c r="ZS140" s="100"/>
      <c r="ZT140" s="100"/>
      <c r="ZU140" s="100"/>
      <c r="ZV140" s="100"/>
      <c r="ZW140" s="100"/>
      <c r="ZX140" s="100"/>
      <c r="ZY140" s="100"/>
      <c r="ZZ140" s="100"/>
      <c r="AAA140" s="100"/>
      <c r="AAB140" s="100"/>
      <c r="AAC140" s="100"/>
      <c r="AAD140" s="100"/>
      <c r="AAE140" s="100"/>
      <c r="AAF140" s="100"/>
      <c r="AAG140" s="100"/>
      <c r="AAH140" s="100"/>
      <c r="AAI140" s="100"/>
      <c r="AAJ140" s="100"/>
      <c r="AAK140" s="100"/>
      <c r="AAL140" s="100"/>
      <c r="AAM140" s="100"/>
      <c r="AAN140" s="100"/>
      <c r="AAO140" s="100"/>
      <c r="AAP140" s="100"/>
      <c r="AAQ140" s="100"/>
      <c r="AAR140" s="100"/>
      <c r="AAS140" s="100"/>
      <c r="AAT140" s="100"/>
      <c r="AAU140" s="100"/>
      <c r="AAV140" s="100"/>
      <c r="AAW140" s="100"/>
      <c r="AAX140" s="100"/>
      <c r="AAY140" s="100"/>
      <c r="AAZ140" s="100"/>
      <c r="ABA140" s="100"/>
      <c r="ABB140" s="100"/>
      <c r="ABC140" s="100"/>
      <c r="ABD140" s="100"/>
      <c r="ABE140" s="100"/>
      <c r="ABF140" s="100"/>
      <c r="ABG140" s="100"/>
      <c r="ABH140" s="100"/>
      <c r="ABI140" s="100"/>
      <c r="ABJ140" s="100"/>
      <c r="ABK140" s="100"/>
      <c r="ABL140" s="100"/>
      <c r="ABM140" s="100"/>
      <c r="ABN140" s="100"/>
      <c r="ABO140" s="100"/>
      <c r="ABP140" s="100"/>
      <c r="ABQ140" s="100"/>
      <c r="ABR140" s="100"/>
      <c r="ABS140" s="100"/>
      <c r="ABT140" s="100"/>
      <c r="ABU140" s="100"/>
      <c r="ABV140" s="100"/>
      <c r="ABW140" s="100"/>
      <c r="ABX140" s="100"/>
      <c r="ABY140" s="100"/>
      <c r="ABZ140" s="100"/>
      <c r="ACA140" s="100"/>
      <c r="ACB140" s="100"/>
      <c r="ACC140" s="100"/>
      <c r="ACD140" s="100"/>
      <c r="ACE140" s="100"/>
      <c r="ACF140" s="100"/>
      <c r="ACG140" s="100"/>
      <c r="ACH140" s="100"/>
      <c r="ACI140" s="100"/>
      <c r="ACJ140" s="100"/>
      <c r="ACK140" s="100"/>
      <c r="ACL140" s="100"/>
      <c r="ACM140" s="100"/>
      <c r="ACN140" s="100"/>
      <c r="ACO140" s="100"/>
      <c r="ACP140" s="100"/>
      <c r="ACQ140" s="100"/>
      <c r="ACR140" s="100"/>
      <c r="ACS140" s="100"/>
      <c r="ACT140" s="100"/>
      <c r="ACU140" s="100"/>
      <c r="ACV140" s="100"/>
      <c r="ACW140" s="100"/>
      <c r="ACX140" s="100"/>
      <c r="ACY140" s="100"/>
      <c r="ACZ140" s="100"/>
      <c r="ADA140" s="100"/>
      <c r="ADB140" s="100"/>
      <c r="ADC140" s="100"/>
      <c r="ADD140" s="100"/>
      <c r="ADE140" s="100"/>
      <c r="ADF140" s="100"/>
      <c r="ADG140" s="100"/>
      <c r="ADH140" s="100"/>
      <c r="ADI140" s="100"/>
      <c r="ADJ140" s="100"/>
      <c r="ADK140" s="100"/>
      <c r="ADL140" s="100"/>
      <c r="ADM140" s="100"/>
      <c r="ADN140" s="100"/>
      <c r="ADO140" s="100"/>
      <c r="ADP140" s="100"/>
      <c r="ADQ140" s="100"/>
      <c r="ADR140" s="100"/>
      <c r="ADS140" s="100"/>
      <c r="ADT140" s="100"/>
      <c r="ADU140" s="100"/>
      <c r="ADV140" s="100"/>
      <c r="ADW140" s="100"/>
      <c r="ADX140" s="100"/>
      <c r="ADY140" s="100"/>
      <c r="ADZ140" s="100"/>
      <c r="AEA140" s="100"/>
      <c r="AEB140" s="100"/>
      <c r="AEC140" s="100"/>
      <c r="AED140" s="100"/>
      <c r="AEE140" s="100"/>
      <c r="AEF140" s="100"/>
      <c r="AEG140" s="100"/>
      <c r="AEH140" s="100"/>
      <c r="AEI140" s="100"/>
      <c r="AEJ140" s="100"/>
      <c r="AEK140" s="100"/>
      <c r="AEL140" s="100"/>
      <c r="AEM140" s="100"/>
      <c r="AEN140" s="100"/>
      <c r="AEO140" s="100"/>
      <c r="AEP140" s="100"/>
      <c r="AEQ140" s="100"/>
      <c r="AER140" s="100"/>
      <c r="AES140" s="100"/>
      <c r="AET140" s="100"/>
      <c r="AEU140" s="100"/>
      <c r="AEV140" s="100"/>
      <c r="AEW140" s="100"/>
      <c r="AEX140" s="100"/>
      <c r="AEY140" s="100"/>
      <c r="AEZ140" s="100"/>
      <c r="AFA140" s="100"/>
      <c r="AFB140" s="100"/>
      <c r="AFC140" s="100"/>
      <c r="AFD140" s="100"/>
      <c r="AFE140" s="100"/>
      <c r="AFF140" s="100"/>
      <c r="AFG140" s="100"/>
      <c r="AFH140" s="100"/>
      <c r="AFI140" s="100"/>
      <c r="AFJ140" s="100"/>
      <c r="AFK140" s="100"/>
      <c r="AFL140" s="100"/>
      <c r="AFM140" s="100"/>
      <c r="AFN140" s="100"/>
      <c r="AFO140" s="100"/>
      <c r="AFP140" s="100"/>
      <c r="AFQ140" s="100"/>
      <c r="AFR140" s="100"/>
      <c r="AFS140" s="100"/>
      <c r="AFT140" s="100"/>
      <c r="AFU140" s="100"/>
      <c r="AFV140" s="100"/>
      <c r="AFW140" s="100"/>
      <c r="AFX140" s="100"/>
      <c r="AFY140" s="100"/>
      <c r="AFZ140" s="100"/>
      <c r="AGA140" s="100"/>
      <c r="AGB140" s="100"/>
      <c r="AGC140" s="100"/>
      <c r="AGD140" s="100"/>
      <c r="AGE140" s="100"/>
      <c r="AGF140" s="100"/>
      <c r="AGG140" s="100"/>
      <c r="AGH140" s="100"/>
      <c r="AGI140" s="100"/>
      <c r="AGJ140" s="100"/>
      <c r="AGK140" s="100"/>
      <c r="AGL140" s="100"/>
      <c r="AGM140" s="100"/>
      <c r="AGN140" s="100"/>
      <c r="AGO140" s="100"/>
      <c r="AGP140" s="100"/>
      <c r="AGQ140" s="100"/>
      <c r="AGR140" s="100"/>
      <c r="AGS140" s="100"/>
      <c r="AGT140" s="100"/>
      <c r="AGU140" s="100"/>
      <c r="AGV140" s="100"/>
      <c r="AGW140" s="100"/>
      <c r="AGX140" s="100"/>
      <c r="AGY140" s="100"/>
      <c r="AGZ140" s="100"/>
      <c r="AHA140" s="100"/>
      <c r="AHB140" s="100"/>
      <c r="AHC140" s="100"/>
      <c r="AHD140" s="100"/>
      <c r="AHE140" s="100"/>
      <c r="AHF140" s="100"/>
      <c r="AHG140" s="100"/>
      <c r="AHH140" s="100"/>
      <c r="AHI140" s="100"/>
      <c r="AHJ140" s="100"/>
      <c r="AHK140" s="100"/>
      <c r="AHL140" s="100"/>
      <c r="AHM140" s="100"/>
      <c r="AHN140" s="100"/>
      <c r="AHO140" s="100"/>
      <c r="AHP140" s="100"/>
      <c r="AHQ140" s="100"/>
      <c r="AHR140" s="100"/>
      <c r="AHS140" s="100"/>
      <c r="AHT140" s="100"/>
      <c r="AHU140" s="100"/>
      <c r="AHV140" s="100"/>
      <c r="AHW140" s="100"/>
      <c r="AHX140" s="100"/>
      <c r="AHY140" s="100"/>
      <c r="AHZ140" s="100"/>
      <c r="AIA140" s="100"/>
      <c r="AIB140" s="100"/>
      <c r="AIC140" s="100"/>
      <c r="AID140" s="100"/>
      <c r="AIE140" s="100"/>
      <c r="AIF140" s="100"/>
      <c r="AIG140" s="100"/>
      <c r="AIH140" s="100"/>
      <c r="AII140" s="100"/>
      <c r="AIJ140" s="100"/>
      <c r="AIK140" s="100"/>
      <c r="AIL140" s="100"/>
      <c r="AIM140" s="100"/>
      <c r="AIN140" s="100"/>
      <c r="AIO140" s="100"/>
      <c r="AIP140" s="100"/>
      <c r="AIQ140" s="100"/>
      <c r="AIR140" s="100"/>
      <c r="AIS140" s="100"/>
      <c r="AIT140" s="100"/>
      <c r="AIU140" s="100"/>
      <c r="AIV140" s="100"/>
      <c r="AIW140" s="100"/>
      <c r="AIX140" s="100"/>
      <c r="AIY140" s="100"/>
      <c r="AIZ140" s="100"/>
      <c r="AJA140" s="100"/>
      <c r="AJB140" s="100"/>
      <c r="AJC140" s="100"/>
      <c r="AJD140" s="100"/>
      <c r="AJE140" s="100"/>
      <c r="AJF140" s="100"/>
      <c r="AJG140" s="100"/>
      <c r="AJH140" s="100"/>
      <c r="AJI140" s="100"/>
      <c r="AJJ140" s="100"/>
      <c r="AJK140" s="100"/>
      <c r="AJL140" s="100"/>
      <c r="AJM140" s="100"/>
      <c r="AJN140" s="100"/>
      <c r="AJO140" s="100"/>
      <c r="AJP140" s="100"/>
      <c r="AJQ140" s="100"/>
      <c r="AJR140" s="100"/>
      <c r="AJS140" s="100"/>
      <c r="AJT140" s="100"/>
      <c r="AJU140" s="100"/>
      <c r="AJV140" s="100"/>
      <c r="AJW140" s="100"/>
      <c r="AJX140" s="100"/>
      <c r="AJY140" s="100"/>
      <c r="AJZ140" s="100"/>
      <c r="AKA140" s="100"/>
      <c r="AKB140" s="100"/>
      <c r="AKC140" s="100"/>
      <c r="AKD140" s="100"/>
      <c r="AKE140" s="100"/>
      <c r="AKF140" s="100"/>
      <c r="AKG140" s="100"/>
      <c r="AKH140" s="100"/>
      <c r="AKI140" s="100"/>
      <c r="AKJ140" s="100"/>
      <c r="AKK140" s="100"/>
      <c r="AKL140" s="100"/>
      <c r="AKM140" s="100"/>
      <c r="AKN140" s="100"/>
      <c r="AKO140" s="100"/>
      <c r="AKP140" s="100"/>
      <c r="AKQ140" s="100"/>
      <c r="AKR140" s="100"/>
      <c r="AKS140" s="100"/>
      <c r="AKT140" s="100"/>
      <c r="AKU140" s="100"/>
      <c r="AKV140" s="100"/>
      <c r="AKW140" s="100"/>
      <c r="AKX140" s="100"/>
      <c r="AKY140" s="100"/>
      <c r="AKZ140" s="100"/>
      <c r="ALA140" s="100"/>
      <c r="ALB140" s="100"/>
      <c r="ALC140" s="100"/>
      <c r="ALD140" s="100"/>
      <c r="ALE140" s="100"/>
      <c r="ALF140" s="100"/>
      <c r="ALG140" s="100"/>
      <c r="ALH140" s="100"/>
      <c r="ALI140" s="100"/>
      <c r="ALJ140" s="100"/>
      <c r="ALK140" s="100"/>
      <c r="ALL140" s="100"/>
      <c r="ALM140" s="100"/>
      <c r="ALN140" s="100"/>
      <c r="ALO140" s="100"/>
      <c r="ALP140" s="100"/>
      <c r="ALQ140" s="100"/>
      <c r="ALR140" s="100"/>
      <c r="ALS140" s="100"/>
      <c r="ALT140" s="100"/>
      <c r="ALU140" s="100"/>
      <c r="ALV140" s="100"/>
      <c r="ALW140" s="100"/>
      <c r="ALX140" s="100"/>
      <c r="ALY140" s="100"/>
      <c r="ALZ140" s="100"/>
      <c r="AMA140" s="100"/>
      <c r="AMB140" s="100"/>
      <c r="AMC140" s="100"/>
      <c r="AMD140" s="100"/>
      <c r="AME140" s="100"/>
      <c r="AMF140" s="100"/>
      <c r="AMG140" s="100"/>
      <c r="AMH140" s="100"/>
      <c r="AMI140" s="100"/>
      <c r="AMJ140" s="100"/>
      <c r="AMK140" s="100"/>
      <c r="AML140" s="100"/>
      <c r="AMM140" s="100"/>
      <c r="AMN140" s="100"/>
      <c r="AMO140" s="100"/>
      <c r="AMP140" s="100"/>
      <c r="AMQ140" s="100"/>
      <c r="AMR140" s="100"/>
      <c r="AMS140" s="100"/>
      <c r="AMT140" s="100"/>
      <c r="AMU140" s="100"/>
      <c r="AMV140" s="100"/>
      <c r="AMW140" s="100"/>
      <c r="AMX140" s="100"/>
      <c r="AMY140" s="100"/>
      <c r="AMZ140" s="100"/>
      <c r="ANA140" s="100"/>
      <c r="ANB140" s="100"/>
      <c r="ANC140" s="100"/>
      <c r="AND140" s="100"/>
      <c r="ANE140" s="100"/>
      <c r="ANF140" s="100"/>
      <c r="ANG140" s="100"/>
      <c r="ANH140" s="100"/>
      <c r="ANI140" s="100"/>
      <c r="ANJ140" s="100"/>
      <c r="ANK140" s="100"/>
      <c r="ANL140" s="100"/>
      <c r="ANM140" s="100"/>
      <c r="ANN140" s="100"/>
      <c r="ANO140" s="100"/>
      <c r="ANP140" s="100"/>
      <c r="ANQ140" s="100"/>
      <c r="ANR140" s="100"/>
      <c r="ANS140" s="100"/>
      <c r="ANT140" s="100"/>
      <c r="ANU140" s="100"/>
      <c r="ANV140" s="100"/>
      <c r="ANW140" s="100"/>
      <c r="ANX140" s="100"/>
      <c r="ANY140" s="100"/>
      <c r="ANZ140" s="100"/>
      <c r="AOA140" s="100"/>
      <c r="AOB140" s="100"/>
      <c r="AOC140" s="100"/>
      <c r="AOD140" s="100"/>
      <c r="AOE140" s="100"/>
      <c r="AOF140" s="100"/>
      <c r="AOG140" s="100"/>
      <c r="AOH140" s="100"/>
      <c r="AOI140" s="100"/>
      <c r="AOJ140" s="100"/>
      <c r="AOK140" s="100"/>
      <c r="AOL140" s="100"/>
      <c r="AOM140" s="100"/>
      <c r="AON140" s="100"/>
      <c r="AOO140" s="100"/>
      <c r="AOP140" s="100"/>
      <c r="AOQ140" s="100"/>
      <c r="AOR140" s="100"/>
      <c r="AOS140" s="100"/>
      <c r="AOT140" s="100"/>
      <c r="AOU140" s="100"/>
      <c r="AOV140" s="100"/>
      <c r="AOW140" s="100"/>
      <c r="AOX140" s="100"/>
      <c r="AOY140" s="100"/>
      <c r="AOZ140" s="100"/>
      <c r="APA140" s="100"/>
      <c r="APB140" s="100"/>
      <c r="APC140" s="100"/>
      <c r="APD140" s="100"/>
      <c r="APE140" s="100"/>
      <c r="APF140" s="100"/>
      <c r="APG140" s="100"/>
      <c r="APH140" s="100"/>
      <c r="API140" s="100"/>
      <c r="APJ140" s="100"/>
      <c r="APK140" s="100"/>
      <c r="APL140" s="100"/>
      <c r="APM140" s="100"/>
      <c r="APN140" s="100"/>
      <c r="APO140" s="100"/>
      <c r="APP140" s="100"/>
      <c r="APQ140" s="100"/>
      <c r="APR140" s="100"/>
      <c r="APS140" s="100"/>
      <c r="APT140" s="100"/>
      <c r="APU140" s="100"/>
      <c r="APV140" s="100"/>
      <c r="APW140" s="100"/>
      <c r="APX140" s="100"/>
      <c r="APY140" s="100"/>
      <c r="APZ140" s="100"/>
      <c r="AQA140" s="100"/>
      <c r="AQB140" s="100"/>
      <c r="AQC140" s="100"/>
      <c r="AQD140" s="100"/>
      <c r="AQE140" s="100"/>
      <c r="AQF140" s="100"/>
      <c r="AQG140" s="100"/>
      <c r="AQH140" s="100"/>
      <c r="AQI140" s="100"/>
      <c r="AQJ140" s="100"/>
      <c r="AQK140" s="100"/>
      <c r="AQL140" s="100"/>
      <c r="AQM140" s="100"/>
      <c r="AQN140" s="100"/>
      <c r="AQO140" s="100"/>
      <c r="AQP140" s="100"/>
      <c r="AQQ140" s="100"/>
      <c r="AQR140" s="100"/>
      <c r="AQS140" s="100"/>
      <c r="AQT140" s="100"/>
      <c r="AQU140" s="100"/>
      <c r="AQV140" s="100"/>
      <c r="AQW140" s="100"/>
      <c r="AQX140" s="100"/>
      <c r="AQY140" s="100"/>
      <c r="AQZ140" s="100"/>
      <c r="ARA140" s="100"/>
      <c r="ARB140" s="100"/>
      <c r="ARC140" s="100"/>
      <c r="ARD140" s="100"/>
      <c r="ARE140" s="100"/>
      <c r="ARF140" s="100"/>
      <c r="ARG140" s="100"/>
      <c r="ARH140" s="100"/>
      <c r="ARI140" s="100"/>
      <c r="ARJ140" s="100"/>
      <c r="ARK140" s="100"/>
      <c r="ARL140" s="100"/>
      <c r="ARM140" s="100"/>
      <c r="ARN140" s="100"/>
      <c r="ARO140" s="100"/>
      <c r="ARP140" s="100"/>
      <c r="ARQ140" s="100"/>
      <c r="ARR140" s="100"/>
      <c r="ARS140" s="100"/>
      <c r="ART140" s="100"/>
      <c r="ARU140" s="100"/>
      <c r="ARV140" s="100"/>
      <c r="ARW140" s="100"/>
      <c r="ARX140" s="100"/>
      <c r="ARY140" s="100"/>
      <c r="ARZ140" s="100"/>
      <c r="ASA140" s="100"/>
      <c r="ASB140" s="100"/>
      <c r="ASC140" s="100"/>
      <c r="ASD140" s="100"/>
      <c r="ASE140" s="100"/>
      <c r="ASF140" s="100"/>
      <c r="ASG140" s="100"/>
      <c r="ASH140" s="100"/>
      <c r="ASI140" s="100"/>
      <c r="ASJ140" s="100"/>
      <c r="ASK140" s="100"/>
      <c r="ASL140" s="100"/>
      <c r="ASM140" s="100"/>
      <c r="ASN140" s="100"/>
      <c r="ASO140" s="100"/>
      <c r="ASP140" s="100"/>
      <c r="ASQ140" s="100"/>
      <c r="ASR140" s="100"/>
      <c r="ASS140" s="100"/>
      <c r="AST140" s="100"/>
      <c r="ASU140" s="100"/>
      <c r="ASV140" s="100"/>
      <c r="ASW140" s="100"/>
      <c r="ASX140" s="100"/>
      <c r="ASY140" s="100"/>
      <c r="ASZ140" s="100"/>
      <c r="ATA140" s="100"/>
      <c r="ATB140" s="100"/>
      <c r="ATC140" s="100"/>
      <c r="ATD140" s="100"/>
      <c r="ATE140" s="100"/>
      <c r="ATF140" s="100"/>
      <c r="ATG140" s="100"/>
      <c r="ATH140" s="100"/>
      <c r="ATI140" s="100"/>
      <c r="ATJ140" s="100"/>
      <c r="ATK140" s="100"/>
      <c r="ATL140" s="100"/>
      <c r="ATM140" s="100"/>
      <c r="ATN140" s="100"/>
      <c r="ATO140" s="100"/>
      <c r="ATP140" s="100"/>
      <c r="ATQ140" s="100"/>
      <c r="ATR140" s="100"/>
      <c r="ATS140" s="100"/>
      <c r="ATT140" s="100"/>
      <c r="ATU140" s="100"/>
      <c r="ATV140" s="100"/>
      <c r="ATW140" s="100"/>
      <c r="ATX140" s="100"/>
    </row>
    <row r="141" spans="1:1220" ht="16" customHeight="1">
      <c r="A141" s="38">
        <v>138</v>
      </c>
      <c r="B141" s="567" t="s">
        <v>18360</v>
      </c>
      <c r="C141" s="38" t="s">
        <v>236</v>
      </c>
      <c r="D141" s="38" t="s">
        <v>19</v>
      </c>
      <c r="E141" s="38"/>
      <c r="F141" s="36" t="s">
        <v>6200</v>
      </c>
      <c r="G141" s="8" t="s">
        <v>11095</v>
      </c>
      <c r="H141" s="38" t="s">
        <v>404</v>
      </c>
      <c r="I141" s="38"/>
      <c r="J141" s="38"/>
      <c r="K141" s="473" t="s">
        <v>13808</v>
      </c>
      <c r="L141" s="76">
        <v>6246</v>
      </c>
      <c r="M141" s="38" t="s">
        <v>21</v>
      </c>
      <c r="N141" s="38" t="s">
        <v>4305</v>
      </c>
      <c r="O141" s="38"/>
      <c r="P141" s="38"/>
      <c r="Q141" s="47"/>
      <c r="R141" s="214"/>
      <c r="S141" s="100"/>
      <c r="T141" s="100"/>
      <c r="U141" s="100"/>
      <c r="V141" s="100"/>
      <c r="W141" s="100"/>
      <c r="X141" s="100"/>
      <c r="Y141" s="100"/>
      <c r="Z141" s="100"/>
      <c r="AA141" s="100"/>
      <c r="AB141" s="100"/>
      <c r="AC141" s="100"/>
      <c r="AD141" s="100"/>
      <c r="AE141" s="100"/>
      <c r="AF141" s="100"/>
      <c r="AG141" s="100"/>
      <c r="AH141" s="100"/>
      <c r="AI141" s="100"/>
      <c r="AJ141" s="100"/>
      <c r="AK141" s="100"/>
      <c r="AL141" s="100"/>
      <c r="AM141" s="100"/>
      <c r="AN141" s="100"/>
      <c r="AO141" s="100"/>
      <c r="AP141" s="100"/>
      <c r="AQ141" s="100"/>
      <c r="AR141" s="100"/>
      <c r="AS141" s="100"/>
      <c r="AT141" s="100"/>
      <c r="AU141" s="100"/>
      <c r="AV141" s="100"/>
      <c r="AW141" s="100"/>
      <c r="AX141" s="100"/>
      <c r="AY141" s="100"/>
      <c r="AZ141" s="100"/>
      <c r="BA141" s="100"/>
      <c r="BB141" s="100"/>
      <c r="BC141" s="100"/>
      <c r="BD141" s="100"/>
      <c r="BE141" s="100"/>
      <c r="BF141" s="100"/>
      <c r="BG141" s="100"/>
      <c r="BH141" s="100"/>
      <c r="BI141" s="100"/>
      <c r="BJ141" s="100"/>
      <c r="BK141" s="100"/>
      <c r="BL141" s="100"/>
      <c r="BM141" s="100"/>
      <c r="BN141" s="100"/>
      <c r="BO141" s="100"/>
      <c r="BP141" s="100"/>
      <c r="BQ141" s="100"/>
      <c r="BR141" s="100"/>
      <c r="BS141" s="100"/>
      <c r="BT141" s="100"/>
      <c r="BU141" s="100"/>
      <c r="BV141" s="100"/>
      <c r="BW141" s="100"/>
      <c r="BX141" s="100"/>
      <c r="BY141" s="100"/>
      <c r="BZ141" s="100"/>
      <c r="CA141" s="100"/>
      <c r="CB141" s="100"/>
      <c r="CC141" s="100"/>
      <c r="CD141" s="100"/>
      <c r="CE141" s="100"/>
      <c r="CF141" s="100"/>
      <c r="CG141" s="100"/>
      <c r="CH141" s="100"/>
      <c r="CI141" s="100"/>
      <c r="CJ141" s="100"/>
      <c r="CK141" s="100"/>
      <c r="CL141" s="100"/>
      <c r="CM141" s="100"/>
      <c r="CN141" s="100"/>
      <c r="CO141" s="100"/>
      <c r="CP141" s="100"/>
      <c r="CQ141" s="100"/>
      <c r="CR141" s="100"/>
      <c r="CS141" s="100"/>
      <c r="CT141" s="100"/>
      <c r="CU141" s="100"/>
      <c r="CV141" s="100"/>
      <c r="CW141" s="100"/>
      <c r="CX141" s="100"/>
      <c r="CY141" s="100"/>
      <c r="CZ141" s="100"/>
      <c r="DA141" s="100"/>
      <c r="DB141" s="100"/>
      <c r="DC141" s="100"/>
      <c r="DD141" s="100"/>
      <c r="DE141" s="100"/>
      <c r="DF141" s="100"/>
      <c r="DG141" s="100"/>
      <c r="DH141" s="100"/>
      <c r="DI141" s="100"/>
      <c r="DJ141" s="100"/>
      <c r="DK141" s="100"/>
      <c r="DL141" s="100"/>
      <c r="DM141" s="100"/>
      <c r="DN141" s="100"/>
      <c r="DO141" s="100"/>
      <c r="DP141" s="100"/>
      <c r="DQ141" s="100"/>
      <c r="DR141" s="100"/>
      <c r="DS141" s="100"/>
      <c r="DT141" s="100"/>
      <c r="DU141" s="100"/>
      <c r="DV141" s="100"/>
      <c r="DW141" s="100"/>
      <c r="DX141" s="100"/>
      <c r="DY141" s="100"/>
      <c r="DZ141" s="100"/>
      <c r="EA141" s="100"/>
      <c r="EB141" s="100"/>
      <c r="EC141" s="100"/>
      <c r="ED141" s="100"/>
      <c r="EE141" s="100"/>
      <c r="EF141" s="100"/>
      <c r="EG141" s="100"/>
      <c r="EH141" s="100"/>
      <c r="EI141" s="100"/>
      <c r="EJ141" s="100"/>
      <c r="EK141" s="100"/>
      <c r="EL141" s="100"/>
      <c r="EM141" s="100"/>
      <c r="EN141" s="100"/>
      <c r="EO141" s="100"/>
      <c r="EP141" s="100"/>
      <c r="EQ141" s="100"/>
      <c r="ER141" s="100"/>
      <c r="ES141" s="100"/>
      <c r="ET141" s="100"/>
      <c r="EU141" s="100"/>
      <c r="EV141" s="100"/>
      <c r="EW141" s="100"/>
      <c r="EX141" s="100"/>
      <c r="EY141" s="100"/>
      <c r="EZ141" s="100"/>
      <c r="FA141" s="100"/>
      <c r="FB141" s="100"/>
      <c r="FC141" s="100"/>
      <c r="FD141" s="100"/>
      <c r="FE141" s="100"/>
      <c r="FF141" s="100"/>
      <c r="FG141" s="100"/>
      <c r="FH141" s="100"/>
      <c r="FI141" s="100"/>
      <c r="FJ141" s="100"/>
      <c r="FK141" s="100"/>
      <c r="FL141" s="100"/>
      <c r="FM141" s="100"/>
      <c r="FN141" s="100"/>
      <c r="FO141" s="100"/>
      <c r="FP141" s="100"/>
      <c r="FQ141" s="100"/>
      <c r="FR141" s="100"/>
      <c r="FS141" s="100"/>
      <c r="FT141" s="100"/>
      <c r="FU141" s="100"/>
      <c r="FV141" s="100"/>
      <c r="FW141" s="100"/>
      <c r="FX141" s="100"/>
      <c r="FY141" s="100"/>
      <c r="FZ141" s="100"/>
      <c r="GA141" s="100"/>
      <c r="GB141" s="100"/>
      <c r="GC141" s="100"/>
      <c r="GD141" s="100"/>
      <c r="GE141" s="100"/>
      <c r="GF141" s="100"/>
      <c r="GG141" s="100"/>
      <c r="GH141" s="100"/>
      <c r="GI141" s="100"/>
      <c r="GJ141" s="100"/>
      <c r="GK141" s="100"/>
      <c r="GL141" s="100"/>
      <c r="GM141" s="100"/>
      <c r="GN141" s="100"/>
      <c r="GO141" s="100"/>
      <c r="GP141" s="100"/>
      <c r="GQ141" s="100"/>
      <c r="GR141" s="100"/>
      <c r="GS141" s="100"/>
      <c r="GT141" s="100"/>
      <c r="GU141" s="100"/>
      <c r="GV141" s="100"/>
      <c r="GW141" s="100"/>
      <c r="GX141" s="100"/>
      <c r="GY141" s="100"/>
      <c r="GZ141" s="100"/>
      <c r="HA141" s="100"/>
      <c r="HB141" s="100"/>
      <c r="HC141" s="100"/>
      <c r="HD141" s="100"/>
      <c r="HE141" s="100"/>
      <c r="HF141" s="100"/>
      <c r="HG141" s="100"/>
      <c r="HH141" s="100"/>
      <c r="HI141" s="100"/>
      <c r="HJ141" s="100"/>
      <c r="HK141" s="100"/>
      <c r="HL141" s="100"/>
      <c r="HM141" s="100"/>
      <c r="HN141" s="100"/>
      <c r="HO141" s="100"/>
      <c r="HP141" s="100"/>
      <c r="HQ141" s="100"/>
      <c r="HR141" s="100"/>
      <c r="HS141" s="100"/>
      <c r="HT141" s="100"/>
      <c r="HU141" s="100"/>
      <c r="HV141" s="100"/>
      <c r="HW141" s="100"/>
      <c r="HX141" s="100"/>
      <c r="HY141" s="100"/>
      <c r="HZ141" s="100"/>
      <c r="IA141" s="100"/>
      <c r="IB141" s="100"/>
      <c r="IC141" s="100"/>
      <c r="ID141" s="100"/>
      <c r="IE141" s="100"/>
      <c r="IF141" s="100"/>
      <c r="IG141" s="100"/>
      <c r="IH141" s="100"/>
      <c r="II141" s="100"/>
      <c r="IJ141" s="100"/>
      <c r="IK141" s="100"/>
      <c r="IL141" s="100"/>
      <c r="IM141" s="100"/>
      <c r="IN141" s="100"/>
      <c r="IO141" s="100"/>
      <c r="IP141" s="100"/>
      <c r="IQ141" s="100"/>
      <c r="IR141" s="100"/>
      <c r="IS141" s="100"/>
      <c r="IT141" s="100"/>
      <c r="IU141" s="100"/>
      <c r="IV141" s="100"/>
      <c r="IW141" s="100"/>
      <c r="IX141" s="100"/>
      <c r="IY141" s="100"/>
      <c r="IZ141" s="100"/>
      <c r="JA141" s="100"/>
      <c r="JB141" s="100"/>
      <c r="JC141" s="100"/>
      <c r="JD141" s="100"/>
      <c r="JE141" s="100"/>
      <c r="JF141" s="100"/>
      <c r="JG141" s="100"/>
      <c r="JH141" s="100"/>
      <c r="JI141" s="100"/>
      <c r="JJ141" s="100"/>
      <c r="JK141" s="100"/>
      <c r="JL141" s="100"/>
      <c r="JM141" s="100"/>
      <c r="JN141" s="100"/>
      <c r="JO141" s="100"/>
      <c r="JP141" s="100"/>
      <c r="JQ141" s="100"/>
      <c r="JR141" s="100"/>
      <c r="JS141" s="100"/>
      <c r="JT141" s="100"/>
      <c r="JU141" s="100"/>
      <c r="JV141" s="100"/>
      <c r="JW141" s="100"/>
      <c r="JX141" s="100"/>
      <c r="JY141" s="100"/>
      <c r="JZ141" s="100"/>
      <c r="KA141" s="100"/>
      <c r="KB141" s="100"/>
      <c r="KC141" s="100"/>
      <c r="KD141" s="100"/>
      <c r="KE141" s="100"/>
      <c r="KF141" s="100"/>
      <c r="KG141" s="100"/>
      <c r="KH141" s="100"/>
      <c r="KI141" s="100"/>
      <c r="KJ141" s="100"/>
      <c r="KK141" s="100"/>
      <c r="KL141" s="100"/>
      <c r="KM141" s="100"/>
      <c r="KN141" s="100"/>
      <c r="KO141" s="100"/>
      <c r="KP141" s="100"/>
      <c r="KQ141" s="100"/>
      <c r="KR141" s="100"/>
      <c r="KS141" s="100"/>
      <c r="KT141" s="100"/>
      <c r="KU141" s="100"/>
      <c r="KV141" s="100"/>
      <c r="KW141" s="100"/>
      <c r="KX141" s="100"/>
      <c r="KY141" s="100"/>
      <c r="KZ141" s="100"/>
      <c r="LA141" s="100"/>
      <c r="LB141" s="100"/>
      <c r="LC141" s="100"/>
      <c r="LD141" s="100"/>
      <c r="LE141" s="100"/>
      <c r="LF141" s="100"/>
      <c r="LG141" s="100"/>
      <c r="LH141" s="100"/>
      <c r="LI141" s="100"/>
      <c r="LJ141" s="100"/>
      <c r="LK141" s="100"/>
      <c r="LL141" s="100"/>
      <c r="LM141" s="100"/>
      <c r="LN141" s="100"/>
      <c r="LO141" s="100"/>
      <c r="LP141" s="100"/>
      <c r="LQ141" s="100"/>
      <c r="LR141" s="100"/>
      <c r="LS141" s="100"/>
      <c r="LT141" s="100"/>
      <c r="LU141" s="100"/>
      <c r="LV141" s="100"/>
      <c r="LW141" s="100"/>
      <c r="LX141" s="100"/>
      <c r="LY141" s="100"/>
      <c r="LZ141" s="100"/>
      <c r="MA141" s="100"/>
      <c r="MB141" s="100"/>
      <c r="MC141" s="100"/>
      <c r="MD141" s="100"/>
      <c r="ME141" s="100"/>
      <c r="MF141" s="100"/>
      <c r="MG141" s="100"/>
      <c r="MH141" s="100"/>
      <c r="MI141" s="100"/>
      <c r="MJ141" s="100"/>
      <c r="MK141" s="100"/>
      <c r="ML141" s="100"/>
      <c r="MM141" s="100"/>
      <c r="MN141" s="100"/>
      <c r="MO141" s="100"/>
      <c r="MP141" s="100"/>
      <c r="MQ141" s="100"/>
      <c r="MR141" s="100"/>
      <c r="MS141" s="100"/>
      <c r="MT141" s="100"/>
      <c r="MU141" s="100"/>
      <c r="MV141" s="100"/>
      <c r="MW141" s="100"/>
      <c r="MX141" s="100"/>
      <c r="MY141" s="100"/>
      <c r="MZ141" s="100"/>
      <c r="NA141" s="100"/>
      <c r="NB141" s="100"/>
      <c r="NC141" s="100"/>
      <c r="ND141" s="100"/>
      <c r="NE141" s="100"/>
      <c r="NF141" s="100"/>
      <c r="NG141" s="100"/>
      <c r="NH141" s="100"/>
      <c r="NI141" s="100"/>
      <c r="NJ141" s="100"/>
      <c r="NK141" s="100"/>
      <c r="NL141" s="100"/>
      <c r="NM141" s="100"/>
      <c r="NN141" s="100"/>
      <c r="NO141" s="100"/>
      <c r="NP141" s="100"/>
      <c r="NQ141" s="100"/>
      <c r="NR141" s="100"/>
      <c r="NS141" s="100"/>
      <c r="NT141" s="100"/>
      <c r="NU141" s="100"/>
      <c r="NV141" s="100"/>
      <c r="NW141" s="100"/>
      <c r="NX141" s="100"/>
      <c r="NY141" s="100"/>
      <c r="NZ141" s="100"/>
      <c r="OA141" s="100"/>
      <c r="OB141" s="100"/>
      <c r="OC141" s="100"/>
      <c r="OD141" s="100"/>
      <c r="OE141" s="100"/>
      <c r="OF141" s="100"/>
      <c r="OG141" s="100"/>
      <c r="OH141" s="100"/>
      <c r="OI141" s="100"/>
      <c r="OJ141" s="100"/>
      <c r="OK141" s="100"/>
      <c r="OL141" s="100"/>
      <c r="OM141" s="100"/>
      <c r="ON141" s="100"/>
      <c r="OO141" s="100"/>
      <c r="OP141" s="100"/>
      <c r="OQ141" s="100"/>
      <c r="OR141" s="100"/>
      <c r="OS141" s="100"/>
      <c r="OT141" s="100"/>
      <c r="OU141" s="100"/>
      <c r="OV141" s="100"/>
      <c r="OW141" s="100"/>
      <c r="OX141" s="100"/>
      <c r="OY141" s="100"/>
      <c r="OZ141" s="100"/>
      <c r="PA141" s="100"/>
      <c r="PB141" s="100"/>
      <c r="PC141" s="100"/>
      <c r="PD141" s="100"/>
      <c r="PE141" s="100"/>
      <c r="PF141" s="100"/>
      <c r="PG141" s="100"/>
      <c r="PH141" s="100"/>
      <c r="PI141" s="100"/>
      <c r="PJ141" s="100"/>
      <c r="PK141" s="100"/>
      <c r="PL141" s="100"/>
      <c r="PM141" s="100"/>
      <c r="PN141" s="100"/>
      <c r="PO141" s="100"/>
      <c r="PP141" s="100"/>
      <c r="PQ141" s="100"/>
      <c r="PR141" s="100"/>
      <c r="PS141" s="100"/>
      <c r="PT141" s="100"/>
      <c r="PU141" s="100"/>
      <c r="PV141" s="100"/>
      <c r="PW141" s="100"/>
      <c r="PX141" s="100"/>
      <c r="PY141" s="100"/>
      <c r="PZ141" s="100"/>
      <c r="QA141" s="100"/>
      <c r="QB141" s="100"/>
      <c r="QC141" s="100"/>
      <c r="QD141" s="100"/>
      <c r="QE141" s="100"/>
      <c r="QF141" s="100"/>
      <c r="QG141" s="100"/>
      <c r="QH141" s="100"/>
      <c r="QI141" s="100"/>
      <c r="QJ141" s="100"/>
      <c r="QK141" s="100"/>
      <c r="QL141" s="100"/>
      <c r="QM141" s="100"/>
      <c r="QN141" s="100"/>
      <c r="QO141" s="100"/>
      <c r="QP141" s="100"/>
      <c r="QQ141" s="100"/>
      <c r="QR141" s="100"/>
      <c r="QS141" s="100"/>
      <c r="QT141" s="100"/>
      <c r="QU141" s="100"/>
      <c r="QV141" s="100"/>
      <c r="QW141" s="100"/>
      <c r="QX141" s="100"/>
      <c r="QY141" s="100"/>
      <c r="QZ141" s="100"/>
      <c r="RA141" s="100"/>
      <c r="RB141" s="100"/>
      <c r="RC141" s="100"/>
      <c r="RD141" s="100"/>
      <c r="RE141" s="100"/>
      <c r="RF141" s="100"/>
      <c r="RG141" s="100"/>
      <c r="RH141" s="100"/>
      <c r="RI141" s="100"/>
      <c r="RJ141" s="100"/>
      <c r="RK141" s="100"/>
      <c r="RL141" s="100"/>
      <c r="RM141" s="100"/>
      <c r="RN141" s="100"/>
      <c r="RO141" s="100"/>
      <c r="RP141" s="100"/>
      <c r="RQ141" s="100"/>
      <c r="RR141" s="100"/>
      <c r="RS141" s="100"/>
      <c r="RT141" s="100"/>
      <c r="RU141" s="100"/>
      <c r="RV141" s="100"/>
      <c r="RW141" s="100"/>
      <c r="RX141" s="100"/>
      <c r="RY141" s="100"/>
      <c r="RZ141" s="100"/>
      <c r="SA141" s="100"/>
      <c r="SB141" s="100"/>
      <c r="SC141" s="100"/>
      <c r="SD141" s="100"/>
      <c r="SE141" s="100"/>
      <c r="SF141" s="100"/>
      <c r="SG141" s="100"/>
      <c r="SH141" s="100"/>
      <c r="SI141" s="100"/>
      <c r="SJ141" s="100"/>
      <c r="SK141" s="100"/>
      <c r="SL141" s="100"/>
      <c r="SM141" s="100"/>
      <c r="SN141" s="100"/>
      <c r="SO141" s="100"/>
      <c r="SP141" s="100"/>
      <c r="SQ141" s="100"/>
      <c r="SR141" s="100"/>
      <c r="SS141" s="100"/>
      <c r="ST141" s="100"/>
      <c r="SU141" s="100"/>
      <c r="SV141" s="100"/>
      <c r="SW141" s="100"/>
      <c r="SX141" s="100"/>
      <c r="SY141" s="100"/>
      <c r="SZ141" s="100"/>
      <c r="TA141" s="100"/>
      <c r="TB141" s="100"/>
      <c r="TC141" s="100"/>
      <c r="TD141" s="100"/>
      <c r="TE141" s="100"/>
      <c r="TF141" s="100"/>
      <c r="TG141" s="100"/>
      <c r="TH141" s="100"/>
      <c r="TI141" s="100"/>
      <c r="TJ141" s="100"/>
      <c r="TK141" s="100"/>
      <c r="TL141" s="100"/>
      <c r="TM141" s="100"/>
      <c r="TN141" s="100"/>
      <c r="TO141" s="100"/>
      <c r="TP141" s="100"/>
      <c r="TQ141" s="100"/>
      <c r="TR141" s="100"/>
      <c r="TS141" s="100"/>
      <c r="TT141" s="100"/>
      <c r="TU141" s="100"/>
      <c r="TV141" s="100"/>
      <c r="TW141" s="100"/>
      <c r="TX141" s="100"/>
      <c r="TY141" s="100"/>
      <c r="TZ141" s="100"/>
      <c r="UA141" s="100"/>
      <c r="UB141" s="100"/>
      <c r="UC141" s="100"/>
      <c r="UD141" s="100"/>
      <c r="UE141" s="100"/>
      <c r="UF141" s="100"/>
      <c r="UG141" s="100"/>
      <c r="UH141" s="100"/>
      <c r="UI141" s="100"/>
      <c r="UJ141" s="100"/>
      <c r="UK141" s="100"/>
      <c r="UL141" s="100"/>
      <c r="UM141" s="100"/>
      <c r="UN141" s="100"/>
      <c r="UO141" s="100"/>
      <c r="UP141" s="100"/>
      <c r="UQ141" s="100"/>
      <c r="UR141" s="100"/>
      <c r="US141" s="100"/>
      <c r="UT141" s="100"/>
      <c r="UU141" s="100"/>
      <c r="UV141" s="100"/>
      <c r="UW141" s="100"/>
      <c r="UX141" s="100"/>
      <c r="UY141" s="100"/>
      <c r="UZ141" s="100"/>
      <c r="VA141" s="100"/>
      <c r="VB141" s="100"/>
      <c r="VC141" s="100"/>
      <c r="VD141" s="100"/>
      <c r="VE141" s="100"/>
      <c r="VF141" s="100"/>
      <c r="VG141" s="100"/>
      <c r="VH141" s="100"/>
      <c r="VI141" s="100"/>
      <c r="VJ141" s="100"/>
      <c r="VK141" s="100"/>
      <c r="VL141" s="100"/>
      <c r="VM141" s="100"/>
      <c r="VN141" s="100"/>
      <c r="VO141" s="100"/>
      <c r="VP141" s="100"/>
      <c r="VQ141" s="100"/>
      <c r="VR141" s="100"/>
      <c r="VS141" s="100"/>
      <c r="VT141" s="100"/>
      <c r="VU141" s="100"/>
      <c r="VV141" s="100"/>
      <c r="VW141" s="100"/>
      <c r="VX141" s="100"/>
      <c r="VY141" s="100"/>
      <c r="VZ141" s="100"/>
      <c r="WA141" s="100"/>
      <c r="WB141" s="100"/>
      <c r="WC141" s="100"/>
      <c r="WD141" s="100"/>
      <c r="WE141" s="100"/>
      <c r="WF141" s="100"/>
      <c r="WG141" s="100"/>
      <c r="WH141" s="100"/>
      <c r="WI141" s="100"/>
      <c r="WJ141" s="100"/>
      <c r="WK141" s="100"/>
      <c r="WL141" s="100"/>
      <c r="WM141" s="100"/>
      <c r="WN141" s="100"/>
      <c r="WO141" s="100"/>
      <c r="WP141" s="100"/>
      <c r="WQ141" s="100"/>
      <c r="WR141" s="100"/>
      <c r="WS141" s="100"/>
      <c r="WT141" s="100"/>
      <c r="WU141" s="100"/>
      <c r="WV141" s="100"/>
      <c r="WW141" s="100"/>
      <c r="WX141" s="100"/>
      <c r="WY141" s="100"/>
      <c r="WZ141" s="100"/>
      <c r="XA141" s="100"/>
      <c r="XB141" s="100"/>
      <c r="XC141" s="100"/>
      <c r="XD141" s="100"/>
      <c r="XE141" s="100"/>
      <c r="XF141" s="100"/>
      <c r="XG141" s="100"/>
      <c r="XH141" s="100"/>
      <c r="XI141" s="100"/>
      <c r="XJ141" s="100"/>
      <c r="XK141" s="100"/>
      <c r="XL141" s="100"/>
      <c r="XM141" s="100"/>
      <c r="XN141" s="100"/>
      <c r="XO141" s="100"/>
      <c r="XP141" s="100"/>
      <c r="XQ141" s="100"/>
      <c r="XR141" s="100"/>
      <c r="XS141" s="100"/>
      <c r="XT141" s="100"/>
      <c r="XU141" s="100"/>
      <c r="XV141" s="100"/>
      <c r="XW141" s="100"/>
      <c r="XX141" s="100"/>
      <c r="XY141" s="100"/>
      <c r="XZ141" s="100"/>
      <c r="YA141" s="100"/>
      <c r="YB141" s="100"/>
      <c r="YC141" s="100"/>
      <c r="YD141" s="100"/>
      <c r="YE141" s="100"/>
      <c r="YF141" s="100"/>
      <c r="YG141" s="100"/>
      <c r="YH141" s="100"/>
      <c r="YI141" s="100"/>
      <c r="YJ141" s="100"/>
      <c r="YK141" s="100"/>
      <c r="YL141" s="100"/>
      <c r="YM141" s="100"/>
      <c r="YN141" s="100"/>
      <c r="YO141" s="100"/>
      <c r="YP141" s="100"/>
      <c r="YQ141" s="100"/>
      <c r="YR141" s="100"/>
      <c r="YS141" s="100"/>
      <c r="YT141" s="100"/>
      <c r="YU141" s="100"/>
      <c r="YV141" s="100"/>
      <c r="YW141" s="100"/>
      <c r="YX141" s="100"/>
      <c r="YY141" s="100"/>
      <c r="YZ141" s="100"/>
      <c r="ZA141" s="100"/>
      <c r="ZB141" s="100"/>
      <c r="ZC141" s="100"/>
      <c r="ZD141" s="100"/>
      <c r="ZE141" s="100"/>
      <c r="ZF141" s="100"/>
      <c r="ZG141" s="100"/>
      <c r="ZH141" s="100"/>
      <c r="ZI141" s="100"/>
      <c r="ZJ141" s="100"/>
      <c r="ZK141" s="100"/>
      <c r="ZL141" s="100"/>
      <c r="ZM141" s="100"/>
      <c r="ZN141" s="100"/>
      <c r="ZO141" s="100"/>
      <c r="ZP141" s="100"/>
      <c r="ZQ141" s="100"/>
      <c r="ZR141" s="100"/>
      <c r="ZS141" s="100"/>
      <c r="ZT141" s="100"/>
      <c r="ZU141" s="100"/>
      <c r="ZV141" s="100"/>
      <c r="ZW141" s="100"/>
      <c r="ZX141" s="100"/>
      <c r="ZY141" s="100"/>
      <c r="ZZ141" s="100"/>
      <c r="AAA141" s="100"/>
      <c r="AAB141" s="100"/>
      <c r="AAC141" s="100"/>
      <c r="AAD141" s="100"/>
      <c r="AAE141" s="100"/>
      <c r="AAF141" s="100"/>
      <c r="AAG141" s="100"/>
      <c r="AAH141" s="100"/>
      <c r="AAI141" s="100"/>
      <c r="AAJ141" s="100"/>
      <c r="AAK141" s="100"/>
      <c r="AAL141" s="100"/>
      <c r="AAM141" s="100"/>
      <c r="AAN141" s="100"/>
      <c r="AAO141" s="100"/>
      <c r="AAP141" s="100"/>
      <c r="AAQ141" s="100"/>
      <c r="AAR141" s="100"/>
      <c r="AAS141" s="100"/>
      <c r="AAT141" s="100"/>
      <c r="AAU141" s="100"/>
      <c r="AAV141" s="100"/>
      <c r="AAW141" s="100"/>
      <c r="AAX141" s="100"/>
      <c r="AAY141" s="100"/>
      <c r="AAZ141" s="100"/>
      <c r="ABA141" s="100"/>
      <c r="ABB141" s="100"/>
      <c r="ABC141" s="100"/>
      <c r="ABD141" s="100"/>
      <c r="ABE141" s="100"/>
      <c r="ABF141" s="100"/>
      <c r="ABG141" s="100"/>
      <c r="ABH141" s="100"/>
      <c r="ABI141" s="100"/>
      <c r="ABJ141" s="100"/>
      <c r="ABK141" s="100"/>
      <c r="ABL141" s="100"/>
      <c r="ABM141" s="100"/>
      <c r="ABN141" s="100"/>
      <c r="ABO141" s="100"/>
      <c r="ABP141" s="100"/>
      <c r="ABQ141" s="100"/>
      <c r="ABR141" s="100"/>
      <c r="ABS141" s="100"/>
      <c r="ABT141" s="100"/>
      <c r="ABU141" s="100"/>
      <c r="ABV141" s="100"/>
      <c r="ABW141" s="100"/>
      <c r="ABX141" s="100"/>
      <c r="ABY141" s="100"/>
      <c r="ABZ141" s="100"/>
      <c r="ACA141" s="100"/>
      <c r="ACB141" s="100"/>
      <c r="ACC141" s="100"/>
      <c r="ACD141" s="100"/>
      <c r="ACE141" s="100"/>
      <c r="ACF141" s="100"/>
      <c r="ACG141" s="100"/>
      <c r="ACH141" s="100"/>
      <c r="ACI141" s="100"/>
      <c r="ACJ141" s="100"/>
      <c r="ACK141" s="100"/>
      <c r="ACL141" s="100"/>
      <c r="ACM141" s="100"/>
      <c r="ACN141" s="100"/>
      <c r="ACO141" s="100"/>
      <c r="ACP141" s="100"/>
      <c r="ACQ141" s="100"/>
      <c r="ACR141" s="100"/>
      <c r="ACS141" s="100"/>
      <c r="ACT141" s="100"/>
      <c r="ACU141" s="100"/>
      <c r="ACV141" s="100"/>
      <c r="ACW141" s="100"/>
      <c r="ACX141" s="100"/>
      <c r="ACY141" s="100"/>
      <c r="ACZ141" s="100"/>
      <c r="ADA141" s="100"/>
      <c r="ADB141" s="100"/>
      <c r="ADC141" s="100"/>
      <c r="ADD141" s="100"/>
      <c r="ADE141" s="100"/>
      <c r="ADF141" s="100"/>
      <c r="ADG141" s="100"/>
      <c r="ADH141" s="100"/>
      <c r="ADI141" s="100"/>
      <c r="ADJ141" s="100"/>
      <c r="ADK141" s="100"/>
      <c r="ADL141" s="100"/>
      <c r="ADM141" s="100"/>
      <c r="ADN141" s="100"/>
      <c r="ADO141" s="100"/>
      <c r="ADP141" s="100"/>
      <c r="ADQ141" s="100"/>
      <c r="ADR141" s="100"/>
      <c r="ADS141" s="100"/>
      <c r="ADT141" s="100"/>
      <c r="ADU141" s="100"/>
      <c r="ADV141" s="100"/>
      <c r="ADW141" s="100"/>
      <c r="ADX141" s="100"/>
      <c r="ADY141" s="100"/>
      <c r="ADZ141" s="100"/>
      <c r="AEA141" s="100"/>
      <c r="AEB141" s="100"/>
      <c r="AEC141" s="100"/>
      <c r="AED141" s="100"/>
      <c r="AEE141" s="100"/>
      <c r="AEF141" s="100"/>
      <c r="AEG141" s="100"/>
      <c r="AEH141" s="100"/>
      <c r="AEI141" s="100"/>
      <c r="AEJ141" s="100"/>
      <c r="AEK141" s="100"/>
      <c r="AEL141" s="100"/>
      <c r="AEM141" s="100"/>
      <c r="AEN141" s="100"/>
      <c r="AEO141" s="100"/>
      <c r="AEP141" s="100"/>
      <c r="AEQ141" s="100"/>
      <c r="AER141" s="100"/>
      <c r="AES141" s="100"/>
      <c r="AET141" s="100"/>
      <c r="AEU141" s="100"/>
      <c r="AEV141" s="100"/>
      <c r="AEW141" s="100"/>
      <c r="AEX141" s="100"/>
      <c r="AEY141" s="100"/>
      <c r="AEZ141" s="100"/>
      <c r="AFA141" s="100"/>
      <c r="AFB141" s="100"/>
      <c r="AFC141" s="100"/>
      <c r="AFD141" s="100"/>
      <c r="AFE141" s="100"/>
      <c r="AFF141" s="100"/>
      <c r="AFG141" s="100"/>
      <c r="AFH141" s="100"/>
      <c r="AFI141" s="100"/>
      <c r="AFJ141" s="100"/>
      <c r="AFK141" s="100"/>
      <c r="AFL141" s="100"/>
      <c r="AFM141" s="100"/>
      <c r="AFN141" s="100"/>
      <c r="AFO141" s="100"/>
      <c r="AFP141" s="100"/>
      <c r="AFQ141" s="100"/>
      <c r="AFR141" s="100"/>
      <c r="AFS141" s="100"/>
      <c r="AFT141" s="100"/>
      <c r="AFU141" s="100"/>
      <c r="AFV141" s="100"/>
      <c r="AFW141" s="100"/>
      <c r="AFX141" s="100"/>
      <c r="AFY141" s="100"/>
      <c r="AFZ141" s="100"/>
      <c r="AGA141" s="100"/>
      <c r="AGB141" s="100"/>
      <c r="AGC141" s="100"/>
      <c r="AGD141" s="100"/>
      <c r="AGE141" s="100"/>
      <c r="AGF141" s="100"/>
      <c r="AGG141" s="100"/>
      <c r="AGH141" s="100"/>
      <c r="AGI141" s="100"/>
      <c r="AGJ141" s="100"/>
      <c r="AGK141" s="100"/>
      <c r="AGL141" s="100"/>
      <c r="AGM141" s="100"/>
      <c r="AGN141" s="100"/>
      <c r="AGO141" s="100"/>
      <c r="AGP141" s="100"/>
      <c r="AGQ141" s="100"/>
      <c r="AGR141" s="100"/>
      <c r="AGS141" s="100"/>
      <c r="AGT141" s="100"/>
      <c r="AGU141" s="100"/>
      <c r="AGV141" s="100"/>
      <c r="AGW141" s="100"/>
      <c r="AGX141" s="100"/>
      <c r="AGY141" s="100"/>
      <c r="AGZ141" s="100"/>
      <c r="AHA141" s="100"/>
      <c r="AHB141" s="100"/>
      <c r="AHC141" s="100"/>
      <c r="AHD141" s="100"/>
      <c r="AHE141" s="100"/>
      <c r="AHF141" s="100"/>
      <c r="AHG141" s="100"/>
      <c r="AHH141" s="100"/>
      <c r="AHI141" s="100"/>
      <c r="AHJ141" s="100"/>
      <c r="AHK141" s="100"/>
      <c r="AHL141" s="100"/>
      <c r="AHM141" s="100"/>
      <c r="AHN141" s="100"/>
      <c r="AHO141" s="100"/>
      <c r="AHP141" s="100"/>
      <c r="AHQ141" s="100"/>
      <c r="AHR141" s="100"/>
      <c r="AHS141" s="100"/>
      <c r="AHT141" s="100"/>
      <c r="AHU141" s="100"/>
      <c r="AHV141" s="100"/>
      <c r="AHW141" s="100"/>
      <c r="AHX141" s="100"/>
      <c r="AHY141" s="100"/>
      <c r="AHZ141" s="100"/>
      <c r="AIA141" s="100"/>
      <c r="AIB141" s="100"/>
      <c r="AIC141" s="100"/>
      <c r="AID141" s="100"/>
      <c r="AIE141" s="100"/>
      <c r="AIF141" s="100"/>
      <c r="AIG141" s="100"/>
      <c r="AIH141" s="100"/>
      <c r="AII141" s="100"/>
      <c r="AIJ141" s="100"/>
      <c r="AIK141" s="100"/>
      <c r="AIL141" s="100"/>
      <c r="AIM141" s="100"/>
      <c r="AIN141" s="100"/>
      <c r="AIO141" s="100"/>
      <c r="AIP141" s="100"/>
      <c r="AIQ141" s="100"/>
      <c r="AIR141" s="100"/>
      <c r="AIS141" s="100"/>
      <c r="AIT141" s="100"/>
      <c r="AIU141" s="100"/>
      <c r="AIV141" s="100"/>
      <c r="AIW141" s="100"/>
      <c r="AIX141" s="100"/>
      <c r="AIY141" s="100"/>
      <c r="AIZ141" s="100"/>
      <c r="AJA141" s="100"/>
      <c r="AJB141" s="100"/>
      <c r="AJC141" s="100"/>
      <c r="AJD141" s="100"/>
      <c r="AJE141" s="100"/>
      <c r="AJF141" s="100"/>
      <c r="AJG141" s="100"/>
      <c r="AJH141" s="100"/>
      <c r="AJI141" s="100"/>
      <c r="AJJ141" s="100"/>
      <c r="AJK141" s="100"/>
      <c r="AJL141" s="100"/>
      <c r="AJM141" s="100"/>
      <c r="AJN141" s="100"/>
      <c r="AJO141" s="100"/>
      <c r="AJP141" s="100"/>
      <c r="AJQ141" s="100"/>
      <c r="AJR141" s="100"/>
      <c r="AJS141" s="100"/>
      <c r="AJT141" s="100"/>
      <c r="AJU141" s="100"/>
      <c r="AJV141" s="100"/>
      <c r="AJW141" s="100"/>
      <c r="AJX141" s="100"/>
      <c r="AJY141" s="100"/>
      <c r="AJZ141" s="100"/>
      <c r="AKA141" s="100"/>
      <c r="AKB141" s="100"/>
      <c r="AKC141" s="100"/>
      <c r="AKD141" s="100"/>
      <c r="AKE141" s="100"/>
      <c r="AKF141" s="100"/>
      <c r="AKG141" s="100"/>
      <c r="AKH141" s="100"/>
      <c r="AKI141" s="100"/>
      <c r="AKJ141" s="100"/>
      <c r="AKK141" s="100"/>
      <c r="AKL141" s="100"/>
      <c r="AKM141" s="100"/>
      <c r="AKN141" s="100"/>
      <c r="AKO141" s="100"/>
      <c r="AKP141" s="100"/>
      <c r="AKQ141" s="100"/>
      <c r="AKR141" s="100"/>
      <c r="AKS141" s="100"/>
      <c r="AKT141" s="100"/>
      <c r="AKU141" s="100"/>
      <c r="AKV141" s="100"/>
      <c r="AKW141" s="100"/>
      <c r="AKX141" s="100"/>
      <c r="AKY141" s="100"/>
      <c r="AKZ141" s="100"/>
      <c r="ALA141" s="100"/>
      <c r="ALB141" s="100"/>
      <c r="ALC141" s="100"/>
      <c r="ALD141" s="100"/>
      <c r="ALE141" s="100"/>
      <c r="ALF141" s="100"/>
      <c r="ALG141" s="100"/>
      <c r="ALH141" s="100"/>
      <c r="ALI141" s="100"/>
      <c r="ALJ141" s="100"/>
      <c r="ALK141" s="100"/>
      <c r="ALL141" s="100"/>
      <c r="ALM141" s="100"/>
      <c r="ALN141" s="100"/>
      <c r="ALO141" s="100"/>
      <c r="ALP141" s="100"/>
      <c r="ALQ141" s="100"/>
      <c r="ALR141" s="100"/>
      <c r="ALS141" s="100"/>
      <c r="ALT141" s="100"/>
      <c r="ALU141" s="100"/>
      <c r="ALV141" s="100"/>
      <c r="ALW141" s="100"/>
      <c r="ALX141" s="100"/>
      <c r="ALY141" s="100"/>
      <c r="ALZ141" s="100"/>
      <c r="AMA141" s="100"/>
      <c r="AMB141" s="100"/>
      <c r="AMC141" s="100"/>
      <c r="AMD141" s="100"/>
      <c r="AME141" s="100"/>
      <c r="AMF141" s="100"/>
      <c r="AMG141" s="100"/>
      <c r="AMH141" s="100"/>
      <c r="AMI141" s="100"/>
      <c r="AMJ141" s="100"/>
      <c r="AMK141" s="100"/>
      <c r="AML141" s="100"/>
      <c r="AMM141" s="100"/>
      <c r="AMN141" s="100"/>
      <c r="AMO141" s="100"/>
      <c r="AMP141" s="100"/>
      <c r="AMQ141" s="100"/>
      <c r="AMR141" s="100"/>
      <c r="AMS141" s="100"/>
      <c r="AMT141" s="100"/>
      <c r="AMU141" s="100"/>
      <c r="AMV141" s="100"/>
      <c r="AMW141" s="100"/>
      <c r="AMX141" s="100"/>
      <c r="AMY141" s="100"/>
      <c r="AMZ141" s="100"/>
      <c r="ANA141" s="100"/>
      <c r="ANB141" s="100"/>
      <c r="ANC141" s="100"/>
      <c r="AND141" s="100"/>
      <c r="ANE141" s="100"/>
      <c r="ANF141" s="100"/>
      <c r="ANG141" s="100"/>
      <c r="ANH141" s="100"/>
      <c r="ANI141" s="100"/>
      <c r="ANJ141" s="100"/>
      <c r="ANK141" s="100"/>
      <c r="ANL141" s="100"/>
      <c r="ANM141" s="100"/>
      <c r="ANN141" s="100"/>
      <c r="ANO141" s="100"/>
      <c r="ANP141" s="100"/>
      <c r="ANQ141" s="100"/>
      <c r="ANR141" s="100"/>
      <c r="ANS141" s="100"/>
      <c r="ANT141" s="100"/>
      <c r="ANU141" s="100"/>
      <c r="ANV141" s="100"/>
      <c r="ANW141" s="100"/>
      <c r="ANX141" s="100"/>
      <c r="ANY141" s="100"/>
      <c r="ANZ141" s="100"/>
      <c r="AOA141" s="100"/>
      <c r="AOB141" s="100"/>
      <c r="AOC141" s="100"/>
      <c r="AOD141" s="100"/>
      <c r="AOE141" s="100"/>
      <c r="AOF141" s="100"/>
      <c r="AOG141" s="100"/>
      <c r="AOH141" s="100"/>
      <c r="AOI141" s="100"/>
      <c r="AOJ141" s="100"/>
      <c r="AOK141" s="100"/>
      <c r="AOL141" s="100"/>
      <c r="AOM141" s="100"/>
      <c r="AON141" s="100"/>
      <c r="AOO141" s="100"/>
      <c r="AOP141" s="100"/>
      <c r="AOQ141" s="100"/>
      <c r="AOR141" s="100"/>
      <c r="AOS141" s="100"/>
      <c r="AOT141" s="100"/>
      <c r="AOU141" s="100"/>
      <c r="AOV141" s="100"/>
      <c r="AOW141" s="100"/>
      <c r="AOX141" s="100"/>
      <c r="AOY141" s="100"/>
      <c r="AOZ141" s="100"/>
      <c r="APA141" s="100"/>
      <c r="APB141" s="100"/>
      <c r="APC141" s="100"/>
      <c r="APD141" s="100"/>
      <c r="APE141" s="100"/>
      <c r="APF141" s="100"/>
      <c r="APG141" s="100"/>
      <c r="APH141" s="100"/>
      <c r="API141" s="100"/>
      <c r="APJ141" s="100"/>
      <c r="APK141" s="100"/>
      <c r="APL141" s="100"/>
      <c r="APM141" s="100"/>
      <c r="APN141" s="100"/>
      <c r="APO141" s="100"/>
      <c r="APP141" s="100"/>
      <c r="APQ141" s="100"/>
      <c r="APR141" s="100"/>
      <c r="APS141" s="100"/>
      <c r="APT141" s="100"/>
      <c r="APU141" s="100"/>
      <c r="APV141" s="100"/>
      <c r="APW141" s="100"/>
      <c r="APX141" s="100"/>
      <c r="APY141" s="100"/>
      <c r="APZ141" s="100"/>
      <c r="AQA141" s="100"/>
      <c r="AQB141" s="100"/>
      <c r="AQC141" s="100"/>
      <c r="AQD141" s="100"/>
      <c r="AQE141" s="100"/>
      <c r="AQF141" s="100"/>
      <c r="AQG141" s="100"/>
      <c r="AQH141" s="100"/>
      <c r="AQI141" s="100"/>
      <c r="AQJ141" s="100"/>
      <c r="AQK141" s="100"/>
      <c r="AQL141" s="100"/>
      <c r="AQM141" s="100"/>
      <c r="AQN141" s="100"/>
      <c r="AQO141" s="100"/>
      <c r="AQP141" s="100"/>
      <c r="AQQ141" s="100"/>
      <c r="AQR141" s="100"/>
      <c r="AQS141" s="100"/>
      <c r="AQT141" s="100"/>
      <c r="AQU141" s="100"/>
      <c r="AQV141" s="100"/>
      <c r="AQW141" s="100"/>
      <c r="AQX141" s="100"/>
      <c r="AQY141" s="100"/>
      <c r="AQZ141" s="100"/>
      <c r="ARA141" s="100"/>
      <c r="ARB141" s="100"/>
      <c r="ARC141" s="100"/>
      <c r="ARD141" s="100"/>
      <c r="ARE141" s="100"/>
      <c r="ARF141" s="100"/>
      <c r="ARG141" s="100"/>
      <c r="ARH141" s="100"/>
      <c r="ARI141" s="100"/>
      <c r="ARJ141" s="100"/>
      <c r="ARK141" s="100"/>
      <c r="ARL141" s="100"/>
      <c r="ARM141" s="100"/>
      <c r="ARN141" s="100"/>
      <c r="ARO141" s="100"/>
      <c r="ARP141" s="100"/>
      <c r="ARQ141" s="100"/>
      <c r="ARR141" s="100"/>
      <c r="ARS141" s="100"/>
      <c r="ART141" s="100"/>
      <c r="ARU141" s="100"/>
      <c r="ARV141" s="100"/>
      <c r="ARW141" s="100"/>
      <c r="ARX141" s="100"/>
      <c r="ARY141" s="100"/>
      <c r="ARZ141" s="100"/>
      <c r="ASA141" s="100"/>
      <c r="ASB141" s="100"/>
      <c r="ASC141" s="100"/>
      <c r="ASD141" s="100"/>
      <c r="ASE141" s="100"/>
      <c r="ASF141" s="100"/>
      <c r="ASG141" s="100"/>
      <c r="ASH141" s="100"/>
      <c r="ASI141" s="100"/>
      <c r="ASJ141" s="100"/>
      <c r="ASK141" s="100"/>
      <c r="ASL141" s="100"/>
      <c r="ASM141" s="100"/>
      <c r="ASN141" s="100"/>
      <c r="ASO141" s="100"/>
      <c r="ASP141" s="100"/>
      <c r="ASQ141" s="100"/>
      <c r="ASR141" s="100"/>
      <c r="ASS141" s="100"/>
      <c r="AST141" s="100"/>
      <c r="ASU141" s="100"/>
      <c r="ASV141" s="100"/>
      <c r="ASW141" s="100"/>
      <c r="ASX141" s="100"/>
      <c r="ASY141" s="100"/>
      <c r="ASZ141" s="100"/>
      <c r="ATA141" s="100"/>
      <c r="ATB141" s="100"/>
      <c r="ATC141" s="100"/>
      <c r="ATD141" s="100"/>
      <c r="ATE141" s="100"/>
      <c r="ATF141" s="100"/>
      <c r="ATG141" s="100"/>
      <c r="ATH141" s="100"/>
      <c r="ATI141" s="100"/>
      <c r="ATJ141" s="100"/>
      <c r="ATK141" s="100"/>
      <c r="ATL141" s="100"/>
      <c r="ATM141" s="100"/>
      <c r="ATN141" s="100"/>
      <c r="ATO141" s="100"/>
      <c r="ATP141" s="100"/>
      <c r="ATQ141" s="100"/>
      <c r="ATR141" s="100"/>
      <c r="ATS141" s="100"/>
      <c r="ATT141" s="100"/>
      <c r="ATU141" s="100"/>
      <c r="ATV141" s="100"/>
      <c r="ATW141" s="100"/>
      <c r="ATX141" s="100"/>
    </row>
    <row r="142" spans="1:1220" ht="16" customHeight="1">
      <c r="A142" s="38">
        <v>139</v>
      </c>
      <c r="B142" s="567" t="s">
        <v>18360</v>
      </c>
      <c r="C142" s="38" t="s">
        <v>237</v>
      </c>
      <c r="D142" s="38" t="s">
        <v>19</v>
      </c>
      <c r="E142" s="38"/>
      <c r="F142" s="36" t="s">
        <v>6201</v>
      </c>
      <c r="G142" s="8" t="s">
        <v>11096</v>
      </c>
      <c r="H142" s="38" t="s">
        <v>405</v>
      </c>
      <c r="I142" s="38"/>
      <c r="J142" s="38"/>
      <c r="K142" s="473" t="s">
        <v>13808</v>
      </c>
      <c r="L142" s="76">
        <v>6245</v>
      </c>
      <c r="M142" s="38" t="s">
        <v>21</v>
      </c>
      <c r="N142" s="38" t="s">
        <v>4305</v>
      </c>
      <c r="O142" s="38"/>
      <c r="P142" s="38"/>
      <c r="Q142" s="47"/>
      <c r="R142" s="214"/>
      <c r="S142" s="100"/>
      <c r="T142" s="100"/>
      <c r="U142" s="100"/>
      <c r="V142" s="100"/>
      <c r="W142" s="100"/>
      <c r="X142" s="100"/>
      <c r="Y142" s="100"/>
      <c r="Z142" s="100"/>
      <c r="AA142" s="100"/>
      <c r="AB142" s="100"/>
      <c r="AC142" s="100"/>
      <c r="AD142" s="100"/>
      <c r="AE142" s="100"/>
      <c r="AF142" s="100"/>
      <c r="AG142" s="100"/>
      <c r="AH142" s="100"/>
      <c r="AI142" s="100"/>
      <c r="AJ142" s="100"/>
      <c r="AK142" s="100"/>
      <c r="AL142" s="100"/>
      <c r="AM142" s="100"/>
      <c r="AN142" s="100"/>
      <c r="AO142" s="100"/>
      <c r="AP142" s="100"/>
      <c r="AQ142" s="100"/>
      <c r="AR142" s="100"/>
      <c r="AS142" s="100"/>
      <c r="AT142" s="100"/>
      <c r="AU142" s="100"/>
      <c r="AV142" s="100"/>
      <c r="AW142" s="100"/>
      <c r="AX142" s="100"/>
      <c r="AY142" s="100"/>
      <c r="AZ142" s="100"/>
      <c r="BA142" s="100"/>
      <c r="BB142" s="100"/>
      <c r="BC142" s="100"/>
      <c r="BD142" s="100"/>
      <c r="BE142" s="100"/>
      <c r="BF142" s="100"/>
      <c r="BG142" s="100"/>
      <c r="BH142" s="100"/>
      <c r="BI142" s="100"/>
      <c r="BJ142" s="100"/>
      <c r="BK142" s="100"/>
      <c r="BL142" s="100"/>
      <c r="BM142" s="100"/>
      <c r="BN142" s="100"/>
      <c r="BO142" s="100"/>
      <c r="BP142" s="100"/>
      <c r="BQ142" s="100"/>
      <c r="BR142" s="100"/>
      <c r="BS142" s="100"/>
      <c r="BT142" s="100"/>
      <c r="BU142" s="100"/>
      <c r="BV142" s="100"/>
      <c r="BW142" s="100"/>
      <c r="BX142" s="100"/>
      <c r="BY142" s="100"/>
      <c r="BZ142" s="100"/>
      <c r="CA142" s="100"/>
      <c r="CB142" s="100"/>
      <c r="CC142" s="100"/>
      <c r="CD142" s="100"/>
      <c r="CE142" s="100"/>
      <c r="CF142" s="100"/>
      <c r="CG142" s="100"/>
      <c r="CH142" s="100"/>
      <c r="CI142" s="100"/>
      <c r="CJ142" s="100"/>
      <c r="CK142" s="100"/>
      <c r="CL142" s="100"/>
      <c r="CM142" s="100"/>
      <c r="CN142" s="100"/>
      <c r="CO142" s="100"/>
      <c r="CP142" s="100"/>
      <c r="CQ142" s="100"/>
      <c r="CR142" s="100"/>
      <c r="CS142" s="100"/>
      <c r="CT142" s="100"/>
      <c r="CU142" s="100"/>
      <c r="CV142" s="100"/>
      <c r="CW142" s="100"/>
      <c r="CX142" s="100"/>
      <c r="CY142" s="100"/>
      <c r="CZ142" s="100"/>
      <c r="DA142" s="100"/>
      <c r="DB142" s="100"/>
      <c r="DC142" s="100"/>
      <c r="DD142" s="100"/>
      <c r="DE142" s="100"/>
      <c r="DF142" s="100"/>
      <c r="DG142" s="100"/>
      <c r="DH142" s="100"/>
      <c r="DI142" s="100"/>
      <c r="DJ142" s="100"/>
      <c r="DK142" s="100"/>
      <c r="DL142" s="100"/>
      <c r="DM142" s="100"/>
      <c r="DN142" s="100"/>
      <c r="DO142" s="100"/>
      <c r="DP142" s="100"/>
      <c r="DQ142" s="100"/>
      <c r="DR142" s="100"/>
      <c r="DS142" s="100"/>
      <c r="DT142" s="100"/>
      <c r="DU142" s="100"/>
      <c r="DV142" s="100"/>
      <c r="DW142" s="100"/>
      <c r="DX142" s="100"/>
      <c r="DY142" s="100"/>
      <c r="DZ142" s="100"/>
      <c r="EA142" s="100"/>
      <c r="EB142" s="100"/>
      <c r="EC142" s="100"/>
      <c r="ED142" s="100"/>
      <c r="EE142" s="100"/>
      <c r="EF142" s="100"/>
      <c r="EG142" s="100"/>
      <c r="EH142" s="100"/>
      <c r="EI142" s="100"/>
      <c r="EJ142" s="100"/>
      <c r="EK142" s="100"/>
      <c r="EL142" s="100"/>
      <c r="EM142" s="100"/>
      <c r="EN142" s="100"/>
      <c r="EO142" s="100"/>
      <c r="EP142" s="100"/>
      <c r="EQ142" s="100"/>
      <c r="ER142" s="100"/>
      <c r="ES142" s="100"/>
      <c r="ET142" s="100"/>
      <c r="EU142" s="100"/>
      <c r="EV142" s="100"/>
      <c r="EW142" s="100"/>
      <c r="EX142" s="100"/>
      <c r="EY142" s="100"/>
      <c r="EZ142" s="100"/>
      <c r="FA142" s="100"/>
      <c r="FB142" s="100"/>
      <c r="FC142" s="100"/>
      <c r="FD142" s="100"/>
      <c r="FE142" s="100"/>
      <c r="FF142" s="100"/>
      <c r="FG142" s="100"/>
      <c r="FH142" s="100"/>
      <c r="FI142" s="100"/>
      <c r="FJ142" s="100"/>
      <c r="FK142" s="100"/>
      <c r="FL142" s="100"/>
      <c r="FM142" s="100"/>
      <c r="FN142" s="100"/>
      <c r="FO142" s="100"/>
      <c r="FP142" s="100"/>
      <c r="FQ142" s="100"/>
      <c r="FR142" s="100"/>
      <c r="FS142" s="100"/>
      <c r="FT142" s="100"/>
      <c r="FU142" s="100"/>
      <c r="FV142" s="100"/>
      <c r="FW142" s="100"/>
      <c r="FX142" s="100"/>
      <c r="FY142" s="100"/>
      <c r="FZ142" s="100"/>
      <c r="GA142" s="100"/>
      <c r="GB142" s="100"/>
      <c r="GC142" s="100"/>
      <c r="GD142" s="100"/>
      <c r="GE142" s="100"/>
      <c r="GF142" s="100"/>
      <c r="GG142" s="100"/>
      <c r="GH142" s="100"/>
      <c r="GI142" s="100"/>
      <c r="GJ142" s="100"/>
      <c r="GK142" s="100"/>
      <c r="GL142" s="100"/>
      <c r="GM142" s="100"/>
      <c r="GN142" s="100"/>
      <c r="GO142" s="100"/>
      <c r="GP142" s="100"/>
      <c r="GQ142" s="100"/>
      <c r="GR142" s="100"/>
      <c r="GS142" s="100"/>
      <c r="GT142" s="100"/>
      <c r="GU142" s="100"/>
      <c r="GV142" s="100"/>
      <c r="GW142" s="100"/>
      <c r="GX142" s="100"/>
      <c r="GY142" s="100"/>
      <c r="GZ142" s="100"/>
      <c r="HA142" s="100"/>
      <c r="HB142" s="100"/>
      <c r="HC142" s="100"/>
      <c r="HD142" s="100"/>
      <c r="HE142" s="100"/>
      <c r="HF142" s="100"/>
      <c r="HG142" s="100"/>
      <c r="HH142" s="100"/>
      <c r="HI142" s="100"/>
      <c r="HJ142" s="100"/>
      <c r="HK142" s="100"/>
      <c r="HL142" s="100"/>
      <c r="HM142" s="100"/>
      <c r="HN142" s="100"/>
      <c r="HO142" s="100"/>
      <c r="HP142" s="100"/>
      <c r="HQ142" s="100"/>
      <c r="HR142" s="100"/>
      <c r="HS142" s="100"/>
      <c r="HT142" s="100"/>
      <c r="HU142" s="100"/>
      <c r="HV142" s="100"/>
      <c r="HW142" s="100"/>
      <c r="HX142" s="100"/>
      <c r="HY142" s="100"/>
      <c r="HZ142" s="100"/>
      <c r="IA142" s="100"/>
      <c r="IB142" s="100"/>
      <c r="IC142" s="100"/>
      <c r="ID142" s="100"/>
      <c r="IE142" s="100"/>
      <c r="IF142" s="100"/>
      <c r="IG142" s="100"/>
      <c r="IH142" s="100"/>
      <c r="II142" s="100"/>
      <c r="IJ142" s="100"/>
      <c r="IK142" s="100"/>
      <c r="IL142" s="100"/>
      <c r="IM142" s="100"/>
      <c r="IN142" s="100"/>
      <c r="IO142" s="100"/>
      <c r="IP142" s="100"/>
      <c r="IQ142" s="100"/>
      <c r="IR142" s="100"/>
      <c r="IS142" s="100"/>
      <c r="IT142" s="100"/>
      <c r="IU142" s="100"/>
      <c r="IV142" s="100"/>
      <c r="IW142" s="100"/>
      <c r="IX142" s="100"/>
      <c r="IY142" s="100"/>
      <c r="IZ142" s="100"/>
      <c r="JA142" s="100"/>
      <c r="JB142" s="100"/>
      <c r="JC142" s="100"/>
      <c r="JD142" s="100"/>
      <c r="JE142" s="100"/>
      <c r="JF142" s="100"/>
      <c r="JG142" s="100"/>
      <c r="JH142" s="100"/>
      <c r="JI142" s="100"/>
      <c r="JJ142" s="100"/>
      <c r="JK142" s="100"/>
      <c r="JL142" s="100"/>
      <c r="JM142" s="100"/>
      <c r="JN142" s="100"/>
      <c r="JO142" s="100"/>
      <c r="JP142" s="100"/>
      <c r="JQ142" s="100"/>
      <c r="JR142" s="100"/>
      <c r="JS142" s="100"/>
      <c r="JT142" s="100"/>
      <c r="JU142" s="100"/>
      <c r="JV142" s="100"/>
      <c r="JW142" s="100"/>
      <c r="JX142" s="100"/>
      <c r="JY142" s="100"/>
      <c r="JZ142" s="100"/>
      <c r="KA142" s="100"/>
      <c r="KB142" s="100"/>
      <c r="KC142" s="100"/>
      <c r="KD142" s="100"/>
      <c r="KE142" s="100"/>
      <c r="KF142" s="100"/>
      <c r="KG142" s="100"/>
      <c r="KH142" s="100"/>
      <c r="KI142" s="100"/>
      <c r="KJ142" s="100"/>
      <c r="KK142" s="100"/>
      <c r="KL142" s="100"/>
      <c r="KM142" s="100"/>
      <c r="KN142" s="100"/>
      <c r="KO142" s="100"/>
      <c r="KP142" s="100"/>
      <c r="KQ142" s="100"/>
      <c r="KR142" s="100"/>
      <c r="KS142" s="100"/>
      <c r="KT142" s="100"/>
      <c r="KU142" s="100"/>
      <c r="KV142" s="100"/>
      <c r="KW142" s="100"/>
      <c r="KX142" s="100"/>
      <c r="KY142" s="100"/>
      <c r="KZ142" s="100"/>
      <c r="LA142" s="100"/>
      <c r="LB142" s="100"/>
      <c r="LC142" s="100"/>
      <c r="LD142" s="100"/>
      <c r="LE142" s="100"/>
      <c r="LF142" s="100"/>
      <c r="LG142" s="100"/>
      <c r="LH142" s="100"/>
      <c r="LI142" s="100"/>
      <c r="LJ142" s="100"/>
      <c r="LK142" s="100"/>
      <c r="LL142" s="100"/>
      <c r="LM142" s="100"/>
      <c r="LN142" s="100"/>
      <c r="LO142" s="100"/>
      <c r="LP142" s="100"/>
      <c r="LQ142" s="100"/>
      <c r="LR142" s="100"/>
      <c r="LS142" s="100"/>
      <c r="LT142" s="100"/>
      <c r="LU142" s="100"/>
      <c r="LV142" s="100"/>
      <c r="LW142" s="100"/>
      <c r="LX142" s="100"/>
      <c r="LY142" s="100"/>
      <c r="LZ142" s="100"/>
      <c r="MA142" s="100"/>
      <c r="MB142" s="100"/>
      <c r="MC142" s="100"/>
      <c r="MD142" s="100"/>
      <c r="ME142" s="100"/>
      <c r="MF142" s="100"/>
      <c r="MG142" s="100"/>
      <c r="MH142" s="100"/>
      <c r="MI142" s="100"/>
      <c r="MJ142" s="100"/>
      <c r="MK142" s="100"/>
      <c r="ML142" s="100"/>
      <c r="MM142" s="100"/>
      <c r="MN142" s="100"/>
      <c r="MO142" s="100"/>
      <c r="MP142" s="100"/>
      <c r="MQ142" s="100"/>
      <c r="MR142" s="100"/>
      <c r="MS142" s="100"/>
      <c r="MT142" s="100"/>
      <c r="MU142" s="100"/>
      <c r="MV142" s="100"/>
      <c r="MW142" s="100"/>
      <c r="MX142" s="100"/>
      <c r="MY142" s="100"/>
      <c r="MZ142" s="100"/>
      <c r="NA142" s="100"/>
      <c r="NB142" s="100"/>
      <c r="NC142" s="100"/>
      <c r="ND142" s="100"/>
      <c r="NE142" s="100"/>
      <c r="NF142" s="100"/>
      <c r="NG142" s="100"/>
      <c r="NH142" s="100"/>
      <c r="NI142" s="100"/>
      <c r="NJ142" s="100"/>
      <c r="NK142" s="100"/>
      <c r="NL142" s="100"/>
      <c r="NM142" s="100"/>
      <c r="NN142" s="100"/>
      <c r="NO142" s="100"/>
      <c r="NP142" s="100"/>
      <c r="NQ142" s="100"/>
      <c r="NR142" s="100"/>
      <c r="NS142" s="100"/>
      <c r="NT142" s="100"/>
      <c r="NU142" s="100"/>
      <c r="NV142" s="100"/>
      <c r="NW142" s="100"/>
      <c r="NX142" s="100"/>
      <c r="NY142" s="100"/>
      <c r="NZ142" s="100"/>
      <c r="OA142" s="100"/>
      <c r="OB142" s="100"/>
      <c r="OC142" s="100"/>
      <c r="OD142" s="100"/>
      <c r="OE142" s="100"/>
      <c r="OF142" s="100"/>
      <c r="OG142" s="100"/>
      <c r="OH142" s="100"/>
      <c r="OI142" s="100"/>
      <c r="OJ142" s="100"/>
      <c r="OK142" s="100"/>
      <c r="OL142" s="100"/>
      <c r="OM142" s="100"/>
      <c r="ON142" s="100"/>
      <c r="OO142" s="100"/>
      <c r="OP142" s="100"/>
      <c r="OQ142" s="100"/>
      <c r="OR142" s="100"/>
      <c r="OS142" s="100"/>
      <c r="OT142" s="100"/>
      <c r="OU142" s="100"/>
      <c r="OV142" s="100"/>
      <c r="OW142" s="100"/>
      <c r="OX142" s="100"/>
      <c r="OY142" s="100"/>
      <c r="OZ142" s="100"/>
      <c r="PA142" s="100"/>
      <c r="PB142" s="100"/>
      <c r="PC142" s="100"/>
      <c r="PD142" s="100"/>
      <c r="PE142" s="100"/>
      <c r="PF142" s="100"/>
      <c r="PG142" s="100"/>
      <c r="PH142" s="100"/>
      <c r="PI142" s="100"/>
      <c r="PJ142" s="100"/>
      <c r="PK142" s="100"/>
      <c r="PL142" s="100"/>
      <c r="PM142" s="100"/>
      <c r="PN142" s="100"/>
      <c r="PO142" s="100"/>
      <c r="PP142" s="100"/>
      <c r="PQ142" s="100"/>
      <c r="PR142" s="100"/>
      <c r="PS142" s="100"/>
      <c r="PT142" s="100"/>
      <c r="PU142" s="100"/>
      <c r="PV142" s="100"/>
      <c r="PW142" s="100"/>
      <c r="PX142" s="100"/>
      <c r="PY142" s="100"/>
      <c r="PZ142" s="100"/>
      <c r="QA142" s="100"/>
      <c r="QB142" s="100"/>
      <c r="QC142" s="100"/>
      <c r="QD142" s="100"/>
      <c r="QE142" s="100"/>
      <c r="QF142" s="100"/>
      <c r="QG142" s="100"/>
      <c r="QH142" s="100"/>
      <c r="QI142" s="100"/>
      <c r="QJ142" s="100"/>
      <c r="QK142" s="100"/>
      <c r="QL142" s="100"/>
      <c r="QM142" s="100"/>
      <c r="QN142" s="100"/>
      <c r="QO142" s="100"/>
      <c r="QP142" s="100"/>
      <c r="QQ142" s="100"/>
      <c r="QR142" s="100"/>
      <c r="QS142" s="100"/>
      <c r="QT142" s="100"/>
      <c r="QU142" s="100"/>
      <c r="QV142" s="100"/>
      <c r="QW142" s="100"/>
      <c r="QX142" s="100"/>
      <c r="QY142" s="100"/>
      <c r="QZ142" s="100"/>
      <c r="RA142" s="100"/>
      <c r="RB142" s="100"/>
      <c r="RC142" s="100"/>
      <c r="RD142" s="100"/>
      <c r="RE142" s="100"/>
      <c r="RF142" s="100"/>
      <c r="RG142" s="100"/>
      <c r="RH142" s="100"/>
      <c r="RI142" s="100"/>
      <c r="RJ142" s="100"/>
      <c r="RK142" s="100"/>
      <c r="RL142" s="100"/>
      <c r="RM142" s="100"/>
      <c r="RN142" s="100"/>
      <c r="RO142" s="100"/>
      <c r="RP142" s="100"/>
      <c r="RQ142" s="100"/>
      <c r="RR142" s="100"/>
      <c r="RS142" s="100"/>
      <c r="RT142" s="100"/>
      <c r="RU142" s="100"/>
      <c r="RV142" s="100"/>
      <c r="RW142" s="100"/>
      <c r="RX142" s="100"/>
      <c r="RY142" s="100"/>
      <c r="RZ142" s="100"/>
      <c r="SA142" s="100"/>
      <c r="SB142" s="100"/>
      <c r="SC142" s="100"/>
      <c r="SD142" s="100"/>
      <c r="SE142" s="100"/>
      <c r="SF142" s="100"/>
      <c r="SG142" s="100"/>
      <c r="SH142" s="100"/>
      <c r="SI142" s="100"/>
      <c r="SJ142" s="100"/>
      <c r="SK142" s="100"/>
      <c r="SL142" s="100"/>
      <c r="SM142" s="100"/>
      <c r="SN142" s="100"/>
      <c r="SO142" s="100"/>
      <c r="SP142" s="100"/>
      <c r="SQ142" s="100"/>
      <c r="SR142" s="100"/>
      <c r="SS142" s="100"/>
      <c r="ST142" s="100"/>
      <c r="SU142" s="100"/>
      <c r="SV142" s="100"/>
      <c r="SW142" s="100"/>
      <c r="SX142" s="100"/>
      <c r="SY142" s="100"/>
      <c r="SZ142" s="100"/>
      <c r="TA142" s="100"/>
      <c r="TB142" s="100"/>
      <c r="TC142" s="100"/>
      <c r="TD142" s="100"/>
      <c r="TE142" s="100"/>
      <c r="TF142" s="100"/>
      <c r="TG142" s="100"/>
      <c r="TH142" s="100"/>
      <c r="TI142" s="100"/>
      <c r="TJ142" s="100"/>
      <c r="TK142" s="100"/>
      <c r="TL142" s="100"/>
      <c r="TM142" s="100"/>
      <c r="TN142" s="100"/>
      <c r="TO142" s="100"/>
      <c r="TP142" s="100"/>
      <c r="TQ142" s="100"/>
      <c r="TR142" s="100"/>
      <c r="TS142" s="100"/>
      <c r="TT142" s="100"/>
      <c r="TU142" s="100"/>
      <c r="TV142" s="100"/>
      <c r="TW142" s="100"/>
      <c r="TX142" s="100"/>
      <c r="TY142" s="100"/>
      <c r="TZ142" s="100"/>
      <c r="UA142" s="100"/>
      <c r="UB142" s="100"/>
      <c r="UC142" s="100"/>
      <c r="UD142" s="100"/>
      <c r="UE142" s="100"/>
      <c r="UF142" s="100"/>
      <c r="UG142" s="100"/>
      <c r="UH142" s="100"/>
      <c r="UI142" s="100"/>
      <c r="UJ142" s="100"/>
      <c r="UK142" s="100"/>
      <c r="UL142" s="100"/>
      <c r="UM142" s="100"/>
      <c r="UN142" s="100"/>
      <c r="UO142" s="100"/>
      <c r="UP142" s="100"/>
      <c r="UQ142" s="100"/>
      <c r="UR142" s="100"/>
      <c r="US142" s="100"/>
      <c r="UT142" s="100"/>
      <c r="UU142" s="100"/>
      <c r="UV142" s="100"/>
      <c r="UW142" s="100"/>
      <c r="UX142" s="100"/>
      <c r="UY142" s="100"/>
      <c r="UZ142" s="100"/>
      <c r="VA142" s="100"/>
      <c r="VB142" s="100"/>
      <c r="VC142" s="100"/>
      <c r="VD142" s="100"/>
      <c r="VE142" s="100"/>
      <c r="VF142" s="100"/>
      <c r="VG142" s="100"/>
      <c r="VH142" s="100"/>
      <c r="VI142" s="100"/>
      <c r="VJ142" s="100"/>
      <c r="VK142" s="100"/>
      <c r="VL142" s="100"/>
      <c r="VM142" s="100"/>
      <c r="VN142" s="100"/>
      <c r="VO142" s="100"/>
      <c r="VP142" s="100"/>
      <c r="VQ142" s="100"/>
      <c r="VR142" s="100"/>
      <c r="VS142" s="100"/>
      <c r="VT142" s="100"/>
      <c r="VU142" s="100"/>
      <c r="VV142" s="100"/>
      <c r="VW142" s="100"/>
      <c r="VX142" s="100"/>
      <c r="VY142" s="100"/>
      <c r="VZ142" s="100"/>
      <c r="WA142" s="100"/>
      <c r="WB142" s="100"/>
      <c r="WC142" s="100"/>
      <c r="WD142" s="100"/>
      <c r="WE142" s="100"/>
      <c r="WF142" s="100"/>
      <c r="WG142" s="100"/>
      <c r="WH142" s="100"/>
      <c r="WI142" s="100"/>
      <c r="WJ142" s="100"/>
      <c r="WK142" s="100"/>
      <c r="WL142" s="100"/>
      <c r="WM142" s="100"/>
      <c r="WN142" s="100"/>
      <c r="WO142" s="100"/>
      <c r="WP142" s="100"/>
      <c r="WQ142" s="100"/>
      <c r="WR142" s="100"/>
      <c r="WS142" s="100"/>
      <c r="WT142" s="100"/>
      <c r="WU142" s="100"/>
      <c r="WV142" s="100"/>
      <c r="WW142" s="100"/>
      <c r="WX142" s="100"/>
      <c r="WY142" s="100"/>
      <c r="WZ142" s="100"/>
      <c r="XA142" s="100"/>
      <c r="XB142" s="100"/>
      <c r="XC142" s="100"/>
      <c r="XD142" s="100"/>
      <c r="XE142" s="100"/>
      <c r="XF142" s="100"/>
      <c r="XG142" s="100"/>
      <c r="XH142" s="100"/>
      <c r="XI142" s="100"/>
      <c r="XJ142" s="100"/>
      <c r="XK142" s="100"/>
      <c r="XL142" s="100"/>
      <c r="XM142" s="100"/>
      <c r="XN142" s="100"/>
      <c r="XO142" s="100"/>
      <c r="XP142" s="100"/>
      <c r="XQ142" s="100"/>
      <c r="XR142" s="100"/>
      <c r="XS142" s="100"/>
      <c r="XT142" s="100"/>
      <c r="XU142" s="100"/>
      <c r="XV142" s="100"/>
      <c r="XW142" s="100"/>
      <c r="XX142" s="100"/>
      <c r="XY142" s="100"/>
      <c r="XZ142" s="100"/>
      <c r="YA142" s="100"/>
      <c r="YB142" s="100"/>
      <c r="YC142" s="100"/>
      <c r="YD142" s="100"/>
      <c r="YE142" s="100"/>
      <c r="YF142" s="100"/>
      <c r="YG142" s="100"/>
      <c r="YH142" s="100"/>
      <c r="YI142" s="100"/>
      <c r="YJ142" s="100"/>
      <c r="YK142" s="100"/>
      <c r="YL142" s="100"/>
      <c r="YM142" s="100"/>
      <c r="YN142" s="100"/>
      <c r="YO142" s="100"/>
      <c r="YP142" s="100"/>
      <c r="YQ142" s="100"/>
      <c r="YR142" s="100"/>
      <c r="YS142" s="100"/>
      <c r="YT142" s="100"/>
      <c r="YU142" s="100"/>
      <c r="YV142" s="100"/>
      <c r="YW142" s="100"/>
      <c r="YX142" s="100"/>
      <c r="YY142" s="100"/>
      <c r="YZ142" s="100"/>
      <c r="ZA142" s="100"/>
      <c r="ZB142" s="100"/>
      <c r="ZC142" s="100"/>
      <c r="ZD142" s="100"/>
      <c r="ZE142" s="100"/>
      <c r="ZF142" s="100"/>
      <c r="ZG142" s="100"/>
      <c r="ZH142" s="100"/>
      <c r="ZI142" s="100"/>
      <c r="ZJ142" s="100"/>
      <c r="ZK142" s="100"/>
      <c r="ZL142" s="100"/>
      <c r="ZM142" s="100"/>
      <c r="ZN142" s="100"/>
      <c r="ZO142" s="100"/>
      <c r="ZP142" s="100"/>
      <c r="ZQ142" s="100"/>
      <c r="ZR142" s="100"/>
      <c r="ZS142" s="100"/>
      <c r="ZT142" s="100"/>
      <c r="ZU142" s="100"/>
      <c r="ZV142" s="100"/>
      <c r="ZW142" s="100"/>
      <c r="ZX142" s="100"/>
      <c r="ZY142" s="100"/>
      <c r="ZZ142" s="100"/>
      <c r="AAA142" s="100"/>
      <c r="AAB142" s="100"/>
      <c r="AAC142" s="100"/>
      <c r="AAD142" s="100"/>
      <c r="AAE142" s="100"/>
      <c r="AAF142" s="100"/>
      <c r="AAG142" s="100"/>
      <c r="AAH142" s="100"/>
      <c r="AAI142" s="100"/>
      <c r="AAJ142" s="100"/>
      <c r="AAK142" s="100"/>
      <c r="AAL142" s="100"/>
      <c r="AAM142" s="100"/>
      <c r="AAN142" s="100"/>
      <c r="AAO142" s="100"/>
      <c r="AAP142" s="100"/>
      <c r="AAQ142" s="100"/>
      <c r="AAR142" s="100"/>
      <c r="AAS142" s="100"/>
      <c r="AAT142" s="100"/>
      <c r="AAU142" s="100"/>
      <c r="AAV142" s="100"/>
      <c r="AAW142" s="100"/>
      <c r="AAX142" s="100"/>
      <c r="AAY142" s="100"/>
      <c r="AAZ142" s="100"/>
      <c r="ABA142" s="100"/>
      <c r="ABB142" s="100"/>
      <c r="ABC142" s="100"/>
      <c r="ABD142" s="100"/>
      <c r="ABE142" s="100"/>
      <c r="ABF142" s="100"/>
      <c r="ABG142" s="100"/>
      <c r="ABH142" s="100"/>
      <c r="ABI142" s="100"/>
      <c r="ABJ142" s="100"/>
      <c r="ABK142" s="100"/>
      <c r="ABL142" s="100"/>
      <c r="ABM142" s="100"/>
      <c r="ABN142" s="100"/>
      <c r="ABO142" s="100"/>
      <c r="ABP142" s="100"/>
      <c r="ABQ142" s="100"/>
      <c r="ABR142" s="100"/>
      <c r="ABS142" s="100"/>
      <c r="ABT142" s="100"/>
      <c r="ABU142" s="100"/>
      <c r="ABV142" s="100"/>
      <c r="ABW142" s="100"/>
      <c r="ABX142" s="100"/>
      <c r="ABY142" s="100"/>
      <c r="ABZ142" s="100"/>
      <c r="ACA142" s="100"/>
      <c r="ACB142" s="100"/>
      <c r="ACC142" s="100"/>
      <c r="ACD142" s="100"/>
      <c r="ACE142" s="100"/>
      <c r="ACF142" s="100"/>
      <c r="ACG142" s="100"/>
      <c r="ACH142" s="100"/>
      <c r="ACI142" s="100"/>
      <c r="ACJ142" s="100"/>
      <c r="ACK142" s="100"/>
      <c r="ACL142" s="100"/>
      <c r="ACM142" s="100"/>
      <c r="ACN142" s="100"/>
      <c r="ACO142" s="100"/>
      <c r="ACP142" s="100"/>
      <c r="ACQ142" s="100"/>
      <c r="ACR142" s="100"/>
      <c r="ACS142" s="100"/>
      <c r="ACT142" s="100"/>
      <c r="ACU142" s="100"/>
      <c r="ACV142" s="100"/>
      <c r="ACW142" s="100"/>
      <c r="ACX142" s="100"/>
      <c r="ACY142" s="100"/>
      <c r="ACZ142" s="100"/>
      <c r="ADA142" s="100"/>
      <c r="ADB142" s="100"/>
      <c r="ADC142" s="100"/>
      <c r="ADD142" s="100"/>
      <c r="ADE142" s="100"/>
      <c r="ADF142" s="100"/>
      <c r="ADG142" s="100"/>
      <c r="ADH142" s="100"/>
      <c r="ADI142" s="100"/>
      <c r="ADJ142" s="100"/>
      <c r="ADK142" s="100"/>
      <c r="ADL142" s="100"/>
      <c r="ADM142" s="100"/>
      <c r="ADN142" s="100"/>
      <c r="ADO142" s="100"/>
      <c r="ADP142" s="100"/>
      <c r="ADQ142" s="100"/>
      <c r="ADR142" s="100"/>
      <c r="ADS142" s="100"/>
      <c r="ADT142" s="100"/>
      <c r="ADU142" s="100"/>
      <c r="ADV142" s="100"/>
      <c r="ADW142" s="100"/>
      <c r="ADX142" s="100"/>
      <c r="ADY142" s="100"/>
      <c r="ADZ142" s="100"/>
      <c r="AEA142" s="100"/>
      <c r="AEB142" s="100"/>
      <c r="AEC142" s="100"/>
      <c r="AED142" s="100"/>
      <c r="AEE142" s="100"/>
      <c r="AEF142" s="100"/>
      <c r="AEG142" s="100"/>
      <c r="AEH142" s="100"/>
      <c r="AEI142" s="100"/>
      <c r="AEJ142" s="100"/>
      <c r="AEK142" s="100"/>
      <c r="AEL142" s="100"/>
      <c r="AEM142" s="100"/>
      <c r="AEN142" s="100"/>
      <c r="AEO142" s="100"/>
      <c r="AEP142" s="100"/>
      <c r="AEQ142" s="100"/>
      <c r="AER142" s="100"/>
      <c r="AES142" s="100"/>
      <c r="AET142" s="100"/>
      <c r="AEU142" s="100"/>
      <c r="AEV142" s="100"/>
      <c r="AEW142" s="100"/>
      <c r="AEX142" s="100"/>
      <c r="AEY142" s="100"/>
      <c r="AEZ142" s="100"/>
      <c r="AFA142" s="100"/>
      <c r="AFB142" s="100"/>
      <c r="AFC142" s="100"/>
      <c r="AFD142" s="100"/>
      <c r="AFE142" s="100"/>
      <c r="AFF142" s="100"/>
      <c r="AFG142" s="100"/>
      <c r="AFH142" s="100"/>
      <c r="AFI142" s="100"/>
      <c r="AFJ142" s="100"/>
      <c r="AFK142" s="100"/>
      <c r="AFL142" s="100"/>
      <c r="AFM142" s="100"/>
      <c r="AFN142" s="100"/>
      <c r="AFO142" s="100"/>
      <c r="AFP142" s="100"/>
      <c r="AFQ142" s="100"/>
      <c r="AFR142" s="100"/>
      <c r="AFS142" s="100"/>
      <c r="AFT142" s="100"/>
      <c r="AFU142" s="100"/>
      <c r="AFV142" s="100"/>
      <c r="AFW142" s="100"/>
      <c r="AFX142" s="100"/>
      <c r="AFY142" s="100"/>
      <c r="AFZ142" s="100"/>
      <c r="AGA142" s="100"/>
      <c r="AGB142" s="100"/>
      <c r="AGC142" s="100"/>
      <c r="AGD142" s="100"/>
      <c r="AGE142" s="100"/>
      <c r="AGF142" s="100"/>
      <c r="AGG142" s="100"/>
      <c r="AGH142" s="100"/>
      <c r="AGI142" s="100"/>
      <c r="AGJ142" s="100"/>
      <c r="AGK142" s="100"/>
      <c r="AGL142" s="100"/>
      <c r="AGM142" s="100"/>
      <c r="AGN142" s="100"/>
      <c r="AGO142" s="100"/>
      <c r="AGP142" s="100"/>
      <c r="AGQ142" s="100"/>
      <c r="AGR142" s="100"/>
      <c r="AGS142" s="100"/>
      <c r="AGT142" s="100"/>
      <c r="AGU142" s="100"/>
      <c r="AGV142" s="100"/>
      <c r="AGW142" s="100"/>
      <c r="AGX142" s="100"/>
      <c r="AGY142" s="100"/>
      <c r="AGZ142" s="100"/>
      <c r="AHA142" s="100"/>
      <c r="AHB142" s="100"/>
      <c r="AHC142" s="100"/>
      <c r="AHD142" s="100"/>
      <c r="AHE142" s="100"/>
      <c r="AHF142" s="100"/>
      <c r="AHG142" s="100"/>
      <c r="AHH142" s="100"/>
      <c r="AHI142" s="100"/>
      <c r="AHJ142" s="100"/>
      <c r="AHK142" s="100"/>
      <c r="AHL142" s="100"/>
      <c r="AHM142" s="100"/>
      <c r="AHN142" s="100"/>
      <c r="AHO142" s="100"/>
      <c r="AHP142" s="100"/>
      <c r="AHQ142" s="100"/>
      <c r="AHR142" s="100"/>
      <c r="AHS142" s="100"/>
      <c r="AHT142" s="100"/>
      <c r="AHU142" s="100"/>
      <c r="AHV142" s="100"/>
      <c r="AHW142" s="100"/>
      <c r="AHX142" s="100"/>
      <c r="AHY142" s="100"/>
      <c r="AHZ142" s="100"/>
      <c r="AIA142" s="100"/>
      <c r="AIB142" s="100"/>
      <c r="AIC142" s="100"/>
      <c r="AID142" s="100"/>
      <c r="AIE142" s="100"/>
      <c r="AIF142" s="100"/>
      <c r="AIG142" s="100"/>
      <c r="AIH142" s="100"/>
      <c r="AII142" s="100"/>
      <c r="AIJ142" s="100"/>
      <c r="AIK142" s="100"/>
      <c r="AIL142" s="100"/>
      <c r="AIM142" s="100"/>
      <c r="AIN142" s="100"/>
      <c r="AIO142" s="100"/>
      <c r="AIP142" s="100"/>
      <c r="AIQ142" s="100"/>
      <c r="AIR142" s="100"/>
      <c r="AIS142" s="100"/>
      <c r="AIT142" s="100"/>
      <c r="AIU142" s="100"/>
      <c r="AIV142" s="100"/>
      <c r="AIW142" s="100"/>
      <c r="AIX142" s="100"/>
      <c r="AIY142" s="100"/>
      <c r="AIZ142" s="100"/>
      <c r="AJA142" s="100"/>
      <c r="AJB142" s="100"/>
      <c r="AJC142" s="100"/>
      <c r="AJD142" s="100"/>
      <c r="AJE142" s="100"/>
      <c r="AJF142" s="100"/>
      <c r="AJG142" s="100"/>
      <c r="AJH142" s="100"/>
      <c r="AJI142" s="100"/>
      <c r="AJJ142" s="100"/>
      <c r="AJK142" s="100"/>
      <c r="AJL142" s="100"/>
      <c r="AJM142" s="100"/>
      <c r="AJN142" s="100"/>
      <c r="AJO142" s="100"/>
      <c r="AJP142" s="100"/>
      <c r="AJQ142" s="100"/>
      <c r="AJR142" s="100"/>
      <c r="AJS142" s="100"/>
      <c r="AJT142" s="100"/>
      <c r="AJU142" s="100"/>
      <c r="AJV142" s="100"/>
      <c r="AJW142" s="100"/>
      <c r="AJX142" s="100"/>
      <c r="AJY142" s="100"/>
      <c r="AJZ142" s="100"/>
      <c r="AKA142" s="100"/>
      <c r="AKB142" s="100"/>
      <c r="AKC142" s="100"/>
      <c r="AKD142" s="100"/>
      <c r="AKE142" s="100"/>
      <c r="AKF142" s="100"/>
      <c r="AKG142" s="100"/>
      <c r="AKH142" s="100"/>
      <c r="AKI142" s="100"/>
      <c r="AKJ142" s="100"/>
      <c r="AKK142" s="100"/>
      <c r="AKL142" s="100"/>
      <c r="AKM142" s="100"/>
      <c r="AKN142" s="100"/>
      <c r="AKO142" s="100"/>
      <c r="AKP142" s="100"/>
      <c r="AKQ142" s="100"/>
      <c r="AKR142" s="100"/>
      <c r="AKS142" s="100"/>
      <c r="AKT142" s="100"/>
      <c r="AKU142" s="100"/>
      <c r="AKV142" s="100"/>
      <c r="AKW142" s="100"/>
      <c r="AKX142" s="100"/>
      <c r="AKY142" s="100"/>
      <c r="AKZ142" s="100"/>
      <c r="ALA142" s="100"/>
      <c r="ALB142" s="100"/>
      <c r="ALC142" s="100"/>
      <c r="ALD142" s="100"/>
      <c r="ALE142" s="100"/>
      <c r="ALF142" s="100"/>
      <c r="ALG142" s="100"/>
      <c r="ALH142" s="100"/>
      <c r="ALI142" s="100"/>
      <c r="ALJ142" s="100"/>
      <c r="ALK142" s="100"/>
      <c r="ALL142" s="100"/>
      <c r="ALM142" s="100"/>
      <c r="ALN142" s="100"/>
      <c r="ALO142" s="100"/>
      <c r="ALP142" s="100"/>
      <c r="ALQ142" s="100"/>
      <c r="ALR142" s="100"/>
      <c r="ALS142" s="100"/>
      <c r="ALT142" s="100"/>
      <c r="ALU142" s="100"/>
      <c r="ALV142" s="100"/>
      <c r="ALW142" s="100"/>
      <c r="ALX142" s="100"/>
      <c r="ALY142" s="100"/>
      <c r="ALZ142" s="100"/>
      <c r="AMA142" s="100"/>
      <c r="AMB142" s="100"/>
      <c r="AMC142" s="100"/>
      <c r="AMD142" s="100"/>
      <c r="AME142" s="100"/>
      <c r="AMF142" s="100"/>
      <c r="AMG142" s="100"/>
      <c r="AMH142" s="100"/>
      <c r="AMI142" s="100"/>
      <c r="AMJ142" s="100"/>
      <c r="AMK142" s="100"/>
      <c r="AML142" s="100"/>
      <c r="AMM142" s="100"/>
      <c r="AMN142" s="100"/>
      <c r="AMO142" s="100"/>
      <c r="AMP142" s="100"/>
      <c r="AMQ142" s="100"/>
      <c r="AMR142" s="100"/>
      <c r="AMS142" s="100"/>
      <c r="AMT142" s="100"/>
      <c r="AMU142" s="100"/>
      <c r="AMV142" s="100"/>
      <c r="AMW142" s="100"/>
      <c r="AMX142" s="100"/>
      <c r="AMY142" s="100"/>
      <c r="AMZ142" s="100"/>
      <c r="ANA142" s="100"/>
      <c r="ANB142" s="100"/>
      <c r="ANC142" s="100"/>
      <c r="AND142" s="100"/>
      <c r="ANE142" s="100"/>
      <c r="ANF142" s="100"/>
      <c r="ANG142" s="100"/>
      <c r="ANH142" s="100"/>
      <c r="ANI142" s="100"/>
      <c r="ANJ142" s="100"/>
      <c r="ANK142" s="100"/>
      <c r="ANL142" s="100"/>
      <c r="ANM142" s="100"/>
      <c r="ANN142" s="100"/>
      <c r="ANO142" s="100"/>
      <c r="ANP142" s="100"/>
      <c r="ANQ142" s="100"/>
      <c r="ANR142" s="100"/>
      <c r="ANS142" s="100"/>
      <c r="ANT142" s="100"/>
      <c r="ANU142" s="100"/>
      <c r="ANV142" s="100"/>
      <c r="ANW142" s="100"/>
      <c r="ANX142" s="100"/>
      <c r="ANY142" s="100"/>
      <c r="ANZ142" s="100"/>
      <c r="AOA142" s="100"/>
      <c r="AOB142" s="100"/>
      <c r="AOC142" s="100"/>
      <c r="AOD142" s="100"/>
      <c r="AOE142" s="100"/>
      <c r="AOF142" s="100"/>
      <c r="AOG142" s="100"/>
      <c r="AOH142" s="100"/>
      <c r="AOI142" s="100"/>
      <c r="AOJ142" s="100"/>
      <c r="AOK142" s="100"/>
      <c r="AOL142" s="100"/>
      <c r="AOM142" s="100"/>
      <c r="AON142" s="100"/>
      <c r="AOO142" s="100"/>
      <c r="AOP142" s="100"/>
      <c r="AOQ142" s="100"/>
      <c r="AOR142" s="100"/>
      <c r="AOS142" s="100"/>
      <c r="AOT142" s="100"/>
      <c r="AOU142" s="100"/>
      <c r="AOV142" s="100"/>
      <c r="AOW142" s="100"/>
      <c r="AOX142" s="100"/>
      <c r="AOY142" s="100"/>
      <c r="AOZ142" s="100"/>
      <c r="APA142" s="100"/>
      <c r="APB142" s="100"/>
      <c r="APC142" s="100"/>
      <c r="APD142" s="100"/>
      <c r="APE142" s="100"/>
      <c r="APF142" s="100"/>
      <c r="APG142" s="100"/>
      <c r="APH142" s="100"/>
      <c r="API142" s="100"/>
      <c r="APJ142" s="100"/>
      <c r="APK142" s="100"/>
      <c r="APL142" s="100"/>
      <c r="APM142" s="100"/>
      <c r="APN142" s="100"/>
      <c r="APO142" s="100"/>
      <c r="APP142" s="100"/>
      <c r="APQ142" s="100"/>
      <c r="APR142" s="100"/>
      <c r="APS142" s="100"/>
      <c r="APT142" s="100"/>
      <c r="APU142" s="100"/>
      <c r="APV142" s="100"/>
      <c r="APW142" s="100"/>
      <c r="APX142" s="100"/>
      <c r="APY142" s="100"/>
      <c r="APZ142" s="100"/>
      <c r="AQA142" s="100"/>
      <c r="AQB142" s="100"/>
      <c r="AQC142" s="100"/>
      <c r="AQD142" s="100"/>
      <c r="AQE142" s="100"/>
      <c r="AQF142" s="100"/>
      <c r="AQG142" s="100"/>
      <c r="AQH142" s="100"/>
      <c r="AQI142" s="100"/>
      <c r="AQJ142" s="100"/>
      <c r="AQK142" s="100"/>
      <c r="AQL142" s="100"/>
      <c r="AQM142" s="100"/>
      <c r="AQN142" s="100"/>
      <c r="AQO142" s="100"/>
      <c r="AQP142" s="100"/>
      <c r="AQQ142" s="100"/>
      <c r="AQR142" s="100"/>
      <c r="AQS142" s="100"/>
      <c r="AQT142" s="100"/>
      <c r="AQU142" s="100"/>
      <c r="AQV142" s="100"/>
      <c r="AQW142" s="100"/>
      <c r="AQX142" s="100"/>
      <c r="AQY142" s="100"/>
      <c r="AQZ142" s="100"/>
      <c r="ARA142" s="100"/>
      <c r="ARB142" s="100"/>
      <c r="ARC142" s="100"/>
      <c r="ARD142" s="100"/>
      <c r="ARE142" s="100"/>
      <c r="ARF142" s="100"/>
      <c r="ARG142" s="100"/>
      <c r="ARH142" s="100"/>
      <c r="ARI142" s="100"/>
      <c r="ARJ142" s="100"/>
      <c r="ARK142" s="100"/>
      <c r="ARL142" s="100"/>
      <c r="ARM142" s="100"/>
      <c r="ARN142" s="100"/>
      <c r="ARO142" s="100"/>
      <c r="ARP142" s="100"/>
      <c r="ARQ142" s="100"/>
      <c r="ARR142" s="100"/>
      <c r="ARS142" s="100"/>
      <c r="ART142" s="100"/>
      <c r="ARU142" s="100"/>
      <c r="ARV142" s="100"/>
      <c r="ARW142" s="100"/>
      <c r="ARX142" s="100"/>
      <c r="ARY142" s="100"/>
      <c r="ARZ142" s="100"/>
      <c r="ASA142" s="100"/>
      <c r="ASB142" s="100"/>
      <c r="ASC142" s="100"/>
      <c r="ASD142" s="100"/>
      <c r="ASE142" s="100"/>
      <c r="ASF142" s="100"/>
      <c r="ASG142" s="100"/>
      <c r="ASH142" s="100"/>
      <c r="ASI142" s="100"/>
      <c r="ASJ142" s="100"/>
      <c r="ASK142" s="100"/>
      <c r="ASL142" s="100"/>
      <c r="ASM142" s="100"/>
      <c r="ASN142" s="100"/>
      <c r="ASO142" s="100"/>
      <c r="ASP142" s="100"/>
      <c r="ASQ142" s="100"/>
      <c r="ASR142" s="100"/>
      <c r="ASS142" s="100"/>
      <c r="AST142" s="100"/>
      <c r="ASU142" s="100"/>
      <c r="ASV142" s="100"/>
      <c r="ASW142" s="100"/>
      <c r="ASX142" s="100"/>
      <c r="ASY142" s="100"/>
      <c r="ASZ142" s="100"/>
      <c r="ATA142" s="100"/>
      <c r="ATB142" s="100"/>
      <c r="ATC142" s="100"/>
      <c r="ATD142" s="100"/>
      <c r="ATE142" s="100"/>
      <c r="ATF142" s="100"/>
      <c r="ATG142" s="100"/>
      <c r="ATH142" s="100"/>
      <c r="ATI142" s="100"/>
      <c r="ATJ142" s="100"/>
      <c r="ATK142" s="100"/>
      <c r="ATL142" s="100"/>
      <c r="ATM142" s="100"/>
      <c r="ATN142" s="100"/>
      <c r="ATO142" s="100"/>
      <c r="ATP142" s="100"/>
      <c r="ATQ142" s="100"/>
      <c r="ATR142" s="100"/>
      <c r="ATS142" s="100"/>
      <c r="ATT142" s="100"/>
      <c r="ATU142" s="100"/>
      <c r="ATV142" s="100"/>
      <c r="ATW142" s="100"/>
      <c r="ATX142" s="100"/>
    </row>
    <row r="143" spans="1:1220" ht="16" customHeight="1">
      <c r="A143" s="38">
        <v>140</v>
      </c>
      <c r="B143" s="567" t="s">
        <v>18360</v>
      </c>
      <c r="C143" s="38" t="s">
        <v>238</v>
      </c>
      <c r="D143" s="38" t="s">
        <v>19</v>
      </c>
      <c r="E143" s="38"/>
      <c r="F143" s="36" t="s">
        <v>6202</v>
      </c>
      <c r="G143" s="8" t="s">
        <v>11097</v>
      </c>
      <c r="H143" s="38" t="s">
        <v>406</v>
      </c>
      <c r="I143" s="38"/>
      <c r="J143" s="38"/>
      <c r="K143" s="473" t="s">
        <v>13808</v>
      </c>
      <c r="L143" s="314">
        <v>6805</v>
      </c>
      <c r="M143" s="38" t="s">
        <v>21</v>
      </c>
      <c r="N143" s="38" t="s">
        <v>4305</v>
      </c>
      <c r="O143" s="38"/>
      <c r="P143" s="38"/>
      <c r="Q143" s="47"/>
      <c r="R143" s="214"/>
      <c r="S143" s="100"/>
      <c r="T143" s="100"/>
      <c r="U143" s="100"/>
      <c r="V143" s="100"/>
      <c r="W143" s="100"/>
      <c r="X143" s="100"/>
      <c r="Y143" s="100"/>
      <c r="Z143" s="100"/>
      <c r="AA143" s="100"/>
      <c r="AB143" s="100"/>
      <c r="AC143" s="100"/>
      <c r="AD143" s="100"/>
      <c r="AE143" s="100"/>
      <c r="AF143" s="100"/>
      <c r="AG143" s="100"/>
      <c r="AH143" s="100"/>
      <c r="AI143" s="100"/>
      <c r="AJ143" s="100"/>
      <c r="AK143" s="100"/>
      <c r="AL143" s="100"/>
      <c r="AM143" s="100"/>
      <c r="AN143" s="100"/>
      <c r="AO143" s="100"/>
      <c r="AP143" s="100"/>
      <c r="AQ143" s="100"/>
      <c r="AR143" s="100"/>
      <c r="AS143" s="100"/>
      <c r="AT143" s="100"/>
      <c r="AU143" s="100"/>
      <c r="AV143" s="100"/>
      <c r="AW143" s="100"/>
      <c r="AX143" s="100"/>
      <c r="AY143" s="100"/>
      <c r="AZ143" s="100"/>
      <c r="BA143" s="100"/>
      <c r="BB143" s="100"/>
      <c r="BC143" s="100"/>
      <c r="BD143" s="100"/>
      <c r="BE143" s="100"/>
      <c r="BF143" s="100"/>
      <c r="BG143" s="100"/>
      <c r="BH143" s="100"/>
      <c r="BI143" s="100"/>
      <c r="BJ143" s="100"/>
      <c r="BK143" s="100"/>
      <c r="BL143" s="100"/>
      <c r="BM143" s="100"/>
      <c r="BN143" s="100"/>
      <c r="BO143" s="100"/>
      <c r="BP143" s="100"/>
      <c r="BQ143" s="100"/>
      <c r="BR143" s="100"/>
      <c r="BS143" s="100"/>
      <c r="BT143" s="100"/>
      <c r="BU143" s="100"/>
      <c r="BV143" s="100"/>
      <c r="BW143" s="100"/>
      <c r="BX143" s="100"/>
      <c r="BY143" s="100"/>
      <c r="BZ143" s="100"/>
      <c r="CA143" s="100"/>
      <c r="CB143" s="100"/>
      <c r="CC143" s="100"/>
      <c r="CD143" s="100"/>
      <c r="CE143" s="100"/>
      <c r="CF143" s="100"/>
      <c r="CG143" s="100"/>
      <c r="CH143" s="100"/>
      <c r="CI143" s="100"/>
      <c r="CJ143" s="100"/>
      <c r="CK143" s="100"/>
      <c r="CL143" s="100"/>
      <c r="CM143" s="100"/>
      <c r="CN143" s="100"/>
      <c r="CO143" s="100"/>
      <c r="CP143" s="100"/>
      <c r="CQ143" s="100"/>
      <c r="CR143" s="100"/>
      <c r="CS143" s="100"/>
      <c r="CT143" s="100"/>
      <c r="CU143" s="100"/>
      <c r="CV143" s="100"/>
      <c r="CW143" s="100"/>
      <c r="CX143" s="100"/>
      <c r="CY143" s="100"/>
      <c r="CZ143" s="100"/>
      <c r="DA143" s="100"/>
      <c r="DB143" s="100"/>
      <c r="DC143" s="100"/>
      <c r="DD143" s="100"/>
      <c r="DE143" s="100"/>
      <c r="DF143" s="100"/>
      <c r="DG143" s="100"/>
      <c r="DH143" s="100"/>
      <c r="DI143" s="100"/>
      <c r="DJ143" s="100"/>
      <c r="DK143" s="100"/>
      <c r="DL143" s="100"/>
      <c r="DM143" s="100"/>
      <c r="DN143" s="100"/>
      <c r="DO143" s="100"/>
      <c r="DP143" s="100"/>
      <c r="DQ143" s="100"/>
      <c r="DR143" s="100"/>
      <c r="DS143" s="100"/>
      <c r="DT143" s="100"/>
      <c r="DU143" s="100"/>
      <c r="DV143" s="100"/>
      <c r="DW143" s="100"/>
      <c r="DX143" s="100"/>
      <c r="DY143" s="100"/>
      <c r="DZ143" s="100"/>
      <c r="EA143" s="100"/>
      <c r="EB143" s="100"/>
      <c r="EC143" s="100"/>
      <c r="ED143" s="100"/>
      <c r="EE143" s="100"/>
      <c r="EF143" s="100"/>
      <c r="EG143" s="100"/>
      <c r="EH143" s="100"/>
      <c r="EI143" s="100"/>
      <c r="EJ143" s="100"/>
      <c r="EK143" s="100"/>
      <c r="EL143" s="100"/>
      <c r="EM143" s="100"/>
      <c r="EN143" s="100"/>
      <c r="EO143" s="100"/>
      <c r="EP143" s="100"/>
      <c r="EQ143" s="100"/>
      <c r="ER143" s="100"/>
      <c r="ES143" s="100"/>
      <c r="ET143" s="100"/>
      <c r="EU143" s="100"/>
      <c r="EV143" s="100"/>
      <c r="EW143" s="100"/>
      <c r="EX143" s="100"/>
      <c r="EY143" s="100"/>
      <c r="EZ143" s="100"/>
      <c r="FA143" s="100"/>
      <c r="FB143" s="100"/>
      <c r="FC143" s="100"/>
      <c r="FD143" s="100"/>
      <c r="FE143" s="100"/>
      <c r="FF143" s="100"/>
      <c r="FG143" s="100"/>
      <c r="FH143" s="100"/>
      <c r="FI143" s="100"/>
      <c r="FJ143" s="100"/>
      <c r="FK143" s="100"/>
      <c r="FL143" s="100"/>
      <c r="FM143" s="100"/>
      <c r="FN143" s="100"/>
      <c r="FO143" s="100"/>
      <c r="FP143" s="100"/>
      <c r="FQ143" s="100"/>
      <c r="FR143" s="100"/>
      <c r="FS143" s="100"/>
      <c r="FT143" s="100"/>
      <c r="FU143" s="100"/>
      <c r="FV143" s="100"/>
      <c r="FW143" s="100"/>
      <c r="FX143" s="100"/>
      <c r="FY143" s="100"/>
      <c r="FZ143" s="100"/>
      <c r="GA143" s="100"/>
      <c r="GB143" s="100"/>
      <c r="GC143" s="100"/>
      <c r="GD143" s="100"/>
      <c r="GE143" s="100"/>
      <c r="GF143" s="100"/>
      <c r="GG143" s="100"/>
      <c r="GH143" s="100"/>
      <c r="GI143" s="100"/>
      <c r="GJ143" s="100"/>
      <c r="GK143" s="100"/>
      <c r="GL143" s="100"/>
      <c r="GM143" s="100"/>
      <c r="GN143" s="100"/>
      <c r="GO143" s="100"/>
      <c r="GP143" s="100"/>
      <c r="GQ143" s="100"/>
      <c r="GR143" s="100"/>
      <c r="GS143" s="100"/>
      <c r="GT143" s="100"/>
      <c r="GU143" s="100"/>
      <c r="GV143" s="100"/>
      <c r="GW143" s="100"/>
      <c r="GX143" s="100"/>
      <c r="GY143" s="100"/>
      <c r="GZ143" s="100"/>
      <c r="HA143" s="100"/>
      <c r="HB143" s="100"/>
      <c r="HC143" s="100"/>
      <c r="HD143" s="100"/>
      <c r="HE143" s="100"/>
      <c r="HF143" s="100"/>
      <c r="HG143" s="100"/>
      <c r="HH143" s="100"/>
      <c r="HI143" s="100"/>
      <c r="HJ143" s="100"/>
      <c r="HK143" s="100"/>
      <c r="HL143" s="100"/>
      <c r="HM143" s="100"/>
      <c r="HN143" s="100"/>
      <c r="HO143" s="100"/>
      <c r="HP143" s="100"/>
      <c r="HQ143" s="100"/>
      <c r="HR143" s="100"/>
      <c r="HS143" s="100"/>
      <c r="HT143" s="100"/>
      <c r="HU143" s="100"/>
      <c r="HV143" s="100"/>
      <c r="HW143" s="100"/>
      <c r="HX143" s="100"/>
      <c r="HY143" s="100"/>
      <c r="HZ143" s="100"/>
      <c r="IA143" s="100"/>
      <c r="IB143" s="100"/>
      <c r="IC143" s="100"/>
      <c r="ID143" s="100"/>
      <c r="IE143" s="100"/>
      <c r="IF143" s="100"/>
      <c r="IG143" s="100"/>
      <c r="IH143" s="100"/>
      <c r="II143" s="100"/>
      <c r="IJ143" s="100"/>
      <c r="IK143" s="100"/>
      <c r="IL143" s="100"/>
      <c r="IM143" s="100"/>
      <c r="IN143" s="100"/>
      <c r="IO143" s="100"/>
      <c r="IP143" s="100"/>
      <c r="IQ143" s="100"/>
      <c r="IR143" s="100"/>
      <c r="IS143" s="100"/>
      <c r="IT143" s="100"/>
      <c r="IU143" s="100"/>
      <c r="IV143" s="100"/>
      <c r="IW143" s="100"/>
      <c r="IX143" s="100"/>
      <c r="IY143" s="100"/>
      <c r="IZ143" s="100"/>
      <c r="JA143" s="100"/>
      <c r="JB143" s="100"/>
      <c r="JC143" s="100"/>
      <c r="JD143" s="100"/>
      <c r="JE143" s="100"/>
      <c r="JF143" s="100"/>
      <c r="JG143" s="100"/>
      <c r="JH143" s="100"/>
      <c r="JI143" s="100"/>
      <c r="JJ143" s="100"/>
      <c r="JK143" s="100"/>
      <c r="JL143" s="100"/>
      <c r="JM143" s="100"/>
      <c r="JN143" s="100"/>
      <c r="JO143" s="100"/>
      <c r="JP143" s="100"/>
      <c r="JQ143" s="100"/>
      <c r="JR143" s="100"/>
      <c r="JS143" s="100"/>
      <c r="JT143" s="100"/>
      <c r="JU143" s="100"/>
      <c r="JV143" s="100"/>
      <c r="JW143" s="100"/>
      <c r="JX143" s="100"/>
      <c r="JY143" s="100"/>
      <c r="JZ143" s="100"/>
      <c r="KA143" s="100"/>
      <c r="KB143" s="100"/>
      <c r="KC143" s="100"/>
      <c r="KD143" s="100"/>
      <c r="KE143" s="100"/>
      <c r="KF143" s="100"/>
      <c r="KG143" s="100"/>
      <c r="KH143" s="100"/>
      <c r="KI143" s="100"/>
      <c r="KJ143" s="100"/>
      <c r="KK143" s="100"/>
      <c r="KL143" s="100"/>
      <c r="KM143" s="100"/>
      <c r="KN143" s="100"/>
      <c r="KO143" s="100"/>
      <c r="KP143" s="100"/>
      <c r="KQ143" s="100"/>
      <c r="KR143" s="100"/>
      <c r="KS143" s="100"/>
      <c r="KT143" s="100"/>
      <c r="KU143" s="100"/>
      <c r="KV143" s="100"/>
      <c r="KW143" s="100"/>
      <c r="KX143" s="100"/>
      <c r="KY143" s="100"/>
      <c r="KZ143" s="100"/>
      <c r="LA143" s="100"/>
      <c r="LB143" s="100"/>
      <c r="LC143" s="100"/>
      <c r="LD143" s="100"/>
      <c r="LE143" s="100"/>
      <c r="LF143" s="100"/>
      <c r="LG143" s="100"/>
      <c r="LH143" s="100"/>
      <c r="LI143" s="100"/>
      <c r="LJ143" s="100"/>
      <c r="LK143" s="100"/>
      <c r="LL143" s="100"/>
      <c r="LM143" s="100"/>
      <c r="LN143" s="100"/>
      <c r="LO143" s="100"/>
      <c r="LP143" s="100"/>
      <c r="LQ143" s="100"/>
      <c r="LR143" s="100"/>
      <c r="LS143" s="100"/>
      <c r="LT143" s="100"/>
      <c r="LU143" s="100"/>
      <c r="LV143" s="100"/>
      <c r="LW143" s="100"/>
      <c r="LX143" s="100"/>
      <c r="LY143" s="100"/>
      <c r="LZ143" s="100"/>
      <c r="MA143" s="100"/>
      <c r="MB143" s="100"/>
      <c r="MC143" s="100"/>
      <c r="MD143" s="100"/>
      <c r="ME143" s="100"/>
      <c r="MF143" s="100"/>
      <c r="MG143" s="100"/>
      <c r="MH143" s="100"/>
      <c r="MI143" s="100"/>
      <c r="MJ143" s="100"/>
      <c r="MK143" s="100"/>
      <c r="ML143" s="100"/>
      <c r="MM143" s="100"/>
      <c r="MN143" s="100"/>
      <c r="MO143" s="100"/>
      <c r="MP143" s="100"/>
      <c r="MQ143" s="100"/>
      <c r="MR143" s="100"/>
      <c r="MS143" s="100"/>
      <c r="MT143" s="100"/>
      <c r="MU143" s="100"/>
      <c r="MV143" s="100"/>
      <c r="MW143" s="100"/>
      <c r="MX143" s="100"/>
      <c r="MY143" s="100"/>
      <c r="MZ143" s="100"/>
      <c r="NA143" s="100"/>
      <c r="NB143" s="100"/>
      <c r="NC143" s="100"/>
      <c r="ND143" s="100"/>
      <c r="NE143" s="100"/>
      <c r="NF143" s="100"/>
      <c r="NG143" s="100"/>
      <c r="NH143" s="100"/>
      <c r="NI143" s="100"/>
      <c r="NJ143" s="100"/>
      <c r="NK143" s="100"/>
      <c r="NL143" s="100"/>
      <c r="NM143" s="100"/>
      <c r="NN143" s="100"/>
      <c r="NO143" s="100"/>
      <c r="NP143" s="100"/>
      <c r="NQ143" s="100"/>
      <c r="NR143" s="100"/>
      <c r="NS143" s="100"/>
      <c r="NT143" s="100"/>
      <c r="NU143" s="100"/>
      <c r="NV143" s="100"/>
      <c r="NW143" s="100"/>
      <c r="NX143" s="100"/>
      <c r="NY143" s="100"/>
      <c r="NZ143" s="100"/>
      <c r="OA143" s="100"/>
      <c r="OB143" s="100"/>
      <c r="OC143" s="100"/>
      <c r="OD143" s="100"/>
      <c r="OE143" s="100"/>
      <c r="OF143" s="100"/>
      <c r="OG143" s="100"/>
      <c r="OH143" s="100"/>
      <c r="OI143" s="100"/>
      <c r="OJ143" s="100"/>
      <c r="OK143" s="100"/>
      <c r="OL143" s="100"/>
      <c r="OM143" s="100"/>
      <c r="ON143" s="100"/>
      <c r="OO143" s="100"/>
      <c r="OP143" s="100"/>
      <c r="OQ143" s="100"/>
      <c r="OR143" s="100"/>
      <c r="OS143" s="100"/>
      <c r="OT143" s="100"/>
      <c r="OU143" s="100"/>
      <c r="OV143" s="100"/>
      <c r="OW143" s="100"/>
      <c r="OX143" s="100"/>
      <c r="OY143" s="100"/>
      <c r="OZ143" s="100"/>
      <c r="PA143" s="100"/>
      <c r="PB143" s="100"/>
      <c r="PC143" s="100"/>
      <c r="PD143" s="100"/>
      <c r="PE143" s="100"/>
      <c r="PF143" s="100"/>
      <c r="PG143" s="100"/>
      <c r="PH143" s="100"/>
      <c r="PI143" s="100"/>
      <c r="PJ143" s="100"/>
      <c r="PK143" s="100"/>
      <c r="PL143" s="100"/>
      <c r="PM143" s="100"/>
      <c r="PN143" s="100"/>
      <c r="PO143" s="100"/>
      <c r="PP143" s="100"/>
      <c r="PQ143" s="100"/>
      <c r="PR143" s="100"/>
      <c r="PS143" s="100"/>
      <c r="PT143" s="100"/>
      <c r="PU143" s="100"/>
      <c r="PV143" s="100"/>
      <c r="PW143" s="100"/>
      <c r="PX143" s="100"/>
      <c r="PY143" s="100"/>
      <c r="PZ143" s="100"/>
      <c r="QA143" s="100"/>
      <c r="QB143" s="100"/>
      <c r="QC143" s="100"/>
      <c r="QD143" s="100"/>
      <c r="QE143" s="100"/>
      <c r="QF143" s="100"/>
      <c r="QG143" s="100"/>
      <c r="QH143" s="100"/>
      <c r="QI143" s="100"/>
      <c r="QJ143" s="100"/>
      <c r="QK143" s="100"/>
      <c r="QL143" s="100"/>
      <c r="QM143" s="100"/>
      <c r="QN143" s="100"/>
      <c r="QO143" s="100"/>
      <c r="QP143" s="100"/>
      <c r="QQ143" s="100"/>
      <c r="QR143" s="100"/>
      <c r="QS143" s="100"/>
      <c r="QT143" s="100"/>
      <c r="QU143" s="100"/>
      <c r="QV143" s="100"/>
      <c r="QW143" s="100"/>
      <c r="QX143" s="100"/>
      <c r="QY143" s="100"/>
      <c r="QZ143" s="100"/>
      <c r="RA143" s="100"/>
      <c r="RB143" s="100"/>
      <c r="RC143" s="100"/>
      <c r="RD143" s="100"/>
      <c r="RE143" s="100"/>
      <c r="RF143" s="100"/>
      <c r="RG143" s="100"/>
      <c r="RH143" s="100"/>
      <c r="RI143" s="100"/>
      <c r="RJ143" s="100"/>
      <c r="RK143" s="100"/>
      <c r="RL143" s="100"/>
      <c r="RM143" s="100"/>
      <c r="RN143" s="100"/>
      <c r="RO143" s="100"/>
      <c r="RP143" s="100"/>
      <c r="RQ143" s="100"/>
      <c r="RR143" s="100"/>
      <c r="RS143" s="100"/>
      <c r="RT143" s="100"/>
      <c r="RU143" s="100"/>
      <c r="RV143" s="100"/>
      <c r="RW143" s="100"/>
      <c r="RX143" s="100"/>
      <c r="RY143" s="100"/>
      <c r="RZ143" s="100"/>
      <c r="SA143" s="100"/>
      <c r="SB143" s="100"/>
      <c r="SC143" s="100"/>
      <c r="SD143" s="100"/>
      <c r="SE143" s="100"/>
      <c r="SF143" s="100"/>
      <c r="SG143" s="100"/>
      <c r="SH143" s="100"/>
      <c r="SI143" s="100"/>
      <c r="SJ143" s="100"/>
      <c r="SK143" s="100"/>
      <c r="SL143" s="100"/>
      <c r="SM143" s="100"/>
      <c r="SN143" s="100"/>
      <c r="SO143" s="100"/>
      <c r="SP143" s="100"/>
      <c r="SQ143" s="100"/>
      <c r="SR143" s="100"/>
      <c r="SS143" s="100"/>
      <c r="ST143" s="100"/>
      <c r="SU143" s="100"/>
      <c r="SV143" s="100"/>
      <c r="SW143" s="100"/>
      <c r="SX143" s="100"/>
      <c r="SY143" s="100"/>
      <c r="SZ143" s="100"/>
      <c r="TA143" s="100"/>
      <c r="TB143" s="100"/>
      <c r="TC143" s="100"/>
      <c r="TD143" s="100"/>
      <c r="TE143" s="100"/>
      <c r="TF143" s="100"/>
      <c r="TG143" s="100"/>
      <c r="TH143" s="100"/>
      <c r="TI143" s="100"/>
      <c r="TJ143" s="100"/>
      <c r="TK143" s="100"/>
      <c r="TL143" s="100"/>
      <c r="TM143" s="100"/>
      <c r="TN143" s="100"/>
      <c r="TO143" s="100"/>
      <c r="TP143" s="100"/>
      <c r="TQ143" s="100"/>
      <c r="TR143" s="100"/>
      <c r="TS143" s="100"/>
      <c r="TT143" s="100"/>
      <c r="TU143" s="100"/>
      <c r="TV143" s="100"/>
      <c r="TW143" s="100"/>
      <c r="TX143" s="100"/>
      <c r="TY143" s="100"/>
      <c r="TZ143" s="100"/>
      <c r="UA143" s="100"/>
      <c r="UB143" s="100"/>
      <c r="UC143" s="100"/>
      <c r="UD143" s="100"/>
      <c r="UE143" s="100"/>
      <c r="UF143" s="100"/>
      <c r="UG143" s="100"/>
      <c r="UH143" s="100"/>
      <c r="UI143" s="100"/>
      <c r="UJ143" s="100"/>
      <c r="UK143" s="100"/>
      <c r="UL143" s="100"/>
      <c r="UM143" s="100"/>
      <c r="UN143" s="100"/>
      <c r="UO143" s="100"/>
      <c r="UP143" s="100"/>
      <c r="UQ143" s="100"/>
      <c r="UR143" s="100"/>
      <c r="US143" s="100"/>
      <c r="UT143" s="100"/>
      <c r="UU143" s="100"/>
      <c r="UV143" s="100"/>
      <c r="UW143" s="100"/>
      <c r="UX143" s="100"/>
      <c r="UY143" s="100"/>
      <c r="UZ143" s="100"/>
      <c r="VA143" s="100"/>
      <c r="VB143" s="100"/>
      <c r="VC143" s="100"/>
      <c r="VD143" s="100"/>
      <c r="VE143" s="100"/>
      <c r="VF143" s="100"/>
      <c r="VG143" s="100"/>
      <c r="VH143" s="100"/>
      <c r="VI143" s="100"/>
      <c r="VJ143" s="100"/>
      <c r="VK143" s="100"/>
      <c r="VL143" s="100"/>
      <c r="VM143" s="100"/>
      <c r="VN143" s="100"/>
      <c r="VO143" s="100"/>
      <c r="VP143" s="100"/>
      <c r="VQ143" s="100"/>
      <c r="VR143" s="100"/>
      <c r="VS143" s="100"/>
      <c r="VT143" s="100"/>
      <c r="VU143" s="100"/>
      <c r="VV143" s="100"/>
      <c r="VW143" s="100"/>
      <c r="VX143" s="100"/>
      <c r="VY143" s="100"/>
      <c r="VZ143" s="100"/>
      <c r="WA143" s="100"/>
      <c r="WB143" s="100"/>
      <c r="WC143" s="100"/>
      <c r="WD143" s="100"/>
      <c r="WE143" s="100"/>
      <c r="WF143" s="100"/>
      <c r="WG143" s="100"/>
      <c r="WH143" s="100"/>
      <c r="WI143" s="100"/>
      <c r="WJ143" s="100"/>
      <c r="WK143" s="100"/>
      <c r="WL143" s="100"/>
      <c r="WM143" s="100"/>
      <c r="WN143" s="100"/>
      <c r="WO143" s="100"/>
      <c r="WP143" s="100"/>
      <c r="WQ143" s="100"/>
      <c r="WR143" s="100"/>
      <c r="WS143" s="100"/>
      <c r="WT143" s="100"/>
      <c r="WU143" s="100"/>
      <c r="WV143" s="100"/>
      <c r="WW143" s="100"/>
      <c r="WX143" s="100"/>
      <c r="WY143" s="100"/>
      <c r="WZ143" s="100"/>
      <c r="XA143" s="100"/>
      <c r="XB143" s="100"/>
      <c r="XC143" s="100"/>
      <c r="XD143" s="100"/>
      <c r="XE143" s="100"/>
      <c r="XF143" s="100"/>
      <c r="XG143" s="100"/>
      <c r="XH143" s="100"/>
      <c r="XI143" s="100"/>
      <c r="XJ143" s="100"/>
      <c r="XK143" s="100"/>
      <c r="XL143" s="100"/>
      <c r="XM143" s="100"/>
      <c r="XN143" s="100"/>
      <c r="XO143" s="100"/>
      <c r="XP143" s="100"/>
      <c r="XQ143" s="100"/>
      <c r="XR143" s="100"/>
      <c r="XS143" s="100"/>
      <c r="XT143" s="100"/>
      <c r="XU143" s="100"/>
      <c r="XV143" s="100"/>
      <c r="XW143" s="100"/>
      <c r="XX143" s="100"/>
      <c r="XY143" s="100"/>
      <c r="XZ143" s="100"/>
      <c r="YA143" s="100"/>
      <c r="YB143" s="100"/>
      <c r="YC143" s="100"/>
      <c r="YD143" s="100"/>
      <c r="YE143" s="100"/>
      <c r="YF143" s="100"/>
      <c r="YG143" s="100"/>
      <c r="YH143" s="100"/>
      <c r="YI143" s="100"/>
      <c r="YJ143" s="100"/>
      <c r="YK143" s="100"/>
      <c r="YL143" s="100"/>
      <c r="YM143" s="100"/>
      <c r="YN143" s="100"/>
      <c r="YO143" s="100"/>
      <c r="YP143" s="100"/>
      <c r="YQ143" s="100"/>
      <c r="YR143" s="100"/>
      <c r="YS143" s="100"/>
      <c r="YT143" s="100"/>
      <c r="YU143" s="100"/>
      <c r="YV143" s="100"/>
      <c r="YW143" s="100"/>
      <c r="YX143" s="100"/>
      <c r="YY143" s="100"/>
      <c r="YZ143" s="100"/>
      <c r="ZA143" s="100"/>
      <c r="ZB143" s="100"/>
      <c r="ZC143" s="100"/>
      <c r="ZD143" s="100"/>
      <c r="ZE143" s="100"/>
      <c r="ZF143" s="100"/>
      <c r="ZG143" s="100"/>
      <c r="ZH143" s="100"/>
      <c r="ZI143" s="100"/>
      <c r="ZJ143" s="100"/>
      <c r="ZK143" s="100"/>
      <c r="ZL143" s="100"/>
      <c r="ZM143" s="100"/>
      <c r="ZN143" s="100"/>
      <c r="ZO143" s="100"/>
      <c r="ZP143" s="100"/>
      <c r="ZQ143" s="100"/>
      <c r="ZR143" s="100"/>
      <c r="ZS143" s="100"/>
      <c r="ZT143" s="100"/>
      <c r="ZU143" s="100"/>
      <c r="ZV143" s="100"/>
      <c r="ZW143" s="100"/>
      <c r="ZX143" s="100"/>
      <c r="ZY143" s="100"/>
      <c r="ZZ143" s="100"/>
      <c r="AAA143" s="100"/>
      <c r="AAB143" s="100"/>
      <c r="AAC143" s="100"/>
      <c r="AAD143" s="100"/>
      <c r="AAE143" s="100"/>
      <c r="AAF143" s="100"/>
      <c r="AAG143" s="100"/>
      <c r="AAH143" s="100"/>
      <c r="AAI143" s="100"/>
      <c r="AAJ143" s="100"/>
      <c r="AAK143" s="100"/>
      <c r="AAL143" s="100"/>
      <c r="AAM143" s="100"/>
      <c r="AAN143" s="100"/>
      <c r="AAO143" s="100"/>
      <c r="AAP143" s="100"/>
      <c r="AAQ143" s="100"/>
      <c r="AAR143" s="100"/>
      <c r="AAS143" s="100"/>
      <c r="AAT143" s="100"/>
      <c r="AAU143" s="100"/>
      <c r="AAV143" s="100"/>
      <c r="AAW143" s="100"/>
      <c r="AAX143" s="100"/>
      <c r="AAY143" s="100"/>
      <c r="AAZ143" s="100"/>
      <c r="ABA143" s="100"/>
      <c r="ABB143" s="100"/>
      <c r="ABC143" s="100"/>
      <c r="ABD143" s="100"/>
      <c r="ABE143" s="100"/>
      <c r="ABF143" s="100"/>
      <c r="ABG143" s="100"/>
      <c r="ABH143" s="100"/>
      <c r="ABI143" s="100"/>
      <c r="ABJ143" s="100"/>
      <c r="ABK143" s="100"/>
      <c r="ABL143" s="100"/>
      <c r="ABM143" s="100"/>
      <c r="ABN143" s="100"/>
      <c r="ABO143" s="100"/>
      <c r="ABP143" s="100"/>
      <c r="ABQ143" s="100"/>
      <c r="ABR143" s="100"/>
      <c r="ABS143" s="100"/>
      <c r="ABT143" s="100"/>
      <c r="ABU143" s="100"/>
      <c r="ABV143" s="100"/>
      <c r="ABW143" s="100"/>
      <c r="ABX143" s="100"/>
      <c r="ABY143" s="100"/>
      <c r="ABZ143" s="100"/>
      <c r="ACA143" s="100"/>
      <c r="ACB143" s="100"/>
      <c r="ACC143" s="100"/>
      <c r="ACD143" s="100"/>
      <c r="ACE143" s="100"/>
      <c r="ACF143" s="100"/>
      <c r="ACG143" s="100"/>
      <c r="ACH143" s="100"/>
      <c r="ACI143" s="100"/>
      <c r="ACJ143" s="100"/>
      <c r="ACK143" s="100"/>
      <c r="ACL143" s="100"/>
      <c r="ACM143" s="100"/>
      <c r="ACN143" s="100"/>
      <c r="ACO143" s="100"/>
      <c r="ACP143" s="100"/>
      <c r="ACQ143" s="100"/>
      <c r="ACR143" s="100"/>
      <c r="ACS143" s="100"/>
      <c r="ACT143" s="100"/>
      <c r="ACU143" s="100"/>
      <c r="ACV143" s="100"/>
      <c r="ACW143" s="100"/>
      <c r="ACX143" s="100"/>
      <c r="ACY143" s="100"/>
      <c r="ACZ143" s="100"/>
      <c r="ADA143" s="100"/>
      <c r="ADB143" s="100"/>
      <c r="ADC143" s="100"/>
      <c r="ADD143" s="100"/>
      <c r="ADE143" s="100"/>
      <c r="ADF143" s="100"/>
      <c r="ADG143" s="100"/>
      <c r="ADH143" s="100"/>
      <c r="ADI143" s="100"/>
      <c r="ADJ143" s="100"/>
      <c r="ADK143" s="100"/>
      <c r="ADL143" s="100"/>
      <c r="ADM143" s="100"/>
      <c r="ADN143" s="100"/>
      <c r="ADO143" s="100"/>
      <c r="ADP143" s="100"/>
      <c r="ADQ143" s="100"/>
      <c r="ADR143" s="100"/>
      <c r="ADS143" s="100"/>
      <c r="ADT143" s="100"/>
      <c r="ADU143" s="100"/>
      <c r="ADV143" s="100"/>
      <c r="ADW143" s="100"/>
      <c r="ADX143" s="100"/>
      <c r="ADY143" s="100"/>
      <c r="ADZ143" s="100"/>
      <c r="AEA143" s="100"/>
      <c r="AEB143" s="100"/>
      <c r="AEC143" s="100"/>
      <c r="AED143" s="100"/>
      <c r="AEE143" s="100"/>
      <c r="AEF143" s="100"/>
      <c r="AEG143" s="100"/>
      <c r="AEH143" s="100"/>
      <c r="AEI143" s="100"/>
      <c r="AEJ143" s="100"/>
      <c r="AEK143" s="100"/>
      <c r="AEL143" s="100"/>
      <c r="AEM143" s="100"/>
      <c r="AEN143" s="100"/>
      <c r="AEO143" s="100"/>
      <c r="AEP143" s="100"/>
      <c r="AEQ143" s="100"/>
      <c r="AER143" s="100"/>
      <c r="AES143" s="100"/>
      <c r="AET143" s="100"/>
      <c r="AEU143" s="100"/>
      <c r="AEV143" s="100"/>
      <c r="AEW143" s="100"/>
      <c r="AEX143" s="100"/>
      <c r="AEY143" s="100"/>
      <c r="AEZ143" s="100"/>
      <c r="AFA143" s="100"/>
      <c r="AFB143" s="100"/>
      <c r="AFC143" s="100"/>
      <c r="AFD143" s="100"/>
      <c r="AFE143" s="100"/>
      <c r="AFF143" s="100"/>
      <c r="AFG143" s="100"/>
      <c r="AFH143" s="100"/>
      <c r="AFI143" s="100"/>
      <c r="AFJ143" s="100"/>
      <c r="AFK143" s="100"/>
      <c r="AFL143" s="100"/>
      <c r="AFM143" s="100"/>
      <c r="AFN143" s="100"/>
      <c r="AFO143" s="100"/>
      <c r="AFP143" s="100"/>
      <c r="AFQ143" s="100"/>
      <c r="AFR143" s="100"/>
      <c r="AFS143" s="100"/>
      <c r="AFT143" s="100"/>
      <c r="AFU143" s="100"/>
      <c r="AFV143" s="100"/>
      <c r="AFW143" s="100"/>
      <c r="AFX143" s="100"/>
      <c r="AFY143" s="100"/>
      <c r="AFZ143" s="100"/>
      <c r="AGA143" s="100"/>
      <c r="AGB143" s="100"/>
      <c r="AGC143" s="100"/>
      <c r="AGD143" s="100"/>
      <c r="AGE143" s="100"/>
      <c r="AGF143" s="100"/>
      <c r="AGG143" s="100"/>
      <c r="AGH143" s="100"/>
      <c r="AGI143" s="100"/>
      <c r="AGJ143" s="100"/>
      <c r="AGK143" s="100"/>
      <c r="AGL143" s="100"/>
      <c r="AGM143" s="100"/>
      <c r="AGN143" s="100"/>
      <c r="AGO143" s="100"/>
      <c r="AGP143" s="100"/>
      <c r="AGQ143" s="100"/>
      <c r="AGR143" s="100"/>
      <c r="AGS143" s="100"/>
      <c r="AGT143" s="100"/>
      <c r="AGU143" s="100"/>
      <c r="AGV143" s="100"/>
      <c r="AGW143" s="100"/>
      <c r="AGX143" s="100"/>
      <c r="AGY143" s="100"/>
      <c r="AGZ143" s="100"/>
      <c r="AHA143" s="100"/>
      <c r="AHB143" s="100"/>
      <c r="AHC143" s="100"/>
      <c r="AHD143" s="100"/>
      <c r="AHE143" s="100"/>
      <c r="AHF143" s="100"/>
      <c r="AHG143" s="100"/>
      <c r="AHH143" s="100"/>
      <c r="AHI143" s="100"/>
      <c r="AHJ143" s="100"/>
      <c r="AHK143" s="100"/>
      <c r="AHL143" s="100"/>
      <c r="AHM143" s="100"/>
      <c r="AHN143" s="100"/>
      <c r="AHO143" s="100"/>
      <c r="AHP143" s="100"/>
      <c r="AHQ143" s="100"/>
      <c r="AHR143" s="100"/>
      <c r="AHS143" s="100"/>
      <c r="AHT143" s="100"/>
      <c r="AHU143" s="100"/>
      <c r="AHV143" s="100"/>
      <c r="AHW143" s="100"/>
      <c r="AHX143" s="100"/>
      <c r="AHY143" s="100"/>
      <c r="AHZ143" s="100"/>
      <c r="AIA143" s="100"/>
      <c r="AIB143" s="100"/>
      <c r="AIC143" s="100"/>
      <c r="AID143" s="100"/>
      <c r="AIE143" s="100"/>
      <c r="AIF143" s="100"/>
      <c r="AIG143" s="100"/>
      <c r="AIH143" s="100"/>
      <c r="AII143" s="100"/>
      <c r="AIJ143" s="100"/>
      <c r="AIK143" s="100"/>
      <c r="AIL143" s="100"/>
      <c r="AIM143" s="100"/>
      <c r="AIN143" s="100"/>
      <c r="AIO143" s="100"/>
      <c r="AIP143" s="100"/>
      <c r="AIQ143" s="100"/>
      <c r="AIR143" s="100"/>
      <c r="AIS143" s="100"/>
      <c r="AIT143" s="100"/>
      <c r="AIU143" s="100"/>
      <c r="AIV143" s="100"/>
      <c r="AIW143" s="100"/>
      <c r="AIX143" s="100"/>
      <c r="AIY143" s="100"/>
      <c r="AIZ143" s="100"/>
      <c r="AJA143" s="100"/>
      <c r="AJB143" s="100"/>
      <c r="AJC143" s="100"/>
      <c r="AJD143" s="100"/>
      <c r="AJE143" s="100"/>
      <c r="AJF143" s="100"/>
      <c r="AJG143" s="100"/>
      <c r="AJH143" s="100"/>
      <c r="AJI143" s="100"/>
      <c r="AJJ143" s="100"/>
      <c r="AJK143" s="100"/>
      <c r="AJL143" s="100"/>
      <c r="AJM143" s="100"/>
      <c r="AJN143" s="100"/>
      <c r="AJO143" s="100"/>
      <c r="AJP143" s="100"/>
      <c r="AJQ143" s="100"/>
      <c r="AJR143" s="100"/>
      <c r="AJS143" s="100"/>
      <c r="AJT143" s="100"/>
      <c r="AJU143" s="100"/>
      <c r="AJV143" s="100"/>
      <c r="AJW143" s="100"/>
      <c r="AJX143" s="100"/>
      <c r="AJY143" s="100"/>
      <c r="AJZ143" s="100"/>
      <c r="AKA143" s="100"/>
      <c r="AKB143" s="100"/>
      <c r="AKC143" s="100"/>
      <c r="AKD143" s="100"/>
      <c r="AKE143" s="100"/>
      <c r="AKF143" s="100"/>
      <c r="AKG143" s="100"/>
      <c r="AKH143" s="100"/>
      <c r="AKI143" s="100"/>
      <c r="AKJ143" s="100"/>
      <c r="AKK143" s="100"/>
      <c r="AKL143" s="100"/>
      <c r="AKM143" s="100"/>
      <c r="AKN143" s="100"/>
      <c r="AKO143" s="100"/>
      <c r="AKP143" s="100"/>
      <c r="AKQ143" s="100"/>
      <c r="AKR143" s="100"/>
      <c r="AKS143" s="100"/>
      <c r="AKT143" s="100"/>
      <c r="AKU143" s="100"/>
      <c r="AKV143" s="100"/>
      <c r="AKW143" s="100"/>
      <c r="AKX143" s="100"/>
      <c r="AKY143" s="100"/>
      <c r="AKZ143" s="100"/>
      <c r="ALA143" s="100"/>
      <c r="ALB143" s="100"/>
      <c r="ALC143" s="100"/>
      <c r="ALD143" s="100"/>
      <c r="ALE143" s="100"/>
      <c r="ALF143" s="100"/>
      <c r="ALG143" s="100"/>
      <c r="ALH143" s="100"/>
      <c r="ALI143" s="100"/>
      <c r="ALJ143" s="100"/>
      <c r="ALK143" s="100"/>
      <c r="ALL143" s="100"/>
      <c r="ALM143" s="100"/>
      <c r="ALN143" s="100"/>
      <c r="ALO143" s="100"/>
      <c r="ALP143" s="100"/>
      <c r="ALQ143" s="100"/>
      <c r="ALR143" s="100"/>
      <c r="ALS143" s="100"/>
      <c r="ALT143" s="100"/>
      <c r="ALU143" s="100"/>
      <c r="ALV143" s="100"/>
      <c r="ALW143" s="100"/>
      <c r="ALX143" s="100"/>
      <c r="ALY143" s="100"/>
      <c r="ALZ143" s="100"/>
      <c r="AMA143" s="100"/>
      <c r="AMB143" s="100"/>
      <c r="AMC143" s="100"/>
      <c r="AMD143" s="100"/>
      <c r="AME143" s="100"/>
      <c r="AMF143" s="100"/>
      <c r="AMG143" s="100"/>
      <c r="AMH143" s="100"/>
      <c r="AMI143" s="100"/>
      <c r="AMJ143" s="100"/>
      <c r="AMK143" s="100"/>
      <c r="AML143" s="100"/>
      <c r="AMM143" s="100"/>
      <c r="AMN143" s="100"/>
      <c r="AMO143" s="100"/>
      <c r="AMP143" s="100"/>
      <c r="AMQ143" s="100"/>
      <c r="AMR143" s="100"/>
      <c r="AMS143" s="100"/>
      <c r="AMT143" s="100"/>
      <c r="AMU143" s="100"/>
      <c r="AMV143" s="100"/>
      <c r="AMW143" s="100"/>
      <c r="AMX143" s="100"/>
      <c r="AMY143" s="100"/>
      <c r="AMZ143" s="100"/>
      <c r="ANA143" s="100"/>
      <c r="ANB143" s="100"/>
      <c r="ANC143" s="100"/>
      <c r="AND143" s="100"/>
      <c r="ANE143" s="100"/>
      <c r="ANF143" s="100"/>
      <c r="ANG143" s="100"/>
      <c r="ANH143" s="100"/>
      <c r="ANI143" s="100"/>
      <c r="ANJ143" s="100"/>
      <c r="ANK143" s="100"/>
      <c r="ANL143" s="100"/>
      <c r="ANM143" s="100"/>
      <c r="ANN143" s="100"/>
      <c r="ANO143" s="100"/>
      <c r="ANP143" s="100"/>
      <c r="ANQ143" s="100"/>
      <c r="ANR143" s="100"/>
      <c r="ANS143" s="100"/>
      <c r="ANT143" s="100"/>
      <c r="ANU143" s="100"/>
      <c r="ANV143" s="100"/>
      <c r="ANW143" s="100"/>
      <c r="ANX143" s="100"/>
      <c r="ANY143" s="100"/>
      <c r="ANZ143" s="100"/>
      <c r="AOA143" s="100"/>
      <c r="AOB143" s="100"/>
      <c r="AOC143" s="100"/>
      <c r="AOD143" s="100"/>
      <c r="AOE143" s="100"/>
      <c r="AOF143" s="100"/>
      <c r="AOG143" s="100"/>
      <c r="AOH143" s="100"/>
      <c r="AOI143" s="100"/>
      <c r="AOJ143" s="100"/>
      <c r="AOK143" s="100"/>
      <c r="AOL143" s="100"/>
      <c r="AOM143" s="100"/>
      <c r="AON143" s="100"/>
      <c r="AOO143" s="100"/>
      <c r="AOP143" s="100"/>
      <c r="AOQ143" s="100"/>
      <c r="AOR143" s="100"/>
      <c r="AOS143" s="100"/>
      <c r="AOT143" s="100"/>
      <c r="AOU143" s="100"/>
      <c r="AOV143" s="100"/>
      <c r="AOW143" s="100"/>
      <c r="AOX143" s="100"/>
      <c r="AOY143" s="100"/>
      <c r="AOZ143" s="100"/>
      <c r="APA143" s="100"/>
      <c r="APB143" s="100"/>
      <c r="APC143" s="100"/>
      <c r="APD143" s="100"/>
      <c r="APE143" s="100"/>
      <c r="APF143" s="100"/>
      <c r="APG143" s="100"/>
      <c r="APH143" s="100"/>
      <c r="API143" s="100"/>
      <c r="APJ143" s="100"/>
      <c r="APK143" s="100"/>
      <c r="APL143" s="100"/>
      <c r="APM143" s="100"/>
      <c r="APN143" s="100"/>
      <c r="APO143" s="100"/>
      <c r="APP143" s="100"/>
      <c r="APQ143" s="100"/>
      <c r="APR143" s="100"/>
      <c r="APS143" s="100"/>
      <c r="APT143" s="100"/>
      <c r="APU143" s="100"/>
      <c r="APV143" s="100"/>
      <c r="APW143" s="100"/>
      <c r="APX143" s="100"/>
      <c r="APY143" s="100"/>
      <c r="APZ143" s="100"/>
      <c r="AQA143" s="100"/>
      <c r="AQB143" s="100"/>
      <c r="AQC143" s="100"/>
      <c r="AQD143" s="100"/>
      <c r="AQE143" s="100"/>
      <c r="AQF143" s="100"/>
      <c r="AQG143" s="100"/>
      <c r="AQH143" s="100"/>
      <c r="AQI143" s="100"/>
      <c r="AQJ143" s="100"/>
      <c r="AQK143" s="100"/>
      <c r="AQL143" s="100"/>
      <c r="AQM143" s="100"/>
      <c r="AQN143" s="100"/>
      <c r="AQO143" s="100"/>
      <c r="AQP143" s="100"/>
      <c r="AQQ143" s="100"/>
      <c r="AQR143" s="100"/>
      <c r="AQS143" s="100"/>
      <c r="AQT143" s="100"/>
      <c r="AQU143" s="100"/>
      <c r="AQV143" s="100"/>
      <c r="AQW143" s="100"/>
      <c r="AQX143" s="100"/>
      <c r="AQY143" s="100"/>
      <c r="AQZ143" s="100"/>
      <c r="ARA143" s="100"/>
      <c r="ARB143" s="100"/>
      <c r="ARC143" s="100"/>
      <c r="ARD143" s="100"/>
      <c r="ARE143" s="100"/>
      <c r="ARF143" s="100"/>
      <c r="ARG143" s="100"/>
      <c r="ARH143" s="100"/>
      <c r="ARI143" s="100"/>
      <c r="ARJ143" s="100"/>
      <c r="ARK143" s="100"/>
      <c r="ARL143" s="100"/>
      <c r="ARM143" s="100"/>
      <c r="ARN143" s="100"/>
      <c r="ARO143" s="100"/>
      <c r="ARP143" s="100"/>
      <c r="ARQ143" s="100"/>
      <c r="ARR143" s="100"/>
      <c r="ARS143" s="100"/>
      <c r="ART143" s="100"/>
      <c r="ARU143" s="100"/>
      <c r="ARV143" s="100"/>
      <c r="ARW143" s="100"/>
      <c r="ARX143" s="100"/>
      <c r="ARY143" s="100"/>
      <c r="ARZ143" s="100"/>
      <c r="ASA143" s="100"/>
      <c r="ASB143" s="100"/>
      <c r="ASC143" s="100"/>
      <c r="ASD143" s="100"/>
      <c r="ASE143" s="100"/>
      <c r="ASF143" s="100"/>
      <c r="ASG143" s="100"/>
      <c r="ASH143" s="100"/>
      <c r="ASI143" s="100"/>
      <c r="ASJ143" s="100"/>
      <c r="ASK143" s="100"/>
      <c r="ASL143" s="100"/>
      <c r="ASM143" s="100"/>
      <c r="ASN143" s="100"/>
      <c r="ASO143" s="100"/>
      <c r="ASP143" s="100"/>
      <c r="ASQ143" s="100"/>
      <c r="ASR143" s="100"/>
      <c r="ASS143" s="100"/>
      <c r="AST143" s="100"/>
      <c r="ASU143" s="100"/>
      <c r="ASV143" s="100"/>
      <c r="ASW143" s="100"/>
      <c r="ASX143" s="100"/>
      <c r="ASY143" s="100"/>
      <c r="ASZ143" s="100"/>
      <c r="ATA143" s="100"/>
      <c r="ATB143" s="100"/>
      <c r="ATC143" s="100"/>
      <c r="ATD143" s="100"/>
      <c r="ATE143" s="100"/>
      <c r="ATF143" s="100"/>
      <c r="ATG143" s="100"/>
      <c r="ATH143" s="100"/>
      <c r="ATI143" s="100"/>
      <c r="ATJ143" s="100"/>
      <c r="ATK143" s="100"/>
      <c r="ATL143" s="100"/>
      <c r="ATM143" s="100"/>
      <c r="ATN143" s="100"/>
      <c r="ATO143" s="100"/>
      <c r="ATP143" s="100"/>
      <c r="ATQ143" s="100"/>
      <c r="ATR143" s="100"/>
      <c r="ATS143" s="100"/>
      <c r="ATT143" s="100"/>
      <c r="ATU143" s="100"/>
      <c r="ATV143" s="100"/>
      <c r="ATW143" s="100"/>
      <c r="ATX143" s="100"/>
    </row>
    <row r="144" spans="1:1220" s="308" customFormat="1" ht="16" customHeight="1">
      <c r="A144" s="38">
        <v>141</v>
      </c>
      <c r="B144" s="567" t="s">
        <v>18360</v>
      </c>
      <c r="C144" s="38" t="s">
        <v>239</v>
      </c>
      <c r="D144" s="38" t="s">
        <v>19</v>
      </c>
      <c r="E144" s="38"/>
      <c r="F144" s="36" t="s">
        <v>6203</v>
      </c>
      <c r="G144" s="8" t="s">
        <v>11098</v>
      </c>
      <c r="H144" s="38" t="s">
        <v>407</v>
      </c>
      <c r="I144" s="38"/>
      <c r="J144" s="38"/>
      <c r="K144" s="473" t="s">
        <v>13808</v>
      </c>
      <c r="L144" s="314">
        <v>6806</v>
      </c>
      <c r="M144" s="38" t="s">
        <v>21</v>
      </c>
      <c r="N144" s="38" t="s">
        <v>4305</v>
      </c>
      <c r="O144" s="38"/>
      <c r="P144" s="38"/>
      <c r="Q144" s="214"/>
      <c r="R144" s="214"/>
      <c r="S144" s="100"/>
      <c r="T144" s="100"/>
      <c r="U144" s="100"/>
      <c r="V144" s="100"/>
      <c r="W144" s="100"/>
      <c r="X144" s="100"/>
      <c r="Y144" s="100"/>
      <c r="Z144" s="100"/>
      <c r="AA144" s="100"/>
      <c r="AB144" s="100"/>
      <c r="AC144" s="100"/>
      <c r="AD144" s="100"/>
      <c r="AE144" s="100"/>
      <c r="AF144" s="100"/>
      <c r="AG144" s="100"/>
      <c r="AH144" s="100"/>
      <c r="AI144" s="100"/>
      <c r="AJ144" s="100"/>
      <c r="AK144" s="100"/>
      <c r="AL144" s="100"/>
      <c r="AM144" s="100"/>
      <c r="AN144" s="100"/>
      <c r="AO144" s="100"/>
      <c r="AP144" s="100"/>
      <c r="AQ144" s="100"/>
      <c r="AR144" s="100"/>
      <c r="AS144" s="100"/>
      <c r="AT144" s="100"/>
      <c r="AU144" s="100"/>
      <c r="AV144" s="100"/>
      <c r="AW144" s="100"/>
      <c r="AX144" s="100"/>
      <c r="AY144" s="100"/>
      <c r="AZ144" s="100"/>
      <c r="BA144" s="100"/>
      <c r="BB144" s="100"/>
      <c r="BC144" s="100"/>
      <c r="BD144" s="100"/>
      <c r="BE144" s="100"/>
      <c r="BF144" s="100"/>
      <c r="BG144" s="100"/>
      <c r="BH144" s="100"/>
      <c r="BI144" s="100"/>
      <c r="BJ144" s="100"/>
      <c r="BK144" s="100"/>
      <c r="BL144" s="100"/>
      <c r="BM144" s="100"/>
      <c r="BN144" s="100"/>
      <c r="BO144" s="100"/>
      <c r="BP144" s="100"/>
      <c r="BQ144" s="100"/>
      <c r="BR144" s="100"/>
      <c r="BS144" s="100"/>
      <c r="BT144" s="100"/>
      <c r="BU144" s="100"/>
      <c r="BV144" s="100"/>
      <c r="BW144" s="100"/>
      <c r="BX144" s="100"/>
      <c r="BY144" s="100"/>
      <c r="BZ144" s="100"/>
      <c r="CA144" s="100"/>
      <c r="CB144" s="100"/>
      <c r="CC144" s="100"/>
      <c r="CD144" s="100"/>
      <c r="CE144" s="100"/>
      <c r="CF144" s="100"/>
      <c r="CG144" s="100"/>
      <c r="CH144" s="100"/>
      <c r="CI144" s="100"/>
      <c r="CJ144" s="100"/>
      <c r="CK144" s="100"/>
      <c r="CL144" s="100"/>
      <c r="CM144" s="100"/>
      <c r="CN144" s="100"/>
      <c r="CO144" s="100"/>
      <c r="CP144" s="100"/>
      <c r="CQ144" s="100"/>
      <c r="CR144" s="100"/>
      <c r="CS144" s="100"/>
      <c r="CT144" s="100"/>
      <c r="CU144" s="100"/>
      <c r="CV144" s="100"/>
      <c r="CW144" s="100"/>
      <c r="CX144" s="100"/>
      <c r="CY144" s="100"/>
      <c r="CZ144" s="100"/>
      <c r="DA144" s="100"/>
      <c r="DB144" s="100"/>
      <c r="DC144" s="100"/>
      <c r="DD144" s="100"/>
      <c r="DE144" s="100"/>
      <c r="DF144" s="100"/>
      <c r="DG144" s="100"/>
      <c r="DH144" s="100"/>
      <c r="DI144" s="100"/>
      <c r="DJ144" s="100"/>
      <c r="DK144" s="100"/>
      <c r="DL144" s="100"/>
      <c r="DM144" s="100"/>
      <c r="DN144" s="100"/>
      <c r="DO144" s="100"/>
      <c r="DP144" s="100"/>
      <c r="DQ144" s="100"/>
      <c r="DR144" s="100"/>
      <c r="DS144" s="100"/>
      <c r="DT144" s="100"/>
      <c r="DU144" s="100"/>
      <c r="DV144" s="100"/>
      <c r="DW144" s="100"/>
      <c r="DX144" s="100"/>
      <c r="DY144" s="100"/>
      <c r="DZ144" s="100"/>
      <c r="EA144" s="100"/>
      <c r="EB144" s="100"/>
      <c r="EC144" s="100"/>
      <c r="ED144" s="100"/>
      <c r="EE144" s="100"/>
      <c r="EF144" s="100"/>
      <c r="EG144" s="100"/>
      <c r="EH144" s="100"/>
      <c r="EI144" s="100"/>
      <c r="EJ144" s="100"/>
      <c r="EK144" s="100"/>
      <c r="EL144" s="100"/>
      <c r="EM144" s="100"/>
      <c r="EN144" s="100"/>
      <c r="EO144" s="100"/>
      <c r="EP144" s="100"/>
      <c r="EQ144" s="100"/>
      <c r="ER144" s="100"/>
      <c r="ES144" s="100"/>
      <c r="ET144" s="100"/>
      <c r="EU144" s="100"/>
      <c r="EV144" s="100"/>
      <c r="EW144" s="100"/>
      <c r="EX144" s="100"/>
      <c r="EY144" s="100"/>
      <c r="EZ144" s="100"/>
      <c r="FA144" s="100"/>
      <c r="FB144" s="100"/>
      <c r="FC144" s="100"/>
      <c r="FD144" s="100"/>
      <c r="FE144" s="100"/>
      <c r="FF144" s="100"/>
      <c r="FG144" s="100"/>
      <c r="FH144" s="100"/>
      <c r="FI144" s="100"/>
      <c r="FJ144" s="100"/>
      <c r="FK144" s="100"/>
      <c r="FL144" s="100"/>
      <c r="FM144" s="100"/>
      <c r="FN144" s="100"/>
      <c r="FO144" s="100"/>
      <c r="FP144" s="100"/>
      <c r="FQ144" s="100"/>
      <c r="FR144" s="100"/>
      <c r="FS144" s="100"/>
      <c r="FT144" s="100"/>
      <c r="FU144" s="100"/>
      <c r="FV144" s="100"/>
      <c r="FW144" s="100"/>
      <c r="FX144" s="100"/>
      <c r="FY144" s="100"/>
      <c r="FZ144" s="100"/>
      <c r="GA144" s="100"/>
      <c r="GB144" s="100"/>
      <c r="GC144" s="100"/>
      <c r="GD144" s="100"/>
      <c r="GE144" s="100"/>
      <c r="GF144" s="100"/>
      <c r="GG144" s="100"/>
      <c r="GH144" s="100"/>
      <c r="GI144" s="100"/>
      <c r="GJ144" s="100"/>
      <c r="GK144" s="100"/>
      <c r="GL144" s="100"/>
      <c r="GM144" s="100"/>
      <c r="GN144" s="100"/>
      <c r="GO144" s="100"/>
      <c r="GP144" s="100"/>
      <c r="GQ144" s="100"/>
      <c r="GR144" s="100"/>
      <c r="GS144" s="100"/>
      <c r="GT144" s="100"/>
      <c r="GU144" s="100"/>
      <c r="GV144" s="100"/>
      <c r="GW144" s="100"/>
      <c r="GX144" s="100"/>
      <c r="GY144" s="100"/>
      <c r="GZ144" s="100"/>
      <c r="HA144" s="100"/>
      <c r="HB144" s="100"/>
      <c r="HC144" s="100"/>
      <c r="HD144" s="100"/>
      <c r="HE144" s="100"/>
      <c r="HF144" s="100"/>
      <c r="HG144" s="100"/>
      <c r="HH144" s="100"/>
      <c r="HI144" s="100"/>
      <c r="HJ144" s="100"/>
      <c r="HK144" s="100"/>
      <c r="HL144" s="100"/>
      <c r="HM144" s="100"/>
      <c r="HN144" s="100"/>
      <c r="HO144" s="100"/>
      <c r="HP144" s="100"/>
      <c r="HQ144" s="100"/>
      <c r="HR144" s="100"/>
      <c r="HS144" s="100"/>
      <c r="HT144" s="100"/>
      <c r="HU144" s="100"/>
      <c r="HV144" s="100"/>
      <c r="HW144" s="100"/>
      <c r="HX144" s="100"/>
      <c r="HY144" s="100"/>
      <c r="HZ144" s="100"/>
      <c r="IA144" s="100"/>
      <c r="IB144" s="100"/>
      <c r="IC144" s="100"/>
      <c r="ID144" s="100"/>
      <c r="IE144" s="100"/>
      <c r="IF144" s="100"/>
      <c r="IG144" s="100"/>
      <c r="IH144" s="100"/>
      <c r="II144" s="100"/>
      <c r="IJ144" s="100"/>
      <c r="IK144" s="100"/>
      <c r="IL144" s="100"/>
      <c r="IM144" s="100"/>
      <c r="IN144" s="100"/>
      <c r="IO144" s="100"/>
      <c r="IP144" s="100"/>
      <c r="IQ144" s="100"/>
      <c r="IR144" s="100"/>
      <c r="IS144" s="100"/>
      <c r="IT144" s="100"/>
      <c r="IU144" s="100"/>
      <c r="IV144" s="100"/>
      <c r="IW144" s="100"/>
      <c r="IX144" s="100"/>
      <c r="IY144" s="100"/>
      <c r="IZ144" s="100"/>
      <c r="JA144" s="100"/>
      <c r="JB144" s="100"/>
      <c r="JC144" s="100"/>
      <c r="JD144" s="100"/>
      <c r="JE144" s="100"/>
      <c r="JF144" s="100"/>
      <c r="JG144" s="100"/>
      <c r="JH144" s="100"/>
      <c r="JI144" s="100"/>
      <c r="JJ144" s="100"/>
      <c r="JK144" s="100"/>
      <c r="JL144" s="100"/>
      <c r="JM144" s="100"/>
      <c r="JN144" s="100"/>
      <c r="JO144" s="100"/>
      <c r="JP144" s="100"/>
      <c r="JQ144" s="100"/>
      <c r="JR144" s="100"/>
      <c r="JS144" s="100"/>
      <c r="JT144" s="100"/>
      <c r="JU144" s="100"/>
      <c r="JV144" s="100"/>
      <c r="JW144" s="100"/>
      <c r="JX144" s="100"/>
      <c r="JY144" s="100"/>
      <c r="JZ144" s="100"/>
      <c r="KA144" s="100"/>
      <c r="KB144" s="100"/>
      <c r="KC144" s="100"/>
      <c r="KD144" s="100"/>
      <c r="KE144" s="100"/>
      <c r="KF144" s="100"/>
      <c r="KG144" s="100"/>
      <c r="KH144" s="100"/>
      <c r="KI144" s="100"/>
      <c r="KJ144" s="100"/>
      <c r="KK144" s="100"/>
      <c r="KL144" s="100"/>
      <c r="KM144" s="100"/>
      <c r="KN144" s="100"/>
      <c r="KO144" s="100"/>
      <c r="KP144" s="100"/>
      <c r="KQ144" s="100"/>
      <c r="KR144" s="100"/>
      <c r="KS144" s="100"/>
      <c r="KT144" s="100"/>
      <c r="KU144" s="100"/>
      <c r="KV144" s="100"/>
      <c r="KW144" s="100"/>
      <c r="KX144" s="100"/>
      <c r="KY144" s="100"/>
      <c r="KZ144" s="100"/>
      <c r="LA144" s="100"/>
      <c r="LB144" s="100"/>
      <c r="LC144" s="100"/>
      <c r="LD144" s="100"/>
      <c r="LE144" s="100"/>
      <c r="LF144" s="100"/>
      <c r="LG144" s="100"/>
      <c r="LH144" s="100"/>
      <c r="LI144" s="100"/>
      <c r="LJ144" s="100"/>
      <c r="LK144" s="100"/>
      <c r="LL144" s="100"/>
      <c r="LM144" s="100"/>
      <c r="LN144" s="100"/>
      <c r="LO144" s="100"/>
      <c r="LP144" s="100"/>
      <c r="LQ144" s="100"/>
      <c r="LR144" s="100"/>
      <c r="LS144" s="100"/>
      <c r="LT144" s="100"/>
      <c r="LU144" s="100"/>
      <c r="LV144" s="100"/>
      <c r="LW144" s="100"/>
      <c r="LX144" s="100"/>
      <c r="LY144" s="100"/>
      <c r="LZ144" s="100"/>
      <c r="MA144" s="100"/>
      <c r="MB144" s="100"/>
      <c r="MC144" s="100"/>
      <c r="MD144" s="100"/>
      <c r="ME144" s="100"/>
      <c r="MF144" s="100"/>
      <c r="MG144" s="100"/>
      <c r="MH144" s="100"/>
      <c r="MI144" s="100"/>
      <c r="MJ144" s="100"/>
      <c r="MK144" s="100"/>
      <c r="ML144" s="100"/>
      <c r="MM144" s="100"/>
      <c r="MN144" s="100"/>
      <c r="MO144" s="100"/>
      <c r="MP144" s="100"/>
      <c r="MQ144" s="100"/>
      <c r="MR144" s="100"/>
      <c r="MS144" s="100"/>
      <c r="MT144" s="100"/>
      <c r="MU144" s="100"/>
      <c r="MV144" s="100"/>
      <c r="MW144" s="100"/>
      <c r="MX144" s="100"/>
      <c r="MY144" s="100"/>
      <c r="MZ144" s="100"/>
      <c r="NA144" s="100"/>
      <c r="NB144" s="100"/>
      <c r="NC144" s="100"/>
      <c r="ND144" s="100"/>
      <c r="NE144" s="100"/>
      <c r="NF144" s="100"/>
      <c r="NG144" s="100"/>
      <c r="NH144" s="100"/>
      <c r="NI144" s="100"/>
      <c r="NJ144" s="100"/>
      <c r="NK144" s="100"/>
      <c r="NL144" s="100"/>
      <c r="NM144" s="100"/>
      <c r="NN144" s="100"/>
      <c r="NO144" s="100"/>
      <c r="NP144" s="100"/>
      <c r="NQ144" s="100"/>
      <c r="NR144" s="100"/>
      <c r="NS144" s="100"/>
      <c r="NT144" s="100"/>
      <c r="NU144" s="100"/>
      <c r="NV144" s="100"/>
      <c r="NW144" s="100"/>
      <c r="NX144" s="100"/>
      <c r="NY144" s="100"/>
      <c r="NZ144" s="100"/>
      <c r="OA144" s="100"/>
      <c r="OB144" s="100"/>
      <c r="OC144" s="100"/>
      <c r="OD144" s="100"/>
      <c r="OE144" s="100"/>
      <c r="OF144" s="100"/>
      <c r="OG144" s="100"/>
      <c r="OH144" s="100"/>
      <c r="OI144" s="100"/>
      <c r="OJ144" s="100"/>
      <c r="OK144" s="100"/>
      <c r="OL144" s="100"/>
      <c r="OM144" s="100"/>
      <c r="ON144" s="100"/>
      <c r="OO144" s="100"/>
      <c r="OP144" s="100"/>
      <c r="OQ144" s="100"/>
      <c r="OR144" s="100"/>
      <c r="OS144" s="100"/>
      <c r="OT144" s="100"/>
      <c r="OU144" s="100"/>
      <c r="OV144" s="100"/>
      <c r="OW144" s="100"/>
      <c r="OX144" s="100"/>
      <c r="OY144" s="100"/>
      <c r="OZ144" s="100"/>
      <c r="PA144" s="100"/>
      <c r="PB144" s="100"/>
      <c r="PC144" s="100"/>
      <c r="PD144" s="100"/>
      <c r="PE144" s="100"/>
      <c r="PF144" s="100"/>
      <c r="PG144" s="100"/>
      <c r="PH144" s="100"/>
      <c r="PI144" s="100"/>
      <c r="PJ144" s="100"/>
      <c r="PK144" s="100"/>
      <c r="PL144" s="100"/>
      <c r="PM144" s="100"/>
      <c r="PN144" s="100"/>
      <c r="PO144" s="100"/>
      <c r="PP144" s="100"/>
      <c r="PQ144" s="100"/>
      <c r="PR144" s="100"/>
      <c r="PS144" s="100"/>
      <c r="PT144" s="100"/>
      <c r="PU144" s="100"/>
      <c r="PV144" s="100"/>
      <c r="PW144" s="100"/>
      <c r="PX144" s="100"/>
      <c r="PY144" s="100"/>
      <c r="PZ144" s="100"/>
      <c r="QA144" s="100"/>
      <c r="QB144" s="100"/>
      <c r="QC144" s="100"/>
      <c r="QD144" s="100"/>
      <c r="QE144" s="100"/>
      <c r="QF144" s="100"/>
      <c r="QG144" s="100"/>
      <c r="QH144" s="100"/>
      <c r="QI144" s="100"/>
      <c r="QJ144" s="100"/>
      <c r="QK144" s="100"/>
      <c r="QL144" s="100"/>
      <c r="QM144" s="100"/>
      <c r="QN144" s="100"/>
      <c r="QO144" s="100"/>
      <c r="QP144" s="100"/>
      <c r="QQ144" s="100"/>
      <c r="QR144" s="100"/>
      <c r="QS144" s="100"/>
      <c r="QT144" s="100"/>
      <c r="QU144" s="100"/>
      <c r="QV144" s="100"/>
      <c r="QW144" s="100"/>
      <c r="QX144" s="100"/>
      <c r="QY144" s="100"/>
      <c r="QZ144" s="100"/>
      <c r="RA144" s="100"/>
      <c r="RB144" s="100"/>
      <c r="RC144" s="100"/>
      <c r="RD144" s="100"/>
      <c r="RE144" s="100"/>
      <c r="RF144" s="100"/>
      <c r="RG144" s="100"/>
      <c r="RH144" s="100"/>
      <c r="RI144" s="100"/>
      <c r="RJ144" s="100"/>
      <c r="RK144" s="100"/>
      <c r="RL144" s="100"/>
      <c r="RM144" s="100"/>
      <c r="RN144" s="100"/>
      <c r="RO144" s="100"/>
      <c r="RP144" s="100"/>
      <c r="RQ144" s="100"/>
      <c r="RR144" s="100"/>
      <c r="RS144" s="100"/>
      <c r="RT144" s="100"/>
      <c r="RU144" s="100"/>
      <c r="RV144" s="100"/>
      <c r="RW144" s="100"/>
      <c r="RX144" s="100"/>
      <c r="RY144" s="100"/>
      <c r="RZ144" s="100"/>
      <c r="SA144" s="100"/>
      <c r="SB144" s="100"/>
      <c r="SC144" s="100"/>
      <c r="SD144" s="100"/>
      <c r="SE144" s="100"/>
      <c r="SF144" s="100"/>
      <c r="SG144" s="100"/>
      <c r="SH144" s="100"/>
      <c r="SI144" s="100"/>
      <c r="SJ144" s="100"/>
      <c r="SK144" s="100"/>
      <c r="SL144" s="100"/>
      <c r="SM144" s="100"/>
      <c r="SN144" s="100"/>
      <c r="SO144" s="100"/>
      <c r="SP144" s="100"/>
      <c r="SQ144" s="100"/>
      <c r="SR144" s="100"/>
      <c r="SS144" s="100"/>
      <c r="ST144" s="100"/>
      <c r="SU144" s="100"/>
      <c r="SV144" s="100"/>
      <c r="SW144" s="100"/>
      <c r="SX144" s="100"/>
      <c r="SY144" s="100"/>
      <c r="SZ144" s="100"/>
      <c r="TA144" s="100"/>
      <c r="TB144" s="100"/>
      <c r="TC144" s="100"/>
      <c r="TD144" s="100"/>
      <c r="TE144" s="100"/>
      <c r="TF144" s="100"/>
      <c r="TG144" s="100"/>
      <c r="TH144" s="100"/>
      <c r="TI144" s="100"/>
      <c r="TJ144" s="100"/>
      <c r="TK144" s="100"/>
      <c r="TL144" s="100"/>
      <c r="TM144" s="100"/>
      <c r="TN144" s="100"/>
      <c r="TO144" s="100"/>
      <c r="TP144" s="100"/>
      <c r="TQ144" s="100"/>
      <c r="TR144" s="100"/>
      <c r="TS144" s="100"/>
      <c r="TT144" s="100"/>
      <c r="TU144" s="100"/>
      <c r="TV144" s="100"/>
      <c r="TW144" s="100"/>
      <c r="TX144" s="100"/>
      <c r="TY144" s="100"/>
      <c r="TZ144" s="100"/>
      <c r="UA144" s="100"/>
      <c r="UB144" s="100"/>
      <c r="UC144" s="100"/>
      <c r="UD144" s="100"/>
      <c r="UE144" s="100"/>
      <c r="UF144" s="100"/>
      <c r="UG144" s="100"/>
      <c r="UH144" s="100"/>
      <c r="UI144" s="100"/>
      <c r="UJ144" s="100"/>
      <c r="UK144" s="100"/>
      <c r="UL144" s="100"/>
      <c r="UM144" s="100"/>
      <c r="UN144" s="100"/>
      <c r="UO144" s="100"/>
      <c r="UP144" s="100"/>
      <c r="UQ144" s="100"/>
      <c r="UR144" s="100"/>
      <c r="US144" s="100"/>
      <c r="UT144" s="100"/>
      <c r="UU144" s="100"/>
      <c r="UV144" s="100"/>
      <c r="UW144" s="100"/>
      <c r="UX144" s="100"/>
      <c r="UY144" s="100"/>
      <c r="UZ144" s="100"/>
      <c r="VA144" s="100"/>
      <c r="VB144" s="100"/>
      <c r="VC144" s="100"/>
      <c r="VD144" s="100"/>
      <c r="VE144" s="100"/>
      <c r="VF144" s="100"/>
      <c r="VG144" s="100"/>
      <c r="VH144" s="100"/>
      <c r="VI144" s="100"/>
      <c r="VJ144" s="100"/>
      <c r="VK144" s="100"/>
      <c r="VL144" s="100"/>
      <c r="VM144" s="100"/>
      <c r="VN144" s="100"/>
      <c r="VO144" s="100"/>
      <c r="VP144" s="100"/>
      <c r="VQ144" s="100"/>
      <c r="VR144" s="100"/>
      <c r="VS144" s="100"/>
      <c r="VT144" s="100"/>
      <c r="VU144" s="100"/>
      <c r="VV144" s="100"/>
      <c r="VW144" s="100"/>
      <c r="VX144" s="100"/>
      <c r="VY144" s="100"/>
      <c r="VZ144" s="100"/>
      <c r="WA144" s="100"/>
      <c r="WB144" s="100"/>
      <c r="WC144" s="100"/>
      <c r="WD144" s="100"/>
      <c r="WE144" s="100"/>
      <c r="WF144" s="100"/>
      <c r="WG144" s="100"/>
      <c r="WH144" s="100"/>
      <c r="WI144" s="100"/>
      <c r="WJ144" s="100"/>
      <c r="WK144" s="100"/>
      <c r="WL144" s="100"/>
      <c r="WM144" s="100"/>
      <c r="WN144" s="100"/>
      <c r="WO144" s="100"/>
      <c r="WP144" s="100"/>
      <c r="WQ144" s="100"/>
      <c r="WR144" s="100"/>
      <c r="WS144" s="100"/>
      <c r="WT144" s="100"/>
      <c r="WU144" s="100"/>
      <c r="WV144" s="100"/>
      <c r="WW144" s="100"/>
      <c r="WX144" s="100"/>
      <c r="WY144" s="100"/>
      <c r="WZ144" s="100"/>
      <c r="XA144" s="100"/>
      <c r="XB144" s="100"/>
      <c r="XC144" s="100"/>
      <c r="XD144" s="100"/>
      <c r="XE144" s="100"/>
      <c r="XF144" s="100"/>
      <c r="XG144" s="100"/>
      <c r="XH144" s="100"/>
      <c r="XI144" s="100"/>
      <c r="XJ144" s="100"/>
      <c r="XK144" s="100"/>
      <c r="XL144" s="100"/>
      <c r="XM144" s="100"/>
      <c r="XN144" s="100"/>
      <c r="XO144" s="100"/>
      <c r="XP144" s="100"/>
      <c r="XQ144" s="100"/>
      <c r="XR144" s="100"/>
      <c r="XS144" s="100"/>
      <c r="XT144" s="100"/>
      <c r="XU144" s="100"/>
      <c r="XV144" s="100"/>
      <c r="XW144" s="100"/>
      <c r="XX144" s="100"/>
      <c r="XY144" s="100"/>
      <c r="XZ144" s="100"/>
      <c r="YA144" s="100"/>
      <c r="YB144" s="100"/>
      <c r="YC144" s="100"/>
      <c r="YD144" s="100"/>
      <c r="YE144" s="100"/>
      <c r="YF144" s="100"/>
      <c r="YG144" s="100"/>
      <c r="YH144" s="100"/>
      <c r="YI144" s="100"/>
      <c r="YJ144" s="100"/>
      <c r="YK144" s="100"/>
      <c r="YL144" s="100"/>
      <c r="YM144" s="100"/>
      <c r="YN144" s="100"/>
      <c r="YO144" s="100"/>
      <c r="YP144" s="100"/>
      <c r="YQ144" s="100"/>
      <c r="YR144" s="100"/>
      <c r="YS144" s="100"/>
      <c r="YT144" s="100"/>
      <c r="YU144" s="100"/>
      <c r="YV144" s="100"/>
      <c r="YW144" s="100"/>
      <c r="YX144" s="100"/>
      <c r="YY144" s="100"/>
      <c r="YZ144" s="100"/>
      <c r="ZA144" s="100"/>
      <c r="ZB144" s="100"/>
      <c r="ZC144" s="100"/>
      <c r="ZD144" s="100"/>
      <c r="ZE144" s="100"/>
      <c r="ZF144" s="100"/>
      <c r="ZG144" s="100"/>
      <c r="ZH144" s="100"/>
      <c r="ZI144" s="100"/>
      <c r="ZJ144" s="100"/>
      <c r="ZK144" s="100"/>
      <c r="ZL144" s="100"/>
      <c r="ZM144" s="100"/>
      <c r="ZN144" s="100"/>
      <c r="ZO144" s="100"/>
      <c r="ZP144" s="100"/>
      <c r="ZQ144" s="100"/>
      <c r="ZR144" s="100"/>
      <c r="ZS144" s="100"/>
      <c r="ZT144" s="100"/>
      <c r="ZU144" s="100"/>
      <c r="ZV144" s="100"/>
      <c r="ZW144" s="100"/>
      <c r="ZX144" s="100"/>
      <c r="ZY144" s="100"/>
      <c r="ZZ144" s="100"/>
      <c r="AAA144" s="100"/>
      <c r="AAB144" s="100"/>
      <c r="AAC144" s="100"/>
      <c r="AAD144" s="100"/>
      <c r="AAE144" s="100"/>
      <c r="AAF144" s="100"/>
      <c r="AAG144" s="100"/>
      <c r="AAH144" s="100"/>
      <c r="AAI144" s="100"/>
      <c r="AAJ144" s="100"/>
      <c r="AAK144" s="100"/>
      <c r="AAL144" s="100"/>
      <c r="AAM144" s="100"/>
      <c r="AAN144" s="100"/>
      <c r="AAO144" s="100"/>
      <c r="AAP144" s="100"/>
      <c r="AAQ144" s="100"/>
      <c r="AAR144" s="100"/>
      <c r="AAS144" s="100"/>
      <c r="AAT144" s="100"/>
      <c r="AAU144" s="100"/>
      <c r="AAV144" s="100"/>
      <c r="AAW144" s="100"/>
      <c r="AAX144" s="100"/>
      <c r="AAY144" s="100"/>
      <c r="AAZ144" s="100"/>
      <c r="ABA144" s="100"/>
      <c r="ABB144" s="100"/>
      <c r="ABC144" s="100"/>
      <c r="ABD144" s="100"/>
      <c r="ABE144" s="100"/>
      <c r="ABF144" s="100"/>
      <c r="ABG144" s="100"/>
      <c r="ABH144" s="100"/>
      <c r="ABI144" s="100"/>
      <c r="ABJ144" s="100"/>
      <c r="ABK144" s="100"/>
      <c r="ABL144" s="100"/>
      <c r="ABM144" s="100"/>
      <c r="ABN144" s="100"/>
      <c r="ABO144" s="100"/>
      <c r="ABP144" s="100"/>
      <c r="ABQ144" s="100"/>
      <c r="ABR144" s="100"/>
      <c r="ABS144" s="100"/>
      <c r="ABT144" s="100"/>
      <c r="ABU144" s="100"/>
      <c r="ABV144" s="100"/>
      <c r="ABW144" s="100"/>
      <c r="ABX144" s="100"/>
      <c r="ABY144" s="100"/>
      <c r="ABZ144" s="100"/>
      <c r="ACA144" s="100"/>
      <c r="ACB144" s="100"/>
      <c r="ACC144" s="100"/>
      <c r="ACD144" s="100"/>
      <c r="ACE144" s="100"/>
      <c r="ACF144" s="100"/>
      <c r="ACG144" s="100"/>
      <c r="ACH144" s="100"/>
      <c r="ACI144" s="100"/>
      <c r="ACJ144" s="100"/>
      <c r="ACK144" s="100"/>
      <c r="ACL144" s="100"/>
      <c r="ACM144" s="100"/>
      <c r="ACN144" s="100"/>
      <c r="ACO144" s="100"/>
      <c r="ACP144" s="100"/>
      <c r="ACQ144" s="100"/>
      <c r="ACR144" s="100"/>
      <c r="ACS144" s="100"/>
      <c r="ACT144" s="100"/>
      <c r="ACU144" s="100"/>
      <c r="ACV144" s="100"/>
      <c r="ACW144" s="100"/>
      <c r="ACX144" s="100"/>
      <c r="ACY144" s="100"/>
      <c r="ACZ144" s="100"/>
      <c r="ADA144" s="100"/>
      <c r="ADB144" s="100"/>
      <c r="ADC144" s="100"/>
      <c r="ADD144" s="100"/>
      <c r="ADE144" s="100"/>
      <c r="ADF144" s="100"/>
      <c r="ADG144" s="100"/>
      <c r="ADH144" s="100"/>
      <c r="ADI144" s="100"/>
      <c r="ADJ144" s="100"/>
      <c r="ADK144" s="100"/>
      <c r="ADL144" s="100"/>
      <c r="ADM144" s="100"/>
      <c r="ADN144" s="100"/>
      <c r="ADO144" s="100"/>
      <c r="ADP144" s="100"/>
      <c r="ADQ144" s="100"/>
      <c r="ADR144" s="100"/>
      <c r="ADS144" s="100"/>
      <c r="ADT144" s="100"/>
      <c r="ADU144" s="100"/>
      <c r="ADV144" s="100"/>
      <c r="ADW144" s="100"/>
      <c r="ADX144" s="100"/>
      <c r="ADY144" s="100"/>
      <c r="ADZ144" s="100"/>
      <c r="AEA144" s="100"/>
      <c r="AEB144" s="100"/>
      <c r="AEC144" s="100"/>
      <c r="AED144" s="100"/>
      <c r="AEE144" s="100"/>
      <c r="AEF144" s="100"/>
      <c r="AEG144" s="100"/>
      <c r="AEH144" s="100"/>
      <c r="AEI144" s="100"/>
      <c r="AEJ144" s="100"/>
      <c r="AEK144" s="100"/>
      <c r="AEL144" s="100"/>
      <c r="AEM144" s="100"/>
      <c r="AEN144" s="100"/>
      <c r="AEO144" s="100"/>
      <c r="AEP144" s="100"/>
      <c r="AEQ144" s="100"/>
      <c r="AER144" s="100"/>
      <c r="AES144" s="100"/>
      <c r="AET144" s="100"/>
      <c r="AEU144" s="100"/>
      <c r="AEV144" s="100"/>
      <c r="AEW144" s="100"/>
      <c r="AEX144" s="100"/>
      <c r="AEY144" s="100"/>
      <c r="AEZ144" s="100"/>
      <c r="AFA144" s="100"/>
      <c r="AFB144" s="100"/>
      <c r="AFC144" s="100"/>
      <c r="AFD144" s="100"/>
      <c r="AFE144" s="100"/>
      <c r="AFF144" s="100"/>
      <c r="AFG144" s="100"/>
      <c r="AFH144" s="100"/>
      <c r="AFI144" s="100"/>
      <c r="AFJ144" s="100"/>
      <c r="AFK144" s="100"/>
      <c r="AFL144" s="100"/>
      <c r="AFM144" s="100"/>
      <c r="AFN144" s="100"/>
      <c r="AFO144" s="100"/>
      <c r="AFP144" s="100"/>
      <c r="AFQ144" s="100"/>
      <c r="AFR144" s="100"/>
      <c r="AFS144" s="100"/>
      <c r="AFT144" s="100"/>
      <c r="AFU144" s="100"/>
      <c r="AFV144" s="100"/>
      <c r="AFW144" s="100"/>
      <c r="AFX144" s="100"/>
      <c r="AFY144" s="100"/>
      <c r="AFZ144" s="100"/>
      <c r="AGA144" s="100"/>
      <c r="AGB144" s="100"/>
      <c r="AGC144" s="100"/>
      <c r="AGD144" s="100"/>
      <c r="AGE144" s="100"/>
      <c r="AGF144" s="100"/>
      <c r="AGG144" s="100"/>
      <c r="AGH144" s="100"/>
      <c r="AGI144" s="100"/>
      <c r="AGJ144" s="100"/>
      <c r="AGK144" s="100"/>
      <c r="AGL144" s="100"/>
      <c r="AGM144" s="100"/>
      <c r="AGN144" s="100"/>
      <c r="AGO144" s="100"/>
      <c r="AGP144" s="100"/>
      <c r="AGQ144" s="100"/>
      <c r="AGR144" s="100"/>
      <c r="AGS144" s="100"/>
      <c r="AGT144" s="100"/>
      <c r="AGU144" s="100"/>
      <c r="AGV144" s="100"/>
      <c r="AGW144" s="100"/>
      <c r="AGX144" s="100"/>
      <c r="AGY144" s="100"/>
      <c r="AGZ144" s="100"/>
      <c r="AHA144" s="100"/>
      <c r="AHB144" s="100"/>
      <c r="AHC144" s="100"/>
      <c r="AHD144" s="100"/>
      <c r="AHE144" s="100"/>
      <c r="AHF144" s="100"/>
      <c r="AHG144" s="100"/>
      <c r="AHH144" s="100"/>
      <c r="AHI144" s="100"/>
      <c r="AHJ144" s="100"/>
      <c r="AHK144" s="100"/>
      <c r="AHL144" s="100"/>
      <c r="AHM144" s="100"/>
      <c r="AHN144" s="100"/>
      <c r="AHO144" s="100"/>
      <c r="AHP144" s="100"/>
      <c r="AHQ144" s="100"/>
      <c r="AHR144" s="100"/>
      <c r="AHS144" s="100"/>
      <c r="AHT144" s="100"/>
      <c r="AHU144" s="100"/>
      <c r="AHV144" s="100"/>
      <c r="AHW144" s="100"/>
      <c r="AHX144" s="100"/>
      <c r="AHY144" s="100"/>
      <c r="AHZ144" s="100"/>
      <c r="AIA144" s="100"/>
      <c r="AIB144" s="100"/>
      <c r="AIC144" s="100"/>
      <c r="AID144" s="100"/>
      <c r="AIE144" s="100"/>
      <c r="AIF144" s="100"/>
      <c r="AIG144" s="100"/>
      <c r="AIH144" s="100"/>
      <c r="AII144" s="100"/>
      <c r="AIJ144" s="100"/>
      <c r="AIK144" s="100"/>
      <c r="AIL144" s="100"/>
      <c r="AIM144" s="100"/>
      <c r="AIN144" s="100"/>
      <c r="AIO144" s="100"/>
      <c r="AIP144" s="100"/>
      <c r="AIQ144" s="100"/>
      <c r="AIR144" s="100"/>
      <c r="AIS144" s="100"/>
      <c r="AIT144" s="100"/>
      <c r="AIU144" s="100"/>
      <c r="AIV144" s="100"/>
      <c r="AIW144" s="100"/>
      <c r="AIX144" s="100"/>
      <c r="AIY144" s="100"/>
      <c r="AIZ144" s="100"/>
      <c r="AJA144" s="100"/>
      <c r="AJB144" s="100"/>
      <c r="AJC144" s="100"/>
      <c r="AJD144" s="100"/>
      <c r="AJE144" s="100"/>
      <c r="AJF144" s="100"/>
      <c r="AJG144" s="100"/>
      <c r="AJH144" s="100"/>
      <c r="AJI144" s="100"/>
      <c r="AJJ144" s="100"/>
      <c r="AJK144" s="100"/>
      <c r="AJL144" s="100"/>
      <c r="AJM144" s="100"/>
      <c r="AJN144" s="100"/>
      <c r="AJO144" s="100"/>
      <c r="AJP144" s="100"/>
      <c r="AJQ144" s="100"/>
      <c r="AJR144" s="100"/>
      <c r="AJS144" s="100"/>
      <c r="AJT144" s="100"/>
      <c r="AJU144" s="100"/>
      <c r="AJV144" s="100"/>
      <c r="AJW144" s="100"/>
      <c r="AJX144" s="100"/>
      <c r="AJY144" s="100"/>
      <c r="AJZ144" s="100"/>
      <c r="AKA144" s="100"/>
      <c r="AKB144" s="100"/>
      <c r="AKC144" s="100"/>
      <c r="AKD144" s="100"/>
      <c r="AKE144" s="100"/>
      <c r="AKF144" s="100"/>
      <c r="AKG144" s="100"/>
      <c r="AKH144" s="100"/>
      <c r="AKI144" s="100"/>
      <c r="AKJ144" s="100"/>
      <c r="AKK144" s="100"/>
      <c r="AKL144" s="100"/>
      <c r="AKM144" s="100"/>
      <c r="AKN144" s="100"/>
      <c r="AKO144" s="100"/>
      <c r="AKP144" s="100"/>
      <c r="AKQ144" s="100"/>
      <c r="AKR144" s="100"/>
      <c r="AKS144" s="100"/>
      <c r="AKT144" s="100"/>
      <c r="AKU144" s="100"/>
      <c r="AKV144" s="100"/>
      <c r="AKW144" s="100"/>
      <c r="AKX144" s="100"/>
      <c r="AKY144" s="100"/>
      <c r="AKZ144" s="100"/>
      <c r="ALA144" s="100"/>
      <c r="ALB144" s="100"/>
      <c r="ALC144" s="100"/>
      <c r="ALD144" s="100"/>
      <c r="ALE144" s="100"/>
      <c r="ALF144" s="100"/>
      <c r="ALG144" s="100"/>
      <c r="ALH144" s="100"/>
      <c r="ALI144" s="100"/>
      <c r="ALJ144" s="100"/>
      <c r="ALK144" s="100"/>
      <c r="ALL144" s="100"/>
      <c r="ALM144" s="100"/>
      <c r="ALN144" s="100"/>
      <c r="ALO144" s="100"/>
      <c r="ALP144" s="100"/>
      <c r="ALQ144" s="100"/>
      <c r="ALR144" s="100"/>
      <c r="ALS144" s="100"/>
      <c r="ALT144" s="100"/>
      <c r="ALU144" s="100"/>
      <c r="ALV144" s="100"/>
      <c r="ALW144" s="100"/>
      <c r="ALX144" s="100"/>
      <c r="ALY144" s="100"/>
      <c r="ALZ144" s="100"/>
      <c r="AMA144" s="100"/>
      <c r="AMB144" s="100"/>
      <c r="AMC144" s="100"/>
      <c r="AMD144" s="100"/>
      <c r="AME144" s="100"/>
      <c r="AMF144" s="100"/>
      <c r="AMG144" s="100"/>
      <c r="AMH144" s="100"/>
      <c r="AMI144" s="100"/>
      <c r="AMJ144" s="100"/>
      <c r="AMK144" s="100"/>
      <c r="AML144" s="100"/>
      <c r="AMM144" s="100"/>
      <c r="AMN144" s="100"/>
      <c r="AMO144" s="100"/>
      <c r="AMP144" s="100"/>
      <c r="AMQ144" s="100"/>
      <c r="AMR144" s="100"/>
      <c r="AMS144" s="100"/>
      <c r="AMT144" s="100"/>
      <c r="AMU144" s="100"/>
      <c r="AMV144" s="100"/>
      <c r="AMW144" s="100"/>
      <c r="AMX144" s="100"/>
      <c r="AMY144" s="100"/>
      <c r="AMZ144" s="100"/>
      <c r="ANA144" s="100"/>
      <c r="ANB144" s="100"/>
      <c r="ANC144" s="100"/>
      <c r="AND144" s="100"/>
      <c r="ANE144" s="100"/>
      <c r="ANF144" s="100"/>
      <c r="ANG144" s="100"/>
      <c r="ANH144" s="100"/>
      <c r="ANI144" s="100"/>
      <c r="ANJ144" s="100"/>
      <c r="ANK144" s="100"/>
      <c r="ANL144" s="100"/>
      <c r="ANM144" s="100"/>
      <c r="ANN144" s="100"/>
      <c r="ANO144" s="100"/>
      <c r="ANP144" s="100"/>
      <c r="ANQ144" s="100"/>
      <c r="ANR144" s="100"/>
      <c r="ANS144" s="100"/>
      <c r="ANT144" s="100"/>
      <c r="ANU144" s="100"/>
      <c r="ANV144" s="100"/>
      <c r="ANW144" s="100"/>
      <c r="ANX144" s="100"/>
      <c r="ANY144" s="100"/>
      <c r="ANZ144" s="100"/>
      <c r="AOA144" s="100"/>
      <c r="AOB144" s="100"/>
      <c r="AOC144" s="100"/>
      <c r="AOD144" s="100"/>
      <c r="AOE144" s="100"/>
      <c r="AOF144" s="100"/>
      <c r="AOG144" s="100"/>
      <c r="AOH144" s="100"/>
      <c r="AOI144" s="100"/>
      <c r="AOJ144" s="100"/>
      <c r="AOK144" s="100"/>
      <c r="AOL144" s="100"/>
      <c r="AOM144" s="100"/>
      <c r="AON144" s="100"/>
      <c r="AOO144" s="100"/>
      <c r="AOP144" s="100"/>
      <c r="AOQ144" s="100"/>
      <c r="AOR144" s="100"/>
      <c r="AOS144" s="100"/>
      <c r="AOT144" s="100"/>
      <c r="AOU144" s="100"/>
      <c r="AOV144" s="100"/>
      <c r="AOW144" s="100"/>
      <c r="AOX144" s="100"/>
      <c r="AOY144" s="100"/>
      <c r="AOZ144" s="100"/>
      <c r="APA144" s="100"/>
      <c r="APB144" s="100"/>
      <c r="APC144" s="100"/>
      <c r="APD144" s="100"/>
      <c r="APE144" s="100"/>
      <c r="APF144" s="100"/>
      <c r="APG144" s="100"/>
      <c r="APH144" s="100"/>
      <c r="API144" s="100"/>
      <c r="APJ144" s="100"/>
      <c r="APK144" s="100"/>
      <c r="APL144" s="100"/>
      <c r="APM144" s="100"/>
      <c r="APN144" s="100"/>
      <c r="APO144" s="100"/>
      <c r="APP144" s="100"/>
      <c r="APQ144" s="100"/>
      <c r="APR144" s="100"/>
      <c r="APS144" s="100"/>
      <c r="APT144" s="100"/>
      <c r="APU144" s="100"/>
      <c r="APV144" s="100"/>
      <c r="APW144" s="100"/>
      <c r="APX144" s="100"/>
      <c r="APY144" s="100"/>
      <c r="APZ144" s="100"/>
      <c r="AQA144" s="100"/>
      <c r="AQB144" s="100"/>
      <c r="AQC144" s="100"/>
      <c r="AQD144" s="100"/>
      <c r="AQE144" s="100"/>
      <c r="AQF144" s="100"/>
      <c r="AQG144" s="100"/>
      <c r="AQH144" s="100"/>
      <c r="AQI144" s="100"/>
      <c r="AQJ144" s="100"/>
      <c r="AQK144" s="100"/>
      <c r="AQL144" s="100"/>
      <c r="AQM144" s="100"/>
      <c r="AQN144" s="100"/>
      <c r="AQO144" s="100"/>
      <c r="AQP144" s="100"/>
      <c r="AQQ144" s="100"/>
      <c r="AQR144" s="100"/>
      <c r="AQS144" s="100"/>
      <c r="AQT144" s="100"/>
      <c r="AQU144" s="100"/>
      <c r="AQV144" s="100"/>
      <c r="AQW144" s="100"/>
      <c r="AQX144" s="100"/>
      <c r="AQY144" s="100"/>
      <c r="AQZ144" s="100"/>
      <c r="ARA144" s="100"/>
      <c r="ARB144" s="100"/>
      <c r="ARC144" s="100"/>
      <c r="ARD144" s="100"/>
      <c r="ARE144" s="100"/>
      <c r="ARF144" s="100"/>
      <c r="ARG144" s="100"/>
      <c r="ARH144" s="100"/>
      <c r="ARI144" s="100"/>
      <c r="ARJ144" s="100"/>
      <c r="ARK144" s="100"/>
      <c r="ARL144" s="100"/>
      <c r="ARM144" s="100"/>
      <c r="ARN144" s="100"/>
      <c r="ARO144" s="100"/>
      <c r="ARP144" s="100"/>
      <c r="ARQ144" s="100"/>
      <c r="ARR144" s="100"/>
      <c r="ARS144" s="100"/>
      <c r="ART144" s="100"/>
      <c r="ARU144" s="100"/>
      <c r="ARV144" s="100"/>
      <c r="ARW144" s="100"/>
      <c r="ARX144" s="100"/>
      <c r="ARY144" s="100"/>
      <c r="ARZ144" s="100"/>
      <c r="ASA144" s="100"/>
      <c r="ASB144" s="100"/>
      <c r="ASC144" s="100"/>
      <c r="ASD144" s="100"/>
      <c r="ASE144" s="100"/>
      <c r="ASF144" s="100"/>
      <c r="ASG144" s="100"/>
      <c r="ASH144" s="100"/>
      <c r="ASI144" s="100"/>
      <c r="ASJ144" s="100"/>
      <c r="ASK144" s="100"/>
      <c r="ASL144" s="100"/>
      <c r="ASM144" s="100"/>
      <c r="ASN144" s="100"/>
      <c r="ASO144" s="100"/>
      <c r="ASP144" s="100"/>
      <c r="ASQ144" s="100"/>
      <c r="ASR144" s="100"/>
      <c r="ASS144" s="100"/>
      <c r="AST144" s="100"/>
      <c r="ASU144" s="100"/>
      <c r="ASV144" s="100"/>
      <c r="ASW144" s="100"/>
      <c r="ASX144" s="100"/>
      <c r="ASY144" s="100"/>
      <c r="ASZ144" s="100"/>
      <c r="ATA144" s="100"/>
      <c r="ATB144" s="100"/>
      <c r="ATC144" s="100"/>
      <c r="ATD144" s="100"/>
      <c r="ATE144" s="100"/>
      <c r="ATF144" s="100"/>
      <c r="ATG144" s="100"/>
      <c r="ATH144" s="100"/>
      <c r="ATI144" s="100"/>
      <c r="ATJ144" s="100"/>
      <c r="ATK144" s="100"/>
      <c r="ATL144" s="100"/>
      <c r="ATM144" s="100"/>
      <c r="ATN144" s="100"/>
      <c r="ATO144" s="100"/>
      <c r="ATP144" s="100"/>
      <c r="ATQ144" s="100"/>
      <c r="ATR144" s="100"/>
      <c r="ATS144" s="100"/>
      <c r="ATT144" s="100"/>
      <c r="ATU144" s="100"/>
      <c r="ATV144" s="100"/>
      <c r="ATW144" s="100"/>
      <c r="ATX144" s="100"/>
    </row>
    <row r="145" spans="1:1220" ht="16" customHeight="1">
      <c r="A145" s="38">
        <v>142</v>
      </c>
      <c r="B145" s="38" t="s">
        <v>18360</v>
      </c>
      <c r="C145" s="38" t="s">
        <v>240</v>
      </c>
      <c r="D145" s="38" t="s">
        <v>19</v>
      </c>
      <c r="E145" s="38"/>
      <c r="F145" s="36" t="s">
        <v>6204</v>
      </c>
      <c r="G145" s="8" t="s">
        <v>11099</v>
      </c>
      <c r="H145" s="38" t="s">
        <v>408</v>
      </c>
      <c r="I145" s="38"/>
      <c r="J145" s="38"/>
      <c r="K145" s="473" t="s">
        <v>13808</v>
      </c>
      <c r="L145" s="76">
        <v>6253</v>
      </c>
      <c r="M145" s="38" t="s">
        <v>22</v>
      </c>
      <c r="N145" s="38" t="s">
        <v>4305</v>
      </c>
      <c r="O145" s="38"/>
      <c r="P145" s="38"/>
      <c r="Q145" s="47"/>
      <c r="R145" s="214"/>
      <c r="S145" s="100"/>
      <c r="T145" s="100"/>
      <c r="U145" s="100"/>
      <c r="V145" s="100"/>
      <c r="W145" s="100"/>
      <c r="X145" s="100"/>
      <c r="Y145" s="100"/>
      <c r="Z145" s="100"/>
      <c r="AA145" s="100"/>
      <c r="AB145" s="100"/>
      <c r="AC145" s="100"/>
      <c r="AD145" s="100"/>
      <c r="AE145" s="100"/>
      <c r="AF145" s="100"/>
      <c r="AG145" s="100"/>
      <c r="AH145" s="100"/>
      <c r="AI145" s="100"/>
      <c r="AJ145" s="100"/>
      <c r="AK145" s="100"/>
      <c r="AL145" s="100"/>
      <c r="AM145" s="100"/>
      <c r="AN145" s="100"/>
      <c r="AO145" s="100"/>
      <c r="AP145" s="100"/>
      <c r="AQ145" s="100"/>
      <c r="AR145" s="100"/>
      <c r="AS145" s="100"/>
      <c r="AT145" s="100"/>
      <c r="AU145" s="100"/>
      <c r="AV145" s="100"/>
      <c r="AW145" s="100"/>
      <c r="AX145" s="100"/>
      <c r="AY145" s="100"/>
      <c r="AZ145" s="100"/>
      <c r="BA145" s="100"/>
      <c r="BB145" s="100"/>
      <c r="BC145" s="100"/>
      <c r="BD145" s="100"/>
      <c r="BE145" s="100"/>
      <c r="BF145" s="100"/>
      <c r="BG145" s="100"/>
      <c r="BH145" s="100"/>
      <c r="BI145" s="100"/>
      <c r="BJ145" s="100"/>
      <c r="BK145" s="100"/>
      <c r="BL145" s="100"/>
      <c r="BM145" s="100"/>
      <c r="BN145" s="100"/>
      <c r="BO145" s="100"/>
      <c r="BP145" s="100"/>
      <c r="BQ145" s="100"/>
      <c r="BR145" s="100"/>
      <c r="BS145" s="100"/>
      <c r="BT145" s="100"/>
      <c r="BU145" s="100"/>
      <c r="BV145" s="100"/>
      <c r="BW145" s="100"/>
      <c r="BX145" s="100"/>
      <c r="BY145" s="100"/>
      <c r="BZ145" s="100"/>
      <c r="CA145" s="100"/>
      <c r="CB145" s="100"/>
      <c r="CC145" s="100"/>
      <c r="CD145" s="100"/>
      <c r="CE145" s="100"/>
      <c r="CF145" s="100"/>
      <c r="CG145" s="100"/>
      <c r="CH145" s="100"/>
      <c r="CI145" s="100"/>
      <c r="CJ145" s="100"/>
      <c r="CK145" s="100"/>
      <c r="CL145" s="100"/>
      <c r="CM145" s="100"/>
      <c r="CN145" s="100"/>
      <c r="CO145" s="100"/>
      <c r="CP145" s="100"/>
      <c r="CQ145" s="100"/>
      <c r="CR145" s="100"/>
      <c r="CS145" s="100"/>
      <c r="CT145" s="100"/>
      <c r="CU145" s="100"/>
      <c r="CV145" s="100"/>
      <c r="CW145" s="100"/>
      <c r="CX145" s="100"/>
      <c r="CY145" s="100"/>
      <c r="CZ145" s="100"/>
      <c r="DA145" s="100"/>
      <c r="DB145" s="100"/>
      <c r="DC145" s="100"/>
      <c r="DD145" s="100"/>
      <c r="DE145" s="100"/>
      <c r="DF145" s="100"/>
      <c r="DG145" s="100"/>
      <c r="DH145" s="100"/>
      <c r="DI145" s="100"/>
      <c r="DJ145" s="100"/>
      <c r="DK145" s="100"/>
      <c r="DL145" s="100"/>
      <c r="DM145" s="100"/>
      <c r="DN145" s="100"/>
      <c r="DO145" s="100"/>
      <c r="DP145" s="100"/>
      <c r="DQ145" s="100"/>
      <c r="DR145" s="100"/>
      <c r="DS145" s="100"/>
      <c r="DT145" s="100"/>
      <c r="DU145" s="100"/>
      <c r="DV145" s="100"/>
      <c r="DW145" s="100"/>
      <c r="DX145" s="100"/>
      <c r="DY145" s="100"/>
      <c r="DZ145" s="100"/>
      <c r="EA145" s="100"/>
      <c r="EB145" s="100"/>
      <c r="EC145" s="100"/>
      <c r="ED145" s="100"/>
      <c r="EE145" s="100"/>
      <c r="EF145" s="100"/>
      <c r="EG145" s="100"/>
      <c r="EH145" s="100"/>
      <c r="EI145" s="100"/>
      <c r="EJ145" s="100"/>
      <c r="EK145" s="100"/>
      <c r="EL145" s="100"/>
      <c r="EM145" s="100"/>
      <c r="EN145" s="100"/>
      <c r="EO145" s="100"/>
      <c r="EP145" s="100"/>
      <c r="EQ145" s="100"/>
      <c r="ER145" s="100"/>
      <c r="ES145" s="100"/>
      <c r="ET145" s="100"/>
      <c r="EU145" s="100"/>
      <c r="EV145" s="100"/>
      <c r="EW145" s="100"/>
      <c r="EX145" s="100"/>
      <c r="EY145" s="100"/>
      <c r="EZ145" s="100"/>
      <c r="FA145" s="100"/>
      <c r="FB145" s="100"/>
      <c r="FC145" s="100"/>
      <c r="FD145" s="100"/>
      <c r="FE145" s="100"/>
      <c r="FF145" s="100"/>
      <c r="FG145" s="100"/>
      <c r="FH145" s="100"/>
      <c r="FI145" s="100"/>
      <c r="FJ145" s="100"/>
      <c r="FK145" s="100"/>
      <c r="FL145" s="100"/>
      <c r="FM145" s="100"/>
      <c r="FN145" s="100"/>
      <c r="FO145" s="100"/>
      <c r="FP145" s="100"/>
      <c r="FQ145" s="100"/>
      <c r="FR145" s="100"/>
      <c r="FS145" s="100"/>
      <c r="FT145" s="100"/>
      <c r="FU145" s="100"/>
      <c r="FV145" s="100"/>
      <c r="FW145" s="100"/>
      <c r="FX145" s="100"/>
      <c r="FY145" s="100"/>
      <c r="FZ145" s="100"/>
      <c r="GA145" s="100"/>
      <c r="GB145" s="100"/>
      <c r="GC145" s="100"/>
      <c r="GD145" s="100"/>
      <c r="GE145" s="100"/>
      <c r="GF145" s="100"/>
      <c r="GG145" s="100"/>
      <c r="GH145" s="100"/>
      <c r="GI145" s="100"/>
      <c r="GJ145" s="100"/>
      <c r="GK145" s="100"/>
      <c r="GL145" s="100"/>
      <c r="GM145" s="100"/>
      <c r="GN145" s="100"/>
      <c r="GO145" s="100"/>
      <c r="GP145" s="100"/>
      <c r="GQ145" s="100"/>
      <c r="GR145" s="100"/>
      <c r="GS145" s="100"/>
      <c r="GT145" s="100"/>
      <c r="GU145" s="100"/>
      <c r="GV145" s="100"/>
      <c r="GW145" s="100"/>
      <c r="GX145" s="100"/>
      <c r="GY145" s="100"/>
      <c r="GZ145" s="100"/>
      <c r="HA145" s="100"/>
      <c r="HB145" s="100"/>
      <c r="HC145" s="100"/>
      <c r="HD145" s="100"/>
      <c r="HE145" s="100"/>
      <c r="HF145" s="100"/>
      <c r="HG145" s="100"/>
      <c r="HH145" s="100"/>
      <c r="HI145" s="100"/>
      <c r="HJ145" s="100"/>
      <c r="HK145" s="100"/>
      <c r="HL145" s="100"/>
      <c r="HM145" s="100"/>
      <c r="HN145" s="100"/>
      <c r="HO145" s="100"/>
      <c r="HP145" s="100"/>
      <c r="HQ145" s="100"/>
      <c r="HR145" s="100"/>
      <c r="HS145" s="100"/>
      <c r="HT145" s="100"/>
      <c r="HU145" s="100"/>
      <c r="HV145" s="100"/>
      <c r="HW145" s="100"/>
      <c r="HX145" s="100"/>
      <c r="HY145" s="100"/>
      <c r="HZ145" s="100"/>
      <c r="IA145" s="100"/>
      <c r="IB145" s="100"/>
      <c r="IC145" s="100"/>
      <c r="ID145" s="100"/>
      <c r="IE145" s="100"/>
      <c r="IF145" s="100"/>
      <c r="IG145" s="100"/>
      <c r="IH145" s="100"/>
      <c r="II145" s="100"/>
      <c r="IJ145" s="100"/>
      <c r="IK145" s="100"/>
      <c r="IL145" s="100"/>
      <c r="IM145" s="100"/>
      <c r="IN145" s="100"/>
      <c r="IO145" s="100"/>
      <c r="IP145" s="100"/>
      <c r="IQ145" s="100"/>
      <c r="IR145" s="100"/>
      <c r="IS145" s="100"/>
      <c r="IT145" s="100"/>
      <c r="IU145" s="100"/>
      <c r="IV145" s="100"/>
      <c r="IW145" s="100"/>
      <c r="IX145" s="100"/>
      <c r="IY145" s="100"/>
      <c r="IZ145" s="100"/>
      <c r="JA145" s="100"/>
      <c r="JB145" s="100"/>
      <c r="JC145" s="100"/>
      <c r="JD145" s="100"/>
      <c r="JE145" s="100"/>
      <c r="JF145" s="100"/>
      <c r="JG145" s="100"/>
      <c r="JH145" s="100"/>
      <c r="JI145" s="100"/>
      <c r="JJ145" s="100"/>
      <c r="JK145" s="100"/>
      <c r="JL145" s="100"/>
      <c r="JM145" s="100"/>
      <c r="JN145" s="100"/>
      <c r="JO145" s="100"/>
      <c r="JP145" s="100"/>
      <c r="JQ145" s="100"/>
      <c r="JR145" s="100"/>
      <c r="JS145" s="100"/>
      <c r="JT145" s="100"/>
      <c r="JU145" s="100"/>
      <c r="JV145" s="100"/>
      <c r="JW145" s="100"/>
      <c r="JX145" s="100"/>
      <c r="JY145" s="100"/>
      <c r="JZ145" s="100"/>
      <c r="KA145" s="100"/>
      <c r="KB145" s="100"/>
      <c r="KC145" s="100"/>
      <c r="KD145" s="100"/>
      <c r="KE145" s="100"/>
      <c r="KF145" s="100"/>
      <c r="KG145" s="100"/>
      <c r="KH145" s="100"/>
      <c r="KI145" s="100"/>
      <c r="KJ145" s="100"/>
      <c r="KK145" s="100"/>
      <c r="KL145" s="100"/>
      <c r="KM145" s="100"/>
      <c r="KN145" s="100"/>
      <c r="KO145" s="100"/>
      <c r="KP145" s="100"/>
      <c r="KQ145" s="100"/>
      <c r="KR145" s="100"/>
      <c r="KS145" s="100"/>
      <c r="KT145" s="100"/>
      <c r="KU145" s="100"/>
      <c r="KV145" s="100"/>
      <c r="KW145" s="100"/>
      <c r="KX145" s="100"/>
      <c r="KY145" s="100"/>
      <c r="KZ145" s="100"/>
      <c r="LA145" s="100"/>
      <c r="LB145" s="100"/>
      <c r="LC145" s="100"/>
      <c r="LD145" s="100"/>
      <c r="LE145" s="100"/>
      <c r="LF145" s="100"/>
      <c r="LG145" s="100"/>
      <c r="LH145" s="100"/>
      <c r="LI145" s="100"/>
      <c r="LJ145" s="100"/>
      <c r="LK145" s="100"/>
      <c r="LL145" s="100"/>
      <c r="LM145" s="100"/>
      <c r="LN145" s="100"/>
      <c r="LO145" s="100"/>
      <c r="LP145" s="100"/>
      <c r="LQ145" s="100"/>
      <c r="LR145" s="100"/>
      <c r="LS145" s="100"/>
      <c r="LT145" s="100"/>
      <c r="LU145" s="100"/>
      <c r="LV145" s="100"/>
      <c r="LW145" s="100"/>
      <c r="LX145" s="100"/>
      <c r="LY145" s="100"/>
      <c r="LZ145" s="100"/>
      <c r="MA145" s="100"/>
      <c r="MB145" s="100"/>
      <c r="MC145" s="100"/>
      <c r="MD145" s="100"/>
      <c r="ME145" s="100"/>
      <c r="MF145" s="100"/>
      <c r="MG145" s="100"/>
      <c r="MH145" s="100"/>
      <c r="MI145" s="100"/>
      <c r="MJ145" s="100"/>
      <c r="MK145" s="100"/>
      <c r="ML145" s="100"/>
      <c r="MM145" s="100"/>
      <c r="MN145" s="100"/>
      <c r="MO145" s="100"/>
      <c r="MP145" s="100"/>
      <c r="MQ145" s="100"/>
      <c r="MR145" s="100"/>
      <c r="MS145" s="100"/>
      <c r="MT145" s="100"/>
      <c r="MU145" s="100"/>
      <c r="MV145" s="100"/>
      <c r="MW145" s="100"/>
      <c r="MX145" s="100"/>
      <c r="MY145" s="100"/>
      <c r="MZ145" s="100"/>
      <c r="NA145" s="100"/>
      <c r="NB145" s="100"/>
      <c r="NC145" s="100"/>
      <c r="ND145" s="100"/>
      <c r="NE145" s="100"/>
      <c r="NF145" s="100"/>
      <c r="NG145" s="100"/>
      <c r="NH145" s="100"/>
      <c r="NI145" s="100"/>
      <c r="NJ145" s="100"/>
      <c r="NK145" s="100"/>
      <c r="NL145" s="100"/>
      <c r="NM145" s="100"/>
      <c r="NN145" s="100"/>
      <c r="NO145" s="100"/>
      <c r="NP145" s="100"/>
      <c r="NQ145" s="100"/>
      <c r="NR145" s="100"/>
      <c r="NS145" s="100"/>
      <c r="NT145" s="100"/>
      <c r="NU145" s="100"/>
      <c r="NV145" s="100"/>
      <c r="NW145" s="100"/>
      <c r="NX145" s="100"/>
      <c r="NY145" s="100"/>
      <c r="NZ145" s="100"/>
      <c r="OA145" s="100"/>
      <c r="OB145" s="100"/>
      <c r="OC145" s="100"/>
      <c r="OD145" s="100"/>
      <c r="OE145" s="100"/>
      <c r="OF145" s="100"/>
      <c r="OG145" s="100"/>
      <c r="OH145" s="100"/>
      <c r="OI145" s="100"/>
      <c r="OJ145" s="100"/>
      <c r="OK145" s="100"/>
      <c r="OL145" s="100"/>
      <c r="OM145" s="100"/>
      <c r="ON145" s="100"/>
      <c r="OO145" s="100"/>
      <c r="OP145" s="100"/>
      <c r="OQ145" s="100"/>
      <c r="OR145" s="100"/>
      <c r="OS145" s="100"/>
      <c r="OT145" s="100"/>
      <c r="OU145" s="100"/>
      <c r="OV145" s="100"/>
      <c r="OW145" s="100"/>
      <c r="OX145" s="100"/>
      <c r="OY145" s="100"/>
      <c r="OZ145" s="100"/>
      <c r="PA145" s="100"/>
      <c r="PB145" s="100"/>
      <c r="PC145" s="100"/>
      <c r="PD145" s="100"/>
      <c r="PE145" s="100"/>
      <c r="PF145" s="100"/>
      <c r="PG145" s="100"/>
      <c r="PH145" s="100"/>
      <c r="PI145" s="100"/>
      <c r="PJ145" s="100"/>
      <c r="PK145" s="100"/>
      <c r="PL145" s="100"/>
      <c r="PM145" s="100"/>
      <c r="PN145" s="100"/>
      <c r="PO145" s="100"/>
      <c r="PP145" s="100"/>
      <c r="PQ145" s="100"/>
      <c r="PR145" s="100"/>
      <c r="PS145" s="100"/>
      <c r="PT145" s="100"/>
      <c r="PU145" s="100"/>
      <c r="PV145" s="100"/>
      <c r="PW145" s="100"/>
      <c r="PX145" s="100"/>
      <c r="PY145" s="100"/>
      <c r="PZ145" s="100"/>
      <c r="QA145" s="100"/>
      <c r="QB145" s="100"/>
      <c r="QC145" s="100"/>
      <c r="QD145" s="100"/>
      <c r="QE145" s="100"/>
      <c r="QF145" s="100"/>
      <c r="QG145" s="100"/>
      <c r="QH145" s="100"/>
      <c r="QI145" s="100"/>
      <c r="QJ145" s="100"/>
      <c r="QK145" s="100"/>
      <c r="QL145" s="100"/>
      <c r="QM145" s="100"/>
      <c r="QN145" s="100"/>
      <c r="QO145" s="100"/>
      <c r="QP145" s="100"/>
      <c r="QQ145" s="100"/>
      <c r="QR145" s="100"/>
      <c r="QS145" s="100"/>
      <c r="QT145" s="100"/>
      <c r="QU145" s="100"/>
      <c r="QV145" s="100"/>
      <c r="QW145" s="100"/>
      <c r="QX145" s="100"/>
      <c r="QY145" s="100"/>
      <c r="QZ145" s="100"/>
      <c r="RA145" s="100"/>
      <c r="RB145" s="100"/>
      <c r="RC145" s="100"/>
      <c r="RD145" s="100"/>
      <c r="RE145" s="100"/>
      <c r="RF145" s="100"/>
      <c r="RG145" s="100"/>
      <c r="RH145" s="100"/>
      <c r="RI145" s="100"/>
      <c r="RJ145" s="100"/>
      <c r="RK145" s="100"/>
      <c r="RL145" s="100"/>
      <c r="RM145" s="100"/>
      <c r="RN145" s="100"/>
      <c r="RO145" s="100"/>
      <c r="RP145" s="100"/>
      <c r="RQ145" s="100"/>
      <c r="RR145" s="100"/>
      <c r="RS145" s="100"/>
      <c r="RT145" s="100"/>
      <c r="RU145" s="100"/>
      <c r="RV145" s="100"/>
      <c r="RW145" s="100"/>
      <c r="RX145" s="100"/>
      <c r="RY145" s="100"/>
      <c r="RZ145" s="100"/>
      <c r="SA145" s="100"/>
      <c r="SB145" s="100"/>
      <c r="SC145" s="100"/>
      <c r="SD145" s="100"/>
      <c r="SE145" s="100"/>
      <c r="SF145" s="100"/>
      <c r="SG145" s="100"/>
      <c r="SH145" s="100"/>
      <c r="SI145" s="100"/>
      <c r="SJ145" s="100"/>
      <c r="SK145" s="100"/>
      <c r="SL145" s="100"/>
      <c r="SM145" s="100"/>
      <c r="SN145" s="100"/>
      <c r="SO145" s="100"/>
      <c r="SP145" s="100"/>
      <c r="SQ145" s="100"/>
      <c r="SR145" s="100"/>
      <c r="SS145" s="100"/>
      <c r="ST145" s="100"/>
      <c r="SU145" s="100"/>
      <c r="SV145" s="100"/>
      <c r="SW145" s="100"/>
      <c r="SX145" s="100"/>
      <c r="SY145" s="100"/>
      <c r="SZ145" s="100"/>
      <c r="TA145" s="100"/>
      <c r="TB145" s="100"/>
      <c r="TC145" s="100"/>
      <c r="TD145" s="100"/>
      <c r="TE145" s="100"/>
      <c r="TF145" s="100"/>
      <c r="TG145" s="100"/>
      <c r="TH145" s="100"/>
      <c r="TI145" s="100"/>
      <c r="TJ145" s="100"/>
      <c r="TK145" s="100"/>
      <c r="TL145" s="100"/>
      <c r="TM145" s="100"/>
      <c r="TN145" s="100"/>
      <c r="TO145" s="100"/>
      <c r="TP145" s="100"/>
      <c r="TQ145" s="100"/>
      <c r="TR145" s="100"/>
      <c r="TS145" s="100"/>
      <c r="TT145" s="100"/>
      <c r="TU145" s="100"/>
      <c r="TV145" s="100"/>
      <c r="TW145" s="100"/>
      <c r="TX145" s="100"/>
      <c r="TY145" s="100"/>
      <c r="TZ145" s="100"/>
      <c r="UA145" s="100"/>
      <c r="UB145" s="100"/>
      <c r="UC145" s="100"/>
      <c r="UD145" s="100"/>
      <c r="UE145" s="100"/>
      <c r="UF145" s="100"/>
      <c r="UG145" s="100"/>
      <c r="UH145" s="100"/>
      <c r="UI145" s="100"/>
      <c r="UJ145" s="100"/>
      <c r="UK145" s="100"/>
      <c r="UL145" s="100"/>
      <c r="UM145" s="100"/>
      <c r="UN145" s="100"/>
      <c r="UO145" s="100"/>
      <c r="UP145" s="100"/>
      <c r="UQ145" s="100"/>
      <c r="UR145" s="100"/>
      <c r="US145" s="100"/>
      <c r="UT145" s="100"/>
      <c r="UU145" s="100"/>
      <c r="UV145" s="100"/>
      <c r="UW145" s="100"/>
      <c r="UX145" s="100"/>
      <c r="UY145" s="100"/>
      <c r="UZ145" s="100"/>
      <c r="VA145" s="100"/>
      <c r="VB145" s="100"/>
      <c r="VC145" s="100"/>
      <c r="VD145" s="100"/>
      <c r="VE145" s="100"/>
      <c r="VF145" s="100"/>
      <c r="VG145" s="100"/>
      <c r="VH145" s="100"/>
      <c r="VI145" s="100"/>
      <c r="VJ145" s="100"/>
      <c r="VK145" s="100"/>
      <c r="VL145" s="100"/>
      <c r="VM145" s="100"/>
      <c r="VN145" s="100"/>
      <c r="VO145" s="100"/>
      <c r="VP145" s="100"/>
      <c r="VQ145" s="100"/>
      <c r="VR145" s="100"/>
      <c r="VS145" s="100"/>
      <c r="VT145" s="100"/>
      <c r="VU145" s="100"/>
      <c r="VV145" s="100"/>
      <c r="VW145" s="100"/>
      <c r="VX145" s="100"/>
      <c r="VY145" s="100"/>
      <c r="VZ145" s="100"/>
      <c r="WA145" s="100"/>
      <c r="WB145" s="100"/>
      <c r="WC145" s="100"/>
      <c r="WD145" s="100"/>
      <c r="WE145" s="100"/>
      <c r="WF145" s="100"/>
      <c r="WG145" s="100"/>
      <c r="WH145" s="100"/>
      <c r="WI145" s="100"/>
      <c r="WJ145" s="100"/>
      <c r="WK145" s="100"/>
      <c r="WL145" s="100"/>
      <c r="WM145" s="100"/>
      <c r="WN145" s="100"/>
      <c r="WO145" s="100"/>
      <c r="WP145" s="100"/>
      <c r="WQ145" s="100"/>
      <c r="WR145" s="100"/>
      <c r="WS145" s="100"/>
      <c r="WT145" s="100"/>
      <c r="WU145" s="100"/>
      <c r="WV145" s="100"/>
      <c r="WW145" s="100"/>
      <c r="WX145" s="100"/>
      <c r="WY145" s="100"/>
      <c r="WZ145" s="100"/>
      <c r="XA145" s="100"/>
      <c r="XB145" s="100"/>
      <c r="XC145" s="100"/>
      <c r="XD145" s="100"/>
      <c r="XE145" s="100"/>
      <c r="XF145" s="100"/>
      <c r="XG145" s="100"/>
      <c r="XH145" s="100"/>
      <c r="XI145" s="100"/>
      <c r="XJ145" s="100"/>
      <c r="XK145" s="100"/>
      <c r="XL145" s="100"/>
      <c r="XM145" s="100"/>
      <c r="XN145" s="100"/>
      <c r="XO145" s="100"/>
      <c r="XP145" s="100"/>
      <c r="XQ145" s="100"/>
      <c r="XR145" s="100"/>
      <c r="XS145" s="100"/>
      <c r="XT145" s="100"/>
      <c r="XU145" s="100"/>
      <c r="XV145" s="100"/>
      <c r="XW145" s="100"/>
      <c r="XX145" s="100"/>
      <c r="XY145" s="100"/>
      <c r="XZ145" s="100"/>
      <c r="YA145" s="100"/>
      <c r="YB145" s="100"/>
      <c r="YC145" s="100"/>
      <c r="YD145" s="100"/>
      <c r="YE145" s="100"/>
      <c r="YF145" s="100"/>
      <c r="YG145" s="100"/>
      <c r="YH145" s="100"/>
      <c r="YI145" s="100"/>
      <c r="YJ145" s="100"/>
      <c r="YK145" s="100"/>
      <c r="YL145" s="100"/>
      <c r="YM145" s="100"/>
      <c r="YN145" s="100"/>
      <c r="YO145" s="100"/>
      <c r="YP145" s="100"/>
      <c r="YQ145" s="100"/>
      <c r="YR145" s="100"/>
      <c r="YS145" s="100"/>
      <c r="YT145" s="100"/>
      <c r="YU145" s="100"/>
      <c r="YV145" s="100"/>
      <c r="YW145" s="100"/>
      <c r="YX145" s="100"/>
      <c r="YY145" s="100"/>
      <c r="YZ145" s="100"/>
      <c r="ZA145" s="100"/>
      <c r="ZB145" s="100"/>
      <c r="ZC145" s="100"/>
      <c r="ZD145" s="100"/>
      <c r="ZE145" s="100"/>
      <c r="ZF145" s="100"/>
      <c r="ZG145" s="100"/>
      <c r="ZH145" s="100"/>
      <c r="ZI145" s="100"/>
      <c r="ZJ145" s="100"/>
      <c r="ZK145" s="100"/>
      <c r="ZL145" s="100"/>
      <c r="ZM145" s="100"/>
      <c r="ZN145" s="100"/>
      <c r="ZO145" s="100"/>
      <c r="ZP145" s="100"/>
      <c r="ZQ145" s="100"/>
      <c r="ZR145" s="100"/>
      <c r="ZS145" s="100"/>
      <c r="ZT145" s="100"/>
      <c r="ZU145" s="100"/>
      <c r="ZV145" s="100"/>
      <c r="ZW145" s="100"/>
      <c r="ZX145" s="100"/>
      <c r="ZY145" s="100"/>
      <c r="ZZ145" s="100"/>
      <c r="AAA145" s="100"/>
      <c r="AAB145" s="100"/>
      <c r="AAC145" s="100"/>
      <c r="AAD145" s="100"/>
      <c r="AAE145" s="100"/>
      <c r="AAF145" s="100"/>
      <c r="AAG145" s="100"/>
      <c r="AAH145" s="100"/>
      <c r="AAI145" s="100"/>
      <c r="AAJ145" s="100"/>
      <c r="AAK145" s="100"/>
      <c r="AAL145" s="100"/>
      <c r="AAM145" s="100"/>
      <c r="AAN145" s="100"/>
      <c r="AAO145" s="100"/>
      <c r="AAP145" s="100"/>
      <c r="AAQ145" s="100"/>
      <c r="AAR145" s="100"/>
      <c r="AAS145" s="100"/>
      <c r="AAT145" s="100"/>
      <c r="AAU145" s="100"/>
      <c r="AAV145" s="100"/>
      <c r="AAW145" s="100"/>
      <c r="AAX145" s="100"/>
      <c r="AAY145" s="100"/>
      <c r="AAZ145" s="100"/>
      <c r="ABA145" s="100"/>
      <c r="ABB145" s="100"/>
      <c r="ABC145" s="100"/>
      <c r="ABD145" s="100"/>
      <c r="ABE145" s="100"/>
      <c r="ABF145" s="100"/>
      <c r="ABG145" s="100"/>
      <c r="ABH145" s="100"/>
      <c r="ABI145" s="100"/>
      <c r="ABJ145" s="100"/>
      <c r="ABK145" s="100"/>
      <c r="ABL145" s="100"/>
      <c r="ABM145" s="100"/>
      <c r="ABN145" s="100"/>
      <c r="ABO145" s="100"/>
      <c r="ABP145" s="100"/>
      <c r="ABQ145" s="100"/>
      <c r="ABR145" s="100"/>
      <c r="ABS145" s="100"/>
      <c r="ABT145" s="100"/>
      <c r="ABU145" s="100"/>
      <c r="ABV145" s="100"/>
      <c r="ABW145" s="100"/>
      <c r="ABX145" s="100"/>
      <c r="ABY145" s="100"/>
      <c r="ABZ145" s="100"/>
      <c r="ACA145" s="100"/>
      <c r="ACB145" s="100"/>
      <c r="ACC145" s="100"/>
      <c r="ACD145" s="100"/>
      <c r="ACE145" s="100"/>
      <c r="ACF145" s="100"/>
      <c r="ACG145" s="100"/>
      <c r="ACH145" s="100"/>
      <c r="ACI145" s="100"/>
      <c r="ACJ145" s="100"/>
      <c r="ACK145" s="100"/>
      <c r="ACL145" s="100"/>
      <c r="ACM145" s="100"/>
      <c r="ACN145" s="100"/>
      <c r="ACO145" s="100"/>
      <c r="ACP145" s="100"/>
      <c r="ACQ145" s="100"/>
      <c r="ACR145" s="100"/>
      <c r="ACS145" s="100"/>
      <c r="ACT145" s="100"/>
      <c r="ACU145" s="100"/>
      <c r="ACV145" s="100"/>
      <c r="ACW145" s="100"/>
      <c r="ACX145" s="100"/>
      <c r="ACY145" s="100"/>
      <c r="ACZ145" s="100"/>
      <c r="ADA145" s="100"/>
      <c r="ADB145" s="100"/>
      <c r="ADC145" s="100"/>
      <c r="ADD145" s="100"/>
      <c r="ADE145" s="100"/>
      <c r="ADF145" s="100"/>
      <c r="ADG145" s="100"/>
      <c r="ADH145" s="100"/>
      <c r="ADI145" s="100"/>
      <c r="ADJ145" s="100"/>
      <c r="ADK145" s="100"/>
      <c r="ADL145" s="100"/>
      <c r="ADM145" s="100"/>
      <c r="ADN145" s="100"/>
      <c r="ADO145" s="100"/>
      <c r="ADP145" s="100"/>
      <c r="ADQ145" s="100"/>
      <c r="ADR145" s="100"/>
      <c r="ADS145" s="100"/>
      <c r="ADT145" s="100"/>
      <c r="ADU145" s="100"/>
      <c r="ADV145" s="100"/>
      <c r="ADW145" s="100"/>
      <c r="ADX145" s="100"/>
      <c r="ADY145" s="100"/>
      <c r="ADZ145" s="100"/>
      <c r="AEA145" s="100"/>
      <c r="AEB145" s="100"/>
      <c r="AEC145" s="100"/>
      <c r="AED145" s="100"/>
      <c r="AEE145" s="100"/>
      <c r="AEF145" s="100"/>
      <c r="AEG145" s="100"/>
      <c r="AEH145" s="100"/>
      <c r="AEI145" s="100"/>
      <c r="AEJ145" s="100"/>
      <c r="AEK145" s="100"/>
      <c r="AEL145" s="100"/>
      <c r="AEM145" s="100"/>
      <c r="AEN145" s="100"/>
      <c r="AEO145" s="100"/>
      <c r="AEP145" s="100"/>
      <c r="AEQ145" s="100"/>
      <c r="AER145" s="100"/>
      <c r="AES145" s="100"/>
      <c r="AET145" s="100"/>
      <c r="AEU145" s="100"/>
      <c r="AEV145" s="100"/>
      <c r="AEW145" s="100"/>
      <c r="AEX145" s="100"/>
      <c r="AEY145" s="100"/>
      <c r="AEZ145" s="100"/>
      <c r="AFA145" s="100"/>
      <c r="AFB145" s="100"/>
      <c r="AFC145" s="100"/>
      <c r="AFD145" s="100"/>
      <c r="AFE145" s="100"/>
      <c r="AFF145" s="100"/>
      <c r="AFG145" s="100"/>
      <c r="AFH145" s="100"/>
      <c r="AFI145" s="100"/>
      <c r="AFJ145" s="100"/>
      <c r="AFK145" s="100"/>
      <c r="AFL145" s="100"/>
      <c r="AFM145" s="100"/>
      <c r="AFN145" s="100"/>
      <c r="AFO145" s="100"/>
      <c r="AFP145" s="100"/>
      <c r="AFQ145" s="100"/>
      <c r="AFR145" s="100"/>
      <c r="AFS145" s="100"/>
      <c r="AFT145" s="100"/>
      <c r="AFU145" s="100"/>
      <c r="AFV145" s="100"/>
      <c r="AFW145" s="100"/>
      <c r="AFX145" s="100"/>
      <c r="AFY145" s="100"/>
      <c r="AFZ145" s="100"/>
      <c r="AGA145" s="100"/>
      <c r="AGB145" s="100"/>
      <c r="AGC145" s="100"/>
      <c r="AGD145" s="100"/>
      <c r="AGE145" s="100"/>
      <c r="AGF145" s="100"/>
      <c r="AGG145" s="100"/>
      <c r="AGH145" s="100"/>
      <c r="AGI145" s="100"/>
      <c r="AGJ145" s="100"/>
      <c r="AGK145" s="100"/>
      <c r="AGL145" s="100"/>
      <c r="AGM145" s="100"/>
      <c r="AGN145" s="100"/>
      <c r="AGO145" s="100"/>
      <c r="AGP145" s="100"/>
      <c r="AGQ145" s="100"/>
      <c r="AGR145" s="100"/>
      <c r="AGS145" s="100"/>
      <c r="AGT145" s="100"/>
      <c r="AGU145" s="100"/>
      <c r="AGV145" s="100"/>
      <c r="AGW145" s="100"/>
      <c r="AGX145" s="100"/>
      <c r="AGY145" s="100"/>
      <c r="AGZ145" s="100"/>
      <c r="AHA145" s="100"/>
      <c r="AHB145" s="100"/>
      <c r="AHC145" s="100"/>
      <c r="AHD145" s="100"/>
      <c r="AHE145" s="100"/>
      <c r="AHF145" s="100"/>
      <c r="AHG145" s="100"/>
      <c r="AHH145" s="100"/>
      <c r="AHI145" s="100"/>
      <c r="AHJ145" s="100"/>
      <c r="AHK145" s="100"/>
      <c r="AHL145" s="100"/>
      <c r="AHM145" s="100"/>
      <c r="AHN145" s="100"/>
      <c r="AHO145" s="100"/>
      <c r="AHP145" s="100"/>
      <c r="AHQ145" s="100"/>
      <c r="AHR145" s="100"/>
      <c r="AHS145" s="100"/>
      <c r="AHT145" s="100"/>
      <c r="AHU145" s="100"/>
      <c r="AHV145" s="100"/>
      <c r="AHW145" s="100"/>
      <c r="AHX145" s="100"/>
      <c r="AHY145" s="100"/>
      <c r="AHZ145" s="100"/>
      <c r="AIA145" s="100"/>
      <c r="AIB145" s="100"/>
      <c r="AIC145" s="100"/>
      <c r="AID145" s="100"/>
      <c r="AIE145" s="100"/>
      <c r="AIF145" s="100"/>
      <c r="AIG145" s="100"/>
      <c r="AIH145" s="100"/>
      <c r="AII145" s="100"/>
      <c r="AIJ145" s="100"/>
      <c r="AIK145" s="100"/>
      <c r="AIL145" s="100"/>
      <c r="AIM145" s="100"/>
      <c r="AIN145" s="100"/>
      <c r="AIO145" s="100"/>
      <c r="AIP145" s="100"/>
      <c r="AIQ145" s="100"/>
      <c r="AIR145" s="100"/>
      <c r="AIS145" s="100"/>
      <c r="AIT145" s="100"/>
      <c r="AIU145" s="100"/>
      <c r="AIV145" s="100"/>
      <c r="AIW145" s="100"/>
      <c r="AIX145" s="100"/>
      <c r="AIY145" s="100"/>
      <c r="AIZ145" s="100"/>
      <c r="AJA145" s="100"/>
      <c r="AJB145" s="100"/>
      <c r="AJC145" s="100"/>
      <c r="AJD145" s="100"/>
      <c r="AJE145" s="100"/>
      <c r="AJF145" s="100"/>
      <c r="AJG145" s="100"/>
      <c r="AJH145" s="100"/>
      <c r="AJI145" s="100"/>
      <c r="AJJ145" s="100"/>
      <c r="AJK145" s="100"/>
      <c r="AJL145" s="100"/>
      <c r="AJM145" s="100"/>
      <c r="AJN145" s="100"/>
      <c r="AJO145" s="100"/>
      <c r="AJP145" s="100"/>
      <c r="AJQ145" s="100"/>
      <c r="AJR145" s="100"/>
      <c r="AJS145" s="100"/>
      <c r="AJT145" s="100"/>
      <c r="AJU145" s="100"/>
      <c r="AJV145" s="100"/>
      <c r="AJW145" s="100"/>
      <c r="AJX145" s="100"/>
      <c r="AJY145" s="100"/>
      <c r="AJZ145" s="100"/>
      <c r="AKA145" s="100"/>
      <c r="AKB145" s="100"/>
      <c r="AKC145" s="100"/>
      <c r="AKD145" s="100"/>
      <c r="AKE145" s="100"/>
      <c r="AKF145" s="100"/>
      <c r="AKG145" s="100"/>
      <c r="AKH145" s="100"/>
      <c r="AKI145" s="100"/>
      <c r="AKJ145" s="100"/>
      <c r="AKK145" s="100"/>
      <c r="AKL145" s="100"/>
      <c r="AKM145" s="100"/>
      <c r="AKN145" s="100"/>
      <c r="AKO145" s="100"/>
      <c r="AKP145" s="100"/>
      <c r="AKQ145" s="100"/>
      <c r="AKR145" s="100"/>
      <c r="AKS145" s="100"/>
      <c r="AKT145" s="100"/>
      <c r="AKU145" s="100"/>
      <c r="AKV145" s="100"/>
      <c r="AKW145" s="100"/>
      <c r="AKX145" s="100"/>
      <c r="AKY145" s="100"/>
      <c r="AKZ145" s="100"/>
      <c r="ALA145" s="100"/>
      <c r="ALB145" s="100"/>
      <c r="ALC145" s="100"/>
      <c r="ALD145" s="100"/>
      <c r="ALE145" s="100"/>
      <c r="ALF145" s="100"/>
      <c r="ALG145" s="100"/>
      <c r="ALH145" s="100"/>
      <c r="ALI145" s="100"/>
      <c r="ALJ145" s="100"/>
      <c r="ALK145" s="100"/>
      <c r="ALL145" s="100"/>
      <c r="ALM145" s="100"/>
      <c r="ALN145" s="100"/>
      <c r="ALO145" s="100"/>
      <c r="ALP145" s="100"/>
      <c r="ALQ145" s="100"/>
      <c r="ALR145" s="100"/>
      <c r="ALS145" s="100"/>
      <c r="ALT145" s="100"/>
      <c r="ALU145" s="100"/>
      <c r="ALV145" s="100"/>
      <c r="ALW145" s="100"/>
      <c r="ALX145" s="100"/>
      <c r="ALY145" s="100"/>
      <c r="ALZ145" s="100"/>
      <c r="AMA145" s="100"/>
      <c r="AMB145" s="100"/>
      <c r="AMC145" s="100"/>
      <c r="AMD145" s="100"/>
      <c r="AME145" s="100"/>
      <c r="AMF145" s="100"/>
      <c r="AMG145" s="100"/>
      <c r="AMH145" s="100"/>
      <c r="AMI145" s="100"/>
      <c r="AMJ145" s="100"/>
      <c r="AMK145" s="100"/>
      <c r="AML145" s="100"/>
      <c r="AMM145" s="100"/>
      <c r="AMN145" s="100"/>
      <c r="AMO145" s="100"/>
      <c r="AMP145" s="100"/>
      <c r="AMQ145" s="100"/>
      <c r="AMR145" s="100"/>
      <c r="AMS145" s="100"/>
      <c r="AMT145" s="100"/>
      <c r="AMU145" s="100"/>
      <c r="AMV145" s="100"/>
      <c r="AMW145" s="100"/>
      <c r="AMX145" s="100"/>
      <c r="AMY145" s="100"/>
      <c r="AMZ145" s="100"/>
      <c r="ANA145" s="100"/>
      <c r="ANB145" s="100"/>
      <c r="ANC145" s="100"/>
      <c r="AND145" s="100"/>
      <c r="ANE145" s="100"/>
      <c r="ANF145" s="100"/>
      <c r="ANG145" s="100"/>
      <c r="ANH145" s="100"/>
      <c r="ANI145" s="100"/>
      <c r="ANJ145" s="100"/>
      <c r="ANK145" s="100"/>
      <c r="ANL145" s="100"/>
      <c r="ANM145" s="100"/>
      <c r="ANN145" s="100"/>
      <c r="ANO145" s="100"/>
      <c r="ANP145" s="100"/>
      <c r="ANQ145" s="100"/>
      <c r="ANR145" s="100"/>
      <c r="ANS145" s="100"/>
      <c r="ANT145" s="100"/>
      <c r="ANU145" s="100"/>
      <c r="ANV145" s="100"/>
      <c r="ANW145" s="100"/>
      <c r="ANX145" s="100"/>
      <c r="ANY145" s="100"/>
      <c r="ANZ145" s="100"/>
      <c r="AOA145" s="100"/>
      <c r="AOB145" s="100"/>
      <c r="AOC145" s="100"/>
      <c r="AOD145" s="100"/>
      <c r="AOE145" s="100"/>
      <c r="AOF145" s="100"/>
      <c r="AOG145" s="100"/>
      <c r="AOH145" s="100"/>
      <c r="AOI145" s="100"/>
      <c r="AOJ145" s="100"/>
      <c r="AOK145" s="100"/>
      <c r="AOL145" s="100"/>
      <c r="AOM145" s="100"/>
      <c r="AON145" s="100"/>
      <c r="AOO145" s="100"/>
      <c r="AOP145" s="100"/>
      <c r="AOQ145" s="100"/>
      <c r="AOR145" s="100"/>
      <c r="AOS145" s="100"/>
      <c r="AOT145" s="100"/>
      <c r="AOU145" s="100"/>
      <c r="AOV145" s="100"/>
      <c r="AOW145" s="100"/>
      <c r="AOX145" s="100"/>
      <c r="AOY145" s="100"/>
      <c r="AOZ145" s="100"/>
      <c r="APA145" s="100"/>
      <c r="APB145" s="100"/>
      <c r="APC145" s="100"/>
      <c r="APD145" s="100"/>
      <c r="APE145" s="100"/>
      <c r="APF145" s="100"/>
      <c r="APG145" s="100"/>
      <c r="APH145" s="100"/>
      <c r="API145" s="100"/>
      <c r="APJ145" s="100"/>
      <c r="APK145" s="100"/>
      <c r="APL145" s="100"/>
      <c r="APM145" s="100"/>
      <c r="APN145" s="100"/>
      <c r="APO145" s="100"/>
      <c r="APP145" s="100"/>
      <c r="APQ145" s="100"/>
      <c r="APR145" s="100"/>
      <c r="APS145" s="100"/>
      <c r="APT145" s="100"/>
      <c r="APU145" s="100"/>
      <c r="APV145" s="100"/>
      <c r="APW145" s="100"/>
      <c r="APX145" s="100"/>
      <c r="APY145" s="100"/>
      <c r="APZ145" s="100"/>
      <c r="AQA145" s="100"/>
      <c r="AQB145" s="100"/>
      <c r="AQC145" s="100"/>
      <c r="AQD145" s="100"/>
      <c r="AQE145" s="100"/>
      <c r="AQF145" s="100"/>
      <c r="AQG145" s="100"/>
      <c r="AQH145" s="100"/>
      <c r="AQI145" s="100"/>
      <c r="AQJ145" s="100"/>
      <c r="AQK145" s="100"/>
      <c r="AQL145" s="100"/>
      <c r="AQM145" s="100"/>
      <c r="AQN145" s="100"/>
      <c r="AQO145" s="100"/>
      <c r="AQP145" s="100"/>
      <c r="AQQ145" s="100"/>
      <c r="AQR145" s="100"/>
      <c r="AQS145" s="100"/>
      <c r="AQT145" s="100"/>
      <c r="AQU145" s="100"/>
      <c r="AQV145" s="100"/>
      <c r="AQW145" s="100"/>
      <c r="AQX145" s="100"/>
      <c r="AQY145" s="100"/>
      <c r="AQZ145" s="100"/>
      <c r="ARA145" s="100"/>
      <c r="ARB145" s="100"/>
      <c r="ARC145" s="100"/>
      <c r="ARD145" s="100"/>
      <c r="ARE145" s="100"/>
      <c r="ARF145" s="100"/>
      <c r="ARG145" s="100"/>
      <c r="ARH145" s="100"/>
      <c r="ARI145" s="100"/>
      <c r="ARJ145" s="100"/>
      <c r="ARK145" s="100"/>
      <c r="ARL145" s="100"/>
      <c r="ARM145" s="100"/>
      <c r="ARN145" s="100"/>
      <c r="ARO145" s="100"/>
      <c r="ARP145" s="100"/>
      <c r="ARQ145" s="100"/>
      <c r="ARR145" s="100"/>
      <c r="ARS145" s="100"/>
      <c r="ART145" s="100"/>
      <c r="ARU145" s="100"/>
      <c r="ARV145" s="100"/>
      <c r="ARW145" s="100"/>
      <c r="ARX145" s="100"/>
      <c r="ARY145" s="100"/>
      <c r="ARZ145" s="100"/>
      <c r="ASA145" s="100"/>
      <c r="ASB145" s="100"/>
      <c r="ASC145" s="100"/>
      <c r="ASD145" s="100"/>
      <c r="ASE145" s="100"/>
      <c r="ASF145" s="100"/>
      <c r="ASG145" s="100"/>
      <c r="ASH145" s="100"/>
      <c r="ASI145" s="100"/>
      <c r="ASJ145" s="100"/>
      <c r="ASK145" s="100"/>
      <c r="ASL145" s="100"/>
      <c r="ASM145" s="100"/>
      <c r="ASN145" s="100"/>
      <c r="ASO145" s="100"/>
      <c r="ASP145" s="100"/>
      <c r="ASQ145" s="100"/>
      <c r="ASR145" s="100"/>
      <c r="ASS145" s="100"/>
      <c r="AST145" s="100"/>
      <c r="ASU145" s="100"/>
      <c r="ASV145" s="100"/>
      <c r="ASW145" s="100"/>
      <c r="ASX145" s="100"/>
      <c r="ASY145" s="100"/>
      <c r="ASZ145" s="100"/>
      <c r="ATA145" s="100"/>
      <c r="ATB145" s="100"/>
      <c r="ATC145" s="100"/>
      <c r="ATD145" s="100"/>
      <c r="ATE145" s="100"/>
      <c r="ATF145" s="100"/>
      <c r="ATG145" s="100"/>
      <c r="ATH145" s="100"/>
      <c r="ATI145" s="100"/>
      <c r="ATJ145" s="100"/>
      <c r="ATK145" s="100"/>
      <c r="ATL145" s="100"/>
      <c r="ATM145" s="100"/>
      <c r="ATN145" s="100"/>
      <c r="ATO145" s="100"/>
      <c r="ATP145" s="100"/>
      <c r="ATQ145" s="100"/>
      <c r="ATR145" s="100"/>
      <c r="ATS145" s="100"/>
      <c r="ATT145" s="100"/>
      <c r="ATU145" s="100"/>
      <c r="ATV145" s="100"/>
      <c r="ATW145" s="100"/>
      <c r="ATX145" s="100"/>
    </row>
    <row r="146" spans="1:1220" s="214" customFormat="1" ht="16" customHeight="1">
      <c r="A146" s="38">
        <v>143</v>
      </c>
      <c r="B146" s="567" t="s">
        <v>18360</v>
      </c>
      <c r="C146" s="38" t="s">
        <v>241</v>
      </c>
      <c r="D146" s="38" t="s">
        <v>19</v>
      </c>
      <c r="E146" s="38"/>
      <c r="F146" s="36" t="s">
        <v>6205</v>
      </c>
      <c r="G146" s="8" t="s">
        <v>11100</v>
      </c>
      <c r="H146" s="38" t="s">
        <v>17643</v>
      </c>
      <c r="I146" s="38"/>
      <c r="J146" s="38"/>
      <c r="K146" s="473" t="s">
        <v>13808</v>
      </c>
      <c r="L146" s="76">
        <v>6254</v>
      </c>
      <c r="M146" s="38" t="s">
        <v>21</v>
      </c>
      <c r="N146" s="38" t="s">
        <v>4305</v>
      </c>
      <c r="O146" s="38"/>
      <c r="P146" s="38"/>
      <c r="S146" s="100"/>
      <c r="T146" s="100"/>
      <c r="U146" s="100"/>
      <c r="V146" s="100"/>
      <c r="W146" s="100"/>
      <c r="X146" s="100"/>
      <c r="Y146" s="100"/>
      <c r="Z146" s="100"/>
      <c r="AA146" s="100"/>
      <c r="AB146" s="100"/>
      <c r="AC146" s="100"/>
      <c r="AD146" s="100"/>
      <c r="AE146" s="100"/>
      <c r="AF146" s="100"/>
      <c r="AG146" s="100"/>
      <c r="AH146" s="100"/>
      <c r="AI146" s="100"/>
      <c r="AJ146" s="100"/>
      <c r="AK146" s="100"/>
      <c r="AL146" s="100"/>
      <c r="AM146" s="100"/>
      <c r="AN146" s="100"/>
      <c r="AO146" s="100"/>
      <c r="AP146" s="100"/>
      <c r="AQ146" s="100"/>
      <c r="AR146" s="100"/>
      <c r="AS146" s="100"/>
      <c r="AT146" s="100"/>
      <c r="AU146" s="100"/>
      <c r="AV146" s="100"/>
      <c r="AW146" s="100"/>
      <c r="AX146" s="100"/>
      <c r="AY146" s="100"/>
      <c r="AZ146" s="100"/>
      <c r="BA146" s="100"/>
      <c r="BB146" s="100"/>
      <c r="BC146" s="100"/>
      <c r="BD146" s="100"/>
      <c r="BE146" s="100"/>
      <c r="BF146" s="100"/>
      <c r="BG146" s="100"/>
      <c r="BH146" s="100"/>
      <c r="BI146" s="100"/>
      <c r="BJ146" s="100"/>
      <c r="BK146" s="100"/>
      <c r="BL146" s="100"/>
      <c r="BM146" s="100"/>
      <c r="BN146" s="100"/>
      <c r="BO146" s="100"/>
      <c r="BP146" s="100"/>
      <c r="BQ146" s="100"/>
      <c r="BR146" s="100"/>
      <c r="BS146" s="100"/>
      <c r="BT146" s="100"/>
      <c r="BU146" s="100"/>
      <c r="BV146" s="100"/>
      <c r="BW146" s="100"/>
      <c r="BX146" s="100"/>
      <c r="BY146" s="100"/>
      <c r="BZ146" s="100"/>
      <c r="CA146" s="100"/>
      <c r="CB146" s="100"/>
      <c r="CC146" s="100"/>
      <c r="CD146" s="100"/>
      <c r="CE146" s="100"/>
      <c r="CF146" s="100"/>
      <c r="CG146" s="100"/>
      <c r="CH146" s="100"/>
      <c r="CI146" s="100"/>
      <c r="CJ146" s="100"/>
      <c r="CK146" s="100"/>
      <c r="CL146" s="100"/>
      <c r="CM146" s="100"/>
      <c r="CN146" s="100"/>
      <c r="CO146" s="100"/>
      <c r="CP146" s="100"/>
      <c r="CQ146" s="100"/>
      <c r="CR146" s="100"/>
      <c r="CS146" s="100"/>
      <c r="CT146" s="100"/>
      <c r="CU146" s="100"/>
      <c r="CV146" s="100"/>
      <c r="CW146" s="100"/>
      <c r="CX146" s="100"/>
      <c r="CY146" s="100"/>
      <c r="CZ146" s="100"/>
      <c r="DA146" s="100"/>
      <c r="DB146" s="100"/>
      <c r="DC146" s="100"/>
      <c r="DD146" s="100"/>
      <c r="DE146" s="100"/>
      <c r="DF146" s="100"/>
      <c r="DG146" s="100"/>
      <c r="DH146" s="100"/>
      <c r="DI146" s="100"/>
      <c r="DJ146" s="100"/>
      <c r="DK146" s="100"/>
      <c r="DL146" s="100"/>
      <c r="DM146" s="100"/>
      <c r="DN146" s="100"/>
      <c r="DO146" s="100"/>
      <c r="DP146" s="100"/>
      <c r="DQ146" s="100"/>
      <c r="DR146" s="100"/>
      <c r="DS146" s="100"/>
      <c r="DT146" s="100"/>
      <c r="DU146" s="100"/>
      <c r="DV146" s="100"/>
      <c r="DW146" s="100"/>
      <c r="DX146" s="100"/>
      <c r="DY146" s="100"/>
      <c r="DZ146" s="100"/>
      <c r="EA146" s="100"/>
      <c r="EB146" s="100"/>
      <c r="EC146" s="100"/>
      <c r="ED146" s="100"/>
      <c r="EE146" s="100"/>
      <c r="EF146" s="100"/>
      <c r="EG146" s="100"/>
      <c r="EH146" s="100"/>
      <c r="EI146" s="100"/>
      <c r="EJ146" s="100"/>
      <c r="EK146" s="100"/>
      <c r="EL146" s="100"/>
      <c r="EM146" s="100"/>
      <c r="EN146" s="100"/>
      <c r="EO146" s="100"/>
      <c r="EP146" s="100"/>
      <c r="EQ146" s="100"/>
      <c r="ER146" s="100"/>
      <c r="ES146" s="100"/>
      <c r="ET146" s="100"/>
      <c r="EU146" s="100"/>
      <c r="EV146" s="100"/>
      <c r="EW146" s="100"/>
      <c r="EX146" s="100"/>
      <c r="EY146" s="100"/>
      <c r="EZ146" s="100"/>
      <c r="FA146" s="100"/>
      <c r="FB146" s="100"/>
      <c r="FC146" s="100"/>
      <c r="FD146" s="100"/>
      <c r="FE146" s="100"/>
      <c r="FF146" s="100"/>
      <c r="FG146" s="100"/>
      <c r="FH146" s="100"/>
      <c r="FI146" s="100"/>
      <c r="FJ146" s="100"/>
      <c r="FK146" s="100"/>
      <c r="FL146" s="100"/>
      <c r="FM146" s="100"/>
      <c r="FN146" s="100"/>
      <c r="FO146" s="100"/>
      <c r="FP146" s="100"/>
      <c r="FQ146" s="100"/>
      <c r="FR146" s="100"/>
      <c r="FS146" s="100"/>
      <c r="FT146" s="100"/>
      <c r="FU146" s="100"/>
      <c r="FV146" s="100"/>
      <c r="FW146" s="100"/>
      <c r="FX146" s="100"/>
      <c r="FY146" s="100"/>
      <c r="FZ146" s="100"/>
      <c r="GA146" s="100"/>
      <c r="GB146" s="100"/>
      <c r="GC146" s="100"/>
      <c r="GD146" s="100"/>
      <c r="GE146" s="100"/>
      <c r="GF146" s="100"/>
      <c r="GG146" s="100"/>
      <c r="GH146" s="100"/>
      <c r="GI146" s="100"/>
      <c r="GJ146" s="100"/>
      <c r="GK146" s="100"/>
      <c r="GL146" s="100"/>
      <c r="GM146" s="100"/>
      <c r="GN146" s="100"/>
      <c r="GO146" s="100"/>
      <c r="GP146" s="100"/>
      <c r="GQ146" s="100"/>
      <c r="GR146" s="100"/>
      <c r="GS146" s="100"/>
      <c r="GT146" s="100"/>
      <c r="GU146" s="100"/>
      <c r="GV146" s="100"/>
      <c r="GW146" s="100"/>
      <c r="GX146" s="100"/>
      <c r="GY146" s="100"/>
      <c r="GZ146" s="100"/>
      <c r="HA146" s="100"/>
      <c r="HB146" s="100"/>
      <c r="HC146" s="100"/>
      <c r="HD146" s="100"/>
      <c r="HE146" s="100"/>
      <c r="HF146" s="100"/>
      <c r="HG146" s="100"/>
      <c r="HH146" s="100"/>
      <c r="HI146" s="100"/>
      <c r="HJ146" s="100"/>
      <c r="HK146" s="100"/>
      <c r="HL146" s="100"/>
      <c r="HM146" s="100"/>
      <c r="HN146" s="100"/>
      <c r="HO146" s="100"/>
      <c r="HP146" s="100"/>
      <c r="HQ146" s="100"/>
      <c r="HR146" s="100"/>
      <c r="HS146" s="100"/>
      <c r="HT146" s="100"/>
      <c r="HU146" s="100"/>
      <c r="HV146" s="100"/>
      <c r="HW146" s="100"/>
      <c r="HX146" s="100"/>
      <c r="HY146" s="100"/>
      <c r="HZ146" s="100"/>
      <c r="IA146" s="100"/>
      <c r="IB146" s="100"/>
      <c r="IC146" s="100"/>
      <c r="ID146" s="100"/>
      <c r="IE146" s="100"/>
      <c r="IF146" s="100"/>
      <c r="IG146" s="100"/>
      <c r="IH146" s="100"/>
      <c r="II146" s="100"/>
      <c r="IJ146" s="100"/>
      <c r="IK146" s="100"/>
      <c r="IL146" s="100"/>
      <c r="IM146" s="100"/>
      <c r="IN146" s="100"/>
      <c r="IO146" s="100"/>
      <c r="IP146" s="100"/>
      <c r="IQ146" s="100"/>
      <c r="IR146" s="100"/>
      <c r="IS146" s="100"/>
      <c r="IT146" s="100"/>
      <c r="IU146" s="100"/>
      <c r="IV146" s="100"/>
      <c r="IW146" s="100"/>
      <c r="IX146" s="100"/>
      <c r="IY146" s="100"/>
      <c r="IZ146" s="100"/>
      <c r="JA146" s="100"/>
      <c r="JB146" s="100"/>
      <c r="JC146" s="100"/>
      <c r="JD146" s="100"/>
      <c r="JE146" s="100"/>
      <c r="JF146" s="100"/>
      <c r="JG146" s="100"/>
      <c r="JH146" s="100"/>
      <c r="JI146" s="100"/>
      <c r="JJ146" s="100"/>
      <c r="JK146" s="100"/>
      <c r="JL146" s="100"/>
      <c r="JM146" s="100"/>
      <c r="JN146" s="100"/>
      <c r="JO146" s="100"/>
      <c r="JP146" s="100"/>
      <c r="JQ146" s="100"/>
      <c r="JR146" s="100"/>
      <c r="JS146" s="100"/>
      <c r="JT146" s="100"/>
      <c r="JU146" s="100"/>
      <c r="JV146" s="100"/>
      <c r="JW146" s="100"/>
      <c r="JX146" s="100"/>
      <c r="JY146" s="100"/>
      <c r="JZ146" s="100"/>
      <c r="KA146" s="100"/>
      <c r="KB146" s="100"/>
      <c r="KC146" s="100"/>
      <c r="KD146" s="100"/>
      <c r="KE146" s="100"/>
      <c r="KF146" s="100"/>
      <c r="KG146" s="100"/>
      <c r="KH146" s="100"/>
      <c r="KI146" s="100"/>
      <c r="KJ146" s="100"/>
      <c r="KK146" s="100"/>
      <c r="KL146" s="100"/>
      <c r="KM146" s="100"/>
      <c r="KN146" s="100"/>
      <c r="KO146" s="100"/>
      <c r="KP146" s="100"/>
      <c r="KQ146" s="100"/>
      <c r="KR146" s="100"/>
      <c r="KS146" s="100"/>
      <c r="KT146" s="100"/>
      <c r="KU146" s="100"/>
      <c r="KV146" s="100"/>
      <c r="KW146" s="100"/>
      <c r="KX146" s="100"/>
      <c r="KY146" s="100"/>
      <c r="KZ146" s="100"/>
      <c r="LA146" s="100"/>
      <c r="LB146" s="100"/>
      <c r="LC146" s="100"/>
      <c r="LD146" s="100"/>
      <c r="LE146" s="100"/>
      <c r="LF146" s="100"/>
      <c r="LG146" s="100"/>
      <c r="LH146" s="100"/>
      <c r="LI146" s="100"/>
      <c r="LJ146" s="100"/>
      <c r="LK146" s="100"/>
      <c r="LL146" s="100"/>
      <c r="LM146" s="100"/>
      <c r="LN146" s="100"/>
      <c r="LO146" s="100"/>
      <c r="LP146" s="100"/>
      <c r="LQ146" s="100"/>
      <c r="LR146" s="100"/>
      <c r="LS146" s="100"/>
      <c r="LT146" s="100"/>
      <c r="LU146" s="100"/>
      <c r="LV146" s="100"/>
      <c r="LW146" s="100"/>
      <c r="LX146" s="100"/>
      <c r="LY146" s="100"/>
      <c r="LZ146" s="100"/>
      <c r="MA146" s="100"/>
      <c r="MB146" s="100"/>
      <c r="MC146" s="100"/>
      <c r="MD146" s="100"/>
      <c r="ME146" s="100"/>
      <c r="MF146" s="100"/>
      <c r="MG146" s="100"/>
      <c r="MH146" s="100"/>
      <c r="MI146" s="100"/>
      <c r="MJ146" s="100"/>
      <c r="MK146" s="100"/>
      <c r="ML146" s="100"/>
      <c r="MM146" s="100"/>
      <c r="MN146" s="100"/>
      <c r="MO146" s="100"/>
      <c r="MP146" s="100"/>
      <c r="MQ146" s="100"/>
      <c r="MR146" s="100"/>
      <c r="MS146" s="100"/>
      <c r="MT146" s="100"/>
      <c r="MU146" s="100"/>
      <c r="MV146" s="100"/>
      <c r="MW146" s="100"/>
      <c r="MX146" s="100"/>
      <c r="MY146" s="100"/>
      <c r="MZ146" s="100"/>
      <c r="NA146" s="100"/>
      <c r="NB146" s="100"/>
      <c r="NC146" s="100"/>
      <c r="ND146" s="100"/>
      <c r="NE146" s="100"/>
      <c r="NF146" s="100"/>
      <c r="NG146" s="100"/>
      <c r="NH146" s="100"/>
      <c r="NI146" s="100"/>
      <c r="NJ146" s="100"/>
      <c r="NK146" s="100"/>
      <c r="NL146" s="100"/>
      <c r="NM146" s="100"/>
      <c r="NN146" s="100"/>
      <c r="NO146" s="100"/>
      <c r="NP146" s="100"/>
      <c r="NQ146" s="100"/>
      <c r="NR146" s="100"/>
      <c r="NS146" s="100"/>
      <c r="NT146" s="100"/>
      <c r="NU146" s="100"/>
      <c r="NV146" s="100"/>
      <c r="NW146" s="100"/>
      <c r="NX146" s="100"/>
      <c r="NY146" s="100"/>
      <c r="NZ146" s="100"/>
      <c r="OA146" s="100"/>
      <c r="OB146" s="100"/>
      <c r="OC146" s="100"/>
      <c r="OD146" s="100"/>
      <c r="OE146" s="100"/>
      <c r="OF146" s="100"/>
      <c r="OG146" s="100"/>
      <c r="OH146" s="100"/>
      <c r="OI146" s="100"/>
      <c r="OJ146" s="100"/>
      <c r="OK146" s="100"/>
      <c r="OL146" s="100"/>
      <c r="OM146" s="100"/>
      <c r="ON146" s="100"/>
      <c r="OO146" s="100"/>
      <c r="OP146" s="100"/>
      <c r="OQ146" s="100"/>
      <c r="OR146" s="100"/>
      <c r="OS146" s="100"/>
      <c r="OT146" s="100"/>
      <c r="OU146" s="100"/>
      <c r="OV146" s="100"/>
      <c r="OW146" s="100"/>
      <c r="OX146" s="100"/>
      <c r="OY146" s="100"/>
      <c r="OZ146" s="100"/>
      <c r="PA146" s="100"/>
      <c r="PB146" s="100"/>
      <c r="PC146" s="100"/>
      <c r="PD146" s="100"/>
      <c r="PE146" s="100"/>
      <c r="PF146" s="100"/>
      <c r="PG146" s="100"/>
      <c r="PH146" s="100"/>
      <c r="PI146" s="100"/>
      <c r="PJ146" s="100"/>
      <c r="PK146" s="100"/>
      <c r="PL146" s="100"/>
      <c r="PM146" s="100"/>
      <c r="PN146" s="100"/>
      <c r="PO146" s="100"/>
      <c r="PP146" s="100"/>
      <c r="PQ146" s="100"/>
      <c r="PR146" s="100"/>
      <c r="PS146" s="100"/>
      <c r="PT146" s="100"/>
      <c r="PU146" s="100"/>
      <c r="PV146" s="100"/>
      <c r="PW146" s="100"/>
      <c r="PX146" s="100"/>
      <c r="PY146" s="100"/>
      <c r="PZ146" s="100"/>
      <c r="QA146" s="100"/>
      <c r="QB146" s="100"/>
      <c r="QC146" s="100"/>
      <c r="QD146" s="100"/>
      <c r="QE146" s="100"/>
      <c r="QF146" s="100"/>
      <c r="QG146" s="100"/>
      <c r="QH146" s="100"/>
      <c r="QI146" s="100"/>
      <c r="QJ146" s="100"/>
      <c r="QK146" s="100"/>
      <c r="QL146" s="100"/>
      <c r="QM146" s="100"/>
      <c r="QN146" s="100"/>
      <c r="QO146" s="100"/>
      <c r="QP146" s="100"/>
      <c r="QQ146" s="100"/>
      <c r="QR146" s="100"/>
      <c r="QS146" s="100"/>
      <c r="QT146" s="100"/>
      <c r="QU146" s="100"/>
      <c r="QV146" s="100"/>
      <c r="QW146" s="100"/>
      <c r="QX146" s="100"/>
      <c r="QY146" s="100"/>
      <c r="QZ146" s="100"/>
      <c r="RA146" s="100"/>
      <c r="RB146" s="100"/>
      <c r="RC146" s="100"/>
      <c r="RD146" s="100"/>
      <c r="RE146" s="100"/>
      <c r="RF146" s="100"/>
      <c r="RG146" s="100"/>
      <c r="RH146" s="100"/>
      <c r="RI146" s="100"/>
      <c r="RJ146" s="100"/>
      <c r="RK146" s="100"/>
      <c r="RL146" s="100"/>
      <c r="RM146" s="100"/>
      <c r="RN146" s="100"/>
      <c r="RO146" s="100"/>
      <c r="RP146" s="100"/>
      <c r="RQ146" s="100"/>
      <c r="RR146" s="100"/>
      <c r="RS146" s="100"/>
      <c r="RT146" s="100"/>
      <c r="RU146" s="100"/>
      <c r="RV146" s="100"/>
      <c r="RW146" s="100"/>
      <c r="RX146" s="100"/>
      <c r="RY146" s="100"/>
      <c r="RZ146" s="100"/>
      <c r="SA146" s="100"/>
      <c r="SB146" s="100"/>
      <c r="SC146" s="100"/>
      <c r="SD146" s="100"/>
      <c r="SE146" s="100"/>
      <c r="SF146" s="100"/>
      <c r="SG146" s="100"/>
      <c r="SH146" s="100"/>
      <c r="SI146" s="100"/>
      <c r="SJ146" s="100"/>
      <c r="SK146" s="100"/>
      <c r="SL146" s="100"/>
      <c r="SM146" s="100"/>
      <c r="SN146" s="100"/>
      <c r="SO146" s="100"/>
      <c r="SP146" s="100"/>
      <c r="SQ146" s="100"/>
      <c r="SR146" s="100"/>
      <c r="SS146" s="100"/>
      <c r="ST146" s="100"/>
      <c r="SU146" s="100"/>
      <c r="SV146" s="100"/>
      <c r="SW146" s="100"/>
      <c r="SX146" s="100"/>
      <c r="SY146" s="100"/>
      <c r="SZ146" s="100"/>
      <c r="TA146" s="100"/>
      <c r="TB146" s="100"/>
      <c r="TC146" s="100"/>
      <c r="TD146" s="100"/>
      <c r="TE146" s="100"/>
      <c r="TF146" s="100"/>
      <c r="TG146" s="100"/>
      <c r="TH146" s="100"/>
      <c r="TI146" s="100"/>
      <c r="TJ146" s="100"/>
      <c r="TK146" s="100"/>
      <c r="TL146" s="100"/>
      <c r="TM146" s="100"/>
      <c r="TN146" s="100"/>
      <c r="TO146" s="100"/>
      <c r="TP146" s="100"/>
      <c r="TQ146" s="100"/>
      <c r="TR146" s="100"/>
      <c r="TS146" s="100"/>
      <c r="TT146" s="100"/>
      <c r="TU146" s="100"/>
      <c r="TV146" s="100"/>
      <c r="TW146" s="100"/>
      <c r="TX146" s="100"/>
      <c r="TY146" s="100"/>
      <c r="TZ146" s="100"/>
      <c r="UA146" s="100"/>
      <c r="UB146" s="100"/>
      <c r="UC146" s="100"/>
      <c r="UD146" s="100"/>
      <c r="UE146" s="100"/>
      <c r="UF146" s="100"/>
      <c r="UG146" s="100"/>
      <c r="UH146" s="100"/>
      <c r="UI146" s="100"/>
      <c r="UJ146" s="100"/>
      <c r="UK146" s="100"/>
      <c r="UL146" s="100"/>
      <c r="UM146" s="100"/>
      <c r="UN146" s="100"/>
      <c r="UO146" s="100"/>
      <c r="UP146" s="100"/>
      <c r="UQ146" s="100"/>
      <c r="UR146" s="100"/>
      <c r="US146" s="100"/>
      <c r="UT146" s="100"/>
      <c r="UU146" s="100"/>
      <c r="UV146" s="100"/>
      <c r="UW146" s="100"/>
      <c r="UX146" s="100"/>
      <c r="UY146" s="100"/>
      <c r="UZ146" s="100"/>
      <c r="VA146" s="100"/>
      <c r="VB146" s="100"/>
      <c r="VC146" s="100"/>
      <c r="VD146" s="100"/>
      <c r="VE146" s="100"/>
      <c r="VF146" s="100"/>
      <c r="VG146" s="100"/>
      <c r="VH146" s="100"/>
      <c r="VI146" s="100"/>
      <c r="VJ146" s="100"/>
      <c r="VK146" s="100"/>
      <c r="VL146" s="100"/>
      <c r="VM146" s="100"/>
      <c r="VN146" s="100"/>
      <c r="VO146" s="100"/>
      <c r="VP146" s="100"/>
      <c r="VQ146" s="100"/>
      <c r="VR146" s="100"/>
      <c r="VS146" s="100"/>
      <c r="VT146" s="100"/>
      <c r="VU146" s="100"/>
      <c r="VV146" s="100"/>
      <c r="VW146" s="100"/>
      <c r="VX146" s="100"/>
      <c r="VY146" s="100"/>
      <c r="VZ146" s="100"/>
      <c r="WA146" s="100"/>
      <c r="WB146" s="100"/>
      <c r="WC146" s="100"/>
      <c r="WD146" s="100"/>
      <c r="WE146" s="100"/>
      <c r="WF146" s="100"/>
      <c r="WG146" s="100"/>
      <c r="WH146" s="100"/>
      <c r="WI146" s="100"/>
      <c r="WJ146" s="100"/>
      <c r="WK146" s="100"/>
      <c r="WL146" s="100"/>
      <c r="WM146" s="100"/>
      <c r="WN146" s="100"/>
      <c r="WO146" s="100"/>
      <c r="WP146" s="100"/>
      <c r="WQ146" s="100"/>
      <c r="WR146" s="100"/>
      <c r="WS146" s="100"/>
      <c r="WT146" s="100"/>
      <c r="WU146" s="100"/>
      <c r="WV146" s="100"/>
      <c r="WW146" s="100"/>
      <c r="WX146" s="100"/>
      <c r="WY146" s="100"/>
      <c r="WZ146" s="100"/>
      <c r="XA146" s="100"/>
      <c r="XB146" s="100"/>
      <c r="XC146" s="100"/>
      <c r="XD146" s="100"/>
      <c r="XE146" s="100"/>
      <c r="XF146" s="100"/>
      <c r="XG146" s="100"/>
      <c r="XH146" s="100"/>
      <c r="XI146" s="100"/>
      <c r="XJ146" s="100"/>
      <c r="XK146" s="100"/>
      <c r="XL146" s="100"/>
      <c r="XM146" s="100"/>
      <c r="XN146" s="100"/>
      <c r="XO146" s="100"/>
      <c r="XP146" s="100"/>
      <c r="XQ146" s="100"/>
      <c r="XR146" s="100"/>
      <c r="XS146" s="100"/>
      <c r="XT146" s="100"/>
      <c r="XU146" s="100"/>
      <c r="XV146" s="100"/>
      <c r="XW146" s="100"/>
      <c r="XX146" s="100"/>
      <c r="XY146" s="100"/>
      <c r="XZ146" s="100"/>
      <c r="YA146" s="100"/>
      <c r="YB146" s="100"/>
      <c r="YC146" s="100"/>
      <c r="YD146" s="100"/>
      <c r="YE146" s="100"/>
      <c r="YF146" s="100"/>
      <c r="YG146" s="100"/>
      <c r="YH146" s="100"/>
      <c r="YI146" s="100"/>
      <c r="YJ146" s="100"/>
      <c r="YK146" s="100"/>
      <c r="YL146" s="100"/>
      <c r="YM146" s="100"/>
      <c r="YN146" s="100"/>
      <c r="YO146" s="100"/>
      <c r="YP146" s="100"/>
      <c r="YQ146" s="100"/>
      <c r="YR146" s="100"/>
      <c r="YS146" s="100"/>
      <c r="YT146" s="100"/>
      <c r="YU146" s="100"/>
      <c r="YV146" s="100"/>
      <c r="YW146" s="100"/>
      <c r="YX146" s="100"/>
      <c r="YY146" s="100"/>
      <c r="YZ146" s="100"/>
      <c r="ZA146" s="100"/>
      <c r="ZB146" s="100"/>
      <c r="ZC146" s="100"/>
      <c r="ZD146" s="100"/>
      <c r="ZE146" s="100"/>
      <c r="ZF146" s="100"/>
      <c r="ZG146" s="100"/>
      <c r="ZH146" s="100"/>
      <c r="ZI146" s="100"/>
      <c r="ZJ146" s="100"/>
      <c r="ZK146" s="100"/>
      <c r="ZL146" s="100"/>
      <c r="ZM146" s="100"/>
      <c r="ZN146" s="100"/>
      <c r="ZO146" s="100"/>
      <c r="ZP146" s="100"/>
      <c r="ZQ146" s="100"/>
      <c r="ZR146" s="100"/>
      <c r="ZS146" s="100"/>
      <c r="ZT146" s="100"/>
      <c r="ZU146" s="100"/>
      <c r="ZV146" s="100"/>
      <c r="ZW146" s="100"/>
      <c r="ZX146" s="100"/>
      <c r="ZY146" s="100"/>
      <c r="ZZ146" s="100"/>
      <c r="AAA146" s="100"/>
      <c r="AAB146" s="100"/>
      <c r="AAC146" s="100"/>
      <c r="AAD146" s="100"/>
      <c r="AAE146" s="100"/>
      <c r="AAF146" s="100"/>
      <c r="AAG146" s="100"/>
      <c r="AAH146" s="100"/>
      <c r="AAI146" s="100"/>
      <c r="AAJ146" s="100"/>
      <c r="AAK146" s="100"/>
      <c r="AAL146" s="100"/>
      <c r="AAM146" s="100"/>
      <c r="AAN146" s="100"/>
      <c r="AAO146" s="100"/>
      <c r="AAP146" s="100"/>
      <c r="AAQ146" s="100"/>
      <c r="AAR146" s="100"/>
      <c r="AAS146" s="100"/>
      <c r="AAT146" s="100"/>
      <c r="AAU146" s="100"/>
      <c r="AAV146" s="100"/>
      <c r="AAW146" s="100"/>
      <c r="AAX146" s="100"/>
      <c r="AAY146" s="100"/>
      <c r="AAZ146" s="100"/>
      <c r="ABA146" s="100"/>
      <c r="ABB146" s="100"/>
      <c r="ABC146" s="100"/>
      <c r="ABD146" s="100"/>
      <c r="ABE146" s="100"/>
      <c r="ABF146" s="100"/>
      <c r="ABG146" s="100"/>
      <c r="ABH146" s="100"/>
      <c r="ABI146" s="100"/>
      <c r="ABJ146" s="100"/>
      <c r="ABK146" s="100"/>
      <c r="ABL146" s="100"/>
      <c r="ABM146" s="100"/>
      <c r="ABN146" s="100"/>
      <c r="ABO146" s="100"/>
      <c r="ABP146" s="100"/>
      <c r="ABQ146" s="100"/>
      <c r="ABR146" s="100"/>
      <c r="ABS146" s="100"/>
      <c r="ABT146" s="100"/>
      <c r="ABU146" s="100"/>
      <c r="ABV146" s="100"/>
      <c r="ABW146" s="100"/>
      <c r="ABX146" s="100"/>
      <c r="ABY146" s="100"/>
      <c r="ABZ146" s="100"/>
      <c r="ACA146" s="100"/>
      <c r="ACB146" s="100"/>
      <c r="ACC146" s="100"/>
      <c r="ACD146" s="100"/>
      <c r="ACE146" s="100"/>
      <c r="ACF146" s="100"/>
      <c r="ACG146" s="100"/>
      <c r="ACH146" s="100"/>
      <c r="ACI146" s="100"/>
      <c r="ACJ146" s="100"/>
      <c r="ACK146" s="100"/>
      <c r="ACL146" s="100"/>
      <c r="ACM146" s="100"/>
      <c r="ACN146" s="100"/>
      <c r="ACO146" s="100"/>
      <c r="ACP146" s="100"/>
      <c r="ACQ146" s="100"/>
      <c r="ACR146" s="100"/>
      <c r="ACS146" s="100"/>
      <c r="ACT146" s="100"/>
      <c r="ACU146" s="100"/>
      <c r="ACV146" s="100"/>
      <c r="ACW146" s="100"/>
      <c r="ACX146" s="100"/>
      <c r="ACY146" s="100"/>
      <c r="ACZ146" s="100"/>
      <c r="ADA146" s="100"/>
      <c r="ADB146" s="100"/>
      <c r="ADC146" s="100"/>
      <c r="ADD146" s="100"/>
      <c r="ADE146" s="100"/>
      <c r="ADF146" s="100"/>
      <c r="ADG146" s="100"/>
      <c r="ADH146" s="100"/>
      <c r="ADI146" s="100"/>
      <c r="ADJ146" s="100"/>
      <c r="ADK146" s="100"/>
      <c r="ADL146" s="100"/>
      <c r="ADM146" s="100"/>
      <c r="ADN146" s="100"/>
      <c r="ADO146" s="100"/>
      <c r="ADP146" s="100"/>
      <c r="ADQ146" s="100"/>
      <c r="ADR146" s="100"/>
      <c r="ADS146" s="100"/>
      <c r="ADT146" s="100"/>
      <c r="ADU146" s="100"/>
      <c r="ADV146" s="100"/>
      <c r="ADW146" s="100"/>
      <c r="ADX146" s="100"/>
      <c r="ADY146" s="100"/>
      <c r="ADZ146" s="100"/>
      <c r="AEA146" s="100"/>
      <c r="AEB146" s="100"/>
      <c r="AEC146" s="100"/>
      <c r="AED146" s="100"/>
      <c r="AEE146" s="100"/>
      <c r="AEF146" s="100"/>
      <c r="AEG146" s="100"/>
      <c r="AEH146" s="100"/>
      <c r="AEI146" s="100"/>
      <c r="AEJ146" s="100"/>
      <c r="AEK146" s="100"/>
      <c r="AEL146" s="100"/>
      <c r="AEM146" s="100"/>
      <c r="AEN146" s="100"/>
      <c r="AEO146" s="100"/>
      <c r="AEP146" s="100"/>
      <c r="AEQ146" s="100"/>
      <c r="AER146" s="100"/>
      <c r="AES146" s="100"/>
      <c r="AET146" s="100"/>
      <c r="AEU146" s="100"/>
      <c r="AEV146" s="100"/>
      <c r="AEW146" s="100"/>
      <c r="AEX146" s="100"/>
      <c r="AEY146" s="100"/>
      <c r="AEZ146" s="100"/>
      <c r="AFA146" s="100"/>
      <c r="AFB146" s="100"/>
      <c r="AFC146" s="100"/>
      <c r="AFD146" s="100"/>
      <c r="AFE146" s="100"/>
      <c r="AFF146" s="100"/>
      <c r="AFG146" s="100"/>
      <c r="AFH146" s="100"/>
      <c r="AFI146" s="100"/>
      <c r="AFJ146" s="100"/>
      <c r="AFK146" s="100"/>
      <c r="AFL146" s="100"/>
      <c r="AFM146" s="100"/>
      <c r="AFN146" s="100"/>
      <c r="AFO146" s="100"/>
      <c r="AFP146" s="100"/>
      <c r="AFQ146" s="100"/>
      <c r="AFR146" s="100"/>
      <c r="AFS146" s="100"/>
      <c r="AFT146" s="100"/>
      <c r="AFU146" s="100"/>
      <c r="AFV146" s="100"/>
      <c r="AFW146" s="100"/>
      <c r="AFX146" s="100"/>
      <c r="AFY146" s="100"/>
      <c r="AFZ146" s="100"/>
      <c r="AGA146" s="100"/>
      <c r="AGB146" s="100"/>
      <c r="AGC146" s="100"/>
      <c r="AGD146" s="100"/>
      <c r="AGE146" s="100"/>
      <c r="AGF146" s="100"/>
      <c r="AGG146" s="100"/>
      <c r="AGH146" s="100"/>
      <c r="AGI146" s="100"/>
      <c r="AGJ146" s="100"/>
      <c r="AGK146" s="100"/>
      <c r="AGL146" s="100"/>
      <c r="AGM146" s="100"/>
      <c r="AGN146" s="100"/>
      <c r="AGO146" s="100"/>
      <c r="AGP146" s="100"/>
      <c r="AGQ146" s="100"/>
      <c r="AGR146" s="100"/>
      <c r="AGS146" s="100"/>
      <c r="AGT146" s="100"/>
      <c r="AGU146" s="100"/>
      <c r="AGV146" s="100"/>
      <c r="AGW146" s="100"/>
      <c r="AGX146" s="100"/>
      <c r="AGY146" s="100"/>
      <c r="AGZ146" s="100"/>
      <c r="AHA146" s="100"/>
      <c r="AHB146" s="100"/>
      <c r="AHC146" s="100"/>
      <c r="AHD146" s="100"/>
      <c r="AHE146" s="100"/>
      <c r="AHF146" s="100"/>
      <c r="AHG146" s="100"/>
      <c r="AHH146" s="100"/>
      <c r="AHI146" s="100"/>
      <c r="AHJ146" s="100"/>
      <c r="AHK146" s="100"/>
      <c r="AHL146" s="100"/>
      <c r="AHM146" s="100"/>
      <c r="AHN146" s="100"/>
      <c r="AHO146" s="100"/>
      <c r="AHP146" s="100"/>
      <c r="AHQ146" s="100"/>
      <c r="AHR146" s="100"/>
      <c r="AHS146" s="100"/>
      <c r="AHT146" s="100"/>
      <c r="AHU146" s="100"/>
      <c r="AHV146" s="100"/>
      <c r="AHW146" s="100"/>
      <c r="AHX146" s="100"/>
      <c r="AHY146" s="100"/>
      <c r="AHZ146" s="100"/>
      <c r="AIA146" s="100"/>
      <c r="AIB146" s="100"/>
      <c r="AIC146" s="100"/>
      <c r="AID146" s="100"/>
      <c r="AIE146" s="100"/>
      <c r="AIF146" s="100"/>
      <c r="AIG146" s="100"/>
      <c r="AIH146" s="100"/>
      <c r="AII146" s="100"/>
      <c r="AIJ146" s="100"/>
      <c r="AIK146" s="100"/>
      <c r="AIL146" s="100"/>
      <c r="AIM146" s="100"/>
      <c r="AIN146" s="100"/>
      <c r="AIO146" s="100"/>
      <c r="AIP146" s="100"/>
      <c r="AIQ146" s="100"/>
      <c r="AIR146" s="100"/>
      <c r="AIS146" s="100"/>
      <c r="AIT146" s="100"/>
      <c r="AIU146" s="100"/>
      <c r="AIV146" s="100"/>
      <c r="AIW146" s="100"/>
      <c r="AIX146" s="100"/>
      <c r="AIY146" s="100"/>
      <c r="AIZ146" s="100"/>
      <c r="AJA146" s="100"/>
      <c r="AJB146" s="100"/>
      <c r="AJC146" s="100"/>
      <c r="AJD146" s="100"/>
      <c r="AJE146" s="100"/>
      <c r="AJF146" s="100"/>
      <c r="AJG146" s="100"/>
      <c r="AJH146" s="100"/>
      <c r="AJI146" s="100"/>
      <c r="AJJ146" s="100"/>
      <c r="AJK146" s="100"/>
      <c r="AJL146" s="100"/>
      <c r="AJM146" s="100"/>
      <c r="AJN146" s="100"/>
      <c r="AJO146" s="100"/>
      <c r="AJP146" s="100"/>
      <c r="AJQ146" s="100"/>
      <c r="AJR146" s="100"/>
      <c r="AJS146" s="100"/>
      <c r="AJT146" s="100"/>
      <c r="AJU146" s="100"/>
      <c r="AJV146" s="100"/>
      <c r="AJW146" s="100"/>
      <c r="AJX146" s="100"/>
      <c r="AJY146" s="100"/>
      <c r="AJZ146" s="100"/>
      <c r="AKA146" s="100"/>
      <c r="AKB146" s="100"/>
      <c r="AKC146" s="100"/>
      <c r="AKD146" s="100"/>
      <c r="AKE146" s="100"/>
      <c r="AKF146" s="100"/>
      <c r="AKG146" s="100"/>
      <c r="AKH146" s="100"/>
      <c r="AKI146" s="100"/>
      <c r="AKJ146" s="100"/>
      <c r="AKK146" s="100"/>
      <c r="AKL146" s="100"/>
      <c r="AKM146" s="100"/>
      <c r="AKN146" s="100"/>
      <c r="AKO146" s="100"/>
      <c r="AKP146" s="100"/>
      <c r="AKQ146" s="100"/>
      <c r="AKR146" s="100"/>
      <c r="AKS146" s="100"/>
      <c r="AKT146" s="100"/>
      <c r="AKU146" s="100"/>
      <c r="AKV146" s="100"/>
      <c r="AKW146" s="100"/>
      <c r="AKX146" s="100"/>
      <c r="AKY146" s="100"/>
      <c r="AKZ146" s="100"/>
      <c r="ALA146" s="100"/>
      <c r="ALB146" s="100"/>
      <c r="ALC146" s="100"/>
      <c r="ALD146" s="100"/>
      <c r="ALE146" s="100"/>
      <c r="ALF146" s="100"/>
      <c r="ALG146" s="100"/>
      <c r="ALH146" s="100"/>
      <c r="ALI146" s="100"/>
      <c r="ALJ146" s="100"/>
      <c r="ALK146" s="100"/>
      <c r="ALL146" s="100"/>
      <c r="ALM146" s="100"/>
      <c r="ALN146" s="100"/>
      <c r="ALO146" s="100"/>
      <c r="ALP146" s="100"/>
      <c r="ALQ146" s="100"/>
      <c r="ALR146" s="100"/>
      <c r="ALS146" s="100"/>
      <c r="ALT146" s="100"/>
      <c r="ALU146" s="100"/>
      <c r="ALV146" s="100"/>
      <c r="ALW146" s="100"/>
      <c r="ALX146" s="100"/>
      <c r="ALY146" s="100"/>
      <c r="ALZ146" s="100"/>
      <c r="AMA146" s="100"/>
      <c r="AMB146" s="100"/>
      <c r="AMC146" s="100"/>
      <c r="AMD146" s="100"/>
      <c r="AME146" s="100"/>
      <c r="AMF146" s="100"/>
      <c r="AMG146" s="100"/>
      <c r="AMH146" s="100"/>
      <c r="AMI146" s="100"/>
      <c r="AMJ146" s="100"/>
      <c r="AMK146" s="100"/>
      <c r="AML146" s="100"/>
      <c r="AMM146" s="100"/>
      <c r="AMN146" s="100"/>
      <c r="AMO146" s="100"/>
      <c r="AMP146" s="100"/>
      <c r="AMQ146" s="100"/>
      <c r="AMR146" s="100"/>
      <c r="AMS146" s="100"/>
      <c r="AMT146" s="100"/>
      <c r="AMU146" s="100"/>
      <c r="AMV146" s="100"/>
      <c r="AMW146" s="100"/>
      <c r="AMX146" s="100"/>
      <c r="AMY146" s="100"/>
      <c r="AMZ146" s="100"/>
      <c r="ANA146" s="100"/>
      <c r="ANB146" s="100"/>
      <c r="ANC146" s="100"/>
      <c r="AND146" s="100"/>
      <c r="ANE146" s="100"/>
      <c r="ANF146" s="100"/>
      <c r="ANG146" s="100"/>
      <c r="ANH146" s="100"/>
      <c r="ANI146" s="100"/>
      <c r="ANJ146" s="100"/>
      <c r="ANK146" s="100"/>
      <c r="ANL146" s="100"/>
      <c r="ANM146" s="100"/>
      <c r="ANN146" s="100"/>
      <c r="ANO146" s="100"/>
      <c r="ANP146" s="100"/>
      <c r="ANQ146" s="100"/>
      <c r="ANR146" s="100"/>
      <c r="ANS146" s="100"/>
      <c r="ANT146" s="100"/>
      <c r="ANU146" s="100"/>
      <c r="ANV146" s="100"/>
      <c r="ANW146" s="100"/>
      <c r="ANX146" s="100"/>
      <c r="ANY146" s="100"/>
      <c r="ANZ146" s="100"/>
      <c r="AOA146" s="100"/>
      <c r="AOB146" s="100"/>
      <c r="AOC146" s="100"/>
      <c r="AOD146" s="100"/>
      <c r="AOE146" s="100"/>
      <c r="AOF146" s="100"/>
      <c r="AOG146" s="100"/>
      <c r="AOH146" s="100"/>
      <c r="AOI146" s="100"/>
      <c r="AOJ146" s="100"/>
      <c r="AOK146" s="100"/>
      <c r="AOL146" s="100"/>
      <c r="AOM146" s="100"/>
      <c r="AON146" s="100"/>
      <c r="AOO146" s="100"/>
      <c r="AOP146" s="100"/>
      <c r="AOQ146" s="100"/>
      <c r="AOR146" s="100"/>
      <c r="AOS146" s="100"/>
      <c r="AOT146" s="100"/>
      <c r="AOU146" s="100"/>
      <c r="AOV146" s="100"/>
      <c r="AOW146" s="100"/>
      <c r="AOX146" s="100"/>
      <c r="AOY146" s="100"/>
      <c r="AOZ146" s="100"/>
      <c r="APA146" s="100"/>
      <c r="APB146" s="100"/>
      <c r="APC146" s="100"/>
      <c r="APD146" s="100"/>
      <c r="APE146" s="100"/>
      <c r="APF146" s="100"/>
      <c r="APG146" s="100"/>
      <c r="APH146" s="100"/>
      <c r="API146" s="100"/>
      <c r="APJ146" s="100"/>
      <c r="APK146" s="100"/>
      <c r="APL146" s="100"/>
      <c r="APM146" s="100"/>
      <c r="APN146" s="100"/>
      <c r="APO146" s="100"/>
      <c r="APP146" s="100"/>
      <c r="APQ146" s="100"/>
      <c r="APR146" s="100"/>
      <c r="APS146" s="100"/>
      <c r="APT146" s="100"/>
      <c r="APU146" s="100"/>
      <c r="APV146" s="100"/>
      <c r="APW146" s="100"/>
      <c r="APX146" s="100"/>
      <c r="APY146" s="100"/>
      <c r="APZ146" s="100"/>
      <c r="AQA146" s="100"/>
      <c r="AQB146" s="100"/>
      <c r="AQC146" s="100"/>
      <c r="AQD146" s="100"/>
      <c r="AQE146" s="100"/>
      <c r="AQF146" s="100"/>
      <c r="AQG146" s="100"/>
      <c r="AQH146" s="100"/>
      <c r="AQI146" s="100"/>
      <c r="AQJ146" s="100"/>
      <c r="AQK146" s="100"/>
      <c r="AQL146" s="100"/>
      <c r="AQM146" s="100"/>
      <c r="AQN146" s="100"/>
      <c r="AQO146" s="100"/>
      <c r="AQP146" s="100"/>
      <c r="AQQ146" s="100"/>
      <c r="AQR146" s="100"/>
      <c r="AQS146" s="100"/>
      <c r="AQT146" s="100"/>
      <c r="AQU146" s="100"/>
      <c r="AQV146" s="100"/>
      <c r="AQW146" s="100"/>
      <c r="AQX146" s="100"/>
      <c r="AQY146" s="100"/>
      <c r="AQZ146" s="100"/>
      <c r="ARA146" s="100"/>
      <c r="ARB146" s="100"/>
      <c r="ARC146" s="100"/>
      <c r="ARD146" s="100"/>
      <c r="ARE146" s="100"/>
      <c r="ARF146" s="100"/>
      <c r="ARG146" s="100"/>
      <c r="ARH146" s="100"/>
      <c r="ARI146" s="100"/>
      <c r="ARJ146" s="100"/>
      <c r="ARK146" s="100"/>
      <c r="ARL146" s="100"/>
      <c r="ARM146" s="100"/>
      <c r="ARN146" s="100"/>
      <c r="ARO146" s="100"/>
      <c r="ARP146" s="100"/>
      <c r="ARQ146" s="100"/>
      <c r="ARR146" s="100"/>
      <c r="ARS146" s="100"/>
      <c r="ART146" s="100"/>
      <c r="ARU146" s="100"/>
      <c r="ARV146" s="100"/>
      <c r="ARW146" s="100"/>
      <c r="ARX146" s="100"/>
      <c r="ARY146" s="100"/>
      <c r="ARZ146" s="100"/>
      <c r="ASA146" s="100"/>
      <c r="ASB146" s="100"/>
      <c r="ASC146" s="100"/>
      <c r="ASD146" s="100"/>
      <c r="ASE146" s="100"/>
      <c r="ASF146" s="100"/>
      <c r="ASG146" s="100"/>
      <c r="ASH146" s="100"/>
      <c r="ASI146" s="100"/>
      <c r="ASJ146" s="100"/>
      <c r="ASK146" s="100"/>
      <c r="ASL146" s="100"/>
      <c r="ASM146" s="100"/>
      <c r="ASN146" s="100"/>
      <c r="ASO146" s="100"/>
      <c r="ASP146" s="100"/>
      <c r="ASQ146" s="100"/>
      <c r="ASR146" s="100"/>
      <c r="ASS146" s="100"/>
      <c r="AST146" s="100"/>
      <c r="ASU146" s="100"/>
      <c r="ASV146" s="100"/>
      <c r="ASW146" s="100"/>
      <c r="ASX146" s="100"/>
      <c r="ASY146" s="100"/>
      <c r="ASZ146" s="100"/>
      <c r="ATA146" s="100"/>
      <c r="ATB146" s="100"/>
      <c r="ATC146" s="100"/>
      <c r="ATD146" s="100"/>
      <c r="ATE146" s="100"/>
      <c r="ATF146" s="100"/>
      <c r="ATG146" s="100"/>
      <c r="ATH146" s="100"/>
      <c r="ATI146" s="100"/>
      <c r="ATJ146" s="100"/>
      <c r="ATK146" s="100"/>
      <c r="ATL146" s="100"/>
      <c r="ATM146" s="100"/>
      <c r="ATN146" s="100"/>
      <c r="ATO146" s="100"/>
      <c r="ATP146" s="100"/>
      <c r="ATQ146" s="100"/>
      <c r="ATR146" s="100"/>
      <c r="ATS146" s="100"/>
      <c r="ATT146" s="100"/>
      <c r="ATU146" s="100"/>
      <c r="ATV146" s="100"/>
      <c r="ATW146" s="100"/>
      <c r="ATX146" s="100"/>
    </row>
    <row r="147" spans="1:1220" ht="16" customHeight="1">
      <c r="A147" s="38">
        <v>144</v>
      </c>
      <c r="B147" s="567" t="s">
        <v>18360</v>
      </c>
      <c r="C147" s="38" t="s">
        <v>242</v>
      </c>
      <c r="D147" s="38" t="s">
        <v>19</v>
      </c>
      <c r="E147" s="38"/>
      <c r="F147" s="36" t="s">
        <v>6206</v>
      </c>
      <c r="G147" s="8" t="s">
        <v>11101</v>
      </c>
      <c r="H147" s="38" t="s">
        <v>409</v>
      </c>
      <c r="I147" s="38"/>
      <c r="J147" s="38"/>
      <c r="K147" s="473" t="s">
        <v>13808</v>
      </c>
      <c r="L147" s="76">
        <v>6252</v>
      </c>
      <c r="M147" s="38" t="s">
        <v>21</v>
      </c>
      <c r="N147" s="38" t="s">
        <v>4305</v>
      </c>
      <c r="O147" s="38"/>
      <c r="P147" s="38"/>
      <c r="Q147" s="47"/>
      <c r="R147" s="214"/>
      <c r="S147" s="100"/>
      <c r="T147" s="100"/>
      <c r="U147" s="100"/>
      <c r="V147" s="100"/>
      <c r="W147" s="100"/>
      <c r="X147" s="100"/>
      <c r="Y147" s="100"/>
      <c r="Z147" s="100"/>
      <c r="AA147" s="100"/>
      <c r="AB147" s="100"/>
      <c r="AC147" s="100"/>
      <c r="AD147" s="100"/>
      <c r="AE147" s="100"/>
      <c r="AF147" s="100"/>
      <c r="AG147" s="100"/>
      <c r="AH147" s="100"/>
      <c r="AI147" s="100"/>
      <c r="AJ147" s="100"/>
      <c r="AK147" s="100"/>
      <c r="AL147" s="100"/>
      <c r="AM147" s="100"/>
      <c r="AN147" s="100"/>
      <c r="AO147" s="100"/>
      <c r="AP147" s="100"/>
      <c r="AQ147" s="100"/>
      <c r="AR147" s="100"/>
      <c r="AS147" s="100"/>
      <c r="AT147" s="100"/>
      <c r="AU147" s="100"/>
      <c r="AV147" s="100"/>
      <c r="AW147" s="100"/>
      <c r="AX147" s="100"/>
      <c r="AY147" s="100"/>
      <c r="AZ147" s="100"/>
      <c r="BA147" s="100"/>
      <c r="BB147" s="100"/>
      <c r="BC147" s="100"/>
      <c r="BD147" s="100"/>
      <c r="BE147" s="100"/>
      <c r="BF147" s="100"/>
      <c r="BG147" s="100"/>
      <c r="BH147" s="100"/>
      <c r="BI147" s="100"/>
      <c r="BJ147" s="100"/>
      <c r="BK147" s="100"/>
      <c r="BL147" s="100"/>
      <c r="BM147" s="100"/>
      <c r="BN147" s="100"/>
      <c r="BO147" s="100"/>
      <c r="BP147" s="100"/>
      <c r="BQ147" s="100"/>
      <c r="BR147" s="100"/>
      <c r="BS147" s="100"/>
      <c r="BT147" s="100"/>
      <c r="BU147" s="100"/>
      <c r="BV147" s="100"/>
      <c r="BW147" s="100"/>
      <c r="BX147" s="100"/>
      <c r="BY147" s="100"/>
      <c r="BZ147" s="100"/>
      <c r="CA147" s="100"/>
      <c r="CB147" s="100"/>
      <c r="CC147" s="100"/>
      <c r="CD147" s="100"/>
      <c r="CE147" s="100"/>
      <c r="CF147" s="100"/>
      <c r="CG147" s="100"/>
      <c r="CH147" s="100"/>
      <c r="CI147" s="100"/>
      <c r="CJ147" s="100"/>
      <c r="CK147" s="100"/>
      <c r="CL147" s="100"/>
      <c r="CM147" s="100"/>
      <c r="CN147" s="100"/>
      <c r="CO147" s="100"/>
      <c r="CP147" s="100"/>
      <c r="CQ147" s="100"/>
      <c r="CR147" s="100"/>
      <c r="CS147" s="100"/>
      <c r="CT147" s="100"/>
      <c r="CU147" s="100"/>
      <c r="CV147" s="100"/>
      <c r="CW147" s="100"/>
      <c r="CX147" s="100"/>
      <c r="CY147" s="100"/>
      <c r="CZ147" s="100"/>
      <c r="DA147" s="100"/>
      <c r="DB147" s="100"/>
      <c r="DC147" s="100"/>
      <c r="DD147" s="100"/>
      <c r="DE147" s="100"/>
      <c r="DF147" s="100"/>
      <c r="DG147" s="100"/>
      <c r="DH147" s="100"/>
      <c r="DI147" s="100"/>
      <c r="DJ147" s="100"/>
      <c r="DK147" s="100"/>
      <c r="DL147" s="100"/>
      <c r="DM147" s="100"/>
      <c r="DN147" s="100"/>
      <c r="DO147" s="100"/>
      <c r="DP147" s="100"/>
      <c r="DQ147" s="100"/>
      <c r="DR147" s="100"/>
      <c r="DS147" s="100"/>
      <c r="DT147" s="100"/>
      <c r="DU147" s="100"/>
      <c r="DV147" s="100"/>
      <c r="DW147" s="100"/>
      <c r="DX147" s="100"/>
      <c r="DY147" s="100"/>
      <c r="DZ147" s="100"/>
      <c r="EA147" s="100"/>
      <c r="EB147" s="100"/>
      <c r="EC147" s="100"/>
      <c r="ED147" s="100"/>
      <c r="EE147" s="100"/>
      <c r="EF147" s="100"/>
      <c r="EG147" s="100"/>
      <c r="EH147" s="100"/>
      <c r="EI147" s="100"/>
      <c r="EJ147" s="100"/>
      <c r="EK147" s="100"/>
      <c r="EL147" s="100"/>
      <c r="EM147" s="100"/>
      <c r="EN147" s="100"/>
      <c r="EO147" s="100"/>
      <c r="EP147" s="100"/>
      <c r="EQ147" s="100"/>
      <c r="ER147" s="100"/>
      <c r="ES147" s="100"/>
      <c r="ET147" s="100"/>
      <c r="EU147" s="100"/>
      <c r="EV147" s="100"/>
      <c r="EW147" s="100"/>
      <c r="EX147" s="100"/>
      <c r="EY147" s="100"/>
      <c r="EZ147" s="100"/>
      <c r="FA147" s="100"/>
      <c r="FB147" s="100"/>
      <c r="FC147" s="100"/>
      <c r="FD147" s="100"/>
      <c r="FE147" s="100"/>
      <c r="FF147" s="100"/>
      <c r="FG147" s="100"/>
      <c r="FH147" s="100"/>
      <c r="FI147" s="100"/>
      <c r="FJ147" s="100"/>
      <c r="FK147" s="100"/>
      <c r="FL147" s="100"/>
      <c r="FM147" s="100"/>
      <c r="FN147" s="100"/>
      <c r="FO147" s="100"/>
      <c r="FP147" s="100"/>
      <c r="FQ147" s="100"/>
      <c r="FR147" s="100"/>
      <c r="FS147" s="100"/>
      <c r="FT147" s="100"/>
      <c r="FU147" s="100"/>
      <c r="FV147" s="100"/>
      <c r="FW147" s="100"/>
      <c r="FX147" s="100"/>
      <c r="FY147" s="100"/>
      <c r="FZ147" s="100"/>
      <c r="GA147" s="100"/>
      <c r="GB147" s="100"/>
      <c r="GC147" s="100"/>
      <c r="GD147" s="100"/>
      <c r="GE147" s="100"/>
      <c r="GF147" s="100"/>
      <c r="GG147" s="100"/>
      <c r="GH147" s="100"/>
      <c r="GI147" s="100"/>
      <c r="GJ147" s="100"/>
      <c r="GK147" s="100"/>
      <c r="GL147" s="100"/>
      <c r="GM147" s="100"/>
      <c r="GN147" s="100"/>
      <c r="GO147" s="100"/>
      <c r="GP147" s="100"/>
      <c r="GQ147" s="100"/>
      <c r="GR147" s="100"/>
      <c r="GS147" s="100"/>
      <c r="GT147" s="100"/>
      <c r="GU147" s="100"/>
      <c r="GV147" s="100"/>
      <c r="GW147" s="100"/>
      <c r="GX147" s="100"/>
      <c r="GY147" s="100"/>
      <c r="GZ147" s="100"/>
      <c r="HA147" s="100"/>
      <c r="HB147" s="100"/>
      <c r="HC147" s="100"/>
      <c r="HD147" s="100"/>
      <c r="HE147" s="100"/>
      <c r="HF147" s="100"/>
      <c r="HG147" s="100"/>
      <c r="HH147" s="100"/>
      <c r="HI147" s="100"/>
      <c r="HJ147" s="100"/>
      <c r="HK147" s="100"/>
      <c r="HL147" s="100"/>
      <c r="HM147" s="100"/>
      <c r="HN147" s="100"/>
      <c r="HO147" s="100"/>
      <c r="HP147" s="100"/>
      <c r="HQ147" s="100"/>
      <c r="HR147" s="100"/>
      <c r="HS147" s="100"/>
      <c r="HT147" s="100"/>
      <c r="HU147" s="100"/>
      <c r="HV147" s="100"/>
      <c r="HW147" s="100"/>
      <c r="HX147" s="100"/>
      <c r="HY147" s="100"/>
      <c r="HZ147" s="100"/>
      <c r="IA147" s="100"/>
      <c r="IB147" s="100"/>
      <c r="IC147" s="100"/>
      <c r="ID147" s="100"/>
      <c r="IE147" s="100"/>
      <c r="IF147" s="100"/>
      <c r="IG147" s="100"/>
      <c r="IH147" s="100"/>
      <c r="II147" s="100"/>
      <c r="IJ147" s="100"/>
      <c r="IK147" s="100"/>
      <c r="IL147" s="100"/>
      <c r="IM147" s="100"/>
      <c r="IN147" s="100"/>
      <c r="IO147" s="100"/>
      <c r="IP147" s="100"/>
      <c r="IQ147" s="100"/>
      <c r="IR147" s="100"/>
      <c r="IS147" s="100"/>
      <c r="IT147" s="100"/>
      <c r="IU147" s="100"/>
      <c r="IV147" s="100"/>
      <c r="IW147" s="100"/>
      <c r="IX147" s="100"/>
      <c r="IY147" s="100"/>
      <c r="IZ147" s="100"/>
      <c r="JA147" s="100"/>
      <c r="JB147" s="100"/>
      <c r="JC147" s="100"/>
      <c r="JD147" s="100"/>
      <c r="JE147" s="100"/>
      <c r="JF147" s="100"/>
      <c r="JG147" s="100"/>
      <c r="JH147" s="100"/>
      <c r="JI147" s="100"/>
      <c r="JJ147" s="100"/>
      <c r="JK147" s="100"/>
      <c r="JL147" s="100"/>
      <c r="JM147" s="100"/>
      <c r="JN147" s="100"/>
      <c r="JO147" s="100"/>
      <c r="JP147" s="100"/>
      <c r="JQ147" s="100"/>
      <c r="JR147" s="100"/>
      <c r="JS147" s="100"/>
      <c r="JT147" s="100"/>
      <c r="JU147" s="100"/>
      <c r="JV147" s="100"/>
      <c r="JW147" s="100"/>
      <c r="JX147" s="100"/>
      <c r="JY147" s="100"/>
      <c r="JZ147" s="100"/>
      <c r="KA147" s="100"/>
      <c r="KB147" s="100"/>
      <c r="KC147" s="100"/>
      <c r="KD147" s="100"/>
      <c r="KE147" s="100"/>
      <c r="KF147" s="100"/>
      <c r="KG147" s="100"/>
      <c r="KH147" s="100"/>
      <c r="KI147" s="100"/>
      <c r="KJ147" s="100"/>
      <c r="KK147" s="100"/>
      <c r="KL147" s="100"/>
      <c r="KM147" s="100"/>
      <c r="KN147" s="100"/>
      <c r="KO147" s="100"/>
      <c r="KP147" s="100"/>
      <c r="KQ147" s="100"/>
      <c r="KR147" s="100"/>
      <c r="KS147" s="100"/>
      <c r="KT147" s="100"/>
      <c r="KU147" s="100"/>
      <c r="KV147" s="100"/>
      <c r="KW147" s="100"/>
      <c r="KX147" s="100"/>
      <c r="KY147" s="100"/>
      <c r="KZ147" s="100"/>
      <c r="LA147" s="100"/>
      <c r="LB147" s="100"/>
      <c r="LC147" s="100"/>
      <c r="LD147" s="100"/>
      <c r="LE147" s="100"/>
      <c r="LF147" s="100"/>
      <c r="LG147" s="100"/>
      <c r="LH147" s="100"/>
      <c r="LI147" s="100"/>
      <c r="LJ147" s="100"/>
      <c r="LK147" s="100"/>
      <c r="LL147" s="100"/>
      <c r="LM147" s="100"/>
      <c r="LN147" s="100"/>
      <c r="LO147" s="100"/>
      <c r="LP147" s="100"/>
      <c r="LQ147" s="100"/>
      <c r="LR147" s="100"/>
      <c r="LS147" s="100"/>
      <c r="LT147" s="100"/>
      <c r="LU147" s="100"/>
      <c r="LV147" s="100"/>
      <c r="LW147" s="100"/>
      <c r="LX147" s="100"/>
      <c r="LY147" s="100"/>
      <c r="LZ147" s="100"/>
      <c r="MA147" s="100"/>
      <c r="MB147" s="100"/>
      <c r="MC147" s="100"/>
      <c r="MD147" s="100"/>
      <c r="ME147" s="100"/>
      <c r="MF147" s="100"/>
      <c r="MG147" s="100"/>
      <c r="MH147" s="100"/>
      <c r="MI147" s="100"/>
      <c r="MJ147" s="100"/>
      <c r="MK147" s="100"/>
      <c r="ML147" s="100"/>
      <c r="MM147" s="100"/>
      <c r="MN147" s="100"/>
      <c r="MO147" s="100"/>
      <c r="MP147" s="100"/>
      <c r="MQ147" s="100"/>
      <c r="MR147" s="100"/>
      <c r="MS147" s="100"/>
      <c r="MT147" s="100"/>
      <c r="MU147" s="100"/>
      <c r="MV147" s="100"/>
      <c r="MW147" s="100"/>
      <c r="MX147" s="100"/>
      <c r="MY147" s="100"/>
      <c r="MZ147" s="100"/>
      <c r="NA147" s="100"/>
      <c r="NB147" s="100"/>
      <c r="NC147" s="100"/>
      <c r="ND147" s="100"/>
      <c r="NE147" s="100"/>
      <c r="NF147" s="100"/>
      <c r="NG147" s="100"/>
      <c r="NH147" s="100"/>
      <c r="NI147" s="100"/>
      <c r="NJ147" s="100"/>
      <c r="NK147" s="100"/>
      <c r="NL147" s="100"/>
      <c r="NM147" s="100"/>
      <c r="NN147" s="100"/>
      <c r="NO147" s="100"/>
      <c r="NP147" s="100"/>
      <c r="NQ147" s="100"/>
      <c r="NR147" s="100"/>
      <c r="NS147" s="100"/>
      <c r="NT147" s="100"/>
      <c r="NU147" s="100"/>
      <c r="NV147" s="100"/>
      <c r="NW147" s="100"/>
      <c r="NX147" s="100"/>
      <c r="NY147" s="100"/>
      <c r="NZ147" s="100"/>
      <c r="OA147" s="100"/>
      <c r="OB147" s="100"/>
      <c r="OC147" s="100"/>
      <c r="OD147" s="100"/>
      <c r="OE147" s="100"/>
      <c r="OF147" s="100"/>
      <c r="OG147" s="100"/>
      <c r="OH147" s="100"/>
      <c r="OI147" s="100"/>
      <c r="OJ147" s="100"/>
      <c r="OK147" s="100"/>
      <c r="OL147" s="100"/>
      <c r="OM147" s="100"/>
      <c r="ON147" s="100"/>
      <c r="OO147" s="100"/>
      <c r="OP147" s="100"/>
      <c r="OQ147" s="100"/>
      <c r="OR147" s="100"/>
      <c r="OS147" s="100"/>
      <c r="OT147" s="100"/>
      <c r="OU147" s="100"/>
      <c r="OV147" s="100"/>
      <c r="OW147" s="100"/>
      <c r="OX147" s="100"/>
      <c r="OY147" s="100"/>
      <c r="OZ147" s="100"/>
      <c r="PA147" s="100"/>
      <c r="PB147" s="100"/>
      <c r="PC147" s="100"/>
      <c r="PD147" s="100"/>
      <c r="PE147" s="100"/>
      <c r="PF147" s="100"/>
      <c r="PG147" s="100"/>
      <c r="PH147" s="100"/>
      <c r="PI147" s="100"/>
      <c r="PJ147" s="100"/>
      <c r="PK147" s="100"/>
      <c r="PL147" s="100"/>
      <c r="PM147" s="100"/>
      <c r="PN147" s="100"/>
      <c r="PO147" s="100"/>
      <c r="PP147" s="100"/>
      <c r="PQ147" s="100"/>
      <c r="PR147" s="100"/>
      <c r="PS147" s="100"/>
      <c r="PT147" s="100"/>
      <c r="PU147" s="100"/>
      <c r="PV147" s="100"/>
      <c r="PW147" s="100"/>
      <c r="PX147" s="100"/>
      <c r="PY147" s="100"/>
      <c r="PZ147" s="100"/>
      <c r="QA147" s="100"/>
      <c r="QB147" s="100"/>
      <c r="QC147" s="100"/>
      <c r="QD147" s="100"/>
      <c r="QE147" s="100"/>
      <c r="QF147" s="100"/>
      <c r="QG147" s="100"/>
      <c r="QH147" s="100"/>
      <c r="QI147" s="100"/>
      <c r="QJ147" s="100"/>
      <c r="QK147" s="100"/>
      <c r="QL147" s="100"/>
      <c r="QM147" s="100"/>
      <c r="QN147" s="100"/>
      <c r="QO147" s="100"/>
      <c r="QP147" s="100"/>
      <c r="QQ147" s="100"/>
      <c r="QR147" s="100"/>
      <c r="QS147" s="100"/>
      <c r="QT147" s="100"/>
      <c r="QU147" s="100"/>
      <c r="QV147" s="100"/>
      <c r="QW147" s="100"/>
      <c r="QX147" s="100"/>
      <c r="QY147" s="100"/>
      <c r="QZ147" s="100"/>
      <c r="RA147" s="100"/>
      <c r="RB147" s="100"/>
      <c r="RC147" s="100"/>
      <c r="RD147" s="100"/>
      <c r="RE147" s="100"/>
      <c r="RF147" s="100"/>
      <c r="RG147" s="100"/>
      <c r="RH147" s="100"/>
      <c r="RI147" s="100"/>
      <c r="RJ147" s="100"/>
      <c r="RK147" s="100"/>
      <c r="RL147" s="100"/>
      <c r="RM147" s="100"/>
      <c r="RN147" s="100"/>
      <c r="RO147" s="100"/>
      <c r="RP147" s="100"/>
      <c r="RQ147" s="100"/>
      <c r="RR147" s="100"/>
      <c r="RS147" s="100"/>
      <c r="RT147" s="100"/>
      <c r="RU147" s="100"/>
      <c r="RV147" s="100"/>
      <c r="RW147" s="100"/>
      <c r="RX147" s="100"/>
      <c r="RY147" s="100"/>
      <c r="RZ147" s="100"/>
      <c r="SA147" s="100"/>
      <c r="SB147" s="100"/>
      <c r="SC147" s="100"/>
      <c r="SD147" s="100"/>
      <c r="SE147" s="100"/>
      <c r="SF147" s="100"/>
      <c r="SG147" s="100"/>
      <c r="SH147" s="100"/>
      <c r="SI147" s="100"/>
      <c r="SJ147" s="100"/>
      <c r="SK147" s="100"/>
      <c r="SL147" s="100"/>
      <c r="SM147" s="100"/>
      <c r="SN147" s="100"/>
      <c r="SO147" s="100"/>
      <c r="SP147" s="100"/>
      <c r="SQ147" s="100"/>
      <c r="SR147" s="100"/>
      <c r="SS147" s="100"/>
      <c r="ST147" s="100"/>
      <c r="SU147" s="100"/>
      <c r="SV147" s="100"/>
      <c r="SW147" s="100"/>
      <c r="SX147" s="100"/>
      <c r="SY147" s="100"/>
      <c r="SZ147" s="100"/>
      <c r="TA147" s="100"/>
      <c r="TB147" s="100"/>
      <c r="TC147" s="100"/>
      <c r="TD147" s="100"/>
      <c r="TE147" s="100"/>
      <c r="TF147" s="100"/>
      <c r="TG147" s="100"/>
      <c r="TH147" s="100"/>
      <c r="TI147" s="100"/>
      <c r="TJ147" s="100"/>
      <c r="TK147" s="100"/>
      <c r="TL147" s="100"/>
      <c r="TM147" s="100"/>
      <c r="TN147" s="100"/>
      <c r="TO147" s="100"/>
      <c r="TP147" s="100"/>
      <c r="TQ147" s="100"/>
      <c r="TR147" s="100"/>
      <c r="TS147" s="100"/>
      <c r="TT147" s="100"/>
      <c r="TU147" s="100"/>
      <c r="TV147" s="100"/>
      <c r="TW147" s="100"/>
      <c r="TX147" s="100"/>
      <c r="TY147" s="100"/>
      <c r="TZ147" s="100"/>
      <c r="UA147" s="100"/>
      <c r="UB147" s="100"/>
      <c r="UC147" s="100"/>
      <c r="UD147" s="100"/>
      <c r="UE147" s="100"/>
      <c r="UF147" s="100"/>
      <c r="UG147" s="100"/>
      <c r="UH147" s="100"/>
      <c r="UI147" s="100"/>
      <c r="UJ147" s="100"/>
      <c r="UK147" s="100"/>
      <c r="UL147" s="100"/>
      <c r="UM147" s="100"/>
      <c r="UN147" s="100"/>
      <c r="UO147" s="100"/>
      <c r="UP147" s="100"/>
      <c r="UQ147" s="100"/>
      <c r="UR147" s="100"/>
      <c r="US147" s="100"/>
      <c r="UT147" s="100"/>
      <c r="UU147" s="100"/>
      <c r="UV147" s="100"/>
      <c r="UW147" s="100"/>
      <c r="UX147" s="100"/>
      <c r="UY147" s="100"/>
      <c r="UZ147" s="100"/>
      <c r="VA147" s="100"/>
      <c r="VB147" s="100"/>
      <c r="VC147" s="100"/>
      <c r="VD147" s="100"/>
      <c r="VE147" s="100"/>
      <c r="VF147" s="100"/>
      <c r="VG147" s="100"/>
      <c r="VH147" s="100"/>
      <c r="VI147" s="100"/>
      <c r="VJ147" s="100"/>
      <c r="VK147" s="100"/>
      <c r="VL147" s="100"/>
      <c r="VM147" s="100"/>
      <c r="VN147" s="100"/>
      <c r="VO147" s="100"/>
      <c r="VP147" s="100"/>
      <c r="VQ147" s="100"/>
      <c r="VR147" s="100"/>
      <c r="VS147" s="100"/>
      <c r="VT147" s="100"/>
      <c r="VU147" s="100"/>
      <c r="VV147" s="100"/>
      <c r="VW147" s="100"/>
      <c r="VX147" s="100"/>
      <c r="VY147" s="100"/>
      <c r="VZ147" s="100"/>
      <c r="WA147" s="100"/>
      <c r="WB147" s="100"/>
      <c r="WC147" s="100"/>
      <c r="WD147" s="100"/>
      <c r="WE147" s="100"/>
      <c r="WF147" s="100"/>
      <c r="WG147" s="100"/>
      <c r="WH147" s="100"/>
      <c r="WI147" s="100"/>
      <c r="WJ147" s="100"/>
      <c r="WK147" s="100"/>
      <c r="WL147" s="100"/>
      <c r="WM147" s="100"/>
      <c r="WN147" s="100"/>
      <c r="WO147" s="100"/>
      <c r="WP147" s="100"/>
      <c r="WQ147" s="100"/>
      <c r="WR147" s="100"/>
      <c r="WS147" s="100"/>
      <c r="WT147" s="100"/>
      <c r="WU147" s="100"/>
      <c r="WV147" s="100"/>
      <c r="WW147" s="100"/>
      <c r="WX147" s="100"/>
      <c r="WY147" s="100"/>
      <c r="WZ147" s="100"/>
      <c r="XA147" s="100"/>
      <c r="XB147" s="100"/>
      <c r="XC147" s="100"/>
      <c r="XD147" s="100"/>
      <c r="XE147" s="100"/>
      <c r="XF147" s="100"/>
      <c r="XG147" s="100"/>
      <c r="XH147" s="100"/>
      <c r="XI147" s="100"/>
      <c r="XJ147" s="100"/>
      <c r="XK147" s="100"/>
      <c r="XL147" s="100"/>
      <c r="XM147" s="100"/>
      <c r="XN147" s="100"/>
      <c r="XO147" s="100"/>
      <c r="XP147" s="100"/>
      <c r="XQ147" s="100"/>
      <c r="XR147" s="100"/>
      <c r="XS147" s="100"/>
      <c r="XT147" s="100"/>
      <c r="XU147" s="100"/>
      <c r="XV147" s="100"/>
      <c r="XW147" s="100"/>
      <c r="XX147" s="100"/>
      <c r="XY147" s="100"/>
      <c r="XZ147" s="100"/>
      <c r="YA147" s="100"/>
      <c r="YB147" s="100"/>
      <c r="YC147" s="100"/>
      <c r="YD147" s="100"/>
      <c r="YE147" s="100"/>
      <c r="YF147" s="100"/>
      <c r="YG147" s="100"/>
      <c r="YH147" s="100"/>
      <c r="YI147" s="100"/>
      <c r="YJ147" s="100"/>
      <c r="YK147" s="100"/>
      <c r="YL147" s="100"/>
      <c r="YM147" s="100"/>
      <c r="YN147" s="100"/>
      <c r="YO147" s="100"/>
      <c r="YP147" s="100"/>
      <c r="YQ147" s="100"/>
      <c r="YR147" s="100"/>
      <c r="YS147" s="100"/>
      <c r="YT147" s="100"/>
      <c r="YU147" s="100"/>
      <c r="YV147" s="100"/>
      <c r="YW147" s="100"/>
      <c r="YX147" s="100"/>
      <c r="YY147" s="100"/>
      <c r="YZ147" s="100"/>
      <c r="ZA147" s="100"/>
      <c r="ZB147" s="100"/>
      <c r="ZC147" s="100"/>
      <c r="ZD147" s="100"/>
      <c r="ZE147" s="100"/>
      <c r="ZF147" s="100"/>
      <c r="ZG147" s="100"/>
      <c r="ZH147" s="100"/>
      <c r="ZI147" s="100"/>
      <c r="ZJ147" s="100"/>
      <c r="ZK147" s="100"/>
      <c r="ZL147" s="100"/>
      <c r="ZM147" s="100"/>
      <c r="ZN147" s="100"/>
      <c r="ZO147" s="100"/>
      <c r="ZP147" s="100"/>
      <c r="ZQ147" s="100"/>
      <c r="ZR147" s="100"/>
      <c r="ZS147" s="100"/>
      <c r="ZT147" s="100"/>
      <c r="ZU147" s="100"/>
      <c r="ZV147" s="100"/>
      <c r="ZW147" s="100"/>
      <c r="ZX147" s="100"/>
      <c r="ZY147" s="100"/>
      <c r="ZZ147" s="100"/>
      <c r="AAA147" s="100"/>
      <c r="AAB147" s="100"/>
      <c r="AAC147" s="100"/>
      <c r="AAD147" s="100"/>
      <c r="AAE147" s="100"/>
      <c r="AAF147" s="100"/>
      <c r="AAG147" s="100"/>
      <c r="AAH147" s="100"/>
      <c r="AAI147" s="100"/>
      <c r="AAJ147" s="100"/>
      <c r="AAK147" s="100"/>
      <c r="AAL147" s="100"/>
      <c r="AAM147" s="100"/>
      <c r="AAN147" s="100"/>
      <c r="AAO147" s="100"/>
      <c r="AAP147" s="100"/>
      <c r="AAQ147" s="100"/>
      <c r="AAR147" s="100"/>
      <c r="AAS147" s="100"/>
      <c r="AAT147" s="100"/>
      <c r="AAU147" s="100"/>
      <c r="AAV147" s="100"/>
      <c r="AAW147" s="100"/>
      <c r="AAX147" s="100"/>
      <c r="AAY147" s="100"/>
      <c r="AAZ147" s="100"/>
      <c r="ABA147" s="100"/>
      <c r="ABB147" s="100"/>
      <c r="ABC147" s="100"/>
      <c r="ABD147" s="100"/>
      <c r="ABE147" s="100"/>
      <c r="ABF147" s="100"/>
      <c r="ABG147" s="100"/>
      <c r="ABH147" s="100"/>
      <c r="ABI147" s="100"/>
      <c r="ABJ147" s="100"/>
      <c r="ABK147" s="100"/>
      <c r="ABL147" s="100"/>
      <c r="ABM147" s="100"/>
      <c r="ABN147" s="100"/>
      <c r="ABO147" s="100"/>
      <c r="ABP147" s="100"/>
      <c r="ABQ147" s="100"/>
      <c r="ABR147" s="100"/>
      <c r="ABS147" s="100"/>
      <c r="ABT147" s="100"/>
      <c r="ABU147" s="100"/>
      <c r="ABV147" s="100"/>
      <c r="ABW147" s="100"/>
      <c r="ABX147" s="100"/>
      <c r="ABY147" s="100"/>
      <c r="ABZ147" s="100"/>
      <c r="ACA147" s="100"/>
      <c r="ACB147" s="100"/>
      <c r="ACC147" s="100"/>
      <c r="ACD147" s="100"/>
      <c r="ACE147" s="100"/>
      <c r="ACF147" s="100"/>
      <c r="ACG147" s="100"/>
      <c r="ACH147" s="100"/>
      <c r="ACI147" s="100"/>
      <c r="ACJ147" s="100"/>
      <c r="ACK147" s="100"/>
      <c r="ACL147" s="100"/>
      <c r="ACM147" s="100"/>
      <c r="ACN147" s="100"/>
      <c r="ACO147" s="100"/>
      <c r="ACP147" s="100"/>
      <c r="ACQ147" s="100"/>
      <c r="ACR147" s="100"/>
      <c r="ACS147" s="100"/>
      <c r="ACT147" s="100"/>
      <c r="ACU147" s="100"/>
      <c r="ACV147" s="100"/>
      <c r="ACW147" s="100"/>
      <c r="ACX147" s="100"/>
      <c r="ACY147" s="100"/>
      <c r="ACZ147" s="100"/>
      <c r="ADA147" s="100"/>
      <c r="ADB147" s="100"/>
      <c r="ADC147" s="100"/>
      <c r="ADD147" s="100"/>
      <c r="ADE147" s="100"/>
      <c r="ADF147" s="100"/>
      <c r="ADG147" s="100"/>
      <c r="ADH147" s="100"/>
      <c r="ADI147" s="100"/>
      <c r="ADJ147" s="100"/>
      <c r="ADK147" s="100"/>
      <c r="ADL147" s="100"/>
      <c r="ADM147" s="100"/>
      <c r="ADN147" s="100"/>
      <c r="ADO147" s="100"/>
      <c r="ADP147" s="100"/>
      <c r="ADQ147" s="100"/>
      <c r="ADR147" s="100"/>
      <c r="ADS147" s="100"/>
      <c r="ADT147" s="100"/>
      <c r="ADU147" s="100"/>
      <c r="ADV147" s="100"/>
      <c r="ADW147" s="100"/>
      <c r="ADX147" s="100"/>
      <c r="ADY147" s="100"/>
      <c r="ADZ147" s="100"/>
      <c r="AEA147" s="100"/>
      <c r="AEB147" s="100"/>
      <c r="AEC147" s="100"/>
      <c r="AED147" s="100"/>
      <c r="AEE147" s="100"/>
      <c r="AEF147" s="100"/>
      <c r="AEG147" s="100"/>
      <c r="AEH147" s="100"/>
      <c r="AEI147" s="100"/>
      <c r="AEJ147" s="100"/>
      <c r="AEK147" s="100"/>
      <c r="AEL147" s="100"/>
      <c r="AEM147" s="100"/>
      <c r="AEN147" s="100"/>
      <c r="AEO147" s="100"/>
      <c r="AEP147" s="100"/>
      <c r="AEQ147" s="100"/>
      <c r="AER147" s="100"/>
      <c r="AES147" s="100"/>
      <c r="AET147" s="100"/>
      <c r="AEU147" s="100"/>
      <c r="AEV147" s="100"/>
      <c r="AEW147" s="100"/>
      <c r="AEX147" s="100"/>
      <c r="AEY147" s="100"/>
      <c r="AEZ147" s="100"/>
      <c r="AFA147" s="100"/>
      <c r="AFB147" s="100"/>
      <c r="AFC147" s="100"/>
      <c r="AFD147" s="100"/>
      <c r="AFE147" s="100"/>
      <c r="AFF147" s="100"/>
      <c r="AFG147" s="100"/>
      <c r="AFH147" s="100"/>
      <c r="AFI147" s="100"/>
      <c r="AFJ147" s="100"/>
      <c r="AFK147" s="100"/>
      <c r="AFL147" s="100"/>
      <c r="AFM147" s="100"/>
      <c r="AFN147" s="100"/>
      <c r="AFO147" s="100"/>
      <c r="AFP147" s="100"/>
      <c r="AFQ147" s="100"/>
      <c r="AFR147" s="100"/>
      <c r="AFS147" s="100"/>
      <c r="AFT147" s="100"/>
      <c r="AFU147" s="100"/>
      <c r="AFV147" s="100"/>
      <c r="AFW147" s="100"/>
      <c r="AFX147" s="100"/>
      <c r="AFY147" s="100"/>
      <c r="AFZ147" s="100"/>
      <c r="AGA147" s="100"/>
      <c r="AGB147" s="100"/>
      <c r="AGC147" s="100"/>
      <c r="AGD147" s="100"/>
      <c r="AGE147" s="100"/>
      <c r="AGF147" s="100"/>
      <c r="AGG147" s="100"/>
      <c r="AGH147" s="100"/>
      <c r="AGI147" s="100"/>
      <c r="AGJ147" s="100"/>
      <c r="AGK147" s="100"/>
      <c r="AGL147" s="100"/>
      <c r="AGM147" s="100"/>
      <c r="AGN147" s="100"/>
      <c r="AGO147" s="100"/>
      <c r="AGP147" s="100"/>
      <c r="AGQ147" s="100"/>
      <c r="AGR147" s="100"/>
      <c r="AGS147" s="100"/>
      <c r="AGT147" s="100"/>
      <c r="AGU147" s="100"/>
      <c r="AGV147" s="100"/>
      <c r="AGW147" s="100"/>
      <c r="AGX147" s="100"/>
      <c r="AGY147" s="100"/>
      <c r="AGZ147" s="100"/>
      <c r="AHA147" s="100"/>
      <c r="AHB147" s="100"/>
      <c r="AHC147" s="100"/>
      <c r="AHD147" s="100"/>
      <c r="AHE147" s="100"/>
      <c r="AHF147" s="100"/>
      <c r="AHG147" s="100"/>
      <c r="AHH147" s="100"/>
      <c r="AHI147" s="100"/>
      <c r="AHJ147" s="100"/>
      <c r="AHK147" s="100"/>
      <c r="AHL147" s="100"/>
      <c r="AHM147" s="100"/>
      <c r="AHN147" s="100"/>
      <c r="AHO147" s="100"/>
      <c r="AHP147" s="100"/>
      <c r="AHQ147" s="100"/>
      <c r="AHR147" s="100"/>
      <c r="AHS147" s="100"/>
      <c r="AHT147" s="100"/>
      <c r="AHU147" s="100"/>
      <c r="AHV147" s="100"/>
      <c r="AHW147" s="100"/>
      <c r="AHX147" s="100"/>
      <c r="AHY147" s="100"/>
      <c r="AHZ147" s="100"/>
      <c r="AIA147" s="100"/>
      <c r="AIB147" s="100"/>
      <c r="AIC147" s="100"/>
      <c r="AID147" s="100"/>
      <c r="AIE147" s="100"/>
      <c r="AIF147" s="100"/>
      <c r="AIG147" s="100"/>
      <c r="AIH147" s="100"/>
      <c r="AII147" s="100"/>
      <c r="AIJ147" s="100"/>
      <c r="AIK147" s="100"/>
      <c r="AIL147" s="100"/>
      <c r="AIM147" s="100"/>
      <c r="AIN147" s="100"/>
      <c r="AIO147" s="100"/>
      <c r="AIP147" s="100"/>
      <c r="AIQ147" s="100"/>
      <c r="AIR147" s="100"/>
      <c r="AIS147" s="100"/>
      <c r="AIT147" s="100"/>
      <c r="AIU147" s="100"/>
      <c r="AIV147" s="100"/>
      <c r="AIW147" s="100"/>
      <c r="AIX147" s="100"/>
      <c r="AIY147" s="100"/>
      <c r="AIZ147" s="100"/>
      <c r="AJA147" s="100"/>
      <c r="AJB147" s="100"/>
      <c r="AJC147" s="100"/>
      <c r="AJD147" s="100"/>
      <c r="AJE147" s="100"/>
      <c r="AJF147" s="100"/>
      <c r="AJG147" s="100"/>
      <c r="AJH147" s="100"/>
      <c r="AJI147" s="100"/>
      <c r="AJJ147" s="100"/>
      <c r="AJK147" s="100"/>
      <c r="AJL147" s="100"/>
      <c r="AJM147" s="100"/>
      <c r="AJN147" s="100"/>
      <c r="AJO147" s="100"/>
      <c r="AJP147" s="100"/>
      <c r="AJQ147" s="100"/>
      <c r="AJR147" s="100"/>
      <c r="AJS147" s="100"/>
      <c r="AJT147" s="100"/>
      <c r="AJU147" s="100"/>
      <c r="AJV147" s="100"/>
      <c r="AJW147" s="100"/>
      <c r="AJX147" s="100"/>
      <c r="AJY147" s="100"/>
      <c r="AJZ147" s="100"/>
      <c r="AKA147" s="100"/>
      <c r="AKB147" s="100"/>
      <c r="AKC147" s="100"/>
      <c r="AKD147" s="100"/>
      <c r="AKE147" s="100"/>
      <c r="AKF147" s="100"/>
      <c r="AKG147" s="100"/>
      <c r="AKH147" s="100"/>
      <c r="AKI147" s="100"/>
      <c r="AKJ147" s="100"/>
      <c r="AKK147" s="100"/>
      <c r="AKL147" s="100"/>
      <c r="AKM147" s="100"/>
      <c r="AKN147" s="100"/>
      <c r="AKO147" s="100"/>
      <c r="AKP147" s="100"/>
      <c r="AKQ147" s="100"/>
      <c r="AKR147" s="100"/>
      <c r="AKS147" s="100"/>
      <c r="AKT147" s="100"/>
      <c r="AKU147" s="100"/>
      <c r="AKV147" s="100"/>
      <c r="AKW147" s="100"/>
      <c r="AKX147" s="100"/>
      <c r="AKY147" s="100"/>
      <c r="AKZ147" s="100"/>
      <c r="ALA147" s="100"/>
      <c r="ALB147" s="100"/>
      <c r="ALC147" s="100"/>
      <c r="ALD147" s="100"/>
      <c r="ALE147" s="100"/>
      <c r="ALF147" s="100"/>
      <c r="ALG147" s="100"/>
      <c r="ALH147" s="100"/>
      <c r="ALI147" s="100"/>
      <c r="ALJ147" s="100"/>
      <c r="ALK147" s="100"/>
      <c r="ALL147" s="100"/>
      <c r="ALM147" s="100"/>
      <c r="ALN147" s="100"/>
      <c r="ALO147" s="100"/>
      <c r="ALP147" s="100"/>
      <c r="ALQ147" s="100"/>
      <c r="ALR147" s="100"/>
      <c r="ALS147" s="100"/>
      <c r="ALT147" s="100"/>
      <c r="ALU147" s="100"/>
      <c r="ALV147" s="100"/>
      <c r="ALW147" s="100"/>
      <c r="ALX147" s="100"/>
      <c r="ALY147" s="100"/>
      <c r="ALZ147" s="100"/>
      <c r="AMA147" s="100"/>
      <c r="AMB147" s="100"/>
      <c r="AMC147" s="100"/>
      <c r="AMD147" s="100"/>
      <c r="AME147" s="100"/>
      <c r="AMF147" s="100"/>
      <c r="AMG147" s="100"/>
      <c r="AMH147" s="100"/>
      <c r="AMI147" s="100"/>
      <c r="AMJ147" s="100"/>
      <c r="AMK147" s="100"/>
      <c r="AML147" s="100"/>
      <c r="AMM147" s="100"/>
      <c r="AMN147" s="100"/>
      <c r="AMO147" s="100"/>
      <c r="AMP147" s="100"/>
      <c r="AMQ147" s="100"/>
      <c r="AMR147" s="100"/>
      <c r="AMS147" s="100"/>
      <c r="AMT147" s="100"/>
      <c r="AMU147" s="100"/>
      <c r="AMV147" s="100"/>
      <c r="AMW147" s="100"/>
      <c r="AMX147" s="100"/>
      <c r="AMY147" s="100"/>
      <c r="AMZ147" s="100"/>
      <c r="ANA147" s="100"/>
      <c r="ANB147" s="100"/>
      <c r="ANC147" s="100"/>
      <c r="AND147" s="100"/>
      <c r="ANE147" s="100"/>
      <c r="ANF147" s="100"/>
      <c r="ANG147" s="100"/>
      <c r="ANH147" s="100"/>
      <c r="ANI147" s="100"/>
      <c r="ANJ147" s="100"/>
      <c r="ANK147" s="100"/>
      <c r="ANL147" s="100"/>
      <c r="ANM147" s="100"/>
      <c r="ANN147" s="100"/>
      <c r="ANO147" s="100"/>
      <c r="ANP147" s="100"/>
      <c r="ANQ147" s="100"/>
      <c r="ANR147" s="100"/>
      <c r="ANS147" s="100"/>
      <c r="ANT147" s="100"/>
      <c r="ANU147" s="100"/>
      <c r="ANV147" s="100"/>
      <c r="ANW147" s="100"/>
      <c r="ANX147" s="100"/>
      <c r="ANY147" s="100"/>
      <c r="ANZ147" s="100"/>
      <c r="AOA147" s="100"/>
      <c r="AOB147" s="100"/>
      <c r="AOC147" s="100"/>
      <c r="AOD147" s="100"/>
      <c r="AOE147" s="100"/>
      <c r="AOF147" s="100"/>
      <c r="AOG147" s="100"/>
      <c r="AOH147" s="100"/>
      <c r="AOI147" s="100"/>
      <c r="AOJ147" s="100"/>
      <c r="AOK147" s="100"/>
      <c r="AOL147" s="100"/>
      <c r="AOM147" s="100"/>
      <c r="AON147" s="100"/>
      <c r="AOO147" s="100"/>
      <c r="AOP147" s="100"/>
      <c r="AOQ147" s="100"/>
      <c r="AOR147" s="100"/>
      <c r="AOS147" s="100"/>
      <c r="AOT147" s="100"/>
      <c r="AOU147" s="100"/>
      <c r="AOV147" s="100"/>
      <c r="AOW147" s="100"/>
      <c r="AOX147" s="100"/>
      <c r="AOY147" s="100"/>
      <c r="AOZ147" s="100"/>
      <c r="APA147" s="100"/>
      <c r="APB147" s="100"/>
      <c r="APC147" s="100"/>
      <c r="APD147" s="100"/>
      <c r="APE147" s="100"/>
      <c r="APF147" s="100"/>
      <c r="APG147" s="100"/>
      <c r="APH147" s="100"/>
      <c r="API147" s="100"/>
      <c r="APJ147" s="100"/>
      <c r="APK147" s="100"/>
      <c r="APL147" s="100"/>
      <c r="APM147" s="100"/>
      <c r="APN147" s="100"/>
      <c r="APO147" s="100"/>
      <c r="APP147" s="100"/>
      <c r="APQ147" s="100"/>
      <c r="APR147" s="100"/>
      <c r="APS147" s="100"/>
      <c r="APT147" s="100"/>
      <c r="APU147" s="100"/>
      <c r="APV147" s="100"/>
      <c r="APW147" s="100"/>
      <c r="APX147" s="100"/>
      <c r="APY147" s="100"/>
      <c r="APZ147" s="100"/>
      <c r="AQA147" s="100"/>
      <c r="AQB147" s="100"/>
      <c r="AQC147" s="100"/>
      <c r="AQD147" s="100"/>
      <c r="AQE147" s="100"/>
      <c r="AQF147" s="100"/>
      <c r="AQG147" s="100"/>
      <c r="AQH147" s="100"/>
      <c r="AQI147" s="100"/>
      <c r="AQJ147" s="100"/>
      <c r="AQK147" s="100"/>
      <c r="AQL147" s="100"/>
      <c r="AQM147" s="100"/>
      <c r="AQN147" s="100"/>
      <c r="AQO147" s="100"/>
      <c r="AQP147" s="100"/>
      <c r="AQQ147" s="100"/>
      <c r="AQR147" s="100"/>
      <c r="AQS147" s="100"/>
      <c r="AQT147" s="100"/>
      <c r="AQU147" s="100"/>
      <c r="AQV147" s="100"/>
      <c r="AQW147" s="100"/>
      <c r="AQX147" s="100"/>
      <c r="AQY147" s="100"/>
      <c r="AQZ147" s="100"/>
      <c r="ARA147" s="100"/>
      <c r="ARB147" s="100"/>
      <c r="ARC147" s="100"/>
      <c r="ARD147" s="100"/>
      <c r="ARE147" s="100"/>
      <c r="ARF147" s="100"/>
      <c r="ARG147" s="100"/>
      <c r="ARH147" s="100"/>
      <c r="ARI147" s="100"/>
      <c r="ARJ147" s="100"/>
      <c r="ARK147" s="100"/>
      <c r="ARL147" s="100"/>
      <c r="ARM147" s="100"/>
      <c r="ARN147" s="100"/>
      <c r="ARO147" s="100"/>
      <c r="ARP147" s="100"/>
      <c r="ARQ147" s="100"/>
      <c r="ARR147" s="100"/>
      <c r="ARS147" s="100"/>
      <c r="ART147" s="100"/>
      <c r="ARU147" s="100"/>
      <c r="ARV147" s="100"/>
      <c r="ARW147" s="100"/>
      <c r="ARX147" s="100"/>
      <c r="ARY147" s="100"/>
      <c r="ARZ147" s="100"/>
      <c r="ASA147" s="100"/>
      <c r="ASB147" s="100"/>
      <c r="ASC147" s="100"/>
      <c r="ASD147" s="100"/>
      <c r="ASE147" s="100"/>
      <c r="ASF147" s="100"/>
      <c r="ASG147" s="100"/>
      <c r="ASH147" s="100"/>
      <c r="ASI147" s="100"/>
      <c r="ASJ147" s="100"/>
      <c r="ASK147" s="100"/>
      <c r="ASL147" s="100"/>
      <c r="ASM147" s="100"/>
      <c r="ASN147" s="100"/>
      <c r="ASO147" s="100"/>
      <c r="ASP147" s="100"/>
      <c r="ASQ147" s="100"/>
      <c r="ASR147" s="100"/>
      <c r="ASS147" s="100"/>
      <c r="AST147" s="100"/>
      <c r="ASU147" s="100"/>
      <c r="ASV147" s="100"/>
      <c r="ASW147" s="100"/>
      <c r="ASX147" s="100"/>
      <c r="ASY147" s="100"/>
      <c r="ASZ147" s="100"/>
      <c r="ATA147" s="100"/>
      <c r="ATB147" s="100"/>
      <c r="ATC147" s="100"/>
      <c r="ATD147" s="100"/>
      <c r="ATE147" s="100"/>
      <c r="ATF147" s="100"/>
      <c r="ATG147" s="100"/>
      <c r="ATH147" s="100"/>
      <c r="ATI147" s="100"/>
      <c r="ATJ147" s="100"/>
      <c r="ATK147" s="100"/>
      <c r="ATL147" s="100"/>
      <c r="ATM147" s="100"/>
      <c r="ATN147" s="100"/>
      <c r="ATO147" s="100"/>
      <c r="ATP147" s="100"/>
      <c r="ATQ147" s="100"/>
      <c r="ATR147" s="100"/>
      <c r="ATS147" s="100"/>
      <c r="ATT147" s="100"/>
      <c r="ATU147" s="100"/>
      <c r="ATV147" s="100"/>
      <c r="ATW147" s="100"/>
      <c r="ATX147" s="100"/>
    </row>
    <row r="148" spans="1:1220" ht="16" customHeight="1">
      <c r="A148" s="38">
        <v>145</v>
      </c>
      <c r="B148" s="567" t="s">
        <v>18360</v>
      </c>
      <c r="C148" s="38" t="s">
        <v>243</v>
      </c>
      <c r="D148" s="38" t="s">
        <v>19</v>
      </c>
      <c r="E148" s="38"/>
      <c r="F148" s="36" t="s">
        <v>6207</v>
      </c>
      <c r="G148" s="8" t="s">
        <v>11102</v>
      </c>
      <c r="H148" s="38" t="s">
        <v>410</v>
      </c>
      <c r="I148" s="38"/>
      <c r="J148" s="38"/>
      <c r="K148" s="473" t="s">
        <v>13808</v>
      </c>
      <c r="L148" s="76">
        <v>6251</v>
      </c>
      <c r="M148" s="38" t="s">
        <v>21</v>
      </c>
      <c r="N148" s="38" t="s">
        <v>4305</v>
      </c>
      <c r="O148" s="38"/>
      <c r="P148" s="38"/>
      <c r="Q148" s="47"/>
      <c r="R148" s="214"/>
      <c r="S148" s="100"/>
      <c r="T148" s="100"/>
      <c r="U148" s="100"/>
      <c r="V148" s="100"/>
      <c r="W148" s="100"/>
      <c r="X148" s="100"/>
      <c r="Y148" s="100"/>
      <c r="Z148" s="100"/>
      <c r="AA148" s="100"/>
      <c r="AB148" s="100"/>
      <c r="AC148" s="100"/>
      <c r="AD148" s="100"/>
      <c r="AE148" s="100"/>
      <c r="AF148" s="100"/>
      <c r="AG148" s="100"/>
      <c r="AH148" s="100"/>
      <c r="AI148" s="100"/>
      <c r="AJ148" s="100"/>
      <c r="AK148" s="100"/>
      <c r="AL148" s="100"/>
      <c r="AM148" s="100"/>
      <c r="AN148" s="100"/>
      <c r="AO148" s="100"/>
      <c r="AP148" s="100"/>
      <c r="AQ148" s="100"/>
      <c r="AR148" s="100"/>
      <c r="AS148" s="100"/>
      <c r="AT148" s="100"/>
      <c r="AU148" s="100"/>
      <c r="AV148" s="100"/>
      <c r="AW148" s="100"/>
      <c r="AX148" s="100"/>
      <c r="AY148" s="100"/>
      <c r="AZ148" s="100"/>
      <c r="BA148" s="100"/>
      <c r="BB148" s="100"/>
      <c r="BC148" s="100"/>
      <c r="BD148" s="100"/>
      <c r="BE148" s="100"/>
      <c r="BF148" s="100"/>
      <c r="BG148" s="100"/>
      <c r="BH148" s="100"/>
      <c r="BI148" s="100"/>
      <c r="BJ148" s="100"/>
      <c r="BK148" s="100"/>
      <c r="BL148" s="100"/>
      <c r="BM148" s="100"/>
      <c r="BN148" s="100"/>
      <c r="BO148" s="100"/>
      <c r="BP148" s="100"/>
      <c r="BQ148" s="100"/>
      <c r="BR148" s="100"/>
      <c r="BS148" s="100"/>
      <c r="BT148" s="100"/>
      <c r="BU148" s="100"/>
      <c r="BV148" s="100"/>
      <c r="BW148" s="100"/>
      <c r="BX148" s="100"/>
      <c r="BY148" s="100"/>
      <c r="BZ148" s="100"/>
      <c r="CA148" s="100"/>
      <c r="CB148" s="100"/>
      <c r="CC148" s="100"/>
      <c r="CD148" s="100"/>
      <c r="CE148" s="100"/>
      <c r="CF148" s="100"/>
      <c r="CG148" s="100"/>
      <c r="CH148" s="100"/>
      <c r="CI148" s="100"/>
      <c r="CJ148" s="100"/>
      <c r="CK148" s="100"/>
      <c r="CL148" s="100"/>
      <c r="CM148" s="100"/>
      <c r="CN148" s="100"/>
      <c r="CO148" s="100"/>
      <c r="CP148" s="100"/>
      <c r="CQ148" s="100"/>
      <c r="CR148" s="100"/>
      <c r="CS148" s="100"/>
      <c r="CT148" s="100"/>
      <c r="CU148" s="100"/>
      <c r="CV148" s="100"/>
      <c r="CW148" s="100"/>
      <c r="CX148" s="100"/>
      <c r="CY148" s="100"/>
      <c r="CZ148" s="100"/>
      <c r="DA148" s="100"/>
      <c r="DB148" s="100"/>
      <c r="DC148" s="100"/>
      <c r="DD148" s="100"/>
      <c r="DE148" s="100"/>
      <c r="DF148" s="100"/>
      <c r="DG148" s="100"/>
      <c r="DH148" s="100"/>
      <c r="DI148" s="100"/>
      <c r="DJ148" s="100"/>
      <c r="DK148" s="100"/>
      <c r="DL148" s="100"/>
      <c r="DM148" s="100"/>
      <c r="DN148" s="100"/>
      <c r="DO148" s="100"/>
      <c r="DP148" s="100"/>
      <c r="DQ148" s="100"/>
      <c r="DR148" s="100"/>
      <c r="DS148" s="100"/>
      <c r="DT148" s="100"/>
      <c r="DU148" s="100"/>
      <c r="DV148" s="100"/>
      <c r="DW148" s="100"/>
      <c r="DX148" s="100"/>
      <c r="DY148" s="100"/>
      <c r="DZ148" s="100"/>
      <c r="EA148" s="100"/>
      <c r="EB148" s="100"/>
      <c r="EC148" s="100"/>
      <c r="ED148" s="100"/>
      <c r="EE148" s="100"/>
      <c r="EF148" s="100"/>
      <c r="EG148" s="100"/>
      <c r="EH148" s="100"/>
      <c r="EI148" s="100"/>
      <c r="EJ148" s="100"/>
      <c r="EK148" s="100"/>
      <c r="EL148" s="100"/>
      <c r="EM148" s="100"/>
      <c r="EN148" s="100"/>
      <c r="EO148" s="100"/>
      <c r="EP148" s="100"/>
      <c r="EQ148" s="100"/>
      <c r="ER148" s="100"/>
      <c r="ES148" s="100"/>
      <c r="ET148" s="100"/>
      <c r="EU148" s="100"/>
      <c r="EV148" s="100"/>
      <c r="EW148" s="100"/>
      <c r="EX148" s="100"/>
      <c r="EY148" s="100"/>
      <c r="EZ148" s="100"/>
      <c r="FA148" s="100"/>
      <c r="FB148" s="100"/>
      <c r="FC148" s="100"/>
      <c r="FD148" s="100"/>
      <c r="FE148" s="100"/>
      <c r="FF148" s="100"/>
      <c r="FG148" s="100"/>
      <c r="FH148" s="100"/>
      <c r="FI148" s="100"/>
      <c r="FJ148" s="100"/>
      <c r="FK148" s="100"/>
      <c r="FL148" s="100"/>
      <c r="FM148" s="100"/>
      <c r="FN148" s="100"/>
      <c r="FO148" s="100"/>
      <c r="FP148" s="100"/>
      <c r="FQ148" s="100"/>
      <c r="FR148" s="100"/>
      <c r="FS148" s="100"/>
      <c r="FT148" s="100"/>
      <c r="FU148" s="100"/>
      <c r="FV148" s="100"/>
      <c r="FW148" s="100"/>
      <c r="FX148" s="100"/>
      <c r="FY148" s="100"/>
      <c r="FZ148" s="100"/>
      <c r="GA148" s="100"/>
      <c r="GB148" s="100"/>
      <c r="GC148" s="100"/>
      <c r="GD148" s="100"/>
      <c r="GE148" s="100"/>
      <c r="GF148" s="100"/>
      <c r="GG148" s="100"/>
      <c r="GH148" s="100"/>
      <c r="GI148" s="100"/>
      <c r="GJ148" s="100"/>
      <c r="GK148" s="100"/>
      <c r="GL148" s="100"/>
      <c r="GM148" s="100"/>
      <c r="GN148" s="100"/>
      <c r="GO148" s="100"/>
      <c r="GP148" s="100"/>
      <c r="GQ148" s="100"/>
      <c r="GR148" s="100"/>
      <c r="GS148" s="100"/>
      <c r="GT148" s="100"/>
      <c r="GU148" s="100"/>
      <c r="GV148" s="100"/>
      <c r="GW148" s="100"/>
      <c r="GX148" s="100"/>
      <c r="GY148" s="100"/>
      <c r="GZ148" s="100"/>
      <c r="HA148" s="100"/>
      <c r="HB148" s="100"/>
      <c r="HC148" s="100"/>
      <c r="HD148" s="100"/>
      <c r="HE148" s="100"/>
      <c r="HF148" s="100"/>
      <c r="HG148" s="100"/>
      <c r="HH148" s="100"/>
      <c r="HI148" s="100"/>
      <c r="HJ148" s="100"/>
      <c r="HK148" s="100"/>
      <c r="HL148" s="100"/>
      <c r="HM148" s="100"/>
      <c r="HN148" s="100"/>
      <c r="HO148" s="100"/>
      <c r="HP148" s="100"/>
      <c r="HQ148" s="100"/>
      <c r="HR148" s="100"/>
      <c r="HS148" s="100"/>
      <c r="HT148" s="100"/>
      <c r="HU148" s="100"/>
      <c r="HV148" s="100"/>
      <c r="HW148" s="100"/>
      <c r="HX148" s="100"/>
      <c r="HY148" s="100"/>
      <c r="HZ148" s="100"/>
      <c r="IA148" s="100"/>
      <c r="IB148" s="100"/>
      <c r="IC148" s="100"/>
      <c r="ID148" s="100"/>
      <c r="IE148" s="100"/>
      <c r="IF148" s="100"/>
      <c r="IG148" s="100"/>
      <c r="IH148" s="100"/>
      <c r="II148" s="100"/>
      <c r="IJ148" s="100"/>
      <c r="IK148" s="100"/>
      <c r="IL148" s="100"/>
      <c r="IM148" s="100"/>
      <c r="IN148" s="100"/>
      <c r="IO148" s="100"/>
      <c r="IP148" s="100"/>
      <c r="IQ148" s="100"/>
      <c r="IR148" s="100"/>
      <c r="IS148" s="100"/>
      <c r="IT148" s="100"/>
      <c r="IU148" s="100"/>
      <c r="IV148" s="100"/>
      <c r="IW148" s="100"/>
      <c r="IX148" s="100"/>
      <c r="IY148" s="100"/>
      <c r="IZ148" s="100"/>
      <c r="JA148" s="100"/>
      <c r="JB148" s="100"/>
      <c r="JC148" s="100"/>
      <c r="JD148" s="100"/>
      <c r="JE148" s="100"/>
      <c r="JF148" s="100"/>
      <c r="JG148" s="100"/>
      <c r="JH148" s="100"/>
      <c r="JI148" s="100"/>
      <c r="JJ148" s="100"/>
      <c r="JK148" s="100"/>
      <c r="JL148" s="100"/>
      <c r="JM148" s="100"/>
      <c r="JN148" s="100"/>
      <c r="JO148" s="100"/>
      <c r="JP148" s="100"/>
      <c r="JQ148" s="100"/>
      <c r="JR148" s="100"/>
      <c r="JS148" s="100"/>
      <c r="JT148" s="100"/>
      <c r="JU148" s="100"/>
      <c r="JV148" s="100"/>
      <c r="JW148" s="100"/>
      <c r="JX148" s="100"/>
      <c r="JY148" s="100"/>
      <c r="JZ148" s="100"/>
      <c r="KA148" s="100"/>
      <c r="KB148" s="100"/>
      <c r="KC148" s="100"/>
      <c r="KD148" s="100"/>
      <c r="KE148" s="100"/>
      <c r="KF148" s="100"/>
      <c r="KG148" s="100"/>
      <c r="KH148" s="100"/>
      <c r="KI148" s="100"/>
      <c r="KJ148" s="100"/>
      <c r="KK148" s="100"/>
      <c r="KL148" s="100"/>
      <c r="KM148" s="100"/>
      <c r="KN148" s="100"/>
      <c r="KO148" s="100"/>
      <c r="KP148" s="100"/>
      <c r="KQ148" s="100"/>
      <c r="KR148" s="100"/>
      <c r="KS148" s="100"/>
      <c r="KT148" s="100"/>
      <c r="KU148" s="100"/>
      <c r="KV148" s="100"/>
      <c r="KW148" s="100"/>
      <c r="KX148" s="100"/>
      <c r="KY148" s="100"/>
      <c r="KZ148" s="100"/>
      <c r="LA148" s="100"/>
      <c r="LB148" s="100"/>
      <c r="LC148" s="100"/>
      <c r="LD148" s="100"/>
      <c r="LE148" s="100"/>
      <c r="LF148" s="100"/>
      <c r="LG148" s="100"/>
      <c r="LH148" s="100"/>
      <c r="LI148" s="100"/>
      <c r="LJ148" s="100"/>
      <c r="LK148" s="100"/>
      <c r="LL148" s="100"/>
      <c r="LM148" s="100"/>
      <c r="LN148" s="100"/>
      <c r="LO148" s="100"/>
      <c r="LP148" s="100"/>
      <c r="LQ148" s="100"/>
      <c r="LR148" s="100"/>
      <c r="LS148" s="100"/>
      <c r="LT148" s="100"/>
      <c r="LU148" s="100"/>
      <c r="LV148" s="100"/>
      <c r="LW148" s="100"/>
      <c r="LX148" s="100"/>
      <c r="LY148" s="100"/>
      <c r="LZ148" s="100"/>
      <c r="MA148" s="100"/>
      <c r="MB148" s="100"/>
      <c r="MC148" s="100"/>
      <c r="MD148" s="100"/>
      <c r="ME148" s="100"/>
      <c r="MF148" s="100"/>
      <c r="MG148" s="100"/>
      <c r="MH148" s="100"/>
      <c r="MI148" s="100"/>
      <c r="MJ148" s="100"/>
      <c r="MK148" s="100"/>
      <c r="ML148" s="100"/>
      <c r="MM148" s="100"/>
      <c r="MN148" s="100"/>
      <c r="MO148" s="100"/>
      <c r="MP148" s="100"/>
      <c r="MQ148" s="100"/>
      <c r="MR148" s="100"/>
      <c r="MS148" s="100"/>
      <c r="MT148" s="100"/>
      <c r="MU148" s="100"/>
      <c r="MV148" s="100"/>
      <c r="MW148" s="100"/>
      <c r="MX148" s="100"/>
      <c r="MY148" s="100"/>
      <c r="MZ148" s="100"/>
      <c r="NA148" s="100"/>
      <c r="NB148" s="100"/>
      <c r="NC148" s="100"/>
      <c r="ND148" s="100"/>
      <c r="NE148" s="100"/>
      <c r="NF148" s="100"/>
      <c r="NG148" s="100"/>
      <c r="NH148" s="100"/>
      <c r="NI148" s="100"/>
      <c r="NJ148" s="100"/>
      <c r="NK148" s="100"/>
      <c r="NL148" s="100"/>
      <c r="NM148" s="100"/>
      <c r="NN148" s="100"/>
      <c r="NO148" s="100"/>
      <c r="NP148" s="100"/>
      <c r="NQ148" s="100"/>
      <c r="NR148" s="100"/>
      <c r="NS148" s="100"/>
      <c r="NT148" s="100"/>
      <c r="NU148" s="100"/>
      <c r="NV148" s="100"/>
      <c r="NW148" s="100"/>
      <c r="NX148" s="100"/>
      <c r="NY148" s="100"/>
      <c r="NZ148" s="100"/>
      <c r="OA148" s="100"/>
      <c r="OB148" s="100"/>
      <c r="OC148" s="100"/>
      <c r="OD148" s="100"/>
      <c r="OE148" s="100"/>
      <c r="OF148" s="100"/>
      <c r="OG148" s="100"/>
      <c r="OH148" s="100"/>
      <c r="OI148" s="100"/>
      <c r="OJ148" s="100"/>
      <c r="OK148" s="100"/>
      <c r="OL148" s="100"/>
      <c r="OM148" s="100"/>
      <c r="ON148" s="100"/>
      <c r="OO148" s="100"/>
      <c r="OP148" s="100"/>
      <c r="OQ148" s="100"/>
      <c r="OR148" s="100"/>
      <c r="OS148" s="100"/>
      <c r="OT148" s="100"/>
      <c r="OU148" s="100"/>
      <c r="OV148" s="100"/>
      <c r="OW148" s="100"/>
      <c r="OX148" s="100"/>
      <c r="OY148" s="100"/>
      <c r="OZ148" s="100"/>
      <c r="PA148" s="100"/>
      <c r="PB148" s="100"/>
      <c r="PC148" s="100"/>
      <c r="PD148" s="100"/>
      <c r="PE148" s="100"/>
      <c r="PF148" s="100"/>
      <c r="PG148" s="100"/>
      <c r="PH148" s="100"/>
      <c r="PI148" s="100"/>
      <c r="PJ148" s="100"/>
      <c r="PK148" s="100"/>
      <c r="PL148" s="100"/>
      <c r="PM148" s="100"/>
      <c r="PN148" s="100"/>
      <c r="PO148" s="100"/>
      <c r="PP148" s="100"/>
      <c r="PQ148" s="100"/>
      <c r="PR148" s="100"/>
      <c r="PS148" s="100"/>
      <c r="PT148" s="100"/>
      <c r="PU148" s="100"/>
      <c r="PV148" s="100"/>
      <c r="PW148" s="100"/>
      <c r="PX148" s="100"/>
      <c r="PY148" s="100"/>
      <c r="PZ148" s="100"/>
      <c r="QA148" s="100"/>
      <c r="QB148" s="100"/>
      <c r="QC148" s="100"/>
      <c r="QD148" s="100"/>
      <c r="QE148" s="100"/>
      <c r="QF148" s="100"/>
      <c r="QG148" s="100"/>
      <c r="QH148" s="100"/>
      <c r="QI148" s="100"/>
      <c r="QJ148" s="100"/>
      <c r="QK148" s="100"/>
      <c r="QL148" s="100"/>
      <c r="QM148" s="100"/>
      <c r="QN148" s="100"/>
      <c r="QO148" s="100"/>
      <c r="QP148" s="100"/>
      <c r="QQ148" s="100"/>
      <c r="QR148" s="100"/>
      <c r="QS148" s="100"/>
      <c r="QT148" s="100"/>
      <c r="QU148" s="100"/>
      <c r="QV148" s="100"/>
      <c r="QW148" s="100"/>
      <c r="QX148" s="100"/>
      <c r="QY148" s="100"/>
      <c r="QZ148" s="100"/>
      <c r="RA148" s="100"/>
      <c r="RB148" s="100"/>
      <c r="RC148" s="100"/>
      <c r="RD148" s="100"/>
      <c r="RE148" s="100"/>
      <c r="RF148" s="100"/>
      <c r="RG148" s="100"/>
      <c r="RH148" s="100"/>
      <c r="RI148" s="100"/>
      <c r="RJ148" s="100"/>
      <c r="RK148" s="100"/>
      <c r="RL148" s="100"/>
      <c r="RM148" s="100"/>
      <c r="RN148" s="100"/>
      <c r="RO148" s="100"/>
      <c r="RP148" s="100"/>
      <c r="RQ148" s="100"/>
      <c r="RR148" s="100"/>
      <c r="RS148" s="100"/>
      <c r="RT148" s="100"/>
      <c r="RU148" s="100"/>
      <c r="RV148" s="100"/>
      <c r="RW148" s="100"/>
      <c r="RX148" s="100"/>
      <c r="RY148" s="100"/>
      <c r="RZ148" s="100"/>
      <c r="SA148" s="100"/>
      <c r="SB148" s="100"/>
      <c r="SC148" s="100"/>
      <c r="SD148" s="100"/>
      <c r="SE148" s="100"/>
      <c r="SF148" s="100"/>
      <c r="SG148" s="100"/>
      <c r="SH148" s="100"/>
      <c r="SI148" s="100"/>
      <c r="SJ148" s="100"/>
      <c r="SK148" s="100"/>
      <c r="SL148" s="100"/>
      <c r="SM148" s="100"/>
      <c r="SN148" s="100"/>
      <c r="SO148" s="100"/>
      <c r="SP148" s="100"/>
      <c r="SQ148" s="100"/>
      <c r="SR148" s="100"/>
      <c r="SS148" s="100"/>
      <c r="ST148" s="100"/>
      <c r="SU148" s="100"/>
      <c r="SV148" s="100"/>
      <c r="SW148" s="100"/>
      <c r="SX148" s="100"/>
      <c r="SY148" s="100"/>
      <c r="SZ148" s="100"/>
      <c r="TA148" s="100"/>
      <c r="TB148" s="100"/>
      <c r="TC148" s="100"/>
      <c r="TD148" s="100"/>
      <c r="TE148" s="100"/>
      <c r="TF148" s="100"/>
      <c r="TG148" s="100"/>
      <c r="TH148" s="100"/>
      <c r="TI148" s="100"/>
      <c r="TJ148" s="100"/>
      <c r="TK148" s="100"/>
      <c r="TL148" s="100"/>
      <c r="TM148" s="100"/>
      <c r="TN148" s="100"/>
      <c r="TO148" s="100"/>
      <c r="TP148" s="100"/>
      <c r="TQ148" s="100"/>
      <c r="TR148" s="100"/>
      <c r="TS148" s="100"/>
      <c r="TT148" s="100"/>
      <c r="TU148" s="100"/>
      <c r="TV148" s="100"/>
      <c r="TW148" s="100"/>
      <c r="TX148" s="100"/>
      <c r="TY148" s="100"/>
      <c r="TZ148" s="100"/>
      <c r="UA148" s="100"/>
      <c r="UB148" s="100"/>
      <c r="UC148" s="100"/>
      <c r="UD148" s="100"/>
      <c r="UE148" s="100"/>
      <c r="UF148" s="100"/>
      <c r="UG148" s="100"/>
      <c r="UH148" s="100"/>
      <c r="UI148" s="100"/>
      <c r="UJ148" s="100"/>
      <c r="UK148" s="100"/>
      <c r="UL148" s="100"/>
      <c r="UM148" s="100"/>
      <c r="UN148" s="100"/>
      <c r="UO148" s="100"/>
      <c r="UP148" s="100"/>
      <c r="UQ148" s="100"/>
      <c r="UR148" s="100"/>
      <c r="US148" s="100"/>
      <c r="UT148" s="100"/>
      <c r="UU148" s="100"/>
      <c r="UV148" s="100"/>
      <c r="UW148" s="100"/>
      <c r="UX148" s="100"/>
      <c r="UY148" s="100"/>
      <c r="UZ148" s="100"/>
      <c r="VA148" s="100"/>
      <c r="VB148" s="100"/>
      <c r="VC148" s="100"/>
      <c r="VD148" s="100"/>
      <c r="VE148" s="100"/>
      <c r="VF148" s="100"/>
      <c r="VG148" s="100"/>
      <c r="VH148" s="100"/>
      <c r="VI148" s="100"/>
      <c r="VJ148" s="100"/>
      <c r="VK148" s="100"/>
      <c r="VL148" s="100"/>
      <c r="VM148" s="100"/>
      <c r="VN148" s="100"/>
      <c r="VO148" s="100"/>
      <c r="VP148" s="100"/>
      <c r="VQ148" s="100"/>
      <c r="VR148" s="100"/>
      <c r="VS148" s="100"/>
      <c r="VT148" s="100"/>
      <c r="VU148" s="100"/>
      <c r="VV148" s="100"/>
      <c r="VW148" s="100"/>
      <c r="VX148" s="100"/>
      <c r="VY148" s="100"/>
      <c r="VZ148" s="100"/>
      <c r="WA148" s="100"/>
      <c r="WB148" s="100"/>
      <c r="WC148" s="100"/>
      <c r="WD148" s="100"/>
      <c r="WE148" s="100"/>
      <c r="WF148" s="100"/>
      <c r="WG148" s="100"/>
      <c r="WH148" s="100"/>
      <c r="WI148" s="100"/>
      <c r="WJ148" s="100"/>
      <c r="WK148" s="100"/>
      <c r="WL148" s="100"/>
      <c r="WM148" s="100"/>
      <c r="WN148" s="100"/>
      <c r="WO148" s="100"/>
      <c r="WP148" s="100"/>
      <c r="WQ148" s="100"/>
      <c r="WR148" s="100"/>
      <c r="WS148" s="100"/>
      <c r="WT148" s="100"/>
      <c r="WU148" s="100"/>
      <c r="WV148" s="100"/>
      <c r="WW148" s="100"/>
      <c r="WX148" s="100"/>
      <c r="WY148" s="100"/>
      <c r="WZ148" s="100"/>
      <c r="XA148" s="100"/>
      <c r="XB148" s="100"/>
      <c r="XC148" s="100"/>
      <c r="XD148" s="100"/>
      <c r="XE148" s="100"/>
      <c r="XF148" s="100"/>
      <c r="XG148" s="100"/>
      <c r="XH148" s="100"/>
      <c r="XI148" s="100"/>
      <c r="XJ148" s="100"/>
      <c r="XK148" s="100"/>
      <c r="XL148" s="100"/>
      <c r="XM148" s="100"/>
      <c r="XN148" s="100"/>
      <c r="XO148" s="100"/>
      <c r="XP148" s="100"/>
      <c r="XQ148" s="100"/>
      <c r="XR148" s="100"/>
      <c r="XS148" s="100"/>
      <c r="XT148" s="100"/>
      <c r="XU148" s="100"/>
      <c r="XV148" s="100"/>
      <c r="XW148" s="100"/>
      <c r="XX148" s="100"/>
      <c r="XY148" s="100"/>
      <c r="XZ148" s="100"/>
      <c r="YA148" s="100"/>
      <c r="YB148" s="100"/>
      <c r="YC148" s="100"/>
      <c r="YD148" s="100"/>
      <c r="YE148" s="100"/>
      <c r="YF148" s="100"/>
      <c r="YG148" s="100"/>
      <c r="YH148" s="100"/>
      <c r="YI148" s="100"/>
      <c r="YJ148" s="100"/>
      <c r="YK148" s="100"/>
      <c r="YL148" s="100"/>
      <c r="YM148" s="100"/>
      <c r="YN148" s="100"/>
      <c r="YO148" s="100"/>
      <c r="YP148" s="100"/>
      <c r="YQ148" s="100"/>
      <c r="YR148" s="100"/>
      <c r="YS148" s="100"/>
      <c r="YT148" s="100"/>
      <c r="YU148" s="100"/>
      <c r="YV148" s="100"/>
      <c r="YW148" s="100"/>
      <c r="YX148" s="100"/>
      <c r="YY148" s="100"/>
      <c r="YZ148" s="100"/>
      <c r="ZA148" s="100"/>
      <c r="ZB148" s="100"/>
      <c r="ZC148" s="100"/>
      <c r="ZD148" s="100"/>
      <c r="ZE148" s="100"/>
      <c r="ZF148" s="100"/>
      <c r="ZG148" s="100"/>
      <c r="ZH148" s="100"/>
      <c r="ZI148" s="100"/>
      <c r="ZJ148" s="100"/>
      <c r="ZK148" s="100"/>
      <c r="ZL148" s="100"/>
      <c r="ZM148" s="100"/>
      <c r="ZN148" s="100"/>
      <c r="ZO148" s="100"/>
      <c r="ZP148" s="100"/>
      <c r="ZQ148" s="100"/>
      <c r="ZR148" s="100"/>
      <c r="ZS148" s="100"/>
      <c r="ZT148" s="100"/>
      <c r="ZU148" s="100"/>
      <c r="ZV148" s="100"/>
      <c r="ZW148" s="100"/>
      <c r="ZX148" s="100"/>
      <c r="ZY148" s="100"/>
      <c r="ZZ148" s="100"/>
      <c r="AAA148" s="100"/>
      <c r="AAB148" s="100"/>
      <c r="AAC148" s="100"/>
      <c r="AAD148" s="100"/>
      <c r="AAE148" s="100"/>
      <c r="AAF148" s="100"/>
      <c r="AAG148" s="100"/>
      <c r="AAH148" s="100"/>
      <c r="AAI148" s="100"/>
      <c r="AAJ148" s="100"/>
      <c r="AAK148" s="100"/>
      <c r="AAL148" s="100"/>
      <c r="AAM148" s="100"/>
      <c r="AAN148" s="100"/>
      <c r="AAO148" s="100"/>
      <c r="AAP148" s="100"/>
      <c r="AAQ148" s="100"/>
      <c r="AAR148" s="100"/>
      <c r="AAS148" s="100"/>
      <c r="AAT148" s="100"/>
      <c r="AAU148" s="100"/>
      <c r="AAV148" s="100"/>
      <c r="AAW148" s="100"/>
      <c r="AAX148" s="100"/>
      <c r="AAY148" s="100"/>
      <c r="AAZ148" s="100"/>
      <c r="ABA148" s="100"/>
      <c r="ABB148" s="100"/>
      <c r="ABC148" s="100"/>
      <c r="ABD148" s="100"/>
      <c r="ABE148" s="100"/>
      <c r="ABF148" s="100"/>
      <c r="ABG148" s="100"/>
      <c r="ABH148" s="100"/>
      <c r="ABI148" s="100"/>
      <c r="ABJ148" s="100"/>
      <c r="ABK148" s="100"/>
      <c r="ABL148" s="100"/>
      <c r="ABM148" s="100"/>
      <c r="ABN148" s="100"/>
      <c r="ABO148" s="100"/>
      <c r="ABP148" s="100"/>
      <c r="ABQ148" s="100"/>
      <c r="ABR148" s="100"/>
      <c r="ABS148" s="100"/>
      <c r="ABT148" s="100"/>
      <c r="ABU148" s="100"/>
      <c r="ABV148" s="100"/>
      <c r="ABW148" s="100"/>
      <c r="ABX148" s="100"/>
      <c r="ABY148" s="100"/>
      <c r="ABZ148" s="100"/>
      <c r="ACA148" s="100"/>
      <c r="ACB148" s="100"/>
      <c r="ACC148" s="100"/>
      <c r="ACD148" s="100"/>
      <c r="ACE148" s="100"/>
      <c r="ACF148" s="100"/>
      <c r="ACG148" s="100"/>
      <c r="ACH148" s="100"/>
      <c r="ACI148" s="100"/>
      <c r="ACJ148" s="100"/>
      <c r="ACK148" s="100"/>
      <c r="ACL148" s="100"/>
      <c r="ACM148" s="100"/>
      <c r="ACN148" s="100"/>
      <c r="ACO148" s="100"/>
      <c r="ACP148" s="100"/>
      <c r="ACQ148" s="100"/>
      <c r="ACR148" s="100"/>
      <c r="ACS148" s="100"/>
      <c r="ACT148" s="100"/>
      <c r="ACU148" s="100"/>
      <c r="ACV148" s="100"/>
      <c r="ACW148" s="100"/>
      <c r="ACX148" s="100"/>
      <c r="ACY148" s="100"/>
      <c r="ACZ148" s="100"/>
      <c r="ADA148" s="100"/>
      <c r="ADB148" s="100"/>
      <c r="ADC148" s="100"/>
      <c r="ADD148" s="100"/>
      <c r="ADE148" s="100"/>
      <c r="ADF148" s="100"/>
      <c r="ADG148" s="100"/>
      <c r="ADH148" s="100"/>
      <c r="ADI148" s="100"/>
      <c r="ADJ148" s="100"/>
      <c r="ADK148" s="100"/>
      <c r="ADL148" s="100"/>
      <c r="ADM148" s="100"/>
      <c r="ADN148" s="100"/>
      <c r="ADO148" s="100"/>
      <c r="ADP148" s="100"/>
      <c r="ADQ148" s="100"/>
      <c r="ADR148" s="100"/>
      <c r="ADS148" s="100"/>
      <c r="ADT148" s="100"/>
      <c r="ADU148" s="100"/>
      <c r="ADV148" s="100"/>
      <c r="ADW148" s="100"/>
      <c r="ADX148" s="100"/>
      <c r="ADY148" s="100"/>
      <c r="ADZ148" s="100"/>
      <c r="AEA148" s="100"/>
      <c r="AEB148" s="100"/>
      <c r="AEC148" s="100"/>
      <c r="AED148" s="100"/>
      <c r="AEE148" s="100"/>
      <c r="AEF148" s="100"/>
      <c r="AEG148" s="100"/>
      <c r="AEH148" s="100"/>
      <c r="AEI148" s="100"/>
      <c r="AEJ148" s="100"/>
      <c r="AEK148" s="100"/>
      <c r="AEL148" s="100"/>
      <c r="AEM148" s="100"/>
      <c r="AEN148" s="100"/>
      <c r="AEO148" s="100"/>
      <c r="AEP148" s="100"/>
      <c r="AEQ148" s="100"/>
      <c r="AER148" s="100"/>
      <c r="AES148" s="100"/>
      <c r="AET148" s="100"/>
      <c r="AEU148" s="100"/>
      <c r="AEV148" s="100"/>
      <c r="AEW148" s="100"/>
      <c r="AEX148" s="100"/>
      <c r="AEY148" s="100"/>
      <c r="AEZ148" s="100"/>
      <c r="AFA148" s="100"/>
      <c r="AFB148" s="100"/>
      <c r="AFC148" s="100"/>
      <c r="AFD148" s="100"/>
      <c r="AFE148" s="100"/>
      <c r="AFF148" s="100"/>
      <c r="AFG148" s="100"/>
      <c r="AFH148" s="100"/>
      <c r="AFI148" s="100"/>
      <c r="AFJ148" s="100"/>
      <c r="AFK148" s="100"/>
      <c r="AFL148" s="100"/>
      <c r="AFM148" s="100"/>
      <c r="AFN148" s="100"/>
      <c r="AFO148" s="100"/>
      <c r="AFP148" s="100"/>
      <c r="AFQ148" s="100"/>
      <c r="AFR148" s="100"/>
      <c r="AFS148" s="100"/>
      <c r="AFT148" s="100"/>
      <c r="AFU148" s="100"/>
      <c r="AFV148" s="100"/>
      <c r="AFW148" s="100"/>
      <c r="AFX148" s="100"/>
      <c r="AFY148" s="100"/>
      <c r="AFZ148" s="100"/>
      <c r="AGA148" s="100"/>
      <c r="AGB148" s="100"/>
      <c r="AGC148" s="100"/>
      <c r="AGD148" s="100"/>
      <c r="AGE148" s="100"/>
      <c r="AGF148" s="100"/>
      <c r="AGG148" s="100"/>
      <c r="AGH148" s="100"/>
      <c r="AGI148" s="100"/>
      <c r="AGJ148" s="100"/>
      <c r="AGK148" s="100"/>
      <c r="AGL148" s="100"/>
      <c r="AGM148" s="100"/>
      <c r="AGN148" s="100"/>
      <c r="AGO148" s="100"/>
      <c r="AGP148" s="100"/>
      <c r="AGQ148" s="100"/>
      <c r="AGR148" s="100"/>
      <c r="AGS148" s="100"/>
      <c r="AGT148" s="100"/>
      <c r="AGU148" s="100"/>
      <c r="AGV148" s="100"/>
      <c r="AGW148" s="100"/>
      <c r="AGX148" s="100"/>
      <c r="AGY148" s="100"/>
      <c r="AGZ148" s="100"/>
      <c r="AHA148" s="100"/>
      <c r="AHB148" s="100"/>
      <c r="AHC148" s="100"/>
      <c r="AHD148" s="100"/>
      <c r="AHE148" s="100"/>
      <c r="AHF148" s="100"/>
      <c r="AHG148" s="100"/>
      <c r="AHH148" s="100"/>
      <c r="AHI148" s="100"/>
      <c r="AHJ148" s="100"/>
      <c r="AHK148" s="100"/>
      <c r="AHL148" s="100"/>
      <c r="AHM148" s="100"/>
      <c r="AHN148" s="100"/>
      <c r="AHO148" s="100"/>
      <c r="AHP148" s="100"/>
      <c r="AHQ148" s="100"/>
      <c r="AHR148" s="100"/>
      <c r="AHS148" s="100"/>
      <c r="AHT148" s="100"/>
      <c r="AHU148" s="100"/>
      <c r="AHV148" s="100"/>
      <c r="AHW148" s="100"/>
      <c r="AHX148" s="100"/>
      <c r="AHY148" s="100"/>
      <c r="AHZ148" s="100"/>
      <c r="AIA148" s="100"/>
      <c r="AIB148" s="100"/>
      <c r="AIC148" s="100"/>
      <c r="AID148" s="100"/>
      <c r="AIE148" s="100"/>
      <c r="AIF148" s="100"/>
      <c r="AIG148" s="100"/>
      <c r="AIH148" s="100"/>
      <c r="AII148" s="100"/>
      <c r="AIJ148" s="100"/>
      <c r="AIK148" s="100"/>
      <c r="AIL148" s="100"/>
      <c r="AIM148" s="100"/>
      <c r="AIN148" s="100"/>
      <c r="AIO148" s="100"/>
      <c r="AIP148" s="100"/>
      <c r="AIQ148" s="100"/>
      <c r="AIR148" s="100"/>
      <c r="AIS148" s="100"/>
      <c r="AIT148" s="100"/>
      <c r="AIU148" s="100"/>
      <c r="AIV148" s="100"/>
      <c r="AIW148" s="100"/>
      <c r="AIX148" s="100"/>
      <c r="AIY148" s="100"/>
      <c r="AIZ148" s="100"/>
      <c r="AJA148" s="100"/>
      <c r="AJB148" s="100"/>
      <c r="AJC148" s="100"/>
      <c r="AJD148" s="100"/>
      <c r="AJE148" s="100"/>
      <c r="AJF148" s="100"/>
      <c r="AJG148" s="100"/>
      <c r="AJH148" s="100"/>
      <c r="AJI148" s="100"/>
      <c r="AJJ148" s="100"/>
      <c r="AJK148" s="100"/>
      <c r="AJL148" s="100"/>
      <c r="AJM148" s="100"/>
      <c r="AJN148" s="100"/>
      <c r="AJO148" s="100"/>
      <c r="AJP148" s="100"/>
      <c r="AJQ148" s="100"/>
      <c r="AJR148" s="100"/>
      <c r="AJS148" s="100"/>
      <c r="AJT148" s="100"/>
      <c r="AJU148" s="100"/>
      <c r="AJV148" s="100"/>
      <c r="AJW148" s="100"/>
      <c r="AJX148" s="100"/>
      <c r="AJY148" s="100"/>
      <c r="AJZ148" s="100"/>
      <c r="AKA148" s="100"/>
      <c r="AKB148" s="100"/>
      <c r="AKC148" s="100"/>
      <c r="AKD148" s="100"/>
      <c r="AKE148" s="100"/>
      <c r="AKF148" s="100"/>
      <c r="AKG148" s="100"/>
      <c r="AKH148" s="100"/>
      <c r="AKI148" s="100"/>
      <c r="AKJ148" s="100"/>
      <c r="AKK148" s="100"/>
      <c r="AKL148" s="100"/>
      <c r="AKM148" s="100"/>
      <c r="AKN148" s="100"/>
      <c r="AKO148" s="100"/>
      <c r="AKP148" s="100"/>
      <c r="AKQ148" s="100"/>
      <c r="AKR148" s="100"/>
      <c r="AKS148" s="100"/>
      <c r="AKT148" s="100"/>
      <c r="AKU148" s="100"/>
      <c r="AKV148" s="100"/>
      <c r="AKW148" s="100"/>
      <c r="AKX148" s="100"/>
      <c r="AKY148" s="100"/>
      <c r="AKZ148" s="100"/>
      <c r="ALA148" s="100"/>
      <c r="ALB148" s="100"/>
      <c r="ALC148" s="100"/>
      <c r="ALD148" s="100"/>
      <c r="ALE148" s="100"/>
      <c r="ALF148" s="100"/>
      <c r="ALG148" s="100"/>
      <c r="ALH148" s="100"/>
      <c r="ALI148" s="100"/>
      <c r="ALJ148" s="100"/>
      <c r="ALK148" s="100"/>
      <c r="ALL148" s="100"/>
      <c r="ALM148" s="100"/>
      <c r="ALN148" s="100"/>
      <c r="ALO148" s="100"/>
      <c r="ALP148" s="100"/>
      <c r="ALQ148" s="100"/>
      <c r="ALR148" s="100"/>
      <c r="ALS148" s="100"/>
      <c r="ALT148" s="100"/>
      <c r="ALU148" s="100"/>
      <c r="ALV148" s="100"/>
      <c r="ALW148" s="100"/>
      <c r="ALX148" s="100"/>
      <c r="ALY148" s="100"/>
      <c r="ALZ148" s="100"/>
      <c r="AMA148" s="100"/>
      <c r="AMB148" s="100"/>
      <c r="AMC148" s="100"/>
      <c r="AMD148" s="100"/>
      <c r="AME148" s="100"/>
      <c r="AMF148" s="100"/>
      <c r="AMG148" s="100"/>
      <c r="AMH148" s="100"/>
      <c r="AMI148" s="100"/>
      <c r="AMJ148" s="100"/>
      <c r="AMK148" s="100"/>
      <c r="AML148" s="100"/>
      <c r="AMM148" s="100"/>
      <c r="AMN148" s="100"/>
      <c r="AMO148" s="100"/>
      <c r="AMP148" s="100"/>
      <c r="AMQ148" s="100"/>
      <c r="AMR148" s="100"/>
      <c r="AMS148" s="100"/>
      <c r="AMT148" s="100"/>
      <c r="AMU148" s="100"/>
      <c r="AMV148" s="100"/>
      <c r="AMW148" s="100"/>
      <c r="AMX148" s="100"/>
      <c r="AMY148" s="100"/>
      <c r="AMZ148" s="100"/>
      <c r="ANA148" s="100"/>
      <c r="ANB148" s="100"/>
      <c r="ANC148" s="100"/>
      <c r="AND148" s="100"/>
      <c r="ANE148" s="100"/>
      <c r="ANF148" s="100"/>
      <c r="ANG148" s="100"/>
      <c r="ANH148" s="100"/>
      <c r="ANI148" s="100"/>
      <c r="ANJ148" s="100"/>
      <c r="ANK148" s="100"/>
      <c r="ANL148" s="100"/>
      <c r="ANM148" s="100"/>
      <c r="ANN148" s="100"/>
      <c r="ANO148" s="100"/>
      <c r="ANP148" s="100"/>
      <c r="ANQ148" s="100"/>
      <c r="ANR148" s="100"/>
      <c r="ANS148" s="100"/>
      <c r="ANT148" s="100"/>
      <c r="ANU148" s="100"/>
      <c r="ANV148" s="100"/>
      <c r="ANW148" s="100"/>
      <c r="ANX148" s="100"/>
      <c r="ANY148" s="100"/>
      <c r="ANZ148" s="100"/>
      <c r="AOA148" s="100"/>
      <c r="AOB148" s="100"/>
      <c r="AOC148" s="100"/>
      <c r="AOD148" s="100"/>
      <c r="AOE148" s="100"/>
      <c r="AOF148" s="100"/>
      <c r="AOG148" s="100"/>
      <c r="AOH148" s="100"/>
      <c r="AOI148" s="100"/>
      <c r="AOJ148" s="100"/>
      <c r="AOK148" s="100"/>
      <c r="AOL148" s="100"/>
      <c r="AOM148" s="100"/>
      <c r="AON148" s="100"/>
      <c r="AOO148" s="100"/>
      <c r="AOP148" s="100"/>
      <c r="AOQ148" s="100"/>
      <c r="AOR148" s="100"/>
      <c r="AOS148" s="100"/>
      <c r="AOT148" s="100"/>
      <c r="AOU148" s="100"/>
      <c r="AOV148" s="100"/>
      <c r="AOW148" s="100"/>
      <c r="AOX148" s="100"/>
      <c r="AOY148" s="100"/>
      <c r="AOZ148" s="100"/>
      <c r="APA148" s="100"/>
      <c r="APB148" s="100"/>
      <c r="APC148" s="100"/>
      <c r="APD148" s="100"/>
      <c r="APE148" s="100"/>
      <c r="APF148" s="100"/>
      <c r="APG148" s="100"/>
      <c r="APH148" s="100"/>
      <c r="API148" s="100"/>
      <c r="APJ148" s="100"/>
      <c r="APK148" s="100"/>
      <c r="APL148" s="100"/>
      <c r="APM148" s="100"/>
      <c r="APN148" s="100"/>
      <c r="APO148" s="100"/>
      <c r="APP148" s="100"/>
      <c r="APQ148" s="100"/>
      <c r="APR148" s="100"/>
      <c r="APS148" s="100"/>
      <c r="APT148" s="100"/>
      <c r="APU148" s="100"/>
      <c r="APV148" s="100"/>
      <c r="APW148" s="100"/>
      <c r="APX148" s="100"/>
      <c r="APY148" s="100"/>
      <c r="APZ148" s="100"/>
      <c r="AQA148" s="100"/>
      <c r="AQB148" s="100"/>
      <c r="AQC148" s="100"/>
      <c r="AQD148" s="100"/>
      <c r="AQE148" s="100"/>
      <c r="AQF148" s="100"/>
      <c r="AQG148" s="100"/>
      <c r="AQH148" s="100"/>
      <c r="AQI148" s="100"/>
      <c r="AQJ148" s="100"/>
      <c r="AQK148" s="100"/>
      <c r="AQL148" s="100"/>
      <c r="AQM148" s="100"/>
      <c r="AQN148" s="100"/>
      <c r="AQO148" s="100"/>
      <c r="AQP148" s="100"/>
      <c r="AQQ148" s="100"/>
      <c r="AQR148" s="100"/>
      <c r="AQS148" s="100"/>
      <c r="AQT148" s="100"/>
      <c r="AQU148" s="100"/>
      <c r="AQV148" s="100"/>
      <c r="AQW148" s="100"/>
      <c r="AQX148" s="100"/>
      <c r="AQY148" s="100"/>
      <c r="AQZ148" s="100"/>
      <c r="ARA148" s="100"/>
      <c r="ARB148" s="100"/>
      <c r="ARC148" s="100"/>
      <c r="ARD148" s="100"/>
      <c r="ARE148" s="100"/>
      <c r="ARF148" s="100"/>
      <c r="ARG148" s="100"/>
      <c r="ARH148" s="100"/>
      <c r="ARI148" s="100"/>
      <c r="ARJ148" s="100"/>
      <c r="ARK148" s="100"/>
      <c r="ARL148" s="100"/>
      <c r="ARM148" s="100"/>
      <c r="ARN148" s="100"/>
      <c r="ARO148" s="100"/>
      <c r="ARP148" s="100"/>
      <c r="ARQ148" s="100"/>
      <c r="ARR148" s="100"/>
      <c r="ARS148" s="100"/>
      <c r="ART148" s="100"/>
      <c r="ARU148" s="100"/>
      <c r="ARV148" s="100"/>
      <c r="ARW148" s="100"/>
      <c r="ARX148" s="100"/>
      <c r="ARY148" s="100"/>
      <c r="ARZ148" s="100"/>
      <c r="ASA148" s="100"/>
      <c r="ASB148" s="100"/>
      <c r="ASC148" s="100"/>
      <c r="ASD148" s="100"/>
      <c r="ASE148" s="100"/>
      <c r="ASF148" s="100"/>
      <c r="ASG148" s="100"/>
      <c r="ASH148" s="100"/>
      <c r="ASI148" s="100"/>
      <c r="ASJ148" s="100"/>
      <c r="ASK148" s="100"/>
      <c r="ASL148" s="100"/>
      <c r="ASM148" s="100"/>
      <c r="ASN148" s="100"/>
      <c r="ASO148" s="100"/>
      <c r="ASP148" s="100"/>
      <c r="ASQ148" s="100"/>
      <c r="ASR148" s="100"/>
      <c r="ASS148" s="100"/>
      <c r="AST148" s="100"/>
      <c r="ASU148" s="100"/>
      <c r="ASV148" s="100"/>
      <c r="ASW148" s="100"/>
      <c r="ASX148" s="100"/>
      <c r="ASY148" s="100"/>
      <c r="ASZ148" s="100"/>
      <c r="ATA148" s="100"/>
      <c r="ATB148" s="100"/>
      <c r="ATC148" s="100"/>
      <c r="ATD148" s="100"/>
      <c r="ATE148" s="100"/>
      <c r="ATF148" s="100"/>
      <c r="ATG148" s="100"/>
      <c r="ATH148" s="100"/>
      <c r="ATI148" s="100"/>
      <c r="ATJ148" s="100"/>
      <c r="ATK148" s="100"/>
      <c r="ATL148" s="100"/>
      <c r="ATM148" s="100"/>
      <c r="ATN148" s="100"/>
      <c r="ATO148" s="100"/>
      <c r="ATP148" s="100"/>
      <c r="ATQ148" s="100"/>
      <c r="ATR148" s="100"/>
      <c r="ATS148" s="100"/>
      <c r="ATT148" s="100"/>
      <c r="ATU148" s="100"/>
      <c r="ATV148" s="100"/>
      <c r="ATW148" s="100"/>
      <c r="ATX148" s="100"/>
    </row>
    <row r="149" spans="1:1220" ht="16" customHeight="1">
      <c r="A149" s="38">
        <v>146</v>
      </c>
      <c r="B149" s="38" t="s">
        <v>18360</v>
      </c>
      <c r="C149" s="38" t="s">
        <v>244</v>
      </c>
      <c r="D149" s="38" t="s">
        <v>19</v>
      </c>
      <c r="E149" s="38"/>
      <c r="F149" s="36" t="s">
        <v>6208</v>
      </c>
      <c r="G149" s="8" t="s">
        <v>11103</v>
      </c>
      <c r="H149" s="38" t="s">
        <v>411</v>
      </c>
      <c r="I149" s="38"/>
      <c r="J149" s="38"/>
      <c r="K149" s="473" t="s">
        <v>13808</v>
      </c>
      <c r="L149" s="76">
        <v>6675</v>
      </c>
      <c r="M149" s="38" t="s">
        <v>22</v>
      </c>
      <c r="N149" s="38" t="s">
        <v>4305</v>
      </c>
      <c r="O149" s="38"/>
      <c r="P149" s="38"/>
      <c r="Q149" s="47"/>
      <c r="R149" s="214"/>
      <c r="S149" s="100"/>
      <c r="T149" s="100"/>
      <c r="U149" s="100"/>
      <c r="V149" s="100"/>
      <c r="W149" s="100"/>
      <c r="X149" s="100"/>
      <c r="Y149" s="100"/>
      <c r="Z149" s="100"/>
      <c r="AA149" s="100"/>
      <c r="AB149" s="100"/>
      <c r="AC149" s="100"/>
      <c r="AD149" s="100"/>
      <c r="AE149" s="100"/>
      <c r="AF149" s="100"/>
      <c r="AG149" s="100"/>
      <c r="AH149" s="100"/>
      <c r="AI149" s="100"/>
      <c r="AJ149" s="100"/>
      <c r="AK149" s="100"/>
      <c r="AL149" s="100"/>
      <c r="AM149" s="100"/>
      <c r="AN149" s="100"/>
      <c r="AO149" s="100"/>
      <c r="AP149" s="100"/>
      <c r="AQ149" s="100"/>
      <c r="AR149" s="100"/>
      <c r="AS149" s="100"/>
      <c r="AT149" s="100"/>
      <c r="AU149" s="100"/>
      <c r="AV149" s="100"/>
      <c r="AW149" s="100"/>
      <c r="AX149" s="100"/>
      <c r="AY149" s="100"/>
      <c r="AZ149" s="100"/>
      <c r="BA149" s="100"/>
      <c r="BB149" s="100"/>
      <c r="BC149" s="100"/>
      <c r="BD149" s="100"/>
      <c r="BE149" s="100"/>
      <c r="BF149" s="100"/>
      <c r="BG149" s="100"/>
      <c r="BH149" s="100"/>
      <c r="BI149" s="100"/>
      <c r="BJ149" s="100"/>
      <c r="BK149" s="100"/>
      <c r="BL149" s="100"/>
      <c r="BM149" s="100"/>
      <c r="BN149" s="100"/>
      <c r="BO149" s="100"/>
      <c r="BP149" s="100"/>
      <c r="BQ149" s="100"/>
      <c r="BR149" s="100"/>
      <c r="BS149" s="100"/>
      <c r="BT149" s="100"/>
      <c r="BU149" s="100"/>
      <c r="BV149" s="100"/>
      <c r="BW149" s="100"/>
      <c r="BX149" s="100"/>
      <c r="BY149" s="100"/>
      <c r="BZ149" s="100"/>
      <c r="CA149" s="100"/>
      <c r="CB149" s="100"/>
      <c r="CC149" s="100"/>
      <c r="CD149" s="100"/>
      <c r="CE149" s="100"/>
      <c r="CF149" s="100"/>
      <c r="CG149" s="100"/>
      <c r="CH149" s="100"/>
      <c r="CI149" s="100"/>
      <c r="CJ149" s="100"/>
      <c r="CK149" s="100"/>
      <c r="CL149" s="100"/>
      <c r="CM149" s="100"/>
      <c r="CN149" s="100"/>
      <c r="CO149" s="100"/>
      <c r="CP149" s="100"/>
      <c r="CQ149" s="100"/>
      <c r="CR149" s="100"/>
      <c r="CS149" s="100"/>
      <c r="CT149" s="100"/>
      <c r="CU149" s="100"/>
      <c r="CV149" s="100"/>
      <c r="CW149" s="100"/>
      <c r="CX149" s="100"/>
      <c r="CY149" s="100"/>
      <c r="CZ149" s="100"/>
      <c r="DA149" s="100"/>
      <c r="DB149" s="100"/>
      <c r="DC149" s="100"/>
      <c r="DD149" s="100"/>
      <c r="DE149" s="100"/>
      <c r="DF149" s="100"/>
      <c r="DG149" s="100"/>
      <c r="DH149" s="100"/>
      <c r="DI149" s="100"/>
      <c r="DJ149" s="100"/>
      <c r="DK149" s="100"/>
      <c r="DL149" s="100"/>
      <c r="DM149" s="100"/>
      <c r="DN149" s="100"/>
      <c r="DO149" s="100"/>
      <c r="DP149" s="100"/>
      <c r="DQ149" s="100"/>
      <c r="DR149" s="100"/>
      <c r="DS149" s="100"/>
      <c r="DT149" s="100"/>
      <c r="DU149" s="100"/>
      <c r="DV149" s="100"/>
      <c r="DW149" s="100"/>
      <c r="DX149" s="100"/>
      <c r="DY149" s="100"/>
      <c r="DZ149" s="100"/>
      <c r="EA149" s="100"/>
      <c r="EB149" s="100"/>
      <c r="EC149" s="100"/>
      <c r="ED149" s="100"/>
      <c r="EE149" s="100"/>
      <c r="EF149" s="100"/>
      <c r="EG149" s="100"/>
      <c r="EH149" s="100"/>
      <c r="EI149" s="100"/>
      <c r="EJ149" s="100"/>
      <c r="EK149" s="100"/>
      <c r="EL149" s="100"/>
      <c r="EM149" s="100"/>
      <c r="EN149" s="100"/>
      <c r="EO149" s="100"/>
      <c r="EP149" s="100"/>
      <c r="EQ149" s="100"/>
      <c r="ER149" s="100"/>
      <c r="ES149" s="100"/>
      <c r="ET149" s="100"/>
      <c r="EU149" s="100"/>
      <c r="EV149" s="100"/>
      <c r="EW149" s="100"/>
      <c r="EX149" s="100"/>
      <c r="EY149" s="100"/>
      <c r="EZ149" s="100"/>
      <c r="FA149" s="100"/>
      <c r="FB149" s="100"/>
      <c r="FC149" s="100"/>
      <c r="FD149" s="100"/>
      <c r="FE149" s="100"/>
      <c r="FF149" s="100"/>
      <c r="FG149" s="100"/>
      <c r="FH149" s="100"/>
      <c r="FI149" s="100"/>
      <c r="FJ149" s="100"/>
      <c r="FK149" s="100"/>
      <c r="FL149" s="100"/>
      <c r="FM149" s="100"/>
      <c r="FN149" s="100"/>
      <c r="FO149" s="100"/>
      <c r="FP149" s="100"/>
      <c r="FQ149" s="100"/>
      <c r="FR149" s="100"/>
      <c r="FS149" s="100"/>
      <c r="FT149" s="100"/>
      <c r="FU149" s="100"/>
      <c r="FV149" s="100"/>
      <c r="FW149" s="100"/>
      <c r="FX149" s="100"/>
      <c r="FY149" s="100"/>
      <c r="FZ149" s="100"/>
      <c r="GA149" s="100"/>
      <c r="GB149" s="100"/>
      <c r="GC149" s="100"/>
      <c r="GD149" s="100"/>
      <c r="GE149" s="100"/>
      <c r="GF149" s="100"/>
      <c r="GG149" s="100"/>
      <c r="GH149" s="100"/>
      <c r="GI149" s="100"/>
      <c r="GJ149" s="100"/>
      <c r="GK149" s="100"/>
      <c r="GL149" s="100"/>
      <c r="GM149" s="100"/>
      <c r="GN149" s="100"/>
      <c r="GO149" s="100"/>
      <c r="GP149" s="100"/>
      <c r="GQ149" s="100"/>
      <c r="GR149" s="100"/>
      <c r="GS149" s="100"/>
      <c r="GT149" s="100"/>
      <c r="GU149" s="100"/>
      <c r="GV149" s="100"/>
      <c r="GW149" s="100"/>
      <c r="GX149" s="100"/>
      <c r="GY149" s="100"/>
      <c r="GZ149" s="100"/>
      <c r="HA149" s="100"/>
      <c r="HB149" s="100"/>
      <c r="HC149" s="100"/>
      <c r="HD149" s="100"/>
      <c r="HE149" s="100"/>
      <c r="HF149" s="100"/>
      <c r="HG149" s="100"/>
      <c r="HH149" s="100"/>
      <c r="HI149" s="100"/>
      <c r="HJ149" s="100"/>
      <c r="HK149" s="100"/>
      <c r="HL149" s="100"/>
      <c r="HM149" s="100"/>
      <c r="HN149" s="100"/>
      <c r="HO149" s="100"/>
      <c r="HP149" s="100"/>
      <c r="HQ149" s="100"/>
      <c r="HR149" s="100"/>
      <c r="HS149" s="100"/>
      <c r="HT149" s="100"/>
      <c r="HU149" s="100"/>
      <c r="HV149" s="100"/>
      <c r="HW149" s="100"/>
      <c r="HX149" s="100"/>
      <c r="HY149" s="100"/>
      <c r="HZ149" s="100"/>
      <c r="IA149" s="100"/>
      <c r="IB149" s="100"/>
      <c r="IC149" s="100"/>
      <c r="ID149" s="100"/>
      <c r="IE149" s="100"/>
      <c r="IF149" s="100"/>
      <c r="IG149" s="100"/>
      <c r="IH149" s="100"/>
      <c r="II149" s="100"/>
      <c r="IJ149" s="100"/>
      <c r="IK149" s="100"/>
      <c r="IL149" s="100"/>
      <c r="IM149" s="100"/>
      <c r="IN149" s="100"/>
      <c r="IO149" s="100"/>
      <c r="IP149" s="100"/>
      <c r="IQ149" s="100"/>
      <c r="IR149" s="100"/>
      <c r="IS149" s="100"/>
      <c r="IT149" s="100"/>
      <c r="IU149" s="100"/>
      <c r="IV149" s="100"/>
      <c r="IW149" s="100"/>
      <c r="IX149" s="100"/>
      <c r="IY149" s="100"/>
      <c r="IZ149" s="100"/>
      <c r="JA149" s="100"/>
      <c r="JB149" s="100"/>
      <c r="JC149" s="100"/>
      <c r="JD149" s="100"/>
      <c r="JE149" s="100"/>
      <c r="JF149" s="100"/>
      <c r="JG149" s="100"/>
      <c r="JH149" s="100"/>
      <c r="JI149" s="100"/>
      <c r="JJ149" s="100"/>
      <c r="JK149" s="100"/>
      <c r="JL149" s="100"/>
      <c r="JM149" s="100"/>
      <c r="JN149" s="100"/>
      <c r="JO149" s="100"/>
      <c r="JP149" s="100"/>
      <c r="JQ149" s="100"/>
      <c r="JR149" s="100"/>
      <c r="JS149" s="100"/>
      <c r="JT149" s="100"/>
      <c r="JU149" s="100"/>
      <c r="JV149" s="100"/>
      <c r="JW149" s="100"/>
      <c r="JX149" s="100"/>
      <c r="JY149" s="100"/>
      <c r="JZ149" s="100"/>
      <c r="KA149" s="100"/>
      <c r="KB149" s="100"/>
      <c r="KC149" s="100"/>
      <c r="KD149" s="100"/>
      <c r="KE149" s="100"/>
      <c r="KF149" s="100"/>
      <c r="KG149" s="100"/>
      <c r="KH149" s="100"/>
      <c r="KI149" s="100"/>
      <c r="KJ149" s="100"/>
      <c r="KK149" s="100"/>
      <c r="KL149" s="100"/>
      <c r="KM149" s="100"/>
      <c r="KN149" s="100"/>
      <c r="KO149" s="100"/>
      <c r="KP149" s="100"/>
      <c r="KQ149" s="100"/>
      <c r="KR149" s="100"/>
      <c r="KS149" s="100"/>
      <c r="KT149" s="100"/>
      <c r="KU149" s="100"/>
      <c r="KV149" s="100"/>
      <c r="KW149" s="100"/>
      <c r="KX149" s="100"/>
      <c r="KY149" s="100"/>
      <c r="KZ149" s="100"/>
      <c r="LA149" s="100"/>
      <c r="LB149" s="100"/>
      <c r="LC149" s="100"/>
      <c r="LD149" s="100"/>
      <c r="LE149" s="100"/>
      <c r="LF149" s="100"/>
      <c r="LG149" s="100"/>
      <c r="LH149" s="100"/>
      <c r="LI149" s="100"/>
      <c r="LJ149" s="100"/>
      <c r="LK149" s="100"/>
      <c r="LL149" s="100"/>
      <c r="LM149" s="100"/>
      <c r="LN149" s="100"/>
      <c r="LO149" s="100"/>
      <c r="LP149" s="100"/>
      <c r="LQ149" s="100"/>
      <c r="LR149" s="100"/>
      <c r="LS149" s="100"/>
      <c r="LT149" s="100"/>
      <c r="LU149" s="100"/>
      <c r="LV149" s="100"/>
      <c r="LW149" s="100"/>
      <c r="LX149" s="100"/>
      <c r="LY149" s="100"/>
      <c r="LZ149" s="100"/>
      <c r="MA149" s="100"/>
      <c r="MB149" s="100"/>
      <c r="MC149" s="100"/>
      <c r="MD149" s="100"/>
      <c r="ME149" s="100"/>
      <c r="MF149" s="100"/>
      <c r="MG149" s="100"/>
      <c r="MH149" s="100"/>
      <c r="MI149" s="100"/>
      <c r="MJ149" s="100"/>
      <c r="MK149" s="100"/>
      <c r="ML149" s="100"/>
      <c r="MM149" s="100"/>
      <c r="MN149" s="100"/>
      <c r="MO149" s="100"/>
      <c r="MP149" s="100"/>
      <c r="MQ149" s="100"/>
      <c r="MR149" s="100"/>
      <c r="MS149" s="100"/>
      <c r="MT149" s="100"/>
      <c r="MU149" s="100"/>
      <c r="MV149" s="100"/>
      <c r="MW149" s="100"/>
      <c r="MX149" s="100"/>
      <c r="MY149" s="100"/>
      <c r="MZ149" s="100"/>
      <c r="NA149" s="100"/>
      <c r="NB149" s="100"/>
      <c r="NC149" s="100"/>
      <c r="ND149" s="100"/>
      <c r="NE149" s="100"/>
      <c r="NF149" s="100"/>
      <c r="NG149" s="100"/>
      <c r="NH149" s="100"/>
      <c r="NI149" s="100"/>
      <c r="NJ149" s="100"/>
      <c r="NK149" s="100"/>
      <c r="NL149" s="100"/>
      <c r="NM149" s="100"/>
      <c r="NN149" s="100"/>
      <c r="NO149" s="100"/>
      <c r="NP149" s="100"/>
      <c r="NQ149" s="100"/>
      <c r="NR149" s="100"/>
      <c r="NS149" s="100"/>
      <c r="NT149" s="100"/>
      <c r="NU149" s="100"/>
      <c r="NV149" s="100"/>
      <c r="NW149" s="100"/>
      <c r="NX149" s="100"/>
      <c r="NY149" s="100"/>
      <c r="NZ149" s="100"/>
      <c r="OA149" s="100"/>
      <c r="OB149" s="100"/>
      <c r="OC149" s="100"/>
      <c r="OD149" s="100"/>
      <c r="OE149" s="100"/>
      <c r="OF149" s="100"/>
      <c r="OG149" s="100"/>
      <c r="OH149" s="100"/>
      <c r="OI149" s="100"/>
      <c r="OJ149" s="100"/>
      <c r="OK149" s="100"/>
      <c r="OL149" s="100"/>
      <c r="OM149" s="100"/>
      <c r="ON149" s="100"/>
      <c r="OO149" s="100"/>
      <c r="OP149" s="100"/>
      <c r="OQ149" s="100"/>
      <c r="OR149" s="100"/>
      <c r="OS149" s="100"/>
      <c r="OT149" s="100"/>
      <c r="OU149" s="100"/>
      <c r="OV149" s="100"/>
      <c r="OW149" s="100"/>
      <c r="OX149" s="100"/>
      <c r="OY149" s="100"/>
      <c r="OZ149" s="100"/>
      <c r="PA149" s="100"/>
      <c r="PB149" s="100"/>
      <c r="PC149" s="100"/>
      <c r="PD149" s="100"/>
      <c r="PE149" s="100"/>
      <c r="PF149" s="100"/>
      <c r="PG149" s="100"/>
      <c r="PH149" s="100"/>
      <c r="PI149" s="100"/>
      <c r="PJ149" s="100"/>
      <c r="PK149" s="100"/>
      <c r="PL149" s="100"/>
      <c r="PM149" s="100"/>
      <c r="PN149" s="100"/>
      <c r="PO149" s="100"/>
      <c r="PP149" s="100"/>
      <c r="PQ149" s="100"/>
      <c r="PR149" s="100"/>
      <c r="PS149" s="100"/>
      <c r="PT149" s="100"/>
      <c r="PU149" s="100"/>
      <c r="PV149" s="100"/>
      <c r="PW149" s="100"/>
      <c r="PX149" s="100"/>
      <c r="PY149" s="100"/>
      <c r="PZ149" s="100"/>
      <c r="QA149" s="100"/>
      <c r="QB149" s="100"/>
      <c r="QC149" s="100"/>
      <c r="QD149" s="100"/>
      <c r="QE149" s="100"/>
      <c r="QF149" s="100"/>
      <c r="QG149" s="100"/>
      <c r="QH149" s="100"/>
      <c r="QI149" s="100"/>
      <c r="QJ149" s="100"/>
      <c r="QK149" s="100"/>
      <c r="QL149" s="100"/>
      <c r="QM149" s="100"/>
      <c r="QN149" s="100"/>
      <c r="QO149" s="100"/>
      <c r="QP149" s="100"/>
      <c r="QQ149" s="100"/>
      <c r="QR149" s="100"/>
      <c r="QS149" s="100"/>
      <c r="QT149" s="100"/>
      <c r="QU149" s="100"/>
      <c r="QV149" s="100"/>
      <c r="QW149" s="100"/>
      <c r="QX149" s="100"/>
      <c r="QY149" s="100"/>
      <c r="QZ149" s="100"/>
      <c r="RA149" s="100"/>
      <c r="RB149" s="100"/>
      <c r="RC149" s="100"/>
      <c r="RD149" s="100"/>
      <c r="RE149" s="100"/>
      <c r="RF149" s="100"/>
      <c r="RG149" s="100"/>
      <c r="RH149" s="100"/>
      <c r="RI149" s="100"/>
      <c r="RJ149" s="100"/>
      <c r="RK149" s="100"/>
      <c r="RL149" s="100"/>
      <c r="RM149" s="100"/>
      <c r="RN149" s="100"/>
      <c r="RO149" s="100"/>
      <c r="RP149" s="100"/>
      <c r="RQ149" s="100"/>
      <c r="RR149" s="100"/>
      <c r="RS149" s="100"/>
      <c r="RT149" s="100"/>
      <c r="RU149" s="100"/>
      <c r="RV149" s="100"/>
      <c r="RW149" s="100"/>
      <c r="RX149" s="100"/>
      <c r="RY149" s="100"/>
      <c r="RZ149" s="100"/>
      <c r="SA149" s="100"/>
      <c r="SB149" s="100"/>
      <c r="SC149" s="100"/>
      <c r="SD149" s="100"/>
      <c r="SE149" s="100"/>
      <c r="SF149" s="100"/>
      <c r="SG149" s="100"/>
      <c r="SH149" s="100"/>
      <c r="SI149" s="100"/>
      <c r="SJ149" s="100"/>
      <c r="SK149" s="100"/>
      <c r="SL149" s="100"/>
      <c r="SM149" s="100"/>
      <c r="SN149" s="100"/>
      <c r="SO149" s="100"/>
      <c r="SP149" s="100"/>
      <c r="SQ149" s="100"/>
      <c r="SR149" s="100"/>
      <c r="SS149" s="100"/>
      <c r="ST149" s="100"/>
      <c r="SU149" s="100"/>
      <c r="SV149" s="100"/>
      <c r="SW149" s="100"/>
      <c r="SX149" s="100"/>
      <c r="SY149" s="100"/>
      <c r="SZ149" s="100"/>
      <c r="TA149" s="100"/>
      <c r="TB149" s="100"/>
      <c r="TC149" s="100"/>
      <c r="TD149" s="100"/>
      <c r="TE149" s="100"/>
      <c r="TF149" s="100"/>
      <c r="TG149" s="100"/>
      <c r="TH149" s="100"/>
      <c r="TI149" s="100"/>
      <c r="TJ149" s="100"/>
      <c r="TK149" s="100"/>
      <c r="TL149" s="100"/>
      <c r="TM149" s="100"/>
      <c r="TN149" s="100"/>
      <c r="TO149" s="100"/>
      <c r="TP149" s="100"/>
      <c r="TQ149" s="100"/>
      <c r="TR149" s="100"/>
      <c r="TS149" s="100"/>
      <c r="TT149" s="100"/>
      <c r="TU149" s="100"/>
      <c r="TV149" s="100"/>
      <c r="TW149" s="100"/>
      <c r="TX149" s="100"/>
      <c r="TY149" s="100"/>
      <c r="TZ149" s="100"/>
      <c r="UA149" s="100"/>
      <c r="UB149" s="100"/>
      <c r="UC149" s="100"/>
      <c r="UD149" s="100"/>
      <c r="UE149" s="100"/>
      <c r="UF149" s="100"/>
      <c r="UG149" s="100"/>
      <c r="UH149" s="100"/>
      <c r="UI149" s="100"/>
      <c r="UJ149" s="100"/>
      <c r="UK149" s="100"/>
      <c r="UL149" s="100"/>
      <c r="UM149" s="100"/>
      <c r="UN149" s="100"/>
      <c r="UO149" s="100"/>
      <c r="UP149" s="100"/>
      <c r="UQ149" s="100"/>
      <c r="UR149" s="100"/>
      <c r="US149" s="100"/>
      <c r="UT149" s="100"/>
      <c r="UU149" s="100"/>
      <c r="UV149" s="100"/>
      <c r="UW149" s="100"/>
      <c r="UX149" s="100"/>
      <c r="UY149" s="100"/>
      <c r="UZ149" s="100"/>
      <c r="VA149" s="100"/>
      <c r="VB149" s="100"/>
      <c r="VC149" s="100"/>
      <c r="VD149" s="100"/>
      <c r="VE149" s="100"/>
      <c r="VF149" s="100"/>
      <c r="VG149" s="100"/>
      <c r="VH149" s="100"/>
      <c r="VI149" s="100"/>
      <c r="VJ149" s="100"/>
      <c r="VK149" s="100"/>
      <c r="VL149" s="100"/>
      <c r="VM149" s="100"/>
      <c r="VN149" s="100"/>
      <c r="VO149" s="100"/>
      <c r="VP149" s="100"/>
      <c r="VQ149" s="100"/>
      <c r="VR149" s="100"/>
      <c r="VS149" s="100"/>
      <c r="VT149" s="100"/>
      <c r="VU149" s="100"/>
      <c r="VV149" s="100"/>
      <c r="VW149" s="100"/>
      <c r="VX149" s="100"/>
      <c r="VY149" s="100"/>
      <c r="VZ149" s="100"/>
      <c r="WA149" s="100"/>
      <c r="WB149" s="100"/>
      <c r="WC149" s="100"/>
      <c r="WD149" s="100"/>
      <c r="WE149" s="100"/>
      <c r="WF149" s="100"/>
      <c r="WG149" s="100"/>
      <c r="WH149" s="100"/>
      <c r="WI149" s="100"/>
      <c r="WJ149" s="100"/>
      <c r="WK149" s="100"/>
      <c r="WL149" s="100"/>
      <c r="WM149" s="100"/>
      <c r="WN149" s="100"/>
      <c r="WO149" s="100"/>
      <c r="WP149" s="100"/>
      <c r="WQ149" s="100"/>
      <c r="WR149" s="100"/>
      <c r="WS149" s="100"/>
      <c r="WT149" s="100"/>
      <c r="WU149" s="100"/>
      <c r="WV149" s="100"/>
      <c r="WW149" s="100"/>
      <c r="WX149" s="100"/>
      <c r="WY149" s="100"/>
      <c r="WZ149" s="100"/>
      <c r="XA149" s="100"/>
      <c r="XB149" s="100"/>
      <c r="XC149" s="100"/>
      <c r="XD149" s="100"/>
      <c r="XE149" s="100"/>
      <c r="XF149" s="100"/>
      <c r="XG149" s="100"/>
      <c r="XH149" s="100"/>
      <c r="XI149" s="100"/>
      <c r="XJ149" s="100"/>
      <c r="XK149" s="100"/>
      <c r="XL149" s="100"/>
      <c r="XM149" s="100"/>
      <c r="XN149" s="100"/>
      <c r="XO149" s="100"/>
      <c r="XP149" s="100"/>
      <c r="XQ149" s="100"/>
      <c r="XR149" s="100"/>
      <c r="XS149" s="100"/>
      <c r="XT149" s="100"/>
      <c r="XU149" s="100"/>
      <c r="XV149" s="100"/>
      <c r="XW149" s="100"/>
      <c r="XX149" s="100"/>
      <c r="XY149" s="100"/>
      <c r="XZ149" s="100"/>
      <c r="YA149" s="100"/>
      <c r="YB149" s="100"/>
      <c r="YC149" s="100"/>
      <c r="YD149" s="100"/>
      <c r="YE149" s="100"/>
      <c r="YF149" s="100"/>
      <c r="YG149" s="100"/>
      <c r="YH149" s="100"/>
      <c r="YI149" s="100"/>
      <c r="YJ149" s="100"/>
      <c r="YK149" s="100"/>
      <c r="YL149" s="100"/>
      <c r="YM149" s="100"/>
      <c r="YN149" s="100"/>
      <c r="YO149" s="100"/>
      <c r="YP149" s="100"/>
      <c r="YQ149" s="100"/>
      <c r="YR149" s="100"/>
      <c r="YS149" s="100"/>
      <c r="YT149" s="100"/>
      <c r="YU149" s="100"/>
      <c r="YV149" s="100"/>
      <c r="YW149" s="100"/>
      <c r="YX149" s="100"/>
      <c r="YY149" s="100"/>
      <c r="YZ149" s="100"/>
      <c r="ZA149" s="100"/>
      <c r="ZB149" s="100"/>
      <c r="ZC149" s="100"/>
      <c r="ZD149" s="100"/>
      <c r="ZE149" s="100"/>
      <c r="ZF149" s="100"/>
      <c r="ZG149" s="100"/>
      <c r="ZH149" s="100"/>
      <c r="ZI149" s="100"/>
      <c r="ZJ149" s="100"/>
      <c r="ZK149" s="100"/>
      <c r="ZL149" s="100"/>
      <c r="ZM149" s="100"/>
      <c r="ZN149" s="100"/>
      <c r="ZO149" s="100"/>
      <c r="ZP149" s="100"/>
      <c r="ZQ149" s="100"/>
      <c r="ZR149" s="100"/>
      <c r="ZS149" s="100"/>
      <c r="ZT149" s="100"/>
      <c r="ZU149" s="100"/>
      <c r="ZV149" s="100"/>
      <c r="ZW149" s="100"/>
      <c r="ZX149" s="100"/>
      <c r="ZY149" s="100"/>
      <c r="ZZ149" s="100"/>
      <c r="AAA149" s="100"/>
      <c r="AAB149" s="100"/>
      <c r="AAC149" s="100"/>
      <c r="AAD149" s="100"/>
      <c r="AAE149" s="100"/>
      <c r="AAF149" s="100"/>
      <c r="AAG149" s="100"/>
      <c r="AAH149" s="100"/>
      <c r="AAI149" s="100"/>
      <c r="AAJ149" s="100"/>
      <c r="AAK149" s="100"/>
      <c r="AAL149" s="100"/>
      <c r="AAM149" s="100"/>
      <c r="AAN149" s="100"/>
      <c r="AAO149" s="100"/>
      <c r="AAP149" s="100"/>
      <c r="AAQ149" s="100"/>
      <c r="AAR149" s="100"/>
      <c r="AAS149" s="100"/>
      <c r="AAT149" s="100"/>
      <c r="AAU149" s="100"/>
      <c r="AAV149" s="100"/>
      <c r="AAW149" s="100"/>
      <c r="AAX149" s="100"/>
      <c r="AAY149" s="100"/>
      <c r="AAZ149" s="100"/>
      <c r="ABA149" s="100"/>
      <c r="ABB149" s="100"/>
      <c r="ABC149" s="100"/>
      <c r="ABD149" s="100"/>
      <c r="ABE149" s="100"/>
      <c r="ABF149" s="100"/>
      <c r="ABG149" s="100"/>
      <c r="ABH149" s="100"/>
      <c r="ABI149" s="100"/>
      <c r="ABJ149" s="100"/>
      <c r="ABK149" s="100"/>
      <c r="ABL149" s="100"/>
      <c r="ABM149" s="100"/>
      <c r="ABN149" s="100"/>
      <c r="ABO149" s="100"/>
      <c r="ABP149" s="100"/>
      <c r="ABQ149" s="100"/>
      <c r="ABR149" s="100"/>
      <c r="ABS149" s="100"/>
      <c r="ABT149" s="100"/>
      <c r="ABU149" s="100"/>
      <c r="ABV149" s="100"/>
      <c r="ABW149" s="100"/>
      <c r="ABX149" s="100"/>
      <c r="ABY149" s="100"/>
      <c r="ABZ149" s="100"/>
      <c r="ACA149" s="100"/>
      <c r="ACB149" s="100"/>
      <c r="ACC149" s="100"/>
      <c r="ACD149" s="100"/>
      <c r="ACE149" s="100"/>
      <c r="ACF149" s="100"/>
      <c r="ACG149" s="100"/>
      <c r="ACH149" s="100"/>
      <c r="ACI149" s="100"/>
      <c r="ACJ149" s="100"/>
      <c r="ACK149" s="100"/>
      <c r="ACL149" s="100"/>
      <c r="ACM149" s="100"/>
      <c r="ACN149" s="100"/>
      <c r="ACO149" s="100"/>
      <c r="ACP149" s="100"/>
      <c r="ACQ149" s="100"/>
      <c r="ACR149" s="100"/>
      <c r="ACS149" s="100"/>
      <c r="ACT149" s="100"/>
      <c r="ACU149" s="100"/>
      <c r="ACV149" s="100"/>
      <c r="ACW149" s="100"/>
      <c r="ACX149" s="100"/>
      <c r="ACY149" s="100"/>
      <c r="ACZ149" s="100"/>
      <c r="ADA149" s="100"/>
      <c r="ADB149" s="100"/>
      <c r="ADC149" s="100"/>
      <c r="ADD149" s="100"/>
      <c r="ADE149" s="100"/>
      <c r="ADF149" s="100"/>
      <c r="ADG149" s="100"/>
      <c r="ADH149" s="100"/>
      <c r="ADI149" s="100"/>
      <c r="ADJ149" s="100"/>
      <c r="ADK149" s="100"/>
      <c r="ADL149" s="100"/>
      <c r="ADM149" s="100"/>
      <c r="ADN149" s="100"/>
      <c r="ADO149" s="100"/>
      <c r="ADP149" s="100"/>
      <c r="ADQ149" s="100"/>
      <c r="ADR149" s="100"/>
      <c r="ADS149" s="100"/>
      <c r="ADT149" s="100"/>
      <c r="ADU149" s="100"/>
      <c r="ADV149" s="100"/>
      <c r="ADW149" s="100"/>
      <c r="ADX149" s="100"/>
      <c r="ADY149" s="100"/>
      <c r="ADZ149" s="100"/>
      <c r="AEA149" s="100"/>
      <c r="AEB149" s="100"/>
      <c r="AEC149" s="100"/>
      <c r="AED149" s="100"/>
      <c r="AEE149" s="100"/>
      <c r="AEF149" s="100"/>
      <c r="AEG149" s="100"/>
      <c r="AEH149" s="100"/>
      <c r="AEI149" s="100"/>
      <c r="AEJ149" s="100"/>
      <c r="AEK149" s="100"/>
      <c r="AEL149" s="100"/>
      <c r="AEM149" s="100"/>
      <c r="AEN149" s="100"/>
      <c r="AEO149" s="100"/>
      <c r="AEP149" s="100"/>
      <c r="AEQ149" s="100"/>
      <c r="AER149" s="100"/>
      <c r="AES149" s="100"/>
      <c r="AET149" s="100"/>
      <c r="AEU149" s="100"/>
      <c r="AEV149" s="100"/>
      <c r="AEW149" s="100"/>
      <c r="AEX149" s="100"/>
      <c r="AEY149" s="100"/>
      <c r="AEZ149" s="100"/>
      <c r="AFA149" s="100"/>
      <c r="AFB149" s="100"/>
      <c r="AFC149" s="100"/>
      <c r="AFD149" s="100"/>
      <c r="AFE149" s="100"/>
      <c r="AFF149" s="100"/>
      <c r="AFG149" s="100"/>
      <c r="AFH149" s="100"/>
      <c r="AFI149" s="100"/>
      <c r="AFJ149" s="100"/>
      <c r="AFK149" s="100"/>
      <c r="AFL149" s="100"/>
      <c r="AFM149" s="100"/>
      <c r="AFN149" s="100"/>
      <c r="AFO149" s="100"/>
      <c r="AFP149" s="100"/>
      <c r="AFQ149" s="100"/>
      <c r="AFR149" s="100"/>
      <c r="AFS149" s="100"/>
      <c r="AFT149" s="100"/>
      <c r="AFU149" s="100"/>
      <c r="AFV149" s="100"/>
      <c r="AFW149" s="100"/>
      <c r="AFX149" s="100"/>
      <c r="AFY149" s="100"/>
      <c r="AFZ149" s="100"/>
      <c r="AGA149" s="100"/>
      <c r="AGB149" s="100"/>
      <c r="AGC149" s="100"/>
      <c r="AGD149" s="100"/>
      <c r="AGE149" s="100"/>
      <c r="AGF149" s="100"/>
      <c r="AGG149" s="100"/>
      <c r="AGH149" s="100"/>
      <c r="AGI149" s="100"/>
      <c r="AGJ149" s="100"/>
      <c r="AGK149" s="100"/>
      <c r="AGL149" s="100"/>
      <c r="AGM149" s="100"/>
      <c r="AGN149" s="100"/>
      <c r="AGO149" s="100"/>
      <c r="AGP149" s="100"/>
      <c r="AGQ149" s="100"/>
      <c r="AGR149" s="100"/>
      <c r="AGS149" s="100"/>
      <c r="AGT149" s="100"/>
      <c r="AGU149" s="100"/>
      <c r="AGV149" s="100"/>
      <c r="AGW149" s="100"/>
      <c r="AGX149" s="100"/>
      <c r="AGY149" s="100"/>
      <c r="AGZ149" s="100"/>
      <c r="AHA149" s="100"/>
      <c r="AHB149" s="100"/>
      <c r="AHC149" s="100"/>
      <c r="AHD149" s="100"/>
      <c r="AHE149" s="100"/>
      <c r="AHF149" s="100"/>
      <c r="AHG149" s="100"/>
      <c r="AHH149" s="100"/>
      <c r="AHI149" s="100"/>
      <c r="AHJ149" s="100"/>
      <c r="AHK149" s="100"/>
      <c r="AHL149" s="100"/>
      <c r="AHM149" s="100"/>
      <c r="AHN149" s="100"/>
      <c r="AHO149" s="100"/>
      <c r="AHP149" s="100"/>
      <c r="AHQ149" s="100"/>
      <c r="AHR149" s="100"/>
      <c r="AHS149" s="100"/>
      <c r="AHT149" s="100"/>
      <c r="AHU149" s="100"/>
      <c r="AHV149" s="100"/>
      <c r="AHW149" s="100"/>
      <c r="AHX149" s="100"/>
      <c r="AHY149" s="100"/>
      <c r="AHZ149" s="100"/>
      <c r="AIA149" s="100"/>
      <c r="AIB149" s="100"/>
      <c r="AIC149" s="100"/>
      <c r="AID149" s="100"/>
      <c r="AIE149" s="100"/>
      <c r="AIF149" s="100"/>
      <c r="AIG149" s="100"/>
      <c r="AIH149" s="100"/>
      <c r="AII149" s="100"/>
      <c r="AIJ149" s="100"/>
      <c r="AIK149" s="100"/>
      <c r="AIL149" s="100"/>
      <c r="AIM149" s="100"/>
      <c r="AIN149" s="100"/>
      <c r="AIO149" s="100"/>
      <c r="AIP149" s="100"/>
      <c r="AIQ149" s="100"/>
      <c r="AIR149" s="100"/>
      <c r="AIS149" s="100"/>
      <c r="AIT149" s="100"/>
      <c r="AIU149" s="100"/>
      <c r="AIV149" s="100"/>
      <c r="AIW149" s="100"/>
      <c r="AIX149" s="100"/>
      <c r="AIY149" s="100"/>
      <c r="AIZ149" s="100"/>
      <c r="AJA149" s="100"/>
      <c r="AJB149" s="100"/>
      <c r="AJC149" s="100"/>
      <c r="AJD149" s="100"/>
      <c r="AJE149" s="100"/>
      <c r="AJF149" s="100"/>
      <c r="AJG149" s="100"/>
      <c r="AJH149" s="100"/>
      <c r="AJI149" s="100"/>
      <c r="AJJ149" s="100"/>
      <c r="AJK149" s="100"/>
      <c r="AJL149" s="100"/>
      <c r="AJM149" s="100"/>
      <c r="AJN149" s="100"/>
      <c r="AJO149" s="100"/>
      <c r="AJP149" s="100"/>
      <c r="AJQ149" s="100"/>
      <c r="AJR149" s="100"/>
      <c r="AJS149" s="100"/>
      <c r="AJT149" s="100"/>
      <c r="AJU149" s="100"/>
      <c r="AJV149" s="100"/>
      <c r="AJW149" s="100"/>
      <c r="AJX149" s="100"/>
      <c r="AJY149" s="100"/>
      <c r="AJZ149" s="100"/>
      <c r="AKA149" s="100"/>
      <c r="AKB149" s="100"/>
      <c r="AKC149" s="100"/>
      <c r="AKD149" s="100"/>
      <c r="AKE149" s="100"/>
      <c r="AKF149" s="100"/>
      <c r="AKG149" s="100"/>
      <c r="AKH149" s="100"/>
      <c r="AKI149" s="100"/>
      <c r="AKJ149" s="100"/>
      <c r="AKK149" s="100"/>
      <c r="AKL149" s="100"/>
      <c r="AKM149" s="100"/>
      <c r="AKN149" s="100"/>
      <c r="AKO149" s="100"/>
      <c r="AKP149" s="100"/>
      <c r="AKQ149" s="100"/>
      <c r="AKR149" s="100"/>
      <c r="AKS149" s="100"/>
      <c r="AKT149" s="100"/>
      <c r="AKU149" s="100"/>
      <c r="AKV149" s="100"/>
      <c r="AKW149" s="100"/>
      <c r="AKX149" s="100"/>
      <c r="AKY149" s="100"/>
      <c r="AKZ149" s="100"/>
      <c r="ALA149" s="100"/>
      <c r="ALB149" s="100"/>
      <c r="ALC149" s="100"/>
      <c r="ALD149" s="100"/>
      <c r="ALE149" s="100"/>
      <c r="ALF149" s="100"/>
      <c r="ALG149" s="100"/>
      <c r="ALH149" s="100"/>
      <c r="ALI149" s="100"/>
      <c r="ALJ149" s="100"/>
      <c r="ALK149" s="100"/>
      <c r="ALL149" s="100"/>
      <c r="ALM149" s="100"/>
      <c r="ALN149" s="100"/>
      <c r="ALO149" s="100"/>
      <c r="ALP149" s="100"/>
      <c r="ALQ149" s="100"/>
      <c r="ALR149" s="100"/>
      <c r="ALS149" s="100"/>
      <c r="ALT149" s="100"/>
      <c r="ALU149" s="100"/>
      <c r="ALV149" s="100"/>
      <c r="ALW149" s="100"/>
      <c r="ALX149" s="100"/>
      <c r="ALY149" s="100"/>
      <c r="ALZ149" s="100"/>
      <c r="AMA149" s="100"/>
      <c r="AMB149" s="100"/>
      <c r="AMC149" s="100"/>
      <c r="AMD149" s="100"/>
      <c r="AME149" s="100"/>
      <c r="AMF149" s="100"/>
      <c r="AMG149" s="100"/>
      <c r="AMH149" s="100"/>
      <c r="AMI149" s="100"/>
      <c r="AMJ149" s="100"/>
      <c r="AMK149" s="100"/>
      <c r="AML149" s="100"/>
      <c r="AMM149" s="100"/>
      <c r="AMN149" s="100"/>
      <c r="AMO149" s="100"/>
      <c r="AMP149" s="100"/>
      <c r="AMQ149" s="100"/>
      <c r="AMR149" s="100"/>
      <c r="AMS149" s="100"/>
      <c r="AMT149" s="100"/>
      <c r="AMU149" s="100"/>
      <c r="AMV149" s="100"/>
      <c r="AMW149" s="100"/>
      <c r="AMX149" s="100"/>
      <c r="AMY149" s="100"/>
      <c r="AMZ149" s="100"/>
      <c r="ANA149" s="100"/>
      <c r="ANB149" s="100"/>
      <c r="ANC149" s="100"/>
      <c r="AND149" s="100"/>
      <c r="ANE149" s="100"/>
      <c r="ANF149" s="100"/>
      <c r="ANG149" s="100"/>
      <c r="ANH149" s="100"/>
      <c r="ANI149" s="100"/>
      <c r="ANJ149" s="100"/>
      <c r="ANK149" s="100"/>
      <c r="ANL149" s="100"/>
      <c r="ANM149" s="100"/>
      <c r="ANN149" s="100"/>
      <c r="ANO149" s="100"/>
      <c r="ANP149" s="100"/>
      <c r="ANQ149" s="100"/>
      <c r="ANR149" s="100"/>
      <c r="ANS149" s="100"/>
      <c r="ANT149" s="100"/>
      <c r="ANU149" s="100"/>
      <c r="ANV149" s="100"/>
      <c r="ANW149" s="100"/>
      <c r="ANX149" s="100"/>
      <c r="ANY149" s="100"/>
      <c r="ANZ149" s="100"/>
      <c r="AOA149" s="100"/>
      <c r="AOB149" s="100"/>
      <c r="AOC149" s="100"/>
      <c r="AOD149" s="100"/>
      <c r="AOE149" s="100"/>
      <c r="AOF149" s="100"/>
      <c r="AOG149" s="100"/>
      <c r="AOH149" s="100"/>
      <c r="AOI149" s="100"/>
      <c r="AOJ149" s="100"/>
      <c r="AOK149" s="100"/>
      <c r="AOL149" s="100"/>
      <c r="AOM149" s="100"/>
      <c r="AON149" s="100"/>
      <c r="AOO149" s="100"/>
      <c r="AOP149" s="100"/>
      <c r="AOQ149" s="100"/>
      <c r="AOR149" s="100"/>
      <c r="AOS149" s="100"/>
      <c r="AOT149" s="100"/>
      <c r="AOU149" s="100"/>
      <c r="AOV149" s="100"/>
      <c r="AOW149" s="100"/>
      <c r="AOX149" s="100"/>
      <c r="AOY149" s="100"/>
      <c r="AOZ149" s="100"/>
      <c r="APA149" s="100"/>
      <c r="APB149" s="100"/>
      <c r="APC149" s="100"/>
      <c r="APD149" s="100"/>
      <c r="APE149" s="100"/>
      <c r="APF149" s="100"/>
      <c r="APG149" s="100"/>
      <c r="APH149" s="100"/>
      <c r="API149" s="100"/>
      <c r="APJ149" s="100"/>
      <c r="APK149" s="100"/>
      <c r="APL149" s="100"/>
      <c r="APM149" s="100"/>
      <c r="APN149" s="100"/>
      <c r="APO149" s="100"/>
      <c r="APP149" s="100"/>
      <c r="APQ149" s="100"/>
      <c r="APR149" s="100"/>
      <c r="APS149" s="100"/>
      <c r="APT149" s="100"/>
      <c r="APU149" s="100"/>
      <c r="APV149" s="100"/>
      <c r="APW149" s="100"/>
      <c r="APX149" s="100"/>
      <c r="APY149" s="100"/>
      <c r="APZ149" s="100"/>
      <c r="AQA149" s="100"/>
      <c r="AQB149" s="100"/>
      <c r="AQC149" s="100"/>
      <c r="AQD149" s="100"/>
      <c r="AQE149" s="100"/>
      <c r="AQF149" s="100"/>
      <c r="AQG149" s="100"/>
      <c r="AQH149" s="100"/>
      <c r="AQI149" s="100"/>
      <c r="AQJ149" s="100"/>
      <c r="AQK149" s="100"/>
      <c r="AQL149" s="100"/>
      <c r="AQM149" s="100"/>
      <c r="AQN149" s="100"/>
      <c r="AQO149" s="100"/>
      <c r="AQP149" s="100"/>
      <c r="AQQ149" s="100"/>
      <c r="AQR149" s="100"/>
      <c r="AQS149" s="100"/>
      <c r="AQT149" s="100"/>
      <c r="AQU149" s="100"/>
      <c r="AQV149" s="100"/>
      <c r="AQW149" s="100"/>
      <c r="AQX149" s="100"/>
      <c r="AQY149" s="100"/>
      <c r="AQZ149" s="100"/>
      <c r="ARA149" s="100"/>
      <c r="ARB149" s="100"/>
      <c r="ARC149" s="100"/>
      <c r="ARD149" s="100"/>
      <c r="ARE149" s="100"/>
      <c r="ARF149" s="100"/>
      <c r="ARG149" s="100"/>
      <c r="ARH149" s="100"/>
      <c r="ARI149" s="100"/>
      <c r="ARJ149" s="100"/>
      <c r="ARK149" s="100"/>
      <c r="ARL149" s="100"/>
      <c r="ARM149" s="100"/>
      <c r="ARN149" s="100"/>
      <c r="ARO149" s="100"/>
      <c r="ARP149" s="100"/>
      <c r="ARQ149" s="100"/>
      <c r="ARR149" s="100"/>
      <c r="ARS149" s="100"/>
      <c r="ART149" s="100"/>
      <c r="ARU149" s="100"/>
      <c r="ARV149" s="100"/>
      <c r="ARW149" s="100"/>
      <c r="ARX149" s="100"/>
      <c r="ARY149" s="100"/>
      <c r="ARZ149" s="100"/>
      <c r="ASA149" s="100"/>
      <c r="ASB149" s="100"/>
      <c r="ASC149" s="100"/>
      <c r="ASD149" s="100"/>
      <c r="ASE149" s="100"/>
      <c r="ASF149" s="100"/>
      <c r="ASG149" s="100"/>
      <c r="ASH149" s="100"/>
      <c r="ASI149" s="100"/>
      <c r="ASJ149" s="100"/>
      <c r="ASK149" s="100"/>
      <c r="ASL149" s="100"/>
      <c r="ASM149" s="100"/>
      <c r="ASN149" s="100"/>
      <c r="ASO149" s="100"/>
      <c r="ASP149" s="100"/>
      <c r="ASQ149" s="100"/>
      <c r="ASR149" s="100"/>
      <c r="ASS149" s="100"/>
      <c r="AST149" s="100"/>
      <c r="ASU149" s="100"/>
      <c r="ASV149" s="100"/>
      <c r="ASW149" s="100"/>
      <c r="ASX149" s="100"/>
      <c r="ASY149" s="100"/>
      <c r="ASZ149" s="100"/>
      <c r="ATA149" s="100"/>
      <c r="ATB149" s="100"/>
      <c r="ATC149" s="100"/>
      <c r="ATD149" s="100"/>
      <c r="ATE149" s="100"/>
      <c r="ATF149" s="100"/>
      <c r="ATG149" s="100"/>
      <c r="ATH149" s="100"/>
      <c r="ATI149" s="100"/>
      <c r="ATJ149" s="100"/>
      <c r="ATK149" s="100"/>
      <c r="ATL149" s="100"/>
      <c r="ATM149" s="100"/>
      <c r="ATN149" s="100"/>
      <c r="ATO149" s="100"/>
      <c r="ATP149" s="100"/>
      <c r="ATQ149" s="100"/>
      <c r="ATR149" s="100"/>
      <c r="ATS149" s="100"/>
      <c r="ATT149" s="100"/>
      <c r="ATU149" s="100"/>
      <c r="ATV149" s="100"/>
      <c r="ATW149" s="100"/>
      <c r="ATX149" s="100"/>
    </row>
    <row r="150" spans="1:1220" ht="16" customHeight="1">
      <c r="A150" s="38">
        <v>147</v>
      </c>
      <c r="B150" s="38" t="s">
        <v>18360</v>
      </c>
      <c r="C150" s="38" t="s">
        <v>245</v>
      </c>
      <c r="D150" s="38" t="s">
        <v>19</v>
      </c>
      <c r="E150" s="38"/>
      <c r="F150" s="36" t="s">
        <v>6209</v>
      </c>
      <c r="G150" s="8" t="s">
        <v>11104</v>
      </c>
      <c r="H150" s="38" t="s">
        <v>412</v>
      </c>
      <c r="I150" s="38"/>
      <c r="J150" s="38"/>
      <c r="K150" s="473" t="s">
        <v>13808</v>
      </c>
      <c r="L150" s="76">
        <v>6670</v>
      </c>
      <c r="M150" s="38" t="s">
        <v>22</v>
      </c>
      <c r="N150" s="38" t="s">
        <v>4305</v>
      </c>
      <c r="O150" s="38"/>
      <c r="P150" s="38"/>
      <c r="Q150" s="47"/>
      <c r="R150" s="214"/>
      <c r="S150" s="100"/>
      <c r="T150" s="100"/>
      <c r="U150" s="100"/>
      <c r="V150" s="100"/>
      <c r="W150" s="100"/>
      <c r="X150" s="100"/>
      <c r="Y150" s="100"/>
      <c r="Z150" s="100"/>
      <c r="AA150" s="100"/>
      <c r="AB150" s="100"/>
      <c r="AC150" s="100"/>
      <c r="AD150" s="100"/>
      <c r="AE150" s="100"/>
      <c r="AF150" s="100"/>
      <c r="AG150" s="100"/>
      <c r="AH150" s="100"/>
      <c r="AI150" s="100"/>
      <c r="AJ150" s="100"/>
      <c r="AK150" s="100"/>
      <c r="AL150" s="100"/>
      <c r="AM150" s="100"/>
      <c r="AN150" s="100"/>
      <c r="AO150" s="100"/>
      <c r="AP150" s="100"/>
      <c r="AQ150" s="100"/>
      <c r="AR150" s="100"/>
      <c r="AS150" s="100"/>
      <c r="AT150" s="100"/>
      <c r="AU150" s="100"/>
      <c r="AV150" s="100"/>
      <c r="AW150" s="100"/>
      <c r="AX150" s="100"/>
      <c r="AY150" s="100"/>
      <c r="AZ150" s="100"/>
      <c r="BA150" s="100"/>
      <c r="BB150" s="100"/>
      <c r="BC150" s="100"/>
      <c r="BD150" s="100"/>
      <c r="BE150" s="100"/>
      <c r="BF150" s="100"/>
      <c r="BG150" s="100"/>
      <c r="BH150" s="100"/>
      <c r="BI150" s="100"/>
      <c r="BJ150" s="100"/>
      <c r="BK150" s="100"/>
      <c r="BL150" s="100"/>
      <c r="BM150" s="100"/>
      <c r="BN150" s="100"/>
      <c r="BO150" s="100"/>
      <c r="BP150" s="100"/>
      <c r="BQ150" s="100"/>
      <c r="BR150" s="100"/>
      <c r="BS150" s="100"/>
      <c r="BT150" s="100"/>
      <c r="BU150" s="100"/>
      <c r="BV150" s="100"/>
      <c r="BW150" s="100"/>
      <c r="BX150" s="100"/>
      <c r="BY150" s="100"/>
      <c r="BZ150" s="100"/>
      <c r="CA150" s="100"/>
      <c r="CB150" s="100"/>
      <c r="CC150" s="100"/>
      <c r="CD150" s="100"/>
      <c r="CE150" s="100"/>
      <c r="CF150" s="100"/>
      <c r="CG150" s="100"/>
      <c r="CH150" s="100"/>
      <c r="CI150" s="100"/>
      <c r="CJ150" s="100"/>
      <c r="CK150" s="100"/>
      <c r="CL150" s="100"/>
      <c r="CM150" s="100"/>
      <c r="CN150" s="100"/>
      <c r="CO150" s="100"/>
      <c r="CP150" s="100"/>
      <c r="CQ150" s="100"/>
      <c r="CR150" s="100"/>
      <c r="CS150" s="100"/>
      <c r="CT150" s="100"/>
      <c r="CU150" s="100"/>
      <c r="CV150" s="100"/>
      <c r="CW150" s="100"/>
      <c r="CX150" s="100"/>
      <c r="CY150" s="100"/>
      <c r="CZ150" s="100"/>
      <c r="DA150" s="100"/>
      <c r="DB150" s="100"/>
      <c r="DC150" s="100"/>
      <c r="DD150" s="100"/>
      <c r="DE150" s="100"/>
      <c r="DF150" s="100"/>
      <c r="DG150" s="100"/>
      <c r="DH150" s="100"/>
      <c r="DI150" s="100"/>
      <c r="DJ150" s="100"/>
      <c r="DK150" s="100"/>
      <c r="DL150" s="100"/>
      <c r="DM150" s="100"/>
      <c r="DN150" s="100"/>
      <c r="DO150" s="100"/>
      <c r="DP150" s="100"/>
      <c r="DQ150" s="100"/>
      <c r="DR150" s="100"/>
      <c r="DS150" s="100"/>
      <c r="DT150" s="100"/>
      <c r="DU150" s="100"/>
      <c r="DV150" s="100"/>
      <c r="DW150" s="100"/>
      <c r="DX150" s="100"/>
      <c r="DY150" s="100"/>
      <c r="DZ150" s="100"/>
      <c r="EA150" s="100"/>
      <c r="EB150" s="100"/>
      <c r="EC150" s="100"/>
      <c r="ED150" s="100"/>
      <c r="EE150" s="100"/>
      <c r="EF150" s="100"/>
      <c r="EG150" s="100"/>
      <c r="EH150" s="100"/>
      <c r="EI150" s="100"/>
      <c r="EJ150" s="100"/>
      <c r="EK150" s="100"/>
      <c r="EL150" s="100"/>
      <c r="EM150" s="100"/>
      <c r="EN150" s="100"/>
      <c r="EO150" s="100"/>
      <c r="EP150" s="100"/>
      <c r="EQ150" s="100"/>
      <c r="ER150" s="100"/>
      <c r="ES150" s="100"/>
      <c r="ET150" s="100"/>
      <c r="EU150" s="100"/>
      <c r="EV150" s="100"/>
      <c r="EW150" s="100"/>
      <c r="EX150" s="100"/>
      <c r="EY150" s="100"/>
      <c r="EZ150" s="100"/>
      <c r="FA150" s="100"/>
      <c r="FB150" s="100"/>
      <c r="FC150" s="100"/>
      <c r="FD150" s="100"/>
      <c r="FE150" s="100"/>
      <c r="FF150" s="100"/>
      <c r="FG150" s="100"/>
      <c r="FH150" s="100"/>
      <c r="FI150" s="100"/>
      <c r="FJ150" s="100"/>
      <c r="FK150" s="100"/>
      <c r="FL150" s="100"/>
      <c r="FM150" s="100"/>
      <c r="FN150" s="100"/>
      <c r="FO150" s="100"/>
      <c r="FP150" s="100"/>
      <c r="FQ150" s="100"/>
      <c r="FR150" s="100"/>
      <c r="FS150" s="100"/>
      <c r="FT150" s="100"/>
      <c r="FU150" s="100"/>
      <c r="FV150" s="100"/>
      <c r="FW150" s="100"/>
      <c r="FX150" s="100"/>
      <c r="FY150" s="100"/>
      <c r="FZ150" s="100"/>
      <c r="GA150" s="100"/>
      <c r="GB150" s="100"/>
      <c r="GC150" s="100"/>
      <c r="GD150" s="100"/>
      <c r="GE150" s="100"/>
      <c r="GF150" s="100"/>
      <c r="GG150" s="100"/>
      <c r="GH150" s="100"/>
      <c r="GI150" s="100"/>
      <c r="GJ150" s="100"/>
      <c r="GK150" s="100"/>
      <c r="GL150" s="100"/>
      <c r="GM150" s="100"/>
      <c r="GN150" s="100"/>
      <c r="GO150" s="100"/>
      <c r="GP150" s="100"/>
      <c r="GQ150" s="100"/>
      <c r="GR150" s="100"/>
      <c r="GS150" s="100"/>
      <c r="GT150" s="100"/>
      <c r="GU150" s="100"/>
      <c r="GV150" s="100"/>
      <c r="GW150" s="100"/>
      <c r="GX150" s="100"/>
      <c r="GY150" s="100"/>
      <c r="GZ150" s="100"/>
      <c r="HA150" s="100"/>
      <c r="HB150" s="100"/>
      <c r="HC150" s="100"/>
      <c r="HD150" s="100"/>
      <c r="HE150" s="100"/>
      <c r="HF150" s="100"/>
      <c r="HG150" s="100"/>
      <c r="HH150" s="100"/>
      <c r="HI150" s="100"/>
      <c r="HJ150" s="100"/>
      <c r="HK150" s="100"/>
      <c r="HL150" s="100"/>
      <c r="HM150" s="100"/>
      <c r="HN150" s="100"/>
      <c r="HO150" s="100"/>
      <c r="HP150" s="100"/>
      <c r="HQ150" s="100"/>
      <c r="HR150" s="100"/>
      <c r="HS150" s="100"/>
      <c r="HT150" s="100"/>
      <c r="HU150" s="100"/>
      <c r="HV150" s="100"/>
      <c r="HW150" s="100"/>
      <c r="HX150" s="100"/>
      <c r="HY150" s="100"/>
      <c r="HZ150" s="100"/>
      <c r="IA150" s="100"/>
      <c r="IB150" s="100"/>
      <c r="IC150" s="100"/>
      <c r="ID150" s="100"/>
      <c r="IE150" s="100"/>
      <c r="IF150" s="100"/>
      <c r="IG150" s="100"/>
      <c r="IH150" s="100"/>
      <c r="II150" s="100"/>
      <c r="IJ150" s="100"/>
      <c r="IK150" s="100"/>
      <c r="IL150" s="100"/>
      <c r="IM150" s="100"/>
      <c r="IN150" s="100"/>
      <c r="IO150" s="100"/>
      <c r="IP150" s="100"/>
      <c r="IQ150" s="100"/>
      <c r="IR150" s="100"/>
      <c r="IS150" s="100"/>
      <c r="IT150" s="100"/>
      <c r="IU150" s="100"/>
      <c r="IV150" s="100"/>
      <c r="IW150" s="100"/>
      <c r="IX150" s="100"/>
      <c r="IY150" s="100"/>
      <c r="IZ150" s="100"/>
      <c r="JA150" s="100"/>
      <c r="JB150" s="100"/>
      <c r="JC150" s="100"/>
      <c r="JD150" s="100"/>
      <c r="JE150" s="100"/>
      <c r="JF150" s="100"/>
      <c r="JG150" s="100"/>
      <c r="JH150" s="100"/>
      <c r="JI150" s="100"/>
      <c r="JJ150" s="100"/>
      <c r="JK150" s="100"/>
      <c r="JL150" s="100"/>
      <c r="JM150" s="100"/>
      <c r="JN150" s="100"/>
      <c r="JO150" s="100"/>
      <c r="JP150" s="100"/>
      <c r="JQ150" s="100"/>
      <c r="JR150" s="100"/>
      <c r="JS150" s="100"/>
      <c r="JT150" s="100"/>
      <c r="JU150" s="100"/>
      <c r="JV150" s="100"/>
      <c r="JW150" s="100"/>
      <c r="JX150" s="100"/>
      <c r="JY150" s="100"/>
      <c r="JZ150" s="100"/>
      <c r="KA150" s="100"/>
      <c r="KB150" s="100"/>
      <c r="KC150" s="100"/>
      <c r="KD150" s="100"/>
      <c r="KE150" s="100"/>
      <c r="KF150" s="100"/>
      <c r="KG150" s="100"/>
      <c r="KH150" s="100"/>
      <c r="KI150" s="100"/>
      <c r="KJ150" s="100"/>
      <c r="KK150" s="100"/>
      <c r="KL150" s="100"/>
      <c r="KM150" s="100"/>
      <c r="KN150" s="100"/>
      <c r="KO150" s="100"/>
      <c r="KP150" s="100"/>
      <c r="KQ150" s="100"/>
      <c r="KR150" s="100"/>
      <c r="KS150" s="100"/>
      <c r="KT150" s="100"/>
      <c r="KU150" s="100"/>
      <c r="KV150" s="100"/>
      <c r="KW150" s="100"/>
      <c r="KX150" s="100"/>
      <c r="KY150" s="100"/>
      <c r="KZ150" s="100"/>
      <c r="LA150" s="100"/>
      <c r="LB150" s="100"/>
      <c r="LC150" s="100"/>
      <c r="LD150" s="100"/>
      <c r="LE150" s="100"/>
      <c r="LF150" s="100"/>
      <c r="LG150" s="100"/>
      <c r="LH150" s="100"/>
      <c r="LI150" s="100"/>
      <c r="LJ150" s="100"/>
      <c r="LK150" s="100"/>
      <c r="LL150" s="100"/>
      <c r="LM150" s="100"/>
      <c r="LN150" s="100"/>
      <c r="LO150" s="100"/>
      <c r="LP150" s="100"/>
      <c r="LQ150" s="100"/>
      <c r="LR150" s="100"/>
      <c r="LS150" s="100"/>
      <c r="LT150" s="100"/>
      <c r="LU150" s="100"/>
      <c r="LV150" s="100"/>
      <c r="LW150" s="100"/>
      <c r="LX150" s="100"/>
      <c r="LY150" s="100"/>
      <c r="LZ150" s="100"/>
      <c r="MA150" s="100"/>
      <c r="MB150" s="100"/>
      <c r="MC150" s="100"/>
      <c r="MD150" s="100"/>
      <c r="ME150" s="100"/>
      <c r="MF150" s="100"/>
      <c r="MG150" s="100"/>
      <c r="MH150" s="100"/>
      <c r="MI150" s="100"/>
      <c r="MJ150" s="100"/>
      <c r="MK150" s="100"/>
      <c r="ML150" s="100"/>
      <c r="MM150" s="100"/>
      <c r="MN150" s="100"/>
      <c r="MO150" s="100"/>
      <c r="MP150" s="100"/>
      <c r="MQ150" s="100"/>
      <c r="MR150" s="100"/>
      <c r="MS150" s="100"/>
      <c r="MT150" s="100"/>
      <c r="MU150" s="100"/>
      <c r="MV150" s="100"/>
      <c r="MW150" s="100"/>
      <c r="MX150" s="100"/>
      <c r="MY150" s="100"/>
      <c r="MZ150" s="100"/>
      <c r="NA150" s="100"/>
      <c r="NB150" s="100"/>
      <c r="NC150" s="100"/>
      <c r="ND150" s="100"/>
      <c r="NE150" s="100"/>
      <c r="NF150" s="100"/>
      <c r="NG150" s="100"/>
      <c r="NH150" s="100"/>
      <c r="NI150" s="100"/>
      <c r="NJ150" s="100"/>
      <c r="NK150" s="100"/>
      <c r="NL150" s="100"/>
      <c r="NM150" s="100"/>
      <c r="NN150" s="100"/>
      <c r="NO150" s="100"/>
      <c r="NP150" s="100"/>
      <c r="NQ150" s="100"/>
      <c r="NR150" s="100"/>
      <c r="NS150" s="100"/>
      <c r="NT150" s="100"/>
      <c r="NU150" s="100"/>
      <c r="NV150" s="100"/>
      <c r="NW150" s="100"/>
      <c r="NX150" s="100"/>
      <c r="NY150" s="100"/>
      <c r="NZ150" s="100"/>
      <c r="OA150" s="100"/>
      <c r="OB150" s="100"/>
      <c r="OC150" s="100"/>
      <c r="OD150" s="100"/>
      <c r="OE150" s="100"/>
      <c r="OF150" s="100"/>
      <c r="OG150" s="100"/>
      <c r="OH150" s="100"/>
      <c r="OI150" s="100"/>
      <c r="OJ150" s="100"/>
      <c r="OK150" s="100"/>
      <c r="OL150" s="100"/>
      <c r="OM150" s="100"/>
      <c r="ON150" s="100"/>
      <c r="OO150" s="100"/>
      <c r="OP150" s="100"/>
      <c r="OQ150" s="100"/>
      <c r="OR150" s="100"/>
      <c r="OS150" s="100"/>
      <c r="OT150" s="100"/>
      <c r="OU150" s="100"/>
      <c r="OV150" s="100"/>
      <c r="OW150" s="100"/>
      <c r="OX150" s="100"/>
      <c r="OY150" s="100"/>
      <c r="OZ150" s="100"/>
      <c r="PA150" s="100"/>
      <c r="PB150" s="100"/>
      <c r="PC150" s="100"/>
      <c r="PD150" s="100"/>
      <c r="PE150" s="100"/>
      <c r="PF150" s="100"/>
      <c r="PG150" s="100"/>
      <c r="PH150" s="100"/>
      <c r="PI150" s="100"/>
      <c r="PJ150" s="100"/>
      <c r="PK150" s="100"/>
      <c r="PL150" s="100"/>
      <c r="PM150" s="100"/>
      <c r="PN150" s="100"/>
      <c r="PO150" s="100"/>
      <c r="PP150" s="100"/>
      <c r="PQ150" s="100"/>
      <c r="PR150" s="100"/>
      <c r="PS150" s="100"/>
      <c r="PT150" s="100"/>
      <c r="PU150" s="100"/>
      <c r="PV150" s="100"/>
      <c r="PW150" s="100"/>
      <c r="PX150" s="100"/>
      <c r="PY150" s="100"/>
      <c r="PZ150" s="100"/>
      <c r="QA150" s="100"/>
      <c r="QB150" s="100"/>
      <c r="QC150" s="100"/>
      <c r="QD150" s="100"/>
      <c r="QE150" s="100"/>
      <c r="QF150" s="100"/>
      <c r="QG150" s="100"/>
      <c r="QH150" s="100"/>
      <c r="QI150" s="100"/>
      <c r="QJ150" s="100"/>
      <c r="QK150" s="100"/>
      <c r="QL150" s="100"/>
      <c r="QM150" s="100"/>
      <c r="QN150" s="100"/>
      <c r="QO150" s="100"/>
      <c r="QP150" s="100"/>
      <c r="QQ150" s="100"/>
      <c r="QR150" s="100"/>
      <c r="QS150" s="100"/>
      <c r="QT150" s="100"/>
      <c r="QU150" s="100"/>
      <c r="QV150" s="100"/>
      <c r="QW150" s="100"/>
      <c r="QX150" s="100"/>
      <c r="QY150" s="100"/>
      <c r="QZ150" s="100"/>
      <c r="RA150" s="100"/>
      <c r="RB150" s="100"/>
      <c r="RC150" s="100"/>
      <c r="RD150" s="100"/>
      <c r="RE150" s="100"/>
      <c r="RF150" s="100"/>
      <c r="RG150" s="100"/>
      <c r="RH150" s="100"/>
      <c r="RI150" s="100"/>
      <c r="RJ150" s="100"/>
      <c r="RK150" s="100"/>
      <c r="RL150" s="100"/>
      <c r="RM150" s="100"/>
      <c r="RN150" s="100"/>
      <c r="RO150" s="100"/>
      <c r="RP150" s="100"/>
      <c r="RQ150" s="100"/>
      <c r="RR150" s="100"/>
      <c r="RS150" s="100"/>
      <c r="RT150" s="100"/>
      <c r="RU150" s="100"/>
      <c r="RV150" s="100"/>
      <c r="RW150" s="100"/>
      <c r="RX150" s="100"/>
      <c r="RY150" s="100"/>
      <c r="RZ150" s="100"/>
      <c r="SA150" s="100"/>
      <c r="SB150" s="100"/>
      <c r="SC150" s="100"/>
      <c r="SD150" s="100"/>
      <c r="SE150" s="100"/>
      <c r="SF150" s="100"/>
      <c r="SG150" s="100"/>
      <c r="SH150" s="100"/>
      <c r="SI150" s="100"/>
      <c r="SJ150" s="100"/>
      <c r="SK150" s="100"/>
      <c r="SL150" s="100"/>
      <c r="SM150" s="100"/>
      <c r="SN150" s="100"/>
      <c r="SO150" s="100"/>
      <c r="SP150" s="100"/>
      <c r="SQ150" s="100"/>
      <c r="SR150" s="100"/>
      <c r="SS150" s="100"/>
      <c r="ST150" s="100"/>
      <c r="SU150" s="100"/>
      <c r="SV150" s="100"/>
      <c r="SW150" s="100"/>
      <c r="SX150" s="100"/>
      <c r="SY150" s="100"/>
      <c r="SZ150" s="100"/>
      <c r="TA150" s="100"/>
      <c r="TB150" s="100"/>
      <c r="TC150" s="100"/>
      <c r="TD150" s="100"/>
      <c r="TE150" s="100"/>
      <c r="TF150" s="100"/>
      <c r="TG150" s="100"/>
      <c r="TH150" s="100"/>
      <c r="TI150" s="100"/>
      <c r="TJ150" s="100"/>
      <c r="TK150" s="100"/>
      <c r="TL150" s="100"/>
      <c r="TM150" s="100"/>
      <c r="TN150" s="100"/>
      <c r="TO150" s="100"/>
      <c r="TP150" s="100"/>
      <c r="TQ150" s="100"/>
      <c r="TR150" s="100"/>
      <c r="TS150" s="100"/>
      <c r="TT150" s="100"/>
      <c r="TU150" s="100"/>
      <c r="TV150" s="100"/>
      <c r="TW150" s="100"/>
      <c r="TX150" s="100"/>
      <c r="TY150" s="100"/>
      <c r="TZ150" s="100"/>
      <c r="UA150" s="100"/>
      <c r="UB150" s="100"/>
      <c r="UC150" s="100"/>
      <c r="UD150" s="100"/>
      <c r="UE150" s="100"/>
      <c r="UF150" s="100"/>
      <c r="UG150" s="100"/>
      <c r="UH150" s="100"/>
      <c r="UI150" s="100"/>
      <c r="UJ150" s="100"/>
      <c r="UK150" s="100"/>
      <c r="UL150" s="100"/>
      <c r="UM150" s="100"/>
      <c r="UN150" s="100"/>
      <c r="UO150" s="100"/>
      <c r="UP150" s="100"/>
      <c r="UQ150" s="100"/>
      <c r="UR150" s="100"/>
      <c r="US150" s="100"/>
      <c r="UT150" s="100"/>
      <c r="UU150" s="100"/>
      <c r="UV150" s="100"/>
      <c r="UW150" s="100"/>
      <c r="UX150" s="100"/>
      <c r="UY150" s="100"/>
      <c r="UZ150" s="100"/>
      <c r="VA150" s="100"/>
      <c r="VB150" s="100"/>
      <c r="VC150" s="100"/>
      <c r="VD150" s="100"/>
      <c r="VE150" s="100"/>
      <c r="VF150" s="100"/>
      <c r="VG150" s="100"/>
      <c r="VH150" s="100"/>
      <c r="VI150" s="100"/>
      <c r="VJ150" s="100"/>
      <c r="VK150" s="100"/>
      <c r="VL150" s="100"/>
      <c r="VM150" s="100"/>
      <c r="VN150" s="100"/>
      <c r="VO150" s="100"/>
      <c r="VP150" s="100"/>
      <c r="VQ150" s="100"/>
      <c r="VR150" s="100"/>
      <c r="VS150" s="100"/>
      <c r="VT150" s="100"/>
      <c r="VU150" s="100"/>
      <c r="VV150" s="100"/>
      <c r="VW150" s="100"/>
      <c r="VX150" s="100"/>
      <c r="VY150" s="100"/>
      <c r="VZ150" s="100"/>
      <c r="WA150" s="100"/>
      <c r="WB150" s="100"/>
      <c r="WC150" s="100"/>
      <c r="WD150" s="100"/>
      <c r="WE150" s="100"/>
      <c r="WF150" s="100"/>
      <c r="WG150" s="100"/>
      <c r="WH150" s="100"/>
      <c r="WI150" s="100"/>
      <c r="WJ150" s="100"/>
      <c r="WK150" s="100"/>
      <c r="WL150" s="100"/>
      <c r="WM150" s="100"/>
      <c r="WN150" s="100"/>
      <c r="WO150" s="100"/>
      <c r="WP150" s="100"/>
      <c r="WQ150" s="100"/>
      <c r="WR150" s="100"/>
      <c r="WS150" s="100"/>
      <c r="WT150" s="100"/>
      <c r="WU150" s="100"/>
      <c r="WV150" s="100"/>
      <c r="WW150" s="100"/>
      <c r="WX150" s="100"/>
      <c r="WY150" s="100"/>
      <c r="WZ150" s="100"/>
      <c r="XA150" s="100"/>
      <c r="XB150" s="100"/>
      <c r="XC150" s="100"/>
      <c r="XD150" s="100"/>
      <c r="XE150" s="100"/>
      <c r="XF150" s="100"/>
      <c r="XG150" s="100"/>
      <c r="XH150" s="100"/>
      <c r="XI150" s="100"/>
      <c r="XJ150" s="100"/>
      <c r="XK150" s="100"/>
      <c r="XL150" s="100"/>
      <c r="XM150" s="100"/>
      <c r="XN150" s="100"/>
      <c r="XO150" s="100"/>
      <c r="XP150" s="100"/>
      <c r="XQ150" s="100"/>
      <c r="XR150" s="100"/>
      <c r="XS150" s="100"/>
      <c r="XT150" s="100"/>
      <c r="XU150" s="100"/>
      <c r="XV150" s="100"/>
      <c r="XW150" s="100"/>
      <c r="XX150" s="100"/>
      <c r="XY150" s="100"/>
      <c r="XZ150" s="100"/>
      <c r="YA150" s="100"/>
      <c r="YB150" s="100"/>
      <c r="YC150" s="100"/>
      <c r="YD150" s="100"/>
      <c r="YE150" s="100"/>
      <c r="YF150" s="100"/>
      <c r="YG150" s="100"/>
      <c r="YH150" s="100"/>
      <c r="YI150" s="100"/>
      <c r="YJ150" s="100"/>
      <c r="YK150" s="100"/>
      <c r="YL150" s="100"/>
      <c r="YM150" s="100"/>
      <c r="YN150" s="100"/>
      <c r="YO150" s="100"/>
      <c r="YP150" s="100"/>
      <c r="YQ150" s="100"/>
      <c r="YR150" s="100"/>
      <c r="YS150" s="100"/>
      <c r="YT150" s="100"/>
      <c r="YU150" s="100"/>
      <c r="YV150" s="100"/>
      <c r="YW150" s="100"/>
      <c r="YX150" s="100"/>
      <c r="YY150" s="100"/>
      <c r="YZ150" s="100"/>
      <c r="ZA150" s="100"/>
      <c r="ZB150" s="100"/>
      <c r="ZC150" s="100"/>
      <c r="ZD150" s="100"/>
      <c r="ZE150" s="100"/>
      <c r="ZF150" s="100"/>
      <c r="ZG150" s="100"/>
      <c r="ZH150" s="100"/>
      <c r="ZI150" s="100"/>
      <c r="ZJ150" s="100"/>
      <c r="ZK150" s="100"/>
      <c r="ZL150" s="100"/>
      <c r="ZM150" s="100"/>
      <c r="ZN150" s="100"/>
      <c r="ZO150" s="100"/>
      <c r="ZP150" s="100"/>
      <c r="ZQ150" s="100"/>
      <c r="ZR150" s="100"/>
      <c r="ZS150" s="100"/>
      <c r="ZT150" s="100"/>
      <c r="ZU150" s="100"/>
      <c r="ZV150" s="100"/>
      <c r="ZW150" s="100"/>
      <c r="ZX150" s="100"/>
      <c r="ZY150" s="100"/>
      <c r="ZZ150" s="100"/>
      <c r="AAA150" s="100"/>
      <c r="AAB150" s="100"/>
      <c r="AAC150" s="100"/>
      <c r="AAD150" s="100"/>
      <c r="AAE150" s="100"/>
      <c r="AAF150" s="100"/>
      <c r="AAG150" s="100"/>
      <c r="AAH150" s="100"/>
      <c r="AAI150" s="100"/>
      <c r="AAJ150" s="100"/>
      <c r="AAK150" s="100"/>
      <c r="AAL150" s="100"/>
      <c r="AAM150" s="100"/>
      <c r="AAN150" s="100"/>
      <c r="AAO150" s="100"/>
      <c r="AAP150" s="100"/>
      <c r="AAQ150" s="100"/>
      <c r="AAR150" s="100"/>
      <c r="AAS150" s="100"/>
      <c r="AAT150" s="100"/>
      <c r="AAU150" s="100"/>
      <c r="AAV150" s="100"/>
      <c r="AAW150" s="100"/>
      <c r="AAX150" s="100"/>
      <c r="AAY150" s="100"/>
      <c r="AAZ150" s="100"/>
      <c r="ABA150" s="100"/>
      <c r="ABB150" s="100"/>
      <c r="ABC150" s="100"/>
      <c r="ABD150" s="100"/>
      <c r="ABE150" s="100"/>
      <c r="ABF150" s="100"/>
      <c r="ABG150" s="100"/>
      <c r="ABH150" s="100"/>
      <c r="ABI150" s="100"/>
      <c r="ABJ150" s="100"/>
      <c r="ABK150" s="100"/>
      <c r="ABL150" s="100"/>
      <c r="ABM150" s="100"/>
      <c r="ABN150" s="100"/>
      <c r="ABO150" s="100"/>
      <c r="ABP150" s="100"/>
      <c r="ABQ150" s="100"/>
      <c r="ABR150" s="100"/>
      <c r="ABS150" s="100"/>
      <c r="ABT150" s="100"/>
      <c r="ABU150" s="100"/>
      <c r="ABV150" s="100"/>
      <c r="ABW150" s="100"/>
      <c r="ABX150" s="100"/>
      <c r="ABY150" s="100"/>
      <c r="ABZ150" s="100"/>
      <c r="ACA150" s="100"/>
      <c r="ACB150" s="100"/>
      <c r="ACC150" s="100"/>
      <c r="ACD150" s="100"/>
      <c r="ACE150" s="100"/>
      <c r="ACF150" s="100"/>
      <c r="ACG150" s="100"/>
      <c r="ACH150" s="100"/>
      <c r="ACI150" s="100"/>
      <c r="ACJ150" s="100"/>
      <c r="ACK150" s="100"/>
      <c r="ACL150" s="100"/>
      <c r="ACM150" s="100"/>
      <c r="ACN150" s="100"/>
      <c r="ACO150" s="100"/>
      <c r="ACP150" s="100"/>
      <c r="ACQ150" s="100"/>
      <c r="ACR150" s="100"/>
      <c r="ACS150" s="100"/>
      <c r="ACT150" s="100"/>
      <c r="ACU150" s="100"/>
      <c r="ACV150" s="100"/>
      <c r="ACW150" s="100"/>
      <c r="ACX150" s="100"/>
      <c r="ACY150" s="100"/>
      <c r="ACZ150" s="100"/>
      <c r="ADA150" s="100"/>
      <c r="ADB150" s="100"/>
      <c r="ADC150" s="100"/>
      <c r="ADD150" s="100"/>
      <c r="ADE150" s="100"/>
      <c r="ADF150" s="100"/>
      <c r="ADG150" s="100"/>
      <c r="ADH150" s="100"/>
      <c r="ADI150" s="100"/>
      <c r="ADJ150" s="100"/>
      <c r="ADK150" s="100"/>
      <c r="ADL150" s="100"/>
      <c r="ADM150" s="100"/>
      <c r="ADN150" s="100"/>
      <c r="ADO150" s="100"/>
      <c r="ADP150" s="100"/>
      <c r="ADQ150" s="100"/>
      <c r="ADR150" s="100"/>
      <c r="ADS150" s="100"/>
      <c r="ADT150" s="100"/>
      <c r="ADU150" s="100"/>
      <c r="ADV150" s="100"/>
      <c r="ADW150" s="100"/>
      <c r="ADX150" s="100"/>
      <c r="ADY150" s="100"/>
      <c r="ADZ150" s="100"/>
      <c r="AEA150" s="100"/>
      <c r="AEB150" s="100"/>
      <c r="AEC150" s="100"/>
      <c r="AED150" s="100"/>
      <c r="AEE150" s="100"/>
      <c r="AEF150" s="100"/>
      <c r="AEG150" s="100"/>
      <c r="AEH150" s="100"/>
      <c r="AEI150" s="100"/>
      <c r="AEJ150" s="100"/>
      <c r="AEK150" s="100"/>
      <c r="AEL150" s="100"/>
      <c r="AEM150" s="100"/>
      <c r="AEN150" s="100"/>
      <c r="AEO150" s="100"/>
      <c r="AEP150" s="100"/>
      <c r="AEQ150" s="100"/>
      <c r="AER150" s="100"/>
      <c r="AES150" s="100"/>
      <c r="AET150" s="100"/>
      <c r="AEU150" s="100"/>
      <c r="AEV150" s="100"/>
      <c r="AEW150" s="100"/>
      <c r="AEX150" s="100"/>
      <c r="AEY150" s="100"/>
      <c r="AEZ150" s="100"/>
      <c r="AFA150" s="100"/>
      <c r="AFB150" s="100"/>
      <c r="AFC150" s="100"/>
      <c r="AFD150" s="100"/>
      <c r="AFE150" s="100"/>
      <c r="AFF150" s="100"/>
      <c r="AFG150" s="100"/>
      <c r="AFH150" s="100"/>
      <c r="AFI150" s="100"/>
      <c r="AFJ150" s="100"/>
      <c r="AFK150" s="100"/>
      <c r="AFL150" s="100"/>
      <c r="AFM150" s="100"/>
      <c r="AFN150" s="100"/>
      <c r="AFO150" s="100"/>
      <c r="AFP150" s="100"/>
      <c r="AFQ150" s="100"/>
      <c r="AFR150" s="100"/>
      <c r="AFS150" s="100"/>
      <c r="AFT150" s="100"/>
      <c r="AFU150" s="100"/>
      <c r="AFV150" s="100"/>
      <c r="AFW150" s="100"/>
      <c r="AFX150" s="100"/>
      <c r="AFY150" s="100"/>
      <c r="AFZ150" s="100"/>
      <c r="AGA150" s="100"/>
      <c r="AGB150" s="100"/>
      <c r="AGC150" s="100"/>
      <c r="AGD150" s="100"/>
      <c r="AGE150" s="100"/>
      <c r="AGF150" s="100"/>
      <c r="AGG150" s="100"/>
      <c r="AGH150" s="100"/>
      <c r="AGI150" s="100"/>
      <c r="AGJ150" s="100"/>
      <c r="AGK150" s="100"/>
      <c r="AGL150" s="100"/>
      <c r="AGM150" s="100"/>
      <c r="AGN150" s="100"/>
      <c r="AGO150" s="100"/>
      <c r="AGP150" s="100"/>
      <c r="AGQ150" s="100"/>
      <c r="AGR150" s="100"/>
      <c r="AGS150" s="100"/>
      <c r="AGT150" s="100"/>
      <c r="AGU150" s="100"/>
      <c r="AGV150" s="100"/>
      <c r="AGW150" s="100"/>
      <c r="AGX150" s="100"/>
      <c r="AGY150" s="100"/>
      <c r="AGZ150" s="100"/>
      <c r="AHA150" s="100"/>
      <c r="AHB150" s="100"/>
      <c r="AHC150" s="100"/>
      <c r="AHD150" s="100"/>
      <c r="AHE150" s="100"/>
      <c r="AHF150" s="100"/>
      <c r="AHG150" s="100"/>
      <c r="AHH150" s="100"/>
      <c r="AHI150" s="100"/>
      <c r="AHJ150" s="100"/>
      <c r="AHK150" s="100"/>
      <c r="AHL150" s="100"/>
      <c r="AHM150" s="100"/>
      <c r="AHN150" s="100"/>
      <c r="AHO150" s="100"/>
      <c r="AHP150" s="100"/>
      <c r="AHQ150" s="100"/>
      <c r="AHR150" s="100"/>
      <c r="AHS150" s="100"/>
      <c r="AHT150" s="100"/>
      <c r="AHU150" s="100"/>
      <c r="AHV150" s="100"/>
      <c r="AHW150" s="100"/>
      <c r="AHX150" s="100"/>
      <c r="AHY150" s="100"/>
      <c r="AHZ150" s="100"/>
      <c r="AIA150" s="100"/>
      <c r="AIB150" s="100"/>
      <c r="AIC150" s="100"/>
      <c r="AID150" s="100"/>
      <c r="AIE150" s="100"/>
      <c r="AIF150" s="100"/>
      <c r="AIG150" s="100"/>
      <c r="AIH150" s="100"/>
      <c r="AII150" s="100"/>
      <c r="AIJ150" s="100"/>
      <c r="AIK150" s="100"/>
      <c r="AIL150" s="100"/>
      <c r="AIM150" s="100"/>
      <c r="AIN150" s="100"/>
      <c r="AIO150" s="100"/>
      <c r="AIP150" s="100"/>
      <c r="AIQ150" s="100"/>
      <c r="AIR150" s="100"/>
      <c r="AIS150" s="100"/>
      <c r="AIT150" s="100"/>
      <c r="AIU150" s="100"/>
      <c r="AIV150" s="100"/>
      <c r="AIW150" s="100"/>
      <c r="AIX150" s="100"/>
      <c r="AIY150" s="100"/>
      <c r="AIZ150" s="100"/>
      <c r="AJA150" s="100"/>
      <c r="AJB150" s="100"/>
      <c r="AJC150" s="100"/>
      <c r="AJD150" s="100"/>
      <c r="AJE150" s="100"/>
      <c r="AJF150" s="100"/>
      <c r="AJG150" s="100"/>
      <c r="AJH150" s="100"/>
      <c r="AJI150" s="100"/>
      <c r="AJJ150" s="100"/>
      <c r="AJK150" s="100"/>
      <c r="AJL150" s="100"/>
      <c r="AJM150" s="100"/>
      <c r="AJN150" s="100"/>
      <c r="AJO150" s="100"/>
      <c r="AJP150" s="100"/>
      <c r="AJQ150" s="100"/>
      <c r="AJR150" s="100"/>
      <c r="AJS150" s="100"/>
      <c r="AJT150" s="100"/>
      <c r="AJU150" s="100"/>
      <c r="AJV150" s="100"/>
      <c r="AJW150" s="100"/>
      <c r="AJX150" s="100"/>
      <c r="AJY150" s="100"/>
      <c r="AJZ150" s="100"/>
      <c r="AKA150" s="100"/>
      <c r="AKB150" s="100"/>
      <c r="AKC150" s="100"/>
      <c r="AKD150" s="100"/>
      <c r="AKE150" s="100"/>
      <c r="AKF150" s="100"/>
      <c r="AKG150" s="100"/>
      <c r="AKH150" s="100"/>
      <c r="AKI150" s="100"/>
      <c r="AKJ150" s="100"/>
      <c r="AKK150" s="100"/>
      <c r="AKL150" s="100"/>
      <c r="AKM150" s="100"/>
      <c r="AKN150" s="100"/>
      <c r="AKO150" s="100"/>
      <c r="AKP150" s="100"/>
      <c r="AKQ150" s="100"/>
      <c r="AKR150" s="100"/>
      <c r="AKS150" s="100"/>
      <c r="AKT150" s="100"/>
      <c r="AKU150" s="100"/>
      <c r="AKV150" s="100"/>
      <c r="AKW150" s="100"/>
      <c r="AKX150" s="100"/>
      <c r="AKY150" s="100"/>
      <c r="AKZ150" s="100"/>
      <c r="ALA150" s="100"/>
      <c r="ALB150" s="100"/>
      <c r="ALC150" s="100"/>
      <c r="ALD150" s="100"/>
      <c r="ALE150" s="100"/>
      <c r="ALF150" s="100"/>
      <c r="ALG150" s="100"/>
      <c r="ALH150" s="100"/>
      <c r="ALI150" s="100"/>
      <c r="ALJ150" s="100"/>
      <c r="ALK150" s="100"/>
      <c r="ALL150" s="100"/>
      <c r="ALM150" s="100"/>
      <c r="ALN150" s="100"/>
      <c r="ALO150" s="100"/>
      <c r="ALP150" s="100"/>
      <c r="ALQ150" s="100"/>
      <c r="ALR150" s="100"/>
      <c r="ALS150" s="100"/>
      <c r="ALT150" s="100"/>
      <c r="ALU150" s="100"/>
      <c r="ALV150" s="100"/>
      <c r="ALW150" s="100"/>
      <c r="ALX150" s="100"/>
      <c r="ALY150" s="100"/>
      <c r="ALZ150" s="100"/>
      <c r="AMA150" s="100"/>
      <c r="AMB150" s="100"/>
      <c r="AMC150" s="100"/>
      <c r="AMD150" s="100"/>
      <c r="AME150" s="100"/>
      <c r="AMF150" s="100"/>
      <c r="AMG150" s="100"/>
      <c r="AMH150" s="100"/>
      <c r="AMI150" s="100"/>
      <c r="AMJ150" s="100"/>
      <c r="AMK150" s="100"/>
      <c r="AML150" s="100"/>
      <c r="AMM150" s="100"/>
      <c r="AMN150" s="100"/>
      <c r="AMO150" s="100"/>
      <c r="AMP150" s="100"/>
      <c r="AMQ150" s="100"/>
      <c r="AMR150" s="100"/>
      <c r="AMS150" s="100"/>
      <c r="AMT150" s="100"/>
      <c r="AMU150" s="100"/>
      <c r="AMV150" s="100"/>
      <c r="AMW150" s="100"/>
      <c r="AMX150" s="100"/>
      <c r="AMY150" s="100"/>
      <c r="AMZ150" s="100"/>
      <c r="ANA150" s="100"/>
      <c r="ANB150" s="100"/>
      <c r="ANC150" s="100"/>
      <c r="AND150" s="100"/>
      <c r="ANE150" s="100"/>
      <c r="ANF150" s="100"/>
      <c r="ANG150" s="100"/>
      <c r="ANH150" s="100"/>
      <c r="ANI150" s="100"/>
      <c r="ANJ150" s="100"/>
      <c r="ANK150" s="100"/>
      <c r="ANL150" s="100"/>
      <c r="ANM150" s="100"/>
      <c r="ANN150" s="100"/>
      <c r="ANO150" s="100"/>
      <c r="ANP150" s="100"/>
      <c r="ANQ150" s="100"/>
      <c r="ANR150" s="100"/>
      <c r="ANS150" s="100"/>
      <c r="ANT150" s="100"/>
      <c r="ANU150" s="100"/>
      <c r="ANV150" s="100"/>
      <c r="ANW150" s="100"/>
      <c r="ANX150" s="100"/>
      <c r="ANY150" s="100"/>
      <c r="ANZ150" s="100"/>
      <c r="AOA150" s="100"/>
      <c r="AOB150" s="100"/>
      <c r="AOC150" s="100"/>
      <c r="AOD150" s="100"/>
      <c r="AOE150" s="100"/>
      <c r="AOF150" s="100"/>
      <c r="AOG150" s="100"/>
      <c r="AOH150" s="100"/>
      <c r="AOI150" s="100"/>
      <c r="AOJ150" s="100"/>
      <c r="AOK150" s="100"/>
      <c r="AOL150" s="100"/>
      <c r="AOM150" s="100"/>
      <c r="AON150" s="100"/>
      <c r="AOO150" s="100"/>
      <c r="AOP150" s="100"/>
      <c r="AOQ150" s="100"/>
      <c r="AOR150" s="100"/>
      <c r="AOS150" s="100"/>
      <c r="AOT150" s="100"/>
      <c r="AOU150" s="100"/>
      <c r="AOV150" s="100"/>
      <c r="AOW150" s="100"/>
      <c r="AOX150" s="100"/>
      <c r="AOY150" s="100"/>
      <c r="AOZ150" s="100"/>
      <c r="APA150" s="100"/>
      <c r="APB150" s="100"/>
      <c r="APC150" s="100"/>
      <c r="APD150" s="100"/>
      <c r="APE150" s="100"/>
      <c r="APF150" s="100"/>
      <c r="APG150" s="100"/>
      <c r="APH150" s="100"/>
      <c r="API150" s="100"/>
      <c r="APJ150" s="100"/>
      <c r="APK150" s="100"/>
      <c r="APL150" s="100"/>
      <c r="APM150" s="100"/>
      <c r="APN150" s="100"/>
      <c r="APO150" s="100"/>
      <c r="APP150" s="100"/>
      <c r="APQ150" s="100"/>
      <c r="APR150" s="100"/>
      <c r="APS150" s="100"/>
      <c r="APT150" s="100"/>
      <c r="APU150" s="100"/>
      <c r="APV150" s="100"/>
      <c r="APW150" s="100"/>
      <c r="APX150" s="100"/>
      <c r="APY150" s="100"/>
      <c r="APZ150" s="100"/>
      <c r="AQA150" s="100"/>
      <c r="AQB150" s="100"/>
      <c r="AQC150" s="100"/>
      <c r="AQD150" s="100"/>
      <c r="AQE150" s="100"/>
      <c r="AQF150" s="100"/>
      <c r="AQG150" s="100"/>
      <c r="AQH150" s="100"/>
      <c r="AQI150" s="100"/>
      <c r="AQJ150" s="100"/>
      <c r="AQK150" s="100"/>
      <c r="AQL150" s="100"/>
      <c r="AQM150" s="100"/>
      <c r="AQN150" s="100"/>
      <c r="AQO150" s="100"/>
      <c r="AQP150" s="100"/>
      <c r="AQQ150" s="100"/>
      <c r="AQR150" s="100"/>
      <c r="AQS150" s="100"/>
      <c r="AQT150" s="100"/>
      <c r="AQU150" s="100"/>
      <c r="AQV150" s="100"/>
      <c r="AQW150" s="100"/>
      <c r="AQX150" s="100"/>
      <c r="AQY150" s="100"/>
      <c r="AQZ150" s="100"/>
      <c r="ARA150" s="100"/>
      <c r="ARB150" s="100"/>
      <c r="ARC150" s="100"/>
      <c r="ARD150" s="100"/>
      <c r="ARE150" s="100"/>
      <c r="ARF150" s="100"/>
      <c r="ARG150" s="100"/>
      <c r="ARH150" s="100"/>
      <c r="ARI150" s="100"/>
      <c r="ARJ150" s="100"/>
      <c r="ARK150" s="100"/>
      <c r="ARL150" s="100"/>
      <c r="ARM150" s="100"/>
      <c r="ARN150" s="100"/>
      <c r="ARO150" s="100"/>
      <c r="ARP150" s="100"/>
      <c r="ARQ150" s="100"/>
      <c r="ARR150" s="100"/>
      <c r="ARS150" s="100"/>
      <c r="ART150" s="100"/>
      <c r="ARU150" s="100"/>
      <c r="ARV150" s="100"/>
      <c r="ARW150" s="100"/>
      <c r="ARX150" s="100"/>
      <c r="ARY150" s="100"/>
      <c r="ARZ150" s="100"/>
      <c r="ASA150" s="100"/>
      <c r="ASB150" s="100"/>
      <c r="ASC150" s="100"/>
      <c r="ASD150" s="100"/>
      <c r="ASE150" s="100"/>
      <c r="ASF150" s="100"/>
      <c r="ASG150" s="100"/>
      <c r="ASH150" s="100"/>
      <c r="ASI150" s="100"/>
      <c r="ASJ150" s="100"/>
      <c r="ASK150" s="100"/>
      <c r="ASL150" s="100"/>
      <c r="ASM150" s="100"/>
      <c r="ASN150" s="100"/>
      <c r="ASO150" s="100"/>
      <c r="ASP150" s="100"/>
      <c r="ASQ150" s="100"/>
      <c r="ASR150" s="100"/>
      <c r="ASS150" s="100"/>
      <c r="AST150" s="100"/>
      <c r="ASU150" s="100"/>
      <c r="ASV150" s="100"/>
      <c r="ASW150" s="100"/>
      <c r="ASX150" s="100"/>
      <c r="ASY150" s="100"/>
      <c r="ASZ150" s="100"/>
      <c r="ATA150" s="100"/>
      <c r="ATB150" s="100"/>
      <c r="ATC150" s="100"/>
      <c r="ATD150" s="100"/>
      <c r="ATE150" s="100"/>
      <c r="ATF150" s="100"/>
      <c r="ATG150" s="100"/>
      <c r="ATH150" s="100"/>
      <c r="ATI150" s="100"/>
      <c r="ATJ150" s="100"/>
      <c r="ATK150" s="100"/>
      <c r="ATL150" s="100"/>
      <c r="ATM150" s="100"/>
      <c r="ATN150" s="100"/>
      <c r="ATO150" s="100"/>
      <c r="ATP150" s="100"/>
      <c r="ATQ150" s="100"/>
      <c r="ATR150" s="100"/>
      <c r="ATS150" s="100"/>
      <c r="ATT150" s="100"/>
      <c r="ATU150" s="100"/>
      <c r="ATV150" s="100"/>
      <c r="ATW150" s="100"/>
      <c r="ATX150" s="100"/>
    </row>
    <row r="151" spans="1:1220" ht="16" customHeight="1">
      <c r="A151" s="38">
        <v>148</v>
      </c>
      <c r="B151" s="567" t="s">
        <v>18360</v>
      </c>
      <c r="C151" s="38" t="s">
        <v>246</v>
      </c>
      <c r="D151" s="38" t="s">
        <v>19</v>
      </c>
      <c r="E151" s="38"/>
      <c r="F151" s="36" t="s">
        <v>6210</v>
      </c>
      <c r="G151" s="8" t="s">
        <v>11105</v>
      </c>
      <c r="H151" s="38" t="s">
        <v>413</v>
      </c>
      <c r="I151" s="38"/>
      <c r="J151" s="38"/>
      <c r="K151" s="473" t="s">
        <v>13808</v>
      </c>
      <c r="L151" s="76">
        <v>6674</v>
      </c>
      <c r="M151" s="38" t="s">
        <v>21</v>
      </c>
      <c r="N151" s="38" t="s">
        <v>4305</v>
      </c>
      <c r="O151" s="38"/>
      <c r="P151" s="38"/>
      <c r="Q151" s="47"/>
      <c r="R151" s="214"/>
      <c r="S151" s="100"/>
      <c r="T151" s="100"/>
      <c r="U151" s="100"/>
      <c r="V151" s="100"/>
      <c r="W151" s="100"/>
      <c r="X151" s="100"/>
      <c r="Y151" s="100"/>
      <c r="Z151" s="100"/>
      <c r="AA151" s="100"/>
      <c r="AB151" s="100"/>
      <c r="AC151" s="100"/>
      <c r="AD151" s="100"/>
      <c r="AE151" s="100"/>
      <c r="AF151" s="100"/>
      <c r="AG151" s="100"/>
      <c r="AH151" s="100"/>
      <c r="AI151" s="100"/>
      <c r="AJ151" s="100"/>
      <c r="AK151" s="100"/>
      <c r="AL151" s="100"/>
      <c r="AM151" s="100"/>
      <c r="AN151" s="100"/>
      <c r="AO151" s="100"/>
      <c r="AP151" s="100"/>
      <c r="AQ151" s="100"/>
      <c r="AR151" s="100"/>
      <c r="AS151" s="100"/>
      <c r="AT151" s="100"/>
      <c r="AU151" s="100"/>
      <c r="AV151" s="100"/>
      <c r="AW151" s="100"/>
      <c r="AX151" s="100"/>
      <c r="AY151" s="100"/>
      <c r="AZ151" s="100"/>
      <c r="BA151" s="100"/>
      <c r="BB151" s="100"/>
      <c r="BC151" s="100"/>
      <c r="BD151" s="100"/>
      <c r="BE151" s="100"/>
      <c r="BF151" s="100"/>
      <c r="BG151" s="100"/>
      <c r="BH151" s="100"/>
      <c r="BI151" s="100"/>
      <c r="BJ151" s="100"/>
      <c r="BK151" s="100"/>
      <c r="BL151" s="100"/>
      <c r="BM151" s="100"/>
      <c r="BN151" s="100"/>
      <c r="BO151" s="100"/>
      <c r="BP151" s="100"/>
      <c r="BQ151" s="100"/>
      <c r="BR151" s="100"/>
      <c r="BS151" s="100"/>
      <c r="BT151" s="100"/>
      <c r="BU151" s="100"/>
      <c r="BV151" s="100"/>
      <c r="BW151" s="100"/>
      <c r="BX151" s="100"/>
      <c r="BY151" s="100"/>
      <c r="BZ151" s="100"/>
      <c r="CA151" s="100"/>
      <c r="CB151" s="100"/>
      <c r="CC151" s="100"/>
      <c r="CD151" s="100"/>
      <c r="CE151" s="100"/>
      <c r="CF151" s="100"/>
      <c r="CG151" s="100"/>
      <c r="CH151" s="100"/>
      <c r="CI151" s="100"/>
      <c r="CJ151" s="100"/>
      <c r="CK151" s="100"/>
      <c r="CL151" s="100"/>
      <c r="CM151" s="100"/>
      <c r="CN151" s="100"/>
      <c r="CO151" s="100"/>
      <c r="CP151" s="100"/>
      <c r="CQ151" s="100"/>
      <c r="CR151" s="100"/>
      <c r="CS151" s="100"/>
      <c r="CT151" s="100"/>
      <c r="CU151" s="100"/>
      <c r="CV151" s="100"/>
      <c r="CW151" s="100"/>
      <c r="CX151" s="100"/>
      <c r="CY151" s="100"/>
      <c r="CZ151" s="100"/>
      <c r="DA151" s="100"/>
      <c r="DB151" s="100"/>
      <c r="DC151" s="100"/>
      <c r="DD151" s="100"/>
      <c r="DE151" s="100"/>
      <c r="DF151" s="100"/>
      <c r="DG151" s="100"/>
      <c r="DH151" s="100"/>
      <c r="DI151" s="100"/>
      <c r="DJ151" s="100"/>
      <c r="DK151" s="100"/>
      <c r="DL151" s="100"/>
      <c r="DM151" s="100"/>
      <c r="DN151" s="100"/>
      <c r="DO151" s="100"/>
      <c r="DP151" s="100"/>
      <c r="DQ151" s="100"/>
      <c r="DR151" s="100"/>
      <c r="DS151" s="100"/>
      <c r="DT151" s="100"/>
      <c r="DU151" s="100"/>
      <c r="DV151" s="100"/>
      <c r="DW151" s="100"/>
      <c r="DX151" s="100"/>
      <c r="DY151" s="100"/>
      <c r="DZ151" s="100"/>
      <c r="EA151" s="100"/>
      <c r="EB151" s="100"/>
      <c r="EC151" s="100"/>
      <c r="ED151" s="100"/>
      <c r="EE151" s="100"/>
      <c r="EF151" s="100"/>
      <c r="EG151" s="100"/>
      <c r="EH151" s="100"/>
      <c r="EI151" s="100"/>
      <c r="EJ151" s="100"/>
      <c r="EK151" s="100"/>
      <c r="EL151" s="100"/>
      <c r="EM151" s="100"/>
      <c r="EN151" s="100"/>
      <c r="EO151" s="100"/>
      <c r="EP151" s="100"/>
      <c r="EQ151" s="100"/>
      <c r="ER151" s="100"/>
      <c r="ES151" s="100"/>
      <c r="ET151" s="100"/>
      <c r="EU151" s="100"/>
      <c r="EV151" s="100"/>
      <c r="EW151" s="100"/>
      <c r="EX151" s="100"/>
      <c r="EY151" s="100"/>
      <c r="EZ151" s="100"/>
      <c r="FA151" s="100"/>
      <c r="FB151" s="100"/>
      <c r="FC151" s="100"/>
      <c r="FD151" s="100"/>
      <c r="FE151" s="100"/>
      <c r="FF151" s="100"/>
      <c r="FG151" s="100"/>
      <c r="FH151" s="100"/>
      <c r="FI151" s="100"/>
      <c r="FJ151" s="100"/>
      <c r="FK151" s="100"/>
      <c r="FL151" s="100"/>
      <c r="FM151" s="100"/>
      <c r="FN151" s="100"/>
      <c r="FO151" s="100"/>
      <c r="FP151" s="100"/>
      <c r="FQ151" s="100"/>
      <c r="FR151" s="100"/>
      <c r="FS151" s="100"/>
      <c r="FT151" s="100"/>
      <c r="FU151" s="100"/>
      <c r="FV151" s="100"/>
      <c r="FW151" s="100"/>
      <c r="FX151" s="100"/>
      <c r="FY151" s="100"/>
      <c r="FZ151" s="100"/>
      <c r="GA151" s="100"/>
      <c r="GB151" s="100"/>
      <c r="GC151" s="100"/>
      <c r="GD151" s="100"/>
      <c r="GE151" s="100"/>
      <c r="GF151" s="100"/>
      <c r="GG151" s="100"/>
      <c r="GH151" s="100"/>
      <c r="GI151" s="100"/>
      <c r="GJ151" s="100"/>
      <c r="GK151" s="100"/>
      <c r="GL151" s="100"/>
      <c r="GM151" s="100"/>
      <c r="GN151" s="100"/>
      <c r="GO151" s="100"/>
      <c r="GP151" s="100"/>
      <c r="GQ151" s="100"/>
      <c r="GR151" s="100"/>
      <c r="GS151" s="100"/>
      <c r="GT151" s="100"/>
      <c r="GU151" s="100"/>
      <c r="GV151" s="100"/>
      <c r="GW151" s="100"/>
      <c r="GX151" s="100"/>
      <c r="GY151" s="100"/>
      <c r="GZ151" s="100"/>
      <c r="HA151" s="100"/>
      <c r="HB151" s="100"/>
      <c r="HC151" s="100"/>
      <c r="HD151" s="100"/>
      <c r="HE151" s="100"/>
      <c r="HF151" s="100"/>
      <c r="HG151" s="100"/>
      <c r="HH151" s="100"/>
      <c r="HI151" s="100"/>
      <c r="HJ151" s="100"/>
      <c r="HK151" s="100"/>
      <c r="HL151" s="100"/>
      <c r="HM151" s="100"/>
      <c r="HN151" s="100"/>
      <c r="HO151" s="100"/>
      <c r="HP151" s="100"/>
      <c r="HQ151" s="100"/>
      <c r="HR151" s="100"/>
      <c r="HS151" s="100"/>
      <c r="HT151" s="100"/>
      <c r="HU151" s="100"/>
      <c r="HV151" s="100"/>
      <c r="HW151" s="100"/>
      <c r="HX151" s="100"/>
      <c r="HY151" s="100"/>
      <c r="HZ151" s="100"/>
      <c r="IA151" s="100"/>
      <c r="IB151" s="100"/>
      <c r="IC151" s="100"/>
      <c r="ID151" s="100"/>
      <c r="IE151" s="100"/>
      <c r="IF151" s="100"/>
      <c r="IG151" s="100"/>
      <c r="IH151" s="100"/>
      <c r="II151" s="100"/>
      <c r="IJ151" s="100"/>
      <c r="IK151" s="100"/>
      <c r="IL151" s="100"/>
      <c r="IM151" s="100"/>
      <c r="IN151" s="100"/>
      <c r="IO151" s="100"/>
      <c r="IP151" s="100"/>
      <c r="IQ151" s="100"/>
      <c r="IR151" s="100"/>
      <c r="IS151" s="100"/>
      <c r="IT151" s="100"/>
      <c r="IU151" s="100"/>
      <c r="IV151" s="100"/>
      <c r="IW151" s="100"/>
      <c r="IX151" s="100"/>
      <c r="IY151" s="100"/>
      <c r="IZ151" s="100"/>
      <c r="JA151" s="100"/>
      <c r="JB151" s="100"/>
      <c r="JC151" s="100"/>
      <c r="JD151" s="100"/>
      <c r="JE151" s="100"/>
      <c r="JF151" s="100"/>
      <c r="JG151" s="100"/>
      <c r="JH151" s="100"/>
      <c r="JI151" s="100"/>
      <c r="JJ151" s="100"/>
      <c r="JK151" s="100"/>
      <c r="JL151" s="100"/>
      <c r="JM151" s="100"/>
      <c r="JN151" s="100"/>
      <c r="JO151" s="100"/>
      <c r="JP151" s="100"/>
      <c r="JQ151" s="100"/>
      <c r="JR151" s="100"/>
      <c r="JS151" s="100"/>
      <c r="JT151" s="100"/>
      <c r="JU151" s="100"/>
      <c r="JV151" s="100"/>
      <c r="JW151" s="100"/>
      <c r="JX151" s="100"/>
      <c r="JY151" s="100"/>
      <c r="JZ151" s="100"/>
      <c r="KA151" s="100"/>
      <c r="KB151" s="100"/>
      <c r="KC151" s="100"/>
      <c r="KD151" s="100"/>
      <c r="KE151" s="100"/>
      <c r="KF151" s="100"/>
      <c r="KG151" s="100"/>
      <c r="KH151" s="100"/>
      <c r="KI151" s="100"/>
      <c r="KJ151" s="100"/>
      <c r="KK151" s="100"/>
      <c r="KL151" s="100"/>
      <c r="KM151" s="100"/>
      <c r="KN151" s="100"/>
      <c r="KO151" s="100"/>
      <c r="KP151" s="100"/>
      <c r="KQ151" s="100"/>
      <c r="KR151" s="100"/>
      <c r="KS151" s="100"/>
      <c r="KT151" s="100"/>
      <c r="KU151" s="100"/>
      <c r="KV151" s="100"/>
      <c r="KW151" s="100"/>
      <c r="KX151" s="100"/>
      <c r="KY151" s="100"/>
      <c r="KZ151" s="100"/>
      <c r="LA151" s="100"/>
      <c r="LB151" s="100"/>
      <c r="LC151" s="100"/>
      <c r="LD151" s="100"/>
      <c r="LE151" s="100"/>
      <c r="LF151" s="100"/>
      <c r="LG151" s="100"/>
      <c r="LH151" s="100"/>
      <c r="LI151" s="100"/>
      <c r="LJ151" s="100"/>
      <c r="LK151" s="100"/>
      <c r="LL151" s="100"/>
      <c r="LM151" s="100"/>
      <c r="LN151" s="100"/>
      <c r="LO151" s="100"/>
      <c r="LP151" s="100"/>
      <c r="LQ151" s="100"/>
      <c r="LR151" s="100"/>
      <c r="LS151" s="100"/>
      <c r="LT151" s="100"/>
      <c r="LU151" s="100"/>
      <c r="LV151" s="100"/>
      <c r="LW151" s="100"/>
      <c r="LX151" s="100"/>
      <c r="LY151" s="100"/>
      <c r="LZ151" s="100"/>
      <c r="MA151" s="100"/>
      <c r="MB151" s="100"/>
      <c r="MC151" s="100"/>
      <c r="MD151" s="100"/>
      <c r="ME151" s="100"/>
      <c r="MF151" s="100"/>
      <c r="MG151" s="100"/>
      <c r="MH151" s="100"/>
      <c r="MI151" s="100"/>
      <c r="MJ151" s="100"/>
      <c r="MK151" s="100"/>
      <c r="ML151" s="100"/>
      <c r="MM151" s="100"/>
      <c r="MN151" s="100"/>
      <c r="MO151" s="100"/>
      <c r="MP151" s="100"/>
      <c r="MQ151" s="100"/>
      <c r="MR151" s="100"/>
      <c r="MS151" s="100"/>
      <c r="MT151" s="100"/>
      <c r="MU151" s="100"/>
      <c r="MV151" s="100"/>
      <c r="MW151" s="100"/>
      <c r="MX151" s="100"/>
      <c r="MY151" s="100"/>
      <c r="MZ151" s="100"/>
      <c r="NA151" s="100"/>
      <c r="NB151" s="100"/>
      <c r="NC151" s="100"/>
      <c r="ND151" s="100"/>
      <c r="NE151" s="100"/>
      <c r="NF151" s="100"/>
      <c r="NG151" s="100"/>
      <c r="NH151" s="100"/>
      <c r="NI151" s="100"/>
      <c r="NJ151" s="100"/>
      <c r="NK151" s="100"/>
      <c r="NL151" s="100"/>
      <c r="NM151" s="100"/>
      <c r="NN151" s="100"/>
      <c r="NO151" s="100"/>
      <c r="NP151" s="100"/>
      <c r="NQ151" s="100"/>
      <c r="NR151" s="100"/>
      <c r="NS151" s="100"/>
      <c r="NT151" s="100"/>
      <c r="NU151" s="100"/>
      <c r="NV151" s="100"/>
      <c r="NW151" s="100"/>
      <c r="NX151" s="100"/>
      <c r="NY151" s="100"/>
      <c r="NZ151" s="100"/>
      <c r="OA151" s="100"/>
      <c r="OB151" s="100"/>
      <c r="OC151" s="100"/>
      <c r="OD151" s="100"/>
      <c r="OE151" s="100"/>
      <c r="OF151" s="100"/>
      <c r="OG151" s="100"/>
      <c r="OH151" s="100"/>
      <c r="OI151" s="100"/>
      <c r="OJ151" s="100"/>
      <c r="OK151" s="100"/>
      <c r="OL151" s="100"/>
      <c r="OM151" s="100"/>
      <c r="ON151" s="100"/>
      <c r="OO151" s="100"/>
      <c r="OP151" s="100"/>
      <c r="OQ151" s="100"/>
      <c r="OR151" s="100"/>
      <c r="OS151" s="100"/>
      <c r="OT151" s="100"/>
      <c r="OU151" s="100"/>
      <c r="OV151" s="100"/>
      <c r="OW151" s="100"/>
      <c r="OX151" s="100"/>
      <c r="OY151" s="100"/>
      <c r="OZ151" s="100"/>
      <c r="PA151" s="100"/>
      <c r="PB151" s="100"/>
      <c r="PC151" s="100"/>
      <c r="PD151" s="100"/>
      <c r="PE151" s="100"/>
      <c r="PF151" s="100"/>
      <c r="PG151" s="100"/>
      <c r="PH151" s="100"/>
      <c r="PI151" s="100"/>
      <c r="PJ151" s="100"/>
      <c r="PK151" s="100"/>
      <c r="PL151" s="100"/>
      <c r="PM151" s="100"/>
      <c r="PN151" s="100"/>
      <c r="PO151" s="100"/>
      <c r="PP151" s="100"/>
      <c r="PQ151" s="100"/>
      <c r="PR151" s="100"/>
      <c r="PS151" s="100"/>
      <c r="PT151" s="100"/>
      <c r="PU151" s="100"/>
      <c r="PV151" s="100"/>
      <c r="PW151" s="100"/>
      <c r="PX151" s="100"/>
      <c r="PY151" s="100"/>
      <c r="PZ151" s="100"/>
      <c r="QA151" s="100"/>
      <c r="QB151" s="100"/>
      <c r="QC151" s="100"/>
      <c r="QD151" s="100"/>
      <c r="QE151" s="100"/>
      <c r="QF151" s="100"/>
      <c r="QG151" s="100"/>
      <c r="QH151" s="100"/>
      <c r="QI151" s="100"/>
      <c r="QJ151" s="100"/>
      <c r="QK151" s="100"/>
      <c r="QL151" s="100"/>
      <c r="QM151" s="100"/>
      <c r="QN151" s="100"/>
      <c r="QO151" s="100"/>
      <c r="QP151" s="100"/>
      <c r="QQ151" s="100"/>
      <c r="QR151" s="100"/>
      <c r="QS151" s="100"/>
      <c r="QT151" s="100"/>
      <c r="QU151" s="100"/>
      <c r="QV151" s="100"/>
      <c r="QW151" s="100"/>
      <c r="QX151" s="100"/>
      <c r="QY151" s="100"/>
      <c r="QZ151" s="100"/>
      <c r="RA151" s="100"/>
      <c r="RB151" s="100"/>
      <c r="RC151" s="100"/>
      <c r="RD151" s="100"/>
      <c r="RE151" s="100"/>
      <c r="RF151" s="100"/>
      <c r="RG151" s="100"/>
      <c r="RH151" s="100"/>
      <c r="RI151" s="100"/>
      <c r="RJ151" s="100"/>
      <c r="RK151" s="100"/>
      <c r="RL151" s="100"/>
      <c r="RM151" s="100"/>
      <c r="RN151" s="100"/>
      <c r="RO151" s="100"/>
      <c r="RP151" s="100"/>
      <c r="RQ151" s="100"/>
      <c r="RR151" s="100"/>
      <c r="RS151" s="100"/>
      <c r="RT151" s="100"/>
      <c r="RU151" s="100"/>
      <c r="RV151" s="100"/>
      <c r="RW151" s="100"/>
      <c r="RX151" s="100"/>
      <c r="RY151" s="100"/>
      <c r="RZ151" s="100"/>
      <c r="SA151" s="100"/>
      <c r="SB151" s="100"/>
      <c r="SC151" s="100"/>
      <c r="SD151" s="100"/>
      <c r="SE151" s="100"/>
      <c r="SF151" s="100"/>
      <c r="SG151" s="100"/>
      <c r="SH151" s="100"/>
      <c r="SI151" s="100"/>
      <c r="SJ151" s="100"/>
      <c r="SK151" s="100"/>
      <c r="SL151" s="100"/>
      <c r="SM151" s="100"/>
      <c r="SN151" s="100"/>
      <c r="SO151" s="100"/>
      <c r="SP151" s="100"/>
      <c r="SQ151" s="100"/>
      <c r="SR151" s="100"/>
      <c r="SS151" s="100"/>
      <c r="ST151" s="100"/>
      <c r="SU151" s="100"/>
      <c r="SV151" s="100"/>
      <c r="SW151" s="100"/>
      <c r="SX151" s="100"/>
      <c r="SY151" s="100"/>
      <c r="SZ151" s="100"/>
      <c r="TA151" s="100"/>
      <c r="TB151" s="100"/>
      <c r="TC151" s="100"/>
      <c r="TD151" s="100"/>
      <c r="TE151" s="100"/>
      <c r="TF151" s="100"/>
      <c r="TG151" s="100"/>
      <c r="TH151" s="100"/>
      <c r="TI151" s="100"/>
      <c r="TJ151" s="100"/>
      <c r="TK151" s="100"/>
      <c r="TL151" s="100"/>
      <c r="TM151" s="100"/>
      <c r="TN151" s="100"/>
      <c r="TO151" s="100"/>
      <c r="TP151" s="100"/>
      <c r="TQ151" s="100"/>
      <c r="TR151" s="100"/>
      <c r="TS151" s="100"/>
      <c r="TT151" s="100"/>
      <c r="TU151" s="100"/>
      <c r="TV151" s="100"/>
      <c r="TW151" s="100"/>
      <c r="TX151" s="100"/>
      <c r="TY151" s="100"/>
      <c r="TZ151" s="100"/>
      <c r="UA151" s="100"/>
      <c r="UB151" s="100"/>
      <c r="UC151" s="100"/>
      <c r="UD151" s="100"/>
      <c r="UE151" s="100"/>
      <c r="UF151" s="100"/>
      <c r="UG151" s="100"/>
      <c r="UH151" s="100"/>
      <c r="UI151" s="100"/>
      <c r="UJ151" s="100"/>
      <c r="UK151" s="100"/>
      <c r="UL151" s="100"/>
      <c r="UM151" s="100"/>
      <c r="UN151" s="100"/>
      <c r="UO151" s="100"/>
      <c r="UP151" s="100"/>
      <c r="UQ151" s="100"/>
      <c r="UR151" s="100"/>
      <c r="US151" s="100"/>
      <c r="UT151" s="100"/>
      <c r="UU151" s="100"/>
      <c r="UV151" s="100"/>
      <c r="UW151" s="100"/>
      <c r="UX151" s="100"/>
      <c r="UY151" s="100"/>
      <c r="UZ151" s="100"/>
      <c r="VA151" s="100"/>
      <c r="VB151" s="100"/>
      <c r="VC151" s="100"/>
      <c r="VD151" s="100"/>
      <c r="VE151" s="100"/>
      <c r="VF151" s="100"/>
      <c r="VG151" s="100"/>
      <c r="VH151" s="100"/>
      <c r="VI151" s="100"/>
      <c r="VJ151" s="100"/>
      <c r="VK151" s="100"/>
      <c r="VL151" s="100"/>
      <c r="VM151" s="100"/>
      <c r="VN151" s="100"/>
      <c r="VO151" s="100"/>
      <c r="VP151" s="100"/>
      <c r="VQ151" s="100"/>
      <c r="VR151" s="100"/>
      <c r="VS151" s="100"/>
      <c r="VT151" s="100"/>
      <c r="VU151" s="100"/>
      <c r="VV151" s="100"/>
      <c r="VW151" s="100"/>
      <c r="VX151" s="100"/>
      <c r="VY151" s="100"/>
      <c r="VZ151" s="100"/>
      <c r="WA151" s="100"/>
      <c r="WB151" s="100"/>
      <c r="WC151" s="100"/>
      <c r="WD151" s="100"/>
      <c r="WE151" s="100"/>
      <c r="WF151" s="100"/>
      <c r="WG151" s="100"/>
      <c r="WH151" s="100"/>
      <c r="WI151" s="100"/>
      <c r="WJ151" s="100"/>
      <c r="WK151" s="100"/>
      <c r="WL151" s="100"/>
      <c r="WM151" s="100"/>
      <c r="WN151" s="100"/>
      <c r="WO151" s="100"/>
      <c r="WP151" s="100"/>
      <c r="WQ151" s="100"/>
      <c r="WR151" s="100"/>
      <c r="WS151" s="100"/>
      <c r="WT151" s="100"/>
      <c r="WU151" s="100"/>
      <c r="WV151" s="100"/>
      <c r="WW151" s="100"/>
      <c r="WX151" s="100"/>
      <c r="WY151" s="100"/>
      <c r="WZ151" s="100"/>
      <c r="XA151" s="100"/>
      <c r="XB151" s="100"/>
      <c r="XC151" s="100"/>
      <c r="XD151" s="100"/>
      <c r="XE151" s="100"/>
      <c r="XF151" s="100"/>
      <c r="XG151" s="100"/>
      <c r="XH151" s="100"/>
      <c r="XI151" s="100"/>
      <c r="XJ151" s="100"/>
      <c r="XK151" s="100"/>
      <c r="XL151" s="100"/>
      <c r="XM151" s="100"/>
      <c r="XN151" s="100"/>
      <c r="XO151" s="100"/>
      <c r="XP151" s="100"/>
      <c r="XQ151" s="100"/>
      <c r="XR151" s="100"/>
      <c r="XS151" s="100"/>
      <c r="XT151" s="100"/>
      <c r="XU151" s="100"/>
      <c r="XV151" s="100"/>
      <c r="XW151" s="100"/>
      <c r="XX151" s="100"/>
      <c r="XY151" s="100"/>
      <c r="XZ151" s="100"/>
      <c r="YA151" s="100"/>
      <c r="YB151" s="100"/>
      <c r="YC151" s="100"/>
      <c r="YD151" s="100"/>
      <c r="YE151" s="100"/>
      <c r="YF151" s="100"/>
      <c r="YG151" s="100"/>
      <c r="YH151" s="100"/>
      <c r="YI151" s="100"/>
      <c r="YJ151" s="100"/>
      <c r="YK151" s="100"/>
      <c r="YL151" s="100"/>
      <c r="YM151" s="100"/>
      <c r="YN151" s="100"/>
      <c r="YO151" s="100"/>
      <c r="YP151" s="100"/>
      <c r="YQ151" s="100"/>
      <c r="YR151" s="100"/>
      <c r="YS151" s="100"/>
      <c r="YT151" s="100"/>
      <c r="YU151" s="100"/>
      <c r="YV151" s="100"/>
      <c r="YW151" s="100"/>
      <c r="YX151" s="100"/>
      <c r="YY151" s="100"/>
      <c r="YZ151" s="100"/>
      <c r="ZA151" s="100"/>
      <c r="ZB151" s="100"/>
      <c r="ZC151" s="100"/>
      <c r="ZD151" s="100"/>
      <c r="ZE151" s="100"/>
      <c r="ZF151" s="100"/>
      <c r="ZG151" s="100"/>
      <c r="ZH151" s="100"/>
      <c r="ZI151" s="100"/>
      <c r="ZJ151" s="100"/>
      <c r="ZK151" s="100"/>
      <c r="ZL151" s="100"/>
      <c r="ZM151" s="100"/>
      <c r="ZN151" s="100"/>
      <c r="ZO151" s="100"/>
      <c r="ZP151" s="100"/>
      <c r="ZQ151" s="100"/>
      <c r="ZR151" s="100"/>
      <c r="ZS151" s="100"/>
      <c r="ZT151" s="100"/>
      <c r="ZU151" s="100"/>
      <c r="ZV151" s="100"/>
      <c r="ZW151" s="100"/>
      <c r="ZX151" s="100"/>
      <c r="ZY151" s="100"/>
      <c r="ZZ151" s="100"/>
      <c r="AAA151" s="100"/>
      <c r="AAB151" s="100"/>
      <c r="AAC151" s="100"/>
      <c r="AAD151" s="100"/>
      <c r="AAE151" s="100"/>
      <c r="AAF151" s="100"/>
      <c r="AAG151" s="100"/>
      <c r="AAH151" s="100"/>
      <c r="AAI151" s="100"/>
      <c r="AAJ151" s="100"/>
      <c r="AAK151" s="100"/>
      <c r="AAL151" s="100"/>
      <c r="AAM151" s="100"/>
      <c r="AAN151" s="100"/>
      <c r="AAO151" s="100"/>
      <c r="AAP151" s="100"/>
      <c r="AAQ151" s="100"/>
      <c r="AAR151" s="100"/>
      <c r="AAS151" s="100"/>
      <c r="AAT151" s="100"/>
      <c r="AAU151" s="100"/>
      <c r="AAV151" s="100"/>
      <c r="AAW151" s="100"/>
      <c r="AAX151" s="100"/>
      <c r="AAY151" s="100"/>
      <c r="AAZ151" s="100"/>
      <c r="ABA151" s="100"/>
      <c r="ABB151" s="100"/>
      <c r="ABC151" s="100"/>
      <c r="ABD151" s="100"/>
      <c r="ABE151" s="100"/>
      <c r="ABF151" s="100"/>
      <c r="ABG151" s="100"/>
      <c r="ABH151" s="100"/>
      <c r="ABI151" s="100"/>
      <c r="ABJ151" s="100"/>
      <c r="ABK151" s="100"/>
      <c r="ABL151" s="100"/>
      <c r="ABM151" s="100"/>
      <c r="ABN151" s="100"/>
      <c r="ABO151" s="100"/>
      <c r="ABP151" s="100"/>
      <c r="ABQ151" s="100"/>
      <c r="ABR151" s="100"/>
      <c r="ABS151" s="100"/>
      <c r="ABT151" s="100"/>
      <c r="ABU151" s="100"/>
      <c r="ABV151" s="100"/>
      <c r="ABW151" s="100"/>
      <c r="ABX151" s="100"/>
      <c r="ABY151" s="100"/>
      <c r="ABZ151" s="100"/>
      <c r="ACA151" s="100"/>
      <c r="ACB151" s="100"/>
      <c r="ACC151" s="100"/>
      <c r="ACD151" s="100"/>
      <c r="ACE151" s="100"/>
      <c r="ACF151" s="100"/>
      <c r="ACG151" s="100"/>
      <c r="ACH151" s="100"/>
      <c r="ACI151" s="100"/>
      <c r="ACJ151" s="100"/>
      <c r="ACK151" s="100"/>
      <c r="ACL151" s="100"/>
      <c r="ACM151" s="100"/>
      <c r="ACN151" s="100"/>
      <c r="ACO151" s="100"/>
      <c r="ACP151" s="100"/>
      <c r="ACQ151" s="100"/>
      <c r="ACR151" s="100"/>
      <c r="ACS151" s="100"/>
      <c r="ACT151" s="100"/>
      <c r="ACU151" s="100"/>
      <c r="ACV151" s="100"/>
      <c r="ACW151" s="100"/>
      <c r="ACX151" s="100"/>
      <c r="ACY151" s="100"/>
      <c r="ACZ151" s="100"/>
      <c r="ADA151" s="100"/>
      <c r="ADB151" s="100"/>
      <c r="ADC151" s="100"/>
      <c r="ADD151" s="100"/>
      <c r="ADE151" s="100"/>
      <c r="ADF151" s="100"/>
      <c r="ADG151" s="100"/>
      <c r="ADH151" s="100"/>
      <c r="ADI151" s="100"/>
      <c r="ADJ151" s="100"/>
      <c r="ADK151" s="100"/>
      <c r="ADL151" s="100"/>
      <c r="ADM151" s="100"/>
      <c r="ADN151" s="100"/>
      <c r="ADO151" s="100"/>
      <c r="ADP151" s="100"/>
      <c r="ADQ151" s="100"/>
      <c r="ADR151" s="100"/>
      <c r="ADS151" s="100"/>
      <c r="ADT151" s="100"/>
      <c r="ADU151" s="100"/>
      <c r="ADV151" s="100"/>
      <c r="ADW151" s="100"/>
      <c r="ADX151" s="100"/>
      <c r="ADY151" s="100"/>
      <c r="ADZ151" s="100"/>
      <c r="AEA151" s="100"/>
      <c r="AEB151" s="100"/>
      <c r="AEC151" s="100"/>
      <c r="AED151" s="100"/>
      <c r="AEE151" s="100"/>
      <c r="AEF151" s="100"/>
      <c r="AEG151" s="100"/>
      <c r="AEH151" s="100"/>
      <c r="AEI151" s="100"/>
      <c r="AEJ151" s="100"/>
      <c r="AEK151" s="100"/>
      <c r="AEL151" s="100"/>
      <c r="AEM151" s="100"/>
      <c r="AEN151" s="100"/>
      <c r="AEO151" s="100"/>
      <c r="AEP151" s="100"/>
      <c r="AEQ151" s="100"/>
      <c r="AER151" s="100"/>
      <c r="AES151" s="100"/>
      <c r="AET151" s="100"/>
      <c r="AEU151" s="100"/>
      <c r="AEV151" s="100"/>
      <c r="AEW151" s="100"/>
      <c r="AEX151" s="100"/>
      <c r="AEY151" s="100"/>
      <c r="AEZ151" s="100"/>
      <c r="AFA151" s="100"/>
      <c r="AFB151" s="100"/>
      <c r="AFC151" s="100"/>
      <c r="AFD151" s="100"/>
      <c r="AFE151" s="100"/>
      <c r="AFF151" s="100"/>
      <c r="AFG151" s="100"/>
      <c r="AFH151" s="100"/>
      <c r="AFI151" s="100"/>
      <c r="AFJ151" s="100"/>
      <c r="AFK151" s="100"/>
      <c r="AFL151" s="100"/>
      <c r="AFM151" s="100"/>
      <c r="AFN151" s="100"/>
      <c r="AFO151" s="100"/>
      <c r="AFP151" s="100"/>
      <c r="AFQ151" s="100"/>
      <c r="AFR151" s="100"/>
      <c r="AFS151" s="100"/>
      <c r="AFT151" s="100"/>
      <c r="AFU151" s="100"/>
      <c r="AFV151" s="100"/>
      <c r="AFW151" s="100"/>
      <c r="AFX151" s="100"/>
      <c r="AFY151" s="100"/>
      <c r="AFZ151" s="100"/>
      <c r="AGA151" s="100"/>
      <c r="AGB151" s="100"/>
      <c r="AGC151" s="100"/>
      <c r="AGD151" s="100"/>
      <c r="AGE151" s="100"/>
      <c r="AGF151" s="100"/>
      <c r="AGG151" s="100"/>
      <c r="AGH151" s="100"/>
      <c r="AGI151" s="100"/>
      <c r="AGJ151" s="100"/>
      <c r="AGK151" s="100"/>
      <c r="AGL151" s="100"/>
      <c r="AGM151" s="100"/>
      <c r="AGN151" s="100"/>
      <c r="AGO151" s="100"/>
      <c r="AGP151" s="100"/>
      <c r="AGQ151" s="100"/>
      <c r="AGR151" s="100"/>
      <c r="AGS151" s="100"/>
      <c r="AGT151" s="100"/>
      <c r="AGU151" s="100"/>
      <c r="AGV151" s="100"/>
      <c r="AGW151" s="100"/>
      <c r="AGX151" s="100"/>
      <c r="AGY151" s="100"/>
      <c r="AGZ151" s="100"/>
      <c r="AHA151" s="100"/>
      <c r="AHB151" s="100"/>
      <c r="AHC151" s="100"/>
      <c r="AHD151" s="100"/>
      <c r="AHE151" s="100"/>
      <c r="AHF151" s="100"/>
      <c r="AHG151" s="100"/>
      <c r="AHH151" s="100"/>
      <c r="AHI151" s="100"/>
      <c r="AHJ151" s="100"/>
      <c r="AHK151" s="100"/>
      <c r="AHL151" s="100"/>
      <c r="AHM151" s="100"/>
      <c r="AHN151" s="100"/>
      <c r="AHO151" s="100"/>
      <c r="AHP151" s="100"/>
      <c r="AHQ151" s="100"/>
      <c r="AHR151" s="100"/>
      <c r="AHS151" s="100"/>
      <c r="AHT151" s="100"/>
      <c r="AHU151" s="100"/>
      <c r="AHV151" s="100"/>
      <c r="AHW151" s="100"/>
      <c r="AHX151" s="100"/>
      <c r="AHY151" s="100"/>
      <c r="AHZ151" s="100"/>
      <c r="AIA151" s="100"/>
      <c r="AIB151" s="100"/>
      <c r="AIC151" s="100"/>
      <c r="AID151" s="100"/>
      <c r="AIE151" s="100"/>
      <c r="AIF151" s="100"/>
      <c r="AIG151" s="100"/>
      <c r="AIH151" s="100"/>
      <c r="AII151" s="100"/>
      <c r="AIJ151" s="100"/>
      <c r="AIK151" s="100"/>
      <c r="AIL151" s="100"/>
      <c r="AIM151" s="100"/>
      <c r="AIN151" s="100"/>
      <c r="AIO151" s="100"/>
      <c r="AIP151" s="100"/>
      <c r="AIQ151" s="100"/>
      <c r="AIR151" s="100"/>
      <c r="AIS151" s="100"/>
      <c r="AIT151" s="100"/>
      <c r="AIU151" s="100"/>
      <c r="AIV151" s="100"/>
      <c r="AIW151" s="100"/>
      <c r="AIX151" s="100"/>
      <c r="AIY151" s="100"/>
      <c r="AIZ151" s="100"/>
      <c r="AJA151" s="100"/>
      <c r="AJB151" s="100"/>
      <c r="AJC151" s="100"/>
      <c r="AJD151" s="100"/>
      <c r="AJE151" s="100"/>
      <c r="AJF151" s="100"/>
      <c r="AJG151" s="100"/>
      <c r="AJH151" s="100"/>
      <c r="AJI151" s="100"/>
      <c r="AJJ151" s="100"/>
      <c r="AJK151" s="100"/>
      <c r="AJL151" s="100"/>
      <c r="AJM151" s="100"/>
      <c r="AJN151" s="100"/>
      <c r="AJO151" s="100"/>
      <c r="AJP151" s="100"/>
      <c r="AJQ151" s="100"/>
      <c r="AJR151" s="100"/>
      <c r="AJS151" s="100"/>
      <c r="AJT151" s="100"/>
      <c r="AJU151" s="100"/>
      <c r="AJV151" s="100"/>
      <c r="AJW151" s="100"/>
      <c r="AJX151" s="100"/>
      <c r="AJY151" s="100"/>
      <c r="AJZ151" s="100"/>
      <c r="AKA151" s="100"/>
      <c r="AKB151" s="100"/>
      <c r="AKC151" s="100"/>
      <c r="AKD151" s="100"/>
      <c r="AKE151" s="100"/>
      <c r="AKF151" s="100"/>
      <c r="AKG151" s="100"/>
      <c r="AKH151" s="100"/>
      <c r="AKI151" s="100"/>
      <c r="AKJ151" s="100"/>
      <c r="AKK151" s="100"/>
      <c r="AKL151" s="100"/>
      <c r="AKM151" s="100"/>
      <c r="AKN151" s="100"/>
      <c r="AKO151" s="100"/>
      <c r="AKP151" s="100"/>
      <c r="AKQ151" s="100"/>
      <c r="AKR151" s="100"/>
      <c r="AKS151" s="100"/>
      <c r="AKT151" s="100"/>
      <c r="AKU151" s="100"/>
      <c r="AKV151" s="100"/>
      <c r="AKW151" s="100"/>
      <c r="AKX151" s="100"/>
      <c r="AKY151" s="100"/>
      <c r="AKZ151" s="100"/>
      <c r="ALA151" s="100"/>
      <c r="ALB151" s="100"/>
      <c r="ALC151" s="100"/>
      <c r="ALD151" s="100"/>
      <c r="ALE151" s="100"/>
      <c r="ALF151" s="100"/>
      <c r="ALG151" s="100"/>
      <c r="ALH151" s="100"/>
      <c r="ALI151" s="100"/>
      <c r="ALJ151" s="100"/>
      <c r="ALK151" s="100"/>
      <c r="ALL151" s="100"/>
      <c r="ALM151" s="100"/>
      <c r="ALN151" s="100"/>
      <c r="ALO151" s="100"/>
      <c r="ALP151" s="100"/>
      <c r="ALQ151" s="100"/>
      <c r="ALR151" s="100"/>
      <c r="ALS151" s="100"/>
      <c r="ALT151" s="100"/>
      <c r="ALU151" s="100"/>
      <c r="ALV151" s="100"/>
      <c r="ALW151" s="100"/>
      <c r="ALX151" s="100"/>
      <c r="ALY151" s="100"/>
      <c r="ALZ151" s="100"/>
      <c r="AMA151" s="100"/>
      <c r="AMB151" s="100"/>
      <c r="AMC151" s="100"/>
      <c r="AMD151" s="100"/>
      <c r="AME151" s="100"/>
      <c r="AMF151" s="100"/>
      <c r="AMG151" s="100"/>
      <c r="AMH151" s="100"/>
      <c r="AMI151" s="100"/>
      <c r="AMJ151" s="100"/>
      <c r="AMK151" s="100"/>
      <c r="AML151" s="100"/>
      <c r="AMM151" s="100"/>
      <c r="AMN151" s="100"/>
      <c r="AMO151" s="100"/>
      <c r="AMP151" s="100"/>
      <c r="AMQ151" s="100"/>
      <c r="AMR151" s="100"/>
      <c r="AMS151" s="100"/>
      <c r="AMT151" s="100"/>
      <c r="AMU151" s="100"/>
      <c r="AMV151" s="100"/>
      <c r="AMW151" s="100"/>
      <c r="AMX151" s="100"/>
      <c r="AMY151" s="100"/>
      <c r="AMZ151" s="100"/>
      <c r="ANA151" s="100"/>
      <c r="ANB151" s="100"/>
      <c r="ANC151" s="100"/>
      <c r="AND151" s="100"/>
      <c r="ANE151" s="100"/>
      <c r="ANF151" s="100"/>
      <c r="ANG151" s="100"/>
      <c r="ANH151" s="100"/>
      <c r="ANI151" s="100"/>
      <c r="ANJ151" s="100"/>
      <c r="ANK151" s="100"/>
      <c r="ANL151" s="100"/>
      <c r="ANM151" s="100"/>
      <c r="ANN151" s="100"/>
      <c r="ANO151" s="100"/>
      <c r="ANP151" s="100"/>
      <c r="ANQ151" s="100"/>
      <c r="ANR151" s="100"/>
      <c r="ANS151" s="100"/>
      <c r="ANT151" s="100"/>
      <c r="ANU151" s="100"/>
      <c r="ANV151" s="100"/>
      <c r="ANW151" s="100"/>
      <c r="ANX151" s="100"/>
      <c r="ANY151" s="100"/>
      <c r="ANZ151" s="100"/>
      <c r="AOA151" s="100"/>
      <c r="AOB151" s="100"/>
      <c r="AOC151" s="100"/>
      <c r="AOD151" s="100"/>
      <c r="AOE151" s="100"/>
      <c r="AOF151" s="100"/>
      <c r="AOG151" s="100"/>
      <c r="AOH151" s="100"/>
      <c r="AOI151" s="100"/>
      <c r="AOJ151" s="100"/>
      <c r="AOK151" s="100"/>
      <c r="AOL151" s="100"/>
      <c r="AOM151" s="100"/>
      <c r="AON151" s="100"/>
      <c r="AOO151" s="100"/>
      <c r="AOP151" s="100"/>
      <c r="AOQ151" s="100"/>
      <c r="AOR151" s="100"/>
      <c r="AOS151" s="100"/>
      <c r="AOT151" s="100"/>
      <c r="AOU151" s="100"/>
      <c r="AOV151" s="100"/>
      <c r="AOW151" s="100"/>
      <c r="AOX151" s="100"/>
      <c r="AOY151" s="100"/>
      <c r="AOZ151" s="100"/>
      <c r="APA151" s="100"/>
      <c r="APB151" s="100"/>
      <c r="APC151" s="100"/>
      <c r="APD151" s="100"/>
      <c r="APE151" s="100"/>
      <c r="APF151" s="100"/>
      <c r="APG151" s="100"/>
      <c r="APH151" s="100"/>
      <c r="API151" s="100"/>
      <c r="APJ151" s="100"/>
      <c r="APK151" s="100"/>
      <c r="APL151" s="100"/>
      <c r="APM151" s="100"/>
      <c r="APN151" s="100"/>
      <c r="APO151" s="100"/>
      <c r="APP151" s="100"/>
      <c r="APQ151" s="100"/>
      <c r="APR151" s="100"/>
      <c r="APS151" s="100"/>
      <c r="APT151" s="100"/>
      <c r="APU151" s="100"/>
      <c r="APV151" s="100"/>
      <c r="APW151" s="100"/>
      <c r="APX151" s="100"/>
      <c r="APY151" s="100"/>
      <c r="APZ151" s="100"/>
      <c r="AQA151" s="100"/>
      <c r="AQB151" s="100"/>
      <c r="AQC151" s="100"/>
      <c r="AQD151" s="100"/>
      <c r="AQE151" s="100"/>
      <c r="AQF151" s="100"/>
      <c r="AQG151" s="100"/>
      <c r="AQH151" s="100"/>
      <c r="AQI151" s="100"/>
      <c r="AQJ151" s="100"/>
      <c r="AQK151" s="100"/>
      <c r="AQL151" s="100"/>
      <c r="AQM151" s="100"/>
      <c r="AQN151" s="100"/>
      <c r="AQO151" s="100"/>
      <c r="AQP151" s="100"/>
      <c r="AQQ151" s="100"/>
      <c r="AQR151" s="100"/>
      <c r="AQS151" s="100"/>
      <c r="AQT151" s="100"/>
      <c r="AQU151" s="100"/>
      <c r="AQV151" s="100"/>
      <c r="AQW151" s="100"/>
      <c r="AQX151" s="100"/>
      <c r="AQY151" s="100"/>
      <c r="AQZ151" s="100"/>
      <c r="ARA151" s="100"/>
      <c r="ARB151" s="100"/>
      <c r="ARC151" s="100"/>
      <c r="ARD151" s="100"/>
      <c r="ARE151" s="100"/>
      <c r="ARF151" s="100"/>
      <c r="ARG151" s="100"/>
      <c r="ARH151" s="100"/>
      <c r="ARI151" s="100"/>
      <c r="ARJ151" s="100"/>
      <c r="ARK151" s="100"/>
      <c r="ARL151" s="100"/>
      <c r="ARM151" s="100"/>
      <c r="ARN151" s="100"/>
      <c r="ARO151" s="100"/>
      <c r="ARP151" s="100"/>
      <c r="ARQ151" s="100"/>
      <c r="ARR151" s="100"/>
      <c r="ARS151" s="100"/>
      <c r="ART151" s="100"/>
      <c r="ARU151" s="100"/>
      <c r="ARV151" s="100"/>
      <c r="ARW151" s="100"/>
      <c r="ARX151" s="100"/>
      <c r="ARY151" s="100"/>
      <c r="ARZ151" s="100"/>
      <c r="ASA151" s="100"/>
      <c r="ASB151" s="100"/>
      <c r="ASC151" s="100"/>
      <c r="ASD151" s="100"/>
      <c r="ASE151" s="100"/>
      <c r="ASF151" s="100"/>
      <c r="ASG151" s="100"/>
      <c r="ASH151" s="100"/>
      <c r="ASI151" s="100"/>
      <c r="ASJ151" s="100"/>
      <c r="ASK151" s="100"/>
      <c r="ASL151" s="100"/>
      <c r="ASM151" s="100"/>
      <c r="ASN151" s="100"/>
      <c r="ASO151" s="100"/>
      <c r="ASP151" s="100"/>
      <c r="ASQ151" s="100"/>
      <c r="ASR151" s="100"/>
      <c r="ASS151" s="100"/>
      <c r="AST151" s="100"/>
      <c r="ASU151" s="100"/>
      <c r="ASV151" s="100"/>
      <c r="ASW151" s="100"/>
      <c r="ASX151" s="100"/>
      <c r="ASY151" s="100"/>
      <c r="ASZ151" s="100"/>
      <c r="ATA151" s="100"/>
      <c r="ATB151" s="100"/>
      <c r="ATC151" s="100"/>
      <c r="ATD151" s="100"/>
      <c r="ATE151" s="100"/>
      <c r="ATF151" s="100"/>
      <c r="ATG151" s="100"/>
      <c r="ATH151" s="100"/>
      <c r="ATI151" s="100"/>
      <c r="ATJ151" s="100"/>
      <c r="ATK151" s="100"/>
      <c r="ATL151" s="100"/>
      <c r="ATM151" s="100"/>
      <c r="ATN151" s="100"/>
      <c r="ATO151" s="100"/>
      <c r="ATP151" s="100"/>
      <c r="ATQ151" s="100"/>
      <c r="ATR151" s="100"/>
      <c r="ATS151" s="100"/>
      <c r="ATT151" s="100"/>
      <c r="ATU151" s="100"/>
      <c r="ATV151" s="100"/>
      <c r="ATW151" s="100"/>
      <c r="ATX151" s="100"/>
    </row>
    <row r="152" spans="1:1220" ht="16" customHeight="1">
      <c r="A152" s="38">
        <v>149</v>
      </c>
      <c r="B152" s="567" t="s">
        <v>18360</v>
      </c>
      <c r="C152" s="38" t="s">
        <v>247</v>
      </c>
      <c r="D152" s="38" t="s">
        <v>19</v>
      </c>
      <c r="E152" s="38"/>
      <c r="F152" s="36" t="s">
        <v>6211</v>
      </c>
      <c r="G152" s="8" t="s">
        <v>11106</v>
      </c>
      <c r="H152" s="38" t="s">
        <v>414</v>
      </c>
      <c r="I152" s="38"/>
      <c r="J152" s="38"/>
      <c r="K152" s="473" t="s">
        <v>13808</v>
      </c>
      <c r="L152" s="76">
        <v>6667</v>
      </c>
      <c r="M152" s="38" t="s">
        <v>21</v>
      </c>
      <c r="N152" s="38" t="s">
        <v>4305</v>
      </c>
      <c r="O152" s="38"/>
      <c r="P152" s="38"/>
      <c r="Q152" s="47"/>
      <c r="R152" s="214"/>
      <c r="S152" s="100"/>
      <c r="T152" s="100"/>
      <c r="U152" s="100"/>
      <c r="V152" s="100"/>
      <c r="W152" s="100"/>
      <c r="X152" s="100"/>
      <c r="Y152" s="100"/>
      <c r="Z152" s="100"/>
      <c r="AA152" s="100"/>
      <c r="AB152" s="100"/>
      <c r="AC152" s="100"/>
      <c r="AD152" s="100"/>
      <c r="AE152" s="100"/>
      <c r="AF152" s="100"/>
      <c r="AG152" s="100"/>
      <c r="AH152" s="100"/>
      <c r="AI152" s="100"/>
      <c r="AJ152" s="100"/>
      <c r="AK152" s="100"/>
      <c r="AL152" s="100"/>
      <c r="AM152" s="100"/>
      <c r="AN152" s="100"/>
      <c r="AO152" s="100"/>
      <c r="AP152" s="100"/>
      <c r="AQ152" s="100"/>
      <c r="AR152" s="100"/>
      <c r="AS152" s="100"/>
      <c r="AT152" s="100"/>
      <c r="AU152" s="100"/>
      <c r="AV152" s="100"/>
      <c r="AW152" s="100"/>
      <c r="AX152" s="100"/>
      <c r="AY152" s="100"/>
      <c r="AZ152" s="100"/>
      <c r="BA152" s="100"/>
      <c r="BB152" s="100"/>
      <c r="BC152" s="100"/>
      <c r="BD152" s="100"/>
      <c r="BE152" s="100"/>
      <c r="BF152" s="100"/>
      <c r="BG152" s="100"/>
      <c r="BH152" s="100"/>
      <c r="BI152" s="100"/>
      <c r="BJ152" s="100"/>
      <c r="BK152" s="100"/>
      <c r="BL152" s="100"/>
      <c r="BM152" s="100"/>
      <c r="BN152" s="100"/>
      <c r="BO152" s="100"/>
      <c r="BP152" s="100"/>
      <c r="BQ152" s="100"/>
      <c r="BR152" s="100"/>
      <c r="BS152" s="100"/>
      <c r="BT152" s="100"/>
      <c r="BU152" s="100"/>
      <c r="BV152" s="100"/>
      <c r="BW152" s="100"/>
      <c r="BX152" s="100"/>
      <c r="BY152" s="100"/>
      <c r="BZ152" s="100"/>
      <c r="CA152" s="100"/>
      <c r="CB152" s="100"/>
      <c r="CC152" s="100"/>
      <c r="CD152" s="100"/>
      <c r="CE152" s="100"/>
      <c r="CF152" s="100"/>
      <c r="CG152" s="100"/>
      <c r="CH152" s="100"/>
      <c r="CI152" s="100"/>
      <c r="CJ152" s="100"/>
      <c r="CK152" s="100"/>
      <c r="CL152" s="100"/>
      <c r="CM152" s="100"/>
      <c r="CN152" s="100"/>
      <c r="CO152" s="100"/>
      <c r="CP152" s="100"/>
      <c r="CQ152" s="100"/>
      <c r="CR152" s="100"/>
      <c r="CS152" s="100"/>
      <c r="CT152" s="100"/>
      <c r="CU152" s="100"/>
      <c r="CV152" s="100"/>
      <c r="CW152" s="100"/>
      <c r="CX152" s="100"/>
      <c r="CY152" s="100"/>
      <c r="CZ152" s="100"/>
      <c r="DA152" s="100"/>
      <c r="DB152" s="100"/>
      <c r="DC152" s="100"/>
      <c r="DD152" s="100"/>
      <c r="DE152" s="100"/>
      <c r="DF152" s="100"/>
      <c r="DG152" s="100"/>
      <c r="DH152" s="100"/>
      <c r="DI152" s="100"/>
      <c r="DJ152" s="100"/>
      <c r="DK152" s="100"/>
      <c r="DL152" s="100"/>
      <c r="DM152" s="100"/>
      <c r="DN152" s="100"/>
      <c r="DO152" s="100"/>
      <c r="DP152" s="100"/>
      <c r="DQ152" s="100"/>
      <c r="DR152" s="100"/>
      <c r="DS152" s="100"/>
      <c r="DT152" s="100"/>
      <c r="DU152" s="100"/>
      <c r="DV152" s="100"/>
      <c r="DW152" s="100"/>
      <c r="DX152" s="100"/>
      <c r="DY152" s="100"/>
      <c r="DZ152" s="100"/>
      <c r="EA152" s="100"/>
      <c r="EB152" s="100"/>
      <c r="EC152" s="100"/>
      <c r="ED152" s="100"/>
      <c r="EE152" s="100"/>
      <c r="EF152" s="100"/>
      <c r="EG152" s="100"/>
      <c r="EH152" s="100"/>
      <c r="EI152" s="100"/>
      <c r="EJ152" s="100"/>
      <c r="EK152" s="100"/>
      <c r="EL152" s="100"/>
      <c r="EM152" s="100"/>
      <c r="EN152" s="100"/>
      <c r="EO152" s="100"/>
      <c r="EP152" s="100"/>
      <c r="EQ152" s="100"/>
      <c r="ER152" s="100"/>
      <c r="ES152" s="100"/>
      <c r="ET152" s="100"/>
      <c r="EU152" s="100"/>
      <c r="EV152" s="100"/>
      <c r="EW152" s="100"/>
      <c r="EX152" s="100"/>
      <c r="EY152" s="100"/>
      <c r="EZ152" s="100"/>
      <c r="FA152" s="100"/>
      <c r="FB152" s="100"/>
      <c r="FC152" s="100"/>
      <c r="FD152" s="100"/>
      <c r="FE152" s="100"/>
      <c r="FF152" s="100"/>
      <c r="FG152" s="100"/>
      <c r="FH152" s="100"/>
      <c r="FI152" s="100"/>
      <c r="FJ152" s="100"/>
      <c r="FK152" s="100"/>
      <c r="FL152" s="100"/>
      <c r="FM152" s="100"/>
      <c r="FN152" s="100"/>
      <c r="FO152" s="100"/>
      <c r="FP152" s="100"/>
      <c r="FQ152" s="100"/>
      <c r="FR152" s="100"/>
      <c r="FS152" s="100"/>
      <c r="FT152" s="100"/>
      <c r="FU152" s="100"/>
      <c r="FV152" s="100"/>
      <c r="FW152" s="100"/>
      <c r="FX152" s="100"/>
      <c r="FY152" s="100"/>
      <c r="FZ152" s="100"/>
      <c r="GA152" s="100"/>
      <c r="GB152" s="100"/>
      <c r="GC152" s="100"/>
      <c r="GD152" s="100"/>
      <c r="GE152" s="100"/>
      <c r="GF152" s="100"/>
      <c r="GG152" s="100"/>
      <c r="GH152" s="100"/>
      <c r="GI152" s="100"/>
      <c r="GJ152" s="100"/>
      <c r="GK152" s="100"/>
      <c r="GL152" s="100"/>
      <c r="GM152" s="100"/>
      <c r="GN152" s="100"/>
      <c r="GO152" s="100"/>
      <c r="GP152" s="100"/>
      <c r="GQ152" s="100"/>
      <c r="GR152" s="100"/>
      <c r="GS152" s="100"/>
      <c r="GT152" s="100"/>
      <c r="GU152" s="100"/>
      <c r="GV152" s="100"/>
      <c r="GW152" s="100"/>
      <c r="GX152" s="100"/>
      <c r="GY152" s="100"/>
      <c r="GZ152" s="100"/>
      <c r="HA152" s="100"/>
      <c r="HB152" s="100"/>
      <c r="HC152" s="100"/>
      <c r="HD152" s="100"/>
      <c r="HE152" s="100"/>
      <c r="HF152" s="100"/>
      <c r="HG152" s="100"/>
      <c r="HH152" s="100"/>
      <c r="HI152" s="100"/>
      <c r="HJ152" s="100"/>
      <c r="HK152" s="100"/>
      <c r="HL152" s="100"/>
      <c r="HM152" s="100"/>
      <c r="HN152" s="100"/>
      <c r="HO152" s="100"/>
      <c r="HP152" s="100"/>
      <c r="HQ152" s="100"/>
      <c r="HR152" s="100"/>
      <c r="HS152" s="100"/>
      <c r="HT152" s="100"/>
      <c r="HU152" s="100"/>
      <c r="HV152" s="100"/>
      <c r="HW152" s="100"/>
      <c r="HX152" s="100"/>
      <c r="HY152" s="100"/>
      <c r="HZ152" s="100"/>
      <c r="IA152" s="100"/>
      <c r="IB152" s="100"/>
      <c r="IC152" s="100"/>
      <c r="ID152" s="100"/>
      <c r="IE152" s="100"/>
      <c r="IF152" s="100"/>
      <c r="IG152" s="100"/>
      <c r="IH152" s="100"/>
      <c r="II152" s="100"/>
      <c r="IJ152" s="100"/>
      <c r="IK152" s="100"/>
      <c r="IL152" s="100"/>
      <c r="IM152" s="100"/>
      <c r="IN152" s="100"/>
      <c r="IO152" s="100"/>
      <c r="IP152" s="100"/>
      <c r="IQ152" s="100"/>
      <c r="IR152" s="100"/>
      <c r="IS152" s="100"/>
      <c r="IT152" s="100"/>
      <c r="IU152" s="100"/>
      <c r="IV152" s="100"/>
      <c r="IW152" s="100"/>
      <c r="IX152" s="100"/>
      <c r="IY152" s="100"/>
      <c r="IZ152" s="100"/>
      <c r="JA152" s="100"/>
      <c r="JB152" s="100"/>
      <c r="JC152" s="100"/>
      <c r="JD152" s="100"/>
      <c r="JE152" s="100"/>
      <c r="JF152" s="100"/>
      <c r="JG152" s="100"/>
      <c r="JH152" s="100"/>
      <c r="JI152" s="100"/>
      <c r="JJ152" s="100"/>
      <c r="JK152" s="100"/>
      <c r="JL152" s="100"/>
      <c r="JM152" s="100"/>
      <c r="JN152" s="100"/>
      <c r="JO152" s="100"/>
      <c r="JP152" s="100"/>
      <c r="JQ152" s="100"/>
      <c r="JR152" s="100"/>
      <c r="JS152" s="100"/>
      <c r="JT152" s="100"/>
      <c r="JU152" s="100"/>
      <c r="JV152" s="100"/>
      <c r="JW152" s="100"/>
      <c r="JX152" s="100"/>
      <c r="JY152" s="100"/>
      <c r="JZ152" s="100"/>
      <c r="KA152" s="100"/>
      <c r="KB152" s="100"/>
      <c r="KC152" s="100"/>
      <c r="KD152" s="100"/>
      <c r="KE152" s="100"/>
      <c r="KF152" s="100"/>
      <c r="KG152" s="100"/>
      <c r="KH152" s="100"/>
      <c r="KI152" s="100"/>
      <c r="KJ152" s="100"/>
      <c r="KK152" s="100"/>
      <c r="KL152" s="100"/>
      <c r="KM152" s="100"/>
      <c r="KN152" s="100"/>
      <c r="KO152" s="100"/>
      <c r="KP152" s="100"/>
      <c r="KQ152" s="100"/>
      <c r="KR152" s="100"/>
      <c r="KS152" s="100"/>
      <c r="KT152" s="100"/>
      <c r="KU152" s="100"/>
      <c r="KV152" s="100"/>
      <c r="KW152" s="100"/>
      <c r="KX152" s="100"/>
      <c r="KY152" s="100"/>
      <c r="KZ152" s="100"/>
      <c r="LA152" s="100"/>
      <c r="LB152" s="100"/>
      <c r="LC152" s="100"/>
      <c r="LD152" s="100"/>
      <c r="LE152" s="100"/>
      <c r="LF152" s="100"/>
      <c r="LG152" s="100"/>
      <c r="LH152" s="100"/>
      <c r="LI152" s="100"/>
      <c r="LJ152" s="100"/>
      <c r="LK152" s="100"/>
      <c r="LL152" s="100"/>
      <c r="LM152" s="100"/>
      <c r="LN152" s="100"/>
      <c r="LO152" s="100"/>
      <c r="LP152" s="100"/>
      <c r="LQ152" s="100"/>
      <c r="LR152" s="100"/>
      <c r="LS152" s="100"/>
      <c r="LT152" s="100"/>
      <c r="LU152" s="100"/>
      <c r="LV152" s="100"/>
      <c r="LW152" s="100"/>
      <c r="LX152" s="100"/>
      <c r="LY152" s="100"/>
      <c r="LZ152" s="100"/>
      <c r="MA152" s="100"/>
      <c r="MB152" s="100"/>
      <c r="MC152" s="100"/>
      <c r="MD152" s="100"/>
      <c r="ME152" s="100"/>
      <c r="MF152" s="100"/>
      <c r="MG152" s="100"/>
      <c r="MH152" s="100"/>
      <c r="MI152" s="100"/>
      <c r="MJ152" s="100"/>
      <c r="MK152" s="100"/>
      <c r="ML152" s="100"/>
      <c r="MM152" s="100"/>
      <c r="MN152" s="100"/>
      <c r="MO152" s="100"/>
      <c r="MP152" s="100"/>
      <c r="MQ152" s="100"/>
      <c r="MR152" s="100"/>
      <c r="MS152" s="100"/>
      <c r="MT152" s="100"/>
      <c r="MU152" s="100"/>
      <c r="MV152" s="100"/>
      <c r="MW152" s="100"/>
      <c r="MX152" s="100"/>
      <c r="MY152" s="100"/>
      <c r="MZ152" s="100"/>
      <c r="NA152" s="100"/>
      <c r="NB152" s="100"/>
      <c r="NC152" s="100"/>
      <c r="ND152" s="100"/>
      <c r="NE152" s="100"/>
      <c r="NF152" s="100"/>
      <c r="NG152" s="100"/>
      <c r="NH152" s="100"/>
      <c r="NI152" s="100"/>
      <c r="NJ152" s="100"/>
      <c r="NK152" s="100"/>
      <c r="NL152" s="100"/>
      <c r="NM152" s="100"/>
      <c r="NN152" s="100"/>
      <c r="NO152" s="100"/>
      <c r="NP152" s="100"/>
      <c r="NQ152" s="100"/>
      <c r="NR152" s="100"/>
      <c r="NS152" s="100"/>
      <c r="NT152" s="100"/>
      <c r="NU152" s="100"/>
      <c r="NV152" s="100"/>
      <c r="NW152" s="100"/>
      <c r="NX152" s="100"/>
      <c r="NY152" s="100"/>
      <c r="NZ152" s="100"/>
      <c r="OA152" s="100"/>
      <c r="OB152" s="100"/>
      <c r="OC152" s="100"/>
      <c r="OD152" s="100"/>
      <c r="OE152" s="100"/>
      <c r="OF152" s="100"/>
      <c r="OG152" s="100"/>
      <c r="OH152" s="100"/>
      <c r="OI152" s="100"/>
      <c r="OJ152" s="100"/>
      <c r="OK152" s="100"/>
      <c r="OL152" s="100"/>
      <c r="OM152" s="100"/>
      <c r="ON152" s="100"/>
      <c r="OO152" s="100"/>
      <c r="OP152" s="100"/>
      <c r="OQ152" s="100"/>
      <c r="OR152" s="100"/>
      <c r="OS152" s="100"/>
      <c r="OT152" s="100"/>
      <c r="OU152" s="100"/>
      <c r="OV152" s="100"/>
      <c r="OW152" s="100"/>
      <c r="OX152" s="100"/>
      <c r="OY152" s="100"/>
      <c r="OZ152" s="100"/>
      <c r="PA152" s="100"/>
      <c r="PB152" s="100"/>
      <c r="PC152" s="100"/>
      <c r="PD152" s="100"/>
      <c r="PE152" s="100"/>
      <c r="PF152" s="100"/>
      <c r="PG152" s="100"/>
      <c r="PH152" s="100"/>
      <c r="PI152" s="100"/>
      <c r="PJ152" s="100"/>
      <c r="PK152" s="100"/>
      <c r="PL152" s="100"/>
      <c r="PM152" s="100"/>
      <c r="PN152" s="100"/>
      <c r="PO152" s="100"/>
      <c r="PP152" s="100"/>
      <c r="PQ152" s="100"/>
      <c r="PR152" s="100"/>
      <c r="PS152" s="100"/>
      <c r="PT152" s="100"/>
      <c r="PU152" s="100"/>
      <c r="PV152" s="100"/>
      <c r="PW152" s="100"/>
      <c r="PX152" s="100"/>
      <c r="PY152" s="100"/>
      <c r="PZ152" s="100"/>
      <c r="QA152" s="100"/>
      <c r="QB152" s="100"/>
      <c r="QC152" s="100"/>
      <c r="QD152" s="100"/>
      <c r="QE152" s="100"/>
      <c r="QF152" s="100"/>
      <c r="QG152" s="100"/>
      <c r="QH152" s="100"/>
      <c r="QI152" s="100"/>
      <c r="QJ152" s="100"/>
      <c r="QK152" s="100"/>
      <c r="QL152" s="100"/>
      <c r="QM152" s="100"/>
      <c r="QN152" s="100"/>
      <c r="QO152" s="100"/>
      <c r="QP152" s="100"/>
      <c r="QQ152" s="100"/>
      <c r="QR152" s="100"/>
      <c r="QS152" s="100"/>
      <c r="QT152" s="100"/>
      <c r="QU152" s="100"/>
      <c r="QV152" s="100"/>
      <c r="QW152" s="100"/>
      <c r="QX152" s="100"/>
      <c r="QY152" s="100"/>
      <c r="QZ152" s="100"/>
      <c r="RA152" s="100"/>
      <c r="RB152" s="100"/>
      <c r="RC152" s="100"/>
      <c r="RD152" s="100"/>
      <c r="RE152" s="100"/>
      <c r="RF152" s="100"/>
      <c r="RG152" s="100"/>
      <c r="RH152" s="100"/>
      <c r="RI152" s="100"/>
      <c r="RJ152" s="100"/>
      <c r="RK152" s="100"/>
      <c r="RL152" s="100"/>
      <c r="RM152" s="100"/>
      <c r="RN152" s="100"/>
      <c r="RO152" s="100"/>
      <c r="RP152" s="100"/>
      <c r="RQ152" s="100"/>
      <c r="RR152" s="100"/>
      <c r="RS152" s="100"/>
      <c r="RT152" s="100"/>
      <c r="RU152" s="100"/>
      <c r="RV152" s="100"/>
      <c r="RW152" s="100"/>
      <c r="RX152" s="100"/>
      <c r="RY152" s="100"/>
      <c r="RZ152" s="100"/>
      <c r="SA152" s="100"/>
      <c r="SB152" s="100"/>
      <c r="SC152" s="100"/>
      <c r="SD152" s="100"/>
      <c r="SE152" s="100"/>
      <c r="SF152" s="100"/>
      <c r="SG152" s="100"/>
      <c r="SH152" s="100"/>
      <c r="SI152" s="100"/>
      <c r="SJ152" s="100"/>
      <c r="SK152" s="100"/>
      <c r="SL152" s="100"/>
      <c r="SM152" s="100"/>
      <c r="SN152" s="100"/>
      <c r="SO152" s="100"/>
      <c r="SP152" s="100"/>
      <c r="SQ152" s="100"/>
      <c r="SR152" s="100"/>
      <c r="SS152" s="100"/>
      <c r="ST152" s="100"/>
      <c r="SU152" s="100"/>
      <c r="SV152" s="100"/>
      <c r="SW152" s="100"/>
      <c r="SX152" s="100"/>
      <c r="SY152" s="100"/>
      <c r="SZ152" s="100"/>
      <c r="TA152" s="100"/>
      <c r="TB152" s="100"/>
      <c r="TC152" s="100"/>
      <c r="TD152" s="100"/>
      <c r="TE152" s="100"/>
      <c r="TF152" s="100"/>
      <c r="TG152" s="100"/>
      <c r="TH152" s="100"/>
      <c r="TI152" s="100"/>
      <c r="TJ152" s="100"/>
      <c r="TK152" s="100"/>
      <c r="TL152" s="100"/>
      <c r="TM152" s="100"/>
      <c r="TN152" s="100"/>
      <c r="TO152" s="100"/>
      <c r="TP152" s="100"/>
      <c r="TQ152" s="100"/>
      <c r="TR152" s="100"/>
      <c r="TS152" s="100"/>
      <c r="TT152" s="100"/>
      <c r="TU152" s="100"/>
      <c r="TV152" s="100"/>
      <c r="TW152" s="100"/>
      <c r="TX152" s="100"/>
      <c r="TY152" s="100"/>
      <c r="TZ152" s="100"/>
      <c r="UA152" s="100"/>
      <c r="UB152" s="100"/>
      <c r="UC152" s="100"/>
      <c r="UD152" s="100"/>
      <c r="UE152" s="100"/>
      <c r="UF152" s="100"/>
      <c r="UG152" s="100"/>
      <c r="UH152" s="100"/>
      <c r="UI152" s="100"/>
      <c r="UJ152" s="100"/>
      <c r="UK152" s="100"/>
      <c r="UL152" s="100"/>
      <c r="UM152" s="100"/>
      <c r="UN152" s="100"/>
      <c r="UO152" s="100"/>
      <c r="UP152" s="100"/>
      <c r="UQ152" s="100"/>
      <c r="UR152" s="100"/>
      <c r="US152" s="100"/>
      <c r="UT152" s="100"/>
      <c r="UU152" s="100"/>
      <c r="UV152" s="100"/>
      <c r="UW152" s="100"/>
      <c r="UX152" s="100"/>
      <c r="UY152" s="100"/>
      <c r="UZ152" s="100"/>
      <c r="VA152" s="100"/>
      <c r="VB152" s="100"/>
      <c r="VC152" s="100"/>
      <c r="VD152" s="100"/>
      <c r="VE152" s="100"/>
      <c r="VF152" s="100"/>
      <c r="VG152" s="100"/>
      <c r="VH152" s="100"/>
      <c r="VI152" s="100"/>
      <c r="VJ152" s="100"/>
      <c r="VK152" s="100"/>
      <c r="VL152" s="100"/>
      <c r="VM152" s="100"/>
      <c r="VN152" s="100"/>
      <c r="VO152" s="100"/>
      <c r="VP152" s="100"/>
      <c r="VQ152" s="100"/>
      <c r="VR152" s="100"/>
      <c r="VS152" s="100"/>
      <c r="VT152" s="100"/>
      <c r="VU152" s="100"/>
      <c r="VV152" s="100"/>
      <c r="VW152" s="100"/>
      <c r="VX152" s="100"/>
      <c r="VY152" s="100"/>
      <c r="VZ152" s="100"/>
      <c r="WA152" s="100"/>
      <c r="WB152" s="100"/>
      <c r="WC152" s="100"/>
      <c r="WD152" s="100"/>
      <c r="WE152" s="100"/>
      <c r="WF152" s="100"/>
      <c r="WG152" s="100"/>
      <c r="WH152" s="100"/>
      <c r="WI152" s="100"/>
      <c r="WJ152" s="100"/>
      <c r="WK152" s="100"/>
      <c r="WL152" s="100"/>
      <c r="WM152" s="100"/>
      <c r="WN152" s="100"/>
      <c r="WO152" s="100"/>
      <c r="WP152" s="100"/>
      <c r="WQ152" s="100"/>
      <c r="WR152" s="100"/>
      <c r="WS152" s="100"/>
      <c r="WT152" s="100"/>
      <c r="WU152" s="100"/>
      <c r="WV152" s="100"/>
      <c r="WW152" s="100"/>
      <c r="WX152" s="100"/>
      <c r="WY152" s="100"/>
      <c r="WZ152" s="100"/>
      <c r="XA152" s="100"/>
      <c r="XB152" s="100"/>
      <c r="XC152" s="100"/>
      <c r="XD152" s="100"/>
      <c r="XE152" s="100"/>
      <c r="XF152" s="100"/>
      <c r="XG152" s="100"/>
      <c r="XH152" s="100"/>
      <c r="XI152" s="100"/>
      <c r="XJ152" s="100"/>
      <c r="XK152" s="100"/>
      <c r="XL152" s="100"/>
      <c r="XM152" s="100"/>
      <c r="XN152" s="100"/>
      <c r="XO152" s="100"/>
      <c r="XP152" s="100"/>
      <c r="XQ152" s="100"/>
      <c r="XR152" s="100"/>
      <c r="XS152" s="100"/>
      <c r="XT152" s="100"/>
      <c r="XU152" s="100"/>
      <c r="XV152" s="100"/>
      <c r="XW152" s="100"/>
      <c r="XX152" s="100"/>
      <c r="XY152" s="100"/>
      <c r="XZ152" s="100"/>
      <c r="YA152" s="100"/>
      <c r="YB152" s="100"/>
      <c r="YC152" s="100"/>
      <c r="YD152" s="100"/>
      <c r="YE152" s="100"/>
      <c r="YF152" s="100"/>
      <c r="YG152" s="100"/>
      <c r="YH152" s="100"/>
      <c r="YI152" s="100"/>
      <c r="YJ152" s="100"/>
      <c r="YK152" s="100"/>
      <c r="YL152" s="100"/>
      <c r="YM152" s="100"/>
      <c r="YN152" s="100"/>
      <c r="YO152" s="100"/>
      <c r="YP152" s="100"/>
      <c r="YQ152" s="100"/>
      <c r="YR152" s="100"/>
      <c r="YS152" s="100"/>
      <c r="YT152" s="100"/>
      <c r="YU152" s="100"/>
      <c r="YV152" s="100"/>
      <c r="YW152" s="100"/>
      <c r="YX152" s="100"/>
      <c r="YY152" s="100"/>
      <c r="YZ152" s="100"/>
      <c r="ZA152" s="100"/>
      <c r="ZB152" s="100"/>
      <c r="ZC152" s="100"/>
      <c r="ZD152" s="100"/>
      <c r="ZE152" s="100"/>
      <c r="ZF152" s="100"/>
      <c r="ZG152" s="100"/>
      <c r="ZH152" s="100"/>
      <c r="ZI152" s="100"/>
      <c r="ZJ152" s="100"/>
      <c r="ZK152" s="100"/>
      <c r="ZL152" s="100"/>
      <c r="ZM152" s="100"/>
      <c r="ZN152" s="100"/>
      <c r="ZO152" s="100"/>
      <c r="ZP152" s="100"/>
      <c r="ZQ152" s="100"/>
      <c r="ZR152" s="100"/>
      <c r="ZS152" s="100"/>
      <c r="ZT152" s="100"/>
      <c r="ZU152" s="100"/>
      <c r="ZV152" s="100"/>
      <c r="ZW152" s="100"/>
      <c r="ZX152" s="100"/>
      <c r="ZY152" s="100"/>
      <c r="ZZ152" s="100"/>
      <c r="AAA152" s="100"/>
      <c r="AAB152" s="100"/>
      <c r="AAC152" s="100"/>
      <c r="AAD152" s="100"/>
      <c r="AAE152" s="100"/>
      <c r="AAF152" s="100"/>
      <c r="AAG152" s="100"/>
      <c r="AAH152" s="100"/>
      <c r="AAI152" s="100"/>
      <c r="AAJ152" s="100"/>
      <c r="AAK152" s="100"/>
      <c r="AAL152" s="100"/>
      <c r="AAM152" s="100"/>
      <c r="AAN152" s="100"/>
      <c r="AAO152" s="100"/>
      <c r="AAP152" s="100"/>
      <c r="AAQ152" s="100"/>
      <c r="AAR152" s="100"/>
      <c r="AAS152" s="100"/>
      <c r="AAT152" s="100"/>
      <c r="AAU152" s="100"/>
      <c r="AAV152" s="100"/>
      <c r="AAW152" s="100"/>
      <c r="AAX152" s="100"/>
      <c r="AAY152" s="100"/>
      <c r="AAZ152" s="100"/>
      <c r="ABA152" s="100"/>
      <c r="ABB152" s="100"/>
      <c r="ABC152" s="100"/>
      <c r="ABD152" s="100"/>
      <c r="ABE152" s="100"/>
      <c r="ABF152" s="100"/>
      <c r="ABG152" s="100"/>
      <c r="ABH152" s="100"/>
      <c r="ABI152" s="100"/>
      <c r="ABJ152" s="100"/>
      <c r="ABK152" s="100"/>
      <c r="ABL152" s="100"/>
      <c r="ABM152" s="100"/>
      <c r="ABN152" s="100"/>
      <c r="ABO152" s="100"/>
      <c r="ABP152" s="100"/>
      <c r="ABQ152" s="100"/>
      <c r="ABR152" s="100"/>
      <c r="ABS152" s="100"/>
      <c r="ABT152" s="100"/>
      <c r="ABU152" s="100"/>
      <c r="ABV152" s="100"/>
      <c r="ABW152" s="100"/>
      <c r="ABX152" s="100"/>
      <c r="ABY152" s="100"/>
      <c r="ABZ152" s="100"/>
      <c r="ACA152" s="100"/>
      <c r="ACB152" s="100"/>
      <c r="ACC152" s="100"/>
      <c r="ACD152" s="100"/>
      <c r="ACE152" s="100"/>
      <c r="ACF152" s="100"/>
      <c r="ACG152" s="100"/>
      <c r="ACH152" s="100"/>
      <c r="ACI152" s="100"/>
      <c r="ACJ152" s="100"/>
      <c r="ACK152" s="100"/>
      <c r="ACL152" s="100"/>
      <c r="ACM152" s="100"/>
      <c r="ACN152" s="100"/>
      <c r="ACO152" s="100"/>
      <c r="ACP152" s="100"/>
      <c r="ACQ152" s="100"/>
      <c r="ACR152" s="100"/>
      <c r="ACS152" s="100"/>
      <c r="ACT152" s="100"/>
      <c r="ACU152" s="100"/>
      <c r="ACV152" s="100"/>
      <c r="ACW152" s="100"/>
      <c r="ACX152" s="100"/>
      <c r="ACY152" s="100"/>
      <c r="ACZ152" s="100"/>
      <c r="ADA152" s="100"/>
      <c r="ADB152" s="100"/>
      <c r="ADC152" s="100"/>
      <c r="ADD152" s="100"/>
      <c r="ADE152" s="100"/>
      <c r="ADF152" s="100"/>
      <c r="ADG152" s="100"/>
      <c r="ADH152" s="100"/>
      <c r="ADI152" s="100"/>
      <c r="ADJ152" s="100"/>
      <c r="ADK152" s="100"/>
      <c r="ADL152" s="100"/>
      <c r="ADM152" s="100"/>
      <c r="ADN152" s="100"/>
      <c r="ADO152" s="100"/>
      <c r="ADP152" s="100"/>
      <c r="ADQ152" s="100"/>
      <c r="ADR152" s="100"/>
      <c r="ADS152" s="100"/>
      <c r="ADT152" s="100"/>
      <c r="ADU152" s="100"/>
      <c r="ADV152" s="100"/>
      <c r="ADW152" s="100"/>
      <c r="ADX152" s="100"/>
      <c r="ADY152" s="100"/>
      <c r="ADZ152" s="100"/>
      <c r="AEA152" s="100"/>
      <c r="AEB152" s="100"/>
      <c r="AEC152" s="100"/>
      <c r="AED152" s="100"/>
      <c r="AEE152" s="100"/>
      <c r="AEF152" s="100"/>
      <c r="AEG152" s="100"/>
      <c r="AEH152" s="100"/>
      <c r="AEI152" s="100"/>
      <c r="AEJ152" s="100"/>
      <c r="AEK152" s="100"/>
      <c r="AEL152" s="100"/>
      <c r="AEM152" s="100"/>
      <c r="AEN152" s="100"/>
      <c r="AEO152" s="100"/>
      <c r="AEP152" s="100"/>
      <c r="AEQ152" s="100"/>
      <c r="AER152" s="100"/>
      <c r="AES152" s="100"/>
      <c r="AET152" s="100"/>
      <c r="AEU152" s="100"/>
      <c r="AEV152" s="100"/>
      <c r="AEW152" s="100"/>
      <c r="AEX152" s="100"/>
      <c r="AEY152" s="100"/>
      <c r="AEZ152" s="100"/>
      <c r="AFA152" s="100"/>
      <c r="AFB152" s="100"/>
      <c r="AFC152" s="100"/>
      <c r="AFD152" s="100"/>
      <c r="AFE152" s="100"/>
      <c r="AFF152" s="100"/>
      <c r="AFG152" s="100"/>
      <c r="AFH152" s="100"/>
      <c r="AFI152" s="100"/>
      <c r="AFJ152" s="100"/>
      <c r="AFK152" s="100"/>
      <c r="AFL152" s="100"/>
      <c r="AFM152" s="100"/>
      <c r="AFN152" s="100"/>
      <c r="AFO152" s="100"/>
      <c r="AFP152" s="100"/>
      <c r="AFQ152" s="100"/>
      <c r="AFR152" s="100"/>
      <c r="AFS152" s="100"/>
      <c r="AFT152" s="100"/>
      <c r="AFU152" s="100"/>
      <c r="AFV152" s="100"/>
      <c r="AFW152" s="100"/>
      <c r="AFX152" s="100"/>
      <c r="AFY152" s="100"/>
      <c r="AFZ152" s="100"/>
      <c r="AGA152" s="100"/>
      <c r="AGB152" s="100"/>
      <c r="AGC152" s="100"/>
      <c r="AGD152" s="100"/>
      <c r="AGE152" s="100"/>
      <c r="AGF152" s="100"/>
      <c r="AGG152" s="100"/>
      <c r="AGH152" s="100"/>
      <c r="AGI152" s="100"/>
      <c r="AGJ152" s="100"/>
      <c r="AGK152" s="100"/>
      <c r="AGL152" s="100"/>
      <c r="AGM152" s="100"/>
      <c r="AGN152" s="100"/>
      <c r="AGO152" s="100"/>
      <c r="AGP152" s="100"/>
      <c r="AGQ152" s="100"/>
      <c r="AGR152" s="100"/>
      <c r="AGS152" s="100"/>
      <c r="AGT152" s="100"/>
      <c r="AGU152" s="100"/>
      <c r="AGV152" s="100"/>
      <c r="AGW152" s="100"/>
      <c r="AGX152" s="100"/>
      <c r="AGY152" s="100"/>
      <c r="AGZ152" s="100"/>
      <c r="AHA152" s="100"/>
      <c r="AHB152" s="100"/>
      <c r="AHC152" s="100"/>
      <c r="AHD152" s="100"/>
      <c r="AHE152" s="100"/>
      <c r="AHF152" s="100"/>
      <c r="AHG152" s="100"/>
      <c r="AHH152" s="100"/>
      <c r="AHI152" s="100"/>
      <c r="AHJ152" s="100"/>
      <c r="AHK152" s="100"/>
      <c r="AHL152" s="100"/>
      <c r="AHM152" s="100"/>
      <c r="AHN152" s="100"/>
      <c r="AHO152" s="100"/>
      <c r="AHP152" s="100"/>
      <c r="AHQ152" s="100"/>
      <c r="AHR152" s="100"/>
      <c r="AHS152" s="100"/>
      <c r="AHT152" s="100"/>
      <c r="AHU152" s="100"/>
      <c r="AHV152" s="100"/>
      <c r="AHW152" s="100"/>
      <c r="AHX152" s="100"/>
      <c r="AHY152" s="100"/>
      <c r="AHZ152" s="100"/>
      <c r="AIA152" s="100"/>
      <c r="AIB152" s="100"/>
      <c r="AIC152" s="100"/>
      <c r="AID152" s="100"/>
      <c r="AIE152" s="100"/>
      <c r="AIF152" s="100"/>
      <c r="AIG152" s="100"/>
      <c r="AIH152" s="100"/>
      <c r="AII152" s="100"/>
      <c r="AIJ152" s="100"/>
      <c r="AIK152" s="100"/>
      <c r="AIL152" s="100"/>
      <c r="AIM152" s="100"/>
      <c r="AIN152" s="100"/>
      <c r="AIO152" s="100"/>
      <c r="AIP152" s="100"/>
      <c r="AIQ152" s="100"/>
      <c r="AIR152" s="100"/>
      <c r="AIS152" s="100"/>
      <c r="AIT152" s="100"/>
      <c r="AIU152" s="100"/>
      <c r="AIV152" s="100"/>
      <c r="AIW152" s="100"/>
      <c r="AIX152" s="100"/>
      <c r="AIY152" s="100"/>
      <c r="AIZ152" s="100"/>
      <c r="AJA152" s="100"/>
      <c r="AJB152" s="100"/>
      <c r="AJC152" s="100"/>
      <c r="AJD152" s="100"/>
      <c r="AJE152" s="100"/>
      <c r="AJF152" s="100"/>
      <c r="AJG152" s="100"/>
      <c r="AJH152" s="100"/>
      <c r="AJI152" s="100"/>
      <c r="AJJ152" s="100"/>
      <c r="AJK152" s="100"/>
      <c r="AJL152" s="100"/>
      <c r="AJM152" s="100"/>
      <c r="AJN152" s="100"/>
      <c r="AJO152" s="100"/>
      <c r="AJP152" s="100"/>
      <c r="AJQ152" s="100"/>
      <c r="AJR152" s="100"/>
      <c r="AJS152" s="100"/>
      <c r="AJT152" s="100"/>
      <c r="AJU152" s="100"/>
      <c r="AJV152" s="100"/>
      <c r="AJW152" s="100"/>
      <c r="AJX152" s="100"/>
      <c r="AJY152" s="100"/>
      <c r="AJZ152" s="100"/>
      <c r="AKA152" s="100"/>
      <c r="AKB152" s="100"/>
      <c r="AKC152" s="100"/>
      <c r="AKD152" s="100"/>
      <c r="AKE152" s="100"/>
      <c r="AKF152" s="100"/>
      <c r="AKG152" s="100"/>
      <c r="AKH152" s="100"/>
      <c r="AKI152" s="100"/>
      <c r="AKJ152" s="100"/>
      <c r="AKK152" s="100"/>
      <c r="AKL152" s="100"/>
      <c r="AKM152" s="100"/>
      <c r="AKN152" s="100"/>
      <c r="AKO152" s="100"/>
      <c r="AKP152" s="100"/>
      <c r="AKQ152" s="100"/>
      <c r="AKR152" s="100"/>
      <c r="AKS152" s="100"/>
      <c r="AKT152" s="100"/>
      <c r="AKU152" s="100"/>
      <c r="AKV152" s="100"/>
      <c r="AKW152" s="100"/>
      <c r="AKX152" s="100"/>
      <c r="AKY152" s="100"/>
      <c r="AKZ152" s="100"/>
      <c r="ALA152" s="100"/>
      <c r="ALB152" s="100"/>
      <c r="ALC152" s="100"/>
      <c r="ALD152" s="100"/>
      <c r="ALE152" s="100"/>
      <c r="ALF152" s="100"/>
      <c r="ALG152" s="100"/>
      <c r="ALH152" s="100"/>
      <c r="ALI152" s="100"/>
      <c r="ALJ152" s="100"/>
      <c r="ALK152" s="100"/>
      <c r="ALL152" s="100"/>
      <c r="ALM152" s="100"/>
      <c r="ALN152" s="100"/>
      <c r="ALO152" s="100"/>
      <c r="ALP152" s="100"/>
      <c r="ALQ152" s="100"/>
      <c r="ALR152" s="100"/>
      <c r="ALS152" s="100"/>
      <c r="ALT152" s="100"/>
      <c r="ALU152" s="100"/>
      <c r="ALV152" s="100"/>
      <c r="ALW152" s="100"/>
      <c r="ALX152" s="100"/>
      <c r="ALY152" s="100"/>
      <c r="ALZ152" s="100"/>
      <c r="AMA152" s="100"/>
      <c r="AMB152" s="100"/>
      <c r="AMC152" s="100"/>
      <c r="AMD152" s="100"/>
      <c r="AME152" s="100"/>
      <c r="AMF152" s="100"/>
      <c r="AMG152" s="100"/>
      <c r="AMH152" s="100"/>
      <c r="AMI152" s="100"/>
      <c r="AMJ152" s="100"/>
      <c r="AMK152" s="100"/>
      <c r="AML152" s="100"/>
      <c r="AMM152" s="100"/>
      <c r="AMN152" s="100"/>
      <c r="AMO152" s="100"/>
      <c r="AMP152" s="100"/>
      <c r="AMQ152" s="100"/>
      <c r="AMR152" s="100"/>
      <c r="AMS152" s="100"/>
      <c r="AMT152" s="100"/>
      <c r="AMU152" s="100"/>
      <c r="AMV152" s="100"/>
      <c r="AMW152" s="100"/>
      <c r="AMX152" s="100"/>
      <c r="AMY152" s="100"/>
      <c r="AMZ152" s="100"/>
      <c r="ANA152" s="100"/>
      <c r="ANB152" s="100"/>
      <c r="ANC152" s="100"/>
      <c r="AND152" s="100"/>
      <c r="ANE152" s="100"/>
      <c r="ANF152" s="100"/>
      <c r="ANG152" s="100"/>
      <c r="ANH152" s="100"/>
      <c r="ANI152" s="100"/>
      <c r="ANJ152" s="100"/>
      <c r="ANK152" s="100"/>
      <c r="ANL152" s="100"/>
      <c r="ANM152" s="100"/>
      <c r="ANN152" s="100"/>
      <c r="ANO152" s="100"/>
      <c r="ANP152" s="100"/>
      <c r="ANQ152" s="100"/>
      <c r="ANR152" s="100"/>
      <c r="ANS152" s="100"/>
      <c r="ANT152" s="100"/>
      <c r="ANU152" s="100"/>
      <c r="ANV152" s="100"/>
      <c r="ANW152" s="100"/>
      <c r="ANX152" s="100"/>
      <c r="ANY152" s="100"/>
      <c r="ANZ152" s="100"/>
      <c r="AOA152" s="100"/>
      <c r="AOB152" s="100"/>
      <c r="AOC152" s="100"/>
      <c r="AOD152" s="100"/>
      <c r="AOE152" s="100"/>
      <c r="AOF152" s="100"/>
      <c r="AOG152" s="100"/>
      <c r="AOH152" s="100"/>
      <c r="AOI152" s="100"/>
      <c r="AOJ152" s="100"/>
      <c r="AOK152" s="100"/>
      <c r="AOL152" s="100"/>
      <c r="AOM152" s="100"/>
      <c r="AON152" s="100"/>
      <c r="AOO152" s="100"/>
      <c r="AOP152" s="100"/>
      <c r="AOQ152" s="100"/>
      <c r="AOR152" s="100"/>
      <c r="AOS152" s="100"/>
      <c r="AOT152" s="100"/>
      <c r="AOU152" s="100"/>
      <c r="AOV152" s="100"/>
      <c r="AOW152" s="100"/>
      <c r="AOX152" s="100"/>
      <c r="AOY152" s="100"/>
      <c r="AOZ152" s="100"/>
      <c r="APA152" s="100"/>
      <c r="APB152" s="100"/>
      <c r="APC152" s="100"/>
      <c r="APD152" s="100"/>
      <c r="APE152" s="100"/>
      <c r="APF152" s="100"/>
      <c r="APG152" s="100"/>
      <c r="APH152" s="100"/>
      <c r="API152" s="100"/>
      <c r="APJ152" s="100"/>
      <c r="APK152" s="100"/>
      <c r="APL152" s="100"/>
      <c r="APM152" s="100"/>
      <c r="APN152" s="100"/>
      <c r="APO152" s="100"/>
      <c r="APP152" s="100"/>
      <c r="APQ152" s="100"/>
      <c r="APR152" s="100"/>
      <c r="APS152" s="100"/>
      <c r="APT152" s="100"/>
      <c r="APU152" s="100"/>
      <c r="APV152" s="100"/>
      <c r="APW152" s="100"/>
      <c r="APX152" s="100"/>
      <c r="APY152" s="100"/>
      <c r="APZ152" s="100"/>
      <c r="AQA152" s="100"/>
      <c r="AQB152" s="100"/>
      <c r="AQC152" s="100"/>
      <c r="AQD152" s="100"/>
      <c r="AQE152" s="100"/>
      <c r="AQF152" s="100"/>
      <c r="AQG152" s="100"/>
      <c r="AQH152" s="100"/>
      <c r="AQI152" s="100"/>
      <c r="AQJ152" s="100"/>
      <c r="AQK152" s="100"/>
      <c r="AQL152" s="100"/>
      <c r="AQM152" s="100"/>
      <c r="AQN152" s="100"/>
      <c r="AQO152" s="100"/>
      <c r="AQP152" s="100"/>
      <c r="AQQ152" s="100"/>
      <c r="AQR152" s="100"/>
      <c r="AQS152" s="100"/>
      <c r="AQT152" s="100"/>
      <c r="AQU152" s="100"/>
      <c r="AQV152" s="100"/>
      <c r="AQW152" s="100"/>
      <c r="AQX152" s="100"/>
      <c r="AQY152" s="100"/>
      <c r="AQZ152" s="100"/>
      <c r="ARA152" s="100"/>
      <c r="ARB152" s="100"/>
      <c r="ARC152" s="100"/>
      <c r="ARD152" s="100"/>
      <c r="ARE152" s="100"/>
      <c r="ARF152" s="100"/>
      <c r="ARG152" s="100"/>
      <c r="ARH152" s="100"/>
      <c r="ARI152" s="100"/>
      <c r="ARJ152" s="100"/>
      <c r="ARK152" s="100"/>
      <c r="ARL152" s="100"/>
      <c r="ARM152" s="100"/>
      <c r="ARN152" s="100"/>
      <c r="ARO152" s="100"/>
      <c r="ARP152" s="100"/>
      <c r="ARQ152" s="100"/>
      <c r="ARR152" s="100"/>
      <c r="ARS152" s="100"/>
      <c r="ART152" s="100"/>
      <c r="ARU152" s="100"/>
      <c r="ARV152" s="100"/>
      <c r="ARW152" s="100"/>
      <c r="ARX152" s="100"/>
      <c r="ARY152" s="100"/>
      <c r="ARZ152" s="100"/>
      <c r="ASA152" s="100"/>
      <c r="ASB152" s="100"/>
      <c r="ASC152" s="100"/>
      <c r="ASD152" s="100"/>
      <c r="ASE152" s="100"/>
      <c r="ASF152" s="100"/>
      <c r="ASG152" s="100"/>
      <c r="ASH152" s="100"/>
      <c r="ASI152" s="100"/>
      <c r="ASJ152" s="100"/>
      <c r="ASK152" s="100"/>
      <c r="ASL152" s="100"/>
      <c r="ASM152" s="100"/>
      <c r="ASN152" s="100"/>
      <c r="ASO152" s="100"/>
      <c r="ASP152" s="100"/>
      <c r="ASQ152" s="100"/>
      <c r="ASR152" s="100"/>
      <c r="ASS152" s="100"/>
      <c r="AST152" s="100"/>
      <c r="ASU152" s="100"/>
      <c r="ASV152" s="100"/>
      <c r="ASW152" s="100"/>
      <c r="ASX152" s="100"/>
      <c r="ASY152" s="100"/>
      <c r="ASZ152" s="100"/>
      <c r="ATA152" s="100"/>
      <c r="ATB152" s="100"/>
      <c r="ATC152" s="100"/>
      <c r="ATD152" s="100"/>
      <c r="ATE152" s="100"/>
      <c r="ATF152" s="100"/>
      <c r="ATG152" s="100"/>
      <c r="ATH152" s="100"/>
      <c r="ATI152" s="100"/>
      <c r="ATJ152" s="100"/>
      <c r="ATK152" s="100"/>
      <c r="ATL152" s="100"/>
      <c r="ATM152" s="100"/>
      <c r="ATN152" s="100"/>
      <c r="ATO152" s="100"/>
      <c r="ATP152" s="100"/>
      <c r="ATQ152" s="100"/>
      <c r="ATR152" s="100"/>
      <c r="ATS152" s="100"/>
      <c r="ATT152" s="100"/>
      <c r="ATU152" s="100"/>
      <c r="ATV152" s="100"/>
      <c r="ATW152" s="100"/>
      <c r="ATX152" s="100"/>
    </row>
    <row r="153" spans="1:1220" ht="16" customHeight="1">
      <c r="A153" s="38">
        <v>150</v>
      </c>
      <c r="B153" s="567" t="s">
        <v>18360</v>
      </c>
      <c r="C153" s="38" t="s">
        <v>248</v>
      </c>
      <c r="D153" s="38" t="s">
        <v>19</v>
      </c>
      <c r="E153" s="38"/>
      <c r="F153" s="36" t="s">
        <v>6212</v>
      </c>
      <c r="G153" s="8" t="s">
        <v>11107</v>
      </c>
      <c r="H153" s="38" t="s">
        <v>415</v>
      </c>
      <c r="I153" s="38"/>
      <c r="J153" s="38"/>
      <c r="K153" s="473" t="s">
        <v>13808</v>
      </c>
      <c r="L153" s="76">
        <v>6669</v>
      </c>
      <c r="M153" s="38" t="s">
        <v>21</v>
      </c>
      <c r="N153" s="38" t="s">
        <v>4305</v>
      </c>
      <c r="O153" s="38"/>
      <c r="P153" s="38"/>
      <c r="Q153" s="47"/>
      <c r="R153" s="214"/>
      <c r="S153" s="100"/>
      <c r="T153" s="100"/>
      <c r="U153" s="100"/>
      <c r="V153" s="100"/>
      <c r="W153" s="100"/>
      <c r="X153" s="100"/>
      <c r="Y153" s="100"/>
      <c r="Z153" s="100"/>
      <c r="AA153" s="100"/>
      <c r="AB153" s="100"/>
      <c r="AC153" s="100"/>
      <c r="AD153" s="100"/>
      <c r="AE153" s="100"/>
      <c r="AF153" s="100"/>
      <c r="AG153" s="100"/>
      <c r="AH153" s="100"/>
      <c r="AI153" s="100"/>
      <c r="AJ153" s="100"/>
      <c r="AK153" s="100"/>
      <c r="AL153" s="100"/>
      <c r="AM153" s="100"/>
      <c r="AN153" s="100"/>
      <c r="AO153" s="100"/>
      <c r="AP153" s="100"/>
      <c r="AQ153" s="100"/>
      <c r="AR153" s="100"/>
      <c r="AS153" s="100"/>
      <c r="AT153" s="100"/>
      <c r="AU153" s="100"/>
      <c r="AV153" s="100"/>
      <c r="AW153" s="100"/>
      <c r="AX153" s="100"/>
      <c r="AY153" s="100"/>
      <c r="AZ153" s="100"/>
      <c r="BA153" s="100"/>
      <c r="BB153" s="100"/>
      <c r="BC153" s="100"/>
      <c r="BD153" s="100"/>
      <c r="BE153" s="100"/>
      <c r="BF153" s="100"/>
      <c r="BG153" s="100"/>
      <c r="BH153" s="100"/>
      <c r="BI153" s="100"/>
      <c r="BJ153" s="100"/>
      <c r="BK153" s="100"/>
      <c r="BL153" s="100"/>
      <c r="BM153" s="100"/>
      <c r="BN153" s="100"/>
      <c r="BO153" s="100"/>
      <c r="BP153" s="100"/>
      <c r="BQ153" s="100"/>
      <c r="BR153" s="100"/>
      <c r="BS153" s="100"/>
      <c r="BT153" s="100"/>
      <c r="BU153" s="100"/>
      <c r="BV153" s="100"/>
      <c r="BW153" s="100"/>
      <c r="BX153" s="100"/>
      <c r="BY153" s="100"/>
      <c r="BZ153" s="100"/>
      <c r="CA153" s="100"/>
      <c r="CB153" s="100"/>
      <c r="CC153" s="100"/>
      <c r="CD153" s="100"/>
      <c r="CE153" s="100"/>
      <c r="CF153" s="100"/>
      <c r="CG153" s="100"/>
      <c r="CH153" s="100"/>
      <c r="CI153" s="100"/>
      <c r="CJ153" s="100"/>
      <c r="CK153" s="100"/>
      <c r="CL153" s="100"/>
      <c r="CM153" s="100"/>
      <c r="CN153" s="100"/>
      <c r="CO153" s="100"/>
      <c r="CP153" s="100"/>
      <c r="CQ153" s="100"/>
      <c r="CR153" s="100"/>
      <c r="CS153" s="100"/>
      <c r="CT153" s="100"/>
      <c r="CU153" s="100"/>
      <c r="CV153" s="100"/>
      <c r="CW153" s="100"/>
      <c r="CX153" s="100"/>
      <c r="CY153" s="100"/>
      <c r="CZ153" s="100"/>
      <c r="DA153" s="100"/>
      <c r="DB153" s="100"/>
      <c r="DC153" s="100"/>
      <c r="DD153" s="100"/>
      <c r="DE153" s="100"/>
      <c r="DF153" s="100"/>
      <c r="DG153" s="100"/>
      <c r="DH153" s="100"/>
      <c r="DI153" s="100"/>
      <c r="DJ153" s="100"/>
      <c r="DK153" s="100"/>
      <c r="DL153" s="100"/>
      <c r="DM153" s="100"/>
      <c r="DN153" s="100"/>
      <c r="DO153" s="100"/>
      <c r="DP153" s="100"/>
      <c r="DQ153" s="100"/>
      <c r="DR153" s="100"/>
      <c r="DS153" s="100"/>
      <c r="DT153" s="100"/>
      <c r="DU153" s="100"/>
      <c r="DV153" s="100"/>
      <c r="DW153" s="100"/>
      <c r="DX153" s="100"/>
      <c r="DY153" s="100"/>
      <c r="DZ153" s="100"/>
      <c r="EA153" s="100"/>
      <c r="EB153" s="100"/>
      <c r="EC153" s="100"/>
      <c r="ED153" s="100"/>
      <c r="EE153" s="100"/>
      <c r="EF153" s="100"/>
      <c r="EG153" s="100"/>
      <c r="EH153" s="100"/>
      <c r="EI153" s="100"/>
      <c r="EJ153" s="100"/>
      <c r="EK153" s="100"/>
      <c r="EL153" s="100"/>
      <c r="EM153" s="100"/>
      <c r="EN153" s="100"/>
      <c r="EO153" s="100"/>
      <c r="EP153" s="100"/>
      <c r="EQ153" s="100"/>
      <c r="ER153" s="100"/>
      <c r="ES153" s="100"/>
      <c r="ET153" s="100"/>
      <c r="EU153" s="100"/>
      <c r="EV153" s="100"/>
      <c r="EW153" s="100"/>
      <c r="EX153" s="100"/>
      <c r="EY153" s="100"/>
      <c r="EZ153" s="100"/>
      <c r="FA153" s="100"/>
      <c r="FB153" s="100"/>
      <c r="FC153" s="100"/>
      <c r="FD153" s="100"/>
      <c r="FE153" s="100"/>
      <c r="FF153" s="100"/>
      <c r="FG153" s="100"/>
      <c r="FH153" s="100"/>
      <c r="FI153" s="100"/>
      <c r="FJ153" s="100"/>
      <c r="FK153" s="100"/>
      <c r="FL153" s="100"/>
      <c r="FM153" s="100"/>
      <c r="FN153" s="100"/>
      <c r="FO153" s="100"/>
      <c r="FP153" s="100"/>
      <c r="FQ153" s="100"/>
      <c r="FR153" s="100"/>
      <c r="FS153" s="100"/>
      <c r="FT153" s="100"/>
      <c r="FU153" s="100"/>
      <c r="FV153" s="100"/>
      <c r="FW153" s="100"/>
      <c r="FX153" s="100"/>
      <c r="FY153" s="100"/>
      <c r="FZ153" s="100"/>
      <c r="GA153" s="100"/>
      <c r="GB153" s="100"/>
      <c r="GC153" s="100"/>
      <c r="GD153" s="100"/>
      <c r="GE153" s="100"/>
      <c r="GF153" s="100"/>
      <c r="GG153" s="100"/>
      <c r="GH153" s="100"/>
      <c r="GI153" s="100"/>
      <c r="GJ153" s="100"/>
      <c r="GK153" s="100"/>
      <c r="GL153" s="100"/>
      <c r="GM153" s="100"/>
      <c r="GN153" s="100"/>
      <c r="GO153" s="100"/>
      <c r="GP153" s="100"/>
      <c r="GQ153" s="100"/>
      <c r="GR153" s="100"/>
      <c r="GS153" s="100"/>
      <c r="GT153" s="100"/>
      <c r="GU153" s="100"/>
      <c r="GV153" s="100"/>
      <c r="GW153" s="100"/>
      <c r="GX153" s="100"/>
      <c r="GY153" s="100"/>
      <c r="GZ153" s="100"/>
      <c r="HA153" s="100"/>
      <c r="HB153" s="100"/>
      <c r="HC153" s="100"/>
      <c r="HD153" s="100"/>
      <c r="HE153" s="100"/>
      <c r="HF153" s="100"/>
      <c r="HG153" s="100"/>
      <c r="HH153" s="100"/>
      <c r="HI153" s="100"/>
      <c r="HJ153" s="100"/>
      <c r="HK153" s="100"/>
      <c r="HL153" s="100"/>
      <c r="HM153" s="100"/>
      <c r="HN153" s="100"/>
      <c r="HO153" s="100"/>
      <c r="HP153" s="100"/>
      <c r="HQ153" s="100"/>
      <c r="HR153" s="100"/>
      <c r="HS153" s="100"/>
      <c r="HT153" s="100"/>
      <c r="HU153" s="100"/>
      <c r="HV153" s="100"/>
      <c r="HW153" s="100"/>
      <c r="HX153" s="100"/>
      <c r="HY153" s="100"/>
      <c r="HZ153" s="100"/>
      <c r="IA153" s="100"/>
      <c r="IB153" s="100"/>
      <c r="IC153" s="100"/>
      <c r="ID153" s="100"/>
      <c r="IE153" s="100"/>
      <c r="IF153" s="100"/>
      <c r="IG153" s="100"/>
      <c r="IH153" s="100"/>
      <c r="II153" s="100"/>
      <c r="IJ153" s="100"/>
      <c r="IK153" s="100"/>
      <c r="IL153" s="100"/>
      <c r="IM153" s="100"/>
      <c r="IN153" s="100"/>
      <c r="IO153" s="100"/>
      <c r="IP153" s="100"/>
      <c r="IQ153" s="100"/>
      <c r="IR153" s="100"/>
      <c r="IS153" s="100"/>
      <c r="IT153" s="100"/>
      <c r="IU153" s="100"/>
      <c r="IV153" s="100"/>
      <c r="IW153" s="100"/>
      <c r="IX153" s="100"/>
      <c r="IY153" s="100"/>
      <c r="IZ153" s="100"/>
      <c r="JA153" s="100"/>
      <c r="JB153" s="100"/>
      <c r="JC153" s="100"/>
      <c r="JD153" s="100"/>
      <c r="JE153" s="100"/>
      <c r="JF153" s="100"/>
      <c r="JG153" s="100"/>
      <c r="JH153" s="100"/>
      <c r="JI153" s="100"/>
      <c r="JJ153" s="100"/>
      <c r="JK153" s="100"/>
      <c r="JL153" s="100"/>
      <c r="JM153" s="100"/>
      <c r="JN153" s="100"/>
      <c r="JO153" s="100"/>
      <c r="JP153" s="100"/>
      <c r="JQ153" s="100"/>
      <c r="JR153" s="100"/>
      <c r="JS153" s="100"/>
      <c r="JT153" s="100"/>
      <c r="JU153" s="100"/>
      <c r="JV153" s="100"/>
      <c r="JW153" s="100"/>
      <c r="JX153" s="100"/>
      <c r="JY153" s="100"/>
      <c r="JZ153" s="100"/>
      <c r="KA153" s="100"/>
      <c r="KB153" s="100"/>
      <c r="KC153" s="100"/>
      <c r="KD153" s="100"/>
      <c r="KE153" s="100"/>
      <c r="KF153" s="100"/>
      <c r="KG153" s="100"/>
      <c r="KH153" s="100"/>
      <c r="KI153" s="100"/>
      <c r="KJ153" s="100"/>
      <c r="KK153" s="100"/>
      <c r="KL153" s="100"/>
      <c r="KM153" s="100"/>
      <c r="KN153" s="100"/>
      <c r="KO153" s="100"/>
      <c r="KP153" s="100"/>
      <c r="KQ153" s="100"/>
      <c r="KR153" s="100"/>
      <c r="KS153" s="100"/>
      <c r="KT153" s="100"/>
      <c r="KU153" s="100"/>
      <c r="KV153" s="100"/>
      <c r="KW153" s="100"/>
      <c r="KX153" s="100"/>
      <c r="KY153" s="100"/>
      <c r="KZ153" s="100"/>
      <c r="LA153" s="100"/>
      <c r="LB153" s="100"/>
      <c r="LC153" s="100"/>
      <c r="LD153" s="100"/>
      <c r="LE153" s="100"/>
      <c r="LF153" s="100"/>
      <c r="LG153" s="100"/>
      <c r="LH153" s="100"/>
      <c r="LI153" s="100"/>
      <c r="LJ153" s="100"/>
      <c r="LK153" s="100"/>
      <c r="LL153" s="100"/>
      <c r="LM153" s="100"/>
      <c r="LN153" s="100"/>
      <c r="LO153" s="100"/>
      <c r="LP153" s="100"/>
      <c r="LQ153" s="100"/>
      <c r="LR153" s="100"/>
      <c r="LS153" s="100"/>
      <c r="LT153" s="100"/>
      <c r="LU153" s="100"/>
      <c r="LV153" s="100"/>
      <c r="LW153" s="100"/>
      <c r="LX153" s="100"/>
      <c r="LY153" s="100"/>
      <c r="LZ153" s="100"/>
      <c r="MA153" s="100"/>
      <c r="MB153" s="100"/>
      <c r="MC153" s="100"/>
      <c r="MD153" s="100"/>
      <c r="ME153" s="100"/>
      <c r="MF153" s="100"/>
      <c r="MG153" s="100"/>
      <c r="MH153" s="100"/>
      <c r="MI153" s="100"/>
      <c r="MJ153" s="100"/>
      <c r="MK153" s="100"/>
      <c r="ML153" s="100"/>
      <c r="MM153" s="100"/>
      <c r="MN153" s="100"/>
      <c r="MO153" s="100"/>
      <c r="MP153" s="100"/>
      <c r="MQ153" s="100"/>
      <c r="MR153" s="100"/>
      <c r="MS153" s="100"/>
      <c r="MT153" s="100"/>
      <c r="MU153" s="100"/>
      <c r="MV153" s="100"/>
      <c r="MW153" s="100"/>
      <c r="MX153" s="100"/>
      <c r="MY153" s="100"/>
      <c r="MZ153" s="100"/>
      <c r="NA153" s="100"/>
      <c r="NB153" s="100"/>
      <c r="NC153" s="100"/>
      <c r="ND153" s="100"/>
      <c r="NE153" s="100"/>
      <c r="NF153" s="100"/>
      <c r="NG153" s="100"/>
      <c r="NH153" s="100"/>
      <c r="NI153" s="100"/>
      <c r="NJ153" s="100"/>
      <c r="NK153" s="100"/>
      <c r="NL153" s="100"/>
      <c r="NM153" s="100"/>
      <c r="NN153" s="100"/>
      <c r="NO153" s="100"/>
      <c r="NP153" s="100"/>
      <c r="NQ153" s="100"/>
      <c r="NR153" s="100"/>
      <c r="NS153" s="100"/>
      <c r="NT153" s="100"/>
      <c r="NU153" s="100"/>
      <c r="NV153" s="100"/>
      <c r="NW153" s="100"/>
      <c r="NX153" s="100"/>
      <c r="NY153" s="100"/>
      <c r="NZ153" s="100"/>
      <c r="OA153" s="100"/>
      <c r="OB153" s="100"/>
      <c r="OC153" s="100"/>
      <c r="OD153" s="100"/>
      <c r="OE153" s="100"/>
      <c r="OF153" s="100"/>
      <c r="OG153" s="100"/>
      <c r="OH153" s="100"/>
      <c r="OI153" s="100"/>
      <c r="OJ153" s="100"/>
      <c r="OK153" s="100"/>
      <c r="OL153" s="100"/>
      <c r="OM153" s="100"/>
      <c r="ON153" s="100"/>
      <c r="OO153" s="100"/>
      <c r="OP153" s="100"/>
      <c r="OQ153" s="100"/>
      <c r="OR153" s="100"/>
      <c r="OS153" s="100"/>
      <c r="OT153" s="100"/>
      <c r="OU153" s="100"/>
      <c r="OV153" s="100"/>
      <c r="OW153" s="100"/>
      <c r="OX153" s="100"/>
      <c r="OY153" s="100"/>
      <c r="OZ153" s="100"/>
      <c r="PA153" s="100"/>
      <c r="PB153" s="100"/>
      <c r="PC153" s="100"/>
      <c r="PD153" s="100"/>
      <c r="PE153" s="100"/>
      <c r="PF153" s="100"/>
      <c r="PG153" s="100"/>
      <c r="PH153" s="100"/>
      <c r="PI153" s="100"/>
      <c r="PJ153" s="100"/>
      <c r="PK153" s="100"/>
      <c r="PL153" s="100"/>
      <c r="PM153" s="100"/>
      <c r="PN153" s="100"/>
      <c r="PO153" s="100"/>
      <c r="PP153" s="100"/>
      <c r="PQ153" s="100"/>
      <c r="PR153" s="100"/>
      <c r="PS153" s="100"/>
      <c r="PT153" s="100"/>
      <c r="PU153" s="100"/>
      <c r="PV153" s="100"/>
      <c r="PW153" s="100"/>
      <c r="PX153" s="100"/>
      <c r="PY153" s="100"/>
      <c r="PZ153" s="100"/>
      <c r="QA153" s="100"/>
      <c r="QB153" s="100"/>
      <c r="QC153" s="100"/>
      <c r="QD153" s="100"/>
      <c r="QE153" s="100"/>
      <c r="QF153" s="100"/>
      <c r="QG153" s="100"/>
      <c r="QH153" s="100"/>
      <c r="QI153" s="100"/>
      <c r="QJ153" s="100"/>
      <c r="QK153" s="100"/>
      <c r="QL153" s="100"/>
      <c r="QM153" s="100"/>
      <c r="QN153" s="100"/>
      <c r="QO153" s="100"/>
      <c r="QP153" s="100"/>
      <c r="QQ153" s="100"/>
      <c r="QR153" s="100"/>
      <c r="QS153" s="100"/>
      <c r="QT153" s="100"/>
      <c r="QU153" s="100"/>
      <c r="QV153" s="100"/>
      <c r="QW153" s="100"/>
      <c r="QX153" s="100"/>
      <c r="QY153" s="100"/>
      <c r="QZ153" s="100"/>
      <c r="RA153" s="100"/>
      <c r="RB153" s="100"/>
      <c r="RC153" s="100"/>
      <c r="RD153" s="100"/>
      <c r="RE153" s="100"/>
      <c r="RF153" s="100"/>
      <c r="RG153" s="100"/>
      <c r="RH153" s="100"/>
      <c r="RI153" s="100"/>
      <c r="RJ153" s="100"/>
      <c r="RK153" s="100"/>
      <c r="RL153" s="100"/>
      <c r="RM153" s="100"/>
      <c r="RN153" s="100"/>
      <c r="RO153" s="100"/>
      <c r="RP153" s="100"/>
      <c r="RQ153" s="100"/>
      <c r="RR153" s="100"/>
      <c r="RS153" s="100"/>
      <c r="RT153" s="100"/>
      <c r="RU153" s="100"/>
      <c r="RV153" s="100"/>
      <c r="RW153" s="100"/>
      <c r="RX153" s="100"/>
      <c r="RY153" s="100"/>
      <c r="RZ153" s="100"/>
      <c r="SA153" s="100"/>
      <c r="SB153" s="100"/>
      <c r="SC153" s="100"/>
      <c r="SD153" s="100"/>
      <c r="SE153" s="100"/>
      <c r="SF153" s="100"/>
      <c r="SG153" s="100"/>
      <c r="SH153" s="100"/>
      <c r="SI153" s="100"/>
      <c r="SJ153" s="100"/>
      <c r="SK153" s="100"/>
      <c r="SL153" s="100"/>
      <c r="SM153" s="100"/>
      <c r="SN153" s="100"/>
      <c r="SO153" s="100"/>
      <c r="SP153" s="100"/>
      <c r="SQ153" s="100"/>
      <c r="SR153" s="100"/>
      <c r="SS153" s="100"/>
      <c r="ST153" s="100"/>
      <c r="SU153" s="100"/>
      <c r="SV153" s="100"/>
      <c r="SW153" s="100"/>
      <c r="SX153" s="100"/>
      <c r="SY153" s="100"/>
      <c r="SZ153" s="100"/>
      <c r="TA153" s="100"/>
      <c r="TB153" s="100"/>
      <c r="TC153" s="100"/>
      <c r="TD153" s="100"/>
      <c r="TE153" s="100"/>
      <c r="TF153" s="100"/>
      <c r="TG153" s="100"/>
      <c r="TH153" s="100"/>
      <c r="TI153" s="100"/>
      <c r="TJ153" s="100"/>
      <c r="TK153" s="100"/>
      <c r="TL153" s="100"/>
      <c r="TM153" s="100"/>
      <c r="TN153" s="100"/>
      <c r="TO153" s="100"/>
      <c r="TP153" s="100"/>
      <c r="TQ153" s="100"/>
      <c r="TR153" s="100"/>
      <c r="TS153" s="100"/>
      <c r="TT153" s="100"/>
      <c r="TU153" s="100"/>
      <c r="TV153" s="100"/>
      <c r="TW153" s="100"/>
      <c r="TX153" s="100"/>
      <c r="TY153" s="100"/>
      <c r="TZ153" s="100"/>
      <c r="UA153" s="100"/>
      <c r="UB153" s="100"/>
      <c r="UC153" s="100"/>
      <c r="UD153" s="100"/>
      <c r="UE153" s="100"/>
      <c r="UF153" s="100"/>
      <c r="UG153" s="100"/>
      <c r="UH153" s="100"/>
      <c r="UI153" s="100"/>
      <c r="UJ153" s="100"/>
      <c r="UK153" s="100"/>
      <c r="UL153" s="100"/>
      <c r="UM153" s="100"/>
      <c r="UN153" s="100"/>
      <c r="UO153" s="100"/>
      <c r="UP153" s="100"/>
      <c r="UQ153" s="100"/>
      <c r="UR153" s="100"/>
      <c r="US153" s="100"/>
      <c r="UT153" s="100"/>
      <c r="UU153" s="100"/>
      <c r="UV153" s="100"/>
      <c r="UW153" s="100"/>
      <c r="UX153" s="100"/>
      <c r="UY153" s="100"/>
      <c r="UZ153" s="100"/>
      <c r="VA153" s="100"/>
      <c r="VB153" s="100"/>
      <c r="VC153" s="100"/>
      <c r="VD153" s="100"/>
      <c r="VE153" s="100"/>
      <c r="VF153" s="100"/>
      <c r="VG153" s="100"/>
      <c r="VH153" s="100"/>
      <c r="VI153" s="100"/>
      <c r="VJ153" s="100"/>
      <c r="VK153" s="100"/>
      <c r="VL153" s="100"/>
      <c r="VM153" s="100"/>
      <c r="VN153" s="100"/>
      <c r="VO153" s="100"/>
      <c r="VP153" s="100"/>
      <c r="VQ153" s="100"/>
      <c r="VR153" s="100"/>
      <c r="VS153" s="100"/>
      <c r="VT153" s="100"/>
      <c r="VU153" s="100"/>
      <c r="VV153" s="100"/>
      <c r="VW153" s="100"/>
      <c r="VX153" s="100"/>
      <c r="VY153" s="100"/>
      <c r="VZ153" s="100"/>
      <c r="WA153" s="100"/>
      <c r="WB153" s="100"/>
      <c r="WC153" s="100"/>
      <c r="WD153" s="100"/>
      <c r="WE153" s="100"/>
      <c r="WF153" s="100"/>
      <c r="WG153" s="100"/>
      <c r="WH153" s="100"/>
      <c r="WI153" s="100"/>
      <c r="WJ153" s="100"/>
      <c r="WK153" s="100"/>
      <c r="WL153" s="100"/>
      <c r="WM153" s="100"/>
      <c r="WN153" s="100"/>
      <c r="WO153" s="100"/>
      <c r="WP153" s="100"/>
      <c r="WQ153" s="100"/>
      <c r="WR153" s="100"/>
      <c r="WS153" s="100"/>
      <c r="WT153" s="100"/>
      <c r="WU153" s="100"/>
      <c r="WV153" s="100"/>
      <c r="WW153" s="100"/>
      <c r="WX153" s="100"/>
      <c r="WY153" s="100"/>
      <c r="WZ153" s="100"/>
      <c r="XA153" s="100"/>
      <c r="XB153" s="100"/>
      <c r="XC153" s="100"/>
      <c r="XD153" s="100"/>
      <c r="XE153" s="100"/>
      <c r="XF153" s="100"/>
      <c r="XG153" s="100"/>
      <c r="XH153" s="100"/>
      <c r="XI153" s="100"/>
      <c r="XJ153" s="100"/>
      <c r="XK153" s="100"/>
      <c r="XL153" s="100"/>
      <c r="XM153" s="100"/>
      <c r="XN153" s="100"/>
      <c r="XO153" s="100"/>
      <c r="XP153" s="100"/>
      <c r="XQ153" s="100"/>
      <c r="XR153" s="100"/>
      <c r="XS153" s="100"/>
      <c r="XT153" s="100"/>
      <c r="XU153" s="100"/>
      <c r="XV153" s="100"/>
      <c r="XW153" s="100"/>
      <c r="XX153" s="100"/>
      <c r="XY153" s="100"/>
      <c r="XZ153" s="100"/>
      <c r="YA153" s="100"/>
      <c r="YB153" s="100"/>
      <c r="YC153" s="100"/>
      <c r="YD153" s="100"/>
      <c r="YE153" s="100"/>
      <c r="YF153" s="100"/>
      <c r="YG153" s="100"/>
      <c r="YH153" s="100"/>
      <c r="YI153" s="100"/>
      <c r="YJ153" s="100"/>
      <c r="YK153" s="100"/>
      <c r="YL153" s="100"/>
      <c r="YM153" s="100"/>
      <c r="YN153" s="100"/>
      <c r="YO153" s="100"/>
      <c r="YP153" s="100"/>
      <c r="YQ153" s="100"/>
      <c r="YR153" s="100"/>
      <c r="YS153" s="100"/>
      <c r="YT153" s="100"/>
      <c r="YU153" s="100"/>
      <c r="YV153" s="100"/>
      <c r="YW153" s="100"/>
      <c r="YX153" s="100"/>
      <c r="YY153" s="100"/>
      <c r="YZ153" s="100"/>
      <c r="ZA153" s="100"/>
      <c r="ZB153" s="100"/>
      <c r="ZC153" s="100"/>
      <c r="ZD153" s="100"/>
      <c r="ZE153" s="100"/>
      <c r="ZF153" s="100"/>
      <c r="ZG153" s="100"/>
      <c r="ZH153" s="100"/>
      <c r="ZI153" s="100"/>
      <c r="ZJ153" s="100"/>
      <c r="ZK153" s="100"/>
      <c r="ZL153" s="100"/>
      <c r="ZM153" s="100"/>
      <c r="ZN153" s="100"/>
      <c r="ZO153" s="100"/>
      <c r="ZP153" s="100"/>
      <c r="ZQ153" s="100"/>
      <c r="ZR153" s="100"/>
      <c r="ZS153" s="100"/>
      <c r="ZT153" s="100"/>
      <c r="ZU153" s="100"/>
      <c r="ZV153" s="100"/>
      <c r="ZW153" s="100"/>
      <c r="ZX153" s="100"/>
      <c r="ZY153" s="100"/>
      <c r="ZZ153" s="100"/>
      <c r="AAA153" s="100"/>
      <c r="AAB153" s="100"/>
      <c r="AAC153" s="100"/>
      <c r="AAD153" s="100"/>
      <c r="AAE153" s="100"/>
      <c r="AAF153" s="100"/>
      <c r="AAG153" s="100"/>
      <c r="AAH153" s="100"/>
      <c r="AAI153" s="100"/>
      <c r="AAJ153" s="100"/>
      <c r="AAK153" s="100"/>
      <c r="AAL153" s="100"/>
      <c r="AAM153" s="100"/>
      <c r="AAN153" s="100"/>
      <c r="AAO153" s="100"/>
      <c r="AAP153" s="100"/>
      <c r="AAQ153" s="100"/>
      <c r="AAR153" s="100"/>
      <c r="AAS153" s="100"/>
      <c r="AAT153" s="100"/>
      <c r="AAU153" s="100"/>
      <c r="AAV153" s="100"/>
      <c r="AAW153" s="100"/>
      <c r="AAX153" s="100"/>
      <c r="AAY153" s="100"/>
      <c r="AAZ153" s="100"/>
      <c r="ABA153" s="100"/>
      <c r="ABB153" s="100"/>
      <c r="ABC153" s="100"/>
      <c r="ABD153" s="100"/>
      <c r="ABE153" s="100"/>
      <c r="ABF153" s="100"/>
      <c r="ABG153" s="100"/>
      <c r="ABH153" s="100"/>
      <c r="ABI153" s="100"/>
      <c r="ABJ153" s="100"/>
      <c r="ABK153" s="100"/>
      <c r="ABL153" s="100"/>
      <c r="ABM153" s="100"/>
      <c r="ABN153" s="100"/>
      <c r="ABO153" s="100"/>
      <c r="ABP153" s="100"/>
      <c r="ABQ153" s="100"/>
      <c r="ABR153" s="100"/>
      <c r="ABS153" s="100"/>
      <c r="ABT153" s="100"/>
      <c r="ABU153" s="100"/>
      <c r="ABV153" s="100"/>
      <c r="ABW153" s="100"/>
      <c r="ABX153" s="100"/>
      <c r="ABY153" s="100"/>
      <c r="ABZ153" s="100"/>
      <c r="ACA153" s="100"/>
      <c r="ACB153" s="100"/>
      <c r="ACC153" s="100"/>
      <c r="ACD153" s="100"/>
      <c r="ACE153" s="100"/>
      <c r="ACF153" s="100"/>
      <c r="ACG153" s="100"/>
      <c r="ACH153" s="100"/>
      <c r="ACI153" s="100"/>
      <c r="ACJ153" s="100"/>
      <c r="ACK153" s="100"/>
      <c r="ACL153" s="100"/>
      <c r="ACM153" s="100"/>
      <c r="ACN153" s="100"/>
      <c r="ACO153" s="100"/>
      <c r="ACP153" s="100"/>
      <c r="ACQ153" s="100"/>
      <c r="ACR153" s="100"/>
      <c r="ACS153" s="100"/>
      <c r="ACT153" s="100"/>
      <c r="ACU153" s="100"/>
      <c r="ACV153" s="100"/>
      <c r="ACW153" s="100"/>
      <c r="ACX153" s="100"/>
      <c r="ACY153" s="100"/>
      <c r="ACZ153" s="100"/>
      <c r="ADA153" s="100"/>
      <c r="ADB153" s="100"/>
      <c r="ADC153" s="100"/>
      <c r="ADD153" s="100"/>
      <c r="ADE153" s="100"/>
      <c r="ADF153" s="100"/>
      <c r="ADG153" s="100"/>
      <c r="ADH153" s="100"/>
      <c r="ADI153" s="100"/>
      <c r="ADJ153" s="100"/>
      <c r="ADK153" s="100"/>
      <c r="ADL153" s="100"/>
      <c r="ADM153" s="100"/>
      <c r="ADN153" s="100"/>
      <c r="ADO153" s="100"/>
      <c r="ADP153" s="100"/>
      <c r="ADQ153" s="100"/>
      <c r="ADR153" s="100"/>
      <c r="ADS153" s="100"/>
      <c r="ADT153" s="100"/>
      <c r="ADU153" s="100"/>
      <c r="ADV153" s="100"/>
      <c r="ADW153" s="100"/>
      <c r="ADX153" s="100"/>
      <c r="ADY153" s="100"/>
      <c r="ADZ153" s="100"/>
      <c r="AEA153" s="100"/>
      <c r="AEB153" s="100"/>
      <c r="AEC153" s="100"/>
      <c r="AED153" s="100"/>
      <c r="AEE153" s="100"/>
      <c r="AEF153" s="100"/>
      <c r="AEG153" s="100"/>
      <c r="AEH153" s="100"/>
      <c r="AEI153" s="100"/>
      <c r="AEJ153" s="100"/>
      <c r="AEK153" s="100"/>
      <c r="AEL153" s="100"/>
      <c r="AEM153" s="100"/>
      <c r="AEN153" s="100"/>
      <c r="AEO153" s="100"/>
      <c r="AEP153" s="100"/>
      <c r="AEQ153" s="100"/>
      <c r="AER153" s="100"/>
      <c r="AES153" s="100"/>
      <c r="AET153" s="100"/>
      <c r="AEU153" s="100"/>
      <c r="AEV153" s="100"/>
      <c r="AEW153" s="100"/>
      <c r="AEX153" s="100"/>
      <c r="AEY153" s="100"/>
      <c r="AEZ153" s="100"/>
      <c r="AFA153" s="100"/>
      <c r="AFB153" s="100"/>
      <c r="AFC153" s="100"/>
      <c r="AFD153" s="100"/>
      <c r="AFE153" s="100"/>
      <c r="AFF153" s="100"/>
      <c r="AFG153" s="100"/>
      <c r="AFH153" s="100"/>
      <c r="AFI153" s="100"/>
      <c r="AFJ153" s="100"/>
      <c r="AFK153" s="100"/>
      <c r="AFL153" s="100"/>
      <c r="AFM153" s="100"/>
      <c r="AFN153" s="100"/>
      <c r="AFO153" s="100"/>
      <c r="AFP153" s="100"/>
      <c r="AFQ153" s="100"/>
      <c r="AFR153" s="100"/>
      <c r="AFS153" s="100"/>
      <c r="AFT153" s="100"/>
      <c r="AFU153" s="100"/>
      <c r="AFV153" s="100"/>
      <c r="AFW153" s="100"/>
      <c r="AFX153" s="100"/>
      <c r="AFY153" s="100"/>
      <c r="AFZ153" s="100"/>
      <c r="AGA153" s="100"/>
      <c r="AGB153" s="100"/>
      <c r="AGC153" s="100"/>
      <c r="AGD153" s="100"/>
      <c r="AGE153" s="100"/>
      <c r="AGF153" s="100"/>
      <c r="AGG153" s="100"/>
      <c r="AGH153" s="100"/>
      <c r="AGI153" s="100"/>
      <c r="AGJ153" s="100"/>
      <c r="AGK153" s="100"/>
      <c r="AGL153" s="100"/>
      <c r="AGM153" s="100"/>
      <c r="AGN153" s="100"/>
      <c r="AGO153" s="100"/>
      <c r="AGP153" s="100"/>
      <c r="AGQ153" s="100"/>
      <c r="AGR153" s="100"/>
      <c r="AGS153" s="100"/>
      <c r="AGT153" s="100"/>
      <c r="AGU153" s="100"/>
      <c r="AGV153" s="100"/>
      <c r="AGW153" s="100"/>
      <c r="AGX153" s="100"/>
      <c r="AGY153" s="100"/>
      <c r="AGZ153" s="100"/>
      <c r="AHA153" s="100"/>
      <c r="AHB153" s="100"/>
      <c r="AHC153" s="100"/>
      <c r="AHD153" s="100"/>
      <c r="AHE153" s="100"/>
      <c r="AHF153" s="100"/>
      <c r="AHG153" s="100"/>
      <c r="AHH153" s="100"/>
      <c r="AHI153" s="100"/>
      <c r="AHJ153" s="100"/>
      <c r="AHK153" s="100"/>
      <c r="AHL153" s="100"/>
      <c r="AHM153" s="100"/>
      <c r="AHN153" s="100"/>
      <c r="AHO153" s="100"/>
      <c r="AHP153" s="100"/>
      <c r="AHQ153" s="100"/>
      <c r="AHR153" s="100"/>
      <c r="AHS153" s="100"/>
      <c r="AHT153" s="100"/>
      <c r="AHU153" s="100"/>
      <c r="AHV153" s="100"/>
      <c r="AHW153" s="100"/>
      <c r="AHX153" s="100"/>
      <c r="AHY153" s="100"/>
      <c r="AHZ153" s="100"/>
      <c r="AIA153" s="100"/>
      <c r="AIB153" s="100"/>
      <c r="AIC153" s="100"/>
      <c r="AID153" s="100"/>
      <c r="AIE153" s="100"/>
      <c r="AIF153" s="100"/>
      <c r="AIG153" s="100"/>
      <c r="AIH153" s="100"/>
      <c r="AII153" s="100"/>
      <c r="AIJ153" s="100"/>
      <c r="AIK153" s="100"/>
      <c r="AIL153" s="100"/>
      <c r="AIM153" s="100"/>
      <c r="AIN153" s="100"/>
      <c r="AIO153" s="100"/>
      <c r="AIP153" s="100"/>
      <c r="AIQ153" s="100"/>
      <c r="AIR153" s="100"/>
      <c r="AIS153" s="100"/>
      <c r="AIT153" s="100"/>
      <c r="AIU153" s="100"/>
      <c r="AIV153" s="100"/>
      <c r="AIW153" s="100"/>
      <c r="AIX153" s="100"/>
      <c r="AIY153" s="100"/>
      <c r="AIZ153" s="100"/>
      <c r="AJA153" s="100"/>
      <c r="AJB153" s="100"/>
      <c r="AJC153" s="100"/>
      <c r="AJD153" s="100"/>
      <c r="AJE153" s="100"/>
      <c r="AJF153" s="100"/>
      <c r="AJG153" s="100"/>
      <c r="AJH153" s="100"/>
      <c r="AJI153" s="100"/>
      <c r="AJJ153" s="100"/>
      <c r="AJK153" s="100"/>
      <c r="AJL153" s="100"/>
      <c r="AJM153" s="100"/>
      <c r="AJN153" s="100"/>
      <c r="AJO153" s="100"/>
      <c r="AJP153" s="100"/>
      <c r="AJQ153" s="100"/>
      <c r="AJR153" s="100"/>
      <c r="AJS153" s="100"/>
      <c r="AJT153" s="100"/>
      <c r="AJU153" s="100"/>
      <c r="AJV153" s="100"/>
      <c r="AJW153" s="100"/>
      <c r="AJX153" s="100"/>
      <c r="AJY153" s="100"/>
      <c r="AJZ153" s="100"/>
      <c r="AKA153" s="100"/>
      <c r="AKB153" s="100"/>
      <c r="AKC153" s="100"/>
      <c r="AKD153" s="100"/>
      <c r="AKE153" s="100"/>
      <c r="AKF153" s="100"/>
      <c r="AKG153" s="100"/>
      <c r="AKH153" s="100"/>
      <c r="AKI153" s="100"/>
      <c r="AKJ153" s="100"/>
      <c r="AKK153" s="100"/>
      <c r="AKL153" s="100"/>
      <c r="AKM153" s="100"/>
      <c r="AKN153" s="100"/>
      <c r="AKO153" s="100"/>
      <c r="AKP153" s="100"/>
      <c r="AKQ153" s="100"/>
      <c r="AKR153" s="100"/>
      <c r="AKS153" s="100"/>
      <c r="AKT153" s="100"/>
      <c r="AKU153" s="100"/>
      <c r="AKV153" s="100"/>
      <c r="AKW153" s="100"/>
      <c r="AKX153" s="100"/>
      <c r="AKY153" s="100"/>
      <c r="AKZ153" s="100"/>
      <c r="ALA153" s="100"/>
      <c r="ALB153" s="100"/>
      <c r="ALC153" s="100"/>
      <c r="ALD153" s="100"/>
      <c r="ALE153" s="100"/>
      <c r="ALF153" s="100"/>
      <c r="ALG153" s="100"/>
      <c r="ALH153" s="100"/>
      <c r="ALI153" s="100"/>
      <c r="ALJ153" s="100"/>
      <c r="ALK153" s="100"/>
      <c r="ALL153" s="100"/>
      <c r="ALM153" s="100"/>
      <c r="ALN153" s="100"/>
      <c r="ALO153" s="100"/>
      <c r="ALP153" s="100"/>
      <c r="ALQ153" s="100"/>
      <c r="ALR153" s="100"/>
      <c r="ALS153" s="100"/>
      <c r="ALT153" s="100"/>
      <c r="ALU153" s="100"/>
      <c r="ALV153" s="100"/>
      <c r="ALW153" s="100"/>
      <c r="ALX153" s="100"/>
      <c r="ALY153" s="100"/>
      <c r="ALZ153" s="100"/>
      <c r="AMA153" s="100"/>
      <c r="AMB153" s="100"/>
      <c r="AMC153" s="100"/>
      <c r="AMD153" s="100"/>
      <c r="AME153" s="100"/>
      <c r="AMF153" s="100"/>
      <c r="AMG153" s="100"/>
      <c r="AMH153" s="100"/>
      <c r="AMI153" s="100"/>
      <c r="AMJ153" s="100"/>
      <c r="AMK153" s="100"/>
      <c r="AML153" s="100"/>
      <c r="AMM153" s="100"/>
      <c r="AMN153" s="100"/>
      <c r="AMO153" s="100"/>
      <c r="AMP153" s="100"/>
      <c r="AMQ153" s="100"/>
      <c r="AMR153" s="100"/>
      <c r="AMS153" s="100"/>
      <c r="AMT153" s="100"/>
      <c r="AMU153" s="100"/>
      <c r="AMV153" s="100"/>
      <c r="AMW153" s="100"/>
      <c r="AMX153" s="100"/>
      <c r="AMY153" s="100"/>
      <c r="AMZ153" s="100"/>
      <c r="ANA153" s="100"/>
      <c r="ANB153" s="100"/>
      <c r="ANC153" s="100"/>
      <c r="AND153" s="100"/>
      <c r="ANE153" s="100"/>
      <c r="ANF153" s="100"/>
      <c r="ANG153" s="100"/>
      <c r="ANH153" s="100"/>
      <c r="ANI153" s="100"/>
      <c r="ANJ153" s="100"/>
      <c r="ANK153" s="100"/>
      <c r="ANL153" s="100"/>
      <c r="ANM153" s="100"/>
      <c r="ANN153" s="100"/>
      <c r="ANO153" s="100"/>
      <c r="ANP153" s="100"/>
      <c r="ANQ153" s="100"/>
      <c r="ANR153" s="100"/>
      <c r="ANS153" s="100"/>
      <c r="ANT153" s="100"/>
      <c r="ANU153" s="100"/>
      <c r="ANV153" s="100"/>
      <c r="ANW153" s="100"/>
      <c r="ANX153" s="100"/>
      <c r="ANY153" s="100"/>
      <c r="ANZ153" s="100"/>
      <c r="AOA153" s="100"/>
      <c r="AOB153" s="100"/>
      <c r="AOC153" s="100"/>
      <c r="AOD153" s="100"/>
      <c r="AOE153" s="100"/>
      <c r="AOF153" s="100"/>
      <c r="AOG153" s="100"/>
      <c r="AOH153" s="100"/>
      <c r="AOI153" s="100"/>
      <c r="AOJ153" s="100"/>
      <c r="AOK153" s="100"/>
      <c r="AOL153" s="100"/>
      <c r="AOM153" s="100"/>
      <c r="AON153" s="100"/>
      <c r="AOO153" s="100"/>
      <c r="AOP153" s="100"/>
      <c r="AOQ153" s="100"/>
      <c r="AOR153" s="100"/>
      <c r="AOS153" s="100"/>
      <c r="AOT153" s="100"/>
      <c r="AOU153" s="100"/>
      <c r="AOV153" s="100"/>
      <c r="AOW153" s="100"/>
      <c r="AOX153" s="100"/>
      <c r="AOY153" s="100"/>
      <c r="AOZ153" s="100"/>
      <c r="APA153" s="100"/>
      <c r="APB153" s="100"/>
      <c r="APC153" s="100"/>
      <c r="APD153" s="100"/>
      <c r="APE153" s="100"/>
      <c r="APF153" s="100"/>
      <c r="APG153" s="100"/>
      <c r="APH153" s="100"/>
      <c r="API153" s="100"/>
      <c r="APJ153" s="100"/>
      <c r="APK153" s="100"/>
      <c r="APL153" s="100"/>
      <c r="APM153" s="100"/>
      <c r="APN153" s="100"/>
      <c r="APO153" s="100"/>
      <c r="APP153" s="100"/>
      <c r="APQ153" s="100"/>
      <c r="APR153" s="100"/>
      <c r="APS153" s="100"/>
      <c r="APT153" s="100"/>
      <c r="APU153" s="100"/>
      <c r="APV153" s="100"/>
      <c r="APW153" s="100"/>
      <c r="APX153" s="100"/>
      <c r="APY153" s="100"/>
      <c r="APZ153" s="100"/>
      <c r="AQA153" s="100"/>
      <c r="AQB153" s="100"/>
      <c r="AQC153" s="100"/>
      <c r="AQD153" s="100"/>
      <c r="AQE153" s="100"/>
      <c r="AQF153" s="100"/>
      <c r="AQG153" s="100"/>
      <c r="AQH153" s="100"/>
      <c r="AQI153" s="100"/>
      <c r="AQJ153" s="100"/>
      <c r="AQK153" s="100"/>
      <c r="AQL153" s="100"/>
      <c r="AQM153" s="100"/>
      <c r="AQN153" s="100"/>
      <c r="AQO153" s="100"/>
      <c r="AQP153" s="100"/>
      <c r="AQQ153" s="100"/>
      <c r="AQR153" s="100"/>
      <c r="AQS153" s="100"/>
      <c r="AQT153" s="100"/>
      <c r="AQU153" s="100"/>
      <c r="AQV153" s="100"/>
      <c r="AQW153" s="100"/>
      <c r="AQX153" s="100"/>
      <c r="AQY153" s="100"/>
      <c r="AQZ153" s="100"/>
      <c r="ARA153" s="100"/>
      <c r="ARB153" s="100"/>
      <c r="ARC153" s="100"/>
      <c r="ARD153" s="100"/>
      <c r="ARE153" s="100"/>
      <c r="ARF153" s="100"/>
      <c r="ARG153" s="100"/>
      <c r="ARH153" s="100"/>
      <c r="ARI153" s="100"/>
      <c r="ARJ153" s="100"/>
      <c r="ARK153" s="100"/>
      <c r="ARL153" s="100"/>
      <c r="ARM153" s="100"/>
      <c r="ARN153" s="100"/>
      <c r="ARO153" s="100"/>
      <c r="ARP153" s="100"/>
      <c r="ARQ153" s="100"/>
      <c r="ARR153" s="100"/>
      <c r="ARS153" s="100"/>
      <c r="ART153" s="100"/>
      <c r="ARU153" s="100"/>
      <c r="ARV153" s="100"/>
      <c r="ARW153" s="100"/>
      <c r="ARX153" s="100"/>
      <c r="ARY153" s="100"/>
      <c r="ARZ153" s="100"/>
      <c r="ASA153" s="100"/>
      <c r="ASB153" s="100"/>
      <c r="ASC153" s="100"/>
      <c r="ASD153" s="100"/>
      <c r="ASE153" s="100"/>
      <c r="ASF153" s="100"/>
      <c r="ASG153" s="100"/>
      <c r="ASH153" s="100"/>
      <c r="ASI153" s="100"/>
      <c r="ASJ153" s="100"/>
      <c r="ASK153" s="100"/>
      <c r="ASL153" s="100"/>
      <c r="ASM153" s="100"/>
      <c r="ASN153" s="100"/>
      <c r="ASO153" s="100"/>
      <c r="ASP153" s="100"/>
      <c r="ASQ153" s="100"/>
      <c r="ASR153" s="100"/>
      <c r="ASS153" s="100"/>
      <c r="AST153" s="100"/>
      <c r="ASU153" s="100"/>
      <c r="ASV153" s="100"/>
      <c r="ASW153" s="100"/>
      <c r="ASX153" s="100"/>
      <c r="ASY153" s="100"/>
      <c r="ASZ153" s="100"/>
      <c r="ATA153" s="100"/>
      <c r="ATB153" s="100"/>
      <c r="ATC153" s="100"/>
      <c r="ATD153" s="100"/>
      <c r="ATE153" s="100"/>
      <c r="ATF153" s="100"/>
      <c r="ATG153" s="100"/>
      <c r="ATH153" s="100"/>
      <c r="ATI153" s="100"/>
      <c r="ATJ153" s="100"/>
      <c r="ATK153" s="100"/>
      <c r="ATL153" s="100"/>
      <c r="ATM153" s="100"/>
      <c r="ATN153" s="100"/>
      <c r="ATO153" s="100"/>
      <c r="ATP153" s="100"/>
      <c r="ATQ153" s="100"/>
      <c r="ATR153" s="100"/>
      <c r="ATS153" s="100"/>
      <c r="ATT153" s="100"/>
      <c r="ATU153" s="100"/>
      <c r="ATV153" s="100"/>
      <c r="ATW153" s="100"/>
      <c r="ATX153" s="100"/>
    </row>
    <row r="154" spans="1:1220" ht="16" customHeight="1">
      <c r="A154" s="38">
        <v>151</v>
      </c>
      <c r="B154" s="567" t="s">
        <v>18360</v>
      </c>
      <c r="C154" s="38" t="s">
        <v>249</v>
      </c>
      <c r="D154" s="38" t="s">
        <v>19</v>
      </c>
      <c r="E154" s="38"/>
      <c r="F154" s="36" t="s">
        <v>6213</v>
      </c>
      <c r="G154" s="8" t="s">
        <v>11108</v>
      </c>
      <c r="H154" s="38" t="s">
        <v>416</v>
      </c>
      <c r="I154" s="38"/>
      <c r="J154" s="38"/>
      <c r="K154" s="473" t="s">
        <v>13808</v>
      </c>
      <c r="L154" s="76">
        <v>6673</v>
      </c>
      <c r="M154" s="38" t="s">
        <v>21</v>
      </c>
      <c r="N154" s="38" t="s">
        <v>4305</v>
      </c>
      <c r="O154" s="38"/>
      <c r="P154" s="38"/>
      <c r="Q154" s="47"/>
      <c r="R154" s="214"/>
      <c r="S154" s="100"/>
      <c r="T154" s="100"/>
      <c r="U154" s="100"/>
      <c r="V154" s="100"/>
      <c r="W154" s="100"/>
      <c r="X154" s="100"/>
      <c r="Y154" s="100"/>
      <c r="Z154" s="100"/>
      <c r="AA154" s="100"/>
      <c r="AB154" s="100"/>
      <c r="AC154" s="100"/>
      <c r="AD154" s="100"/>
      <c r="AE154" s="100"/>
      <c r="AF154" s="100"/>
      <c r="AG154" s="100"/>
      <c r="AH154" s="100"/>
      <c r="AI154" s="100"/>
      <c r="AJ154" s="100"/>
      <c r="AK154" s="100"/>
      <c r="AL154" s="100"/>
      <c r="AM154" s="100"/>
      <c r="AN154" s="100"/>
      <c r="AO154" s="100"/>
      <c r="AP154" s="100"/>
      <c r="AQ154" s="100"/>
      <c r="AR154" s="100"/>
      <c r="AS154" s="100"/>
      <c r="AT154" s="100"/>
      <c r="AU154" s="100"/>
      <c r="AV154" s="100"/>
      <c r="AW154" s="100"/>
      <c r="AX154" s="100"/>
      <c r="AY154" s="100"/>
      <c r="AZ154" s="100"/>
      <c r="BA154" s="100"/>
      <c r="BB154" s="100"/>
      <c r="BC154" s="100"/>
      <c r="BD154" s="100"/>
      <c r="BE154" s="100"/>
      <c r="BF154" s="100"/>
      <c r="BG154" s="100"/>
      <c r="BH154" s="100"/>
      <c r="BI154" s="100"/>
      <c r="BJ154" s="100"/>
      <c r="BK154" s="100"/>
      <c r="BL154" s="100"/>
      <c r="BM154" s="100"/>
      <c r="BN154" s="100"/>
      <c r="BO154" s="100"/>
      <c r="BP154" s="100"/>
      <c r="BQ154" s="100"/>
      <c r="BR154" s="100"/>
      <c r="BS154" s="100"/>
      <c r="BT154" s="100"/>
      <c r="BU154" s="100"/>
      <c r="BV154" s="100"/>
      <c r="BW154" s="100"/>
      <c r="BX154" s="100"/>
      <c r="BY154" s="100"/>
      <c r="BZ154" s="100"/>
      <c r="CA154" s="100"/>
      <c r="CB154" s="100"/>
      <c r="CC154" s="100"/>
      <c r="CD154" s="100"/>
      <c r="CE154" s="100"/>
      <c r="CF154" s="100"/>
      <c r="CG154" s="100"/>
      <c r="CH154" s="100"/>
      <c r="CI154" s="100"/>
      <c r="CJ154" s="100"/>
      <c r="CK154" s="100"/>
      <c r="CL154" s="100"/>
      <c r="CM154" s="100"/>
      <c r="CN154" s="100"/>
      <c r="CO154" s="100"/>
      <c r="CP154" s="100"/>
      <c r="CQ154" s="100"/>
      <c r="CR154" s="100"/>
      <c r="CS154" s="100"/>
      <c r="CT154" s="100"/>
      <c r="CU154" s="100"/>
      <c r="CV154" s="100"/>
      <c r="CW154" s="100"/>
      <c r="CX154" s="100"/>
      <c r="CY154" s="100"/>
      <c r="CZ154" s="100"/>
      <c r="DA154" s="100"/>
      <c r="DB154" s="100"/>
      <c r="DC154" s="100"/>
      <c r="DD154" s="100"/>
      <c r="DE154" s="100"/>
      <c r="DF154" s="100"/>
      <c r="DG154" s="100"/>
      <c r="DH154" s="100"/>
      <c r="DI154" s="100"/>
      <c r="DJ154" s="100"/>
      <c r="DK154" s="100"/>
      <c r="DL154" s="100"/>
      <c r="DM154" s="100"/>
      <c r="DN154" s="100"/>
      <c r="DO154" s="100"/>
      <c r="DP154" s="100"/>
      <c r="DQ154" s="100"/>
      <c r="DR154" s="100"/>
      <c r="DS154" s="100"/>
      <c r="DT154" s="100"/>
      <c r="DU154" s="100"/>
      <c r="DV154" s="100"/>
      <c r="DW154" s="100"/>
      <c r="DX154" s="100"/>
      <c r="DY154" s="100"/>
      <c r="DZ154" s="100"/>
      <c r="EA154" s="100"/>
      <c r="EB154" s="100"/>
      <c r="EC154" s="100"/>
      <c r="ED154" s="100"/>
      <c r="EE154" s="100"/>
      <c r="EF154" s="100"/>
      <c r="EG154" s="100"/>
      <c r="EH154" s="100"/>
      <c r="EI154" s="100"/>
      <c r="EJ154" s="100"/>
      <c r="EK154" s="100"/>
      <c r="EL154" s="100"/>
      <c r="EM154" s="100"/>
      <c r="EN154" s="100"/>
      <c r="EO154" s="100"/>
      <c r="EP154" s="100"/>
      <c r="EQ154" s="100"/>
      <c r="ER154" s="100"/>
      <c r="ES154" s="100"/>
      <c r="ET154" s="100"/>
      <c r="EU154" s="100"/>
      <c r="EV154" s="100"/>
      <c r="EW154" s="100"/>
      <c r="EX154" s="100"/>
      <c r="EY154" s="100"/>
      <c r="EZ154" s="100"/>
      <c r="FA154" s="100"/>
      <c r="FB154" s="100"/>
      <c r="FC154" s="100"/>
      <c r="FD154" s="100"/>
      <c r="FE154" s="100"/>
      <c r="FF154" s="100"/>
      <c r="FG154" s="100"/>
      <c r="FH154" s="100"/>
      <c r="FI154" s="100"/>
      <c r="FJ154" s="100"/>
      <c r="FK154" s="100"/>
      <c r="FL154" s="100"/>
      <c r="FM154" s="100"/>
      <c r="FN154" s="100"/>
      <c r="FO154" s="100"/>
      <c r="FP154" s="100"/>
      <c r="FQ154" s="100"/>
      <c r="FR154" s="100"/>
      <c r="FS154" s="100"/>
      <c r="FT154" s="100"/>
      <c r="FU154" s="100"/>
      <c r="FV154" s="100"/>
      <c r="FW154" s="100"/>
      <c r="FX154" s="100"/>
      <c r="FY154" s="100"/>
      <c r="FZ154" s="100"/>
      <c r="GA154" s="100"/>
      <c r="GB154" s="100"/>
      <c r="GC154" s="100"/>
      <c r="GD154" s="100"/>
      <c r="GE154" s="100"/>
      <c r="GF154" s="100"/>
      <c r="GG154" s="100"/>
      <c r="GH154" s="100"/>
      <c r="GI154" s="100"/>
      <c r="GJ154" s="100"/>
      <c r="GK154" s="100"/>
      <c r="GL154" s="100"/>
      <c r="GM154" s="100"/>
      <c r="GN154" s="100"/>
      <c r="GO154" s="100"/>
      <c r="GP154" s="100"/>
      <c r="GQ154" s="100"/>
      <c r="GR154" s="100"/>
      <c r="GS154" s="100"/>
      <c r="GT154" s="100"/>
      <c r="GU154" s="100"/>
      <c r="GV154" s="100"/>
      <c r="GW154" s="100"/>
      <c r="GX154" s="100"/>
      <c r="GY154" s="100"/>
      <c r="GZ154" s="100"/>
      <c r="HA154" s="100"/>
      <c r="HB154" s="100"/>
      <c r="HC154" s="100"/>
      <c r="HD154" s="100"/>
      <c r="HE154" s="100"/>
      <c r="HF154" s="100"/>
      <c r="HG154" s="100"/>
      <c r="HH154" s="100"/>
      <c r="HI154" s="100"/>
      <c r="HJ154" s="100"/>
      <c r="HK154" s="100"/>
      <c r="HL154" s="100"/>
      <c r="HM154" s="100"/>
      <c r="HN154" s="100"/>
      <c r="HO154" s="100"/>
      <c r="HP154" s="100"/>
      <c r="HQ154" s="100"/>
      <c r="HR154" s="100"/>
      <c r="HS154" s="100"/>
      <c r="HT154" s="100"/>
      <c r="HU154" s="100"/>
      <c r="HV154" s="100"/>
      <c r="HW154" s="100"/>
      <c r="HX154" s="100"/>
      <c r="HY154" s="100"/>
      <c r="HZ154" s="100"/>
      <c r="IA154" s="100"/>
      <c r="IB154" s="100"/>
      <c r="IC154" s="100"/>
      <c r="ID154" s="100"/>
      <c r="IE154" s="100"/>
      <c r="IF154" s="100"/>
      <c r="IG154" s="100"/>
      <c r="IH154" s="100"/>
      <c r="II154" s="100"/>
      <c r="IJ154" s="100"/>
      <c r="IK154" s="100"/>
      <c r="IL154" s="100"/>
      <c r="IM154" s="100"/>
      <c r="IN154" s="100"/>
      <c r="IO154" s="100"/>
      <c r="IP154" s="100"/>
      <c r="IQ154" s="100"/>
      <c r="IR154" s="100"/>
      <c r="IS154" s="100"/>
      <c r="IT154" s="100"/>
      <c r="IU154" s="100"/>
      <c r="IV154" s="100"/>
      <c r="IW154" s="100"/>
      <c r="IX154" s="100"/>
      <c r="IY154" s="100"/>
      <c r="IZ154" s="100"/>
      <c r="JA154" s="100"/>
      <c r="JB154" s="100"/>
      <c r="JC154" s="100"/>
      <c r="JD154" s="100"/>
      <c r="JE154" s="100"/>
      <c r="JF154" s="100"/>
      <c r="JG154" s="100"/>
      <c r="JH154" s="100"/>
      <c r="JI154" s="100"/>
      <c r="JJ154" s="100"/>
      <c r="JK154" s="100"/>
      <c r="JL154" s="100"/>
      <c r="JM154" s="100"/>
      <c r="JN154" s="100"/>
      <c r="JO154" s="100"/>
      <c r="JP154" s="100"/>
      <c r="JQ154" s="100"/>
      <c r="JR154" s="100"/>
      <c r="JS154" s="100"/>
      <c r="JT154" s="100"/>
      <c r="JU154" s="100"/>
      <c r="JV154" s="100"/>
      <c r="JW154" s="100"/>
      <c r="JX154" s="100"/>
      <c r="JY154" s="100"/>
      <c r="JZ154" s="100"/>
      <c r="KA154" s="100"/>
      <c r="KB154" s="100"/>
      <c r="KC154" s="100"/>
      <c r="KD154" s="100"/>
      <c r="KE154" s="100"/>
      <c r="KF154" s="100"/>
      <c r="KG154" s="100"/>
      <c r="KH154" s="100"/>
      <c r="KI154" s="100"/>
      <c r="KJ154" s="100"/>
      <c r="KK154" s="100"/>
      <c r="KL154" s="100"/>
      <c r="KM154" s="100"/>
      <c r="KN154" s="100"/>
      <c r="KO154" s="100"/>
      <c r="KP154" s="100"/>
      <c r="KQ154" s="100"/>
      <c r="KR154" s="100"/>
      <c r="KS154" s="100"/>
      <c r="KT154" s="100"/>
      <c r="KU154" s="100"/>
      <c r="KV154" s="100"/>
      <c r="KW154" s="100"/>
      <c r="KX154" s="100"/>
      <c r="KY154" s="100"/>
      <c r="KZ154" s="100"/>
      <c r="LA154" s="100"/>
      <c r="LB154" s="100"/>
      <c r="LC154" s="100"/>
      <c r="LD154" s="100"/>
      <c r="LE154" s="100"/>
      <c r="LF154" s="100"/>
      <c r="LG154" s="100"/>
      <c r="LH154" s="100"/>
      <c r="LI154" s="100"/>
      <c r="LJ154" s="100"/>
      <c r="LK154" s="100"/>
      <c r="LL154" s="100"/>
      <c r="LM154" s="100"/>
      <c r="LN154" s="100"/>
      <c r="LO154" s="100"/>
      <c r="LP154" s="100"/>
      <c r="LQ154" s="100"/>
      <c r="LR154" s="100"/>
      <c r="LS154" s="100"/>
      <c r="LT154" s="100"/>
      <c r="LU154" s="100"/>
      <c r="LV154" s="100"/>
      <c r="LW154" s="100"/>
      <c r="LX154" s="100"/>
      <c r="LY154" s="100"/>
      <c r="LZ154" s="100"/>
      <c r="MA154" s="100"/>
      <c r="MB154" s="100"/>
      <c r="MC154" s="100"/>
      <c r="MD154" s="100"/>
      <c r="ME154" s="100"/>
      <c r="MF154" s="100"/>
      <c r="MG154" s="100"/>
      <c r="MH154" s="100"/>
      <c r="MI154" s="100"/>
      <c r="MJ154" s="100"/>
      <c r="MK154" s="100"/>
      <c r="ML154" s="100"/>
      <c r="MM154" s="100"/>
      <c r="MN154" s="100"/>
      <c r="MO154" s="100"/>
      <c r="MP154" s="100"/>
      <c r="MQ154" s="100"/>
      <c r="MR154" s="100"/>
      <c r="MS154" s="100"/>
      <c r="MT154" s="100"/>
      <c r="MU154" s="100"/>
      <c r="MV154" s="100"/>
      <c r="MW154" s="100"/>
      <c r="MX154" s="100"/>
      <c r="MY154" s="100"/>
      <c r="MZ154" s="100"/>
      <c r="NA154" s="100"/>
      <c r="NB154" s="100"/>
      <c r="NC154" s="100"/>
      <c r="ND154" s="100"/>
      <c r="NE154" s="100"/>
      <c r="NF154" s="100"/>
      <c r="NG154" s="100"/>
      <c r="NH154" s="100"/>
      <c r="NI154" s="100"/>
      <c r="NJ154" s="100"/>
      <c r="NK154" s="100"/>
      <c r="NL154" s="100"/>
      <c r="NM154" s="100"/>
      <c r="NN154" s="100"/>
      <c r="NO154" s="100"/>
      <c r="NP154" s="100"/>
      <c r="NQ154" s="100"/>
      <c r="NR154" s="100"/>
      <c r="NS154" s="100"/>
      <c r="NT154" s="100"/>
      <c r="NU154" s="100"/>
      <c r="NV154" s="100"/>
      <c r="NW154" s="100"/>
      <c r="NX154" s="100"/>
      <c r="NY154" s="100"/>
      <c r="NZ154" s="100"/>
      <c r="OA154" s="100"/>
      <c r="OB154" s="100"/>
      <c r="OC154" s="100"/>
      <c r="OD154" s="100"/>
      <c r="OE154" s="100"/>
      <c r="OF154" s="100"/>
      <c r="OG154" s="100"/>
      <c r="OH154" s="100"/>
      <c r="OI154" s="100"/>
      <c r="OJ154" s="100"/>
      <c r="OK154" s="100"/>
      <c r="OL154" s="100"/>
      <c r="OM154" s="100"/>
      <c r="ON154" s="100"/>
      <c r="OO154" s="100"/>
      <c r="OP154" s="100"/>
      <c r="OQ154" s="100"/>
      <c r="OR154" s="100"/>
      <c r="OS154" s="100"/>
      <c r="OT154" s="100"/>
      <c r="OU154" s="100"/>
      <c r="OV154" s="100"/>
      <c r="OW154" s="100"/>
      <c r="OX154" s="100"/>
      <c r="OY154" s="100"/>
      <c r="OZ154" s="100"/>
      <c r="PA154" s="100"/>
      <c r="PB154" s="100"/>
      <c r="PC154" s="100"/>
      <c r="PD154" s="100"/>
      <c r="PE154" s="100"/>
      <c r="PF154" s="100"/>
      <c r="PG154" s="100"/>
      <c r="PH154" s="100"/>
      <c r="PI154" s="100"/>
      <c r="PJ154" s="100"/>
      <c r="PK154" s="100"/>
      <c r="PL154" s="100"/>
      <c r="PM154" s="100"/>
      <c r="PN154" s="100"/>
      <c r="PO154" s="100"/>
      <c r="PP154" s="100"/>
      <c r="PQ154" s="100"/>
      <c r="PR154" s="100"/>
      <c r="PS154" s="100"/>
      <c r="PT154" s="100"/>
      <c r="PU154" s="100"/>
      <c r="PV154" s="100"/>
      <c r="PW154" s="100"/>
      <c r="PX154" s="100"/>
      <c r="PY154" s="100"/>
      <c r="PZ154" s="100"/>
      <c r="QA154" s="100"/>
      <c r="QB154" s="100"/>
      <c r="QC154" s="100"/>
      <c r="QD154" s="100"/>
      <c r="QE154" s="100"/>
      <c r="QF154" s="100"/>
      <c r="QG154" s="100"/>
      <c r="QH154" s="100"/>
      <c r="QI154" s="100"/>
      <c r="QJ154" s="100"/>
      <c r="QK154" s="100"/>
      <c r="QL154" s="100"/>
      <c r="QM154" s="100"/>
      <c r="QN154" s="100"/>
      <c r="QO154" s="100"/>
      <c r="QP154" s="100"/>
      <c r="QQ154" s="100"/>
      <c r="QR154" s="100"/>
      <c r="QS154" s="100"/>
      <c r="QT154" s="100"/>
      <c r="QU154" s="100"/>
      <c r="QV154" s="100"/>
      <c r="QW154" s="100"/>
      <c r="QX154" s="100"/>
      <c r="QY154" s="100"/>
      <c r="QZ154" s="100"/>
      <c r="RA154" s="100"/>
      <c r="RB154" s="100"/>
      <c r="RC154" s="100"/>
      <c r="RD154" s="100"/>
      <c r="RE154" s="100"/>
      <c r="RF154" s="100"/>
      <c r="RG154" s="100"/>
      <c r="RH154" s="100"/>
      <c r="RI154" s="100"/>
      <c r="RJ154" s="100"/>
      <c r="RK154" s="100"/>
      <c r="RL154" s="100"/>
      <c r="RM154" s="100"/>
      <c r="RN154" s="100"/>
      <c r="RO154" s="100"/>
      <c r="RP154" s="100"/>
      <c r="RQ154" s="100"/>
      <c r="RR154" s="100"/>
      <c r="RS154" s="100"/>
      <c r="RT154" s="100"/>
      <c r="RU154" s="100"/>
      <c r="RV154" s="100"/>
      <c r="RW154" s="100"/>
      <c r="RX154" s="100"/>
      <c r="RY154" s="100"/>
      <c r="RZ154" s="100"/>
      <c r="SA154" s="100"/>
      <c r="SB154" s="100"/>
      <c r="SC154" s="100"/>
      <c r="SD154" s="100"/>
      <c r="SE154" s="100"/>
      <c r="SF154" s="100"/>
      <c r="SG154" s="100"/>
      <c r="SH154" s="100"/>
      <c r="SI154" s="100"/>
      <c r="SJ154" s="100"/>
      <c r="SK154" s="100"/>
      <c r="SL154" s="100"/>
      <c r="SM154" s="100"/>
      <c r="SN154" s="100"/>
      <c r="SO154" s="100"/>
      <c r="SP154" s="100"/>
      <c r="SQ154" s="100"/>
      <c r="SR154" s="100"/>
      <c r="SS154" s="100"/>
      <c r="ST154" s="100"/>
      <c r="SU154" s="100"/>
      <c r="SV154" s="100"/>
      <c r="SW154" s="100"/>
      <c r="SX154" s="100"/>
      <c r="SY154" s="100"/>
      <c r="SZ154" s="100"/>
      <c r="TA154" s="100"/>
      <c r="TB154" s="100"/>
      <c r="TC154" s="100"/>
      <c r="TD154" s="100"/>
      <c r="TE154" s="100"/>
      <c r="TF154" s="100"/>
      <c r="TG154" s="100"/>
      <c r="TH154" s="100"/>
      <c r="TI154" s="100"/>
      <c r="TJ154" s="100"/>
      <c r="TK154" s="100"/>
      <c r="TL154" s="100"/>
      <c r="TM154" s="100"/>
      <c r="TN154" s="100"/>
      <c r="TO154" s="100"/>
      <c r="TP154" s="100"/>
      <c r="TQ154" s="100"/>
      <c r="TR154" s="100"/>
      <c r="TS154" s="100"/>
      <c r="TT154" s="100"/>
      <c r="TU154" s="100"/>
      <c r="TV154" s="100"/>
      <c r="TW154" s="100"/>
      <c r="TX154" s="100"/>
      <c r="TY154" s="100"/>
      <c r="TZ154" s="100"/>
      <c r="UA154" s="100"/>
      <c r="UB154" s="100"/>
      <c r="UC154" s="100"/>
      <c r="UD154" s="100"/>
      <c r="UE154" s="100"/>
      <c r="UF154" s="100"/>
      <c r="UG154" s="100"/>
      <c r="UH154" s="100"/>
      <c r="UI154" s="100"/>
      <c r="UJ154" s="100"/>
      <c r="UK154" s="100"/>
      <c r="UL154" s="100"/>
      <c r="UM154" s="100"/>
      <c r="UN154" s="100"/>
      <c r="UO154" s="100"/>
      <c r="UP154" s="100"/>
      <c r="UQ154" s="100"/>
      <c r="UR154" s="100"/>
      <c r="US154" s="100"/>
      <c r="UT154" s="100"/>
      <c r="UU154" s="100"/>
      <c r="UV154" s="100"/>
      <c r="UW154" s="100"/>
      <c r="UX154" s="100"/>
      <c r="UY154" s="100"/>
      <c r="UZ154" s="100"/>
      <c r="VA154" s="100"/>
      <c r="VB154" s="100"/>
      <c r="VC154" s="100"/>
      <c r="VD154" s="100"/>
      <c r="VE154" s="100"/>
      <c r="VF154" s="100"/>
      <c r="VG154" s="100"/>
      <c r="VH154" s="100"/>
      <c r="VI154" s="100"/>
      <c r="VJ154" s="100"/>
      <c r="VK154" s="100"/>
      <c r="VL154" s="100"/>
      <c r="VM154" s="100"/>
      <c r="VN154" s="100"/>
      <c r="VO154" s="100"/>
      <c r="VP154" s="100"/>
      <c r="VQ154" s="100"/>
      <c r="VR154" s="100"/>
      <c r="VS154" s="100"/>
      <c r="VT154" s="100"/>
      <c r="VU154" s="100"/>
      <c r="VV154" s="100"/>
      <c r="VW154" s="100"/>
      <c r="VX154" s="100"/>
      <c r="VY154" s="100"/>
      <c r="VZ154" s="100"/>
      <c r="WA154" s="100"/>
      <c r="WB154" s="100"/>
      <c r="WC154" s="100"/>
      <c r="WD154" s="100"/>
      <c r="WE154" s="100"/>
      <c r="WF154" s="100"/>
      <c r="WG154" s="100"/>
      <c r="WH154" s="100"/>
      <c r="WI154" s="100"/>
      <c r="WJ154" s="100"/>
      <c r="WK154" s="100"/>
      <c r="WL154" s="100"/>
      <c r="WM154" s="100"/>
      <c r="WN154" s="100"/>
      <c r="WO154" s="100"/>
      <c r="WP154" s="100"/>
      <c r="WQ154" s="100"/>
      <c r="WR154" s="100"/>
      <c r="WS154" s="100"/>
      <c r="WT154" s="100"/>
      <c r="WU154" s="100"/>
      <c r="WV154" s="100"/>
      <c r="WW154" s="100"/>
      <c r="WX154" s="100"/>
      <c r="WY154" s="100"/>
      <c r="WZ154" s="100"/>
      <c r="XA154" s="100"/>
      <c r="XB154" s="100"/>
      <c r="XC154" s="100"/>
      <c r="XD154" s="100"/>
      <c r="XE154" s="100"/>
      <c r="XF154" s="100"/>
      <c r="XG154" s="100"/>
      <c r="XH154" s="100"/>
      <c r="XI154" s="100"/>
      <c r="XJ154" s="100"/>
      <c r="XK154" s="100"/>
      <c r="XL154" s="100"/>
      <c r="XM154" s="100"/>
      <c r="XN154" s="100"/>
      <c r="XO154" s="100"/>
      <c r="XP154" s="100"/>
      <c r="XQ154" s="100"/>
      <c r="XR154" s="100"/>
      <c r="XS154" s="100"/>
      <c r="XT154" s="100"/>
      <c r="XU154" s="100"/>
      <c r="XV154" s="100"/>
      <c r="XW154" s="100"/>
      <c r="XX154" s="100"/>
      <c r="XY154" s="100"/>
      <c r="XZ154" s="100"/>
      <c r="YA154" s="100"/>
      <c r="YB154" s="100"/>
      <c r="YC154" s="100"/>
      <c r="YD154" s="100"/>
      <c r="YE154" s="100"/>
      <c r="YF154" s="100"/>
      <c r="YG154" s="100"/>
      <c r="YH154" s="100"/>
      <c r="YI154" s="100"/>
      <c r="YJ154" s="100"/>
      <c r="YK154" s="100"/>
      <c r="YL154" s="100"/>
      <c r="YM154" s="100"/>
      <c r="YN154" s="100"/>
      <c r="YO154" s="100"/>
      <c r="YP154" s="100"/>
      <c r="YQ154" s="100"/>
      <c r="YR154" s="100"/>
      <c r="YS154" s="100"/>
      <c r="YT154" s="100"/>
      <c r="YU154" s="100"/>
      <c r="YV154" s="100"/>
      <c r="YW154" s="100"/>
      <c r="YX154" s="100"/>
      <c r="YY154" s="100"/>
      <c r="YZ154" s="100"/>
      <c r="ZA154" s="100"/>
      <c r="ZB154" s="100"/>
      <c r="ZC154" s="100"/>
      <c r="ZD154" s="100"/>
      <c r="ZE154" s="100"/>
      <c r="ZF154" s="100"/>
      <c r="ZG154" s="100"/>
      <c r="ZH154" s="100"/>
      <c r="ZI154" s="100"/>
      <c r="ZJ154" s="100"/>
      <c r="ZK154" s="100"/>
      <c r="ZL154" s="100"/>
      <c r="ZM154" s="100"/>
      <c r="ZN154" s="100"/>
      <c r="ZO154" s="100"/>
      <c r="ZP154" s="100"/>
      <c r="ZQ154" s="100"/>
      <c r="ZR154" s="100"/>
      <c r="ZS154" s="100"/>
      <c r="ZT154" s="100"/>
      <c r="ZU154" s="100"/>
      <c r="ZV154" s="100"/>
      <c r="ZW154" s="100"/>
      <c r="ZX154" s="100"/>
      <c r="ZY154" s="100"/>
      <c r="ZZ154" s="100"/>
      <c r="AAA154" s="100"/>
      <c r="AAB154" s="100"/>
      <c r="AAC154" s="100"/>
      <c r="AAD154" s="100"/>
      <c r="AAE154" s="100"/>
      <c r="AAF154" s="100"/>
      <c r="AAG154" s="100"/>
      <c r="AAH154" s="100"/>
      <c r="AAI154" s="100"/>
      <c r="AAJ154" s="100"/>
      <c r="AAK154" s="100"/>
      <c r="AAL154" s="100"/>
      <c r="AAM154" s="100"/>
      <c r="AAN154" s="100"/>
      <c r="AAO154" s="100"/>
      <c r="AAP154" s="100"/>
      <c r="AAQ154" s="100"/>
      <c r="AAR154" s="100"/>
      <c r="AAS154" s="100"/>
      <c r="AAT154" s="100"/>
      <c r="AAU154" s="100"/>
      <c r="AAV154" s="100"/>
      <c r="AAW154" s="100"/>
      <c r="AAX154" s="100"/>
      <c r="AAY154" s="100"/>
      <c r="AAZ154" s="100"/>
      <c r="ABA154" s="100"/>
      <c r="ABB154" s="100"/>
      <c r="ABC154" s="100"/>
      <c r="ABD154" s="100"/>
      <c r="ABE154" s="100"/>
      <c r="ABF154" s="100"/>
      <c r="ABG154" s="100"/>
      <c r="ABH154" s="100"/>
      <c r="ABI154" s="100"/>
      <c r="ABJ154" s="100"/>
      <c r="ABK154" s="100"/>
      <c r="ABL154" s="100"/>
      <c r="ABM154" s="100"/>
      <c r="ABN154" s="100"/>
      <c r="ABO154" s="100"/>
      <c r="ABP154" s="100"/>
      <c r="ABQ154" s="100"/>
      <c r="ABR154" s="100"/>
      <c r="ABS154" s="100"/>
      <c r="ABT154" s="100"/>
      <c r="ABU154" s="100"/>
      <c r="ABV154" s="100"/>
      <c r="ABW154" s="100"/>
      <c r="ABX154" s="100"/>
      <c r="ABY154" s="100"/>
      <c r="ABZ154" s="100"/>
      <c r="ACA154" s="100"/>
      <c r="ACB154" s="100"/>
      <c r="ACC154" s="100"/>
      <c r="ACD154" s="100"/>
      <c r="ACE154" s="100"/>
      <c r="ACF154" s="100"/>
      <c r="ACG154" s="100"/>
      <c r="ACH154" s="100"/>
      <c r="ACI154" s="100"/>
      <c r="ACJ154" s="100"/>
      <c r="ACK154" s="100"/>
      <c r="ACL154" s="100"/>
      <c r="ACM154" s="100"/>
      <c r="ACN154" s="100"/>
      <c r="ACO154" s="100"/>
      <c r="ACP154" s="100"/>
      <c r="ACQ154" s="100"/>
      <c r="ACR154" s="100"/>
      <c r="ACS154" s="100"/>
      <c r="ACT154" s="100"/>
      <c r="ACU154" s="100"/>
      <c r="ACV154" s="100"/>
      <c r="ACW154" s="100"/>
      <c r="ACX154" s="100"/>
      <c r="ACY154" s="100"/>
      <c r="ACZ154" s="100"/>
      <c r="ADA154" s="100"/>
      <c r="ADB154" s="100"/>
      <c r="ADC154" s="100"/>
      <c r="ADD154" s="100"/>
      <c r="ADE154" s="100"/>
      <c r="ADF154" s="100"/>
      <c r="ADG154" s="100"/>
      <c r="ADH154" s="100"/>
      <c r="ADI154" s="100"/>
      <c r="ADJ154" s="100"/>
      <c r="ADK154" s="100"/>
      <c r="ADL154" s="100"/>
      <c r="ADM154" s="100"/>
      <c r="ADN154" s="100"/>
      <c r="ADO154" s="100"/>
      <c r="ADP154" s="100"/>
      <c r="ADQ154" s="100"/>
      <c r="ADR154" s="100"/>
      <c r="ADS154" s="100"/>
      <c r="ADT154" s="100"/>
      <c r="ADU154" s="100"/>
      <c r="ADV154" s="100"/>
      <c r="ADW154" s="100"/>
      <c r="ADX154" s="100"/>
      <c r="ADY154" s="100"/>
      <c r="ADZ154" s="100"/>
      <c r="AEA154" s="100"/>
      <c r="AEB154" s="100"/>
      <c r="AEC154" s="100"/>
      <c r="AED154" s="100"/>
      <c r="AEE154" s="100"/>
      <c r="AEF154" s="100"/>
      <c r="AEG154" s="100"/>
      <c r="AEH154" s="100"/>
      <c r="AEI154" s="100"/>
      <c r="AEJ154" s="100"/>
      <c r="AEK154" s="100"/>
      <c r="AEL154" s="100"/>
      <c r="AEM154" s="100"/>
      <c r="AEN154" s="100"/>
      <c r="AEO154" s="100"/>
      <c r="AEP154" s="100"/>
      <c r="AEQ154" s="100"/>
      <c r="AER154" s="100"/>
      <c r="AES154" s="100"/>
      <c r="AET154" s="100"/>
      <c r="AEU154" s="100"/>
      <c r="AEV154" s="100"/>
      <c r="AEW154" s="100"/>
      <c r="AEX154" s="100"/>
      <c r="AEY154" s="100"/>
      <c r="AEZ154" s="100"/>
      <c r="AFA154" s="100"/>
      <c r="AFB154" s="100"/>
      <c r="AFC154" s="100"/>
      <c r="AFD154" s="100"/>
      <c r="AFE154" s="100"/>
      <c r="AFF154" s="100"/>
      <c r="AFG154" s="100"/>
      <c r="AFH154" s="100"/>
      <c r="AFI154" s="100"/>
      <c r="AFJ154" s="100"/>
      <c r="AFK154" s="100"/>
      <c r="AFL154" s="100"/>
      <c r="AFM154" s="100"/>
      <c r="AFN154" s="100"/>
      <c r="AFO154" s="100"/>
      <c r="AFP154" s="100"/>
      <c r="AFQ154" s="100"/>
      <c r="AFR154" s="100"/>
      <c r="AFS154" s="100"/>
      <c r="AFT154" s="100"/>
      <c r="AFU154" s="100"/>
      <c r="AFV154" s="100"/>
      <c r="AFW154" s="100"/>
      <c r="AFX154" s="100"/>
      <c r="AFY154" s="100"/>
      <c r="AFZ154" s="100"/>
      <c r="AGA154" s="100"/>
      <c r="AGB154" s="100"/>
      <c r="AGC154" s="100"/>
      <c r="AGD154" s="100"/>
      <c r="AGE154" s="100"/>
      <c r="AGF154" s="100"/>
      <c r="AGG154" s="100"/>
      <c r="AGH154" s="100"/>
      <c r="AGI154" s="100"/>
      <c r="AGJ154" s="100"/>
      <c r="AGK154" s="100"/>
      <c r="AGL154" s="100"/>
      <c r="AGM154" s="100"/>
      <c r="AGN154" s="100"/>
      <c r="AGO154" s="100"/>
      <c r="AGP154" s="100"/>
      <c r="AGQ154" s="100"/>
      <c r="AGR154" s="100"/>
      <c r="AGS154" s="100"/>
      <c r="AGT154" s="100"/>
      <c r="AGU154" s="100"/>
      <c r="AGV154" s="100"/>
      <c r="AGW154" s="100"/>
      <c r="AGX154" s="100"/>
      <c r="AGY154" s="100"/>
      <c r="AGZ154" s="100"/>
      <c r="AHA154" s="100"/>
      <c r="AHB154" s="100"/>
      <c r="AHC154" s="100"/>
      <c r="AHD154" s="100"/>
      <c r="AHE154" s="100"/>
      <c r="AHF154" s="100"/>
      <c r="AHG154" s="100"/>
      <c r="AHH154" s="100"/>
      <c r="AHI154" s="100"/>
      <c r="AHJ154" s="100"/>
      <c r="AHK154" s="100"/>
      <c r="AHL154" s="100"/>
      <c r="AHM154" s="100"/>
      <c r="AHN154" s="100"/>
      <c r="AHO154" s="100"/>
      <c r="AHP154" s="100"/>
      <c r="AHQ154" s="100"/>
      <c r="AHR154" s="100"/>
      <c r="AHS154" s="100"/>
      <c r="AHT154" s="100"/>
      <c r="AHU154" s="100"/>
      <c r="AHV154" s="100"/>
      <c r="AHW154" s="100"/>
      <c r="AHX154" s="100"/>
      <c r="AHY154" s="100"/>
      <c r="AHZ154" s="100"/>
      <c r="AIA154" s="100"/>
      <c r="AIB154" s="100"/>
      <c r="AIC154" s="100"/>
      <c r="AID154" s="100"/>
      <c r="AIE154" s="100"/>
      <c r="AIF154" s="100"/>
      <c r="AIG154" s="100"/>
      <c r="AIH154" s="100"/>
      <c r="AII154" s="100"/>
      <c r="AIJ154" s="100"/>
      <c r="AIK154" s="100"/>
      <c r="AIL154" s="100"/>
      <c r="AIM154" s="100"/>
      <c r="AIN154" s="100"/>
      <c r="AIO154" s="100"/>
      <c r="AIP154" s="100"/>
      <c r="AIQ154" s="100"/>
      <c r="AIR154" s="100"/>
      <c r="AIS154" s="100"/>
      <c r="AIT154" s="100"/>
      <c r="AIU154" s="100"/>
      <c r="AIV154" s="100"/>
      <c r="AIW154" s="100"/>
      <c r="AIX154" s="100"/>
      <c r="AIY154" s="100"/>
      <c r="AIZ154" s="100"/>
      <c r="AJA154" s="100"/>
      <c r="AJB154" s="100"/>
      <c r="AJC154" s="100"/>
      <c r="AJD154" s="100"/>
      <c r="AJE154" s="100"/>
      <c r="AJF154" s="100"/>
      <c r="AJG154" s="100"/>
      <c r="AJH154" s="100"/>
      <c r="AJI154" s="100"/>
      <c r="AJJ154" s="100"/>
      <c r="AJK154" s="100"/>
      <c r="AJL154" s="100"/>
      <c r="AJM154" s="100"/>
      <c r="AJN154" s="100"/>
      <c r="AJO154" s="100"/>
      <c r="AJP154" s="100"/>
      <c r="AJQ154" s="100"/>
      <c r="AJR154" s="100"/>
      <c r="AJS154" s="100"/>
      <c r="AJT154" s="100"/>
      <c r="AJU154" s="100"/>
      <c r="AJV154" s="100"/>
      <c r="AJW154" s="100"/>
      <c r="AJX154" s="100"/>
      <c r="AJY154" s="100"/>
      <c r="AJZ154" s="100"/>
      <c r="AKA154" s="100"/>
      <c r="AKB154" s="100"/>
      <c r="AKC154" s="100"/>
      <c r="AKD154" s="100"/>
      <c r="AKE154" s="100"/>
      <c r="AKF154" s="100"/>
      <c r="AKG154" s="100"/>
      <c r="AKH154" s="100"/>
      <c r="AKI154" s="100"/>
      <c r="AKJ154" s="100"/>
      <c r="AKK154" s="100"/>
      <c r="AKL154" s="100"/>
      <c r="AKM154" s="100"/>
      <c r="AKN154" s="100"/>
      <c r="AKO154" s="100"/>
      <c r="AKP154" s="100"/>
      <c r="AKQ154" s="100"/>
      <c r="AKR154" s="100"/>
      <c r="AKS154" s="100"/>
      <c r="AKT154" s="100"/>
      <c r="AKU154" s="100"/>
      <c r="AKV154" s="100"/>
      <c r="AKW154" s="100"/>
      <c r="AKX154" s="100"/>
      <c r="AKY154" s="100"/>
      <c r="AKZ154" s="100"/>
      <c r="ALA154" s="100"/>
      <c r="ALB154" s="100"/>
      <c r="ALC154" s="100"/>
      <c r="ALD154" s="100"/>
      <c r="ALE154" s="100"/>
      <c r="ALF154" s="100"/>
      <c r="ALG154" s="100"/>
      <c r="ALH154" s="100"/>
      <c r="ALI154" s="100"/>
      <c r="ALJ154" s="100"/>
      <c r="ALK154" s="100"/>
      <c r="ALL154" s="100"/>
      <c r="ALM154" s="100"/>
      <c r="ALN154" s="100"/>
      <c r="ALO154" s="100"/>
      <c r="ALP154" s="100"/>
      <c r="ALQ154" s="100"/>
      <c r="ALR154" s="100"/>
      <c r="ALS154" s="100"/>
      <c r="ALT154" s="100"/>
      <c r="ALU154" s="100"/>
      <c r="ALV154" s="100"/>
      <c r="ALW154" s="100"/>
      <c r="ALX154" s="100"/>
      <c r="ALY154" s="100"/>
      <c r="ALZ154" s="100"/>
      <c r="AMA154" s="100"/>
      <c r="AMB154" s="100"/>
      <c r="AMC154" s="100"/>
      <c r="AMD154" s="100"/>
      <c r="AME154" s="100"/>
      <c r="AMF154" s="100"/>
      <c r="AMG154" s="100"/>
      <c r="AMH154" s="100"/>
      <c r="AMI154" s="100"/>
      <c r="AMJ154" s="100"/>
      <c r="AMK154" s="100"/>
      <c r="AML154" s="100"/>
      <c r="AMM154" s="100"/>
      <c r="AMN154" s="100"/>
      <c r="AMO154" s="100"/>
      <c r="AMP154" s="100"/>
      <c r="AMQ154" s="100"/>
      <c r="AMR154" s="100"/>
      <c r="AMS154" s="100"/>
      <c r="AMT154" s="100"/>
      <c r="AMU154" s="100"/>
      <c r="AMV154" s="100"/>
      <c r="AMW154" s="100"/>
      <c r="AMX154" s="100"/>
      <c r="AMY154" s="100"/>
      <c r="AMZ154" s="100"/>
      <c r="ANA154" s="100"/>
      <c r="ANB154" s="100"/>
      <c r="ANC154" s="100"/>
      <c r="AND154" s="100"/>
      <c r="ANE154" s="100"/>
      <c r="ANF154" s="100"/>
      <c r="ANG154" s="100"/>
      <c r="ANH154" s="100"/>
      <c r="ANI154" s="100"/>
      <c r="ANJ154" s="100"/>
      <c r="ANK154" s="100"/>
      <c r="ANL154" s="100"/>
      <c r="ANM154" s="100"/>
      <c r="ANN154" s="100"/>
      <c r="ANO154" s="100"/>
      <c r="ANP154" s="100"/>
      <c r="ANQ154" s="100"/>
      <c r="ANR154" s="100"/>
      <c r="ANS154" s="100"/>
      <c r="ANT154" s="100"/>
      <c r="ANU154" s="100"/>
      <c r="ANV154" s="100"/>
      <c r="ANW154" s="100"/>
      <c r="ANX154" s="100"/>
      <c r="ANY154" s="100"/>
      <c r="ANZ154" s="100"/>
      <c r="AOA154" s="100"/>
      <c r="AOB154" s="100"/>
      <c r="AOC154" s="100"/>
      <c r="AOD154" s="100"/>
      <c r="AOE154" s="100"/>
      <c r="AOF154" s="100"/>
      <c r="AOG154" s="100"/>
      <c r="AOH154" s="100"/>
      <c r="AOI154" s="100"/>
      <c r="AOJ154" s="100"/>
      <c r="AOK154" s="100"/>
      <c r="AOL154" s="100"/>
      <c r="AOM154" s="100"/>
      <c r="AON154" s="100"/>
      <c r="AOO154" s="100"/>
      <c r="AOP154" s="100"/>
      <c r="AOQ154" s="100"/>
      <c r="AOR154" s="100"/>
      <c r="AOS154" s="100"/>
      <c r="AOT154" s="100"/>
      <c r="AOU154" s="100"/>
      <c r="AOV154" s="100"/>
      <c r="AOW154" s="100"/>
      <c r="AOX154" s="100"/>
      <c r="AOY154" s="100"/>
      <c r="AOZ154" s="100"/>
      <c r="APA154" s="100"/>
      <c r="APB154" s="100"/>
      <c r="APC154" s="100"/>
      <c r="APD154" s="100"/>
      <c r="APE154" s="100"/>
      <c r="APF154" s="100"/>
      <c r="APG154" s="100"/>
      <c r="APH154" s="100"/>
      <c r="API154" s="100"/>
      <c r="APJ154" s="100"/>
      <c r="APK154" s="100"/>
      <c r="APL154" s="100"/>
      <c r="APM154" s="100"/>
      <c r="APN154" s="100"/>
      <c r="APO154" s="100"/>
      <c r="APP154" s="100"/>
      <c r="APQ154" s="100"/>
      <c r="APR154" s="100"/>
      <c r="APS154" s="100"/>
      <c r="APT154" s="100"/>
      <c r="APU154" s="100"/>
      <c r="APV154" s="100"/>
      <c r="APW154" s="100"/>
      <c r="APX154" s="100"/>
      <c r="APY154" s="100"/>
      <c r="APZ154" s="100"/>
      <c r="AQA154" s="100"/>
      <c r="AQB154" s="100"/>
      <c r="AQC154" s="100"/>
      <c r="AQD154" s="100"/>
      <c r="AQE154" s="100"/>
      <c r="AQF154" s="100"/>
      <c r="AQG154" s="100"/>
      <c r="AQH154" s="100"/>
      <c r="AQI154" s="100"/>
      <c r="AQJ154" s="100"/>
      <c r="AQK154" s="100"/>
      <c r="AQL154" s="100"/>
      <c r="AQM154" s="100"/>
      <c r="AQN154" s="100"/>
      <c r="AQO154" s="100"/>
      <c r="AQP154" s="100"/>
      <c r="AQQ154" s="100"/>
      <c r="AQR154" s="100"/>
      <c r="AQS154" s="100"/>
      <c r="AQT154" s="100"/>
      <c r="AQU154" s="100"/>
      <c r="AQV154" s="100"/>
      <c r="AQW154" s="100"/>
      <c r="AQX154" s="100"/>
      <c r="AQY154" s="100"/>
      <c r="AQZ154" s="100"/>
      <c r="ARA154" s="100"/>
      <c r="ARB154" s="100"/>
      <c r="ARC154" s="100"/>
      <c r="ARD154" s="100"/>
      <c r="ARE154" s="100"/>
      <c r="ARF154" s="100"/>
      <c r="ARG154" s="100"/>
      <c r="ARH154" s="100"/>
      <c r="ARI154" s="100"/>
      <c r="ARJ154" s="100"/>
      <c r="ARK154" s="100"/>
      <c r="ARL154" s="100"/>
      <c r="ARM154" s="100"/>
      <c r="ARN154" s="100"/>
      <c r="ARO154" s="100"/>
      <c r="ARP154" s="100"/>
      <c r="ARQ154" s="100"/>
      <c r="ARR154" s="100"/>
      <c r="ARS154" s="100"/>
      <c r="ART154" s="100"/>
      <c r="ARU154" s="100"/>
      <c r="ARV154" s="100"/>
      <c r="ARW154" s="100"/>
      <c r="ARX154" s="100"/>
      <c r="ARY154" s="100"/>
      <c r="ARZ154" s="100"/>
      <c r="ASA154" s="100"/>
      <c r="ASB154" s="100"/>
      <c r="ASC154" s="100"/>
      <c r="ASD154" s="100"/>
      <c r="ASE154" s="100"/>
      <c r="ASF154" s="100"/>
      <c r="ASG154" s="100"/>
      <c r="ASH154" s="100"/>
      <c r="ASI154" s="100"/>
      <c r="ASJ154" s="100"/>
      <c r="ASK154" s="100"/>
      <c r="ASL154" s="100"/>
      <c r="ASM154" s="100"/>
      <c r="ASN154" s="100"/>
      <c r="ASO154" s="100"/>
      <c r="ASP154" s="100"/>
      <c r="ASQ154" s="100"/>
      <c r="ASR154" s="100"/>
      <c r="ASS154" s="100"/>
      <c r="AST154" s="100"/>
      <c r="ASU154" s="100"/>
      <c r="ASV154" s="100"/>
      <c r="ASW154" s="100"/>
      <c r="ASX154" s="100"/>
      <c r="ASY154" s="100"/>
      <c r="ASZ154" s="100"/>
      <c r="ATA154" s="100"/>
      <c r="ATB154" s="100"/>
      <c r="ATC154" s="100"/>
      <c r="ATD154" s="100"/>
      <c r="ATE154" s="100"/>
      <c r="ATF154" s="100"/>
      <c r="ATG154" s="100"/>
      <c r="ATH154" s="100"/>
      <c r="ATI154" s="100"/>
      <c r="ATJ154" s="100"/>
      <c r="ATK154" s="100"/>
      <c r="ATL154" s="100"/>
      <c r="ATM154" s="100"/>
      <c r="ATN154" s="100"/>
      <c r="ATO154" s="100"/>
      <c r="ATP154" s="100"/>
      <c r="ATQ154" s="100"/>
      <c r="ATR154" s="100"/>
      <c r="ATS154" s="100"/>
      <c r="ATT154" s="100"/>
      <c r="ATU154" s="100"/>
      <c r="ATV154" s="100"/>
      <c r="ATW154" s="100"/>
      <c r="ATX154" s="100"/>
    </row>
    <row r="155" spans="1:1220" ht="16" customHeight="1">
      <c r="A155" s="38">
        <v>152</v>
      </c>
      <c r="B155" s="38" t="s">
        <v>18360</v>
      </c>
      <c r="C155" s="38" t="s">
        <v>250</v>
      </c>
      <c r="D155" s="38" t="s">
        <v>19</v>
      </c>
      <c r="E155" s="38"/>
      <c r="F155" s="38" t="s">
        <v>6214</v>
      </c>
      <c r="G155" s="8" t="s">
        <v>11109</v>
      </c>
      <c r="H155" s="38" t="s">
        <v>417</v>
      </c>
      <c r="I155" s="38"/>
      <c r="J155" s="38"/>
      <c r="K155" s="473" t="s">
        <v>13808</v>
      </c>
      <c r="L155" s="76"/>
      <c r="M155" s="38" t="s">
        <v>22</v>
      </c>
      <c r="N155" s="38" t="s">
        <v>4305</v>
      </c>
      <c r="O155" s="38"/>
      <c r="P155" s="38"/>
      <c r="Q155" s="47"/>
      <c r="R155" s="214"/>
      <c r="S155" s="100"/>
      <c r="T155" s="100"/>
      <c r="U155" s="100"/>
      <c r="V155" s="100"/>
      <c r="W155" s="100"/>
      <c r="X155" s="100"/>
      <c r="Y155" s="100"/>
      <c r="Z155" s="100"/>
      <c r="AA155" s="100"/>
      <c r="AB155" s="100"/>
      <c r="AC155" s="100"/>
      <c r="AD155" s="100"/>
      <c r="AE155" s="100"/>
      <c r="AF155" s="100"/>
      <c r="AG155" s="100"/>
      <c r="AH155" s="100"/>
      <c r="AI155" s="100"/>
      <c r="AJ155" s="100"/>
      <c r="AK155" s="100"/>
      <c r="AL155" s="100"/>
      <c r="AM155" s="100"/>
      <c r="AN155" s="100"/>
      <c r="AO155" s="100"/>
      <c r="AP155" s="100"/>
      <c r="AQ155" s="100"/>
      <c r="AR155" s="100"/>
      <c r="AS155" s="100"/>
      <c r="AT155" s="100"/>
      <c r="AU155" s="100"/>
      <c r="AV155" s="100"/>
      <c r="AW155" s="100"/>
      <c r="AX155" s="100"/>
      <c r="AY155" s="100"/>
      <c r="AZ155" s="100"/>
      <c r="BA155" s="100"/>
      <c r="BB155" s="100"/>
      <c r="BC155" s="100"/>
      <c r="BD155" s="100"/>
      <c r="BE155" s="100"/>
      <c r="BF155" s="100"/>
      <c r="BG155" s="100"/>
      <c r="BH155" s="100"/>
      <c r="BI155" s="100"/>
      <c r="BJ155" s="100"/>
      <c r="BK155" s="100"/>
      <c r="BL155" s="100"/>
      <c r="BM155" s="100"/>
      <c r="BN155" s="100"/>
      <c r="BO155" s="100"/>
      <c r="BP155" s="100"/>
      <c r="BQ155" s="100"/>
      <c r="BR155" s="100"/>
      <c r="BS155" s="100"/>
      <c r="BT155" s="100"/>
      <c r="BU155" s="100"/>
      <c r="BV155" s="100"/>
      <c r="BW155" s="100"/>
      <c r="BX155" s="100"/>
      <c r="BY155" s="100"/>
      <c r="BZ155" s="100"/>
      <c r="CA155" s="100"/>
      <c r="CB155" s="100"/>
      <c r="CC155" s="100"/>
      <c r="CD155" s="100"/>
      <c r="CE155" s="100"/>
      <c r="CF155" s="100"/>
      <c r="CG155" s="100"/>
      <c r="CH155" s="100"/>
      <c r="CI155" s="100"/>
      <c r="CJ155" s="100"/>
      <c r="CK155" s="100"/>
      <c r="CL155" s="100"/>
      <c r="CM155" s="100"/>
      <c r="CN155" s="100"/>
      <c r="CO155" s="100"/>
      <c r="CP155" s="100"/>
      <c r="CQ155" s="100"/>
      <c r="CR155" s="100"/>
      <c r="CS155" s="100"/>
      <c r="CT155" s="100"/>
      <c r="CU155" s="100"/>
      <c r="CV155" s="100"/>
      <c r="CW155" s="100"/>
      <c r="CX155" s="100"/>
      <c r="CY155" s="100"/>
      <c r="CZ155" s="100"/>
      <c r="DA155" s="100"/>
      <c r="DB155" s="100"/>
      <c r="DC155" s="100"/>
      <c r="DD155" s="100"/>
      <c r="DE155" s="100"/>
      <c r="DF155" s="100"/>
      <c r="DG155" s="100"/>
      <c r="DH155" s="100"/>
      <c r="DI155" s="100"/>
      <c r="DJ155" s="100"/>
      <c r="DK155" s="100"/>
      <c r="DL155" s="100"/>
      <c r="DM155" s="100"/>
      <c r="DN155" s="100"/>
      <c r="DO155" s="100"/>
      <c r="DP155" s="100"/>
      <c r="DQ155" s="100"/>
      <c r="DR155" s="100"/>
      <c r="DS155" s="100"/>
      <c r="DT155" s="100"/>
      <c r="DU155" s="100"/>
      <c r="DV155" s="100"/>
      <c r="DW155" s="100"/>
      <c r="DX155" s="100"/>
      <c r="DY155" s="100"/>
      <c r="DZ155" s="100"/>
      <c r="EA155" s="100"/>
      <c r="EB155" s="100"/>
      <c r="EC155" s="100"/>
      <c r="ED155" s="100"/>
      <c r="EE155" s="100"/>
      <c r="EF155" s="100"/>
      <c r="EG155" s="100"/>
      <c r="EH155" s="100"/>
      <c r="EI155" s="100"/>
      <c r="EJ155" s="100"/>
      <c r="EK155" s="100"/>
      <c r="EL155" s="100"/>
      <c r="EM155" s="100"/>
      <c r="EN155" s="100"/>
      <c r="EO155" s="100"/>
      <c r="EP155" s="100"/>
      <c r="EQ155" s="100"/>
      <c r="ER155" s="100"/>
      <c r="ES155" s="100"/>
      <c r="ET155" s="100"/>
      <c r="EU155" s="100"/>
      <c r="EV155" s="100"/>
      <c r="EW155" s="100"/>
      <c r="EX155" s="100"/>
      <c r="EY155" s="100"/>
      <c r="EZ155" s="100"/>
      <c r="FA155" s="100"/>
      <c r="FB155" s="100"/>
      <c r="FC155" s="100"/>
      <c r="FD155" s="100"/>
      <c r="FE155" s="100"/>
      <c r="FF155" s="100"/>
      <c r="FG155" s="100"/>
      <c r="FH155" s="100"/>
      <c r="FI155" s="100"/>
      <c r="FJ155" s="100"/>
      <c r="FK155" s="100"/>
      <c r="FL155" s="100"/>
      <c r="FM155" s="100"/>
      <c r="FN155" s="100"/>
      <c r="FO155" s="100"/>
      <c r="FP155" s="100"/>
      <c r="FQ155" s="100"/>
      <c r="FR155" s="100"/>
      <c r="FS155" s="100"/>
      <c r="FT155" s="100"/>
      <c r="FU155" s="100"/>
      <c r="FV155" s="100"/>
      <c r="FW155" s="100"/>
      <c r="FX155" s="100"/>
      <c r="FY155" s="100"/>
      <c r="FZ155" s="100"/>
      <c r="GA155" s="100"/>
      <c r="GB155" s="100"/>
      <c r="GC155" s="100"/>
      <c r="GD155" s="100"/>
      <c r="GE155" s="100"/>
      <c r="GF155" s="100"/>
      <c r="GG155" s="100"/>
      <c r="GH155" s="100"/>
      <c r="GI155" s="100"/>
      <c r="GJ155" s="100"/>
      <c r="GK155" s="100"/>
      <c r="GL155" s="100"/>
      <c r="GM155" s="100"/>
      <c r="GN155" s="100"/>
      <c r="GO155" s="100"/>
      <c r="GP155" s="100"/>
      <c r="GQ155" s="100"/>
      <c r="GR155" s="100"/>
      <c r="GS155" s="100"/>
      <c r="GT155" s="100"/>
      <c r="GU155" s="100"/>
      <c r="GV155" s="100"/>
      <c r="GW155" s="100"/>
      <c r="GX155" s="100"/>
      <c r="GY155" s="100"/>
      <c r="GZ155" s="100"/>
      <c r="HA155" s="100"/>
      <c r="HB155" s="100"/>
      <c r="HC155" s="100"/>
      <c r="HD155" s="100"/>
      <c r="HE155" s="100"/>
      <c r="HF155" s="100"/>
      <c r="HG155" s="100"/>
      <c r="HH155" s="100"/>
      <c r="HI155" s="100"/>
      <c r="HJ155" s="100"/>
      <c r="HK155" s="100"/>
      <c r="HL155" s="100"/>
      <c r="HM155" s="100"/>
      <c r="HN155" s="100"/>
      <c r="HO155" s="100"/>
      <c r="HP155" s="100"/>
      <c r="HQ155" s="100"/>
      <c r="HR155" s="100"/>
      <c r="HS155" s="100"/>
      <c r="HT155" s="100"/>
      <c r="HU155" s="100"/>
      <c r="HV155" s="100"/>
      <c r="HW155" s="100"/>
      <c r="HX155" s="100"/>
      <c r="HY155" s="100"/>
      <c r="HZ155" s="100"/>
      <c r="IA155" s="100"/>
      <c r="IB155" s="100"/>
      <c r="IC155" s="100"/>
      <c r="ID155" s="100"/>
      <c r="IE155" s="100"/>
      <c r="IF155" s="100"/>
      <c r="IG155" s="100"/>
      <c r="IH155" s="100"/>
      <c r="II155" s="100"/>
      <c r="IJ155" s="100"/>
      <c r="IK155" s="100"/>
      <c r="IL155" s="100"/>
      <c r="IM155" s="100"/>
      <c r="IN155" s="100"/>
      <c r="IO155" s="100"/>
      <c r="IP155" s="100"/>
      <c r="IQ155" s="100"/>
      <c r="IR155" s="100"/>
      <c r="IS155" s="100"/>
      <c r="IT155" s="100"/>
      <c r="IU155" s="100"/>
      <c r="IV155" s="100"/>
      <c r="IW155" s="100"/>
      <c r="IX155" s="100"/>
      <c r="IY155" s="100"/>
      <c r="IZ155" s="100"/>
      <c r="JA155" s="100"/>
      <c r="JB155" s="100"/>
      <c r="JC155" s="100"/>
      <c r="JD155" s="100"/>
      <c r="JE155" s="100"/>
      <c r="JF155" s="100"/>
      <c r="JG155" s="100"/>
      <c r="JH155" s="100"/>
      <c r="JI155" s="100"/>
      <c r="JJ155" s="100"/>
      <c r="JK155" s="100"/>
      <c r="JL155" s="100"/>
      <c r="JM155" s="100"/>
      <c r="JN155" s="100"/>
      <c r="JO155" s="100"/>
      <c r="JP155" s="100"/>
      <c r="JQ155" s="100"/>
      <c r="JR155" s="100"/>
      <c r="JS155" s="100"/>
      <c r="JT155" s="100"/>
      <c r="JU155" s="100"/>
      <c r="JV155" s="100"/>
      <c r="JW155" s="100"/>
      <c r="JX155" s="100"/>
      <c r="JY155" s="100"/>
      <c r="JZ155" s="100"/>
      <c r="KA155" s="100"/>
      <c r="KB155" s="100"/>
      <c r="KC155" s="100"/>
      <c r="KD155" s="100"/>
      <c r="KE155" s="100"/>
      <c r="KF155" s="100"/>
      <c r="KG155" s="100"/>
      <c r="KH155" s="100"/>
      <c r="KI155" s="100"/>
      <c r="KJ155" s="100"/>
      <c r="KK155" s="100"/>
      <c r="KL155" s="100"/>
      <c r="KM155" s="100"/>
      <c r="KN155" s="100"/>
      <c r="KO155" s="100"/>
      <c r="KP155" s="100"/>
      <c r="KQ155" s="100"/>
      <c r="KR155" s="100"/>
      <c r="KS155" s="100"/>
      <c r="KT155" s="100"/>
      <c r="KU155" s="100"/>
      <c r="KV155" s="100"/>
      <c r="KW155" s="100"/>
      <c r="KX155" s="100"/>
      <c r="KY155" s="100"/>
      <c r="KZ155" s="100"/>
      <c r="LA155" s="100"/>
      <c r="LB155" s="100"/>
      <c r="LC155" s="100"/>
      <c r="LD155" s="100"/>
      <c r="LE155" s="100"/>
      <c r="LF155" s="100"/>
      <c r="LG155" s="100"/>
      <c r="LH155" s="100"/>
      <c r="LI155" s="100"/>
      <c r="LJ155" s="100"/>
      <c r="LK155" s="100"/>
      <c r="LL155" s="100"/>
      <c r="LM155" s="100"/>
      <c r="LN155" s="100"/>
      <c r="LO155" s="100"/>
      <c r="LP155" s="100"/>
      <c r="LQ155" s="100"/>
      <c r="LR155" s="100"/>
      <c r="LS155" s="100"/>
      <c r="LT155" s="100"/>
      <c r="LU155" s="100"/>
      <c r="LV155" s="100"/>
      <c r="LW155" s="100"/>
      <c r="LX155" s="100"/>
      <c r="LY155" s="100"/>
      <c r="LZ155" s="100"/>
      <c r="MA155" s="100"/>
      <c r="MB155" s="100"/>
      <c r="MC155" s="100"/>
      <c r="MD155" s="100"/>
      <c r="ME155" s="100"/>
      <c r="MF155" s="100"/>
      <c r="MG155" s="100"/>
      <c r="MH155" s="100"/>
      <c r="MI155" s="100"/>
      <c r="MJ155" s="100"/>
      <c r="MK155" s="100"/>
      <c r="ML155" s="100"/>
      <c r="MM155" s="100"/>
      <c r="MN155" s="100"/>
      <c r="MO155" s="100"/>
      <c r="MP155" s="100"/>
      <c r="MQ155" s="100"/>
      <c r="MR155" s="100"/>
      <c r="MS155" s="100"/>
      <c r="MT155" s="100"/>
      <c r="MU155" s="100"/>
      <c r="MV155" s="100"/>
      <c r="MW155" s="100"/>
      <c r="MX155" s="100"/>
      <c r="MY155" s="100"/>
      <c r="MZ155" s="100"/>
      <c r="NA155" s="100"/>
      <c r="NB155" s="100"/>
      <c r="NC155" s="100"/>
      <c r="ND155" s="100"/>
      <c r="NE155" s="100"/>
      <c r="NF155" s="100"/>
      <c r="NG155" s="100"/>
      <c r="NH155" s="100"/>
      <c r="NI155" s="100"/>
      <c r="NJ155" s="100"/>
      <c r="NK155" s="100"/>
      <c r="NL155" s="100"/>
      <c r="NM155" s="100"/>
      <c r="NN155" s="100"/>
      <c r="NO155" s="100"/>
      <c r="NP155" s="100"/>
      <c r="NQ155" s="100"/>
      <c r="NR155" s="100"/>
      <c r="NS155" s="100"/>
      <c r="NT155" s="100"/>
      <c r="NU155" s="100"/>
      <c r="NV155" s="100"/>
      <c r="NW155" s="100"/>
      <c r="NX155" s="100"/>
      <c r="NY155" s="100"/>
      <c r="NZ155" s="100"/>
      <c r="OA155" s="100"/>
      <c r="OB155" s="100"/>
      <c r="OC155" s="100"/>
      <c r="OD155" s="100"/>
      <c r="OE155" s="100"/>
      <c r="OF155" s="100"/>
      <c r="OG155" s="100"/>
      <c r="OH155" s="100"/>
      <c r="OI155" s="100"/>
      <c r="OJ155" s="100"/>
      <c r="OK155" s="100"/>
      <c r="OL155" s="100"/>
      <c r="OM155" s="100"/>
      <c r="ON155" s="100"/>
      <c r="OO155" s="100"/>
      <c r="OP155" s="100"/>
      <c r="OQ155" s="100"/>
      <c r="OR155" s="100"/>
      <c r="OS155" s="100"/>
      <c r="OT155" s="100"/>
      <c r="OU155" s="100"/>
      <c r="OV155" s="100"/>
      <c r="OW155" s="100"/>
      <c r="OX155" s="100"/>
      <c r="OY155" s="100"/>
      <c r="OZ155" s="100"/>
      <c r="PA155" s="100"/>
      <c r="PB155" s="100"/>
      <c r="PC155" s="100"/>
      <c r="PD155" s="100"/>
      <c r="PE155" s="100"/>
      <c r="PF155" s="100"/>
      <c r="PG155" s="100"/>
      <c r="PH155" s="100"/>
      <c r="PI155" s="100"/>
      <c r="PJ155" s="100"/>
      <c r="PK155" s="100"/>
      <c r="PL155" s="100"/>
      <c r="PM155" s="100"/>
      <c r="PN155" s="100"/>
      <c r="PO155" s="100"/>
      <c r="PP155" s="100"/>
      <c r="PQ155" s="100"/>
      <c r="PR155" s="100"/>
      <c r="PS155" s="100"/>
      <c r="PT155" s="100"/>
      <c r="PU155" s="100"/>
      <c r="PV155" s="100"/>
      <c r="PW155" s="100"/>
      <c r="PX155" s="100"/>
      <c r="PY155" s="100"/>
      <c r="PZ155" s="100"/>
      <c r="QA155" s="100"/>
      <c r="QB155" s="100"/>
      <c r="QC155" s="100"/>
      <c r="QD155" s="100"/>
      <c r="QE155" s="100"/>
      <c r="QF155" s="100"/>
      <c r="QG155" s="100"/>
      <c r="QH155" s="100"/>
      <c r="QI155" s="100"/>
      <c r="QJ155" s="100"/>
      <c r="QK155" s="100"/>
      <c r="QL155" s="100"/>
      <c r="QM155" s="100"/>
      <c r="QN155" s="100"/>
      <c r="QO155" s="100"/>
      <c r="QP155" s="100"/>
      <c r="QQ155" s="100"/>
      <c r="QR155" s="100"/>
      <c r="QS155" s="100"/>
      <c r="QT155" s="100"/>
      <c r="QU155" s="100"/>
      <c r="QV155" s="100"/>
      <c r="QW155" s="100"/>
      <c r="QX155" s="100"/>
      <c r="QY155" s="100"/>
      <c r="QZ155" s="100"/>
      <c r="RA155" s="100"/>
      <c r="RB155" s="100"/>
      <c r="RC155" s="100"/>
      <c r="RD155" s="100"/>
      <c r="RE155" s="100"/>
      <c r="RF155" s="100"/>
      <c r="RG155" s="100"/>
      <c r="RH155" s="100"/>
      <c r="RI155" s="100"/>
      <c r="RJ155" s="100"/>
      <c r="RK155" s="100"/>
      <c r="RL155" s="100"/>
      <c r="RM155" s="100"/>
      <c r="RN155" s="100"/>
      <c r="RO155" s="100"/>
      <c r="RP155" s="100"/>
      <c r="RQ155" s="100"/>
      <c r="RR155" s="100"/>
      <c r="RS155" s="100"/>
      <c r="RT155" s="100"/>
      <c r="RU155" s="100"/>
      <c r="RV155" s="100"/>
      <c r="RW155" s="100"/>
      <c r="RX155" s="100"/>
      <c r="RY155" s="100"/>
      <c r="RZ155" s="100"/>
      <c r="SA155" s="100"/>
      <c r="SB155" s="100"/>
      <c r="SC155" s="100"/>
      <c r="SD155" s="100"/>
      <c r="SE155" s="100"/>
      <c r="SF155" s="100"/>
      <c r="SG155" s="100"/>
      <c r="SH155" s="100"/>
      <c r="SI155" s="100"/>
      <c r="SJ155" s="100"/>
      <c r="SK155" s="100"/>
      <c r="SL155" s="100"/>
      <c r="SM155" s="100"/>
      <c r="SN155" s="100"/>
      <c r="SO155" s="100"/>
      <c r="SP155" s="100"/>
      <c r="SQ155" s="100"/>
      <c r="SR155" s="100"/>
      <c r="SS155" s="100"/>
      <c r="ST155" s="100"/>
      <c r="SU155" s="100"/>
      <c r="SV155" s="100"/>
      <c r="SW155" s="100"/>
      <c r="SX155" s="100"/>
      <c r="SY155" s="100"/>
      <c r="SZ155" s="100"/>
      <c r="TA155" s="100"/>
      <c r="TB155" s="100"/>
      <c r="TC155" s="100"/>
      <c r="TD155" s="100"/>
      <c r="TE155" s="100"/>
      <c r="TF155" s="100"/>
      <c r="TG155" s="100"/>
      <c r="TH155" s="100"/>
      <c r="TI155" s="100"/>
      <c r="TJ155" s="100"/>
      <c r="TK155" s="100"/>
      <c r="TL155" s="100"/>
      <c r="TM155" s="100"/>
      <c r="TN155" s="100"/>
      <c r="TO155" s="100"/>
      <c r="TP155" s="100"/>
      <c r="TQ155" s="100"/>
      <c r="TR155" s="100"/>
      <c r="TS155" s="100"/>
      <c r="TT155" s="100"/>
      <c r="TU155" s="100"/>
      <c r="TV155" s="100"/>
      <c r="TW155" s="100"/>
      <c r="TX155" s="100"/>
      <c r="TY155" s="100"/>
      <c r="TZ155" s="100"/>
      <c r="UA155" s="100"/>
      <c r="UB155" s="100"/>
      <c r="UC155" s="100"/>
      <c r="UD155" s="100"/>
      <c r="UE155" s="100"/>
      <c r="UF155" s="100"/>
      <c r="UG155" s="100"/>
      <c r="UH155" s="100"/>
      <c r="UI155" s="100"/>
      <c r="UJ155" s="100"/>
      <c r="UK155" s="100"/>
      <c r="UL155" s="100"/>
      <c r="UM155" s="100"/>
      <c r="UN155" s="100"/>
      <c r="UO155" s="100"/>
      <c r="UP155" s="100"/>
      <c r="UQ155" s="100"/>
      <c r="UR155" s="100"/>
      <c r="US155" s="100"/>
      <c r="UT155" s="100"/>
      <c r="UU155" s="100"/>
      <c r="UV155" s="100"/>
      <c r="UW155" s="100"/>
      <c r="UX155" s="100"/>
      <c r="UY155" s="100"/>
      <c r="UZ155" s="100"/>
      <c r="VA155" s="100"/>
      <c r="VB155" s="100"/>
      <c r="VC155" s="100"/>
      <c r="VD155" s="100"/>
      <c r="VE155" s="100"/>
      <c r="VF155" s="100"/>
      <c r="VG155" s="100"/>
      <c r="VH155" s="100"/>
      <c r="VI155" s="100"/>
      <c r="VJ155" s="100"/>
      <c r="VK155" s="100"/>
      <c r="VL155" s="100"/>
      <c r="VM155" s="100"/>
      <c r="VN155" s="100"/>
      <c r="VO155" s="100"/>
      <c r="VP155" s="100"/>
      <c r="VQ155" s="100"/>
      <c r="VR155" s="100"/>
      <c r="VS155" s="100"/>
      <c r="VT155" s="100"/>
      <c r="VU155" s="100"/>
      <c r="VV155" s="100"/>
      <c r="VW155" s="100"/>
      <c r="VX155" s="100"/>
      <c r="VY155" s="100"/>
      <c r="VZ155" s="100"/>
      <c r="WA155" s="100"/>
      <c r="WB155" s="100"/>
      <c r="WC155" s="100"/>
      <c r="WD155" s="100"/>
      <c r="WE155" s="100"/>
      <c r="WF155" s="100"/>
      <c r="WG155" s="100"/>
      <c r="WH155" s="100"/>
      <c r="WI155" s="100"/>
      <c r="WJ155" s="100"/>
      <c r="WK155" s="100"/>
      <c r="WL155" s="100"/>
      <c r="WM155" s="100"/>
      <c r="WN155" s="100"/>
      <c r="WO155" s="100"/>
      <c r="WP155" s="100"/>
      <c r="WQ155" s="100"/>
      <c r="WR155" s="100"/>
      <c r="WS155" s="100"/>
      <c r="WT155" s="100"/>
      <c r="WU155" s="100"/>
      <c r="WV155" s="100"/>
      <c r="WW155" s="100"/>
      <c r="WX155" s="100"/>
      <c r="WY155" s="100"/>
      <c r="WZ155" s="100"/>
      <c r="XA155" s="100"/>
      <c r="XB155" s="100"/>
      <c r="XC155" s="100"/>
      <c r="XD155" s="100"/>
      <c r="XE155" s="100"/>
      <c r="XF155" s="100"/>
      <c r="XG155" s="100"/>
      <c r="XH155" s="100"/>
      <c r="XI155" s="100"/>
      <c r="XJ155" s="100"/>
      <c r="XK155" s="100"/>
      <c r="XL155" s="100"/>
      <c r="XM155" s="100"/>
      <c r="XN155" s="100"/>
      <c r="XO155" s="100"/>
      <c r="XP155" s="100"/>
      <c r="XQ155" s="100"/>
      <c r="XR155" s="100"/>
      <c r="XS155" s="100"/>
      <c r="XT155" s="100"/>
      <c r="XU155" s="100"/>
      <c r="XV155" s="100"/>
      <c r="XW155" s="100"/>
      <c r="XX155" s="100"/>
      <c r="XY155" s="100"/>
      <c r="XZ155" s="100"/>
      <c r="YA155" s="100"/>
      <c r="YB155" s="100"/>
      <c r="YC155" s="100"/>
      <c r="YD155" s="100"/>
      <c r="YE155" s="100"/>
      <c r="YF155" s="100"/>
      <c r="YG155" s="100"/>
      <c r="YH155" s="100"/>
      <c r="YI155" s="100"/>
      <c r="YJ155" s="100"/>
      <c r="YK155" s="100"/>
      <c r="YL155" s="100"/>
      <c r="YM155" s="100"/>
      <c r="YN155" s="100"/>
      <c r="YO155" s="100"/>
      <c r="YP155" s="100"/>
      <c r="YQ155" s="100"/>
      <c r="YR155" s="100"/>
      <c r="YS155" s="100"/>
      <c r="YT155" s="100"/>
      <c r="YU155" s="100"/>
      <c r="YV155" s="100"/>
      <c r="YW155" s="100"/>
      <c r="YX155" s="100"/>
      <c r="YY155" s="100"/>
      <c r="YZ155" s="100"/>
      <c r="ZA155" s="100"/>
      <c r="ZB155" s="100"/>
      <c r="ZC155" s="100"/>
      <c r="ZD155" s="100"/>
      <c r="ZE155" s="100"/>
      <c r="ZF155" s="100"/>
      <c r="ZG155" s="100"/>
      <c r="ZH155" s="100"/>
      <c r="ZI155" s="100"/>
      <c r="ZJ155" s="100"/>
      <c r="ZK155" s="100"/>
      <c r="ZL155" s="100"/>
      <c r="ZM155" s="100"/>
      <c r="ZN155" s="100"/>
      <c r="ZO155" s="100"/>
      <c r="ZP155" s="100"/>
      <c r="ZQ155" s="100"/>
      <c r="ZR155" s="100"/>
      <c r="ZS155" s="100"/>
      <c r="ZT155" s="100"/>
      <c r="ZU155" s="100"/>
      <c r="ZV155" s="100"/>
      <c r="ZW155" s="100"/>
      <c r="ZX155" s="100"/>
      <c r="ZY155" s="100"/>
      <c r="ZZ155" s="100"/>
      <c r="AAA155" s="100"/>
      <c r="AAB155" s="100"/>
      <c r="AAC155" s="100"/>
      <c r="AAD155" s="100"/>
      <c r="AAE155" s="100"/>
      <c r="AAF155" s="100"/>
      <c r="AAG155" s="100"/>
      <c r="AAH155" s="100"/>
      <c r="AAI155" s="100"/>
      <c r="AAJ155" s="100"/>
      <c r="AAK155" s="100"/>
      <c r="AAL155" s="100"/>
      <c r="AAM155" s="100"/>
      <c r="AAN155" s="100"/>
      <c r="AAO155" s="100"/>
      <c r="AAP155" s="100"/>
      <c r="AAQ155" s="100"/>
      <c r="AAR155" s="100"/>
      <c r="AAS155" s="100"/>
      <c r="AAT155" s="100"/>
      <c r="AAU155" s="100"/>
      <c r="AAV155" s="100"/>
      <c r="AAW155" s="100"/>
      <c r="AAX155" s="100"/>
      <c r="AAY155" s="100"/>
      <c r="AAZ155" s="100"/>
      <c r="ABA155" s="100"/>
      <c r="ABB155" s="100"/>
      <c r="ABC155" s="100"/>
      <c r="ABD155" s="100"/>
      <c r="ABE155" s="100"/>
      <c r="ABF155" s="100"/>
      <c r="ABG155" s="100"/>
      <c r="ABH155" s="100"/>
      <c r="ABI155" s="100"/>
      <c r="ABJ155" s="100"/>
      <c r="ABK155" s="100"/>
      <c r="ABL155" s="100"/>
      <c r="ABM155" s="100"/>
      <c r="ABN155" s="100"/>
      <c r="ABO155" s="100"/>
      <c r="ABP155" s="100"/>
      <c r="ABQ155" s="100"/>
      <c r="ABR155" s="100"/>
      <c r="ABS155" s="100"/>
      <c r="ABT155" s="100"/>
      <c r="ABU155" s="100"/>
      <c r="ABV155" s="100"/>
      <c r="ABW155" s="100"/>
      <c r="ABX155" s="100"/>
      <c r="ABY155" s="100"/>
      <c r="ABZ155" s="100"/>
      <c r="ACA155" s="100"/>
      <c r="ACB155" s="100"/>
      <c r="ACC155" s="100"/>
      <c r="ACD155" s="100"/>
      <c r="ACE155" s="100"/>
      <c r="ACF155" s="100"/>
      <c r="ACG155" s="100"/>
      <c r="ACH155" s="100"/>
      <c r="ACI155" s="100"/>
      <c r="ACJ155" s="100"/>
      <c r="ACK155" s="100"/>
      <c r="ACL155" s="100"/>
      <c r="ACM155" s="100"/>
      <c r="ACN155" s="100"/>
      <c r="ACO155" s="100"/>
      <c r="ACP155" s="100"/>
      <c r="ACQ155" s="100"/>
      <c r="ACR155" s="100"/>
      <c r="ACS155" s="100"/>
      <c r="ACT155" s="100"/>
      <c r="ACU155" s="100"/>
      <c r="ACV155" s="100"/>
      <c r="ACW155" s="100"/>
      <c r="ACX155" s="100"/>
      <c r="ACY155" s="100"/>
      <c r="ACZ155" s="100"/>
      <c r="ADA155" s="100"/>
      <c r="ADB155" s="100"/>
      <c r="ADC155" s="100"/>
      <c r="ADD155" s="100"/>
      <c r="ADE155" s="100"/>
      <c r="ADF155" s="100"/>
      <c r="ADG155" s="100"/>
      <c r="ADH155" s="100"/>
      <c r="ADI155" s="100"/>
      <c r="ADJ155" s="100"/>
      <c r="ADK155" s="100"/>
      <c r="ADL155" s="100"/>
      <c r="ADM155" s="100"/>
      <c r="ADN155" s="100"/>
      <c r="ADO155" s="100"/>
      <c r="ADP155" s="100"/>
      <c r="ADQ155" s="100"/>
      <c r="ADR155" s="100"/>
      <c r="ADS155" s="100"/>
      <c r="ADT155" s="100"/>
      <c r="ADU155" s="100"/>
      <c r="ADV155" s="100"/>
      <c r="ADW155" s="100"/>
      <c r="ADX155" s="100"/>
      <c r="ADY155" s="100"/>
      <c r="ADZ155" s="100"/>
      <c r="AEA155" s="100"/>
      <c r="AEB155" s="100"/>
      <c r="AEC155" s="100"/>
      <c r="AED155" s="100"/>
      <c r="AEE155" s="100"/>
      <c r="AEF155" s="100"/>
      <c r="AEG155" s="100"/>
      <c r="AEH155" s="100"/>
      <c r="AEI155" s="100"/>
      <c r="AEJ155" s="100"/>
      <c r="AEK155" s="100"/>
      <c r="AEL155" s="100"/>
      <c r="AEM155" s="100"/>
      <c r="AEN155" s="100"/>
      <c r="AEO155" s="100"/>
      <c r="AEP155" s="100"/>
      <c r="AEQ155" s="100"/>
      <c r="AER155" s="100"/>
      <c r="AES155" s="100"/>
      <c r="AET155" s="100"/>
      <c r="AEU155" s="100"/>
      <c r="AEV155" s="100"/>
      <c r="AEW155" s="100"/>
      <c r="AEX155" s="100"/>
      <c r="AEY155" s="100"/>
      <c r="AEZ155" s="100"/>
      <c r="AFA155" s="100"/>
      <c r="AFB155" s="100"/>
      <c r="AFC155" s="100"/>
      <c r="AFD155" s="100"/>
      <c r="AFE155" s="100"/>
      <c r="AFF155" s="100"/>
      <c r="AFG155" s="100"/>
      <c r="AFH155" s="100"/>
      <c r="AFI155" s="100"/>
      <c r="AFJ155" s="100"/>
      <c r="AFK155" s="100"/>
      <c r="AFL155" s="100"/>
      <c r="AFM155" s="100"/>
      <c r="AFN155" s="100"/>
      <c r="AFO155" s="100"/>
      <c r="AFP155" s="100"/>
      <c r="AFQ155" s="100"/>
      <c r="AFR155" s="100"/>
      <c r="AFS155" s="100"/>
      <c r="AFT155" s="100"/>
      <c r="AFU155" s="100"/>
      <c r="AFV155" s="100"/>
      <c r="AFW155" s="100"/>
      <c r="AFX155" s="100"/>
      <c r="AFY155" s="100"/>
      <c r="AFZ155" s="100"/>
      <c r="AGA155" s="100"/>
      <c r="AGB155" s="100"/>
      <c r="AGC155" s="100"/>
      <c r="AGD155" s="100"/>
      <c r="AGE155" s="100"/>
      <c r="AGF155" s="100"/>
      <c r="AGG155" s="100"/>
      <c r="AGH155" s="100"/>
      <c r="AGI155" s="100"/>
      <c r="AGJ155" s="100"/>
      <c r="AGK155" s="100"/>
      <c r="AGL155" s="100"/>
      <c r="AGM155" s="100"/>
      <c r="AGN155" s="100"/>
      <c r="AGO155" s="100"/>
      <c r="AGP155" s="100"/>
      <c r="AGQ155" s="100"/>
      <c r="AGR155" s="100"/>
      <c r="AGS155" s="100"/>
      <c r="AGT155" s="100"/>
      <c r="AGU155" s="100"/>
      <c r="AGV155" s="100"/>
      <c r="AGW155" s="100"/>
      <c r="AGX155" s="100"/>
      <c r="AGY155" s="100"/>
      <c r="AGZ155" s="100"/>
      <c r="AHA155" s="100"/>
      <c r="AHB155" s="100"/>
      <c r="AHC155" s="100"/>
      <c r="AHD155" s="100"/>
      <c r="AHE155" s="100"/>
      <c r="AHF155" s="100"/>
      <c r="AHG155" s="100"/>
      <c r="AHH155" s="100"/>
      <c r="AHI155" s="100"/>
      <c r="AHJ155" s="100"/>
      <c r="AHK155" s="100"/>
      <c r="AHL155" s="100"/>
      <c r="AHM155" s="100"/>
      <c r="AHN155" s="100"/>
      <c r="AHO155" s="100"/>
      <c r="AHP155" s="100"/>
      <c r="AHQ155" s="100"/>
      <c r="AHR155" s="100"/>
      <c r="AHS155" s="100"/>
      <c r="AHT155" s="100"/>
      <c r="AHU155" s="100"/>
      <c r="AHV155" s="100"/>
      <c r="AHW155" s="100"/>
      <c r="AHX155" s="100"/>
      <c r="AHY155" s="100"/>
      <c r="AHZ155" s="100"/>
      <c r="AIA155" s="100"/>
      <c r="AIB155" s="100"/>
      <c r="AIC155" s="100"/>
      <c r="AID155" s="100"/>
      <c r="AIE155" s="100"/>
      <c r="AIF155" s="100"/>
      <c r="AIG155" s="100"/>
      <c r="AIH155" s="100"/>
      <c r="AII155" s="100"/>
      <c r="AIJ155" s="100"/>
      <c r="AIK155" s="100"/>
      <c r="AIL155" s="100"/>
      <c r="AIM155" s="100"/>
      <c r="AIN155" s="100"/>
      <c r="AIO155" s="100"/>
      <c r="AIP155" s="100"/>
      <c r="AIQ155" s="100"/>
      <c r="AIR155" s="100"/>
      <c r="AIS155" s="100"/>
      <c r="AIT155" s="100"/>
      <c r="AIU155" s="100"/>
      <c r="AIV155" s="100"/>
      <c r="AIW155" s="100"/>
      <c r="AIX155" s="100"/>
      <c r="AIY155" s="100"/>
      <c r="AIZ155" s="100"/>
      <c r="AJA155" s="100"/>
      <c r="AJB155" s="100"/>
      <c r="AJC155" s="100"/>
      <c r="AJD155" s="100"/>
      <c r="AJE155" s="100"/>
      <c r="AJF155" s="100"/>
      <c r="AJG155" s="100"/>
      <c r="AJH155" s="100"/>
      <c r="AJI155" s="100"/>
      <c r="AJJ155" s="100"/>
      <c r="AJK155" s="100"/>
      <c r="AJL155" s="100"/>
      <c r="AJM155" s="100"/>
      <c r="AJN155" s="100"/>
      <c r="AJO155" s="100"/>
      <c r="AJP155" s="100"/>
      <c r="AJQ155" s="100"/>
      <c r="AJR155" s="100"/>
      <c r="AJS155" s="100"/>
      <c r="AJT155" s="100"/>
      <c r="AJU155" s="100"/>
      <c r="AJV155" s="100"/>
      <c r="AJW155" s="100"/>
      <c r="AJX155" s="100"/>
      <c r="AJY155" s="100"/>
      <c r="AJZ155" s="100"/>
      <c r="AKA155" s="100"/>
      <c r="AKB155" s="100"/>
      <c r="AKC155" s="100"/>
      <c r="AKD155" s="100"/>
      <c r="AKE155" s="100"/>
      <c r="AKF155" s="100"/>
      <c r="AKG155" s="100"/>
      <c r="AKH155" s="100"/>
      <c r="AKI155" s="100"/>
      <c r="AKJ155" s="100"/>
      <c r="AKK155" s="100"/>
      <c r="AKL155" s="100"/>
      <c r="AKM155" s="100"/>
      <c r="AKN155" s="100"/>
      <c r="AKO155" s="100"/>
      <c r="AKP155" s="100"/>
      <c r="AKQ155" s="100"/>
      <c r="AKR155" s="100"/>
      <c r="AKS155" s="100"/>
      <c r="AKT155" s="100"/>
      <c r="AKU155" s="100"/>
      <c r="AKV155" s="100"/>
      <c r="AKW155" s="100"/>
      <c r="AKX155" s="100"/>
      <c r="AKY155" s="100"/>
      <c r="AKZ155" s="100"/>
      <c r="ALA155" s="100"/>
      <c r="ALB155" s="100"/>
      <c r="ALC155" s="100"/>
      <c r="ALD155" s="100"/>
      <c r="ALE155" s="100"/>
      <c r="ALF155" s="100"/>
      <c r="ALG155" s="100"/>
      <c r="ALH155" s="100"/>
      <c r="ALI155" s="100"/>
      <c r="ALJ155" s="100"/>
      <c r="ALK155" s="100"/>
      <c r="ALL155" s="100"/>
      <c r="ALM155" s="100"/>
      <c r="ALN155" s="100"/>
      <c r="ALO155" s="100"/>
      <c r="ALP155" s="100"/>
      <c r="ALQ155" s="100"/>
      <c r="ALR155" s="100"/>
      <c r="ALS155" s="100"/>
      <c r="ALT155" s="100"/>
      <c r="ALU155" s="100"/>
      <c r="ALV155" s="100"/>
      <c r="ALW155" s="100"/>
      <c r="ALX155" s="100"/>
      <c r="ALY155" s="100"/>
      <c r="ALZ155" s="100"/>
      <c r="AMA155" s="100"/>
      <c r="AMB155" s="100"/>
      <c r="AMC155" s="100"/>
      <c r="AMD155" s="100"/>
      <c r="AME155" s="100"/>
      <c r="AMF155" s="100"/>
      <c r="AMG155" s="100"/>
      <c r="AMH155" s="100"/>
      <c r="AMI155" s="100"/>
      <c r="AMJ155" s="100"/>
      <c r="AMK155" s="100"/>
      <c r="AML155" s="100"/>
      <c r="AMM155" s="100"/>
      <c r="AMN155" s="100"/>
      <c r="AMO155" s="100"/>
      <c r="AMP155" s="100"/>
      <c r="AMQ155" s="100"/>
      <c r="AMR155" s="100"/>
      <c r="AMS155" s="100"/>
      <c r="AMT155" s="100"/>
      <c r="AMU155" s="100"/>
      <c r="AMV155" s="100"/>
      <c r="AMW155" s="100"/>
      <c r="AMX155" s="100"/>
      <c r="AMY155" s="100"/>
      <c r="AMZ155" s="100"/>
      <c r="ANA155" s="100"/>
      <c r="ANB155" s="100"/>
      <c r="ANC155" s="100"/>
      <c r="AND155" s="100"/>
      <c r="ANE155" s="100"/>
      <c r="ANF155" s="100"/>
      <c r="ANG155" s="100"/>
      <c r="ANH155" s="100"/>
      <c r="ANI155" s="100"/>
      <c r="ANJ155" s="100"/>
      <c r="ANK155" s="100"/>
      <c r="ANL155" s="100"/>
      <c r="ANM155" s="100"/>
      <c r="ANN155" s="100"/>
      <c r="ANO155" s="100"/>
      <c r="ANP155" s="100"/>
      <c r="ANQ155" s="100"/>
      <c r="ANR155" s="100"/>
      <c r="ANS155" s="100"/>
      <c r="ANT155" s="100"/>
      <c r="ANU155" s="100"/>
      <c r="ANV155" s="100"/>
      <c r="ANW155" s="100"/>
      <c r="ANX155" s="100"/>
      <c r="ANY155" s="100"/>
      <c r="ANZ155" s="100"/>
      <c r="AOA155" s="100"/>
      <c r="AOB155" s="100"/>
      <c r="AOC155" s="100"/>
      <c r="AOD155" s="100"/>
      <c r="AOE155" s="100"/>
      <c r="AOF155" s="100"/>
      <c r="AOG155" s="100"/>
      <c r="AOH155" s="100"/>
      <c r="AOI155" s="100"/>
      <c r="AOJ155" s="100"/>
      <c r="AOK155" s="100"/>
      <c r="AOL155" s="100"/>
      <c r="AOM155" s="100"/>
      <c r="AON155" s="100"/>
      <c r="AOO155" s="100"/>
      <c r="AOP155" s="100"/>
      <c r="AOQ155" s="100"/>
      <c r="AOR155" s="100"/>
      <c r="AOS155" s="100"/>
      <c r="AOT155" s="100"/>
      <c r="AOU155" s="100"/>
      <c r="AOV155" s="100"/>
      <c r="AOW155" s="100"/>
      <c r="AOX155" s="100"/>
      <c r="AOY155" s="100"/>
      <c r="AOZ155" s="100"/>
      <c r="APA155" s="100"/>
      <c r="APB155" s="100"/>
      <c r="APC155" s="100"/>
      <c r="APD155" s="100"/>
      <c r="APE155" s="100"/>
      <c r="APF155" s="100"/>
      <c r="APG155" s="100"/>
      <c r="APH155" s="100"/>
      <c r="API155" s="100"/>
      <c r="APJ155" s="100"/>
      <c r="APK155" s="100"/>
      <c r="APL155" s="100"/>
      <c r="APM155" s="100"/>
      <c r="APN155" s="100"/>
      <c r="APO155" s="100"/>
      <c r="APP155" s="100"/>
      <c r="APQ155" s="100"/>
      <c r="APR155" s="100"/>
      <c r="APS155" s="100"/>
      <c r="APT155" s="100"/>
      <c r="APU155" s="100"/>
      <c r="APV155" s="100"/>
      <c r="APW155" s="100"/>
      <c r="APX155" s="100"/>
      <c r="APY155" s="100"/>
      <c r="APZ155" s="100"/>
      <c r="AQA155" s="100"/>
      <c r="AQB155" s="100"/>
      <c r="AQC155" s="100"/>
      <c r="AQD155" s="100"/>
      <c r="AQE155" s="100"/>
      <c r="AQF155" s="100"/>
      <c r="AQG155" s="100"/>
      <c r="AQH155" s="100"/>
      <c r="AQI155" s="100"/>
      <c r="AQJ155" s="100"/>
      <c r="AQK155" s="100"/>
      <c r="AQL155" s="100"/>
      <c r="AQM155" s="100"/>
      <c r="AQN155" s="100"/>
      <c r="AQO155" s="100"/>
      <c r="AQP155" s="100"/>
      <c r="AQQ155" s="100"/>
      <c r="AQR155" s="100"/>
      <c r="AQS155" s="100"/>
      <c r="AQT155" s="100"/>
      <c r="AQU155" s="100"/>
      <c r="AQV155" s="100"/>
      <c r="AQW155" s="100"/>
      <c r="AQX155" s="100"/>
      <c r="AQY155" s="100"/>
      <c r="AQZ155" s="100"/>
      <c r="ARA155" s="100"/>
      <c r="ARB155" s="100"/>
      <c r="ARC155" s="100"/>
      <c r="ARD155" s="100"/>
      <c r="ARE155" s="100"/>
      <c r="ARF155" s="100"/>
      <c r="ARG155" s="100"/>
      <c r="ARH155" s="100"/>
      <c r="ARI155" s="100"/>
      <c r="ARJ155" s="100"/>
      <c r="ARK155" s="100"/>
      <c r="ARL155" s="100"/>
      <c r="ARM155" s="100"/>
      <c r="ARN155" s="100"/>
      <c r="ARO155" s="100"/>
      <c r="ARP155" s="100"/>
      <c r="ARQ155" s="100"/>
      <c r="ARR155" s="100"/>
      <c r="ARS155" s="100"/>
      <c r="ART155" s="100"/>
      <c r="ARU155" s="100"/>
      <c r="ARV155" s="100"/>
      <c r="ARW155" s="100"/>
      <c r="ARX155" s="100"/>
      <c r="ARY155" s="100"/>
      <c r="ARZ155" s="100"/>
      <c r="ASA155" s="100"/>
      <c r="ASB155" s="100"/>
      <c r="ASC155" s="100"/>
      <c r="ASD155" s="100"/>
      <c r="ASE155" s="100"/>
      <c r="ASF155" s="100"/>
      <c r="ASG155" s="100"/>
      <c r="ASH155" s="100"/>
      <c r="ASI155" s="100"/>
      <c r="ASJ155" s="100"/>
      <c r="ASK155" s="100"/>
      <c r="ASL155" s="100"/>
      <c r="ASM155" s="100"/>
      <c r="ASN155" s="100"/>
      <c r="ASO155" s="100"/>
      <c r="ASP155" s="100"/>
      <c r="ASQ155" s="100"/>
      <c r="ASR155" s="100"/>
      <c r="ASS155" s="100"/>
      <c r="AST155" s="100"/>
      <c r="ASU155" s="100"/>
      <c r="ASV155" s="100"/>
      <c r="ASW155" s="100"/>
      <c r="ASX155" s="100"/>
      <c r="ASY155" s="100"/>
      <c r="ASZ155" s="100"/>
      <c r="ATA155" s="100"/>
      <c r="ATB155" s="100"/>
      <c r="ATC155" s="100"/>
      <c r="ATD155" s="100"/>
      <c r="ATE155" s="100"/>
      <c r="ATF155" s="100"/>
      <c r="ATG155" s="100"/>
      <c r="ATH155" s="100"/>
      <c r="ATI155" s="100"/>
      <c r="ATJ155" s="100"/>
      <c r="ATK155" s="100"/>
      <c r="ATL155" s="100"/>
      <c r="ATM155" s="100"/>
      <c r="ATN155" s="100"/>
      <c r="ATO155" s="100"/>
      <c r="ATP155" s="100"/>
      <c r="ATQ155" s="100"/>
      <c r="ATR155" s="100"/>
      <c r="ATS155" s="100"/>
      <c r="ATT155" s="100"/>
      <c r="ATU155" s="100"/>
      <c r="ATV155" s="100"/>
      <c r="ATW155" s="100"/>
      <c r="ATX155" s="100"/>
    </row>
    <row r="156" spans="1:1220" ht="16" customHeight="1">
      <c r="A156" s="38">
        <v>153</v>
      </c>
      <c r="B156" s="567" t="s">
        <v>18360</v>
      </c>
      <c r="C156" s="38" t="s">
        <v>251</v>
      </c>
      <c r="D156" s="38" t="s">
        <v>19</v>
      </c>
      <c r="E156" s="38"/>
      <c r="F156" s="36" t="s">
        <v>6215</v>
      </c>
      <c r="G156" s="8" t="s">
        <v>11110</v>
      </c>
      <c r="H156" s="38" t="s">
        <v>418</v>
      </c>
      <c r="I156" s="38"/>
      <c r="J156" s="38"/>
      <c r="K156" s="473" t="s">
        <v>13808</v>
      </c>
      <c r="L156" s="76">
        <v>6163</v>
      </c>
      <c r="M156" s="38" t="s">
        <v>21</v>
      </c>
      <c r="N156" s="38" t="s">
        <v>4305</v>
      </c>
      <c r="O156" s="38"/>
      <c r="P156" s="38"/>
      <c r="Q156" s="47"/>
      <c r="R156" s="214"/>
      <c r="S156" s="100"/>
      <c r="T156" s="100"/>
      <c r="U156" s="100"/>
      <c r="V156" s="100"/>
      <c r="W156" s="100"/>
      <c r="X156" s="100"/>
      <c r="Y156" s="100"/>
      <c r="Z156" s="100"/>
      <c r="AA156" s="100"/>
      <c r="AB156" s="100"/>
      <c r="AC156" s="100"/>
      <c r="AD156" s="100"/>
      <c r="AE156" s="100"/>
      <c r="AF156" s="100"/>
      <c r="AG156" s="100"/>
      <c r="AH156" s="100"/>
      <c r="AI156" s="100"/>
      <c r="AJ156" s="100"/>
      <c r="AK156" s="100"/>
      <c r="AL156" s="100"/>
      <c r="AM156" s="100"/>
      <c r="AN156" s="100"/>
      <c r="AO156" s="100"/>
      <c r="AP156" s="100"/>
      <c r="AQ156" s="100"/>
      <c r="AR156" s="100"/>
      <c r="AS156" s="100"/>
      <c r="AT156" s="100"/>
      <c r="AU156" s="100"/>
      <c r="AV156" s="100"/>
      <c r="AW156" s="100"/>
      <c r="AX156" s="100"/>
      <c r="AY156" s="100"/>
      <c r="AZ156" s="100"/>
      <c r="BA156" s="100"/>
      <c r="BB156" s="100"/>
      <c r="BC156" s="100"/>
      <c r="BD156" s="100"/>
      <c r="BE156" s="100"/>
      <c r="BF156" s="100"/>
      <c r="BG156" s="100"/>
      <c r="BH156" s="100"/>
      <c r="BI156" s="100"/>
      <c r="BJ156" s="100"/>
      <c r="BK156" s="100"/>
      <c r="BL156" s="100"/>
      <c r="BM156" s="100"/>
      <c r="BN156" s="100"/>
      <c r="BO156" s="100"/>
      <c r="BP156" s="100"/>
      <c r="BQ156" s="100"/>
      <c r="BR156" s="100"/>
      <c r="BS156" s="100"/>
      <c r="BT156" s="100"/>
      <c r="BU156" s="100"/>
      <c r="BV156" s="100"/>
      <c r="BW156" s="100"/>
      <c r="BX156" s="100"/>
      <c r="BY156" s="100"/>
      <c r="BZ156" s="100"/>
      <c r="CA156" s="100"/>
      <c r="CB156" s="100"/>
      <c r="CC156" s="100"/>
      <c r="CD156" s="100"/>
      <c r="CE156" s="100"/>
      <c r="CF156" s="100"/>
      <c r="CG156" s="100"/>
      <c r="CH156" s="100"/>
      <c r="CI156" s="100"/>
      <c r="CJ156" s="100"/>
      <c r="CK156" s="100"/>
      <c r="CL156" s="100"/>
      <c r="CM156" s="100"/>
      <c r="CN156" s="100"/>
      <c r="CO156" s="100"/>
      <c r="CP156" s="100"/>
      <c r="CQ156" s="100"/>
      <c r="CR156" s="100"/>
      <c r="CS156" s="100"/>
      <c r="CT156" s="100"/>
      <c r="CU156" s="100"/>
      <c r="CV156" s="100"/>
      <c r="CW156" s="100"/>
      <c r="CX156" s="100"/>
      <c r="CY156" s="100"/>
      <c r="CZ156" s="100"/>
      <c r="DA156" s="100"/>
      <c r="DB156" s="100"/>
      <c r="DC156" s="100"/>
      <c r="DD156" s="100"/>
      <c r="DE156" s="100"/>
      <c r="DF156" s="100"/>
      <c r="DG156" s="100"/>
      <c r="DH156" s="100"/>
      <c r="DI156" s="100"/>
      <c r="DJ156" s="100"/>
      <c r="DK156" s="100"/>
      <c r="DL156" s="100"/>
      <c r="DM156" s="100"/>
      <c r="DN156" s="100"/>
      <c r="DO156" s="100"/>
      <c r="DP156" s="100"/>
      <c r="DQ156" s="100"/>
      <c r="DR156" s="100"/>
      <c r="DS156" s="100"/>
      <c r="DT156" s="100"/>
      <c r="DU156" s="100"/>
      <c r="DV156" s="100"/>
      <c r="DW156" s="100"/>
      <c r="DX156" s="100"/>
      <c r="DY156" s="100"/>
      <c r="DZ156" s="100"/>
      <c r="EA156" s="100"/>
      <c r="EB156" s="100"/>
      <c r="EC156" s="100"/>
      <c r="ED156" s="100"/>
      <c r="EE156" s="100"/>
      <c r="EF156" s="100"/>
      <c r="EG156" s="100"/>
      <c r="EH156" s="100"/>
      <c r="EI156" s="100"/>
      <c r="EJ156" s="100"/>
      <c r="EK156" s="100"/>
      <c r="EL156" s="100"/>
      <c r="EM156" s="100"/>
      <c r="EN156" s="100"/>
      <c r="EO156" s="100"/>
      <c r="EP156" s="100"/>
      <c r="EQ156" s="100"/>
      <c r="ER156" s="100"/>
      <c r="ES156" s="100"/>
      <c r="ET156" s="100"/>
      <c r="EU156" s="100"/>
      <c r="EV156" s="100"/>
      <c r="EW156" s="100"/>
      <c r="EX156" s="100"/>
      <c r="EY156" s="100"/>
      <c r="EZ156" s="100"/>
      <c r="FA156" s="100"/>
      <c r="FB156" s="100"/>
      <c r="FC156" s="100"/>
      <c r="FD156" s="100"/>
      <c r="FE156" s="100"/>
      <c r="FF156" s="100"/>
      <c r="FG156" s="100"/>
      <c r="FH156" s="100"/>
      <c r="FI156" s="100"/>
      <c r="FJ156" s="100"/>
      <c r="FK156" s="100"/>
      <c r="FL156" s="100"/>
      <c r="FM156" s="100"/>
      <c r="FN156" s="100"/>
      <c r="FO156" s="100"/>
      <c r="FP156" s="100"/>
      <c r="FQ156" s="100"/>
      <c r="FR156" s="100"/>
      <c r="FS156" s="100"/>
      <c r="FT156" s="100"/>
      <c r="FU156" s="100"/>
      <c r="FV156" s="100"/>
      <c r="FW156" s="100"/>
      <c r="FX156" s="100"/>
      <c r="FY156" s="100"/>
      <c r="FZ156" s="100"/>
      <c r="GA156" s="100"/>
      <c r="GB156" s="100"/>
      <c r="GC156" s="100"/>
      <c r="GD156" s="100"/>
      <c r="GE156" s="100"/>
      <c r="GF156" s="100"/>
      <c r="GG156" s="100"/>
      <c r="GH156" s="100"/>
      <c r="GI156" s="100"/>
      <c r="GJ156" s="100"/>
      <c r="GK156" s="100"/>
      <c r="GL156" s="100"/>
      <c r="GM156" s="100"/>
      <c r="GN156" s="100"/>
      <c r="GO156" s="100"/>
      <c r="GP156" s="100"/>
      <c r="GQ156" s="100"/>
      <c r="GR156" s="100"/>
      <c r="GS156" s="100"/>
      <c r="GT156" s="100"/>
      <c r="GU156" s="100"/>
      <c r="GV156" s="100"/>
      <c r="GW156" s="100"/>
      <c r="GX156" s="100"/>
      <c r="GY156" s="100"/>
      <c r="GZ156" s="100"/>
      <c r="HA156" s="100"/>
      <c r="HB156" s="100"/>
      <c r="HC156" s="100"/>
      <c r="HD156" s="100"/>
      <c r="HE156" s="100"/>
      <c r="HF156" s="100"/>
      <c r="HG156" s="100"/>
      <c r="HH156" s="100"/>
      <c r="HI156" s="100"/>
      <c r="HJ156" s="100"/>
      <c r="HK156" s="100"/>
      <c r="HL156" s="100"/>
      <c r="HM156" s="100"/>
      <c r="HN156" s="100"/>
      <c r="HO156" s="100"/>
      <c r="HP156" s="100"/>
      <c r="HQ156" s="100"/>
      <c r="HR156" s="100"/>
      <c r="HS156" s="100"/>
      <c r="HT156" s="100"/>
      <c r="HU156" s="100"/>
      <c r="HV156" s="100"/>
      <c r="HW156" s="100"/>
      <c r="HX156" s="100"/>
      <c r="HY156" s="100"/>
      <c r="HZ156" s="100"/>
      <c r="IA156" s="100"/>
      <c r="IB156" s="100"/>
      <c r="IC156" s="100"/>
      <c r="ID156" s="100"/>
      <c r="IE156" s="100"/>
      <c r="IF156" s="100"/>
      <c r="IG156" s="100"/>
      <c r="IH156" s="100"/>
      <c r="II156" s="100"/>
      <c r="IJ156" s="100"/>
      <c r="IK156" s="100"/>
      <c r="IL156" s="100"/>
      <c r="IM156" s="100"/>
      <c r="IN156" s="100"/>
      <c r="IO156" s="100"/>
      <c r="IP156" s="100"/>
      <c r="IQ156" s="100"/>
      <c r="IR156" s="100"/>
      <c r="IS156" s="100"/>
      <c r="IT156" s="100"/>
      <c r="IU156" s="100"/>
      <c r="IV156" s="100"/>
      <c r="IW156" s="100"/>
      <c r="IX156" s="100"/>
      <c r="IY156" s="100"/>
      <c r="IZ156" s="100"/>
      <c r="JA156" s="100"/>
      <c r="JB156" s="100"/>
      <c r="JC156" s="100"/>
      <c r="JD156" s="100"/>
      <c r="JE156" s="100"/>
      <c r="JF156" s="100"/>
      <c r="JG156" s="100"/>
      <c r="JH156" s="100"/>
      <c r="JI156" s="100"/>
      <c r="JJ156" s="100"/>
      <c r="JK156" s="100"/>
      <c r="JL156" s="100"/>
      <c r="JM156" s="100"/>
      <c r="JN156" s="100"/>
      <c r="JO156" s="100"/>
      <c r="JP156" s="100"/>
      <c r="JQ156" s="100"/>
      <c r="JR156" s="100"/>
      <c r="JS156" s="100"/>
      <c r="JT156" s="100"/>
      <c r="JU156" s="100"/>
      <c r="JV156" s="100"/>
      <c r="JW156" s="100"/>
      <c r="JX156" s="100"/>
      <c r="JY156" s="100"/>
      <c r="JZ156" s="100"/>
      <c r="KA156" s="100"/>
      <c r="KB156" s="100"/>
      <c r="KC156" s="100"/>
      <c r="KD156" s="100"/>
      <c r="KE156" s="100"/>
      <c r="KF156" s="100"/>
      <c r="KG156" s="100"/>
      <c r="KH156" s="100"/>
      <c r="KI156" s="100"/>
      <c r="KJ156" s="100"/>
      <c r="KK156" s="100"/>
      <c r="KL156" s="100"/>
      <c r="KM156" s="100"/>
      <c r="KN156" s="100"/>
      <c r="KO156" s="100"/>
      <c r="KP156" s="100"/>
      <c r="KQ156" s="100"/>
      <c r="KR156" s="100"/>
      <c r="KS156" s="100"/>
      <c r="KT156" s="100"/>
      <c r="KU156" s="100"/>
      <c r="KV156" s="100"/>
      <c r="KW156" s="100"/>
      <c r="KX156" s="100"/>
      <c r="KY156" s="100"/>
      <c r="KZ156" s="100"/>
      <c r="LA156" s="100"/>
      <c r="LB156" s="100"/>
      <c r="LC156" s="100"/>
      <c r="LD156" s="100"/>
      <c r="LE156" s="100"/>
      <c r="LF156" s="100"/>
      <c r="LG156" s="100"/>
      <c r="LH156" s="100"/>
      <c r="LI156" s="100"/>
      <c r="LJ156" s="100"/>
      <c r="LK156" s="100"/>
      <c r="LL156" s="100"/>
      <c r="LM156" s="100"/>
      <c r="LN156" s="100"/>
      <c r="LO156" s="100"/>
      <c r="LP156" s="100"/>
      <c r="LQ156" s="100"/>
      <c r="LR156" s="100"/>
      <c r="LS156" s="100"/>
      <c r="LT156" s="100"/>
      <c r="LU156" s="100"/>
      <c r="LV156" s="100"/>
      <c r="LW156" s="100"/>
      <c r="LX156" s="100"/>
      <c r="LY156" s="100"/>
      <c r="LZ156" s="100"/>
      <c r="MA156" s="100"/>
      <c r="MB156" s="100"/>
      <c r="MC156" s="100"/>
      <c r="MD156" s="100"/>
      <c r="ME156" s="100"/>
      <c r="MF156" s="100"/>
      <c r="MG156" s="100"/>
      <c r="MH156" s="100"/>
      <c r="MI156" s="100"/>
      <c r="MJ156" s="100"/>
      <c r="MK156" s="100"/>
      <c r="ML156" s="100"/>
      <c r="MM156" s="100"/>
      <c r="MN156" s="100"/>
      <c r="MO156" s="100"/>
      <c r="MP156" s="100"/>
      <c r="MQ156" s="100"/>
      <c r="MR156" s="100"/>
      <c r="MS156" s="100"/>
      <c r="MT156" s="100"/>
      <c r="MU156" s="100"/>
      <c r="MV156" s="100"/>
      <c r="MW156" s="100"/>
      <c r="MX156" s="100"/>
      <c r="MY156" s="100"/>
      <c r="MZ156" s="100"/>
      <c r="NA156" s="100"/>
      <c r="NB156" s="100"/>
      <c r="NC156" s="100"/>
      <c r="ND156" s="100"/>
      <c r="NE156" s="100"/>
      <c r="NF156" s="100"/>
      <c r="NG156" s="100"/>
      <c r="NH156" s="100"/>
      <c r="NI156" s="100"/>
      <c r="NJ156" s="100"/>
      <c r="NK156" s="100"/>
      <c r="NL156" s="100"/>
      <c r="NM156" s="100"/>
      <c r="NN156" s="100"/>
      <c r="NO156" s="100"/>
      <c r="NP156" s="100"/>
      <c r="NQ156" s="100"/>
      <c r="NR156" s="100"/>
      <c r="NS156" s="100"/>
      <c r="NT156" s="100"/>
      <c r="NU156" s="100"/>
      <c r="NV156" s="100"/>
      <c r="NW156" s="100"/>
      <c r="NX156" s="100"/>
      <c r="NY156" s="100"/>
      <c r="NZ156" s="100"/>
      <c r="OA156" s="100"/>
      <c r="OB156" s="100"/>
      <c r="OC156" s="100"/>
      <c r="OD156" s="100"/>
      <c r="OE156" s="100"/>
      <c r="OF156" s="100"/>
      <c r="OG156" s="100"/>
      <c r="OH156" s="100"/>
      <c r="OI156" s="100"/>
      <c r="OJ156" s="100"/>
      <c r="OK156" s="100"/>
      <c r="OL156" s="100"/>
      <c r="OM156" s="100"/>
      <c r="ON156" s="100"/>
      <c r="OO156" s="100"/>
      <c r="OP156" s="100"/>
      <c r="OQ156" s="100"/>
      <c r="OR156" s="100"/>
      <c r="OS156" s="100"/>
      <c r="OT156" s="100"/>
      <c r="OU156" s="100"/>
      <c r="OV156" s="100"/>
      <c r="OW156" s="100"/>
      <c r="OX156" s="100"/>
      <c r="OY156" s="100"/>
      <c r="OZ156" s="100"/>
      <c r="PA156" s="100"/>
      <c r="PB156" s="100"/>
      <c r="PC156" s="100"/>
      <c r="PD156" s="100"/>
      <c r="PE156" s="100"/>
      <c r="PF156" s="100"/>
      <c r="PG156" s="100"/>
      <c r="PH156" s="100"/>
      <c r="PI156" s="100"/>
      <c r="PJ156" s="100"/>
      <c r="PK156" s="100"/>
      <c r="PL156" s="100"/>
      <c r="PM156" s="100"/>
      <c r="PN156" s="100"/>
      <c r="PO156" s="100"/>
      <c r="PP156" s="100"/>
      <c r="PQ156" s="100"/>
      <c r="PR156" s="100"/>
      <c r="PS156" s="100"/>
      <c r="PT156" s="100"/>
      <c r="PU156" s="100"/>
      <c r="PV156" s="100"/>
      <c r="PW156" s="100"/>
      <c r="PX156" s="100"/>
      <c r="PY156" s="100"/>
      <c r="PZ156" s="100"/>
      <c r="QA156" s="100"/>
      <c r="QB156" s="100"/>
      <c r="QC156" s="100"/>
      <c r="QD156" s="100"/>
      <c r="QE156" s="100"/>
      <c r="QF156" s="100"/>
      <c r="QG156" s="100"/>
      <c r="QH156" s="100"/>
      <c r="QI156" s="100"/>
      <c r="QJ156" s="100"/>
      <c r="QK156" s="100"/>
      <c r="QL156" s="100"/>
      <c r="QM156" s="100"/>
      <c r="QN156" s="100"/>
      <c r="QO156" s="100"/>
      <c r="QP156" s="100"/>
      <c r="QQ156" s="100"/>
      <c r="QR156" s="100"/>
      <c r="QS156" s="100"/>
      <c r="QT156" s="100"/>
      <c r="QU156" s="100"/>
      <c r="QV156" s="100"/>
      <c r="QW156" s="100"/>
      <c r="QX156" s="100"/>
      <c r="QY156" s="100"/>
      <c r="QZ156" s="100"/>
      <c r="RA156" s="100"/>
      <c r="RB156" s="100"/>
      <c r="RC156" s="100"/>
      <c r="RD156" s="100"/>
      <c r="RE156" s="100"/>
      <c r="RF156" s="100"/>
      <c r="RG156" s="100"/>
      <c r="RH156" s="100"/>
      <c r="RI156" s="100"/>
      <c r="RJ156" s="100"/>
      <c r="RK156" s="100"/>
      <c r="RL156" s="100"/>
      <c r="RM156" s="100"/>
      <c r="RN156" s="100"/>
      <c r="RO156" s="100"/>
      <c r="RP156" s="100"/>
      <c r="RQ156" s="100"/>
      <c r="RR156" s="100"/>
      <c r="RS156" s="100"/>
      <c r="RT156" s="100"/>
      <c r="RU156" s="100"/>
      <c r="RV156" s="100"/>
      <c r="RW156" s="100"/>
      <c r="RX156" s="100"/>
      <c r="RY156" s="100"/>
      <c r="RZ156" s="100"/>
      <c r="SA156" s="100"/>
      <c r="SB156" s="100"/>
      <c r="SC156" s="100"/>
      <c r="SD156" s="100"/>
      <c r="SE156" s="100"/>
      <c r="SF156" s="100"/>
      <c r="SG156" s="100"/>
      <c r="SH156" s="100"/>
      <c r="SI156" s="100"/>
      <c r="SJ156" s="100"/>
      <c r="SK156" s="100"/>
      <c r="SL156" s="100"/>
      <c r="SM156" s="100"/>
      <c r="SN156" s="100"/>
      <c r="SO156" s="100"/>
      <c r="SP156" s="100"/>
      <c r="SQ156" s="100"/>
      <c r="SR156" s="100"/>
      <c r="SS156" s="100"/>
      <c r="ST156" s="100"/>
      <c r="SU156" s="100"/>
      <c r="SV156" s="100"/>
      <c r="SW156" s="100"/>
      <c r="SX156" s="100"/>
      <c r="SY156" s="100"/>
      <c r="SZ156" s="100"/>
      <c r="TA156" s="100"/>
      <c r="TB156" s="100"/>
      <c r="TC156" s="100"/>
      <c r="TD156" s="100"/>
      <c r="TE156" s="100"/>
      <c r="TF156" s="100"/>
      <c r="TG156" s="100"/>
      <c r="TH156" s="100"/>
      <c r="TI156" s="100"/>
      <c r="TJ156" s="100"/>
      <c r="TK156" s="100"/>
      <c r="TL156" s="100"/>
      <c r="TM156" s="100"/>
      <c r="TN156" s="100"/>
      <c r="TO156" s="100"/>
      <c r="TP156" s="100"/>
      <c r="TQ156" s="100"/>
      <c r="TR156" s="100"/>
      <c r="TS156" s="100"/>
      <c r="TT156" s="100"/>
      <c r="TU156" s="100"/>
      <c r="TV156" s="100"/>
      <c r="TW156" s="100"/>
      <c r="TX156" s="100"/>
      <c r="TY156" s="100"/>
      <c r="TZ156" s="100"/>
      <c r="UA156" s="100"/>
      <c r="UB156" s="100"/>
      <c r="UC156" s="100"/>
      <c r="UD156" s="100"/>
      <c r="UE156" s="100"/>
      <c r="UF156" s="100"/>
      <c r="UG156" s="100"/>
      <c r="UH156" s="100"/>
      <c r="UI156" s="100"/>
      <c r="UJ156" s="100"/>
      <c r="UK156" s="100"/>
      <c r="UL156" s="100"/>
      <c r="UM156" s="100"/>
      <c r="UN156" s="100"/>
      <c r="UO156" s="100"/>
      <c r="UP156" s="100"/>
      <c r="UQ156" s="100"/>
      <c r="UR156" s="100"/>
      <c r="US156" s="100"/>
      <c r="UT156" s="100"/>
      <c r="UU156" s="100"/>
      <c r="UV156" s="100"/>
      <c r="UW156" s="100"/>
      <c r="UX156" s="100"/>
      <c r="UY156" s="100"/>
      <c r="UZ156" s="100"/>
      <c r="VA156" s="100"/>
      <c r="VB156" s="100"/>
      <c r="VC156" s="100"/>
      <c r="VD156" s="100"/>
      <c r="VE156" s="100"/>
      <c r="VF156" s="100"/>
      <c r="VG156" s="100"/>
      <c r="VH156" s="100"/>
      <c r="VI156" s="100"/>
      <c r="VJ156" s="100"/>
      <c r="VK156" s="100"/>
      <c r="VL156" s="100"/>
      <c r="VM156" s="100"/>
      <c r="VN156" s="100"/>
      <c r="VO156" s="100"/>
      <c r="VP156" s="100"/>
      <c r="VQ156" s="100"/>
      <c r="VR156" s="100"/>
      <c r="VS156" s="100"/>
      <c r="VT156" s="100"/>
      <c r="VU156" s="100"/>
      <c r="VV156" s="100"/>
      <c r="VW156" s="100"/>
      <c r="VX156" s="100"/>
      <c r="VY156" s="100"/>
      <c r="VZ156" s="100"/>
      <c r="WA156" s="100"/>
      <c r="WB156" s="100"/>
      <c r="WC156" s="100"/>
      <c r="WD156" s="100"/>
      <c r="WE156" s="100"/>
      <c r="WF156" s="100"/>
      <c r="WG156" s="100"/>
      <c r="WH156" s="100"/>
      <c r="WI156" s="100"/>
      <c r="WJ156" s="100"/>
      <c r="WK156" s="100"/>
      <c r="WL156" s="100"/>
      <c r="WM156" s="100"/>
      <c r="WN156" s="100"/>
      <c r="WO156" s="100"/>
      <c r="WP156" s="100"/>
      <c r="WQ156" s="100"/>
      <c r="WR156" s="100"/>
      <c r="WS156" s="100"/>
      <c r="WT156" s="100"/>
      <c r="WU156" s="100"/>
      <c r="WV156" s="100"/>
      <c r="WW156" s="100"/>
      <c r="WX156" s="100"/>
      <c r="WY156" s="100"/>
      <c r="WZ156" s="100"/>
      <c r="XA156" s="100"/>
      <c r="XB156" s="100"/>
      <c r="XC156" s="100"/>
      <c r="XD156" s="100"/>
      <c r="XE156" s="100"/>
      <c r="XF156" s="100"/>
      <c r="XG156" s="100"/>
      <c r="XH156" s="100"/>
      <c r="XI156" s="100"/>
      <c r="XJ156" s="100"/>
      <c r="XK156" s="100"/>
      <c r="XL156" s="100"/>
      <c r="XM156" s="100"/>
      <c r="XN156" s="100"/>
      <c r="XO156" s="100"/>
      <c r="XP156" s="100"/>
      <c r="XQ156" s="100"/>
      <c r="XR156" s="100"/>
      <c r="XS156" s="100"/>
      <c r="XT156" s="100"/>
      <c r="XU156" s="100"/>
      <c r="XV156" s="100"/>
      <c r="XW156" s="100"/>
      <c r="XX156" s="100"/>
      <c r="XY156" s="100"/>
      <c r="XZ156" s="100"/>
      <c r="YA156" s="100"/>
      <c r="YB156" s="100"/>
      <c r="YC156" s="100"/>
      <c r="YD156" s="100"/>
      <c r="YE156" s="100"/>
      <c r="YF156" s="100"/>
      <c r="YG156" s="100"/>
      <c r="YH156" s="100"/>
      <c r="YI156" s="100"/>
      <c r="YJ156" s="100"/>
      <c r="YK156" s="100"/>
      <c r="YL156" s="100"/>
      <c r="YM156" s="100"/>
      <c r="YN156" s="100"/>
      <c r="YO156" s="100"/>
      <c r="YP156" s="100"/>
      <c r="YQ156" s="100"/>
      <c r="YR156" s="100"/>
      <c r="YS156" s="100"/>
      <c r="YT156" s="100"/>
      <c r="YU156" s="100"/>
      <c r="YV156" s="100"/>
      <c r="YW156" s="100"/>
      <c r="YX156" s="100"/>
      <c r="YY156" s="100"/>
      <c r="YZ156" s="100"/>
      <c r="ZA156" s="100"/>
      <c r="ZB156" s="100"/>
      <c r="ZC156" s="100"/>
      <c r="ZD156" s="100"/>
      <c r="ZE156" s="100"/>
      <c r="ZF156" s="100"/>
      <c r="ZG156" s="100"/>
      <c r="ZH156" s="100"/>
      <c r="ZI156" s="100"/>
      <c r="ZJ156" s="100"/>
      <c r="ZK156" s="100"/>
      <c r="ZL156" s="100"/>
      <c r="ZM156" s="100"/>
      <c r="ZN156" s="100"/>
      <c r="ZO156" s="100"/>
      <c r="ZP156" s="100"/>
      <c r="ZQ156" s="100"/>
      <c r="ZR156" s="100"/>
      <c r="ZS156" s="100"/>
      <c r="ZT156" s="100"/>
      <c r="ZU156" s="100"/>
      <c r="ZV156" s="100"/>
      <c r="ZW156" s="100"/>
      <c r="ZX156" s="100"/>
      <c r="ZY156" s="100"/>
      <c r="ZZ156" s="100"/>
      <c r="AAA156" s="100"/>
      <c r="AAB156" s="100"/>
      <c r="AAC156" s="100"/>
      <c r="AAD156" s="100"/>
      <c r="AAE156" s="100"/>
      <c r="AAF156" s="100"/>
      <c r="AAG156" s="100"/>
      <c r="AAH156" s="100"/>
      <c r="AAI156" s="100"/>
      <c r="AAJ156" s="100"/>
      <c r="AAK156" s="100"/>
      <c r="AAL156" s="100"/>
      <c r="AAM156" s="100"/>
      <c r="AAN156" s="100"/>
      <c r="AAO156" s="100"/>
      <c r="AAP156" s="100"/>
      <c r="AAQ156" s="100"/>
      <c r="AAR156" s="100"/>
      <c r="AAS156" s="100"/>
      <c r="AAT156" s="100"/>
      <c r="AAU156" s="100"/>
      <c r="AAV156" s="100"/>
      <c r="AAW156" s="100"/>
      <c r="AAX156" s="100"/>
      <c r="AAY156" s="100"/>
      <c r="AAZ156" s="100"/>
      <c r="ABA156" s="100"/>
      <c r="ABB156" s="100"/>
      <c r="ABC156" s="100"/>
      <c r="ABD156" s="100"/>
      <c r="ABE156" s="100"/>
      <c r="ABF156" s="100"/>
      <c r="ABG156" s="100"/>
      <c r="ABH156" s="100"/>
      <c r="ABI156" s="100"/>
      <c r="ABJ156" s="100"/>
      <c r="ABK156" s="100"/>
      <c r="ABL156" s="100"/>
      <c r="ABM156" s="100"/>
      <c r="ABN156" s="100"/>
      <c r="ABO156" s="100"/>
      <c r="ABP156" s="100"/>
      <c r="ABQ156" s="100"/>
      <c r="ABR156" s="100"/>
      <c r="ABS156" s="100"/>
      <c r="ABT156" s="100"/>
      <c r="ABU156" s="100"/>
      <c r="ABV156" s="100"/>
      <c r="ABW156" s="100"/>
      <c r="ABX156" s="100"/>
      <c r="ABY156" s="100"/>
      <c r="ABZ156" s="100"/>
      <c r="ACA156" s="100"/>
      <c r="ACB156" s="100"/>
      <c r="ACC156" s="100"/>
      <c r="ACD156" s="100"/>
      <c r="ACE156" s="100"/>
      <c r="ACF156" s="100"/>
      <c r="ACG156" s="100"/>
      <c r="ACH156" s="100"/>
      <c r="ACI156" s="100"/>
      <c r="ACJ156" s="100"/>
      <c r="ACK156" s="100"/>
      <c r="ACL156" s="100"/>
      <c r="ACM156" s="100"/>
      <c r="ACN156" s="100"/>
      <c r="ACO156" s="100"/>
      <c r="ACP156" s="100"/>
      <c r="ACQ156" s="100"/>
      <c r="ACR156" s="100"/>
      <c r="ACS156" s="100"/>
      <c r="ACT156" s="100"/>
      <c r="ACU156" s="100"/>
      <c r="ACV156" s="100"/>
      <c r="ACW156" s="100"/>
      <c r="ACX156" s="100"/>
      <c r="ACY156" s="100"/>
      <c r="ACZ156" s="100"/>
      <c r="ADA156" s="100"/>
      <c r="ADB156" s="100"/>
      <c r="ADC156" s="100"/>
      <c r="ADD156" s="100"/>
      <c r="ADE156" s="100"/>
      <c r="ADF156" s="100"/>
      <c r="ADG156" s="100"/>
      <c r="ADH156" s="100"/>
      <c r="ADI156" s="100"/>
      <c r="ADJ156" s="100"/>
      <c r="ADK156" s="100"/>
      <c r="ADL156" s="100"/>
      <c r="ADM156" s="100"/>
      <c r="ADN156" s="100"/>
      <c r="ADO156" s="100"/>
      <c r="ADP156" s="100"/>
      <c r="ADQ156" s="100"/>
      <c r="ADR156" s="100"/>
      <c r="ADS156" s="100"/>
      <c r="ADT156" s="100"/>
      <c r="ADU156" s="100"/>
      <c r="ADV156" s="100"/>
      <c r="ADW156" s="100"/>
      <c r="ADX156" s="100"/>
      <c r="ADY156" s="100"/>
      <c r="ADZ156" s="100"/>
      <c r="AEA156" s="100"/>
      <c r="AEB156" s="100"/>
      <c r="AEC156" s="100"/>
      <c r="AED156" s="100"/>
      <c r="AEE156" s="100"/>
      <c r="AEF156" s="100"/>
      <c r="AEG156" s="100"/>
      <c r="AEH156" s="100"/>
      <c r="AEI156" s="100"/>
      <c r="AEJ156" s="100"/>
      <c r="AEK156" s="100"/>
      <c r="AEL156" s="100"/>
      <c r="AEM156" s="100"/>
      <c r="AEN156" s="100"/>
      <c r="AEO156" s="100"/>
      <c r="AEP156" s="100"/>
      <c r="AEQ156" s="100"/>
      <c r="AER156" s="100"/>
      <c r="AES156" s="100"/>
      <c r="AET156" s="100"/>
      <c r="AEU156" s="100"/>
      <c r="AEV156" s="100"/>
      <c r="AEW156" s="100"/>
      <c r="AEX156" s="100"/>
      <c r="AEY156" s="100"/>
      <c r="AEZ156" s="100"/>
      <c r="AFA156" s="100"/>
      <c r="AFB156" s="100"/>
      <c r="AFC156" s="100"/>
      <c r="AFD156" s="100"/>
      <c r="AFE156" s="100"/>
      <c r="AFF156" s="100"/>
      <c r="AFG156" s="100"/>
      <c r="AFH156" s="100"/>
      <c r="AFI156" s="100"/>
      <c r="AFJ156" s="100"/>
      <c r="AFK156" s="100"/>
      <c r="AFL156" s="100"/>
      <c r="AFM156" s="100"/>
      <c r="AFN156" s="100"/>
      <c r="AFO156" s="100"/>
      <c r="AFP156" s="100"/>
      <c r="AFQ156" s="100"/>
      <c r="AFR156" s="100"/>
      <c r="AFS156" s="100"/>
      <c r="AFT156" s="100"/>
      <c r="AFU156" s="100"/>
      <c r="AFV156" s="100"/>
      <c r="AFW156" s="100"/>
      <c r="AFX156" s="100"/>
      <c r="AFY156" s="100"/>
      <c r="AFZ156" s="100"/>
      <c r="AGA156" s="100"/>
      <c r="AGB156" s="100"/>
      <c r="AGC156" s="100"/>
      <c r="AGD156" s="100"/>
      <c r="AGE156" s="100"/>
      <c r="AGF156" s="100"/>
      <c r="AGG156" s="100"/>
      <c r="AGH156" s="100"/>
      <c r="AGI156" s="100"/>
      <c r="AGJ156" s="100"/>
      <c r="AGK156" s="100"/>
      <c r="AGL156" s="100"/>
      <c r="AGM156" s="100"/>
      <c r="AGN156" s="100"/>
      <c r="AGO156" s="100"/>
      <c r="AGP156" s="100"/>
      <c r="AGQ156" s="100"/>
      <c r="AGR156" s="100"/>
      <c r="AGS156" s="100"/>
      <c r="AGT156" s="100"/>
      <c r="AGU156" s="100"/>
      <c r="AGV156" s="100"/>
      <c r="AGW156" s="100"/>
      <c r="AGX156" s="100"/>
      <c r="AGY156" s="100"/>
      <c r="AGZ156" s="100"/>
      <c r="AHA156" s="100"/>
      <c r="AHB156" s="100"/>
      <c r="AHC156" s="100"/>
      <c r="AHD156" s="100"/>
      <c r="AHE156" s="100"/>
      <c r="AHF156" s="100"/>
      <c r="AHG156" s="100"/>
      <c r="AHH156" s="100"/>
      <c r="AHI156" s="100"/>
      <c r="AHJ156" s="100"/>
      <c r="AHK156" s="100"/>
      <c r="AHL156" s="100"/>
      <c r="AHM156" s="100"/>
      <c r="AHN156" s="100"/>
      <c r="AHO156" s="100"/>
      <c r="AHP156" s="100"/>
      <c r="AHQ156" s="100"/>
      <c r="AHR156" s="100"/>
      <c r="AHS156" s="100"/>
      <c r="AHT156" s="100"/>
      <c r="AHU156" s="100"/>
      <c r="AHV156" s="100"/>
      <c r="AHW156" s="100"/>
      <c r="AHX156" s="100"/>
      <c r="AHY156" s="100"/>
      <c r="AHZ156" s="100"/>
      <c r="AIA156" s="100"/>
      <c r="AIB156" s="100"/>
      <c r="AIC156" s="100"/>
      <c r="AID156" s="100"/>
      <c r="AIE156" s="100"/>
      <c r="AIF156" s="100"/>
      <c r="AIG156" s="100"/>
      <c r="AIH156" s="100"/>
      <c r="AII156" s="100"/>
      <c r="AIJ156" s="100"/>
      <c r="AIK156" s="100"/>
      <c r="AIL156" s="100"/>
      <c r="AIM156" s="100"/>
      <c r="AIN156" s="100"/>
      <c r="AIO156" s="100"/>
      <c r="AIP156" s="100"/>
      <c r="AIQ156" s="100"/>
      <c r="AIR156" s="100"/>
      <c r="AIS156" s="100"/>
      <c r="AIT156" s="100"/>
      <c r="AIU156" s="100"/>
      <c r="AIV156" s="100"/>
      <c r="AIW156" s="100"/>
      <c r="AIX156" s="100"/>
      <c r="AIY156" s="100"/>
      <c r="AIZ156" s="100"/>
      <c r="AJA156" s="100"/>
      <c r="AJB156" s="100"/>
      <c r="AJC156" s="100"/>
      <c r="AJD156" s="100"/>
      <c r="AJE156" s="100"/>
      <c r="AJF156" s="100"/>
      <c r="AJG156" s="100"/>
      <c r="AJH156" s="100"/>
      <c r="AJI156" s="100"/>
      <c r="AJJ156" s="100"/>
      <c r="AJK156" s="100"/>
      <c r="AJL156" s="100"/>
      <c r="AJM156" s="100"/>
      <c r="AJN156" s="100"/>
      <c r="AJO156" s="100"/>
      <c r="AJP156" s="100"/>
      <c r="AJQ156" s="100"/>
      <c r="AJR156" s="100"/>
      <c r="AJS156" s="100"/>
      <c r="AJT156" s="100"/>
      <c r="AJU156" s="100"/>
      <c r="AJV156" s="100"/>
      <c r="AJW156" s="100"/>
      <c r="AJX156" s="100"/>
      <c r="AJY156" s="100"/>
      <c r="AJZ156" s="100"/>
      <c r="AKA156" s="100"/>
      <c r="AKB156" s="100"/>
      <c r="AKC156" s="100"/>
      <c r="AKD156" s="100"/>
      <c r="AKE156" s="100"/>
      <c r="AKF156" s="100"/>
      <c r="AKG156" s="100"/>
      <c r="AKH156" s="100"/>
      <c r="AKI156" s="100"/>
      <c r="AKJ156" s="100"/>
      <c r="AKK156" s="100"/>
      <c r="AKL156" s="100"/>
      <c r="AKM156" s="100"/>
      <c r="AKN156" s="100"/>
      <c r="AKO156" s="100"/>
      <c r="AKP156" s="100"/>
      <c r="AKQ156" s="100"/>
      <c r="AKR156" s="100"/>
      <c r="AKS156" s="100"/>
      <c r="AKT156" s="100"/>
      <c r="AKU156" s="100"/>
      <c r="AKV156" s="100"/>
      <c r="AKW156" s="100"/>
      <c r="AKX156" s="100"/>
      <c r="AKY156" s="100"/>
      <c r="AKZ156" s="100"/>
      <c r="ALA156" s="100"/>
      <c r="ALB156" s="100"/>
      <c r="ALC156" s="100"/>
      <c r="ALD156" s="100"/>
      <c r="ALE156" s="100"/>
      <c r="ALF156" s="100"/>
      <c r="ALG156" s="100"/>
      <c r="ALH156" s="100"/>
      <c r="ALI156" s="100"/>
      <c r="ALJ156" s="100"/>
      <c r="ALK156" s="100"/>
      <c r="ALL156" s="100"/>
      <c r="ALM156" s="100"/>
      <c r="ALN156" s="100"/>
      <c r="ALO156" s="100"/>
      <c r="ALP156" s="100"/>
      <c r="ALQ156" s="100"/>
      <c r="ALR156" s="100"/>
      <c r="ALS156" s="100"/>
      <c r="ALT156" s="100"/>
      <c r="ALU156" s="100"/>
      <c r="ALV156" s="100"/>
      <c r="ALW156" s="100"/>
      <c r="ALX156" s="100"/>
      <c r="ALY156" s="100"/>
      <c r="ALZ156" s="100"/>
      <c r="AMA156" s="100"/>
      <c r="AMB156" s="100"/>
      <c r="AMC156" s="100"/>
      <c r="AMD156" s="100"/>
      <c r="AME156" s="100"/>
      <c r="AMF156" s="100"/>
      <c r="AMG156" s="100"/>
      <c r="AMH156" s="100"/>
      <c r="AMI156" s="100"/>
      <c r="AMJ156" s="100"/>
      <c r="AMK156" s="100"/>
      <c r="AML156" s="100"/>
      <c r="AMM156" s="100"/>
      <c r="AMN156" s="100"/>
      <c r="AMO156" s="100"/>
      <c r="AMP156" s="100"/>
      <c r="AMQ156" s="100"/>
      <c r="AMR156" s="100"/>
      <c r="AMS156" s="100"/>
      <c r="AMT156" s="100"/>
      <c r="AMU156" s="100"/>
      <c r="AMV156" s="100"/>
      <c r="AMW156" s="100"/>
      <c r="AMX156" s="100"/>
      <c r="AMY156" s="100"/>
      <c r="AMZ156" s="100"/>
      <c r="ANA156" s="100"/>
      <c r="ANB156" s="100"/>
      <c r="ANC156" s="100"/>
      <c r="AND156" s="100"/>
      <c r="ANE156" s="100"/>
      <c r="ANF156" s="100"/>
      <c r="ANG156" s="100"/>
      <c r="ANH156" s="100"/>
      <c r="ANI156" s="100"/>
      <c r="ANJ156" s="100"/>
      <c r="ANK156" s="100"/>
      <c r="ANL156" s="100"/>
      <c r="ANM156" s="100"/>
      <c r="ANN156" s="100"/>
      <c r="ANO156" s="100"/>
      <c r="ANP156" s="100"/>
      <c r="ANQ156" s="100"/>
      <c r="ANR156" s="100"/>
      <c r="ANS156" s="100"/>
      <c r="ANT156" s="100"/>
      <c r="ANU156" s="100"/>
      <c r="ANV156" s="100"/>
      <c r="ANW156" s="100"/>
      <c r="ANX156" s="100"/>
      <c r="ANY156" s="100"/>
      <c r="ANZ156" s="100"/>
      <c r="AOA156" s="100"/>
      <c r="AOB156" s="100"/>
      <c r="AOC156" s="100"/>
      <c r="AOD156" s="100"/>
      <c r="AOE156" s="100"/>
      <c r="AOF156" s="100"/>
      <c r="AOG156" s="100"/>
      <c r="AOH156" s="100"/>
      <c r="AOI156" s="100"/>
      <c r="AOJ156" s="100"/>
      <c r="AOK156" s="100"/>
      <c r="AOL156" s="100"/>
      <c r="AOM156" s="100"/>
      <c r="AON156" s="100"/>
      <c r="AOO156" s="100"/>
      <c r="AOP156" s="100"/>
      <c r="AOQ156" s="100"/>
      <c r="AOR156" s="100"/>
      <c r="AOS156" s="100"/>
      <c r="AOT156" s="100"/>
      <c r="AOU156" s="100"/>
      <c r="AOV156" s="100"/>
      <c r="AOW156" s="100"/>
      <c r="AOX156" s="100"/>
      <c r="AOY156" s="100"/>
      <c r="AOZ156" s="100"/>
      <c r="APA156" s="100"/>
      <c r="APB156" s="100"/>
      <c r="APC156" s="100"/>
      <c r="APD156" s="100"/>
      <c r="APE156" s="100"/>
      <c r="APF156" s="100"/>
      <c r="APG156" s="100"/>
      <c r="APH156" s="100"/>
      <c r="API156" s="100"/>
      <c r="APJ156" s="100"/>
      <c r="APK156" s="100"/>
      <c r="APL156" s="100"/>
      <c r="APM156" s="100"/>
      <c r="APN156" s="100"/>
      <c r="APO156" s="100"/>
      <c r="APP156" s="100"/>
      <c r="APQ156" s="100"/>
      <c r="APR156" s="100"/>
      <c r="APS156" s="100"/>
      <c r="APT156" s="100"/>
      <c r="APU156" s="100"/>
      <c r="APV156" s="100"/>
      <c r="APW156" s="100"/>
      <c r="APX156" s="100"/>
      <c r="APY156" s="100"/>
      <c r="APZ156" s="100"/>
      <c r="AQA156" s="100"/>
      <c r="AQB156" s="100"/>
      <c r="AQC156" s="100"/>
      <c r="AQD156" s="100"/>
      <c r="AQE156" s="100"/>
      <c r="AQF156" s="100"/>
      <c r="AQG156" s="100"/>
      <c r="AQH156" s="100"/>
      <c r="AQI156" s="100"/>
      <c r="AQJ156" s="100"/>
      <c r="AQK156" s="100"/>
      <c r="AQL156" s="100"/>
      <c r="AQM156" s="100"/>
      <c r="AQN156" s="100"/>
      <c r="AQO156" s="100"/>
      <c r="AQP156" s="100"/>
      <c r="AQQ156" s="100"/>
      <c r="AQR156" s="100"/>
      <c r="AQS156" s="100"/>
      <c r="AQT156" s="100"/>
      <c r="AQU156" s="100"/>
      <c r="AQV156" s="100"/>
      <c r="AQW156" s="100"/>
      <c r="AQX156" s="100"/>
      <c r="AQY156" s="100"/>
      <c r="AQZ156" s="100"/>
      <c r="ARA156" s="100"/>
      <c r="ARB156" s="100"/>
      <c r="ARC156" s="100"/>
      <c r="ARD156" s="100"/>
      <c r="ARE156" s="100"/>
      <c r="ARF156" s="100"/>
      <c r="ARG156" s="100"/>
      <c r="ARH156" s="100"/>
      <c r="ARI156" s="100"/>
      <c r="ARJ156" s="100"/>
      <c r="ARK156" s="100"/>
      <c r="ARL156" s="100"/>
      <c r="ARM156" s="100"/>
      <c r="ARN156" s="100"/>
      <c r="ARO156" s="100"/>
      <c r="ARP156" s="100"/>
      <c r="ARQ156" s="100"/>
      <c r="ARR156" s="100"/>
      <c r="ARS156" s="100"/>
      <c r="ART156" s="100"/>
      <c r="ARU156" s="100"/>
      <c r="ARV156" s="100"/>
      <c r="ARW156" s="100"/>
      <c r="ARX156" s="100"/>
      <c r="ARY156" s="100"/>
      <c r="ARZ156" s="100"/>
      <c r="ASA156" s="100"/>
      <c r="ASB156" s="100"/>
      <c r="ASC156" s="100"/>
      <c r="ASD156" s="100"/>
      <c r="ASE156" s="100"/>
      <c r="ASF156" s="100"/>
      <c r="ASG156" s="100"/>
      <c r="ASH156" s="100"/>
      <c r="ASI156" s="100"/>
      <c r="ASJ156" s="100"/>
      <c r="ASK156" s="100"/>
      <c r="ASL156" s="100"/>
      <c r="ASM156" s="100"/>
      <c r="ASN156" s="100"/>
      <c r="ASO156" s="100"/>
      <c r="ASP156" s="100"/>
      <c r="ASQ156" s="100"/>
      <c r="ASR156" s="100"/>
      <c r="ASS156" s="100"/>
      <c r="AST156" s="100"/>
      <c r="ASU156" s="100"/>
      <c r="ASV156" s="100"/>
      <c r="ASW156" s="100"/>
      <c r="ASX156" s="100"/>
      <c r="ASY156" s="100"/>
      <c r="ASZ156" s="100"/>
      <c r="ATA156" s="100"/>
      <c r="ATB156" s="100"/>
      <c r="ATC156" s="100"/>
      <c r="ATD156" s="100"/>
      <c r="ATE156" s="100"/>
      <c r="ATF156" s="100"/>
      <c r="ATG156" s="100"/>
      <c r="ATH156" s="100"/>
      <c r="ATI156" s="100"/>
      <c r="ATJ156" s="100"/>
      <c r="ATK156" s="100"/>
      <c r="ATL156" s="100"/>
      <c r="ATM156" s="100"/>
      <c r="ATN156" s="100"/>
      <c r="ATO156" s="100"/>
      <c r="ATP156" s="100"/>
      <c r="ATQ156" s="100"/>
      <c r="ATR156" s="100"/>
      <c r="ATS156" s="100"/>
      <c r="ATT156" s="100"/>
      <c r="ATU156" s="100"/>
      <c r="ATV156" s="100"/>
      <c r="ATW156" s="100"/>
      <c r="ATX156" s="100"/>
    </row>
    <row r="157" spans="1:1220" ht="16" customHeight="1">
      <c r="A157" s="38">
        <v>154</v>
      </c>
      <c r="B157" s="567" t="s">
        <v>18360</v>
      </c>
      <c r="C157" s="38" t="s">
        <v>252</v>
      </c>
      <c r="D157" s="38" t="s">
        <v>19</v>
      </c>
      <c r="E157" s="38"/>
      <c r="F157" s="36" t="s">
        <v>6216</v>
      </c>
      <c r="G157" s="8" t="s">
        <v>11111</v>
      </c>
      <c r="H157" s="38" t="s">
        <v>419</v>
      </c>
      <c r="I157" s="38"/>
      <c r="J157" s="38"/>
      <c r="K157" s="473" t="s">
        <v>13808</v>
      </c>
      <c r="L157" s="76">
        <v>6170</v>
      </c>
      <c r="M157" s="38" t="s">
        <v>21</v>
      </c>
      <c r="N157" s="38" t="s">
        <v>4305</v>
      </c>
      <c r="O157" s="38"/>
      <c r="P157" s="38"/>
      <c r="Q157" s="47"/>
      <c r="R157" s="214"/>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c r="AP157" s="100"/>
      <c r="AQ157" s="100"/>
      <c r="AR157" s="100"/>
      <c r="AS157" s="100"/>
      <c r="AT157" s="100"/>
      <c r="AU157" s="100"/>
      <c r="AV157" s="100"/>
      <c r="AW157" s="100"/>
      <c r="AX157" s="100"/>
      <c r="AY157" s="100"/>
      <c r="AZ157" s="100"/>
      <c r="BA157" s="100"/>
      <c r="BB157" s="100"/>
      <c r="BC157" s="100"/>
      <c r="BD157" s="100"/>
      <c r="BE157" s="100"/>
      <c r="BF157" s="100"/>
      <c r="BG157" s="100"/>
      <c r="BH157" s="100"/>
      <c r="BI157" s="100"/>
      <c r="BJ157" s="100"/>
      <c r="BK157" s="100"/>
      <c r="BL157" s="100"/>
      <c r="BM157" s="100"/>
      <c r="BN157" s="100"/>
      <c r="BO157" s="100"/>
      <c r="BP157" s="100"/>
      <c r="BQ157" s="100"/>
      <c r="BR157" s="100"/>
      <c r="BS157" s="100"/>
      <c r="BT157" s="100"/>
      <c r="BU157" s="100"/>
      <c r="BV157" s="100"/>
      <c r="BW157" s="100"/>
      <c r="BX157" s="100"/>
      <c r="BY157" s="100"/>
      <c r="BZ157" s="100"/>
      <c r="CA157" s="100"/>
      <c r="CB157" s="100"/>
      <c r="CC157" s="100"/>
      <c r="CD157" s="100"/>
      <c r="CE157" s="100"/>
      <c r="CF157" s="100"/>
      <c r="CG157" s="100"/>
      <c r="CH157" s="100"/>
      <c r="CI157" s="100"/>
      <c r="CJ157" s="100"/>
      <c r="CK157" s="100"/>
      <c r="CL157" s="100"/>
      <c r="CM157" s="100"/>
      <c r="CN157" s="100"/>
      <c r="CO157" s="100"/>
      <c r="CP157" s="100"/>
      <c r="CQ157" s="100"/>
      <c r="CR157" s="100"/>
      <c r="CS157" s="100"/>
      <c r="CT157" s="100"/>
      <c r="CU157" s="100"/>
      <c r="CV157" s="100"/>
      <c r="CW157" s="100"/>
      <c r="CX157" s="100"/>
      <c r="CY157" s="100"/>
      <c r="CZ157" s="100"/>
      <c r="DA157" s="100"/>
      <c r="DB157" s="100"/>
      <c r="DC157" s="100"/>
      <c r="DD157" s="100"/>
      <c r="DE157" s="100"/>
      <c r="DF157" s="100"/>
      <c r="DG157" s="100"/>
      <c r="DH157" s="100"/>
      <c r="DI157" s="100"/>
      <c r="DJ157" s="100"/>
      <c r="DK157" s="100"/>
      <c r="DL157" s="100"/>
      <c r="DM157" s="100"/>
      <c r="DN157" s="100"/>
      <c r="DO157" s="100"/>
      <c r="DP157" s="100"/>
      <c r="DQ157" s="100"/>
      <c r="DR157" s="100"/>
      <c r="DS157" s="100"/>
      <c r="DT157" s="100"/>
      <c r="DU157" s="100"/>
      <c r="DV157" s="100"/>
      <c r="DW157" s="100"/>
      <c r="DX157" s="100"/>
      <c r="DY157" s="100"/>
      <c r="DZ157" s="100"/>
      <c r="EA157" s="100"/>
      <c r="EB157" s="100"/>
      <c r="EC157" s="100"/>
      <c r="ED157" s="100"/>
      <c r="EE157" s="100"/>
      <c r="EF157" s="100"/>
      <c r="EG157" s="100"/>
      <c r="EH157" s="100"/>
      <c r="EI157" s="100"/>
      <c r="EJ157" s="100"/>
      <c r="EK157" s="100"/>
      <c r="EL157" s="100"/>
      <c r="EM157" s="100"/>
      <c r="EN157" s="100"/>
      <c r="EO157" s="100"/>
      <c r="EP157" s="100"/>
      <c r="EQ157" s="100"/>
      <c r="ER157" s="100"/>
      <c r="ES157" s="100"/>
      <c r="ET157" s="100"/>
      <c r="EU157" s="100"/>
      <c r="EV157" s="100"/>
      <c r="EW157" s="100"/>
      <c r="EX157" s="100"/>
      <c r="EY157" s="100"/>
      <c r="EZ157" s="100"/>
      <c r="FA157" s="100"/>
      <c r="FB157" s="100"/>
      <c r="FC157" s="100"/>
      <c r="FD157" s="100"/>
      <c r="FE157" s="100"/>
      <c r="FF157" s="100"/>
      <c r="FG157" s="100"/>
      <c r="FH157" s="100"/>
      <c r="FI157" s="100"/>
      <c r="FJ157" s="100"/>
      <c r="FK157" s="100"/>
      <c r="FL157" s="100"/>
      <c r="FM157" s="100"/>
      <c r="FN157" s="100"/>
      <c r="FO157" s="100"/>
      <c r="FP157" s="100"/>
      <c r="FQ157" s="100"/>
      <c r="FR157" s="100"/>
      <c r="FS157" s="100"/>
      <c r="FT157" s="100"/>
      <c r="FU157" s="100"/>
      <c r="FV157" s="100"/>
      <c r="FW157" s="100"/>
      <c r="FX157" s="100"/>
      <c r="FY157" s="100"/>
      <c r="FZ157" s="100"/>
      <c r="GA157" s="100"/>
      <c r="GB157" s="100"/>
      <c r="GC157" s="100"/>
      <c r="GD157" s="100"/>
      <c r="GE157" s="100"/>
      <c r="GF157" s="100"/>
      <c r="GG157" s="100"/>
      <c r="GH157" s="100"/>
      <c r="GI157" s="100"/>
      <c r="GJ157" s="100"/>
      <c r="GK157" s="100"/>
      <c r="GL157" s="100"/>
      <c r="GM157" s="100"/>
      <c r="GN157" s="100"/>
      <c r="GO157" s="100"/>
      <c r="GP157" s="100"/>
      <c r="GQ157" s="100"/>
      <c r="GR157" s="100"/>
      <c r="GS157" s="100"/>
      <c r="GT157" s="100"/>
      <c r="GU157" s="100"/>
      <c r="GV157" s="100"/>
      <c r="GW157" s="100"/>
      <c r="GX157" s="100"/>
      <c r="GY157" s="100"/>
      <c r="GZ157" s="100"/>
      <c r="HA157" s="100"/>
      <c r="HB157" s="100"/>
      <c r="HC157" s="100"/>
      <c r="HD157" s="100"/>
      <c r="HE157" s="100"/>
      <c r="HF157" s="100"/>
      <c r="HG157" s="100"/>
      <c r="HH157" s="100"/>
      <c r="HI157" s="100"/>
      <c r="HJ157" s="100"/>
      <c r="HK157" s="100"/>
      <c r="HL157" s="100"/>
      <c r="HM157" s="100"/>
      <c r="HN157" s="100"/>
      <c r="HO157" s="100"/>
      <c r="HP157" s="100"/>
      <c r="HQ157" s="100"/>
      <c r="HR157" s="100"/>
      <c r="HS157" s="100"/>
      <c r="HT157" s="100"/>
      <c r="HU157" s="100"/>
      <c r="HV157" s="100"/>
      <c r="HW157" s="100"/>
      <c r="HX157" s="100"/>
      <c r="HY157" s="100"/>
      <c r="HZ157" s="100"/>
      <c r="IA157" s="100"/>
      <c r="IB157" s="100"/>
      <c r="IC157" s="100"/>
      <c r="ID157" s="100"/>
      <c r="IE157" s="100"/>
      <c r="IF157" s="100"/>
      <c r="IG157" s="100"/>
      <c r="IH157" s="100"/>
      <c r="II157" s="100"/>
      <c r="IJ157" s="100"/>
      <c r="IK157" s="100"/>
      <c r="IL157" s="100"/>
      <c r="IM157" s="100"/>
      <c r="IN157" s="100"/>
      <c r="IO157" s="100"/>
      <c r="IP157" s="100"/>
      <c r="IQ157" s="100"/>
      <c r="IR157" s="100"/>
      <c r="IS157" s="100"/>
      <c r="IT157" s="100"/>
      <c r="IU157" s="100"/>
      <c r="IV157" s="100"/>
      <c r="IW157" s="100"/>
      <c r="IX157" s="100"/>
      <c r="IY157" s="100"/>
      <c r="IZ157" s="100"/>
      <c r="JA157" s="100"/>
      <c r="JB157" s="100"/>
      <c r="JC157" s="100"/>
      <c r="JD157" s="100"/>
      <c r="JE157" s="100"/>
      <c r="JF157" s="100"/>
      <c r="JG157" s="100"/>
      <c r="JH157" s="100"/>
      <c r="JI157" s="100"/>
      <c r="JJ157" s="100"/>
      <c r="JK157" s="100"/>
      <c r="JL157" s="100"/>
      <c r="JM157" s="100"/>
      <c r="JN157" s="100"/>
      <c r="JO157" s="100"/>
      <c r="JP157" s="100"/>
      <c r="JQ157" s="100"/>
      <c r="JR157" s="100"/>
      <c r="JS157" s="100"/>
      <c r="JT157" s="100"/>
      <c r="JU157" s="100"/>
      <c r="JV157" s="100"/>
      <c r="JW157" s="100"/>
      <c r="JX157" s="100"/>
      <c r="JY157" s="100"/>
      <c r="JZ157" s="100"/>
      <c r="KA157" s="100"/>
      <c r="KB157" s="100"/>
      <c r="KC157" s="100"/>
      <c r="KD157" s="100"/>
      <c r="KE157" s="100"/>
      <c r="KF157" s="100"/>
      <c r="KG157" s="100"/>
      <c r="KH157" s="100"/>
      <c r="KI157" s="100"/>
      <c r="KJ157" s="100"/>
      <c r="KK157" s="100"/>
      <c r="KL157" s="100"/>
      <c r="KM157" s="100"/>
      <c r="KN157" s="100"/>
      <c r="KO157" s="100"/>
      <c r="KP157" s="100"/>
      <c r="KQ157" s="100"/>
      <c r="KR157" s="100"/>
      <c r="KS157" s="100"/>
      <c r="KT157" s="100"/>
      <c r="KU157" s="100"/>
      <c r="KV157" s="100"/>
      <c r="KW157" s="100"/>
      <c r="KX157" s="100"/>
      <c r="KY157" s="100"/>
      <c r="KZ157" s="100"/>
      <c r="LA157" s="100"/>
      <c r="LB157" s="100"/>
      <c r="LC157" s="100"/>
      <c r="LD157" s="100"/>
      <c r="LE157" s="100"/>
      <c r="LF157" s="100"/>
      <c r="LG157" s="100"/>
      <c r="LH157" s="100"/>
      <c r="LI157" s="100"/>
      <c r="LJ157" s="100"/>
      <c r="LK157" s="100"/>
      <c r="LL157" s="100"/>
      <c r="LM157" s="100"/>
      <c r="LN157" s="100"/>
      <c r="LO157" s="100"/>
      <c r="LP157" s="100"/>
      <c r="LQ157" s="100"/>
      <c r="LR157" s="100"/>
      <c r="LS157" s="100"/>
      <c r="LT157" s="100"/>
      <c r="LU157" s="100"/>
      <c r="LV157" s="100"/>
      <c r="LW157" s="100"/>
      <c r="LX157" s="100"/>
      <c r="LY157" s="100"/>
      <c r="LZ157" s="100"/>
      <c r="MA157" s="100"/>
      <c r="MB157" s="100"/>
      <c r="MC157" s="100"/>
      <c r="MD157" s="100"/>
      <c r="ME157" s="100"/>
      <c r="MF157" s="100"/>
      <c r="MG157" s="100"/>
      <c r="MH157" s="100"/>
      <c r="MI157" s="100"/>
      <c r="MJ157" s="100"/>
      <c r="MK157" s="100"/>
      <c r="ML157" s="100"/>
      <c r="MM157" s="100"/>
      <c r="MN157" s="100"/>
      <c r="MO157" s="100"/>
      <c r="MP157" s="100"/>
      <c r="MQ157" s="100"/>
      <c r="MR157" s="100"/>
      <c r="MS157" s="100"/>
      <c r="MT157" s="100"/>
      <c r="MU157" s="100"/>
      <c r="MV157" s="100"/>
      <c r="MW157" s="100"/>
      <c r="MX157" s="100"/>
      <c r="MY157" s="100"/>
      <c r="MZ157" s="100"/>
      <c r="NA157" s="100"/>
      <c r="NB157" s="100"/>
      <c r="NC157" s="100"/>
      <c r="ND157" s="100"/>
      <c r="NE157" s="100"/>
      <c r="NF157" s="100"/>
      <c r="NG157" s="100"/>
      <c r="NH157" s="100"/>
      <c r="NI157" s="100"/>
      <c r="NJ157" s="100"/>
      <c r="NK157" s="100"/>
      <c r="NL157" s="100"/>
      <c r="NM157" s="100"/>
      <c r="NN157" s="100"/>
      <c r="NO157" s="100"/>
      <c r="NP157" s="100"/>
      <c r="NQ157" s="100"/>
      <c r="NR157" s="100"/>
      <c r="NS157" s="100"/>
      <c r="NT157" s="100"/>
      <c r="NU157" s="100"/>
      <c r="NV157" s="100"/>
      <c r="NW157" s="100"/>
      <c r="NX157" s="100"/>
      <c r="NY157" s="100"/>
      <c r="NZ157" s="100"/>
      <c r="OA157" s="100"/>
      <c r="OB157" s="100"/>
      <c r="OC157" s="100"/>
      <c r="OD157" s="100"/>
      <c r="OE157" s="100"/>
      <c r="OF157" s="100"/>
      <c r="OG157" s="100"/>
      <c r="OH157" s="100"/>
      <c r="OI157" s="100"/>
      <c r="OJ157" s="100"/>
      <c r="OK157" s="100"/>
      <c r="OL157" s="100"/>
      <c r="OM157" s="100"/>
      <c r="ON157" s="100"/>
      <c r="OO157" s="100"/>
      <c r="OP157" s="100"/>
      <c r="OQ157" s="100"/>
      <c r="OR157" s="100"/>
      <c r="OS157" s="100"/>
      <c r="OT157" s="100"/>
      <c r="OU157" s="100"/>
      <c r="OV157" s="100"/>
      <c r="OW157" s="100"/>
      <c r="OX157" s="100"/>
      <c r="OY157" s="100"/>
      <c r="OZ157" s="100"/>
      <c r="PA157" s="100"/>
      <c r="PB157" s="100"/>
      <c r="PC157" s="100"/>
      <c r="PD157" s="100"/>
      <c r="PE157" s="100"/>
      <c r="PF157" s="100"/>
      <c r="PG157" s="100"/>
      <c r="PH157" s="100"/>
      <c r="PI157" s="100"/>
      <c r="PJ157" s="100"/>
      <c r="PK157" s="100"/>
      <c r="PL157" s="100"/>
      <c r="PM157" s="100"/>
      <c r="PN157" s="100"/>
      <c r="PO157" s="100"/>
      <c r="PP157" s="100"/>
      <c r="PQ157" s="100"/>
      <c r="PR157" s="100"/>
      <c r="PS157" s="100"/>
      <c r="PT157" s="100"/>
      <c r="PU157" s="100"/>
      <c r="PV157" s="100"/>
      <c r="PW157" s="100"/>
      <c r="PX157" s="100"/>
      <c r="PY157" s="100"/>
      <c r="PZ157" s="100"/>
      <c r="QA157" s="100"/>
      <c r="QB157" s="100"/>
      <c r="QC157" s="100"/>
      <c r="QD157" s="100"/>
      <c r="QE157" s="100"/>
      <c r="QF157" s="100"/>
      <c r="QG157" s="100"/>
      <c r="QH157" s="100"/>
      <c r="QI157" s="100"/>
      <c r="QJ157" s="100"/>
      <c r="QK157" s="100"/>
      <c r="QL157" s="100"/>
      <c r="QM157" s="100"/>
      <c r="QN157" s="100"/>
      <c r="QO157" s="100"/>
      <c r="QP157" s="100"/>
      <c r="QQ157" s="100"/>
      <c r="QR157" s="100"/>
      <c r="QS157" s="100"/>
      <c r="QT157" s="100"/>
      <c r="QU157" s="100"/>
      <c r="QV157" s="100"/>
      <c r="QW157" s="100"/>
      <c r="QX157" s="100"/>
      <c r="QY157" s="100"/>
      <c r="QZ157" s="100"/>
      <c r="RA157" s="100"/>
      <c r="RB157" s="100"/>
      <c r="RC157" s="100"/>
      <c r="RD157" s="100"/>
      <c r="RE157" s="100"/>
      <c r="RF157" s="100"/>
      <c r="RG157" s="100"/>
      <c r="RH157" s="100"/>
      <c r="RI157" s="100"/>
      <c r="RJ157" s="100"/>
      <c r="RK157" s="100"/>
      <c r="RL157" s="100"/>
      <c r="RM157" s="100"/>
      <c r="RN157" s="100"/>
      <c r="RO157" s="100"/>
      <c r="RP157" s="100"/>
      <c r="RQ157" s="100"/>
      <c r="RR157" s="100"/>
      <c r="RS157" s="100"/>
      <c r="RT157" s="100"/>
      <c r="RU157" s="100"/>
      <c r="RV157" s="100"/>
      <c r="RW157" s="100"/>
      <c r="RX157" s="100"/>
      <c r="RY157" s="100"/>
      <c r="RZ157" s="100"/>
      <c r="SA157" s="100"/>
      <c r="SB157" s="100"/>
      <c r="SC157" s="100"/>
      <c r="SD157" s="100"/>
      <c r="SE157" s="100"/>
      <c r="SF157" s="100"/>
      <c r="SG157" s="100"/>
      <c r="SH157" s="100"/>
      <c r="SI157" s="100"/>
      <c r="SJ157" s="100"/>
      <c r="SK157" s="100"/>
      <c r="SL157" s="100"/>
      <c r="SM157" s="100"/>
      <c r="SN157" s="100"/>
      <c r="SO157" s="100"/>
      <c r="SP157" s="100"/>
      <c r="SQ157" s="100"/>
      <c r="SR157" s="100"/>
      <c r="SS157" s="100"/>
      <c r="ST157" s="100"/>
      <c r="SU157" s="100"/>
      <c r="SV157" s="100"/>
      <c r="SW157" s="100"/>
      <c r="SX157" s="100"/>
      <c r="SY157" s="100"/>
      <c r="SZ157" s="100"/>
      <c r="TA157" s="100"/>
      <c r="TB157" s="100"/>
      <c r="TC157" s="100"/>
      <c r="TD157" s="100"/>
      <c r="TE157" s="100"/>
      <c r="TF157" s="100"/>
      <c r="TG157" s="100"/>
      <c r="TH157" s="100"/>
      <c r="TI157" s="100"/>
      <c r="TJ157" s="100"/>
      <c r="TK157" s="100"/>
      <c r="TL157" s="100"/>
      <c r="TM157" s="100"/>
      <c r="TN157" s="100"/>
      <c r="TO157" s="100"/>
      <c r="TP157" s="100"/>
      <c r="TQ157" s="100"/>
      <c r="TR157" s="100"/>
      <c r="TS157" s="100"/>
      <c r="TT157" s="100"/>
      <c r="TU157" s="100"/>
      <c r="TV157" s="100"/>
      <c r="TW157" s="100"/>
      <c r="TX157" s="100"/>
      <c r="TY157" s="100"/>
      <c r="TZ157" s="100"/>
      <c r="UA157" s="100"/>
      <c r="UB157" s="100"/>
      <c r="UC157" s="100"/>
      <c r="UD157" s="100"/>
      <c r="UE157" s="100"/>
      <c r="UF157" s="100"/>
      <c r="UG157" s="100"/>
      <c r="UH157" s="100"/>
      <c r="UI157" s="100"/>
      <c r="UJ157" s="100"/>
      <c r="UK157" s="100"/>
      <c r="UL157" s="100"/>
      <c r="UM157" s="100"/>
      <c r="UN157" s="100"/>
      <c r="UO157" s="100"/>
      <c r="UP157" s="100"/>
      <c r="UQ157" s="100"/>
      <c r="UR157" s="100"/>
      <c r="US157" s="100"/>
      <c r="UT157" s="100"/>
      <c r="UU157" s="100"/>
      <c r="UV157" s="100"/>
      <c r="UW157" s="100"/>
      <c r="UX157" s="100"/>
      <c r="UY157" s="100"/>
      <c r="UZ157" s="100"/>
      <c r="VA157" s="100"/>
      <c r="VB157" s="100"/>
      <c r="VC157" s="100"/>
      <c r="VD157" s="100"/>
      <c r="VE157" s="100"/>
      <c r="VF157" s="100"/>
      <c r="VG157" s="100"/>
      <c r="VH157" s="100"/>
      <c r="VI157" s="100"/>
      <c r="VJ157" s="100"/>
      <c r="VK157" s="100"/>
      <c r="VL157" s="100"/>
      <c r="VM157" s="100"/>
      <c r="VN157" s="100"/>
      <c r="VO157" s="100"/>
      <c r="VP157" s="100"/>
      <c r="VQ157" s="100"/>
      <c r="VR157" s="100"/>
      <c r="VS157" s="100"/>
      <c r="VT157" s="100"/>
      <c r="VU157" s="100"/>
      <c r="VV157" s="100"/>
      <c r="VW157" s="100"/>
      <c r="VX157" s="100"/>
      <c r="VY157" s="100"/>
      <c r="VZ157" s="100"/>
      <c r="WA157" s="100"/>
      <c r="WB157" s="100"/>
      <c r="WC157" s="100"/>
      <c r="WD157" s="100"/>
      <c r="WE157" s="100"/>
      <c r="WF157" s="100"/>
      <c r="WG157" s="100"/>
      <c r="WH157" s="100"/>
      <c r="WI157" s="100"/>
      <c r="WJ157" s="100"/>
      <c r="WK157" s="100"/>
      <c r="WL157" s="100"/>
      <c r="WM157" s="100"/>
      <c r="WN157" s="100"/>
      <c r="WO157" s="100"/>
      <c r="WP157" s="100"/>
      <c r="WQ157" s="100"/>
      <c r="WR157" s="100"/>
      <c r="WS157" s="100"/>
      <c r="WT157" s="100"/>
      <c r="WU157" s="100"/>
      <c r="WV157" s="100"/>
      <c r="WW157" s="100"/>
      <c r="WX157" s="100"/>
      <c r="WY157" s="100"/>
      <c r="WZ157" s="100"/>
      <c r="XA157" s="100"/>
      <c r="XB157" s="100"/>
      <c r="XC157" s="100"/>
      <c r="XD157" s="100"/>
      <c r="XE157" s="100"/>
      <c r="XF157" s="100"/>
      <c r="XG157" s="100"/>
      <c r="XH157" s="100"/>
      <c r="XI157" s="100"/>
      <c r="XJ157" s="100"/>
      <c r="XK157" s="100"/>
      <c r="XL157" s="100"/>
      <c r="XM157" s="100"/>
      <c r="XN157" s="100"/>
      <c r="XO157" s="100"/>
      <c r="XP157" s="100"/>
      <c r="XQ157" s="100"/>
      <c r="XR157" s="100"/>
      <c r="XS157" s="100"/>
      <c r="XT157" s="100"/>
      <c r="XU157" s="100"/>
      <c r="XV157" s="100"/>
      <c r="XW157" s="100"/>
      <c r="XX157" s="100"/>
      <c r="XY157" s="100"/>
      <c r="XZ157" s="100"/>
      <c r="YA157" s="100"/>
      <c r="YB157" s="100"/>
      <c r="YC157" s="100"/>
      <c r="YD157" s="100"/>
      <c r="YE157" s="100"/>
      <c r="YF157" s="100"/>
      <c r="YG157" s="100"/>
      <c r="YH157" s="100"/>
      <c r="YI157" s="100"/>
      <c r="YJ157" s="100"/>
      <c r="YK157" s="100"/>
      <c r="YL157" s="100"/>
      <c r="YM157" s="100"/>
      <c r="YN157" s="100"/>
      <c r="YO157" s="100"/>
      <c r="YP157" s="100"/>
      <c r="YQ157" s="100"/>
      <c r="YR157" s="100"/>
      <c r="YS157" s="100"/>
      <c r="YT157" s="100"/>
      <c r="YU157" s="100"/>
      <c r="YV157" s="100"/>
      <c r="YW157" s="100"/>
      <c r="YX157" s="100"/>
      <c r="YY157" s="100"/>
      <c r="YZ157" s="100"/>
      <c r="ZA157" s="100"/>
      <c r="ZB157" s="100"/>
      <c r="ZC157" s="100"/>
      <c r="ZD157" s="100"/>
      <c r="ZE157" s="100"/>
      <c r="ZF157" s="100"/>
      <c r="ZG157" s="100"/>
      <c r="ZH157" s="100"/>
      <c r="ZI157" s="100"/>
      <c r="ZJ157" s="100"/>
      <c r="ZK157" s="100"/>
      <c r="ZL157" s="100"/>
      <c r="ZM157" s="100"/>
      <c r="ZN157" s="100"/>
      <c r="ZO157" s="100"/>
      <c r="ZP157" s="100"/>
      <c r="ZQ157" s="100"/>
      <c r="ZR157" s="100"/>
      <c r="ZS157" s="100"/>
      <c r="ZT157" s="100"/>
      <c r="ZU157" s="100"/>
      <c r="ZV157" s="100"/>
      <c r="ZW157" s="100"/>
      <c r="ZX157" s="100"/>
      <c r="ZY157" s="100"/>
      <c r="ZZ157" s="100"/>
      <c r="AAA157" s="100"/>
      <c r="AAB157" s="100"/>
      <c r="AAC157" s="100"/>
      <c r="AAD157" s="100"/>
      <c r="AAE157" s="100"/>
      <c r="AAF157" s="100"/>
      <c r="AAG157" s="100"/>
      <c r="AAH157" s="100"/>
      <c r="AAI157" s="100"/>
      <c r="AAJ157" s="100"/>
      <c r="AAK157" s="100"/>
      <c r="AAL157" s="100"/>
      <c r="AAM157" s="100"/>
      <c r="AAN157" s="100"/>
      <c r="AAO157" s="100"/>
      <c r="AAP157" s="100"/>
      <c r="AAQ157" s="100"/>
      <c r="AAR157" s="100"/>
      <c r="AAS157" s="100"/>
      <c r="AAT157" s="100"/>
      <c r="AAU157" s="100"/>
      <c r="AAV157" s="100"/>
      <c r="AAW157" s="100"/>
      <c r="AAX157" s="100"/>
      <c r="AAY157" s="100"/>
      <c r="AAZ157" s="100"/>
      <c r="ABA157" s="100"/>
      <c r="ABB157" s="100"/>
      <c r="ABC157" s="100"/>
      <c r="ABD157" s="100"/>
      <c r="ABE157" s="100"/>
      <c r="ABF157" s="100"/>
      <c r="ABG157" s="100"/>
      <c r="ABH157" s="100"/>
      <c r="ABI157" s="100"/>
      <c r="ABJ157" s="100"/>
      <c r="ABK157" s="100"/>
      <c r="ABL157" s="100"/>
      <c r="ABM157" s="100"/>
      <c r="ABN157" s="100"/>
      <c r="ABO157" s="100"/>
      <c r="ABP157" s="100"/>
      <c r="ABQ157" s="100"/>
      <c r="ABR157" s="100"/>
      <c r="ABS157" s="100"/>
      <c r="ABT157" s="100"/>
      <c r="ABU157" s="100"/>
      <c r="ABV157" s="100"/>
      <c r="ABW157" s="100"/>
      <c r="ABX157" s="100"/>
      <c r="ABY157" s="100"/>
      <c r="ABZ157" s="100"/>
      <c r="ACA157" s="100"/>
      <c r="ACB157" s="100"/>
      <c r="ACC157" s="100"/>
      <c r="ACD157" s="100"/>
      <c r="ACE157" s="100"/>
      <c r="ACF157" s="100"/>
      <c r="ACG157" s="100"/>
      <c r="ACH157" s="100"/>
      <c r="ACI157" s="100"/>
      <c r="ACJ157" s="100"/>
      <c r="ACK157" s="100"/>
      <c r="ACL157" s="100"/>
      <c r="ACM157" s="100"/>
      <c r="ACN157" s="100"/>
      <c r="ACO157" s="100"/>
      <c r="ACP157" s="100"/>
      <c r="ACQ157" s="100"/>
      <c r="ACR157" s="100"/>
      <c r="ACS157" s="100"/>
      <c r="ACT157" s="100"/>
      <c r="ACU157" s="100"/>
      <c r="ACV157" s="100"/>
      <c r="ACW157" s="100"/>
      <c r="ACX157" s="100"/>
      <c r="ACY157" s="100"/>
      <c r="ACZ157" s="100"/>
      <c r="ADA157" s="100"/>
      <c r="ADB157" s="100"/>
      <c r="ADC157" s="100"/>
      <c r="ADD157" s="100"/>
      <c r="ADE157" s="100"/>
      <c r="ADF157" s="100"/>
      <c r="ADG157" s="100"/>
      <c r="ADH157" s="100"/>
      <c r="ADI157" s="100"/>
      <c r="ADJ157" s="100"/>
      <c r="ADK157" s="100"/>
      <c r="ADL157" s="100"/>
      <c r="ADM157" s="100"/>
      <c r="ADN157" s="100"/>
      <c r="ADO157" s="100"/>
      <c r="ADP157" s="100"/>
      <c r="ADQ157" s="100"/>
      <c r="ADR157" s="100"/>
      <c r="ADS157" s="100"/>
      <c r="ADT157" s="100"/>
      <c r="ADU157" s="100"/>
      <c r="ADV157" s="100"/>
      <c r="ADW157" s="100"/>
      <c r="ADX157" s="100"/>
      <c r="ADY157" s="100"/>
      <c r="ADZ157" s="100"/>
      <c r="AEA157" s="100"/>
      <c r="AEB157" s="100"/>
      <c r="AEC157" s="100"/>
      <c r="AED157" s="100"/>
      <c r="AEE157" s="100"/>
      <c r="AEF157" s="100"/>
      <c r="AEG157" s="100"/>
      <c r="AEH157" s="100"/>
      <c r="AEI157" s="100"/>
      <c r="AEJ157" s="100"/>
      <c r="AEK157" s="100"/>
      <c r="AEL157" s="100"/>
      <c r="AEM157" s="100"/>
      <c r="AEN157" s="100"/>
      <c r="AEO157" s="100"/>
      <c r="AEP157" s="100"/>
      <c r="AEQ157" s="100"/>
      <c r="AER157" s="100"/>
      <c r="AES157" s="100"/>
      <c r="AET157" s="100"/>
      <c r="AEU157" s="100"/>
      <c r="AEV157" s="100"/>
      <c r="AEW157" s="100"/>
      <c r="AEX157" s="100"/>
      <c r="AEY157" s="100"/>
      <c r="AEZ157" s="100"/>
      <c r="AFA157" s="100"/>
      <c r="AFB157" s="100"/>
      <c r="AFC157" s="100"/>
      <c r="AFD157" s="100"/>
      <c r="AFE157" s="100"/>
      <c r="AFF157" s="100"/>
      <c r="AFG157" s="100"/>
      <c r="AFH157" s="100"/>
      <c r="AFI157" s="100"/>
      <c r="AFJ157" s="100"/>
      <c r="AFK157" s="100"/>
      <c r="AFL157" s="100"/>
      <c r="AFM157" s="100"/>
      <c r="AFN157" s="100"/>
      <c r="AFO157" s="100"/>
      <c r="AFP157" s="100"/>
      <c r="AFQ157" s="100"/>
      <c r="AFR157" s="100"/>
      <c r="AFS157" s="100"/>
      <c r="AFT157" s="100"/>
      <c r="AFU157" s="100"/>
      <c r="AFV157" s="100"/>
      <c r="AFW157" s="100"/>
      <c r="AFX157" s="100"/>
      <c r="AFY157" s="100"/>
      <c r="AFZ157" s="100"/>
      <c r="AGA157" s="100"/>
      <c r="AGB157" s="100"/>
      <c r="AGC157" s="100"/>
      <c r="AGD157" s="100"/>
      <c r="AGE157" s="100"/>
      <c r="AGF157" s="100"/>
      <c r="AGG157" s="100"/>
      <c r="AGH157" s="100"/>
      <c r="AGI157" s="100"/>
      <c r="AGJ157" s="100"/>
      <c r="AGK157" s="100"/>
      <c r="AGL157" s="100"/>
      <c r="AGM157" s="100"/>
      <c r="AGN157" s="100"/>
      <c r="AGO157" s="100"/>
      <c r="AGP157" s="100"/>
      <c r="AGQ157" s="100"/>
      <c r="AGR157" s="100"/>
      <c r="AGS157" s="100"/>
      <c r="AGT157" s="100"/>
      <c r="AGU157" s="100"/>
      <c r="AGV157" s="100"/>
      <c r="AGW157" s="100"/>
      <c r="AGX157" s="100"/>
      <c r="AGY157" s="100"/>
      <c r="AGZ157" s="100"/>
      <c r="AHA157" s="100"/>
      <c r="AHB157" s="100"/>
      <c r="AHC157" s="100"/>
      <c r="AHD157" s="100"/>
      <c r="AHE157" s="100"/>
      <c r="AHF157" s="100"/>
      <c r="AHG157" s="100"/>
      <c r="AHH157" s="100"/>
      <c r="AHI157" s="100"/>
      <c r="AHJ157" s="100"/>
      <c r="AHK157" s="100"/>
      <c r="AHL157" s="100"/>
      <c r="AHM157" s="100"/>
      <c r="AHN157" s="100"/>
      <c r="AHO157" s="100"/>
      <c r="AHP157" s="100"/>
      <c r="AHQ157" s="100"/>
      <c r="AHR157" s="100"/>
      <c r="AHS157" s="100"/>
      <c r="AHT157" s="100"/>
      <c r="AHU157" s="100"/>
      <c r="AHV157" s="100"/>
      <c r="AHW157" s="100"/>
      <c r="AHX157" s="100"/>
      <c r="AHY157" s="100"/>
      <c r="AHZ157" s="100"/>
      <c r="AIA157" s="100"/>
      <c r="AIB157" s="100"/>
      <c r="AIC157" s="100"/>
      <c r="AID157" s="100"/>
      <c r="AIE157" s="100"/>
      <c r="AIF157" s="100"/>
      <c r="AIG157" s="100"/>
      <c r="AIH157" s="100"/>
      <c r="AII157" s="100"/>
      <c r="AIJ157" s="100"/>
      <c r="AIK157" s="100"/>
      <c r="AIL157" s="100"/>
      <c r="AIM157" s="100"/>
      <c r="AIN157" s="100"/>
      <c r="AIO157" s="100"/>
      <c r="AIP157" s="100"/>
      <c r="AIQ157" s="100"/>
      <c r="AIR157" s="100"/>
      <c r="AIS157" s="100"/>
      <c r="AIT157" s="100"/>
      <c r="AIU157" s="100"/>
      <c r="AIV157" s="100"/>
      <c r="AIW157" s="100"/>
      <c r="AIX157" s="100"/>
      <c r="AIY157" s="100"/>
      <c r="AIZ157" s="100"/>
      <c r="AJA157" s="100"/>
      <c r="AJB157" s="100"/>
      <c r="AJC157" s="100"/>
      <c r="AJD157" s="100"/>
      <c r="AJE157" s="100"/>
      <c r="AJF157" s="100"/>
      <c r="AJG157" s="100"/>
      <c r="AJH157" s="100"/>
      <c r="AJI157" s="100"/>
      <c r="AJJ157" s="100"/>
      <c r="AJK157" s="100"/>
      <c r="AJL157" s="100"/>
      <c r="AJM157" s="100"/>
      <c r="AJN157" s="100"/>
      <c r="AJO157" s="100"/>
      <c r="AJP157" s="100"/>
      <c r="AJQ157" s="100"/>
      <c r="AJR157" s="100"/>
      <c r="AJS157" s="100"/>
      <c r="AJT157" s="100"/>
      <c r="AJU157" s="100"/>
      <c r="AJV157" s="100"/>
      <c r="AJW157" s="100"/>
      <c r="AJX157" s="100"/>
      <c r="AJY157" s="100"/>
      <c r="AJZ157" s="100"/>
      <c r="AKA157" s="100"/>
      <c r="AKB157" s="100"/>
      <c r="AKC157" s="100"/>
      <c r="AKD157" s="100"/>
      <c r="AKE157" s="100"/>
      <c r="AKF157" s="100"/>
      <c r="AKG157" s="100"/>
      <c r="AKH157" s="100"/>
      <c r="AKI157" s="100"/>
      <c r="AKJ157" s="100"/>
      <c r="AKK157" s="100"/>
      <c r="AKL157" s="100"/>
      <c r="AKM157" s="100"/>
      <c r="AKN157" s="100"/>
      <c r="AKO157" s="100"/>
      <c r="AKP157" s="100"/>
      <c r="AKQ157" s="100"/>
      <c r="AKR157" s="100"/>
      <c r="AKS157" s="100"/>
      <c r="AKT157" s="100"/>
      <c r="AKU157" s="100"/>
      <c r="AKV157" s="100"/>
      <c r="AKW157" s="100"/>
      <c r="AKX157" s="100"/>
      <c r="AKY157" s="100"/>
      <c r="AKZ157" s="100"/>
      <c r="ALA157" s="100"/>
      <c r="ALB157" s="100"/>
      <c r="ALC157" s="100"/>
      <c r="ALD157" s="100"/>
      <c r="ALE157" s="100"/>
      <c r="ALF157" s="100"/>
      <c r="ALG157" s="100"/>
      <c r="ALH157" s="100"/>
      <c r="ALI157" s="100"/>
      <c r="ALJ157" s="100"/>
      <c r="ALK157" s="100"/>
      <c r="ALL157" s="100"/>
      <c r="ALM157" s="100"/>
      <c r="ALN157" s="100"/>
      <c r="ALO157" s="100"/>
      <c r="ALP157" s="100"/>
      <c r="ALQ157" s="100"/>
      <c r="ALR157" s="100"/>
      <c r="ALS157" s="100"/>
      <c r="ALT157" s="100"/>
      <c r="ALU157" s="100"/>
      <c r="ALV157" s="100"/>
      <c r="ALW157" s="100"/>
      <c r="ALX157" s="100"/>
      <c r="ALY157" s="100"/>
      <c r="ALZ157" s="100"/>
      <c r="AMA157" s="100"/>
      <c r="AMB157" s="100"/>
      <c r="AMC157" s="100"/>
      <c r="AMD157" s="100"/>
      <c r="AME157" s="100"/>
      <c r="AMF157" s="100"/>
      <c r="AMG157" s="100"/>
      <c r="AMH157" s="100"/>
      <c r="AMI157" s="100"/>
      <c r="AMJ157" s="100"/>
      <c r="AMK157" s="100"/>
      <c r="AML157" s="100"/>
      <c r="AMM157" s="100"/>
      <c r="AMN157" s="100"/>
      <c r="AMO157" s="100"/>
      <c r="AMP157" s="100"/>
      <c r="AMQ157" s="100"/>
      <c r="AMR157" s="100"/>
      <c r="AMS157" s="100"/>
      <c r="AMT157" s="100"/>
      <c r="AMU157" s="100"/>
      <c r="AMV157" s="100"/>
      <c r="AMW157" s="100"/>
      <c r="AMX157" s="100"/>
      <c r="AMY157" s="100"/>
      <c r="AMZ157" s="100"/>
      <c r="ANA157" s="100"/>
      <c r="ANB157" s="100"/>
      <c r="ANC157" s="100"/>
      <c r="AND157" s="100"/>
      <c r="ANE157" s="100"/>
      <c r="ANF157" s="100"/>
      <c r="ANG157" s="100"/>
      <c r="ANH157" s="100"/>
      <c r="ANI157" s="100"/>
      <c r="ANJ157" s="100"/>
      <c r="ANK157" s="100"/>
      <c r="ANL157" s="100"/>
      <c r="ANM157" s="100"/>
      <c r="ANN157" s="100"/>
      <c r="ANO157" s="100"/>
      <c r="ANP157" s="100"/>
      <c r="ANQ157" s="100"/>
      <c r="ANR157" s="100"/>
      <c r="ANS157" s="100"/>
      <c r="ANT157" s="100"/>
      <c r="ANU157" s="100"/>
      <c r="ANV157" s="100"/>
      <c r="ANW157" s="100"/>
      <c r="ANX157" s="100"/>
      <c r="ANY157" s="100"/>
      <c r="ANZ157" s="100"/>
      <c r="AOA157" s="100"/>
      <c r="AOB157" s="100"/>
      <c r="AOC157" s="100"/>
      <c r="AOD157" s="100"/>
      <c r="AOE157" s="100"/>
      <c r="AOF157" s="100"/>
      <c r="AOG157" s="100"/>
      <c r="AOH157" s="100"/>
      <c r="AOI157" s="100"/>
      <c r="AOJ157" s="100"/>
      <c r="AOK157" s="100"/>
      <c r="AOL157" s="100"/>
      <c r="AOM157" s="100"/>
      <c r="AON157" s="100"/>
      <c r="AOO157" s="100"/>
      <c r="AOP157" s="100"/>
      <c r="AOQ157" s="100"/>
      <c r="AOR157" s="100"/>
      <c r="AOS157" s="100"/>
      <c r="AOT157" s="100"/>
      <c r="AOU157" s="100"/>
      <c r="AOV157" s="100"/>
      <c r="AOW157" s="100"/>
      <c r="AOX157" s="100"/>
      <c r="AOY157" s="100"/>
      <c r="AOZ157" s="100"/>
      <c r="APA157" s="100"/>
      <c r="APB157" s="100"/>
      <c r="APC157" s="100"/>
      <c r="APD157" s="100"/>
      <c r="APE157" s="100"/>
      <c r="APF157" s="100"/>
      <c r="APG157" s="100"/>
      <c r="APH157" s="100"/>
      <c r="API157" s="100"/>
      <c r="APJ157" s="100"/>
      <c r="APK157" s="100"/>
      <c r="APL157" s="100"/>
      <c r="APM157" s="100"/>
      <c r="APN157" s="100"/>
      <c r="APO157" s="100"/>
      <c r="APP157" s="100"/>
      <c r="APQ157" s="100"/>
      <c r="APR157" s="100"/>
      <c r="APS157" s="100"/>
      <c r="APT157" s="100"/>
      <c r="APU157" s="100"/>
      <c r="APV157" s="100"/>
      <c r="APW157" s="100"/>
      <c r="APX157" s="100"/>
      <c r="APY157" s="100"/>
      <c r="APZ157" s="100"/>
      <c r="AQA157" s="100"/>
      <c r="AQB157" s="100"/>
      <c r="AQC157" s="100"/>
      <c r="AQD157" s="100"/>
      <c r="AQE157" s="100"/>
      <c r="AQF157" s="100"/>
      <c r="AQG157" s="100"/>
      <c r="AQH157" s="100"/>
      <c r="AQI157" s="100"/>
      <c r="AQJ157" s="100"/>
      <c r="AQK157" s="100"/>
      <c r="AQL157" s="100"/>
      <c r="AQM157" s="100"/>
      <c r="AQN157" s="100"/>
      <c r="AQO157" s="100"/>
      <c r="AQP157" s="100"/>
      <c r="AQQ157" s="100"/>
      <c r="AQR157" s="100"/>
      <c r="AQS157" s="100"/>
      <c r="AQT157" s="100"/>
      <c r="AQU157" s="100"/>
      <c r="AQV157" s="100"/>
      <c r="AQW157" s="100"/>
      <c r="AQX157" s="100"/>
      <c r="AQY157" s="100"/>
      <c r="AQZ157" s="100"/>
      <c r="ARA157" s="100"/>
      <c r="ARB157" s="100"/>
      <c r="ARC157" s="100"/>
      <c r="ARD157" s="100"/>
      <c r="ARE157" s="100"/>
      <c r="ARF157" s="100"/>
      <c r="ARG157" s="100"/>
      <c r="ARH157" s="100"/>
      <c r="ARI157" s="100"/>
      <c r="ARJ157" s="100"/>
      <c r="ARK157" s="100"/>
      <c r="ARL157" s="100"/>
      <c r="ARM157" s="100"/>
      <c r="ARN157" s="100"/>
      <c r="ARO157" s="100"/>
      <c r="ARP157" s="100"/>
      <c r="ARQ157" s="100"/>
      <c r="ARR157" s="100"/>
      <c r="ARS157" s="100"/>
      <c r="ART157" s="100"/>
      <c r="ARU157" s="100"/>
      <c r="ARV157" s="100"/>
      <c r="ARW157" s="100"/>
      <c r="ARX157" s="100"/>
      <c r="ARY157" s="100"/>
      <c r="ARZ157" s="100"/>
      <c r="ASA157" s="100"/>
      <c r="ASB157" s="100"/>
      <c r="ASC157" s="100"/>
      <c r="ASD157" s="100"/>
      <c r="ASE157" s="100"/>
      <c r="ASF157" s="100"/>
      <c r="ASG157" s="100"/>
      <c r="ASH157" s="100"/>
      <c r="ASI157" s="100"/>
      <c r="ASJ157" s="100"/>
      <c r="ASK157" s="100"/>
      <c r="ASL157" s="100"/>
      <c r="ASM157" s="100"/>
      <c r="ASN157" s="100"/>
      <c r="ASO157" s="100"/>
      <c r="ASP157" s="100"/>
      <c r="ASQ157" s="100"/>
      <c r="ASR157" s="100"/>
      <c r="ASS157" s="100"/>
      <c r="AST157" s="100"/>
      <c r="ASU157" s="100"/>
      <c r="ASV157" s="100"/>
      <c r="ASW157" s="100"/>
      <c r="ASX157" s="100"/>
      <c r="ASY157" s="100"/>
      <c r="ASZ157" s="100"/>
      <c r="ATA157" s="100"/>
      <c r="ATB157" s="100"/>
      <c r="ATC157" s="100"/>
      <c r="ATD157" s="100"/>
      <c r="ATE157" s="100"/>
      <c r="ATF157" s="100"/>
      <c r="ATG157" s="100"/>
      <c r="ATH157" s="100"/>
      <c r="ATI157" s="100"/>
      <c r="ATJ157" s="100"/>
      <c r="ATK157" s="100"/>
      <c r="ATL157" s="100"/>
      <c r="ATM157" s="100"/>
      <c r="ATN157" s="100"/>
      <c r="ATO157" s="100"/>
      <c r="ATP157" s="100"/>
      <c r="ATQ157" s="100"/>
      <c r="ATR157" s="100"/>
      <c r="ATS157" s="100"/>
      <c r="ATT157" s="100"/>
      <c r="ATU157" s="100"/>
      <c r="ATV157" s="100"/>
      <c r="ATW157" s="100"/>
      <c r="ATX157" s="100"/>
    </row>
    <row r="158" spans="1:1220" ht="16" customHeight="1">
      <c r="A158" s="38">
        <v>155</v>
      </c>
      <c r="B158" s="567" t="s">
        <v>18360</v>
      </c>
      <c r="C158" s="38" t="s">
        <v>252</v>
      </c>
      <c r="D158" s="38" t="s">
        <v>19</v>
      </c>
      <c r="E158" s="38"/>
      <c r="F158" s="36" t="s">
        <v>6217</v>
      </c>
      <c r="G158" s="8" t="s">
        <v>11112</v>
      </c>
      <c r="H158" s="38" t="s">
        <v>420</v>
      </c>
      <c r="I158" s="38"/>
      <c r="J158" s="38"/>
      <c r="K158" s="473" t="s">
        <v>13808</v>
      </c>
      <c r="L158" s="76">
        <v>6190</v>
      </c>
      <c r="M158" s="38" t="s">
        <v>21</v>
      </c>
      <c r="N158" s="38" t="s">
        <v>4305</v>
      </c>
      <c r="O158" s="38"/>
      <c r="P158" s="38"/>
      <c r="Q158" s="47"/>
      <c r="R158" s="214"/>
      <c r="S158" s="100"/>
      <c r="T158" s="100"/>
      <c r="U158" s="100"/>
      <c r="V158" s="100"/>
      <c r="W158" s="100"/>
      <c r="X158" s="100"/>
      <c r="Y158" s="100"/>
      <c r="Z158" s="100"/>
      <c r="AA158" s="100"/>
      <c r="AB158" s="100"/>
      <c r="AC158" s="100"/>
      <c r="AD158" s="100"/>
      <c r="AE158" s="100"/>
      <c r="AF158" s="100"/>
      <c r="AG158" s="100"/>
      <c r="AH158" s="100"/>
      <c r="AI158" s="100"/>
      <c r="AJ158" s="100"/>
      <c r="AK158" s="100"/>
      <c r="AL158" s="100"/>
      <c r="AM158" s="100"/>
      <c r="AN158" s="100"/>
      <c r="AO158" s="100"/>
      <c r="AP158" s="100"/>
      <c r="AQ158" s="100"/>
      <c r="AR158" s="100"/>
      <c r="AS158" s="100"/>
      <c r="AT158" s="100"/>
      <c r="AU158" s="100"/>
      <c r="AV158" s="100"/>
      <c r="AW158" s="100"/>
      <c r="AX158" s="100"/>
      <c r="AY158" s="100"/>
      <c r="AZ158" s="100"/>
      <c r="BA158" s="100"/>
      <c r="BB158" s="100"/>
      <c r="BC158" s="100"/>
      <c r="BD158" s="100"/>
      <c r="BE158" s="100"/>
      <c r="BF158" s="100"/>
      <c r="BG158" s="100"/>
      <c r="BH158" s="100"/>
      <c r="BI158" s="100"/>
      <c r="BJ158" s="100"/>
      <c r="BK158" s="100"/>
      <c r="BL158" s="100"/>
      <c r="BM158" s="100"/>
      <c r="BN158" s="100"/>
      <c r="BO158" s="100"/>
      <c r="BP158" s="100"/>
      <c r="BQ158" s="100"/>
      <c r="BR158" s="100"/>
      <c r="BS158" s="100"/>
      <c r="BT158" s="100"/>
      <c r="BU158" s="100"/>
      <c r="BV158" s="100"/>
      <c r="BW158" s="100"/>
      <c r="BX158" s="100"/>
      <c r="BY158" s="100"/>
      <c r="BZ158" s="100"/>
      <c r="CA158" s="100"/>
      <c r="CB158" s="100"/>
      <c r="CC158" s="100"/>
      <c r="CD158" s="100"/>
      <c r="CE158" s="100"/>
      <c r="CF158" s="100"/>
      <c r="CG158" s="100"/>
      <c r="CH158" s="100"/>
      <c r="CI158" s="100"/>
      <c r="CJ158" s="100"/>
      <c r="CK158" s="100"/>
      <c r="CL158" s="100"/>
      <c r="CM158" s="100"/>
      <c r="CN158" s="100"/>
      <c r="CO158" s="100"/>
      <c r="CP158" s="100"/>
      <c r="CQ158" s="100"/>
      <c r="CR158" s="100"/>
      <c r="CS158" s="100"/>
      <c r="CT158" s="100"/>
      <c r="CU158" s="100"/>
      <c r="CV158" s="100"/>
      <c r="CW158" s="100"/>
      <c r="CX158" s="100"/>
      <c r="CY158" s="100"/>
      <c r="CZ158" s="100"/>
      <c r="DA158" s="100"/>
      <c r="DB158" s="100"/>
      <c r="DC158" s="100"/>
      <c r="DD158" s="100"/>
      <c r="DE158" s="100"/>
      <c r="DF158" s="100"/>
      <c r="DG158" s="100"/>
      <c r="DH158" s="100"/>
      <c r="DI158" s="100"/>
      <c r="DJ158" s="100"/>
      <c r="DK158" s="100"/>
      <c r="DL158" s="100"/>
      <c r="DM158" s="100"/>
      <c r="DN158" s="100"/>
      <c r="DO158" s="100"/>
      <c r="DP158" s="100"/>
      <c r="DQ158" s="100"/>
      <c r="DR158" s="100"/>
      <c r="DS158" s="100"/>
      <c r="DT158" s="100"/>
      <c r="DU158" s="100"/>
      <c r="DV158" s="100"/>
      <c r="DW158" s="100"/>
      <c r="DX158" s="100"/>
      <c r="DY158" s="100"/>
      <c r="DZ158" s="100"/>
      <c r="EA158" s="100"/>
      <c r="EB158" s="100"/>
      <c r="EC158" s="100"/>
      <c r="ED158" s="100"/>
      <c r="EE158" s="100"/>
      <c r="EF158" s="100"/>
      <c r="EG158" s="100"/>
      <c r="EH158" s="100"/>
      <c r="EI158" s="100"/>
      <c r="EJ158" s="100"/>
      <c r="EK158" s="100"/>
      <c r="EL158" s="100"/>
      <c r="EM158" s="100"/>
      <c r="EN158" s="100"/>
      <c r="EO158" s="100"/>
      <c r="EP158" s="100"/>
      <c r="EQ158" s="100"/>
      <c r="ER158" s="100"/>
      <c r="ES158" s="100"/>
      <c r="ET158" s="100"/>
      <c r="EU158" s="100"/>
      <c r="EV158" s="100"/>
      <c r="EW158" s="100"/>
      <c r="EX158" s="100"/>
      <c r="EY158" s="100"/>
      <c r="EZ158" s="100"/>
      <c r="FA158" s="100"/>
      <c r="FB158" s="100"/>
      <c r="FC158" s="100"/>
      <c r="FD158" s="100"/>
      <c r="FE158" s="100"/>
      <c r="FF158" s="100"/>
      <c r="FG158" s="100"/>
      <c r="FH158" s="100"/>
      <c r="FI158" s="100"/>
      <c r="FJ158" s="100"/>
      <c r="FK158" s="100"/>
      <c r="FL158" s="100"/>
      <c r="FM158" s="100"/>
      <c r="FN158" s="100"/>
      <c r="FO158" s="100"/>
      <c r="FP158" s="100"/>
      <c r="FQ158" s="100"/>
      <c r="FR158" s="100"/>
      <c r="FS158" s="100"/>
      <c r="FT158" s="100"/>
      <c r="FU158" s="100"/>
      <c r="FV158" s="100"/>
      <c r="FW158" s="100"/>
      <c r="FX158" s="100"/>
      <c r="FY158" s="100"/>
      <c r="FZ158" s="100"/>
      <c r="GA158" s="100"/>
      <c r="GB158" s="100"/>
      <c r="GC158" s="100"/>
      <c r="GD158" s="100"/>
      <c r="GE158" s="100"/>
      <c r="GF158" s="100"/>
      <c r="GG158" s="100"/>
      <c r="GH158" s="100"/>
      <c r="GI158" s="100"/>
      <c r="GJ158" s="100"/>
      <c r="GK158" s="100"/>
      <c r="GL158" s="100"/>
      <c r="GM158" s="100"/>
      <c r="GN158" s="100"/>
      <c r="GO158" s="100"/>
      <c r="GP158" s="100"/>
      <c r="GQ158" s="100"/>
      <c r="GR158" s="100"/>
      <c r="GS158" s="100"/>
      <c r="GT158" s="100"/>
      <c r="GU158" s="100"/>
      <c r="GV158" s="100"/>
      <c r="GW158" s="100"/>
      <c r="GX158" s="100"/>
      <c r="GY158" s="100"/>
      <c r="GZ158" s="100"/>
      <c r="HA158" s="100"/>
      <c r="HB158" s="100"/>
      <c r="HC158" s="100"/>
      <c r="HD158" s="100"/>
      <c r="HE158" s="100"/>
      <c r="HF158" s="100"/>
      <c r="HG158" s="100"/>
      <c r="HH158" s="100"/>
      <c r="HI158" s="100"/>
      <c r="HJ158" s="100"/>
      <c r="HK158" s="100"/>
      <c r="HL158" s="100"/>
      <c r="HM158" s="100"/>
      <c r="HN158" s="100"/>
      <c r="HO158" s="100"/>
      <c r="HP158" s="100"/>
      <c r="HQ158" s="100"/>
      <c r="HR158" s="100"/>
      <c r="HS158" s="100"/>
      <c r="HT158" s="100"/>
      <c r="HU158" s="100"/>
      <c r="HV158" s="100"/>
      <c r="HW158" s="100"/>
      <c r="HX158" s="100"/>
      <c r="HY158" s="100"/>
      <c r="HZ158" s="100"/>
      <c r="IA158" s="100"/>
      <c r="IB158" s="100"/>
      <c r="IC158" s="100"/>
      <c r="ID158" s="100"/>
      <c r="IE158" s="100"/>
      <c r="IF158" s="100"/>
      <c r="IG158" s="100"/>
      <c r="IH158" s="100"/>
      <c r="II158" s="100"/>
      <c r="IJ158" s="100"/>
      <c r="IK158" s="100"/>
      <c r="IL158" s="100"/>
      <c r="IM158" s="100"/>
      <c r="IN158" s="100"/>
      <c r="IO158" s="100"/>
      <c r="IP158" s="100"/>
      <c r="IQ158" s="100"/>
      <c r="IR158" s="100"/>
      <c r="IS158" s="100"/>
      <c r="IT158" s="100"/>
      <c r="IU158" s="100"/>
      <c r="IV158" s="100"/>
      <c r="IW158" s="100"/>
      <c r="IX158" s="100"/>
      <c r="IY158" s="100"/>
      <c r="IZ158" s="100"/>
      <c r="JA158" s="100"/>
      <c r="JB158" s="100"/>
      <c r="JC158" s="100"/>
      <c r="JD158" s="100"/>
      <c r="JE158" s="100"/>
      <c r="JF158" s="100"/>
      <c r="JG158" s="100"/>
      <c r="JH158" s="100"/>
      <c r="JI158" s="100"/>
      <c r="JJ158" s="100"/>
      <c r="JK158" s="100"/>
      <c r="JL158" s="100"/>
      <c r="JM158" s="100"/>
      <c r="JN158" s="100"/>
      <c r="JO158" s="100"/>
      <c r="JP158" s="100"/>
      <c r="JQ158" s="100"/>
      <c r="JR158" s="100"/>
      <c r="JS158" s="100"/>
      <c r="JT158" s="100"/>
      <c r="JU158" s="100"/>
      <c r="JV158" s="100"/>
      <c r="JW158" s="100"/>
      <c r="JX158" s="100"/>
      <c r="JY158" s="100"/>
      <c r="JZ158" s="100"/>
      <c r="KA158" s="100"/>
      <c r="KB158" s="100"/>
      <c r="KC158" s="100"/>
      <c r="KD158" s="100"/>
      <c r="KE158" s="100"/>
      <c r="KF158" s="100"/>
      <c r="KG158" s="100"/>
      <c r="KH158" s="100"/>
      <c r="KI158" s="100"/>
      <c r="KJ158" s="100"/>
      <c r="KK158" s="100"/>
      <c r="KL158" s="100"/>
      <c r="KM158" s="100"/>
      <c r="KN158" s="100"/>
      <c r="KO158" s="100"/>
      <c r="KP158" s="100"/>
      <c r="KQ158" s="100"/>
      <c r="KR158" s="100"/>
      <c r="KS158" s="100"/>
      <c r="KT158" s="100"/>
      <c r="KU158" s="100"/>
      <c r="KV158" s="100"/>
      <c r="KW158" s="100"/>
      <c r="KX158" s="100"/>
      <c r="KY158" s="100"/>
      <c r="KZ158" s="100"/>
      <c r="LA158" s="100"/>
      <c r="LB158" s="100"/>
      <c r="LC158" s="100"/>
      <c r="LD158" s="100"/>
      <c r="LE158" s="100"/>
      <c r="LF158" s="100"/>
      <c r="LG158" s="100"/>
      <c r="LH158" s="100"/>
      <c r="LI158" s="100"/>
      <c r="LJ158" s="100"/>
      <c r="LK158" s="100"/>
      <c r="LL158" s="100"/>
      <c r="LM158" s="100"/>
      <c r="LN158" s="100"/>
      <c r="LO158" s="100"/>
      <c r="LP158" s="100"/>
      <c r="LQ158" s="100"/>
      <c r="LR158" s="100"/>
      <c r="LS158" s="100"/>
      <c r="LT158" s="100"/>
      <c r="LU158" s="100"/>
      <c r="LV158" s="100"/>
      <c r="LW158" s="100"/>
      <c r="LX158" s="100"/>
      <c r="LY158" s="100"/>
      <c r="LZ158" s="100"/>
      <c r="MA158" s="100"/>
      <c r="MB158" s="100"/>
      <c r="MC158" s="100"/>
      <c r="MD158" s="100"/>
      <c r="ME158" s="100"/>
      <c r="MF158" s="100"/>
      <c r="MG158" s="100"/>
      <c r="MH158" s="100"/>
      <c r="MI158" s="100"/>
      <c r="MJ158" s="100"/>
      <c r="MK158" s="100"/>
      <c r="ML158" s="100"/>
      <c r="MM158" s="100"/>
      <c r="MN158" s="100"/>
      <c r="MO158" s="100"/>
      <c r="MP158" s="100"/>
      <c r="MQ158" s="100"/>
      <c r="MR158" s="100"/>
      <c r="MS158" s="100"/>
      <c r="MT158" s="100"/>
      <c r="MU158" s="100"/>
      <c r="MV158" s="100"/>
      <c r="MW158" s="100"/>
      <c r="MX158" s="100"/>
      <c r="MY158" s="100"/>
      <c r="MZ158" s="100"/>
      <c r="NA158" s="100"/>
      <c r="NB158" s="100"/>
      <c r="NC158" s="100"/>
      <c r="ND158" s="100"/>
      <c r="NE158" s="100"/>
      <c r="NF158" s="100"/>
      <c r="NG158" s="100"/>
      <c r="NH158" s="100"/>
      <c r="NI158" s="100"/>
      <c r="NJ158" s="100"/>
      <c r="NK158" s="100"/>
      <c r="NL158" s="100"/>
      <c r="NM158" s="100"/>
      <c r="NN158" s="100"/>
      <c r="NO158" s="100"/>
      <c r="NP158" s="100"/>
      <c r="NQ158" s="100"/>
      <c r="NR158" s="100"/>
      <c r="NS158" s="100"/>
      <c r="NT158" s="100"/>
      <c r="NU158" s="100"/>
      <c r="NV158" s="100"/>
      <c r="NW158" s="100"/>
      <c r="NX158" s="100"/>
      <c r="NY158" s="100"/>
      <c r="NZ158" s="100"/>
      <c r="OA158" s="100"/>
      <c r="OB158" s="100"/>
      <c r="OC158" s="100"/>
      <c r="OD158" s="100"/>
      <c r="OE158" s="100"/>
      <c r="OF158" s="100"/>
      <c r="OG158" s="100"/>
      <c r="OH158" s="100"/>
      <c r="OI158" s="100"/>
      <c r="OJ158" s="100"/>
      <c r="OK158" s="100"/>
      <c r="OL158" s="100"/>
      <c r="OM158" s="100"/>
      <c r="ON158" s="100"/>
      <c r="OO158" s="100"/>
      <c r="OP158" s="100"/>
      <c r="OQ158" s="100"/>
      <c r="OR158" s="100"/>
      <c r="OS158" s="100"/>
      <c r="OT158" s="100"/>
      <c r="OU158" s="100"/>
      <c r="OV158" s="100"/>
      <c r="OW158" s="100"/>
      <c r="OX158" s="100"/>
      <c r="OY158" s="100"/>
      <c r="OZ158" s="100"/>
      <c r="PA158" s="100"/>
      <c r="PB158" s="100"/>
      <c r="PC158" s="100"/>
      <c r="PD158" s="100"/>
      <c r="PE158" s="100"/>
      <c r="PF158" s="100"/>
      <c r="PG158" s="100"/>
      <c r="PH158" s="100"/>
      <c r="PI158" s="100"/>
      <c r="PJ158" s="100"/>
      <c r="PK158" s="100"/>
      <c r="PL158" s="100"/>
      <c r="PM158" s="100"/>
      <c r="PN158" s="100"/>
      <c r="PO158" s="100"/>
      <c r="PP158" s="100"/>
      <c r="PQ158" s="100"/>
      <c r="PR158" s="100"/>
      <c r="PS158" s="100"/>
      <c r="PT158" s="100"/>
      <c r="PU158" s="100"/>
      <c r="PV158" s="100"/>
      <c r="PW158" s="100"/>
      <c r="PX158" s="100"/>
      <c r="PY158" s="100"/>
      <c r="PZ158" s="100"/>
      <c r="QA158" s="100"/>
      <c r="QB158" s="100"/>
      <c r="QC158" s="100"/>
      <c r="QD158" s="100"/>
      <c r="QE158" s="100"/>
      <c r="QF158" s="100"/>
      <c r="QG158" s="100"/>
      <c r="QH158" s="100"/>
      <c r="QI158" s="100"/>
      <c r="QJ158" s="100"/>
      <c r="QK158" s="100"/>
      <c r="QL158" s="100"/>
      <c r="QM158" s="100"/>
      <c r="QN158" s="100"/>
      <c r="QO158" s="100"/>
      <c r="QP158" s="100"/>
      <c r="QQ158" s="100"/>
      <c r="QR158" s="100"/>
      <c r="QS158" s="100"/>
      <c r="QT158" s="100"/>
      <c r="QU158" s="100"/>
      <c r="QV158" s="100"/>
      <c r="QW158" s="100"/>
      <c r="QX158" s="100"/>
      <c r="QY158" s="100"/>
      <c r="QZ158" s="100"/>
      <c r="RA158" s="100"/>
      <c r="RB158" s="100"/>
      <c r="RC158" s="100"/>
      <c r="RD158" s="100"/>
      <c r="RE158" s="100"/>
      <c r="RF158" s="100"/>
      <c r="RG158" s="100"/>
      <c r="RH158" s="100"/>
      <c r="RI158" s="100"/>
      <c r="RJ158" s="100"/>
      <c r="RK158" s="100"/>
      <c r="RL158" s="100"/>
      <c r="RM158" s="100"/>
      <c r="RN158" s="100"/>
      <c r="RO158" s="100"/>
      <c r="RP158" s="100"/>
      <c r="RQ158" s="100"/>
      <c r="RR158" s="100"/>
      <c r="RS158" s="100"/>
      <c r="RT158" s="100"/>
      <c r="RU158" s="100"/>
      <c r="RV158" s="100"/>
      <c r="RW158" s="100"/>
      <c r="RX158" s="100"/>
      <c r="RY158" s="100"/>
      <c r="RZ158" s="100"/>
      <c r="SA158" s="100"/>
      <c r="SB158" s="100"/>
      <c r="SC158" s="100"/>
      <c r="SD158" s="100"/>
      <c r="SE158" s="100"/>
      <c r="SF158" s="100"/>
      <c r="SG158" s="100"/>
      <c r="SH158" s="100"/>
      <c r="SI158" s="100"/>
      <c r="SJ158" s="100"/>
      <c r="SK158" s="100"/>
      <c r="SL158" s="100"/>
      <c r="SM158" s="100"/>
      <c r="SN158" s="100"/>
      <c r="SO158" s="100"/>
      <c r="SP158" s="100"/>
      <c r="SQ158" s="100"/>
      <c r="SR158" s="100"/>
      <c r="SS158" s="100"/>
      <c r="ST158" s="100"/>
      <c r="SU158" s="100"/>
      <c r="SV158" s="100"/>
      <c r="SW158" s="100"/>
      <c r="SX158" s="100"/>
      <c r="SY158" s="100"/>
      <c r="SZ158" s="100"/>
      <c r="TA158" s="100"/>
      <c r="TB158" s="100"/>
      <c r="TC158" s="100"/>
      <c r="TD158" s="100"/>
      <c r="TE158" s="100"/>
      <c r="TF158" s="100"/>
      <c r="TG158" s="100"/>
      <c r="TH158" s="100"/>
      <c r="TI158" s="100"/>
      <c r="TJ158" s="100"/>
      <c r="TK158" s="100"/>
      <c r="TL158" s="100"/>
      <c r="TM158" s="100"/>
      <c r="TN158" s="100"/>
      <c r="TO158" s="100"/>
      <c r="TP158" s="100"/>
      <c r="TQ158" s="100"/>
      <c r="TR158" s="100"/>
      <c r="TS158" s="100"/>
      <c r="TT158" s="100"/>
      <c r="TU158" s="100"/>
      <c r="TV158" s="100"/>
      <c r="TW158" s="100"/>
      <c r="TX158" s="100"/>
      <c r="TY158" s="100"/>
      <c r="TZ158" s="100"/>
      <c r="UA158" s="100"/>
      <c r="UB158" s="100"/>
      <c r="UC158" s="100"/>
      <c r="UD158" s="100"/>
      <c r="UE158" s="100"/>
      <c r="UF158" s="100"/>
      <c r="UG158" s="100"/>
      <c r="UH158" s="100"/>
      <c r="UI158" s="100"/>
      <c r="UJ158" s="100"/>
      <c r="UK158" s="100"/>
      <c r="UL158" s="100"/>
      <c r="UM158" s="100"/>
      <c r="UN158" s="100"/>
      <c r="UO158" s="100"/>
      <c r="UP158" s="100"/>
      <c r="UQ158" s="100"/>
      <c r="UR158" s="100"/>
      <c r="US158" s="100"/>
      <c r="UT158" s="100"/>
      <c r="UU158" s="100"/>
      <c r="UV158" s="100"/>
      <c r="UW158" s="100"/>
      <c r="UX158" s="100"/>
      <c r="UY158" s="100"/>
      <c r="UZ158" s="100"/>
      <c r="VA158" s="100"/>
      <c r="VB158" s="100"/>
      <c r="VC158" s="100"/>
      <c r="VD158" s="100"/>
      <c r="VE158" s="100"/>
      <c r="VF158" s="100"/>
      <c r="VG158" s="100"/>
      <c r="VH158" s="100"/>
      <c r="VI158" s="100"/>
      <c r="VJ158" s="100"/>
      <c r="VK158" s="100"/>
      <c r="VL158" s="100"/>
      <c r="VM158" s="100"/>
      <c r="VN158" s="100"/>
      <c r="VO158" s="100"/>
      <c r="VP158" s="100"/>
      <c r="VQ158" s="100"/>
      <c r="VR158" s="100"/>
      <c r="VS158" s="100"/>
      <c r="VT158" s="100"/>
      <c r="VU158" s="100"/>
      <c r="VV158" s="100"/>
      <c r="VW158" s="100"/>
      <c r="VX158" s="100"/>
      <c r="VY158" s="100"/>
      <c r="VZ158" s="100"/>
      <c r="WA158" s="100"/>
      <c r="WB158" s="100"/>
      <c r="WC158" s="100"/>
      <c r="WD158" s="100"/>
      <c r="WE158" s="100"/>
      <c r="WF158" s="100"/>
      <c r="WG158" s="100"/>
      <c r="WH158" s="100"/>
      <c r="WI158" s="100"/>
      <c r="WJ158" s="100"/>
      <c r="WK158" s="100"/>
      <c r="WL158" s="100"/>
      <c r="WM158" s="100"/>
      <c r="WN158" s="100"/>
      <c r="WO158" s="100"/>
      <c r="WP158" s="100"/>
      <c r="WQ158" s="100"/>
      <c r="WR158" s="100"/>
      <c r="WS158" s="100"/>
      <c r="WT158" s="100"/>
      <c r="WU158" s="100"/>
      <c r="WV158" s="100"/>
      <c r="WW158" s="100"/>
      <c r="WX158" s="100"/>
      <c r="WY158" s="100"/>
      <c r="WZ158" s="100"/>
      <c r="XA158" s="100"/>
      <c r="XB158" s="100"/>
      <c r="XC158" s="100"/>
      <c r="XD158" s="100"/>
      <c r="XE158" s="100"/>
      <c r="XF158" s="100"/>
      <c r="XG158" s="100"/>
      <c r="XH158" s="100"/>
      <c r="XI158" s="100"/>
      <c r="XJ158" s="100"/>
      <c r="XK158" s="100"/>
      <c r="XL158" s="100"/>
      <c r="XM158" s="100"/>
      <c r="XN158" s="100"/>
      <c r="XO158" s="100"/>
      <c r="XP158" s="100"/>
      <c r="XQ158" s="100"/>
      <c r="XR158" s="100"/>
      <c r="XS158" s="100"/>
      <c r="XT158" s="100"/>
      <c r="XU158" s="100"/>
      <c r="XV158" s="100"/>
      <c r="XW158" s="100"/>
      <c r="XX158" s="100"/>
      <c r="XY158" s="100"/>
      <c r="XZ158" s="100"/>
      <c r="YA158" s="100"/>
      <c r="YB158" s="100"/>
      <c r="YC158" s="100"/>
      <c r="YD158" s="100"/>
      <c r="YE158" s="100"/>
      <c r="YF158" s="100"/>
      <c r="YG158" s="100"/>
      <c r="YH158" s="100"/>
      <c r="YI158" s="100"/>
      <c r="YJ158" s="100"/>
      <c r="YK158" s="100"/>
      <c r="YL158" s="100"/>
      <c r="YM158" s="100"/>
      <c r="YN158" s="100"/>
      <c r="YO158" s="100"/>
      <c r="YP158" s="100"/>
      <c r="YQ158" s="100"/>
      <c r="YR158" s="100"/>
      <c r="YS158" s="100"/>
      <c r="YT158" s="100"/>
      <c r="YU158" s="100"/>
      <c r="YV158" s="100"/>
      <c r="YW158" s="100"/>
      <c r="YX158" s="100"/>
      <c r="YY158" s="100"/>
      <c r="YZ158" s="100"/>
      <c r="ZA158" s="100"/>
      <c r="ZB158" s="100"/>
      <c r="ZC158" s="100"/>
      <c r="ZD158" s="100"/>
      <c r="ZE158" s="100"/>
      <c r="ZF158" s="100"/>
      <c r="ZG158" s="100"/>
      <c r="ZH158" s="100"/>
      <c r="ZI158" s="100"/>
      <c r="ZJ158" s="100"/>
      <c r="ZK158" s="100"/>
      <c r="ZL158" s="100"/>
      <c r="ZM158" s="100"/>
      <c r="ZN158" s="100"/>
      <c r="ZO158" s="100"/>
      <c r="ZP158" s="100"/>
      <c r="ZQ158" s="100"/>
      <c r="ZR158" s="100"/>
      <c r="ZS158" s="100"/>
      <c r="ZT158" s="100"/>
      <c r="ZU158" s="100"/>
      <c r="ZV158" s="100"/>
      <c r="ZW158" s="100"/>
      <c r="ZX158" s="100"/>
      <c r="ZY158" s="100"/>
      <c r="ZZ158" s="100"/>
      <c r="AAA158" s="100"/>
      <c r="AAB158" s="100"/>
      <c r="AAC158" s="100"/>
      <c r="AAD158" s="100"/>
      <c r="AAE158" s="100"/>
      <c r="AAF158" s="100"/>
      <c r="AAG158" s="100"/>
      <c r="AAH158" s="100"/>
      <c r="AAI158" s="100"/>
      <c r="AAJ158" s="100"/>
      <c r="AAK158" s="100"/>
      <c r="AAL158" s="100"/>
      <c r="AAM158" s="100"/>
      <c r="AAN158" s="100"/>
      <c r="AAO158" s="100"/>
      <c r="AAP158" s="100"/>
      <c r="AAQ158" s="100"/>
      <c r="AAR158" s="100"/>
      <c r="AAS158" s="100"/>
      <c r="AAT158" s="100"/>
      <c r="AAU158" s="100"/>
      <c r="AAV158" s="100"/>
      <c r="AAW158" s="100"/>
      <c r="AAX158" s="100"/>
      <c r="AAY158" s="100"/>
      <c r="AAZ158" s="100"/>
      <c r="ABA158" s="100"/>
      <c r="ABB158" s="100"/>
      <c r="ABC158" s="100"/>
      <c r="ABD158" s="100"/>
      <c r="ABE158" s="100"/>
      <c r="ABF158" s="100"/>
      <c r="ABG158" s="100"/>
      <c r="ABH158" s="100"/>
      <c r="ABI158" s="100"/>
      <c r="ABJ158" s="100"/>
      <c r="ABK158" s="100"/>
      <c r="ABL158" s="100"/>
      <c r="ABM158" s="100"/>
      <c r="ABN158" s="100"/>
      <c r="ABO158" s="100"/>
      <c r="ABP158" s="100"/>
      <c r="ABQ158" s="100"/>
      <c r="ABR158" s="100"/>
      <c r="ABS158" s="100"/>
      <c r="ABT158" s="100"/>
      <c r="ABU158" s="100"/>
      <c r="ABV158" s="100"/>
      <c r="ABW158" s="100"/>
      <c r="ABX158" s="100"/>
      <c r="ABY158" s="100"/>
      <c r="ABZ158" s="100"/>
      <c r="ACA158" s="100"/>
      <c r="ACB158" s="100"/>
      <c r="ACC158" s="100"/>
      <c r="ACD158" s="100"/>
      <c r="ACE158" s="100"/>
      <c r="ACF158" s="100"/>
      <c r="ACG158" s="100"/>
      <c r="ACH158" s="100"/>
      <c r="ACI158" s="100"/>
      <c r="ACJ158" s="100"/>
      <c r="ACK158" s="100"/>
      <c r="ACL158" s="100"/>
      <c r="ACM158" s="100"/>
      <c r="ACN158" s="100"/>
      <c r="ACO158" s="100"/>
      <c r="ACP158" s="100"/>
      <c r="ACQ158" s="100"/>
      <c r="ACR158" s="100"/>
      <c r="ACS158" s="100"/>
      <c r="ACT158" s="100"/>
      <c r="ACU158" s="100"/>
      <c r="ACV158" s="100"/>
      <c r="ACW158" s="100"/>
      <c r="ACX158" s="100"/>
      <c r="ACY158" s="100"/>
      <c r="ACZ158" s="100"/>
      <c r="ADA158" s="100"/>
      <c r="ADB158" s="100"/>
      <c r="ADC158" s="100"/>
      <c r="ADD158" s="100"/>
      <c r="ADE158" s="100"/>
      <c r="ADF158" s="100"/>
      <c r="ADG158" s="100"/>
      <c r="ADH158" s="100"/>
      <c r="ADI158" s="100"/>
      <c r="ADJ158" s="100"/>
      <c r="ADK158" s="100"/>
      <c r="ADL158" s="100"/>
      <c r="ADM158" s="100"/>
      <c r="ADN158" s="100"/>
      <c r="ADO158" s="100"/>
      <c r="ADP158" s="100"/>
      <c r="ADQ158" s="100"/>
      <c r="ADR158" s="100"/>
      <c r="ADS158" s="100"/>
      <c r="ADT158" s="100"/>
      <c r="ADU158" s="100"/>
      <c r="ADV158" s="100"/>
      <c r="ADW158" s="100"/>
      <c r="ADX158" s="100"/>
      <c r="ADY158" s="100"/>
      <c r="ADZ158" s="100"/>
      <c r="AEA158" s="100"/>
      <c r="AEB158" s="100"/>
      <c r="AEC158" s="100"/>
      <c r="AED158" s="100"/>
      <c r="AEE158" s="100"/>
      <c r="AEF158" s="100"/>
      <c r="AEG158" s="100"/>
      <c r="AEH158" s="100"/>
      <c r="AEI158" s="100"/>
      <c r="AEJ158" s="100"/>
      <c r="AEK158" s="100"/>
      <c r="AEL158" s="100"/>
      <c r="AEM158" s="100"/>
      <c r="AEN158" s="100"/>
      <c r="AEO158" s="100"/>
      <c r="AEP158" s="100"/>
      <c r="AEQ158" s="100"/>
      <c r="AER158" s="100"/>
      <c r="AES158" s="100"/>
      <c r="AET158" s="100"/>
      <c r="AEU158" s="100"/>
      <c r="AEV158" s="100"/>
      <c r="AEW158" s="100"/>
      <c r="AEX158" s="100"/>
      <c r="AEY158" s="100"/>
      <c r="AEZ158" s="100"/>
      <c r="AFA158" s="100"/>
      <c r="AFB158" s="100"/>
      <c r="AFC158" s="100"/>
      <c r="AFD158" s="100"/>
      <c r="AFE158" s="100"/>
      <c r="AFF158" s="100"/>
      <c r="AFG158" s="100"/>
      <c r="AFH158" s="100"/>
      <c r="AFI158" s="100"/>
      <c r="AFJ158" s="100"/>
      <c r="AFK158" s="100"/>
      <c r="AFL158" s="100"/>
      <c r="AFM158" s="100"/>
      <c r="AFN158" s="100"/>
      <c r="AFO158" s="100"/>
      <c r="AFP158" s="100"/>
      <c r="AFQ158" s="100"/>
      <c r="AFR158" s="100"/>
      <c r="AFS158" s="100"/>
      <c r="AFT158" s="100"/>
      <c r="AFU158" s="100"/>
      <c r="AFV158" s="100"/>
      <c r="AFW158" s="100"/>
      <c r="AFX158" s="100"/>
      <c r="AFY158" s="100"/>
      <c r="AFZ158" s="100"/>
      <c r="AGA158" s="100"/>
      <c r="AGB158" s="100"/>
      <c r="AGC158" s="100"/>
      <c r="AGD158" s="100"/>
      <c r="AGE158" s="100"/>
      <c r="AGF158" s="100"/>
      <c r="AGG158" s="100"/>
      <c r="AGH158" s="100"/>
      <c r="AGI158" s="100"/>
      <c r="AGJ158" s="100"/>
      <c r="AGK158" s="100"/>
      <c r="AGL158" s="100"/>
      <c r="AGM158" s="100"/>
      <c r="AGN158" s="100"/>
      <c r="AGO158" s="100"/>
      <c r="AGP158" s="100"/>
      <c r="AGQ158" s="100"/>
      <c r="AGR158" s="100"/>
      <c r="AGS158" s="100"/>
      <c r="AGT158" s="100"/>
      <c r="AGU158" s="100"/>
      <c r="AGV158" s="100"/>
      <c r="AGW158" s="100"/>
      <c r="AGX158" s="100"/>
      <c r="AGY158" s="100"/>
      <c r="AGZ158" s="100"/>
      <c r="AHA158" s="100"/>
      <c r="AHB158" s="100"/>
      <c r="AHC158" s="100"/>
      <c r="AHD158" s="100"/>
      <c r="AHE158" s="100"/>
      <c r="AHF158" s="100"/>
      <c r="AHG158" s="100"/>
      <c r="AHH158" s="100"/>
      <c r="AHI158" s="100"/>
      <c r="AHJ158" s="100"/>
      <c r="AHK158" s="100"/>
      <c r="AHL158" s="100"/>
      <c r="AHM158" s="100"/>
      <c r="AHN158" s="100"/>
      <c r="AHO158" s="100"/>
      <c r="AHP158" s="100"/>
      <c r="AHQ158" s="100"/>
      <c r="AHR158" s="100"/>
      <c r="AHS158" s="100"/>
      <c r="AHT158" s="100"/>
      <c r="AHU158" s="100"/>
      <c r="AHV158" s="100"/>
      <c r="AHW158" s="100"/>
      <c r="AHX158" s="100"/>
      <c r="AHY158" s="100"/>
      <c r="AHZ158" s="100"/>
      <c r="AIA158" s="100"/>
      <c r="AIB158" s="100"/>
      <c r="AIC158" s="100"/>
      <c r="AID158" s="100"/>
      <c r="AIE158" s="100"/>
      <c r="AIF158" s="100"/>
      <c r="AIG158" s="100"/>
      <c r="AIH158" s="100"/>
      <c r="AII158" s="100"/>
      <c r="AIJ158" s="100"/>
      <c r="AIK158" s="100"/>
      <c r="AIL158" s="100"/>
      <c r="AIM158" s="100"/>
      <c r="AIN158" s="100"/>
      <c r="AIO158" s="100"/>
      <c r="AIP158" s="100"/>
      <c r="AIQ158" s="100"/>
      <c r="AIR158" s="100"/>
      <c r="AIS158" s="100"/>
      <c r="AIT158" s="100"/>
      <c r="AIU158" s="100"/>
      <c r="AIV158" s="100"/>
      <c r="AIW158" s="100"/>
      <c r="AIX158" s="100"/>
      <c r="AIY158" s="100"/>
      <c r="AIZ158" s="100"/>
      <c r="AJA158" s="100"/>
      <c r="AJB158" s="100"/>
      <c r="AJC158" s="100"/>
      <c r="AJD158" s="100"/>
      <c r="AJE158" s="100"/>
      <c r="AJF158" s="100"/>
      <c r="AJG158" s="100"/>
      <c r="AJH158" s="100"/>
      <c r="AJI158" s="100"/>
      <c r="AJJ158" s="100"/>
      <c r="AJK158" s="100"/>
      <c r="AJL158" s="100"/>
      <c r="AJM158" s="100"/>
      <c r="AJN158" s="100"/>
      <c r="AJO158" s="100"/>
      <c r="AJP158" s="100"/>
      <c r="AJQ158" s="100"/>
      <c r="AJR158" s="100"/>
      <c r="AJS158" s="100"/>
      <c r="AJT158" s="100"/>
      <c r="AJU158" s="100"/>
      <c r="AJV158" s="100"/>
      <c r="AJW158" s="100"/>
      <c r="AJX158" s="100"/>
      <c r="AJY158" s="100"/>
      <c r="AJZ158" s="100"/>
      <c r="AKA158" s="100"/>
      <c r="AKB158" s="100"/>
      <c r="AKC158" s="100"/>
      <c r="AKD158" s="100"/>
      <c r="AKE158" s="100"/>
      <c r="AKF158" s="100"/>
      <c r="AKG158" s="100"/>
      <c r="AKH158" s="100"/>
      <c r="AKI158" s="100"/>
      <c r="AKJ158" s="100"/>
      <c r="AKK158" s="100"/>
      <c r="AKL158" s="100"/>
      <c r="AKM158" s="100"/>
      <c r="AKN158" s="100"/>
      <c r="AKO158" s="100"/>
      <c r="AKP158" s="100"/>
      <c r="AKQ158" s="100"/>
      <c r="AKR158" s="100"/>
      <c r="AKS158" s="100"/>
      <c r="AKT158" s="100"/>
      <c r="AKU158" s="100"/>
      <c r="AKV158" s="100"/>
      <c r="AKW158" s="100"/>
      <c r="AKX158" s="100"/>
      <c r="AKY158" s="100"/>
      <c r="AKZ158" s="100"/>
      <c r="ALA158" s="100"/>
      <c r="ALB158" s="100"/>
      <c r="ALC158" s="100"/>
      <c r="ALD158" s="100"/>
      <c r="ALE158" s="100"/>
      <c r="ALF158" s="100"/>
      <c r="ALG158" s="100"/>
      <c r="ALH158" s="100"/>
      <c r="ALI158" s="100"/>
      <c r="ALJ158" s="100"/>
      <c r="ALK158" s="100"/>
      <c r="ALL158" s="100"/>
      <c r="ALM158" s="100"/>
      <c r="ALN158" s="100"/>
      <c r="ALO158" s="100"/>
      <c r="ALP158" s="100"/>
      <c r="ALQ158" s="100"/>
      <c r="ALR158" s="100"/>
      <c r="ALS158" s="100"/>
      <c r="ALT158" s="100"/>
      <c r="ALU158" s="100"/>
      <c r="ALV158" s="100"/>
      <c r="ALW158" s="100"/>
      <c r="ALX158" s="100"/>
      <c r="ALY158" s="100"/>
      <c r="ALZ158" s="100"/>
      <c r="AMA158" s="100"/>
      <c r="AMB158" s="100"/>
      <c r="AMC158" s="100"/>
      <c r="AMD158" s="100"/>
      <c r="AME158" s="100"/>
      <c r="AMF158" s="100"/>
      <c r="AMG158" s="100"/>
      <c r="AMH158" s="100"/>
      <c r="AMI158" s="100"/>
      <c r="AMJ158" s="100"/>
      <c r="AMK158" s="100"/>
      <c r="AML158" s="100"/>
      <c r="AMM158" s="100"/>
      <c r="AMN158" s="100"/>
      <c r="AMO158" s="100"/>
      <c r="AMP158" s="100"/>
      <c r="AMQ158" s="100"/>
      <c r="AMR158" s="100"/>
      <c r="AMS158" s="100"/>
      <c r="AMT158" s="100"/>
      <c r="AMU158" s="100"/>
      <c r="AMV158" s="100"/>
      <c r="AMW158" s="100"/>
      <c r="AMX158" s="100"/>
      <c r="AMY158" s="100"/>
      <c r="AMZ158" s="100"/>
      <c r="ANA158" s="100"/>
      <c r="ANB158" s="100"/>
      <c r="ANC158" s="100"/>
      <c r="AND158" s="100"/>
      <c r="ANE158" s="100"/>
      <c r="ANF158" s="100"/>
      <c r="ANG158" s="100"/>
      <c r="ANH158" s="100"/>
      <c r="ANI158" s="100"/>
      <c r="ANJ158" s="100"/>
      <c r="ANK158" s="100"/>
      <c r="ANL158" s="100"/>
      <c r="ANM158" s="100"/>
      <c r="ANN158" s="100"/>
      <c r="ANO158" s="100"/>
      <c r="ANP158" s="100"/>
      <c r="ANQ158" s="100"/>
      <c r="ANR158" s="100"/>
      <c r="ANS158" s="100"/>
      <c r="ANT158" s="100"/>
      <c r="ANU158" s="100"/>
      <c r="ANV158" s="100"/>
      <c r="ANW158" s="100"/>
      <c r="ANX158" s="100"/>
      <c r="ANY158" s="100"/>
      <c r="ANZ158" s="100"/>
      <c r="AOA158" s="100"/>
      <c r="AOB158" s="100"/>
      <c r="AOC158" s="100"/>
      <c r="AOD158" s="100"/>
      <c r="AOE158" s="100"/>
      <c r="AOF158" s="100"/>
      <c r="AOG158" s="100"/>
      <c r="AOH158" s="100"/>
      <c r="AOI158" s="100"/>
      <c r="AOJ158" s="100"/>
      <c r="AOK158" s="100"/>
      <c r="AOL158" s="100"/>
      <c r="AOM158" s="100"/>
      <c r="AON158" s="100"/>
      <c r="AOO158" s="100"/>
      <c r="AOP158" s="100"/>
      <c r="AOQ158" s="100"/>
      <c r="AOR158" s="100"/>
      <c r="AOS158" s="100"/>
      <c r="AOT158" s="100"/>
      <c r="AOU158" s="100"/>
      <c r="AOV158" s="100"/>
      <c r="AOW158" s="100"/>
      <c r="AOX158" s="100"/>
      <c r="AOY158" s="100"/>
      <c r="AOZ158" s="100"/>
      <c r="APA158" s="100"/>
      <c r="APB158" s="100"/>
      <c r="APC158" s="100"/>
      <c r="APD158" s="100"/>
      <c r="APE158" s="100"/>
      <c r="APF158" s="100"/>
      <c r="APG158" s="100"/>
      <c r="APH158" s="100"/>
      <c r="API158" s="100"/>
      <c r="APJ158" s="100"/>
      <c r="APK158" s="100"/>
      <c r="APL158" s="100"/>
      <c r="APM158" s="100"/>
      <c r="APN158" s="100"/>
      <c r="APO158" s="100"/>
      <c r="APP158" s="100"/>
      <c r="APQ158" s="100"/>
      <c r="APR158" s="100"/>
      <c r="APS158" s="100"/>
      <c r="APT158" s="100"/>
      <c r="APU158" s="100"/>
      <c r="APV158" s="100"/>
      <c r="APW158" s="100"/>
      <c r="APX158" s="100"/>
      <c r="APY158" s="100"/>
      <c r="APZ158" s="100"/>
      <c r="AQA158" s="100"/>
      <c r="AQB158" s="100"/>
      <c r="AQC158" s="100"/>
      <c r="AQD158" s="100"/>
      <c r="AQE158" s="100"/>
      <c r="AQF158" s="100"/>
      <c r="AQG158" s="100"/>
      <c r="AQH158" s="100"/>
      <c r="AQI158" s="100"/>
      <c r="AQJ158" s="100"/>
      <c r="AQK158" s="100"/>
      <c r="AQL158" s="100"/>
      <c r="AQM158" s="100"/>
      <c r="AQN158" s="100"/>
      <c r="AQO158" s="100"/>
      <c r="AQP158" s="100"/>
      <c r="AQQ158" s="100"/>
      <c r="AQR158" s="100"/>
      <c r="AQS158" s="100"/>
      <c r="AQT158" s="100"/>
      <c r="AQU158" s="100"/>
      <c r="AQV158" s="100"/>
      <c r="AQW158" s="100"/>
      <c r="AQX158" s="100"/>
      <c r="AQY158" s="100"/>
      <c r="AQZ158" s="100"/>
      <c r="ARA158" s="100"/>
      <c r="ARB158" s="100"/>
      <c r="ARC158" s="100"/>
      <c r="ARD158" s="100"/>
      <c r="ARE158" s="100"/>
      <c r="ARF158" s="100"/>
      <c r="ARG158" s="100"/>
      <c r="ARH158" s="100"/>
      <c r="ARI158" s="100"/>
      <c r="ARJ158" s="100"/>
      <c r="ARK158" s="100"/>
      <c r="ARL158" s="100"/>
      <c r="ARM158" s="100"/>
      <c r="ARN158" s="100"/>
      <c r="ARO158" s="100"/>
      <c r="ARP158" s="100"/>
      <c r="ARQ158" s="100"/>
      <c r="ARR158" s="100"/>
      <c r="ARS158" s="100"/>
      <c r="ART158" s="100"/>
      <c r="ARU158" s="100"/>
      <c r="ARV158" s="100"/>
      <c r="ARW158" s="100"/>
      <c r="ARX158" s="100"/>
      <c r="ARY158" s="100"/>
      <c r="ARZ158" s="100"/>
      <c r="ASA158" s="100"/>
      <c r="ASB158" s="100"/>
      <c r="ASC158" s="100"/>
      <c r="ASD158" s="100"/>
      <c r="ASE158" s="100"/>
      <c r="ASF158" s="100"/>
      <c r="ASG158" s="100"/>
      <c r="ASH158" s="100"/>
      <c r="ASI158" s="100"/>
      <c r="ASJ158" s="100"/>
      <c r="ASK158" s="100"/>
      <c r="ASL158" s="100"/>
      <c r="ASM158" s="100"/>
      <c r="ASN158" s="100"/>
      <c r="ASO158" s="100"/>
      <c r="ASP158" s="100"/>
      <c r="ASQ158" s="100"/>
      <c r="ASR158" s="100"/>
      <c r="ASS158" s="100"/>
      <c r="AST158" s="100"/>
      <c r="ASU158" s="100"/>
      <c r="ASV158" s="100"/>
      <c r="ASW158" s="100"/>
      <c r="ASX158" s="100"/>
      <c r="ASY158" s="100"/>
      <c r="ASZ158" s="100"/>
      <c r="ATA158" s="100"/>
      <c r="ATB158" s="100"/>
      <c r="ATC158" s="100"/>
      <c r="ATD158" s="100"/>
      <c r="ATE158" s="100"/>
      <c r="ATF158" s="100"/>
      <c r="ATG158" s="100"/>
      <c r="ATH158" s="100"/>
      <c r="ATI158" s="100"/>
      <c r="ATJ158" s="100"/>
      <c r="ATK158" s="100"/>
      <c r="ATL158" s="100"/>
      <c r="ATM158" s="100"/>
      <c r="ATN158" s="100"/>
      <c r="ATO158" s="100"/>
      <c r="ATP158" s="100"/>
      <c r="ATQ158" s="100"/>
      <c r="ATR158" s="100"/>
      <c r="ATS158" s="100"/>
      <c r="ATT158" s="100"/>
      <c r="ATU158" s="100"/>
      <c r="ATV158" s="100"/>
      <c r="ATW158" s="100"/>
      <c r="ATX158" s="100"/>
    </row>
    <row r="159" spans="1:1220" ht="16" customHeight="1">
      <c r="A159" s="38">
        <v>156</v>
      </c>
      <c r="B159" s="567" t="s">
        <v>18360</v>
      </c>
      <c r="C159" s="38" t="s">
        <v>253</v>
      </c>
      <c r="D159" s="38" t="s">
        <v>19</v>
      </c>
      <c r="E159" s="38"/>
      <c r="F159" s="36" t="s">
        <v>6218</v>
      </c>
      <c r="G159" s="8" t="s">
        <v>11113</v>
      </c>
      <c r="H159" s="38" t="s">
        <v>421</v>
      </c>
      <c r="I159" s="38"/>
      <c r="J159" s="38"/>
      <c r="K159" s="473" t="s">
        <v>13808</v>
      </c>
      <c r="L159" s="76">
        <v>6184</v>
      </c>
      <c r="M159" s="38" t="s">
        <v>21</v>
      </c>
      <c r="N159" s="38" t="s">
        <v>4305</v>
      </c>
      <c r="O159" s="38"/>
      <c r="P159" s="38"/>
      <c r="Q159" s="47"/>
      <c r="R159" s="214"/>
      <c r="S159" s="100"/>
      <c r="T159" s="100"/>
      <c r="U159" s="100"/>
      <c r="V159" s="100"/>
      <c r="W159" s="100"/>
      <c r="X159" s="100"/>
      <c r="Y159" s="100"/>
      <c r="Z159" s="100"/>
      <c r="AA159" s="100"/>
      <c r="AB159" s="100"/>
      <c r="AC159" s="100"/>
      <c r="AD159" s="100"/>
      <c r="AE159" s="100"/>
      <c r="AF159" s="100"/>
      <c r="AG159" s="100"/>
      <c r="AH159" s="100"/>
      <c r="AI159" s="100"/>
      <c r="AJ159" s="100"/>
      <c r="AK159" s="100"/>
      <c r="AL159" s="100"/>
      <c r="AM159" s="100"/>
      <c r="AN159" s="100"/>
      <c r="AO159" s="100"/>
      <c r="AP159" s="100"/>
      <c r="AQ159" s="100"/>
      <c r="AR159" s="100"/>
      <c r="AS159" s="100"/>
      <c r="AT159" s="100"/>
      <c r="AU159" s="100"/>
      <c r="AV159" s="100"/>
      <c r="AW159" s="100"/>
      <c r="AX159" s="100"/>
      <c r="AY159" s="100"/>
      <c r="AZ159" s="100"/>
      <c r="BA159" s="100"/>
      <c r="BB159" s="100"/>
      <c r="BC159" s="100"/>
      <c r="BD159" s="100"/>
      <c r="BE159" s="100"/>
      <c r="BF159" s="100"/>
      <c r="BG159" s="100"/>
      <c r="BH159" s="100"/>
      <c r="BI159" s="100"/>
      <c r="BJ159" s="100"/>
      <c r="BK159" s="100"/>
      <c r="BL159" s="100"/>
      <c r="BM159" s="100"/>
      <c r="BN159" s="100"/>
      <c r="BO159" s="100"/>
      <c r="BP159" s="100"/>
      <c r="BQ159" s="100"/>
      <c r="BR159" s="100"/>
      <c r="BS159" s="100"/>
      <c r="BT159" s="100"/>
      <c r="BU159" s="100"/>
      <c r="BV159" s="100"/>
      <c r="BW159" s="100"/>
      <c r="BX159" s="100"/>
      <c r="BY159" s="100"/>
      <c r="BZ159" s="100"/>
      <c r="CA159" s="100"/>
      <c r="CB159" s="100"/>
      <c r="CC159" s="100"/>
      <c r="CD159" s="100"/>
      <c r="CE159" s="100"/>
      <c r="CF159" s="100"/>
      <c r="CG159" s="100"/>
      <c r="CH159" s="100"/>
      <c r="CI159" s="100"/>
      <c r="CJ159" s="100"/>
      <c r="CK159" s="100"/>
      <c r="CL159" s="100"/>
      <c r="CM159" s="100"/>
      <c r="CN159" s="100"/>
      <c r="CO159" s="100"/>
      <c r="CP159" s="100"/>
      <c r="CQ159" s="100"/>
      <c r="CR159" s="100"/>
      <c r="CS159" s="100"/>
      <c r="CT159" s="100"/>
      <c r="CU159" s="100"/>
      <c r="CV159" s="100"/>
      <c r="CW159" s="100"/>
      <c r="CX159" s="100"/>
      <c r="CY159" s="100"/>
      <c r="CZ159" s="100"/>
      <c r="DA159" s="100"/>
      <c r="DB159" s="100"/>
      <c r="DC159" s="100"/>
      <c r="DD159" s="100"/>
      <c r="DE159" s="100"/>
      <c r="DF159" s="100"/>
      <c r="DG159" s="100"/>
      <c r="DH159" s="100"/>
      <c r="DI159" s="100"/>
      <c r="DJ159" s="100"/>
      <c r="DK159" s="100"/>
      <c r="DL159" s="100"/>
      <c r="DM159" s="100"/>
      <c r="DN159" s="100"/>
      <c r="DO159" s="100"/>
      <c r="DP159" s="100"/>
      <c r="DQ159" s="100"/>
      <c r="DR159" s="100"/>
      <c r="DS159" s="100"/>
      <c r="DT159" s="100"/>
      <c r="DU159" s="100"/>
      <c r="DV159" s="100"/>
      <c r="DW159" s="100"/>
      <c r="DX159" s="100"/>
      <c r="DY159" s="100"/>
      <c r="DZ159" s="100"/>
      <c r="EA159" s="100"/>
      <c r="EB159" s="100"/>
      <c r="EC159" s="100"/>
      <c r="ED159" s="100"/>
      <c r="EE159" s="100"/>
      <c r="EF159" s="100"/>
      <c r="EG159" s="100"/>
      <c r="EH159" s="100"/>
      <c r="EI159" s="100"/>
      <c r="EJ159" s="100"/>
      <c r="EK159" s="100"/>
      <c r="EL159" s="100"/>
      <c r="EM159" s="100"/>
      <c r="EN159" s="100"/>
      <c r="EO159" s="100"/>
      <c r="EP159" s="100"/>
      <c r="EQ159" s="100"/>
      <c r="ER159" s="100"/>
      <c r="ES159" s="100"/>
      <c r="ET159" s="100"/>
      <c r="EU159" s="100"/>
      <c r="EV159" s="100"/>
      <c r="EW159" s="100"/>
      <c r="EX159" s="100"/>
      <c r="EY159" s="100"/>
      <c r="EZ159" s="100"/>
      <c r="FA159" s="100"/>
      <c r="FB159" s="100"/>
      <c r="FC159" s="100"/>
      <c r="FD159" s="100"/>
      <c r="FE159" s="100"/>
      <c r="FF159" s="100"/>
      <c r="FG159" s="100"/>
      <c r="FH159" s="100"/>
      <c r="FI159" s="100"/>
      <c r="FJ159" s="100"/>
      <c r="FK159" s="100"/>
      <c r="FL159" s="100"/>
      <c r="FM159" s="100"/>
      <c r="FN159" s="100"/>
      <c r="FO159" s="100"/>
      <c r="FP159" s="100"/>
      <c r="FQ159" s="100"/>
      <c r="FR159" s="100"/>
      <c r="FS159" s="100"/>
      <c r="FT159" s="100"/>
      <c r="FU159" s="100"/>
      <c r="FV159" s="100"/>
      <c r="FW159" s="100"/>
      <c r="FX159" s="100"/>
      <c r="FY159" s="100"/>
      <c r="FZ159" s="100"/>
      <c r="GA159" s="100"/>
      <c r="GB159" s="100"/>
      <c r="GC159" s="100"/>
      <c r="GD159" s="100"/>
      <c r="GE159" s="100"/>
      <c r="GF159" s="100"/>
      <c r="GG159" s="100"/>
      <c r="GH159" s="100"/>
      <c r="GI159" s="100"/>
      <c r="GJ159" s="100"/>
      <c r="GK159" s="100"/>
      <c r="GL159" s="100"/>
      <c r="GM159" s="100"/>
      <c r="GN159" s="100"/>
      <c r="GO159" s="100"/>
      <c r="GP159" s="100"/>
      <c r="GQ159" s="100"/>
      <c r="GR159" s="100"/>
      <c r="GS159" s="100"/>
      <c r="GT159" s="100"/>
      <c r="GU159" s="100"/>
      <c r="GV159" s="100"/>
      <c r="GW159" s="100"/>
      <c r="GX159" s="100"/>
      <c r="GY159" s="100"/>
      <c r="GZ159" s="100"/>
      <c r="HA159" s="100"/>
      <c r="HB159" s="100"/>
      <c r="HC159" s="100"/>
      <c r="HD159" s="100"/>
      <c r="HE159" s="100"/>
      <c r="HF159" s="100"/>
      <c r="HG159" s="100"/>
      <c r="HH159" s="100"/>
      <c r="HI159" s="100"/>
      <c r="HJ159" s="100"/>
      <c r="HK159" s="100"/>
      <c r="HL159" s="100"/>
      <c r="HM159" s="100"/>
      <c r="HN159" s="100"/>
      <c r="HO159" s="100"/>
      <c r="HP159" s="100"/>
      <c r="HQ159" s="100"/>
      <c r="HR159" s="100"/>
      <c r="HS159" s="100"/>
      <c r="HT159" s="100"/>
      <c r="HU159" s="100"/>
      <c r="HV159" s="100"/>
      <c r="HW159" s="100"/>
      <c r="HX159" s="100"/>
      <c r="HY159" s="100"/>
      <c r="HZ159" s="100"/>
      <c r="IA159" s="100"/>
      <c r="IB159" s="100"/>
      <c r="IC159" s="100"/>
      <c r="ID159" s="100"/>
      <c r="IE159" s="100"/>
      <c r="IF159" s="100"/>
      <c r="IG159" s="100"/>
      <c r="IH159" s="100"/>
      <c r="II159" s="100"/>
      <c r="IJ159" s="100"/>
      <c r="IK159" s="100"/>
      <c r="IL159" s="100"/>
      <c r="IM159" s="100"/>
      <c r="IN159" s="100"/>
      <c r="IO159" s="100"/>
      <c r="IP159" s="100"/>
      <c r="IQ159" s="100"/>
      <c r="IR159" s="100"/>
      <c r="IS159" s="100"/>
      <c r="IT159" s="100"/>
      <c r="IU159" s="100"/>
      <c r="IV159" s="100"/>
      <c r="IW159" s="100"/>
      <c r="IX159" s="100"/>
      <c r="IY159" s="100"/>
      <c r="IZ159" s="100"/>
      <c r="JA159" s="100"/>
      <c r="JB159" s="100"/>
      <c r="JC159" s="100"/>
      <c r="JD159" s="100"/>
      <c r="JE159" s="100"/>
      <c r="JF159" s="100"/>
      <c r="JG159" s="100"/>
      <c r="JH159" s="100"/>
      <c r="JI159" s="100"/>
      <c r="JJ159" s="100"/>
      <c r="JK159" s="100"/>
      <c r="JL159" s="100"/>
      <c r="JM159" s="100"/>
      <c r="JN159" s="100"/>
      <c r="JO159" s="100"/>
      <c r="JP159" s="100"/>
      <c r="JQ159" s="100"/>
      <c r="JR159" s="100"/>
      <c r="JS159" s="100"/>
      <c r="JT159" s="100"/>
      <c r="JU159" s="100"/>
      <c r="JV159" s="100"/>
      <c r="JW159" s="100"/>
      <c r="JX159" s="100"/>
      <c r="JY159" s="100"/>
      <c r="JZ159" s="100"/>
      <c r="KA159" s="100"/>
      <c r="KB159" s="100"/>
      <c r="KC159" s="100"/>
      <c r="KD159" s="100"/>
      <c r="KE159" s="100"/>
      <c r="KF159" s="100"/>
      <c r="KG159" s="100"/>
      <c r="KH159" s="100"/>
      <c r="KI159" s="100"/>
      <c r="KJ159" s="100"/>
      <c r="KK159" s="100"/>
      <c r="KL159" s="100"/>
      <c r="KM159" s="100"/>
      <c r="KN159" s="100"/>
      <c r="KO159" s="100"/>
      <c r="KP159" s="100"/>
      <c r="KQ159" s="100"/>
      <c r="KR159" s="100"/>
      <c r="KS159" s="100"/>
      <c r="KT159" s="100"/>
      <c r="KU159" s="100"/>
      <c r="KV159" s="100"/>
      <c r="KW159" s="100"/>
      <c r="KX159" s="100"/>
      <c r="KY159" s="100"/>
      <c r="KZ159" s="100"/>
      <c r="LA159" s="100"/>
      <c r="LB159" s="100"/>
      <c r="LC159" s="100"/>
      <c r="LD159" s="100"/>
      <c r="LE159" s="100"/>
      <c r="LF159" s="100"/>
      <c r="LG159" s="100"/>
      <c r="LH159" s="100"/>
      <c r="LI159" s="100"/>
      <c r="LJ159" s="100"/>
      <c r="LK159" s="100"/>
      <c r="LL159" s="100"/>
      <c r="LM159" s="100"/>
      <c r="LN159" s="100"/>
      <c r="LO159" s="100"/>
      <c r="LP159" s="100"/>
      <c r="LQ159" s="100"/>
      <c r="LR159" s="100"/>
      <c r="LS159" s="100"/>
      <c r="LT159" s="100"/>
      <c r="LU159" s="100"/>
      <c r="LV159" s="100"/>
      <c r="LW159" s="100"/>
      <c r="LX159" s="100"/>
      <c r="LY159" s="100"/>
      <c r="LZ159" s="100"/>
      <c r="MA159" s="100"/>
      <c r="MB159" s="100"/>
      <c r="MC159" s="100"/>
      <c r="MD159" s="100"/>
      <c r="ME159" s="100"/>
      <c r="MF159" s="100"/>
      <c r="MG159" s="100"/>
      <c r="MH159" s="100"/>
      <c r="MI159" s="100"/>
      <c r="MJ159" s="100"/>
      <c r="MK159" s="100"/>
      <c r="ML159" s="100"/>
      <c r="MM159" s="100"/>
      <c r="MN159" s="100"/>
      <c r="MO159" s="100"/>
      <c r="MP159" s="100"/>
      <c r="MQ159" s="100"/>
      <c r="MR159" s="100"/>
      <c r="MS159" s="100"/>
      <c r="MT159" s="100"/>
      <c r="MU159" s="100"/>
      <c r="MV159" s="100"/>
      <c r="MW159" s="100"/>
      <c r="MX159" s="100"/>
      <c r="MY159" s="100"/>
      <c r="MZ159" s="100"/>
      <c r="NA159" s="100"/>
      <c r="NB159" s="100"/>
      <c r="NC159" s="100"/>
      <c r="ND159" s="100"/>
      <c r="NE159" s="100"/>
      <c r="NF159" s="100"/>
      <c r="NG159" s="100"/>
      <c r="NH159" s="100"/>
      <c r="NI159" s="100"/>
      <c r="NJ159" s="100"/>
      <c r="NK159" s="100"/>
      <c r="NL159" s="100"/>
      <c r="NM159" s="100"/>
      <c r="NN159" s="100"/>
      <c r="NO159" s="100"/>
      <c r="NP159" s="100"/>
      <c r="NQ159" s="100"/>
      <c r="NR159" s="100"/>
      <c r="NS159" s="100"/>
      <c r="NT159" s="100"/>
      <c r="NU159" s="100"/>
      <c r="NV159" s="100"/>
      <c r="NW159" s="100"/>
      <c r="NX159" s="100"/>
      <c r="NY159" s="100"/>
      <c r="NZ159" s="100"/>
      <c r="OA159" s="100"/>
      <c r="OB159" s="100"/>
      <c r="OC159" s="100"/>
      <c r="OD159" s="100"/>
      <c r="OE159" s="100"/>
      <c r="OF159" s="100"/>
      <c r="OG159" s="100"/>
      <c r="OH159" s="100"/>
      <c r="OI159" s="100"/>
      <c r="OJ159" s="100"/>
      <c r="OK159" s="100"/>
      <c r="OL159" s="100"/>
      <c r="OM159" s="100"/>
      <c r="ON159" s="100"/>
      <c r="OO159" s="100"/>
      <c r="OP159" s="100"/>
      <c r="OQ159" s="100"/>
      <c r="OR159" s="100"/>
      <c r="OS159" s="100"/>
      <c r="OT159" s="100"/>
      <c r="OU159" s="100"/>
      <c r="OV159" s="100"/>
      <c r="OW159" s="100"/>
      <c r="OX159" s="100"/>
      <c r="OY159" s="100"/>
      <c r="OZ159" s="100"/>
      <c r="PA159" s="100"/>
      <c r="PB159" s="100"/>
      <c r="PC159" s="100"/>
      <c r="PD159" s="100"/>
      <c r="PE159" s="100"/>
      <c r="PF159" s="100"/>
      <c r="PG159" s="100"/>
      <c r="PH159" s="100"/>
      <c r="PI159" s="100"/>
      <c r="PJ159" s="100"/>
      <c r="PK159" s="100"/>
      <c r="PL159" s="100"/>
      <c r="PM159" s="100"/>
      <c r="PN159" s="100"/>
      <c r="PO159" s="100"/>
      <c r="PP159" s="100"/>
      <c r="PQ159" s="100"/>
      <c r="PR159" s="100"/>
      <c r="PS159" s="100"/>
      <c r="PT159" s="100"/>
      <c r="PU159" s="100"/>
      <c r="PV159" s="100"/>
      <c r="PW159" s="100"/>
      <c r="PX159" s="100"/>
      <c r="PY159" s="100"/>
      <c r="PZ159" s="100"/>
      <c r="QA159" s="100"/>
      <c r="QB159" s="100"/>
      <c r="QC159" s="100"/>
      <c r="QD159" s="100"/>
      <c r="QE159" s="100"/>
      <c r="QF159" s="100"/>
      <c r="QG159" s="100"/>
      <c r="QH159" s="100"/>
      <c r="QI159" s="100"/>
      <c r="QJ159" s="100"/>
      <c r="QK159" s="100"/>
      <c r="QL159" s="100"/>
      <c r="QM159" s="100"/>
      <c r="QN159" s="100"/>
      <c r="QO159" s="100"/>
      <c r="QP159" s="100"/>
      <c r="QQ159" s="100"/>
      <c r="QR159" s="100"/>
      <c r="QS159" s="100"/>
      <c r="QT159" s="100"/>
      <c r="QU159" s="100"/>
      <c r="QV159" s="100"/>
      <c r="QW159" s="100"/>
      <c r="QX159" s="100"/>
      <c r="QY159" s="100"/>
      <c r="QZ159" s="100"/>
      <c r="RA159" s="100"/>
      <c r="RB159" s="100"/>
      <c r="RC159" s="100"/>
      <c r="RD159" s="100"/>
      <c r="RE159" s="100"/>
      <c r="RF159" s="100"/>
      <c r="RG159" s="100"/>
      <c r="RH159" s="100"/>
      <c r="RI159" s="100"/>
      <c r="RJ159" s="100"/>
      <c r="RK159" s="100"/>
      <c r="RL159" s="100"/>
      <c r="RM159" s="100"/>
      <c r="RN159" s="100"/>
      <c r="RO159" s="100"/>
      <c r="RP159" s="100"/>
      <c r="RQ159" s="100"/>
      <c r="RR159" s="100"/>
      <c r="RS159" s="100"/>
      <c r="RT159" s="100"/>
      <c r="RU159" s="100"/>
      <c r="RV159" s="100"/>
      <c r="RW159" s="100"/>
      <c r="RX159" s="100"/>
      <c r="RY159" s="100"/>
      <c r="RZ159" s="100"/>
      <c r="SA159" s="100"/>
      <c r="SB159" s="100"/>
      <c r="SC159" s="100"/>
      <c r="SD159" s="100"/>
      <c r="SE159" s="100"/>
      <c r="SF159" s="100"/>
      <c r="SG159" s="100"/>
      <c r="SH159" s="100"/>
      <c r="SI159" s="100"/>
      <c r="SJ159" s="100"/>
      <c r="SK159" s="100"/>
      <c r="SL159" s="100"/>
      <c r="SM159" s="100"/>
      <c r="SN159" s="100"/>
      <c r="SO159" s="100"/>
      <c r="SP159" s="100"/>
      <c r="SQ159" s="100"/>
      <c r="SR159" s="100"/>
      <c r="SS159" s="100"/>
      <c r="ST159" s="100"/>
      <c r="SU159" s="100"/>
      <c r="SV159" s="100"/>
      <c r="SW159" s="100"/>
      <c r="SX159" s="100"/>
      <c r="SY159" s="100"/>
      <c r="SZ159" s="100"/>
      <c r="TA159" s="100"/>
      <c r="TB159" s="100"/>
      <c r="TC159" s="100"/>
      <c r="TD159" s="100"/>
      <c r="TE159" s="100"/>
      <c r="TF159" s="100"/>
      <c r="TG159" s="100"/>
      <c r="TH159" s="100"/>
      <c r="TI159" s="100"/>
      <c r="TJ159" s="100"/>
      <c r="TK159" s="100"/>
      <c r="TL159" s="100"/>
      <c r="TM159" s="100"/>
      <c r="TN159" s="100"/>
      <c r="TO159" s="100"/>
      <c r="TP159" s="100"/>
      <c r="TQ159" s="100"/>
      <c r="TR159" s="100"/>
      <c r="TS159" s="100"/>
      <c r="TT159" s="100"/>
      <c r="TU159" s="100"/>
      <c r="TV159" s="100"/>
      <c r="TW159" s="100"/>
      <c r="TX159" s="100"/>
      <c r="TY159" s="100"/>
      <c r="TZ159" s="100"/>
      <c r="UA159" s="100"/>
      <c r="UB159" s="100"/>
      <c r="UC159" s="100"/>
      <c r="UD159" s="100"/>
      <c r="UE159" s="100"/>
      <c r="UF159" s="100"/>
      <c r="UG159" s="100"/>
      <c r="UH159" s="100"/>
      <c r="UI159" s="100"/>
      <c r="UJ159" s="100"/>
      <c r="UK159" s="100"/>
      <c r="UL159" s="100"/>
      <c r="UM159" s="100"/>
      <c r="UN159" s="100"/>
      <c r="UO159" s="100"/>
      <c r="UP159" s="100"/>
      <c r="UQ159" s="100"/>
      <c r="UR159" s="100"/>
      <c r="US159" s="100"/>
      <c r="UT159" s="100"/>
      <c r="UU159" s="100"/>
      <c r="UV159" s="100"/>
      <c r="UW159" s="100"/>
      <c r="UX159" s="100"/>
      <c r="UY159" s="100"/>
      <c r="UZ159" s="100"/>
      <c r="VA159" s="100"/>
      <c r="VB159" s="100"/>
      <c r="VC159" s="100"/>
      <c r="VD159" s="100"/>
      <c r="VE159" s="100"/>
      <c r="VF159" s="100"/>
      <c r="VG159" s="100"/>
      <c r="VH159" s="100"/>
      <c r="VI159" s="100"/>
      <c r="VJ159" s="100"/>
      <c r="VK159" s="100"/>
      <c r="VL159" s="100"/>
      <c r="VM159" s="100"/>
      <c r="VN159" s="100"/>
      <c r="VO159" s="100"/>
      <c r="VP159" s="100"/>
      <c r="VQ159" s="100"/>
      <c r="VR159" s="100"/>
      <c r="VS159" s="100"/>
      <c r="VT159" s="100"/>
      <c r="VU159" s="100"/>
      <c r="VV159" s="100"/>
      <c r="VW159" s="100"/>
      <c r="VX159" s="100"/>
      <c r="VY159" s="100"/>
      <c r="VZ159" s="100"/>
      <c r="WA159" s="100"/>
      <c r="WB159" s="100"/>
      <c r="WC159" s="100"/>
      <c r="WD159" s="100"/>
      <c r="WE159" s="100"/>
      <c r="WF159" s="100"/>
      <c r="WG159" s="100"/>
      <c r="WH159" s="100"/>
      <c r="WI159" s="100"/>
      <c r="WJ159" s="100"/>
      <c r="WK159" s="100"/>
      <c r="WL159" s="100"/>
      <c r="WM159" s="100"/>
      <c r="WN159" s="100"/>
      <c r="WO159" s="100"/>
      <c r="WP159" s="100"/>
      <c r="WQ159" s="100"/>
      <c r="WR159" s="100"/>
      <c r="WS159" s="100"/>
      <c r="WT159" s="100"/>
      <c r="WU159" s="100"/>
      <c r="WV159" s="100"/>
      <c r="WW159" s="100"/>
      <c r="WX159" s="100"/>
      <c r="WY159" s="100"/>
      <c r="WZ159" s="100"/>
      <c r="XA159" s="100"/>
      <c r="XB159" s="100"/>
      <c r="XC159" s="100"/>
      <c r="XD159" s="100"/>
      <c r="XE159" s="100"/>
      <c r="XF159" s="100"/>
      <c r="XG159" s="100"/>
      <c r="XH159" s="100"/>
      <c r="XI159" s="100"/>
      <c r="XJ159" s="100"/>
      <c r="XK159" s="100"/>
      <c r="XL159" s="100"/>
      <c r="XM159" s="100"/>
      <c r="XN159" s="100"/>
      <c r="XO159" s="100"/>
      <c r="XP159" s="100"/>
      <c r="XQ159" s="100"/>
      <c r="XR159" s="100"/>
      <c r="XS159" s="100"/>
      <c r="XT159" s="100"/>
      <c r="XU159" s="100"/>
      <c r="XV159" s="100"/>
      <c r="XW159" s="100"/>
      <c r="XX159" s="100"/>
      <c r="XY159" s="100"/>
      <c r="XZ159" s="100"/>
      <c r="YA159" s="100"/>
      <c r="YB159" s="100"/>
      <c r="YC159" s="100"/>
      <c r="YD159" s="100"/>
      <c r="YE159" s="100"/>
      <c r="YF159" s="100"/>
      <c r="YG159" s="100"/>
      <c r="YH159" s="100"/>
      <c r="YI159" s="100"/>
      <c r="YJ159" s="100"/>
      <c r="YK159" s="100"/>
      <c r="YL159" s="100"/>
      <c r="YM159" s="100"/>
      <c r="YN159" s="100"/>
      <c r="YO159" s="100"/>
      <c r="YP159" s="100"/>
      <c r="YQ159" s="100"/>
      <c r="YR159" s="100"/>
      <c r="YS159" s="100"/>
      <c r="YT159" s="100"/>
      <c r="YU159" s="100"/>
      <c r="YV159" s="100"/>
      <c r="YW159" s="100"/>
      <c r="YX159" s="100"/>
      <c r="YY159" s="100"/>
      <c r="YZ159" s="100"/>
      <c r="ZA159" s="100"/>
      <c r="ZB159" s="100"/>
      <c r="ZC159" s="100"/>
      <c r="ZD159" s="100"/>
      <c r="ZE159" s="100"/>
      <c r="ZF159" s="100"/>
      <c r="ZG159" s="100"/>
      <c r="ZH159" s="100"/>
      <c r="ZI159" s="100"/>
      <c r="ZJ159" s="100"/>
      <c r="ZK159" s="100"/>
      <c r="ZL159" s="100"/>
      <c r="ZM159" s="100"/>
      <c r="ZN159" s="100"/>
      <c r="ZO159" s="100"/>
      <c r="ZP159" s="100"/>
      <c r="ZQ159" s="100"/>
      <c r="ZR159" s="100"/>
      <c r="ZS159" s="100"/>
      <c r="ZT159" s="100"/>
      <c r="ZU159" s="100"/>
      <c r="ZV159" s="100"/>
      <c r="ZW159" s="100"/>
      <c r="ZX159" s="100"/>
      <c r="ZY159" s="100"/>
      <c r="ZZ159" s="100"/>
      <c r="AAA159" s="100"/>
      <c r="AAB159" s="100"/>
      <c r="AAC159" s="100"/>
      <c r="AAD159" s="100"/>
      <c r="AAE159" s="100"/>
      <c r="AAF159" s="100"/>
      <c r="AAG159" s="100"/>
      <c r="AAH159" s="100"/>
      <c r="AAI159" s="100"/>
      <c r="AAJ159" s="100"/>
      <c r="AAK159" s="100"/>
      <c r="AAL159" s="100"/>
      <c r="AAM159" s="100"/>
      <c r="AAN159" s="100"/>
      <c r="AAO159" s="100"/>
      <c r="AAP159" s="100"/>
      <c r="AAQ159" s="100"/>
      <c r="AAR159" s="100"/>
      <c r="AAS159" s="100"/>
      <c r="AAT159" s="100"/>
      <c r="AAU159" s="100"/>
      <c r="AAV159" s="100"/>
      <c r="AAW159" s="100"/>
      <c r="AAX159" s="100"/>
      <c r="AAY159" s="100"/>
      <c r="AAZ159" s="100"/>
      <c r="ABA159" s="100"/>
      <c r="ABB159" s="100"/>
      <c r="ABC159" s="100"/>
      <c r="ABD159" s="100"/>
      <c r="ABE159" s="100"/>
      <c r="ABF159" s="100"/>
      <c r="ABG159" s="100"/>
      <c r="ABH159" s="100"/>
      <c r="ABI159" s="100"/>
      <c r="ABJ159" s="100"/>
      <c r="ABK159" s="100"/>
      <c r="ABL159" s="100"/>
      <c r="ABM159" s="100"/>
      <c r="ABN159" s="100"/>
      <c r="ABO159" s="100"/>
      <c r="ABP159" s="100"/>
      <c r="ABQ159" s="100"/>
      <c r="ABR159" s="100"/>
      <c r="ABS159" s="100"/>
      <c r="ABT159" s="100"/>
      <c r="ABU159" s="100"/>
      <c r="ABV159" s="100"/>
      <c r="ABW159" s="100"/>
      <c r="ABX159" s="100"/>
      <c r="ABY159" s="100"/>
      <c r="ABZ159" s="100"/>
      <c r="ACA159" s="100"/>
      <c r="ACB159" s="100"/>
      <c r="ACC159" s="100"/>
      <c r="ACD159" s="100"/>
      <c r="ACE159" s="100"/>
      <c r="ACF159" s="100"/>
      <c r="ACG159" s="100"/>
      <c r="ACH159" s="100"/>
      <c r="ACI159" s="100"/>
      <c r="ACJ159" s="100"/>
      <c r="ACK159" s="100"/>
      <c r="ACL159" s="100"/>
      <c r="ACM159" s="100"/>
      <c r="ACN159" s="100"/>
      <c r="ACO159" s="100"/>
      <c r="ACP159" s="100"/>
      <c r="ACQ159" s="100"/>
      <c r="ACR159" s="100"/>
      <c r="ACS159" s="100"/>
      <c r="ACT159" s="100"/>
      <c r="ACU159" s="100"/>
      <c r="ACV159" s="100"/>
      <c r="ACW159" s="100"/>
      <c r="ACX159" s="100"/>
      <c r="ACY159" s="100"/>
      <c r="ACZ159" s="100"/>
      <c r="ADA159" s="100"/>
      <c r="ADB159" s="100"/>
      <c r="ADC159" s="100"/>
      <c r="ADD159" s="100"/>
      <c r="ADE159" s="100"/>
      <c r="ADF159" s="100"/>
      <c r="ADG159" s="100"/>
      <c r="ADH159" s="100"/>
      <c r="ADI159" s="100"/>
      <c r="ADJ159" s="100"/>
      <c r="ADK159" s="100"/>
      <c r="ADL159" s="100"/>
      <c r="ADM159" s="100"/>
      <c r="ADN159" s="100"/>
      <c r="ADO159" s="100"/>
      <c r="ADP159" s="100"/>
      <c r="ADQ159" s="100"/>
      <c r="ADR159" s="100"/>
      <c r="ADS159" s="100"/>
      <c r="ADT159" s="100"/>
      <c r="ADU159" s="100"/>
      <c r="ADV159" s="100"/>
      <c r="ADW159" s="100"/>
      <c r="ADX159" s="100"/>
      <c r="ADY159" s="100"/>
      <c r="ADZ159" s="100"/>
      <c r="AEA159" s="100"/>
      <c r="AEB159" s="100"/>
      <c r="AEC159" s="100"/>
      <c r="AED159" s="100"/>
      <c r="AEE159" s="100"/>
      <c r="AEF159" s="100"/>
      <c r="AEG159" s="100"/>
      <c r="AEH159" s="100"/>
      <c r="AEI159" s="100"/>
      <c r="AEJ159" s="100"/>
      <c r="AEK159" s="100"/>
      <c r="AEL159" s="100"/>
      <c r="AEM159" s="100"/>
      <c r="AEN159" s="100"/>
      <c r="AEO159" s="100"/>
      <c r="AEP159" s="100"/>
      <c r="AEQ159" s="100"/>
      <c r="AER159" s="100"/>
      <c r="AES159" s="100"/>
      <c r="AET159" s="100"/>
      <c r="AEU159" s="100"/>
      <c r="AEV159" s="100"/>
      <c r="AEW159" s="100"/>
      <c r="AEX159" s="100"/>
      <c r="AEY159" s="100"/>
      <c r="AEZ159" s="100"/>
      <c r="AFA159" s="100"/>
      <c r="AFB159" s="100"/>
      <c r="AFC159" s="100"/>
      <c r="AFD159" s="100"/>
      <c r="AFE159" s="100"/>
      <c r="AFF159" s="100"/>
      <c r="AFG159" s="100"/>
      <c r="AFH159" s="100"/>
      <c r="AFI159" s="100"/>
      <c r="AFJ159" s="100"/>
      <c r="AFK159" s="100"/>
      <c r="AFL159" s="100"/>
      <c r="AFM159" s="100"/>
      <c r="AFN159" s="100"/>
      <c r="AFO159" s="100"/>
      <c r="AFP159" s="100"/>
      <c r="AFQ159" s="100"/>
      <c r="AFR159" s="100"/>
      <c r="AFS159" s="100"/>
      <c r="AFT159" s="100"/>
      <c r="AFU159" s="100"/>
      <c r="AFV159" s="100"/>
      <c r="AFW159" s="100"/>
      <c r="AFX159" s="100"/>
      <c r="AFY159" s="100"/>
      <c r="AFZ159" s="100"/>
      <c r="AGA159" s="100"/>
      <c r="AGB159" s="100"/>
      <c r="AGC159" s="100"/>
      <c r="AGD159" s="100"/>
      <c r="AGE159" s="100"/>
      <c r="AGF159" s="100"/>
      <c r="AGG159" s="100"/>
      <c r="AGH159" s="100"/>
      <c r="AGI159" s="100"/>
      <c r="AGJ159" s="100"/>
      <c r="AGK159" s="100"/>
      <c r="AGL159" s="100"/>
      <c r="AGM159" s="100"/>
      <c r="AGN159" s="100"/>
      <c r="AGO159" s="100"/>
      <c r="AGP159" s="100"/>
      <c r="AGQ159" s="100"/>
      <c r="AGR159" s="100"/>
      <c r="AGS159" s="100"/>
      <c r="AGT159" s="100"/>
      <c r="AGU159" s="100"/>
      <c r="AGV159" s="100"/>
      <c r="AGW159" s="100"/>
      <c r="AGX159" s="100"/>
      <c r="AGY159" s="100"/>
      <c r="AGZ159" s="100"/>
      <c r="AHA159" s="100"/>
      <c r="AHB159" s="100"/>
      <c r="AHC159" s="100"/>
      <c r="AHD159" s="100"/>
      <c r="AHE159" s="100"/>
      <c r="AHF159" s="100"/>
      <c r="AHG159" s="100"/>
      <c r="AHH159" s="100"/>
      <c r="AHI159" s="100"/>
      <c r="AHJ159" s="100"/>
      <c r="AHK159" s="100"/>
      <c r="AHL159" s="100"/>
      <c r="AHM159" s="100"/>
      <c r="AHN159" s="100"/>
      <c r="AHO159" s="100"/>
      <c r="AHP159" s="100"/>
      <c r="AHQ159" s="100"/>
      <c r="AHR159" s="100"/>
      <c r="AHS159" s="100"/>
      <c r="AHT159" s="100"/>
      <c r="AHU159" s="100"/>
      <c r="AHV159" s="100"/>
      <c r="AHW159" s="100"/>
      <c r="AHX159" s="100"/>
      <c r="AHY159" s="100"/>
      <c r="AHZ159" s="100"/>
      <c r="AIA159" s="100"/>
      <c r="AIB159" s="100"/>
      <c r="AIC159" s="100"/>
      <c r="AID159" s="100"/>
      <c r="AIE159" s="100"/>
      <c r="AIF159" s="100"/>
      <c r="AIG159" s="100"/>
      <c r="AIH159" s="100"/>
      <c r="AII159" s="100"/>
      <c r="AIJ159" s="100"/>
      <c r="AIK159" s="100"/>
      <c r="AIL159" s="100"/>
      <c r="AIM159" s="100"/>
      <c r="AIN159" s="100"/>
      <c r="AIO159" s="100"/>
      <c r="AIP159" s="100"/>
      <c r="AIQ159" s="100"/>
      <c r="AIR159" s="100"/>
      <c r="AIS159" s="100"/>
      <c r="AIT159" s="100"/>
      <c r="AIU159" s="100"/>
      <c r="AIV159" s="100"/>
      <c r="AIW159" s="100"/>
      <c r="AIX159" s="100"/>
      <c r="AIY159" s="100"/>
      <c r="AIZ159" s="100"/>
      <c r="AJA159" s="100"/>
      <c r="AJB159" s="100"/>
      <c r="AJC159" s="100"/>
      <c r="AJD159" s="100"/>
      <c r="AJE159" s="100"/>
      <c r="AJF159" s="100"/>
      <c r="AJG159" s="100"/>
      <c r="AJH159" s="100"/>
      <c r="AJI159" s="100"/>
      <c r="AJJ159" s="100"/>
      <c r="AJK159" s="100"/>
      <c r="AJL159" s="100"/>
      <c r="AJM159" s="100"/>
      <c r="AJN159" s="100"/>
      <c r="AJO159" s="100"/>
      <c r="AJP159" s="100"/>
      <c r="AJQ159" s="100"/>
      <c r="AJR159" s="100"/>
      <c r="AJS159" s="100"/>
      <c r="AJT159" s="100"/>
      <c r="AJU159" s="100"/>
      <c r="AJV159" s="100"/>
      <c r="AJW159" s="100"/>
      <c r="AJX159" s="100"/>
      <c r="AJY159" s="100"/>
      <c r="AJZ159" s="100"/>
      <c r="AKA159" s="100"/>
      <c r="AKB159" s="100"/>
      <c r="AKC159" s="100"/>
      <c r="AKD159" s="100"/>
      <c r="AKE159" s="100"/>
      <c r="AKF159" s="100"/>
      <c r="AKG159" s="100"/>
      <c r="AKH159" s="100"/>
      <c r="AKI159" s="100"/>
      <c r="AKJ159" s="100"/>
      <c r="AKK159" s="100"/>
      <c r="AKL159" s="100"/>
      <c r="AKM159" s="100"/>
      <c r="AKN159" s="100"/>
      <c r="AKO159" s="100"/>
      <c r="AKP159" s="100"/>
      <c r="AKQ159" s="100"/>
      <c r="AKR159" s="100"/>
      <c r="AKS159" s="100"/>
      <c r="AKT159" s="100"/>
      <c r="AKU159" s="100"/>
      <c r="AKV159" s="100"/>
      <c r="AKW159" s="100"/>
      <c r="AKX159" s="100"/>
      <c r="AKY159" s="100"/>
      <c r="AKZ159" s="100"/>
      <c r="ALA159" s="100"/>
      <c r="ALB159" s="100"/>
      <c r="ALC159" s="100"/>
      <c r="ALD159" s="100"/>
      <c r="ALE159" s="100"/>
      <c r="ALF159" s="100"/>
      <c r="ALG159" s="100"/>
      <c r="ALH159" s="100"/>
      <c r="ALI159" s="100"/>
      <c r="ALJ159" s="100"/>
      <c r="ALK159" s="100"/>
      <c r="ALL159" s="100"/>
      <c r="ALM159" s="100"/>
      <c r="ALN159" s="100"/>
      <c r="ALO159" s="100"/>
      <c r="ALP159" s="100"/>
      <c r="ALQ159" s="100"/>
      <c r="ALR159" s="100"/>
      <c r="ALS159" s="100"/>
      <c r="ALT159" s="100"/>
      <c r="ALU159" s="100"/>
      <c r="ALV159" s="100"/>
      <c r="ALW159" s="100"/>
      <c r="ALX159" s="100"/>
      <c r="ALY159" s="100"/>
      <c r="ALZ159" s="100"/>
      <c r="AMA159" s="100"/>
      <c r="AMB159" s="100"/>
      <c r="AMC159" s="100"/>
      <c r="AMD159" s="100"/>
      <c r="AME159" s="100"/>
      <c r="AMF159" s="100"/>
      <c r="AMG159" s="100"/>
      <c r="AMH159" s="100"/>
      <c r="AMI159" s="100"/>
      <c r="AMJ159" s="100"/>
      <c r="AMK159" s="100"/>
      <c r="AML159" s="100"/>
      <c r="AMM159" s="100"/>
      <c r="AMN159" s="100"/>
      <c r="AMO159" s="100"/>
      <c r="AMP159" s="100"/>
      <c r="AMQ159" s="100"/>
      <c r="AMR159" s="100"/>
      <c r="AMS159" s="100"/>
      <c r="AMT159" s="100"/>
      <c r="AMU159" s="100"/>
      <c r="AMV159" s="100"/>
      <c r="AMW159" s="100"/>
      <c r="AMX159" s="100"/>
      <c r="AMY159" s="100"/>
      <c r="AMZ159" s="100"/>
      <c r="ANA159" s="100"/>
      <c r="ANB159" s="100"/>
      <c r="ANC159" s="100"/>
      <c r="AND159" s="100"/>
      <c r="ANE159" s="100"/>
      <c r="ANF159" s="100"/>
      <c r="ANG159" s="100"/>
      <c r="ANH159" s="100"/>
      <c r="ANI159" s="100"/>
      <c r="ANJ159" s="100"/>
      <c r="ANK159" s="100"/>
      <c r="ANL159" s="100"/>
      <c r="ANM159" s="100"/>
      <c r="ANN159" s="100"/>
      <c r="ANO159" s="100"/>
      <c r="ANP159" s="100"/>
      <c r="ANQ159" s="100"/>
      <c r="ANR159" s="100"/>
      <c r="ANS159" s="100"/>
      <c r="ANT159" s="100"/>
      <c r="ANU159" s="100"/>
      <c r="ANV159" s="100"/>
      <c r="ANW159" s="100"/>
      <c r="ANX159" s="100"/>
      <c r="ANY159" s="100"/>
      <c r="ANZ159" s="100"/>
      <c r="AOA159" s="100"/>
      <c r="AOB159" s="100"/>
      <c r="AOC159" s="100"/>
      <c r="AOD159" s="100"/>
      <c r="AOE159" s="100"/>
      <c r="AOF159" s="100"/>
      <c r="AOG159" s="100"/>
      <c r="AOH159" s="100"/>
      <c r="AOI159" s="100"/>
      <c r="AOJ159" s="100"/>
      <c r="AOK159" s="100"/>
      <c r="AOL159" s="100"/>
      <c r="AOM159" s="100"/>
      <c r="AON159" s="100"/>
      <c r="AOO159" s="100"/>
      <c r="AOP159" s="100"/>
      <c r="AOQ159" s="100"/>
      <c r="AOR159" s="100"/>
      <c r="AOS159" s="100"/>
      <c r="AOT159" s="100"/>
      <c r="AOU159" s="100"/>
      <c r="AOV159" s="100"/>
      <c r="AOW159" s="100"/>
      <c r="AOX159" s="100"/>
      <c r="AOY159" s="100"/>
      <c r="AOZ159" s="100"/>
      <c r="APA159" s="100"/>
      <c r="APB159" s="100"/>
      <c r="APC159" s="100"/>
      <c r="APD159" s="100"/>
      <c r="APE159" s="100"/>
      <c r="APF159" s="100"/>
      <c r="APG159" s="100"/>
      <c r="APH159" s="100"/>
      <c r="API159" s="100"/>
      <c r="APJ159" s="100"/>
      <c r="APK159" s="100"/>
      <c r="APL159" s="100"/>
      <c r="APM159" s="100"/>
      <c r="APN159" s="100"/>
      <c r="APO159" s="100"/>
      <c r="APP159" s="100"/>
      <c r="APQ159" s="100"/>
      <c r="APR159" s="100"/>
      <c r="APS159" s="100"/>
      <c r="APT159" s="100"/>
      <c r="APU159" s="100"/>
      <c r="APV159" s="100"/>
      <c r="APW159" s="100"/>
      <c r="APX159" s="100"/>
      <c r="APY159" s="100"/>
      <c r="APZ159" s="100"/>
      <c r="AQA159" s="100"/>
      <c r="AQB159" s="100"/>
      <c r="AQC159" s="100"/>
      <c r="AQD159" s="100"/>
      <c r="AQE159" s="100"/>
      <c r="AQF159" s="100"/>
      <c r="AQG159" s="100"/>
      <c r="AQH159" s="100"/>
      <c r="AQI159" s="100"/>
      <c r="AQJ159" s="100"/>
      <c r="AQK159" s="100"/>
      <c r="AQL159" s="100"/>
      <c r="AQM159" s="100"/>
      <c r="AQN159" s="100"/>
      <c r="AQO159" s="100"/>
      <c r="AQP159" s="100"/>
      <c r="AQQ159" s="100"/>
      <c r="AQR159" s="100"/>
      <c r="AQS159" s="100"/>
      <c r="AQT159" s="100"/>
      <c r="AQU159" s="100"/>
      <c r="AQV159" s="100"/>
      <c r="AQW159" s="100"/>
      <c r="AQX159" s="100"/>
      <c r="AQY159" s="100"/>
      <c r="AQZ159" s="100"/>
      <c r="ARA159" s="100"/>
      <c r="ARB159" s="100"/>
      <c r="ARC159" s="100"/>
      <c r="ARD159" s="100"/>
      <c r="ARE159" s="100"/>
      <c r="ARF159" s="100"/>
      <c r="ARG159" s="100"/>
      <c r="ARH159" s="100"/>
      <c r="ARI159" s="100"/>
      <c r="ARJ159" s="100"/>
      <c r="ARK159" s="100"/>
      <c r="ARL159" s="100"/>
      <c r="ARM159" s="100"/>
      <c r="ARN159" s="100"/>
      <c r="ARO159" s="100"/>
      <c r="ARP159" s="100"/>
      <c r="ARQ159" s="100"/>
      <c r="ARR159" s="100"/>
      <c r="ARS159" s="100"/>
      <c r="ART159" s="100"/>
      <c r="ARU159" s="100"/>
      <c r="ARV159" s="100"/>
      <c r="ARW159" s="100"/>
      <c r="ARX159" s="100"/>
      <c r="ARY159" s="100"/>
      <c r="ARZ159" s="100"/>
      <c r="ASA159" s="100"/>
      <c r="ASB159" s="100"/>
      <c r="ASC159" s="100"/>
      <c r="ASD159" s="100"/>
      <c r="ASE159" s="100"/>
      <c r="ASF159" s="100"/>
      <c r="ASG159" s="100"/>
      <c r="ASH159" s="100"/>
      <c r="ASI159" s="100"/>
      <c r="ASJ159" s="100"/>
      <c r="ASK159" s="100"/>
      <c r="ASL159" s="100"/>
      <c r="ASM159" s="100"/>
      <c r="ASN159" s="100"/>
      <c r="ASO159" s="100"/>
      <c r="ASP159" s="100"/>
      <c r="ASQ159" s="100"/>
      <c r="ASR159" s="100"/>
      <c r="ASS159" s="100"/>
      <c r="AST159" s="100"/>
      <c r="ASU159" s="100"/>
      <c r="ASV159" s="100"/>
      <c r="ASW159" s="100"/>
      <c r="ASX159" s="100"/>
      <c r="ASY159" s="100"/>
      <c r="ASZ159" s="100"/>
      <c r="ATA159" s="100"/>
      <c r="ATB159" s="100"/>
      <c r="ATC159" s="100"/>
      <c r="ATD159" s="100"/>
      <c r="ATE159" s="100"/>
      <c r="ATF159" s="100"/>
      <c r="ATG159" s="100"/>
      <c r="ATH159" s="100"/>
      <c r="ATI159" s="100"/>
      <c r="ATJ159" s="100"/>
      <c r="ATK159" s="100"/>
      <c r="ATL159" s="100"/>
      <c r="ATM159" s="100"/>
      <c r="ATN159" s="100"/>
      <c r="ATO159" s="100"/>
      <c r="ATP159" s="100"/>
      <c r="ATQ159" s="100"/>
      <c r="ATR159" s="100"/>
      <c r="ATS159" s="100"/>
      <c r="ATT159" s="100"/>
      <c r="ATU159" s="100"/>
      <c r="ATV159" s="100"/>
      <c r="ATW159" s="100"/>
      <c r="ATX159" s="100"/>
    </row>
    <row r="160" spans="1:1220" ht="16" customHeight="1">
      <c r="A160" s="38">
        <v>157</v>
      </c>
      <c r="B160" s="567" t="s">
        <v>18360</v>
      </c>
      <c r="C160" s="38" t="s">
        <v>18</v>
      </c>
      <c r="D160" s="38" t="s">
        <v>19</v>
      </c>
      <c r="E160" s="38"/>
      <c r="F160" s="36" t="s">
        <v>6219</v>
      </c>
      <c r="G160" s="8" t="s">
        <v>11114</v>
      </c>
      <c r="H160" s="38" t="s">
        <v>422</v>
      </c>
      <c r="I160" s="38"/>
      <c r="J160" s="38"/>
      <c r="K160" s="473" t="s">
        <v>13808</v>
      </c>
      <c r="L160" s="76">
        <v>6193</v>
      </c>
      <c r="M160" s="38" t="s">
        <v>21</v>
      </c>
      <c r="N160" s="38" t="s">
        <v>4305</v>
      </c>
      <c r="O160" s="38"/>
      <c r="P160" s="38"/>
      <c r="Q160" s="47"/>
      <c r="R160" s="214"/>
      <c r="S160" s="100"/>
      <c r="T160" s="100"/>
      <c r="U160" s="100"/>
      <c r="V160" s="100"/>
      <c r="W160" s="100"/>
      <c r="X160" s="100"/>
      <c r="Y160" s="100"/>
      <c r="Z160" s="100"/>
      <c r="AA160" s="100"/>
      <c r="AB160" s="100"/>
      <c r="AC160" s="100"/>
      <c r="AD160" s="100"/>
      <c r="AE160" s="100"/>
      <c r="AF160" s="100"/>
      <c r="AG160" s="100"/>
      <c r="AH160" s="100"/>
      <c r="AI160" s="100"/>
      <c r="AJ160" s="100"/>
      <c r="AK160" s="100"/>
      <c r="AL160" s="100"/>
      <c r="AM160" s="100"/>
      <c r="AN160" s="100"/>
      <c r="AO160" s="100"/>
      <c r="AP160" s="100"/>
      <c r="AQ160" s="100"/>
      <c r="AR160" s="100"/>
      <c r="AS160" s="100"/>
      <c r="AT160" s="100"/>
      <c r="AU160" s="100"/>
      <c r="AV160" s="100"/>
      <c r="AW160" s="100"/>
      <c r="AX160" s="100"/>
      <c r="AY160" s="100"/>
      <c r="AZ160" s="100"/>
      <c r="BA160" s="100"/>
      <c r="BB160" s="100"/>
      <c r="BC160" s="100"/>
      <c r="BD160" s="100"/>
      <c r="BE160" s="100"/>
      <c r="BF160" s="100"/>
      <c r="BG160" s="100"/>
      <c r="BH160" s="100"/>
      <c r="BI160" s="100"/>
      <c r="BJ160" s="100"/>
      <c r="BK160" s="100"/>
      <c r="BL160" s="100"/>
      <c r="BM160" s="100"/>
      <c r="BN160" s="100"/>
      <c r="BO160" s="100"/>
      <c r="BP160" s="100"/>
      <c r="BQ160" s="100"/>
      <c r="BR160" s="100"/>
      <c r="BS160" s="100"/>
      <c r="BT160" s="100"/>
      <c r="BU160" s="100"/>
      <c r="BV160" s="100"/>
      <c r="BW160" s="100"/>
      <c r="BX160" s="100"/>
      <c r="BY160" s="100"/>
      <c r="BZ160" s="100"/>
      <c r="CA160" s="100"/>
      <c r="CB160" s="100"/>
      <c r="CC160" s="100"/>
      <c r="CD160" s="100"/>
      <c r="CE160" s="100"/>
      <c r="CF160" s="100"/>
      <c r="CG160" s="100"/>
      <c r="CH160" s="100"/>
      <c r="CI160" s="100"/>
      <c r="CJ160" s="100"/>
      <c r="CK160" s="100"/>
      <c r="CL160" s="100"/>
      <c r="CM160" s="100"/>
      <c r="CN160" s="100"/>
      <c r="CO160" s="100"/>
      <c r="CP160" s="100"/>
      <c r="CQ160" s="100"/>
      <c r="CR160" s="100"/>
      <c r="CS160" s="100"/>
      <c r="CT160" s="100"/>
      <c r="CU160" s="100"/>
      <c r="CV160" s="100"/>
      <c r="CW160" s="100"/>
      <c r="CX160" s="100"/>
      <c r="CY160" s="100"/>
      <c r="CZ160" s="100"/>
      <c r="DA160" s="100"/>
      <c r="DB160" s="100"/>
      <c r="DC160" s="100"/>
      <c r="DD160" s="100"/>
      <c r="DE160" s="100"/>
      <c r="DF160" s="100"/>
      <c r="DG160" s="100"/>
      <c r="DH160" s="100"/>
      <c r="DI160" s="100"/>
      <c r="DJ160" s="100"/>
      <c r="DK160" s="100"/>
      <c r="DL160" s="100"/>
      <c r="DM160" s="100"/>
      <c r="DN160" s="100"/>
      <c r="DO160" s="100"/>
      <c r="DP160" s="100"/>
      <c r="DQ160" s="100"/>
      <c r="DR160" s="100"/>
      <c r="DS160" s="100"/>
      <c r="DT160" s="100"/>
      <c r="DU160" s="100"/>
      <c r="DV160" s="100"/>
      <c r="DW160" s="100"/>
      <c r="DX160" s="100"/>
      <c r="DY160" s="100"/>
      <c r="DZ160" s="100"/>
      <c r="EA160" s="100"/>
      <c r="EB160" s="100"/>
      <c r="EC160" s="100"/>
      <c r="ED160" s="100"/>
      <c r="EE160" s="100"/>
      <c r="EF160" s="100"/>
      <c r="EG160" s="100"/>
      <c r="EH160" s="100"/>
      <c r="EI160" s="100"/>
      <c r="EJ160" s="100"/>
      <c r="EK160" s="100"/>
      <c r="EL160" s="100"/>
      <c r="EM160" s="100"/>
      <c r="EN160" s="100"/>
      <c r="EO160" s="100"/>
      <c r="EP160" s="100"/>
      <c r="EQ160" s="100"/>
      <c r="ER160" s="100"/>
      <c r="ES160" s="100"/>
      <c r="ET160" s="100"/>
      <c r="EU160" s="100"/>
      <c r="EV160" s="100"/>
      <c r="EW160" s="100"/>
      <c r="EX160" s="100"/>
      <c r="EY160" s="100"/>
      <c r="EZ160" s="100"/>
      <c r="FA160" s="100"/>
      <c r="FB160" s="100"/>
      <c r="FC160" s="100"/>
      <c r="FD160" s="100"/>
      <c r="FE160" s="100"/>
      <c r="FF160" s="100"/>
      <c r="FG160" s="100"/>
      <c r="FH160" s="100"/>
      <c r="FI160" s="100"/>
      <c r="FJ160" s="100"/>
      <c r="FK160" s="100"/>
      <c r="FL160" s="100"/>
      <c r="FM160" s="100"/>
      <c r="FN160" s="100"/>
      <c r="FO160" s="100"/>
      <c r="FP160" s="100"/>
      <c r="FQ160" s="100"/>
      <c r="FR160" s="100"/>
      <c r="FS160" s="100"/>
      <c r="FT160" s="100"/>
      <c r="FU160" s="100"/>
      <c r="FV160" s="100"/>
      <c r="FW160" s="100"/>
      <c r="FX160" s="100"/>
      <c r="FY160" s="100"/>
      <c r="FZ160" s="100"/>
      <c r="GA160" s="100"/>
      <c r="GB160" s="100"/>
      <c r="GC160" s="100"/>
      <c r="GD160" s="100"/>
      <c r="GE160" s="100"/>
      <c r="GF160" s="100"/>
      <c r="GG160" s="100"/>
      <c r="GH160" s="100"/>
      <c r="GI160" s="100"/>
      <c r="GJ160" s="100"/>
      <c r="GK160" s="100"/>
      <c r="GL160" s="100"/>
      <c r="GM160" s="100"/>
      <c r="GN160" s="100"/>
      <c r="GO160" s="100"/>
      <c r="GP160" s="100"/>
      <c r="GQ160" s="100"/>
      <c r="GR160" s="100"/>
      <c r="GS160" s="100"/>
      <c r="GT160" s="100"/>
      <c r="GU160" s="100"/>
      <c r="GV160" s="100"/>
      <c r="GW160" s="100"/>
      <c r="GX160" s="100"/>
      <c r="GY160" s="100"/>
      <c r="GZ160" s="100"/>
      <c r="HA160" s="100"/>
      <c r="HB160" s="100"/>
      <c r="HC160" s="100"/>
      <c r="HD160" s="100"/>
      <c r="HE160" s="100"/>
      <c r="HF160" s="100"/>
      <c r="HG160" s="100"/>
      <c r="HH160" s="100"/>
      <c r="HI160" s="100"/>
      <c r="HJ160" s="100"/>
      <c r="HK160" s="100"/>
      <c r="HL160" s="100"/>
      <c r="HM160" s="100"/>
      <c r="HN160" s="100"/>
      <c r="HO160" s="100"/>
      <c r="HP160" s="100"/>
      <c r="HQ160" s="100"/>
      <c r="HR160" s="100"/>
      <c r="HS160" s="100"/>
      <c r="HT160" s="100"/>
      <c r="HU160" s="100"/>
      <c r="HV160" s="100"/>
      <c r="HW160" s="100"/>
      <c r="HX160" s="100"/>
      <c r="HY160" s="100"/>
      <c r="HZ160" s="100"/>
      <c r="IA160" s="100"/>
      <c r="IB160" s="100"/>
      <c r="IC160" s="100"/>
      <c r="ID160" s="100"/>
      <c r="IE160" s="100"/>
      <c r="IF160" s="100"/>
      <c r="IG160" s="100"/>
      <c r="IH160" s="100"/>
      <c r="II160" s="100"/>
      <c r="IJ160" s="100"/>
      <c r="IK160" s="100"/>
      <c r="IL160" s="100"/>
      <c r="IM160" s="100"/>
      <c r="IN160" s="100"/>
      <c r="IO160" s="100"/>
      <c r="IP160" s="100"/>
      <c r="IQ160" s="100"/>
      <c r="IR160" s="100"/>
      <c r="IS160" s="100"/>
      <c r="IT160" s="100"/>
      <c r="IU160" s="100"/>
      <c r="IV160" s="100"/>
      <c r="IW160" s="100"/>
      <c r="IX160" s="100"/>
      <c r="IY160" s="100"/>
      <c r="IZ160" s="100"/>
      <c r="JA160" s="100"/>
      <c r="JB160" s="100"/>
      <c r="JC160" s="100"/>
      <c r="JD160" s="100"/>
      <c r="JE160" s="100"/>
      <c r="JF160" s="100"/>
      <c r="JG160" s="100"/>
      <c r="JH160" s="100"/>
      <c r="JI160" s="100"/>
      <c r="JJ160" s="100"/>
      <c r="JK160" s="100"/>
      <c r="JL160" s="100"/>
      <c r="JM160" s="100"/>
      <c r="JN160" s="100"/>
      <c r="JO160" s="100"/>
      <c r="JP160" s="100"/>
      <c r="JQ160" s="100"/>
      <c r="JR160" s="100"/>
      <c r="JS160" s="100"/>
      <c r="JT160" s="100"/>
      <c r="JU160" s="100"/>
      <c r="JV160" s="100"/>
      <c r="JW160" s="100"/>
      <c r="JX160" s="100"/>
      <c r="JY160" s="100"/>
      <c r="JZ160" s="100"/>
      <c r="KA160" s="100"/>
      <c r="KB160" s="100"/>
      <c r="KC160" s="100"/>
      <c r="KD160" s="100"/>
      <c r="KE160" s="100"/>
      <c r="KF160" s="100"/>
      <c r="KG160" s="100"/>
      <c r="KH160" s="100"/>
      <c r="KI160" s="100"/>
      <c r="KJ160" s="100"/>
      <c r="KK160" s="100"/>
      <c r="KL160" s="100"/>
      <c r="KM160" s="100"/>
      <c r="KN160" s="100"/>
      <c r="KO160" s="100"/>
      <c r="KP160" s="100"/>
      <c r="KQ160" s="100"/>
      <c r="KR160" s="100"/>
      <c r="KS160" s="100"/>
      <c r="KT160" s="100"/>
      <c r="KU160" s="100"/>
      <c r="KV160" s="100"/>
      <c r="KW160" s="100"/>
      <c r="KX160" s="100"/>
      <c r="KY160" s="100"/>
      <c r="KZ160" s="100"/>
      <c r="LA160" s="100"/>
      <c r="LB160" s="100"/>
      <c r="LC160" s="100"/>
      <c r="LD160" s="100"/>
      <c r="LE160" s="100"/>
      <c r="LF160" s="100"/>
      <c r="LG160" s="100"/>
      <c r="LH160" s="100"/>
      <c r="LI160" s="100"/>
      <c r="LJ160" s="100"/>
      <c r="LK160" s="100"/>
      <c r="LL160" s="100"/>
      <c r="LM160" s="100"/>
      <c r="LN160" s="100"/>
      <c r="LO160" s="100"/>
      <c r="LP160" s="100"/>
      <c r="LQ160" s="100"/>
      <c r="LR160" s="100"/>
      <c r="LS160" s="100"/>
      <c r="LT160" s="100"/>
      <c r="LU160" s="100"/>
      <c r="LV160" s="100"/>
      <c r="LW160" s="100"/>
      <c r="LX160" s="100"/>
      <c r="LY160" s="100"/>
      <c r="LZ160" s="100"/>
      <c r="MA160" s="100"/>
      <c r="MB160" s="100"/>
      <c r="MC160" s="100"/>
      <c r="MD160" s="100"/>
      <c r="ME160" s="100"/>
      <c r="MF160" s="100"/>
      <c r="MG160" s="100"/>
      <c r="MH160" s="100"/>
      <c r="MI160" s="100"/>
      <c r="MJ160" s="100"/>
      <c r="MK160" s="100"/>
      <c r="ML160" s="100"/>
      <c r="MM160" s="100"/>
      <c r="MN160" s="100"/>
      <c r="MO160" s="100"/>
      <c r="MP160" s="100"/>
      <c r="MQ160" s="100"/>
      <c r="MR160" s="100"/>
      <c r="MS160" s="100"/>
      <c r="MT160" s="100"/>
      <c r="MU160" s="100"/>
      <c r="MV160" s="100"/>
      <c r="MW160" s="100"/>
      <c r="MX160" s="100"/>
      <c r="MY160" s="100"/>
      <c r="MZ160" s="100"/>
      <c r="NA160" s="100"/>
      <c r="NB160" s="100"/>
      <c r="NC160" s="100"/>
      <c r="ND160" s="100"/>
      <c r="NE160" s="100"/>
      <c r="NF160" s="100"/>
      <c r="NG160" s="100"/>
      <c r="NH160" s="100"/>
      <c r="NI160" s="100"/>
      <c r="NJ160" s="100"/>
      <c r="NK160" s="100"/>
      <c r="NL160" s="100"/>
      <c r="NM160" s="100"/>
      <c r="NN160" s="100"/>
      <c r="NO160" s="100"/>
      <c r="NP160" s="100"/>
      <c r="NQ160" s="100"/>
      <c r="NR160" s="100"/>
      <c r="NS160" s="100"/>
      <c r="NT160" s="100"/>
      <c r="NU160" s="100"/>
      <c r="NV160" s="100"/>
      <c r="NW160" s="100"/>
      <c r="NX160" s="100"/>
      <c r="NY160" s="100"/>
      <c r="NZ160" s="100"/>
      <c r="OA160" s="100"/>
      <c r="OB160" s="100"/>
      <c r="OC160" s="100"/>
      <c r="OD160" s="100"/>
      <c r="OE160" s="100"/>
      <c r="OF160" s="100"/>
      <c r="OG160" s="100"/>
      <c r="OH160" s="100"/>
      <c r="OI160" s="100"/>
      <c r="OJ160" s="100"/>
      <c r="OK160" s="100"/>
      <c r="OL160" s="100"/>
      <c r="OM160" s="100"/>
      <c r="ON160" s="100"/>
      <c r="OO160" s="100"/>
      <c r="OP160" s="100"/>
      <c r="OQ160" s="100"/>
      <c r="OR160" s="100"/>
      <c r="OS160" s="100"/>
      <c r="OT160" s="100"/>
      <c r="OU160" s="100"/>
      <c r="OV160" s="100"/>
      <c r="OW160" s="100"/>
      <c r="OX160" s="100"/>
      <c r="OY160" s="100"/>
      <c r="OZ160" s="100"/>
      <c r="PA160" s="100"/>
      <c r="PB160" s="100"/>
      <c r="PC160" s="100"/>
      <c r="PD160" s="100"/>
      <c r="PE160" s="100"/>
      <c r="PF160" s="100"/>
      <c r="PG160" s="100"/>
      <c r="PH160" s="100"/>
      <c r="PI160" s="100"/>
      <c r="PJ160" s="100"/>
      <c r="PK160" s="100"/>
      <c r="PL160" s="100"/>
      <c r="PM160" s="100"/>
      <c r="PN160" s="100"/>
      <c r="PO160" s="100"/>
      <c r="PP160" s="100"/>
      <c r="PQ160" s="100"/>
      <c r="PR160" s="100"/>
      <c r="PS160" s="100"/>
      <c r="PT160" s="100"/>
      <c r="PU160" s="100"/>
      <c r="PV160" s="100"/>
      <c r="PW160" s="100"/>
      <c r="PX160" s="100"/>
      <c r="PY160" s="100"/>
      <c r="PZ160" s="100"/>
      <c r="QA160" s="100"/>
      <c r="QB160" s="100"/>
      <c r="QC160" s="100"/>
      <c r="QD160" s="100"/>
      <c r="QE160" s="100"/>
      <c r="QF160" s="100"/>
      <c r="QG160" s="100"/>
      <c r="QH160" s="100"/>
      <c r="QI160" s="100"/>
      <c r="QJ160" s="100"/>
      <c r="QK160" s="100"/>
      <c r="QL160" s="100"/>
      <c r="QM160" s="100"/>
      <c r="QN160" s="100"/>
      <c r="QO160" s="100"/>
      <c r="QP160" s="100"/>
      <c r="QQ160" s="100"/>
      <c r="QR160" s="100"/>
      <c r="QS160" s="100"/>
      <c r="QT160" s="100"/>
      <c r="QU160" s="100"/>
      <c r="QV160" s="100"/>
      <c r="QW160" s="100"/>
      <c r="QX160" s="100"/>
      <c r="QY160" s="100"/>
      <c r="QZ160" s="100"/>
      <c r="RA160" s="100"/>
      <c r="RB160" s="100"/>
      <c r="RC160" s="100"/>
      <c r="RD160" s="100"/>
      <c r="RE160" s="100"/>
      <c r="RF160" s="100"/>
      <c r="RG160" s="100"/>
      <c r="RH160" s="100"/>
      <c r="RI160" s="100"/>
      <c r="RJ160" s="100"/>
      <c r="RK160" s="100"/>
      <c r="RL160" s="100"/>
      <c r="RM160" s="100"/>
      <c r="RN160" s="100"/>
      <c r="RO160" s="100"/>
      <c r="RP160" s="100"/>
      <c r="RQ160" s="100"/>
      <c r="RR160" s="100"/>
      <c r="RS160" s="100"/>
      <c r="RT160" s="100"/>
      <c r="RU160" s="100"/>
      <c r="RV160" s="100"/>
      <c r="RW160" s="100"/>
      <c r="RX160" s="100"/>
      <c r="RY160" s="100"/>
      <c r="RZ160" s="100"/>
      <c r="SA160" s="100"/>
      <c r="SB160" s="100"/>
      <c r="SC160" s="100"/>
      <c r="SD160" s="100"/>
      <c r="SE160" s="100"/>
      <c r="SF160" s="100"/>
      <c r="SG160" s="100"/>
      <c r="SH160" s="100"/>
      <c r="SI160" s="100"/>
      <c r="SJ160" s="100"/>
      <c r="SK160" s="100"/>
      <c r="SL160" s="100"/>
      <c r="SM160" s="100"/>
      <c r="SN160" s="100"/>
      <c r="SO160" s="100"/>
      <c r="SP160" s="100"/>
      <c r="SQ160" s="100"/>
      <c r="SR160" s="100"/>
      <c r="SS160" s="100"/>
      <c r="ST160" s="100"/>
      <c r="SU160" s="100"/>
      <c r="SV160" s="100"/>
      <c r="SW160" s="100"/>
      <c r="SX160" s="100"/>
      <c r="SY160" s="100"/>
      <c r="SZ160" s="100"/>
      <c r="TA160" s="100"/>
      <c r="TB160" s="100"/>
      <c r="TC160" s="100"/>
      <c r="TD160" s="100"/>
      <c r="TE160" s="100"/>
      <c r="TF160" s="100"/>
      <c r="TG160" s="100"/>
      <c r="TH160" s="100"/>
      <c r="TI160" s="100"/>
      <c r="TJ160" s="100"/>
      <c r="TK160" s="100"/>
      <c r="TL160" s="100"/>
      <c r="TM160" s="100"/>
      <c r="TN160" s="100"/>
      <c r="TO160" s="100"/>
      <c r="TP160" s="100"/>
      <c r="TQ160" s="100"/>
      <c r="TR160" s="100"/>
      <c r="TS160" s="100"/>
      <c r="TT160" s="100"/>
      <c r="TU160" s="100"/>
      <c r="TV160" s="100"/>
      <c r="TW160" s="100"/>
      <c r="TX160" s="100"/>
      <c r="TY160" s="100"/>
      <c r="TZ160" s="100"/>
      <c r="UA160" s="100"/>
      <c r="UB160" s="100"/>
      <c r="UC160" s="100"/>
      <c r="UD160" s="100"/>
      <c r="UE160" s="100"/>
      <c r="UF160" s="100"/>
      <c r="UG160" s="100"/>
      <c r="UH160" s="100"/>
      <c r="UI160" s="100"/>
      <c r="UJ160" s="100"/>
      <c r="UK160" s="100"/>
      <c r="UL160" s="100"/>
      <c r="UM160" s="100"/>
      <c r="UN160" s="100"/>
      <c r="UO160" s="100"/>
      <c r="UP160" s="100"/>
      <c r="UQ160" s="100"/>
      <c r="UR160" s="100"/>
      <c r="US160" s="100"/>
      <c r="UT160" s="100"/>
      <c r="UU160" s="100"/>
      <c r="UV160" s="100"/>
      <c r="UW160" s="100"/>
      <c r="UX160" s="100"/>
      <c r="UY160" s="100"/>
      <c r="UZ160" s="100"/>
      <c r="VA160" s="100"/>
      <c r="VB160" s="100"/>
      <c r="VC160" s="100"/>
      <c r="VD160" s="100"/>
      <c r="VE160" s="100"/>
      <c r="VF160" s="100"/>
      <c r="VG160" s="100"/>
      <c r="VH160" s="100"/>
      <c r="VI160" s="100"/>
      <c r="VJ160" s="100"/>
      <c r="VK160" s="100"/>
      <c r="VL160" s="100"/>
      <c r="VM160" s="100"/>
      <c r="VN160" s="100"/>
      <c r="VO160" s="100"/>
      <c r="VP160" s="100"/>
      <c r="VQ160" s="100"/>
      <c r="VR160" s="100"/>
      <c r="VS160" s="100"/>
      <c r="VT160" s="100"/>
      <c r="VU160" s="100"/>
      <c r="VV160" s="100"/>
      <c r="VW160" s="100"/>
      <c r="VX160" s="100"/>
      <c r="VY160" s="100"/>
      <c r="VZ160" s="100"/>
      <c r="WA160" s="100"/>
      <c r="WB160" s="100"/>
      <c r="WC160" s="100"/>
      <c r="WD160" s="100"/>
      <c r="WE160" s="100"/>
      <c r="WF160" s="100"/>
      <c r="WG160" s="100"/>
      <c r="WH160" s="100"/>
      <c r="WI160" s="100"/>
      <c r="WJ160" s="100"/>
      <c r="WK160" s="100"/>
      <c r="WL160" s="100"/>
      <c r="WM160" s="100"/>
      <c r="WN160" s="100"/>
      <c r="WO160" s="100"/>
      <c r="WP160" s="100"/>
      <c r="WQ160" s="100"/>
      <c r="WR160" s="100"/>
      <c r="WS160" s="100"/>
      <c r="WT160" s="100"/>
      <c r="WU160" s="100"/>
      <c r="WV160" s="100"/>
      <c r="WW160" s="100"/>
      <c r="WX160" s="100"/>
      <c r="WY160" s="100"/>
      <c r="WZ160" s="100"/>
      <c r="XA160" s="100"/>
      <c r="XB160" s="100"/>
      <c r="XC160" s="100"/>
      <c r="XD160" s="100"/>
      <c r="XE160" s="100"/>
      <c r="XF160" s="100"/>
      <c r="XG160" s="100"/>
      <c r="XH160" s="100"/>
      <c r="XI160" s="100"/>
      <c r="XJ160" s="100"/>
      <c r="XK160" s="100"/>
      <c r="XL160" s="100"/>
      <c r="XM160" s="100"/>
      <c r="XN160" s="100"/>
      <c r="XO160" s="100"/>
      <c r="XP160" s="100"/>
      <c r="XQ160" s="100"/>
      <c r="XR160" s="100"/>
      <c r="XS160" s="100"/>
      <c r="XT160" s="100"/>
      <c r="XU160" s="100"/>
      <c r="XV160" s="100"/>
      <c r="XW160" s="100"/>
      <c r="XX160" s="100"/>
      <c r="XY160" s="100"/>
      <c r="XZ160" s="100"/>
      <c r="YA160" s="100"/>
      <c r="YB160" s="100"/>
      <c r="YC160" s="100"/>
      <c r="YD160" s="100"/>
      <c r="YE160" s="100"/>
      <c r="YF160" s="100"/>
      <c r="YG160" s="100"/>
      <c r="YH160" s="100"/>
      <c r="YI160" s="100"/>
      <c r="YJ160" s="100"/>
      <c r="YK160" s="100"/>
      <c r="YL160" s="100"/>
      <c r="YM160" s="100"/>
      <c r="YN160" s="100"/>
      <c r="YO160" s="100"/>
      <c r="YP160" s="100"/>
      <c r="YQ160" s="100"/>
      <c r="YR160" s="100"/>
      <c r="YS160" s="100"/>
      <c r="YT160" s="100"/>
      <c r="YU160" s="100"/>
      <c r="YV160" s="100"/>
      <c r="YW160" s="100"/>
      <c r="YX160" s="100"/>
      <c r="YY160" s="100"/>
      <c r="YZ160" s="100"/>
      <c r="ZA160" s="100"/>
      <c r="ZB160" s="100"/>
      <c r="ZC160" s="100"/>
      <c r="ZD160" s="100"/>
      <c r="ZE160" s="100"/>
      <c r="ZF160" s="100"/>
      <c r="ZG160" s="100"/>
      <c r="ZH160" s="100"/>
      <c r="ZI160" s="100"/>
      <c r="ZJ160" s="100"/>
      <c r="ZK160" s="100"/>
      <c r="ZL160" s="100"/>
      <c r="ZM160" s="100"/>
      <c r="ZN160" s="100"/>
      <c r="ZO160" s="100"/>
      <c r="ZP160" s="100"/>
      <c r="ZQ160" s="100"/>
      <c r="ZR160" s="100"/>
      <c r="ZS160" s="100"/>
      <c r="ZT160" s="100"/>
      <c r="ZU160" s="100"/>
      <c r="ZV160" s="100"/>
      <c r="ZW160" s="100"/>
      <c r="ZX160" s="100"/>
      <c r="ZY160" s="100"/>
      <c r="ZZ160" s="100"/>
      <c r="AAA160" s="100"/>
      <c r="AAB160" s="100"/>
      <c r="AAC160" s="100"/>
      <c r="AAD160" s="100"/>
      <c r="AAE160" s="100"/>
      <c r="AAF160" s="100"/>
      <c r="AAG160" s="100"/>
      <c r="AAH160" s="100"/>
      <c r="AAI160" s="100"/>
      <c r="AAJ160" s="100"/>
      <c r="AAK160" s="100"/>
      <c r="AAL160" s="100"/>
      <c r="AAM160" s="100"/>
      <c r="AAN160" s="100"/>
      <c r="AAO160" s="100"/>
      <c r="AAP160" s="100"/>
      <c r="AAQ160" s="100"/>
      <c r="AAR160" s="100"/>
      <c r="AAS160" s="100"/>
      <c r="AAT160" s="100"/>
      <c r="AAU160" s="100"/>
      <c r="AAV160" s="100"/>
      <c r="AAW160" s="100"/>
      <c r="AAX160" s="100"/>
      <c r="AAY160" s="100"/>
      <c r="AAZ160" s="100"/>
      <c r="ABA160" s="100"/>
      <c r="ABB160" s="100"/>
      <c r="ABC160" s="100"/>
      <c r="ABD160" s="100"/>
      <c r="ABE160" s="100"/>
      <c r="ABF160" s="100"/>
      <c r="ABG160" s="100"/>
      <c r="ABH160" s="100"/>
      <c r="ABI160" s="100"/>
      <c r="ABJ160" s="100"/>
      <c r="ABK160" s="100"/>
      <c r="ABL160" s="100"/>
      <c r="ABM160" s="100"/>
      <c r="ABN160" s="100"/>
      <c r="ABO160" s="100"/>
      <c r="ABP160" s="100"/>
      <c r="ABQ160" s="100"/>
      <c r="ABR160" s="100"/>
      <c r="ABS160" s="100"/>
      <c r="ABT160" s="100"/>
      <c r="ABU160" s="100"/>
      <c r="ABV160" s="100"/>
      <c r="ABW160" s="100"/>
      <c r="ABX160" s="100"/>
      <c r="ABY160" s="100"/>
      <c r="ABZ160" s="100"/>
      <c r="ACA160" s="100"/>
      <c r="ACB160" s="100"/>
      <c r="ACC160" s="100"/>
      <c r="ACD160" s="100"/>
      <c r="ACE160" s="100"/>
      <c r="ACF160" s="100"/>
      <c r="ACG160" s="100"/>
      <c r="ACH160" s="100"/>
      <c r="ACI160" s="100"/>
      <c r="ACJ160" s="100"/>
      <c r="ACK160" s="100"/>
      <c r="ACL160" s="100"/>
      <c r="ACM160" s="100"/>
      <c r="ACN160" s="100"/>
      <c r="ACO160" s="100"/>
      <c r="ACP160" s="100"/>
      <c r="ACQ160" s="100"/>
      <c r="ACR160" s="100"/>
      <c r="ACS160" s="100"/>
      <c r="ACT160" s="100"/>
      <c r="ACU160" s="100"/>
      <c r="ACV160" s="100"/>
      <c r="ACW160" s="100"/>
      <c r="ACX160" s="100"/>
      <c r="ACY160" s="100"/>
      <c r="ACZ160" s="100"/>
      <c r="ADA160" s="100"/>
      <c r="ADB160" s="100"/>
      <c r="ADC160" s="100"/>
      <c r="ADD160" s="100"/>
      <c r="ADE160" s="100"/>
      <c r="ADF160" s="100"/>
      <c r="ADG160" s="100"/>
      <c r="ADH160" s="100"/>
      <c r="ADI160" s="100"/>
      <c r="ADJ160" s="100"/>
      <c r="ADK160" s="100"/>
      <c r="ADL160" s="100"/>
      <c r="ADM160" s="100"/>
      <c r="ADN160" s="100"/>
      <c r="ADO160" s="100"/>
      <c r="ADP160" s="100"/>
      <c r="ADQ160" s="100"/>
      <c r="ADR160" s="100"/>
      <c r="ADS160" s="100"/>
      <c r="ADT160" s="100"/>
      <c r="ADU160" s="100"/>
      <c r="ADV160" s="100"/>
      <c r="ADW160" s="100"/>
      <c r="ADX160" s="100"/>
      <c r="ADY160" s="100"/>
      <c r="ADZ160" s="100"/>
      <c r="AEA160" s="100"/>
      <c r="AEB160" s="100"/>
      <c r="AEC160" s="100"/>
      <c r="AED160" s="100"/>
      <c r="AEE160" s="100"/>
      <c r="AEF160" s="100"/>
      <c r="AEG160" s="100"/>
      <c r="AEH160" s="100"/>
      <c r="AEI160" s="100"/>
      <c r="AEJ160" s="100"/>
      <c r="AEK160" s="100"/>
      <c r="AEL160" s="100"/>
      <c r="AEM160" s="100"/>
      <c r="AEN160" s="100"/>
      <c r="AEO160" s="100"/>
      <c r="AEP160" s="100"/>
      <c r="AEQ160" s="100"/>
      <c r="AER160" s="100"/>
      <c r="AES160" s="100"/>
      <c r="AET160" s="100"/>
      <c r="AEU160" s="100"/>
      <c r="AEV160" s="100"/>
      <c r="AEW160" s="100"/>
      <c r="AEX160" s="100"/>
      <c r="AEY160" s="100"/>
      <c r="AEZ160" s="100"/>
      <c r="AFA160" s="100"/>
      <c r="AFB160" s="100"/>
      <c r="AFC160" s="100"/>
      <c r="AFD160" s="100"/>
      <c r="AFE160" s="100"/>
      <c r="AFF160" s="100"/>
      <c r="AFG160" s="100"/>
      <c r="AFH160" s="100"/>
      <c r="AFI160" s="100"/>
      <c r="AFJ160" s="100"/>
      <c r="AFK160" s="100"/>
      <c r="AFL160" s="100"/>
      <c r="AFM160" s="100"/>
      <c r="AFN160" s="100"/>
      <c r="AFO160" s="100"/>
      <c r="AFP160" s="100"/>
      <c r="AFQ160" s="100"/>
      <c r="AFR160" s="100"/>
      <c r="AFS160" s="100"/>
      <c r="AFT160" s="100"/>
      <c r="AFU160" s="100"/>
      <c r="AFV160" s="100"/>
      <c r="AFW160" s="100"/>
      <c r="AFX160" s="100"/>
      <c r="AFY160" s="100"/>
      <c r="AFZ160" s="100"/>
      <c r="AGA160" s="100"/>
      <c r="AGB160" s="100"/>
      <c r="AGC160" s="100"/>
      <c r="AGD160" s="100"/>
      <c r="AGE160" s="100"/>
      <c r="AGF160" s="100"/>
      <c r="AGG160" s="100"/>
      <c r="AGH160" s="100"/>
      <c r="AGI160" s="100"/>
      <c r="AGJ160" s="100"/>
      <c r="AGK160" s="100"/>
      <c r="AGL160" s="100"/>
      <c r="AGM160" s="100"/>
      <c r="AGN160" s="100"/>
      <c r="AGO160" s="100"/>
      <c r="AGP160" s="100"/>
      <c r="AGQ160" s="100"/>
      <c r="AGR160" s="100"/>
      <c r="AGS160" s="100"/>
      <c r="AGT160" s="100"/>
      <c r="AGU160" s="100"/>
      <c r="AGV160" s="100"/>
      <c r="AGW160" s="100"/>
      <c r="AGX160" s="100"/>
      <c r="AGY160" s="100"/>
      <c r="AGZ160" s="100"/>
      <c r="AHA160" s="100"/>
      <c r="AHB160" s="100"/>
      <c r="AHC160" s="100"/>
      <c r="AHD160" s="100"/>
      <c r="AHE160" s="100"/>
      <c r="AHF160" s="100"/>
      <c r="AHG160" s="100"/>
      <c r="AHH160" s="100"/>
      <c r="AHI160" s="100"/>
      <c r="AHJ160" s="100"/>
      <c r="AHK160" s="100"/>
      <c r="AHL160" s="100"/>
      <c r="AHM160" s="100"/>
      <c r="AHN160" s="100"/>
      <c r="AHO160" s="100"/>
      <c r="AHP160" s="100"/>
      <c r="AHQ160" s="100"/>
      <c r="AHR160" s="100"/>
      <c r="AHS160" s="100"/>
      <c r="AHT160" s="100"/>
      <c r="AHU160" s="100"/>
      <c r="AHV160" s="100"/>
      <c r="AHW160" s="100"/>
      <c r="AHX160" s="100"/>
      <c r="AHY160" s="100"/>
      <c r="AHZ160" s="100"/>
      <c r="AIA160" s="100"/>
      <c r="AIB160" s="100"/>
      <c r="AIC160" s="100"/>
      <c r="AID160" s="100"/>
      <c r="AIE160" s="100"/>
      <c r="AIF160" s="100"/>
      <c r="AIG160" s="100"/>
      <c r="AIH160" s="100"/>
      <c r="AII160" s="100"/>
      <c r="AIJ160" s="100"/>
      <c r="AIK160" s="100"/>
      <c r="AIL160" s="100"/>
      <c r="AIM160" s="100"/>
      <c r="AIN160" s="100"/>
      <c r="AIO160" s="100"/>
      <c r="AIP160" s="100"/>
      <c r="AIQ160" s="100"/>
      <c r="AIR160" s="100"/>
      <c r="AIS160" s="100"/>
      <c r="AIT160" s="100"/>
      <c r="AIU160" s="100"/>
      <c r="AIV160" s="100"/>
      <c r="AIW160" s="100"/>
      <c r="AIX160" s="100"/>
      <c r="AIY160" s="100"/>
      <c r="AIZ160" s="100"/>
      <c r="AJA160" s="100"/>
      <c r="AJB160" s="100"/>
      <c r="AJC160" s="100"/>
      <c r="AJD160" s="100"/>
      <c r="AJE160" s="100"/>
      <c r="AJF160" s="100"/>
      <c r="AJG160" s="100"/>
      <c r="AJH160" s="100"/>
      <c r="AJI160" s="100"/>
      <c r="AJJ160" s="100"/>
      <c r="AJK160" s="100"/>
      <c r="AJL160" s="100"/>
      <c r="AJM160" s="100"/>
      <c r="AJN160" s="100"/>
      <c r="AJO160" s="100"/>
      <c r="AJP160" s="100"/>
      <c r="AJQ160" s="100"/>
      <c r="AJR160" s="100"/>
      <c r="AJS160" s="100"/>
      <c r="AJT160" s="100"/>
      <c r="AJU160" s="100"/>
      <c r="AJV160" s="100"/>
      <c r="AJW160" s="100"/>
      <c r="AJX160" s="100"/>
      <c r="AJY160" s="100"/>
      <c r="AJZ160" s="100"/>
      <c r="AKA160" s="100"/>
      <c r="AKB160" s="100"/>
      <c r="AKC160" s="100"/>
      <c r="AKD160" s="100"/>
      <c r="AKE160" s="100"/>
      <c r="AKF160" s="100"/>
      <c r="AKG160" s="100"/>
      <c r="AKH160" s="100"/>
      <c r="AKI160" s="100"/>
      <c r="AKJ160" s="100"/>
      <c r="AKK160" s="100"/>
      <c r="AKL160" s="100"/>
      <c r="AKM160" s="100"/>
      <c r="AKN160" s="100"/>
      <c r="AKO160" s="100"/>
      <c r="AKP160" s="100"/>
      <c r="AKQ160" s="100"/>
      <c r="AKR160" s="100"/>
      <c r="AKS160" s="100"/>
      <c r="AKT160" s="100"/>
      <c r="AKU160" s="100"/>
      <c r="AKV160" s="100"/>
      <c r="AKW160" s="100"/>
      <c r="AKX160" s="100"/>
      <c r="AKY160" s="100"/>
      <c r="AKZ160" s="100"/>
      <c r="ALA160" s="100"/>
      <c r="ALB160" s="100"/>
      <c r="ALC160" s="100"/>
      <c r="ALD160" s="100"/>
      <c r="ALE160" s="100"/>
      <c r="ALF160" s="100"/>
      <c r="ALG160" s="100"/>
      <c r="ALH160" s="100"/>
      <c r="ALI160" s="100"/>
      <c r="ALJ160" s="100"/>
      <c r="ALK160" s="100"/>
      <c r="ALL160" s="100"/>
      <c r="ALM160" s="100"/>
      <c r="ALN160" s="100"/>
      <c r="ALO160" s="100"/>
      <c r="ALP160" s="100"/>
      <c r="ALQ160" s="100"/>
      <c r="ALR160" s="100"/>
      <c r="ALS160" s="100"/>
      <c r="ALT160" s="100"/>
      <c r="ALU160" s="100"/>
      <c r="ALV160" s="100"/>
      <c r="ALW160" s="100"/>
      <c r="ALX160" s="100"/>
      <c r="ALY160" s="100"/>
      <c r="ALZ160" s="100"/>
      <c r="AMA160" s="100"/>
      <c r="AMB160" s="100"/>
      <c r="AMC160" s="100"/>
      <c r="AMD160" s="100"/>
      <c r="AME160" s="100"/>
      <c r="AMF160" s="100"/>
      <c r="AMG160" s="100"/>
      <c r="AMH160" s="100"/>
      <c r="AMI160" s="100"/>
      <c r="AMJ160" s="100"/>
      <c r="AMK160" s="100"/>
      <c r="AML160" s="100"/>
      <c r="AMM160" s="100"/>
      <c r="AMN160" s="100"/>
      <c r="AMO160" s="100"/>
      <c r="AMP160" s="100"/>
      <c r="AMQ160" s="100"/>
      <c r="AMR160" s="100"/>
      <c r="AMS160" s="100"/>
      <c r="AMT160" s="100"/>
      <c r="AMU160" s="100"/>
      <c r="AMV160" s="100"/>
      <c r="AMW160" s="100"/>
      <c r="AMX160" s="100"/>
      <c r="AMY160" s="100"/>
      <c r="AMZ160" s="100"/>
      <c r="ANA160" s="100"/>
      <c r="ANB160" s="100"/>
      <c r="ANC160" s="100"/>
      <c r="AND160" s="100"/>
      <c r="ANE160" s="100"/>
      <c r="ANF160" s="100"/>
      <c r="ANG160" s="100"/>
      <c r="ANH160" s="100"/>
      <c r="ANI160" s="100"/>
      <c r="ANJ160" s="100"/>
      <c r="ANK160" s="100"/>
      <c r="ANL160" s="100"/>
      <c r="ANM160" s="100"/>
      <c r="ANN160" s="100"/>
      <c r="ANO160" s="100"/>
      <c r="ANP160" s="100"/>
      <c r="ANQ160" s="100"/>
      <c r="ANR160" s="100"/>
      <c r="ANS160" s="100"/>
      <c r="ANT160" s="100"/>
      <c r="ANU160" s="100"/>
      <c r="ANV160" s="100"/>
      <c r="ANW160" s="100"/>
      <c r="ANX160" s="100"/>
      <c r="ANY160" s="100"/>
      <c r="ANZ160" s="100"/>
      <c r="AOA160" s="100"/>
      <c r="AOB160" s="100"/>
      <c r="AOC160" s="100"/>
      <c r="AOD160" s="100"/>
      <c r="AOE160" s="100"/>
      <c r="AOF160" s="100"/>
      <c r="AOG160" s="100"/>
      <c r="AOH160" s="100"/>
      <c r="AOI160" s="100"/>
      <c r="AOJ160" s="100"/>
      <c r="AOK160" s="100"/>
      <c r="AOL160" s="100"/>
      <c r="AOM160" s="100"/>
      <c r="AON160" s="100"/>
      <c r="AOO160" s="100"/>
      <c r="AOP160" s="100"/>
      <c r="AOQ160" s="100"/>
      <c r="AOR160" s="100"/>
      <c r="AOS160" s="100"/>
      <c r="AOT160" s="100"/>
      <c r="AOU160" s="100"/>
      <c r="AOV160" s="100"/>
      <c r="AOW160" s="100"/>
      <c r="AOX160" s="100"/>
      <c r="AOY160" s="100"/>
      <c r="AOZ160" s="100"/>
      <c r="APA160" s="100"/>
      <c r="APB160" s="100"/>
      <c r="APC160" s="100"/>
      <c r="APD160" s="100"/>
      <c r="APE160" s="100"/>
      <c r="APF160" s="100"/>
      <c r="APG160" s="100"/>
      <c r="APH160" s="100"/>
      <c r="API160" s="100"/>
      <c r="APJ160" s="100"/>
      <c r="APK160" s="100"/>
      <c r="APL160" s="100"/>
      <c r="APM160" s="100"/>
      <c r="APN160" s="100"/>
      <c r="APO160" s="100"/>
      <c r="APP160" s="100"/>
      <c r="APQ160" s="100"/>
      <c r="APR160" s="100"/>
      <c r="APS160" s="100"/>
      <c r="APT160" s="100"/>
      <c r="APU160" s="100"/>
      <c r="APV160" s="100"/>
      <c r="APW160" s="100"/>
      <c r="APX160" s="100"/>
      <c r="APY160" s="100"/>
      <c r="APZ160" s="100"/>
      <c r="AQA160" s="100"/>
      <c r="AQB160" s="100"/>
      <c r="AQC160" s="100"/>
      <c r="AQD160" s="100"/>
      <c r="AQE160" s="100"/>
      <c r="AQF160" s="100"/>
      <c r="AQG160" s="100"/>
      <c r="AQH160" s="100"/>
      <c r="AQI160" s="100"/>
      <c r="AQJ160" s="100"/>
      <c r="AQK160" s="100"/>
      <c r="AQL160" s="100"/>
      <c r="AQM160" s="100"/>
      <c r="AQN160" s="100"/>
      <c r="AQO160" s="100"/>
      <c r="AQP160" s="100"/>
      <c r="AQQ160" s="100"/>
      <c r="AQR160" s="100"/>
      <c r="AQS160" s="100"/>
      <c r="AQT160" s="100"/>
      <c r="AQU160" s="100"/>
      <c r="AQV160" s="100"/>
      <c r="AQW160" s="100"/>
      <c r="AQX160" s="100"/>
      <c r="AQY160" s="100"/>
      <c r="AQZ160" s="100"/>
      <c r="ARA160" s="100"/>
      <c r="ARB160" s="100"/>
      <c r="ARC160" s="100"/>
      <c r="ARD160" s="100"/>
      <c r="ARE160" s="100"/>
      <c r="ARF160" s="100"/>
      <c r="ARG160" s="100"/>
      <c r="ARH160" s="100"/>
      <c r="ARI160" s="100"/>
      <c r="ARJ160" s="100"/>
      <c r="ARK160" s="100"/>
      <c r="ARL160" s="100"/>
      <c r="ARM160" s="100"/>
      <c r="ARN160" s="100"/>
      <c r="ARO160" s="100"/>
      <c r="ARP160" s="100"/>
      <c r="ARQ160" s="100"/>
      <c r="ARR160" s="100"/>
      <c r="ARS160" s="100"/>
      <c r="ART160" s="100"/>
      <c r="ARU160" s="100"/>
      <c r="ARV160" s="100"/>
      <c r="ARW160" s="100"/>
      <c r="ARX160" s="100"/>
      <c r="ARY160" s="100"/>
      <c r="ARZ160" s="100"/>
      <c r="ASA160" s="100"/>
      <c r="ASB160" s="100"/>
      <c r="ASC160" s="100"/>
      <c r="ASD160" s="100"/>
      <c r="ASE160" s="100"/>
      <c r="ASF160" s="100"/>
      <c r="ASG160" s="100"/>
      <c r="ASH160" s="100"/>
      <c r="ASI160" s="100"/>
      <c r="ASJ160" s="100"/>
      <c r="ASK160" s="100"/>
      <c r="ASL160" s="100"/>
      <c r="ASM160" s="100"/>
      <c r="ASN160" s="100"/>
      <c r="ASO160" s="100"/>
      <c r="ASP160" s="100"/>
      <c r="ASQ160" s="100"/>
      <c r="ASR160" s="100"/>
      <c r="ASS160" s="100"/>
      <c r="AST160" s="100"/>
      <c r="ASU160" s="100"/>
      <c r="ASV160" s="100"/>
      <c r="ASW160" s="100"/>
      <c r="ASX160" s="100"/>
      <c r="ASY160" s="100"/>
      <c r="ASZ160" s="100"/>
      <c r="ATA160" s="100"/>
      <c r="ATB160" s="100"/>
      <c r="ATC160" s="100"/>
      <c r="ATD160" s="100"/>
      <c r="ATE160" s="100"/>
      <c r="ATF160" s="100"/>
      <c r="ATG160" s="100"/>
      <c r="ATH160" s="100"/>
      <c r="ATI160" s="100"/>
      <c r="ATJ160" s="100"/>
      <c r="ATK160" s="100"/>
      <c r="ATL160" s="100"/>
      <c r="ATM160" s="100"/>
      <c r="ATN160" s="100"/>
      <c r="ATO160" s="100"/>
      <c r="ATP160" s="100"/>
      <c r="ATQ160" s="100"/>
      <c r="ATR160" s="100"/>
      <c r="ATS160" s="100"/>
      <c r="ATT160" s="100"/>
      <c r="ATU160" s="100"/>
      <c r="ATV160" s="100"/>
      <c r="ATW160" s="100"/>
      <c r="ATX160" s="100"/>
    </row>
    <row r="161" spans="1:1221" ht="16" customHeight="1">
      <c r="A161" s="38">
        <v>158</v>
      </c>
      <c r="B161" s="567" t="s">
        <v>18360</v>
      </c>
      <c r="C161" s="38" t="s">
        <v>254</v>
      </c>
      <c r="D161" s="38" t="s">
        <v>19</v>
      </c>
      <c r="E161" s="38"/>
      <c r="F161" s="36" t="s">
        <v>6220</v>
      </c>
      <c r="G161" s="8" t="s">
        <v>11115</v>
      </c>
      <c r="H161" s="38" t="s">
        <v>423</v>
      </c>
      <c r="I161" s="38"/>
      <c r="J161" s="38"/>
      <c r="K161" s="473" t="s">
        <v>13808</v>
      </c>
      <c r="L161" s="76">
        <v>6192</v>
      </c>
      <c r="M161" s="38" t="s">
        <v>21</v>
      </c>
      <c r="N161" s="38" t="s">
        <v>4305</v>
      </c>
      <c r="O161" s="38"/>
      <c r="P161" s="38"/>
      <c r="Q161" s="47"/>
      <c r="R161" s="214"/>
      <c r="S161" s="100"/>
      <c r="T161" s="100"/>
      <c r="U161" s="100"/>
      <c r="V161" s="100"/>
      <c r="W161" s="100"/>
      <c r="X161" s="100"/>
      <c r="Y161" s="100"/>
      <c r="Z161" s="100"/>
      <c r="AA161" s="100"/>
      <c r="AB161" s="100"/>
      <c r="AC161" s="100"/>
      <c r="AD161" s="100"/>
      <c r="AE161" s="100"/>
      <c r="AF161" s="100"/>
      <c r="AG161" s="100"/>
      <c r="AH161" s="100"/>
      <c r="AI161" s="100"/>
      <c r="AJ161" s="100"/>
      <c r="AK161" s="100"/>
      <c r="AL161" s="100"/>
      <c r="AM161" s="100"/>
      <c r="AN161" s="100"/>
      <c r="AO161" s="100"/>
      <c r="AP161" s="100"/>
      <c r="AQ161" s="100"/>
      <c r="AR161" s="100"/>
      <c r="AS161" s="100"/>
      <c r="AT161" s="100"/>
      <c r="AU161" s="100"/>
      <c r="AV161" s="100"/>
      <c r="AW161" s="100"/>
      <c r="AX161" s="100"/>
      <c r="AY161" s="100"/>
      <c r="AZ161" s="100"/>
      <c r="BA161" s="100"/>
      <c r="BB161" s="100"/>
      <c r="BC161" s="100"/>
      <c r="BD161" s="100"/>
      <c r="BE161" s="100"/>
      <c r="BF161" s="100"/>
      <c r="BG161" s="100"/>
      <c r="BH161" s="100"/>
      <c r="BI161" s="100"/>
      <c r="BJ161" s="100"/>
      <c r="BK161" s="100"/>
      <c r="BL161" s="100"/>
      <c r="BM161" s="100"/>
      <c r="BN161" s="100"/>
      <c r="BO161" s="100"/>
      <c r="BP161" s="100"/>
      <c r="BQ161" s="100"/>
      <c r="BR161" s="100"/>
      <c r="BS161" s="100"/>
      <c r="BT161" s="100"/>
      <c r="BU161" s="100"/>
      <c r="BV161" s="100"/>
      <c r="BW161" s="100"/>
      <c r="BX161" s="100"/>
      <c r="BY161" s="100"/>
      <c r="BZ161" s="100"/>
      <c r="CA161" s="100"/>
      <c r="CB161" s="100"/>
      <c r="CC161" s="100"/>
      <c r="CD161" s="100"/>
      <c r="CE161" s="100"/>
      <c r="CF161" s="100"/>
      <c r="CG161" s="100"/>
      <c r="CH161" s="100"/>
      <c r="CI161" s="100"/>
      <c r="CJ161" s="100"/>
      <c r="CK161" s="100"/>
      <c r="CL161" s="100"/>
      <c r="CM161" s="100"/>
      <c r="CN161" s="100"/>
      <c r="CO161" s="100"/>
      <c r="CP161" s="100"/>
      <c r="CQ161" s="100"/>
      <c r="CR161" s="100"/>
      <c r="CS161" s="100"/>
      <c r="CT161" s="100"/>
      <c r="CU161" s="100"/>
      <c r="CV161" s="100"/>
      <c r="CW161" s="100"/>
      <c r="CX161" s="100"/>
      <c r="CY161" s="100"/>
      <c r="CZ161" s="100"/>
      <c r="DA161" s="100"/>
      <c r="DB161" s="100"/>
      <c r="DC161" s="100"/>
      <c r="DD161" s="100"/>
      <c r="DE161" s="100"/>
      <c r="DF161" s="100"/>
      <c r="DG161" s="100"/>
      <c r="DH161" s="100"/>
      <c r="DI161" s="100"/>
      <c r="DJ161" s="100"/>
      <c r="DK161" s="100"/>
      <c r="DL161" s="100"/>
      <c r="DM161" s="100"/>
      <c r="DN161" s="100"/>
      <c r="DO161" s="100"/>
      <c r="DP161" s="100"/>
      <c r="DQ161" s="100"/>
      <c r="DR161" s="100"/>
      <c r="DS161" s="100"/>
      <c r="DT161" s="100"/>
      <c r="DU161" s="100"/>
      <c r="DV161" s="100"/>
      <c r="DW161" s="100"/>
      <c r="DX161" s="100"/>
      <c r="DY161" s="100"/>
      <c r="DZ161" s="100"/>
      <c r="EA161" s="100"/>
      <c r="EB161" s="100"/>
      <c r="EC161" s="100"/>
      <c r="ED161" s="100"/>
      <c r="EE161" s="100"/>
      <c r="EF161" s="100"/>
      <c r="EG161" s="100"/>
      <c r="EH161" s="100"/>
      <c r="EI161" s="100"/>
      <c r="EJ161" s="100"/>
      <c r="EK161" s="100"/>
      <c r="EL161" s="100"/>
      <c r="EM161" s="100"/>
      <c r="EN161" s="100"/>
      <c r="EO161" s="100"/>
      <c r="EP161" s="100"/>
      <c r="EQ161" s="100"/>
      <c r="ER161" s="100"/>
      <c r="ES161" s="100"/>
      <c r="ET161" s="100"/>
      <c r="EU161" s="100"/>
      <c r="EV161" s="100"/>
      <c r="EW161" s="100"/>
      <c r="EX161" s="100"/>
      <c r="EY161" s="100"/>
      <c r="EZ161" s="100"/>
      <c r="FA161" s="100"/>
      <c r="FB161" s="100"/>
      <c r="FC161" s="100"/>
      <c r="FD161" s="100"/>
      <c r="FE161" s="100"/>
      <c r="FF161" s="100"/>
      <c r="FG161" s="100"/>
      <c r="FH161" s="100"/>
      <c r="FI161" s="100"/>
      <c r="FJ161" s="100"/>
      <c r="FK161" s="100"/>
      <c r="FL161" s="100"/>
      <c r="FM161" s="100"/>
      <c r="FN161" s="100"/>
      <c r="FO161" s="100"/>
      <c r="FP161" s="100"/>
      <c r="FQ161" s="100"/>
      <c r="FR161" s="100"/>
      <c r="FS161" s="100"/>
      <c r="FT161" s="100"/>
      <c r="FU161" s="100"/>
      <c r="FV161" s="100"/>
      <c r="FW161" s="100"/>
      <c r="FX161" s="100"/>
      <c r="FY161" s="100"/>
      <c r="FZ161" s="100"/>
      <c r="GA161" s="100"/>
      <c r="GB161" s="100"/>
      <c r="GC161" s="100"/>
      <c r="GD161" s="100"/>
      <c r="GE161" s="100"/>
      <c r="GF161" s="100"/>
      <c r="GG161" s="100"/>
      <c r="GH161" s="100"/>
      <c r="GI161" s="100"/>
      <c r="GJ161" s="100"/>
      <c r="GK161" s="100"/>
      <c r="GL161" s="100"/>
      <c r="GM161" s="100"/>
      <c r="GN161" s="100"/>
      <c r="GO161" s="100"/>
      <c r="GP161" s="100"/>
      <c r="GQ161" s="100"/>
      <c r="GR161" s="100"/>
      <c r="GS161" s="100"/>
      <c r="GT161" s="100"/>
      <c r="GU161" s="100"/>
      <c r="GV161" s="100"/>
      <c r="GW161" s="100"/>
      <c r="GX161" s="100"/>
      <c r="GY161" s="100"/>
      <c r="GZ161" s="100"/>
      <c r="HA161" s="100"/>
      <c r="HB161" s="100"/>
      <c r="HC161" s="100"/>
      <c r="HD161" s="100"/>
      <c r="HE161" s="100"/>
      <c r="HF161" s="100"/>
      <c r="HG161" s="100"/>
      <c r="HH161" s="100"/>
      <c r="HI161" s="100"/>
      <c r="HJ161" s="100"/>
      <c r="HK161" s="100"/>
      <c r="HL161" s="100"/>
      <c r="HM161" s="100"/>
      <c r="HN161" s="100"/>
      <c r="HO161" s="100"/>
      <c r="HP161" s="100"/>
      <c r="HQ161" s="100"/>
      <c r="HR161" s="100"/>
      <c r="HS161" s="100"/>
      <c r="HT161" s="100"/>
      <c r="HU161" s="100"/>
      <c r="HV161" s="100"/>
      <c r="HW161" s="100"/>
      <c r="HX161" s="100"/>
      <c r="HY161" s="100"/>
      <c r="HZ161" s="100"/>
      <c r="IA161" s="100"/>
      <c r="IB161" s="100"/>
      <c r="IC161" s="100"/>
      <c r="ID161" s="100"/>
      <c r="IE161" s="100"/>
      <c r="IF161" s="100"/>
      <c r="IG161" s="100"/>
      <c r="IH161" s="100"/>
      <c r="II161" s="100"/>
      <c r="IJ161" s="100"/>
      <c r="IK161" s="100"/>
      <c r="IL161" s="100"/>
      <c r="IM161" s="100"/>
      <c r="IN161" s="100"/>
      <c r="IO161" s="100"/>
      <c r="IP161" s="100"/>
      <c r="IQ161" s="100"/>
      <c r="IR161" s="100"/>
      <c r="IS161" s="100"/>
      <c r="IT161" s="100"/>
      <c r="IU161" s="100"/>
      <c r="IV161" s="100"/>
      <c r="IW161" s="100"/>
      <c r="IX161" s="100"/>
      <c r="IY161" s="100"/>
      <c r="IZ161" s="100"/>
      <c r="JA161" s="100"/>
      <c r="JB161" s="100"/>
      <c r="JC161" s="100"/>
      <c r="JD161" s="100"/>
      <c r="JE161" s="100"/>
      <c r="JF161" s="100"/>
      <c r="JG161" s="100"/>
      <c r="JH161" s="100"/>
      <c r="JI161" s="100"/>
      <c r="JJ161" s="100"/>
      <c r="JK161" s="100"/>
      <c r="JL161" s="100"/>
      <c r="JM161" s="100"/>
      <c r="JN161" s="100"/>
      <c r="JO161" s="100"/>
      <c r="JP161" s="100"/>
      <c r="JQ161" s="100"/>
      <c r="JR161" s="100"/>
      <c r="JS161" s="100"/>
      <c r="JT161" s="100"/>
      <c r="JU161" s="100"/>
      <c r="JV161" s="100"/>
      <c r="JW161" s="100"/>
      <c r="JX161" s="100"/>
      <c r="JY161" s="100"/>
      <c r="JZ161" s="100"/>
      <c r="KA161" s="100"/>
      <c r="KB161" s="100"/>
      <c r="KC161" s="100"/>
      <c r="KD161" s="100"/>
      <c r="KE161" s="100"/>
      <c r="KF161" s="100"/>
      <c r="KG161" s="100"/>
      <c r="KH161" s="100"/>
      <c r="KI161" s="100"/>
      <c r="KJ161" s="100"/>
      <c r="KK161" s="100"/>
      <c r="KL161" s="100"/>
      <c r="KM161" s="100"/>
      <c r="KN161" s="100"/>
      <c r="KO161" s="100"/>
      <c r="KP161" s="100"/>
      <c r="KQ161" s="100"/>
      <c r="KR161" s="100"/>
      <c r="KS161" s="100"/>
      <c r="KT161" s="100"/>
      <c r="KU161" s="100"/>
      <c r="KV161" s="100"/>
      <c r="KW161" s="100"/>
      <c r="KX161" s="100"/>
      <c r="KY161" s="100"/>
      <c r="KZ161" s="100"/>
      <c r="LA161" s="100"/>
      <c r="LB161" s="100"/>
      <c r="LC161" s="100"/>
      <c r="LD161" s="100"/>
      <c r="LE161" s="100"/>
      <c r="LF161" s="100"/>
      <c r="LG161" s="100"/>
      <c r="LH161" s="100"/>
      <c r="LI161" s="100"/>
      <c r="LJ161" s="100"/>
      <c r="LK161" s="100"/>
      <c r="LL161" s="100"/>
      <c r="LM161" s="100"/>
      <c r="LN161" s="100"/>
      <c r="LO161" s="100"/>
      <c r="LP161" s="100"/>
      <c r="LQ161" s="100"/>
      <c r="LR161" s="100"/>
      <c r="LS161" s="100"/>
      <c r="LT161" s="100"/>
      <c r="LU161" s="100"/>
      <c r="LV161" s="100"/>
      <c r="LW161" s="100"/>
      <c r="LX161" s="100"/>
      <c r="LY161" s="100"/>
      <c r="LZ161" s="100"/>
      <c r="MA161" s="100"/>
      <c r="MB161" s="100"/>
      <c r="MC161" s="100"/>
      <c r="MD161" s="100"/>
      <c r="ME161" s="100"/>
      <c r="MF161" s="100"/>
      <c r="MG161" s="100"/>
      <c r="MH161" s="100"/>
      <c r="MI161" s="100"/>
      <c r="MJ161" s="100"/>
      <c r="MK161" s="100"/>
      <c r="ML161" s="100"/>
      <c r="MM161" s="100"/>
      <c r="MN161" s="100"/>
      <c r="MO161" s="100"/>
      <c r="MP161" s="100"/>
      <c r="MQ161" s="100"/>
      <c r="MR161" s="100"/>
      <c r="MS161" s="100"/>
      <c r="MT161" s="100"/>
      <c r="MU161" s="100"/>
      <c r="MV161" s="100"/>
      <c r="MW161" s="100"/>
      <c r="MX161" s="100"/>
      <c r="MY161" s="100"/>
      <c r="MZ161" s="100"/>
      <c r="NA161" s="100"/>
      <c r="NB161" s="100"/>
      <c r="NC161" s="100"/>
      <c r="ND161" s="100"/>
      <c r="NE161" s="100"/>
      <c r="NF161" s="100"/>
      <c r="NG161" s="100"/>
      <c r="NH161" s="100"/>
      <c r="NI161" s="100"/>
      <c r="NJ161" s="100"/>
      <c r="NK161" s="100"/>
      <c r="NL161" s="100"/>
      <c r="NM161" s="100"/>
      <c r="NN161" s="100"/>
      <c r="NO161" s="100"/>
      <c r="NP161" s="100"/>
      <c r="NQ161" s="100"/>
      <c r="NR161" s="100"/>
      <c r="NS161" s="100"/>
      <c r="NT161" s="100"/>
      <c r="NU161" s="100"/>
      <c r="NV161" s="100"/>
      <c r="NW161" s="100"/>
      <c r="NX161" s="100"/>
      <c r="NY161" s="100"/>
      <c r="NZ161" s="100"/>
      <c r="OA161" s="100"/>
      <c r="OB161" s="100"/>
      <c r="OC161" s="100"/>
      <c r="OD161" s="100"/>
      <c r="OE161" s="100"/>
      <c r="OF161" s="100"/>
      <c r="OG161" s="100"/>
      <c r="OH161" s="100"/>
      <c r="OI161" s="100"/>
      <c r="OJ161" s="100"/>
      <c r="OK161" s="100"/>
      <c r="OL161" s="100"/>
      <c r="OM161" s="100"/>
      <c r="ON161" s="100"/>
      <c r="OO161" s="100"/>
      <c r="OP161" s="100"/>
      <c r="OQ161" s="100"/>
      <c r="OR161" s="100"/>
      <c r="OS161" s="100"/>
      <c r="OT161" s="100"/>
      <c r="OU161" s="100"/>
      <c r="OV161" s="100"/>
      <c r="OW161" s="100"/>
      <c r="OX161" s="100"/>
      <c r="OY161" s="100"/>
      <c r="OZ161" s="100"/>
      <c r="PA161" s="100"/>
      <c r="PB161" s="100"/>
      <c r="PC161" s="100"/>
      <c r="PD161" s="100"/>
      <c r="PE161" s="100"/>
      <c r="PF161" s="100"/>
      <c r="PG161" s="100"/>
      <c r="PH161" s="100"/>
      <c r="PI161" s="100"/>
      <c r="PJ161" s="100"/>
      <c r="PK161" s="100"/>
      <c r="PL161" s="100"/>
      <c r="PM161" s="100"/>
      <c r="PN161" s="100"/>
      <c r="PO161" s="100"/>
      <c r="PP161" s="100"/>
      <c r="PQ161" s="100"/>
      <c r="PR161" s="100"/>
      <c r="PS161" s="100"/>
      <c r="PT161" s="100"/>
      <c r="PU161" s="100"/>
      <c r="PV161" s="100"/>
      <c r="PW161" s="100"/>
      <c r="PX161" s="100"/>
      <c r="PY161" s="100"/>
      <c r="PZ161" s="100"/>
      <c r="QA161" s="100"/>
      <c r="QB161" s="100"/>
      <c r="QC161" s="100"/>
      <c r="QD161" s="100"/>
      <c r="QE161" s="100"/>
      <c r="QF161" s="100"/>
      <c r="QG161" s="100"/>
      <c r="QH161" s="100"/>
      <c r="QI161" s="100"/>
      <c r="QJ161" s="100"/>
      <c r="QK161" s="100"/>
      <c r="QL161" s="100"/>
      <c r="QM161" s="100"/>
      <c r="QN161" s="100"/>
      <c r="QO161" s="100"/>
      <c r="QP161" s="100"/>
      <c r="QQ161" s="100"/>
      <c r="QR161" s="100"/>
      <c r="QS161" s="100"/>
      <c r="QT161" s="100"/>
      <c r="QU161" s="100"/>
      <c r="QV161" s="100"/>
      <c r="QW161" s="100"/>
      <c r="QX161" s="100"/>
      <c r="QY161" s="100"/>
      <c r="QZ161" s="100"/>
      <c r="RA161" s="100"/>
      <c r="RB161" s="100"/>
      <c r="RC161" s="100"/>
      <c r="RD161" s="100"/>
      <c r="RE161" s="100"/>
      <c r="RF161" s="100"/>
      <c r="RG161" s="100"/>
      <c r="RH161" s="100"/>
      <c r="RI161" s="100"/>
      <c r="RJ161" s="100"/>
      <c r="RK161" s="100"/>
      <c r="RL161" s="100"/>
      <c r="RM161" s="100"/>
      <c r="RN161" s="100"/>
      <c r="RO161" s="100"/>
      <c r="RP161" s="100"/>
      <c r="RQ161" s="100"/>
      <c r="RR161" s="100"/>
      <c r="RS161" s="100"/>
      <c r="RT161" s="100"/>
      <c r="RU161" s="100"/>
      <c r="RV161" s="100"/>
      <c r="RW161" s="100"/>
      <c r="RX161" s="100"/>
      <c r="RY161" s="100"/>
      <c r="RZ161" s="100"/>
      <c r="SA161" s="100"/>
      <c r="SB161" s="100"/>
      <c r="SC161" s="100"/>
      <c r="SD161" s="100"/>
      <c r="SE161" s="100"/>
      <c r="SF161" s="100"/>
      <c r="SG161" s="100"/>
      <c r="SH161" s="100"/>
      <c r="SI161" s="100"/>
      <c r="SJ161" s="100"/>
      <c r="SK161" s="100"/>
      <c r="SL161" s="100"/>
      <c r="SM161" s="100"/>
      <c r="SN161" s="100"/>
      <c r="SO161" s="100"/>
      <c r="SP161" s="100"/>
      <c r="SQ161" s="100"/>
      <c r="SR161" s="100"/>
      <c r="SS161" s="100"/>
      <c r="ST161" s="100"/>
      <c r="SU161" s="100"/>
      <c r="SV161" s="100"/>
      <c r="SW161" s="100"/>
      <c r="SX161" s="100"/>
      <c r="SY161" s="100"/>
      <c r="SZ161" s="100"/>
      <c r="TA161" s="100"/>
      <c r="TB161" s="100"/>
      <c r="TC161" s="100"/>
      <c r="TD161" s="100"/>
      <c r="TE161" s="100"/>
      <c r="TF161" s="100"/>
      <c r="TG161" s="100"/>
      <c r="TH161" s="100"/>
      <c r="TI161" s="100"/>
      <c r="TJ161" s="100"/>
      <c r="TK161" s="100"/>
      <c r="TL161" s="100"/>
      <c r="TM161" s="100"/>
      <c r="TN161" s="100"/>
      <c r="TO161" s="100"/>
      <c r="TP161" s="100"/>
      <c r="TQ161" s="100"/>
      <c r="TR161" s="100"/>
      <c r="TS161" s="100"/>
      <c r="TT161" s="100"/>
      <c r="TU161" s="100"/>
      <c r="TV161" s="100"/>
      <c r="TW161" s="100"/>
      <c r="TX161" s="100"/>
      <c r="TY161" s="100"/>
      <c r="TZ161" s="100"/>
      <c r="UA161" s="100"/>
      <c r="UB161" s="100"/>
      <c r="UC161" s="100"/>
      <c r="UD161" s="100"/>
      <c r="UE161" s="100"/>
      <c r="UF161" s="100"/>
      <c r="UG161" s="100"/>
      <c r="UH161" s="100"/>
      <c r="UI161" s="100"/>
      <c r="UJ161" s="100"/>
      <c r="UK161" s="100"/>
      <c r="UL161" s="100"/>
      <c r="UM161" s="100"/>
      <c r="UN161" s="100"/>
      <c r="UO161" s="100"/>
      <c r="UP161" s="100"/>
      <c r="UQ161" s="100"/>
      <c r="UR161" s="100"/>
      <c r="US161" s="100"/>
      <c r="UT161" s="100"/>
      <c r="UU161" s="100"/>
      <c r="UV161" s="100"/>
      <c r="UW161" s="100"/>
      <c r="UX161" s="100"/>
      <c r="UY161" s="100"/>
      <c r="UZ161" s="100"/>
      <c r="VA161" s="100"/>
      <c r="VB161" s="100"/>
      <c r="VC161" s="100"/>
      <c r="VD161" s="100"/>
      <c r="VE161" s="100"/>
      <c r="VF161" s="100"/>
      <c r="VG161" s="100"/>
      <c r="VH161" s="100"/>
      <c r="VI161" s="100"/>
      <c r="VJ161" s="100"/>
      <c r="VK161" s="100"/>
      <c r="VL161" s="100"/>
      <c r="VM161" s="100"/>
      <c r="VN161" s="100"/>
      <c r="VO161" s="100"/>
      <c r="VP161" s="100"/>
      <c r="VQ161" s="100"/>
      <c r="VR161" s="100"/>
      <c r="VS161" s="100"/>
      <c r="VT161" s="100"/>
      <c r="VU161" s="100"/>
      <c r="VV161" s="100"/>
      <c r="VW161" s="100"/>
      <c r="VX161" s="100"/>
      <c r="VY161" s="100"/>
      <c r="VZ161" s="100"/>
      <c r="WA161" s="100"/>
      <c r="WB161" s="100"/>
      <c r="WC161" s="100"/>
      <c r="WD161" s="100"/>
      <c r="WE161" s="100"/>
      <c r="WF161" s="100"/>
      <c r="WG161" s="100"/>
      <c r="WH161" s="100"/>
      <c r="WI161" s="100"/>
      <c r="WJ161" s="100"/>
      <c r="WK161" s="100"/>
      <c r="WL161" s="100"/>
      <c r="WM161" s="100"/>
      <c r="WN161" s="100"/>
      <c r="WO161" s="100"/>
      <c r="WP161" s="100"/>
      <c r="WQ161" s="100"/>
      <c r="WR161" s="100"/>
      <c r="WS161" s="100"/>
      <c r="WT161" s="100"/>
      <c r="WU161" s="100"/>
      <c r="WV161" s="100"/>
      <c r="WW161" s="100"/>
      <c r="WX161" s="100"/>
      <c r="WY161" s="100"/>
      <c r="WZ161" s="100"/>
      <c r="XA161" s="100"/>
      <c r="XB161" s="100"/>
      <c r="XC161" s="100"/>
      <c r="XD161" s="100"/>
      <c r="XE161" s="100"/>
      <c r="XF161" s="100"/>
      <c r="XG161" s="100"/>
      <c r="XH161" s="100"/>
      <c r="XI161" s="100"/>
      <c r="XJ161" s="100"/>
      <c r="XK161" s="100"/>
      <c r="XL161" s="100"/>
      <c r="XM161" s="100"/>
      <c r="XN161" s="100"/>
      <c r="XO161" s="100"/>
      <c r="XP161" s="100"/>
      <c r="XQ161" s="100"/>
      <c r="XR161" s="100"/>
      <c r="XS161" s="100"/>
      <c r="XT161" s="100"/>
      <c r="XU161" s="100"/>
      <c r="XV161" s="100"/>
      <c r="XW161" s="100"/>
      <c r="XX161" s="100"/>
      <c r="XY161" s="100"/>
      <c r="XZ161" s="100"/>
      <c r="YA161" s="100"/>
      <c r="YB161" s="100"/>
      <c r="YC161" s="100"/>
      <c r="YD161" s="100"/>
      <c r="YE161" s="100"/>
      <c r="YF161" s="100"/>
      <c r="YG161" s="100"/>
      <c r="YH161" s="100"/>
      <c r="YI161" s="100"/>
      <c r="YJ161" s="100"/>
      <c r="YK161" s="100"/>
      <c r="YL161" s="100"/>
      <c r="YM161" s="100"/>
      <c r="YN161" s="100"/>
      <c r="YO161" s="100"/>
      <c r="YP161" s="100"/>
      <c r="YQ161" s="100"/>
      <c r="YR161" s="100"/>
      <c r="YS161" s="100"/>
      <c r="YT161" s="100"/>
      <c r="YU161" s="100"/>
      <c r="YV161" s="100"/>
      <c r="YW161" s="100"/>
      <c r="YX161" s="100"/>
      <c r="YY161" s="100"/>
      <c r="YZ161" s="100"/>
      <c r="ZA161" s="100"/>
      <c r="ZB161" s="100"/>
      <c r="ZC161" s="100"/>
      <c r="ZD161" s="100"/>
      <c r="ZE161" s="100"/>
      <c r="ZF161" s="100"/>
      <c r="ZG161" s="100"/>
      <c r="ZH161" s="100"/>
      <c r="ZI161" s="100"/>
      <c r="ZJ161" s="100"/>
      <c r="ZK161" s="100"/>
      <c r="ZL161" s="100"/>
      <c r="ZM161" s="100"/>
      <c r="ZN161" s="100"/>
      <c r="ZO161" s="100"/>
      <c r="ZP161" s="100"/>
      <c r="ZQ161" s="100"/>
      <c r="ZR161" s="100"/>
      <c r="ZS161" s="100"/>
      <c r="ZT161" s="100"/>
      <c r="ZU161" s="100"/>
      <c r="ZV161" s="100"/>
      <c r="ZW161" s="100"/>
      <c r="ZX161" s="100"/>
      <c r="ZY161" s="100"/>
      <c r="ZZ161" s="100"/>
      <c r="AAA161" s="100"/>
      <c r="AAB161" s="100"/>
      <c r="AAC161" s="100"/>
      <c r="AAD161" s="100"/>
      <c r="AAE161" s="100"/>
      <c r="AAF161" s="100"/>
      <c r="AAG161" s="100"/>
      <c r="AAH161" s="100"/>
      <c r="AAI161" s="100"/>
      <c r="AAJ161" s="100"/>
      <c r="AAK161" s="100"/>
      <c r="AAL161" s="100"/>
      <c r="AAM161" s="100"/>
      <c r="AAN161" s="100"/>
      <c r="AAO161" s="100"/>
      <c r="AAP161" s="100"/>
      <c r="AAQ161" s="100"/>
      <c r="AAR161" s="100"/>
      <c r="AAS161" s="100"/>
      <c r="AAT161" s="100"/>
      <c r="AAU161" s="100"/>
      <c r="AAV161" s="100"/>
      <c r="AAW161" s="100"/>
      <c r="AAX161" s="100"/>
      <c r="AAY161" s="100"/>
      <c r="AAZ161" s="100"/>
      <c r="ABA161" s="100"/>
      <c r="ABB161" s="100"/>
      <c r="ABC161" s="100"/>
      <c r="ABD161" s="100"/>
      <c r="ABE161" s="100"/>
      <c r="ABF161" s="100"/>
      <c r="ABG161" s="100"/>
      <c r="ABH161" s="100"/>
      <c r="ABI161" s="100"/>
      <c r="ABJ161" s="100"/>
      <c r="ABK161" s="100"/>
      <c r="ABL161" s="100"/>
      <c r="ABM161" s="100"/>
      <c r="ABN161" s="100"/>
      <c r="ABO161" s="100"/>
      <c r="ABP161" s="100"/>
      <c r="ABQ161" s="100"/>
      <c r="ABR161" s="100"/>
      <c r="ABS161" s="100"/>
      <c r="ABT161" s="100"/>
      <c r="ABU161" s="100"/>
      <c r="ABV161" s="100"/>
      <c r="ABW161" s="100"/>
      <c r="ABX161" s="100"/>
      <c r="ABY161" s="100"/>
      <c r="ABZ161" s="100"/>
      <c r="ACA161" s="100"/>
      <c r="ACB161" s="100"/>
      <c r="ACC161" s="100"/>
      <c r="ACD161" s="100"/>
      <c r="ACE161" s="100"/>
      <c r="ACF161" s="100"/>
      <c r="ACG161" s="100"/>
      <c r="ACH161" s="100"/>
      <c r="ACI161" s="100"/>
      <c r="ACJ161" s="100"/>
      <c r="ACK161" s="100"/>
      <c r="ACL161" s="100"/>
      <c r="ACM161" s="100"/>
      <c r="ACN161" s="100"/>
      <c r="ACO161" s="100"/>
      <c r="ACP161" s="100"/>
      <c r="ACQ161" s="100"/>
      <c r="ACR161" s="100"/>
      <c r="ACS161" s="100"/>
      <c r="ACT161" s="100"/>
      <c r="ACU161" s="100"/>
      <c r="ACV161" s="100"/>
      <c r="ACW161" s="100"/>
      <c r="ACX161" s="100"/>
      <c r="ACY161" s="100"/>
      <c r="ACZ161" s="100"/>
      <c r="ADA161" s="100"/>
      <c r="ADB161" s="100"/>
      <c r="ADC161" s="100"/>
      <c r="ADD161" s="100"/>
      <c r="ADE161" s="100"/>
      <c r="ADF161" s="100"/>
      <c r="ADG161" s="100"/>
      <c r="ADH161" s="100"/>
      <c r="ADI161" s="100"/>
      <c r="ADJ161" s="100"/>
      <c r="ADK161" s="100"/>
      <c r="ADL161" s="100"/>
      <c r="ADM161" s="100"/>
      <c r="ADN161" s="100"/>
      <c r="ADO161" s="100"/>
      <c r="ADP161" s="100"/>
      <c r="ADQ161" s="100"/>
      <c r="ADR161" s="100"/>
      <c r="ADS161" s="100"/>
      <c r="ADT161" s="100"/>
      <c r="ADU161" s="100"/>
      <c r="ADV161" s="100"/>
      <c r="ADW161" s="100"/>
      <c r="ADX161" s="100"/>
      <c r="ADY161" s="100"/>
      <c r="ADZ161" s="100"/>
      <c r="AEA161" s="100"/>
      <c r="AEB161" s="100"/>
      <c r="AEC161" s="100"/>
      <c r="AED161" s="100"/>
      <c r="AEE161" s="100"/>
      <c r="AEF161" s="100"/>
      <c r="AEG161" s="100"/>
      <c r="AEH161" s="100"/>
      <c r="AEI161" s="100"/>
      <c r="AEJ161" s="100"/>
      <c r="AEK161" s="100"/>
      <c r="AEL161" s="100"/>
      <c r="AEM161" s="100"/>
      <c r="AEN161" s="100"/>
      <c r="AEO161" s="100"/>
      <c r="AEP161" s="100"/>
      <c r="AEQ161" s="100"/>
      <c r="AER161" s="100"/>
      <c r="AES161" s="100"/>
      <c r="AET161" s="100"/>
      <c r="AEU161" s="100"/>
      <c r="AEV161" s="100"/>
      <c r="AEW161" s="100"/>
      <c r="AEX161" s="100"/>
      <c r="AEY161" s="100"/>
      <c r="AEZ161" s="100"/>
      <c r="AFA161" s="100"/>
      <c r="AFB161" s="100"/>
      <c r="AFC161" s="100"/>
      <c r="AFD161" s="100"/>
      <c r="AFE161" s="100"/>
      <c r="AFF161" s="100"/>
      <c r="AFG161" s="100"/>
      <c r="AFH161" s="100"/>
      <c r="AFI161" s="100"/>
      <c r="AFJ161" s="100"/>
      <c r="AFK161" s="100"/>
      <c r="AFL161" s="100"/>
      <c r="AFM161" s="100"/>
      <c r="AFN161" s="100"/>
      <c r="AFO161" s="100"/>
      <c r="AFP161" s="100"/>
      <c r="AFQ161" s="100"/>
      <c r="AFR161" s="100"/>
      <c r="AFS161" s="100"/>
      <c r="AFT161" s="100"/>
      <c r="AFU161" s="100"/>
      <c r="AFV161" s="100"/>
      <c r="AFW161" s="100"/>
      <c r="AFX161" s="100"/>
      <c r="AFY161" s="100"/>
      <c r="AFZ161" s="100"/>
      <c r="AGA161" s="100"/>
      <c r="AGB161" s="100"/>
      <c r="AGC161" s="100"/>
      <c r="AGD161" s="100"/>
      <c r="AGE161" s="100"/>
      <c r="AGF161" s="100"/>
      <c r="AGG161" s="100"/>
      <c r="AGH161" s="100"/>
      <c r="AGI161" s="100"/>
      <c r="AGJ161" s="100"/>
      <c r="AGK161" s="100"/>
      <c r="AGL161" s="100"/>
      <c r="AGM161" s="100"/>
      <c r="AGN161" s="100"/>
      <c r="AGO161" s="100"/>
      <c r="AGP161" s="100"/>
      <c r="AGQ161" s="100"/>
      <c r="AGR161" s="100"/>
      <c r="AGS161" s="100"/>
      <c r="AGT161" s="100"/>
      <c r="AGU161" s="100"/>
      <c r="AGV161" s="100"/>
      <c r="AGW161" s="100"/>
      <c r="AGX161" s="100"/>
      <c r="AGY161" s="100"/>
      <c r="AGZ161" s="100"/>
      <c r="AHA161" s="100"/>
      <c r="AHB161" s="100"/>
      <c r="AHC161" s="100"/>
      <c r="AHD161" s="100"/>
      <c r="AHE161" s="100"/>
      <c r="AHF161" s="100"/>
      <c r="AHG161" s="100"/>
      <c r="AHH161" s="100"/>
      <c r="AHI161" s="100"/>
      <c r="AHJ161" s="100"/>
      <c r="AHK161" s="100"/>
      <c r="AHL161" s="100"/>
      <c r="AHM161" s="100"/>
      <c r="AHN161" s="100"/>
      <c r="AHO161" s="100"/>
      <c r="AHP161" s="100"/>
      <c r="AHQ161" s="100"/>
      <c r="AHR161" s="100"/>
      <c r="AHS161" s="100"/>
      <c r="AHT161" s="100"/>
      <c r="AHU161" s="100"/>
      <c r="AHV161" s="100"/>
      <c r="AHW161" s="100"/>
      <c r="AHX161" s="100"/>
      <c r="AHY161" s="100"/>
      <c r="AHZ161" s="100"/>
      <c r="AIA161" s="100"/>
      <c r="AIB161" s="100"/>
      <c r="AIC161" s="100"/>
      <c r="AID161" s="100"/>
      <c r="AIE161" s="100"/>
      <c r="AIF161" s="100"/>
      <c r="AIG161" s="100"/>
      <c r="AIH161" s="100"/>
      <c r="AII161" s="100"/>
      <c r="AIJ161" s="100"/>
      <c r="AIK161" s="100"/>
      <c r="AIL161" s="100"/>
      <c r="AIM161" s="100"/>
      <c r="AIN161" s="100"/>
      <c r="AIO161" s="100"/>
      <c r="AIP161" s="100"/>
      <c r="AIQ161" s="100"/>
      <c r="AIR161" s="100"/>
      <c r="AIS161" s="100"/>
      <c r="AIT161" s="100"/>
      <c r="AIU161" s="100"/>
      <c r="AIV161" s="100"/>
      <c r="AIW161" s="100"/>
      <c r="AIX161" s="100"/>
      <c r="AIY161" s="100"/>
      <c r="AIZ161" s="100"/>
      <c r="AJA161" s="100"/>
      <c r="AJB161" s="100"/>
      <c r="AJC161" s="100"/>
      <c r="AJD161" s="100"/>
      <c r="AJE161" s="100"/>
      <c r="AJF161" s="100"/>
      <c r="AJG161" s="100"/>
      <c r="AJH161" s="100"/>
      <c r="AJI161" s="100"/>
      <c r="AJJ161" s="100"/>
      <c r="AJK161" s="100"/>
      <c r="AJL161" s="100"/>
      <c r="AJM161" s="100"/>
      <c r="AJN161" s="100"/>
      <c r="AJO161" s="100"/>
      <c r="AJP161" s="100"/>
      <c r="AJQ161" s="100"/>
      <c r="AJR161" s="100"/>
      <c r="AJS161" s="100"/>
      <c r="AJT161" s="100"/>
      <c r="AJU161" s="100"/>
      <c r="AJV161" s="100"/>
      <c r="AJW161" s="100"/>
      <c r="AJX161" s="100"/>
      <c r="AJY161" s="100"/>
      <c r="AJZ161" s="100"/>
      <c r="AKA161" s="100"/>
      <c r="AKB161" s="100"/>
      <c r="AKC161" s="100"/>
      <c r="AKD161" s="100"/>
      <c r="AKE161" s="100"/>
      <c r="AKF161" s="100"/>
      <c r="AKG161" s="100"/>
      <c r="AKH161" s="100"/>
      <c r="AKI161" s="100"/>
      <c r="AKJ161" s="100"/>
      <c r="AKK161" s="100"/>
      <c r="AKL161" s="100"/>
      <c r="AKM161" s="100"/>
      <c r="AKN161" s="100"/>
      <c r="AKO161" s="100"/>
      <c r="AKP161" s="100"/>
      <c r="AKQ161" s="100"/>
      <c r="AKR161" s="100"/>
      <c r="AKS161" s="100"/>
      <c r="AKT161" s="100"/>
      <c r="AKU161" s="100"/>
      <c r="AKV161" s="100"/>
      <c r="AKW161" s="100"/>
      <c r="AKX161" s="100"/>
      <c r="AKY161" s="100"/>
      <c r="AKZ161" s="100"/>
      <c r="ALA161" s="100"/>
      <c r="ALB161" s="100"/>
      <c r="ALC161" s="100"/>
      <c r="ALD161" s="100"/>
      <c r="ALE161" s="100"/>
      <c r="ALF161" s="100"/>
      <c r="ALG161" s="100"/>
      <c r="ALH161" s="100"/>
      <c r="ALI161" s="100"/>
      <c r="ALJ161" s="100"/>
      <c r="ALK161" s="100"/>
      <c r="ALL161" s="100"/>
      <c r="ALM161" s="100"/>
      <c r="ALN161" s="100"/>
      <c r="ALO161" s="100"/>
      <c r="ALP161" s="100"/>
      <c r="ALQ161" s="100"/>
      <c r="ALR161" s="100"/>
      <c r="ALS161" s="100"/>
      <c r="ALT161" s="100"/>
      <c r="ALU161" s="100"/>
      <c r="ALV161" s="100"/>
      <c r="ALW161" s="100"/>
      <c r="ALX161" s="100"/>
      <c r="ALY161" s="100"/>
      <c r="ALZ161" s="100"/>
      <c r="AMA161" s="100"/>
      <c r="AMB161" s="100"/>
      <c r="AMC161" s="100"/>
      <c r="AMD161" s="100"/>
      <c r="AME161" s="100"/>
      <c r="AMF161" s="100"/>
      <c r="AMG161" s="100"/>
      <c r="AMH161" s="100"/>
      <c r="AMI161" s="100"/>
      <c r="AMJ161" s="100"/>
      <c r="AMK161" s="100"/>
      <c r="AML161" s="100"/>
      <c r="AMM161" s="100"/>
      <c r="AMN161" s="100"/>
      <c r="AMO161" s="100"/>
      <c r="AMP161" s="100"/>
      <c r="AMQ161" s="100"/>
      <c r="AMR161" s="100"/>
      <c r="AMS161" s="100"/>
      <c r="AMT161" s="100"/>
      <c r="AMU161" s="100"/>
      <c r="AMV161" s="100"/>
      <c r="AMW161" s="100"/>
      <c r="AMX161" s="100"/>
      <c r="AMY161" s="100"/>
      <c r="AMZ161" s="100"/>
      <c r="ANA161" s="100"/>
      <c r="ANB161" s="100"/>
      <c r="ANC161" s="100"/>
      <c r="AND161" s="100"/>
      <c r="ANE161" s="100"/>
      <c r="ANF161" s="100"/>
      <c r="ANG161" s="100"/>
      <c r="ANH161" s="100"/>
      <c r="ANI161" s="100"/>
      <c r="ANJ161" s="100"/>
      <c r="ANK161" s="100"/>
      <c r="ANL161" s="100"/>
      <c r="ANM161" s="100"/>
      <c r="ANN161" s="100"/>
      <c r="ANO161" s="100"/>
      <c r="ANP161" s="100"/>
      <c r="ANQ161" s="100"/>
      <c r="ANR161" s="100"/>
      <c r="ANS161" s="100"/>
      <c r="ANT161" s="100"/>
      <c r="ANU161" s="100"/>
      <c r="ANV161" s="100"/>
      <c r="ANW161" s="100"/>
      <c r="ANX161" s="100"/>
      <c r="ANY161" s="100"/>
      <c r="ANZ161" s="100"/>
      <c r="AOA161" s="100"/>
      <c r="AOB161" s="100"/>
      <c r="AOC161" s="100"/>
      <c r="AOD161" s="100"/>
      <c r="AOE161" s="100"/>
      <c r="AOF161" s="100"/>
      <c r="AOG161" s="100"/>
      <c r="AOH161" s="100"/>
      <c r="AOI161" s="100"/>
      <c r="AOJ161" s="100"/>
      <c r="AOK161" s="100"/>
      <c r="AOL161" s="100"/>
      <c r="AOM161" s="100"/>
      <c r="AON161" s="100"/>
      <c r="AOO161" s="100"/>
      <c r="AOP161" s="100"/>
      <c r="AOQ161" s="100"/>
      <c r="AOR161" s="100"/>
      <c r="AOS161" s="100"/>
      <c r="AOT161" s="100"/>
      <c r="AOU161" s="100"/>
      <c r="AOV161" s="100"/>
      <c r="AOW161" s="100"/>
      <c r="AOX161" s="100"/>
      <c r="AOY161" s="100"/>
      <c r="AOZ161" s="100"/>
      <c r="APA161" s="100"/>
      <c r="APB161" s="100"/>
      <c r="APC161" s="100"/>
      <c r="APD161" s="100"/>
      <c r="APE161" s="100"/>
      <c r="APF161" s="100"/>
      <c r="APG161" s="100"/>
      <c r="APH161" s="100"/>
      <c r="API161" s="100"/>
      <c r="APJ161" s="100"/>
      <c r="APK161" s="100"/>
      <c r="APL161" s="100"/>
      <c r="APM161" s="100"/>
      <c r="APN161" s="100"/>
      <c r="APO161" s="100"/>
      <c r="APP161" s="100"/>
      <c r="APQ161" s="100"/>
      <c r="APR161" s="100"/>
      <c r="APS161" s="100"/>
      <c r="APT161" s="100"/>
      <c r="APU161" s="100"/>
      <c r="APV161" s="100"/>
      <c r="APW161" s="100"/>
      <c r="APX161" s="100"/>
      <c r="APY161" s="100"/>
      <c r="APZ161" s="100"/>
      <c r="AQA161" s="100"/>
      <c r="AQB161" s="100"/>
      <c r="AQC161" s="100"/>
      <c r="AQD161" s="100"/>
      <c r="AQE161" s="100"/>
      <c r="AQF161" s="100"/>
      <c r="AQG161" s="100"/>
      <c r="AQH161" s="100"/>
      <c r="AQI161" s="100"/>
      <c r="AQJ161" s="100"/>
      <c r="AQK161" s="100"/>
      <c r="AQL161" s="100"/>
      <c r="AQM161" s="100"/>
      <c r="AQN161" s="100"/>
      <c r="AQO161" s="100"/>
      <c r="AQP161" s="100"/>
      <c r="AQQ161" s="100"/>
      <c r="AQR161" s="100"/>
      <c r="AQS161" s="100"/>
      <c r="AQT161" s="100"/>
      <c r="AQU161" s="100"/>
      <c r="AQV161" s="100"/>
      <c r="AQW161" s="100"/>
      <c r="AQX161" s="100"/>
      <c r="AQY161" s="100"/>
      <c r="AQZ161" s="100"/>
      <c r="ARA161" s="100"/>
      <c r="ARB161" s="100"/>
      <c r="ARC161" s="100"/>
      <c r="ARD161" s="100"/>
      <c r="ARE161" s="100"/>
      <c r="ARF161" s="100"/>
      <c r="ARG161" s="100"/>
      <c r="ARH161" s="100"/>
      <c r="ARI161" s="100"/>
      <c r="ARJ161" s="100"/>
      <c r="ARK161" s="100"/>
      <c r="ARL161" s="100"/>
      <c r="ARM161" s="100"/>
      <c r="ARN161" s="100"/>
      <c r="ARO161" s="100"/>
      <c r="ARP161" s="100"/>
      <c r="ARQ161" s="100"/>
      <c r="ARR161" s="100"/>
      <c r="ARS161" s="100"/>
      <c r="ART161" s="100"/>
      <c r="ARU161" s="100"/>
      <c r="ARV161" s="100"/>
      <c r="ARW161" s="100"/>
      <c r="ARX161" s="100"/>
      <c r="ARY161" s="100"/>
      <c r="ARZ161" s="100"/>
      <c r="ASA161" s="100"/>
      <c r="ASB161" s="100"/>
      <c r="ASC161" s="100"/>
      <c r="ASD161" s="100"/>
      <c r="ASE161" s="100"/>
      <c r="ASF161" s="100"/>
      <c r="ASG161" s="100"/>
      <c r="ASH161" s="100"/>
      <c r="ASI161" s="100"/>
      <c r="ASJ161" s="100"/>
      <c r="ASK161" s="100"/>
      <c r="ASL161" s="100"/>
      <c r="ASM161" s="100"/>
      <c r="ASN161" s="100"/>
      <c r="ASO161" s="100"/>
      <c r="ASP161" s="100"/>
      <c r="ASQ161" s="100"/>
      <c r="ASR161" s="100"/>
      <c r="ASS161" s="100"/>
      <c r="AST161" s="100"/>
      <c r="ASU161" s="100"/>
      <c r="ASV161" s="100"/>
      <c r="ASW161" s="100"/>
      <c r="ASX161" s="100"/>
      <c r="ASY161" s="100"/>
      <c r="ASZ161" s="100"/>
      <c r="ATA161" s="100"/>
      <c r="ATB161" s="100"/>
      <c r="ATC161" s="100"/>
      <c r="ATD161" s="100"/>
      <c r="ATE161" s="100"/>
      <c r="ATF161" s="100"/>
      <c r="ATG161" s="100"/>
      <c r="ATH161" s="100"/>
      <c r="ATI161" s="100"/>
      <c r="ATJ161" s="100"/>
      <c r="ATK161" s="100"/>
      <c r="ATL161" s="100"/>
      <c r="ATM161" s="100"/>
      <c r="ATN161" s="100"/>
      <c r="ATO161" s="100"/>
      <c r="ATP161" s="100"/>
      <c r="ATQ161" s="100"/>
      <c r="ATR161" s="100"/>
      <c r="ATS161" s="100"/>
      <c r="ATT161" s="100"/>
      <c r="ATU161" s="100"/>
      <c r="ATV161" s="100"/>
      <c r="ATW161" s="100"/>
      <c r="ATX161" s="100"/>
    </row>
    <row r="162" spans="1:1221" ht="16" customHeight="1">
      <c r="A162" s="38">
        <v>159</v>
      </c>
      <c r="B162" s="567" t="s">
        <v>18360</v>
      </c>
      <c r="C162" s="38" t="s">
        <v>255</v>
      </c>
      <c r="D162" s="38" t="s">
        <v>19</v>
      </c>
      <c r="E162" s="38"/>
      <c r="F162" s="36" t="s">
        <v>6221</v>
      </c>
      <c r="G162" s="8" t="s">
        <v>11116</v>
      </c>
      <c r="H162" s="38" t="s">
        <v>424</v>
      </c>
      <c r="I162" s="38"/>
      <c r="J162" s="38"/>
      <c r="K162" s="473" t="s">
        <v>13808</v>
      </c>
      <c r="L162" s="76">
        <v>6159</v>
      </c>
      <c r="M162" s="38" t="s">
        <v>21</v>
      </c>
      <c r="N162" s="38" t="s">
        <v>4305</v>
      </c>
      <c r="O162" s="38"/>
      <c r="P162" s="38"/>
      <c r="Q162" s="47"/>
      <c r="R162" s="214"/>
      <c r="S162" s="100"/>
      <c r="T162" s="100"/>
      <c r="U162" s="100"/>
      <c r="V162" s="100"/>
      <c r="W162" s="100"/>
      <c r="X162" s="100"/>
      <c r="Y162" s="100"/>
      <c r="Z162" s="100"/>
      <c r="AA162" s="100"/>
      <c r="AB162" s="100"/>
      <c r="AC162" s="100"/>
      <c r="AD162" s="100"/>
      <c r="AE162" s="100"/>
      <c r="AF162" s="100"/>
      <c r="AG162" s="100"/>
      <c r="AH162" s="100"/>
      <c r="AI162" s="100"/>
      <c r="AJ162" s="100"/>
      <c r="AK162" s="100"/>
      <c r="AL162" s="100"/>
      <c r="AM162" s="100"/>
      <c r="AN162" s="100"/>
      <c r="AO162" s="100"/>
      <c r="AP162" s="100"/>
      <c r="AQ162" s="100"/>
      <c r="AR162" s="100"/>
      <c r="AS162" s="100"/>
      <c r="AT162" s="100"/>
      <c r="AU162" s="100"/>
      <c r="AV162" s="100"/>
      <c r="AW162" s="100"/>
      <c r="AX162" s="100"/>
      <c r="AY162" s="100"/>
      <c r="AZ162" s="100"/>
      <c r="BA162" s="100"/>
      <c r="BB162" s="100"/>
      <c r="BC162" s="100"/>
      <c r="BD162" s="100"/>
      <c r="BE162" s="100"/>
      <c r="BF162" s="100"/>
      <c r="BG162" s="100"/>
      <c r="BH162" s="100"/>
      <c r="BI162" s="100"/>
      <c r="BJ162" s="100"/>
      <c r="BK162" s="100"/>
      <c r="BL162" s="100"/>
      <c r="BM162" s="100"/>
      <c r="BN162" s="100"/>
      <c r="BO162" s="100"/>
      <c r="BP162" s="100"/>
      <c r="BQ162" s="100"/>
      <c r="BR162" s="100"/>
      <c r="BS162" s="100"/>
      <c r="BT162" s="100"/>
      <c r="BU162" s="100"/>
      <c r="BV162" s="100"/>
      <c r="BW162" s="100"/>
      <c r="BX162" s="100"/>
      <c r="BY162" s="100"/>
      <c r="BZ162" s="100"/>
      <c r="CA162" s="100"/>
      <c r="CB162" s="100"/>
      <c r="CC162" s="100"/>
      <c r="CD162" s="100"/>
      <c r="CE162" s="100"/>
      <c r="CF162" s="100"/>
      <c r="CG162" s="100"/>
      <c r="CH162" s="100"/>
      <c r="CI162" s="100"/>
      <c r="CJ162" s="100"/>
      <c r="CK162" s="100"/>
      <c r="CL162" s="100"/>
      <c r="CM162" s="100"/>
      <c r="CN162" s="100"/>
      <c r="CO162" s="100"/>
      <c r="CP162" s="100"/>
      <c r="CQ162" s="100"/>
      <c r="CR162" s="100"/>
      <c r="CS162" s="100"/>
      <c r="CT162" s="100"/>
      <c r="CU162" s="100"/>
      <c r="CV162" s="100"/>
      <c r="CW162" s="100"/>
      <c r="CX162" s="100"/>
      <c r="CY162" s="100"/>
      <c r="CZ162" s="100"/>
      <c r="DA162" s="100"/>
      <c r="DB162" s="100"/>
      <c r="DC162" s="100"/>
      <c r="DD162" s="100"/>
      <c r="DE162" s="100"/>
      <c r="DF162" s="100"/>
      <c r="DG162" s="100"/>
      <c r="DH162" s="100"/>
      <c r="DI162" s="100"/>
      <c r="DJ162" s="100"/>
      <c r="DK162" s="100"/>
      <c r="DL162" s="100"/>
      <c r="DM162" s="100"/>
      <c r="DN162" s="100"/>
      <c r="DO162" s="100"/>
      <c r="DP162" s="100"/>
      <c r="DQ162" s="100"/>
      <c r="DR162" s="100"/>
      <c r="DS162" s="100"/>
      <c r="DT162" s="100"/>
      <c r="DU162" s="100"/>
      <c r="DV162" s="100"/>
      <c r="DW162" s="100"/>
      <c r="DX162" s="100"/>
      <c r="DY162" s="100"/>
      <c r="DZ162" s="100"/>
      <c r="EA162" s="100"/>
      <c r="EB162" s="100"/>
      <c r="EC162" s="100"/>
      <c r="ED162" s="100"/>
      <c r="EE162" s="100"/>
      <c r="EF162" s="100"/>
      <c r="EG162" s="100"/>
      <c r="EH162" s="100"/>
      <c r="EI162" s="100"/>
      <c r="EJ162" s="100"/>
      <c r="EK162" s="100"/>
      <c r="EL162" s="100"/>
      <c r="EM162" s="100"/>
      <c r="EN162" s="100"/>
      <c r="EO162" s="100"/>
      <c r="EP162" s="100"/>
      <c r="EQ162" s="100"/>
      <c r="ER162" s="100"/>
      <c r="ES162" s="100"/>
      <c r="ET162" s="100"/>
      <c r="EU162" s="100"/>
      <c r="EV162" s="100"/>
      <c r="EW162" s="100"/>
      <c r="EX162" s="100"/>
      <c r="EY162" s="100"/>
      <c r="EZ162" s="100"/>
      <c r="FA162" s="100"/>
      <c r="FB162" s="100"/>
      <c r="FC162" s="100"/>
      <c r="FD162" s="100"/>
      <c r="FE162" s="100"/>
      <c r="FF162" s="100"/>
      <c r="FG162" s="100"/>
      <c r="FH162" s="100"/>
      <c r="FI162" s="100"/>
      <c r="FJ162" s="100"/>
      <c r="FK162" s="100"/>
      <c r="FL162" s="100"/>
      <c r="FM162" s="100"/>
      <c r="FN162" s="100"/>
      <c r="FO162" s="100"/>
      <c r="FP162" s="100"/>
      <c r="FQ162" s="100"/>
      <c r="FR162" s="100"/>
      <c r="FS162" s="100"/>
      <c r="FT162" s="100"/>
      <c r="FU162" s="100"/>
      <c r="FV162" s="100"/>
      <c r="FW162" s="100"/>
      <c r="FX162" s="100"/>
      <c r="FY162" s="100"/>
      <c r="FZ162" s="100"/>
      <c r="GA162" s="100"/>
      <c r="GB162" s="100"/>
      <c r="GC162" s="100"/>
      <c r="GD162" s="100"/>
      <c r="GE162" s="100"/>
      <c r="GF162" s="100"/>
      <c r="GG162" s="100"/>
      <c r="GH162" s="100"/>
      <c r="GI162" s="100"/>
      <c r="GJ162" s="100"/>
      <c r="GK162" s="100"/>
      <c r="GL162" s="100"/>
      <c r="GM162" s="100"/>
      <c r="GN162" s="100"/>
      <c r="GO162" s="100"/>
      <c r="GP162" s="100"/>
      <c r="GQ162" s="100"/>
      <c r="GR162" s="100"/>
      <c r="GS162" s="100"/>
      <c r="GT162" s="100"/>
      <c r="GU162" s="100"/>
      <c r="GV162" s="100"/>
      <c r="GW162" s="100"/>
      <c r="GX162" s="100"/>
      <c r="GY162" s="100"/>
      <c r="GZ162" s="100"/>
      <c r="HA162" s="100"/>
      <c r="HB162" s="100"/>
      <c r="HC162" s="100"/>
      <c r="HD162" s="100"/>
      <c r="HE162" s="100"/>
      <c r="HF162" s="100"/>
      <c r="HG162" s="100"/>
      <c r="HH162" s="100"/>
      <c r="HI162" s="100"/>
      <c r="HJ162" s="100"/>
      <c r="HK162" s="100"/>
      <c r="HL162" s="100"/>
      <c r="HM162" s="100"/>
      <c r="HN162" s="100"/>
      <c r="HO162" s="100"/>
      <c r="HP162" s="100"/>
      <c r="HQ162" s="100"/>
      <c r="HR162" s="100"/>
      <c r="HS162" s="100"/>
      <c r="HT162" s="100"/>
      <c r="HU162" s="100"/>
      <c r="HV162" s="100"/>
      <c r="HW162" s="100"/>
      <c r="HX162" s="100"/>
      <c r="HY162" s="100"/>
      <c r="HZ162" s="100"/>
      <c r="IA162" s="100"/>
      <c r="IB162" s="100"/>
      <c r="IC162" s="100"/>
      <c r="ID162" s="100"/>
      <c r="IE162" s="100"/>
      <c r="IF162" s="100"/>
      <c r="IG162" s="100"/>
      <c r="IH162" s="100"/>
      <c r="II162" s="100"/>
      <c r="IJ162" s="100"/>
      <c r="IK162" s="100"/>
      <c r="IL162" s="100"/>
      <c r="IM162" s="100"/>
      <c r="IN162" s="100"/>
      <c r="IO162" s="100"/>
      <c r="IP162" s="100"/>
      <c r="IQ162" s="100"/>
      <c r="IR162" s="100"/>
      <c r="IS162" s="100"/>
      <c r="IT162" s="100"/>
      <c r="IU162" s="100"/>
      <c r="IV162" s="100"/>
      <c r="IW162" s="100"/>
      <c r="IX162" s="100"/>
      <c r="IY162" s="100"/>
      <c r="IZ162" s="100"/>
      <c r="JA162" s="100"/>
      <c r="JB162" s="100"/>
      <c r="JC162" s="100"/>
      <c r="JD162" s="100"/>
      <c r="JE162" s="100"/>
      <c r="JF162" s="100"/>
      <c r="JG162" s="100"/>
      <c r="JH162" s="100"/>
      <c r="JI162" s="100"/>
      <c r="JJ162" s="100"/>
      <c r="JK162" s="100"/>
      <c r="JL162" s="100"/>
      <c r="JM162" s="100"/>
      <c r="JN162" s="100"/>
      <c r="JO162" s="100"/>
      <c r="JP162" s="100"/>
      <c r="JQ162" s="100"/>
      <c r="JR162" s="100"/>
      <c r="JS162" s="100"/>
      <c r="JT162" s="100"/>
      <c r="JU162" s="100"/>
      <c r="JV162" s="100"/>
      <c r="JW162" s="100"/>
      <c r="JX162" s="100"/>
      <c r="JY162" s="100"/>
      <c r="JZ162" s="100"/>
      <c r="KA162" s="100"/>
      <c r="KB162" s="100"/>
      <c r="KC162" s="100"/>
      <c r="KD162" s="100"/>
      <c r="KE162" s="100"/>
      <c r="KF162" s="100"/>
      <c r="KG162" s="100"/>
      <c r="KH162" s="100"/>
      <c r="KI162" s="100"/>
      <c r="KJ162" s="100"/>
      <c r="KK162" s="100"/>
      <c r="KL162" s="100"/>
      <c r="KM162" s="100"/>
      <c r="KN162" s="100"/>
      <c r="KO162" s="100"/>
      <c r="KP162" s="100"/>
      <c r="KQ162" s="100"/>
      <c r="KR162" s="100"/>
      <c r="KS162" s="100"/>
      <c r="KT162" s="100"/>
      <c r="KU162" s="100"/>
      <c r="KV162" s="100"/>
      <c r="KW162" s="100"/>
      <c r="KX162" s="100"/>
      <c r="KY162" s="100"/>
      <c r="KZ162" s="100"/>
      <c r="LA162" s="100"/>
      <c r="LB162" s="100"/>
      <c r="LC162" s="100"/>
      <c r="LD162" s="100"/>
      <c r="LE162" s="100"/>
      <c r="LF162" s="100"/>
      <c r="LG162" s="100"/>
      <c r="LH162" s="100"/>
      <c r="LI162" s="100"/>
      <c r="LJ162" s="100"/>
      <c r="LK162" s="100"/>
      <c r="LL162" s="100"/>
      <c r="LM162" s="100"/>
      <c r="LN162" s="100"/>
      <c r="LO162" s="100"/>
      <c r="LP162" s="100"/>
      <c r="LQ162" s="100"/>
      <c r="LR162" s="100"/>
      <c r="LS162" s="100"/>
      <c r="LT162" s="100"/>
      <c r="LU162" s="100"/>
      <c r="LV162" s="100"/>
      <c r="LW162" s="100"/>
      <c r="LX162" s="100"/>
      <c r="LY162" s="100"/>
      <c r="LZ162" s="100"/>
      <c r="MA162" s="100"/>
      <c r="MB162" s="100"/>
      <c r="MC162" s="100"/>
      <c r="MD162" s="100"/>
      <c r="ME162" s="100"/>
      <c r="MF162" s="100"/>
      <c r="MG162" s="100"/>
      <c r="MH162" s="100"/>
      <c r="MI162" s="100"/>
      <c r="MJ162" s="100"/>
      <c r="MK162" s="100"/>
      <c r="ML162" s="100"/>
      <c r="MM162" s="100"/>
      <c r="MN162" s="100"/>
      <c r="MO162" s="100"/>
      <c r="MP162" s="100"/>
      <c r="MQ162" s="100"/>
      <c r="MR162" s="100"/>
      <c r="MS162" s="100"/>
      <c r="MT162" s="100"/>
      <c r="MU162" s="100"/>
      <c r="MV162" s="100"/>
      <c r="MW162" s="100"/>
      <c r="MX162" s="100"/>
      <c r="MY162" s="100"/>
      <c r="MZ162" s="100"/>
      <c r="NA162" s="100"/>
      <c r="NB162" s="100"/>
      <c r="NC162" s="100"/>
      <c r="ND162" s="100"/>
      <c r="NE162" s="100"/>
      <c r="NF162" s="100"/>
      <c r="NG162" s="100"/>
      <c r="NH162" s="100"/>
      <c r="NI162" s="100"/>
      <c r="NJ162" s="100"/>
      <c r="NK162" s="100"/>
      <c r="NL162" s="100"/>
      <c r="NM162" s="100"/>
      <c r="NN162" s="100"/>
      <c r="NO162" s="100"/>
      <c r="NP162" s="100"/>
      <c r="NQ162" s="100"/>
      <c r="NR162" s="100"/>
      <c r="NS162" s="100"/>
      <c r="NT162" s="100"/>
      <c r="NU162" s="100"/>
      <c r="NV162" s="100"/>
      <c r="NW162" s="100"/>
      <c r="NX162" s="100"/>
      <c r="NY162" s="100"/>
      <c r="NZ162" s="100"/>
      <c r="OA162" s="100"/>
      <c r="OB162" s="100"/>
      <c r="OC162" s="100"/>
      <c r="OD162" s="100"/>
      <c r="OE162" s="100"/>
      <c r="OF162" s="100"/>
      <c r="OG162" s="100"/>
      <c r="OH162" s="100"/>
      <c r="OI162" s="100"/>
      <c r="OJ162" s="100"/>
      <c r="OK162" s="100"/>
      <c r="OL162" s="100"/>
      <c r="OM162" s="100"/>
      <c r="ON162" s="100"/>
      <c r="OO162" s="100"/>
      <c r="OP162" s="100"/>
      <c r="OQ162" s="100"/>
      <c r="OR162" s="100"/>
      <c r="OS162" s="100"/>
      <c r="OT162" s="100"/>
      <c r="OU162" s="100"/>
      <c r="OV162" s="100"/>
      <c r="OW162" s="100"/>
      <c r="OX162" s="100"/>
      <c r="OY162" s="100"/>
      <c r="OZ162" s="100"/>
      <c r="PA162" s="100"/>
      <c r="PB162" s="100"/>
      <c r="PC162" s="100"/>
      <c r="PD162" s="100"/>
      <c r="PE162" s="100"/>
      <c r="PF162" s="100"/>
      <c r="PG162" s="100"/>
      <c r="PH162" s="100"/>
      <c r="PI162" s="100"/>
      <c r="PJ162" s="100"/>
      <c r="PK162" s="100"/>
      <c r="PL162" s="100"/>
      <c r="PM162" s="100"/>
      <c r="PN162" s="100"/>
      <c r="PO162" s="100"/>
      <c r="PP162" s="100"/>
      <c r="PQ162" s="100"/>
      <c r="PR162" s="100"/>
      <c r="PS162" s="100"/>
      <c r="PT162" s="100"/>
      <c r="PU162" s="100"/>
      <c r="PV162" s="100"/>
      <c r="PW162" s="100"/>
      <c r="PX162" s="100"/>
      <c r="PY162" s="100"/>
      <c r="PZ162" s="100"/>
      <c r="QA162" s="100"/>
      <c r="QB162" s="100"/>
      <c r="QC162" s="100"/>
      <c r="QD162" s="100"/>
      <c r="QE162" s="100"/>
      <c r="QF162" s="100"/>
      <c r="QG162" s="100"/>
      <c r="QH162" s="100"/>
      <c r="QI162" s="100"/>
      <c r="QJ162" s="100"/>
      <c r="QK162" s="100"/>
      <c r="QL162" s="100"/>
      <c r="QM162" s="100"/>
      <c r="QN162" s="100"/>
      <c r="QO162" s="100"/>
      <c r="QP162" s="100"/>
      <c r="QQ162" s="100"/>
      <c r="QR162" s="100"/>
      <c r="QS162" s="100"/>
      <c r="QT162" s="100"/>
      <c r="QU162" s="100"/>
      <c r="QV162" s="100"/>
      <c r="QW162" s="100"/>
      <c r="QX162" s="100"/>
      <c r="QY162" s="100"/>
      <c r="QZ162" s="100"/>
      <c r="RA162" s="100"/>
      <c r="RB162" s="100"/>
      <c r="RC162" s="100"/>
      <c r="RD162" s="100"/>
      <c r="RE162" s="100"/>
      <c r="RF162" s="100"/>
      <c r="RG162" s="100"/>
      <c r="RH162" s="100"/>
      <c r="RI162" s="100"/>
      <c r="RJ162" s="100"/>
      <c r="RK162" s="100"/>
      <c r="RL162" s="100"/>
      <c r="RM162" s="100"/>
      <c r="RN162" s="100"/>
      <c r="RO162" s="100"/>
      <c r="RP162" s="100"/>
      <c r="RQ162" s="100"/>
      <c r="RR162" s="100"/>
      <c r="RS162" s="100"/>
      <c r="RT162" s="100"/>
      <c r="RU162" s="100"/>
      <c r="RV162" s="100"/>
      <c r="RW162" s="100"/>
      <c r="RX162" s="100"/>
      <c r="RY162" s="100"/>
      <c r="RZ162" s="100"/>
      <c r="SA162" s="100"/>
      <c r="SB162" s="100"/>
      <c r="SC162" s="100"/>
      <c r="SD162" s="100"/>
      <c r="SE162" s="100"/>
      <c r="SF162" s="100"/>
      <c r="SG162" s="100"/>
      <c r="SH162" s="100"/>
      <c r="SI162" s="100"/>
      <c r="SJ162" s="100"/>
      <c r="SK162" s="100"/>
      <c r="SL162" s="100"/>
      <c r="SM162" s="100"/>
      <c r="SN162" s="100"/>
      <c r="SO162" s="100"/>
      <c r="SP162" s="100"/>
      <c r="SQ162" s="100"/>
      <c r="SR162" s="100"/>
      <c r="SS162" s="100"/>
      <c r="ST162" s="100"/>
      <c r="SU162" s="100"/>
      <c r="SV162" s="100"/>
      <c r="SW162" s="100"/>
      <c r="SX162" s="100"/>
      <c r="SY162" s="100"/>
      <c r="SZ162" s="100"/>
      <c r="TA162" s="100"/>
      <c r="TB162" s="100"/>
      <c r="TC162" s="100"/>
      <c r="TD162" s="100"/>
      <c r="TE162" s="100"/>
      <c r="TF162" s="100"/>
      <c r="TG162" s="100"/>
      <c r="TH162" s="100"/>
      <c r="TI162" s="100"/>
      <c r="TJ162" s="100"/>
      <c r="TK162" s="100"/>
      <c r="TL162" s="100"/>
      <c r="TM162" s="100"/>
      <c r="TN162" s="100"/>
      <c r="TO162" s="100"/>
      <c r="TP162" s="100"/>
      <c r="TQ162" s="100"/>
      <c r="TR162" s="100"/>
      <c r="TS162" s="100"/>
      <c r="TT162" s="100"/>
      <c r="TU162" s="100"/>
      <c r="TV162" s="100"/>
      <c r="TW162" s="100"/>
      <c r="TX162" s="100"/>
      <c r="TY162" s="100"/>
      <c r="TZ162" s="100"/>
      <c r="UA162" s="100"/>
      <c r="UB162" s="100"/>
      <c r="UC162" s="100"/>
      <c r="UD162" s="100"/>
      <c r="UE162" s="100"/>
      <c r="UF162" s="100"/>
      <c r="UG162" s="100"/>
      <c r="UH162" s="100"/>
      <c r="UI162" s="100"/>
      <c r="UJ162" s="100"/>
      <c r="UK162" s="100"/>
      <c r="UL162" s="100"/>
      <c r="UM162" s="100"/>
      <c r="UN162" s="100"/>
      <c r="UO162" s="100"/>
      <c r="UP162" s="100"/>
      <c r="UQ162" s="100"/>
      <c r="UR162" s="100"/>
      <c r="US162" s="100"/>
      <c r="UT162" s="100"/>
      <c r="UU162" s="100"/>
      <c r="UV162" s="100"/>
      <c r="UW162" s="100"/>
      <c r="UX162" s="100"/>
      <c r="UY162" s="100"/>
      <c r="UZ162" s="100"/>
      <c r="VA162" s="100"/>
      <c r="VB162" s="100"/>
      <c r="VC162" s="100"/>
      <c r="VD162" s="100"/>
      <c r="VE162" s="100"/>
      <c r="VF162" s="100"/>
      <c r="VG162" s="100"/>
      <c r="VH162" s="100"/>
      <c r="VI162" s="100"/>
      <c r="VJ162" s="100"/>
      <c r="VK162" s="100"/>
      <c r="VL162" s="100"/>
      <c r="VM162" s="100"/>
      <c r="VN162" s="100"/>
      <c r="VO162" s="100"/>
      <c r="VP162" s="100"/>
      <c r="VQ162" s="100"/>
      <c r="VR162" s="100"/>
      <c r="VS162" s="100"/>
      <c r="VT162" s="100"/>
      <c r="VU162" s="100"/>
      <c r="VV162" s="100"/>
      <c r="VW162" s="100"/>
      <c r="VX162" s="100"/>
      <c r="VY162" s="100"/>
      <c r="VZ162" s="100"/>
      <c r="WA162" s="100"/>
      <c r="WB162" s="100"/>
      <c r="WC162" s="100"/>
      <c r="WD162" s="100"/>
      <c r="WE162" s="100"/>
      <c r="WF162" s="100"/>
      <c r="WG162" s="100"/>
      <c r="WH162" s="100"/>
      <c r="WI162" s="100"/>
      <c r="WJ162" s="100"/>
      <c r="WK162" s="100"/>
      <c r="WL162" s="100"/>
      <c r="WM162" s="100"/>
      <c r="WN162" s="100"/>
      <c r="WO162" s="100"/>
      <c r="WP162" s="100"/>
      <c r="WQ162" s="100"/>
      <c r="WR162" s="100"/>
      <c r="WS162" s="100"/>
      <c r="WT162" s="100"/>
      <c r="WU162" s="100"/>
      <c r="WV162" s="100"/>
      <c r="WW162" s="100"/>
      <c r="WX162" s="100"/>
      <c r="WY162" s="100"/>
      <c r="WZ162" s="100"/>
      <c r="XA162" s="100"/>
      <c r="XB162" s="100"/>
      <c r="XC162" s="100"/>
      <c r="XD162" s="100"/>
      <c r="XE162" s="100"/>
      <c r="XF162" s="100"/>
      <c r="XG162" s="100"/>
      <c r="XH162" s="100"/>
      <c r="XI162" s="100"/>
      <c r="XJ162" s="100"/>
      <c r="XK162" s="100"/>
      <c r="XL162" s="100"/>
      <c r="XM162" s="100"/>
      <c r="XN162" s="100"/>
      <c r="XO162" s="100"/>
      <c r="XP162" s="100"/>
      <c r="XQ162" s="100"/>
      <c r="XR162" s="100"/>
      <c r="XS162" s="100"/>
      <c r="XT162" s="100"/>
      <c r="XU162" s="100"/>
      <c r="XV162" s="100"/>
      <c r="XW162" s="100"/>
      <c r="XX162" s="100"/>
      <c r="XY162" s="100"/>
      <c r="XZ162" s="100"/>
      <c r="YA162" s="100"/>
      <c r="YB162" s="100"/>
      <c r="YC162" s="100"/>
      <c r="YD162" s="100"/>
      <c r="YE162" s="100"/>
      <c r="YF162" s="100"/>
      <c r="YG162" s="100"/>
      <c r="YH162" s="100"/>
      <c r="YI162" s="100"/>
      <c r="YJ162" s="100"/>
      <c r="YK162" s="100"/>
      <c r="YL162" s="100"/>
      <c r="YM162" s="100"/>
      <c r="YN162" s="100"/>
      <c r="YO162" s="100"/>
      <c r="YP162" s="100"/>
      <c r="YQ162" s="100"/>
      <c r="YR162" s="100"/>
      <c r="YS162" s="100"/>
      <c r="YT162" s="100"/>
      <c r="YU162" s="100"/>
      <c r="YV162" s="100"/>
      <c r="YW162" s="100"/>
      <c r="YX162" s="100"/>
      <c r="YY162" s="100"/>
      <c r="YZ162" s="100"/>
      <c r="ZA162" s="100"/>
      <c r="ZB162" s="100"/>
      <c r="ZC162" s="100"/>
      <c r="ZD162" s="100"/>
      <c r="ZE162" s="100"/>
      <c r="ZF162" s="100"/>
      <c r="ZG162" s="100"/>
      <c r="ZH162" s="100"/>
      <c r="ZI162" s="100"/>
      <c r="ZJ162" s="100"/>
      <c r="ZK162" s="100"/>
      <c r="ZL162" s="100"/>
      <c r="ZM162" s="100"/>
      <c r="ZN162" s="100"/>
      <c r="ZO162" s="100"/>
      <c r="ZP162" s="100"/>
      <c r="ZQ162" s="100"/>
      <c r="ZR162" s="100"/>
      <c r="ZS162" s="100"/>
      <c r="ZT162" s="100"/>
      <c r="ZU162" s="100"/>
      <c r="ZV162" s="100"/>
      <c r="ZW162" s="100"/>
      <c r="ZX162" s="100"/>
      <c r="ZY162" s="100"/>
      <c r="ZZ162" s="100"/>
      <c r="AAA162" s="100"/>
      <c r="AAB162" s="100"/>
      <c r="AAC162" s="100"/>
      <c r="AAD162" s="100"/>
      <c r="AAE162" s="100"/>
      <c r="AAF162" s="100"/>
      <c r="AAG162" s="100"/>
      <c r="AAH162" s="100"/>
      <c r="AAI162" s="100"/>
      <c r="AAJ162" s="100"/>
      <c r="AAK162" s="100"/>
      <c r="AAL162" s="100"/>
      <c r="AAM162" s="100"/>
      <c r="AAN162" s="100"/>
      <c r="AAO162" s="100"/>
      <c r="AAP162" s="100"/>
      <c r="AAQ162" s="100"/>
      <c r="AAR162" s="100"/>
      <c r="AAS162" s="100"/>
      <c r="AAT162" s="100"/>
      <c r="AAU162" s="100"/>
      <c r="AAV162" s="100"/>
      <c r="AAW162" s="100"/>
      <c r="AAX162" s="100"/>
      <c r="AAY162" s="100"/>
      <c r="AAZ162" s="100"/>
      <c r="ABA162" s="100"/>
      <c r="ABB162" s="100"/>
      <c r="ABC162" s="100"/>
      <c r="ABD162" s="100"/>
      <c r="ABE162" s="100"/>
      <c r="ABF162" s="100"/>
      <c r="ABG162" s="100"/>
      <c r="ABH162" s="100"/>
      <c r="ABI162" s="100"/>
      <c r="ABJ162" s="100"/>
      <c r="ABK162" s="100"/>
      <c r="ABL162" s="100"/>
      <c r="ABM162" s="100"/>
      <c r="ABN162" s="100"/>
      <c r="ABO162" s="100"/>
      <c r="ABP162" s="100"/>
      <c r="ABQ162" s="100"/>
      <c r="ABR162" s="100"/>
      <c r="ABS162" s="100"/>
      <c r="ABT162" s="100"/>
      <c r="ABU162" s="100"/>
      <c r="ABV162" s="100"/>
      <c r="ABW162" s="100"/>
      <c r="ABX162" s="100"/>
      <c r="ABY162" s="100"/>
      <c r="ABZ162" s="100"/>
      <c r="ACA162" s="100"/>
      <c r="ACB162" s="100"/>
      <c r="ACC162" s="100"/>
      <c r="ACD162" s="100"/>
      <c r="ACE162" s="100"/>
      <c r="ACF162" s="100"/>
      <c r="ACG162" s="100"/>
      <c r="ACH162" s="100"/>
      <c r="ACI162" s="100"/>
      <c r="ACJ162" s="100"/>
      <c r="ACK162" s="100"/>
      <c r="ACL162" s="100"/>
      <c r="ACM162" s="100"/>
      <c r="ACN162" s="100"/>
      <c r="ACO162" s="100"/>
      <c r="ACP162" s="100"/>
      <c r="ACQ162" s="100"/>
      <c r="ACR162" s="100"/>
      <c r="ACS162" s="100"/>
      <c r="ACT162" s="100"/>
      <c r="ACU162" s="100"/>
      <c r="ACV162" s="100"/>
      <c r="ACW162" s="100"/>
      <c r="ACX162" s="100"/>
      <c r="ACY162" s="100"/>
      <c r="ACZ162" s="100"/>
      <c r="ADA162" s="100"/>
      <c r="ADB162" s="100"/>
      <c r="ADC162" s="100"/>
      <c r="ADD162" s="100"/>
      <c r="ADE162" s="100"/>
      <c r="ADF162" s="100"/>
      <c r="ADG162" s="100"/>
      <c r="ADH162" s="100"/>
      <c r="ADI162" s="100"/>
      <c r="ADJ162" s="100"/>
      <c r="ADK162" s="100"/>
      <c r="ADL162" s="100"/>
      <c r="ADM162" s="100"/>
      <c r="ADN162" s="100"/>
      <c r="ADO162" s="100"/>
      <c r="ADP162" s="100"/>
      <c r="ADQ162" s="100"/>
      <c r="ADR162" s="100"/>
      <c r="ADS162" s="100"/>
      <c r="ADT162" s="100"/>
      <c r="ADU162" s="100"/>
      <c r="ADV162" s="100"/>
      <c r="ADW162" s="100"/>
      <c r="ADX162" s="100"/>
      <c r="ADY162" s="100"/>
      <c r="ADZ162" s="100"/>
      <c r="AEA162" s="100"/>
      <c r="AEB162" s="100"/>
      <c r="AEC162" s="100"/>
      <c r="AED162" s="100"/>
      <c r="AEE162" s="100"/>
      <c r="AEF162" s="100"/>
      <c r="AEG162" s="100"/>
      <c r="AEH162" s="100"/>
      <c r="AEI162" s="100"/>
      <c r="AEJ162" s="100"/>
      <c r="AEK162" s="100"/>
      <c r="AEL162" s="100"/>
      <c r="AEM162" s="100"/>
      <c r="AEN162" s="100"/>
      <c r="AEO162" s="100"/>
      <c r="AEP162" s="100"/>
      <c r="AEQ162" s="100"/>
      <c r="AER162" s="100"/>
      <c r="AES162" s="100"/>
      <c r="AET162" s="100"/>
      <c r="AEU162" s="100"/>
      <c r="AEV162" s="100"/>
      <c r="AEW162" s="100"/>
      <c r="AEX162" s="100"/>
      <c r="AEY162" s="100"/>
      <c r="AEZ162" s="100"/>
      <c r="AFA162" s="100"/>
      <c r="AFB162" s="100"/>
      <c r="AFC162" s="100"/>
      <c r="AFD162" s="100"/>
      <c r="AFE162" s="100"/>
      <c r="AFF162" s="100"/>
      <c r="AFG162" s="100"/>
      <c r="AFH162" s="100"/>
      <c r="AFI162" s="100"/>
      <c r="AFJ162" s="100"/>
      <c r="AFK162" s="100"/>
      <c r="AFL162" s="100"/>
      <c r="AFM162" s="100"/>
      <c r="AFN162" s="100"/>
      <c r="AFO162" s="100"/>
      <c r="AFP162" s="100"/>
      <c r="AFQ162" s="100"/>
      <c r="AFR162" s="100"/>
      <c r="AFS162" s="100"/>
      <c r="AFT162" s="100"/>
      <c r="AFU162" s="100"/>
      <c r="AFV162" s="100"/>
      <c r="AFW162" s="100"/>
      <c r="AFX162" s="100"/>
      <c r="AFY162" s="100"/>
      <c r="AFZ162" s="100"/>
      <c r="AGA162" s="100"/>
      <c r="AGB162" s="100"/>
      <c r="AGC162" s="100"/>
      <c r="AGD162" s="100"/>
      <c r="AGE162" s="100"/>
      <c r="AGF162" s="100"/>
      <c r="AGG162" s="100"/>
      <c r="AGH162" s="100"/>
      <c r="AGI162" s="100"/>
      <c r="AGJ162" s="100"/>
      <c r="AGK162" s="100"/>
      <c r="AGL162" s="100"/>
      <c r="AGM162" s="100"/>
      <c r="AGN162" s="100"/>
      <c r="AGO162" s="100"/>
      <c r="AGP162" s="100"/>
      <c r="AGQ162" s="100"/>
      <c r="AGR162" s="100"/>
      <c r="AGS162" s="100"/>
      <c r="AGT162" s="100"/>
      <c r="AGU162" s="100"/>
      <c r="AGV162" s="100"/>
      <c r="AGW162" s="100"/>
      <c r="AGX162" s="100"/>
      <c r="AGY162" s="100"/>
      <c r="AGZ162" s="100"/>
      <c r="AHA162" s="100"/>
      <c r="AHB162" s="100"/>
      <c r="AHC162" s="100"/>
      <c r="AHD162" s="100"/>
      <c r="AHE162" s="100"/>
      <c r="AHF162" s="100"/>
      <c r="AHG162" s="100"/>
      <c r="AHH162" s="100"/>
      <c r="AHI162" s="100"/>
      <c r="AHJ162" s="100"/>
      <c r="AHK162" s="100"/>
      <c r="AHL162" s="100"/>
      <c r="AHM162" s="100"/>
      <c r="AHN162" s="100"/>
      <c r="AHO162" s="100"/>
      <c r="AHP162" s="100"/>
      <c r="AHQ162" s="100"/>
      <c r="AHR162" s="100"/>
      <c r="AHS162" s="100"/>
      <c r="AHT162" s="100"/>
      <c r="AHU162" s="100"/>
      <c r="AHV162" s="100"/>
      <c r="AHW162" s="100"/>
      <c r="AHX162" s="100"/>
      <c r="AHY162" s="100"/>
      <c r="AHZ162" s="100"/>
      <c r="AIA162" s="100"/>
      <c r="AIB162" s="100"/>
      <c r="AIC162" s="100"/>
      <c r="AID162" s="100"/>
      <c r="AIE162" s="100"/>
      <c r="AIF162" s="100"/>
      <c r="AIG162" s="100"/>
      <c r="AIH162" s="100"/>
      <c r="AII162" s="100"/>
      <c r="AIJ162" s="100"/>
      <c r="AIK162" s="100"/>
      <c r="AIL162" s="100"/>
      <c r="AIM162" s="100"/>
      <c r="AIN162" s="100"/>
      <c r="AIO162" s="100"/>
      <c r="AIP162" s="100"/>
      <c r="AIQ162" s="100"/>
      <c r="AIR162" s="100"/>
      <c r="AIS162" s="100"/>
      <c r="AIT162" s="100"/>
      <c r="AIU162" s="100"/>
      <c r="AIV162" s="100"/>
      <c r="AIW162" s="100"/>
      <c r="AIX162" s="100"/>
      <c r="AIY162" s="100"/>
      <c r="AIZ162" s="100"/>
      <c r="AJA162" s="100"/>
      <c r="AJB162" s="100"/>
      <c r="AJC162" s="100"/>
      <c r="AJD162" s="100"/>
      <c r="AJE162" s="100"/>
      <c r="AJF162" s="100"/>
      <c r="AJG162" s="100"/>
      <c r="AJH162" s="100"/>
      <c r="AJI162" s="100"/>
      <c r="AJJ162" s="100"/>
      <c r="AJK162" s="100"/>
      <c r="AJL162" s="100"/>
      <c r="AJM162" s="100"/>
      <c r="AJN162" s="100"/>
      <c r="AJO162" s="100"/>
      <c r="AJP162" s="100"/>
      <c r="AJQ162" s="100"/>
      <c r="AJR162" s="100"/>
      <c r="AJS162" s="100"/>
      <c r="AJT162" s="100"/>
      <c r="AJU162" s="100"/>
      <c r="AJV162" s="100"/>
      <c r="AJW162" s="100"/>
      <c r="AJX162" s="100"/>
      <c r="AJY162" s="100"/>
      <c r="AJZ162" s="100"/>
      <c r="AKA162" s="100"/>
      <c r="AKB162" s="100"/>
      <c r="AKC162" s="100"/>
      <c r="AKD162" s="100"/>
      <c r="AKE162" s="100"/>
      <c r="AKF162" s="100"/>
      <c r="AKG162" s="100"/>
      <c r="AKH162" s="100"/>
      <c r="AKI162" s="100"/>
      <c r="AKJ162" s="100"/>
      <c r="AKK162" s="100"/>
      <c r="AKL162" s="100"/>
      <c r="AKM162" s="100"/>
      <c r="AKN162" s="100"/>
      <c r="AKO162" s="100"/>
      <c r="AKP162" s="100"/>
      <c r="AKQ162" s="100"/>
      <c r="AKR162" s="100"/>
      <c r="AKS162" s="100"/>
      <c r="AKT162" s="100"/>
      <c r="AKU162" s="100"/>
      <c r="AKV162" s="100"/>
      <c r="AKW162" s="100"/>
      <c r="AKX162" s="100"/>
      <c r="AKY162" s="100"/>
      <c r="AKZ162" s="100"/>
      <c r="ALA162" s="100"/>
      <c r="ALB162" s="100"/>
      <c r="ALC162" s="100"/>
      <c r="ALD162" s="100"/>
      <c r="ALE162" s="100"/>
      <c r="ALF162" s="100"/>
      <c r="ALG162" s="100"/>
      <c r="ALH162" s="100"/>
      <c r="ALI162" s="100"/>
      <c r="ALJ162" s="100"/>
      <c r="ALK162" s="100"/>
      <c r="ALL162" s="100"/>
      <c r="ALM162" s="100"/>
      <c r="ALN162" s="100"/>
      <c r="ALO162" s="100"/>
      <c r="ALP162" s="100"/>
      <c r="ALQ162" s="100"/>
      <c r="ALR162" s="100"/>
      <c r="ALS162" s="100"/>
      <c r="ALT162" s="100"/>
      <c r="ALU162" s="100"/>
      <c r="ALV162" s="100"/>
      <c r="ALW162" s="100"/>
      <c r="ALX162" s="100"/>
      <c r="ALY162" s="100"/>
      <c r="ALZ162" s="100"/>
      <c r="AMA162" s="100"/>
      <c r="AMB162" s="100"/>
      <c r="AMC162" s="100"/>
      <c r="AMD162" s="100"/>
      <c r="AME162" s="100"/>
      <c r="AMF162" s="100"/>
      <c r="AMG162" s="100"/>
      <c r="AMH162" s="100"/>
      <c r="AMI162" s="100"/>
      <c r="AMJ162" s="100"/>
      <c r="AMK162" s="100"/>
      <c r="AML162" s="100"/>
      <c r="AMM162" s="100"/>
      <c r="AMN162" s="100"/>
      <c r="AMO162" s="100"/>
      <c r="AMP162" s="100"/>
      <c r="AMQ162" s="100"/>
      <c r="AMR162" s="100"/>
      <c r="AMS162" s="100"/>
      <c r="AMT162" s="100"/>
      <c r="AMU162" s="100"/>
      <c r="AMV162" s="100"/>
      <c r="AMW162" s="100"/>
      <c r="AMX162" s="100"/>
      <c r="AMY162" s="100"/>
      <c r="AMZ162" s="100"/>
      <c r="ANA162" s="100"/>
      <c r="ANB162" s="100"/>
      <c r="ANC162" s="100"/>
      <c r="AND162" s="100"/>
      <c r="ANE162" s="100"/>
      <c r="ANF162" s="100"/>
      <c r="ANG162" s="100"/>
      <c r="ANH162" s="100"/>
      <c r="ANI162" s="100"/>
      <c r="ANJ162" s="100"/>
      <c r="ANK162" s="100"/>
      <c r="ANL162" s="100"/>
      <c r="ANM162" s="100"/>
      <c r="ANN162" s="100"/>
      <c r="ANO162" s="100"/>
      <c r="ANP162" s="100"/>
      <c r="ANQ162" s="100"/>
      <c r="ANR162" s="100"/>
      <c r="ANS162" s="100"/>
      <c r="ANT162" s="100"/>
      <c r="ANU162" s="100"/>
      <c r="ANV162" s="100"/>
      <c r="ANW162" s="100"/>
      <c r="ANX162" s="100"/>
      <c r="ANY162" s="100"/>
      <c r="ANZ162" s="100"/>
      <c r="AOA162" s="100"/>
      <c r="AOB162" s="100"/>
      <c r="AOC162" s="100"/>
      <c r="AOD162" s="100"/>
      <c r="AOE162" s="100"/>
      <c r="AOF162" s="100"/>
      <c r="AOG162" s="100"/>
      <c r="AOH162" s="100"/>
      <c r="AOI162" s="100"/>
      <c r="AOJ162" s="100"/>
      <c r="AOK162" s="100"/>
      <c r="AOL162" s="100"/>
      <c r="AOM162" s="100"/>
      <c r="AON162" s="100"/>
      <c r="AOO162" s="100"/>
      <c r="AOP162" s="100"/>
      <c r="AOQ162" s="100"/>
      <c r="AOR162" s="100"/>
      <c r="AOS162" s="100"/>
      <c r="AOT162" s="100"/>
      <c r="AOU162" s="100"/>
      <c r="AOV162" s="100"/>
      <c r="AOW162" s="100"/>
      <c r="AOX162" s="100"/>
      <c r="AOY162" s="100"/>
      <c r="AOZ162" s="100"/>
      <c r="APA162" s="100"/>
      <c r="APB162" s="100"/>
      <c r="APC162" s="100"/>
      <c r="APD162" s="100"/>
      <c r="APE162" s="100"/>
      <c r="APF162" s="100"/>
      <c r="APG162" s="100"/>
      <c r="APH162" s="100"/>
      <c r="API162" s="100"/>
      <c r="APJ162" s="100"/>
      <c r="APK162" s="100"/>
      <c r="APL162" s="100"/>
      <c r="APM162" s="100"/>
      <c r="APN162" s="100"/>
      <c r="APO162" s="100"/>
      <c r="APP162" s="100"/>
      <c r="APQ162" s="100"/>
      <c r="APR162" s="100"/>
      <c r="APS162" s="100"/>
      <c r="APT162" s="100"/>
      <c r="APU162" s="100"/>
      <c r="APV162" s="100"/>
      <c r="APW162" s="100"/>
      <c r="APX162" s="100"/>
      <c r="APY162" s="100"/>
      <c r="APZ162" s="100"/>
      <c r="AQA162" s="100"/>
      <c r="AQB162" s="100"/>
      <c r="AQC162" s="100"/>
      <c r="AQD162" s="100"/>
      <c r="AQE162" s="100"/>
      <c r="AQF162" s="100"/>
      <c r="AQG162" s="100"/>
      <c r="AQH162" s="100"/>
      <c r="AQI162" s="100"/>
      <c r="AQJ162" s="100"/>
      <c r="AQK162" s="100"/>
      <c r="AQL162" s="100"/>
      <c r="AQM162" s="100"/>
      <c r="AQN162" s="100"/>
      <c r="AQO162" s="100"/>
      <c r="AQP162" s="100"/>
      <c r="AQQ162" s="100"/>
      <c r="AQR162" s="100"/>
      <c r="AQS162" s="100"/>
      <c r="AQT162" s="100"/>
      <c r="AQU162" s="100"/>
      <c r="AQV162" s="100"/>
      <c r="AQW162" s="100"/>
      <c r="AQX162" s="100"/>
      <c r="AQY162" s="100"/>
      <c r="AQZ162" s="100"/>
      <c r="ARA162" s="100"/>
      <c r="ARB162" s="100"/>
      <c r="ARC162" s="100"/>
      <c r="ARD162" s="100"/>
      <c r="ARE162" s="100"/>
      <c r="ARF162" s="100"/>
      <c r="ARG162" s="100"/>
      <c r="ARH162" s="100"/>
      <c r="ARI162" s="100"/>
      <c r="ARJ162" s="100"/>
      <c r="ARK162" s="100"/>
      <c r="ARL162" s="100"/>
      <c r="ARM162" s="100"/>
      <c r="ARN162" s="100"/>
      <c r="ARO162" s="100"/>
      <c r="ARP162" s="100"/>
      <c r="ARQ162" s="100"/>
      <c r="ARR162" s="100"/>
      <c r="ARS162" s="100"/>
      <c r="ART162" s="100"/>
      <c r="ARU162" s="100"/>
      <c r="ARV162" s="100"/>
      <c r="ARW162" s="100"/>
      <c r="ARX162" s="100"/>
      <c r="ARY162" s="100"/>
      <c r="ARZ162" s="100"/>
      <c r="ASA162" s="100"/>
      <c r="ASB162" s="100"/>
      <c r="ASC162" s="100"/>
      <c r="ASD162" s="100"/>
      <c r="ASE162" s="100"/>
      <c r="ASF162" s="100"/>
      <c r="ASG162" s="100"/>
      <c r="ASH162" s="100"/>
      <c r="ASI162" s="100"/>
      <c r="ASJ162" s="100"/>
      <c r="ASK162" s="100"/>
      <c r="ASL162" s="100"/>
      <c r="ASM162" s="100"/>
      <c r="ASN162" s="100"/>
      <c r="ASO162" s="100"/>
      <c r="ASP162" s="100"/>
      <c r="ASQ162" s="100"/>
      <c r="ASR162" s="100"/>
      <c r="ASS162" s="100"/>
      <c r="AST162" s="100"/>
      <c r="ASU162" s="100"/>
      <c r="ASV162" s="100"/>
      <c r="ASW162" s="100"/>
      <c r="ASX162" s="100"/>
      <c r="ASY162" s="100"/>
      <c r="ASZ162" s="100"/>
      <c r="ATA162" s="100"/>
      <c r="ATB162" s="100"/>
      <c r="ATC162" s="100"/>
      <c r="ATD162" s="100"/>
      <c r="ATE162" s="100"/>
      <c r="ATF162" s="100"/>
      <c r="ATG162" s="100"/>
      <c r="ATH162" s="100"/>
      <c r="ATI162" s="100"/>
      <c r="ATJ162" s="100"/>
      <c r="ATK162" s="100"/>
      <c r="ATL162" s="100"/>
      <c r="ATM162" s="100"/>
      <c r="ATN162" s="100"/>
      <c r="ATO162" s="100"/>
      <c r="ATP162" s="100"/>
      <c r="ATQ162" s="100"/>
      <c r="ATR162" s="100"/>
      <c r="ATS162" s="100"/>
      <c r="ATT162" s="100"/>
      <c r="ATU162" s="100"/>
      <c r="ATV162" s="100"/>
      <c r="ATW162" s="100"/>
      <c r="ATX162" s="100"/>
    </row>
    <row r="163" spans="1:1221" ht="16" customHeight="1">
      <c r="A163" s="38">
        <v>160</v>
      </c>
      <c r="B163" s="567" t="s">
        <v>18360</v>
      </c>
      <c r="C163" s="38" t="s">
        <v>256</v>
      </c>
      <c r="D163" s="38" t="s">
        <v>19</v>
      </c>
      <c r="E163" s="38"/>
      <c r="F163" s="36" t="s">
        <v>6222</v>
      </c>
      <c r="G163" s="8" t="s">
        <v>11117</v>
      </c>
      <c r="H163" s="38" t="s">
        <v>425</v>
      </c>
      <c r="I163" s="38"/>
      <c r="J163" s="38"/>
      <c r="K163" s="473" t="s">
        <v>13808</v>
      </c>
      <c r="L163" s="76">
        <v>6161</v>
      </c>
      <c r="M163" s="38" t="s">
        <v>21</v>
      </c>
      <c r="N163" s="38" t="s">
        <v>4305</v>
      </c>
      <c r="O163" s="38"/>
      <c r="P163" s="38"/>
      <c r="Q163" s="47"/>
      <c r="R163" s="214"/>
      <c r="S163" s="100"/>
      <c r="T163" s="100"/>
      <c r="U163" s="100"/>
      <c r="V163" s="100"/>
      <c r="W163" s="100"/>
      <c r="X163" s="100"/>
      <c r="Y163" s="100"/>
      <c r="Z163" s="100"/>
      <c r="AA163" s="100"/>
      <c r="AB163" s="100"/>
      <c r="AC163" s="100"/>
      <c r="AD163" s="100"/>
      <c r="AE163" s="100"/>
      <c r="AF163" s="100"/>
      <c r="AG163" s="100"/>
      <c r="AH163" s="100"/>
      <c r="AI163" s="100"/>
      <c r="AJ163" s="100"/>
      <c r="AK163" s="100"/>
      <c r="AL163" s="100"/>
      <c r="AM163" s="100"/>
      <c r="AN163" s="100"/>
      <c r="AO163" s="100"/>
      <c r="AP163" s="100"/>
      <c r="AQ163" s="100"/>
      <c r="AR163" s="100"/>
      <c r="AS163" s="100"/>
      <c r="AT163" s="100"/>
      <c r="AU163" s="100"/>
      <c r="AV163" s="100"/>
      <c r="AW163" s="100"/>
      <c r="AX163" s="100"/>
      <c r="AY163" s="100"/>
      <c r="AZ163" s="100"/>
      <c r="BA163" s="100"/>
      <c r="BB163" s="100"/>
      <c r="BC163" s="100"/>
      <c r="BD163" s="100"/>
      <c r="BE163" s="100"/>
      <c r="BF163" s="100"/>
      <c r="BG163" s="100"/>
      <c r="BH163" s="100"/>
      <c r="BI163" s="100"/>
      <c r="BJ163" s="100"/>
      <c r="BK163" s="100"/>
      <c r="BL163" s="100"/>
      <c r="BM163" s="100"/>
      <c r="BN163" s="100"/>
      <c r="BO163" s="100"/>
      <c r="BP163" s="100"/>
      <c r="BQ163" s="100"/>
      <c r="BR163" s="100"/>
      <c r="BS163" s="100"/>
      <c r="BT163" s="100"/>
      <c r="BU163" s="100"/>
      <c r="BV163" s="100"/>
      <c r="BW163" s="100"/>
      <c r="BX163" s="100"/>
      <c r="BY163" s="100"/>
      <c r="BZ163" s="100"/>
      <c r="CA163" s="100"/>
      <c r="CB163" s="100"/>
      <c r="CC163" s="100"/>
      <c r="CD163" s="100"/>
      <c r="CE163" s="100"/>
      <c r="CF163" s="100"/>
      <c r="CG163" s="100"/>
      <c r="CH163" s="100"/>
      <c r="CI163" s="100"/>
      <c r="CJ163" s="100"/>
      <c r="CK163" s="100"/>
      <c r="CL163" s="100"/>
      <c r="CM163" s="100"/>
      <c r="CN163" s="100"/>
      <c r="CO163" s="100"/>
      <c r="CP163" s="100"/>
      <c r="CQ163" s="100"/>
      <c r="CR163" s="100"/>
      <c r="CS163" s="100"/>
      <c r="CT163" s="100"/>
      <c r="CU163" s="100"/>
      <c r="CV163" s="100"/>
      <c r="CW163" s="100"/>
      <c r="CX163" s="100"/>
      <c r="CY163" s="100"/>
      <c r="CZ163" s="100"/>
      <c r="DA163" s="100"/>
      <c r="DB163" s="100"/>
      <c r="DC163" s="100"/>
      <c r="DD163" s="100"/>
      <c r="DE163" s="100"/>
      <c r="DF163" s="100"/>
      <c r="DG163" s="100"/>
      <c r="DH163" s="100"/>
      <c r="DI163" s="100"/>
      <c r="DJ163" s="100"/>
      <c r="DK163" s="100"/>
      <c r="DL163" s="100"/>
      <c r="DM163" s="100"/>
      <c r="DN163" s="100"/>
      <c r="DO163" s="100"/>
      <c r="DP163" s="100"/>
      <c r="DQ163" s="100"/>
      <c r="DR163" s="100"/>
      <c r="DS163" s="100"/>
      <c r="DT163" s="100"/>
      <c r="DU163" s="100"/>
      <c r="DV163" s="100"/>
      <c r="DW163" s="100"/>
      <c r="DX163" s="100"/>
      <c r="DY163" s="100"/>
      <c r="DZ163" s="100"/>
      <c r="EA163" s="100"/>
      <c r="EB163" s="100"/>
      <c r="EC163" s="100"/>
      <c r="ED163" s="100"/>
      <c r="EE163" s="100"/>
      <c r="EF163" s="100"/>
      <c r="EG163" s="100"/>
      <c r="EH163" s="100"/>
      <c r="EI163" s="100"/>
      <c r="EJ163" s="100"/>
      <c r="EK163" s="100"/>
      <c r="EL163" s="100"/>
      <c r="EM163" s="100"/>
      <c r="EN163" s="100"/>
      <c r="EO163" s="100"/>
      <c r="EP163" s="100"/>
      <c r="EQ163" s="100"/>
      <c r="ER163" s="100"/>
      <c r="ES163" s="100"/>
      <c r="ET163" s="100"/>
      <c r="EU163" s="100"/>
      <c r="EV163" s="100"/>
      <c r="EW163" s="100"/>
      <c r="EX163" s="100"/>
      <c r="EY163" s="100"/>
      <c r="EZ163" s="100"/>
      <c r="FA163" s="100"/>
      <c r="FB163" s="100"/>
      <c r="FC163" s="100"/>
      <c r="FD163" s="100"/>
      <c r="FE163" s="100"/>
      <c r="FF163" s="100"/>
      <c r="FG163" s="100"/>
      <c r="FH163" s="100"/>
      <c r="FI163" s="100"/>
      <c r="FJ163" s="100"/>
      <c r="FK163" s="100"/>
      <c r="FL163" s="100"/>
      <c r="FM163" s="100"/>
      <c r="FN163" s="100"/>
      <c r="FO163" s="100"/>
      <c r="FP163" s="100"/>
      <c r="FQ163" s="100"/>
      <c r="FR163" s="100"/>
      <c r="FS163" s="100"/>
      <c r="FT163" s="100"/>
      <c r="FU163" s="100"/>
      <c r="FV163" s="100"/>
      <c r="FW163" s="100"/>
      <c r="FX163" s="100"/>
      <c r="FY163" s="100"/>
      <c r="FZ163" s="100"/>
      <c r="GA163" s="100"/>
      <c r="GB163" s="100"/>
      <c r="GC163" s="100"/>
      <c r="GD163" s="100"/>
      <c r="GE163" s="100"/>
      <c r="GF163" s="100"/>
      <c r="GG163" s="100"/>
      <c r="GH163" s="100"/>
      <c r="GI163" s="100"/>
      <c r="GJ163" s="100"/>
      <c r="GK163" s="100"/>
      <c r="GL163" s="100"/>
      <c r="GM163" s="100"/>
      <c r="GN163" s="100"/>
      <c r="GO163" s="100"/>
      <c r="GP163" s="100"/>
      <c r="GQ163" s="100"/>
      <c r="GR163" s="100"/>
      <c r="GS163" s="100"/>
      <c r="GT163" s="100"/>
      <c r="GU163" s="100"/>
      <c r="GV163" s="100"/>
      <c r="GW163" s="100"/>
      <c r="GX163" s="100"/>
      <c r="GY163" s="100"/>
      <c r="GZ163" s="100"/>
      <c r="HA163" s="100"/>
      <c r="HB163" s="100"/>
      <c r="HC163" s="100"/>
      <c r="HD163" s="100"/>
      <c r="HE163" s="100"/>
      <c r="HF163" s="100"/>
      <c r="HG163" s="100"/>
      <c r="HH163" s="100"/>
      <c r="HI163" s="100"/>
      <c r="HJ163" s="100"/>
      <c r="HK163" s="100"/>
      <c r="HL163" s="100"/>
      <c r="HM163" s="100"/>
      <c r="HN163" s="100"/>
      <c r="HO163" s="100"/>
      <c r="HP163" s="100"/>
      <c r="HQ163" s="100"/>
      <c r="HR163" s="100"/>
      <c r="HS163" s="100"/>
      <c r="HT163" s="100"/>
      <c r="HU163" s="100"/>
      <c r="HV163" s="100"/>
      <c r="HW163" s="100"/>
      <c r="HX163" s="100"/>
      <c r="HY163" s="100"/>
      <c r="HZ163" s="100"/>
      <c r="IA163" s="100"/>
      <c r="IB163" s="100"/>
      <c r="IC163" s="100"/>
      <c r="ID163" s="100"/>
      <c r="IE163" s="100"/>
      <c r="IF163" s="100"/>
      <c r="IG163" s="100"/>
      <c r="IH163" s="100"/>
      <c r="II163" s="100"/>
      <c r="IJ163" s="100"/>
      <c r="IK163" s="100"/>
      <c r="IL163" s="100"/>
      <c r="IM163" s="100"/>
      <c r="IN163" s="100"/>
      <c r="IO163" s="100"/>
      <c r="IP163" s="100"/>
      <c r="IQ163" s="100"/>
      <c r="IR163" s="100"/>
      <c r="IS163" s="100"/>
      <c r="IT163" s="100"/>
      <c r="IU163" s="100"/>
      <c r="IV163" s="100"/>
      <c r="IW163" s="100"/>
      <c r="IX163" s="100"/>
      <c r="IY163" s="100"/>
      <c r="IZ163" s="100"/>
      <c r="JA163" s="100"/>
      <c r="JB163" s="100"/>
      <c r="JC163" s="100"/>
      <c r="JD163" s="100"/>
      <c r="JE163" s="100"/>
      <c r="JF163" s="100"/>
      <c r="JG163" s="100"/>
      <c r="JH163" s="100"/>
      <c r="JI163" s="100"/>
      <c r="JJ163" s="100"/>
      <c r="JK163" s="100"/>
      <c r="JL163" s="100"/>
      <c r="JM163" s="100"/>
      <c r="JN163" s="100"/>
      <c r="JO163" s="100"/>
      <c r="JP163" s="100"/>
      <c r="JQ163" s="100"/>
      <c r="JR163" s="100"/>
      <c r="JS163" s="100"/>
      <c r="JT163" s="100"/>
      <c r="JU163" s="100"/>
      <c r="JV163" s="100"/>
      <c r="JW163" s="100"/>
      <c r="JX163" s="100"/>
      <c r="JY163" s="100"/>
      <c r="JZ163" s="100"/>
      <c r="KA163" s="100"/>
      <c r="KB163" s="100"/>
      <c r="KC163" s="100"/>
      <c r="KD163" s="100"/>
      <c r="KE163" s="100"/>
      <c r="KF163" s="100"/>
      <c r="KG163" s="100"/>
      <c r="KH163" s="100"/>
      <c r="KI163" s="100"/>
      <c r="KJ163" s="100"/>
      <c r="KK163" s="100"/>
      <c r="KL163" s="100"/>
      <c r="KM163" s="100"/>
      <c r="KN163" s="100"/>
      <c r="KO163" s="100"/>
      <c r="KP163" s="100"/>
      <c r="KQ163" s="100"/>
      <c r="KR163" s="100"/>
      <c r="KS163" s="100"/>
      <c r="KT163" s="100"/>
      <c r="KU163" s="100"/>
      <c r="KV163" s="100"/>
      <c r="KW163" s="100"/>
      <c r="KX163" s="100"/>
      <c r="KY163" s="100"/>
      <c r="KZ163" s="100"/>
      <c r="LA163" s="100"/>
      <c r="LB163" s="100"/>
      <c r="LC163" s="100"/>
      <c r="LD163" s="100"/>
      <c r="LE163" s="100"/>
      <c r="LF163" s="100"/>
      <c r="LG163" s="100"/>
      <c r="LH163" s="100"/>
      <c r="LI163" s="100"/>
      <c r="LJ163" s="100"/>
      <c r="LK163" s="100"/>
      <c r="LL163" s="100"/>
      <c r="LM163" s="100"/>
      <c r="LN163" s="100"/>
      <c r="LO163" s="100"/>
      <c r="LP163" s="100"/>
      <c r="LQ163" s="100"/>
      <c r="LR163" s="100"/>
      <c r="LS163" s="100"/>
      <c r="LT163" s="100"/>
      <c r="LU163" s="100"/>
      <c r="LV163" s="100"/>
      <c r="LW163" s="100"/>
      <c r="LX163" s="100"/>
      <c r="LY163" s="100"/>
      <c r="LZ163" s="100"/>
      <c r="MA163" s="100"/>
      <c r="MB163" s="100"/>
      <c r="MC163" s="100"/>
      <c r="MD163" s="100"/>
      <c r="ME163" s="100"/>
      <c r="MF163" s="100"/>
      <c r="MG163" s="100"/>
      <c r="MH163" s="100"/>
      <c r="MI163" s="100"/>
      <c r="MJ163" s="100"/>
      <c r="MK163" s="100"/>
      <c r="ML163" s="100"/>
      <c r="MM163" s="100"/>
      <c r="MN163" s="100"/>
      <c r="MO163" s="100"/>
      <c r="MP163" s="100"/>
      <c r="MQ163" s="100"/>
      <c r="MR163" s="100"/>
      <c r="MS163" s="100"/>
      <c r="MT163" s="100"/>
      <c r="MU163" s="100"/>
      <c r="MV163" s="100"/>
      <c r="MW163" s="100"/>
      <c r="MX163" s="100"/>
      <c r="MY163" s="100"/>
      <c r="MZ163" s="100"/>
      <c r="NA163" s="100"/>
      <c r="NB163" s="100"/>
      <c r="NC163" s="100"/>
      <c r="ND163" s="100"/>
      <c r="NE163" s="100"/>
      <c r="NF163" s="100"/>
      <c r="NG163" s="100"/>
      <c r="NH163" s="100"/>
      <c r="NI163" s="100"/>
      <c r="NJ163" s="100"/>
      <c r="NK163" s="100"/>
      <c r="NL163" s="100"/>
      <c r="NM163" s="100"/>
      <c r="NN163" s="100"/>
      <c r="NO163" s="100"/>
      <c r="NP163" s="100"/>
      <c r="NQ163" s="100"/>
      <c r="NR163" s="100"/>
      <c r="NS163" s="100"/>
      <c r="NT163" s="100"/>
      <c r="NU163" s="100"/>
      <c r="NV163" s="100"/>
      <c r="NW163" s="100"/>
      <c r="NX163" s="100"/>
      <c r="NY163" s="100"/>
      <c r="NZ163" s="100"/>
      <c r="OA163" s="100"/>
      <c r="OB163" s="100"/>
      <c r="OC163" s="100"/>
      <c r="OD163" s="100"/>
      <c r="OE163" s="100"/>
      <c r="OF163" s="100"/>
      <c r="OG163" s="100"/>
      <c r="OH163" s="100"/>
      <c r="OI163" s="100"/>
      <c r="OJ163" s="100"/>
      <c r="OK163" s="100"/>
      <c r="OL163" s="100"/>
      <c r="OM163" s="100"/>
      <c r="ON163" s="100"/>
      <c r="OO163" s="100"/>
      <c r="OP163" s="100"/>
      <c r="OQ163" s="100"/>
      <c r="OR163" s="100"/>
      <c r="OS163" s="100"/>
      <c r="OT163" s="100"/>
      <c r="OU163" s="100"/>
      <c r="OV163" s="100"/>
      <c r="OW163" s="100"/>
      <c r="OX163" s="100"/>
      <c r="OY163" s="100"/>
      <c r="OZ163" s="100"/>
      <c r="PA163" s="100"/>
      <c r="PB163" s="100"/>
      <c r="PC163" s="100"/>
      <c r="PD163" s="100"/>
      <c r="PE163" s="100"/>
      <c r="PF163" s="100"/>
      <c r="PG163" s="100"/>
      <c r="PH163" s="100"/>
      <c r="PI163" s="100"/>
      <c r="PJ163" s="100"/>
      <c r="PK163" s="100"/>
      <c r="PL163" s="100"/>
      <c r="PM163" s="100"/>
      <c r="PN163" s="100"/>
      <c r="PO163" s="100"/>
      <c r="PP163" s="100"/>
      <c r="PQ163" s="100"/>
      <c r="PR163" s="100"/>
      <c r="PS163" s="100"/>
      <c r="PT163" s="100"/>
      <c r="PU163" s="100"/>
      <c r="PV163" s="100"/>
      <c r="PW163" s="100"/>
      <c r="PX163" s="100"/>
      <c r="PY163" s="100"/>
      <c r="PZ163" s="100"/>
      <c r="QA163" s="100"/>
      <c r="QB163" s="100"/>
      <c r="QC163" s="100"/>
      <c r="QD163" s="100"/>
      <c r="QE163" s="100"/>
      <c r="QF163" s="100"/>
      <c r="QG163" s="100"/>
      <c r="QH163" s="100"/>
      <c r="QI163" s="100"/>
      <c r="QJ163" s="100"/>
      <c r="QK163" s="100"/>
      <c r="QL163" s="100"/>
      <c r="QM163" s="100"/>
      <c r="QN163" s="100"/>
      <c r="QO163" s="100"/>
      <c r="QP163" s="100"/>
      <c r="QQ163" s="100"/>
      <c r="QR163" s="100"/>
      <c r="QS163" s="100"/>
      <c r="QT163" s="100"/>
      <c r="QU163" s="100"/>
      <c r="QV163" s="100"/>
      <c r="QW163" s="100"/>
      <c r="QX163" s="100"/>
      <c r="QY163" s="100"/>
      <c r="QZ163" s="100"/>
      <c r="RA163" s="100"/>
      <c r="RB163" s="100"/>
      <c r="RC163" s="100"/>
      <c r="RD163" s="100"/>
      <c r="RE163" s="100"/>
      <c r="RF163" s="100"/>
      <c r="RG163" s="100"/>
      <c r="RH163" s="100"/>
      <c r="RI163" s="100"/>
      <c r="RJ163" s="100"/>
      <c r="RK163" s="100"/>
      <c r="RL163" s="100"/>
      <c r="RM163" s="100"/>
      <c r="RN163" s="100"/>
      <c r="RO163" s="100"/>
      <c r="RP163" s="100"/>
      <c r="RQ163" s="100"/>
      <c r="RR163" s="100"/>
      <c r="RS163" s="100"/>
      <c r="RT163" s="100"/>
      <c r="RU163" s="100"/>
      <c r="RV163" s="100"/>
      <c r="RW163" s="100"/>
      <c r="RX163" s="100"/>
      <c r="RY163" s="100"/>
      <c r="RZ163" s="100"/>
      <c r="SA163" s="100"/>
      <c r="SB163" s="100"/>
      <c r="SC163" s="100"/>
      <c r="SD163" s="100"/>
      <c r="SE163" s="100"/>
      <c r="SF163" s="100"/>
      <c r="SG163" s="100"/>
      <c r="SH163" s="100"/>
      <c r="SI163" s="100"/>
      <c r="SJ163" s="100"/>
      <c r="SK163" s="100"/>
      <c r="SL163" s="100"/>
      <c r="SM163" s="100"/>
      <c r="SN163" s="100"/>
      <c r="SO163" s="100"/>
      <c r="SP163" s="100"/>
      <c r="SQ163" s="100"/>
      <c r="SR163" s="100"/>
      <c r="SS163" s="100"/>
      <c r="ST163" s="100"/>
      <c r="SU163" s="100"/>
      <c r="SV163" s="100"/>
      <c r="SW163" s="100"/>
      <c r="SX163" s="100"/>
      <c r="SY163" s="100"/>
      <c r="SZ163" s="100"/>
      <c r="TA163" s="100"/>
      <c r="TB163" s="100"/>
      <c r="TC163" s="100"/>
      <c r="TD163" s="100"/>
      <c r="TE163" s="100"/>
      <c r="TF163" s="100"/>
      <c r="TG163" s="100"/>
      <c r="TH163" s="100"/>
      <c r="TI163" s="100"/>
      <c r="TJ163" s="100"/>
      <c r="TK163" s="100"/>
      <c r="TL163" s="100"/>
      <c r="TM163" s="100"/>
      <c r="TN163" s="100"/>
      <c r="TO163" s="100"/>
      <c r="TP163" s="100"/>
      <c r="TQ163" s="100"/>
      <c r="TR163" s="100"/>
      <c r="TS163" s="100"/>
      <c r="TT163" s="100"/>
      <c r="TU163" s="100"/>
      <c r="TV163" s="100"/>
      <c r="TW163" s="100"/>
      <c r="TX163" s="100"/>
      <c r="TY163" s="100"/>
      <c r="TZ163" s="100"/>
      <c r="UA163" s="100"/>
      <c r="UB163" s="100"/>
      <c r="UC163" s="100"/>
      <c r="UD163" s="100"/>
      <c r="UE163" s="100"/>
      <c r="UF163" s="100"/>
      <c r="UG163" s="100"/>
      <c r="UH163" s="100"/>
      <c r="UI163" s="100"/>
      <c r="UJ163" s="100"/>
      <c r="UK163" s="100"/>
      <c r="UL163" s="100"/>
      <c r="UM163" s="100"/>
      <c r="UN163" s="100"/>
      <c r="UO163" s="100"/>
      <c r="UP163" s="100"/>
      <c r="UQ163" s="100"/>
      <c r="UR163" s="100"/>
      <c r="US163" s="100"/>
      <c r="UT163" s="100"/>
      <c r="UU163" s="100"/>
      <c r="UV163" s="100"/>
      <c r="UW163" s="100"/>
      <c r="UX163" s="100"/>
      <c r="UY163" s="100"/>
      <c r="UZ163" s="100"/>
      <c r="VA163" s="100"/>
      <c r="VB163" s="100"/>
      <c r="VC163" s="100"/>
      <c r="VD163" s="100"/>
      <c r="VE163" s="100"/>
      <c r="VF163" s="100"/>
      <c r="VG163" s="100"/>
      <c r="VH163" s="100"/>
      <c r="VI163" s="100"/>
      <c r="VJ163" s="100"/>
      <c r="VK163" s="100"/>
      <c r="VL163" s="100"/>
      <c r="VM163" s="100"/>
      <c r="VN163" s="100"/>
      <c r="VO163" s="100"/>
      <c r="VP163" s="100"/>
      <c r="VQ163" s="100"/>
      <c r="VR163" s="100"/>
      <c r="VS163" s="100"/>
      <c r="VT163" s="100"/>
      <c r="VU163" s="100"/>
      <c r="VV163" s="100"/>
      <c r="VW163" s="100"/>
      <c r="VX163" s="100"/>
      <c r="VY163" s="100"/>
      <c r="VZ163" s="100"/>
      <c r="WA163" s="100"/>
      <c r="WB163" s="100"/>
      <c r="WC163" s="100"/>
      <c r="WD163" s="100"/>
      <c r="WE163" s="100"/>
      <c r="WF163" s="100"/>
      <c r="WG163" s="100"/>
      <c r="WH163" s="100"/>
      <c r="WI163" s="100"/>
      <c r="WJ163" s="100"/>
      <c r="WK163" s="100"/>
      <c r="WL163" s="100"/>
      <c r="WM163" s="100"/>
      <c r="WN163" s="100"/>
      <c r="WO163" s="100"/>
      <c r="WP163" s="100"/>
      <c r="WQ163" s="100"/>
      <c r="WR163" s="100"/>
      <c r="WS163" s="100"/>
      <c r="WT163" s="100"/>
      <c r="WU163" s="100"/>
      <c r="WV163" s="100"/>
      <c r="WW163" s="100"/>
      <c r="WX163" s="100"/>
      <c r="WY163" s="100"/>
      <c r="WZ163" s="100"/>
      <c r="XA163" s="100"/>
      <c r="XB163" s="100"/>
      <c r="XC163" s="100"/>
      <c r="XD163" s="100"/>
      <c r="XE163" s="100"/>
      <c r="XF163" s="100"/>
      <c r="XG163" s="100"/>
      <c r="XH163" s="100"/>
      <c r="XI163" s="100"/>
      <c r="XJ163" s="100"/>
      <c r="XK163" s="100"/>
      <c r="XL163" s="100"/>
      <c r="XM163" s="100"/>
      <c r="XN163" s="100"/>
      <c r="XO163" s="100"/>
      <c r="XP163" s="100"/>
      <c r="XQ163" s="100"/>
      <c r="XR163" s="100"/>
      <c r="XS163" s="100"/>
      <c r="XT163" s="100"/>
      <c r="XU163" s="100"/>
      <c r="XV163" s="100"/>
      <c r="XW163" s="100"/>
      <c r="XX163" s="100"/>
      <c r="XY163" s="100"/>
      <c r="XZ163" s="100"/>
      <c r="YA163" s="100"/>
      <c r="YB163" s="100"/>
      <c r="YC163" s="100"/>
      <c r="YD163" s="100"/>
      <c r="YE163" s="100"/>
      <c r="YF163" s="100"/>
      <c r="YG163" s="100"/>
      <c r="YH163" s="100"/>
      <c r="YI163" s="100"/>
      <c r="YJ163" s="100"/>
      <c r="YK163" s="100"/>
      <c r="YL163" s="100"/>
      <c r="YM163" s="100"/>
      <c r="YN163" s="100"/>
      <c r="YO163" s="100"/>
      <c r="YP163" s="100"/>
      <c r="YQ163" s="100"/>
      <c r="YR163" s="100"/>
      <c r="YS163" s="100"/>
      <c r="YT163" s="100"/>
      <c r="YU163" s="100"/>
      <c r="YV163" s="100"/>
      <c r="YW163" s="100"/>
      <c r="YX163" s="100"/>
      <c r="YY163" s="100"/>
      <c r="YZ163" s="100"/>
      <c r="ZA163" s="100"/>
      <c r="ZB163" s="100"/>
      <c r="ZC163" s="100"/>
      <c r="ZD163" s="100"/>
      <c r="ZE163" s="100"/>
      <c r="ZF163" s="100"/>
      <c r="ZG163" s="100"/>
      <c r="ZH163" s="100"/>
      <c r="ZI163" s="100"/>
      <c r="ZJ163" s="100"/>
      <c r="ZK163" s="100"/>
      <c r="ZL163" s="100"/>
      <c r="ZM163" s="100"/>
      <c r="ZN163" s="100"/>
      <c r="ZO163" s="100"/>
      <c r="ZP163" s="100"/>
      <c r="ZQ163" s="100"/>
      <c r="ZR163" s="100"/>
      <c r="ZS163" s="100"/>
      <c r="ZT163" s="100"/>
      <c r="ZU163" s="100"/>
      <c r="ZV163" s="100"/>
      <c r="ZW163" s="100"/>
      <c r="ZX163" s="100"/>
      <c r="ZY163" s="100"/>
      <c r="ZZ163" s="100"/>
      <c r="AAA163" s="100"/>
      <c r="AAB163" s="100"/>
      <c r="AAC163" s="100"/>
      <c r="AAD163" s="100"/>
      <c r="AAE163" s="100"/>
      <c r="AAF163" s="100"/>
      <c r="AAG163" s="100"/>
      <c r="AAH163" s="100"/>
      <c r="AAI163" s="100"/>
      <c r="AAJ163" s="100"/>
      <c r="AAK163" s="100"/>
      <c r="AAL163" s="100"/>
      <c r="AAM163" s="100"/>
      <c r="AAN163" s="100"/>
      <c r="AAO163" s="100"/>
      <c r="AAP163" s="100"/>
      <c r="AAQ163" s="100"/>
      <c r="AAR163" s="100"/>
      <c r="AAS163" s="100"/>
      <c r="AAT163" s="100"/>
      <c r="AAU163" s="100"/>
      <c r="AAV163" s="100"/>
      <c r="AAW163" s="100"/>
      <c r="AAX163" s="100"/>
      <c r="AAY163" s="100"/>
      <c r="AAZ163" s="100"/>
      <c r="ABA163" s="100"/>
      <c r="ABB163" s="100"/>
      <c r="ABC163" s="100"/>
      <c r="ABD163" s="100"/>
      <c r="ABE163" s="100"/>
      <c r="ABF163" s="100"/>
      <c r="ABG163" s="100"/>
      <c r="ABH163" s="100"/>
      <c r="ABI163" s="100"/>
      <c r="ABJ163" s="100"/>
      <c r="ABK163" s="100"/>
      <c r="ABL163" s="100"/>
      <c r="ABM163" s="100"/>
      <c r="ABN163" s="100"/>
      <c r="ABO163" s="100"/>
      <c r="ABP163" s="100"/>
      <c r="ABQ163" s="100"/>
      <c r="ABR163" s="100"/>
      <c r="ABS163" s="100"/>
      <c r="ABT163" s="100"/>
      <c r="ABU163" s="100"/>
      <c r="ABV163" s="100"/>
      <c r="ABW163" s="100"/>
      <c r="ABX163" s="100"/>
      <c r="ABY163" s="100"/>
      <c r="ABZ163" s="100"/>
      <c r="ACA163" s="100"/>
      <c r="ACB163" s="100"/>
      <c r="ACC163" s="100"/>
      <c r="ACD163" s="100"/>
      <c r="ACE163" s="100"/>
      <c r="ACF163" s="100"/>
      <c r="ACG163" s="100"/>
      <c r="ACH163" s="100"/>
      <c r="ACI163" s="100"/>
      <c r="ACJ163" s="100"/>
      <c r="ACK163" s="100"/>
      <c r="ACL163" s="100"/>
      <c r="ACM163" s="100"/>
      <c r="ACN163" s="100"/>
      <c r="ACO163" s="100"/>
      <c r="ACP163" s="100"/>
      <c r="ACQ163" s="100"/>
      <c r="ACR163" s="100"/>
      <c r="ACS163" s="100"/>
      <c r="ACT163" s="100"/>
      <c r="ACU163" s="100"/>
      <c r="ACV163" s="100"/>
      <c r="ACW163" s="100"/>
      <c r="ACX163" s="100"/>
      <c r="ACY163" s="100"/>
      <c r="ACZ163" s="100"/>
      <c r="ADA163" s="100"/>
      <c r="ADB163" s="100"/>
      <c r="ADC163" s="100"/>
      <c r="ADD163" s="100"/>
      <c r="ADE163" s="100"/>
      <c r="ADF163" s="100"/>
      <c r="ADG163" s="100"/>
      <c r="ADH163" s="100"/>
      <c r="ADI163" s="100"/>
      <c r="ADJ163" s="100"/>
      <c r="ADK163" s="100"/>
      <c r="ADL163" s="100"/>
      <c r="ADM163" s="100"/>
      <c r="ADN163" s="100"/>
      <c r="ADO163" s="100"/>
      <c r="ADP163" s="100"/>
      <c r="ADQ163" s="100"/>
      <c r="ADR163" s="100"/>
      <c r="ADS163" s="100"/>
      <c r="ADT163" s="100"/>
      <c r="ADU163" s="100"/>
      <c r="ADV163" s="100"/>
      <c r="ADW163" s="100"/>
      <c r="ADX163" s="100"/>
      <c r="ADY163" s="100"/>
      <c r="ADZ163" s="100"/>
      <c r="AEA163" s="100"/>
      <c r="AEB163" s="100"/>
      <c r="AEC163" s="100"/>
      <c r="AED163" s="100"/>
      <c r="AEE163" s="100"/>
      <c r="AEF163" s="100"/>
      <c r="AEG163" s="100"/>
      <c r="AEH163" s="100"/>
      <c r="AEI163" s="100"/>
      <c r="AEJ163" s="100"/>
      <c r="AEK163" s="100"/>
      <c r="AEL163" s="100"/>
      <c r="AEM163" s="100"/>
      <c r="AEN163" s="100"/>
      <c r="AEO163" s="100"/>
      <c r="AEP163" s="100"/>
      <c r="AEQ163" s="100"/>
      <c r="AER163" s="100"/>
      <c r="AES163" s="100"/>
      <c r="AET163" s="100"/>
      <c r="AEU163" s="100"/>
      <c r="AEV163" s="100"/>
      <c r="AEW163" s="100"/>
      <c r="AEX163" s="100"/>
      <c r="AEY163" s="100"/>
      <c r="AEZ163" s="100"/>
      <c r="AFA163" s="100"/>
      <c r="AFB163" s="100"/>
      <c r="AFC163" s="100"/>
      <c r="AFD163" s="100"/>
      <c r="AFE163" s="100"/>
      <c r="AFF163" s="100"/>
      <c r="AFG163" s="100"/>
      <c r="AFH163" s="100"/>
      <c r="AFI163" s="100"/>
      <c r="AFJ163" s="100"/>
      <c r="AFK163" s="100"/>
      <c r="AFL163" s="100"/>
      <c r="AFM163" s="100"/>
      <c r="AFN163" s="100"/>
      <c r="AFO163" s="100"/>
      <c r="AFP163" s="100"/>
      <c r="AFQ163" s="100"/>
      <c r="AFR163" s="100"/>
      <c r="AFS163" s="100"/>
      <c r="AFT163" s="100"/>
      <c r="AFU163" s="100"/>
      <c r="AFV163" s="100"/>
      <c r="AFW163" s="100"/>
      <c r="AFX163" s="100"/>
      <c r="AFY163" s="100"/>
      <c r="AFZ163" s="100"/>
      <c r="AGA163" s="100"/>
      <c r="AGB163" s="100"/>
      <c r="AGC163" s="100"/>
      <c r="AGD163" s="100"/>
      <c r="AGE163" s="100"/>
      <c r="AGF163" s="100"/>
      <c r="AGG163" s="100"/>
      <c r="AGH163" s="100"/>
      <c r="AGI163" s="100"/>
      <c r="AGJ163" s="100"/>
      <c r="AGK163" s="100"/>
      <c r="AGL163" s="100"/>
      <c r="AGM163" s="100"/>
      <c r="AGN163" s="100"/>
      <c r="AGO163" s="100"/>
      <c r="AGP163" s="100"/>
      <c r="AGQ163" s="100"/>
      <c r="AGR163" s="100"/>
      <c r="AGS163" s="100"/>
      <c r="AGT163" s="100"/>
      <c r="AGU163" s="100"/>
      <c r="AGV163" s="100"/>
      <c r="AGW163" s="100"/>
      <c r="AGX163" s="100"/>
      <c r="AGY163" s="100"/>
      <c r="AGZ163" s="100"/>
      <c r="AHA163" s="100"/>
      <c r="AHB163" s="100"/>
      <c r="AHC163" s="100"/>
      <c r="AHD163" s="100"/>
      <c r="AHE163" s="100"/>
      <c r="AHF163" s="100"/>
      <c r="AHG163" s="100"/>
      <c r="AHH163" s="100"/>
      <c r="AHI163" s="100"/>
      <c r="AHJ163" s="100"/>
      <c r="AHK163" s="100"/>
      <c r="AHL163" s="100"/>
      <c r="AHM163" s="100"/>
      <c r="AHN163" s="100"/>
      <c r="AHO163" s="100"/>
      <c r="AHP163" s="100"/>
      <c r="AHQ163" s="100"/>
      <c r="AHR163" s="100"/>
      <c r="AHS163" s="100"/>
      <c r="AHT163" s="100"/>
      <c r="AHU163" s="100"/>
      <c r="AHV163" s="100"/>
      <c r="AHW163" s="100"/>
      <c r="AHX163" s="100"/>
      <c r="AHY163" s="100"/>
      <c r="AHZ163" s="100"/>
      <c r="AIA163" s="100"/>
      <c r="AIB163" s="100"/>
      <c r="AIC163" s="100"/>
      <c r="AID163" s="100"/>
      <c r="AIE163" s="100"/>
      <c r="AIF163" s="100"/>
      <c r="AIG163" s="100"/>
      <c r="AIH163" s="100"/>
      <c r="AII163" s="100"/>
      <c r="AIJ163" s="100"/>
      <c r="AIK163" s="100"/>
      <c r="AIL163" s="100"/>
      <c r="AIM163" s="100"/>
      <c r="AIN163" s="100"/>
      <c r="AIO163" s="100"/>
      <c r="AIP163" s="100"/>
      <c r="AIQ163" s="100"/>
      <c r="AIR163" s="100"/>
      <c r="AIS163" s="100"/>
      <c r="AIT163" s="100"/>
      <c r="AIU163" s="100"/>
      <c r="AIV163" s="100"/>
      <c r="AIW163" s="100"/>
      <c r="AIX163" s="100"/>
      <c r="AIY163" s="100"/>
      <c r="AIZ163" s="100"/>
      <c r="AJA163" s="100"/>
      <c r="AJB163" s="100"/>
      <c r="AJC163" s="100"/>
      <c r="AJD163" s="100"/>
      <c r="AJE163" s="100"/>
      <c r="AJF163" s="100"/>
      <c r="AJG163" s="100"/>
      <c r="AJH163" s="100"/>
      <c r="AJI163" s="100"/>
      <c r="AJJ163" s="100"/>
      <c r="AJK163" s="100"/>
      <c r="AJL163" s="100"/>
      <c r="AJM163" s="100"/>
      <c r="AJN163" s="100"/>
      <c r="AJO163" s="100"/>
      <c r="AJP163" s="100"/>
      <c r="AJQ163" s="100"/>
      <c r="AJR163" s="100"/>
      <c r="AJS163" s="100"/>
      <c r="AJT163" s="100"/>
      <c r="AJU163" s="100"/>
      <c r="AJV163" s="100"/>
      <c r="AJW163" s="100"/>
      <c r="AJX163" s="100"/>
      <c r="AJY163" s="100"/>
      <c r="AJZ163" s="100"/>
      <c r="AKA163" s="100"/>
      <c r="AKB163" s="100"/>
      <c r="AKC163" s="100"/>
      <c r="AKD163" s="100"/>
      <c r="AKE163" s="100"/>
      <c r="AKF163" s="100"/>
      <c r="AKG163" s="100"/>
      <c r="AKH163" s="100"/>
      <c r="AKI163" s="100"/>
      <c r="AKJ163" s="100"/>
      <c r="AKK163" s="100"/>
      <c r="AKL163" s="100"/>
      <c r="AKM163" s="100"/>
      <c r="AKN163" s="100"/>
      <c r="AKO163" s="100"/>
      <c r="AKP163" s="100"/>
      <c r="AKQ163" s="100"/>
      <c r="AKR163" s="100"/>
      <c r="AKS163" s="100"/>
      <c r="AKT163" s="100"/>
      <c r="AKU163" s="100"/>
      <c r="AKV163" s="100"/>
      <c r="AKW163" s="100"/>
      <c r="AKX163" s="100"/>
      <c r="AKY163" s="100"/>
      <c r="AKZ163" s="100"/>
      <c r="ALA163" s="100"/>
      <c r="ALB163" s="100"/>
      <c r="ALC163" s="100"/>
      <c r="ALD163" s="100"/>
      <c r="ALE163" s="100"/>
      <c r="ALF163" s="100"/>
      <c r="ALG163" s="100"/>
      <c r="ALH163" s="100"/>
      <c r="ALI163" s="100"/>
      <c r="ALJ163" s="100"/>
      <c r="ALK163" s="100"/>
      <c r="ALL163" s="100"/>
      <c r="ALM163" s="100"/>
      <c r="ALN163" s="100"/>
      <c r="ALO163" s="100"/>
      <c r="ALP163" s="100"/>
      <c r="ALQ163" s="100"/>
      <c r="ALR163" s="100"/>
      <c r="ALS163" s="100"/>
      <c r="ALT163" s="100"/>
      <c r="ALU163" s="100"/>
      <c r="ALV163" s="100"/>
      <c r="ALW163" s="100"/>
      <c r="ALX163" s="100"/>
      <c r="ALY163" s="100"/>
      <c r="ALZ163" s="100"/>
      <c r="AMA163" s="100"/>
      <c r="AMB163" s="100"/>
      <c r="AMC163" s="100"/>
      <c r="AMD163" s="100"/>
      <c r="AME163" s="100"/>
      <c r="AMF163" s="100"/>
      <c r="AMG163" s="100"/>
      <c r="AMH163" s="100"/>
      <c r="AMI163" s="100"/>
      <c r="AMJ163" s="100"/>
      <c r="AMK163" s="100"/>
      <c r="AML163" s="100"/>
      <c r="AMM163" s="100"/>
      <c r="AMN163" s="100"/>
      <c r="AMO163" s="100"/>
      <c r="AMP163" s="100"/>
      <c r="AMQ163" s="100"/>
      <c r="AMR163" s="100"/>
      <c r="AMS163" s="100"/>
      <c r="AMT163" s="100"/>
      <c r="AMU163" s="100"/>
      <c r="AMV163" s="100"/>
      <c r="AMW163" s="100"/>
      <c r="AMX163" s="100"/>
      <c r="AMY163" s="100"/>
      <c r="AMZ163" s="100"/>
      <c r="ANA163" s="100"/>
      <c r="ANB163" s="100"/>
      <c r="ANC163" s="100"/>
      <c r="AND163" s="100"/>
      <c r="ANE163" s="100"/>
      <c r="ANF163" s="100"/>
      <c r="ANG163" s="100"/>
      <c r="ANH163" s="100"/>
      <c r="ANI163" s="100"/>
      <c r="ANJ163" s="100"/>
      <c r="ANK163" s="100"/>
      <c r="ANL163" s="100"/>
      <c r="ANM163" s="100"/>
      <c r="ANN163" s="100"/>
      <c r="ANO163" s="100"/>
      <c r="ANP163" s="100"/>
      <c r="ANQ163" s="100"/>
      <c r="ANR163" s="100"/>
      <c r="ANS163" s="100"/>
      <c r="ANT163" s="100"/>
      <c r="ANU163" s="100"/>
      <c r="ANV163" s="100"/>
      <c r="ANW163" s="100"/>
      <c r="ANX163" s="100"/>
      <c r="ANY163" s="100"/>
      <c r="ANZ163" s="100"/>
      <c r="AOA163" s="100"/>
      <c r="AOB163" s="100"/>
      <c r="AOC163" s="100"/>
      <c r="AOD163" s="100"/>
      <c r="AOE163" s="100"/>
      <c r="AOF163" s="100"/>
      <c r="AOG163" s="100"/>
      <c r="AOH163" s="100"/>
      <c r="AOI163" s="100"/>
      <c r="AOJ163" s="100"/>
      <c r="AOK163" s="100"/>
      <c r="AOL163" s="100"/>
      <c r="AOM163" s="100"/>
      <c r="AON163" s="100"/>
      <c r="AOO163" s="100"/>
      <c r="AOP163" s="100"/>
      <c r="AOQ163" s="100"/>
      <c r="AOR163" s="100"/>
      <c r="AOS163" s="100"/>
      <c r="AOT163" s="100"/>
      <c r="AOU163" s="100"/>
      <c r="AOV163" s="100"/>
      <c r="AOW163" s="100"/>
      <c r="AOX163" s="100"/>
      <c r="AOY163" s="100"/>
      <c r="AOZ163" s="100"/>
      <c r="APA163" s="100"/>
      <c r="APB163" s="100"/>
      <c r="APC163" s="100"/>
      <c r="APD163" s="100"/>
      <c r="APE163" s="100"/>
      <c r="APF163" s="100"/>
      <c r="APG163" s="100"/>
      <c r="APH163" s="100"/>
      <c r="API163" s="100"/>
      <c r="APJ163" s="100"/>
      <c r="APK163" s="100"/>
      <c r="APL163" s="100"/>
      <c r="APM163" s="100"/>
      <c r="APN163" s="100"/>
      <c r="APO163" s="100"/>
      <c r="APP163" s="100"/>
      <c r="APQ163" s="100"/>
      <c r="APR163" s="100"/>
      <c r="APS163" s="100"/>
      <c r="APT163" s="100"/>
      <c r="APU163" s="100"/>
      <c r="APV163" s="100"/>
      <c r="APW163" s="100"/>
      <c r="APX163" s="100"/>
      <c r="APY163" s="100"/>
      <c r="APZ163" s="100"/>
      <c r="AQA163" s="100"/>
      <c r="AQB163" s="100"/>
      <c r="AQC163" s="100"/>
      <c r="AQD163" s="100"/>
      <c r="AQE163" s="100"/>
      <c r="AQF163" s="100"/>
      <c r="AQG163" s="100"/>
      <c r="AQH163" s="100"/>
      <c r="AQI163" s="100"/>
      <c r="AQJ163" s="100"/>
      <c r="AQK163" s="100"/>
      <c r="AQL163" s="100"/>
      <c r="AQM163" s="100"/>
      <c r="AQN163" s="100"/>
      <c r="AQO163" s="100"/>
      <c r="AQP163" s="100"/>
      <c r="AQQ163" s="100"/>
      <c r="AQR163" s="100"/>
      <c r="AQS163" s="100"/>
      <c r="AQT163" s="100"/>
      <c r="AQU163" s="100"/>
      <c r="AQV163" s="100"/>
      <c r="AQW163" s="100"/>
      <c r="AQX163" s="100"/>
      <c r="AQY163" s="100"/>
      <c r="AQZ163" s="100"/>
      <c r="ARA163" s="100"/>
      <c r="ARB163" s="100"/>
      <c r="ARC163" s="100"/>
      <c r="ARD163" s="100"/>
      <c r="ARE163" s="100"/>
      <c r="ARF163" s="100"/>
      <c r="ARG163" s="100"/>
      <c r="ARH163" s="100"/>
      <c r="ARI163" s="100"/>
      <c r="ARJ163" s="100"/>
      <c r="ARK163" s="100"/>
      <c r="ARL163" s="100"/>
      <c r="ARM163" s="100"/>
      <c r="ARN163" s="100"/>
      <c r="ARO163" s="100"/>
      <c r="ARP163" s="100"/>
      <c r="ARQ163" s="100"/>
      <c r="ARR163" s="100"/>
      <c r="ARS163" s="100"/>
      <c r="ART163" s="100"/>
      <c r="ARU163" s="100"/>
      <c r="ARV163" s="100"/>
      <c r="ARW163" s="100"/>
      <c r="ARX163" s="100"/>
      <c r="ARY163" s="100"/>
      <c r="ARZ163" s="100"/>
      <c r="ASA163" s="100"/>
      <c r="ASB163" s="100"/>
      <c r="ASC163" s="100"/>
      <c r="ASD163" s="100"/>
      <c r="ASE163" s="100"/>
      <c r="ASF163" s="100"/>
      <c r="ASG163" s="100"/>
      <c r="ASH163" s="100"/>
      <c r="ASI163" s="100"/>
      <c r="ASJ163" s="100"/>
      <c r="ASK163" s="100"/>
      <c r="ASL163" s="100"/>
      <c r="ASM163" s="100"/>
      <c r="ASN163" s="100"/>
      <c r="ASO163" s="100"/>
      <c r="ASP163" s="100"/>
      <c r="ASQ163" s="100"/>
      <c r="ASR163" s="100"/>
      <c r="ASS163" s="100"/>
      <c r="AST163" s="100"/>
      <c r="ASU163" s="100"/>
      <c r="ASV163" s="100"/>
      <c r="ASW163" s="100"/>
      <c r="ASX163" s="100"/>
      <c r="ASY163" s="100"/>
      <c r="ASZ163" s="100"/>
      <c r="ATA163" s="100"/>
      <c r="ATB163" s="100"/>
      <c r="ATC163" s="100"/>
      <c r="ATD163" s="100"/>
      <c r="ATE163" s="100"/>
      <c r="ATF163" s="100"/>
      <c r="ATG163" s="100"/>
      <c r="ATH163" s="100"/>
      <c r="ATI163" s="100"/>
      <c r="ATJ163" s="100"/>
      <c r="ATK163" s="100"/>
      <c r="ATL163" s="100"/>
      <c r="ATM163" s="100"/>
      <c r="ATN163" s="100"/>
      <c r="ATO163" s="100"/>
      <c r="ATP163" s="100"/>
      <c r="ATQ163" s="100"/>
      <c r="ATR163" s="100"/>
      <c r="ATS163" s="100"/>
      <c r="ATT163" s="100"/>
      <c r="ATU163" s="100"/>
      <c r="ATV163" s="100"/>
      <c r="ATW163" s="100"/>
      <c r="ATX163" s="100"/>
    </row>
    <row r="164" spans="1:1221" ht="16" customHeight="1">
      <c r="A164" s="38">
        <v>161</v>
      </c>
      <c r="B164" s="38" t="s">
        <v>18360</v>
      </c>
      <c r="C164" s="38" t="s">
        <v>147</v>
      </c>
      <c r="D164" s="38" t="s">
        <v>19</v>
      </c>
      <c r="E164" s="38"/>
      <c r="F164" s="36" t="s">
        <v>6223</v>
      </c>
      <c r="G164" s="8" t="s">
        <v>11118</v>
      </c>
      <c r="H164" s="38" t="s">
        <v>426</v>
      </c>
      <c r="I164" s="38"/>
      <c r="J164" s="38"/>
      <c r="K164" s="473" t="s">
        <v>13808</v>
      </c>
      <c r="L164" s="76">
        <v>6212</v>
      </c>
      <c r="M164" s="38" t="s">
        <v>22</v>
      </c>
      <c r="N164" s="38" t="s">
        <v>4305</v>
      </c>
      <c r="O164" s="38"/>
      <c r="P164" s="38"/>
      <c r="Q164" s="47"/>
      <c r="R164" s="214"/>
      <c r="S164" s="100"/>
      <c r="T164" s="100"/>
      <c r="U164" s="100"/>
      <c r="V164" s="100"/>
      <c r="W164" s="100"/>
      <c r="X164" s="100"/>
      <c r="Y164" s="100"/>
      <c r="Z164" s="100"/>
      <c r="AA164" s="100"/>
      <c r="AB164" s="100"/>
      <c r="AC164" s="100"/>
      <c r="AD164" s="100"/>
      <c r="AE164" s="100"/>
      <c r="AF164" s="100"/>
      <c r="AG164" s="100"/>
      <c r="AH164" s="100"/>
      <c r="AI164" s="100"/>
      <c r="AJ164" s="100"/>
      <c r="AK164" s="100"/>
      <c r="AL164" s="100"/>
      <c r="AM164" s="100"/>
      <c r="AN164" s="100"/>
      <c r="AO164" s="100"/>
      <c r="AP164" s="100"/>
      <c r="AQ164" s="100"/>
      <c r="AR164" s="100"/>
      <c r="AS164" s="100"/>
      <c r="AT164" s="100"/>
      <c r="AU164" s="100"/>
      <c r="AV164" s="100"/>
      <c r="AW164" s="100"/>
      <c r="AX164" s="100"/>
      <c r="AY164" s="100"/>
      <c r="AZ164" s="100"/>
      <c r="BA164" s="100"/>
      <c r="BB164" s="100"/>
      <c r="BC164" s="100"/>
      <c r="BD164" s="100"/>
      <c r="BE164" s="100"/>
      <c r="BF164" s="100"/>
      <c r="BG164" s="100"/>
      <c r="BH164" s="100"/>
      <c r="BI164" s="100"/>
      <c r="BJ164" s="100"/>
      <c r="BK164" s="100"/>
      <c r="BL164" s="100"/>
      <c r="BM164" s="100"/>
      <c r="BN164" s="100"/>
      <c r="BO164" s="100"/>
      <c r="BP164" s="100"/>
      <c r="BQ164" s="100"/>
      <c r="BR164" s="100"/>
      <c r="BS164" s="100"/>
      <c r="BT164" s="100"/>
      <c r="BU164" s="100"/>
      <c r="BV164" s="100"/>
      <c r="BW164" s="100"/>
      <c r="BX164" s="100"/>
      <c r="BY164" s="100"/>
      <c r="BZ164" s="100"/>
      <c r="CA164" s="100"/>
      <c r="CB164" s="100"/>
      <c r="CC164" s="100"/>
      <c r="CD164" s="100"/>
      <c r="CE164" s="100"/>
      <c r="CF164" s="100"/>
      <c r="CG164" s="100"/>
      <c r="CH164" s="100"/>
      <c r="CI164" s="100"/>
      <c r="CJ164" s="100"/>
      <c r="CK164" s="100"/>
      <c r="CL164" s="100"/>
      <c r="CM164" s="100"/>
      <c r="CN164" s="100"/>
      <c r="CO164" s="100"/>
      <c r="CP164" s="100"/>
      <c r="CQ164" s="100"/>
      <c r="CR164" s="100"/>
      <c r="CS164" s="100"/>
      <c r="CT164" s="100"/>
      <c r="CU164" s="100"/>
      <c r="CV164" s="100"/>
      <c r="CW164" s="100"/>
      <c r="CX164" s="100"/>
      <c r="CY164" s="100"/>
      <c r="CZ164" s="100"/>
      <c r="DA164" s="100"/>
      <c r="DB164" s="100"/>
      <c r="DC164" s="100"/>
      <c r="DD164" s="100"/>
      <c r="DE164" s="100"/>
      <c r="DF164" s="100"/>
      <c r="DG164" s="100"/>
      <c r="DH164" s="100"/>
      <c r="DI164" s="100"/>
      <c r="DJ164" s="100"/>
      <c r="DK164" s="100"/>
      <c r="DL164" s="100"/>
      <c r="DM164" s="100"/>
      <c r="DN164" s="100"/>
      <c r="DO164" s="100"/>
      <c r="DP164" s="100"/>
      <c r="DQ164" s="100"/>
      <c r="DR164" s="100"/>
      <c r="DS164" s="100"/>
      <c r="DT164" s="100"/>
      <c r="DU164" s="100"/>
      <c r="DV164" s="100"/>
      <c r="DW164" s="100"/>
      <c r="DX164" s="100"/>
      <c r="DY164" s="100"/>
      <c r="DZ164" s="100"/>
      <c r="EA164" s="100"/>
      <c r="EB164" s="100"/>
      <c r="EC164" s="100"/>
      <c r="ED164" s="100"/>
      <c r="EE164" s="100"/>
      <c r="EF164" s="100"/>
      <c r="EG164" s="100"/>
      <c r="EH164" s="100"/>
      <c r="EI164" s="100"/>
      <c r="EJ164" s="100"/>
      <c r="EK164" s="100"/>
      <c r="EL164" s="100"/>
      <c r="EM164" s="100"/>
      <c r="EN164" s="100"/>
      <c r="EO164" s="100"/>
      <c r="EP164" s="100"/>
      <c r="EQ164" s="100"/>
      <c r="ER164" s="100"/>
      <c r="ES164" s="100"/>
      <c r="ET164" s="100"/>
      <c r="EU164" s="100"/>
      <c r="EV164" s="100"/>
      <c r="EW164" s="100"/>
      <c r="EX164" s="100"/>
      <c r="EY164" s="100"/>
      <c r="EZ164" s="100"/>
      <c r="FA164" s="100"/>
      <c r="FB164" s="100"/>
      <c r="FC164" s="100"/>
      <c r="FD164" s="100"/>
      <c r="FE164" s="100"/>
      <c r="FF164" s="100"/>
      <c r="FG164" s="100"/>
      <c r="FH164" s="100"/>
      <c r="FI164" s="100"/>
      <c r="FJ164" s="100"/>
      <c r="FK164" s="100"/>
      <c r="FL164" s="100"/>
      <c r="FM164" s="100"/>
      <c r="FN164" s="100"/>
      <c r="FO164" s="100"/>
      <c r="FP164" s="100"/>
      <c r="FQ164" s="100"/>
      <c r="FR164" s="100"/>
      <c r="FS164" s="100"/>
      <c r="FT164" s="100"/>
      <c r="FU164" s="100"/>
      <c r="FV164" s="100"/>
      <c r="FW164" s="100"/>
      <c r="FX164" s="100"/>
      <c r="FY164" s="100"/>
      <c r="FZ164" s="100"/>
      <c r="GA164" s="100"/>
      <c r="GB164" s="100"/>
      <c r="GC164" s="100"/>
      <c r="GD164" s="100"/>
      <c r="GE164" s="100"/>
      <c r="GF164" s="100"/>
      <c r="GG164" s="100"/>
      <c r="GH164" s="100"/>
      <c r="GI164" s="100"/>
      <c r="GJ164" s="100"/>
      <c r="GK164" s="100"/>
      <c r="GL164" s="100"/>
      <c r="GM164" s="100"/>
      <c r="GN164" s="100"/>
      <c r="GO164" s="100"/>
      <c r="GP164" s="100"/>
      <c r="GQ164" s="100"/>
      <c r="GR164" s="100"/>
      <c r="GS164" s="100"/>
      <c r="GT164" s="100"/>
      <c r="GU164" s="100"/>
      <c r="GV164" s="100"/>
      <c r="GW164" s="100"/>
      <c r="GX164" s="100"/>
      <c r="GY164" s="100"/>
      <c r="GZ164" s="100"/>
      <c r="HA164" s="100"/>
      <c r="HB164" s="100"/>
      <c r="HC164" s="100"/>
      <c r="HD164" s="100"/>
      <c r="HE164" s="100"/>
      <c r="HF164" s="100"/>
      <c r="HG164" s="100"/>
      <c r="HH164" s="100"/>
      <c r="HI164" s="100"/>
      <c r="HJ164" s="100"/>
      <c r="HK164" s="100"/>
      <c r="HL164" s="100"/>
      <c r="HM164" s="100"/>
      <c r="HN164" s="100"/>
      <c r="HO164" s="100"/>
      <c r="HP164" s="100"/>
      <c r="HQ164" s="100"/>
      <c r="HR164" s="100"/>
      <c r="HS164" s="100"/>
      <c r="HT164" s="100"/>
      <c r="HU164" s="100"/>
      <c r="HV164" s="100"/>
      <c r="HW164" s="100"/>
      <c r="HX164" s="100"/>
      <c r="HY164" s="100"/>
      <c r="HZ164" s="100"/>
      <c r="IA164" s="100"/>
      <c r="IB164" s="100"/>
      <c r="IC164" s="100"/>
      <c r="ID164" s="100"/>
      <c r="IE164" s="100"/>
      <c r="IF164" s="100"/>
      <c r="IG164" s="100"/>
      <c r="IH164" s="100"/>
      <c r="II164" s="100"/>
      <c r="IJ164" s="100"/>
      <c r="IK164" s="100"/>
      <c r="IL164" s="100"/>
      <c r="IM164" s="100"/>
      <c r="IN164" s="100"/>
      <c r="IO164" s="100"/>
      <c r="IP164" s="100"/>
      <c r="IQ164" s="100"/>
      <c r="IR164" s="100"/>
      <c r="IS164" s="100"/>
      <c r="IT164" s="100"/>
      <c r="IU164" s="100"/>
      <c r="IV164" s="100"/>
      <c r="IW164" s="100"/>
      <c r="IX164" s="100"/>
      <c r="IY164" s="100"/>
      <c r="IZ164" s="100"/>
      <c r="JA164" s="100"/>
      <c r="JB164" s="100"/>
      <c r="JC164" s="100"/>
      <c r="JD164" s="100"/>
      <c r="JE164" s="100"/>
      <c r="JF164" s="100"/>
      <c r="JG164" s="100"/>
      <c r="JH164" s="100"/>
      <c r="JI164" s="100"/>
      <c r="JJ164" s="100"/>
      <c r="JK164" s="100"/>
      <c r="JL164" s="100"/>
      <c r="JM164" s="100"/>
      <c r="JN164" s="100"/>
      <c r="JO164" s="100"/>
      <c r="JP164" s="100"/>
      <c r="JQ164" s="100"/>
      <c r="JR164" s="100"/>
      <c r="JS164" s="100"/>
      <c r="JT164" s="100"/>
      <c r="JU164" s="100"/>
      <c r="JV164" s="100"/>
      <c r="JW164" s="100"/>
      <c r="JX164" s="100"/>
      <c r="JY164" s="100"/>
      <c r="JZ164" s="100"/>
      <c r="KA164" s="100"/>
      <c r="KB164" s="100"/>
      <c r="KC164" s="100"/>
      <c r="KD164" s="100"/>
      <c r="KE164" s="100"/>
      <c r="KF164" s="100"/>
      <c r="KG164" s="100"/>
      <c r="KH164" s="100"/>
      <c r="KI164" s="100"/>
      <c r="KJ164" s="100"/>
      <c r="KK164" s="100"/>
      <c r="KL164" s="100"/>
      <c r="KM164" s="100"/>
      <c r="KN164" s="100"/>
      <c r="KO164" s="100"/>
      <c r="KP164" s="100"/>
      <c r="KQ164" s="100"/>
      <c r="KR164" s="100"/>
      <c r="KS164" s="100"/>
      <c r="KT164" s="100"/>
      <c r="KU164" s="100"/>
      <c r="KV164" s="100"/>
      <c r="KW164" s="100"/>
      <c r="KX164" s="100"/>
      <c r="KY164" s="100"/>
      <c r="KZ164" s="100"/>
      <c r="LA164" s="100"/>
      <c r="LB164" s="100"/>
      <c r="LC164" s="100"/>
      <c r="LD164" s="100"/>
      <c r="LE164" s="100"/>
      <c r="LF164" s="100"/>
      <c r="LG164" s="100"/>
      <c r="LH164" s="100"/>
      <c r="LI164" s="100"/>
      <c r="LJ164" s="100"/>
      <c r="LK164" s="100"/>
      <c r="LL164" s="100"/>
      <c r="LM164" s="100"/>
      <c r="LN164" s="100"/>
      <c r="LO164" s="100"/>
      <c r="LP164" s="100"/>
      <c r="LQ164" s="100"/>
      <c r="LR164" s="100"/>
      <c r="LS164" s="100"/>
      <c r="LT164" s="100"/>
      <c r="LU164" s="100"/>
      <c r="LV164" s="100"/>
      <c r="LW164" s="100"/>
      <c r="LX164" s="100"/>
      <c r="LY164" s="100"/>
      <c r="LZ164" s="100"/>
      <c r="MA164" s="100"/>
      <c r="MB164" s="100"/>
      <c r="MC164" s="100"/>
      <c r="MD164" s="100"/>
      <c r="ME164" s="100"/>
      <c r="MF164" s="100"/>
      <c r="MG164" s="100"/>
      <c r="MH164" s="100"/>
      <c r="MI164" s="100"/>
      <c r="MJ164" s="100"/>
      <c r="MK164" s="100"/>
      <c r="ML164" s="100"/>
      <c r="MM164" s="100"/>
      <c r="MN164" s="100"/>
      <c r="MO164" s="100"/>
      <c r="MP164" s="100"/>
      <c r="MQ164" s="100"/>
      <c r="MR164" s="100"/>
      <c r="MS164" s="100"/>
      <c r="MT164" s="100"/>
      <c r="MU164" s="100"/>
      <c r="MV164" s="100"/>
      <c r="MW164" s="100"/>
      <c r="MX164" s="100"/>
      <c r="MY164" s="100"/>
      <c r="MZ164" s="100"/>
      <c r="NA164" s="100"/>
      <c r="NB164" s="100"/>
      <c r="NC164" s="100"/>
      <c r="ND164" s="100"/>
      <c r="NE164" s="100"/>
      <c r="NF164" s="100"/>
      <c r="NG164" s="100"/>
      <c r="NH164" s="100"/>
      <c r="NI164" s="100"/>
      <c r="NJ164" s="100"/>
      <c r="NK164" s="100"/>
      <c r="NL164" s="100"/>
      <c r="NM164" s="100"/>
      <c r="NN164" s="100"/>
      <c r="NO164" s="100"/>
      <c r="NP164" s="100"/>
      <c r="NQ164" s="100"/>
      <c r="NR164" s="100"/>
      <c r="NS164" s="100"/>
      <c r="NT164" s="100"/>
      <c r="NU164" s="100"/>
      <c r="NV164" s="100"/>
      <c r="NW164" s="100"/>
      <c r="NX164" s="100"/>
      <c r="NY164" s="100"/>
      <c r="NZ164" s="100"/>
      <c r="OA164" s="100"/>
      <c r="OB164" s="100"/>
      <c r="OC164" s="100"/>
      <c r="OD164" s="100"/>
      <c r="OE164" s="100"/>
      <c r="OF164" s="100"/>
      <c r="OG164" s="100"/>
      <c r="OH164" s="100"/>
      <c r="OI164" s="100"/>
      <c r="OJ164" s="100"/>
      <c r="OK164" s="100"/>
      <c r="OL164" s="100"/>
      <c r="OM164" s="100"/>
      <c r="ON164" s="100"/>
      <c r="OO164" s="100"/>
      <c r="OP164" s="100"/>
      <c r="OQ164" s="100"/>
      <c r="OR164" s="100"/>
      <c r="OS164" s="100"/>
      <c r="OT164" s="100"/>
      <c r="OU164" s="100"/>
      <c r="OV164" s="100"/>
      <c r="OW164" s="100"/>
      <c r="OX164" s="100"/>
      <c r="OY164" s="100"/>
      <c r="OZ164" s="100"/>
      <c r="PA164" s="100"/>
      <c r="PB164" s="100"/>
      <c r="PC164" s="100"/>
      <c r="PD164" s="100"/>
      <c r="PE164" s="100"/>
      <c r="PF164" s="100"/>
      <c r="PG164" s="100"/>
      <c r="PH164" s="100"/>
      <c r="PI164" s="100"/>
      <c r="PJ164" s="100"/>
      <c r="PK164" s="100"/>
      <c r="PL164" s="100"/>
      <c r="PM164" s="100"/>
      <c r="PN164" s="100"/>
      <c r="PO164" s="100"/>
      <c r="PP164" s="100"/>
      <c r="PQ164" s="100"/>
      <c r="PR164" s="100"/>
      <c r="PS164" s="100"/>
      <c r="PT164" s="100"/>
      <c r="PU164" s="100"/>
      <c r="PV164" s="100"/>
      <c r="PW164" s="100"/>
      <c r="PX164" s="100"/>
      <c r="PY164" s="100"/>
      <c r="PZ164" s="100"/>
      <c r="QA164" s="100"/>
      <c r="QB164" s="100"/>
      <c r="QC164" s="100"/>
      <c r="QD164" s="100"/>
      <c r="QE164" s="100"/>
      <c r="QF164" s="100"/>
      <c r="QG164" s="100"/>
      <c r="QH164" s="100"/>
      <c r="QI164" s="100"/>
      <c r="QJ164" s="100"/>
      <c r="QK164" s="100"/>
      <c r="QL164" s="100"/>
      <c r="QM164" s="100"/>
      <c r="QN164" s="100"/>
      <c r="QO164" s="100"/>
      <c r="QP164" s="100"/>
      <c r="QQ164" s="100"/>
      <c r="QR164" s="100"/>
      <c r="QS164" s="100"/>
      <c r="QT164" s="100"/>
      <c r="QU164" s="100"/>
      <c r="QV164" s="100"/>
      <c r="QW164" s="100"/>
      <c r="QX164" s="100"/>
      <c r="QY164" s="100"/>
      <c r="QZ164" s="100"/>
      <c r="RA164" s="100"/>
      <c r="RB164" s="100"/>
      <c r="RC164" s="100"/>
      <c r="RD164" s="100"/>
      <c r="RE164" s="100"/>
      <c r="RF164" s="100"/>
      <c r="RG164" s="100"/>
      <c r="RH164" s="100"/>
      <c r="RI164" s="100"/>
      <c r="RJ164" s="100"/>
      <c r="RK164" s="100"/>
      <c r="RL164" s="100"/>
      <c r="RM164" s="100"/>
      <c r="RN164" s="100"/>
      <c r="RO164" s="100"/>
      <c r="RP164" s="100"/>
      <c r="RQ164" s="100"/>
      <c r="RR164" s="100"/>
      <c r="RS164" s="100"/>
      <c r="RT164" s="100"/>
      <c r="RU164" s="100"/>
      <c r="RV164" s="100"/>
      <c r="RW164" s="100"/>
      <c r="RX164" s="100"/>
      <c r="RY164" s="100"/>
      <c r="RZ164" s="100"/>
      <c r="SA164" s="100"/>
      <c r="SB164" s="100"/>
      <c r="SC164" s="100"/>
      <c r="SD164" s="100"/>
      <c r="SE164" s="100"/>
      <c r="SF164" s="100"/>
      <c r="SG164" s="100"/>
      <c r="SH164" s="100"/>
      <c r="SI164" s="100"/>
      <c r="SJ164" s="100"/>
      <c r="SK164" s="100"/>
      <c r="SL164" s="100"/>
      <c r="SM164" s="100"/>
      <c r="SN164" s="100"/>
      <c r="SO164" s="100"/>
      <c r="SP164" s="100"/>
      <c r="SQ164" s="100"/>
      <c r="SR164" s="100"/>
      <c r="SS164" s="100"/>
      <c r="ST164" s="100"/>
      <c r="SU164" s="100"/>
      <c r="SV164" s="100"/>
      <c r="SW164" s="100"/>
      <c r="SX164" s="100"/>
      <c r="SY164" s="100"/>
      <c r="SZ164" s="100"/>
      <c r="TA164" s="100"/>
      <c r="TB164" s="100"/>
      <c r="TC164" s="100"/>
      <c r="TD164" s="100"/>
      <c r="TE164" s="100"/>
      <c r="TF164" s="100"/>
      <c r="TG164" s="100"/>
      <c r="TH164" s="100"/>
      <c r="TI164" s="100"/>
      <c r="TJ164" s="100"/>
      <c r="TK164" s="100"/>
      <c r="TL164" s="100"/>
      <c r="TM164" s="100"/>
      <c r="TN164" s="100"/>
      <c r="TO164" s="100"/>
      <c r="TP164" s="100"/>
      <c r="TQ164" s="100"/>
      <c r="TR164" s="100"/>
      <c r="TS164" s="100"/>
      <c r="TT164" s="100"/>
      <c r="TU164" s="100"/>
      <c r="TV164" s="100"/>
      <c r="TW164" s="100"/>
      <c r="TX164" s="100"/>
      <c r="TY164" s="100"/>
      <c r="TZ164" s="100"/>
      <c r="UA164" s="100"/>
      <c r="UB164" s="100"/>
      <c r="UC164" s="100"/>
      <c r="UD164" s="100"/>
      <c r="UE164" s="100"/>
      <c r="UF164" s="100"/>
      <c r="UG164" s="100"/>
      <c r="UH164" s="100"/>
      <c r="UI164" s="100"/>
      <c r="UJ164" s="100"/>
      <c r="UK164" s="100"/>
      <c r="UL164" s="100"/>
      <c r="UM164" s="100"/>
      <c r="UN164" s="100"/>
      <c r="UO164" s="100"/>
      <c r="UP164" s="100"/>
      <c r="UQ164" s="100"/>
      <c r="UR164" s="100"/>
      <c r="US164" s="100"/>
      <c r="UT164" s="100"/>
      <c r="UU164" s="100"/>
      <c r="UV164" s="100"/>
      <c r="UW164" s="100"/>
      <c r="UX164" s="100"/>
      <c r="UY164" s="100"/>
      <c r="UZ164" s="100"/>
      <c r="VA164" s="100"/>
      <c r="VB164" s="100"/>
      <c r="VC164" s="100"/>
      <c r="VD164" s="100"/>
      <c r="VE164" s="100"/>
      <c r="VF164" s="100"/>
      <c r="VG164" s="100"/>
      <c r="VH164" s="100"/>
      <c r="VI164" s="100"/>
      <c r="VJ164" s="100"/>
      <c r="VK164" s="100"/>
      <c r="VL164" s="100"/>
      <c r="VM164" s="100"/>
      <c r="VN164" s="100"/>
      <c r="VO164" s="100"/>
      <c r="VP164" s="100"/>
      <c r="VQ164" s="100"/>
      <c r="VR164" s="100"/>
      <c r="VS164" s="100"/>
      <c r="VT164" s="100"/>
      <c r="VU164" s="100"/>
      <c r="VV164" s="100"/>
      <c r="VW164" s="100"/>
      <c r="VX164" s="100"/>
      <c r="VY164" s="100"/>
      <c r="VZ164" s="100"/>
      <c r="WA164" s="100"/>
      <c r="WB164" s="100"/>
      <c r="WC164" s="100"/>
      <c r="WD164" s="100"/>
      <c r="WE164" s="100"/>
      <c r="WF164" s="100"/>
      <c r="WG164" s="100"/>
      <c r="WH164" s="100"/>
      <c r="WI164" s="100"/>
      <c r="WJ164" s="100"/>
      <c r="WK164" s="100"/>
      <c r="WL164" s="100"/>
      <c r="WM164" s="100"/>
      <c r="WN164" s="100"/>
      <c r="WO164" s="100"/>
      <c r="WP164" s="100"/>
      <c r="WQ164" s="100"/>
      <c r="WR164" s="100"/>
      <c r="WS164" s="100"/>
      <c r="WT164" s="100"/>
      <c r="WU164" s="100"/>
      <c r="WV164" s="100"/>
      <c r="WW164" s="100"/>
      <c r="WX164" s="100"/>
      <c r="WY164" s="100"/>
      <c r="WZ164" s="100"/>
      <c r="XA164" s="100"/>
      <c r="XB164" s="100"/>
      <c r="XC164" s="100"/>
      <c r="XD164" s="100"/>
      <c r="XE164" s="100"/>
      <c r="XF164" s="100"/>
      <c r="XG164" s="100"/>
      <c r="XH164" s="100"/>
      <c r="XI164" s="100"/>
      <c r="XJ164" s="100"/>
      <c r="XK164" s="100"/>
      <c r="XL164" s="100"/>
      <c r="XM164" s="100"/>
      <c r="XN164" s="100"/>
      <c r="XO164" s="100"/>
      <c r="XP164" s="100"/>
      <c r="XQ164" s="100"/>
      <c r="XR164" s="100"/>
      <c r="XS164" s="100"/>
      <c r="XT164" s="100"/>
      <c r="XU164" s="100"/>
      <c r="XV164" s="100"/>
      <c r="XW164" s="100"/>
      <c r="XX164" s="100"/>
      <c r="XY164" s="100"/>
      <c r="XZ164" s="100"/>
      <c r="YA164" s="100"/>
      <c r="YB164" s="100"/>
      <c r="YC164" s="100"/>
      <c r="YD164" s="100"/>
      <c r="YE164" s="100"/>
      <c r="YF164" s="100"/>
      <c r="YG164" s="100"/>
      <c r="YH164" s="100"/>
      <c r="YI164" s="100"/>
      <c r="YJ164" s="100"/>
      <c r="YK164" s="100"/>
      <c r="YL164" s="100"/>
      <c r="YM164" s="100"/>
      <c r="YN164" s="100"/>
      <c r="YO164" s="100"/>
      <c r="YP164" s="100"/>
      <c r="YQ164" s="100"/>
      <c r="YR164" s="100"/>
      <c r="YS164" s="100"/>
      <c r="YT164" s="100"/>
      <c r="YU164" s="100"/>
      <c r="YV164" s="100"/>
      <c r="YW164" s="100"/>
      <c r="YX164" s="100"/>
      <c r="YY164" s="100"/>
      <c r="YZ164" s="100"/>
      <c r="ZA164" s="100"/>
      <c r="ZB164" s="100"/>
      <c r="ZC164" s="100"/>
      <c r="ZD164" s="100"/>
      <c r="ZE164" s="100"/>
      <c r="ZF164" s="100"/>
      <c r="ZG164" s="100"/>
      <c r="ZH164" s="100"/>
      <c r="ZI164" s="100"/>
      <c r="ZJ164" s="100"/>
      <c r="ZK164" s="100"/>
      <c r="ZL164" s="100"/>
      <c r="ZM164" s="100"/>
      <c r="ZN164" s="100"/>
      <c r="ZO164" s="100"/>
      <c r="ZP164" s="100"/>
      <c r="ZQ164" s="100"/>
      <c r="ZR164" s="100"/>
      <c r="ZS164" s="100"/>
      <c r="ZT164" s="100"/>
      <c r="ZU164" s="100"/>
      <c r="ZV164" s="100"/>
      <c r="ZW164" s="100"/>
      <c r="ZX164" s="100"/>
      <c r="ZY164" s="100"/>
      <c r="ZZ164" s="100"/>
      <c r="AAA164" s="100"/>
      <c r="AAB164" s="100"/>
      <c r="AAC164" s="100"/>
      <c r="AAD164" s="100"/>
      <c r="AAE164" s="100"/>
      <c r="AAF164" s="100"/>
      <c r="AAG164" s="100"/>
      <c r="AAH164" s="100"/>
      <c r="AAI164" s="100"/>
      <c r="AAJ164" s="100"/>
      <c r="AAK164" s="100"/>
      <c r="AAL164" s="100"/>
      <c r="AAM164" s="100"/>
      <c r="AAN164" s="100"/>
      <c r="AAO164" s="100"/>
      <c r="AAP164" s="100"/>
      <c r="AAQ164" s="100"/>
      <c r="AAR164" s="100"/>
      <c r="AAS164" s="100"/>
      <c r="AAT164" s="100"/>
      <c r="AAU164" s="100"/>
      <c r="AAV164" s="100"/>
      <c r="AAW164" s="100"/>
      <c r="AAX164" s="100"/>
      <c r="AAY164" s="100"/>
      <c r="AAZ164" s="100"/>
      <c r="ABA164" s="100"/>
      <c r="ABB164" s="100"/>
      <c r="ABC164" s="100"/>
      <c r="ABD164" s="100"/>
      <c r="ABE164" s="100"/>
      <c r="ABF164" s="100"/>
      <c r="ABG164" s="100"/>
      <c r="ABH164" s="100"/>
      <c r="ABI164" s="100"/>
      <c r="ABJ164" s="100"/>
      <c r="ABK164" s="100"/>
      <c r="ABL164" s="100"/>
      <c r="ABM164" s="100"/>
      <c r="ABN164" s="100"/>
      <c r="ABO164" s="100"/>
      <c r="ABP164" s="100"/>
      <c r="ABQ164" s="100"/>
      <c r="ABR164" s="100"/>
      <c r="ABS164" s="100"/>
      <c r="ABT164" s="100"/>
      <c r="ABU164" s="100"/>
      <c r="ABV164" s="100"/>
      <c r="ABW164" s="100"/>
      <c r="ABX164" s="100"/>
      <c r="ABY164" s="100"/>
      <c r="ABZ164" s="100"/>
      <c r="ACA164" s="100"/>
      <c r="ACB164" s="100"/>
      <c r="ACC164" s="100"/>
      <c r="ACD164" s="100"/>
      <c r="ACE164" s="100"/>
      <c r="ACF164" s="100"/>
      <c r="ACG164" s="100"/>
      <c r="ACH164" s="100"/>
      <c r="ACI164" s="100"/>
      <c r="ACJ164" s="100"/>
      <c r="ACK164" s="100"/>
      <c r="ACL164" s="100"/>
      <c r="ACM164" s="100"/>
      <c r="ACN164" s="100"/>
      <c r="ACO164" s="100"/>
      <c r="ACP164" s="100"/>
      <c r="ACQ164" s="100"/>
      <c r="ACR164" s="100"/>
      <c r="ACS164" s="100"/>
      <c r="ACT164" s="100"/>
      <c r="ACU164" s="100"/>
      <c r="ACV164" s="100"/>
      <c r="ACW164" s="100"/>
      <c r="ACX164" s="100"/>
      <c r="ACY164" s="100"/>
      <c r="ACZ164" s="100"/>
      <c r="ADA164" s="100"/>
      <c r="ADB164" s="100"/>
      <c r="ADC164" s="100"/>
      <c r="ADD164" s="100"/>
      <c r="ADE164" s="100"/>
      <c r="ADF164" s="100"/>
      <c r="ADG164" s="100"/>
      <c r="ADH164" s="100"/>
      <c r="ADI164" s="100"/>
      <c r="ADJ164" s="100"/>
      <c r="ADK164" s="100"/>
      <c r="ADL164" s="100"/>
      <c r="ADM164" s="100"/>
      <c r="ADN164" s="100"/>
      <c r="ADO164" s="100"/>
      <c r="ADP164" s="100"/>
      <c r="ADQ164" s="100"/>
      <c r="ADR164" s="100"/>
      <c r="ADS164" s="100"/>
      <c r="ADT164" s="100"/>
      <c r="ADU164" s="100"/>
      <c r="ADV164" s="100"/>
      <c r="ADW164" s="100"/>
      <c r="ADX164" s="100"/>
      <c r="ADY164" s="100"/>
      <c r="ADZ164" s="100"/>
      <c r="AEA164" s="100"/>
      <c r="AEB164" s="100"/>
      <c r="AEC164" s="100"/>
      <c r="AED164" s="100"/>
      <c r="AEE164" s="100"/>
      <c r="AEF164" s="100"/>
      <c r="AEG164" s="100"/>
      <c r="AEH164" s="100"/>
      <c r="AEI164" s="100"/>
      <c r="AEJ164" s="100"/>
      <c r="AEK164" s="100"/>
      <c r="AEL164" s="100"/>
      <c r="AEM164" s="100"/>
      <c r="AEN164" s="100"/>
      <c r="AEO164" s="100"/>
      <c r="AEP164" s="100"/>
      <c r="AEQ164" s="100"/>
      <c r="AER164" s="100"/>
      <c r="AES164" s="100"/>
      <c r="AET164" s="100"/>
      <c r="AEU164" s="100"/>
      <c r="AEV164" s="100"/>
      <c r="AEW164" s="100"/>
      <c r="AEX164" s="100"/>
      <c r="AEY164" s="100"/>
      <c r="AEZ164" s="100"/>
      <c r="AFA164" s="100"/>
      <c r="AFB164" s="100"/>
      <c r="AFC164" s="100"/>
      <c r="AFD164" s="100"/>
      <c r="AFE164" s="100"/>
      <c r="AFF164" s="100"/>
      <c r="AFG164" s="100"/>
      <c r="AFH164" s="100"/>
      <c r="AFI164" s="100"/>
      <c r="AFJ164" s="100"/>
      <c r="AFK164" s="100"/>
      <c r="AFL164" s="100"/>
      <c r="AFM164" s="100"/>
      <c r="AFN164" s="100"/>
      <c r="AFO164" s="100"/>
      <c r="AFP164" s="100"/>
      <c r="AFQ164" s="100"/>
      <c r="AFR164" s="100"/>
      <c r="AFS164" s="100"/>
      <c r="AFT164" s="100"/>
      <c r="AFU164" s="100"/>
      <c r="AFV164" s="100"/>
      <c r="AFW164" s="100"/>
      <c r="AFX164" s="100"/>
      <c r="AFY164" s="100"/>
      <c r="AFZ164" s="100"/>
      <c r="AGA164" s="100"/>
      <c r="AGB164" s="100"/>
      <c r="AGC164" s="100"/>
      <c r="AGD164" s="100"/>
      <c r="AGE164" s="100"/>
      <c r="AGF164" s="100"/>
      <c r="AGG164" s="100"/>
      <c r="AGH164" s="100"/>
      <c r="AGI164" s="100"/>
      <c r="AGJ164" s="100"/>
      <c r="AGK164" s="100"/>
      <c r="AGL164" s="100"/>
      <c r="AGM164" s="100"/>
      <c r="AGN164" s="100"/>
      <c r="AGO164" s="100"/>
      <c r="AGP164" s="100"/>
      <c r="AGQ164" s="100"/>
      <c r="AGR164" s="100"/>
      <c r="AGS164" s="100"/>
      <c r="AGT164" s="100"/>
      <c r="AGU164" s="100"/>
      <c r="AGV164" s="100"/>
      <c r="AGW164" s="100"/>
      <c r="AGX164" s="100"/>
      <c r="AGY164" s="100"/>
      <c r="AGZ164" s="100"/>
      <c r="AHA164" s="100"/>
      <c r="AHB164" s="100"/>
      <c r="AHC164" s="100"/>
      <c r="AHD164" s="100"/>
      <c r="AHE164" s="100"/>
      <c r="AHF164" s="100"/>
      <c r="AHG164" s="100"/>
      <c r="AHH164" s="100"/>
      <c r="AHI164" s="100"/>
      <c r="AHJ164" s="100"/>
      <c r="AHK164" s="100"/>
      <c r="AHL164" s="100"/>
      <c r="AHM164" s="100"/>
      <c r="AHN164" s="100"/>
      <c r="AHO164" s="100"/>
      <c r="AHP164" s="100"/>
      <c r="AHQ164" s="100"/>
      <c r="AHR164" s="100"/>
      <c r="AHS164" s="100"/>
      <c r="AHT164" s="100"/>
      <c r="AHU164" s="100"/>
      <c r="AHV164" s="100"/>
      <c r="AHW164" s="100"/>
      <c r="AHX164" s="100"/>
      <c r="AHY164" s="100"/>
      <c r="AHZ164" s="100"/>
      <c r="AIA164" s="100"/>
      <c r="AIB164" s="100"/>
      <c r="AIC164" s="100"/>
      <c r="AID164" s="100"/>
      <c r="AIE164" s="100"/>
      <c r="AIF164" s="100"/>
      <c r="AIG164" s="100"/>
      <c r="AIH164" s="100"/>
      <c r="AII164" s="100"/>
      <c r="AIJ164" s="100"/>
      <c r="AIK164" s="100"/>
      <c r="AIL164" s="100"/>
      <c r="AIM164" s="100"/>
      <c r="AIN164" s="100"/>
      <c r="AIO164" s="100"/>
      <c r="AIP164" s="100"/>
      <c r="AIQ164" s="100"/>
      <c r="AIR164" s="100"/>
      <c r="AIS164" s="100"/>
      <c r="AIT164" s="100"/>
      <c r="AIU164" s="100"/>
      <c r="AIV164" s="100"/>
      <c r="AIW164" s="100"/>
      <c r="AIX164" s="100"/>
      <c r="AIY164" s="100"/>
      <c r="AIZ164" s="100"/>
      <c r="AJA164" s="100"/>
      <c r="AJB164" s="100"/>
      <c r="AJC164" s="100"/>
      <c r="AJD164" s="100"/>
      <c r="AJE164" s="100"/>
      <c r="AJF164" s="100"/>
      <c r="AJG164" s="100"/>
      <c r="AJH164" s="100"/>
      <c r="AJI164" s="100"/>
      <c r="AJJ164" s="100"/>
      <c r="AJK164" s="100"/>
      <c r="AJL164" s="100"/>
      <c r="AJM164" s="100"/>
      <c r="AJN164" s="100"/>
      <c r="AJO164" s="100"/>
      <c r="AJP164" s="100"/>
      <c r="AJQ164" s="100"/>
      <c r="AJR164" s="100"/>
      <c r="AJS164" s="100"/>
      <c r="AJT164" s="100"/>
      <c r="AJU164" s="100"/>
      <c r="AJV164" s="100"/>
      <c r="AJW164" s="100"/>
      <c r="AJX164" s="100"/>
      <c r="AJY164" s="100"/>
      <c r="AJZ164" s="100"/>
      <c r="AKA164" s="100"/>
      <c r="AKB164" s="100"/>
      <c r="AKC164" s="100"/>
      <c r="AKD164" s="100"/>
      <c r="AKE164" s="100"/>
      <c r="AKF164" s="100"/>
      <c r="AKG164" s="100"/>
      <c r="AKH164" s="100"/>
      <c r="AKI164" s="100"/>
      <c r="AKJ164" s="100"/>
      <c r="AKK164" s="100"/>
      <c r="AKL164" s="100"/>
      <c r="AKM164" s="100"/>
      <c r="AKN164" s="100"/>
      <c r="AKO164" s="100"/>
      <c r="AKP164" s="100"/>
      <c r="AKQ164" s="100"/>
      <c r="AKR164" s="100"/>
      <c r="AKS164" s="100"/>
      <c r="AKT164" s="100"/>
      <c r="AKU164" s="100"/>
      <c r="AKV164" s="100"/>
      <c r="AKW164" s="100"/>
      <c r="AKX164" s="100"/>
      <c r="AKY164" s="100"/>
      <c r="AKZ164" s="100"/>
      <c r="ALA164" s="100"/>
      <c r="ALB164" s="100"/>
      <c r="ALC164" s="100"/>
      <c r="ALD164" s="100"/>
      <c r="ALE164" s="100"/>
      <c r="ALF164" s="100"/>
      <c r="ALG164" s="100"/>
      <c r="ALH164" s="100"/>
      <c r="ALI164" s="100"/>
      <c r="ALJ164" s="100"/>
      <c r="ALK164" s="100"/>
      <c r="ALL164" s="100"/>
      <c r="ALM164" s="100"/>
      <c r="ALN164" s="100"/>
      <c r="ALO164" s="100"/>
      <c r="ALP164" s="100"/>
      <c r="ALQ164" s="100"/>
      <c r="ALR164" s="100"/>
      <c r="ALS164" s="100"/>
      <c r="ALT164" s="100"/>
      <c r="ALU164" s="100"/>
      <c r="ALV164" s="100"/>
      <c r="ALW164" s="100"/>
      <c r="ALX164" s="100"/>
      <c r="ALY164" s="100"/>
      <c r="ALZ164" s="100"/>
      <c r="AMA164" s="100"/>
      <c r="AMB164" s="100"/>
      <c r="AMC164" s="100"/>
      <c r="AMD164" s="100"/>
      <c r="AME164" s="100"/>
      <c r="AMF164" s="100"/>
      <c r="AMG164" s="100"/>
      <c r="AMH164" s="100"/>
      <c r="AMI164" s="100"/>
      <c r="AMJ164" s="100"/>
      <c r="AMK164" s="100"/>
      <c r="AML164" s="100"/>
      <c r="AMM164" s="100"/>
      <c r="AMN164" s="100"/>
      <c r="AMO164" s="100"/>
      <c r="AMP164" s="100"/>
      <c r="AMQ164" s="100"/>
      <c r="AMR164" s="100"/>
      <c r="AMS164" s="100"/>
      <c r="AMT164" s="100"/>
      <c r="AMU164" s="100"/>
      <c r="AMV164" s="100"/>
      <c r="AMW164" s="100"/>
      <c r="AMX164" s="100"/>
      <c r="AMY164" s="100"/>
      <c r="AMZ164" s="100"/>
      <c r="ANA164" s="100"/>
      <c r="ANB164" s="100"/>
      <c r="ANC164" s="100"/>
      <c r="AND164" s="100"/>
      <c r="ANE164" s="100"/>
      <c r="ANF164" s="100"/>
      <c r="ANG164" s="100"/>
      <c r="ANH164" s="100"/>
      <c r="ANI164" s="100"/>
      <c r="ANJ164" s="100"/>
      <c r="ANK164" s="100"/>
      <c r="ANL164" s="100"/>
      <c r="ANM164" s="100"/>
      <c r="ANN164" s="100"/>
      <c r="ANO164" s="100"/>
      <c r="ANP164" s="100"/>
      <c r="ANQ164" s="100"/>
      <c r="ANR164" s="100"/>
      <c r="ANS164" s="100"/>
      <c r="ANT164" s="100"/>
      <c r="ANU164" s="100"/>
      <c r="ANV164" s="100"/>
      <c r="ANW164" s="100"/>
      <c r="ANX164" s="100"/>
      <c r="ANY164" s="100"/>
      <c r="ANZ164" s="100"/>
      <c r="AOA164" s="100"/>
      <c r="AOB164" s="100"/>
      <c r="AOC164" s="100"/>
      <c r="AOD164" s="100"/>
      <c r="AOE164" s="100"/>
      <c r="AOF164" s="100"/>
      <c r="AOG164" s="100"/>
      <c r="AOH164" s="100"/>
      <c r="AOI164" s="100"/>
      <c r="AOJ164" s="100"/>
      <c r="AOK164" s="100"/>
      <c r="AOL164" s="100"/>
      <c r="AOM164" s="100"/>
      <c r="AON164" s="100"/>
      <c r="AOO164" s="100"/>
      <c r="AOP164" s="100"/>
      <c r="AOQ164" s="100"/>
      <c r="AOR164" s="100"/>
      <c r="AOS164" s="100"/>
      <c r="AOT164" s="100"/>
      <c r="AOU164" s="100"/>
      <c r="AOV164" s="100"/>
      <c r="AOW164" s="100"/>
      <c r="AOX164" s="100"/>
      <c r="AOY164" s="100"/>
      <c r="AOZ164" s="100"/>
      <c r="APA164" s="100"/>
      <c r="APB164" s="100"/>
      <c r="APC164" s="100"/>
      <c r="APD164" s="100"/>
      <c r="APE164" s="100"/>
      <c r="APF164" s="100"/>
      <c r="APG164" s="100"/>
      <c r="APH164" s="100"/>
      <c r="API164" s="100"/>
      <c r="APJ164" s="100"/>
      <c r="APK164" s="100"/>
      <c r="APL164" s="100"/>
      <c r="APM164" s="100"/>
      <c r="APN164" s="100"/>
      <c r="APO164" s="100"/>
      <c r="APP164" s="100"/>
      <c r="APQ164" s="100"/>
      <c r="APR164" s="100"/>
      <c r="APS164" s="100"/>
      <c r="APT164" s="100"/>
      <c r="APU164" s="100"/>
      <c r="APV164" s="100"/>
      <c r="APW164" s="100"/>
      <c r="APX164" s="100"/>
      <c r="APY164" s="100"/>
      <c r="APZ164" s="100"/>
      <c r="AQA164" s="100"/>
      <c r="AQB164" s="100"/>
      <c r="AQC164" s="100"/>
      <c r="AQD164" s="100"/>
      <c r="AQE164" s="100"/>
      <c r="AQF164" s="100"/>
      <c r="AQG164" s="100"/>
      <c r="AQH164" s="100"/>
      <c r="AQI164" s="100"/>
      <c r="AQJ164" s="100"/>
      <c r="AQK164" s="100"/>
      <c r="AQL164" s="100"/>
      <c r="AQM164" s="100"/>
      <c r="AQN164" s="100"/>
      <c r="AQO164" s="100"/>
      <c r="AQP164" s="100"/>
      <c r="AQQ164" s="100"/>
      <c r="AQR164" s="100"/>
      <c r="AQS164" s="100"/>
      <c r="AQT164" s="100"/>
      <c r="AQU164" s="100"/>
      <c r="AQV164" s="100"/>
      <c r="AQW164" s="100"/>
      <c r="AQX164" s="100"/>
      <c r="AQY164" s="100"/>
      <c r="AQZ164" s="100"/>
      <c r="ARA164" s="100"/>
      <c r="ARB164" s="100"/>
      <c r="ARC164" s="100"/>
      <c r="ARD164" s="100"/>
      <c r="ARE164" s="100"/>
      <c r="ARF164" s="100"/>
      <c r="ARG164" s="100"/>
      <c r="ARH164" s="100"/>
      <c r="ARI164" s="100"/>
      <c r="ARJ164" s="100"/>
      <c r="ARK164" s="100"/>
      <c r="ARL164" s="100"/>
      <c r="ARM164" s="100"/>
      <c r="ARN164" s="100"/>
      <c r="ARO164" s="100"/>
      <c r="ARP164" s="100"/>
      <c r="ARQ164" s="100"/>
      <c r="ARR164" s="100"/>
      <c r="ARS164" s="100"/>
      <c r="ART164" s="100"/>
      <c r="ARU164" s="100"/>
      <c r="ARV164" s="100"/>
      <c r="ARW164" s="100"/>
      <c r="ARX164" s="100"/>
      <c r="ARY164" s="100"/>
      <c r="ARZ164" s="100"/>
      <c r="ASA164" s="100"/>
      <c r="ASB164" s="100"/>
      <c r="ASC164" s="100"/>
      <c r="ASD164" s="100"/>
      <c r="ASE164" s="100"/>
      <c r="ASF164" s="100"/>
      <c r="ASG164" s="100"/>
      <c r="ASH164" s="100"/>
      <c r="ASI164" s="100"/>
      <c r="ASJ164" s="100"/>
      <c r="ASK164" s="100"/>
      <c r="ASL164" s="100"/>
      <c r="ASM164" s="100"/>
      <c r="ASN164" s="100"/>
      <c r="ASO164" s="100"/>
      <c r="ASP164" s="100"/>
      <c r="ASQ164" s="100"/>
      <c r="ASR164" s="100"/>
      <c r="ASS164" s="100"/>
      <c r="AST164" s="100"/>
      <c r="ASU164" s="100"/>
      <c r="ASV164" s="100"/>
      <c r="ASW164" s="100"/>
      <c r="ASX164" s="100"/>
      <c r="ASY164" s="100"/>
      <c r="ASZ164" s="100"/>
      <c r="ATA164" s="100"/>
      <c r="ATB164" s="100"/>
      <c r="ATC164" s="100"/>
      <c r="ATD164" s="100"/>
      <c r="ATE164" s="100"/>
      <c r="ATF164" s="100"/>
      <c r="ATG164" s="100"/>
      <c r="ATH164" s="100"/>
      <c r="ATI164" s="100"/>
      <c r="ATJ164" s="100"/>
      <c r="ATK164" s="100"/>
      <c r="ATL164" s="100"/>
      <c r="ATM164" s="100"/>
      <c r="ATN164" s="100"/>
      <c r="ATO164" s="100"/>
      <c r="ATP164" s="100"/>
      <c r="ATQ164" s="100"/>
      <c r="ATR164" s="100"/>
      <c r="ATS164" s="100"/>
      <c r="ATT164" s="100"/>
      <c r="ATU164" s="100"/>
      <c r="ATV164" s="100"/>
      <c r="ATW164" s="100"/>
      <c r="ATX164" s="100"/>
      <c r="ATY164" s="205"/>
    </row>
    <row r="165" spans="1:1221" ht="16" customHeight="1">
      <c r="A165" s="38">
        <v>162</v>
      </c>
      <c r="B165" s="38" t="s">
        <v>18360</v>
      </c>
      <c r="C165" s="38" t="s">
        <v>257</v>
      </c>
      <c r="D165" s="38" t="s">
        <v>19</v>
      </c>
      <c r="E165" s="38"/>
      <c r="F165" s="36" t="s">
        <v>6224</v>
      </c>
      <c r="G165" s="8" t="s">
        <v>11119</v>
      </c>
      <c r="H165" s="38" t="s">
        <v>427</v>
      </c>
      <c r="I165" s="38"/>
      <c r="J165" s="38"/>
      <c r="K165" s="473" t="s">
        <v>13808</v>
      </c>
      <c r="L165" s="76">
        <v>6213</v>
      </c>
      <c r="M165" s="38" t="s">
        <v>22</v>
      </c>
      <c r="N165" s="38" t="s">
        <v>4305</v>
      </c>
      <c r="O165" s="38"/>
      <c r="P165" s="38"/>
      <c r="Q165" s="47"/>
      <c r="R165" s="214"/>
      <c r="S165" s="100"/>
      <c r="T165" s="100"/>
      <c r="U165" s="100"/>
      <c r="V165" s="100"/>
      <c r="W165" s="100"/>
      <c r="X165" s="100"/>
      <c r="Y165" s="100"/>
      <c r="Z165" s="100"/>
      <c r="AA165" s="100"/>
      <c r="AB165" s="100"/>
      <c r="AC165" s="100"/>
      <c r="AD165" s="100"/>
      <c r="AE165" s="100"/>
      <c r="AF165" s="100"/>
      <c r="AG165" s="100"/>
      <c r="AH165" s="100"/>
      <c r="AI165" s="100"/>
      <c r="AJ165" s="100"/>
      <c r="AK165" s="100"/>
      <c r="AL165" s="100"/>
      <c r="AM165" s="100"/>
      <c r="AN165" s="100"/>
      <c r="AO165" s="100"/>
      <c r="AP165" s="100"/>
      <c r="AQ165" s="100"/>
      <c r="AR165" s="100"/>
      <c r="AS165" s="100"/>
      <c r="AT165" s="100"/>
      <c r="AU165" s="100"/>
      <c r="AV165" s="100"/>
      <c r="AW165" s="100"/>
      <c r="AX165" s="100"/>
      <c r="AY165" s="100"/>
      <c r="AZ165" s="100"/>
      <c r="BA165" s="100"/>
      <c r="BB165" s="100"/>
      <c r="BC165" s="100"/>
      <c r="BD165" s="100"/>
      <c r="BE165" s="100"/>
      <c r="BF165" s="100"/>
      <c r="BG165" s="100"/>
      <c r="BH165" s="100"/>
      <c r="BI165" s="100"/>
      <c r="BJ165" s="100"/>
      <c r="BK165" s="100"/>
      <c r="BL165" s="100"/>
      <c r="BM165" s="100"/>
      <c r="BN165" s="100"/>
      <c r="BO165" s="100"/>
      <c r="BP165" s="100"/>
      <c r="BQ165" s="100"/>
      <c r="BR165" s="100"/>
      <c r="BS165" s="100"/>
      <c r="BT165" s="100"/>
      <c r="BU165" s="100"/>
      <c r="BV165" s="100"/>
      <c r="BW165" s="100"/>
      <c r="BX165" s="100"/>
      <c r="BY165" s="100"/>
      <c r="BZ165" s="100"/>
      <c r="CA165" s="100"/>
      <c r="CB165" s="100"/>
      <c r="CC165" s="100"/>
      <c r="CD165" s="100"/>
      <c r="CE165" s="100"/>
      <c r="CF165" s="100"/>
      <c r="CG165" s="100"/>
      <c r="CH165" s="100"/>
      <c r="CI165" s="100"/>
      <c r="CJ165" s="100"/>
      <c r="CK165" s="100"/>
      <c r="CL165" s="100"/>
      <c r="CM165" s="100"/>
      <c r="CN165" s="100"/>
      <c r="CO165" s="100"/>
      <c r="CP165" s="100"/>
      <c r="CQ165" s="100"/>
      <c r="CR165" s="100"/>
      <c r="CS165" s="100"/>
      <c r="CT165" s="100"/>
      <c r="CU165" s="100"/>
      <c r="CV165" s="100"/>
      <c r="CW165" s="100"/>
      <c r="CX165" s="100"/>
      <c r="CY165" s="100"/>
      <c r="CZ165" s="100"/>
      <c r="DA165" s="100"/>
      <c r="DB165" s="100"/>
      <c r="DC165" s="100"/>
      <c r="DD165" s="100"/>
      <c r="DE165" s="100"/>
      <c r="DF165" s="100"/>
      <c r="DG165" s="100"/>
      <c r="DH165" s="100"/>
      <c r="DI165" s="100"/>
      <c r="DJ165" s="100"/>
      <c r="DK165" s="100"/>
      <c r="DL165" s="100"/>
      <c r="DM165" s="100"/>
      <c r="DN165" s="100"/>
      <c r="DO165" s="100"/>
      <c r="DP165" s="100"/>
      <c r="DQ165" s="100"/>
      <c r="DR165" s="100"/>
      <c r="DS165" s="100"/>
      <c r="DT165" s="100"/>
      <c r="DU165" s="100"/>
      <c r="DV165" s="100"/>
      <c r="DW165" s="100"/>
      <c r="DX165" s="100"/>
      <c r="DY165" s="100"/>
      <c r="DZ165" s="100"/>
      <c r="EA165" s="100"/>
      <c r="EB165" s="100"/>
      <c r="EC165" s="100"/>
      <c r="ED165" s="100"/>
      <c r="EE165" s="100"/>
      <c r="EF165" s="100"/>
      <c r="EG165" s="100"/>
      <c r="EH165" s="100"/>
      <c r="EI165" s="100"/>
      <c r="EJ165" s="100"/>
      <c r="EK165" s="100"/>
      <c r="EL165" s="100"/>
      <c r="EM165" s="100"/>
      <c r="EN165" s="100"/>
      <c r="EO165" s="100"/>
      <c r="EP165" s="100"/>
      <c r="EQ165" s="100"/>
      <c r="ER165" s="100"/>
      <c r="ES165" s="100"/>
      <c r="ET165" s="100"/>
      <c r="EU165" s="100"/>
      <c r="EV165" s="100"/>
      <c r="EW165" s="100"/>
      <c r="EX165" s="100"/>
      <c r="EY165" s="100"/>
      <c r="EZ165" s="100"/>
      <c r="FA165" s="100"/>
      <c r="FB165" s="100"/>
      <c r="FC165" s="100"/>
      <c r="FD165" s="100"/>
      <c r="FE165" s="100"/>
      <c r="FF165" s="100"/>
      <c r="FG165" s="100"/>
      <c r="FH165" s="100"/>
      <c r="FI165" s="100"/>
      <c r="FJ165" s="100"/>
      <c r="FK165" s="100"/>
      <c r="FL165" s="100"/>
      <c r="FM165" s="100"/>
      <c r="FN165" s="100"/>
      <c r="FO165" s="100"/>
      <c r="FP165" s="100"/>
      <c r="FQ165" s="100"/>
      <c r="FR165" s="100"/>
      <c r="FS165" s="100"/>
      <c r="FT165" s="100"/>
      <c r="FU165" s="100"/>
      <c r="FV165" s="100"/>
      <c r="FW165" s="100"/>
      <c r="FX165" s="100"/>
      <c r="FY165" s="100"/>
      <c r="FZ165" s="100"/>
      <c r="GA165" s="100"/>
      <c r="GB165" s="100"/>
      <c r="GC165" s="100"/>
      <c r="GD165" s="100"/>
      <c r="GE165" s="100"/>
      <c r="GF165" s="100"/>
      <c r="GG165" s="100"/>
      <c r="GH165" s="100"/>
      <c r="GI165" s="100"/>
      <c r="GJ165" s="100"/>
      <c r="GK165" s="100"/>
      <c r="GL165" s="100"/>
      <c r="GM165" s="100"/>
      <c r="GN165" s="100"/>
      <c r="GO165" s="100"/>
      <c r="GP165" s="100"/>
      <c r="GQ165" s="100"/>
      <c r="GR165" s="100"/>
      <c r="GS165" s="100"/>
      <c r="GT165" s="100"/>
      <c r="GU165" s="100"/>
      <c r="GV165" s="100"/>
      <c r="GW165" s="100"/>
      <c r="GX165" s="100"/>
      <c r="GY165" s="100"/>
      <c r="GZ165" s="100"/>
      <c r="HA165" s="100"/>
      <c r="HB165" s="100"/>
      <c r="HC165" s="100"/>
      <c r="HD165" s="100"/>
      <c r="HE165" s="100"/>
      <c r="HF165" s="100"/>
      <c r="HG165" s="100"/>
      <c r="HH165" s="100"/>
      <c r="HI165" s="100"/>
      <c r="HJ165" s="100"/>
      <c r="HK165" s="100"/>
      <c r="HL165" s="100"/>
      <c r="HM165" s="100"/>
      <c r="HN165" s="100"/>
      <c r="HO165" s="100"/>
      <c r="HP165" s="100"/>
      <c r="HQ165" s="100"/>
      <c r="HR165" s="100"/>
      <c r="HS165" s="100"/>
      <c r="HT165" s="100"/>
      <c r="HU165" s="100"/>
      <c r="HV165" s="100"/>
      <c r="HW165" s="100"/>
      <c r="HX165" s="100"/>
      <c r="HY165" s="100"/>
      <c r="HZ165" s="100"/>
      <c r="IA165" s="100"/>
      <c r="IB165" s="100"/>
      <c r="IC165" s="100"/>
      <c r="ID165" s="100"/>
      <c r="IE165" s="100"/>
      <c r="IF165" s="100"/>
      <c r="IG165" s="100"/>
      <c r="IH165" s="100"/>
      <c r="II165" s="100"/>
      <c r="IJ165" s="100"/>
      <c r="IK165" s="100"/>
      <c r="IL165" s="100"/>
      <c r="IM165" s="100"/>
      <c r="IN165" s="100"/>
      <c r="IO165" s="100"/>
      <c r="IP165" s="100"/>
      <c r="IQ165" s="100"/>
      <c r="IR165" s="100"/>
      <c r="IS165" s="100"/>
      <c r="IT165" s="100"/>
      <c r="IU165" s="100"/>
      <c r="IV165" s="100"/>
      <c r="IW165" s="100"/>
      <c r="IX165" s="100"/>
      <c r="IY165" s="100"/>
      <c r="IZ165" s="100"/>
      <c r="JA165" s="100"/>
      <c r="JB165" s="100"/>
      <c r="JC165" s="100"/>
      <c r="JD165" s="100"/>
      <c r="JE165" s="100"/>
      <c r="JF165" s="100"/>
      <c r="JG165" s="100"/>
      <c r="JH165" s="100"/>
      <c r="JI165" s="100"/>
      <c r="JJ165" s="100"/>
      <c r="JK165" s="100"/>
      <c r="JL165" s="100"/>
      <c r="JM165" s="100"/>
      <c r="JN165" s="100"/>
      <c r="JO165" s="100"/>
      <c r="JP165" s="100"/>
      <c r="JQ165" s="100"/>
      <c r="JR165" s="100"/>
      <c r="JS165" s="100"/>
      <c r="JT165" s="100"/>
      <c r="JU165" s="100"/>
      <c r="JV165" s="100"/>
      <c r="JW165" s="100"/>
      <c r="JX165" s="100"/>
      <c r="JY165" s="100"/>
      <c r="JZ165" s="100"/>
      <c r="KA165" s="100"/>
      <c r="KB165" s="100"/>
      <c r="KC165" s="100"/>
      <c r="KD165" s="100"/>
      <c r="KE165" s="100"/>
      <c r="KF165" s="100"/>
      <c r="KG165" s="100"/>
      <c r="KH165" s="100"/>
      <c r="KI165" s="100"/>
      <c r="KJ165" s="100"/>
      <c r="KK165" s="100"/>
      <c r="KL165" s="100"/>
      <c r="KM165" s="100"/>
      <c r="KN165" s="100"/>
      <c r="KO165" s="100"/>
      <c r="KP165" s="100"/>
      <c r="KQ165" s="100"/>
      <c r="KR165" s="100"/>
      <c r="KS165" s="100"/>
      <c r="KT165" s="100"/>
      <c r="KU165" s="100"/>
      <c r="KV165" s="100"/>
      <c r="KW165" s="100"/>
      <c r="KX165" s="100"/>
      <c r="KY165" s="100"/>
      <c r="KZ165" s="100"/>
      <c r="LA165" s="100"/>
      <c r="LB165" s="100"/>
      <c r="LC165" s="100"/>
      <c r="LD165" s="100"/>
      <c r="LE165" s="100"/>
      <c r="LF165" s="100"/>
      <c r="LG165" s="100"/>
      <c r="LH165" s="100"/>
      <c r="LI165" s="100"/>
      <c r="LJ165" s="100"/>
      <c r="LK165" s="100"/>
      <c r="LL165" s="100"/>
      <c r="LM165" s="100"/>
      <c r="LN165" s="100"/>
      <c r="LO165" s="100"/>
      <c r="LP165" s="100"/>
      <c r="LQ165" s="100"/>
      <c r="LR165" s="100"/>
      <c r="LS165" s="100"/>
      <c r="LT165" s="100"/>
      <c r="LU165" s="100"/>
      <c r="LV165" s="100"/>
      <c r="LW165" s="100"/>
      <c r="LX165" s="100"/>
      <c r="LY165" s="100"/>
      <c r="LZ165" s="100"/>
      <c r="MA165" s="100"/>
      <c r="MB165" s="100"/>
      <c r="MC165" s="100"/>
      <c r="MD165" s="100"/>
      <c r="ME165" s="100"/>
      <c r="MF165" s="100"/>
      <c r="MG165" s="100"/>
      <c r="MH165" s="100"/>
      <c r="MI165" s="100"/>
      <c r="MJ165" s="100"/>
      <c r="MK165" s="100"/>
      <c r="ML165" s="100"/>
      <c r="MM165" s="100"/>
      <c r="MN165" s="100"/>
      <c r="MO165" s="100"/>
      <c r="MP165" s="100"/>
      <c r="MQ165" s="100"/>
      <c r="MR165" s="100"/>
      <c r="MS165" s="100"/>
      <c r="MT165" s="100"/>
      <c r="MU165" s="100"/>
      <c r="MV165" s="100"/>
      <c r="MW165" s="100"/>
      <c r="MX165" s="100"/>
      <c r="MY165" s="100"/>
      <c r="MZ165" s="100"/>
      <c r="NA165" s="100"/>
      <c r="NB165" s="100"/>
      <c r="NC165" s="100"/>
      <c r="ND165" s="100"/>
      <c r="NE165" s="100"/>
      <c r="NF165" s="100"/>
      <c r="NG165" s="100"/>
      <c r="NH165" s="100"/>
      <c r="NI165" s="100"/>
      <c r="NJ165" s="100"/>
      <c r="NK165" s="100"/>
      <c r="NL165" s="100"/>
      <c r="NM165" s="100"/>
      <c r="NN165" s="100"/>
      <c r="NO165" s="100"/>
      <c r="NP165" s="100"/>
      <c r="NQ165" s="100"/>
      <c r="NR165" s="100"/>
      <c r="NS165" s="100"/>
      <c r="NT165" s="100"/>
      <c r="NU165" s="100"/>
      <c r="NV165" s="100"/>
      <c r="NW165" s="100"/>
      <c r="NX165" s="100"/>
      <c r="NY165" s="100"/>
      <c r="NZ165" s="100"/>
      <c r="OA165" s="100"/>
      <c r="OB165" s="100"/>
      <c r="OC165" s="100"/>
      <c r="OD165" s="100"/>
      <c r="OE165" s="100"/>
      <c r="OF165" s="100"/>
      <c r="OG165" s="100"/>
      <c r="OH165" s="100"/>
      <c r="OI165" s="100"/>
      <c r="OJ165" s="100"/>
      <c r="OK165" s="100"/>
      <c r="OL165" s="100"/>
      <c r="OM165" s="100"/>
      <c r="ON165" s="100"/>
      <c r="OO165" s="100"/>
      <c r="OP165" s="100"/>
      <c r="OQ165" s="100"/>
      <c r="OR165" s="100"/>
      <c r="OS165" s="100"/>
      <c r="OT165" s="100"/>
      <c r="OU165" s="100"/>
      <c r="OV165" s="100"/>
      <c r="OW165" s="100"/>
      <c r="OX165" s="100"/>
      <c r="OY165" s="100"/>
      <c r="OZ165" s="100"/>
      <c r="PA165" s="100"/>
      <c r="PB165" s="100"/>
      <c r="PC165" s="100"/>
      <c r="PD165" s="100"/>
      <c r="PE165" s="100"/>
      <c r="PF165" s="100"/>
      <c r="PG165" s="100"/>
      <c r="PH165" s="100"/>
      <c r="PI165" s="100"/>
      <c r="PJ165" s="100"/>
      <c r="PK165" s="100"/>
      <c r="PL165" s="100"/>
      <c r="PM165" s="100"/>
      <c r="PN165" s="100"/>
      <c r="PO165" s="100"/>
      <c r="PP165" s="100"/>
      <c r="PQ165" s="100"/>
      <c r="PR165" s="100"/>
      <c r="PS165" s="100"/>
      <c r="PT165" s="100"/>
      <c r="PU165" s="100"/>
      <c r="PV165" s="100"/>
      <c r="PW165" s="100"/>
      <c r="PX165" s="100"/>
      <c r="PY165" s="100"/>
      <c r="PZ165" s="100"/>
      <c r="QA165" s="100"/>
      <c r="QB165" s="100"/>
      <c r="QC165" s="100"/>
      <c r="QD165" s="100"/>
      <c r="QE165" s="100"/>
      <c r="QF165" s="100"/>
      <c r="QG165" s="100"/>
      <c r="QH165" s="100"/>
      <c r="QI165" s="100"/>
      <c r="QJ165" s="100"/>
      <c r="QK165" s="100"/>
      <c r="QL165" s="100"/>
      <c r="QM165" s="100"/>
      <c r="QN165" s="100"/>
      <c r="QO165" s="100"/>
      <c r="QP165" s="100"/>
      <c r="QQ165" s="100"/>
      <c r="QR165" s="100"/>
      <c r="QS165" s="100"/>
      <c r="QT165" s="100"/>
      <c r="QU165" s="100"/>
      <c r="QV165" s="100"/>
      <c r="QW165" s="100"/>
      <c r="QX165" s="100"/>
      <c r="QY165" s="100"/>
      <c r="QZ165" s="100"/>
      <c r="RA165" s="100"/>
      <c r="RB165" s="100"/>
      <c r="RC165" s="100"/>
      <c r="RD165" s="100"/>
      <c r="RE165" s="100"/>
      <c r="RF165" s="100"/>
      <c r="RG165" s="100"/>
      <c r="RH165" s="100"/>
      <c r="RI165" s="100"/>
      <c r="RJ165" s="100"/>
      <c r="RK165" s="100"/>
      <c r="RL165" s="100"/>
      <c r="RM165" s="100"/>
      <c r="RN165" s="100"/>
      <c r="RO165" s="100"/>
      <c r="RP165" s="100"/>
      <c r="RQ165" s="100"/>
      <c r="RR165" s="100"/>
      <c r="RS165" s="100"/>
      <c r="RT165" s="100"/>
      <c r="RU165" s="100"/>
      <c r="RV165" s="100"/>
      <c r="RW165" s="100"/>
      <c r="RX165" s="100"/>
      <c r="RY165" s="100"/>
      <c r="RZ165" s="100"/>
      <c r="SA165" s="100"/>
      <c r="SB165" s="100"/>
      <c r="SC165" s="100"/>
      <c r="SD165" s="100"/>
      <c r="SE165" s="100"/>
      <c r="SF165" s="100"/>
      <c r="SG165" s="100"/>
      <c r="SH165" s="100"/>
      <c r="SI165" s="100"/>
      <c r="SJ165" s="100"/>
      <c r="SK165" s="100"/>
      <c r="SL165" s="100"/>
      <c r="SM165" s="100"/>
      <c r="SN165" s="100"/>
      <c r="SO165" s="100"/>
      <c r="SP165" s="100"/>
      <c r="SQ165" s="100"/>
      <c r="SR165" s="100"/>
      <c r="SS165" s="100"/>
      <c r="ST165" s="100"/>
      <c r="SU165" s="100"/>
      <c r="SV165" s="100"/>
      <c r="SW165" s="100"/>
      <c r="SX165" s="100"/>
      <c r="SY165" s="100"/>
      <c r="SZ165" s="100"/>
      <c r="TA165" s="100"/>
      <c r="TB165" s="100"/>
      <c r="TC165" s="100"/>
      <c r="TD165" s="100"/>
      <c r="TE165" s="100"/>
      <c r="TF165" s="100"/>
      <c r="TG165" s="100"/>
      <c r="TH165" s="100"/>
      <c r="TI165" s="100"/>
      <c r="TJ165" s="100"/>
      <c r="TK165" s="100"/>
      <c r="TL165" s="100"/>
      <c r="TM165" s="100"/>
      <c r="TN165" s="100"/>
      <c r="TO165" s="100"/>
      <c r="TP165" s="100"/>
      <c r="TQ165" s="100"/>
      <c r="TR165" s="100"/>
      <c r="TS165" s="100"/>
      <c r="TT165" s="100"/>
      <c r="TU165" s="100"/>
      <c r="TV165" s="100"/>
      <c r="TW165" s="100"/>
      <c r="TX165" s="100"/>
      <c r="TY165" s="100"/>
      <c r="TZ165" s="100"/>
      <c r="UA165" s="100"/>
      <c r="UB165" s="100"/>
      <c r="UC165" s="100"/>
      <c r="UD165" s="100"/>
      <c r="UE165" s="100"/>
      <c r="UF165" s="100"/>
      <c r="UG165" s="100"/>
      <c r="UH165" s="100"/>
      <c r="UI165" s="100"/>
      <c r="UJ165" s="100"/>
      <c r="UK165" s="100"/>
      <c r="UL165" s="100"/>
      <c r="UM165" s="100"/>
      <c r="UN165" s="100"/>
      <c r="UO165" s="100"/>
      <c r="UP165" s="100"/>
      <c r="UQ165" s="100"/>
      <c r="UR165" s="100"/>
      <c r="US165" s="100"/>
      <c r="UT165" s="100"/>
      <c r="UU165" s="100"/>
      <c r="UV165" s="100"/>
      <c r="UW165" s="100"/>
      <c r="UX165" s="100"/>
      <c r="UY165" s="100"/>
      <c r="UZ165" s="100"/>
      <c r="VA165" s="100"/>
      <c r="VB165" s="100"/>
      <c r="VC165" s="100"/>
      <c r="VD165" s="100"/>
      <c r="VE165" s="100"/>
      <c r="VF165" s="100"/>
      <c r="VG165" s="100"/>
      <c r="VH165" s="100"/>
      <c r="VI165" s="100"/>
      <c r="VJ165" s="100"/>
      <c r="VK165" s="100"/>
      <c r="VL165" s="100"/>
      <c r="VM165" s="100"/>
      <c r="VN165" s="100"/>
      <c r="VO165" s="100"/>
      <c r="VP165" s="100"/>
      <c r="VQ165" s="100"/>
      <c r="VR165" s="100"/>
      <c r="VS165" s="100"/>
      <c r="VT165" s="100"/>
      <c r="VU165" s="100"/>
      <c r="VV165" s="100"/>
      <c r="VW165" s="100"/>
      <c r="VX165" s="100"/>
      <c r="VY165" s="100"/>
      <c r="VZ165" s="100"/>
      <c r="WA165" s="100"/>
      <c r="WB165" s="100"/>
      <c r="WC165" s="100"/>
      <c r="WD165" s="100"/>
      <c r="WE165" s="100"/>
      <c r="WF165" s="100"/>
      <c r="WG165" s="100"/>
      <c r="WH165" s="100"/>
      <c r="WI165" s="100"/>
      <c r="WJ165" s="100"/>
      <c r="WK165" s="100"/>
      <c r="WL165" s="100"/>
      <c r="WM165" s="100"/>
      <c r="WN165" s="100"/>
      <c r="WO165" s="100"/>
      <c r="WP165" s="100"/>
      <c r="WQ165" s="100"/>
      <c r="WR165" s="100"/>
      <c r="WS165" s="100"/>
      <c r="WT165" s="100"/>
      <c r="WU165" s="100"/>
      <c r="WV165" s="100"/>
      <c r="WW165" s="100"/>
      <c r="WX165" s="100"/>
      <c r="WY165" s="100"/>
      <c r="WZ165" s="100"/>
      <c r="XA165" s="100"/>
      <c r="XB165" s="100"/>
      <c r="XC165" s="100"/>
      <c r="XD165" s="100"/>
      <c r="XE165" s="100"/>
      <c r="XF165" s="100"/>
      <c r="XG165" s="100"/>
      <c r="XH165" s="100"/>
      <c r="XI165" s="100"/>
      <c r="XJ165" s="100"/>
      <c r="XK165" s="100"/>
      <c r="XL165" s="100"/>
      <c r="XM165" s="100"/>
      <c r="XN165" s="100"/>
      <c r="XO165" s="100"/>
      <c r="XP165" s="100"/>
      <c r="XQ165" s="100"/>
      <c r="XR165" s="100"/>
      <c r="XS165" s="100"/>
      <c r="XT165" s="100"/>
      <c r="XU165" s="100"/>
      <c r="XV165" s="100"/>
      <c r="XW165" s="100"/>
      <c r="XX165" s="100"/>
      <c r="XY165" s="100"/>
      <c r="XZ165" s="100"/>
      <c r="YA165" s="100"/>
      <c r="YB165" s="100"/>
      <c r="YC165" s="100"/>
      <c r="YD165" s="100"/>
      <c r="YE165" s="100"/>
      <c r="YF165" s="100"/>
      <c r="YG165" s="100"/>
      <c r="YH165" s="100"/>
      <c r="YI165" s="100"/>
      <c r="YJ165" s="100"/>
      <c r="YK165" s="100"/>
      <c r="YL165" s="100"/>
      <c r="YM165" s="100"/>
      <c r="YN165" s="100"/>
      <c r="YO165" s="100"/>
      <c r="YP165" s="100"/>
      <c r="YQ165" s="100"/>
      <c r="YR165" s="100"/>
      <c r="YS165" s="100"/>
      <c r="YT165" s="100"/>
      <c r="YU165" s="100"/>
      <c r="YV165" s="100"/>
      <c r="YW165" s="100"/>
      <c r="YX165" s="100"/>
      <c r="YY165" s="100"/>
      <c r="YZ165" s="100"/>
      <c r="ZA165" s="100"/>
      <c r="ZB165" s="100"/>
      <c r="ZC165" s="100"/>
      <c r="ZD165" s="100"/>
      <c r="ZE165" s="100"/>
      <c r="ZF165" s="100"/>
      <c r="ZG165" s="100"/>
      <c r="ZH165" s="100"/>
      <c r="ZI165" s="100"/>
      <c r="ZJ165" s="100"/>
      <c r="ZK165" s="100"/>
      <c r="ZL165" s="100"/>
      <c r="ZM165" s="100"/>
      <c r="ZN165" s="100"/>
      <c r="ZO165" s="100"/>
      <c r="ZP165" s="100"/>
      <c r="ZQ165" s="100"/>
      <c r="ZR165" s="100"/>
      <c r="ZS165" s="100"/>
      <c r="ZT165" s="100"/>
      <c r="ZU165" s="100"/>
      <c r="ZV165" s="100"/>
      <c r="ZW165" s="100"/>
      <c r="ZX165" s="100"/>
      <c r="ZY165" s="100"/>
      <c r="ZZ165" s="100"/>
      <c r="AAA165" s="100"/>
      <c r="AAB165" s="100"/>
      <c r="AAC165" s="100"/>
      <c r="AAD165" s="100"/>
      <c r="AAE165" s="100"/>
      <c r="AAF165" s="100"/>
      <c r="AAG165" s="100"/>
      <c r="AAH165" s="100"/>
      <c r="AAI165" s="100"/>
      <c r="AAJ165" s="100"/>
      <c r="AAK165" s="100"/>
      <c r="AAL165" s="100"/>
      <c r="AAM165" s="100"/>
      <c r="AAN165" s="100"/>
      <c r="AAO165" s="100"/>
      <c r="AAP165" s="100"/>
      <c r="AAQ165" s="100"/>
      <c r="AAR165" s="100"/>
      <c r="AAS165" s="100"/>
      <c r="AAT165" s="100"/>
      <c r="AAU165" s="100"/>
      <c r="AAV165" s="100"/>
      <c r="AAW165" s="100"/>
      <c r="AAX165" s="100"/>
      <c r="AAY165" s="100"/>
      <c r="AAZ165" s="100"/>
      <c r="ABA165" s="100"/>
      <c r="ABB165" s="100"/>
      <c r="ABC165" s="100"/>
      <c r="ABD165" s="100"/>
      <c r="ABE165" s="100"/>
      <c r="ABF165" s="100"/>
      <c r="ABG165" s="100"/>
      <c r="ABH165" s="100"/>
      <c r="ABI165" s="100"/>
      <c r="ABJ165" s="100"/>
      <c r="ABK165" s="100"/>
      <c r="ABL165" s="100"/>
      <c r="ABM165" s="100"/>
      <c r="ABN165" s="100"/>
      <c r="ABO165" s="100"/>
      <c r="ABP165" s="100"/>
      <c r="ABQ165" s="100"/>
      <c r="ABR165" s="100"/>
      <c r="ABS165" s="100"/>
      <c r="ABT165" s="100"/>
      <c r="ABU165" s="100"/>
      <c r="ABV165" s="100"/>
      <c r="ABW165" s="100"/>
      <c r="ABX165" s="100"/>
      <c r="ABY165" s="100"/>
      <c r="ABZ165" s="100"/>
      <c r="ACA165" s="100"/>
      <c r="ACB165" s="100"/>
      <c r="ACC165" s="100"/>
      <c r="ACD165" s="100"/>
      <c r="ACE165" s="100"/>
      <c r="ACF165" s="100"/>
      <c r="ACG165" s="100"/>
      <c r="ACH165" s="100"/>
      <c r="ACI165" s="100"/>
      <c r="ACJ165" s="100"/>
      <c r="ACK165" s="100"/>
      <c r="ACL165" s="100"/>
      <c r="ACM165" s="100"/>
      <c r="ACN165" s="100"/>
      <c r="ACO165" s="100"/>
      <c r="ACP165" s="100"/>
      <c r="ACQ165" s="100"/>
      <c r="ACR165" s="100"/>
      <c r="ACS165" s="100"/>
      <c r="ACT165" s="100"/>
      <c r="ACU165" s="100"/>
      <c r="ACV165" s="100"/>
      <c r="ACW165" s="100"/>
      <c r="ACX165" s="100"/>
      <c r="ACY165" s="100"/>
      <c r="ACZ165" s="100"/>
      <c r="ADA165" s="100"/>
      <c r="ADB165" s="100"/>
      <c r="ADC165" s="100"/>
      <c r="ADD165" s="100"/>
      <c r="ADE165" s="100"/>
      <c r="ADF165" s="100"/>
      <c r="ADG165" s="100"/>
      <c r="ADH165" s="100"/>
      <c r="ADI165" s="100"/>
      <c r="ADJ165" s="100"/>
      <c r="ADK165" s="100"/>
      <c r="ADL165" s="100"/>
      <c r="ADM165" s="100"/>
      <c r="ADN165" s="100"/>
      <c r="ADO165" s="100"/>
      <c r="ADP165" s="100"/>
      <c r="ADQ165" s="100"/>
      <c r="ADR165" s="100"/>
      <c r="ADS165" s="100"/>
      <c r="ADT165" s="100"/>
      <c r="ADU165" s="100"/>
      <c r="ADV165" s="100"/>
      <c r="ADW165" s="100"/>
      <c r="ADX165" s="100"/>
      <c r="ADY165" s="100"/>
      <c r="ADZ165" s="100"/>
      <c r="AEA165" s="100"/>
      <c r="AEB165" s="100"/>
      <c r="AEC165" s="100"/>
      <c r="AED165" s="100"/>
      <c r="AEE165" s="100"/>
      <c r="AEF165" s="100"/>
      <c r="AEG165" s="100"/>
      <c r="AEH165" s="100"/>
      <c r="AEI165" s="100"/>
      <c r="AEJ165" s="100"/>
      <c r="AEK165" s="100"/>
      <c r="AEL165" s="100"/>
      <c r="AEM165" s="100"/>
      <c r="AEN165" s="100"/>
      <c r="AEO165" s="100"/>
      <c r="AEP165" s="100"/>
      <c r="AEQ165" s="100"/>
      <c r="AER165" s="100"/>
      <c r="AES165" s="100"/>
      <c r="AET165" s="100"/>
      <c r="AEU165" s="100"/>
      <c r="AEV165" s="100"/>
      <c r="AEW165" s="100"/>
      <c r="AEX165" s="100"/>
      <c r="AEY165" s="100"/>
      <c r="AEZ165" s="100"/>
      <c r="AFA165" s="100"/>
      <c r="AFB165" s="100"/>
      <c r="AFC165" s="100"/>
      <c r="AFD165" s="100"/>
      <c r="AFE165" s="100"/>
      <c r="AFF165" s="100"/>
      <c r="AFG165" s="100"/>
      <c r="AFH165" s="100"/>
      <c r="AFI165" s="100"/>
      <c r="AFJ165" s="100"/>
      <c r="AFK165" s="100"/>
      <c r="AFL165" s="100"/>
      <c r="AFM165" s="100"/>
      <c r="AFN165" s="100"/>
      <c r="AFO165" s="100"/>
      <c r="AFP165" s="100"/>
      <c r="AFQ165" s="100"/>
      <c r="AFR165" s="100"/>
      <c r="AFS165" s="100"/>
      <c r="AFT165" s="100"/>
      <c r="AFU165" s="100"/>
      <c r="AFV165" s="100"/>
      <c r="AFW165" s="100"/>
      <c r="AFX165" s="100"/>
      <c r="AFY165" s="100"/>
      <c r="AFZ165" s="100"/>
      <c r="AGA165" s="100"/>
      <c r="AGB165" s="100"/>
      <c r="AGC165" s="100"/>
      <c r="AGD165" s="100"/>
      <c r="AGE165" s="100"/>
      <c r="AGF165" s="100"/>
      <c r="AGG165" s="100"/>
      <c r="AGH165" s="100"/>
      <c r="AGI165" s="100"/>
      <c r="AGJ165" s="100"/>
      <c r="AGK165" s="100"/>
      <c r="AGL165" s="100"/>
      <c r="AGM165" s="100"/>
      <c r="AGN165" s="100"/>
      <c r="AGO165" s="100"/>
      <c r="AGP165" s="100"/>
      <c r="AGQ165" s="100"/>
      <c r="AGR165" s="100"/>
      <c r="AGS165" s="100"/>
      <c r="AGT165" s="100"/>
      <c r="AGU165" s="100"/>
      <c r="AGV165" s="100"/>
      <c r="AGW165" s="100"/>
      <c r="AGX165" s="100"/>
      <c r="AGY165" s="100"/>
      <c r="AGZ165" s="100"/>
      <c r="AHA165" s="100"/>
      <c r="AHB165" s="100"/>
      <c r="AHC165" s="100"/>
      <c r="AHD165" s="100"/>
      <c r="AHE165" s="100"/>
      <c r="AHF165" s="100"/>
      <c r="AHG165" s="100"/>
      <c r="AHH165" s="100"/>
      <c r="AHI165" s="100"/>
      <c r="AHJ165" s="100"/>
      <c r="AHK165" s="100"/>
      <c r="AHL165" s="100"/>
      <c r="AHM165" s="100"/>
      <c r="AHN165" s="100"/>
      <c r="AHO165" s="100"/>
      <c r="AHP165" s="100"/>
      <c r="AHQ165" s="100"/>
      <c r="AHR165" s="100"/>
      <c r="AHS165" s="100"/>
      <c r="AHT165" s="100"/>
      <c r="AHU165" s="100"/>
      <c r="AHV165" s="100"/>
      <c r="AHW165" s="100"/>
      <c r="AHX165" s="100"/>
      <c r="AHY165" s="100"/>
      <c r="AHZ165" s="100"/>
      <c r="AIA165" s="100"/>
      <c r="AIB165" s="100"/>
      <c r="AIC165" s="100"/>
      <c r="AID165" s="100"/>
      <c r="AIE165" s="100"/>
      <c r="AIF165" s="100"/>
      <c r="AIG165" s="100"/>
      <c r="AIH165" s="100"/>
      <c r="AII165" s="100"/>
      <c r="AIJ165" s="100"/>
      <c r="AIK165" s="100"/>
      <c r="AIL165" s="100"/>
      <c r="AIM165" s="100"/>
      <c r="AIN165" s="100"/>
      <c r="AIO165" s="100"/>
      <c r="AIP165" s="100"/>
      <c r="AIQ165" s="100"/>
      <c r="AIR165" s="100"/>
      <c r="AIS165" s="100"/>
      <c r="AIT165" s="100"/>
      <c r="AIU165" s="100"/>
      <c r="AIV165" s="100"/>
      <c r="AIW165" s="100"/>
      <c r="AIX165" s="100"/>
      <c r="AIY165" s="100"/>
      <c r="AIZ165" s="100"/>
      <c r="AJA165" s="100"/>
      <c r="AJB165" s="100"/>
      <c r="AJC165" s="100"/>
      <c r="AJD165" s="100"/>
      <c r="AJE165" s="100"/>
      <c r="AJF165" s="100"/>
      <c r="AJG165" s="100"/>
      <c r="AJH165" s="100"/>
      <c r="AJI165" s="100"/>
      <c r="AJJ165" s="100"/>
      <c r="AJK165" s="100"/>
      <c r="AJL165" s="100"/>
      <c r="AJM165" s="100"/>
      <c r="AJN165" s="100"/>
      <c r="AJO165" s="100"/>
      <c r="AJP165" s="100"/>
      <c r="AJQ165" s="100"/>
      <c r="AJR165" s="100"/>
      <c r="AJS165" s="100"/>
      <c r="AJT165" s="100"/>
      <c r="AJU165" s="100"/>
      <c r="AJV165" s="100"/>
      <c r="AJW165" s="100"/>
      <c r="AJX165" s="100"/>
      <c r="AJY165" s="100"/>
      <c r="AJZ165" s="100"/>
      <c r="AKA165" s="100"/>
      <c r="AKB165" s="100"/>
      <c r="AKC165" s="100"/>
      <c r="AKD165" s="100"/>
      <c r="AKE165" s="100"/>
      <c r="AKF165" s="100"/>
      <c r="AKG165" s="100"/>
      <c r="AKH165" s="100"/>
      <c r="AKI165" s="100"/>
      <c r="AKJ165" s="100"/>
      <c r="AKK165" s="100"/>
      <c r="AKL165" s="100"/>
      <c r="AKM165" s="100"/>
      <c r="AKN165" s="100"/>
      <c r="AKO165" s="100"/>
      <c r="AKP165" s="100"/>
      <c r="AKQ165" s="100"/>
      <c r="AKR165" s="100"/>
      <c r="AKS165" s="100"/>
      <c r="AKT165" s="100"/>
      <c r="AKU165" s="100"/>
      <c r="AKV165" s="100"/>
      <c r="AKW165" s="100"/>
      <c r="AKX165" s="100"/>
      <c r="AKY165" s="100"/>
      <c r="AKZ165" s="100"/>
      <c r="ALA165" s="100"/>
      <c r="ALB165" s="100"/>
      <c r="ALC165" s="100"/>
      <c r="ALD165" s="100"/>
      <c r="ALE165" s="100"/>
      <c r="ALF165" s="100"/>
      <c r="ALG165" s="100"/>
      <c r="ALH165" s="100"/>
      <c r="ALI165" s="100"/>
      <c r="ALJ165" s="100"/>
      <c r="ALK165" s="100"/>
      <c r="ALL165" s="100"/>
      <c r="ALM165" s="100"/>
      <c r="ALN165" s="100"/>
      <c r="ALO165" s="100"/>
      <c r="ALP165" s="100"/>
      <c r="ALQ165" s="100"/>
      <c r="ALR165" s="100"/>
      <c r="ALS165" s="100"/>
      <c r="ALT165" s="100"/>
      <c r="ALU165" s="100"/>
      <c r="ALV165" s="100"/>
      <c r="ALW165" s="100"/>
      <c r="ALX165" s="100"/>
      <c r="ALY165" s="100"/>
      <c r="ALZ165" s="100"/>
      <c r="AMA165" s="100"/>
      <c r="AMB165" s="100"/>
      <c r="AMC165" s="100"/>
      <c r="AMD165" s="100"/>
      <c r="AME165" s="100"/>
      <c r="AMF165" s="100"/>
      <c r="AMG165" s="100"/>
      <c r="AMH165" s="100"/>
      <c r="AMI165" s="100"/>
      <c r="AMJ165" s="100"/>
      <c r="AMK165" s="100"/>
      <c r="AML165" s="100"/>
      <c r="AMM165" s="100"/>
      <c r="AMN165" s="100"/>
      <c r="AMO165" s="100"/>
      <c r="AMP165" s="100"/>
      <c r="AMQ165" s="100"/>
      <c r="AMR165" s="100"/>
      <c r="AMS165" s="100"/>
      <c r="AMT165" s="100"/>
      <c r="AMU165" s="100"/>
      <c r="AMV165" s="100"/>
      <c r="AMW165" s="100"/>
      <c r="AMX165" s="100"/>
      <c r="AMY165" s="100"/>
      <c r="AMZ165" s="100"/>
      <c r="ANA165" s="100"/>
      <c r="ANB165" s="100"/>
      <c r="ANC165" s="100"/>
      <c r="AND165" s="100"/>
      <c r="ANE165" s="100"/>
      <c r="ANF165" s="100"/>
      <c r="ANG165" s="100"/>
      <c r="ANH165" s="100"/>
      <c r="ANI165" s="100"/>
      <c r="ANJ165" s="100"/>
      <c r="ANK165" s="100"/>
      <c r="ANL165" s="100"/>
      <c r="ANM165" s="100"/>
      <c r="ANN165" s="100"/>
      <c r="ANO165" s="100"/>
      <c r="ANP165" s="100"/>
      <c r="ANQ165" s="100"/>
      <c r="ANR165" s="100"/>
      <c r="ANS165" s="100"/>
      <c r="ANT165" s="100"/>
      <c r="ANU165" s="100"/>
      <c r="ANV165" s="100"/>
      <c r="ANW165" s="100"/>
      <c r="ANX165" s="100"/>
      <c r="ANY165" s="100"/>
      <c r="ANZ165" s="100"/>
      <c r="AOA165" s="100"/>
      <c r="AOB165" s="100"/>
      <c r="AOC165" s="100"/>
      <c r="AOD165" s="100"/>
      <c r="AOE165" s="100"/>
      <c r="AOF165" s="100"/>
      <c r="AOG165" s="100"/>
      <c r="AOH165" s="100"/>
      <c r="AOI165" s="100"/>
      <c r="AOJ165" s="100"/>
      <c r="AOK165" s="100"/>
      <c r="AOL165" s="100"/>
      <c r="AOM165" s="100"/>
      <c r="AON165" s="100"/>
      <c r="AOO165" s="100"/>
      <c r="AOP165" s="100"/>
      <c r="AOQ165" s="100"/>
      <c r="AOR165" s="100"/>
      <c r="AOS165" s="100"/>
      <c r="AOT165" s="100"/>
      <c r="AOU165" s="100"/>
      <c r="AOV165" s="100"/>
      <c r="AOW165" s="100"/>
      <c r="AOX165" s="100"/>
      <c r="AOY165" s="100"/>
      <c r="AOZ165" s="100"/>
      <c r="APA165" s="100"/>
      <c r="APB165" s="100"/>
      <c r="APC165" s="100"/>
      <c r="APD165" s="100"/>
      <c r="APE165" s="100"/>
      <c r="APF165" s="100"/>
      <c r="APG165" s="100"/>
      <c r="APH165" s="100"/>
      <c r="API165" s="100"/>
      <c r="APJ165" s="100"/>
      <c r="APK165" s="100"/>
      <c r="APL165" s="100"/>
      <c r="APM165" s="100"/>
      <c r="APN165" s="100"/>
      <c r="APO165" s="100"/>
      <c r="APP165" s="100"/>
      <c r="APQ165" s="100"/>
      <c r="APR165" s="100"/>
      <c r="APS165" s="100"/>
      <c r="APT165" s="100"/>
      <c r="APU165" s="100"/>
      <c r="APV165" s="100"/>
      <c r="APW165" s="100"/>
      <c r="APX165" s="100"/>
      <c r="APY165" s="100"/>
      <c r="APZ165" s="100"/>
      <c r="AQA165" s="100"/>
      <c r="AQB165" s="100"/>
      <c r="AQC165" s="100"/>
      <c r="AQD165" s="100"/>
      <c r="AQE165" s="100"/>
      <c r="AQF165" s="100"/>
      <c r="AQG165" s="100"/>
      <c r="AQH165" s="100"/>
      <c r="AQI165" s="100"/>
      <c r="AQJ165" s="100"/>
      <c r="AQK165" s="100"/>
      <c r="AQL165" s="100"/>
      <c r="AQM165" s="100"/>
      <c r="AQN165" s="100"/>
      <c r="AQO165" s="100"/>
      <c r="AQP165" s="100"/>
      <c r="AQQ165" s="100"/>
      <c r="AQR165" s="100"/>
      <c r="AQS165" s="100"/>
      <c r="AQT165" s="100"/>
      <c r="AQU165" s="100"/>
      <c r="AQV165" s="100"/>
      <c r="AQW165" s="100"/>
      <c r="AQX165" s="100"/>
      <c r="AQY165" s="100"/>
      <c r="AQZ165" s="100"/>
      <c r="ARA165" s="100"/>
      <c r="ARB165" s="100"/>
      <c r="ARC165" s="100"/>
      <c r="ARD165" s="100"/>
      <c r="ARE165" s="100"/>
      <c r="ARF165" s="100"/>
      <c r="ARG165" s="100"/>
      <c r="ARH165" s="100"/>
      <c r="ARI165" s="100"/>
      <c r="ARJ165" s="100"/>
      <c r="ARK165" s="100"/>
      <c r="ARL165" s="100"/>
      <c r="ARM165" s="100"/>
      <c r="ARN165" s="100"/>
      <c r="ARO165" s="100"/>
      <c r="ARP165" s="100"/>
      <c r="ARQ165" s="100"/>
      <c r="ARR165" s="100"/>
      <c r="ARS165" s="100"/>
      <c r="ART165" s="100"/>
      <c r="ARU165" s="100"/>
      <c r="ARV165" s="100"/>
      <c r="ARW165" s="100"/>
      <c r="ARX165" s="100"/>
      <c r="ARY165" s="100"/>
      <c r="ARZ165" s="100"/>
      <c r="ASA165" s="100"/>
      <c r="ASB165" s="100"/>
      <c r="ASC165" s="100"/>
      <c r="ASD165" s="100"/>
      <c r="ASE165" s="100"/>
      <c r="ASF165" s="100"/>
      <c r="ASG165" s="100"/>
      <c r="ASH165" s="100"/>
      <c r="ASI165" s="100"/>
      <c r="ASJ165" s="100"/>
      <c r="ASK165" s="100"/>
      <c r="ASL165" s="100"/>
      <c r="ASM165" s="100"/>
      <c r="ASN165" s="100"/>
      <c r="ASO165" s="100"/>
      <c r="ASP165" s="100"/>
      <c r="ASQ165" s="100"/>
      <c r="ASR165" s="100"/>
      <c r="ASS165" s="100"/>
      <c r="AST165" s="100"/>
      <c r="ASU165" s="100"/>
      <c r="ASV165" s="100"/>
      <c r="ASW165" s="100"/>
      <c r="ASX165" s="100"/>
      <c r="ASY165" s="100"/>
      <c r="ASZ165" s="100"/>
      <c r="ATA165" s="100"/>
      <c r="ATB165" s="100"/>
      <c r="ATC165" s="100"/>
      <c r="ATD165" s="100"/>
      <c r="ATE165" s="100"/>
      <c r="ATF165" s="100"/>
      <c r="ATG165" s="100"/>
      <c r="ATH165" s="100"/>
      <c r="ATI165" s="100"/>
      <c r="ATJ165" s="100"/>
      <c r="ATK165" s="100"/>
      <c r="ATL165" s="100"/>
      <c r="ATM165" s="100"/>
      <c r="ATN165" s="100"/>
      <c r="ATO165" s="100"/>
      <c r="ATP165" s="100"/>
      <c r="ATQ165" s="100"/>
      <c r="ATR165" s="100"/>
      <c r="ATS165" s="100"/>
      <c r="ATT165" s="100"/>
      <c r="ATU165" s="100"/>
      <c r="ATV165" s="100"/>
      <c r="ATW165" s="100"/>
      <c r="ATX165" s="100"/>
    </row>
    <row r="166" spans="1:1221" ht="16" customHeight="1">
      <c r="A166" s="38">
        <v>163</v>
      </c>
      <c r="B166" s="567" t="s">
        <v>18360</v>
      </c>
      <c r="C166" s="38" t="s">
        <v>258</v>
      </c>
      <c r="D166" s="38" t="s">
        <v>19</v>
      </c>
      <c r="E166" s="38"/>
      <c r="F166" s="36" t="s">
        <v>6225</v>
      </c>
      <c r="G166" s="8" t="s">
        <v>11120</v>
      </c>
      <c r="H166" s="38" t="s">
        <v>428</v>
      </c>
      <c r="I166" s="38"/>
      <c r="J166" s="38"/>
      <c r="K166" s="473" t="s">
        <v>13808</v>
      </c>
      <c r="L166" s="76">
        <v>6220</v>
      </c>
      <c r="M166" s="38" t="s">
        <v>21</v>
      </c>
      <c r="N166" s="38" t="s">
        <v>4305</v>
      </c>
      <c r="O166" s="38"/>
      <c r="P166" s="38"/>
      <c r="Q166" s="47"/>
      <c r="R166" s="214"/>
      <c r="S166" s="100"/>
      <c r="T166" s="100"/>
      <c r="U166" s="100"/>
      <c r="V166" s="100"/>
      <c r="W166" s="100"/>
      <c r="X166" s="100"/>
      <c r="Y166" s="100"/>
      <c r="Z166" s="100"/>
      <c r="AA166" s="100"/>
      <c r="AB166" s="100"/>
      <c r="AC166" s="100"/>
      <c r="AD166" s="100"/>
      <c r="AE166" s="100"/>
      <c r="AF166" s="100"/>
      <c r="AG166" s="100"/>
      <c r="AH166" s="100"/>
      <c r="AI166" s="100"/>
      <c r="AJ166" s="100"/>
      <c r="AK166" s="100"/>
      <c r="AL166" s="100"/>
      <c r="AM166" s="100"/>
      <c r="AN166" s="100"/>
      <c r="AO166" s="100"/>
      <c r="AP166" s="100"/>
      <c r="AQ166" s="100"/>
      <c r="AR166" s="100"/>
      <c r="AS166" s="100"/>
      <c r="AT166" s="100"/>
      <c r="AU166" s="100"/>
      <c r="AV166" s="100"/>
      <c r="AW166" s="100"/>
      <c r="AX166" s="100"/>
      <c r="AY166" s="100"/>
      <c r="AZ166" s="100"/>
      <c r="BA166" s="100"/>
      <c r="BB166" s="100"/>
      <c r="BC166" s="100"/>
      <c r="BD166" s="100"/>
      <c r="BE166" s="100"/>
      <c r="BF166" s="100"/>
      <c r="BG166" s="100"/>
      <c r="BH166" s="100"/>
      <c r="BI166" s="100"/>
      <c r="BJ166" s="100"/>
      <c r="BK166" s="100"/>
      <c r="BL166" s="100"/>
      <c r="BM166" s="100"/>
      <c r="BN166" s="100"/>
      <c r="BO166" s="100"/>
      <c r="BP166" s="100"/>
      <c r="BQ166" s="100"/>
      <c r="BR166" s="100"/>
      <c r="BS166" s="100"/>
      <c r="BT166" s="100"/>
      <c r="BU166" s="100"/>
      <c r="BV166" s="100"/>
      <c r="BW166" s="100"/>
      <c r="BX166" s="100"/>
      <c r="BY166" s="100"/>
      <c r="BZ166" s="100"/>
      <c r="CA166" s="100"/>
      <c r="CB166" s="100"/>
      <c r="CC166" s="100"/>
      <c r="CD166" s="100"/>
      <c r="CE166" s="100"/>
      <c r="CF166" s="100"/>
      <c r="CG166" s="100"/>
      <c r="CH166" s="100"/>
      <c r="CI166" s="100"/>
      <c r="CJ166" s="100"/>
      <c r="CK166" s="100"/>
      <c r="CL166" s="100"/>
      <c r="CM166" s="100"/>
      <c r="CN166" s="100"/>
      <c r="CO166" s="100"/>
      <c r="CP166" s="100"/>
      <c r="CQ166" s="100"/>
      <c r="CR166" s="100"/>
      <c r="CS166" s="100"/>
      <c r="CT166" s="100"/>
      <c r="CU166" s="100"/>
      <c r="CV166" s="100"/>
      <c r="CW166" s="100"/>
      <c r="CX166" s="100"/>
      <c r="CY166" s="100"/>
      <c r="CZ166" s="100"/>
      <c r="DA166" s="100"/>
      <c r="DB166" s="100"/>
      <c r="DC166" s="100"/>
      <c r="DD166" s="100"/>
      <c r="DE166" s="100"/>
      <c r="DF166" s="100"/>
      <c r="DG166" s="100"/>
      <c r="DH166" s="100"/>
      <c r="DI166" s="100"/>
      <c r="DJ166" s="100"/>
      <c r="DK166" s="100"/>
      <c r="DL166" s="100"/>
      <c r="DM166" s="100"/>
      <c r="DN166" s="100"/>
      <c r="DO166" s="100"/>
      <c r="DP166" s="100"/>
      <c r="DQ166" s="100"/>
      <c r="DR166" s="100"/>
      <c r="DS166" s="100"/>
      <c r="DT166" s="100"/>
      <c r="DU166" s="100"/>
      <c r="DV166" s="100"/>
      <c r="DW166" s="100"/>
      <c r="DX166" s="100"/>
      <c r="DY166" s="100"/>
      <c r="DZ166" s="100"/>
      <c r="EA166" s="100"/>
      <c r="EB166" s="100"/>
      <c r="EC166" s="100"/>
      <c r="ED166" s="100"/>
      <c r="EE166" s="100"/>
      <c r="EF166" s="100"/>
      <c r="EG166" s="100"/>
      <c r="EH166" s="100"/>
      <c r="EI166" s="100"/>
      <c r="EJ166" s="100"/>
      <c r="EK166" s="100"/>
      <c r="EL166" s="100"/>
      <c r="EM166" s="100"/>
      <c r="EN166" s="100"/>
      <c r="EO166" s="100"/>
      <c r="EP166" s="100"/>
      <c r="EQ166" s="100"/>
      <c r="ER166" s="100"/>
      <c r="ES166" s="100"/>
      <c r="ET166" s="100"/>
      <c r="EU166" s="100"/>
      <c r="EV166" s="100"/>
      <c r="EW166" s="100"/>
      <c r="EX166" s="100"/>
      <c r="EY166" s="100"/>
      <c r="EZ166" s="100"/>
      <c r="FA166" s="100"/>
      <c r="FB166" s="100"/>
      <c r="FC166" s="100"/>
      <c r="FD166" s="100"/>
      <c r="FE166" s="100"/>
      <c r="FF166" s="100"/>
      <c r="FG166" s="100"/>
      <c r="FH166" s="100"/>
      <c r="FI166" s="100"/>
      <c r="FJ166" s="100"/>
      <c r="FK166" s="100"/>
      <c r="FL166" s="100"/>
      <c r="FM166" s="100"/>
      <c r="FN166" s="100"/>
      <c r="FO166" s="100"/>
      <c r="FP166" s="100"/>
      <c r="FQ166" s="100"/>
      <c r="FR166" s="100"/>
      <c r="FS166" s="100"/>
      <c r="FT166" s="100"/>
      <c r="FU166" s="100"/>
      <c r="FV166" s="100"/>
      <c r="FW166" s="100"/>
      <c r="FX166" s="100"/>
      <c r="FY166" s="100"/>
      <c r="FZ166" s="100"/>
      <c r="GA166" s="100"/>
      <c r="GB166" s="100"/>
      <c r="GC166" s="100"/>
      <c r="GD166" s="100"/>
      <c r="GE166" s="100"/>
      <c r="GF166" s="100"/>
      <c r="GG166" s="100"/>
      <c r="GH166" s="100"/>
      <c r="GI166" s="100"/>
      <c r="GJ166" s="100"/>
      <c r="GK166" s="100"/>
      <c r="GL166" s="100"/>
      <c r="GM166" s="100"/>
      <c r="GN166" s="100"/>
      <c r="GO166" s="100"/>
      <c r="GP166" s="100"/>
      <c r="GQ166" s="100"/>
      <c r="GR166" s="100"/>
      <c r="GS166" s="100"/>
      <c r="GT166" s="100"/>
      <c r="GU166" s="100"/>
      <c r="GV166" s="100"/>
      <c r="GW166" s="100"/>
      <c r="GX166" s="100"/>
      <c r="GY166" s="100"/>
      <c r="GZ166" s="100"/>
      <c r="HA166" s="100"/>
      <c r="HB166" s="100"/>
      <c r="HC166" s="100"/>
      <c r="HD166" s="100"/>
      <c r="HE166" s="100"/>
      <c r="HF166" s="100"/>
      <c r="HG166" s="100"/>
      <c r="HH166" s="100"/>
      <c r="HI166" s="100"/>
      <c r="HJ166" s="100"/>
      <c r="HK166" s="100"/>
      <c r="HL166" s="100"/>
      <c r="HM166" s="100"/>
      <c r="HN166" s="100"/>
      <c r="HO166" s="100"/>
      <c r="HP166" s="100"/>
      <c r="HQ166" s="100"/>
      <c r="HR166" s="100"/>
      <c r="HS166" s="100"/>
      <c r="HT166" s="100"/>
      <c r="HU166" s="100"/>
      <c r="HV166" s="100"/>
      <c r="HW166" s="100"/>
      <c r="HX166" s="100"/>
      <c r="HY166" s="100"/>
      <c r="HZ166" s="100"/>
      <c r="IA166" s="100"/>
      <c r="IB166" s="100"/>
      <c r="IC166" s="100"/>
      <c r="ID166" s="100"/>
      <c r="IE166" s="100"/>
      <c r="IF166" s="100"/>
      <c r="IG166" s="100"/>
      <c r="IH166" s="100"/>
      <c r="II166" s="100"/>
      <c r="IJ166" s="100"/>
      <c r="IK166" s="100"/>
      <c r="IL166" s="100"/>
      <c r="IM166" s="100"/>
      <c r="IN166" s="100"/>
      <c r="IO166" s="100"/>
      <c r="IP166" s="100"/>
      <c r="IQ166" s="100"/>
      <c r="IR166" s="100"/>
      <c r="IS166" s="100"/>
      <c r="IT166" s="100"/>
      <c r="IU166" s="100"/>
      <c r="IV166" s="100"/>
      <c r="IW166" s="100"/>
      <c r="IX166" s="100"/>
      <c r="IY166" s="100"/>
      <c r="IZ166" s="100"/>
      <c r="JA166" s="100"/>
      <c r="JB166" s="100"/>
      <c r="JC166" s="100"/>
      <c r="JD166" s="100"/>
      <c r="JE166" s="100"/>
      <c r="JF166" s="100"/>
      <c r="JG166" s="100"/>
      <c r="JH166" s="100"/>
      <c r="JI166" s="100"/>
      <c r="JJ166" s="100"/>
      <c r="JK166" s="100"/>
      <c r="JL166" s="100"/>
      <c r="JM166" s="100"/>
      <c r="JN166" s="100"/>
      <c r="JO166" s="100"/>
      <c r="JP166" s="100"/>
      <c r="JQ166" s="100"/>
      <c r="JR166" s="100"/>
      <c r="JS166" s="100"/>
      <c r="JT166" s="100"/>
      <c r="JU166" s="100"/>
      <c r="JV166" s="100"/>
      <c r="JW166" s="100"/>
      <c r="JX166" s="100"/>
      <c r="JY166" s="100"/>
      <c r="JZ166" s="100"/>
      <c r="KA166" s="100"/>
      <c r="KB166" s="100"/>
      <c r="KC166" s="100"/>
      <c r="KD166" s="100"/>
      <c r="KE166" s="100"/>
      <c r="KF166" s="100"/>
      <c r="KG166" s="100"/>
      <c r="KH166" s="100"/>
      <c r="KI166" s="100"/>
      <c r="KJ166" s="100"/>
      <c r="KK166" s="100"/>
      <c r="KL166" s="100"/>
      <c r="KM166" s="100"/>
      <c r="KN166" s="100"/>
      <c r="KO166" s="100"/>
      <c r="KP166" s="100"/>
      <c r="KQ166" s="100"/>
      <c r="KR166" s="100"/>
      <c r="KS166" s="100"/>
      <c r="KT166" s="100"/>
      <c r="KU166" s="100"/>
      <c r="KV166" s="100"/>
      <c r="KW166" s="100"/>
      <c r="KX166" s="100"/>
      <c r="KY166" s="100"/>
      <c r="KZ166" s="100"/>
      <c r="LA166" s="100"/>
      <c r="LB166" s="100"/>
      <c r="LC166" s="100"/>
      <c r="LD166" s="100"/>
      <c r="LE166" s="100"/>
      <c r="LF166" s="100"/>
      <c r="LG166" s="100"/>
      <c r="LH166" s="100"/>
      <c r="LI166" s="100"/>
      <c r="LJ166" s="100"/>
      <c r="LK166" s="100"/>
      <c r="LL166" s="100"/>
      <c r="LM166" s="100"/>
      <c r="LN166" s="100"/>
      <c r="LO166" s="100"/>
      <c r="LP166" s="100"/>
      <c r="LQ166" s="100"/>
      <c r="LR166" s="100"/>
      <c r="LS166" s="100"/>
      <c r="LT166" s="100"/>
      <c r="LU166" s="100"/>
      <c r="LV166" s="100"/>
      <c r="LW166" s="100"/>
      <c r="LX166" s="100"/>
      <c r="LY166" s="100"/>
      <c r="LZ166" s="100"/>
      <c r="MA166" s="100"/>
      <c r="MB166" s="100"/>
      <c r="MC166" s="100"/>
      <c r="MD166" s="100"/>
      <c r="ME166" s="100"/>
      <c r="MF166" s="100"/>
      <c r="MG166" s="100"/>
      <c r="MH166" s="100"/>
      <c r="MI166" s="100"/>
      <c r="MJ166" s="100"/>
      <c r="MK166" s="100"/>
      <c r="ML166" s="100"/>
      <c r="MM166" s="100"/>
      <c r="MN166" s="100"/>
      <c r="MO166" s="100"/>
      <c r="MP166" s="100"/>
      <c r="MQ166" s="100"/>
      <c r="MR166" s="100"/>
      <c r="MS166" s="100"/>
      <c r="MT166" s="100"/>
      <c r="MU166" s="100"/>
      <c r="MV166" s="100"/>
      <c r="MW166" s="100"/>
      <c r="MX166" s="100"/>
      <c r="MY166" s="100"/>
      <c r="MZ166" s="100"/>
      <c r="NA166" s="100"/>
      <c r="NB166" s="100"/>
      <c r="NC166" s="100"/>
      <c r="ND166" s="100"/>
      <c r="NE166" s="100"/>
      <c r="NF166" s="100"/>
      <c r="NG166" s="100"/>
      <c r="NH166" s="100"/>
      <c r="NI166" s="100"/>
      <c r="NJ166" s="100"/>
      <c r="NK166" s="100"/>
      <c r="NL166" s="100"/>
      <c r="NM166" s="100"/>
      <c r="NN166" s="100"/>
      <c r="NO166" s="100"/>
      <c r="NP166" s="100"/>
      <c r="NQ166" s="100"/>
      <c r="NR166" s="100"/>
      <c r="NS166" s="100"/>
      <c r="NT166" s="100"/>
      <c r="NU166" s="100"/>
      <c r="NV166" s="100"/>
      <c r="NW166" s="100"/>
      <c r="NX166" s="100"/>
      <c r="NY166" s="100"/>
      <c r="NZ166" s="100"/>
      <c r="OA166" s="100"/>
      <c r="OB166" s="100"/>
      <c r="OC166" s="100"/>
      <c r="OD166" s="100"/>
      <c r="OE166" s="100"/>
      <c r="OF166" s="100"/>
      <c r="OG166" s="100"/>
      <c r="OH166" s="100"/>
      <c r="OI166" s="100"/>
      <c r="OJ166" s="100"/>
      <c r="OK166" s="100"/>
      <c r="OL166" s="100"/>
      <c r="OM166" s="100"/>
      <c r="ON166" s="100"/>
      <c r="OO166" s="100"/>
      <c r="OP166" s="100"/>
      <c r="OQ166" s="100"/>
      <c r="OR166" s="100"/>
      <c r="OS166" s="100"/>
      <c r="OT166" s="100"/>
      <c r="OU166" s="100"/>
      <c r="OV166" s="100"/>
      <c r="OW166" s="100"/>
      <c r="OX166" s="100"/>
      <c r="OY166" s="100"/>
      <c r="OZ166" s="100"/>
      <c r="PA166" s="100"/>
      <c r="PB166" s="100"/>
      <c r="PC166" s="100"/>
      <c r="PD166" s="100"/>
      <c r="PE166" s="100"/>
      <c r="PF166" s="100"/>
      <c r="PG166" s="100"/>
      <c r="PH166" s="100"/>
      <c r="PI166" s="100"/>
      <c r="PJ166" s="100"/>
      <c r="PK166" s="100"/>
      <c r="PL166" s="100"/>
      <c r="PM166" s="100"/>
      <c r="PN166" s="100"/>
      <c r="PO166" s="100"/>
      <c r="PP166" s="100"/>
      <c r="PQ166" s="100"/>
      <c r="PR166" s="100"/>
      <c r="PS166" s="100"/>
      <c r="PT166" s="100"/>
      <c r="PU166" s="100"/>
      <c r="PV166" s="100"/>
      <c r="PW166" s="100"/>
      <c r="PX166" s="100"/>
      <c r="PY166" s="100"/>
      <c r="PZ166" s="100"/>
      <c r="QA166" s="100"/>
      <c r="QB166" s="100"/>
      <c r="QC166" s="100"/>
      <c r="QD166" s="100"/>
      <c r="QE166" s="100"/>
      <c r="QF166" s="100"/>
      <c r="QG166" s="100"/>
      <c r="QH166" s="100"/>
      <c r="QI166" s="100"/>
      <c r="QJ166" s="100"/>
      <c r="QK166" s="100"/>
      <c r="QL166" s="100"/>
      <c r="QM166" s="100"/>
      <c r="QN166" s="100"/>
      <c r="QO166" s="100"/>
      <c r="QP166" s="100"/>
      <c r="QQ166" s="100"/>
      <c r="QR166" s="100"/>
      <c r="QS166" s="100"/>
      <c r="QT166" s="100"/>
      <c r="QU166" s="100"/>
      <c r="QV166" s="100"/>
      <c r="QW166" s="100"/>
      <c r="QX166" s="100"/>
      <c r="QY166" s="100"/>
      <c r="QZ166" s="100"/>
      <c r="RA166" s="100"/>
      <c r="RB166" s="100"/>
      <c r="RC166" s="100"/>
      <c r="RD166" s="100"/>
      <c r="RE166" s="100"/>
      <c r="RF166" s="100"/>
      <c r="RG166" s="100"/>
      <c r="RH166" s="100"/>
      <c r="RI166" s="100"/>
      <c r="RJ166" s="100"/>
      <c r="RK166" s="100"/>
      <c r="RL166" s="100"/>
      <c r="RM166" s="100"/>
      <c r="RN166" s="100"/>
      <c r="RO166" s="100"/>
      <c r="RP166" s="100"/>
      <c r="RQ166" s="100"/>
      <c r="RR166" s="100"/>
      <c r="RS166" s="100"/>
      <c r="RT166" s="100"/>
      <c r="RU166" s="100"/>
      <c r="RV166" s="100"/>
      <c r="RW166" s="100"/>
      <c r="RX166" s="100"/>
      <c r="RY166" s="100"/>
      <c r="RZ166" s="100"/>
      <c r="SA166" s="100"/>
      <c r="SB166" s="100"/>
      <c r="SC166" s="100"/>
      <c r="SD166" s="100"/>
      <c r="SE166" s="100"/>
      <c r="SF166" s="100"/>
      <c r="SG166" s="100"/>
      <c r="SH166" s="100"/>
      <c r="SI166" s="100"/>
      <c r="SJ166" s="100"/>
      <c r="SK166" s="100"/>
      <c r="SL166" s="100"/>
      <c r="SM166" s="100"/>
      <c r="SN166" s="100"/>
      <c r="SO166" s="100"/>
      <c r="SP166" s="100"/>
      <c r="SQ166" s="100"/>
      <c r="SR166" s="100"/>
      <c r="SS166" s="100"/>
      <c r="ST166" s="100"/>
      <c r="SU166" s="100"/>
      <c r="SV166" s="100"/>
      <c r="SW166" s="100"/>
      <c r="SX166" s="100"/>
      <c r="SY166" s="100"/>
      <c r="SZ166" s="100"/>
      <c r="TA166" s="100"/>
      <c r="TB166" s="100"/>
      <c r="TC166" s="100"/>
      <c r="TD166" s="100"/>
      <c r="TE166" s="100"/>
      <c r="TF166" s="100"/>
      <c r="TG166" s="100"/>
      <c r="TH166" s="100"/>
      <c r="TI166" s="100"/>
      <c r="TJ166" s="100"/>
      <c r="TK166" s="100"/>
      <c r="TL166" s="100"/>
      <c r="TM166" s="100"/>
      <c r="TN166" s="100"/>
      <c r="TO166" s="100"/>
      <c r="TP166" s="100"/>
      <c r="TQ166" s="100"/>
      <c r="TR166" s="100"/>
      <c r="TS166" s="100"/>
      <c r="TT166" s="100"/>
      <c r="TU166" s="100"/>
      <c r="TV166" s="100"/>
      <c r="TW166" s="100"/>
      <c r="TX166" s="100"/>
      <c r="TY166" s="100"/>
      <c r="TZ166" s="100"/>
      <c r="UA166" s="100"/>
      <c r="UB166" s="100"/>
      <c r="UC166" s="100"/>
      <c r="UD166" s="100"/>
      <c r="UE166" s="100"/>
      <c r="UF166" s="100"/>
      <c r="UG166" s="100"/>
      <c r="UH166" s="100"/>
      <c r="UI166" s="100"/>
      <c r="UJ166" s="100"/>
      <c r="UK166" s="100"/>
      <c r="UL166" s="100"/>
      <c r="UM166" s="100"/>
      <c r="UN166" s="100"/>
      <c r="UO166" s="100"/>
      <c r="UP166" s="100"/>
      <c r="UQ166" s="100"/>
      <c r="UR166" s="100"/>
      <c r="US166" s="100"/>
      <c r="UT166" s="100"/>
      <c r="UU166" s="100"/>
      <c r="UV166" s="100"/>
      <c r="UW166" s="100"/>
      <c r="UX166" s="100"/>
      <c r="UY166" s="100"/>
      <c r="UZ166" s="100"/>
      <c r="VA166" s="100"/>
      <c r="VB166" s="100"/>
      <c r="VC166" s="100"/>
      <c r="VD166" s="100"/>
      <c r="VE166" s="100"/>
      <c r="VF166" s="100"/>
      <c r="VG166" s="100"/>
      <c r="VH166" s="100"/>
      <c r="VI166" s="100"/>
      <c r="VJ166" s="100"/>
      <c r="VK166" s="100"/>
      <c r="VL166" s="100"/>
      <c r="VM166" s="100"/>
      <c r="VN166" s="100"/>
      <c r="VO166" s="100"/>
      <c r="VP166" s="100"/>
      <c r="VQ166" s="100"/>
      <c r="VR166" s="100"/>
      <c r="VS166" s="100"/>
      <c r="VT166" s="100"/>
      <c r="VU166" s="100"/>
      <c r="VV166" s="100"/>
      <c r="VW166" s="100"/>
      <c r="VX166" s="100"/>
      <c r="VY166" s="100"/>
      <c r="VZ166" s="100"/>
      <c r="WA166" s="100"/>
      <c r="WB166" s="100"/>
      <c r="WC166" s="100"/>
      <c r="WD166" s="100"/>
      <c r="WE166" s="100"/>
      <c r="WF166" s="100"/>
      <c r="WG166" s="100"/>
      <c r="WH166" s="100"/>
      <c r="WI166" s="100"/>
      <c r="WJ166" s="100"/>
      <c r="WK166" s="100"/>
      <c r="WL166" s="100"/>
      <c r="WM166" s="100"/>
      <c r="WN166" s="100"/>
      <c r="WO166" s="100"/>
      <c r="WP166" s="100"/>
      <c r="WQ166" s="100"/>
      <c r="WR166" s="100"/>
      <c r="WS166" s="100"/>
      <c r="WT166" s="100"/>
      <c r="WU166" s="100"/>
      <c r="WV166" s="100"/>
      <c r="WW166" s="100"/>
      <c r="WX166" s="100"/>
      <c r="WY166" s="100"/>
      <c r="WZ166" s="100"/>
      <c r="XA166" s="100"/>
      <c r="XB166" s="100"/>
      <c r="XC166" s="100"/>
      <c r="XD166" s="100"/>
      <c r="XE166" s="100"/>
      <c r="XF166" s="100"/>
      <c r="XG166" s="100"/>
      <c r="XH166" s="100"/>
      <c r="XI166" s="100"/>
      <c r="XJ166" s="100"/>
      <c r="XK166" s="100"/>
      <c r="XL166" s="100"/>
      <c r="XM166" s="100"/>
      <c r="XN166" s="100"/>
      <c r="XO166" s="100"/>
      <c r="XP166" s="100"/>
      <c r="XQ166" s="100"/>
      <c r="XR166" s="100"/>
      <c r="XS166" s="100"/>
      <c r="XT166" s="100"/>
      <c r="XU166" s="100"/>
      <c r="XV166" s="100"/>
      <c r="XW166" s="100"/>
      <c r="XX166" s="100"/>
      <c r="XY166" s="100"/>
      <c r="XZ166" s="100"/>
      <c r="YA166" s="100"/>
      <c r="YB166" s="100"/>
      <c r="YC166" s="100"/>
      <c r="YD166" s="100"/>
      <c r="YE166" s="100"/>
      <c r="YF166" s="100"/>
      <c r="YG166" s="100"/>
      <c r="YH166" s="100"/>
      <c r="YI166" s="100"/>
      <c r="YJ166" s="100"/>
      <c r="YK166" s="100"/>
      <c r="YL166" s="100"/>
      <c r="YM166" s="100"/>
      <c r="YN166" s="100"/>
      <c r="YO166" s="100"/>
      <c r="YP166" s="100"/>
      <c r="YQ166" s="100"/>
      <c r="YR166" s="100"/>
      <c r="YS166" s="100"/>
      <c r="YT166" s="100"/>
      <c r="YU166" s="100"/>
      <c r="YV166" s="100"/>
      <c r="YW166" s="100"/>
      <c r="YX166" s="100"/>
      <c r="YY166" s="100"/>
      <c r="YZ166" s="100"/>
      <c r="ZA166" s="100"/>
      <c r="ZB166" s="100"/>
      <c r="ZC166" s="100"/>
      <c r="ZD166" s="100"/>
      <c r="ZE166" s="100"/>
      <c r="ZF166" s="100"/>
      <c r="ZG166" s="100"/>
      <c r="ZH166" s="100"/>
      <c r="ZI166" s="100"/>
      <c r="ZJ166" s="100"/>
      <c r="ZK166" s="100"/>
      <c r="ZL166" s="100"/>
      <c r="ZM166" s="100"/>
      <c r="ZN166" s="100"/>
      <c r="ZO166" s="100"/>
      <c r="ZP166" s="100"/>
      <c r="ZQ166" s="100"/>
      <c r="ZR166" s="100"/>
      <c r="ZS166" s="100"/>
      <c r="ZT166" s="100"/>
      <c r="ZU166" s="100"/>
      <c r="ZV166" s="100"/>
      <c r="ZW166" s="100"/>
      <c r="ZX166" s="100"/>
      <c r="ZY166" s="100"/>
      <c r="ZZ166" s="100"/>
      <c r="AAA166" s="100"/>
      <c r="AAB166" s="100"/>
      <c r="AAC166" s="100"/>
      <c r="AAD166" s="100"/>
      <c r="AAE166" s="100"/>
      <c r="AAF166" s="100"/>
      <c r="AAG166" s="100"/>
      <c r="AAH166" s="100"/>
      <c r="AAI166" s="100"/>
      <c r="AAJ166" s="100"/>
      <c r="AAK166" s="100"/>
      <c r="AAL166" s="100"/>
      <c r="AAM166" s="100"/>
      <c r="AAN166" s="100"/>
      <c r="AAO166" s="100"/>
      <c r="AAP166" s="100"/>
      <c r="AAQ166" s="100"/>
      <c r="AAR166" s="100"/>
      <c r="AAS166" s="100"/>
      <c r="AAT166" s="100"/>
      <c r="AAU166" s="100"/>
      <c r="AAV166" s="100"/>
      <c r="AAW166" s="100"/>
      <c r="AAX166" s="100"/>
      <c r="AAY166" s="100"/>
      <c r="AAZ166" s="100"/>
      <c r="ABA166" s="100"/>
      <c r="ABB166" s="100"/>
      <c r="ABC166" s="100"/>
      <c r="ABD166" s="100"/>
      <c r="ABE166" s="100"/>
      <c r="ABF166" s="100"/>
      <c r="ABG166" s="100"/>
      <c r="ABH166" s="100"/>
      <c r="ABI166" s="100"/>
      <c r="ABJ166" s="100"/>
      <c r="ABK166" s="100"/>
      <c r="ABL166" s="100"/>
      <c r="ABM166" s="100"/>
      <c r="ABN166" s="100"/>
      <c r="ABO166" s="100"/>
      <c r="ABP166" s="100"/>
      <c r="ABQ166" s="100"/>
      <c r="ABR166" s="100"/>
      <c r="ABS166" s="100"/>
      <c r="ABT166" s="100"/>
      <c r="ABU166" s="100"/>
      <c r="ABV166" s="100"/>
      <c r="ABW166" s="100"/>
      <c r="ABX166" s="100"/>
      <c r="ABY166" s="100"/>
      <c r="ABZ166" s="100"/>
      <c r="ACA166" s="100"/>
      <c r="ACB166" s="100"/>
      <c r="ACC166" s="100"/>
      <c r="ACD166" s="100"/>
      <c r="ACE166" s="100"/>
      <c r="ACF166" s="100"/>
      <c r="ACG166" s="100"/>
      <c r="ACH166" s="100"/>
      <c r="ACI166" s="100"/>
      <c r="ACJ166" s="100"/>
      <c r="ACK166" s="100"/>
      <c r="ACL166" s="100"/>
      <c r="ACM166" s="100"/>
      <c r="ACN166" s="100"/>
      <c r="ACO166" s="100"/>
      <c r="ACP166" s="100"/>
      <c r="ACQ166" s="100"/>
      <c r="ACR166" s="100"/>
      <c r="ACS166" s="100"/>
      <c r="ACT166" s="100"/>
      <c r="ACU166" s="100"/>
      <c r="ACV166" s="100"/>
      <c r="ACW166" s="100"/>
      <c r="ACX166" s="100"/>
      <c r="ACY166" s="100"/>
      <c r="ACZ166" s="100"/>
      <c r="ADA166" s="100"/>
      <c r="ADB166" s="100"/>
      <c r="ADC166" s="100"/>
      <c r="ADD166" s="100"/>
      <c r="ADE166" s="100"/>
      <c r="ADF166" s="100"/>
      <c r="ADG166" s="100"/>
      <c r="ADH166" s="100"/>
      <c r="ADI166" s="100"/>
      <c r="ADJ166" s="100"/>
      <c r="ADK166" s="100"/>
      <c r="ADL166" s="100"/>
      <c r="ADM166" s="100"/>
      <c r="ADN166" s="100"/>
      <c r="ADO166" s="100"/>
      <c r="ADP166" s="100"/>
      <c r="ADQ166" s="100"/>
      <c r="ADR166" s="100"/>
      <c r="ADS166" s="100"/>
      <c r="ADT166" s="100"/>
      <c r="ADU166" s="100"/>
      <c r="ADV166" s="100"/>
      <c r="ADW166" s="100"/>
      <c r="ADX166" s="100"/>
      <c r="ADY166" s="100"/>
      <c r="ADZ166" s="100"/>
      <c r="AEA166" s="100"/>
      <c r="AEB166" s="100"/>
      <c r="AEC166" s="100"/>
      <c r="AED166" s="100"/>
      <c r="AEE166" s="100"/>
      <c r="AEF166" s="100"/>
      <c r="AEG166" s="100"/>
      <c r="AEH166" s="100"/>
      <c r="AEI166" s="100"/>
      <c r="AEJ166" s="100"/>
      <c r="AEK166" s="100"/>
      <c r="AEL166" s="100"/>
      <c r="AEM166" s="100"/>
      <c r="AEN166" s="100"/>
      <c r="AEO166" s="100"/>
      <c r="AEP166" s="100"/>
      <c r="AEQ166" s="100"/>
      <c r="AER166" s="100"/>
      <c r="AES166" s="100"/>
      <c r="AET166" s="100"/>
      <c r="AEU166" s="100"/>
      <c r="AEV166" s="100"/>
      <c r="AEW166" s="100"/>
      <c r="AEX166" s="100"/>
      <c r="AEY166" s="100"/>
      <c r="AEZ166" s="100"/>
      <c r="AFA166" s="100"/>
      <c r="AFB166" s="100"/>
      <c r="AFC166" s="100"/>
      <c r="AFD166" s="100"/>
      <c r="AFE166" s="100"/>
      <c r="AFF166" s="100"/>
      <c r="AFG166" s="100"/>
      <c r="AFH166" s="100"/>
      <c r="AFI166" s="100"/>
      <c r="AFJ166" s="100"/>
      <c r="AFK166" s="100"/>
      <c r="AFL166" s="100"/>
      <c r="AFM166" s="100"/>
      <c r="AFN166" s="100"/>
      <c r="AFO166" s="100"/>
      <c r="AFP166" s="100"/>
      <c r="AFQ166" s="100"/>
      <c r="AFR166" s="100"/>
      <c r="AFS166" s="100"/>
      <c r="AFT166" s="100"/>
      <c r="AFU166" s="100"/>
      <c r="AFV166" s="100"/>
      <c r="AFW166" s="100"/>
      <c r="AFX166" s="100"/>
      <c r="AFY166" s="100"/>
      <c r="AFZ166" s="100"/>
      <c r="AGA166" s="100"/>
      <c r="AGB166" s="100"/>
      <c r="AGC166" s="100"/>
      <c r="AGD166" s="100"/>
      <c r="AGE166" s="100"/>
      <c r="AGF166" s="100"/>
      <c r="AGG166" s="100"/>
      <c r="AGH166" s="100"/>
      <c r="AGI166" s="100"/>
      <c r="AGJ166" s="100"/>
      <c r="AGK166" s="100"/>
      <c r="AGL166" s="100"/>
      <c r="AGM166" s="100"/>
      <c r="AGN166" s="100"/>
      <c r="AGO166" s="100"/>
      <c r="AGP166" s="100"/>
      <c r="AGQ166" s="100"/>
      <c r="AGR166" s="100"/>
      <c r="AGS166" s="100"/>
      <c r="AGT166" s="100"/>
      <c r="AGU166" s="100"/>
      <c r="AGV166" s="100"/>
      <c r="AGW166" s="100"/>
      <c r="AGX166" s="100"/>
      <c r="AGY166" s="100"/>
      <c r="AGZ166" s="100"/>
      <c r="AHA166" s="100"/>
      <c r="AHB166" s="100"/>
      <c r="AHC166" s="100"/>
      <c r="AHD166" s="100"/>
      <c r="AHE166" s="100"/>
      <c r="AHF166" s="100"/>
      <c r="AHG166" s="100"/>
      <c r="AHH166" s="100"/>
      <c r="AHI166" s="100"/>
      <c r="AHJ166" s="100"/>
      <c r="AHK166" s="100"/>
      <c r="AHL166" s="100"/>
      <c r="AHM166" s="100"/>
      <c r="AHN166" s="100"/>
      <c r="AHO166" s="100"/>
      <c r="AHP166" s="100"/>
      <c r="AHQ166" s="100"/>
      <c r="AHR166" s="100"/>
      <c r="AHS166" s="100"/>
      <c r="AHT166" s="100"/>
      <c r="AHU166" s="100"/>
      <c r="AHV166" s="100"/>
      <c r="AHW166" s="100"/>
      <c r="AHX166" s="100"/>
      <c r="AHY166" s="100"/>
      <c r="AHZ166" s="100"/>
      <c r="AIA166" s="100"/>
      <c r="AIB166" s="100"/>
      <c r="AIC166" s="100"/>
      <c r="AID166" s="100"/>
      <c r="AIE166" s="100"/>
      <c r="AIF166" s="100"/>
      <c r="AIG166" s="100"/>
      <c r="AIH166" s="100"/>
      <c r="AII166" s="100"/>
      <c r="AIJ166" s="100"/>
      <c r="AIK166" s="100"/>
      <c r="AIL166" s="100"/>
      <c r="AIM166" s="100"/>
      <c r="AIN166" s="100"/>
      <c r="AIO166" s="100"/>
      <c r="AIP166" s="100"/>
      <c r="AIQ166" s="100"/>
      <c r="AIR166" s="100"/>
      <c r="AIS166" s="100"/>
      <c r="AIT166" s="100"/>
      <c r="AIU166" s="100"/>
      <c r="AIV166" s="100"/>
      <c r="AIW166" s="100"/>
      <c r="AIX166" s="100"/>
      <c r="AIY166" s="100"/>
      <c r="AIZ166" s="100"/>
      <c r="AJA166" s="100"/>
      <c r="AJB166" s="100"/>
      <c r="AJC166" s="100"/>
      <c r="AJD166" s="100"/>
      <c r="AJE166" s="100"/>
      <c r="AJF166" s="100"/>
      <c r="AJG166" s="100"/>
      <c r="AJH166" s="100"/>
      <c r="AJI166" s="100"/>
      <c r="AJJ166" s="100"/>
      <c r="AJK166" s="100"/>
      <c r="AJL166" s="100"/>
      <c r="AJM166" s="100"/>
      <c r="AJN166" s="100"/>
      <c r="AJO166" s="100"/>
      <c r="AJP166" s="100"/>
      <c r="AJQ166" s="100"/>
      <c r="AJR166" s="100"/>
      <c r="AJS166" s="100"/>
      <c r="AJT166" s="100"/>
      <c r="AJU166" s="100"/>
      <c r="AJV166" s="100"/>
      <c r="AJW166" s="100"/>
      <c r="AJX166" s="100"/>
      <c r="AJY166" s="100"/>
      <c r="AJZ166" s="100"/>
      <c r="AKA166" s="100"/>
      <c r="AKB166" s="100"/>
      <c r="AKC166" s="100"/>
      <c r="AKD166" s="100"/>
      <c r="AKE166" s="100"/>
      <c r="AKF166" s="100"/>
      <c r="AKG166" s="100"/>
      <c r="AKH166" s="100"/>
      <c r="AKI166" s="100"/>
      <c r="AKJ166" s="100"/>
      <c r="AKK166" s="100"/>
      <c r="AKL166" s="100"/>
      <c r="AKM166" s="100"/>
      <c r="AKN166" s="100"/>
      <c r="AKO166" s="100"/>
      <c r="AKP166" s="100"/>
      <c r="AKQ166" s="100"/>
      <c r="AKR166" s="100"/>
      <c r="AKS166" s="100"/>
      <c r="AKT166" s="100"/>
      <c r="AKU166" s="100"/>
      <c r="AKV166" s="100"/>
      <c r="AKW166" s="100"/>
      <c r="AKX166" s="100"/>
      <c r="AKY166" s="100"/>
      <c r="AKZ166" s="100"/>
      <c r="ALA166" s="100"/>
      <c r="ALB166" s="100"/>
      <c r="ALC166" s="100"/>
      <c r="ALD166" s="100"/>
      <c r="ALE166" s="100"/>
      <c r="ALF166" s="100"/>
      <c r="ALG166" s="100"/>
      <c r="ALH166" s="100"/>
      <c r="ALI166" s="100"/>
      <c r="ALJ166" s="100"/>
      <c r="ALK166" s="100"/>
      <c r="ALL166" s="100"/>
      <c r="ALM166" s="100"/>
      <c r="ALN166" s="100"/>
      <c r="ALO166" s="100"/>
      <c r="ALP166" s="100"/>
      <c r="ALQ166" s="100"/>
      <c r="ALR166" s="100"/>
      <c r="ALS166" s="100"/>
      <c r="ALT166" s="100"/>
      <c r="ALU166" s="100"/>
      <c r="ALV166" s="100"/>
      <c r="ALW166" s="100"/>
      <c r="ALX166" s="100"/>
      <c r="ALY166" s="100"/>
      <c r="ALZ166" s="100"/>
      <c r="AMA166" s="100"/>
      <c r="AMB166" s="100"/>
      <c r="AMC166" s="100"/>
      <c r="AMD166" s="100"/>
      <c r="AME166" s="100"/>
      <c r="AMF166" s="100"/>
      <c r="AMG166" s="100"/>
      <c r="AMH166" s="100"/>
      <c r="AMI166" s="100"/>
      <c r="AMJ166" s="100"/>
      <c r="AMK166" s="100"/>
      <c r="AML166" s="100"/>
      <c r="AMM166" s="100"/>
      <c r="AMN166" s="100"/>
      <c r="AMO166" s="100"/>
      <c r="AMP166" s="100"/>
      <c r="AMQ166" s="100"/>
      <c r="AMR166" s="100"/>
      <c r="AMS166" s="100"/>
      <c r="AMT166" s="100"/>
      <c r="AMU166" s="100"/>
      <c r="AMV166" s="100"/>
      <c r="AMW166" s="100"/>
      <c r="AMX166" s="100"/>
      <c r="AMY166" s="100"/>
      <c r="AMZ166" s="100"/>
      <c r="ANA166" s="100"/>
      <c r="ANB166" s="100"/>
      <c r="ANC166" s="100"/>
      <c r="AND166" s="100"/>
      <c r="ANE166" s="100"/>
      <c r="ANF166" s="100"/>
      <c r="ANG166" s="100"/>
      <c r="ANH166" s="100"/>
      <c r="ANI166" s="100"/>
      <c r="ANJ166" s="100"/>
      <c r="ANK166" s="100"/>
      <c r="ANL166" s="100"/>
      <c r="ANM166" s="100"/>
      <c r="ANN166" s="100"/>
      <c r="ANO166" s="100"/>
      <c r="ANP166" s="100"/>
      <c r="ANQ166" s="100"/>
      <c r="ANR166" s="100"/>
      <c r="ANS166" s="100"/>
      <c r="ANT166" s="100"/>
      <c r="ANU166" s="100"/>
      <c r="ANV166" s="100"/>
      <c r="ANW166" s="100"/>
      <c r="ANX166" s="100"/>
      <c r="ANY166" s="100"/>
      <c r="ANZ166" s="100"/>
      <c r="AOA166" s="100"/>
      <c r="AOB166" s="100"/>
      <c r="AOC166" s="100"/>
      <c r="AOD166" s="100"/>
      <c r="AOE166" s="100"/>
      <c r="AOF166" s="100"/>
      <c r="AOG166" s="100"/>
      <c r="AOH166" s="100"/>
      <c r="AOI166" s="100"/>
      <c r="AOJ166" s="100"/>
      <c r="AOK166" s="100"/>
      <c r="AOL166" s="100"/>
      <c r="AOM166" s="100"/>
      <c r="AON166" s="100"/>
      <c r="AOO166" s="100"/>
      <c r="AOP166" s="100"/>
      <c r="AOQ166" s="100"/>
      <c r="AOR166" s="100"/>
      <c r="AOS166" s="100"/>
      <c r="AOT166" s="100"/>
      <c r="AOU166" s="100"/>
      <c r="AOV166" s="100"/>
      <c r="AOW166" s="100"/>
      <c r="AOX166" s="100"/>
      <c r="AOY166" s="100"/>
      <c r="AOZ166" s="100"/>
      <c r="APA166" s="100"/>
      <c r="APB166" s="100"/>
      <c r="APC166" s="100"/>
      <c r="APD166" s="100"/>
      <c r="APE166" s="100"/>
      <c r="APF166" s="100"/>
      <c r="APG166" s="100"/>
      <c r="APH166" s="100"/>
      <c r="API166" s="100"/>
      <c r="APJ166" s="100"/>
      <c r="APK166" s="100"/>
      <c r="APL166" s="100"/>
      <c r="APM166" s="100"/>
      <c r="APN166" s="100"/>
      <c r="APO166" s="100"/>
      <c r="APP166" s="100"/>
      <c r="APQ166" s="100"/>
      <c r="APR166" s="100"/>
      <c r="APS166" s="100"/>
      <c r="APT166" s="100"/>
      <c r="APU166" s="100"/>
      <c r="APV166" s="100"/>
      <c r="APW166" s="100"/>
      <c r="APX166" s="100"/>
      <c r="APY166" s="100"/>
      <c r="APZ166" s="100"/>
      <c r="AQA166" s="100"/>
      <c r="AQB166" s="100"/>
      <c r="AQC166" s="100"/>
      <c r="AQD166" s="100"/>
      <c r="AQE166" s="100"/>
      <c r="AQF166" s="100"/>
      <c r="AQG166" s="100"/>
      <c r="AQH166" s="100"/>
      <c r="AQI166" s="100"/>
      <c r="AQJ166" s="100"/>
      <c r="AQK166" s="100"/>
      <c r="AQL166" s="100"/>
      <c r="AQM166" s="100"/>
      <c r="AQN166" s="100"/>
      <c r="AQO166" s="100"/>
      <c r="AQP166" s="100"/>
      <c r="AQQ166" s="100"/>
      <c r="AQR166" s="100"/>
      <c r="AQS166" s="100"/>
      <c r="AQT166" s="100"/>
      <c r="AQU166" s="100"/>
      <c r="AQV166" s="100"/>
      <c r="AQW166" s="100"/>
      <c r="AQX166" s="100"/>
      <c r="AQY166" s="100"/>
      <c r="AQZ166" s="100"/>
      <c r="ARA166" s="100"/>
      <c r="ARB166" s="100"/>
      <c r="ARC166" s="100"/>
      <c r="ARD166" s="100"/>
      <c r="ARE166" s="100"/>
      <c r="ARF166" s="100"/>
      <c r="ARG166" s="100"/>
      <c r="ARH166" s="100"/>
      <c r="ARI166" s="100"/>
      <c r="ARJ166" s="100"/>
      <c r="ARK166" s="100"/>
      <c r="ARL166" s="100"/>
      <c r="ARM166" s="100"/>
      <c r="ARN166" s="100"/>
      <c r="ARO166" s="100"/>
      <c r="ARP166" s="100"/>
      <c r="ARQ166" s="100"/>
      <c r="ARR166" s="100"/>
      <c r="ARS166" s="100"/>
      <c r="ART166" s="100"/>
      <c r="ARU166" s="100"/>
      <c r="ARV166" s="100"/>
      <c r="ARW166" s="100"/>
      <c r="ARX166" s="100"/>
      <c r="ARY166" s="100"/>
      <c r="ARZ166" s="100"/>
      <c r="ASA166" s="100"/>
      <c r="ASB166" s="100"/>
      <c r="ASC166" s="100"/>
      <c r="ASD166" s="100"/>
      <c r="ASE166" s="100"/>
      <c r="ASF166" s="100"/>
      <c r="ASG166" s="100"/>
      <c r="ASH166" s="100"/>
      <c r="ASI166" s="100"/>
      <c r="ASJ166" s="100"/>
      <c r="ASK166" s="100"/>
      <c r="ASL166" s="100"/>
      <c r="ASM166" s="100"/>
      <c r="ASN166" s="100"/>
      <c r="ASO166" s="100"/>
      <c r="ASP166" s="100"/>
      <c r="ASQ166" s="100"/>
      <c r="ASR166" s="100"/>
      <c r="ASS166" s="100"/>
      <c r="AST166" s="100"/>
      <c r="ASU166" s="100"/>
      <c r="ASV166" s="100"/>
      <c r="ASW166" s="100"/>
      <c r="ASX166" s="100"/>
      <c r="ASY166" s="100"/>
      <c r="ASZ166" s="100"/>
      <c r="ATA166" s="100"/>
      <c r="ATB166" s="100"/>
      <c r="ATC166" s="100"/>
      <c r="ATD166" s="100"/>
      <c r="ATE166" s="100"/>
      <c r="ATF166" s="100"/>
      <c r="ATG166" s="100"/>
      <c r="ATH166" s="100"/>
      <c r="ATI166" s="100"/>
      <c r="ATJ166" s="100"/>
      <c r="ATK166" s="100"/>
      <c r="ATL166" s="100"/>
      <c r="ATM166" s="100"/>
      <c r="ATN166" s="100"/>
      <c r="ATO166" s="100"/>
      <c r="ATP166" s="100"/>
      <c r="ATQ166" s="100"/>
      <c r="ATR166" s="100"/>
      <c r="ATS166" s="100"/>
      <c r="ATT166" s="100"/>
      <c r="ATU166" s="100"/>
      <c r="ATV166" s="100"/>
      <c r="ATW166" s="100"/>
      <c r="ATX166" s="100"/>
    </row>
    <row r="167" spans="1:1221" ht="16" customHeight="1">
      <c r="A167" s="38">
        <v>164</v>
      </c>
      <c r="B167" s="567" t="s">
        <v>18360</v>
      </c>
      <c r="C167" s="38" t="s">
        <v>259</v>
      </c>
      <c r="D167" s="38" t="s">
        <v>19</v>
      </c>
      <c r="E167" s="38"/>
      <c r="F167" s="36" t="s">
        <v>6226</v>
      </c>
      <c r="G167" s="8" t="s">
        <v>11121</v>
      </c>
      <c r="H167" s="38" t="s">
        <v>429</v>
      </c>
      <c r="I167" s="38"/>
      <c r="J167" s="38"/>
      <c r="K167" s="473" t="s">
        <v>13808</v>
      </c>
      <c r="L167" s="76"/>
      <c r="M167" s="38" t="s">
        <v>21</v>
      </c>
      <c r="N167" s="38" t="s">
        <v>4305</v>
      </c>
      <c r="O167" s="38"/>
      <c r="P167" s="38"/>
      <c r="Q167" s="47"/>
      <c r="R167" s="214"/>
      <c r="S167" s="100"/>
      <c r="T167" s="100"/>
      <c r="U167" s="100"/>
      <c r="V167" s="100"/>
      <c r="W167" s="100"/>
      <c r="X167" s="100"/>
      <c r="Y167" s="100"/>
      <c r="Z167" s="100"/>
      <c r="AA167" s="100"/>
      <c r="AB167" s="100"/>
      <c r="AC167" s="100"/>
      <c r="AD167" s="100"/>
      <c r="AE167" s="100"/>
      <c r="AF167" s="100"/>
      <c r="AG167" s="100"/>
      <c r="AH167" s="100"/>
      <c r="AI167" s="100"/>
      <c r="AJ167" s="100"/>
      <c r="AK167" s="100"/>
      <c r="AL167" s="100"/>
      <c r="AM167" s="100"/>
      <c r="AN167" s="100"/>
      <c r="AO167" s="100"/>
      <c r="AP167" s="100"/>
      <c r="AQ167" s="100"/>
      <c r="AR167" s="100"/>
      <c r="AS167" s="100"/>
      <c r="AT167" s="100"/>
      <c r="AU167" s="100"/>
      <c r="AV167" s="100"/>
      <c r="AW167" s="100"/>
      <c r="AX167" s="100"/>
      <c r="AY167" s="100"/>
      <c r="AZ167" s="100"/>
      <c r="BA167" s="100"/>
      <c r="BB167" s="100"/>
      <c r="BC167" s="100"/>
      <c r="BD167" s="100"/>
      <c r="BE167" s="100"/>
      <c r="BF167" s="100"/>
      <c r="BG167" s="100"/>
      <c r="BH167" s="100"/>
      <c r="BI167" s="100"/>
      <c r="BJ167" s="100"/>
      <c r="BK167" s="100"/>
      <c r="BL167" s="100"/>
      <c r="BM167" s="100"/>
      <c r="BN167" s="100"/>
      <c r="BO167" s="100"/>
      <c r="BP167" s="100"/>
      <c r="BQ167" s="100"/>
      <c r="BR167" s="100"/>
      <c r="BS167" s="100"/>
      <c r="BT167" s="100"/>
      <c r="BU167" s="100"/>
      <c r="BV167" s="100"/>
      <c r="BW167" s="100"/>
      <c r="BX167" s="100"/>
      <c r="BY167" s="100"/>
      <c r="BZ167" s="100"/>
      <c r="CA167" s="100"/>
      <c r="CB167" s="100"/>
      <c r="CC167" s="100"/>
      <c r="CD167" s="100"/>
      <c r="CE167" s="100"/>
      <c r="CF167" s="100"/>
      <c r="CG167" s="100"/>
      <c r="CH167" s="100"/>
      <c r="CI167" s="100"/>
      <c r="CJ167" s="100"/>
      <c r="CK167" s="100"/>
      <c r="CL167" s="100"/>
      <c r="CM167" s="100"/>
      <c r="CN167" s="100"/>
      <c r="CO167" s="100"/>
      <c r="CP167" s="100"/>
      <c r="CQ167" s="100"/>
      <c r="CR167" s="100"/>
      <c r="CS167" s="100"/>
      <c r="CT167" s="100"/>
      <c r="CU167" s="100"/>
      <c r="CV167" s="100"/>
      <c r="CW167" s="100"/>
      <c r="CX167" s="100"/>
      <c r="CY167" s="100"/>
      <c r="CZ167" s="100"/>
      <c r="DA167" s="100"/>
      <c r="DB167" s="100"/>
      <c r="DC167" s="100"/>
      <c r="DD167" s="100"/>
      <c r="DE167" s="100"/>
      <c r="DF167" s="100"/>
      <c r="DG167" s="100"/>
      <c r="DH167" s="100"/>
      <c r="DI167" s="100"/>
      <c r="DJ167" s="100"/>
      <c r="DK167" s="100"/>
      <c r="DL167" s="100"/>
      <c r="DM167" s="100"/>
      <c r="DN167" s="100"/>
      <c r="DO167" s="100"/>
      <c r="DP167" s="100"/>
      <c r="DQ167" s="100"/>
      <c r="DR167" s="100"/>
      <c r="DS167" s="100"/>
      <c r="DT167" s="100"/>
      <c r="DU167" s="100"/>
      <c r="DV167" s="100"/>
      <c r="DW167" s="100"/>
      <c r="DX167" s="100"/>
      <c r="DY167" s="100"/>
      <c r="DZ167" s="100"/>
      <c r="EA167" s="100"/>
      <c r="EB167" s="100"/>
      <c r="EC167" s="100"/>
      <c r="ED167" s="100"/>
      <c r="EE167" s="100"/>
      <c r="EF167" s="100"/>
      <c r="EG167" s="100"/>
      <c r="EH167" s="100"/>
      <c r="EI167" s="100"/>
      <c r="EJ167" s="100"/>
      <c r="EK167" s="100"/>
      <c r="EL167" s="100"/>
      <c r="EM167" s="100"/>
      <c r="EN167" s="100"/>
      <c r="EO167" s="100"/>
      <c r="EP167" s="100"/>
      <c r="EQ167" s="100"/>
      <c r="ER167" s="100"/>
      <c r="ES167" s="100"/>
      <c r="ET167" s="100"/>
      <c r="EU167" s="100"/>
      <c r="EV167" s="100"/>
      <c r="EW167" s="100"/>
      <c r="EX167" s="100"/>
      <c r="EY167" s="100"/>
      <c r="EZ167" s="100"/>
      <c r="FA167" s="100"/>
      <c r="FB167" s="100"/>
      <c r="FC167" s="100"/>
      <c r="FD167" s="100"/>
      <c r="FE167" s="100"/>
      <c r="FF167" s="100"/>
      <c r="FG167" s="100"/>
      <c r="FH167" s="100"/>
      <c r="FI167" s="100"/>
      <c r="FJ167" s="100"/>
      <c r="FK167" s="100"/>
      <c r="FL167" s="100"/>
      <c r="FM167" s="100"/>
      <c r="FN167" s="100"/>
      <c r="FO167" s="100"/>
      <c r="FP167" s="100"/>
      <c r="FQ167" s="100"/>
      <c r="FR167" s="100"/>
      <c r="FS167" s="100"/>
      <c r="FT167" s="100"/>
      <c r="FU167" s="100"/>
      <c r="FV167" s="100"/>
      <c r="FW167" s="100"/>
      <c r="FX167" s="100"/>
      <c r="FY167" s="100"/>
      <c r="FZ167" s="100"/>
      <c r="GA167" s="100"/>
      <c r="GB167" s="100"/>
      <c r="GC167" s="100"/>
      <c r="GD167" s="100"/>
      <c r="GE167" s="100"/>
      <c r="GF167" s="100"/>
      <c r="GG167" s="100"/>
      <c r="GH167" s="100"/>
      <c r="GI167" s="100"/>
      <c r="GJ167" s="100"/>
      <c r="GK167" s="100"/>
      <c r="GL167" s="100"/>
      <c r="GM167" s="100"/>
      <c r="GN167" s="100"/>
      <c r="GO167" s="100"/>
      <c r="GP167" s="100"/>
      <c r="GQ167" s="100"/>
      <c r="GR167" s="100"/>
      <c r="GS167" s="100"/>
      <c r="GT167" s="100"/>
      <c r="GU167" s="100"/>
      <c r="GV167" s="100"/>
      <c r="GW167" s="100"/>
      <c r="GX167" s="100"/>
      <c r="GY167" s="100"/>
      <c r="GZ167" s="100"/>
      <c r="HA167" s="100"/>
      <c r="HB167" s="100"/>
      <c r="HC167" s="100"/>
      <c r="HD167" s="100"/>
      <c r="HE167" s="100"/>
      <c r="HF167" s="100"/>
      <c r="HG167" s="100"/>
      <c r="HH167" s="100"/>
      <c r="HI167" s="100"/>
      <c r="HJ167" s="100"/>
      <c r="HK167" s="100"/>
      <c r="HL167" s="100"/>
      <c r="HM167" s="100"/>
      <c r="HN167" s="100"/>
      <c r="HO167" s="100"/>
      <c r="HP167" s="100"/>
      <c r="HQ167" s="100"/>
      <c r="HR167" s="100"/>
      <c r="HS167" s="100"/>
      <c r="HT167" s="100"/>
      <c r="HU167" s="100"/>
      <c r="HV167" s="100"/>
      <c r="HW167" s="100"/>
      <c r="HX167" s="100"/>
      <c r="HY167" s="100"/>
      <c r="HZ167" s="100"/>
      <c r="IA167" s="100"/>
      <c r="IB167" s="100"/>
      <c r="IC167" s="100"/>
      <c r="ID167" s="100"/>
      <c r="IE167" s="100"/>
      <c r="IF167" s="100"/>
      <c r="IG167" s="100"/>
      <c r="IH167" s="100"/>
      <c r="II167" s="100"/>
      <c r="IJ167" s="100"/>
      <c r="IK167" s="100"/>
      <c r="IL167" s="100"/>
      <c r="IM167" s="100"/>
      <c r="IN167" s="100"/>
      <c r="IO167" s="100"/>
      <c r="IP167" s="100"/>
      <c r="IQ167" s="100"/>
      <c r="IR167" s="100"/>
      <c r="IS167" s="100"/>
      <c r="IT167" s="100"/>
      <c r="IU167" s="100"/>
      <c r="IV167" s="100"/>
      <c r="IW167" s="100"/>
      <c r="IX167" s="100"/>
      <c r="IY167" s="100"/>
      <c r="IZ167" s="100"/>
      <c r="JA167" s="100"/>
      <c r="JB167" s="100"/>
      <c r="JC167" s="100"/>
      <c r="JD167" s="100"/>
      <c r="JE167" s="100"/>
      <c r="JF167" s="100"/>
      <c r="JG167" s="100"/>
      <c r="JH167" s="100"/>
      <c r="JI167" s="100"/>
      <c r="JJ167" s="100"/>
      <c r="JK167" s="100"/>
      <c r="JL167" s="100"/>
      <c r="JM167" s="100"/>
      <c r="JN167" s="100"/>
      <c r="JO167" s="100"/>
      <c r="JP167" s="100"/>
      <c r="JQ167" s="100"/>
      <c r="JR167" s="100"/>
      <c r="JS167" s="100"/>
      <c r="JT167" s="100"/>
      <c r="JU167" s="100"/>
      <c r="JV167" s="100"/>
      <c r="JW167" s="100"/>
      <c r="JX167" s="100"/>
      <c r="JY167" s="100"/>
      <c r="JZ167" s="100"/>
      <c r="KA167" s="100"/>
      <c r="KB167" s="100"/>
      <c r="KC167" s="100"/>
      <c r="KD167" s="100"/>
      <c r="KE167" s="100"/>
      <c r="KF167" s="100"/>
      <c r="KG167" s="100"/>
      <c r="KH167" s="100"/>
      <c r="KI167" s="100"/>
      <c r="KJ167" s="100"/>
      <c r="KK167" s="100"/>
      <c r="KL167" s="100"/>
      <c r="KM167" s="100"/>
      <c r="KN167" s="100"/>
      <c r="KO167" s="100"/>
      <c r="KP167" s="100"/>
      <c r="KQ167" s="100"/>
      <c r="KR167" s="100"/>
      <c r="KS167" s="100"/>
      <c r="KT167" s="100"/>
      <c r="KU167" s="100"/>
      <c r="KV167" s="100"/>
      <c r="KW167" s="100"/>
      <c r="KX167" s="100"/>
      <c r="KY167" s="100"/>
      <c r="KZ167" s="100"/>
      <c r="LA167" s="100"/>
      <c r="LB167" s="100"/>
      <c r="LC167" s="100"/>
      <c r="LD167" s="100"/>
      <c r="LE167" s="100"/>
      <c r="LF167" s="100"/>
      <c r="LG167" s="100"/>
      <c r="LH167" s="100"/>
      <c r="LI167" s="100"/>
      <c r="LJ167" s="100"/>
      <c r="LK167" s="100"/>
      <c r="LL167" s="100"/>
      <c r="LM167" s="100"/>
      <c r="LN167" s="100"/>
      <c r="LO167" s="100"/>
      <c r="LP167" s="100"/>
      <c r="LQ167" s="100"/>
      <c r="LR167" s="100"/>
      <c r="LS167" s="100"/>
      <c r="LT167" s="100"/>
      <c r="LU167" s="100"/>
      <c r="LV167" s="100"/>
      <c r="LW167" s="100"/>
      <c r="LX167" s="100"/>
      <c r="LY167" s="100"/>
      <c r="LZ167" s="100"/>
      <c r="MA167" s="100"/>
      <c r="MB167" s="100"/>
      <c r="MC167" s="100"/>
      <c r="MD167" s="100"/>
      <c r="ME167" s="100"/>
      <c r="MF167" s="100"/>
      <c r="MG167" s="100"/>
      <c r="MH167" s="100"/>
      <c r="MI167" s="100"/>
      <c r="MJ167" s="100"/>
      <c r="MK167" s="100"/>
      <c r="ML167" s="100"/>
      <c r="MM167" s="100"/>
      <c r="MN167" s="100"/>
      <c r="MO167" s="100"/>
      <c r="MP167" s="100"/>
      <c r="MQ167" s="100"/>
      <c r="MR167" s="100"/>
      <c r="MS167" s="100"/>
      <c r="MT167" s="100"/>
      <c r="MU167" s="100"/>
      <c r="MV167" s="100"/>
      <c r="MW167" s="100"/>
      <c r="MX167" s="100"/>
      <c r="MY167" s="100"/>
      <c r="MZ167" s="100"/>
      <c r="NA167" s="100"/>
      <c r="NB167" s="100"/>
      <c r="NC167" s="100"/>
      <c r="ND167" s="100"/>
      <c r="NE167" s="100"/>
      <c r="NF167" s="100"/>
      <c r="NG167" s="100"/>
      <c r="NH167" s="100"/>
      <c r="NI167" s="100"/>
      <c r="NJ167" s="100"/>
      <c r="NK167" s="100"/>
      <c r="NL167" s="100"/>
      <c r="NM167" s="100"/>
      <c r="NN167" s="100"/>
      <c r="NO167" s="100"/>
      <c r="NP167" s="100"/>
      <c r="NQ167" s="100"/>
      <c r="NR167" s="100"/>
      <c r="NS167" s="100"/>
      <c r="NT167" s="100"/>
      <c r="NU167" s="100"/>
      <c r="NV167" s="100"/>
      <c r="NW167" s="100"/>
      <c r="NX167" s="100"/>
      <c r="NY167" s="100"/>
      <c r="NZ167" s="100"/>
      <c r="OA167" s="100"/>
      <c r="OB167" s="100"/>
      <c r="OC167" s="100"/>
      <c r="OD167" s="100"/>
      <c r="OE167" s="100"/>
      <c r="OF167" s="100"/>
      <c r="OG167" s="100"/>
      <c r="OH167" s="100"/>
      <c r="OI167" s="100"/>
      <c r="OJ167" s="100"/>
      <c r="OK167" s="100"/>
      <c r="OL167" s="100"/>
      <c r="OM167" s="100"/>
      <c r="ON167" s="100"/>
      <c r="OO167" s="100"/>
      <c r="OP167" s="100"/>
      <c r="OQ167" s="100"/>
      <c r="OR167" s="100"/>
      <c r="OS167" s="100"/>
      <c r="OT167" s="100"/>
      <c r="OU167" s="100"/>
      <c r="OV167" s="100"/>
      <c r="OW167" s="100"/>
      <c r="OX167" s="100"/>
      <c r="OY167" s="100"/>
      <c r="OZ167" s="100"/>
      <c r="PA167" s="100"/>
      <c r="PB167" s="100"/>
      <c r="PC167" s="100"/>
      <c r="PD167" s="100"/>
      <c r="PE167" s="100"/>
      <c r="PF167" s="100"/>
      <c r="PG167" s="100"/>
      <c r="PH167" s="100"/>
      <c r="PI167" s="100"/>
      <c r="PJ167" s="100"/>
      <c r="PK167" s="100"/>
      <c r="PL167" s="100"/>
      <c r="PM167" s="100"/>
      <c r="PN167" s="100"/>
      <c r="PO167" s="100"/>
      <c r="PP167" s="100"/>
      <c r="PQ167" s="100"/>
      <c r="PR167" s="100"/>
      <c r="PS167" s="100"/>
      <c r="PT167" s="100"/>
      <c r="PU167" s="100"/>
      <c r="PV167" s="100"/>
      <c r="PW167" s="100"/>
      <c r="PX167" s="100"/>
      <c r="PY167" s="100"/>
      <c r="PZ167" s="100"/>
      <c r="QA167" s="100"/>
      <c r="QB167" s="100"/>
      <c r="QC167" s="100"/>
      <c r="QD167" s="100"/>
      <c r="QE167" s="100"/>
      <c r="QF167" s="100"/>
      <c r="QG167" s="100"/>
      <c r="QH167" s="100"/>
      <c r="QI167" s="100"/>
      <c r="QJ167" s="100"/>
      <c r="QK167" s="100"/>
      <c r="QL167" s="100"/>
      <c r="QM167" s="100"/>
      <c r="QN167" s="100"/>
      <c r="QO167" s="100"/>
      <c r="QP167" s="100"/>
      <c r="QQ167" s="100"/>
      <c r="QR167" s="100"/>
      <c r="QS167" s="100"/>
      <c r="QT167" s="100"/>
      <c r="QU167" s="100"/>
      <c r="QV167" s="100"/>
      <c r="QW167" s="100"/>
      <c r="QX167" s="100"/>
      <c r="QY167" s="100"/>
      <c r="QZ167" s="100"/>
      <c r="RA167" s="100"/>
      <c r="RB167" s="100"/>
      <c r="RC167" s="100"/>
      <c r="RD167" s="100"/>
      <c r="RE167" s="100"/>
      <c r="RF167" s="100"/>
      <c r="RG167" s="100"/>
      <c r="RH167" s="100"/>
      <c r="RI167" s="100"/>
      <c r="RJ167" s="100"/>
      <c r="RK167" s="100"/>
      <c r="RL167" s="100"/>
      <c r="RM167" s="100"/>
      <c r="RN167" s="100"/>
      <c r="RO167" s="100"/>
      <c r="RP167" s="100"/>
      <c r="RQ167" s="100"/>
      <c r="RR167" s="100"/>
      <c r="RS167" s="100"/>
      <c r="RT167" s="100"/>
      <c r="RU167" s="100"/>
      <c r="RV167" s="100"/>
      <c r="RW167" s="100"/>
      <c r="RX167" s="100"/>
      <c r="RY167" s="100"/>
      <c r="RZ167" s="100"/>
      <c r="SA167" s="100"/>
      <c r="SB167" s="100"/>
      <c r="SC167" s="100"/>
      <c r="SD167" s="100"/>
      <c r="SE167" s="100"/>
      <c r="SF167" s="100"/>
      <c r="SG167" s="100"/>
      <c r="SH167" s="100"/>
      <c r="SI167" s="100"/>
      <c r="SJ167" s="100"/>
      <c r="SK167" s="100"/>
      <c r="SL167" s="100"/>
      <c r="SM167" s="100"/>
      <c r="SN167" s="100"/>
      <c r="SO167" s="100"/>
      <c r="SP167" s="100"/>
      <c r="SQ167" s="100"/>
      <c r="SR167" s="100"/>
      <c r="SS167" s="100"/>
      <c r="ST167" s="100"/>
      <c r="SU167" s="100"/>
      <c r="SV167" s="100"/>
      <c r="SW167" s="100"/>
      <c r="SX167" s="100"/>
      <c r="SY167" s="100"/>
      <c r="SZ167" s="100"/>
      <c r="TA167" s="100"/>
      <c r="TB167" s="100"/>
      <c r="TC167" s="100"/>
      <c r="TD167" s="100"/>
      <c r="TE167" s="100"/>
      <c r="TF167" s="100"/>
      <c r="TG167" s="100"/>
      <c r="TH167" s="100"/>
      <c r="TI167" s="100"/>
      <c r="TJ167" s="100"/>
      <c r="TK167" s="100"/>
      <c r="TL167" s="100"/>
      <c r="TM167" s="100"/>
      <c r="TN167" s="100"/>
      <c r="TO167" s="100"/>
      <c r="TP167" s="100"/>
      <c r="TQ167" s="100"/>
      <c r="TR167" s="100"/>
      <c r="TS167" s="100"/>
      <c r="TT167" s="100"/>
      <c r="TU167" s="100"/>
      <c r="TV167" s="100"/>
      <c r="TW167" s="100"/>
      <c r="TX167" s="100"/>
      <c r="TY167" s="100"/>
      <c r="TZ167" s="100"/>
      <c r="UA167" s="100"/>
      <c r="UB167" s="100"/>
      <c r="UC167" s="100"/>
      <c r="UD167" s="100"/>
      <c r="UE167" s="100"/>
      <c r="UF167" s="100"/>
      <c r="UG167" s="100"/>
      <c r="UH167" s="100"/>
      <c r="UI167" s="100"/>
      <c r="UJ167" s="100"/>
      <c r="UK167" s="100"/>
      <c r="UL167" s="100"/>
      <c r="UM167" s="100"/>
      <c r="UN167" s="100"/>
      <c r="UO167" s="100"/>
      <c r="UP167" s="100"/>
      <c r="UQ167" s="100"/>
      <c r="UR167" s="100"/>
      <c r="US167" s="100"/>
      <c r="UT167" s="100"/>
      <c r="UU167" s="100"/>
      <c r="UV167" s="100"/>
      <c r="UW167" s="100"/>
      <c r="UX167" s="100"/>
      <c r="UY167" s="100"/>
      <c r="UZ167" s="100"/>
      <c r="VA167" s="100"/>
      <c r="VB167" s="100"/>
      <c r="VC167" s="100"/>
      <c r="VD167" s="100"/>
      <c r="VE167" s="100"/>
      <c r="VF167" s="100"/>
      <c r="VG167" s="100"/>
      <c r="VH167" s="100"/>
      <c r="VI167" s="100"/>
      <c r="VJ167" s="100"/>
      <c r="VK167" s="100"/>
      <c r="VL167" s="100"/>
      <c r="VM167" s="100"/>
      <c r="VN167" s="100"/>
      <c r="VO167" s="100"/>
      <c r="VP167" s="100"/>
      <c r="VQ167" s="100"/>
      <c r="VR167" s="100"/>
      <c r="VS167" s="100"/>
      <c r="VT167" s="100"/>
      <c r="VU167" s="100"/>
      <c r="VV167" s="100"/>
      <c r="VW167" s="100"/>
      <c r="VX167" s="100"/>
      <c r="VY167" s="100"/>
      <c r="VZ167" s="100"/>
      <c r="WA167" s="100"/>
      <c r="WB167" s="100"/>
      <c r="WC167" s="100"/>
      <c r="WD167" s="100"/>
      <c r="WE167" s="100"/>
      <c r="WF167" s="100"/>
      <c r="WG167" s="100"/>
      <c r="WH167" s="100"/>
      <c r="WI167" s="100"/>
      <c r="WJ167" s="100"/>
      <c r="WK167" s="100"/>
      <c r="WL167" s="100"/>
      <c r="WM167" s="100"/>
      <c r="WN167" s="100"/>
      <c r="WO167" s="100"/>
      <c r="WP167" s="100"/>
      <c r="WQ167" s="100"/>
      <c r="WR167" s="100"/>
      <c r="WS167" s="100"/>
      <c r="WT167" s="100"/>
      <c r="WU167" s="100"/>
      <c r="WV167" s="100"/>
      <c r="WW167" s="100"/>
      <c r="WX167" s="100"/>
      <c r="WY167" s="100"/>
      <c r="WZ167" s="100"/>
      <c r="XA167" s="100"/>
      <c r="XB167" s="100"/>
      <c r="XC167" s="100"/>
      <c r="XD167" s="100"/>
      <c r="XE167" s="100"/>
      <c r="XF167" s="100"/>
      <c r="XG167" s="100"/>
      <c r="XH167" s="100"/>
      <c r="XI167" s="100"/>
      <c r="XJ167" s="100"/>
      <c r="XK167" s="100"/>
      <c r="XL167" s="100"/>
      <c r="XM167" s="100"/>
      <c r="XN167" s="100"/>
      <c r="XO167" s="100"/>
      <c r="XP167" s="100"/>
      <c r="XQ167" s="100"/>
      <c r="XR167" s="100"/>
      <c r="XS167" s="100"/>
      <c r="XT167" s="100"/>
      <c r="XU167" s="100"/>
      <c r="XV167" s="100"/>
      <c r="XW167" s="100"/>
      <c r="XX167" s="100"/>
      <c r="XY167" s="100"/>
      <c r="XZ167" s="100"/>
      <c r="YA167" s="100"/>
      <c r="YB167" s="100"/>
      <c r="YC167" s="100"/>
      <c r="YD167" s="100"/>
      <c r="YE167" s="100"/>
      <c r="YF167" s="100"/>
      <c r="YG167" s="100"/>
      <c r="YH167" s="100"/>
      <c r="YI167" s="100"/>
      <c r="YJ167" s="100"/>
      <c r="YK167" s="100"/>
      <c r="YL167" s="100"/>
      <c r="YM167" s="100"/>
      <c r="YN167" s="100"/>
      <c r="YO167" s="100"/>
      <c r="YP167" s="100"/>
      <c r="YQ167" s="100"/>
      <c r="YR167" s="100"/>
      <c r="YS167" s="100"/>
      <c r="YT167" s="100"/>
      <c r="YU167" s="100"/>
      <c r="YV167" s="100"/>
      <c r="YW167" s="100"/>
      <c r="YX167" s="100"/>
      <c r="YY167" s="100"/>
      <c r="YZ167" s="100"/>
      <c r="ZA167" s="100"/>
      <c r="ZB167" s="100"/>
      <c r="ZC167" s="100"/>
      <c r="ZD167" s="100"/>
      <c r="ZE167" s="100"/>
      <c r="ZF167" s="100"/>
      <c r="ZG167" s="100"/>
      <c r="ZH167" s="100"/>
      <c r="ZI167" s="100"/>
      <c r="ZJ167" s="100"/>
      <c r="ZK167" s="100"/>
      <c r="ZL167" s="100"/>
      <c r="ZM167" s="100"/>
      <c r="ZN167" s="100"/>
      <c r="ZO167" s="100"/>
      <c r="ZP167" s="100"/>
      <c r="ZQ167" s="100"/>
      <c r="ZR167" s="100"/>
      <c r="ZS167" s="100"/>
      <c r="ZT167" s="100"/>
      <c r="ZU167" s="100"/>
      <c r="ZV167" s="100"/>
      <c r="ZW167" s="100"/>
      <c r="ZX167" s="100"/>
      <c r="ZY167" s="100"/>
      <c r="ZZ167" s="100"/>
      <c r="AAA167" s="100"/>
      <c r="AAB167" s="100"/>
      <c r="AAC167" s="100"/>
      <c r="AAD167" s="100"/>
      <c r="AAE167" s="100"/>
      <c r="AAF167" s="100"/>
      <c r="AAG167" s="100"/>
      <c r="AAH167" s="100"/>
      <c r="AAI167" s="100"/>
      <c r="AAJ167" s="100"/>
      <c r="AAK167" s="100"/>
      <c r="AAL167" s="100"/>
      <c r="AAM167" s="100"/>
      <c r="AAN167" s="100"/>
      <c r="AAO167" s="100"/>
      <c r="AAP167" s="100"/>
      <c r="AAQ167" s="100"/>
      <c r="AAR167" s="100"/>
      <c r="AAS167" s="100"/>
      <c r="AAT167" s="100"/>
      <c r="AAU167" s="100"/>
      <c r="AAV167" s="100"/>
      <c r="AAW167" s="100"/>
      <c r="AAX167" s="100"/>
      <c r="AAY167" s="100"/>
      <c r="AAZ167" s="100"/>
      <c r="ABA167" s="100"/>
      <c r="ABB167" s="100"/>
      <c r="ABC167" s="100"/>
      <c r="ABD167" s="100"/>
      <c r="ABE167" s="100"/>
      <c r="ABF167" s="100"/>
      <c r="ABG167" s="100"/>
      <c r="ABH167" s="100"/>
      <c r="ABI167" s="100"/>
      <c r="ABJ167" s="100"/>
      <c r="ABK167" s="100"/>
      <c r="ABL167" s="100"/>
      <c r="ABM167" s="100"/>
      <c r="ABN167" s="100"/>
      <c r="ABO167" s="100"/>
      <c r="ABP167" s="100"/>
      <c r="ABQ167" s="100"/>
      <c r="ABR167" s="100"/>
      <c r="ABS167" s="100"/>
      <c r="ABT167" s="100"/>
      <c r="ABU167" s="100"/>
      <c r="ABV167" s="100"/>
      <c r="ABW167" s="100"/>
      <c r="ABX167" s="100"/>
      <c r="ABY167" s="100"/>
      <c r="ABZ167" s="100"/>
      <c r="ACA167" s="100"/>
      <c r="ACB167" s="100"/>
      <c r="ACC167" s="100"/>
      <c r="ACD167" s="100"/>
      <c r="ACE167" s="100"/>
      <c r="ACF167" s="100"/>
      <c r="ACG167" s="100"/>
      <c r="ACH167" s="100"/>
      <c r="ACI167" s="100"/>
      <c r="ACJ167" s="100"/>
      <c r="ACK167" s="100"/>
      <c r="ACL167" s="100"/>
      <c r="ACM167" s="100"/>
      <c r="ACN167" s="100"/>
      <c r="ACO167" s="100"/>
      <c r="ACP167" s="100"/>
      <c r="ACQ167" s="100"/>
      <c r="ACR167" s="100"/>
      <c r="ACS167" s="100"/>
      <c r="ACT167" s="100"/>
      <c r="ACU167" s="100"/>
      <c r="ACV167" s="100"/>
      <c r="ACW167" s="100"/>
      <c r="ACX167" s="100"/>
      <c r="ACY167" s="100"/>
      <c r="ACZ167" s="100"/>
      <c r="ADA167" s="100"/>
      <c r="ADB167" s="100"/>
      <c r="ADC167" s="100"/>
      <c r="ADD167" s="100"/>
      <c r="ADE167" s="100"/>
      <c r="ADF167" s="100"/>
      <c r="ADG167" s="100"/>
      <c r="ADH167" s="100"/>
      <c r="ADI167" s="100"/>
      <c r="ADJ167" s="100"/>
      <c r="ADK167" s="100"/>
      <c r="ADL167" s="100"/>
      <c r="ADM167" s="100"/>
      <c r="ADN167" s="100"/>
      <c r="ADO167" s="100"/>
      <c r="ADP167" s="100"/>
      <c r="ADQ167" s="100"/>
      <c r="ADR167" s="100"/>
      <c r="ADS167" s="100"/>
      <c r="ADT167" s="100"/>
      <c r="ADU167" s="100"/>
      <c r="ADV167" s="100"/>
      <c r="ADW167" s="100"/>
      <c r="ADX167" s="100"/>
      <c r="ADY167" s="100"/>
      <c r="ADZ167" s="100"/>
      <c r="AEA167" s="100"/>
      <c r="AEB167" s="100"/>
      <c r="AEC167" s="100"/>
      <c r="AED167" s="100"/>
      <c r="AEE167" s="100"/>
      <c r="AEF167" s="100"/>
      <c r="AEG167" s="100"/>
      <c r="AEH167" s="100"/>
      <c r="AEI167" s="100"/>
      <c r="AEJ167" s="100"/>
      <c r="AEK167" s="100"/>
      <c r="AEL167" s="100"/>
      <c r="AEM167" s="100"/>
      <c r="AEN167" s="100"/>
      <c r="AEO167" s="100"/>
      <c r="AEP167" s="100"/>
      <c r="AEQ167" s="100"/>
      <c r="AER167" s="100"/>
      <c r="AES167" s="100"/>
      <c r="AET167" s="100"/>
      <c r="AEU167" s="100"/>
      <c r="AEV167" s="100"/>
      <c r="AEW167" s="100"/>
      <c r="AEX167" s="100"/>
      <c r="AEY167" s="100"/>
      <c r="AEZ167" s="100"/>
      <c r="AFA167" s="100"/>
      <c r="AFB167" s="100"/>
      <c r="AFC167" s="100"/>
      <c r="AFD167" s="100"/>
      <c r="AFE167" s="100"/>
      <c r="AFF167" s="100"/>
      <c r="AFG167" s="100"/>
      <c r="AFH167" s="100"/>
      <c r="AFI167" s="100"/>
      <c r="AFJ167" s="100"/>
      <c r="AFK167" s="100"/>
      <c r="AFL167" s="100"/>
      <c r="AFM167" s="100"/>
      <c r="AFN167" s="100"/>
      <c r="AFO167" s="100"/>
      <c r="AFP167" s="100"/>
      <c r="AFQ167" s="100"/>
      <c r="AFR167" s="100"/>
      <c r="AFS167" s="100"/>
      <c r="AFT167" s="100"/>
      <c r="AFU167" s="100"/>
      <c r="AFV167" s="100"/>
      <c r="AFW167" s="100"/>
      <c r="AFX167" s="100"/>
      <c r="AFY167" s="100"/>
      <c r="AFZ167" s="100"/>
      <c r="AGA167" s="100"/>
      <c r="AGB167" s="100"/>
      <c r="AGC167" s="100"/>
      <c r="AGD167" s="100"/>
      <c r="AGE167" s="100"/>
      <c r="AGF167" s="100"/>
      <c r="AGG167" s="100"/>
      <c r="AGH167" s="100"/>
      <c r="AGI167" s="100"/>
      <c r="AGJ167" s="100"/>
      <c r="AGK167" s="100"/>
      <c r="AGL167" s="100"/>
      <c r="AGM167" s="100"/>
      <c r="AGN167" s="100"/>
      <c r="AGO167" s="100"/>
      <c r="AGP167" s="100"/>
      <c r="AGQ167" s="100"/>
      <c r="AGR167" s="100"/>
      <c r="AGS167" s="100"/>
      <c r="AGT167" s="100"/>
      <c r="AGU167" s="100"/>
      <c r="AGV167" s="100"/>
      <c r="AGW167" s="100"/>
      <c r="AGX167" s="100"/>
      <c r="AGY167" s="100"/>
      <c r="AGZ167" s="100"/>
      <c r="AHA167" s="100"/>
      <c r="AHB167" s="100"/>
      <c r="AHC167" s="100"/>
      <c r="AHD167" s="100"/>
      <c r="AHE167" s="100"/>
      <c r="AHF167" s="100"/>
      <c r="AHG167" s="100"/>
      <c r="AHH167" s="100"/>
      <c r="AHI167" s="100"/>
      <c r="AHJ167" s="100"/>
      <c r="AHK167" s="100"/>
      <c r="AHL167" s="100"/>
      <c r="AHM167" s="100"/>
      <c r="AHN167" s="100"/>
      <c r="AHO167" s="100"/>
      <c r="AHP167" s="100"/>
      <c r="AHQ167" s="100"/>
      <c r="AHR167" s="100"/>
      <c r="AHS167" s="100"/>
      <c r="AHT167" s="100"/>
      <c r="AHU167" s="100"/>
      <c r="AHV167" s="100"/>
      <c r="AHW167" s="100"/>
      <c r="AHX167" s="100"/>
      <c r="AHY167" s="100"/>
      <c r="AHZ167" s="100"/>
      <c r="AIA167" s="100"/>
      <c r="AIB167" s="100"/>
      <c r="AIC167" s="100"/>
      <c r="AID167" s="100"/>
      <c r="AIE167" s="100"/>
      <c r="AIF167" s="100"/>
      <c r="AIG167" s="100"/>
      <c r="AIH167" s="100"/>
      <c r="AII167" s="100"/>
      <c r="AIJ167" s="100"/>
      <c r="AIK167" s="100"/>
      <c r="AIL167" s="100"/>
      <c r="AIM167" s="100"/>
      <c r="AIN167" s="100"/>
      <c r="AIO167" s="100"/>
      <c r="AIP167" s="100"/>
      <c r="AIQ167" s="100"/>
      <c r="AIR167" s="100"/>
      <c r="AIS167" s="100"/>
      <c r="AIT167" s="100"/>
      <c r="AIU167" s="100"/>
      <c r="AIV167" s="100"/>
      <c r="AIW167" s="100"/>
      <c r="AIX167" s="100"/>
      <c r="AIY167" s="100"/>
      <c r="AIZ167" s="100"/>
      <c r="AJA167" s="100"/>
      <c r="AJB167" s="100"/>
      <c r="AJC167" s="100"/>
      <c r="AJD167" s="100"/>
      <c r="AJE167" s="100"/>
      <c r="AJF167" s="100"/>
      <c r="AJG167" s="100"/>
      <c r="AJH167" s="100"/>
      <c r="AJI167" s="100"/>
      <c r="AJJ167" s="100"/>
      <c r="AJK167" s="100"/>
      <c r="AJL167" s="100"/>
      <c r="AJM167" s="100"/>
      <c r="AJN167" s="100"/>
      <c r="AJO167" s="100"/>
      <c r="AJP167" s="100"/>
      <c r="AJQ167" s="100"/>
      <c r="AJR167" s="100"/>
      <c r="AJS167" s="100"/>
      <c r="AJT167" s="100"/>
      <c r="AJU167" s="100"/>
      <c r="AJV167" s="100"/>
      <c r="AJW167" s="100"/>
      <c r="AJX167" s="100"/>
      <c r="AJY167" s="100"/>
      <c r="AJZ167" s="100"/>
      <c r="AKA167" s="100"/>
      <c r="AKB167" s="100"/>
      <c r="AKC167" s="100"/>
      <c r="AKD167" s="100"/>
      <c r="AKE167" s="100"/>
      <c r="AKF167" s="100"/>
      <c r="AKG167" s="100"/>
      <c r="AKH167" s="100"/>
      <c r="AKI167" s="100"/>
      <c r="AKJ167" s="100"/>
      <c r="AKK167" s="100"/>
      <c r="AKL167" s="100"/>
      <c r="AKM167" s="100"/>
      <c r="AKN167" s="100"/>
      <c r="AKO167" s="100"/>
      <c r="AKP167" s="100"/>
      <c r="AKQ167" s="100"/>
      <c r="AKR167" s="100"/>
      <c r="AKS167" s="100"/>
      <c r="AKT167" s="100"/>
      <c r="AKU167" s="100"/>
      <c r="AKV167" s="100"/>
      <c r="AKW167" s="100"/>
      <c r="AKX167" s="100"/>
      <c r="AKY167" s="100"/>
      <c r="AKZ167" s="100"/>
      <c r="ALA167" s="100"/>
      <c r="ALB167" s="100"/>
      <c r="ALC167" s="100"/>
      <c r="ALD167" s="100"/>
      <c r="ALE167" s="100"/>
      <c r="ALF167" s="100"/>
      <c r="ALG167" s="100"/>
      <c r="ALH167" s="100"/>
      <c r="ALI167" s="100"/>
      <c r="ALJ167" s="100"/>
      <c r="ALK167" s="100"/>
      <c r="ALL167" s="100"/>
      <c r="ALM167" s="100"/>
      <c r="ALN167" s="100"/>
      <c r="ALO167" s="100"/>
      <c r="ALP167" s="100"/>
      <c r="ALQ167" s="100"/>
      <c r="ALR167" s="100"/>
      <c r="ALS167" s="100"/>
      <c r="ALT167" s="100"/>
      <c r="ALU167" s="100"/>
      <c r="ALV167" s="100"/>
      <c r="ALW167" s="100"/>
      <c r="ALX167" s="100"/>
      <c r="ALY167" s="100"/>
      <c r="ALZ167" s="100"/>
      <c r="AMA167" s="100"/>
      <c r="AMB167" s="100"/>
      <c r="AMC167" s="100"/>
      <c r="AMD167" s="100"/>
      <c r="AME167" s="100"/>
      <c r="AMF167" s="100"/>
      <c r="AMG167" s="100"/>
      <c r="AMH167" s="100"/>
      <c r="AMI167" s="100"/>
      <c r="AMJ167" s="100"/>
      <c r="AMK167" s="100"/>
      <c r="AML167" s="100"/>
      <c r="AMM167" s="100"/>
      <c r="AMN167" s="100"/>
      <c r="AMO167" s="100"/>
      <c r="AMP167" s="100"/>
      <c r="AMQ167" s="100"/>
      <c r="AMR167" s="100"/>
      <c r="AMS167" s="100"/>
      <c r="AMT167" s="100"/>
      <c r="AMU167" s="100"/>
      <c r="AMV167" s="100"/>
      <c r="AMW167" s="100"/>
      <c r="AMX167" s="100"/>
      <c r="AMY167" s="100"/>
      <c r="AMZ167" s="100"/>
      <c r="ANA167" s="100"/>
      <c r="ANB167" s="100"/>
      <c r="ANC167" s="100"/>
      <c r="AND167" s="100"/>
      <c r="ANE167" s="100"/>
      <c r="ANF167" s="100"/>
      <c r="ANG167" s="100"/>
      <c r="ANH167" s="100"/>
      <c r="ANI167" s="100"/>
      <c r="ANJ167" s="100"/>
      <c r="ANK167" s="100"/>
      <c r="ANL167" s="100"/>
      <c r="ANM167" s="100"/>
      <c r="ANN167" s="100"/>
      <c r="ANO167" s="100"/>
      <c r="ANP167" s="100"/>
      <c r="ANQ167" s="100"/>
      <c r="ANR167" s="100"/>
      <c r="ANS167" s="100"/>
      <c r="ANT167" s="100"/>
      <c r="ANU167" s="100"/>
      <c r="ANV167" s="100"/>
      <c r="ANW167" s="100"/>
      <c r="ANX167" s="100"/>
      <c r="ANY167" s="100"/>
      <c r="ANZ167" s="100"/>
      <c r="AOA167" s="100"/>
      <c r="AOB167" s="100"/>
      <c r="AOC167" s="100"/>
      <c r="AOD167" s="100"/>
      <c r="AOE167" s="100"/>
      <c r="AOF167" s="100"/>
      <c r="AOG167" s="100"/>
      <c r="AOH167" s="100"/>
      <c r="AOI167" s="100"/>
      <c r="AOJ167" s="100"/>
      <c r="AOK167" s="100"/>
      <c r="AOL167" s="100"/>
      <c r="AOM167" s="100"/>
      <c r="AON167" s="100"/>
      <c r="AOO167" s="100"/>
      <c r="AOP167" s="100"/>
      <c r="AOQ167" s="100"/>
      <c r="AOR167" s="100"/>
      <c r="AOS167" s="100"/>
      <c r="AOT167" s="100"/>
      <c r="AOU167" s="100"/>
      <c r="AOV167" s="100"/>
      <c r="AOW167" s="100"/>
      <c r="AOX167" s="100"/>
      <c r="AOY167" s="100"/>
      <c r="AOZ167" s="100"/>
      <c r="APA167" s="100"/>
      <c r="APB167" s="100"/>
      <c r="APC167" s="100"/>
      <c r="APD167" s="100"/>
      <c r="APE167" s="100"/>
      <c r="APF167" s="100"/>
      <c r="APG167" s="100"/>
      <c r="APH167" s="100"/>
      <c r="API167" s="100"/>
      <c r="APJ167" s="100"/>
      <c r="APK167" s="100"/>
      <c r="APL167" s="100"/>
      <c r="APM167" s="100"/>
      <c r="APN167" s="100"/>
      <c r="APO167" s="100"/>
      <c r="APP167" s="100"/>
      <c r="APQ167" s="100"/>
      <c r="APR167" s="100"/>
      <c r="APS167" s="100"/>
      <c r="APT167" s="100"/>
      <c r="APU167" s="100"/>
      <c r="APV167" s="100"/>
      <c r="APW167" s="100"/>
      <c r="APX167" s="100"/>
      <c r="APY167" s="100"/>
      <c r="APZ167" s="100"/>
      <c r="AQA167" s="100"/>
      <c r="AQB167" s="100"/>
      <c r="AQC167" s="100"/>
      <c r="AQD167" s="100"/>
      <c r="AQE167" s="100"/>
      <c r="AQF167" s="100"/>
      <c r="AQG167" s="100"/>
      <c r="AQH167" s="100"/>
      <c r="AQI167" s="100"/>
      <c r="AQJ167" s="100"/>
      <c r="AQK167" s="100"/>
      <c r="AQL167" s="100"/>
      <c r="AQM167" s="100"/>
      <c r="AQN167" s="100"/>
      <c r="AQO167" s="100"/>
      <c r="AQP167" s="100"/>
      <c r="AQQ167" s="100"/>
      <c r="AQR167" s="100"/>
      <c r="AQS167" s="100"/>
      <c r="AQT167" s="100"/>
      <c r="AQU167" s="100"/>
      <c r="AQV167" s="100"/>
      <c r="AQW167" s="100"/>
      <c r="AQX167" s="100"/>
      <c r="AQY167" s="100"/>
      <c r="AQZ167" s="100"/>
      <c r="ARA167" s="100"/>
      <c r="ARB167" s="100"/>
      <c r="ARC167" s="100"/>
      <c r="ARD167" s="100"/>
      <c r="ARE167" s="100"/>
      <c r="ARF167" s="100"/>
      <c r="ARG167" s="100"/>
      <c r="ARH167" s="100"/>
      <c r="ARI167" s="100"/>
      <c r="ARJ167" s="100"/>
      <c r="ARK167" s="100"/>
      <c r="ARL167" s="100"/>
      <c r="ARM167" s="100"/>
      <c r="ARN167" s="100"/>
      <c r="ARO167" s="100"/>
      <c r="ARP167" s="100"/>
      <c r="ARQ167" s="100"/>
      <c r="ARR167" s="100"/>
      <c r="ARS167" s="100"/>
      <c r="ART167" s="100"/>
      <c r="ARU167" s="100"/>
      <c r="ARV167" s="100"/>
      <c r="ARW167" s="100"/>
      <c r="ARX167" s="100"/>
      <c r="ARY167" s="100"/>
      <c r="ARZ167" s="100"/>
      <c r="ASA167" s="100"/>
      <c r="ASB167" s="100"/>
      <c r="ASC167" s="100"/>
      <c r="ASD167" s="100"/>
      <c r="ASE167" s="100"/>
      <c r="ASF167" s="100"/>
      <c r="ASG167" s="100"/>
      <c r="ASH167" s="100"/>
      <c r="ASI167" s="100"/>
      <c r="ASJ167" s="100"/>
      <c r="ASK167" s="100"/>
      <c r="ASL167" s="100"/>
      <c r="ASM167" s="100"/>
      <c r="ASN167" s="100"/>
      <c r="ASO167" s="100"/>
      <c r="ASP167" s="100"/>
      <c r="ASQ167" s="100"/>
      <c r="ASR167" s="100"/>
      <c r="ASS167" s="100"/>
      <c r="AST167" s="100"/>
      <c r="ASU167" s="100"/>
      <c r="ASV167" s="100"/>
      <c r="ASW167" s="100"/>
      <c r="ASX167" s="100"/>
      <c r="ASY167" s="100"/>
      <c r="ASZ167" s="100"/>
      <c r="ATA167" s="100"/>
      <c r="ATB167" s="100"/>
      <c r="ATC167" s="100"/>
      <c r="ATD167" s="100"/>
      <c r="ATE167" s="100"/>
      <c r="ATF167" s="100"/>
      <c r="ATG167" s="100"/>
      <c r="ATH167" s="100"/>
      <c r="ATI167" s="100"/>
      <c r="ATJ167" s="100"/>
      <c r="ATK167" s="100"/>
      <c r="ATL167" s="100"/>
      <c r="ATM167" s="100"/>
      <c r="ATN167" s="100"/>
      <c r="ATO167" s="100"/>
      <c r="ATP167" s="100"/>
      <c r="ATQ167" s="100"/>
      <c r="ATR167" s="100"/>
      <c r="ATS167" s="100"/>
      <c r="ATT167" s="100"/>
      <c r="ATU167" s="100"/>
      <c r="ATV167" s="100"/>
      <c r="ATW167" s="100"/>
      <c r="ATX167" s="100"/>
    </row>
    <row r="168" spans="1:1221" ht="16" customHeight="1">
      <c r="A168" s="38">
        <v>165</v>
      </c>
      <c r="B168" s="567" t="s">
        <v>18360</v>
      </c>
      <c r="C168" s="38" t="s">
        <v>260</v>
      </c>
      <c r="D168" s="38" t="s">
        <v>19</v>
      </c>
      <c r="E168" s="38"/>
      <c r="F168" s="36" t="s">
        <v>6227</v>
      </c>
      <c r="G168" s="8" t="s">
        <v>11122</v>
      </c>
      <c r="H168" s="38" t="s">
        <v>430</v>
      </c>
      <c r="I168" s="38"/>
      <c r="J168" s="38"/>
      <c r="K168" s="473" t="s">
        <v>13808</v>
      </c>
      <c r="L168" s="76">
        <v>6228</v>
      </c>
      <c r="M168" s="38" t="s">
        <v>21</v>
      </c>
      <c r="N168" s="38" t="s">
        <v>4305</v>
      </c>
      <c r="O168" s="38"/>
      <c r="P168" s="38"/>
      <c r="Q168" s="47"/>
      <c r="R168" s="214"/>
      <c r="S168" s="100"/>
      <c r="T168" s="100"/>
      <c r="U168" s="100"/>
      <c r="V168" s="100"/>
      <c r="W168" s="100"/>
      <c r="X168" s="100"/>
      <c r="Y168" s="100"/>
      <c r="Z168" s="100"/>
      <c r="AA168" s="100"/>
      <c r="AB168" s="100"/>
      <c r="AC168" s="100"/>
      <c r="AD168" s="100"/>
      <c r="AE168" s="100"/>
      <c r="AF168" s="100"/>
      <c r="AG168" s="100"/>
      <c r="AH168" s="100"/>
      <c r="AI168" s="100"/>
      <c r="AJ168" s="100"/>
      <c r="AK168" s="100"/>
      <c r="AL168" s="100"/>
      <c r="AM168" s="100"/>
      <c r="AN168" s="100"/>
      <c r="AO168" s="100"/>
      <c r="AP168" s="100"/>
      <c r="AQ168" s="100"/>
      <c r="AR168" s="100"/>
      <c r="AS168" s="100"/>
      <c r="AT168" s="100"/>
      <c r="AU168" s="100"/>
      <c r="AV168" s="100"/>
      <c r="AW168" s="100"/>
      <c r="AX168" s="100"/>
      <c r="AY168" s="100"/>
      <c r="AZ168" s="100"/>
      <c r="BA168" s="100"/>
      <c r="BB168" s="100"/>
      <c r="BC168" s="100"/>
      <c r="BD168" s="100"/>
      <c r="BE168" s="100"/>
      <c r="BF168" s="100"/>
      <c r="BG168" s="100"/>
      <c r="BH168" s="100"/>
      <c r="BI168" s="100"/>
      <c r="BJ168" s="100"/>
      <c r="BK168" s="100"/>
      <c r="BL168" s="100"/>
      <c r="BM168" s="100"/>
      <c r="BN168" s="100"/>
      <c r="BO168" s="100"/>
      <c r="BP168" s="100"/>
      <c r="BQ168" s="100"/>
      <c r="BR168" s="100"/>
      <c r="BS168" s="100"/>
      <c r="BT168" s="100"/>
      <c r="BU168" s="100"/>
      <c r="BV168" s="100"/>
      <c r="BW168" s="100"/>
      <c r="BX168" s="100"/>
      <c r="BY168" s="100"/>
      <c r="BZ168" s="100"/>
      <c r="CA168" s="100"/>
      <c r="CB168" s="100"/>
      <c r="CC168" s="100"/>
      <c r="CD168" s="100"/>
      <c r="CE168" s="100"/>
      <c r="CF168" s="100"/>
      <c r="CG168" s="100"/>
      <c r="CH168" s="100"/>
      <c r="CI168" s="100"/>
      <c r="CJ168" s="100"/>
      <c r="CK168" s="100"/>
      <c r="CL168" s="100"/>
      <c r="CM168" s="100"/>
      <c r="CN168" s="100"/>
      <c r="CO168" s="100"/>
      <c r="CP168" s="100"/>
      <c r="CQ168" s="100"/>
      <c r="CR168" s="100"/>
      <c r="CS168" s="100"/>
      <c r="CT168" s="100"/>
      <c r="CU168" s="100"/>
      <c r="CV168" s="100"/>
      <c r="CW168" s="100"/>
      <c r="CX168" s="100"/>
      <c r="CY168" s="100"/>
      <c r="CZ168" s="100"/>
      <c r="DA168" s="100"/>
      <c r="DB168" s="100"/>
      <c r="DC168" s="100"/>
      <c r="DD168" s="100"/>
      <c r="DE168" s="100"/>
      <c r="DF168" s="100"/>
      <c r="DG168" s="100"/>
      <c r="DH168" s="100"/>
      <c r="DI168" s="100"/>
      <c r="DJ168" s="100"/>
      <c r="DK168" s="100"/>
      <c r="DL168" s="100"/>
      <c r="DM168" s="100"/>
      <c r="DN168" s="100"/>
      <c r="DO168" s="100"/>
      <c r="DP168" s="100"/>
      <c r="DQ168" s="100"/>
      <c r="DR168" s="100"/>
      <c r="DS168" s="100"/>
      <c r="DT168" s="100"/>
      <c r="DU168" s="100"/>
      <c r="DV168" s="100"/>
      <c r="DW168" s="100"/>
      <c r="DX168" s="100"/>
      <c r="DY168" s="100"/>
      <c r="DZ168" s="100"/>
      <c r="EA168" s="100"/>
      <c r="EB168" s="100"/>
      <c r="EC168" s="100"/>
      <c r="ED168" s="100"/>
      <c r="EE168" s="100"/>
      <c r="EF168" s="100"/>
      <c r="EG168" s="100"/>
      <c r="EH168" s="100"/>
      <c r="EI168" s="100"/>
      <c r="EJ168" s="100"/>
      <c r="EK168" s="100"/>
      <c r="EL168" s="100"/>
      <c r="EM168" s="100"/>
      <c r="EN168" s="100"/>
      <c r="EO168" s="100"/>
      <c r="EP168" s="100"/>
      <c r="EQ168" s="100"/>
      <c r="ER168" s="100"/>
      <c r="ES168" s="100"/>
      <c r="ET168" s="100"/>
      <c r="EU168" s="100"/>
      <c r="EV168" s="100"/>
      <c r="EW168" s="100"/>
      <c r="EX168" s="100"/>
      <c r="EY168" s="100"/>
      <c r="EZ168" s="100"/>
      <c r="FA168" s="100"/>
      <c r="FB168" s="100"/>
      <c r="FC168" s="100"/>
      <c r="FD168" s="100"/>
      <c r="FE168" s="100"/>
      <c r="FF168" s="100"/>
      <c r="FG168" s="100"/>
      <c r="FH168" s="100"/>
      <c r="FI168" s="100"/>
      <c r="FJ168" s="100"/>
      <c r="FK168" s="100"/>
      <c r="FL168" s="100"/>
      <c r="FM168" s="100"/>
      <c r="FN168" s="100"/>
      <c r="FO168" s="100"/>
      <c r="FP168" s="100"/>
      <c r="FQ168" s="100"/>
      <c r="FR168" s="100"/>
      <c r="FS168" s="100"/>
      <c r="FT168" s="100"/>
      <c r="FU168" s="100"/>
      <c r="FV168" s="100"/>
      <c r="FW168" s="100"/>
      <c r="FX168" s="100"/>
      <c r="FY168" s="100"/>
      <c r="FZ168" s="100"/>
      <c r="GA168" s="100"/>
      <c r="GB168" s="100"/>
      <c r="GC168" s="100"/>
      <c r="GD168" s="100"/>
      <c r="GE168" s="100"/>
      <c r="GF168" s="100"/>
      <c r="GG168" s="100"/>
      <c r="GH168" s="100"/>
      <c r="GI168" s="100"/>
      <c r="GJ168" s="100"/>
      <c r="GK168" s="100"/>
      <c r="GL168" s="100"/>
      <c r="GM168" s="100"/>
      <c r="GN168" s="100"/>
      <c r="GO168" s="100"/>
      <c r="GP168" s="100"/>
      <c r="GQ168" s="100"/>
      <c r="GR168" s="100"/>
      <c r="GS168" s="100"/>
      <c r="GT168" s="100"/>
      <c r="GU168" s="100"/>
      <c r="GV168" s="100"/>
      <c r="GW168" s="100"/>
      <c r="GX168" s="100"/>
      <c r="GY168" s="100"/>
      <c r="GZ168" s="100"/>
      <c r="HA168" s="100"/>
      <c r="HB168" s="100"/>
      <c r="HC168" s="100"/>
      <c r="HD168" s="100"/>
      <c r="HE168" s="100"/>
      <c r="HF168" s="100"/>
      <c r="HG168" s="100"/>
      <c r="HH168" s="100"/>
      <c r="HI168" s="100"/>
      <c r="HJ168" s="100"/>
      <c r="HK168" s="100"/>
      <c r="HL168" s="100"/>
      <c r="HM168" s="100"/>
      <c r="HN168" s="100"/>
      <c r="HO168" s="100"/>
      <c r="HP168" s="100"/>
      <c r="HQ168" s="100"/>
      <c r="HR168" s="100"/>
      <c r="HS168" s="100"/>
      <c r="HT168" s="100"/>
      <c r="HU168" s="100"/>
      <c r="HV168" s="100"/>
      <c r="HW168" s="100"/>
      <c r="HX168" s="100"/>
      <c r="HY168" s="100"/>
      <c r="HZ168" s="100"/>
      <c r="IA168" s="100"/>
      <c r="IB168" s="100"/>
      <c r="IC168" s="100"/>
      <c r="ID168" s="100"/>
      <c r="IE168" s="100"/>
      <c r="IF168" s="100"/>
      <c r="IG168" s="100"/>
      <c r="IH168" s="100"/>
      <c r="II168" s="100"/>
      <c r="IJ168" s="100"/>
      <c r="IK168" s="100"/>
      <c r="IL168" s="100"/>
      <c r="IM168" s="100"/>
      <c r="IN168" s="100"/>
      <c r="IO168" s="100"/>
      <c r="IP168" s="100"/>
      <c r="IQ168" s="100"/>
      <c r="IR168" s="100"/>
      <c r="IS168" s="100"/>
      <c r="IT168" s="100"/>
      <c r="IU168" s="100"/>
      <c r="IV168" s="100"/>
      <c r="IW168" s="100"/>
      <c r="IX168" s="100"/>
      <c r="IY168" s="100"/>
      <c r="IZ168" s="100"/>
      <c r="JA168" s="100"/>
      <c r="JB168" s="100"/>
      <c r="JC168" s="100"/>
      <c r="JD168" s="100"/>
      <c r="JE168" s="100"/>
      <c r="JF168" s="100"/>
      <c r="JG168" s="100"/>
      <c r="JH168" s="100"/>
      <c r="JI168" s="100"/>
      <c r="JJ168" s="100"/>
      <c r="JK168" s="100"/>
      <c r="JL168" s="100"/>
      <c r="JM168" s="100"/>
      <c r="JN168" s="100"/>
      <c r="JO168" s="100"/>
      <c r="JP168" s="100"/>
      <c r="JQ168" s="100"/>
      <c r="JR168" s="100"/>
      <c r="JS168" s="100"/>
      <c r="JT168" s="100"/>
      <c r="JU168" s="100"/>
      <c r="JV168" s="100"/>
      <c r="JW168" s="100"/>
      <c r="JX168" s="100"/>
      <c r="JY168" s="100"/>
      <c r="JZ168" s="100"/>
      <c r="KA168" s="100"/>
      <c r="KB168" s="100"/>
      <c r="KC168" s="100"/>
      <c r="KD168" s="100"/>
      <c r="KE168" s="100"/>
      <c r="KF168" s="100"/>
      <c r="KG168" s="100"/>
      <c r="KH168" s="100"/>
      <c r="KI168" s="100"/>
      <c r="KJ168" s="100"/>
      <c r="KK168" s="100"/>
      <c r="KL168" s="100"/>
      <c r="KM168" s="100"/>
      <c r="KN168" s="100"/>
      <c r="KO168" s="100"/>
      <c r="KP168" s="100"/>
      <c r="KQ168" s="100"/>
      <c r="KR168" s="100"/>
      <c r="KS168" s="100"/>
      <c r="KT168" s="100"/>
      <c r="KU168" s="100"/>
      <c r="KV168" s="100"/>
      <c r="KW168" s="100"/>
      <c r="KX168" s="100"/>
      <c r="KY168" s="100"/>
      <c r="KZ168" s="100"/>
      <c r="LA168" s="100"/>
      <c r="LB168" s="100"/>
      <c r="LC168" s="100"/>
      <c r="LD168" s="100"/>
      <c r="LE168" s="100"/>
      <c r="LF168" s="100"/>
      <c r="LG168" s="100"/>
      <c r="LH168" s="100"/>
      <c r="LI168" s="100"/>
      <c r="LJ168" s="100"/>
      <c r="LK168" s="100"/>
      <c r="LL168" s="100"/>
      <c r="LM168" s="100"/>
      <c r="LN168" s="100"/>
      <c r="LO168" s="100"/>
      <c r="LP168" s="100"/>
      <c r="LQ168" s="100"/>
      <c r="LR168" s="100"/>
      <c r="LS168" s="100"/>
      <c r="LT168" s="100"/>
      <c r="LU168" s="100"/>
      <c r="LV168" s="100"/>
      <c r="LW168" s="100"/>
      <c r="LX168" s="100"/>
      <c r="LY168" s="100"/>
      <c r="LZ168" s="100"/>
      <c r="MA168" s="100"/>
      <c r="MB168" s="100"/>
      <c r="MC168" s="100"/>
      <c r="MD168" s="100"/>
      <c r="ME168" s="100"/>
      <c r="MF168" s="100"/>
      <c r="MG168" s="100"/>
      <c r="MH168" s="100"/>
      <c r="MI168" s="100"/>
      <c r="MJ168" s="100"/>
      <c r="MK168" s="100"/>
      <c r="ML168" s="100"/>
      <c r="MM168" s="100"/>
      <c r="MN168" s="100"/>
      <c r="MO168" s="100"/>
      <c r="MP168" s="100"/>
      <c r="MQ168" s="100"/>
      <c r="MR168" s="100"/>
      <c r="MS168" s="100"/>
      <c r="MT168" s="100"/>
      <c r="MU168" s="100"/>
      <c r="MV168" s="100"/>
      <c r="MW168" s="100"/>
      <c r="MX168" s="100"/>
      <c r="MY168" s="100"/>
      <c r="MZ168" s="100"/>
      <c r="NA168" s="100"/>
      <c r="NB168" s="100"/>
      <c r="NC168" s="100"/>
      <c r="ND168" s="100"/>
      <c r="NE168" s="100"/>
      <c r="NF168" s="100"/>
      <c r="NG168" s="100"/>
      <c r="NH168" s="100"/>
      <c r="NI168" s="100"/>
      <c r="NJ168" s="100"/>
      <c r="NK168" s="100"/>
      <c r="NL168" s="100"/>
      <c r="NM168" s="100"/>
      <c r="NN168" s="100"/>
      <c r="NO168" s="100"/>
      <c r="NP168" s="100"/>
      <c r="NQ168" s="100"/>
      <c r="NR168" s="100"/>
      <c r="NS168" s="100"/>
      <c r="NT168" s="100"/>
      <c r="NU168" s="100"/>
      <c r="NV168" s="100"/>
      <c r="NW168" s="100"/>
      <c r="NX168" s="100"/>
      <c r="NY168" s="100"/>
      <c r="NZ168" s="100"/>
      <c r="OA168" s="100"/>
      <c r="OB168" s="100"/>
      <c r="OC168" s="100"/>
      <c r="OD168" s="100"/>
      <c r="OE168" s="100"/>
      <c r="OF168" s="100"/>
      <c r="OG168" s="100"/>
      <c r="OH168" s="100"/>
      <c r="OI168" s="100"/>
      <c r="OJ168" s="100"/>
      <c r="OK168" s="100"/>
      <c r="OL168" s="100"/>
      <c r="OM168" s="100"/>
      <c r="ON168" s="100"/>
      <c r="OO168" s="100"/>
      <c r="OP168" s="100"/>
      <c r="OQ168" s="100"/>
      <c r="OR168" s="100"/>
      <c r="OS168" s="100"/>
      <c r="OT168" s="100"/>
      <c r="OU168" s="100"/>
      <c r="OV168" s="100"/>
      <c r="OW168" s="100"/>
      <c r="OX168" s="100"/>
      <c r="OY168" s="100"/>
      <c r="OZ168" s="100"/>
      <c r="PA168" s="100"/>
      <c r="PB168" s="100"/>
      <c r="PC168" s="100"/>
      <c r="PD168" s="100"/>
      <c r="PE168" s="100"/>
      <c r="PF168" s="100"/>
      <c r="PG168" s="100"/>
      <c r="PH168" s="100"/>
      <c r="PI168" s="100"/>
      <c r="PJ168" s="100"/>
      <c r="PK168" s="100"/>
      <c r="PL168" s="100"/>
      <c r="PM168" s="100"/>
      <c r="PN168" s="100"/>
      <c r="PO168" s="100"/>
      <c r="PP168" s="100"/>
      <c r="PQ168" s="100"/>
      <c r="PR168" s="100"/>
      <c r="PS168" s="100"/>
      <c r="PT168" s="100"/>
      <c r="PU168" s="100"/>
      <c r="PV168" s="100"/>
      <c r="PW168" s="100"/>
      <c r="PX168" s="100"/>
      <c r="PY168" s="100"/>
      <c r="PZ168" s="100"/>
      <c r="QA168" s="100"/>
      <c r="QB168" s="100"/>
      <c r="QC168" s="100"/>
      <c r="QD168" s="100"/>
      <c r="QE168" s="100"/>
      <c r="QF168" s="100"/>
      <c r="QG168" s="100"/>
      <c r="QH168" s="100"/>
      <c r="QI168" s="100"/>
      <c r="QJ168" s="100"/>
      <c r="QK168" s="100"/>
      <c r="QL168" s="100"/>
      <c r="QM168" s="100"/>
      <c r="QN168" s="100"/>
      <c r="QO168" s="100"/>
      <c r="QP168" s="100"/>
      <c r="QQ168" s="100"/>
      <c r="QR168" s="100"/>
      <c r="QS168" s="100"/>
      <c r="QT168" s="100"/>
      <c r="QU168" s="100"/>
      <c r="QV168" s="100"/>
      <c r="QW168" s="100"/>
      <c r="QX168" s="100"/>
      <c r="QY168" s="100"/>
      <c r="QZ168" s="100"/>
      <c r="RA168" s="100"/>
      <c r="RB168" s="100"/>
      <c r="RC168" s="100"/>
      <c r="RD168" s="100"/>
      <c r="RE168" s="100"/>
      <c r="RF168" s="100"/>
      <c r="RG168" s="100"/>
      <c r="RH168" s="100"/>
      <c r="RI168" s="100"/>
      <c r="RJ168" s="100"/>
      <c r="RK168" s="100"/>
      <c r="RL168" s="100"/>
      <c r="RM168" s="100"/>
      <c r="RN168" s="100"/>
      <c r="RO168" s="100"/>
      <c r="RP168" s="100"/>
      <c r="RQ168" s="100"/>
      <c r="RR168" s="100"/>
      <c r="RS168" s="100"/>
      <c r="RT168" s="100"/>
      <c r="RU168" s="100"/>
      <c r="RV168" s="100"/>
      <c r="RW168" s="100"/>
      <c r="RX168" s="100"/>
      <c r="RY168" s="100"/>
      <c r="RZ168" s="100"/>
      <c r="SA168" s="100"/>
      <c r="SB168" s="100"/>
      <c r="SC168" s="100"/>
      <c r="SD168" s="100"/>
      <c r="SE168" s="100"/>
      <c r="SF168" s="100"/>
      <c r="SG168" s="100"/>
      <c r="SH168" s="100"/>
      <c r="SI168" s="100"/>
      <c r="SJ168" s="100"/>
      <c r="SK168" s="100"/>
      <c r="SL168" s="100"/>
      <c r="SM168" s="100"/>
      <c r="SN168" s="100"/>
      <c r="SO168" s="100"/>
      <c r="SP168" s="100"/>
      <c r="SQ168" s="100"/>
      <c r="SR168" s="100"/>
      <c r="SS168" s="100"/>
      <c r="ST168" s="100"/>
      <c r="SU168" s="100"/>
      <c r="SV168" s="100"/>
      <c r="SW168" s="100"/>
      <c r="SX168" s="100"/>
      <c r="SY168" s="100"/>
      <c r="SZ168" s="100"/>
      <c r="TA168" s="100"/>
      <c r="TB168" s="100"/>
      <c r="TC168" s="100"/>
      <c r="TD168" s="100"/>
      <c r="TE168" s="100"/>
      <c r="TF168" s="100"/>
      <c r="TG168" s="100"/>
      <c r="TH168" s="100"/>
      <c r="TI168" s="100"/>
      <c r="TJ168" s="100"/>
      <c r="TK168" s="100"/>
      <c r="TL168" s="100"/>
      <c r="TM168" s="100"/>
      <c r="TN168" s="100"/>
      <c r="TO168" s="100"/>
      <c r="TP168" s="100"/>
      <c r="TQ168" s="100"/>
      <c r="TR168" s="100"/>
      <c r="TS168" s="100"/>
      <c r="TT168" s="100"/>
      <c r="TU168" s="100"/>
      <c r="TV168" s="100"/>
      <c r="TW168" s="100"/>
      <c r="TX168" s="100"/>
      <c r="TY168" s="100"/>
      <c r="TZ168" s="100"/>
      <c r="UA168" s="100"/>
      <c r="UB168" s="100"/>
      <c r="UC168" s="100"/>
      <c r="UD168" s="100"/>
      <c r="UE168" s="100"/>
      <c r="UF168" s="100"/>
      <c r="UG168" s="100"/>
      <c r="UH168" s="100"/>
      <c r="UI168" s="100"/>
      <c r="UJ168" s="100"/>
      <c r="UK168" s="100"/>
      <c r="UL168" s="100"/>
      <c r="UM168" s="100"/>
      <c r="UN168" s="100"/>
      <c r="UO168" s="100"/>
      <c r="UP168" s="100"/>
      <c r="UQ168" s="100"/>
      <c r="UR168" s="100"/>
      <c r="US168" s="100"/>
      <c r="UT168" s="100"/>
      <c r="UU168" s="100"/>
      <c r="UV168" s="100"/>
      <c r="UW168" s="100"/>
      <c r="UX168" s="100"/>
      <c r="UY168" s="100"/>
      <c r="UZ168" s="100"/>
      <c r="VA168" s="100"/>
      <c r="VB168" s="100"/>
      <c r="VC168" s="100"/>
      <c r="VD168" s="100"/>
      <c r="VE168" s="100"/>
      <c r="VF168" s="100"/>
      <c r="VG168" s="100"/>
      <c r="VH168" s="100"/>
      <c r="VI168" s="100"/>
      <c r="VJ168" s="100"/>
      <c r="VK168" s="100"/>
      <c r="VL168" s="100"/>
      <c r="VM168" s="100"/>
      <c r="VN168" s="100"/>
      <c r="VO168" s="100"/>
      <c r="VP168" s="100"/>
      <c r="VQ168" s="100"/>
      <c r="VR168" s="100"/>
      <c r="VS168" s="100"/>
      <c r="VT168" s="100"/>
      <c r="VU168" s="100"/>
      <c r="VV168" s="100"/>
      <c r="VW168" s="100"/>
      <c r="VX168" s="100"/>
      <c r="VY168" s="100"/>
      <c r="VZ168" s="100"/>
      <c r="WA168" s="100"/>
      <c r="WB168" s="100"/>
      <c r="WC168" s="100"/>
      <c r="WD168" s="100"/>
      <c r="WE168" s="100"/>
      <c r="WF168" s="100"/>
      <c r="WG168" s="100"/>
      <c r="WH168" s="100"/>
      <c r="WI168" s="100"/>
      <c r="WJ168" s="100"/>
      <c r="WK168" s="100"/>
      <c r="WL168" s="100"/>
      <c r="WM168" s="100"/>
      <c r="WN168" s="100"/>
      <c r="WO168" s="100"/>
      <c r="WP168" s="100"/>
      <c r="WQ168" s="100"/>
      <c r="WR168" s="100"/>
      <c r="WS168" s="100"/>
      <c r="WT168" s="100"/>
      <c r="WU168" s="100"/>
      <c r="WV168" s="100"/>
      <c r="WW168" s="100"/>
      <c r="WX168" s="100"/>
      <c r="WY168" s="100"/>
      <c r="WZ168" s="100"/>
      <c r="XA168" s="100"/>
      <c r="XB168" s="100"/>
      <c r="XC168" s="100"/>
      <c r="XD168" s="100"/>
      <c r="XE168" s="100"/>
      <c r="XF168" s="100"/>
      <c r="XG168" s="100"/>
      <c r="XH168" s="100"/>
      <c r="XI168" s="100"/>
      <c r="XJ168" s="100"/>
      <c r="XK168" s="100"/>
      <c r="XL168" s="100"/>
      <c r="XM168" s="100"/>
      <c r="XN168" s="100"/>
      <c r="XO168" s="100"/>
      <c r="XP168" s="100"/>
      <c r="XQ168" s="100"/>
      <c r="XR168" s="100"/>
      <c r="XS168" s="100"/>
      <c r="XT168" s="100"/>
      <c r="XU168" s="100"/>
      <c r="XV168" s="100"/>
      <c r="XW168" s="100"/>
      <c r="XX168" s="100"/>
      <c r="XY168" s="100"/>
      <c r="XZ168" s="100"/>
      <c r="YA168" s="100"/>
      <c r="YB168" s="100"/>
      <c r="YC168" s="100"/>
      <c r="YD168" s="100"/>
      <c r="YE168" s="100"/>
      <c r="YF168" s="100"/>
      <c r="YG168" s="100"/>
      <c r="YH168" s="100"/>
      <c r="YI168" s="100"/>
      <c r="YJ168" s="100"/>
      <c r="YK168" s="100"/>
      <c r="YL168" s="100"/>
      <c r="YM168" s="100"/>
      <c r="YN168" s="100"/>
      <c r="YO168" s="100"/>
      <c r="YP168" s="100"/>
      <c r="YQ168" s="100"/>
      <c r="YR168" s="100"/>
      <c r="YS168" s="100"/>
      <c r="YT168" s="100"/>
      <c r="YU168" s="100"/>
      <c r="YV168" s="100"/>
      <c r="YW168" s="100"/>
      <c r="YX168" s="100"/>
      <c r="YY168" s="100"/>
      <c r="YZ168" s="100"/>
      <c r="ZA168" s="100"/>
      <c r="ZB168" s="100"/>
      <c r="ZC168" s="100"/>
      <c r="ZD168" s="100"/>
      <c r="ZE168" s="100"/>
      <c r="ZF168" s="100"/>
      <c r="ZG168" s="100"/>
      <c r="ZH168" s="100"/>
      <c r="ZI168" s="100"/>
      <c r="ZJ168" s="100"/>
      <c r="ZK168" s="100"/>
      <c r="ZL168" s="100"/>
      <c r="ZM168" s="100"/>
      <c r="ZN168" s="100"/>
      <c r="ZO168" s="100"/>
      <c r="ZP168" s="100"/>
      <c r="ZQ168" s="100"/>
      <c r="ZR168" s="100"/>
      <c r="ZS168" s="100"/>
      <c r="ZT168" s="100"/>
      <c r="ZU168" s="100"/>
      <c r="ZV168" s="100"/>
      <c r="ZW168" s="100"/>
      <c r="ZX168" s="100"/>
      <c r="ZY168" s="100"/>
      <c r="ZZ168" s="100"/>
      <c r="AAA168" s="100"/>
      <c r="AAB168" s="100"/>
      <c r="AAC168" s="100"/>
      <c r="AAD168" s="100"/>
      <c r="AAE168" s="100"/>
      <c r="AAF168" s="100"/>
      <c r="AAG168" s="100"/>
      <c r="AAH168" s="100"/>
      <c r="AAI168" s="100"/>
      <c r="AAJ168" s="100"/>
      <c r="AAK168" s="100"/>
      <c r="AAL168" s="100"/>
      <c r="AAM168" s="100"/>
      <c r="AAN168" s="100"/>
      <c r="AAO168" s="100"/>
      <c r="AAP168" s="100"/>
      <c r="AAQ168" s="100"/>
      <c r="AAR168" s="100"/>
      <c r="AAS168" s="100"/>
      <c r="AAT168" s="100"/>
      <c r="AAU168" s="100"/>
      <c r="AAV168" s="100"/>
      <c r="AAW168" s="100"/>
      <c r="AAX168" s="100"/>
      <c r="AAY168" s="100"/>
      <c r="AAZ168" s="100"/>
      <c r="ABA168" s="100"/>
      <c r="ABB168" s="100"/>
      <c r="ABC168" s="100"/>
      <c r="ABD168" s="100"/>
      <c r="ABE168" s="100"/>
      <c r="ABF168" s="100"/>
      <c r="ABG168" s="100"/>
      <c r="ABH168" s="100"/>
      <c r="ABI168" s="100"/>
      <c r="ABJ168" s="100"/>
      <c r="ABK168" s="100"/>
      <c r="ABL168" s="100"/>
      <c r="ABM168" s="100"/>
      <c r="ABN168" s="100"/>
      <c r="ABO168" s="100"/>
      <c r="ABP168" s="100"/>
      <c r="ABQ168" s="100"/>
      <c r="ABR168" s="100"/>
      <c r="ABS168" s="100"/>
      <c r="ABT168" s="100"/>
      <c r="ABU168" s="100"/>
      <c r="ABV168" s="100"/>
      <c r="ABW168" s="100"/>
      <c r="ABX168" s="100"/>
      <c r="ABY168" s="100"/>
      <c r="ABZ168" s="100"/>
      <c r="ACA168" s="100"/>
      <c r="ACB168" s="100"/>
      <c r="ACC168" s="100"/>
      <c r="ACD168" s="100"/>
      <c r="ACE168" s="100"/>
      <c r="ACF168" s="100"/>
      <c r="ACG168" s="100"/>
      <c r="ACH168" s="100"/>
      <c r="ACI168" s="100"/>
      <c r="ACJ168" s="100"/>
      <c r="ACK168" s="100"/>
      <c r="ACL168" s="100"/>
      <c r="ACM168" s="100"/>
      <c r="ACN168" s="100"/>
      <c r="ACO168" s="100"/>
      <c r="ACP168" s="100"/>
      <c r="ACQ168" s="100"/>
      <c r="ACR168" s="100"/>
      <c r="ACS168" s="100"/>
      <c r="ACT168" s="100"/>
      <c r="ACU168" s="100"/>
      <c r="ACV168" s="100"/>
      <c r="ACW168" s="100"/>
      <c r="ACX168" s="100"/>
      <c r="ACY168" s="100"/>
      <c r="ACZ168" s="100"/>
      <c r="ADA168" s="100"/>
      <c r="ADB168" s="100"/>
      <c r="ADC168" s="100"/>
      <c r="ADD168" s="100"/>
      <c r="ADE168" s="100"/>
      <c r="ADF168" s="100"/>
      <c r="ADG168" s="100"/>
      <c r="ADH168" s="100"/>
      <c r="ADI168" s="100"/>
      <c r="ADJ168" s="100"/>
      <c r="ADK168" s="100"/>
      <c r="ADL168" s="100"/>
      <c r="ADM168" s="100"/>
      <c r="ADN168" s="100"/>
      <c r="ADO168" s="100"/>
      <c r="ADP168" s="100"/>
      <c r="ADQ168" s="100"/>
      <c r="ADR168" s="100"/>
      <c r="ADS168" s="100"/>
      <c r="ADT168" s="100"/>
      <c r="ADU168" s="100"/>
      <c r="ADV168" s="100"/>
      <c r="ADW168" s="100"/>
      <c r="ADX168" s="100"/>
      <c r="ADY168" s="100"/>
      <c r="ADZ168" s="100"/>
      <c r="AEA168" s="100"/>
      <c r="AEB168" s="100"/>
      <c r="AEC168" s="100"/>
      <c r="AED168" s="100"/>
      <c r="AEE168" s="100"/>
      <c r="AEF168" s="100"/>
      <c r="AEG168" s="100"/>
      <c r="AEH168" s="100"/>
      <c r="AEI168" s="100"/>
      <c r="AEJ168" s="100"/>
      <c r="AEK168" s="100"/>
      <c r="AEL168" s="100"/>
      <c r="AEM168" s="100"/>
      <c r="AEN168" s="100"/>
      <c r="AEO168" s="100"/>
      <c r="AEP168" s="100"/>
      <c r="AEQ168" s="100"/>
      <c r="AER168" s="100"/>
      <c r="AES168" s="100"/>
      <c r="AET168" s="100"/>
      <c r="AEU168" s="100"/>
      <c r="AEV168" s="100"/>
      <c r="AEW168" s="100"/>
      <c r="AEX168" s="100"/>
      <c r="AEY168" s="100"/>
      <c r="AEZ168" s="100"/>
      <c r="AFA168" s="100"/>
      <c r="AFB168" s="100"/>
      <c r="AFC168" s="100"/>
      <c r="AFD168" s="100"/>
      <c r="AFE168" s="100"/>
      <c r="AFF168" s="100"/>
      <c r="AFG168" s="100"/>
      <c r="AFH168" s="100"/>
      <c r="AFI168" s="100"/>
      <c r="AFJ168" s="100"/>
      <c r="AFK168" s="100"/>
      <c r="AFL168" s="100"/>
      <c r="AFM168" s="100"/>
      <c r="AFN168" s="100"/>
      <c r="AFO168" s="100"/>
      <c r="AFP168" s="100"/>
      <c r="AFQ168" s="100"/>
      <c r="AFR168" s="100"/>
      <c r="AFS168" s="100"/>
      <c r="AFT168" s="100"/>
      <c r="AFU168" s="100"/>
      <c r="AFV168" s="100"/>
      <c r="AFW168" s="100"/>
      <c r="AFX168" s="100"/>
      <c r="AFY168" s="100"/>
      <c r="AFZ168" s="100"/>
      <c r="AGA168" s="100"/>
      <c r="AGB168" s="100"/>
      <c r="AGC168" s="100"/>
      <c r="AGD168" s="100"/>
      <c r="AGE168" s="100"/>
      <c r="AGF168" s="100"/>
      <c r="AGG168" s="100"/>
      <c r="AGH168" s="100"/>
      <c r="AGI168" s="100"/>
      <c r="AGJ168" s="100"/>
      <c r="AGK168" s="100"/>
      <c r="AGL168" s="100"/>
      <c r="AGM168" s="100"/>
      <c r="AGN168" s="100"/>
      <c r="AGO168" s="100"/>
      <c r="AGP168" s="100"/>
      <c r="AGQ168" s="100"/>
      <c r="AGR168" s="100"/>
      <c r="AGS168" s="100"/>
      <c r="AGT168" s="100"/>
      <c r="AGU168" s="100"/>
      <c r="AGV168" s="100"/>
      <c r="AGW168" s="100"/>
      <c r="AGX168" s="100"/>
      <c r="AGY168" s="100"/>
      <c r="AGZ168" s="100"/>
      <c r="AHA168" s="100"/>
      <c r="AHB168" s="100"/>
      <c r="AHC168" s="100"/>
      <c r="AHD168" s="100"/>
      <c r="AHE168" s="100"/>
      <c r="AHF168" s="100"/>
      <c r="AHG168" s="100"/>
      <c r="AHH168" s="100"/>
      <c r="AHI168" s="100"/>
      <c r="AHJ168" s="100"/>
      <c r="AHK168" s="100"/>
      <c r="AHL168" s="100"/>
      <c r="AHM168" s="100"/>
      <c r="AHN168" s="100"/>
      <c r="AHO168" s="100"/>
      <c r="AHP168" s="100"/>
      <c r="AHQ168" s="100"/>
      <c r="AHR168" s="100"/>
      <c r="AHS168" s="100"/>
      <c r="AHT168" s="100"/>
      <c r="AHU168" s="100"/>
      <c r="AHV168" s="100"/>
      <c r="AHW168" s="100"/>
      <c r="AHX168" s="100"/>
      <c r="AHY168" s="100"/>
      <c r="AHZ168" s="100"/>
      <c r="AIA168" s="100"/>
      <c r="AIB168" s="100"/>
      <c r="AIC168" s="100"/>
      <c r="AID168" s="100"/>
      <c r="AIE168" s="100"/>
      <c r="AIF168" s="100"/>
      <c r="AIG168" s="100"/>
      <c r="AIH168" s="100"/>
      <c r="AII168" s="100"/>
      <c r="AIJ168" s="100"/>
      <c r="AIK168" s="100"/>
      <c r="AIL168" s="100"/>
      <c r="AIM168" s="100"/>
      <c r="AIN168" s="100"/>
      <c r="AIO168" s="100"/>
      <c r="AIP168" s="100"/>
      <c r="AIQ168" s="100"/>
      <c r="AIR168" s="100"/>
      <c r="AIS168" s="100"/>
      <c r="AIT168" s="100"/>
      <c r="AIU168" s="100"/>
      <c r="AIV168" s="100"/>
      <c r="AIW168" s="100"/>
      <c r="AIX168" s="100"/>
      <c r="AIY168" s="100"/>
      <c r="AIZ168" s="100"/>
      <c r="AJA168" s="100"/>
      <c r="AJB168" s="100"/>
      <c r="AJC168" s="100"/>
      <c r="AJD168" s="100"/>
      <c r="AJE168" s="100"/>
      <c r="AJF168" s="100"/>
      <c r="AJG168" s="100"/>
      <c r="AJH168" s="100"/>
      <c r="AJI168" s="100"/>
      <c r="AJJ168" s="100"/>
      <c r="AJK168" s="100"/>
      <c r="AJL168" s="100"/>
      <c r="AJM168" s="100"/>
      <c r="AJN168" s="100"/>
      <c r="AJO168" s="100"/>
      <c r="AJP168" s="100"/>
      <c r="AJQ168" s="100"/>
      <c r="AJR168" s="100"/>
      <c r="AJS168" s="100"/>
      <c r="AJT168" s="100"/>
      <c r="AJU168" s="100"/>
      <c r="AJV168" s="100"/>
      <c r="AJW168" s="100"/>
      <c r="AJX168" s="100"/>
      <c r="AJY168" s="100"/>
      <c r="AJZ168" s="100"/>
      <c r="AKA168" s="100"/>
      <c r="AKB168" s="100"/>
      <c r="AKC168" s="100"/>
      <c r="AKD168" s="100"/>
      <c r="AKE168" s="100"/>
      <c r="AKF168" s="100"/>
      <c r="AKG168" s="100"/>
      <c r="AKH168" s="100"/>
      <c r="AKI168" s="100"/>
      <c r="AKJ168" s="100"/>
      <c r="AKK168" s="100"/>
      <c r="AKL168" s="100"/>
      <c r="AKM168" s="100"/>
      <c r="AKN168" s="100"/>
      <c r="AKO168" s="100"/>
      <c r="AKP168" s="100"/>
      <c r="AKQ168" s="100"/>
      <c r="AKR168" s="100"/>
      <c r="AKS168" s="100"/>
      <c r="AKT168" s="100"/>
      <c r="AKU168" s="100"/>
      <c r="AKV168" s="100"/>
      <c r="AKW168" s="100"/>
      <c r="AKX168" s="100"/>
      <c r="AKY168" s="100"/>
      <c r="AKZ168" s="100"/>
      <c r="ALA168" s="100"/>
      <c r="ALB168" s="100"/>
      <c r="ALC168" s="100"/>
      <c r="ALD168" s="100"/>
      <c r="ALE168" s="100"/>
      <c r="ALF168" s="100"/>
      <c r="ALG168" s="100"/>
      <c r="ALH168" s="100"/>
      <c r="ALI168" s="100"/>
      <c r="ALJ168" s="100"/>
      <c r="ALK168" s="100"/>
      <c r="ALL168" s="100"/>
      <c r="ALM168" s="100"/>
      <c r="ALN168" s="100"/>
      <c r="ALO168" s="100"/>
      <c r="ALP168" s="100"/>
      <c r="ALQ168" s="100"/>
      <c r="ALR168" s="100"/>
      <c r="ALS168" s="100"/>
      <c r="ALT168" s="100"/>
      <c r="ALU168" s="100"/>
      <c r="ALV168" s="100"/>
      <c r="ALW168" s="100"/>
      <c r="ALX168" s="100"/>
      <c r="ALY168" s="100"/>
      <c r="ALZ168" s="100"/>
      <c r="AMA168" s="100"/>
      <c r="AMB168" s="100"/>
      <c r="AMC168" s="100"/>
      <c r="AMD168" s="100"/>
      <c r="AME168" s="100"/>
      <c r="AMF168" s="100"/>
      <c r="AMG168" s="100"/>
      <c r="AMH168" s="100"/>
      <c r="AMI168" s="100"/>
      <c r="AMJ168" s="100"/>
      <c r="AMK168" s="100"/>
      <c r="AML168" s="100"/>
      <c r="AMM168" s="100"/>
      <c r="AMN168" s="100"/>
      <c r="AMO168" s="100"/>
      <c r="AMP168" s="100"/>
      <c r="AMQ168" s="100"/>
      <c r="AMR168" s="100"/>
      <c r="AMS168" s="100"/>
      <c r="AMT168" s="100"/>
      <c r="AMU168" s="100"/>
      <c r="AMV168" s="100"/>
      <c r="AMW168" s="100"/>
      <c r="AMX168" s="100"/>
      <c r="AMY168" s="100"/>
      <c r="AMZ168" s="100"/>
      <c r="ANA168" s="100"/>
      <c r="ANB168" s="100"/>
      <c r="ANC168" s="100"/>
      <c r="AND168" s="100"/>
      <c r="ANE168" s="100"/>
      <c r="ANF168" s="100"/>
      <c r="ANG168" s="100"/>
      <c r="ANH168" s="100"/>
      <c r="ANI168" s="100"/>
      <c r="ANJ168" s="100"/>
      <c r="ANK168" s="100"/>
      <c r="ANL168" s="100"/>
      <c r="ANM168" s="100"/>
      <c r="ANN168" s="100"/>
      <c r="ANO168" s="100"/>
      <c r="ANP168" s="100"/>
      <c r="ANQ168" s="100"/>
      <c r="ANR168" s="100"/>
      <c r="ANS168" s="100"/>
      <c r="ANT168" s="100"/>
      <c r="ANU168" s="100"/>
      <c r="ANV168" s="100"/>
      <c r="ANW168" s="100"/>
      <c r="ANX168" s="100"/>
      <c r="ANY168" s="100"/>
      <c r="ANZ168" s="100"/>
      <c r="AOA168" s="100"/>
      <c r="AOB168" s="100"/>
      <c r="AOC168" s="100"/>
      <c r="AOD168" s="100"/>
      <c r="AOE168" s="100"/>
      <c r="AOF168" s="100"/>
      <c r="AOG168" s="100"/>
      <c r="AOH168" s="100"/>
      <c r="AOI168" s="100"/>
      <c r="AOJ168" s="100"/>
      <c r="AOK168" s="100"/>
      <c r="AOL168" s="100"/>
      <c r="AOM168" s="100"/>
      <c r="AON168" s="100"/>
      <c r="AOO168" s="100"/>
      <c r="AOP168" s="100"/>
      <c r="AOQ168" s="100"/>
      <c r="AOR168" s="100"/>
      <c r="AOS168" s="100"/>
      <c r="AOT168" s="100"/>
      <c r="AOU168" s="100"/>
      <c r="AOV168" s="100"/>
      <c r="AOW168" s="100"/>
      <c r="AOX168" s="100"/>
      <c r="AOY168" s="100"/>
      <c r="AOZ168" s="100"/>
      <c r="APA168" s="100"/>
      <c r="APB168" s="100"/>
      <c r="APC168" s="100"/>
      <c r="APD168" s="100"/>
      <c r="APE168" s="100"/>
      <c r="APF168" s="100"/>
      <c r="APG168" s="100"/>
      <c r="APH168" s="100"/>
      <c r="API168" s="100"/>
      <c r="APJ168" s="100"/>
      <c r="APK168" s="100"/>
      <c r="APL168" s="100"/>
      <c r="APM168" s="100"/>
      <c r="APN168" s="100"/>
      <c r="APO168" s="100"/>
      <c r="APP168" s="100"/>
      <c r="APQ168" s="100"/>
      <c r="APR168" s="100"/>
      <c r="APS168" s="100"/>
      <c r="APT168" s="100"/>
      <c r="APU168" s="100"/>
      <c r="APV168" s="100"/>
      <c r="APW168" s="100"/>
      <c r="APX168" s="100"/>
      <c r="APY168" s="100"/>
      <c r="APZ168" s="100"/>
      <c r="AQA168" s="100"/>
      <c r="AQB168" s="100"/>
      <c r="AQC168" s="100"/>
      <c r="AQD168" s="100"/>
      <c r="AQE168" s="100"/>
      <c r="AQF168" s="100"/>
      <c r="AQG168" s="100"/>
      <c r="AQH168" s="100"/>
      <c r="AQI168" s="100"/>
      <c r="AQJ168" s="100"/>
      <c r="AQK168" s="100"/>
      <c r="AQL168" s="100"/>
      <c r="AQM168" s="100"/>
      <c r="AQN168" s="100"/>
      <c r="AQO168" s="100"/>
      <c r="AQP168" s="100"/>
      <c r="AQQ168" s="100"/>
      <c r="AQR168" s="100"/>
      <c r="AQS168" s="100"/>
      <c r="AQT168" s="100"/>
      <c r="AQU168" s="100"/>
      <c r="AQV168" s="100"/>
      <c r="AQW168" s="100"/>
      <c r="AQX168" s="100"/>
      <c r="AQY168" s="100"/>
      <c r="AQZ168" s="100"/>
      <c r="ARA168" s="100"/>
      <c r="ARB168" s="100"/>
      <c r="ARC168" s="100"/>
      <c r="ARD168" s="100"/>
      <c r="ARE168" s="100"/>
      <c r="ARF168" s="100"/>
      <c r="ARG168" s="100"/>
      <c r="ARH168" s="100"/>
      <c r="ARI168" s="100"/>
      <c r="ARJ168" s="100"/>
      <c r="ARK168" s="100"/>
      <c r="ARL168" s="100"/>
      <c r="ARM168" s="100"/>
      <c r="ARN168" s="100"/>
      <c r="ARO168" s="100"/>
      <c r="ARP168" s="100"/>
      <c r="ARQ168" s="100"/>
      <c r="ARR168" s="100"/>
      <c r="ARS168" s="100"/>
      <c r="ART168" s="100"/>
      <c r="ARU168" s="100"/>
      <c r="ARV168" s="100"/>
      <c r="ARW168" s="100"/>
      <c r="ARX168" s="100"/>
      <c r="ARY168" s="100"/>
      <c r="ARZ168" s="100"/>
      <c r="ASA168" s="100"/>
      <c r="ASB168" s="100"/>
      <c r="ASC168" s="100"/>
      <c r="ASD168" s="100"/>
      <c r="ASE168" s="100"/>
      <c r="ASF168" s="100"/>
      <c r="ASG168" s="100"/>
      <c r="ASH168" s="100"/>
      <c r="ASI168" s="100"/>
      <c r="ASJ168" s="100"/>
      <c r="ASK168" s="100"/>
      <c r="ASL168" s="100"/>
      <c r="ASM168" s="100"/>
      <c r="ASN168" s="100"/>
      <c r="ASO168" s="100"/>
      <c r="ASP168" s="100"/>
      <c r="ASQ168" s="100"/>
      <c r="ASR168" s="100"/>
      <c r="ASS168" s="100"/>
      <c r="AST168" s="100"/>
      <c r="ASU168" s="100"/>
      <c r="ASV168" s="100"/>
      <c r="ASW168" s="100"/>
      <c r="ASX168" s="100"/>
      <c r="ASY168" s="100"/>
      <c r="ASZ168" s="100"/>
      <c r="ATA168" s="100"/>
      <c r="ATB168" s="100"/>
      <c r="ATC168" s="100"/>
      <c r="ATD168" s="100"/>
      <c r="ATE168" s="100"/>
      <c r="ATF168" s="100"/>
      <c r="ATG168" s="100"/>
      <c r="ATH168" s="100"/>
      <c r="ATI168" s="100"/>
      <c r="ATJ168" s="100"/>
      <c r="ATK168" s="100"/>
      <c r="ATL168" s="100"/>
      <c r="ATM168" s="100"/>
      <c r="ATN168" s="100"/>
      <c r="ATO168" s="100"/>
      <c r="ATP168" s="100"/>
      <c r="ATQ168" s="100"/>
      <c r="ATR168" s="100"/>
      <c r="ATS168" s="100"/>
      <c r="ATT168" s="100"/>
      <c r="ATU168" s="100"/>
      <c r="ATV168" s="100"/>
      <c r="ATW168" s="100"/>
      <c r="ATX168" s="100"/>
    </row>
    <row r="169" spans="1:1221" ht="16" customHeight="1">
      <c r="A169" s="38">
        <v>166</v>
      </c>
      <c r="B169" s="38" t="s">
        <v>18360</v>
      </c>
      <c r="C169" s="38" t="s">
        <v>261</v>
      </c>
      <c r="D169" s="38" t="s">
        <v>19</v>
      </c>
      <c r="E169" s="38"/>
      <c r="F169" s="36" t="s">
        <v>6228</v>
      </c>
      <c r="G169" s="8" t="s">
        <v>11123</v>
      </c>
      <c r="H169" s="38" t="s">
        <v>431</v>
      </c>
      <c r="I169" s="38"/>
      <c r="J169" s="38"/>
      <c r="K169" s="473" t="s">
        <v>13808</v>
      </c>
      <c r="L169" s="76"/>
      <c r="M169" s="38" t="s">
        <v>22</v>
      </c>
      <c r="N169" s="38" t="s">
        <v>4305</v>
      </c>
      <c r="O169" s="38"/>
      <c r="P169" s="38"/>
      <c r="Q169" s="47"/>
      <c r="R169" s="214"/>
      <c r="S169" s="100"/>
      <c r="T169" s="100"/>
      <c r="U169" s="100"/>
      <c r="V169" s="100"/>
      <c r="W169" s="100"/>
      <c r="X169" s="100"/>
      <c r="Y169" s="100"/>
      <c r="Z169" s="100"/>
      <c r="AA169" s="100"/>
      <c r="AB169" s="100"/>
      <c r="AC169" s="100"/>
      <c r="AD169" s="100"/>
      <c r="AE169" s="100"/>
      <c r="AF169" s="100"/>
      <c r="AG169" s="100"/>
      <c r="AH169" s="100"/>
      <c r="AI169" s="100"/>
      <c r="AJ169" s="100"/>
      <c r="AK169" s="100"/>
      <c r="AL169" s="100"/>
      <c r="AM169" s="100"/>
      <c r="AN169" s="100"/>
      <c r="AO169" s="100"/>
      <c r="AP169" s="100"/>
      <c r="AQ169" s="100"/>
      <c r="AR169" s="100"/>
      <c r="AS169" s="100"/>
      <c r="AT169" s="100"/>
      <c r="AU169" s="100"/>
      <c r="AV169" s="100"/>
      <c r="AW169" s="100"/>
      <c r="AX169" s="100"/>
      <c r="AY169" s="100"/>
      <c r="AZ169" s="100"/>
      <c r="BA169" s="100"/>
      <c r="BB169" s="100"/>
      <c r="BC169" s="100"/>
      <c r="BD169" s="100"/>
      <c r="BE169" s="100"/>
      <c r="BF169" s="100"/>
      <c r="BG169" s="100"/>
      <c r="BH169" s="100"/>
      <c r="BI169" s="100"/>
      <c r="BJ169" s="100"/>
      <c r="BK169" s="100"/>
      <c r="BL169" s="100"/>
      <c r="BM169" s="100"/>
      <c r="BN169" s="100"/>
      <c r="BO169" s="100"/>
      <c r="BP169" s="100"/>
      <c r="BQ169" s="100"/>
      <c r="BR169" s="100"/>
      <c r="BS169" s="100"/>
      <c r="BT169" s="100"/>
      <c r="BU169" s="100"/>
      <c r="BV169" s="100"/>
      <c r="BW169" s="100"/>
      <c r="BX169" s="100"/>
      <c r="BY169" s="100"/>
      <c r="BZ169" s="100"/>
      <c r="CA169" s="100"/>
      <c r="CB169" s="100"/>
      <c r="CC169" s="100"/>
      <c r="CD169" s="100"/>
      <c r="CE169" s="100"/>
      <c r="CF169" s="100"/>
      <c r="CG169" s="100"/>
      <c r="CH169" s="100"/>
      <c r="CI169" s="100"/>
      <c r="CJ169" s="100"/>
      <c r="CK169" s="100"/>
      <c r="CL169" s="100"/>
      <c r="CM169" s="100"/>
      <c r="CN169" s="100"/>
      <c r="CO169" s="100"/>
      <c r="CP169" s="100"/>
      <c r="CQ169" s="100"/>
      <c r="CR169" s="100"/>
      <c r="CS169" s="100"/>
      <c r="CT169" s="100"/>
      <c r="CU169" s="100"/>
      <c r="CV169" s="100"/>
      <c r="CW169" s="100"/>
      <c r="CX169" s="100"/>
      <c r="CY169" s="100"/>
      <c r="CZ169" s="100"/>
      <c r="DA169" s="100"/>
      <c r="DB169" s="100"/>
      <c r="DC169" s="100"/>
      <c r="DD169" s="100"/>
      <c r="DE169" s="100"/>
      <c r="DF169" s="100"/>
      <c r="DG169" s="100"/>
      <c r="DH169" s="100"/>
      <c r="DI169" s="100"/>
      <c r="DJ169" s="100"/>
      <c r="DK169" s="100"/>
      <c r="DL169" s="100"/>
      <c r="DM169" s="100"/>
      <c r="DN169" s="100"/>
      <c r="DO169" s="100"/>
      <c r="DP169" s="100"/>
      <c r="DQ169" s="100"/>
      <c r="DR169" s="100"/>
      <c r="DS169" s="100"/>
      <c r="DT169" s="100"/>
      <c r="DU169" s="100"/>
      <c r="DV169" s="100"/>
      <c r="DW169" s="100"/>
      <c r="DX169" s="100"/>
      <c r="DY169" s="100"/>
      <c r="DZ169" s="100"/>
      <c r="EA169" s="100"/>
      <c r="EB169" s="100"/>
      <c r="EC169" s="100"/>
      <c r="ED169" s="100"/>
      <c r="EE169" s="100"/>
      <c r="EF169" s="100"/>
      <c r="EG169" s="100"/>
      <c r="EH169" s="100"/>
      <c r="EI169" s="100"/>
      <c r="EJ169" s="100"/>
      <c r="EK169" s="100"/>
      <c r="EL169" s="100"/>
      <c r="EM169" s="100"/>
      <c r="EN169" s="100"/>
      <c r="EO169" s="100"/>
      <c r="EP169" s="100"/>
      <c r="EQ169" s="100"/>
      <c r="ER169" s="100"/>
      <c r="ES169" s="100"/>
      <c r="ET169" s="100"/>
      <c r="EU169" s="100"/>
      <c r="EV169" s="100"/>
      <c r="EW169" s="100"/>
      <c r="EX169" s="100"/>
      <c r="EY169" s="100"/>
      <c r="EZ169" s="100"/>
      <c r="FA169" s="100"/>
      <c r="FB169" s="100"/>
      <c r="FC169" s="100"/>
      <c r="FD169" s="100"/>
      <c r="FE169" s="100"/>
      <c r="FF169" s="100"/>
      <c r="FG169" s="100"/>
      <c r="FH169" s="100"/>
      <c r="FI169" s="100"/>
      <c r="FJ169" s="100"/>
      <c r="FK169" s="100"/>
      <c r="FL169" s="100"/>
      <c r="FM169" s="100"/>
      <c r="FN169" s="100"/>
      <c r="FO169" s="100"/>
      <c r="FP169" s="100"/>
      <c r="FQ169" s="100"/>
      <c r="FR169" s="100"/>
      <c r="FS169" s="100"/>
      <c r="FT169" s="100"/>
      <c r="FU169" s="100"/>
      <c r="FV169" s="100"/>
      <c r="FW169" s="100"/>
      <c r="FX169" s="100"/>
      <c r="FY169" s="100"/>
      <c r="FZ169" s="100"/>
      <c r="GA169" s="100"/>
      <c r="GB169" s="100"/>
      <c r="GC169" s="100"/>
      <c r="GD169" s="100"/>
      <c r="GE169" s="100"/>
      <c r="GF169" s="100"/>
      <c r="GG169" s="100"/>
      <c r="GH169" s="100"/>
      <c r="GI169" s="100"/>
      <c r="GJ169" s="100"/>
      <c r="GK169" s="100"/>
      <c r="GL169" s="100"/>
      <c r="GM169" s="100"/>
      <c r="GN169" s="100"/>
      <c r="GO169" s="100"/>
      <c r="GP169" s="100"/>
      <c r="GQ169" s="100"/>
      <c r="GR169" s="100"/>
      <c r="GS169" s="100"/>
      <c r="GT169" s="100"/>
      <c r="GU169" s="100"/>
      <c r="GV169" s="100"/>
      <c r="GW169" s="100"/>
      <c r="GX169" s="100"/>
      <c r="GY169" s="100"/>
      <c r="GZ169" s="100"/>
      <c r="HA169" s="100"/>
      <c r="HB169" s="100"/>
      <c r="HC169" s="100"/>
      <c r="HD169" s="100"/>
      <c r="HE169" s="100"/>
      <c r="HF169" s="100"/>
      <c r="HG169" s="100"/>
      <c r="HH169" s="100"/>
      <c r="HI169" s="100"/>
      <c r="HJ169" s="100"/>
      <c r="HK169" s="100"/>
      <c r="HL169" s="100"/>
      <c r="HM169" s="100"/>
      <c r="HN169" s="100"/>
      <c r="HO169" s="100"/>
      <c r="HP169" s="100"/>
      <c r="HQ169" s="100"/>
      <c r="HR169" s="100"/>
      <c r="HS169" s="100"/>
      <c r="HT169" s="100"/>
      <c r="HU169" s="100"/>
      <c r="HV169" s="100"/>
      <c r="HW169" s="100"/>
      <c r="HX169" s="100"/>
      <c r="HY169" s="100"/>
      <c r="HZ169" s="100"/>
      <c r="IA169" s="100"/>
      <c r="IB169" s="100"/>
      <c r="IC169" s="100"/>
      <c r="ID169" s="100"/>
      <c r="IE169" s="100"/>
      <c r="IF169" s="100"/>
      <c r="IG169" s="100"/>
      <c r="IH169" s="100"/>
      <c r="II169" s="100"/>
      <c r="IJ169" s="100"/>
      <c r="IK169" s="100"/>
      <c r="IL169" s="100"/>
      <c r="IM169" s="100"/>
      <c r="IN169" s="100"/>
      <c r="IO169" s="100"/>
      <c r="IP169" s="100"/>
      <c r="IQ169" s="100"/>
      <c r="IR169" s="100"/>
      <c r="IS169" s="100"/>
      <c r="IT169" s="100"/>
      <c r="IU169" s="100"/>
      <c r="IV169" s="100"/>
      <c r="IW169" s="100"/>
      <c r="IX169" s="100"/>
      <c r="IY169" s="100"/>
      <c r="IZ169" s="100"/>
      <c r="JA169" s="100"/>
      <c r="JB169" s="100"/>
      <c r="JC169" s="100"/>
      <c r="JD169" s="100"/>
      <c r="JE169" s="100"/>
      <c r="JF169" s="100"/>
      <c r="JG169" s="100"/>
      <c r="JH169" s="100"/>
      <c r="JI169" s="100"/>
      <c r="JJ169" s="100"/>
      <c r="JK169" s="100"/>
      <c r="JL169" s="100"/>
      <c r="JM169" s="100"/>
      <c r="JN169" s="100"/>
      <c r="JO169" s="100"/>
      <c r="JP169" s="100"/>
      <c r="JQ169" s="100"/>
      <c r="JR169" s="100"/>
      <c r="JS169" s="100"/>
      <c r="JT169" s="100"/>
      <c r="JU169" s="100"/>
      <c r="JV169" s="100"/>
      <c r="JW169" s="100"/>
      <c r="JX169" s="100"/>
      <c r="JY169" s="100"/>
      <c r="JZ169" s="100"/>
      <c r="KA169" s="100"/>
      <c r="KB169" s="100"/>
      <c r="KC169" s="100"/>
      <c r="KD169" s="100"/>
      <c r="KE169" s="100"/>
      <c r="KF169" s="100"/>
      <c r="KG169" s="100"/>
      <c r="KH169" s="100"/>
      <c r="KI169" s="100"/>
      <c r="KJ169" s="100"/>
      <c r="KK169" s="100"/>
      <c r="KL169" s="100"/>
      <c r="KM169" s="100"/>
      <c r="KN169" s="100"/>
      <c r="KO169" s="100"/>
      <c r="KP169" s="100"/>
      <c r="KQ169" s="100"/>
      <c r="KR169" s="100"/>
      <c r="KS169" s="100"/>
      <c r="KT169" s="100"/>
      <c r="KU169" s="100"/>
      <c r="KV169" s="100"/>
      <c r="KW169" s="100"/>
      <c r="KX169" s="100"/>
      <c r="KY169" s="100"/>
      <c r="KZ169" s="100"/>
      <c r="LA169" s="100"/>
      <c r="LB169" s="100"/>
      <c r="LC169" s="100"/>
      <c r="LD169" s="100"/>
      <c r="LE169" s="100"/>
      <c r="LF169" s="100"/>
      <c r="LG169" s="100"/>
      <c r="LH169" s="100"/>
      <c r="LI169" s="100"/>
      <c r="LJ169" s="100"/>
      <c r="LK169" s="100"/>
      <c r="LL169" s="100"/>
      <c r="LM169" s="100"/>
      <c r="LN169" s="100"/>
      <c r="LO169" s="100"/>
      <c r="LP169" s="100"/>
      <c r="LQ169" s="100"/>
      <c r="LR169" s="100"/>
      <c r="LS169" s="100"/>
      <c r="LT169" s="100"/>
      <c r="LU169" s="100"/>
      <c r="LV169" s="100"/>
      <c r="LW169" s="100"/>
      <c r="LX169" s="100"/>
      <c r="LY169" s="100"/>
      <c r="LZ169" s="100"/>
      <c r="MA169" s="100"/>
      <c r="MB169" s="100"/>
      <c r="MC169" s="100"/>
      <c r="MD169" s="100"/>
      <c r="ME169" s="100"/>
      <c r="MF169" s="100"/>
      <c r="MG169" s="100"/>
      <c r="MH169" s="100"/>
      <c r="MI169" s="100"/>
      <c r="MJ169" s="100"/>
      <c r="MK169" s="100"/>
      <c r="ML169" s="100"/>
      <c r="MM169" s="100"/>
      <c r="MN169" s="100"/>
      <c r="MO169" s="100"/>
      <c r="MP169" s="100"/>
      <c r="MQ169" s="100"/>
      <c r="MR169" s="100"/>
      <c r="MS169" s="100"/>
      <c r="MT169" s="100"/>
      <c r="MU169" s="100"/>
      <c r="MV169" s="100"/>
      <c r="MW169" s="100"/>
      <c r="MX169" s="100"/>
      <c r="MY169" s="100"/>
      <c r="MZ169" s="100"/>
      <c r="NA169" s="100"/>
      <c r="NB169" s="100"/>
      <c r="NC169" s="100"/>
      <c r="ND169" s="100"/>
      <c r="NE169" s="100"/>
      <c r="NF169" s="100"/>
      <c r="NG169" s="100"/>
      <c r="NH169" s="100"/>
      <c r="NI169" s="100"/>
      <c r="NJ169" s="100"/>
      <c r="NK169" s="100"/>
      <c r="NL169" s="100"/>
      <c r="NM169" s="100"/>
      <c r="NN169" s="100"/>
      <c r="NO169" s="100"/>
      <c r="NP169" s="100"/>
      <c r="NQ169" s="100"/>
      <c r="NR169" s="100"/>
      <c r="NS169" s="100"/>
      <c r="NT169" s="100"/>
      <c r="NU169" s="100"/>
      <c r="NV169" s="100"/>
      <c r="NW169" s="100"/>
      <c r="NX169" s="100"/>
      <c r="NY169" s="100"/>
      <c r="NZ169" s="100"/>
      <c r="OA169" s="100"/>
      <c r="OB169" s="100"/>
      <c r="OC169" s="100"/>
      <c r="OD169" s="100"/>
      <c r="OE169" s="100"/>
      <c r="OF169" s="100"/>
      <c r="OG169" s="100"/>
      <c r="OH169" s="100"/>
      <c r="OI169" s="100"/>
      <c r="OJ169" s="100"/>
      <c r="OK169" s="100"/>
      <c r="OL169" s="100"/>
      <c r="OM169" s="100"/>
      <c r="ON169" s="100"/>
      <c r="OO169" s="100"/>
      <c r="OP169" s="100"/>
      <c r="OQ169" s="100"/>
      <c r="OR169" s="100"/>
      <c r="OS169" s="100"/>
      <c r="OT169" s="100"/>
      <c r="OU169" s="100"/>
      <c r="OV169" s="100"/>
      <c r="OW169" s="100"/>
      <c r="OX169" s="100"/>
      <c r="OY169" s="100"/>
      <c r="OZ169" s="100"/>
      <c r="PA169" s="100"/>
      <c r="PB169" s="100"/>
      <c r="PC169" s="100"/>
      <c r="PD169" s="100"/>
      <c r="PE169" s="100"/>
      <c r="PF169" s="100"/>
      <c r="PG169" s="100"/>
      <c r="PH169" s="100"/>
      <c r="PI169" s="100"/>
      <c r="PJ169" s="100"/>
      <c r="PK169" s="100"/>
      <c r="PL169" s="100"/>
      <c r="PM169" s="100"/>
      <c r="PN169" s="100"/>
      <c r="PO169" s="100"/>
      <c r="PP169" s="100"/>
      <c r="PQ169" s="100"/>
      <c r="PR169" s="100"/>
      <c r="PS169" s="100"/>
      <c r="PT169" s="100"/>
      <c r="PU169" s="100"/>
      <c r="PV169" s="100"/>
      <c r="PW169" s="100"/>
      <c r="PX169" s="100"/>
      <c r="PY169" s="100"/>
      <c r="PZ169" s="100"/>
      <c r="QA169" s="100"/>
      <c r="QB169" s="100"/>
      <c r="QC169" s="100"/>
      <c r="QD169" s="100"/>
      <c r="QE169" s="100"/>
      <c r="QF169" s="100"/>
      <c r="QG169" s="100"/>
      <c r="QH169" s="100"/>
      <c r="QI169" s="100"/>
      <c r="QJ169" s="100"/>
      <c r="QK169" s="100"/>
      <c r="QL169" s="100"/>
      <c r="QM169" s="100"/>
      <c r="QN169" s="100"/>
      <c r="QO169" s="100"/>
      <c r="QP169" s="100"/>
      <c r="QQ169" s="100"/>
      <c r="QR169" s="100"/>
      <c r="QS169" s="100"/>
      <c r="QT169" s="100"/>
      <c r="QU169" s="100"/>
      <c r="QV169" s="100"/>
      <c r="QW169" s="100"/>
      <c r="QX169" s="100"/>
      <c r="QY169" s="100"/>
      <c r="QZ169" s="100"/>
      <c r="RA169" s="100"/>
      <c r="RB169" s="100"/>
      <c r="RC169" s="100"/>
      <c r="RD169" s="100"/>
      <c r="RE169" s="100"/>
      <c r="RF169" s="100"/>
      <c r="RG169" s="100"/>
      <c r="RH169" s="100"/>
      <c r="RI169" s="100"/>
      <c r="RJ169" s="100"/>
      <c r="RK169" s="100"/>
      <c r="RL169" s="100"/>
      <c r="RM169" s="100"/>
      <c r="RN169" s="100"/>
      <c r="RO169" s="100"/>
      <c r="RP169" s="100"/>
      <c r="RQ169" s="100"/>
      <c r="RR169" s="100"/>
      <c r="RS169" s="100"/>
      <c r="RT169" s="100"/>
      <c r="RU169" s="100"/>
      <c r="RV169" s="100"/>
      <c r="RW169" s="100"/>
      <c r="RX169" s="100"/>
      <c r="RY169" s="100"/>
      <c r="RZ169" s="100"/>
      <c r="SA169" s="100"/>
      <c r="SB169" s="100"/>
      <c r="SC169" s="100"/>
      <c r="SD169" s="100"/>
      <c r="SE169" s="100"/>
      <c r="SF169" s="100"/>
      <c r="SG169" s="100"/>
      <c r="SH169" s="100"/>
      <c r="SI169" s="100"/>
      <c r="SJ169" s="100"/>
      <c r="SK169" s="100"/>
      <c r="SL169" s="100"/>
      <c r="SM169" s="100"/>
      <c r="SN169" s="100"/>
      <c r="SO169" s="100"/>
      <c r="SP169" s="100"/>
      <c r="SQ169" s="100"/>
      <c r="SR169" s="100"/>
      <c r="SS169" s="100"/>
      <c r="ST169" s="100"/>
      <c r="SU169" s="100"/>
      <c r="SV169" s="100"/>
      <c r="SW169" s="100"/>
      <c r="SX169" s="100"/>
      <c r="SY169" s="100"/>
      <c r="SZ169" s="100"/>
      <c r="TA169" s="100"/>
      <c r="TB169" s="100"/>
      <c r="TC169" s="100"/>
      <c r="TD169" s="100"/>
      <c r="TE169" s="100"/>
      <c r="TF169" s="100"/>
      <c r="TG169" s="100"/>
      <c r="TH169" s="100"/>
      <c r="TI169" s="100"/>
      <c r="TJ169" s="100"/>
      <c r="TK169" s="100"/>
      <c r="TL169" s="100"/>
      <c r="TM169" s="100"/>
      <c r="TN169" s="100"/>
      <c r="TO169" s="100"/>
      <c r="TP169" s="100"/>
      <c r="TQ169" s="100"/>
      <c r="TR169" s="100"/>
      <c r="TS169" s="100"/>
      <c r="TT169" s="100"/>
      <c r="TU169" s="100"/>
      <c r="TV169" s="100"/>
      <c r="TW169" s="100"/>
      <c r="TX169" s="100"/>
      <c r="TY169" s="100"/>
      <c r="TZ169" s="100"/>
      <c r="UA169" s="100"/>
      <c r="UB169" s="100"/>
      <c r="UC169" s="100"/>
      <c r="UD169" s="100"/>
      <c r="UE169" s="100"/>
      <c r="UF169" s="100"/>
      <c r="UG169" s="100"/>
      <c r="UH169" s="100"/>
      <c r="UI169" s="100"/>
      <c r="UJ169" s="100"/>
      <c r="UK169" s="100"/>
      <c r="UL169" s="100"/>
      <c r="UM169" s="100"/>
      <c r="UN169" s="100"/>
      <c r="UO169" s="100"/>
      <c r="UP169" s="100"/>
      <c r="UQ169" s="100"/>
      <c r="UR169" s="100"/>
      <c r="US169" s="100"/>
      <c r="UT169" s="100"/>
      <c r="UU169" s="100"/>
      <c r="UV169" s="100"/>
      <c r="UW169" s="100"/>
      <c r="UX169" s="100"/>
      <c r="UY169" s="100"/>
      <c r="UZ169" s="100"/>
      <c r="VA169" s="100"/>
      <c r="VB169" s="100"/>
      <c r="VC169" s="100"/>
      <c r="VD169" s="100"/>
      <c r="VE169" s="100"/>
      <c r="VF169" s="100"/>
      <c r="VG169" s="100"/>
      <c r="VH169" s="100"/>
      <c r="VI169" s="100"/>
      <c r="VJ169" s="100"/>
      <c r="VK169" s="100"/>
      <c r="VL169" s="100"/>
      <c r="VM169" s="100"/>
      <c r="VN169" s="100"/>
      <c r="VO169" s="100"/>
      <c r="VP169" s="100"/>
      <c r="VQ169" s="100"/>
      <c r="VR169" s="100"/>
      <c r="VS169" s="100"/>
      <c r="VT169" s="100"/>
      <c r="VU169" s="100"/>
      <c r="VV169" s="100"/>
      <c r="VW169" s="100"/>
      <c r="VX169" s="100"/>
      <c r="VY169" s="100"/>
      <c r="VZ169" s="100"/>
      <c r="WA169" s="100"/>
      <c r="WB169" s="100"/>
      <c r="WC169" s="100"/>
      <c r="WD169" s="100"/>
      <c r="WE169" s="100"/>
      <c r="WF169" s="100"/>
      <c r="WG169" s="100"/>
      <c r="WH169" s="100"/>
      <c r="WI169" s="100"/>
      <c r="WJ169" s="100"/>
      <c r="WK169" s="100"/>
      <c r="WL169" s="100"/>
      <c r="WM169" s="100"/>
      <c r="WN169" s="100"/>
      <c r="WO169" s="100"/>
      <c r="WP169" s="100"/>
      <c r="WQ169" s="100"/>
      <c r="WR169" s="100"/>
      <c r="WS169" s="100"/>
      <c r="WT169" s="100"/>
      <c r="WU169" s="100"/>
      <c r="WV169" s="100"/>
      <c r="WW169" s="100"/>
      <c r="WX169" s="100"/>
      <c r="WY169" s="100"/>
      <c r="WZ169" s="100"/>
      <c r="XA169" s="100"/>
      <c r="XB169" s="100"/>
      <c r="XC169" s="100"/>
      <c r="XD169" s="100"/>
      <c r="XE169" s="100"/>
      <c r="XF169" s="100"/>
      <c r="XG169" s="100"/>
      <c r="XH169" s="100"/>
      <c r="XI169" s="100"/>
      <c r="XJ169" s="100"/>
      <c r="XK169" s="100"/>
      <c r="XL169" s="100"/>
      <c r="XM169" s="100"/>
      <c r="XN169" s="100"/>
      <c r="XO169" s="100"/>
      <c r="XP169" s="100"/>
      <c r="XQ169" s="100"/>
      <c r="XR169" s="100"/>
      <c r="XS169" s="100"/>
      <c r="XT169" s="100"/>
      <c r="XU169" s="100"/>
      <c r="XV169" s="100"/>
      <c r="XW169" s="100"/>
      <c r="XX169" s="100"/>
      <c r="XY169" s="100"/>
      <c r="XZ169" s="100"/>
      <c r="YA169" s="100"/>
      <c r="YB169" s="100"/>
      <c r="YC169" s="100"/>
      <c r="YD169" s="100"/>
      <c r="YE169" s="100"/>
      <c r="YF169" s="100"/>
      <c r="YG169" s="100"/>
      <c r="YH169" s="100"/>
      <c r="YI169" s="100"/>
      <c r="YJ169" s="100"/>
      <c r="YK169" s="100"/>
      <c r="YL169" s="100"/>
      <c r="YM169" s="100"/>
      <c r="YN169" s="100"/>
      <c r="YO169" s="100"/>
      <c r="YP169" s="100"/>
      <c r="YQ169" s="100"/>
      <c r="YR169" s="100"/>
      <c r="YS169" s="100"/>
      <c r="YT169" s="100"/>
      <c r="YU169" s="100"/>
      <c r="YV169" s="100"/>
      <c r="YW169" s="100"/>
      <c r="YX169" s="100"/>
      <c r="YY169" s="100"/>
      <c r="YZ169" s="100"/>
      <c r="ZA169" s="100"/>
      <c r="ZB169" s="100"/>
      <c r="ZC169" s="100"/>
      <c r="ZD169" s="100"/>
      <c r="ZE169" s="100"/>
      <c r="ZF169" s="100"/>
      <c r="ZG169" s="100"/>
      <c r="ZH169" s="100"/>
      <c r="ZI169" s="100"/>
      <c r="ZJ169" s="100"/>
      <c r="ZK169" s="100"/>
      <c r="ZL169" s="100"/>
      <c r="ZM169" s="100"/>
      <c r="ZN169" s="100"/>
      <c r="ZO169" s="100"/>
      <c r="ZP169" s="100"/>
      <c r="ZQ169" s="100"/>
      <c r="ZR169" s="100"/>
      <c r="ZS169" s="100"/>
      <c r="ZT169" s="100"/>
      <c r="ZU169" s="100"/>
      <c r="ZV169" s="100"/>
      <c r="ZW169" s="100"/>
      <c r="ZX169" s="100"/>
      <c r="ZY169" s="100"/>
      <c r="ZZ169" s="100"/>
      <c r="AAA169" s="100"/>
      <c r="AAB169" s="100"/>
      <c r="AAC169" s="100"/>
      <c r="AAD169" s="100"/>
      <c r="AAE169" s="100"/>
      <c r="AAF169" s="100"/>
      <c r="AAG169" s="100"/>
      <c r="AAH169" s="100"/>
      <c r="AAI169" s="100"/>
      <c r="AAJ169" s="100"/>
      <c r="AAK169" s="100"/>
      <c r="AAL169" s="100"/>
      <c r="AAM169" s="100"/>
      <c r="AAN169" s="100"/>
      <c r="AAO169" s="100"/>
      <c r="AAP169" s="100"/>
      <c r="AAQ169" s="100"/>
      <c r="AAR169" s="100"/>
      <c r="AAS169" s="100"/>
      <c r="AAT169" s="100"/>
      <c r="AAU169" s="100"/>
      <c r="AAV169" s="100"/>
      <c r="AAW169" s="100"/>
      <c r="AAX169" s="100"/>
      <c r="AAY169" s="100"/>
      <c r="AAZ169" s="100"/>
      <c r="ABA169" s="100"/>
      <c r="ABB169" s="100"/>
      <c r="ABC169" s="100"/>
      <c r="ABD169" s="100"/>
      <c r="ABE169" s="100"/>
      <c r="ABF169" s="100"/>
      <c r="ABG169" s="100"/>
      <c r="ABH169" s="100"/>
      <c r="ABI169" s="100"/>
      <c r="ABJ169" s="100"/>
      <c r="ABK169" s="100"/>
      <c r="ABL169" s="100"/>
      <c r="ABM169" s="100"/>
      <c r="ABN169" s="100"/>
      <c r="ABO169" s="100"/>
      <c r="ABP169" s="100"/>
      <c r="ABQ169" s="100"/>
      <c r="ABR169" s="100"/>
      <c r="ABS169" s="100"/>
      <c r="ABT169" s="100"/>
      <c r="ABU169" s="100"/>
      <c r="ABV169" s="100"/>
      <c r="ABW169" s="100"/>
      <c r="ABX169" s="100"/>
      <c r="ABY169" s="100"/>
      <c r="ABZ169" s="100"/>
      <c r="ACA169" s="100"/>
      <c r="ACB169" s="100"/>
      <c r="ACC169" s="100"/>
      <c r="ACD169" s="100"/>
      <c r="ACE169" s="100"/>
      <c r="ACF169" s="100"/>
      <c r="ACG169" s="100"/>
      <c r="ACH169" s="100"/>
      <c r="ACI169" s="100"/>
      <c r="ACJ169" s="100"/>
      <c r="ACK169" s="100"/>
      <c r="ACL169" s="100"/>
      <c r="ACM169" s="100"/>
      <c r="ACN169" s="100"/>
      <c r="ACO169" s="100"/>
      <c r="ACP169" s="100"/>
      <c r="ACQ169" s="100"/>
      <c r="ACR169" s="100"/>
      <c r="ACS169" s="100"/>
      <c r="ACT169" s="100"/>
      <c r="ACU169" s="100"/>
      <c r="ACV169" s="100"/>
      <c r="ACW169" s="100"/>
      <c r="ACX169" s="100"/>
      <c r="ACY169" s="100"/>
      <c r="ACZ169" s="100"/>
      <c r="ADA169" s="100"/>
      <c r="ADB169" s="100"/>
      <c r="ADC169" s="100"/>
      <c r="ADD169" s="100"/>
      <c r="ADE169" s="100"/>
      <c r="ADF169" s="100"/>
      <c r="ADG169" s="100"/>
      <c r="ADH169" s="100"/>
      <c r="ADI169" s="100"/>
      <c r="ADJ169" s="100"/>
      <c r="ADK169" s="100"/>
      <c r="ADL169" s="100"/>
      <c r="ADM169" s="100"/>
      <c r="ADN169" s="100"/>
      <c r="ADO169" s="100"/>
      <c r="ADP169" s="100"/>
      <c r="ADQ169" s="100"/>
      <c r="ADR169" s="100"/>
      <c r="ADS169" s="100"/>
      <c r="ADT169" s="100"/>
      <c r="ADU169" s="100"/>
      <c r="ADV169" s="100"/>
      <c r="ADW169" s="100"/>
      <c r="ADX169" s="100"/>
      <c r="ADY169" s="100"/>
      <c r="ADZ169" s="100"/>
      <c r="AEA169" s="100"/>
      <c r="AEB169" s="100"/>
      <c r="AEC169" s="100"/>
      <c r="AED169" s="100"/>
      <c r="AEE169" s="100"/>
      <c r="AEF169" s="100"/>
      <c r="AEG169" s="100"/>
      <c r="AEH169" s="100"/>
      <c r="AEI169" s="100"/>
      <c r="AEJ169" s="100"/>
      <c r="AEK169" s="100"/>
      <c r="AEL169" s="100"/>
      <c r="AEM169" s="100"/>
      <c r="AEN169" s="100"/>
      <c r="AEO169" s="100"/>
      <c r="AEP169" s="100"/>
      <c r="AEQ169" s="100"/>
      <c r="AER169" s="100"/>
      <c r="AES169" s="100"/>
      <c r="AET169" s="100"/>
      <c r="AEU169" s="100"/>
      <c r="AEV169" s="100"/>
      <c r="AEW169" s="100"/>
      <c r="AEX169" s="100"/>
      <c r="AEY169" s="100"/>
      <c r="AEZ169" s="100"/>
      <c r="AFA169" s="100"/>
      <c r="AFB169" s="100"/>
      <c r="AFC169" s="100"/>
      <c r="AFD169" s="100"/>
      <c r="AFE169" s="100"/>
      <c r="AFF169" s="100"/>
      <c r="AFG169" s="100"/>
      <c r="AFH169" s="100"/>
      <c r="AFI169" s="100"/>
      <c r="AFJ169" s="100"/>
      <c r="AFK169" s="100"/>
      <c r="AFL169" s="100"/>
      <c r="AFM169" s="100"/>
      <c r="AFN169" s="100"/>
      <c r="AFO169" s="100"/>
      <c r="AFP169" s="100"/>
      <c r="AFQ169" s="100"/>
      <c r="AFR169" s="100"/>
      <c r="AFS169" s="100"/>
      <c r="AFT169" s="100"/>
      <c r="AFU169" s="100"/>
      <c r="AFV169" s="100"/>
      <c r="AFW169" s="100"/>
      <c r="AFX169" s="100"/>
      <c r="AFY169" s="100"/>
      <c r="AFZ169" s="100"/>
      <c r="AGA169" s="100"/>
      <c r="AGB169" s="100"/>
      <c r="AGC169" s="100"/>
      <c r="AGD169" s="100"/>
      <c r="AGE169" s="100"/>
      <c r="AGF169" s="100"/>
      <c r="AGG169" s="100"/>
      <c r="AGH169" s="100"/>
      <c r="AGI169" s="100"/>
      <c r="AGJ169" s="100"/>
      <c r="AGK169" s="100"/>
      <c r="AGL169" s="100"/>
      <c r="AGM169" s="100"/>
      <c r="AGN169" s="100"/>
      <c r="AGO169" s="100"/>
      <c r="AGP169" s="100"/>
      <c r="AGQ169" s="100"/>
      <c r="AGR169" s="100"/>
      <c r="AGS169" s="100"/>
      <c r="AGT169" s="100"/>
      <c r="AGU169" s="100"/>
      <c r="AGV169" s="100"/>
      <c r="AGW169" s="100"/>
      <c r="AGX169" s="100"/>
      <c r="AGY169" s="100"/>
      <c r="AGZ169" s="100"/>
      <c r="AHA169" s="100"/>
      <c r="AHB169" s="100"/>
      <c r="AHC169" s="100"/>
      <c r="AHD169" s="100"/>
      <c r="AHE169" s="100"/>
      <c r="AHF169" s="100"/>
      <c r="AHG169" s="100"/>
      <c r="AHH169" s="100"/>
      <c r="AHI169" s="100"/>
      <c r="AHJ169" s="100"/>
      <c r="AHK169" s="100"/>
      <c r="AHL169" s="100"/>
      <c r="AHM169" s="100"/>
      <c r="AHN169" s="100"/>
      <c r="AHO169" s="100"/>
      <c r="AHP169" s="100"/>
      <c r="AHQ169" s="100"/>
      <c r="AHR169" s="100"/>
      <c r="AHS169" s="100"/>
      <c r="AHT169" s="100"/>
      <c r="AHU169" s="100"/>
      <c r="AHV169" s="100"/>
      <c r="AHW169" s="100"/>
      <c r="AHX169" s="100"/>
      <c r="AHY169" s="100"/>
      <c r="AHZ169" s="100"/>
      <c r="AIA169" s="100"/>
      <c r="AIB169" s="100"/>
      <c r="AIC169" s="100"/>
      <c r="AID169" s="100"/>
      <c r="AIE169" s="100"/>
      <c r="AIF169" s="100"/>
      <c r="AIG169" s="100"/>
      <c r="AIH169" s="100"/>
      <c r="AII169" s="100"/>
      <c r="AIJ169" s="100"/>
      <c r="AIK169" s="100"/>
      <c r="AIL169" s="100"/>
      <c r="AIM169" s="100"/>
      <c r="AIN169" s="100"/>
      <c r="AIO169" s="100"/>
      <c r="AIP169" s="100"/>
      <c r="AIQ169" s="100"/>
      <c r="AIR169" s="100"/>
      <c r="AIS169" s="100"/>
      <c r="AIT169" s="100"/>
      <c r="AIU169" s="100"/>
      <c r="AIV169" s="100"/>
      <c r="AIW169" s="100"/>
      <c r="AIX169" s="100"/>
      <c r="AIY169" s="100"/>
      <c r="AIZ169" s="100"/>
      <c r="AJA169" s="100"/>
      <c r="AJB169" s="100"/>
      <c r="AJC169" s="100"/>
      <c r="AJD169" s="100"/>
      <c r="AJE169" s="100"/>
      <c r="AJF169" s="100"/>
      <c r="AJG169" s="100"/>
      <c r="AJH169" s="100"/>
      <c r="AJI169" s="100"/>
      <c r="AJJ169" s="100"/>
      <c r="AJK169" s="100"/>
      <c r="AJL169" s="100"/>
      <c r="AJM169" s="100"/>
      <c r="AJN169" s="100"/>
      <c r="AJO169" s="100"/>
      <c r="AJP169" s="100"/>
      <c r="AJQ169" s="100"/>
      <c r="AJR169" s="100"/>
      <c r="AJS169" s="100"/>
      <c r="AJT169" s="100"/>
      <c r="AJU169" s="100"/>
      <c r="AJV169" s="100"/>
      <c r="AJW169" s="100"/>
      <c r="AJX169" s="100"/>
      <c r="AJY169" s="100"/>
      <c r="AJZ169" s="100"/>
      <c r="AKA169" s="100"/>
      <c r="AKB169" s="100"/>
      <c r="AKC169" s="100"/>
      <c r="AKD169" s="100"/>
      <c r="AKE169" s="100"/>
      <c r="AKF169" s="100"/>
      <c r="AKG169" s="100"/>
      <c r="AKH169" s="100"/>
      <c r="AKI169" s="100"/>
      <c r="AKJ169" s="100"/>
      <c r="AKK169" s="100"/>
      <c r="AKL169" s="100"/>
      <c r="AKM169" s="100"/>
      <c r="AKN169" s="100"/>
      <c r="AKO169" s="100"/>
      <c r="AKP169" s="100"/>
      <c r="AKQ169" s="100"/>
      <c r="AKR169" s="100"/>
      <c r="AKS169" s="100"/>
      <c r="AKT169" s="100"/>
      <c r="AKU169" s="100"/>
      <c r="AKV169" s="100"/>
      <c r="AKW169" s="100"/>
      <c r="AKX169" s="100"/>
      <c r="AKY169" s="100"/>
      <c r="AKZ169" s="100"/>
      <c r="ALA169" s="100"/>
      <c r="ALB169" s="100"/>
      <c r="ALC169" s="100"/>
      <c r="ALD169" s="100"/>
      <c r="ALE169" s="100"/>
      <c r="ALF169" s="100"/>
      <c r="ALG169" s="100"/>
      <c r="ALH169" s="100"/>
      <c r="ALI169" s="100"/>
      <c r="ALJ169" s="100"/>
      <c r="ALK169" s="100"/>
      <c r="ALL169" s="100"/>
      <c r="ALM169" s="100"/>
      <c r="ALN169" s="100"/>
      <c r="ALO169" s="100"/>
      <c r="ALP169" s="100"/>
      <c r="ALQ169" s="100"/>
      <c r="ALR169" s="100"/>
      <c r="ALS169" s="100"/>
      <c r="ALT169" s="100"/>
      <c r="ALU169" s="100"/>
      <c r="ALV169" s="100"/>
      <c r="ALW169" s="100"/>
      <c r="ALX169" s="100"/>
      <c r="ALY169" s="100"/>
      <c r="ALZ169" s="100"/>
      <c r="AMA169" s="100"/>
      <c r="AMB169" s="100"/>
      <c r="AMC169" s="100"/>
      <c r="AMD169" s="100"/>
      <c r="AME169" s="100"/>
      <c r="AMF169" s="100"/>
      <c r="AMG169" s="100"/>
      <c r="AMH169" s="100"/>
      <c r="AMI169" s="100"/>
      <c r="AMJ169" s="100"/>
      <c r="AMK169" s="100"/>
      <c r="AML169" s="100"/>
      <c r="AMM169" s="100"/>
      <c r="AMN169" s="100"/>
      <c r="AMO169" s="100"/>
      <c r="AMP169" s="100"/>
      <c r="AMQ169" s="100"/>
      <c r="AMR169" s="100"/>
      <c r="AMS169" s="100"/>
      <c r="AMT169" s="100"/>
      <c r="AMU169" s="100"/>
      <c r="AMV169" s="100"/>
      <c r="AMW169" s="100"/>
      <c r="AMX169" s="100"/>
      <c r="AMY169" s="100"/>
      <c r="AMZ169" s="100"/>
      <c r="ANA169" s="100"/>
      <c r="ANB169" s="100"/>
      <c r="ANC169" s="100"/>
      <c r="AND169" s="100"/>
      <c r="ANE169" s="100"/>
      <c r="ANF169" s="100"/>
      <c r="ANG169" s="100"/>
      <c r="ANH169" s="100"/>
      <c r="ANI169" s="100"/>
      <c r="ANJ169" s="100"/>
      <c r="ANK169" s="100"/>
      <c r="ANL169" s="100"/>
      <c r="ANM169" s="100"/>
      <c r="ANN169" s="100"/>
      <c r="ANO169" s="100"/>
      <c r="ANP169" s="100"/>
      <c r="ANQ169" s="100"/>
      <c r="ANR169" s="100"/>
      <c r="ANS169" s="100"/>
      <c r="ANT169" s="100"/>
      <c r="ANU169" s="100"/>
      <c r="ANV169" s="100"/>
      <c r="ANW169" s="100"/>
      <c r="ANX169" s="100"/>
      <c r="ANY169" s="100"/>
      <c r="ANZ169" s="100"/>
      <c r="AOA169" s="100"/>
      <c r="AOB169" s="100"/>
      <c r="AOC169" s="100"/>
      <c r="AOD169" s="100"/>
      <c r="AOE169" s="100"/>
      <c r="AOF169" s="100"/>
      <c r="AOG169" s="100"/>
      <c r="AOH169" s="100"/>
      <c r="AOI169" s="100"/>
      <c r="AOJ169" s="100"/>
      <c r="AOK169" s="100"/>
      <c r="AOL169" s="100"/>
      <c r="AOM169" s="100"/>
      <c r="AON169" s="100"/>
      <c r="AOO169" s="100"/>
      <c r="AOP169" s="100"/>
      <c r="AOQ169" s="100"/>
      <c r="AOR169" s="100"/>
      <c r="AOS169" s="100"/>
      <c r="AOT169" s="100"/>
      <c r="AOU169" s="100"/>
      <c r="AOV169" s="100"/>
      <c r="AOW169" s="100"/>
      <c r="AOX169" s="100"/>
      <c r="AOY169" s="100"/>
      <c r="AOZ169" s="100"/>
      <c r="APA169" s="100"/>
      <c r="APB169" s="100"/>
      <c r="APC169" s="100"/>
      <c r="APD169" s="100"/>
      <c r="APE169" s="100"/>
      <c r="APF169" s="100"/>
      <c r="APG169" s="100"/>
      <c r="APH169" s="100"/>
      <c r="API169" s="100"/>
      <c r="APJ169" s="100"/>
      <c r="APK169" s="100"/>
      <c r="APL169" s="100"/>
      <c r="APM169" s="100"/>
      <c r="APN169" s="100"/>
      <c r="APO169" s="100"/>
      <c r="APP169" s="100"/>
      <c r="APQ169" s="100"/>
      <c r="APR169" s="100"/>
      <c r="APS169" s="100"/>
      <c r="APT169" s="100"/>
      <c r="APU169" s="100"/>
      <c r="APV169" s="100"/>
      <c r="APW169" s="100"/>
      <c r="APX169" s="100"/>
      <c r="APY169" s="100"/>
      <c r="APZ169" s="100"/>
      <c r="AQA169" s="100"/>
      <c r="AQB169" s="100"/>
      <c r="AQC169" s="100"/>
      <c r="AQD169" s="100"/>
      <c r="AQE169" s="100"/>
      <c r="AQF169" s="100"/>
      <c r="AQG169" s="100"/>
      <c r="AQH169" s="100"/>
      <c r="AQI169" s="100"/>
      <c r="AQJ169" s="100"/>
      <c r="AQK169" s="100"/>
      <c r="AQL169" s="100"/>
      <c r="AQM169" s="100"/>
      <c r="AQN169" s="100"/>
      <c r="AQO169" s="100"/>
      <c r="AQP169" s="100"/>
      <c r="AQQ169" s="100"/>
      <c r="AQR169" s="100"/>
      <c r="AQS169" s="100"/>
      <c r="AQT169" s="100"/>
      <c r="AQU169" s="100"/>
      <c r="AQV169" s="100"/>
      <c r="AQW169" s="100"/>
      <c r="AQX169" s="100"/>
      <c r="AQY169" s="100"/>
      <c r="AQZ169" s="100"/>
      <c r="ARA169" s="100"/>
      <c r="ARB169" s="100"/>
      <c r="ARC169" s="100"/>
      <c r="ARD169" s="100"/>
      <c r="ARE169" s="100"/>
      <c r="ARF169" s="100"/>
      <c r="ARG169" s="100"/>
      <c r="ARH169" s="100"/>
      <c r="ARI169" s="100"/>
      <c r="ARJ169" s="100"/>
      <c r="ARK169" s="100"/>
      <c r="ARL169" s="100"/>
      <c r="ARM169" s="100"/>
      <c r="ARN169" s="100"/>
      <c r="ARO169" s="100"/>
      <c r="ARP169" s="100"/>
      <c r="ARQ169" s="100"/>
      <c r="ARR169" s="100"/>
      <c r="ARS169" s="100"/>
      <c r="ART169" s="100"/>
      <c r="ARU169" s="100"/>
      <c r="ARV169" s="100"/>
      <c r="ARW169" s="100"/>
      <c r="ARX169" s="100"/>
      <c r="ARY169" s="100"/>
      <c r="ARZ169" s="100"/>
      <c r="ASA169" s="100"/>
      <c r="ASB169" s="100"/>
      <c r="ASC169" s="100"/>
      <c r="ASD169" s="100"/>
      <c r="ASE169" s="100"/>
      <c r="ASF169" s="100"/>
      <c r="ASG169" s="100"/>
      <c r="ASH169" s="100"/>
      <c r="ASI169" s="100"/>
      <c r="ASJ169" s="100"/>
      <c r="ASK169" s="100"/>
      <c r="ASL169" s="100"/>
      <c r="ASM169" s="100"/>
      <c r="ASN169" s="100"/>
      <c r="ASO169" s="100"/>
      <c r="ASP169" s="100"/>
      <c r="ASQ169" s="100"/>
      <c r="ASR169" s="100"/>
      <c r="ASS169" s="100"/>
      <c r="AST169" s="100"/>
      <c r="ASU169" s="100"/>
      <c r="ASV169" s="100"/>
      <c r="ASW169" s="100"/>
      <c r="ASX169" s="100"/>
      <c r="ASY169" s="100"/>
      <c r="ASZ169" s="100"/>
      <c r="ATA169" s="100"/>
      <c r="ATB169" s="100"/>
      <c r="ATC169" s="100"/>
      <c r="ATD169" s="100"/>
      <c r="ATE169" s="100"/>
      <c r="ATF169" s="100"/>
      <c r="ATG169" s="100"/>
      <c r="ATH169" s="100"/>
      <c r="ATI169" s="100"/>
      <c r="ATJ169" s="100"/>
      <c r="ATK169" s="100"/>
      <c r="ATL169" s="100"/>
      <c r="ATM169" s="100"/>
      <c r="ATN169" s="100"/>
      <c r="ATO169" s="100"/>
      <c r="ATP169" s="100"/>
      <c r="ATQ169" s="100"/>
      <c r="ATR169" s="100"/>
      <c r="ATS169" s="100"/>
      <c r="ATT169" s="100"/>
      <c r="ATU169" s="100"/>
      <c r="ATV169" s="100"/>
      <c r="ATW169" s="100"/>
      <c r="ATX169" s="100"/>
    </row>
    <row r="170" spans="1:1221" ht="16" customHeight="1">
      <c r="A170" s="38">
        <v>167</v>
      </c>
      <c r="B170" s="38" t="s">
        <v>18360</v>
      </c>
      <c r="C170" s="38" t="s">
        <v>262</v>
      </c>
      <c r="D170" s="38" t="s">
        <v>19</v>
      </c>
      <c r="E170" s="38"/>
      <c r="F170" s="36" t="s">
        <v>6229</v>
      </c>
      <c r="G170" s="8" t="s">
        <v>11124</v>
      </c>
      <c r="H170" s="38" t="s">
        <v>432</v>
      </c>
      <c r="I170" s="38"/>
      <c r="J170" s="38"/>
      <c r="K170" s="473" t="s">
        <v>13808</v>
      </c>
      <c r="L170" s="76"/>
      <c r="M170" s="38" t="s">
        <v>22</v>
      </c>
      <c r="N170" s="38" t="s">
        <v>4305</v>
      </c>
      <c r="O170" s="38"/>
      <c r="P170" s="38"/>
      <c r="Q170" s="47"/>
      <c r="R170" s="214"/>
      <c r="S170" s="100"/>
      <c r="T170" s="100"/>
      <c r="U170" s="100"/>
      <c r="V170" s="100"/>
      <c r="W170" s="100"/>
      <c r="X170" s="100"/>
      <c r="Y170" s="100"/>
      <c r="Z170" s="100"/>
      <c r="AA170" s="100"/>
      <c r="AB170" s="100"/>
      <c r="AC170" s="100"/>
      <c r="AD170" s="100"/>
      <c r="AE170" s="100"/>
      <c r="AF170" s="100"/>
      <c r="AG170" s="100"/>
      <c r="AH170" s="100"/>
      <c r="AI170" s="100"/>
      <c r="AJ170" s="100"/>
      <c r="AK170" s="100"/>
      <c r="AL170" s="100"/>
      <c r="AM170" s="100"/>
      <c r="AN170" s="100"/>
      <c r="AO170" s="100"/>
      <c r="AP170" s="100"/>
      <c r="AQ170" s="100"/>
      <c r="AR170" s="100"/>
      <c r="AS170" s="100"/>
      <c r="AT170" s="100"/>
      <c r="AU170" s="100"/>
      <c r="AV170" s="100"/>
      <c r="AW170" s="100"/>
      <c r="AX170" s="100"/>
      <c r="AY170" s="100"/>
      <c r="AZ170" s="100"/>
      <c r="BA170" s="100"/>
      <c r="BB170" s="100"/>
      <c r="BC170" s="100"/>
      <c r="BD170" s="100"/>
      <c r="BE170" s="100"/>
      <c r="BF170" s="100"/>
      <c r="BG170" s="100"/>
      <c r="BH170" s="100"/>
      <c r="BI170" s="100"/>
      <c r="BJ170" s="100"/>
      <c r="BK170" s="100"/>
      <c r="BL170" s="100"/>
      <c r="BM170" s="100"/>
      <c r="BN170" s="100"/>
      <c r="BO170" s="100"/>
      <c r="BP170" s="100"/>
      <c r="BQ170" s="100"/>
      <c r="BR170" s="100"/>
      <c r="BS170" s="100"/>
      <c r="BT170" s="100"/>
      <c r="BU170" s="100"/>
      <c r="BV170" s="100"/>
      <c r="BW170" s="100"/>
      <c r="BX170" s="100"/>
      <c r="BY170" s="100"/>
      <c r="BZ170" s="100"/>
      <c r="CA170" s="100"/>
      <c r="CB170" s="100"/>
      <c r="CC170" s="100"/>
      <c r="CD170" s="100"/>
      <c r="CE170" s="100"/>
      <c r="CF170" s="100"/>
      <c r="CG170" s="100"/>
      <c r="CH170" s="100"/>
      <c r="CI170" s="100"/>
      <c r="CJ170" s="100"/>
      <c r="CK170" s="100"/>
      <c r="CL170" s="100"/>
      <c r="CM170" s="100"/>
      <c r="CN170" s="100"/>
      <c r="CO170" s="100"/>
      <c r="CP170" s="100"/>
      <c r="CQ170" s="100"/>
      <c r="CR170" s="100"/>
      <c r="CS170" s="100"/>
      <c r="CT170" s="100"/>
      <c r="CU170" s="100"/>
      <c r="CV170" s="100"/>
      <c r="CW170" s="100"/>
      <c r="CX170" s="100"/>
      <c r="CY170" s="100"/>
      <c r="CZ170" s="100"/>
      <c r="DA170" s="100"/>
      <c r="DB170" s="100"/>
      <c r="DC170" s="100"/>
      <c r="DD170" s="100"/>
      <c r="DE170" s="100"/>
      <c r="DF170" s="100"/>
      <c r="DG170" s="100"/>
      <c r="DH170" s="100"/>
      <c r="DI170" s="100"/>
      <c r="DJ170" s="100"/>
      <c r="DK170" s="100"/>
      <c r="DL170" s="100"/>
      <c r="DM170" s="100"/>
      <c r="DN170" s="100"/>
      <c r="DO170" s="100"/>
      <c r="DP170" s="100"/>
      <c r="DQ170" s="100"/>
      <c r="DR170" s="100"/>
      <c r="DS170" s="100"/>
      <c r="DT170" s="100"/>
      <c r="DU170" s="100"/>
      <c r="DV170" s="100"/>
      <c r="DW170" s="100"/>
      <c r="DX170" s="100"/>
      <c r="DY170" s="100"/>
      <c r="DZ170" s="100"/>
      <c r="EA170" s="100"/>
      <c r="EB170" s="100"/>
      <c r="EC170" s="100"/>
      <c r="ED170" s="100"/>
      <c r="EE170" s="100"/>
      <c r="EF170" s="100"/>
      <c r="EG170" s="100"/>
      <c r="EH170" s="100"/>
      <c r="EI170" s="100"/>
      <c r="EJ170" s="100"/>
      <c r="EK170" s="100"/>
      <c r="EL170" s="100"/>
      <c r="EM170" s="100"/>
      <c r="EN170" s="100"/>
      <c r="EO170" s="100"/>
      <c r="EP170" s="100"/>
      <c r="EQ170" s="100"/>
      <c r="ER170" s="100"/>
      <c r="ES170" s="100"/>
      <c r="ET170" s="100"/>
      <c r="EU170" s="100"/>
      <c r="EV170" s="100"/>
      <c r="EW170" s="100"/>
      <c r="EX170" s="100"/>
      <c r="EY170" s="100"/>
      <c r="EZ170" s="100"/>
      <c r="FA170" s="100"/>
      <c r="FB170" s="100"/>
      <c r="FC170" s="100"/>
      <c r="FD170" s="100"/>
      <c r="FE170" s="100"/>
      <c r="FF170" s="100"/>
      <c r="FG170" s="100"/>
      <c r="FH170" s="100"/>
      <c r="FI170" s="100"/>
      <c r="FJ170" s="100"/>
      <c r="FK170" s="100"/>
      <c r="FL170" s="100"/>
      <c r="FM170" s="100"/>
      <c r="FN170" s="100"/>
      <c r="FO170" s="100"/>
      <c r="FP170" s="100"/>
      <c r="FQ170" s="100"/>
      <c r="FR170" s="100"/>
      <c r="FS170" s="100"/>
      <c r="FT170" s="100"/>
      <c r="FU170" s="100"/>
      <c r="FV170" s="100"/>
      <c r="FW170" s="100"/>
      <c r="FX170" s="100"/>
      <c r="FY170" s="100"/>
      <c r="FZ170" s="100"/>
      <c r="GA170" s="100"/>
      <c r="GB170" s="100"/>
      <c r="GC170" s="100"/>
      <c r="GD170" s="100"/>
      <c r="GE170" s="100"/>
      <c r="GF170" s="100"/>
      <c r="GG170" s="100"/>
      <c r="GH170" s="100"/>
      <c r="GI170" s="100"/>
      <c r="GJ170" s="100"/>
      <c r="GK170" s="100"/>
      <c r="GL170" s="100"/>
      <c r="GM170" s="100"/>
      <c r="GN170" s="100"/>
      <c r="GO170" s="100"/>
      <c r="GP170" s="100"/>
      <c r="GQ170" s="100"/>
      <c r="GR170" s="100"/>
      <c r="GS170" s="100"/>
      <c r="GT170" s="100"/>
      <c r="GU170" s="100"/>
      <c r="GV170" s="100"/>
      <c r="GW170" s="100"/>
      <c r="GX170" s="100"/>
      <c r="GY170" s="100"/>
      <c r="GZ170" s="100"/>
      <c r="HA170" s="100"/>
      <c r="HB170" s="100"/>
      <c r="HC170" s="100"/>
      <c r="HD170" s="100"/>
      <c r="HE170" s="100"/>
      <c r="HF170" s="100"/>
      <c r="HG170" s="100"/>
      <c r="HH170" s="100"/>
      <c r="HI170" s="100"/>
      <c r="HJ170" s="100"/>
      <c r="HK170" s="100"/>
      <c r="HL170" s="100"/>
      <c r="HM170" s="100"/>
      <c r="HN170" s="100"/>
      <c r="HO170" s="100"/>
      <c r="HP170" s="100"/>
      <c r="HQ170" s="100"/>
      <c r="HR170" s="100"/>
      <c r="HS170" s="100"/>
      <c r="HT170" s="100"/>
      <c r="HU170" s="100"/>
      <c r="HV170" s="100"/>
      <c r="HW170" s="100"/>
      <c r="HX170" s="100"/>
      <c r="HY170" s="100"/>
      <c r="HZ170" s="100"/>
      <c r="IA170" s="100"/>
      <c r="IB170" s="100"/>
      <c r="IC170" s="100"/>
      <c r="ID170" s="100"/>
      <c r="IE170" s="100"/>
      <c r="IF170" s="100"/>
      <c r="IG170" s="100"/>
      <c r="IH170" s="100"/>
      <c r="II170" s="100"/>
      <c r="IJ170" s="100"/>
      <c r="IK170" s="100"/>
      <c r="IL170" s="100"/>
      <c r="IM170" s="100"/>
      <c r="IN170" s="100"/>
      <c r="IO170" s="100"/>
      <c r="IP170" s="100"/>
      <c r="IQ170" s="100"/>
      <c r="IR170" s="100"/>
      <c r="IS170" s="100"/>
      <c r="IT170" s="100"/>
      <c r="IU170" s="100"/>
      <c r="IV170" s="100"/>
      <c r="IW170" s="100"/>
      <c r="IX170" s="100"/>
      <c r="IY170" s="100"/>
      <c r="IZ170" s="100"/>
      <c r="JA170" s="100"/>
      <c r="JB170" s="100"/>
      <c r="JC170" s="100"/>
      <c r="JD170" s="100"/>
      <c r="JE170" s="100"/>
      <c r="JF170" s="100"/>
      <c r="JG170" s="100"/>
      <c r="JH170" s="100"/>
      <c r="JI170" s="100"/>
      <c r="JJ170" s="100"/>
      <c r="JK170" s="100"/>
      <c r="JL170" s="100"/>
      <c r="JM170" s="100"/>
      <c r="JN170" s="100"/>
      <c r="JO170" s="100"/>
      <c r="JP170" s="100"/>
      <c r="JQ170" s="100"/>
      <c r="JR170" s="100"/>
      <c r="JS170" s="100"/>
      <c r="JT170" s="100"/>
      <c r="JU170" s="100"/>
      <c r="JV170" s="100"/>
      <c r="JW170" s="100"/>
      <c r="JX170" s="100"/>
      <c r="JY170" s="100"/>
      <c r="JZ170" s="100"/>
      <c r="KA170" s="100"/>
      <c r="KB170" s="100"/>
      <c r="KC170" s="100"/>
      <c r="KD170" s="100"/>
      <c r="KE170" s="100"/>
      <c r="KF170" s="100"/>
      <c r="KG170" s="100"/>
      <c r="KH170" s="100"/>
      <c r="KI170" s="100"/>
      <c r="KJ170" s="100"/>
      <c r="KK170" s="100"/>
      <c r="KL170" s="100"/>
      <c r="KM170" s="100"/>
      <c r="KN170" s="100"/>
      <c r="KO170" s="100"/>
      <c r="KP170" s="100"/>
      <c r="KQ170" s="100"/>
      <c r="KR170" s="100"/>
      <c r="KS170" s="100"/>
      <c r="KT170" s="100"/>
      <c r="KU170" s="100"/>
      <c r="KV170" s="100"/>
      <c r="KW170" s="100"/>
      <c r="KX170" s="100"/>
      <c r="KY170" s="100"/>
      <c r="KZ170" s="100"/>
      <c r="LA170" s="100"/>
      <c r="LB170" s="100"/>
      <c r="LC170" s="100"/>
      <c r="LD170" s="100"/>
      <c r="LE170" s="100"/>
      <c r="LF170" s="100"/>
      <c r="LG170" s="100"/>
      <c r="LH170" s="100"/>
      <c r="LI170" s="100"/>
      <c r="LJ170" s="100"/>
      <c r="LK170" s="100"/>
      <c r="LL170" s="100"/>
      <c r="LM170" s="100"/>
      <c r="LN170" s="100"/>
      <c r="LO170" s="100"/>
      <c r="LP170" s="100"/>
      <c r="LQ170" s="100"/>
      <c r="LR170" s="100"/>
      <c r="LS170" s="100"/>
      <c r="LT170" s="100"/>
      <c r="LU170" s="100"/>
      <c r="LV170" s="100"/>
      <c r="LW170" s="100"/>
      <c r="LX170" s="100"/>
      <c r="LY170" s="100"/>
      <c r="LZ170" s="100"/>
      <c r="MA170" s="100"/>
      <c r="MB170" s="100"/>
      <c r="MC170" s="100"/>
      <c r="MD170" s="100"/>
      <c r="ME170" s="100"/>
      <c r="MF170" s="100"/>
      <c r="MG170" s="100"/>
      <c r="MH170" s="100"/>
      <c r="MI170" s="100"/>
      <c r="MJ170" s="100"/>
      <c r="MK170" s="100"/>
      <c r="ML170" s="100"/>
      <c r="MM170" s="100"/>
      <c r="MN170" s="100"/>
      <c r="MO170" s="100"/>
      <c r="MP170" s="100"/>
      <c r="MQ170" s="100"/>
      <c r="MR170" s="100"/>
      <c r="MS170" s="100"/>
      <c r="MT170" s="100"/>
      <c r="MU170" s="100"/>
      <c r="MV170" s="100"/>
      <c r="MW170" s="100"/>
      <c r="MX170" s="100"/>
      <c r="MY170" s="100"/>
      <c r="MZ170" s="100"/>
      <c r="NA170" s="100"/>
      <c r="NB170" s="100"/>
      <c r="NC170" s="100"/>
      <c r="ND170" s="100"/>
      <c r="NE170" s="100"/>
      <c r="NF170" s="100"/>
      <c r="NG170" s="100"/>
      <c r="NH170" s="100"/>
      <c r="NI170" s="100"/>
      <c r="NJ170" s="100"/>
      <c r="NK170" s="100"/>
      <c r="NL170" s="100"/>
      <c r="NM170" s="100"/>
      <c r="NN170" s="100"/>
      <c r="NO170" s="100"/>
      <c r="NP170" s="100"/>
      <c r="NQ170" s="100"/>
      <c r="NR170" s="100"/>
      <c r="NS170" s="100"/>
      <c r="NT170" s="100"/>
      <c r="NU170" s="100"/>
      <c r="NV170" s="100"/>
      <c r="NW170" s="100"/>
      <c r="NX170" s="100"/>
      <c r="NY170" s="100"/>
      <c r="NZ170" s="100"/>
      <c r="OA170" s="100"/>
      <c r="OB170" s="100"/>
      <c r="OC170" s="100"/>
      <c r="OD170" s="100"/>
      <c r="OE170" s="100"/>
      <c r="OF170" s="100"/>
      <c r="OG170" s="100"/>
      <c r="OH170" s="100"/>
      <c r="OI170" s="100"/>
      <c r="OJ170" s="100"/>
      <c r="OK170" s="100"/>
      <c r="OL170" s="100"/>
      <c r="OM170" s="100"/>
      <c r="ON170" s="100"/>
      <c r="OO170" s="100"/>
      <c r="OP170" s="100"/>
      <c r="OQ170" s="100"/>
      <c r="OR170" s="100"/>
      <c r="OS170" s="100"/>
      <c r="OT170" s="100"/>
      <c r="OU170" s="100"/>
      <c r="OV170" s="100"/>
      <c r="OW170" s="100"/>
      <c r="OX170" s="100"/>
      <c r="OY170" s="100"/>
      <c r="OZ170" s="100"/>
      <c r="PA170" s="100"/>
      <c r="PB170" s="100"/>
      <c r="PC170" s="100"/>
      <c r="PD170" s="100"/>
      <c r="PE170" s="100"/>
      <c r="PF170" s="100"/>
      <c r="PG170" s="100"/>
      <c r="PH170" s="100"/>
      <c r="PI170" s="100"/>
      <c r="PJ170" s="100"/>
      <c r="PK170" s="100"/>
      <c r="PL170" s="100"/>
      <c r="PM170" s="100"/>
      <c r="PN170" s="100"/>
      <c r="PO170" s="100"/>
      <c r="PP170" s="100"/>
      <c r="PQ170" s="100"/>
      <c r="PR170" s="100"/>
      <c r="PS170" s="100"/>
      <c r="PT170" s="100"/>
      <c r="PU170" s="100"/>
      <c r="PV170" s="100"/>
      <c r="PW170" s="100"/>
      <c r="PX170" s="100"/>
      <c r="PY170" s="100"/>
      <c r="PZ170" s="100"/>
      <c r="QA170" s="100"/>
      <c r="QB170" s="100"/>
      <c r="QC170" s="100"/>
      <c r="QD170" s="100"/>
      <c r="QE170" s="100"/>
      <c r="QF170" s="100"/>
      <c r="QG170" s="100"/>
      <c r="QH170" s="100"/>
      <c r="QI170" s="100"/>
      <c r="QJ170" s="100"/>
      <c r="QK170" s="100"/>
      <c r="QL170" s="100"/>
      <c r="QM170" s="100"/>
      <c r="QN170" s="100"/>
      <c r="QO170" s="100"/>
      <c r="QP170" s="100"/>
      <c r="QQ170" s="100"/>
      <c r="QR170" s="100"/>
      <c r="QS170" s="100"/>
      <c r="QT170" s="100"/>
      <c r="QU170" s="100"/>
      <c r="QV170" s="100"/>
      <c r="QW170" s="100"/>
      <c r="QX170" s="100"/>
      <c r="QY170" s="100"/>
      <c r="QZ170" s="100"/>
      <c r="RA170" s="100"/>
      <c r="RB170" s="100"/>
      <c r="RC170" s="100"/>
      <c r="RD170" s="100"/>
      <c r="RE170" s="100"/>
      <c r="RF170" s="100"/>
      <c r="RG170" s="100"/>
      <c r="RH170" s="100"/>
      <c r="RI170" s="100"/>
      <c r="RJ170" s="100"/>
      <c r="RK170" s="100"/>
      <c r="RL170" s="100"/>
      <c r="RM170" s="100"/>
      <c r="RN170" s="100"/>
      <c r="RO170" s="100"/>
      <c r="RP170" s="100"/>
      <c r="RQ170" s="100"/>
      <c r="RR170" s="100"/>
      <c r="RS170" s="100"/>
      <c r="RT170" s="100"/>
      <c r="RU170" s="100"/>
      <c r="RV170" s="100"/>
      <c r="RW170" s="100"/>
      <c r="RX170" s="100"/>
      <c r="RY170" s="100"/>
      <c r="RZ170" s="100"/>
      <c r="SA170" s="100"/>
      <c r="SB170" s="100"/>
      <c r="SC170" s="100"/>
      <c r="SD170" s="100"/>
      <c r="SE170" s="100"/>
      <c r="SF170" s="100"/>
      <c r="SG170" s="100"/>
      <c r="SH170" s="100"/>
      <c r="SI170" s="100"/>
      <c r="SJ170" s="100"/>
      <c r="SK170" s="100"/>
      <c r="SL170" s="100"/>
      <c r="SM170" s="100"/>
      <c r="SN170" s="100"/>
      <c r="SO170" s="100"/>
      <c r="SP170" s="100"/>
      <c r="SQ170" s="100"/>
      <c r="SR170" s="100"/>
      <c r="SS170" s="100"/>
      <c r="ST170" s="100"/>
      <c r="SU170" s="100"/>
      <c r="SV170" s="100"/>
      <c r="SW170" s="100"/>
      <c r="SX170" s="100"/>
      <c r="SY170" s="100"/>
      <c r="SZ170" s="100"/>
      <c r="TA170" s="100"/>
      <c r="TB170" s="100"/>
      <c r="TC170" s="100"/>
      <c r="TD170" s="100"/>
      <c r="TE170" s="100"/>
      <c r="TF170" s="100"/>
      <c r="TG170" s="100"/>
      <c r="TH170" s="100"/>
      <c r="TI170" s="100"/>
      <c r="TJ170" s="100"/>
      <c r="TK170" s="100"/>
      <c r="TL170" s="100"/>
      <c r="TM170" s="100"/>
      <c r="TN170" s="100"/>
      <c r="TO170" s="100"/>
      <c r="TP170" s="100"/>
      <c r="TQ170" s="100"/>
      <c r="TR170" s="100"/>
      <c r="TS170" s="100"/>
      <c r="TT170" s="100"/>
      <c r="TU170" s="100"/>
      <c r="TV170" s="100"/>
      <c r="TW170" s="100"/>
      <c r="TX170" s="100"/>
      <c r="TY170" s="100"/>
      <c r="TZ170" s="100"/>
      <c r="UA170" s="100"/>
      <c r="UB170" s="100"/>
      <c r="UC170" s="100"/>
      <c r="UD170" s="100"/>
      <c r="UE170" s="100"/>
      <c r="UF170" s="100"/>
      <c r="UG170" s="100"/>
      <c r="UH170" s="100"/>
      <c r="UI170" s="100"/>
      <c r="UJ170" s="100"/>
      <c r="UK170" s="100"/>
      <c r="UL170" s="100"/>
      <c r="UM170" s="100"/>
      <c r="UN170" s="100"/>
      <c r="UO170" s="100"/>
      <c r="UP170" s="100"/>
      <c r="UQ170" s="100"/>
      <c r="UR170" s="100"/>
      <c r="US170" s="100"/>
      <c r="UT170" s="100"/>
      <c r="UU170" s="100"/>
      <c r="UV170" s="100"/>
      <c r="UW170" s="100"/>
      <c r="UX170" s="100"/>
      <c r="UY170" s="100"/>
      <c r="UZ170" s="100"/>
      <c r="VA170" s="100"/>
      <c r="VB170" s="100"/>
      <c r="VC170" s="100"/>
      <c r="VD170" s="100"/>
      <c r="VE170" s="100"/>
      <c r="VF170" s="100"/>
      <c r="VG170" s="100"/>
      <c r="VH170" s="100"/>
      <c r="VI170" s="100"/>
      <c r="VJ170" s="100"/>
      <c r="VK170" s="100"/>
      <c r="VL170" s="100"/>
      <c r="VM170" s="100"/>
      <c r="VN170" s="100"/>
      <c r="VO170" s="100"/>
      <c r="VP170" s="100"/>
      <c r="VQ170" s="100"/>
      <c r="VR170" s="100"/>
      <c r="VS170" s="100"/>
      <c r="VT170" s="100"/>
      <c r="VU170" s="100"/>
      <c r="VV170" s="100"/>
      <c r="VW170" s="100"/>
      <c r="VX170" s="100"/>
      <c r="VY170" s="100"/>
      <c r="VZ170" s="100"/>
      <c r="WA170" s="100"/>
      <c r="WB170" s="100"/>
      <c r="WC170" s="100"/>
      <c r="WD170" s="100"/>
      <c r="WE170" s="100"/>
      <c r="WF170" s="100"/>
      <c r="WG170" s="100"/>
      <c r="WH170" s="100"/>
      <c r="WI170" s="100"/>
      <c r="WJ170" s="100"/>
      <c r="WK170" s="100"/>
      <c r="WL170" s="100"/>
      <c r="WM170" s="100"/>
      <c r="WN170" s="100"/>
      <c r="WO170" s="100"/>
      <c r="WP170" s="100"/>
      <c r="WQ170" s="100"/>
      <c r="WR170" s="100"/>
      <c r="WS170" s="100"/>
      <c r="WT170" s="100"/>
      <c r="WU170" s="100"/>
      <c r="WV170" s="100"/>
      <c r="WW170" s="100"/>
      <c r="WX170" s="100"/>
      <c r="WY170" s="100"/>
      <c r="WZ170" s="100"/>
      <c r="XA170" s="100"/>
      <c r="XB170" s="100"/>
      <c r="XC170" s="100"/>
      <c r="XD170" s="100"/>
      <c r="XE170" s="100"/>
      <c r="XF170" s="100"/>
      <c r="XG170" s="100"/>
      <c r="XH170" s="100"/>
      <c r="XI170" s="100"/>
      <c r="XJ170" s="100"/>
      <c r="XK170" s="100"/>
      <c r="XL170" s="100"/>
      <c r="XM170" s="100"/>
      <c r="XN170" s="100"/>
      <c r="XO170" s="100"/>
      <c r="XP170" s="100"/>
      <c r="XQ170" s="100"/>
      <c r="XR170" s="100"/>
      <c r="XS170" s="100"/>
      <c r="XT170" s="100"/>
      <c r="XU170" s="100"/>
      <c r="XV170" s="100"/>
      <c r="XW170" s="100"/>
      <c r="XX170" s="100"/>
      <c r="XY170" s="100"/>
      <c r="XZ170" s="100"/>
      <c r="YA170" s="100"/>
      <c r="YB170" s="100"/>
      <c r="YC170" s="100"/>
      <c r="YD170" s="100"/>
      <c r="YE170" s="100"/>
      <c r="YF170" s="100"/>
      <c r="YG170" s="100"/>
      <c r="YH170" s="100"/>
      <c r="YI170" s="100"/>
      <c r="YJ170" s="100"/>
      <c r="YK170" s="100"/>
      <c r="YL170" s="100"/>
      <c r="YM170" s="100"/>
      <c r="YN170" s="100"/>
      <c r="YO170" s="100"/>
      <c r="YP170" s="100"/>
      <c r="YQ170" s="100"/>
      <c r="YR170" s="100"/>
      <c r="YS170" s="100"/>
      <c r="YT170" s="100"/>
      <c r="YU170" s="100"/>
      <c r="YV170" s="100"/>
      <c r="YW170" s="100"/>
      <c r="YX170" s="100"/>
      <c r="YY170" s="100"/>
      <c r="YZ170" s="100"/>
      <c r="ZA170" s="100"/>
      <c r="ZB170" s="100"/>
      <c r="ZC170" s="100"/>
      <c r="ZD170" s="100"/>
      <c r="ZE170" s="100"/>
      <c r="ZF170" s="100"/>
      <c r="ZG170" s="100"/>
      <c r="ZH170" s="100"/>
      <c r="ZI170" s="100"/>
      <c r="ZJ170" s="100"/>
      <c r="ZK170" s="100"/>
      <c r="ZL170" s="100"/>
      <c r="ZM170" s="100"/>
      <c r="ZN170" s="100"/>
      <c r="ZO170" s="100"/>
      <c r="ZP170" s="100"/>
      <c r="ZQ170" s="100"/>
      <c r="ZR170" s="100"/>
      <c r="ZS170" s="100"/>
      <c r="ZT170" s="100"/>
      <c r="ZU170" s="100"/>
      <c r="ZV170" s="100"/>
      <c r="ZW170" s="100"/>
      <c r="ZX170" s="100"/>
      <c r="ZY170" s="100"/>
      <c r="ZZ170" s="100"/>
      <c r="AAA170" s="100"/>
      <c r="AAB170" s="100"/>
      <c r="AAC170" s="100"/>
      <c r="AAD170" s="100"/>
      <c r="AAE170" s="100"/>
      <c r="AAF170" s="100"/>
      <c r="AAG170" s="100"/>
      <c r="AAH170" s="100"/>
      <c r="AAI170" s="100"/>
      <c r="AAJ170" s="100"/>
      <c r="AAK170" s="100"/>
      <c r="AAL170" s="100"/>
      <c r="AAM170" s="100"/>
      <c r="AAN170" s="100"/>
      <c r="AAO170" s="100"/>
      <c r="AAP170" s="100"/>
      <c r="AAQ170" s="100"/>
      <c r="AAR170" s="100"/>
      <c r="AAS170" s="100"/>
      <c r="AAT170" s="100"/>
      <c r="AAU170" s="100"/>
      <c r="AAV170" s="100"/>
      <c r="AAW170" s="100"/>
      <c r="AAX170" s="100"/>
      <c r="AAY170" s="100"/>
      <c r="AAZ170" s="100"/>
      <c r="ABA170" s="100"/>
      <c r="ABB170" s="100"/>
      <c r="ABC170" s="100"/>
      <c r="ABD170" s="100"/>
      <c r="ABE170" s="100"/>
      <c r="ABF170" s="100"/>
      <c r="ABG170" s="100"/>
      <c r="ABH170" s="100"/>
      <c r="ABI170" s="100"/>
      <c r="ABJ170" s="100"/>
      <c r="ABK170" s="100"/>
      <c r="ABL170" s="100"/>
      <c r="ABM170" s="100"/>
      <c r="ABN170" s="100"/>
      <c r="ABO170" s="100"/>
      <c r="ABP170" s="100"/>
      <c r="ABQ170" s="100"/>
      <c r="ABR170" s="100"/>
      <c r="ABS170" s="100"/>
      <c r="ABT170" s="100"/>
      <c r="ABU170" s="100"/>
      <c r="ABV170" s="100"/>
      <c r="ABW170" s="100"/>
      <c r="ABX170" s="100"/>
      <c r="ABY170" s="100"/>
      <c r="ABZ170" s="100"/>
      <c r="ACA170" s="100"/>
      <c r="ACB170" s="100"/>
      <c r="ACC170" s="100"/>
      <c r="ACD170" s="100"/>
      <c r="ACE170" s="100"/>
      <c r="ACF170" s="100"/>
      <c r="ACG170" s="100"/>
      <c r="ACH170" s="100"/>
      <c r="ACI170" s="100"/>
      <c r="ACJ170" s="100"/>
      <c r="ACK170" s="100"/>
      <c r="ACL170" s="100"/>
      <c r="ACM170" s="100"/>
      <c r="ACN170" s="100"/>
      <c r="ACO170" s="100"/>
      <c r="ACP170" s="100"/>
      <c r="ACQ170" s="100"/>
      <c r="ACR170" s="100"/>
      <c r="ACS170" s="100"/>
      <c r="ACT170" s="100"/>
      <c r="ACU170" s="100"/>
      <c r="ACV170" s="100"/>
      <c r="ACW170" s="100"/>
      <c r="ACX170" s="100"/>
      <c r="ACY170" s="100"/>
      <c r="ACZ170" s="100"/>
      <c r="ADA170" s="100"/>
      <c r="ADB170" s="100"/>
      <c r="ADC170" s="100"/>
      <c r="ADD170" s="100"/>
      <c r="ADE170" s="100"/>
      <c r="ADF170" s="100"/>
      <c r="ADG170" s="100"/>
      <c r="ADH170" s="100"/>
      <c r="ADI170" s="100"/>
      <c r="ADJ170" s="100"/>
      <c r="ADK170" s="100"/>
      <c r="ADL170" s="100"/>
      <c r="ADM170" s="100"/>
      <c r="ADN170" s="100"/>
      <c r="ADO170" s="100"/>
      <c r="ADP170" s="100"/>
      <c r="ADQ170" s="100"/>
      <c r="ADR170" s="100"/>
      <c r="ADS170" s="100"/>
      <c r="ADT170" s="100"/>
      <c r="ADU170" s="100"/>
      <c r="ADV170" s="100"/>
      <c r="ADW170" s="100"/>
      <c r="ADX170" s="100"/>
      <c r="ADY170" s="100"/>
      <c r="ADZ170" s="100"/>
      <c r="AEA170" s="100"/>
      <c r="AEB170" s="100"/>
      <c r="AEC170" s="100"/>
      <c r="AED170" s="100"/>
      <c r="AEE170" s="100"/>
      <c r="AEF170" s="100"/>
      <c r="AEG170" s="100"/>
      <c r="AEH170" s="100"/>
      <c r="AEI170" s="100"/>
      <c r="AEJ170" s="100"/>
      <c r="AEK170" s="100"/>
      <c r="AEL170" s="100"/>
      <c r="AEM170" s="100"/>
      <c r="AEN170" s="100"/>
      <c r="AEO170" s="100"/>
      <c r="AEP170" s="100"/>
      <c r="AEQ170" s="100"/>
      <c r="AER170" s="100"/>
      <c r="AES170" s="100"/>
      <c r="AET170" s="100"/>
      <c r="AEU170" s="100"/>
      <c r="AEV170" s="100"/>
      <c r="AEW170" s="100"/>
      <c r="AEX170" s="100"/>
      <c r="AEY170" s="100"/>
      <c r="AEZ170" s="100"/>
      <c r="AFA170" s="100"/>
      <c r="AFB170" s="100"/>
      <c r="AFC170" s="100"/>
      <c r="AFD170" s="100"/>
      <c r="AFE170" s="100"/>
      <c r="AFF170" s="100"/>
      <c r="AFG170" s="100"/>
      <c r="AFH170" s="100"/>
      <c r="AFI170" s="100"/>
      <c r="AFJ170" s="100"/>
      <c r="AFK170" s="100"/>
      <c r="AFL170" s="100"/>
      <c r="AFM170" s="100"/>
      <c r="AFN170" s="100"/>
      <c r="AFO170" s="100"/>
      <c r="AFP170" s="100"/>
      <c r="AFQ170" s="100"/>
      <c r="AFR170" s="100"/>
      <c r="AFS170" s="100"/>
      <c r="AFT170" s="100"/>
      <c r="AFU170" s="100"/>
      <c r="AFV170" s="100"/>
      <c r="AFW170" s="100"/>
      <c r="AFX170" s="100"/>
      <c r="AFY170" s="100"/>
      <c r="AFZ170" s="100"/>
      <c r="AGA170" s="100"/>
      <c r="AGB170" s="100"/>
      <c r="AGC170" s="100"/>
      <c r="AGD170" s="100"/>
      <c r="AGE170" s="100"/>
      <c r="AGF170" s="100"/>
      <c r="AGG170" s="100"/>
      <c r="AGH170" s="100"/>
      <c r="AGI170" s="100"/>
      <c r="AGJ170" s="100"/>
      <c r="AGK170" s="100"/>
      <c r="AGL170" s="100"/>
      <c r="AGM170" s="100"/>
      <c r="AGN170" s="100"/>
      <c r="AGO170" s="100"/>
      <c r="AGP170" s="100"/>
      <c r="AGQ170" s="100"/>
      <c r="AGR170" s="100"/>
      <c r="AGS170" s="100"/>
      <c r="AGT170" s="100"/>
      <c r="AGU170" s="100"/>
      <c r="AGV170" s="100"/>
      <c r="AGW170" s="100"/>
      <c r="AGX170" s="100"/>
      <c r="AGY170" s="100"/>
      <c r="AGZ170" s="100"/>
      <c r="AHA170" s="100"/>
      <c r="AHB170" s="100"/>
      <c r="AHC170" s="100"/>
      <c r="AHD170" s="100"/>
      <c r="AHE170" s="100"/>
      <c r="AHF170" s="100"/>
      <c r="AHG170" s="100"/>
      <c r="AHH170" s="100"/>
      <c r="AHI170" s="100"/>
      <c r="AHJ170" s="100"/>
      <c r="AHK170" s="100"/>
      <c r="AHL170" s="100"/>
      <c r="AHM170" s="100"/>
      <c r="AHN170" s="100"/>
      <c r="AHO170" s="100"/>
      <c r="AHP170" s="100"/>
      <c r="AHQ170" s="100"/>
      <c r="AHR170" s="100"/>
      <c r="AHS170" s="100"/>
      <c r="AHT170" s="100"/>
      <c r="AHU170" s="100"/>
      <c r="AHV170" s="100"/>
      <c r="AHW170" s="100"/>
      <c r="AHX170" s="100"/>
      <c r="AHY170" s="100"/>
      <c r="AHZ170" s="100"/>
      <c r="AIA170" s="100"/>
      <c r="AIB170" s="100"/>
      <c r="AIC170" s="100"/>
      <c r="AID170" s="100"/>
      <c r="AIE170" s="100"/>
      <c r="AIF170" s="100"/>
      <c r="AIG170" s="100"/>
      <c r="AIH170" s="100"/>
      <c r="AII170" s="100"/>
      <c r="AIJ170" s="100"/>
      <c r="AIK170" s="100"/>
      <c r="AIL170" s="100"/>
      <c r="AIM170" s="100"/>
      <c r="AIN170" s="100"/>
      <c r="AIO170" s="100"/>
      <c r="AIP170" s="100"/>
      <c r="AIQ170" s="100"/>
      <c r="AIR170" s="100"/>
      <c r="AIS170" s="100"/>
      <c r="AIT170" s="100"/>
      <c r="AIU170" s="100"/>
      <c r="AIV170" s="100"/>
      <c r="AIW170" s="100"/>
      <c r="AIX170" s="100"/>
      <c r="AIY170" s="100"/>
      <c r="AIZ170" s="100"/>
      <c r="AJA170" s="100"/>
      <c r="AJB170" s="100"/>
      <c r="AJC170" s="100"/>
      <c r="AJD170" s="100"/>
      <c r="AJE170" s="100"/>
      <c r="AJF170" s="100"/>
      <c r="AJG170" s="100"/>
      <c r="AJH170" s="100"/>
      <c r="AJI170" s="100"/>
      <c r="AJJ170" s="100"/>
      <c r="AJK170" s="100"/>
      <c r="AJL170" s="100"/>
      <c r="AJM170" s="100"/>
      <c r="AJN170" s="100"/>
      <c r="AJO170" s="100"/>
      <c r="AJP170" s="100"/>
      <c r="AJQ170" s="100"/>
      <c r="AJR170" s="100"/>
      <c r="AJS170" s="100"/>
      <c r="AJT170" s="100"/>
      <c r="AJU170" s="100"/>
      <c r="AJV170" s="100"/>
      <c r="AJW170" s="100"/>
      <c r="AJX170" s="100"/>
      <c r="AJY170" s="100"/>
      <c r="AJZ170" s="100"/>
      <c r="AKA170" s="100"/>
      <c r="AKB170" s="100"/>
      <c r="AKC170" s="100"/>
      <c r="AKD170" s="100"/>
      <c r="AKE170" s="100"/>
      <c r="AKF170" s="100"/>
      <c r="AKG170" s="100"/>
      <c r="AKH170" s="100"/>
      <c r="AKI170" s="100"/>
      <c r="AKJ170" s="100"/>
      <c r="AKK170" s="100"/>
      <c r="AKL170" s="100"/>
      <c r="AKM170" s="100"/>
      <c r="AKN170" s="100"/>
      <c r="AKO170" s="100"/>
      <c r="AKP170" s="100"/>
      <c r="AKQ170" s="100"/>
      <c r="AKR170" s="100"/>
      <c r="AKS170" s="100"/>
      <c r="AKT170" s="100"/>
      <c r="AKU170" s="100"/>
      <c r="AKV170" s="100"/>
      <c r="AKW170" s="100"/>
      <c r="AKX170" s="100"/>
      <c r="AKY170" s="100"/>
      <c r="AKZ170" s="100"/>
      <c r="ALA170" s="100"/>
      <c r="ALB170" s="100"/>
      <c r="ALC170" s="100"/>
      <c r="ALD170" s="100"/>
      <c r="ALE170" s="100"/>
      <c r="ALF170" s="100"/>
      <c r="ALG170" s="100"/>
      <c r="ALH170" s="100"/>
      <c r="ALI170" s="100"/>
      <c r="ALJ170" s="100"/>
      <c r="ALK170" s="100"/>
      <c r="ALL170" s="100"/>
      <c r="ALM170" s="100"/>
      <c r="ALN170" s="100"/>
      <c r="ALO170" s="100"/>
      <c r="ALP170" s="100"/>
      <c r="ALQ170" s="100"/>
      <c r="ALR170" s="100"/>
      <c r="ALS170" s="100"/>
      <c r="ALT170" s="100"/>
      <c r="ALU170" s="100"/>
      <c r="ALV170" s="100"/>
      <c r="ALW170" s="100"/>
      <c r="ALX170" s="100"/>
      <c r="ALY170" s="100"/>
      <c r="ALZ170" s="100"/>
      <c r="AMA170" s="100"/>
      <c r="AMB170" s="100"/>
      <c r="AMC170" s="100"/>
      <c r="AMD170" s="100"/>
      <c r="AME170" s="100"/>
      <c r="AMF170" s="100"/>
      <c r="AMG170" s="100"/>
      <c r="AMH170" s="100"/>
      <c r="AMI170" s="100"/>
      <c r="AMJ170" s="100"/>
      <c r="AMK170" s="100"/>
      <c r="AML170" s="100"/>
      <c r="AMM170" s="100"/>
      <c r="AMN170" s="100"/>
      <c r="AMO170" s="100"/>
      <c r="AMP170" s="100"/>
      <c r="AMQ170" s="100"/>
      <c r="AMR170" s="100"/>
      <c r="AMS170" s="100"/>
      <c r="AMT170" s="100"/>
      <c r="AMU170" s="100"/>
      <c r="AMV170" s="100"/>
      <c r="AMW170" s="100"/>
      <c r="AMX170" s="100"/>
      <c r="AMY170" s="100"/>
      <c r="AMZ170" s="100"/>
      <c r="ANA170" s="100"/>
      <c r="ANB170" s="100"/>
      <c r="ANC170" s="100"/>
      <c r="AND170" s="100"/>
      <c r="ANE170" s="100"/>
      <c r="ANF170" s="100"/>
      <c r="ANG170" s="100"/>
      <c r="ANH170" s="100"/>
      <c r="ANI170" s="100"/>
      <c r="ANJ170" s="100"/>
      <c r="ANK170" s="100"/>
      <c r="ANL170" s="100"/>
      <c r="ANM170" s="100"/>
      <c r="ANN170" s="100"/>
      <c r="ANO170" s="100"/>
      <c r="ANP170" s="100"/>
      <c r="ANQ170" s="100"/>
      <c r="ANR170" s="100"/>
      <c r="ANS170" s="100"/>
      <c r="ANT170" s="100"/>
      <c r="ANU170" s="100"/>
      <c r="ANV170" s="100"/>
      <c r="ANW170" s="100"/>
      <c r="ANX170" s="100"/>
      <c r="ANY170" s="100"/>
      <c r="ANZ170" s="100"/>
      <c r="AOA170" s="100"/>
      <c r="AOB170" s="100"/>
      <c r="AOC170" s="100"/>
      <c r="AOD170" s="100"/>
      <c r="AOE170" s="100"/>
      <c r="AOF170" s="100"/>
      <c r="AOG170" s="100"/>
      <c r="AOH170" s="100"/>
      <c r="AOI170" s="100"/>
      <c r="AOJ170" s="100"/>
      <c r="AOK170" s="100"/>
      <c r="AOL170" s="100"/>
      <c r="AOM170" s="100"/>
      <c r="AON170" s="100"/>
      <c r="AOO170" s="100"/>
      <c r="AOP170" s="100"/>
      <c r="AOQ170" s="100"/>
      <c r="AOR170" s="100"/>
      <c r="AOS170" s="100"/>
      <c r="AOT170" s="100"/>
      <c r="AOU170" s="100"/>
      <c r="AOV170" s="100"/>
      <c r="AOW170" s="100"/>
      <c r="AOX170" s="100"/>
      <c r="AOY170" s="100"/>
      <c r="AOZ170" s="100"/>
      <c r="APA170" s="100"/>
      <c r="APB170" s="100"/>
      <c r="APC170" s="100"/>
      <c r="APD170" s="100"/>
      <c r="APE170" s="100"/>
      <c r="APF170" s="100"/>
      <c r="APG170" s="100"/>
      <c r="APH170" s="100"/>
      <c r="API170" s="100"/>
      <c r="APJ170" s="100"/>
      <c r="APK170" s="100"/>
      <c r="APL170" s="100"/>
      <c r="APM170" s="100"/>
      <c r="APN170" s="100"/>
      <c r="APO170" s="100"/>
      <c r="APP170" s="100"/>
      <c r="APQ170" s="100"/>
      <c r="APR170" s="100"/>
      <c r="APS170" s="100"/>
      <c r="APT170" s="100"/>
      <c r="APU170" s="100"/>
      <c r="APV170" s="100"/>
      <c r="APW170" s="100"/>
      <c r="APX170" s="100"/>
      <c r="APY170" s="100"/>
      <c r="APZ170" s="100"/>
      <c r="AQA170" s="100"/>
      <c r="AQB170" s="100"/>
      <c r="AQC170" s="100"/>
      <c r="AQD170" s="100"/>
      <c r="AQE170" s="100"/>
      <c r="AQF170" s="100"/>
      <c r="AQG170" s="100"/>
      <c r="AQH170" s="100"/>
      <c r="AQI170" s="100"/>
      <c r="AQJ170" s="100"/>
      <c r="AQK170" s="100"/>
      <c r="AQL170" s="100"/>
      <c r="AQM170" s="100"/>
      <c r="AQN170" s="100"/>
      <c r="AQO170" s="100"/>
      <c r="AQP170" s="100"/>
      <c r="AQQ170" s="100"/>
      <c r="AQR170" s="100"/>
      <c r="AQS170" s="100"/>
      <c r="AQT170" s="100"/>
      <c r="AQU170" s="100"/>
      <c r="AQV170" s="100"/>
      <c r="AQW170" s="100"/>
      <c r="AQX170" s="100"/>
      <c r="AQY170" s="100"/>
      <c r="AQZ170" s="100"/>
      <c r="ARA170" s="100"/>
      <c r="ARB170" s="100"/>
      <c r="ARC170" s="100"/>
      <c r="ARD170" s="100"/>
      <c r="ARE170" s="100"/>
      <c r="ARF170" s="100"/>
      <c r="ARG170" s="100"/>
      <c r="ARH170" s="100"/>
      <c r="ARI170" s="100"/>
      <c r="ARJ170" s="100"/>
      <c r="ARK170" s="100"/>
      <c r="ARL170" s="100"/>
      <c r="ARM170" s="100"/>
      <c r="ARN170" s="100"/>
      <c r="ARO170" s="100"/>
      <c r="ARP170" s="100"/>
      <c r="ARQ170" s="100"/>
      <c r="ARR170" s="100"/>
      <c r="ARS170" s="100"/>
      <c r="ART170" s="100"/>
      <c r="ARU170" s="100"/>
      <c r="ARV170" s="100"/>
      <c r="ARW170" s="100"/>
      <c r="ARX170" s="100"/>
      <c r="ARY170" s="100"/>
      <c r="ARZ170" s="100"/>
      <c r="ASA170" s="100"/>
      <c r="ASB170" s="100"/>
      <c r="ASC170" s="100"/>
      <c r="ASD170" s="100"/>
      <c r="ASE170" s="100"/>
      <c r="ASF170" s="100"/>
      <c r="ASG170" s="100"/>
      <c r="ASH170" s="100"/>
      <c r="ASI170" s="100"/>
      <c r="ASJ170" s="100"/>
      <c r="ASK170" s="100"/>
      <c r="ASL170" s="100"/>
      <c r="ASM170" s="100"/>
      <c r="ASN170" s="100"/>
      <c r="ASO170" s="100"/>
      <c r="ASP170" s="100"/>
      <c r="ASQ170" s="100"/>
      <c r="ASR170" s="100"/>
      <c r="ASS170" s="100"/>
      <c r="AST170" s="100"/>
      <c r="ASU170" s="100"/>
      <c r="ASV170" s="100"/>
      <c r="ASW170" s="100"/>
      <c r="ASX170" s="100"/>
      <c r="ASY170" s="100"/>
      <c r="ASZ170" s="100"/>
      <c r="ATA170" s="100"/>
      <c r="ATB170" s="100"/>
      <c r="ATC170" s="100"/>
      <c r="ATD170" s="100"/>
      <c r="ATE170" s="100"/>
      <c r="ATF170" s="100"/>
      <c r="ATG170" s="100"/>
      <c r="ATH170" s="100"/>
      <c r="ATI170" s="100"/>
      <c r="ATJ170" s="100"/>
      <c r="ATK170" s="100"/>
      <c r="ATL170" s="100"/>
      <c r="ATM170" s="100"/>
      <c r="ATN170" s="100"/>
      <c r="ATO170" s="100"/>
      <c r="ATP170" s="100"/>
      <c r="ATQ170" s="100"/>
      <c r="ATR170" s="100"/>
      <c r="ATS170" s="100"/>
      <c r="ATT170" s="100"/>
      <c r="ATU170" s="100"/>
      <c r="ATV170" s="100"/>
      <c r="ATW170" s="100"/>
      <c r="ATX170" s="100"/>
    </row>
    <row r="171" spans="1:1221" ht="16" customHeight="1">
      <c r="A171" s="38">
        <v>168</v>
      </c>
      <c r="B171" s="38" t="s">
        <v>18360</v>
      </c>
      <c r="C171" s="38" t="s">
        <v>263</v>
      </c>
      <c r="D171" s="38" t="s">
        <v>19</v>
      </c>
      <c r="E171" s="38"/>
      <c r="F171" s="36" t="s">
        <v>6230</v>
      </c>
      <c r="G171" s="8" t="s">
        <v>11125</v>
      </c>
      <c r="H171" s="38" t="s">
        <v>433</v>
      </c>
      <c r="I171" s="38"/>
      <c r="J171" s="38"/>
      <c r="K171" s="473" t="s">
        <v>13808</v>
      </c>
      <c r="L171" s="76">
        <v>6250</v>
      </c>
      <c r="M171" s="38" t="s">
        <v>22</v>
      </c>
      <c r="N171" s="38" t="s">
        <v>4305</v>
      </c>
      <c r="O171" s="38"/>
      <c r="P171" s="38"/>
      <c r="Q171" s="47"/>
      <c r="R171" s="214"/>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c r="AR171" s="100"/>
      <c r="AS171" s="100"/>
      <c r="AT171" s="100"/>
      <c r="AU171" s="100"/>
      <c r="AV171" s="100"/>
      <c r="AW171" s="100"/>
      <c r="AX171" s="100"/>
      <c r="AY171" s="100"/>
      <c r="AZ171" s="100"/>
      <c r="BA171" s="100"/>
      <c r="BB171" s="100"/>
      <c r="BC171" s="100"/>
      <c r="BD171" s="100"/>
      <c r="BE171" s="100"/>
      <c r="BF171" s="100"/>
      <c r="BG171" s="100"/>
      <c r="BH171" s="100"/>
      <c r="BI171" s="100"/>
      <c r="BJ171" s="100"/>
      <c r="BK171" s="100"/>
      <c r="BL171" s="100"/>
      <c r="BM171" s="100"/>
      <c r="BN171" s="100"/>
      <c r="BO171" s="100"/>
      <c r="BP171" s="100"/>
      <c r="BQ171" s="100"/>
      <c r="BR171" s="100"/>
      <c r="BS171" s="100"/>
      <c r="BT171" s="100"/>
      <c r="BU171" s="100"/>
      <c r="BV171" s="100"/>
      <c r="BW171" s="100"/>
      <c r="BX171" s="100"/>
      <c r="BY171" s="100"/>
      <c r="BZ171" s="100"/>
      <c r="CA171" s="100"/>
      <c r="CB171" s="100"/>
      <c r="CC171" s="100"/>
      <c r="CD171" s="100"/>
      <c r="CE171" s="100"/>
      <c r="CF171" s="100"/>
      <c r="CG171" s="100"/>
      <c r="CH171" s="100"/>
      <c r="CI171" s="100"/>
      <c r="CJ171" s="100"/>
      <c r="CK171" s="100"/>
      <c r="CL171" s="100"/>
      <c r="CM171" s="100"/>
      <c r="CN171" s="100"/>
      <c r="CO171" s="100"/>
      <c r="CP171" s="100"/>
      <c r="CQ171" s="100"/>
      <c r="CR171" s="100"/>
      <c r="CS171" s="100"/>
      <c r="CT171" s="100"/>
      <c r="CU171" s="100"/>
      <c r="CV171" s="100"/>
      <c r="CW171" s="100"/>
      <c r="CX171" s="100"/>
      <c r="CY171" s="100"/>
      <c r="CZ171" s="100"/>
      <c r="DA171" s="100"/>
      <c r="DB171" s="100"/>
      <c r="DC171" s="100"/>
      <c r="DD171" s="100"/>
      <c r="DE171" s="100"/>
      <c r="DF171" s="100"/>
      <c r="DG171" s="100"/>
      <c r="DH171" s="100"/>
      <c r="DI171" s="100"/>
      <c r="DJ171" s="100"/>
      <c r="DK171" s="100"/>
      <c r="DL171" s="100"/>
      <c r="DM171" s="100"/>
      <c r="DN171" s="100"/>
      <c r="DO171" s="100"/>
      <c r="DP171" s="100"/>
      <c r="DQ171" s="100"/>
      <c r="DR171" s="100"/>
      <c r="DS171" s="100"/>
      <c r="DT171" s="100"/>
      <c r="DU171" s="100"/>
      <c r="DV171" s="100"/>
      <c r="DW171" s="100"/>
      <c r="DX171" s="100"/>
      <c r="DY171" s="100"/>
      <c r="DZ171" s="100"/>
      <c r="EA171" s="100"/>
      <c r="EB171" s="100"/>
      <c r="EC171" s="100"/>
      <c r="ED171" s="100"/>
      <c r="EE171" s="100"/>
      <c r="EF171" s="100"/>
      <c r="EG171" s="100"/>
      <c r="EH171" s="100"/>
      <c r="EI171" s="100"/>
      <c r="EJ171" s="100"/>
      <c r="EK171" s="100"/>
      <c r="EL171" s="100"/>
      <c r="EM171" s="100"/>
      <c r="EN171" s="100"/>
      <c r="EO171" s="100"/>
      <c r="EP171" s="100"/>
      <c r="EQ171" s="100"/>
      <c r="ER171" s="100"/>
      <c r="ES171" s="100"/>
      <c r="ET171" s="100"/>
      <c r="EU171" s="100"/>
      <c r="EV171" s="100"/>
      <c r="EW171" s="100"/>
      <c r="EX171" s="100"/>
      <c r="EY171" s="100"/>
      <c r="EZ171" s="100"/>
      <c r="FA171" s="100"/>
      <c r="FB171" s="100"/>
      <c r="FC171" s="100"/>
      <c r="FD171" s="100"/>
      <c r="FE171" s="100"/>
      <c r="FF171" s="100"/>
      <c r="FG171" s="100"/>
      <c r="FH171" s="100"/>
      <c r="FI171" s="100"/>
      <c r="FJ171" s="100"/>
      <c r="FK171" s="100"/>
      <c r="FL171" s="100"/>
      <c r="FM171" s="100"/>
      <c r="FN171" s="100"/>
      <c r="FO171" s="100"/>
      <c r="FP171" s="100"/>
      <c r="FQ171" s="100"/>
      <c r="FR171" s="100"/>
      <c r="FS171" s="100"/>
      <c r="FT171" s="100"/>
      <c r="FU171" s="100"/>
      <c r="FV171" s="100"/>
      <c r="FW171" s="100"/>
      <c r="FX171" s="100"/>
      <c r="FY171" s="100"/>
      <c r="FZ171" s="100"/>
      <c r="GA171" s="100"/>
      <c r="GB171" s="100"/>
      <c r="GC171" s="100"/>
      <c r="GD171" s="100"/>
      <c r="GE171" s="100"/>
      <c r="GF171" s="100"/>
      <c r="GG171" s="100"/>
      <c r="GH171" s="100"/>
      <c r="GI171" s="100"/>
      <c r="GJ171" s="100"/>
      <c r="GK171" s="100"/>
      <c r="GL171" s="100"/>
      <c r="GM171" s="100"/>
      <c r="GN171" s="100"/>
      <c r="GO171" s="100"/>
      <c r="GP171" s="100"/>
      <c r="GQ171" s="100"/>
      <c r="GR171" s="100"/>
      <c r="GS171" s="100"/>
      <c r="GT171" s="100"/>
      <c r="GU171" s="100"/>
      <c r="GV171" s="100"/>
      <c r="GW171" s="100"/>
      <c r="GX171" s="100"/>
      <c r="GY171" s="100"/>
      <c r="GZ171" s="100"/>
      <c r="HA171" s="100"/>
      <c r="HB171" s="100"/>
      <c r="HC171" s="100"/>
      <c r="HD171" s="100"/>
      <c r="HE171" s="100"/>
      <c r="HF171" s="100"/>
      <c r="HG171" s="100"/>
      <c r="HH171" s="100"/>
      <c r="HI171" s="100"/>
      <c r="HJ171" s="100"/>
      <c r="HK171" s="100"/>
      <c r="HL171" s="100"/>
      <c r="HM171" s="100"/>
      <c r="HN171" s="100"/>
      <c r="HO171" s="100"/>
      <c r="HP171" s="100"/>
      <c r="HQ171" s="100"/>
      <c r="HR171" s="100"/>
      <c r="HS171" s="100"/>
      <c r="HT171" s="100"/>
      <c r="HU171" s="100"/>
      <c r="HV171" s="100"/>
      <c r="HW171" s="100"/>
      <c r="HX171" s="100"/>
      <c r="HY171" s="100"/>
      <c r="HZ171" s="100"/>
      <c r="IA171" s="100"/>
      <c r="IB171" s="100"/>
      <c r="IC171" s="100"/>
      <c r="ID171" s="100"/>
      <c r="IE171" s="100"/>
      <c r="IF171" s="100"/>
      <c r="IG171" s="100"/>
      <c r="IH171" s="100"/>
      <c r="II171" s="100"/>
      <c r="IJ171" s="100"/>
      <c r="IK171" s="100"/>
      <c r="IL171" s="100"/>
      <c r="IM171" s="100"/>
      <c r="IN171" s="100"/>
      <c r="IO171" s="100"/>
      <c r="IP171" s="100"/>
      <c r="IQ171" s="100"/>
      <c r="IR171" s="100"/>
      <c r="IS171" s="100"/>
      <c r="IT171" s="100"/>
      <c r="IU171" s="100"/>
      <c r="IV171" s="100"/>
      <c r="IW171" s="100"/>
      <c r="IX171" s="100"/>
      <c r="IY171" s="100"/>
      <c r="IZ171" s="100"/>
      <c r="JA171" s="100"/>
      <c r="JB171" s="100"/>
      <c r="JC171" s="100"/>
      <c r="JD171" s="100"/>
      <c r="JE171" s="100"/>
      <c r="JF171" s="100"/>
      <c r="JG171" s="100"/>
      <c r="JH171" s="100"/>
      <c r="JI171" s="100"/>
      <c r="JJ171" s="100"/>
      <c r="JK171" s="100"/>
      <c r="JL171" s="100"/>
      <c r="JM171" s="100"/>
      <c r="JN171" s="100"/>
      <c r="JO171" s="100"/>
      <c r="JP171" s="100"/>
      <c r="JQ171" s="100"/>
      <c r="JR171" s="100"/>
      <c r="JS171" s="100"/>
      <c r="JT171" s="100"/>
      <c r="JU171" s="100"/>
      <c r="JV171" s="100"/>
      <c r="JW171" s="100"/>
      <c r="JX171" s="100"/>
      <c r="JY171" s="100"/>
      <c r="JZ171" s="100"/>
      <c r="KA171" s="100"/>
      <c r="KB171" s="100"/>
      <c r="KC171" s="100"/>
      <c r="KD171" s="100"/>
      <c r="KE171" s="100"/>
      <c r="KF171" s="100"/>
      <c r="KG171" s="100"/>
      <c r="KH171" s="100"/>
      <c r="KI171" s="100"/>
      <c r="KJ171" s="100"/>
      <c r="KK171" s="100"/>
      <c r="KL171" s="100"/>
      <c r="KM171" s="100"/>
      <c r="KN171" s="100"/>
      <c r="KO171" s="100"/>
      <c r="KP171" s="100"/>
      <c r="KQ171" s="100"/>
      <c r="KR171" s="100"/>
      <c r="KS171" s="100"/>
      <c r="KT171" s="100"/>
      <c r="KU171" s="100"/>
      <c r="KV171" s="100"/>
      <c r="KW171" s="100"/>
      <c r="KX171" s="100"/>
      <c r="KY171" s="100"/>
      <c r="KZ171" s="100"/>
      <c r="LA171" s="100"/>
      <c r="LB171" s="100"/>
      <c r="LC171" s="100"/>
      <c r="LD171" s="100"/>
      <c r="LE171" s="100"/>
      <c r="LF171" s="100"/>
      <c r="LG171" s="100"/>
      <c r="LH171" s="100"/>
      <c r="LI171" s="100"/>
      <c r="LJ171" s="100"/>
      <c r="LK171" s="100"/>
      <c r="LL171" s="100"/>
      <c r="LM171" s="100"/>
      <c r="LN171" s="100"/>
      <c r="LO171" s="100"/>
      <c r="LP171" s="100"/>
      <c r="LQ171" s="100"/>
      <c r="LR171" s="100"/>
      <c r="LS171" s="100"/>
      <c r="LT171" s="100"/>
      <c r="LU171" s="100"/>
      <c r="LV171" s="100"/>
      <c r="LW171" s="100"/>
      <c r="LX171" s="100"/>
      <c r="LY171" s="100"/>
      <c r="LZ171" s="100"/>
      <c r="MA171" s="100"/>
      <c r="MB171" s="100"/>
      <c r="MC171" s="100"/>
      <c r="MD171" s="100"/>
      <c r="ME171" s="100"/>
      <c r="MF171" s="100"/>
      <c r="MG171" s="100"/>
      <c r="MH171" s="100"/>
      <c r="MI171" s="100"/>
      <c r="MJ171" s="100"/>
      <c r="MK171" s="100"/>
      <c r="ML171" s="100"/>
      <c r="MM171" s="100"/>
      <c r="MN171" s="100"/>
      <c r="MO171" s="100"/>
      <c r="MP171" s="100"/>
      <c r="MQ171" s="100"/>
      <c r="MR171" s="100"/>
      <c r="MS171" s="100"/>
      <c r="MT171" s="100"/>
      <c r="MU171" s="100"/>
      <c r="MV171" s="100"/>
      <c r="MW171" s="100"/>
      <c r="MX171" s="100"/>
      <c r="MY171" s="100"/>
      <c r="MZ171" s="100"/>
      <c r="NA171" s="100"/>
      <c r="NB171" s="100"/>
      <c r="NC171" s="100"/>
      <c r="ND171" s="100"/>
      <c r="NE171" s="100"/>
      <c r="NF171" s="100"/>
      <c r="NG171" s="100"/>
      <c r="NH171" s="100"/>
      <c r="NI171" s="100"/>
      <c r="NJ171" s="100"/>
      <c r="NK171" s="100"/>
      <c r="NL171" s="100"/>
      <c r="NM171" s="100"/>
      <c r="NN171" s="100"/>
      <c r="NO171" s="100"/>
      <c r="NP171" s="100"/>
      <c r="NQ171" s="100"/>
      <c r="NR171" s="100"/>
      <c r="NS171" s="100"/>
      <c r="NT171" s="100"/>
      <c r="NU171" s="100"/>
      <c r="NV171" s="100"/>
      <c r="NW171" s="100"/>
      <c r="NX171" s="100"/>
      <c r="NY171" s="100"/>
      <c r="NZ171" s="100"/>
      <c r="OA171" s="100"/>
      <c r="OB171" s="100"/>
      <c r="OC171" s="100"/>
      <c r="OD171" s="100"/>
      <c r="OE171" s="100"/>
      <c r="OF171" s="100"/>
      <c r="OG171" s="100"/>
      <c r="OH171" s="100"/>
      <c r="OI171" s="100"/>
      <c r="OJ171" s="100"/>
      <c r="OK171" s="100"/>
      <c r="OL171" s="100"/>
      <c r="OM171" s="100"/>
      <c r="ON171" s="100"/>
      <c r="OO171" s="100"/>
      <c r="OP171" s="100"/>
      <c r="OQ171" s="100"/>
      <c r="OR171" s="100"/>
      <c r="OS171" s="100"/>
      <c r="OT171" s="100"/>
      <c r="OU171" s="100"/>
      <c r="OV171" s="100"/>
      <c r="OW171" s="100"/>
      <c r="OX171" s="100"/>
      <c r="OY171" s="100"/>
      <c r="OZ171" s="100"/>
      <c r="PA171" s="100"/>
      <c r="PB171" s="100"/>
      <c r="PC171" s="100"/>
      <c r="PD171" s="100"/>
      <c r="PE171" s="100"/>
      <c r="PF171" s="100"/>
      <c r="PG171" s="100"/>
      <c r="PH171" s="100"/>
      <c r="PI171" s="100"/>
      <c r="PJ171" s="100"/>
      <c r="PK171" s="100"/>
      <c r="PL171" s="100"/>
      <c r="PM171" s="100"/>
      <c r="PN171" s="100"/>
      <c r="PO171" s="100"/>
      <c r="PP171" s="100"/>
      <c r="PQ171" s="100"/>
      <c r="PR171" s="100"/>
      <c r="PS171" s="100"/>
      <c r="PT171" s="100"/>
      <c r="PU171" s="100"/>
      <c r="PV171" s="100"/>
      <c r="PW171" s="100"/>
      <c r="PX171" s="100"/>
      <c r="PY171" s="100"/>
      <c r="PZ171" s="100"/>
      <c r="QA171" s="100"/>
      <c r="QB171" s="100"/>
      <c r="QC171" s="100"/>
      <c r="QD171" s="100"/>
      <c r="QE171" s="100"/>
      <c r="QF171" s="100"/>
      <c r="QG171" s="100"/>
      <c r="QH171" s="100"/>
      <c r="QI171" s="100"/>
      <c r="QJ171" s="100"/>
      <c r="QK171" s="100"/>
      <c r="QL171" s="100"/>
      <c r="QM171" s="100"/>
      <c r="QN171" s="100"/>
      <c r="QO171" s="100"/>
      <c r="QP171" s="100"/>
      <c r="QQ171" s="100"/>
      <c r="QR171" s="100"/>
      <c r="QS171" s="100"/>
      <c r="QT171" s="100"/>
      <c r="QU171" s="100"/>
      <c r="QV171" s="100"/>
      <c r="QW171" s="100"/>
      <c r="QX171" s="100"/>
      <c r="QY171" s="100"/>
      <c r="QZ171" s="100"/>
      <c r="RA171" s="100"/>
      <c r="RB171" s="100"/>
      <c r="RC171" s="100"/>
      <c r="RD171" s="100"/>
      <c r="RE171" s="100"/>
      <c r="RF171" s="100"/>
      <c r="RG171" s="100"/>
      <c r="RH171" s="100"/>
      <c r="RI171" s="100"/>
      <c r="RJ171" s="100"/>
      <c r="RK171" s="100"/>
      <c r="RL171" s="100"/>
      <c r="RM171" s="100"/>
      <c r="RN171" s="100"/>
      <c r="RO171" s="100"/>
      <c r="RP171" s="100"/>
      <c r="RQ171" s="100"/>
      <c r="RR171" s="100"/>
      <c r="RS171" s="100"/>
      <c r="RT171" s="100"/>
      <c r="RU171" s="100"/>
      <c r="RV171" s="100"/>
      <c r="RW171" s="100"/>
      <c r="RX171" s="100"/>
      <c r="RY171" s="100"/>
      <c r="RZ171" s="100"/>
      <c r="SA171" s="100"/>
      <c r="SB171" s="100"/>
      <c r="SC171" s="100"/>
      <c r="SD171" s="100"/>
      <c r="SE171" s="100"/>
      <c r="SF171" s="100"/>
      <c r="SG171" s="100"/>
      <c r="SH171" s="100"/>
      <c r="SI171" s="100"/>
      <c r="SJ171" s="100"/>
      <c r="SK171" s="100"/>
      <c r="SL171" s="100"/>
      <c r="SM171" s="100"/>
      <c r="SN171" s="100"/>
      <c r="SO171" s="100"/>
      <c r="SP171" s="100"/>
      <c r="SQ171" s="100"/>
      <c r="SR171" s="100"/>
      <c r="SS171" s="100"/>
      <c r="ST171" s="100"/>
      <c r="SU171" s="100"/>
      <c r="SV171" s="100"/>
      <c r="SW171" s="100"/>
      <c r="SX171" s="100"/>
      <c r="SY171" s="100"/>
      <c r="SZ171" s="100"/>
      <c r="TA171" s="100"/>
      <c r="TB171" s="100"/>
      <c r="TC171" s="100"/>
      <c r="TD171" s="100"/>
      <c r="TE171" s="100"/>
      <c r="TF171" s="100"/>
      <c r="TG171" s="100"/>
      <c r="TH171" s="100"/>
      <c r="TI171" s="100"/>
      <c r="TJ171" s="100"/>
      <c r="TK171" s="100"/>
      <c r="TL171" s="100"/>
      <c r="TM171" s="100"/>
      <c r="TN171" s="100"/>
      <c r="TO171" s="100"/>
      <c r="TP171" s="100"/>
      <c r="TQ171" s="100"/>
      <c r="TR171" s="100"/>
      <c r="TS171" s="100"/>
      <c r="TT171" s="100"/>
      <c r="TU171" s="100"/>
      <c r="TV171" s="100"/>
      <c r="TW171" s="100"/>
      <c r="TX171" s="100"/>
      <c r="TY171" s="100"/>
      <c r="TZ171" s="100"/>
      <c r="UA171" s="100"/>
      <c r="UB171" s="100"/>
      <c r="UC171" s="100"/>
      <c r="UD171" s="100"/>
      <c r="UE171" s="100"/>
      <c r="UF171" s="100"/>
      <c r="UG171" s="100"/>
      <c r="UH171" s="100"/>
      <c r="UI171" s="100"/>
      <c r="UJ171" s="100"/>
      <c r="UK171" s="100"/>
      <c r="UL171" s="100"/>
      <c r="UM171" s="100"/>
      <c r="UN171" s="100"/>
      <c r="UO171" s="100"/>
      <c r="UP171" s="100"/>
      <c r="UQ171" s="100"/>
      <c r="UR171" s="100"/>
      <c r="US171" s="100"/>
      <c r="UT171" s="100"/>
      <c r="UU171" s="100"/>
      <c r="UV171" s="100"/>
      <c r="UW171" s="100"/>
      <c r="UX171" s="100"/>
      <c r="UY171" s="100"/>
      <c r="UZ171" s="100"/>
      <c r="VA171" s="100"/>
      <c r="VB171" s="100"/>
      <c r="VC171" s="100"/>
      <c r="VD171" s="100"/>
      <c r="VE171" s="100"/>
      <c r="VF171" s="100"/>
      <c r="VG171" s="100"/>
      <c r="VH171" s="100"/>
      <c r="VI171" s="100"/>
      <c r="VJ171" s="100"/>
      <c r="VK171" s="100"/>
      <c r="VL171" s="100"/>
      <c r="VM171" s="100"/>
      <c r="VN171" s="100"/>
      <c r="VO171" s="100"/>
      <c r="VP171" s="100"/>
      <c r="VQ171" s="100"/>
      <c r="VR171" s="100"/>
      <c r="VS171" s="100"/>
      <c r="VT171" s="100"/>
      <c r="VU171" s="100"/>
      <c r="VV171" s="100"/>
      <c r="VW171" s="100"/>
      <c r="VX171" s="100"/>
      <c r="VY171" s="100"/>
      <c r="VZ171" s="100"/>
      <c r="WA171" s="100"/>
      <c r="WB171" s="100"/>
      <c r="WC171" s="100"/>
      <c r="WD171" s="100"/>
      <c r="WE171" s="100"/>
      <c r="WF171" s="100"/>
      <c r="WG171" s="100"/>
      <c r="WH171" s="100"/>
      <c r="WI171" s="100"/>
      <c r="WJ171" s="100"/>
      <c r="WK171" s="100"/>
      <c r="WL171" s="100"/>
      <c r="WM171" s="100"/>
      <c r="WN171" s="100"/>
      <c r="WO171" s="100"/>
      <c r="WP171" s="100"/>
      <c r="WQ171" s="100"/>
      <c r="WR171" s="100"/>
      <c r="WS171" s="100"/>
      <c r="WT171" s="100"/>
      <c r="WU171" s="100"/>
      <c r="WV171" s="100"/>
      <c r="WW171" s="100"/>
      <c r="WX171" s="100"/>
      <c r="WY171" s="100"/>
      <c r="WZ171" s="100"/>
      <c r="XA171" s="100"/>
      <c r="XB171" s="100"/>
      <c r="XC171" s="100"/>
      <c r="XD171" s="100"/>
      <c r="XE171" s="100"/>
      <c r="XF171" s="100"/>
      <c r="XG171" s="100"/>
      <c r="XH171" s="100"/>
      <c r="XI171" s="100"/>
      <c r="XJ171" s="100"/>
      <c r="XK171" s="100"/>
      <c r="XL171" s="100"/>
      <c r="XM171" s="100"/>
      <c r="XN171" s="100"/>
      <c r="XO171" s="100"/>
      <c r="XP171" s="100"/>
      <c r="XQ171" s="100"/>
      <c r="XR171" s="100"/>
      <c r="XS171" s="100"/>
      <c r="XT171" s="100"/>
      <c r="XU171" s="100"/>
      <c r="XV171" s="100"/>
      <c r="XW171" s="100"/>
      <c r="XX171" s="100"/>
      <c r="XY171" s="100"/>
      <c r="XZ171" s="100"/>
      <c r="YA171" s="100"/>
      <c r="YB171" s="100"/>
      <c r="YC171" s="100"/>
      <c r="YD171" s="100"/>
      <c r="YE171" s="100"/>
      <c r="YF171" s="100"/>
      <c r="YG171" s="100"/>
      <c r="YH171" s="100"/>
      <c r="YI171" s="100"/>
      <c r="YJ171" s="100"/>
      <c r="YK171" s="100"/>
      <c r="YL171" s="100"/>
      <c r="YM171" s="100"/>
      <c r="YN171" s="100"/>
      <c r="YO171" s="100"/>
      <c r="YP171" s="100"/>
      <c r="YQ171" s="100"/>
      <c r="YR171" s="100"/>
      <c r="YS171" s="100"/>
      <c r="YT171" s="100"/>
      <c r="YU171" s="100"/>
      <c r="YV171" s="100"/>
      <c r="YW171" s="100"/>
      <c r="YX171" s="100"/>
      <c r="YY171" s="100"/>
      <c r="YZ171" s="100"/>
      <c r="ZA171" s="100"/>
      <c r="ZB171" s="100"/>
      <c r="ZC171" s="100"/>
      <c r="ZD171" s="100"/>
      <c r="ZE171" s="100"/>
      <c r="ZF171" s="100"/>
      <c r="ZG171" s="100"/>
      <c r="ZH171" s="100"/>
      <c r="ZI171" s="100"/>
      <c r="ZJ171" s="100"/>
      <c r="ZK171" s="100"/>
      <c r="ZL171" s="100"/>
      <c r="ZM171" s="100"/>
      <c r="ZN171" s="100"/>
      <c r="ZO171" s="100"/>
      <c r="ZP171" s="100"/>
      <c r="ZQ171" s="100"/>
      <c r="ZR171" s="100"/>
      <c r="ZS171" s="100"/>
      <c r="ZT171" s="100"/>
      <c r="ZU171" s="100"/>
      <c r="ZV171" s="100"/>
      <c r="ZW171" s="100"/>
      <c r="ZX171" s="100"/>
      <c r="ZY171" s="100"/>
      <c r="ZZ171" s="100"/>
      <c r="AAA171" s="100"/>
      <c r="AAB171" s="100"/>
      <c r="AAC171" s="100"/>
      <c r="AAD171" s="100"/>
      <c r="AAE171" s="100"/>
      <c r="AAF171" s="100"/>
      <c r="AAG171" s="100"/>
      <c r="AAH171" s="100"/>
      <c r="AAI171" s="100"/>
      <c r="AAJ171" s="100"/>
      <c r="AAK171" s="100"/>
      <c r="AAL171" s="100"/>
      <c r="AAM171" s="100"/>
      <c r="AAN171" s="100"/>
      <c r="AAO171" s="100"/>
      <c r="AAP171" s="100"/>
      <c r="AAQ171" s="100"/>
      <c r="AAR171" s="100"/>
      <c r="AAS171" s="100"/>
      <c r="AAT171" s="100"/>
      <c r="AAU171" s="100"/>
      <c r="AAV171" s="100"/>
      <c r="AAW171" s="100"/>
      <c r="AAX171" s="100"/>
      <c r="AAY171" s="100"/>
      <c r="AAZ171" s="100"/>
      <c r="ABA171" s="100"/>
      <c r="ABB171" s="100"/>
      <c r="ABC171" s="100"/>
      <c r="ABD171" s="100"/>
      <c r="ABE171" s="100"/>
      <c r="ABF171" s="100"/>
      <c r="ABG171" s="100"/>
      <c r="ABH171" s="100"/>
      <c r="ABI171" s="100"/>
      <c r="ABJ171" s="100"/>
      <c r="ABK171" s="100"/>
      <c r="ABL171" s="100"/>
      <c r="ABM171" s="100"/>
      <c r="ABN171" s="100"/>
      <c r="ABO171" s="100"/>
      <c r="ABP171" s="100"/>
      <c r="ABQ171" s="100"/>
      <c r="ABR171" s="100"/>
      <c r="ABS171" s="100"/>
      <c r="ABT171" s="100"/>
      <c r="ABU171" s="100"/>
      <c r="ABV171" s="100"/>
      <c r="ABW171" s="100"/>
      <c r="ABX171" s="100"/>
      <c r="ABY171" s="100"/>
      <c r="ABZ171" s="100"/>
      <c r="ACA171" s="100"/>
      <c r="ACB171" s="100"/>
      <c r="ACC171" s="100"/>
      <c r="ACD171" s="100"/>
      <c r="ACE171" s="100"/>
      <c r="ACF171" s="100"/>
      <c r="ACG171" s="100"/>
      <c r="ACH171" s="100"/>
      <c r="ACI171" s="100"/>
      <c r="ACJ171" s="100"/>
      <c r="ACK171" s="100"/>
      <c r="ACL171" s="100"/>
      <c r="ACM171" s="100"/>
      <c r="ACN171" s="100"/>
      <c r="ACO171" s="100"/>
      <c r="ACP171" s="100"/>
      <c r="ACQ171" s="100"/>
      <c r="ACR171" s="100"/>
      <c r="ACS171" s="100"/>
      <c r="ACT171" s="100"/>
      <c r="ACU171" s="100"/>
      <c r="ACV171" s="100"/>
      <c r="ACW171" s="100"/>
      <c r="ACX171" s="100"/>
      <c r="ACY171" s="100"/>
      <c r="ACZ171" s="100"/>
      <c r="ADA171" s="100"/>
      <c r="ADB171" s="100"/>
      <c r="ADC171" s="100"/>
      <c r="ADD171" s="100"/>
      <c r="ADE171" s="100"/>
      <c r="ADF171" s="100"/>
      <c r="ADG171" s="100"/>
      <c r="ADH171" s="100"/>
      <c r="ADI171" s="100"/>
      <c r="ADJ171" s="100"/>
      <c r="ADK171" s="100"/>
      <c r="ADL171" s="100"/>
      <c r="ADM171" s="100"/>
      <c r="ADN171" s="100"/>
      <c r="ADO171" s="100"/>
      <c r="ADP171" s="100"/>
      <c r="ADQ171" s="100"/>
      <c r="ADR171" s="100"/>
      <c r="ADS171" s="100"/>
      <c r="ADT171" s="100"/>
      <c r="ADU171" s="100"/>
      <c r="ADV171" s="100"/>
      <c r="ADW171" s="100"/>
      <c r="ADX171" s="100"/>
      <c r="ADY171" s="100"/>
      <c r="ADZ171" s="100"/>
      <c r="AEA171" s="100"/>
      <c r="AEB171" s="100"/>
      <c r="AEC171" s="100"/>
      <c r="AED171" s="100"/>
      <c r="AEE171" s="100"/>
      <c r="AEF171" s="100"/>
      <c r="AEG171" s="100"/>
      <c r="AEH171" s="100"/>
      <c r="AEI171" s="100"/>
      <c r="AEJ171" s="100"/>
      <c r="AEK171" s="100"/>
      <c r="AEL171" s="100"/>
      <c r="AEM171" s="100"/>
      <c r="AEN171" s="100"/>
      <c r="AEO171" s="100"/>
      <c r="AEP171" s="100"/>
      <c r="AEQ171" s="100"/>
      <c r="AER171" s="100"/>
      <c r="AES171" s="100"/>
      <c r="AET171" s="100"/>
      <c r="AEU171" s="100"/>
      <c r="AEV171" s="100"/>
      <c r="AEW171" s="100"/>
      <c r="AEX171" s="100"/>
      <c r="AEY171" s="100"/>
      <c r="AEZ171" s="100"/>
      <c r="AFA171" s="100"/>
      <c r="AFB171" s="100"/>
      <c r="AFC171" s="100"/>
      <c r="AFD171" s="100"/>
      <c r="AFE171" s="100"/>
      <c r="AFF171" s="100"/>
      <c r="AFG171" s="100"/>
      <c r="AFH171" s="100"/>
      <c r="AFI171" s="100"/>
      <c r="AFJ171" s="100"/>
      <c r="AFK171" s="100"/>
      <c r="AFL171" s="100"/>
      <c r="AFM171" s="100"/>
      <c r="AFN171" s="100"/>
      <c r="AFO171" s="100"/>
      <c r="AFP171" s="100"/>
      <c r="AFQ171" s="100"/>
      <c r="AFR171" s="100"/>
      <c r="AFS171" s="100"/>
      <c r="AFT171" s="100"/>
      <c r="AFU171" s="100"/>
      <c r="AFV171" s="100"/>
      <c r="AFW171" s="100"/>
      <c r="AFX171" s="100"/>
      <c r="AFY171" s="100"/>
      <c r="AFZ171" s="100"/>
      <c r="AGA171" s="100"/>
      <c r="AGB171" s="100"/>
      <c r="AGC171" s="100"/>
      <c r="AGD171" s="100"/>
      <c r="AGE171" s="100"/>
      <c r="AGF171" s="100"/>
      <c r="AGG171" s="100"/>
      <c r="AGH171" s="100"/>
      <c r="AGI171" s="100"/>
      <c r="AGJ171" s="100"/>
      <c r="AGK171" s="100"/>
      <c r="AGL171" s="100"/>
      <c r="AGM171" s="100"/>
      <c r="AGN171" s="100"/>
      <c r="AGO171" s="100"/>
      <c r="AGP171" s="100"/>
      <c r="AGQ171" s="100"/>
      <c r="AGR171" s="100"/>
      <c r="AGS171" s="100"/>
      <c r="AGT171" s="100"/>
      <c r="AGU171" s="100"/>
      <c r="AGV171" s="100"/>
      <c r="AGW171" s="100"/>
      <c r="AGX171" s="100"/>
      <c r="AGY171" s="100"/>
      <c r="AGZ171" s="100"/>
      <c r="AHA171" s="100"/>
      <c r="AHB171" s="100"/>
      <c r="AHC171" s="100"/>
      <c r="AHD171" s="100"/>
      <c r="AHE171" s="100"/>
      <c r="AHF171" s="100"/>
      <c r="AHG171" s="100"/>
      <c r="AHH171" s="100"/>
      <c r="AHI171" s="100"/>
      <c r="AHJ171" s="100"/>
      <c r="AHK171" s="100"/>
      <c r="AHL171" s="100"/>
      <c r="AHM171" s="100"/>
      <c r="AHN171" s="100"/>
      <c r="AHO171" s="100"/>
      <c r="AHP171" s="100"/>
      <c r="AHQ171" s="100"/>
      <c r="AHR171" s="100"/>
      <c r="AHS171" s="100"/>
      <c r="AHT171" s="100"/>
      <c r="AHU171" s="100"/>
      <c r="AHV171" s="100"/>
      <c r="AHW171" s="100"/>
      <c r="AHX171" s="100"/>
      <c r="AHY171" s="100"/>
      <c r="AHZ171" s="100"/>
      <c r="AIA171" s="100"/>
      <c r="AIB171" s="100"/>
      <c r="AIC171" s="100"/>
      <c r="AID171" s="100"/>
      <c r="AIE171" s="100"/>
      <c r="AIF171" s="100"/>
      <c r="AIG171" s="100"/>
      <c r="AIH171" s="100"/>
      <c r="AII171" s="100"/>
      <c r="AIJ171" s="100"/>
      <c r="AIK171" s="100"/>
      <c r="AIL171" s="100"/>
      <c r="AIM171" s="100"/>
      <c r="AIN171" s="100"/>
      <c r="AIO171" s="100"/>
      <c r="AIP171" s="100"/>
      <c r="AIQ171" s="100"/>
      <c r="AIR171" s="100"/>
      <c r="AIS171" s="100"/>
      <c r="AIT171" s="100"/>
      <c r="AIU171" s="100"/>
      <c r="AIV171" s="100"/>
      <c r="AIW171" s="100"/>
      <c r="AIX171" s="100"/>
      <c r="AIY171" s="100"/>
      <c r="AIZ171" s="100"/>
      <c r="AJA171" s="100"/>
      <c r="AJB171" s="100"/>
      <c r="AJC171" s="100"/>
      <c r="AJD171" s="100"/>
      <c r="AJE171" s="100"/>
      <c r="AJF171" s="100"/>
      <c r="AJG171" s="100"/>
      <c r="AJH171" s="100"/>
      <c r="AJI171" s="100"/>
      <c r="AJJ171" s="100"/>
      <c r="AJK171" s="100"/>
      <c r="AJL171" s="100"/>
      <c r="AJM171" s="100"/>
      <c r="AJN171" s="100"/>
      <c r="AJO171" s="100"/>
      <c r="AJP171" s="100"/>
      <c r="AJQ171" s="100"/>
      <c r="AJR171" s="100"/>
      <c r="AJS171" s="100"/>
      <c r="AJT171" s="100"/>
      <c r="AJU171" s="100"/>
      <c r="AJV171" s="100"/>
      <c r="AJW171" s="100"/>
      <c r="AJX171" s="100"/>
      <c r="AJY171" s="100"/>
      <c r="AJZ171" s="100"/>
      <c r="AKA171" s="100"/>
      <c r="AKB171" s="100"/>
      <c r="AKC171" s="100"/>
      <c r="AKD171" s="100"/>
      <c r="AKE171" s="100"/>
      <c r="AKF171" s="100"/>
      <c r="AKG171" s="100"/>
      <c r="AKH171" s="100"/>
      <c r="AKI171" s="100"/>
      <c r="AKJ171" s="100"/>
      <c r="AKK171" s="100"/>
      <c r="AKL171" s="100"/>
      <c r="AKM171" s="100"/>
      <c r="AKN171" s="100"/>
      <c r="AKO171" s="100"/>
      <c r="AKP171" s="100"/>
      <c r="AKQ171" s="100"/>
      <c r="AKR171" s="100"/>
      <c r="AKS171" s="100"/>
      <c r="AKT171" s="100"/>
      <c r="AKU171" s="100"/>
      <c r="AKV171" s="100"/>
      <c r="AKW171" s="100"/>
      <c r="AKX171" s="100"/>
      <c r="AKY171" s="100"/>
      <c r="AKZ171" s="100"/>
      <c r="ALA171" s="100"/>
      <c r="ALB171" s="100"/>
      <c r="ALC171" s="100"/>
      <c r="ALD171" s="100"/>
      <c r="ALE171" s="100"/>
      <c r="ALF171" s="100"/>
      <c r="ALG171" s="100"/>
      <c r="ALH171" s="100"/>
      <c r="ALI171" s="100"/>
      <c r="ALJ171" s="100"/>
      <c r="ALK171" s="100"/>
      <c r="ALL171" s="100"/>
      <c r="ALM171" s="100"/>
      <c r="ALN171" s="100"/>
      <c r="ALO171" s="100"/>
      <c r="ALP171" s="100"/>
      <c r="ALQ171" s="100"/>
      <c r="ALR171" s="100"/>
      <c r="ALS171" s="100"/>
      <c r="ALT171" s="100"/>
      <c r="ALU171" s="100"/>
      <c r="ALV171" s="100"/>
      <c r="ALW171" s="100"/>
      <c r="ALX171" s="100"/>
      <c r="ALY171" s="100"/>
      <c r="ALZ171" s="100"/>
      <c r="AMA171" s="100"/>
      <c r="AMB171" s="100"/>
      <c r="AMC171" s="100"/>
      <c r="AMD171" s="100"/>
      <c r="AME171" s="100"/>
      <c r="AMF171" s="100"/>
      <c r="AMG171" s="100"/>
      <c r="AMH171" s="100"/>
      <c r="AMI171" s="100"/>
      <c r="AMJ171" s="100"/>
      <c r="AMK171" s="100"/>
      <c r="AML171" s="100"/>
      <c r="AMM171" s="100"/>
      <c r="AMN171" s="100"/>
      <c r="AMO171" s="100"/>
      <c r="AMP171" s="100"/>
      <c r="AMQ171" s="100"/>
      <c r="AMR171" s="100"/>
      <c r="AMS171" s="100"/>
      <c r="AMT171" s="100"/>
      <c r="AMU171" s="100"/>
      <c r="AMV171" s="100"/>
      <c r="AMW171" s="100"/>
      <c r="AMX171" s="100"/>
      <c r="AMY171" s="100"/>
      <c r="AMZ171" s="100"/>
      <c r="ANA171" s="100"/>
      <c r="ANB171" s="100"/>
      <c r="ANC171" s="100"/>
      <c r="AND171" s="100"/>
      <c r="ANE171" s="100"/>
      <c r="ANF171" s="100"/>
      <c r="ANG171" s="100"/>
      <c r="ANH171" s="100"/>
      <c r="ANI171" s="100"/>
      <c r="ANJ171" s="100"/>
      <c r="ANK171" s="100"/>
      <c r="ANL171" s="100"/>
      <c r="ANM171" s="100"/>
      <c r="ANN171" s="100"/>
      <c r="ANO171" s="100"/>
      <c r="ANP171" s="100"/>
      <c r="ANQ171" s="100"/>
      <c r="ANR171" s="100"/>
      <c r="ANS171" s="100"/>
      <c r="ANT171" s="100"/>
      <c r="ANU171" s="100"/>
      <c r="ANV171" s="100"/>
      <c r="ANW171" s="100"/>
      <c r="ANX171" s="100"/>
      <c r="ANY171" s="100"/>
      <c r="ANZ171" s="100"/>
      <c r="AOA171" s="100"/>
      <c r="AOB171" s="100"/>
      <c r="AOC171" s="100"/>
      <c r="AOD171" s="100"/>
      <c r="AOE171" s="100"/>
      <c r="AOF171" s="100"/>
      <c r="AOG171" s="100"/>
      <c r="AOH171" s="100"/>
      <c r="AOI171" s="100"/>
      <c r="AOJ171" s="100"/>
      <c r="AOK171" s="100"/>
      <c r="AOL171" s="100"/>
      <c r="AOM171" s="100"/>
      <c r="AON171" s="100"/>
      <c r="AOO171" s="100"/>
      <c r="AOP171" s="100"/>
      <c r="AOQ171" s="100"/>
      <c r="AOR171" s="100"/>
      <c r="AOS171" s="100"/>
      <c r="AOT171" s="100"/>
      <c r="AOU171" s="100"/>
      <c r="AOV171" s="100"/>
      <c r="AOW171" s="100"/>
      <c r="AOX171" s="100"/>
      <c r="AOY171" s="100"/>
      <c r="AOZ171" s="100"/>
      <c r="APA171" s="100"/>
      <c r="APB171" s="100"/>
      <c r="APC171" s="100"/>
      <c r="APD171" s="100"/>
      <c r="APE171" s="100"/>
      <c r="APF171" s="100"/>
      <c r="APG171" s="100"/>
      <c r="APH171" s="100"/>
      <c r="API171" s="100"/>
      <c r="APJ171" s="100"/>
      <c r="APK171" s="100"/>
      <c r="APL171" s="100"/>
      <c r="APM171" s="100"/>
      <c r="APN171" s="100"/>
      <c r="APO171" s="100"/>
      <c r="APP171" s="100"/>
      <c r="APQ171" s="100"/>
      <c r="APR171" s="100"/>
      <c r="APS171" s="100"/>
      <c r="APT171" s="100"/>
      <c r="APU171" s="100"/>
      <c r="APV171" s="100"/>
      <c r="APW171" s="100"/>
      <c r="APX171" s="100"/>
      <c r="APY171" s="100"/>
      <c r="APZ171" s="100"/>
      <c r="AQA171" s="100"/>
      <c r="AQB171" s="100"/>
      <c r="AQC171" s="100"/>
      <c r="AQD171" s="100"/>
      <c r="AQE171" s="100"/>
      <c r="AQF171" s="100"/>
      <c r="AQG171" s="100"/>
      <c r="AQH171" s="100"/>
      <c r="AQI171" s="100"/>
      <c r="AQJ171" s="100"/>
      <c r="AQK171" s="100"/>
      <c r="AQL171" s="100"/>
      <c r="AQM171" s="100"/>
      <c r="AQN171" s="100"/>
      <c r="AQO171" s="100"/>
      <c r="AQP171" s="100"/>
      <c r="AQQ171" s="100"/>
      <c r="AQR171" s="100"/>
      <c r="AQS171" s="100"/>
      <c r="AQT171" s="100"/>
      <c r="AQU171" s="100"/>
      <c r="AQV171" s="100"/>
      <c r="AQW171" s="100"/>
      <c r="AQX171" s="100"/>
      <c r="AQY171" s="100"/>
      <c r="AQZ171" s="100"/>
      <c r="ARA171" s="100"/>
      <c r="ARB171" s="100"/>
      <c r="ARC171" s="100"/>
      <c r="ARD171" s="100"/>
      <c r="ARE171" s="100"/>
      <c r="ARF171" s="100"/>
      <c r="ARG171" s="100"/>
      <c r="ARH171" s="100"/>
      <c r="ARI171" s="100"/>
      <c r="ARJ171" s="100"/>
      <c r="ARK171" s="100"/>
      <c r="ARL171" s="100"/>
      <c r="ARM171" s="100"/>
      <c r="ARN171" s="100"/>
      <c r="ARO171" s="100"/>
      <c r="ARP171" s="100"/>
      <c r="ARQ171" s="100"/>
      <c r="ARR171" s="100"/>
      <c r="ARS171" s="100"/>
      <c r="ART171" s="100"/>
      <c r="ARU171" s="100"/>
      <c r="ARV171" s="100"/>
      <c r="ARW171" s="100"/>
      <c r="ARX171" s="100"/>
      <c r="ARY171" s="100"/>
      <c r="ARZ171" s="100"/>
      <c r="ASA171" s="100"/>
      <c r="ASB171" s="100"/>
      <c r="ASC171" s="100"/>
      <c r="ASD171" s="100"/>
      <c r="ASE171" s="100"/>
      <c r="ASF171" s="100"/>
      <c r="ASG171" s="100"/>
      <c r="ASH171" s="100"/>
      <c r="ASI171" s="100"/>
      <c r="ASJ171" s="100"/>
      <c r="ASK171" s="100"/>
      <c r="ASL171" s="100"/>
      <c r="ASM171" s="100"/>
      <c r="ASN171" s="100"/>
      <c r="ASO171" s="100"/>
      <c r="ASP171" s="100"/>
      <c r="ASQ171" s="100"/>
      <c r="ASR171" s="100"/>
      <c r="ASS171" s="100"/>
      <c r="AST171" s="100"/>
      <c r="ASU171" s="100"/>
      <c r="ASV171" s="100"/>
      <c r="ASW171" s="100"/>
      <c r="ASX171" s="100"/>
      <c r="ASY171" s="100"/>
      <c r="ASZ171" s="100"/>
      <c r="ATA171" s="100"/>
      <c r="ATB171" s="100"/>
      <c r="ATC171" s="100"/>
      <c r="ATD171" s="100"/>
      <c r="ATE171" s="100"/>
      <c r="ATF171" s="100"/>
      <c r="ATG171" s="100"/>
      <c r="ATH171" s="100"/>
      <c r="ATI171" s="100"/>
      <c r="ATJ171" s="100"/>
      <c r="ATK171" s="100"/>
      <c r="ATL171" s="100"/>
      <c r="ATM171" s="100"/>
      <c r="ATN171" s="100"/>
      <c r="ATO171" s="100"/>
      <c r="ATP171" s="100"/>
      <c r="ATQ171" s="100"/>
      <c r="ATR171" s="100"/>
      <c r="ATS171" s="100"/>
      <c r="ATT171" s="100"/>
      <c r="ATU171" s="100"/>
      <c r="ATV171" s="100"/>
      <c r="ATW171" s="100"/>
      <c r="ATX171" s="100"/>
    </row>
    <row r="172" spans="1:1221" ht="16" customHeight="1">
      <c r="A172" s="38">
        <v>169</v>
      </c>
      <c r="B172" s="567" t="s">
        <v>18360</v>
      </c>
      <c r="C172" s="38" t="s">
        <v>264</v>
      </c>
      <c r="D172" s="38" t="s">
        <v>19</v>
      </c>
      <c r="E172" s="38"/>
      <c r="F172" s="36" t="s">
        <v>6231</v>
      </c>
      <c r="G172" s="8" t="s">
        <v>11126</v>
      </c>
      <c r="H172" s="38" t="s">
        <v>434</v>
      </c>
      <c r="I172" s="38"/>
      <c r="J172" s="38"/>
      <c r="K172" s="473" t="s">
        <v>13808</v>
      </c>
      <c r="L172" s="76">
        <v>6672</v>
      </c>
      <c r="M172" s="38" t="s">
        <v>21</v>
      </c>
      <c r="N172" s="38" t="s">
        <v>4305</v>
      </c>
      <c r="O172" s="38"/>
      <c r="P172" s="38"/>
      <c r="Q172" s="47"/>
      <c r="R172" s="214"/>
      <c r="S172" s="100"/>
      <c r="T172" s="100"/>
      <c r="U172" s="100"/>
      <c r="V172" s="100"/>
      <c r="W172" s="100"/>
      <c r="X172" s="100"/>
      <c r="Y172" s="100"/>
      <c r="Z172" s="100"/>
      <c r="AA172" s="100"/>
      <c r="AB172" s="100"/>
      <c r="AC172" s="100"/>
      <c r="AD172" s="100"/>
      <c r="AE172" s="100"/>
      <c r="AF172" s="100"/>
      <c r="AG172" s="100"/>
      <c r="AH172" s="100"/>
      <c r="AI172" s="100"/>
      <c r="AJ172" s="100"/>
      <c r="AK172" s="100"/>
      <c r="AL172" s="100"/>
      <c r="AM172" s="100"/>
      <c r="AN172" s="100"/>
      <c r="AO172" s="100"/>
      <c r="AP172" s="100"/>
      <c r="AQ172" s="100"/>
      <c r="AR172" s="100"/>
      <c r="AS172" s="100"/>
      <c r="AT172" s="100"/>
      <c r="AU172" s="100"/>
      <c r="AV172" s="100"/>
      <c r="AW172" s="100"/>
      <c r="AX172" s="100"/>
      <c r="AY172" s="100"/>
      <c r="AZ172" s="100"/>
      <c r="BA172" s="100"/>
      <c r="BB172" s="100"/>
      <c r="BC172" s="100"/>
      <c r="BD172" s="100"/>
      <c r="BE172" s="100"/>
      <c r="BF172" s="100"/>
      <c r="BG172" s="100"/>
      <c r="BH172" s="100"/>
      <c r="BI172" s="100"/>
      <c r="BJ172" s="100"/>
      <c r="BK172" s="100"/>
      <c r="BL172" s="100"/>
      <c r="BM172" s="100"/>
      <c r="BN172" s="100"/>
      <c r="BO172" s="100"/>
      <c r="BP172" s="100"/>
      <c r="BQ172" s="100"/>
      <c r="BR172" s="100"/>
      <c r="BS172" s="100"/>
      <c r="BT172" s="100"/>
      <c r="BU172" s="100"/>
      <c r="BV172" s="100"/>
      <c r="BW172" s="100"/>
      <c r="BX172" s="100"/>
      <c r="BY172" s="100"/>
      <c r="BZ172" s="100"/>
      <c r="CA172" s="100"/>
      <c r="CB172" s="100"/>
      <c r="CC172" s="100"/>
      <c r="CD172" s="100"/>
      <c r="CE172" s="100"/>
      <c r="CF172" s="100"/>
      <c r="CG172" s="100"/>
      <c r="CH172" s="100"/>
      <c r="CI172" s="100"/>
      <c r="CJ172" s="100"/>
      <c r="CK172" s="100"/>
      <c r="CL172" s="100"/>
      <c r="CM172" s="100"/>
      <c r="CN172" s="100"/>
      <c r="CO172" s="100"/>
      <c r="CP172" s="100"/>
      <c r="CQ172" s="100"/>
      <c r="CR172" s="100"/>
      <c r="CS172" s="100"/>
      <c r="CT172" s="100"/>
      <c r="CU172" s="100"/>
      <c r="CV172" s="100"/>
      <c r="CW172" s="100"/>
      <c r="CX172" s="100"/>
      <c r="CY172" s="100"/>
      <c r="CZ172" s="100"/>
      <c r="DA172" s="100"/>
      <c r="DB172" s="100"/>
      <c r="DC172" s="100"/>
      <c r="DD172" s="100"/>
      <c r="DE172" s="100"/>
      <c r="DF172" s="100"/>
      <c r="DG172" s="100"/>
      <c r="DH172" s="100"/>
      <c r="DI172" s="100"/>
      <c r="DJ172" s="100"/>
      <c r="DK172" s="100"/>
      <c r="DL172" s="100"/>
      <c r="DM172" s="100"/>
      <c r="DN172" s="100"/>
      <c r="DO172" s="100"/>
      <c r="DP172" s="100"/>
      <c r="DQ172" s="100"/>
      <c r="DR172" s="100"/>
      <c r="DS172" s="100"/>
      <c r="DT172" s="100"/>
      <c r="DU172" s="100"/>
      <c r="DV172" s="100"/>
      <c r="DW172" s="100"/>
      <c r="DX172" s="100"/>
      <c r="DY172" s="100"/>
      <c r="DZ172" s="100"/>
      <c r="EA172" s="100"/>
      <c r="EB172" s="100"/>
      <c r="EC172" s="100"/>
      <c r="ED172" s="100"/>
      <c r="EE172" s="100"/>
      <c r="EF172" s="100"/>
      <c r="EG172" s="100"/>
      <c r="EH172" s="100"/>
      <c r="EI172" s="100"/>
      <c r="EJ172" s="100"/>
      <c r="EK172" s="100"/>
      <c r="EL172" s="100"/>
      <c r="EM172" s="100"/>
      <c r="EN172" s="100"/>
      <c r="EO172" s="100"/>
      <c r="EP172" s="100"/>
      <c r="EQ172" s="100"/>
      <c r="ER172" s="100"/>
      <c r="ES172" s="100"/>
      <c r="ET172" s="100"/>
      <c r="EU172" s="100"/>
      <c r="EV172" s="100"/>
      <c r="EW172" s="100"/>
      <c r="EX172" s="100"/>
      <c r="EY172" s="100"/>
      <c r="EZ172" s="100"/>
      <c r="FA172" s="100"/>
      <c r="FB172" s="100"/>
      <c r="FC172" s="100"/>
      <c r="FD172" s="100"/>
      <c r="FE172" s="100"/>
      <c r="FF172" s="100"/>
      <c r="FG172" s="100"/>
      <c r="FH172" s="100"/>
      <c r="FI172" s="100"/>
      <c r="FJ172" s="100"/>
      <c r="FK172" s="100"/>
      <c r="FL172" s="100"/>
      <c r="FM172" s="100"/>
      <c r="FN172" s="100"/>
      <c r="FO172" s="100"/>
      <c r="FP172" s="100"/>
      <c r="FQ172" s="100"/>
      <c r="FR172" s="100"/>
      <c r="FS172" s="100"/>
      <c r="FT172" s="100"/>
      <c r="FU172" s="100"/>
      <c r="FV172" s="100"/>
      <c r="FW172" s="100"/>
      <c r="FX172" s="100"/>
      <c r="FY172" s="100"/>
      <c r="FZ172" s="100"/>
      <c r="GA172" s="100"/>
      <c r="GB172" s="100"/>
      <c r="GC172" s="100"/>
      <c r="GD172" s="100"/>
      <c r="GE172" s="100"/>
      <c r="GF172" s="100"/>
      <c r="GG172" s="100"/>
      <c r="GH172" s="100"/>
      <c r="GI172" s="100"/>
      <c r="GJ172" s="100"/>
      <c r="GK172" s="100"/>
      <c r="GL172" s="100"/>
      <c r="GM172" s="100"/>
      <c r="GN172" s="100"/>
      <c r="GO172" s="100"/>
      <c r="GP172" s="100"/>
      <c r="GQ172" s="100"/>
      <c r="GR172" s="100"/>
      <c r="GS172" s="100"/>
      <c r="GT172" s="100"/>
      <c r="GU172" s="100"/>
      <c r="GV172" s="100"/>
      <c r="GW172" s="100"/>
      <c r="GX172" s="100"/>
      <c r="GY172" s="100"/>
      <c r="GZ172" s="100"/>
      <c r="HA172" s="100"/>
      <c r="HB172" s="100"/>
      <c r="HC172" s="100"/>
      <c r="HD172" s="100"/>
      <c r="HE172" s="100"/>
      <c r="HF172" s="100"/>
      <c r="HG172" s="100"/>
      <c r="HH172" s="100"/>
      <c r="HI172" s="100"/>
      <c r="HJ172" s="100"/>
      <c r="HK172" s="100"/>
      <c r="HL172" s="100"/>
      <c r="HM172" s="100"/>
      <c r="HN172" s="100"/>
      <c r="HO172" s="100"/>
      <c r="HP172" s="100"/>
      <c r="HQ172" s="100"/>
      <c r="HR172" s="100"/>
      <c r="HS172" s="100"/>
      <c r="HT172" s="100"/>
      <c r="HU172" s="100"/>
      <c r="HV172" s="100"/>
      <c r="HW172" s="100"/>
      <c r="HX172" s="100"/>
      <c r="HY172" s="100"/>
      <c r="HZ172" s="100"/>
      <c r="IA172" s="100"/>
      <c r="IB172" s="100"/>
      <c r="IC172" s="100"/>
      <c r="ID172" s="100"/>
      <c r="IE172" s="100"/>
      <c r="IF172" s="100"/>
      <c r="IG172" s="100"/>
      <c r="IH172" s="100"/>
      <c r="II172" s="100"/>
      <c r="IJ172" s="100"/>
      <c r="IK172" s="100"/>
      <c r="IL172" s="100"/>
      <c r="IM172" s="100"/>
      <c r="IN172" s="100"/>
      <c r="IO172" s="100"/>
      <c r="IP172" s="100"/>
      <c r="IQ172" s="100"/>
      <c r="IR172" s="100"/>
      <c r="IS172" s="100"/>
      <c r="IT172" s="100"/>
      <c r="IU172" s="100"/>
      <c r="IV172" s="100"/>
      <c r="IW172" s="100"/>
      <c r="IX172" s="100"/>
      <c r="IY172" s="100"/>
      <c r="IZ172" s="100"/>
      <c r="JA172" s="100"/>
      <c r="JB172" s="100"/>
      <c r="JC172" s="100"/>
      <c r="JD172" s="100"/>
      <c r="JE172" s="100"/>
      <c r="JF172" s="100"/>
      <c r="JG172" s="100"/>
      <c r="JH172" s="100"/>
      <c r="JI172" s="100"/>
      <c r="JJ172" s="100"/>
      <c r="JK172" s="100"/>
      <c r="JL172" s="100"/>
      <c r="JM172" s="100"/>
      <c r="JN172" s="100"/>
      <c r="JO172" s="100"/>
      <c r="JP172" s="100"/>
      <c r="JQ172" s="100"/>
      <c r="JR172" s="100"/>
      <c r="JS172" s="100"/>
      <c r="JT172" s="100"/>
      <c r="JU172" s="100"/>
      <c r="JV172" s="100"/>
      <c r="JW172" s="100"/>
      <c r="JX172" s="100"/>
      <c r="JY172" s="100"/>
      <c r="JZ172" s="100"/>
      <c r="KA172" s="100"/>
      <c r="KB172" s="100"/>
      <c r="KC172" s="100"/>
      <c r="KD172" s="100"/>
      <c r="KE172" s="100"/>
      <c r="KF172" s="100"/>
      <c r="KG172" s="100"/>
      <c r="KH172" s="100"/>
      <c r="KI172" s="100"/>
      <c r="KJ172" s="100"/>
      <c r="KK172" s="100"/>
      <c r="KL172" s="100"/>
      <c r="KM172" s="100"/>
      <c r="KN172" s="100"/>
      <c r="KO172" s="100"/>
      <c r="KP172" s="100"/>
      <c r="KQ172" s="100"/>
      <c r="KR172" s="100"/>
      <c r="KS172" s="100"/>
      <c r="KT172" s="100"/>
      <c r="KU172" s="100"/>
      <c r="KV172" s="100"/>
      <c r="KW172" s="100"/>
      <c r="KX172" s="100"/>
      <c r="KY172" s="100"/>
      <c r="KZ172" s="100"/>
      <c r="LA172" s="100"/>
      <c r="LB172" s="100"/>
      <c r="LC172" s="100"/>
      <c r="LD172" s="100"/>
      <c r="LE172" s="100"/>
      <c r="LF172" s="100"/>
      <c r="LG172" s="100"/>
      <c r="LH172" s="100"/>
      <c r="LI172" s="100"/>
      <c r="LJ172" s="100"/>
      <c r="LK172" s="100"/>
      <c r="LL172" s="100"/>
      <c r="LM172" s="100"/>
      <c r="LN172" s="100"/>
      <c r="LO172" s="100"/>
      <c r="LP172" s="100"/>
      <c r="LQ172" s="100"/>
      <c r="LR172" s="100"/>
      <c r="LS172" s="100"/>
      <c r="LT172" s="100"/>
      <c r="LU172" s="100"/>
      <c r="LV172" s="100"/>
      <c r="LW172" s="100"/>
      <c r="LX172" s="100"/>
      <c r="LY172" s="100"/>
      <c r="LZ172" s="100"/>
      <c r="MA172" s="100"/>
      <c r="MB172" s="100"/>
      <c r="MC172" s="100"/>
      <c r="MD172" s="100"/>
      <c r="ME172" s="100"/>
      <c r="MF172" s="100"/>
      <c r="MG172" s="100"/>
      <c r="MH172" s="100"/>
      <c r="MI172" s="100"/>
      <c r="MJ172" s="100"/>
      <c r="MK172" s="100"/>
      <c r="ML172" s="100"/>
      <c r="MM172" s="100"/>
      <c r="MN172" s="100"/>
      <c r="MO172" s="100"/>
      <c r="MP172" s="100"/>
      <c r="MQ172" s="100"/>
      <c r="MR172" s="100"/>
      <c r="MS172" s="100"/>
      <c r="MT172" s="100"/>
      <c r="MU172" s="100"/>
      <c r="MV172" s="100"/>
      <c r="MW172" s="100"/>
      <c r="MX172" s="100"/>
      <c r="MY172" s="100"/>
      <c r="MZ172" s="100"/>
      <c r="NA172" s="100"/>
      <c r="NB172" s="100"/>
      <c r="NC172" s="100"/>
      <c r="ND172" s="100"/>
      <c r="NE172" s="100"/>
      <c r="NF172" s="100"/>
      <c r="NG172" s="100"/>
      <c r="NH172" s="100"/>
      <c r="NI172" s="100"/>
      <c r="NJ172" s="100"/>
      <c r="NK172" s="100"/>
      <c r="NL172" s="100"/>
      <c r="NM172" s="100"/>
      <c r="NN172" s="100"/>
      <c r="NO172" s="100"/>
      <c r="NP172" s="100"/>
      <c r="NQ172" s="100"/>
      <c r="NR172" s="100"/>
      <c r="NS172" s="100"/>
      <c r="NT172" s="100"/>
      <c r="NU172" s="100"/>
      <c r="NV172" s="100"/>
      <c r="NW172" s="100"/>
      <c r="NX172" s="100"/>
      <c r="NY172" s="100"/>
      <c r="NZ172" s="100"/>
      <c r="OA172" s="100"/>
      <c r="OB172" s="100"/>
      <c r="OC172" s="100"/>
      <c r="OD172" s="100"/>
      <c r="OE172" s="100"/>
      <c r="OF172" s="100"/>
      <c r="OG172" s="100"/>
      <c r="OH172" s="100"/>
      <c r="OI172" s="100"/>
      <c r="OJ172" s="100"/>
      <c r="OK172" s="100"/>
      <c r="OL172" s="100"/>
      <c r="OM172" s="100"/>
      <c r="ON172" s="100"/>
      <c r="OO172" s="100"/>
      <c r="OP172" s="100"/>
      <c r="OQ172" s="100"/>
      <c r="OR172" s="100"/>
      <c r="OS172" s="100"/>
      <c r="OT172" s="100"/>
      <c r="OU172" s="100"/>
      <c r="OV172" s="100"/>
      <c r="OW172" s="100"/>
      <c r="OX172" s="100"/>
      <c r="OY172" s="100"/>
      <c r="OZ172" s="100"/>
      <c r="PA172" s="100"/>
      <c r="PB172" s="100"/>
      <c r="PC172" s="100"/>
      <c r="PD172" s="100"/>
      <c r="PE172" s="100"/>
      <c r="PF172" s="100"/>
      <c r="PG172" s="100"/>
      <c r="PH172" s="100"/>
      <c r="PI172" s="100"/>
      <c r="PJ172" s="100"/>
      <c r="PK172" s="100"/>
      <c r="PL172" s="100"/>
      <c r="PM172" s="100"/>
      <c r="PN172" s="100"/>
      <c r="PO172" s="100"/>
      <c r="PP172" s="100"/>
      <c r="PQ172" s="100"/>
      <c r="PR172" s="100"/>
      <c r="PS172" s="100"/>
      <c r="PT172" s="100"/>
      <c r="PU172" s="100"/>
      <c r="PV172" s="100"/>
      <c r="PW172" s="100"/>
      <c r="PX172" s="100"/>
      <c r="PY172" s="100"/>
      <c r="PZ172" s="100"/>
      <c r="QA172" s="100"/>
      <c r="QB172" s="100"/>
      <c r="QC172" s="100"/>
      <c r="QD172" s="100"/>
      <c r="QE172" s="100"/>
      <c r="QF172" s="100"/>
      <c r="QG172" s="100"/>
      <c r="QH172" s="100"/>
      <c r="QI172" s="100"/>
      <c r="QJ172" s="100"/>
      <c r="QK172" s="100"/>
      <c r="QL172" s="100"/>
      <c r="QM172" s="100"/>
      <c r="QN172" s="100"/>
      <c r="QO172" s="100"/>
      <c r="QP172" s="100"/>
      <c r="QQ172" s="100"/>
      <c r="QR172" s="100"/>
      <c r="QS172" s="100"/>
      <c r="QT172" s="100"/>
      <c r="QU172" s="100"/>
      <c r="QV172" s="100"/>
      <c r="QW172" s="100"/>
      <c r="QX172" s="100"/>
      <c r="QY172" s="100"/>
      <c r="QZ172" s="100"/>
      <c r="RA172" s="100"/>
      <c r="RB172" s="100"/>
      <c r="RC172" s="100"/>
      <c r="RD172" s="100"/>
      <c r="RE172" s="100"/>
      <c r="RF172" s="100"/>
      <c r="RG172" s="100"/>
      <c r="RH172" s="100"/>
      <c r="RI172" s="100"/>
      <c r="RJ172" s="100"/>
      <c r="RK172" s="100"/>
      <c r="RL172" s="100"/>
      <c r="RM172" s="100"/>
      <c r="RN172" s="100"/>
      <c r="RO172" s="100"/>
      <c r="RP172" s="100"/>
      <c r="RQ172" s="100"/>
      <c r="RR172" s="100"/>
      <c r="RS172" s="100"/>
      <c r="RT172" s="100"/>
      <c r="RU172" s="100"/>
      <c r="RV172" s="100"/>
      <c r="RW172" s="100"/>
      <c r="RX172" s="100"/>
      <c r="RY172" s="100"/>
      <c r="RZ172" s="100"/>
      <c r="SA172" s="100"/>
      <c r="SB172" s="100"/>
      <c r="SC172" s="100"/>
      <c r="SD172" s="100"/>
      <c r="SE172" s="100"/>
      <c r="SF172" s="100"/>
      <c r="SG172" s="100"/>
      <c r="SH172" s="100"/>
      <c r="SI172" s="100"/>
      <c r="SJ172" s="100"/>
      <c r="SK172" s="100"/>
      <c r="SL172" s="100"/>
      <c r="SM172" s="100"/>
      <c r="SN172" s="100"/>
      <c r="SO172" s="100"/>
      <c r="SP172" s="100"/>
      <c r="SQ172" s="100"/>
      <c r="SR172" s="100"/>
      <c r="SS172" s="100"/>
      <c r="ST172" s="100"/>
      <c r="SU172" s="100"/>
      <c r="SV172" s="100"/>
      <c r="SW172" s="100"/>
      <c r="SX172" s="100"/>
      <c r="SY172" s="100"/>
      <c r="SZ172" s="100"/>
      <c r="TA172" s="100"/>
      <c r="TB172" s="100"/>
      <c r="TC172" s="100"/>
      <c r="TD172" s="100"/>
      <c r="TE172" s="100"/>
      <c r="TF172" s="100"/>
      <c r="TG172" s="100"/>
      <c r="TH172" s="100"/>
      <c r="TI172" s="100"/>
      <c r="TJ172" s="100"/>
      <c r="TK172" s="100"/>
      <c r="TL172" s="100"/>
      <c r="TM172" s="100"/>
      <c r="TN172" s="100"/>
      <c r="TO172" s="100"/>
      <c r="TP172" s="100"/>
      <c r="TQ172" s="100"/>
      <c r="TR172" s="100"/>
      <c r="TS172" s="100"/>
      <c r="TT172" s="100"/>
      <c r="TU172" s="100"/>
      <c r="TV172" s="100"/>
      <c r="TW172" s="100"/>
      <c r="TX172" s="100"/>
      <c r="TY172" s="100"/>
      <c r="TZ172" s="100"/>
      <c r="UA172" s="100"/>
      <c r="UB172" s="100"/>
      <c r="UC172" s="100"/>
      <c r="UD172" s="100"/>
      <c r="UE172" s="100"/>
      <c r="UF172" s="100"/>
      <c r="UG172" s="100"/>
      <c r="UH172" s="100"/>
      <c r="UI172" s="100"/>
      <c r="UJ172" s="100"/>
      <c r="UK172" s="100"/>
      <c r="UL172" s="100"/>
      <c r="UM172" s="100"/>
      <c r="UN172" s="100"/>
      <c r="UO172" s="100"/>
      <c r="UP172" s="100"/>
      <c r="UQ172" s="100"/>
      <c r="UR172" s="100"/>
      <c r="US172" s="100"/>
      <c r="UT172" s="100"/>
      <c r="UU172" s="100"/>
      <c r="UV172" s="100"/>
      <c r="UW172" s="100"/>
      <c r="UX172" s="100"/>
      <c r="UY172" s="100"/>
      <c r="UZ172" s="100"/>
      <c r="VA172" s="100"/>
      <c r="VB172" s="100"/>
      <c r="VC172" s="100"/>
      <c r="VD172" s="100"/>
      <c r="VE172" s="100"/>
      <c r="VF172" s="100"/>
      <c r="VG172" s="100"/>
      <c r="VH172" s="100"/>
      <c r="VI172" s="100"/>
      <c r="VJ172" s="100"/>
      <c r="VK172" s="100"/>
      <c r="VL172" s="100"/>
      <c r="VM172" s="100"/>
      <c r="VN172" s="100"/>
      <c r="VO172" s="100"/>
      <c r="VP172" s="100"/>
      <c r="VQ172" s="100"/>
      <c r="VR172" s="100"/>
      <c r="VS172" s="100"/>
      <c r="VT172" s="100"/>
      <c r="VU172" s="100"/>
      <c r="VV172" s="100"/>
      <c r="VW172" s="100"/>
      <c r="VX172" s="100"/>
      <c r="VY172" s="100"/>
      <c r="VZ172" s="100"/>
      <c r="WA172" s="100"/>
      <c r="WB172" s="100"/>
      <c r="WC172" s="100"/>
      <c r="WD172" s="100"/>
      <c r="WE172" s="100"/>
      <c r="WF172" s="100"/>
      <c r="WG172" s="100"/>
      <c r="WH172" s="100"/>
      <c r="WI172" s="100"/>
      <c r="WJ172" s="100"/>
      <c r="WK172" s="100"/>
      <c r="WL172" s="100"/>
      <c r="WM172" s="100"/>
      <c r="WN172" s="100"/>
      <c r="WO172" s="100"/>
      <c r="WP172" s="100"/>
      <c r="WQ172" s="100"/>
      <c r="WR172" s="100"/>
      <c r="WS172" s="100"/>
      <c r="WT172" s="100"/>
      <c r="WU172" s="100"/>
      <c r="WV172" s="100"/>
      <c r="WW172" s="100"/>
      <c r="WX172" s="100"/>
      <c r="WY172" s="100"/>
      <c r="WZ172" s="100"/>
      <c r="XA172" s="100"/>
      <c r="XB172" s="100"/>
      <c r="XC172" s="100"/>
      <c r="XD172" s="100"/>
      <c r="XE172" s="100"/>
      <c r="XF172" s="100"/>
      <c r="XG172" s="100"/>
      <c r="XH172" s="100"/>
      <c r="XI172" s="100"/>
      <c r="XJ172" s="100"/>
      <c r="XK172" s="100"/>
      <c r="XL172" s="100"/>
      <c r="XM172" s="100"/>
      <c r="XN172" s="100"/>
      <c r="XO172" s="100"/>
      <c r="XP172" s="100"/>
      <c r="XQ172" s="100"/>
      <c r="XR172" s="100"/>
      <c r="XS172" s="100"/>
      <c r="XT172" s="100"/>
      <c r="XU172" s="100"/>
      <c r="XV172" s="100"/>
      <c r="XW172" s="100"/>
      <c r="XX172" s="100"/>
      <c r="XY172" s="100"/>
      <c r="XZ172" s="100"/>
      <c r="YA172" s="100"/>
      <c r="YB172" s="100"/>
      <c r="YC172" s="100"/>
      <c r="YD172" s="100"/>
      <c r="YE172" s="100"/>
      <c r="YF172" s="100"/>
      <c r="YG172" s="100"/>
      <c r="YH172" s="100"/>
      <c r="YI172" s="100"/>
      <c r="YJ172" s="100"/>
      <c r="YK172" s="100"/>
      <c r="YL172" s="100"/>
      <c r="YM172" s="100"/>
      <c r="YN172" s="100"/>
      <c r="YO172" s="100"/>
      <c r="YP172" s="100"/>
      <c r="YQ172" s="100"/>
      <c r="YR172" s="100"/>
      <c r="YS172" s="100"/>
      <c r="YT172" s="100"/>
      <c r="YU172" s="100"/>
      <c r="YV172" s="100"/>
      <c r="YW172" s="100"/>
      <c r="YX172" s="100"/>
      <c r="YY172" s="100"/>
      <c r="YZ172" s="100"/>
      <c r="ZA172" s="100"/>
      <c r="ZB172" s="100"/>
      <c r="ZC172" s="100"/>
      <c r="ZD172" s="100"/>
      <c r="ZE172" s="100"/>
      <c r="ZF172" s="100"/>
      <c r="ZG172" s="100"/>
      <c r="ZH172" s="100"/>
      <c r="ZI172" s="100"/>
      <c r="ZJ172" s="100"/>
      <c r="ZK172" s="100"/>
      <c r="ZL172" s="100"/>
      <c r="ZM172" s="100"/>
      <c r="ZN172" s="100"/>
      <c r="ZO172" s="100"/>
      <c r="ZP172" s="100"/>
      <c r="ZQ172" s="100"/>
      <c r="ZR172" s="100"/>
      <c r="ZS172" s="100"/>
      <c r="ZT172" s="100"/>
      <c r="ZU172" s="100"/>
      <c r="ZV172" s="100"/>
      <c r="ZW172" s="100"/>
      <c r="ZX172" s="100"/>
      <c r="ZY172" s="100"/>
      <c r="ZZ172" s="100"/>
      <c r="AAA172" s="100"/>
      <c r="AAB172" s="100"/>
      <c r="AAC172" s="100"/>
      <c r="AAD172" s="100"/>
      <c r="AAE172" s="100"/>
      <c r="AAF172" s="100"/>
      <c r="AAG172" s="100"/>
      <c r="AAH172" s="100"/>
      <c r="AAI172" s="100"/>
      <c r="AAJ172" s="100"/>
      <c r="AAK172" s="100"/>
      <c r="AAL172" s="100"/>
      <c r="AAM172" s="100"/>
      <c r="AAN172" s="100"/>
      <c r="AAO172" s="100"/>
      <c r="AAP172" s="100"/>
      <c r="AAQ172" s="100"/>
      <c r="AAR172" s="100"/>
      <c r="AAS172" s="100"/>
      <c r="AAT172" s="100"/>
      <c r="AAU172" s="100"/>
      <c r="AAV172" s="100"/>
      <c r="AAW172" s="100"/>
      <c r="AAX172" s="100"/>
      <c r="AAY172" s="100"/>
      <c r="AAZ172" s="100"/>
      <c r="ABA172" s="100"/>
      <c r="ABB172" s="100"/>
      <c r="ABC172" s="100"/>
      <c r="ABD172" s="100"/>
      <c r="ABE172" s="100"/>
      <c r="ABF172" s="100"/>
      <c r="ABG172" s="100"/>
      <c r="ABH172" s="100"/>
      <c r="ABI172" s="100"/>
      <c r="ABJ172" s="100"/>
      <c r="ABK172" s="100"/>
      <c r="ABL172" s="100"/>
      <c r="ABM172" s="100"/>
      <c r="ABN172" s="100"/>
      <c r="ABO172" s="100"/>
      <c r="ABP172" s="100"/>
      <c r="ABQ172" s="100"/>
      <c r="ABR172" s="100"/>
      <c r="ABS172" s="100"/>
      <c r="ABT172" s="100"/>
      <c r="ABU172" s="100"/>
      <c r="ABV172" s="100"/>
      <c r="ABW172" s="100"/>
      <c r="ABX172" s="100"/>
      <c r="ABY172" s="100"/>
      <c r="ABZ172" s="100"/>
      <c r="ACA172" s="100"/>
      <c r="ACB172" s="100"/>
      <c r="ACC172" s="100"/>
      <c r="ACD172" s="100"/>
      <c r="ACE172" s="100"/>
      <c r="ACF172" s="100"/>
      <c r="ACG172" s="100"/>
      <c r="ACH172" s="100"/>
      <c r="ACI172" s="100"/>
      <c r="ACJ172" s="100"/>
      <c r="ACK172" s="100"/>
      <c r="ACL172" s="100"/>
      <c r="ACM172" s="100"/>
      <c r="ACN172" s="100"/>
      <c r="ACO172" s="100"/>
      <c r="ACP172" s="100"/>
      <c r="ACQ172" s="100"/>
      <c r="ACR172" s="100"/>
      <c r="ACS172" s="100"/>
      <c r="ACT172" s="100"/>
      <c r="ACU172" s="100"/>
      <c r="ACV172" s="100"/>
      <c r="ACW172" s="100"/>
      <c r="ACX172" s="100"/>
      <c r="ACY172" s="100"/>
      <c r="ACZ172" s="100"/>
      <c r="ADA172" s="100"/>
      <c r="ADB172" s="100"/>
      <c r="ADC172" s="100"/>
      <c r="ADD172" s="100"/>
      <c r="ADE172" s="100"/>
      <c r="ADF172" s="100"/>
      <c r="ADG172" s="100"/>
      <c r="ADH172" s="100"/>
      <c r="ADI172" s="100"/>
      <c r="ADJ172" s="100"/>
      <c r="ADK172" s="100"/>
      <c r="ADL172" s="100"/>
      <c r="ADM172" s="100"/>
      <c r="ADN172" s="100"/>
      <c r="ADO172" s="100"/>
      <c r="ADP172" s="100"/>
      <c r="ADQ172" s="100"/>
      <c r="ADR172" s="100"/>
      <c r="ADS172" s="100"/>
      <c r="ADT172" s="100"/>
      <c r="ADU172" s="100"/>
      <c r="ADV172" s="100"/>
      <c r="ADW172" s="100"/>
      <c r="ADX172" s="100"/>
      <c r="ADY172" s="100"/>
      <c r="ADZ172" s="100"/>
      <c r="AEA172" s="100"/>
      <c r="AEB172" s="100"/>
      <c r="AEC172" s="100"/>
      <c r="AED172" s="100"/>
      <c r="AEE172" s="100"/>
      <c r="AEF172" s="100"/>
      <c r="AEG172" s="100"/>
      <c r="AEH172" s="100"/>
      <c r="AEI172" s="100"/>
      <c r="AEJ172" s="100"/>
      <c r="AEK172" s="100"/>
      <c r="AEL172" s="100"/>
      <c r="AEM172" s="100"/>
      <c r="AEN172" s="100"/>
      <c r="AEO172" s="100"/>
      <c r="AEP172" s="100"/>
      <c r="AEQ172" s="100"/>
      <c r="AER172" s="100"/>
      <c r="AES172" s="100"/>
      <c r="AET172" s="100"/>
      <c r="AEU172" s="100"/>
      <c r="AEV172" s="100"/>
      <c r="AEW172" s="100"/>
      <c r="AEX172" s="100"/>
      <c r="AEY172" s="100"/>
      <c r="AEZ172" s="100"/>
      <c r="AFA172" s="100"/>
      <c r="AFB172" s="100"/>
      <c r="AFC172" s="100"/>
      <c r="AFD172" s="100"/>
      <c r="AFE172" s="100"/>
      <c r="AFF172" s="100"/>
      <c r="AFG172" s="100"/>
      <c r="AFH172" s="100"/>
      <c r="AFI172" s="100"/>
      <c r="AFJ172" s="100"/>
      <c r="AFK172" s="100"/>
      <c r="AFL172" s="100"/>
      <c r="AFM172" s="100"/>
      <c r="AFN172" s="100"/>
      <c r="AFO172" s="100"/>
      <c r="AFP172" s="100"/>
      <c r="AFQ172" s="100"/>
      <c r="AFR172" s="100"/>
      <c r="AFS172" s="100"/>
      <c r="AFT172" s="100"/>
      <c r="AFU172" s="100"/>
      <c r="AFV172" s="100"/>
      <c r="AFW172" s="100"/>
      <c r="AFX172" s="100"/>
      <c r="AFY172" s="100"/>
      <c r="AFZ172" s="100"/>
      <c r="AGA172" s="100"/>
      <c r="AGB172" s="100"/>
      <c r="AGC172" s="100"/>
      <c r="AGD172" s="100"/>
      <c r="AGE172" s="100"/>
      <c r="AGF172" s="100"/>
      <c r="AGG172" s="100"/>
      <c r="AGH172" s="100"/>
      <c r="AGI172" s="100"/>
      <c r="AGJ172" s="100"/>
      <c r="AGK172" s="100"/>
      <c r="AGL172" s="100"/>
      <c r="AGM172" s="100"/>
      <c r="AGN172" s="100"/>
      <c r="AGO172" s="100"/>
      <c r="AGP172" s="100"/>
      <c r="AGQ172" s="100"/>
      <c r="AGR172" s="100"/>
      <c r="AGS172" s="100"/>
      <c r="AGT172" s="100"/>
      <c r="AGU172" s="100"/>
      <c r="AGV172" s="100"/>
      <c r="AGW172" s="100"/>
      <c r="AGX172" s="100"/>
      <c r="AGY172" s="100"/>
      <c r="AGZ172" s="100"/>
      <c r="AHA172" s="100"/>
      <c r="AHB172" s="100"/>
      <c r="AHC172" s="100"/>
      <c r="AHD172" s="100"/>
      <c r="AHE172" s="100"/>
      <c r="AHF172" s="100"/>
      <c r="AHG172" s="100"/>
      <c r="AHH172" s="100"/>
      <c r="AHI172" s="100"/>
      <c r="AHJ172" s="100"/>
      <c r="AHK172" s="100"/>
      <c r="AHL172" s="100"/>
      <c r="AHM172" s="100"/>
      <c r="AHN172" s="100"/>
      <c r="AHO172" s="100"/>
      <c r="AHP172" s="100"/>
      <c r="AHQ172" s="100"/>
      <c r="AHR172" s="100"/>
      <c r="AHS172" s="100"/>
      <c r="AHT172" s="100"/>
      <c r="AHU172" s="100"/>
      <c r="AHV172" s="100"/>
      <c r="AHW172" s="100"/>
      <c r="AHX172" s="100"/>
      <c r="AHY172" s="100"/>
      <c r="AHZ172" s="100"/>
      <c r="AIA172" s="100"/>
      <c r="AIB172" s="100"/>
      <c r="AIC172" s="100"/>
      <c r="AID172" s="100"/>
      <c r="AIE172" s="100"/>
      <c r="AIF172" s="100"/>
      <c r="AIG172" s="100"/>
      <c r="AIH172" s="100"/>
      <c r="AII172" s="100"/>
      <c r="AIJ172" s="100"/>
      <c r="AIK172" s="100"/>
      <c r="AIL172" s="100"/>
      <c r="AIM172" s="100"/>
      <c r="AIN172" s="100"/>
      <c r="AIO172" s="100"/>
      <c r="AIP172" s="100"/>
      <c r="AIQ172" s="100"/>
      <c r="AIR172" s="100"/>
      <c r="AIS172" s="100"/>
      <c r="AIT172" s="100"/>
      <c r="AIU172" s="100"/>
      <c r="AIV172" s="100"/>
      <c r="AIW172" s="100"/>
      <c r="AIX172" s="100"/>
      <c r="AIY172" s="100"/>
      <c r="AIZ172" s="100"/>
      <c r="AJA172" s="100"/>
      <c r="AJB172" s="100"/>
      <c r="AJC172" s="100"/>
      <c r="AJD172" s="100"/>
      <c r="AJE172" s="100"/>
      <c r="AJF172" s="100"/>
      <c r="AJG172" s="100"/>
      <c r="AJH172" s="100"/>
      <c r="AJI172" s="100"/>
      <c r="AJJ172" s="100"/>
      <c r="AJK172" s="100"/>
      <c r="AJL172" s="100"/>
      <c r="AJM172" s="100"/>
      <c r="AJN172" s="100"/>
      <c r="AJO172" s="100"/>
      <c r="AJP172" s="100"/>
      <c r="AJQ172" s="100"/>
      <c r="AJR172" s="100"/>
      <c r="AJS172" s="100"/>
      <c r="AJT172" s="100"/>
      <c r="AJU172" s="100"/>
      <c r="AJV172" s="100"/>
      <c r="AJW172" s="100"/>
      <c r="AJX172" s="100"/>
      <c r="AJY172" s="100"/>
      <c r="AJZ172" s="100"/>
      <c r="AKA172" s="100"/>
      <c r="AKB172" s="100"/>
      <c r="AKC172" s="100"/>
      <c r="AKD172" s="100"/>
      <c r="AKE172" s="100"/>
      <c r="AKF172" s="100"/>
      <c r="AKG172" s="100"/>
      <c r="AKH172" s="100"/>
      <c r="AKI172" s="100"/>
      <c r="AKJ172" s="100"/>
      <c r="AKK172" s="100"/>
      <c r="AKL172" s="100"/>
      <c r="AKM172" s="100"/>
      <c r="AKN172" s="100"/>
      <c r="AKO172" s="100"/>
      <c r="AKP172" s="100"/>
      <c r="AKQ172" s="100"/>
      <c r="AKR172" s="100"/>
      <c r="AKS172" s="100"/>
      <c r="AKT172" s="100"/>
      <c r="AKU172" s="100"/>
      <c r="AKV172" s="100"/>
      <c r="AKW172" s="100"/>
      <c r="AKX172" s="100"/>
      <c r="AKY172" s="100"/>
      <c r="AKZ172" s="100"/>
      <c r="ALA172" s="100"/>
      <c r="ALB172" s="100"/>
      <c r="ALC172" s="100"/>
      <c r="ALD172" s="100"/>
      <c r="ALE172" s="100"/>
      <c r="ALF172" s="100"/>
      <c r="ALG172" s="100"/>
      <c r="ALH172" s="100"/>
      <c r="ALI172" s="100"/>
      <c r="ALJ172" s="100"/>
      <c r="ALK172" s="100"/>
      <c r="ALL172" s="100"/>
      <c r="ALM172" s="100"/>
      <c r="ALN172" s="100"/>
      <c r="ALO172" s="100"/>
      <c r="ALP172" s="100"/>
      <c r="ALQ172" s="100"/>
      <c r="ALR172" s="100"/>
      <c r="ALS172" s="100"/>
      <c r="ALT172" s="100"/>
      <c r="ALU172" s="100"/>
      <c r="ALV172" s="100"/>
      <c r="ALW172" s="100"/>
      <c r="ALX172" s="100"/>
      <c r="ALY172" s="100"/>
      <c r="ALZ172" s="100"/>
      <c r="AMA172" s="100"/>
      <c r="AMB172" s="100"/>
      <c r="AMC172" s="100"/>
      <c r="AMD172" s="100"/>
      <c r="AME172" s="100"/>
      <c r="AMF172" s="100"/>
      <c r="AMG172" s="100"/>
      <c r="AMH172" s="100"/>
      <c r="AMI172" s="100"/>
      <c r="AMJ172" s="100"/>
      <c r="AMK172" s="100"/>
      <c r="AML172" s="100"/>
      <c r="AMM172" s="100"/>
      <c r="AMN172" s="100"/>
      <c r="AMO172" s="100"/>
      <c r="AMP172" s="100"/>
      <c r="AMQ172" s="100"/>
      <c r="AMR172" s="100"/>
      <c r="AMS172" s="100"/>
      <c r="AMT172" s="100"/>
      <c r="AMU172" s="100"/>
      <c r="AMV172" s="100"/>
      <c r="AMW172" s="100"/>
      <c r="AMX172" s="100"/>
      <c r="AMY172" s="100"/>
      <c r="AMZ172" s="100"/>
      <c r="ANA172" s="100"/>
      <c r="ANB172" s="100"/>
      <c r="ANC172" s="100"/>
      <c r="AND172" s="100"/>
      <c r="ANE172" s="100"/>
      <c r="ANF172" s="100"/>
      <c r="ANG172" s="100"/>
      <c r="ANH172" s="100"/>
      <c r="ANI172" s="100"/>
      <c r="ANJ172" s="100"/>
      <c r="ANK172" s="100"/>
      <c r="ANL172" s="100"/>
      <c r="ANM172" s="100"/>
      <c r="ANN172" s="100"/>
      <c r="ANO172" s="100"/>
      <c r="ANP172" s="100"/>
      <c r="ANQ172" s="100"/>
      <c r="ANR172" s="100"/>
      <c r="ANS172" s="100"/>
      <c r="ANT172" s="100"/>
      <c r="ANU172" s="100"/>
      <c r="ANV172" s="100"/>
      <c r="ANW172" s="100"/>
      <c r="ANX172" s="100"/>
      <c r="ANY172" s="100"/>
      <c r="ANZ172" s="100"/>
      <c r="AOA172" s="100"/>
      <c r="AOB172" s="100"/>
      <c r="AOC172" s="100"/>
      <c r="AOD172" s="100"/>
      <c r="AOE172" s="100"/>
      <c r="AOF172" s="100"/>
      <c r="AOG172" s="100"/>
      <c r="AOH172" s="100"/>
      <c r="AOI172" s="100"/>
      <c r="AOJ172" s="100"/>
      <c r="AOK172" s="100"/>
      <c r="AOL172" s="100"/>
      <c r="AOM172" s="100"/>
      <c r="AON172" s="100"/>
      <c r="AOO172" s="100"/>
      <c r="AOP172" s="100"/>
      <c r="AOQ172" s="100"/>
      <c r="AOR172" s="100"/>
      <c r="AOS172" s="100"/>
      <c r="AOT172" s="100"/>
      <c r="AOU172" s="100"/>
      <c r="AOV172" s="100"/>
      <c r="AOW172" s="100"/>
      <c r="AOX172" s="100"/>
      <c r="AOY172" s="100"/>
      <c r="AOZ172" s="100"/>
      <c r="APA172" s="100"/>
      <c r="APB172" s="100"/>
      <c r="APC172" s="100"/>
      <c r="APD172" s="100"/>
      <c r="APE172" s="100"/>
      <c r="APF172" s="100"/>
      <c r="APG172" s="100"/>
      <c r="APH172" s="100"/>
      <c r="API172" s="100"/>
      <c r="APJ172" s="100"/>
      <c r="APK172" s="100"/>
      <c r="APL172" s="100"/>
      <c r="APM172" s="100"/>
      <c r="APN172" s="100"/>
      <c r="APO172" s="100"/>
      <c r="APP172" s="100"/>
      <c r="APQ172" s="100"/>
      <c r="APR172" s="100"/>
      <c r="APS172" s="100"/>
      <c r="APT172" s="100"/>
      <c r="APU172" s="100"/>
      <c r="APV172" s="100"/>
      <c r="APW172" s="100"/>
      <c r="APX172" s="100"/>
      <c r="APY172" s="100"/>
      <c r="APZ172" s="100"/>
      <c r="AQA172" s="100"/>
      <c r="AQB172" s="100"/>
      <c r="AQC172" s="100"/>
      <c r="AQD172" s="100"/>
      <c r="AQE172" s="100"/>
      <c r="AQF172" s="100"/>
      <c r="AQG172" s="100"/>
      <c r="AQH172" s="100"/>
      <c r="AQI172" s="100"/>
      <c r="AQJ172" s="100"/>
      <c r="AQK172" s="100"/>
      <c r="AQL172" s="100"/>
      <c r="AQM172" s="100"/>
      <c r="AQN172" s="100"/>
      <c r="AQO172" s="100"/>
      <c r="AQP172" s="100"/>
      <c r="AQQ172" s="100"/>
      <c r="AQR172" s="100"/>
      <c r="AQS172" s="100"/>
      <c r="AQT172" s="100"/>
      <c r="AQU172" s="100"/>
      <c r="AQV172" s="100"/>
      <c r="AQW172" s="100"/>
      <c r="AQX172" s="100"/>
      <c r="AQY172" s="100"/>
      <c r="AQZ172" s="100"/>
      <c r="ARA172" s="100"/>
      <c r="ARB172" s="100"/>
      <c r="ARC172" s="100"/>
      <c r="ARD172" s="100"/>
      <c r="ARE172" s="100"/>
      <c r="ARF172" s="100"/>
      <c r="ARG172" s="100"/>
      <c r="ARH172" s="100"/>
      <c r="ARI172" s="100"/>
      <c r="ARJ172" s="100"/>
      <c r="ARK172" s="100"/>
      <c r="ARL172" s="100"/>
      <c r="ARM172" s="100"/>
      <c r="ARN172" s="100"/>
      <c r="ARO172" s="100"/>
      <c r="ARP172" s="100"/>
      <c r="ARQ172" s="100"/>
      <c r="ARR172" s="100"/>
      <c r="ARS172" s="100"/>
      <c r="ART172" s="100"/>
      <c r="ARU172" s="100"/>
      <c r="ARV172" s="100"/>
      <c r="ARW172" s="100"/>
      <c r="ARX172" s="100"/>
      <c r="ARY172" s="100"/>
      <c r="ARZ172" s="100"/>
      <c r="ASA172" s="100"/>
      <c r="ASB172" s="100"/>
      <c r="ASC172" s="100"/>
      <c r="ASD172" s="100"/>
      <c r="ASE172" s="100"/>
      <c r="ASF172" s="100"/>
      <c r="ASG172" s="100"/>
      <c r="ASH172" s="100"/>
      <c r="ASI172" s="100"/>
      <c r="ASJ172" s="100"/>
      <c r="ASK172" s="100"/>
      <c r="ASL172" s="100"/>
      <c r="ASM172" s="100"/>
      <c r="ASN172" s="100"/>
      <c r="ASO172" s="100"/>
      <c r="ASP172" s="100"/>
      <c r="ASQ172" s="100"/>
      <c r="ASR172" s="100"/>
      <c r="ASS172" s="100"/>
      <c r="AST172" s="100"/>
      <c r="ASU172" s="100"/>
      <c r="ASV172" s="100"/>
      <c r="ASW172" s="100"/>
      <c r="ASX172" s="100"/>
      <c r="ASY172" s="100"/>
      <c r="ASZ172" s="100"/>
      <c r="ATA172" s="100"/>
      <c r="ATB172" s="100"/>
      <c r="ATC172" s="100"/>
      <c r="ATD172" s="100"/>
      <c r="ATE172" s="100"/>
      <c r="ATF172" s="100"/>
      <c r="ATG172" s="100"/>
      <c r="ATH172" s="100"/>
      <c r="ATI172" s="100"/>
      <c r="ATJ172" s="100"/>
      <c r="ATK172" s="100"/>
      <c r="ATL172" s="100"/>
      <c r="ATM172" s="100"/>
      <c r="ATN172" s="100"/>
      <c r="ATO172" s="100"/>
      <c r="ATP172" s="100"/>
      <c r="ATQ172" s="100"/>
      <c r="ATR172" s="100"/>
      <c r="ATS172" s="100"/>
      <c r="ATT172" s="100"/>
      <c r="ATU172" s="100"/>
      <c r="ATV172" s="100"/>
      <c r="ATW172" s="100"/>
      <c r="ATX172" s="100"/>
    </row>
    <row r="173" spans="1:1221" s="308" customFormat="1" ht="16" customHeight="1">
      <c r="A173" s="38">
        <v>170</v>
      </c>
      <c r="B173" s="567" t="s">
        <v>18360</v>
      </c>
      <c r="C173" s="38" t="s">
        <v>265</v>
      </c>
      <c r="D173" s="38" t="s">
        <v>19</v>
      </c>
      <c r="E173" s="38"/>
      <c r="F173" s="36" t="s">
        <v>6232</v>
      </c>
      <c r="G173" s="8" t="s">
        <v>11127</v>
      </c>
      <c r="H173" s="38" t="s">
        <v>435</v>
      </c>
      <c r="I173" s="38"/>
      <c r="J173" s="38"/>
      <c r="K173" s="473" t="s">
        <v>13808</v>
      </c>
      <c r="L173" s="76">
        <v>6671</v>
      </c>
      <c r="M173" s="38" t="s">
        <v>21</v>
      </c>
      <c r="N173" s="38" t="s">
        <v>4305</v>
      </c>
      <c r="O173" s="38"/>
      <c r="P173" s="38"/>
      <c r="Q173" s="214"/>
      <c r="R173" s="214"/>
      <c r="S173" s="100"/>
      <c r="T173" s="100"/>
      <c r="U173" s="100"/>
      <c r="V173" s="100"/>
      <c r="W173" s="100"/>
      <c r="X173" s="100"/>
      <c r="Y173" s="100"/>
      <c r="Z173" s="100"/>
      <c r="AA173" s="100"/>
      <c r="AB173" s="100"/>
      <c r="AC173" s="100"/>
      <c r="AD173" s="100"/>
      <c r="AE173" s="100"/>
      <c r="AF173" s="100"/>
      <c r="AG173" s="100"/>
      <c r="AH173" s="100"/>
      <c r="AI173" s="100"/>
      <c r="AJ173" s="100"/>
      <c r="AK173" s="100"/>
      <c r="AL173" s="100"/>
      <c r="AM173" s="100"/>
      <c r="AN173" s="100"/>
      <c r="AO173" s="100"/>
      <c r="AP173" s="100"/>
      <c r="AQ173" s="100"/>
      <c r="AR173" s="100"/>
      <c r="AS173" s="100"/>
      <c r="AT173" s="100"/>
      <c r="AU173" s="100"/>
      <c r="AV173" s="100"/>
      <c r="AW173" s="100"/>
      <c r="AX173" s="100"/>
      <c r="AY173" s="100"/>
      <c r="AZ173" s="100"/>
      <c r="BA173" s="100"/>
      <c r="BB173" s="100"/>
      <c r="BC173" s="100"/>
      <c r="BD173" s="100"/>
      <c r="BE173" s="100"/>
      <c r="BF173" s="100"/>
      <c r="BG173" s="100"/>
      <c r="BH173" s="100"/>
      <c r="BI173" s="100"/>
      <c r="BJ173" s="100"/>
      <c r="BK173" s="100"/>
      <c r="BL173" s="100"/>
      <c r="BM173" s="100"/>
      <c r="BN173" s="100"/>
      <c r="BO173" s="100"/>
      <c r="BP173" s="100"/>
      <c r="BQ173" s="100"/>
      <c r="BR173" s="100"/>
      <c r="BS173" s="100"/>
      <c r="BT173" s="100"/>
      <c r="BU173" s="100"/>
      <c r="BV173" s="100"/>
      <c r="BW173" s="100"/>
      <c r="BX173" s="100"/>
      <c r="BY173" s="100"/>
      <c r="BZ173" s="100"/>
      <c r="CA173" s="100"/>
      <c r="CB173" s="100"/>
      <c r="CC173" s="100"/>
      <c r="CD173" s="100"/>
      <c r="CE173" s="100"/>
      <c r="CF173" s="100"/>
      <c r="CG173" s="100"/>
      <c r="CH173" s="100"/>
      <c r="CI173" s="100"/>
      <c r="CJ173" s="100"/>
      <c r="CK173" s="100"/>
      <c r="CL173" s="100"/>
      <c r="CM173" s="100"/>
      <c r="CN173" s="100"/>
      <c r="CO173" s="100"/>
      <c r="CP173" s="100"/>
      <c r="CQ173" s="100"/>
      <c r="CR173" s="100"/>
      <c r="CS173" s="100"/>
      <c r="CT173" s="100"/>
      <c r="CU173" s="100"/>
      <c r="CV173" s="100"/>
      <c r="CW173" s="100"/>
      <c r="CX173" s="100"/>
      <c r="CY173" s="100"/>
      <c r="CZ173" s="100"/>
      <c r="DA173" s="100"/>
      <c r="DB173" s="100"/>
      <c r="DC173" s="100"/>
      <c r="DD173" s="100"/>
      <c r="DE173" s="100"/>
      <c r="DF173" s="100"/>
      <c r="DG173" s="100"/>
      <c r="DH173" s="100"/>
      <c r="DI173" s="100"/>
      <c r="DJ173" s="100"/>
      <c r="DK173" s="100"/>
      <c r="DL173" s="100"/>
      <c r="DM173" s="100"/>
      <c r="DN173" s="100"/>
      <c r="DO173" s="100"/>
      <c r="DP173" s="100"/>
      <c r="DQ173" s="100"/>
      <c r="DR173" s="100"/>
      <c r="DS173" s="100"/>
      <c r="DT173" s="100"/>
      <c r="DU173" s="100"/>
      <c r="DV173" s="100"/>
      <c r="DW173" s="100"/>
      <c r="DX173" s="100"/>
      <c r="DY173" s="100"/>
      <c r="DZ173" s="100"/>
      <c r="EA173" s="100"/>
      <c r="EB173" s="100"/>
      <c r="EC173" s="100"/>
      <c r="ED173" s="100"/>
      <c r="EE173" s="100"/>
      <c r="EF173" s="100"/>
      <c r="EG173" s="100"/>
      <c r="EH173" s="100"/>
      <c r="EI173" s="100"/>
      <c r="EJ173" s="100"/>
      <c r="EK173" s="100"/>
      <c r="EL173" s="100"/>
      <c r="EM173" s="100"/>
      <c r="EN173" s="100"/>
      <c r="EO173" s="100"/>
      <c r="EP173" s="100"/>
      <c r="EQ173" s="100"/>
      <c r="ER173" s="100"/>
      <c r="ES173" s="100"/>
      <c r="ET173" s="100"/>
      <c r="EU173" s="100"/>
      <c r="EV173" s="100"/>
      <c r="EW173" s="100"/>
      <c r="EX173" s="100"/>
      <c r="EY173" s="100"/>
      <c r="EZ173" s="100"/>
      <c r="FA173" s="100"/>
      <c r="FB173" s="100"/>
      <c r="FC173" s="100"/>
      <c r="FD173" s="100"/>
      <c r="FE173" s="100"/>
      <c r="FF173" s="100"/>
      <c r="FG173" s="100"/>
      <c r="FH173" s="100"/>
      <c r="FI173" s="100"/>
      <c r="FJ173" s="100"/>
      <c r="FK173" s="100"/>
      <c r="FL173" s="100"/>
      <c r="FM173" s="100"/>
      <c r="FN173" s="100"/>
      <c r="FO173" s="100"/>
      <c r="FP173" s="100"/>
      <c r="FQ173" s="100"/>
      <c r="FR173" s="100"/>
      <c r="FS173" s="100"/>
      <c r="FT173" s="100"/>
      <c r="FU173" s="100"/>
      <c r="FV173" s="100"/>
      <c r="FW173" s="100"/>
      <c r="FX173" s="100"/>
      <c r="FY173" s="100"/>
      <c r="FZ173" s="100"/>
      <c r="GA173" s="100"/>
      <c r="GB173" s="100"/>
      <c r="GC173" s="100"/>
      <c r="GD173" s="100"/>
      <c r="GE173" s="100"/>
      <c r="GF173" s="100"/>
      <c r="GG173" s="100"/>
      <c r="GH173" s="100"/>
      <c r="GI173" s="100"/>
      <c r="GJ173" s="100"/>
      <c r="GK173" s="100"/>
      <c r="GL173" s="100"/>
      <c r="GM173" s="100"/>
      <c r="GN173" s="100"/>
      <c r="GO173" s="100"/>
      <c r="GP173" s="100"/>
      <c r="GQ173" s="100"/>
      <c r="GR173" s="100"/>
      <c r="GS173" s="100"/>
      <c r="GT173" s="100"/>
      <c r="GU173" s="100"/>
      <c r="GV173" s="100"/>
      <c r="GW173" s="100"/>
      <c r="GX173" s="100"/>
      <c r="GY173" s="100"/>
      <c r="GZ173" s="100"/>
      <c r="HA173" s="100"/>
      <c r="HB173" s="100"/>
      <c r="HC173" s="100"/>
      <c r="HD173" s="100"/>
      <c r="HE173" s="100"/>
      <c r="HF173" s="100"/>
      <c r="HG173" s="100"/>
      <c r="HH173" s="100"/>
      <c r="HI173" s="100"/>
      <c r="HJ173" s="100"/>
      <c r="HK173" s="100"/>
      <c r="HL173" s="100"/>
      <c r="HM173" s="100"/>
      <c r="HN173" s="100"/>
      <c r="HO173" s="100"/>
      <c r="HP173" s="100"/>
      <c r="HQ173" s="100"/>
      <c r="HR173" s="100"/>
      <c r="HS173" s="100"/>
      <c r="HT173" s="100"/>
      <c r="HU173" s="100"/>
      <c r="HV173" s="100"/>
      <c r="HW173" s="100"/>
      <c r="HX173" s="100"/>
      <c r="HY173" s="100"/>
      <c r="HZ173" s="100"/>
      <c r="IA173" s="100"/>
      <c r="IB173" s="100"/>
      <c r="IC173" s="100"/>
      <c r="ID173" s="100"/>
      <c r="IE173" s="100"/>
      <c r="IF173" s="100"/>
      <c r="IG173" s="100"/>
      <c r="IH173" s="100"/>
      <c r="II173" s="100"/>
      <c r="IJ173" s="100"/>
      <c r="IK173" s="100"/>
      <c r="IL173" s="100"/>
      <c r="IM173" s="100"/>
      <c r="IN173" s="100"/>
      <c r="IO173" s="100"/>
      <c r="IP173" s="100"/>
      <c r="IQ173" s="100"/>
      <c r="IR173" s="100"/>
      <c r="IS173" s="100"/>
      <c r="IT173" s="100"/>
      <c r="IU173" s="100"/>
      <c r="IV173" s="100"/>
      <c r="IW173" s="100"/>
      <c r="IX173" s="100"/>
      <c r="IY173" s="100"/>
      <c r="IZ173" s="100"/>
      <c r="JA173" s="100"/>
      <c r="JB173" s="100"/>
      <c r="JC173" s="100"/>
      <c r="JD173" s="100"/>
      <c r="JE173" s="100"/>
      <c r="JF173" s="100"/>
      <c r="JG173" s="100"/>
      <c r="JH173" s="100"/>
      <c r="JI173" s="100"/>
      <c r="JJ173" s="100"/>
      <c r="JK173" s="100"/>
      <c r="JL173" s="100"/>
      <c r="JM173" s="100"/>
      <c r="JN173" s="100"/>
      <c r="JO173" s="100"/>
      <c r="JP173" s="100"/>
      <c r="JQ173" s="100"/>
      <c r="JR173" s="100"/>
      <c r="JS173" s="100"/>
      <c r="JT173" s="100"/>
      <c r="JU173" s="100"/>
      <c r="JV173" s="100"/>
      <c r="JW173" s="100"/>
      <c r="JX173" s="100"/>
      <c r="JY173" s="100"/>
      <c r="JZ173" s="100"/>
      <c r="KA173" s="100"/>
      <c r="KB173" s="100"/>
      <c r="KC173" s="100"/>
      <c r="KD173" s="100"/>
      <c r="KE173" s="100"/>
      <c r="KF173" s="100"/>
      <c r="KG173" s="100"/>
      <c r="KH173" s="100"/>
      <c r="KI173" s="100"/>
      <c r="KJ173" s="100"/>
      <c r="KK173" s="100"/>
      <c r="KL173" s="100"/>
      <c r="KM173" s="100"/>
      <c r="KN173" s="100"/>
      <c r="KO173" s="100"/>
      <c r="KP173" s="100"/>
      <c r="KQ173" s="100"/>
      <c r="KR173" s="100"/>
      <c r="KS173" s="100"/>
      <c r="KT173" s="100"/>
      <c r="KU173" s="100"/>
      <c r="KV173" s="100"/>
      <c r="KW173" s="100"/>
      <c r="KX173" s="100"/>
      <c r="KY173" s="100"/>
      <c r="KZ173" s="100"/>
      <c r="LA173" s="100"/>
      <c r="LB173" s="100"/>
      <c r="LC173" s="100"/>
      <c r="LD173" s="100"/>
      <c r="LE173" s="100"/>
      <c r="LF173" s="100"/>
      <c r="LG173" s="100"/>
      <c r="LH173" s="100"/>
      <c r="LI173" s="100"/>
      <c r="LJ173" s="100"/>
      <c r="LK173" s="100"/>
      <c r="LL173" s="100"/>
      <c r="LM173" s="100"/>
      <c r="LN173" s="100"/>
      <c r="LO173" s="100"/>
      <c r="LP173" s="100"/>
      <c r="LQ173" s="100"/>
      <c r="LR173" s="100"/>
      <c r="LS173" s="100"/>
      <c r="LT173" s="100"/>
      <c r="LU173" s="100"/>
      <c r="LV173" s="100"/>
      <c r="LW173" s="100"/>
      <c r="LX173" s="100"/>
      <c r="LY173" s="100"/>
      <c r="LZ173" s="100"/>
      <c r="MA173" s="100"/>
      <c r="MB173" s="100"/>
      <c r="MC173" s="100"/>
      <c r="MD173" s="100"/>
      <c r="ME173" s="100"/>
      <c r="MF173" s="100"/>
      <c r="MG173" s="100"/>
      <c r="MH173" s="100"/>
      <c r="MI173" s="100"/>
      <c r="MJ173" s="100"/>
      <c r="MK173" s="100"/>
      <c r="ML173" s="100"/>
      <c r="MM173" s="100"/>
      <c r="MN173" s="100"/>
      <c r="MO173" s="100"/>
      <c r="MP173" s="100"/>
      <c r="MQ173" s="100"/>
      <c r="MR173" s="100"/>
      <c r="MS173" s="100"/>
      <c r="MT173" s="100"/>
      <c r="MU173" s="100"/>
      <c r="MV173" s="100"/>
      <c r="MW173" s="100"/>
      <c r="MX173" s="100"/>
      <c r="MY173" s="100"/>
      <c r="MZ173" s="100"/>
      <c r="NA173" s="100"/>
      <c r="NB173" s="100"/>
      <c r="NC173" s="100"/>
      <c r="ND173" s="100"/>
      <c r="NE173" s="100"/>
      <c r="NF173" s="100"/>
      <c r="NG173" s="100"/>
      <c r="NH173" s="100"/>
      <c r="NI173" s="100"/>
      <c r="NJ173" s="100"/>
      <c r="NK173" s="100"/>
      <c r="NL173" s="100"/>
      <c r="NM173" s="100"/>
      <c r="NN173" s="100"/>
      <c r="NO173" s="100"/>
      <c r="NP173" s="100"/>
      <c r="NQ173" s="100"/>
      <c r="NR173" s="100"/>
      <c r="NS173" s="100"/>
      <c r="NT173" s="100"/>
      <c r="NU173" s="100"/>
      <c r="NV173" s="100"/>
      <c r="NW173" s="100"/>
      <c r="NX173" s="100"/>
      <c r="NY173" s="100"/>
      <c r="NZ173" s="100"/>
      <c r="OA173" s="100"/>
      <c r="OB173" s="100"/>
      <c r="OC173" s="100"/>
      <c r="OD173" s="100"/>
      <c r="OE173" s="100"/>
      <c r="OF173" s="100"/>
      <c r="OG173" s="100"/>
      <c r="OH173" s="100"/>
      <c r="OI173" s="100"/>
      <c r="OJ173" s="100"/>
      <c r="OK173" s="100"/>
      <c r="OL173" s="100"/>
      <c r="OM173" s="100"/>
      <c r="ON173" s="100"/>
      <c r="OO173" s="100"/>
      <c r="OP173" s="100"/>
      <c r="OQ173" s="100"/>
      <c r="OR173" s="100"/>
      <c r="OS173" s="100"/>
      <c r="OT173" s="100"/>
      <c r="OU173" s="100"/>
      <c r="OV173" s="100"/>
      <c r="OW173" s="100"/>
      <c r="OX173" s="100"/>
      <c r="OY173" s="100"/>
      <c r="OZ173" s="100"/>
      <c r="PA173" s="100"/>
      <c r="PB173" s="100"/>
      <c r="PC173" s="100"/>
      <c r="PD173" s="100"/>
      <c r="PE173" s="100"/>
      <c r="PF173" s="100"/>
      <c r="PG173" s="100"/>
      <c r="PH173" s="100"/>
      <c r="PI173" s="100"/>
      <c r="PJ173" s="100"/>
      <c r="PK173" s="100"/>
      <c r="PL173" s="100"/>
      <c r="PM173" s="100"/>
      <c r="PN173" s="100"/>
      <c r="PO173" s="100"/>
      <c r="PP173" s="100"/>
      <c r="PQ173" s="100"/>
      <c r="PR173" s="100"/>
      <c r="PS173" s="100"/>
      <c r="PT173" s="100"/>
      <c r="PU173" s="100"/>
      <c r="PV173" s="100"/>
      <c r="PW173" s="100"/>
      <c r="PX173" s="100"/>
      <c r="PY173" s="100"/>
      <c r="PZ173" s="100"/>
      <c r="QA173" s="100"/>
      <c r="QB173" s="100"/>
      <c r="QC173" s="100"/>
      <c r="QD173" s="100"/>
      <c r="QE173" s="100"/>
      <c r="QF173" s="100"/>
      <c r="QG173" s="100"/>
      <c r="QH173" s="100"/>
      <c r="QI173" s="100"/>
      <c r="QJ173" s="100"/>
      <c r="QK173" s="100"/>
      <c r="QL173" s="100"/>
      <c r="QM173" s="100"/>
      <c r="QN173" s="100"/>
      <c r="QO173" s="100"/>
      <c r="QP173" s="100"/>
      <c r="QQ173" s="100"/>
      <c r="QR173" s="100"/>
      <c r="QS173" s="100"/>
      <c r="QT173" s="100"/>
      <c r="QU173" s="100"/>
      <c r="QV173" s="100"/>
      <c r="QW173" s="100"/>
      <c r="QX173" s="100"/>
      <c r="QY173" s="100"/>
      <c r="QZ173" s="100"/>
      <c r="RA173" s="100"/>
      <c r="RB173" s="100"/>
      <c r="RC173" s="100"/>
      <c r="RD173" s="100"/>
      <c r="RE173" s="100"/>
      <c r="RF173" s="100"/>
      <c r="RG173" s="100"/>
      <c r="RH173" s="100"/>
      <c r="RI173" s="100"/>
      <c r="RJ173" s="100"/>
      <c r="RK173" s="100"/>
      <c r="RL173" s="100"/>
      <c r="RM173" s="100"/>
      <c r="RN173" s="100"/>
      <c r="RO173" s="100"/>
      <c r="RP173" s="100"/>
      <c r="RQ173" s="100"/>
      <c r="RR173" s="100"/>
      <c r="RS173" s="100"/>
      <c r="RT173" s="100"/>
      <c r="RU173" s="100"/>
      <c r="RV173" s="100"/>
      <c r="RW173" s="100"/>
      <c r="RX173" s="100"/>
      <c r="RY173" s="100"/>
      <c r="RZ173" s="100"/>
      <c r="SA173" s="100"/>
      <c r="SB173" s="100"/>
      <c r="SC173" s="100"/>
      <c r="SD173" s="100"/>
      <c r="SE173" s="100"/>
      <c r="SF173" s="100"/>
      <c r="SG173" s="100"/>
      <c r="SH173" s="100"/>
      <c r="SI173" s="100"/>
      <c r="SJ173" s="100"/>
      <c r="SK173" s="100"/>
      <c r="SL173" s="100"/>
      <c r="SM173" s="100"/>
      <c r="SN173" s="100"/>
      <c r="SO173" s="100"/>
      <c r="SP173" s="100"/>
      <c r="SQ173" s="100"/>
      <c r="SR173" s="100"/>
      <c r="SS173" s="100"/>
      <c r="ST173" s="100"/>
      <c r="SU173" s="100"/>
      <c r="SV173" s="100"/>
      <c r="SW173" s="100"/>
      <c r="SX173" s="100"/>
      <c r="SY173" s="100"/>
      <c r="SZ173" s="100"/>
      <c r="TA173" s="100"/>
      <c r="TB173" s="100"/>
      <c r="TC173" s="100"/>
      <c r="TD173" s="100"/>
      <c r="TE173" s="100"/>
      <c r="TF173" s="100"/>
      <c r="TG173" s="100"/>
      <c r="TH173" s="100"/>
      <c r="TI173" s="100"/>
      <c r="TJ173" s="100"/>
      <c r="TK173" s="100"/>
      <c r="TL173" s="100"/>
      <c r="TM173" s="100"/>
      <c r="TN173" s="100"/>
      <c r="TO173" s="100"/>
      <c r="TP173" s="100"/>
      <c r="TQ173" s="100"/>
      <c r="TR173" s="100"/>
      <c r="TS173" s="100"/>
      <c r="TT173" s="100"/>
      <c r="TU173" s="100"/>
      <c r="TV173" s="100"/>
      <c r="TW173" s="100"/>
      <c r="TX173" s="100"/>
      <c r="TY173" s="100"/>
      <c r="TZ173" s="100"/>
      <c r="UA173" s="100"/>
      <c r="UB173" s="100"/>
      <c r="UC173" s="100"/>
      <c r="UD173" s="100"/>
      <c r="UE173" s="100"/>
      <c r="UF173" s="100"/>
      <c r="UG173" s="100"/>
      <c r="UH173" s="100"/>
      <c r="UI173" s="100"/>
      <c r="UJ173" s="100"/>
      <c r="UK173" s="100"/>
      <c r="UL173" s="100"/>
      <c r="UM173" s="100"/>
      <c r="UN173" s="100"/>
      <c r="UO173" s="100"/>
      <c r="UP173" s="100"/>
      <c r="UQ173" s="100"/>
      <c r="UR173" s="100"/>
      <c r="US173" s="100"/>
      <c r="UT173" s="100"/>
      <c r="UU173" s="100"/>
      <c r="UV173" s="100"/>
      <c r="UW173" s="100"/>
      <c r="UX173" s="100"/>
      <c r="UY173" s="100"/>
      <c r="UZ173" s="100"/>
      <c r="VA173" s="100"/>
      <c r="VB173" s="100"/>
      <c r="VC173" s="100"/>
      <c r="VD173" s="100"/>
      <c r="VE173" s="100"/>
      <c r="VF173" s="100"/>
      <c r="VG173" s="100"/>
      <c r="VH173" s="100"/>
      <c r="VI173" s="100"/>
      <c r="VJ173" s="100"/>
      <c r="VK173" s="100"/>
      <c r="VL173" s="100"/>
      <c r="VM173" s="100"/>
      <c r="VN173" s="100"/>
      <c r="VO173" s="100"/>
      <c r="VP173" s="100"/>
      <c r="VQ173" s="100"/>
      <c r="VR173" s="100"/>
      <c r="VS173" s="100"/>
      <c r="VT173" s="100"/>
      <c r="VU173" s="100"/>
      <c r="VV173" s="100"/>
      <c r="VW173" s="100"/>
      <c r="VX173" s="100"/>
      <c r="VY173" s="100"/>
      <c r="VZ173" s="100"/>
      <c r="WA173" s="100"/>
      <c r="WB173" s="100"/>
      <c r="WC173" s="100"/>
      <c r="WD173" s="100"/>
      <c r="WE173" s="100"/>
      <c r="WF173" s="100"/>
      <c r="WG173" s="100"/>
      <c r="WH173" s="100"/>
      <c r="WI173" s="100"/>
      <c r="WJ173" s="100"/>
      <c r="WK173" s="100"/>
      <c r="WL173" s="100"/>
      <c r="WM173" s="100"/>
      <c r="WN173" s="100"/>
      <c r="WO173" s="100"/>
      <c r="WP173" s="100"/>
      <c r="WQ173" s="100"/>
      <c r="WR173" s="100"/>
      <c r="WS173" s="100"/>
      <c r="WT173" s="100"/>
      <c r="WU173" s="100"/>
      <c r="WV173" s="100"/>
      <c r="WW173" s="100"/>
      <c r="WX173" s="100"/>
      <c r="WY173" s="100"/>
      <c r="WZ173" s="100"/>
      <c r="XA173" s="100"/>
      <c r="XB173" s="100"/>
      <c r="XC173" s="100"/>
      <c r="XD173" s="100"/>
      <c r="XE173" s="100"/>
      <c r="XF173" s="100"/>
      <c r="XG173" s="100"/>
      <c r="XH173" s="100"/>
      <c r="XI173" s="100"/>
      <c r="XJ173" s="100"/>
      <c r="XK173" s="100"/>
      <c r="XL173" s="100"/>
      <c r="XM173" s="100"/>
      <c r="XN173" s="100"/>
      <c r="XO173" s="100"/>
      <c r="XP173" s="100"/>
      <c r="XQ173" s="100"/>
      <c r="XR173" s="100"/>
      <c r="XS173" s="100"/>
      <c r="XT173" s="100"/>
      <c r="XU173" s="100"/>
      <c r="XV173" s="100"/>
      <c r="XW173" s="100"/>
      <c r="XX173" s="100"/>
      <c r="XY173" s="100"/>
      <c r="XZ173" s="100"/>
      <c r="YA173" s="100"/>
      <c r="YB173" s="100"/>
      <c r="YC173" s="100"/>
      <c r="YD173" s="100"/>
      <c r="YE173" s="100"/>
      <c r="YF173" s="100"/>
      <c r="YG173" s="100"/>
      <c r="YH173" s="100"/>
      <c r="YI173" s="100"/>
      <c r="YJ173" s="100"/>
      <c r="YK173" s="100"/>
      <c r="YL173" s="100"/>
      <c r="YM173" s="100"/>
      <c r="YN173" s="100"/>
      <c r="YO173" s="100"/>
      <c r="YP173" s="100"/>
      <c r="YQ173" s="100"/>
      <c r="YR173" s="100"/>
      <c r="YS173" s="100"/>
      <c r="YT173" s="100"/>
      <c r="YU173" s="100"/>
      <c r="YV173" s="100"/>
      <c r="YW173" s="100"/>
      <c r="YX173" s="100"/>
      <c r="YY173" s="100"/>
      <c r="YZ173" s="100"/>
      <c r="ZA173" s="100"/>
      <c r="ZB173" s="100"/>
      <c r="ZC173" s="100"/>
      <c r="ZD173" s="100"/>
      <c r="ZE173" s="100"/>
      <c r="ZF173" s="100"/>
      <c r="ZG173" s="100"/>
      <c r="ZH173" s="100"/>
      <c r="ZI173" s="100"/>
      <c r="ZJ173" s="100"/>
      <c r="ZK173" s="100"/>
      <c r="ZL173" s="100"/>
      <c r="ZM173" s="100"/>
      <c r="ZN173" s="100"/>
      <c r="ZO173" s="100"/>
      <c r="ZP173" s="100"/>
      <c r="ZQ173" s="100"/>
      <c r="ZR173" s="100"/>
      <c r="ZS173" s="100"/>
      <c r="ZT173" s="100"/>
      <c r="ZU173" s="100"/>
      <c r="ZV173" s="100"/>
      <c r="ZW173" s="100"/>
      <c r="ZX173" s="100"/>
      <c r="ZY173" s="100"/>
      <c r="ZZ173" s="100"/>
      <c r="AAA173" s="100"/>
      <c r="AAB173" s="100"/>
      <c r="AAC173" s="100"/>
      <c r="AAD173" s="100"/>
      <c r="AAE173" s="100"/>
      <c r="AAF173" s="100"/>
      <c r="AAG173" s="100"/>
      <c r="AAH173" s="100"/>
      <c r="AAI173" s="100"/>
      <c r="AAJ173" s="100"/>
      <c r="AAK173" s="100"/>
      <c r="AAL173" s="100"/>
      <c r="AAM173" s="100"/>
      <c r="AAN173" s="100"/>
      <c r="AAO173" s="100"/>
      <c r="AAP173" s="100"/>
      <c r="AAQ173" s="100"/>
      <c r="AAR173" s="100"/>
      <c r="AAS173" s="100"/>
      <c r="AAT173" s="100"/>
      <c r="AAU173" s="100"/>
      <c r="AAV173" s="100"/>
      <c r="AAW173" s="100"/>
      <c r="AAX173" s="100"/>
      <c r="AAY173" s="100"/>
      <c r="AAZ173" s="100"/>
      <c r="ABA173" s="100"/>
      <c r="ABB173" s="100"/>
      <c r="ABC173" s="100"/>
      <c r="ABD173" s="100"/>
      <c r="ABE173" s="100"/>
      <c r="ABF173" s="100"/>
      <c r="ABG173" s="100"/>
      <c r="ABH173" s="100"/>
      <c r="ABI173" s="100"/>
      <c r="ABJ173" s="100"/>
      <c r="ABK173" s="100"/>
      <c r="ABL173" s="100"/>
      <c r="ABM173" s="100"/>
      <c r="ABN173" s="100"/>
      <c r="ABO173" s="100"/>
      <c r="ABP173" s="100"/>
      <c r="ABQ173" s="100"/>
      <c r="ABR173" s="100"/>
      <c r="ABS173" s="100"/>
      <c r="ABT173" s="100"/>
      <c r="ABU173" s="100"/>
      <c r="ABV173" s="100"/>
      <c r="ABW173" s="100"/>
      <c r="ABX173" s="100"/>
      <c r="ABY173" s="100"/>
      <c r="ABZ173" s="100"/>
      <c r="ACA173" s="100"/>
      <c r="ACB173" s="100"/>
      <c r="ACC173" s="100"/>
      <c r="ACD173" s="100"/>
      <c r="ACE173" s="100"/>
      <c r="ACF173" s="100"/>
      <c r="ACG173" s="100"/>
      <c r="ACH173" s="100"/>
      <c r="ACI173" s="100"/>
      <c r="ACJ173" s="100"/>
      <c r="ACK173" s="100"/>
      <c r="ACL173" s="100"/>
      <c r="ACM173" s="100"/>
      <c r="ACN173" s="100"/>
      <c r="ACO173" s="100"/>
      <c r="ACP173" s="100"/>
      <c r="ACQ173" s="100"/>
      <c r="ACR173" s="100"/>
      <c r="ACS173" s="100"/>
      <c r="ACT173" s="100"/>
      <c r="ACU173" s="100"/>
      <c r="ACV173" s="100"/>
      <c r="ACW173" s="100"/>
      <c r="ACX173" s="100"/>
      <c r="ACY173" s="100"/>
      <c r="ACZ173" s="100"/>
      <c r="ADA173" s="100"/>
      <c r="ADB173" s="100"/>
      <c r="ADC173" s="100"/>
      <c r="ADD173" s="100"/>
      <c r="ADE173" s="100"/>
      <c r="ADF173" s="100"/>
      <c r="ADG173" s="100"/>
      <c r="ADH173" s="100"/>
      <c r="ADI173" s="100"/>
      <c r="ADJ173" s="100"/>
      <c r="ADK173" s="100"/>
      <c r="ADL173" s="100"/>
      <c r="ADM173" s="100"/>
      <c r="ADN173" s="100"/>
      <c r="ADO173" s="100"/>
      <c r="ADP173" s="100"/>
      <c r="ADQ173" s="100"/>
      <c r="ADR173" s="100"/>
      <c r="ADS173" s="100"/>
      <c r="ADT173" s="100"/>
      <c r="ADU173" s="100"/>
      <c r="ADV173" s="100"/>
      <c r="ADW173" s="100"/>
      <c r="ADX173" s="100"/>
      <c r="ADY173" s="100"/>
      <c r="ADZ173" s="100"/>
      <c r="AEA173" s="100"/>
      <c r="AEB173" s="100"/>
      <c r="AEC173" s="100"/>
      <c r="AED173" s="100"/>
      <c r="AEE173" s="100"/>
      <c r="AEF173" s="100"/>
      <c r="AEG173" s="100"/>
      <c r="AEH173" s="100"/>
      <c r="AEI173" s="100"/>
      <c r="AEJ173" s="100"/>
      <c r="AEK173" s="100"/>
      <c r="AEL173" s="100"/>
      <c r="AEM173" s="100"/>
      <c r="AEN173" s="100"/>
      <c r="AEO173" s="100"/>
      <c r="AEP173" s="100"/>
      <c r="AEQ173" s="100"/>
      <c r="AER173" s="100"/>
      <c r="AES173" s="100"/>
      <c r="AET173" s="100"/>
      <c r="AEU173" s="100"/>
      <c r="AEV173" s="100"/>
      <c r="AEW173" s="100"/>
      <c r="AEX173" s="100"/>
      <c r="AEY173" s="100"/>
      <c r="AEZ173" s="100"/>
      <c r="AFA173" s="100"/>
      <c r="AFB173" s="100"/>
      <c r="AFC173" s="100"/>
      <c r="AFD173" s="100"/>
      <c r="AFE173" s="100"/>
      <c r="AFF173" s="100"/>
      <c r="AFG173" s="100"/>
      <c r="AFH173" s="100"/>
      <c r="AFI173" s="100"/>
      <c r="AFJ173" s="100"/>
      <c r="AFK173" s="100"/>
      <c r="AFL173" s="100"/>
      <c r="AFM173" s="100"/>
      <c r="AFN173" s="100"/>
      <c r="AFO173" s="100"/>
      <c r="AFP173" s="100"/>
      <c r="AFQ173" s="100"/>
      <c r="AFR173" s="100"/>
      <c r="AFS173" s="100"/>
      <c r="AFT173" s="100"/>
      <c r="AFU173" s="100"/>
      <c r="AFV173" s="100"/>
      <c r="AFW173" s="100"/>
      <c r="AFX173" s="100"/>
      <c r="AFY173" s="100"/>
      <c r="AFZ173" s="100"/>
      <c r="AGA173" s="100"/>
      <c r="AGB173" s="100"/>
      <c r="AGC173" s="100"/>
      <c r="AGD173" s="100"/>
      <c r="AGE173" s="100"/>
      <c r="AGF173" s="100"/>
      <c r="AGG173" s="100"/>
      <c r="AGH173" s="100"/>
      <c r="AGI173" s="100"/>
      <c r="AGJ173" s="100"/>
      <c r="AGK173" s="100"/>
      <c r="AGL173" s="100"/>
      <c r="AGM173" s="100"/>
      <c r="AGN173" s="100"/>
      <c r="AGO173" s="100"/>
      <c r="AGP173" s="100"/>
      <c r="AGQ173" s="100"/>
      <c r="AGR173" s="100"/>
      <c r="AGS173" s="100"/>
      <c r="AGT173" s="100"/>
      <c r="AGU173" s="100"/>
      <c r="AGV173" s="100"/>
      <c r="AGW173" s="100"/>
      <c r="AGX173" s="100"/>
      <c r="AGY173" s="100"/>
      <c r="AGZ173" s="100"/>
      <c r="AHA173" s="100"/>
      <c r="AHB173" s="100"/>
      <c r="AHC173" s="100"/>
      <c r="AHD173" s="100"/>
      <c r="AHE173" s="100"/>
      <c r="AHF173" s="100"/>
      <c r="AHG173" s="100"/>
      <c r="AHH173" s="100"/>
      <c r="AHI173" s="100"/>
      <c r="AHJ173" s="100"/>
      <c r="AHK173" s="100"/>
      <c r="AHL173" s="100"/>
      <c r="AHM173" s="100"/>
      <c r="AHN173" s="100"/>
      <c r="AHO173" s="100"/>
      <c r="AHP173" s="100"/>
      <c r="AHQ173" s="100"/>
      <c r="AHR173" s="100"/>
      <c r="AHS173" s="100"/>
      <c r="AHT173" s="100"/>
      <c r="AHU173" s="100"/>
      <c r="AHV173" s="100"/>
      <c r="AHW173" s="100"/>
      <c r="AHX173" s="100"/>
      <c r="AHY173" s="100"/>
      <c r="AHZ173" s="100"/>
      <c r="AIA173" s="100"/>
      <c r="AIB173" s="100"/>
      <c r="AIC173" s="100"/>
      <c r="AID173" s="100"/>
      <c r="AIE173" s="100"/>
      <c r="AIF173" s="100"/>
      <c r="AIG173" s="100"/>
      <c r="AIH173" s="100"/>
      <c r="AII173" s="100"/>
      <c r="AIJ173" s="100"/>
      <c r="AIK173" s="100"/>
      <c r="AIL173" s="100"/>
      <c r="AIM173" s="100"/>
      <c r="AIN173" s="100"/>
      <c r="AIO173" s="100"/>
      <c r="AIP173" s="100"/>
      <c r="AIQ173" s="100"/>
      <c r="AIR173" s="100"/>
      <c r="AIS173" s="100"/>
      <c r="AIT173" s="100"/>
      <c r="AIU173" s="100"/>
      <c r="AIV173" s="100"/>
      <c r="AIW173" s="100"/>
      <c r="AIX173" s="100"/>
      <c r="AIY173" s="100"/>
      <c r="AIZ173" s="100"/>
      <c r="AJA173" s="100"/>
      <c r="AJB173" s="100"/>
      <c r="AJC173" s="100"/>
      <c r="AJD173" s="100"/>
      <c r="AJE173" s="100"/>
      <c r="AJF173" s="100"/>
      <c r="AJG173" s="100"/>
      <c r="AJH173" s="100"/>
      <c r="AJI173" s="100"/>
      <c r="AJJ173" s="100"/>
      <c r="AJK173" s="100"/>
      <c r="AJL173" s="100"/>
      <c r="AJM173" s="100"/>
      <c r="AJN173" s="100"/>
      <c r="AJO173" s="100"/>
      <c r="AJP173" s="100"/>
      <c r="AJQ173" s="100"/>
      <c r="AJR173" s="100"/>
      <c r="AJS173" s="100"/>
      <c r="AJT173" s="100"/>
      <c r="AJU173" s="100"/>
      <c r="AJV173" s="100"/>
      <c r="AJW173" s="100"/>
      <c r="AJX173" s="100"/>
      <c r="AJY173" s="100"/>
      <c r="AJZ173" s="100"/>
      <c r="AKA173" s="100"/>
      <c r="AKB173" s="100"/>
      <c r="AKC173" s="100"/>
      <c r="AKD173" s="100"/>
      <c r="AKE173" s="100"/>
      <c r="AKF173" s="100"/>
      <c r="AKG173" s="100"/>
      <c r="AKH173" s="100"/>
      <c r="AKI173" s="100"/>
      <c r="AKJ173" s="100"/>
      <c r="AKK173" s="100"/>
      <c r="AKL173" s="100"/>
      <c r="AKM173" s="100"/>
      <c r="AKN173" s="100"/>
      <c r="AKO173" s="100"/>
      <c r="AKP173" s="100"/>
      <c r="AKQ173" s="100"/>
      <c r="AKR173" s="100"/>
      <c r="AKS173" s="100"/>
      <c r="AKT173" s="100"/>
      <c r="AKU173" s="100"/>
      <c r="AKV173" s="100"/>
      <c r="AKW173" s="100"/>
      <c r="AKX173" s="100"/>
      <c r="AKY173" s="100"/>
      <c r="AKZ173" s="100"/>
      <c r="ALA173" s="100"/>
      <c r="ALB173" s="100"/>
      <c r="ALC173" s="100"/>
      <c r="ALD173" s="100"/>
      <c r="ALE173" s="100"/>
      <c r="ALF173" s="100"/>
      <c r="ALG173" s="100"/>
      <c r="ALH173" s="100"/>
      <c r="ALI173" s="100"/>
      <c r="ALJ173" s="100"/>
      <c r="ALK173" s="100"/>
      <c r="ALL173" s="100"/>
      <c r="ALM173" s="100"/>
      <c r="ALN173" s="100"/>
      <c r="ALO173" s="100"/>
      <c r="ALP173" s="100"/>
      <c r="ALQ173" s="100"/>
      <c r="ALR173" s="100"/>
      <c r="ALS173" s="100"/>
      <c r="ALT173" s="100"/>
      <c r="ALU173" s="100"/>
      <c r="ALV173" s="100"/>
      <c r="ALW173" s="100"/>
      <c r="ALX173" s="100"/>
      <c r="ALY173" s="100"/>
      <c r="ALZ173" s="100"/>
      <c r="AMA173" s="100"/>
      <c r="AMB173" s="100"/>
      <c r="AMC173" s="100"/>
      <c r="AMD173" s="100"/>
      <c r="AME173" s="100"/>
      <c r="AMF173" s="100"/>
      <c r="AMG173" s="100"/>
      <c r="AMH173" s="100"/>
      <c r="AMI173" s="100"/>
      <c r="AMJ173" s="100"/>
      <c r="AMK173" s="100"/>
      <c r="AML173" s="100"/>
      <c r="AMM173" s="100"/>
      <c r="AMN173" s="100"/>
      <c r="AMO173" s="100"/>
      <c r="AMP173" s="100"/>
      <c r="AMQ173" s="100"/>
      <c r="AMR173" s="100"/>
      <c r="AMS173" s="100"/>
      <c r="AMT173" s="100"/>
      <c r="AMU173" s="100"/>
      <c r="AMV173" s="100"/>
      <c r="AMW173" s="100"/>
      <c r="AMX173" s="100"/>
      <c r="AMY173" s="100"/>
      <c r="AMZ173" s="100"/>
      <c r="ANA173" s="100"/>
      <c r="ANB173" s="100"/>
      <c r="ANC173" s="100"/>
      <c r="AND173" s="100"/>
      <c r="ANE173" s="100"/>
      <c r="ANF173" s="100"/>
      <c r="ANG173" s="100"/>
      <c r="ANH173" s="100"/>
      <c r="ANI173" s="100"/>
      <c r="ANJ173" s="100"/>
      <c r="ANK173" s="100"/>
      <c r="ANL173" s="100"/>
      <c r="ANM173" s="100"/>
      <c r="ANN173" s="100"/>
      <c r="ANO173" s="100"/>
      <c r="ANP173" s="100"/>
      <c r="ANQ173" s="100"/>
      <c r="ANR173" s="100"/>
      <c r="ANS173" s="100"/>
      <c r="ANT173" s="100"/>
      <c r="ANU173" s="100"/>
      <c r="ANV173" s="100"/>
      <c r="ANW173" s="100"/>
      <c r="ANX173" s="100"/>
      <c r="ANY173" s="100"/>
      <c r="ANZ173" s="100"/>
      <c r="AOA173" s="100"/>
      <c r="AOB173" s="100"/>
      <c r="AOC173" s="100"/>
      <c r="AOD173" s="100"/>
      <c r="AOE173" s="100"/>
      <c r="AOF173" s="100"/>
      <c r="AOG173" s="100"/>
      <c r="AOH173" s="100"/>
      <c r="AOI173" s="100"/>
      <c r="AOJ173" s="100"/>
      <c r="AOK173" s="100"/>
      <c r="AOL173" s="100"/>
      <c r="AOM173" s="100"/>
      <c r="AON173" s="100"/>
      <c r="AOO173" s="100"/>
      <c r="AOP173" s="100"/>
      <c r="AOQ173" s="100"/>
      <c r="AOR173" s="100"/>
      <c r="AOS173" s="100"/>
      <c r="AOT173" s="100"/>
      <c r="AOU173" s="100"/>
      <c r="AOV173" s="100"/>
      <c r="AOW173" s="100"/>
      <c r="AOX173" s="100"/>
      <c r="AOY173" s="100"/>
      <c r="AOZ173" s="100"/>
      <c r="APA173" s="100"/>
      <c r="APB173" s="100"/>
      <c r="APC173" s="100"/>
      <c r="APD173" s="100"/>
      <c r="APE173" s="100"/>
      <c r="APF173" s="100"/>
      <c r="APG173" s="100"/>
      <c r="APH173" s="100"/>
      <c r="API173" s="100"/>
      <c r="APJ173" s="100"/>
      <c r="APK173" s="100"/>
      <c r="APL173" s="100"/>
      <c r="APM173" s="100"/>
      <c r="APN173" s="100"/>
      <c r="APO173" s="100"/>
      <c r="APP173" s="100"/>
      <c r="APQ173" s="100"/>
      <c r="APR173" s="100"/>
      <c r="APS173" s="100"/>
      <c r="APT173" s="100"/>
      <c r="APU173" s="100"/>
      <c r="APV173" s="100"/>
      <c r="APW173" s="100"/>
      <c r="APX173" s="100"/>
      <c r="APY173" s="100"/>
      <c r="APZ173" s="100"/>
      <c r="AQA173" s="100"/>
      <c r="AQB173" s="100"/>
      <c r="AQC173" s="100"/>
      <c r="AQD173" s="100"/>
      <c r="AQE173" s="100"/>
      <c r="AQF173" s="100"/>
      <c r="AQG173" s="100"/>
      <c r="AQH173" s="100"/>
      <c r="AQI173" s="100"/>
      <c r="AQJ173" s="100"/>
      <c r="AQK173" s="100"/>
      <c r="AQL173" s="100"/>
      <c r="AQM173" s="100"/>
      <c r="AQN173" s="100"/>
      <c r="AQO173" s="100"/>
      <c r="AQP173" s="100"/>
      <c r="AQQ173" s="100"/>
      <c r="AQR173" s="100"/>
      <c r="AQS173" s="100"/>
      <c r="AQT173" s="100"/>
      <c r="AQU173" s="100"/>
      <c r="AQV173" s="100"/>
      <c r="AQW173" s="100"/>
      <c r="AQX173" s="100"/>
      <c r="AQY173" s="100"/>
      <c r="AQZ173" s="100"/>
      <c r="ARA173" s="100"/>
      <c r="ARB173" s="100"/>
      <c r="ARC173" s="100"/>
      <c r="ARD173" s="100"/>
      <c r="ARE173" s="100"/>
      <c r="ARF173" s="100"/>
      <c r="ARG173" s="100"/>
      <c r="ARH173" s="100"/>
      <c r="ARI173" s="100"/>
      <c r="ARJ173" s="100"/>
      <c r="ARK173" s="100"/>
      <c r="ARL173" s="100"/>
      <c r="ARM173" s="100"/>
      <c r="ARN173" s="100"/>
      <c r="ARO173" s="100"/>
      <c r="ARP173" s="100"/>
      <c r="ARQ173" s="100"/>
      <c r="ARR173" s="100"/>
      <c r="ARS173" s="100"/>
      <c r="ART173" s="100"/>
      <c r="ARU173" s="100"/>
      <c r="ARV173" s="100"/>
      <c r="ARW173" s="100"/>
      <c r="ARX173" s="100"/>
      <c r="ARY173" s="100"/>
      <c r="ARZ173" s="100"/>
      <c r="ASA173" s="100"/>
      <c r="ASB173" s="100"/>
      <c r="ASC173" s="100"/>
      <c r="ASD173" s="100"/>
      <c r="ASE173" s="100"/>
      <c r="ASF173" s="100"/>
      <c r="ASG173" s="100"/>
      <c r="ASH173" s="100"/>
      <c r="ASI173" s="100"/>
      <c r="ASJ173" s="100"/>
      <c r="ASK173" s="100"/>
      <c r="ASL173" s="100"/>
      <c r="ASM173" s="100"/>
      <c r="ASN173" s="100"/>
      <c r="ASO173" s="100"/>
      <c r="ASP173" s="100"/>
      <c r="ASQ173" s="100"/>
      <c r="ASR173" s="100"/>
      <c r="ASS173" s="100"/>
      <c r="AST173" s="100"/>
      <c r="ASU173" s="100"/>
      <c r="ASV173" s="100"/>
      <c r="ASW173" s="100"/>
      <c r="ASX173" s="100"/>
      <c r="ASY173" s="100"/>
      <c r="ASZ173" s="100"/>
      <c r="ATA173" s="100"/>
      <c r="ATB173" s="100"/>
      <c r="ATC173" s="100"/>
      <c r="ATD173" s="100"/>
      <c r="ATE173" s="100"/>
      <c r="ATF173" s="100"/>
      <c r="ATG173" s="100"/>
      <c r="ATH173" s="100"/>
      <c r="ATI173" s="100"/>
      <c r="ATJ173" s="100"/>
      <c r="ATK173" s="100"/>
      <c r="ATL173" s="100"/>
      <c r="ATM173" s="100"/>
      <c r="ATN173" s="100"/>
      <c r="ATO173" s="100"/>
      <c r="ATP173" s="100"/>
      <c r="ATQ173" s="100"/>
      <c r="ATR173" s="100"/>
      <c r="ATS173" s="100"/>
      <c r="ATT173" s="100"/>
      <c r="ATU173" s="100"/>
      <c r="ATV173" s="100"/>
      <c r="ATW173" s="100"/>
      <c r="ATX173" s="100"/>
    </row>
    <row r="174" spans="1:1221" ht="16" customHeight="1">
      <c r="A174" s="38">
        <v>171</v>
      </c>
      <c r="B174" s="567" t="s">
        <v>18360</v>
      </c>
      <c r="C174" s="38" t="s">
        <v>266</v>
      </c>
      <c r="D174" s="38" t="s">
        <v>19</v>
      </c>
      <c r="E174" s="38"/>
      <c r="F174" s="36" t="s">
        <v>6233</v>
      </c>
      <c r="G174" s="8" t="s">
        <v>11128</v>
      </c>
      <c r="H174" s="38" t="s">
        <v>436</v>
      </c>
      <c r="I174" s="38"/>
      <c r="J174" s="38"/>
      <c r="K174" s="473" t="s">
        <v>13808</v>
      </c>
      <c r="L174" s="76">
        <v>6666</v>
      </c>
      <c r="M174" s="38" t="s">
        <v>21</v>
      </c>
      <c r="N174" s="38" t="s">
        <v>4305</v>
      </c>
      <c r="O174" s="38"/>
      <c r="P174" s="38"/>
      <c r="Q174" s="47"/>
      <c r="R174" s="214"/>
      <c r="S174" s="100"/>
      <c r="T174" s="100"/>
      <c r="U174" s="100"/>
      <c r="V174" s="100"/>
      <c r="W174" s="100"/>
      <c r="X174" s="100"/>
      <c r="Y174" s="100"/>
      <c r="Z174" s="100"/>
      <c r="AA174" s="100"/>
      <c r="AB174" s="100"/>
      <c r="AC174" s="100"/>
      <c r="AD174" s="100"/>
      <c r="AE174" s="100"/>
      <c r="AF174" s="100"/>
      <c r="AG174" s="100"/>
      <c r="AH174" s="100"/>
      <c r="AI174" s="100"/>
      <c r="AJ174" s="100"/>
      <c r="AK174" s="100"/>
      <c r="AL174" s="100"/>
      <c r="AM174" s="100"/>
      <c r="AN174" s="100"/>
      <c r="AO174" s="100"/>
      <c r="AP174" s="100"/>
      <c r="AQ174" s="100"/>
      <c r="AR174" s="100"/>
      <c r="AS174" s="100"/>
      <c r="AT174" s="100"/>
      <c r="AU174" s="100"/>
      <c r="AV174" s="100"/>
      <c r="AW174" s="100"/>
      <c r="AX174" s="100"/>
      <c r="AY174" s="100"/>
      <c r="AZ174" s="100"/>
      <c r="BA174" s="100"/>
      <c r="BB174" s="100"/>
      <c r="BC174" s="100"/>
      <c r="BD174" s="100"/>
      <c r="BE174" s="100"/>
      <c r="BF174" s="100"/>
      <c r="BG174" s="100"/>
      <c r="BH174" s="100"/>
      <c r="BI174" s="100"/>
      <c r="BJ174" s="100"/>
      <c r="BK174" s="100"/>
      <c r="BL174" s="100"/>
      <c r="BM174" s="100"/>
      <c r="BN174" s="100"/>
      <c r="BO174" s="100"/>
      <c r="BP174" s="100"/>
      <c r="BQ174" s="100"/>
      <c r="BR174" s="100"/>
      <c r="BS174" s="100"/>
      <c r="BT174" s="100"/>
      <c r="BU174" s="100"/>
      <c r="BV174" s="100"/>
      <c r="BW174" s="100"/>
      <c r="BX174" s="100"/>
      <c r="BY174" s="100"/>
      <c r="BZ174" s="100"/>
      <c r="CA174" s="100"/>
      <c r="CB174" s="100"/>
      <c r="CC174" s="100"/>
      <c r="CD174" s="100"/>
      <c r="CE174" s="100"/>
      <c r="CF174" s="100"/>
      <c r="CG174" s="100"/>
      <c r="CH174" s="100"/>
      <c r="CI174" s="100"/>
      <c r="CJ174" s="100"/>
      <c r="CK174" s="100"/>
      <c r="CL174" s="100"/>
      <c r="CM174" s="100"/>
      <c r="CN174" s="100"/>
      <c r="CO174" s="100"/>
      <c r="CP174" s="100"/>
      <c r="CQ174" s="100"/>
      <c r="CR174" s="100"/>
      <c r="CS174" s="100"/>
      <c r="CT174" s="100"/>
      <c r="CU174" s="100"/>
      <c r="CV174" s="100"/>
      <c r="CW174" s="100"/>
      <c r="CX174" s="100"/>
      <c r="CY174" s="100"/>
      <c r="CZ174" s="100"/>
      <c r="DA174" s="100"/>
      <c r="DB174" s="100"/>
      <c r="DC174" s="100"/>
      <c r="DD174" s="100"/>
      <c r="DE174" s="100"/>
      <c r="DF174" s="100"/>
      <c r="DG174" s="100"/>
      <c r="DH174" s="100"/>
      <c r="DI174" s="100"/>
      <c r="DJ174" s="100"/>
      <c r="DK174" s="100"/>
      <c r="DL174" s="100"/>
      <c r="DM174" s="100"/>
      <c r="DN174" s="100"/>
      <c r="DO174" s="100"/>
      <c r="DP174" s="100"/>
      <c r="DQ174" s="100"/>
      <c r="DR174" s="100"/>
      <c r="DS174" s="100"/>
      <c r="DT174" s="100"/>
      <c r="DU174" s="100"/>
      <c r="DV174" s="100"/>
      <c r="DW174" s="100"/>
      <c r="DX174" s="100"/>
      <c r="DY174" s="100"/>
      <c r="DZ174" s="100"/>
      <c r="EA174" s="100"/>
      <c r="EB174" s="100"/>
      <c r="EC174" s="100"/>
      <c r="ED174" s="100"/>
      <c r="EE174" s="100"/>
      <c r="EF174" s="100"/>
      <c r="EG174" s="100"/>
      <c r="EH174" s="100"/>
      <c r="EI174" s="100"/>
      <c r="EJ174" s="100"/>
      <c r="EK174" s="100"/>
      <c r="EL174" s="100"/>
      <c r="EM174" s="100"/>
      <c r="EN174" s="100"/>
      <c r="EO174" s="100"/>
      <c r="EP174" s="100"/>
      <c r="EQ174" s="100"/>
      <c r="ER174" s="100"/>
      <c r="ES174" s="100"/>
      <c r="ET174" s="100"/>
      <c r="EU174" s="100"/>
      <c r="EV174" s="100"/>
      <c r="EW174" s="100"/>
      <c r="EX174" s="100"/>
      <c r="EY174" s="100"/>
      <c r="EZ174" s="100"/>
      <c r="FA174" s="100"/>
      <c r="FB174" s="100"/>
      <c r="FC174" s="100"/>
      <c r="FD174" s="100"/>
      <c r="FE174" s="100"/>
      <c r="FF174" s="100"/>
      <c r="FG174" s="100"/>
      <c r="FH174" s="100"/>
      <c r="FI174" s="100"/>
      <c r="FJ174" s="100"/>
      <c r="FK174" s="100"/>
      <c r="FL174" s="100"/>
      <c r="FM174" s="100"/>
      <c r="FN174" s="100"/>
      <c r="FO174" s="100"/>
      <c r="FP174" s="100"/>
      <c r="FQ174" s="100"/>
      <c r="FR174" s="100"/>
      <c r="FS174" s="100"/>
      <c r="FT174" s="100"/>
      <c r="FU174" s="100"/>
      <c r="FV174" s="100"/>
      <c r="FW174" s="100"/>
      <c r="FX174" s="100"/>
      <c r="FY174" s="100"/>
      <c r="FZ174" s="100"/>
      <c r="GA174" s="100"/>
      <c r="GB174" s="100"/>
      <c r="GC174" s="100"/>
      <c r="GD174" s="100"/>
      <c r="GE174" s="100"/>
      <c r="GF174" s="100"/>
      <c r="GG174" s="100"/>
      <c r="GH174" s="100"/>
      <c r="GI174" s="100"/>
      <c r="GJ174" s="100"/>
      <c r="GK174" s="100"/>
      <c r="GL174" s="100"/>
      <c r="GM174" s="100"/>
      <c r="GN174" s="100"/>
      <c r="GO174" s="100"/>
      <c r="GP174" s="100"/>
      <c r="GQ174" s="100"/>
      <c r="GR174" s="100"/>
      <c r="GS174" s="100"/>
      <c r="GT174" s="100"/>
      <c r="GU174" s="100"/>
      <c r="GV174" s="100"/>
      <c r="GW174" s="100"/>
      <c r="GX174" s="100"/>
      <c r="GY174" s="100"/>
      <c r="GZ174" s="100"/>
      <c r="HA174" s="100"/>
      <c r="HB174" s="100"/>
      <c r="HC174" s="100"/>
      <c r="HD174" s="100"/>
      <c r="HE174" s="100"/>
      <c r="HF174" s="100"/>
      <c r="HG174" s="100"/>
      <c r="HH174" s="100"/>
      <c r="HI174" s="100"/>
      <c r="HJ174" s="100"/>
      <c r="HK174" s="100"/>
      <c r="HL174" s="100"/>
      <c r="HM174" s="100"/>
      <c r="HN174" s="100"/>
      <c r="HO174" s="100"/>
      <c r="HP174" s="100"/>
      <c r="HQ174" s="100"/>
      <c r="HR174" s="100"/>
      <c r="HS174" s="100"/>
      <c r="HT174" s="100"/>
      <c r="HU174" s="100"/>
      <c r="HV174" s="100"/>
      <c r="HW174" s="100"/>
      <c r="HX174" s="100"/>
      <c r="HY174" s="100"/>
      <c r="HZ174" s="100"/>
      <c r="IA174" s="100"/>
      <c r="IB174" s="100"/>
      <c r="IC174" s="100"/>
      <c r="ID174" s="100"/>
      <c r="IE174" s="100"/>
      <c r="IF174" s="100"/>
      <c r="IG174" s="100"/>
      <c r="IH174" s="100"/>
      <c r="II174" s="100"/>
      <c r="IJ174" s="100"/>
      <c r="IK174" s="100"/>
      <c r="IL174" s="100"/>
      <c r="IM174" s="100"/>
      <c r="IN174" s="100"/>
      <c r="IO174" s="100"/>
      <c r="IP174" s="100"/>
      <c r="IQ174" s="100"/>
      <c r="IR174" s="100"/>
      <c r="IS174" s="100"/>
      <c r="IT174" s="100"/>
      <c r="IU174" s="100"/>
      <c r="IV174" s="100"/>
      <c r="IW174" s="100"/>
      <c r="IX174" s="100"/>
      <c r="IY174" s="100"/>
      <c r="IZ174" s="100"/>
      <c r="JA174" s="100"/>
      <c r="JB174" s="100"/>
      <c r="JC174" s="100"/>
      <c r="JD174" s="100"/>
      <c r="JE174" s="100"/>
      <c r="JF174" s="100"/>
      <c r="JG174" s="100"/>
      <c r="JH174" s="100"/>
      <c r="JI174" s="100"/>
      <c r="JJ174" s="100"/>
      <c r="JK174" s="100"/>
      <c r="JL174" s="100"/>
      <c r="JM174" s="100"/>
      <c r="JN174" s="100"/>
      <c r="JO174" s="100"/>
      <c r="JP174" s="100"/>
      <c r="JQ174" s="100"/>
      <c r="JR174" s="100"/>
      <c r="JS174" s="100"/>
      <c r="JT174" s="100"/>
      <c r="JU174" s="100"/>
      <c r="JV174" s="100"/>
      <c r="JW174" s="100"/>
      <c r="JX174" s="100"/>
      <c r="JY174" s="100"/>
      <c r="JZ174" s="100"/>
      <c r="KA174" s="100"/>
      <c r="KB174" s="100"/>
      <c r="KC174" s="100"/>
      <c r="KD174" s="100"/>
      <c r="KE174" s="100"/>
      <c r="KF174" s="100"/>
      <c r="KG174" s="100"/>
      <c r="KH174" s="100"/>
      <c r="KI174" s="100"/>
      <c r="KJ174" s="100"/>
      <c r="KK174" s="100"/>
      <c r="KL174" s="100"/>
      <c r="KM174" s="100"/>
      <c r="KN174" s="100"/>
      <c r="KO174" s="100"/>
      <c r="KP174" s="100"/>
      <c r="KQ174" s="100"/>
      <c r="KR174" s="100"/>
      <c r="KS174" s="100"/>
      <c r="KT174" s="100"/>
      <c r="KU174" s="100"/>
      <c r="KV174" s="100"/>
      <c r="KW174" s="100"/>
      <c r="KX174" s="100"/>
      <c r="KY174" s="100"/>
      <c r="KZ174" s="100"/>
      <c r="LA174" s="100"/>
      <c r="LB174" s="100"/>
      <c r="LC174" s="100"/>
      <c r="LD174" s="100"/>
      <c r="LE174" s="100"/>
      <c r="LF174" s="100"/>
      <c r="LG174" s="100"/>
      <c r="LH174" s="100"/>
      <c r="LI174" s="100"/>
      <c r="LJ174" s="100"/>
      <c r="LK174" s="100"/>
      <c r="LL174" s="100"/>
      <c r="LM174" s="100"/>
      <c r="LN174" s="100"/>
      <c r="LO174" s="100"/>
      <c r="LP174" s="100"/>
      <c r="LQ174" s="100"/>
      <c r="LR174" s="100"/>
      <c r="LS174" s="100"/>
      <c r="LT174" s="100"/>
      <c r="LU174" s="100"/>
      <c r="LV174" s="100"/>
      <c r="LW174" s="100"/>
      <c r="LX174" s="100"/>
      <c r="LY174" s="100"/>
      <c r="LZ174" s="100"/>
      <c r="MA174" s="100"/>
      <c r="MB174" s="100"/>
      <c r="MC174" s="100"/>
      <c r="MD174" s="100"/>
      <c r="ME174" s="100"/>
      <c r="MF174" s="100"/>
      <c r="MG174" s="100"/>
      <c r="MH174" s="100"/>
      <c r="MI174" s="100"/>
      <c r="MJ174" s="100"/>
      <c r="MK174" s="100"/>
      <c r="ML174" s="100"/>
      <c r="MM174" s="100"/>
      <c r="MN174" s="100"/>
      <c r="MO174" s="100"/>
      <c r="MP174" s="100"/>
      <c r="MQ174" s="100"/>
      <c r="MR174" s="100"/>
      <c r="MS174" s="100"/>
      <c r="MT174" s="100"/>
      <c r="MU174" s="100"/>
      <c r="MV174" s="100"/>
      <c r="MW174" s="100"/>
      <c r="MX174" s="100"/>
      <c r="MY174" s="100"/>
      <c r="MZ174" s="100"/>
      <c r="NA174" s="100"/>
      <c r="NB174" s="100"/>
      <c r="NC174" s="100"/>
      <c r="ND174" s="100"/>
      <c r="NE174" s="100"/>
      <c r="NF174" s="100"/>
      <c r="NG174" s="100"/>
      <c r="NH174" s="100"/>
      <c r="NI174" s="100"/>
      <c r="NJ174" s="100"/>
      <c r="NK174" s="100"/>
      <c r="NL174" s="100"/>
      <c r="NM174" s="100"/>
      <c r="NN174" s="100"/>
      <c r="NO174" s="100"/>
      <c r="NP174" s="100"/>
      <c r="NQ174" s="100"/>
      <c r="NR174" s="100"/>
      <c r="NS174" s="100"/>
      <c r="NT174" s="100"/>
      <c r="NU174" s="100"/>
      <c r="NV174" s="100"/>
      <c r="NW174" s="100"/>
      <c r="NX174" s="100"/>
      <c r="NY174" s="100"/>
      <c r="NZ174" s="100"/>
      <c r="OA174" s="100"/>
      <c r="OB174" s="100"/>
      <c r="OC174" s="100"/>
      <c r="OD174" s="100"/>
      <c r="OE174" s="100"/>
      <c r="OF174" s="100"/>
      <c r="OG174" s="100"/>
      <c r="OH174" s="100"/>
      <c r="OI174" s="100"/>
      <c r="OJ174" s="100"/>
      <c r="OK174" s="100"/>
      <c r="OL174" s="100"/>
      <c r="OM174" s="100"/>
      <c r="ON174" s="100"/>
      <c r="OO174" s="100"/>
      <c r="OP174" s="100"/>
      <c r="OQ174" s="100"/>
      <c r="OR174" s="100"/>
      <c r="OS174" s="100"/>
      <c r="OT174" s="100"/>
      <c r="OU174" s="100"/>
      <c r="OV174" s="100"/>
      <c r="OW174" s="100"/>
      <c r="OX174" s="100"/>
      <c r="OY174" s="100"/>
      <c r="OZ174" s="100"/>
      <c r="PA174" s="100"/>
      <c r="PB174" s="100"/>
      <c r="PC174" s="100"/>
      <c r="PD174" s="100"/>
      <c r="PE174" s="100"/>
      <c r="PF174" s="100"/>
      <c r="PG174" s="100"/>
      <c r="PH174" s="100"/>
      <c r="PI174" s="100"/>
      <c r="PJ174" s="100"/>
      <c r="PK174" s="100"/>
      <c r="PL174" s="100"/>
      <c r="PM174" s="100"/>
      <c r="PN174" s="100"/>
      <c r="PO174" s="100"/>
      <c r="PP174" s="100"/>
      <c r="PQ174" s="100"/>
      <c r="PR174" s="100"/>
      <c r="PS174" s="100"/>
      <c r="PT174" s="100"/>
      <c r="PU174" s="100"/>
      <c r="PV174" s="100"/>
      <c r="PW174" s="100"/>
      <c r="PX174" s="100"/>
      <c r="PY174" s="100"/>
      <c r="PZ174" s="100"/>
      <c r="QA174" s="100"/>
      <c r="QB174" s="100"/>
      <c r="QC174" s="100"/>
      <c r="QD174" s="100"/>
      <c r="QE174" s="100"/>
      <c r="QF174" s="100"/>
      <c r="QG174" s="100"/>
      <c r="QH174" s="100"/>
      <c r="QI174" s="100"/>
      <c r="QJ174" s="100"/>
      <c r="QK174" s="100"/>
      <c r="QL174" s="100"/>
      <c r="QM174" s="100"/>
      <c r="QN174" s="100"/>
      <c r="QO174" s="100"/>
      <c r="QP174" s="100"/>
      <c r="QQ174" s="100"/>
      <c r="QR174" s="100"/>
      <c r="QS174" s="100"/>
      <c r="QT174" s="100"/>
      <c r="QU174" s="100"/>
      <c r="QV174" s="100"/>
      <c r="QW174" s="100"/>
      <c r="QX174" s="100"/>
      <c r="QY174" s="100"/>
      <c r="QZ174" s="100"/>
      <c r="RA174" s="100"/>
      <c r="RB174" s="100"/>
      <c r="RC174" s="100"/>
      <c r="RD174" s="100"/>
      <c r="RE174" s="100"/>
      <c r="RF174" s="100"/>
      <c r="RG174" s="100"/>
      <c r="RH174" s="100"/>
      <c r="RI174" s="100"/>
      <c r="RJ174" s="100"/>
      <c r="RK174" s="100"/>
      <c r="RL174" s="100"/>
      <c r="RM174" s="100"/>
      <c r="RN174" s="100"/>
      <c r="RO174" s="100"/>
      <c r="RP174" s="100"/>
      <c r="RQ174" s="100"/>
      <c r="RR174" s="100"/>
      <c r="RS174" s="100"/>
      <c r="RT174" s="100"/>
      <c r="RU174" s="100"/>
      <c r="RV174" s="100"/>
      <c r="RW174" s="100"/>
      <c r="RX174" s="100"/>
      <c r="RY174" s="100"/>
      <c r="RZ174" s="100"/>
      <c r="SA174" s="100"/>
      <c r="SB174" s="100"/>
      <c r="SC174" s="100"/>
      <c r="SD174" s="100"/>
      <c r="SE174" s="100"/>
      <c r="SF174" s="100"/>
      <c r="SG174" s="100"/>
      <c r="SH174" s="100"/>
      <c r="SI174" s="100"/>
      <c r="SJ174" s="100"/>
      <c r="SK174" s="100"/>
      <c r="SL174" s="100"/>
      <c r="SM174" s="100"/>
      <c r="SN174" s="100"/>
      <c r="SO174" s="100"/>
      <c r="SP174" s="100"/>
      <c r="SQ174" s="100"/>
      <c r="SR174" s="100"/>
      <c r="SS174" s="100"/>
      <c r="ST174" s="100"/>
      <c r="SU174" s="100"/>
      <c r="SV174" s="100"/>
      <c r="SW174" s="100"/>
      <c r="SX174" s="100"/>
      <c r="SY174" s="100"/>
      <c r="SZ174" s="100"/>
      <c r="TA174" s="100"/>
      <c r="TB174" s="100"/>
      <c r="TC174" s="100"/>
      <c r="TD174" s="100"/>
      <c r="TE174" s="100"/>
      <c r="TF174" s="100"/>
      <c r="TG174" s="100"/>
      <c r="TH174" s="100"/>
      <c r="TI174" s="100"/>
      <c r="TJ174" s="100"/>
      <c r="TK174" s="100"/>
      <c r="TL174" s="100"/>
      <c r="TM174" s="100"/>
      <c r="TN174" s="100"/>
      <c r="TO174" s="100"/>
      <c r="TP174" s="100"/>
      <c r="TQ174" s="100"/>
      <c r="TR174" s="100"/>
      <c r="TS174" s="100"/>
      <c r="TT174" s="100"/>
      <c r="TU174" s="100"/>
      <c r="TV174" s="100"/>
      <c r="TW174" s="100"/>
      <c r="TX174" s="100"/>
      <c r="TY174" s="100"/>
      <c r="TZ174" s="100"/>
      <c r="UA174" s="100"/>
      <c r="UB174" s="100"/>
      <c r="UC174" s="100"/>
      <c r="UD174" s="100"/>
      <c r="UE174" s="100"/>
      <c r="UF174" s="100"/>
      <c r="UG174" s="100"/>
      <c r="UH174" s="100"/>
      <c r="UI174" s="100"/>
      <c r="UJ174" s="100"/>
      <c r="UK174" s="100"/>
      <c r="UL174" s="100"/>
      <c r="UM174" s="100"/>
      <c r="UN174" s="100"/>
      <c r="UO174" s="100"/>
      <c r="UP174" s="100"/>
      <c r="UQ174" s="100"/>
      <c r="UR174" s="100"/>
      <c r="US174" s="100"/>
      <c r="UT174" s="100"/>
      <c r="UU174" s="100"/>
      <c r="UV174" s="100"/>
      <c r="UW174" s="100"/>
      <c r="UX174" s="100"/>
      <c r="UY174" s="100"/>
      <c r="UZ174" s="100"/>
      <c r="VA174" s="100"/>
      <c r="VB174" s="100"/>
      <c r="VC174" s="100"/>
      <c r="VD174" s="100"/>
      <c r="VE174" s="100"/>
      <c r="VF174" s="100"/>
      <c r="VG174" s="100"/>
      <c r="VH174" s="100"/>
      <c r="VI174" s="100"/>
      <c r="VJ174" s="100"/>
      <c r="VK174" s="100"/>
      <c r="VL174" s="100"/>
      <c r="VM174" s="100"/>
      <c r="VN174" s="100"/>
      <c r="VO174" s="100"/>
      <c r="VP174" s="100"/>
      <c r="VQ174" s="100"/>
      <c r="VR174" s="100"/>
      <c r="VS174" s="100"/>
      <c r="VT174" s="100"/>
      <c r="VU174" s="100"/>
      <c r="VV174" s="100"/>
      <c r="VW174" s="100"/>
      <c r="VX174" s="100"/>
      <c r="VY174" s="100"/>
      <c r="VZ174" s="100"/>
      <c r="WA174" s="100"/>
      <c r="WB174" s="100"/>
      <c r="WC174" s="100"/>
      <c r="WD174" s="100"/>
      <c r="WE174" s="100"/>
      <c r="WF174" s="100"/>
      <c r="WG174" s="100"/>
      <c r="WH174" s="100"/>
      <c r="WI174" s="100"/>
      <c r="WJ174" s="100"/>
      <c r="WK174" s="100"/>
      <c r="WL174" s="100"/>
      <c r="WM174" s="100"/>
      <c r="WN174" s="100"/>
      <c r="WO174" s="100"/>
      <c r="WP174" s="100"/>
      <c r="WQ174" s="100"/>
      <c r="WR174" s="100"/>
      <c r="WS174" s="100"/>
      <c r="WT174" s="100"/>
      <c r="WU174" s="100"/>
      <c r="WV174" s="100"/>
      <c r="WW174" s="100"/>
      <c r="WX174" s="100"/>
      <c r="WY174" s="100"/>
      <c r="WZ174" s="100"/>
      <c r="XA174" s="100"/>
      <c r="XB174" s="100"/>
      <c r="XC174" s="100"/>
      <c r="XD174" s="100"/>
      <c r="XE174" s="100"/>
      <c r="XF174" s="100"/>
      <c r="XG174" s="100"/>
      <c r="XH174" s="100"/>
      <c r="XI174" s="100"/>
      <c r="XJ174" s="100"/>
      <c r="XK174" s="100"/>
      <c r="XL174" s="100"/>
      <c r="XM174" s="100"/>
      <c r="XN174" s="100"/>
      <c r="XO174" s="100"/>
      <c r="XP174" s="100"/>
      <c r="XQ174" s="100"/>
      <c r="XR174" s="100"/>
      <c r="XS174" s="100"/>
      <c r="XT174" s="100"/>
      <c r="XU174" s="100"/>
      <c r="XV174" s="100"/>
      <c r="XW174" s="100"/>
      <c r="XX174" s="100"/>
      <c r="XY174" s="100"/>
      <c r="XZ174" s="100"/>
      <c r="YA174" s="100"/>
      <c r="YB174" s="100"/>
      <c r="YC174" s="100"/>
      <c r="YD174" s="100"/>
      <c r="YE174" s="100"/>
      <c r="YF174" s="100"/>
      <c r="YG174" s="100"/>
      <c r="YH174" s="100"/>
      <c r="YI174" s="100"/>
      <c r="YJ174" s="100"/>
      <c r="YK174" s="100"/>
      <c r="YL174" s="100"/>
      <c r="YM174" s="100"/>
      <c r="YN174" s="100"/>
      <c r="YO174" s="100"/>
      <c r="YP174" s="100"/>
      <c r="YQ174" s="100"/>
      <c r="YR174" s="100"/>
      <c r="YS174" s="100"/>
      <c r="YT174" s="100"/>
      <c r="YU174" s="100"/>
      <c r="YV174" s="100"/>
      <c r="YW174" s="100"/>
      <c r="YX174" s="100"/>
      <c r="YY174" s="100"/>
      <c r="YZ174" s="100"/>
      <c r="ZA174" s="100"/>
      <c r="ZB174" s="100"/>
      <c r="ZC174" s="100"/>
      <c r="ZD174" s="100"/>
      <c r="ZE174" s="100"/>
      <c r="ZF174" s="100"/>
      <c r="ZG174" s="100"/>
      <c r="ZH174" s="100"/>
      <c r="ZI174" s="100"/>
      <c r="ZJ174" s="100"/>
      <c r="ZK174" s="100"/>
      <c r="ZL174" s="100"/>
      <c r="ZM174" s="100"/>
      <c r="ZN174" s="100"/>
      <c r="ZO174" s="100"/>
      <c r="ZP174" s="100"/>
      <c r="ZQ174" s="100"/>
      <c r="ZR174" s="100"/>
      <c r="ZS174" s="100"/>
      <c r="ZT174" s="100"/>
      <c r="ZU174" s="100"/>
      <c r="ZV174" s="100"/>
      <c r="ZW174" s="100"/>
      <c r="ZX174" s="100"/>
      <c r="ZY174" s="100"/>
      <c r="ZZ174" s="100"/>
      <c r="AAA174" s="100"/>
      <c r="AAB174" s="100"/>
      <c r="AAC174" s="100"/>
      <c r="AAD174" s="100"/>
      <c r="AAE174" s="100"/>
      <c r="AAF174" s="100"/>
      <c r="AAG174" s="100"/>
      <c r="AAH174" s="100"/>
      <c r="AAI174" s="100"/>
      <c r="AAJ174" s="100"/>
      <c r="AAK174" s="100"/>
      <c r="AAL174" s="100"/>
      <c r="AAM174" s="100"/>
      <c r="AAN174" s="100"/>
      <c r="AAO174" s="100"/>
      <c r="AAP174" s="100"/>
      <c r="AAQ174" s="100"/>
      <c r="AAR174" s="100"/>
      <c r="AAS174" s="100"/>
      <c r="AAT174" s="100"/>
      <c r="AAU174" s="100"/>
      <c r="AAV174" s="100"/>
      <c r="AAW174" s="100"/>
      <c r="AAX174" s="100"/>
      <c r="AAY174" s="100"/>
      <c r="AAZ174" s="100"/>
      <c r="ABA174" s="100"/>
      <c r="ABB174" s="100"/>
      <c r="ABC174" s="100"/>
      <c r="ABD174" s="100"/>
      <c r="ABE174" s="100"/>
      <c r="ABF174" s="100"/>
      <c r="ABG174" s="100"/>
      <c r="ABH174" s="100"/>
      <c r="ABI174" s="100"/>
      <c r="ABJ174" s="100"/>
      <c r="ABK174" s="100"/>
      <c r="ABL174" s="100"/>
      <c r="ABM174" s="100"/>
      <c r="ABN174" s="100"/>
      <c r="ABO174" s="100"/>
      <c r="ABP174" s="100"/>
      <c r="ABQ174" s="100"/>
      <c r="ABR174" s="100"/>
      <c r="ABS174" s="100"/>
      <c r="ABT174" s="100"/>
      <c r="ABU174" s="100"/>
      <c r="ABV174" s="100"/>
      <c r="ABW174" s="100"/>
      <c r="ABX174" s="100"/>
      <c r="ABY174" s="100"/>
      <c r="ABZ174" s="100"/>
      <c r="ACA174" s="100"/>
      <c r="ACB174" s="100"/>
      <c r="ACC174" s="100"/>
      <c r="ACD174" s="100"/>
      <c r="ACE174" s="100"/>
      <c r="ACF174" s="100"/>
      <c r="ACG174" s="100"/>
      <c r="ACH174" s="100"/>
      <c r="ACI174" s="100"/>
      <c r="ACJ174" s="100"/>
      <c r="ACK174" s="100"/>
      <c r="ACL174" s="100"/>
      <c r="ACM174" s="100"/>
      <c r="ACN174" s="100"/>
      <c r="ACO174" s="100"/>
      <c r="ACP174" s="100"/>
      <c r="ACQ174" s="100"/>
      <c r="ACR174" s="100"/>
      <c r="ACS174" s="100"/>
      <c r="ACT174" s="100"/>
      <c r="ACU174" s="100"/>
      <c r="ACV174" s="100"/>
      <c r="ACW174" s="100"/>
      <c r="ACX174" s="100"/>
      <c r="ACY174" s="100"/>
      <c r="ACZ174" s="100"/>
      <c r="ADA174" s="100"/>
      <c r="ADB174" s="100"/>
      <c r="ADC174" s="100"/>
      <c r="ADD174" s="100"/>
      <c r="ADE174" s="100"/>
      <c r="ADF174" s="100"/>
      <c r="ADG174" s="100"/>
      <c r="ADH174" s="100"/>
      <c r="ADI174" s="100"/>
      <c r="ADJ174" s="100"/>
      <c r="ADK174" s="100"/>
      <c r="ADL174" s="100"/>
      <c r="ADM174" s="100"/>
      <c r="ADN174" s="100"/>
      <c r="ADO174" s="100"/>
      <c r="ADP174" s="100"/>
      <c r="ADQ174" s="100"/>
      <c r="ADR174" s="100"/>
      <c r="ADS174" s="100"/>
      <c r="ADT174" s="100"/>
      <c r="ADU174" s="100"/>
      <c r="ADV174" s="100"/>
      <c r="ADW174" s="100"/>
      <c r="ADX174" s="100"/>
      <c r="ADY174" s="100"/>
      <c r="ADZ174" s="100"/>
      <c r="AEA174" s="100"/>
      <c r="AEB174" s="100"/>
      <c r="AEC174" s="100"/>
      <c r="AED174" s="100"/>
      <c r="AEE174" s="100"/>
      <c r="AEF174" s="100"/>
      <c r="AEG174" s="100"/>
      <c r="AEH174" s="100"/>
      <c r="AEI174" s="100"/>
      <c r="AEJ174" s="100"/>
      <c r="AEK174" s="100"/>
      <c r="AEL174" s="100"/>
      <c r="AEM174" s="100"/>
      <c r="AEN174" s="100"/>
      <c r="AEO174" s="100"/>
      <c r="AEP174" s="100"/>
      <c r="AEQ174" s="100"/>
      <c r="AER174" s="100"/>
      <c r="AES174" s="100"/>
      <c r="AET174" s="100"/>
      <c r="AEU174" s="100"/>
      <c r="AEV174" s="100"/>
      <c r="AEW174" s="100"/>
      <c r="AEX174" s="100"/>
      <c r="AEY174" s="100"/>
      <c r="AEZ174" s="100"/>
      <c r="AFA174" s="100"/>
      <c r="AFB174" s="100"/>
      <c r="AFC174" s="100"/>
      <c r="AFD174" s="100"/>
      <c r="AFE174" s="100"/>
      <c r="AFF174" s="100"/>
      <c r="AFG174" s="100"/>
      <c r="AFH174" s="100"/>
      <c r="AFI174" s="100"/>
      <c r="AFJ174" s="100"/>
      <c r="AFK174" s="100"/>
      <c r="AFL174" s="100"/>
      <c r="AFM174" s="100"/>
      <c r="AFN174" s="100"/>
      <c r="AFO174" s="100"/>
      <c r="AFP174" s="100"/>
      <c r="AFQ174" s="100"/>
      <c r="AFR174" s="100"/>
      <c r="AFS174" s="100"/>
      <c r="AFT174" s="100"/>
      <c r="AFU174" s="100"/>
      <c r="AFV174" s="100"/>
      <c r="AFW174" s="100"/>
      <c r="AFX174" s="100"/>
      <c r="AFY174" s="100"/>
      <c r="AFZ174" s="100"/>
      <c r="AGA174" s="100"/>
      <c r="AGB174" s="100"/>
      <c r="AGC174" s="100"/>
      <c r="AGD174" s="100"/>
      <c r="AGE174" s="100"/>
      <c r="AGF174" s="100"/>
      <c r="AGG174" s="100"/>
      <c r="AGH174" s="100"/>
      <c r="AGI174" s="100"/>
      <c r="AGJ174" s="100"/>
      <c r="AGK174" s="100"/>
      <c r="AGL174" s="100"/>
      <c r="AGM174" s="100"/>
      <c r="AGN174" s="100"/>
      <c r="AGO174" s="100"/>
      <c r="AGP174" s="100"/>
      <c r="AGQ174" s="100"/>
      <c r="AGR174" s="100"/>
      <c r="AGS174" s="100"/>
      <c r="AGT174" s="100"/>
      <c r="AGU174" s="100"/>
      <c r="AGV174" s="100"/>
      <c r="AGW174" s="100"/>
      <c r="AGX174" s="100"/>
      <c r="AGY174" s="100"/>
      <c r="AGZ174" s="100"/>
      <c r="AHA174" s="100"/>
      <c r="AHB174" s="100"/>
      <c r="AHC174" s="100"/>
      <c r="AHD174" s="100"/>
      <c r="AHE174" s="100"/>
      <c r="AHF174" s="100"/>
      <c r="AHG174" s="100"/>
      <c r="AHH174" s="100"/>
      <c r="AHI174" s="100"/>
      <c r="AHJ174" s="100"/>
      <c r="AHK174" s="100"/>
      <c r="AHL174" s="100"/>
      <c r="AHM174" s="100"/>
      <c r="AHN174" s="100"/>
      <c r="AHO174" s="100"/>
      <c r="AHP174" s="100"/>
      <c r="AHQ174" s="100"/>
      <c r="AHR174" s="100"/>
      <c r="AHS174" s="100"/>
      <c r="AHT174" s="100"/>
      <c r="AHU174" s="100"/>
      <c r="AHV174" s="100"/>
      <c r="AHW174" s="100"/>
      <c r="AHX174" s="100"/>
      <c r="AHY174" s="100"/>
      <c r="AHZ174" s="100"/>
      <c r="AIA174" s="100"/>
      <c r="AIB174" s="100"/>
      <c r="AIC174" s="100"/>
      <c r="AID174" s="100"/>
      <c r="AIE174" s="100"/>
      <c r="AIF174" s="100"/>
      <c r="AIG174" s="100"/>
      <c r="AIH174" s="100"/>
      <c r="AII174" s="100"/>
      <c r="AIJ174" s="100"/>
      <c r="AIK174" s="100"/>
      <c r="AIL174" s="100"/>
      <c r="AIM174" s="100"/>
      <c r="AIN174" s="100"/>
      <c r="AIO174" s="100"/>
      <c r="AIP174" s="100"/>
      <c r="AIQ174" s="100"/>
      <c r="AIR174" s="100"/>
      <c r="AIS174" s="100"/>
      <c r="AIT174" s="100"/>
      <c r="AIU174" s="100"/>
      <c r="AIV174" s="100"/>
      <c r="AIW174" s="100"/>
      <c r="AIX174" s="100"/>
      <c r="AIY174" s="100"/>
      <c r="AIZ174" s="100"/>
      <c r="AJA174" s="100"/>
      <c r="AJB174" s="100"/>
      <c r="AJC174" s="100"/>
      <c r="AJD174" s="100"/>
      <c r="AJE174" s="100"/>
      <c r="AJF174" s="100"/>
      <c r="AJG174" s="100"/>
      <c r="AJH174" s="100"/>
      <c r="AJI174" s="100"/>
      <c r="AJJ174" s="100"/>
      <c r="AJK174" s="100"/>
      <c r="AJL174" s="100"/>
      <c r="AJM174" s="100"/>
      <c r="AJN174" s="100"/>
      <c r="AJO174" s="100"/>
      <c r="AJP174" s="100"/>
      <c r="AJQ174" s="100"/>
      <c r="AJR174" s="100"/>
      <c r="AJS174" s="100"/>
      <c r="AJT174" s="100"/>
      <c r="AJU174" s="100"/>
      <c r="AJV174" s="100"/>
      <c r="AJW174" s="100"/>
      <c r="AJX174" s="100"/>
      <c r="AJY174" s="100"/>
      <c r="AJZ174" s="100"/>
      <c r="AKA174" s="100"/>
      <c r="AKB174" s="100"/>
      <c r="AKC174" s="100"/>
      <c r="AKD174" s="100"/>
      <c r="AKE174" s="100"/>
      <c r="AKF174" s="100"/>
      <c r="AKG174" s="100"/>
      <c r="AKH174" s="100"/>
      <c r="AKI174" s="100"/>
      <c r="AKJ174" s="100"/>
      <c r="AKK174" s="100"/>
      <c r="AKL174" s="100"/>
      <c r="AKM174" s="100"/>
      <c r="AKN174" s="100"/>
      <c r="AKO174" s="100"/>
      <c r="AKP174" s="100"/>
      <c r="AKQ174" s="100"/>
      <c r="AKR174" s="100"/>
      <c r="AKS174" s="100"/>
      <c r="AKT174" s="100"/>
      <c r="AKU174" s="100"/>
      <c r="AKV174" s="100"/>
      <c r="AKW174" s="100"/>
      <c r="AKX174" s="100"/>
      <c r="AKY174" s="100"/>
      <c r="AKZ174" s="100"/>
      <c r="ALA174" s="100"/>
      <c r="ALB174" s="100"/>
      <c r="ALC174" s="100"/>
      <c r="ALD174" s="100"/>
      <c r="ALE174" s="100"/>
      <c r="ALF174" s="100"/>
      <c r="ALG174" s="100"/>
      <c r="ALH174" s="100"/>
      <c r="ALI174" s="100"/>
      <c r="ALJ174" s="100"/>
      <c r="ALK174" s="100"/>
      <c r="ALL174" s="100"/>
      <c r="ALM174" s="100"/>
      <c r="ALN174" s="100"/>
      <c r="ALO174" s="100"/>
      <c r="ALP174" s="100"/>
      <c r="ALQ174" s="100"/>
      <c r="ALR174" s="100"/>
      <c r="ALS174" s="100"/>
      <c r="ALT174" s="100"/>
      <c r="ALU174" s="100"/>
      <c r="ALV174" s="100"/>
      <c r="ALW174" s="100"/>
      <c r="ALX174" s="100"/>
      <c r="ALY174" s="100"/>
      <c r="ALZ174" s="100"/>
      <c r="AMA174" s="100"/>
      <c r="AMB174" s="100"/>
      <c r="AMC174" s="100"/>
      <c r="AMD174" s="100"/>
      <c r="AME174" s="100"/>
      <c r="AMF174" s="100"/>
      <c r="AMG174" s="100"/>
      <c r="AMH174" s="100"/>
      <c r="AMI174" s="100"/>
      <c r="AMJ174" s="100"/>
      <c r="AMK174" s="100"/>
      <c r="AML174" s="100"/>
      <c r="AMM174" s="100"/>
      <c r="AMN174" s="100"/>
      <c r="AMO174" s="100"/>
      <c r="AMP174" s="100"/>
      <c r="AMQ174" s="100"/>
      <c r="AMR174" s="100"/>
      <c r="AMS174" s="100"/>
      <c r="AMT174" s="100"/>
      <c r="AMU174" s="100"/>
      <c r="AMV174" s="100"/>
      <c r="AMW174" s="100"/>
      <c r="AMX174" s="100"/>
      <c r="AMY174" s="100"/>
      <c r="AMZ174" s="100"/>
      <c r="ANA174" s="100"/>
      <c r="ANB174" s="100"/>
      <c r="ANC174" s="100"/>
      <c r="AND174" s="100"/>
      <c r="ANE174" s="100"/>
      <c r="ANF174" s="100"/>
      <c r="ANG174" s="100"/>
      <c r="ANH174" s="100"/>
      <c r="ANI174" s="100"/>
      <c r="ANJ174" s="100"/>
      <c r="ANK174" s="100"/>
      <c r="ANL174" s="100"/>
      <c r="ANM174" s="100"/>
      <c r="ANN174" s="100"/>
      <c r="ANO174" s="100"/>
      <c r="ANP174" s="100"/>
      <c r="ANQ174" s="100"/>
      <c r="ANR174" s="100"/>
      <c r="ANS174" s="100"/>
      <c r="ANT174" s="100"/>
      <c r="ANU174" s="100"/>
      <c r="ANV174" s="100"/>
      <c r="ANW174" s="100"/>
      <c r="ANX174" s="100"/>
      <c r="ANY174" s="100"/>
      <c r="ANZ174" s="100"/>
      <c r="AOA174" s="100"/>
      <c r="AOB174" s="100"/>
      <c r="AOC174" s="100"/>
      <c r="AOD174" s="100"/>
      <c r="AOE174" s="100"/>
      <c r="AOF174" s="100"/>
      <c r="AOG174" s="100"/>
      <c r="AOH174" s="100"/>
      <c r="AOI174" s="100"/>
      <c r="AOJ174" s="100"/>
      <c r="AOK174" s="100"/>
      <c r="AOL174" s="100"/>
      <c r="AOM174" s="100"/>
      <c r="AON174" s="100"/>
      <c r="AOO174" s="100"/>
      <c r="AOP174" s="100"/>
      <c r="AOQ174" s="100"/>
      <c r="AOR174" s="100"/>
      <c r="AOS174" s="100"/>
      <c r="AOT174" s="100"/>
      <c r="AOU174" s="100"/>
      <c r="AOV174" s="100"/>
      <c r="AOW174" s="100"/>
      <c r="AOX174" s="100"/>
      <c r="AOY174" s="100"/>
      <c r="AOZ174" s="100"/>
      <c r="APA174" s="100"/>
      <c r="APB174" s="100"/>
      <c r="APC174" s="100"/>
      <c r="APD174" s="100"/>
      <c r="APE174" s="100"/>
      <c r="APF174" s="100"/>
      <c r="APG174" s="100"/>
      <c r="APH174" s="100"/>
      <c r="API174" s="100"/>
      <c r="APJ174" s="100"/>
      <c r="APK174" s="100"/>
      <c r="APL174" s="100"/>
      <c r="APM174" s="100"/>
      <c r="APN174" s="100"/>
      <c r="APO174" s="100"/>
      <c r="APP174" s="100"/>
      <c r="APQ174" s="100"/>
      <c r="APR174" s="100"/>
      <c r="APS174" s="100"/>
      <c r="APT174" s="100"/>
      <c r="APU174" s="100"/>
      <c r="APV174" s="100"/>
      <c r="APW174" s="100"/>
      <c r="APX174" s="100"/>
      <c r="APY174" s="100"/>
      <c r="APZ174" s="100"/>
      <c r="AQA174" s="100"/>
      <c r="AQB174" s="100"/>
      <c r="AQC174" s="100"/>
      <c r="AQD174" s="100"/>
      <c r="AQE174" s="100"/>
      <c r="AQF174" s="100"/>
      <c r="AQG174" s="100"/>
      <c r="AQH174" s="100"/>
      <c r="AQI174" s="100"/>
      <c r="AQJ174" s="100"/>
      <c r="AQK174" s="100"/>
      <c r="AQL174" s="100"/>
      <c r="AQM174" s="100"/>
      <c r="AQN174" s="100"/>
      <c r="AQO174" s="100"/>
      <c r="AQP174" s="100"/>
      <c r="AQQ174" s="100"/>
      <c r="AQR174" s="100"/>
      <c r="AQS174" s="100"/>
      <c r="AQT174" s="100"/>
      <c r="AQU174" s="100"/>
      <c r="AQV174" s="100"/>
      <c r="AQW174" s="100"/>
      <c r="AQX174" s="100"/>
      <c r="AQY174" s="100"/>
      <c r="AQZ174" s="100"/>
      <c r="ARA174" s="100"/>
      <c r="ARB174" s="100"/>
      <c r="ARC174" s="100"/>
      <c r="ARD174" s="100"/>
      <c r="ARE174" s="100"/>
      <c r="ARF174" s="100"/>
      <c r="ARG174" s="100"/>
      <c r="ARH174" s="100"/>
      <c r="ARI174" s="100"/>
      <c r="ARJ174" s="100"/>
      <c r="ARK174" s="100"/>
      <c r="ARL174" s="100"/>
      <c r="ARM174" s="100"/>
      <c r="ARN174" s="100"/>
      <c r="ARO174" s="100"/>
      <c r="ARP174" s="100"/>
      <c r="ARQ174" s="100"/>
      <c r="ARR174" s="100"/>
      <c r="ARS174" s="100"/>
      <c r="ART174" s="100"/>
      <c r="ARU174" s="100"/>
      <c r="ARV174" s="100"/>
      <c r="ARW174" s="100"/>
      <c r="ARX174" s="100"/>
      <c r="ARY174" s="100"/>
      <c r="ARZ174" s="100"/>
      <c r="ASA174" s="100"/>
      <c r="ASB174" s="100"/>
      <c r="ASC174" s="100"/>
      <c r="ASD174" s="100"/>
      <c r="ASE174" s="100"/>
      <c r="ASF174" s="100"/>
      <c r="ASG174" s="100"/>
      <c r="ASH174" s="100"/>
      <c r="ASI174" s="100"/>
      <c r="ASJ174" s="100"/>
      <c r="ASK174" s="100"/>
      <c r="ASL174" s="100"/>
      <c r="ASM174" s="100"/>
      <c r="ASN174" s="100"/>
      <c r="ASO174" s="100"/>
      <c r="ASP174" s="100"/>
      <c r="ASQ174" s="100"/>
      <c r="ASR174" s="100"/>
      <c r="ASS174" s="100"/>
      <c r="AST174" s="100"/>
      <c r="ASU174" s="100"/>
      <c r="ASV174" s="100"/>
      <c r="ASW174" s="100"/>
      <c r="ASX174" s="100"/>
      <c r="ASY174" s="100"/>
      <c r="ASZ174" s="100"/>
      <c r="ATA174" s="100"/>
      <c r="ATB174" s="100"/>
      <c r="ATC174" s="100"/>
      <c r="ATD174" s="100"/>
      <c r="ATE174" s="100"/>
      <c r="ATF174" s="100"/>
      <c r="ATG174" s="100"/>
      <c r="ATH174" s="100"/>
      <c r="ATI174" s="100"/>
      <c r="ATJ174" s="100"/>
      <c r="ATK174" s="100"/>
      <c r="ATL174" s="100"/>
      <c r="ATM174" s="100"/>
      <c r="ATN174" s="100"/>
      <c r="ATO174" s="100"/>
      <c r="ATP174" s="100"/>
      <c r="ATQ174" s="100"/>
      <c r="ATR174" s="100"/>
      <c r="ATS174" s="100"/>
      <c r="ATT174" s="100"/>
      <c r="ATU174" s="100"/>
      <c r="ATV174" s="100"/>
      <c r="ATW174" s="100"/>
      <c r="ATX174" s="100"/>
      <c r="ATY174" s="205"/>
    </row>
    <row r="175" spans="1:1221" s="214" customFormat="1" ht="16" customHeight="1">
      <c r="A175" s="38">
        <v>172</v>
      </c>
      <c r="B175" s="38" t="s">
        <v>18360</v>
      </c>
      <c r="C175" s="37" t="s">
        <v>16281</v>
      </c>
      <c r="D175" s="38" t="s">
        <v>19</v>
      </c>
      <c r="E175" s="38" t="s">
        <v>16293</v>
      </c>
      <c r="F175" s="37" t="s">
        <v>16287</v>
      </c>
      <c r="G175" s="8" t="s">
        <v>17336</v>
      </c>
      <c r="H175" s="229" t="s">
        <v>17637</v>
      </c>
      <c r="I175" s="38"/>
      <c r="J175" s="38"/>
      <c r="K175" s="473" t="s">
        <v>13808</v>
      </c>
      <c r="L175" s="76">
        <v>6655</v>
      </c>
      <c r="M175" s="38" t="s">
        <v>22</v>
      </c>
      <c r="N175" s="38" t="s">
        <v>4305</v>
      </c>
      <c r="O175" s="38"/>
      <c r="P175" s="38"/>
      <c r="S175" s="100"/>
      <c r="T175" s="100"/>
      <c r="U175" s="100"/>
      <c r="V175" s="100"/>
      <c r="W175" s="100"/>
      <c r="X175" s="100"/>
      <c r="Y175" s="100"/>
      <c r="Z175" s="100"/>
      <c r="AA175" s="100"/>
      <c r="AB175" s="100"/>
      <c r="AC175" s="100"/>
      <c r="AD175" s="100"/>
      <c r="AE175" s="100"/>
      <c r="AF175" s="100"/>
      <c r="AG175" s="100"/>
      <c r="AH175" s="100"/>
      <c r="AI175" s="100"/>
      <c r="AJ175" s="100"/>
      <c r="AK175" s="100"/>
      <c r="AL175" s="100"/>
      <c r="AM175" s="100"/>
      <c r="AN175" s="100"/>
      <c r="AO175" s="100"/>
      <c r="AP175" s="100"/>
      <c r="AQ175" s="100"/>
      <c r="AR175" s="100"/>
      <c r="AS175" s="100"/>
      <c r="AT175" s="100"/>
      <c r="AU175" s="100"/>
      <c r="AV175" s="100"/>
      <c r="AW175" s="100"/>
      <c r="AX175" s="100"/>
      <c r="AY175" s="100"/>
      <c r="AZ175" s="100"/>
      <c r="BA175" s="100"/>
      <c r="BB175" s="100"/>
      <c r="BC175" s="100"/>
      <c r="BD175" s="100"/>
      <c r="BE175" s="100"/>
      <c r="BF175" s="100"/>
      <c r="BG175" s="100"/>
      <c r="BH175" s="100"/>
      <c r="BI175" s="100"/>
      <c r="BJ175" s="100"/>
      <c r="BK175" s="100"/>
      <c r="BL175" s="100"/>
      <c r="BM175" s="100"/>
      <c r="BN175" s="100"/>
      <c r="BO175" s="100"/>
      <c r="BP175" s="100"/>
      <c r="BQ175" s="100"/>
      <c r="BR175" s="100"/>
      <c r="BS175" s="100"/>
      <c r="BT175" s="100"/>
      <c r="BU175" s="100"/>
      <c r="BV175" s="100"/>
      <c r="BW175" s="100"/>
      <c r="BX175" s="100"/>
      <c r="BY175" s="100"/>
      <c r="BZ175" s="100"/>
      <c r="CA175" s="100"/>
      <c r="CB175" s="100"/>
      <c r="CC175" s="100"/>
      <c r="CD175" s="100"/>
      <c r="CE175" s="100"/>
      <c r="CF175" s="100"/>
      <c r="CG175" s="100"/>
      <c r="CH175" s="100"/>
      <c r="CI175" s="100"/>
      <c r="CJ175" s="100"/>
      <c r="CK175" s="100"/>
      <c r="CL175" s="100"/>
      <c r="CM175" s="100"/>
      <c r="CN175" s="100"/>
      <c r="CO175" s="100"/>
      <c r="CP175" s="100"/>
      <c r="CQ175" s="100"/>
      <c r="CR175" s="100"/>
      <c r="CS175" s="100"/>
      <c r="CT175" s="100"/>
      <c r="CU175" s="100"/>
      <c r="CV175" s="100"/>
      <c r="CW175" s="100"/>
      <c r="CX175" s="100"/>
      <c r="CY175" s="100"/>
      <c r="CZ175" s="100"/>
      <c r="DA175" s="100"/>
      <c r="DB175" s="100"/>
      <c r="DC175" s="100"/>
      <c r="DD175" s="100"/>
      <c r="DE175" s="100"/>
      <c r="DF175" s="100"/>
      <c r="DG175" s="100"/>
      <c r="DH175" s="100"/>
      <c r="DI175" s="100"/>
      <c r="DJ175" s="100"/>
      <c r="DK175" s="100"/>
      <c r="DL175" s="100"/>
      <c r="DM175" s="100"/>
      <c r="DN175" s="100"/>
      <c r="DO175" s="100"/>
      <c r="DP175" s="100"/>
      <c r="DQ175" s="100"/>
      <c r="DR175" s="100"/>
      <c r="DS175" s="100"/>
      <c r="DT175" s="100"/>
      <c r="DU175" s="100"/>
      <c r="DV175" s="100"/>
      <c r="DW175" s="100"/>
      <c r="DX175" s="100"/>
      <c r="DY175" s="100"/>
      <c r="DZ175" s="100"/>
      <c r="EA175" s="100"/>
      <c r="EB175" s="100"/>
      <c r="EC175" s="100"/>
      <c r="ED175" s="100"/>
      <c r="EE175" s="100"/>
      <c r="EF175" s="100"/>
      <c r="EG175" s="100"/>
      <c r="EH175" s="100"/>
      <c r="EI175" s="100"/>
      <c r="EJ175" s="100"/>
      <c r="EK175" s="100"/>
      <c r="EL175" s="100"/>
      <c r="EM175" s="100"/>
      <c r="EN175" s="100"/>
      <c r="EO175" s="100"/>
      <c r="EP175" s="100"/>
      <c r="EQ175" s="100"/>
      <c r="ER175" s="100"/>
      <c r="ES175" s="100"/>
      <c r="ET175" s="100"/>
      <c r="EU175" s="100"/>
      <c r="EV175" s="100"/>
      <c r="EW175" s="100"/>
      <c r="EX175" s="100"/>
      <c r="EY175" s="100"/>
      <c r="EZ175" s="100"/>
      <c r="FA175" s="100"/>
      <c r="FB175" s="100"/>
      <c r="FC175" s="100"/>
      <c r="FD175" s="100"/>
      <c r="FE175" s="100"/>
      <c r="FF175" s="100"/>
      <c r="FG175" s="100"/>
      <c r="FH175" s="100"/>
      <c r="FI175" s="100"/>
      <c r="FJ175" s="100"/>
      <c r="FK175" s="100"/>
      <c r="FL175" s="100"/>
      <c r="FM175" s="100"/>
      <c r="FN175" s="100"/>
      <c r="FO175" s="100"/>
      <c r="FP175" s="100"/>
      <c r="FQ175" s="100"/>
      <c r="FR175" s="100"/>
      <c r="FS175" s="100"/>
      <c r="FT175" s="100"/>
      <c r="FU175" s="100"/>
      <c r="FV175" s="100"/>
      <c r="FW175" s="100"/>
      <c r="FX175" s="100"/>
      <c r="FY175" s="100"/>
      <c r="FZ175" s="100"/>
      <c r="GA175" s="100"/>
      <c r="GB175" s="100"/>
      <c r="GC175" s="100"/>
      <c r="GD175" s="100"/>
      <c r="GE175" s="100"/>
      <c r="GF175" s="100"/>
      <c r="GG175" s="100"/>
      <c r="GH175" s="100"/>
      <c r="GI175" s="100"/>
      <c r="GJ175" s="100"/>
      <c r="GK175" s="100"/>
      <c r="GL175" s="100"/>
      <c r="GM175" s="100"/>
      <c r="GN175" s="100"/>
      <c r="GO175" s="100"/>
      <c r="GP175" s="100"/>
      <c r="GQ175" s="100"/>
      <c r="GR175" s="100"/>
      <c r="GS175" s="100"/>
      <c r="GT175" s="100"/>
      <c r="GU175" s="100"/>
      <c r="GV175" s="100"/>
      <c r="GW175" s="100"/>
      <c r="GX175" s="100"/>
      <c r="GY175" s="100"/>
      <c r="GZ175" s="100"/>
      <c r="HA175" s="100"/>
      <c r="HB175" s="100"/>
      <c r="HC175" s="100"/>
      <c r="HD175" s="100"/>
      <c r="HE175" s="100"/>
      <c r="HF175" s="100"/>
      <c r="HG175" s="100"/>
      <c r="HH175" s="100"/>
      <c r="HI175" s="100"/>
      <c r="HJ175" s="100"/>
      <c r="HK175" s="100"/>
      <c r="HL175" s="100"/>
      <c r="HM175" s="100"/>
      <c r="HN175" s="100"/>
      <c r="HO175" s="100"/>
      <c r="HP175" s="100"/>
      <c r="HQ175" s="100"/>
      <c r="HR175" s="100"/>
      <c r="HS175" s="100"/>
      <c r="HT175" s="100"/>
      <c r="HU175" s="100"/>
      <c r="HV175" s="100"/>
      <c r="HW175" s="100"/>
      <c r="HX175" s="100"/>
      <c r="HY175" s="100"/>
      <c r="HZ175" s="100"/>
      <c r="IA175" s="100"/>
      <c r="IB175" s="100"/>
      <c r="IC175" s="100"/>
      <c r="ID175" s="100"/>
      <c r="IE175" s="100"/>
      <c r="IF175" s="100"/>
      <c r="IG175" s="100"/>
      <c r="IH175" s="100"/>
      <c r="II175" s="100"/>
      <c r="IJ175" s="100"/>
      <c r="IK175" s="100"/>
      <c r="IL175" s="100"/>
      <c r="IM175" s="100"/>
      <c r="IN175" s="100"/>
      <c r="IO175" s="100"/>
      <c r="IP175" s="100"/>
      <c r="IQ175" s="100"/>
      <c r="IR175" s="100"/>
      <c r="IS175" s="100"/>
      <c r="IT175" s="100"/>
      <c r="IU175" s="100"/>
      <c r="IV175" s="100"/>
      <c r="IW175" s="100"/>
      <c r="IX175" s="100"/>
      <c r="IY175" s="100"/>
      <c r="IZ175" s="100"/>
      <c r="JA175" s="100"/>
      <c r="JB175" s="100"/>
      <c r="JC175" s="100"/>
      <c r="JD175" s="100"/>
      <c r="JE175" s="100"/>
      <c r="JF175" s="100"/>
      <c r="JG175" s="100"/>
      <c r="JH175" s="100"/>
      <c r="JI175" s="100"/>
      <c r="JJ175" s="100"/>
      <c r="JK175" s="100"/>
      <c r="JL175" s="100"/>
      <c r="JM175" s="100"/>
      <c r="JN175" s="100"/>
      <c r="JO175" s="100"/>
      <c r="JP175" s="100"/>
      <c r="JQ175" s="100"/>
      <c r="JR175" s="100"/>
      <c r="JS175" s="100"/>
      <c r="JT175" s="100"/>
      <c r="JU175" s="100"/>
      <c r="JV175" s="100"/>
      <c r="JW175" s="100"/>
      <c r="JX175" s="100"/>
      <c r="JY175" s="100"/>
      <c r="JZ175" s="100"/>
      <c r="KA175" s="100"/>
      <c r="KB175" s="100"/>
      <c r="KC175" s="100"/>
      <c r="KD175" s="100"/>
      <c r="KE175" s="100"/>
      <c r="KF175" s="100"/>
      <c r="KG175" s="100"/>
      <c r="KH175" s="100"/>
      <c r="KI175" s="100"/>
      <c r="KJ175" s="100"/>
      <c r="KK175" s="100"/>
      <c r="KL175" s="100"/>
      <c r="KM175" s="100"/>
      <c r="KN175" s="100"/>
      <c r="KO175" s="100"/>
      <c r="KP175" s="100"/>
      <c r="KQ175" s="100"/>
      <c r="KR175" s="100"/>
      <c r="KS175" s="100"/>
      <c r="KT175" s="100"/>
      <c r="KU175" s="100"/>
      <c r="KV175" s="100"/>
      <c r="KW175" s="100"/>
      <c r="KX175" s="100"/>
      <c r="KY175" s="100"/>
      <c r="KZ175" s="100"/>
      <c r="LA175" s="100"/>
      <c r="LB175" s="100"/>
      <c r="LC175" s="100"/>
      <c r="LD175" s="100"/>
      <c r="LE175" s="100"/>
      <c r="LF175" s="100"/>
      <c r="LG175" s="100"/>
      <c r="LH175" s="100"/>
      <c r="LI175" s="100"/>
      <c r="LJ175" s="100"/>
      <c r="LK175" s="100"/>
      <c r="LL175" s="100"/>
      <c r="LM175" s="100"/>
      <c r="LN175" s="100"/>
      <c r="LO175" s="100"/>
      <c r="LP175" s="100"/>
      <c r="LQ175" s="100"/>
      <c r="LR175" s="100"/>
      <c r="LS175" s="100"/>
      <c r="LT175" s="100"/>
      <c r="LU175" s="100"/>
      <c r="LV175" s="100"/>
      <c r="LW175" s="100"/>
      <c r="LX175" s="100"/>
      <c r="LY175" s="100"/>
      <c r="LZ175" s="100"/>
      <c r="MA175" s="100"/>
      <c r="MB175" s="100"/>
      <c r="MC175" s="100"/>
      <c r="MD175" s="100"/>
      <c r="ME175" s="100"/>
      <c r="MF175" s="100"/>
      <c r="MG175" s="100"/>
      <c r="MH175" s="100"/>
      <c r="MI175" s="100"/>
      <c r="MJ175" s="100"/>
      <c r="MK175" s="100"/>
      <c r="ML175" s="100"/>
      <c r="MM175" s="100"/>
      <c r="MN175" s="100"/>
      <c r="MO175" s="100"/>
      <c r="MP175" s="100"/>
      <c r="MQ175" s="100"/>
      <c r="MR175" s="100"/>
      <c r="MS175" s="100"/>
      <c r="MT175" s="100"/>
      <c r="MU175" s="100"/>
      <c r="MV175" s="100"/>
      <c r="MW175" s="100"/>
      <c r="MX175" s="100"/>
      <c r="MY175" s="100"/>
      <c r="MZ175" s="100"/>
      <c r="NA175" s="100"/>
      <c r="NB175" s="100"/>
      <c r="NC175" s="100"/>
      <c r="ND175" s="100"/>
      <c r="NE175" s="100"/>
      <c r="NF175" s="100"/>
      <c r="NG175" s="100"/>
      <c r="NH175" s="100"/>
      <c r="NI175" s="100"/>
      <c r="NJ175" s="100"/>
      <c r="NK175" s="100"/>
      <c r="NL175" s="100"/>
      <c r="NM175" s="100"/>
      <c r="NN175" s="100"/>
      <c r="NO175" s="100"/>
      <c r="NP175" s="100"/>
      <c r="NQ175" s="100"/>
      <c r="NR175" s="100"/>
      <c r="NS175" s="100"/>
      <c r="NT175" s="100"/>
      <c r="NU175" s="100"/>
      <c r="NV175" s="100"/>
      <c r="NW175" s="100"/>
      <c r="NX175" s="100"/>
      <c r="NY175" s="100"/>
      <c r="NZ175" s="100"/>
      <c r="OA175" s="100"/>
      <c r="OB175" s="100"/>
      <c r="OC175" s="100"/>
      <c r="OD175" s="100"/>
      <c r="OE175" s="100"/>
      <c r="OF175" s="100"/>
      <c r="OG175" s="100"/>
      <c r="OH175" s="100"/>
      <c r="OI175" s="100"/>
      <c r="OJ175" s="100"/>
      <c r="OK175" s="100"/>
      <c r="OL175" s="100"/>
      <c r="OM175" s="100"/>
      <c r="ON175" s="100"/>
      <c r="OO175" s="100"/>
      <c r="OP175" s="100"/>
      <c r="OQ175" s="100"/>
      <c r="OR175" s="100"/>
      <c r="OS175" s="100"/>
      <c r="OT175" s="100"/>
      <c r="OU175" s="100"/>
      <c r="OV175" s="100"/>
      <c r="OW175" s="100"/>
      <c r="OX175" s="100"/>
      <c r="OY175" s="100"/>
      <c r="OZ175" s="100"/>
      <c r="PA175" s="100"/>
      <c r="PB175" s="100"/>
      <c r="PC175" s="100"/>
      <c r="PD175" s="100"/>
      <c r="PE175" s="100"/>
      <c r="PF175" s="100"/>
      <c r="PG175" s="100"/>
      <c r="PH175" s="100"/>
      <c r="PI175" s="100"/>
      <c r="PJ175" s="100"/>
      <c r="PK175" s="100"/>
      <c r="PL175" s="100"/>
      <c r="PM175" s="100"/>
      <c r="PN175" s="100"/>
      <c r="PO175" s="100"/>
      <c r="PP175" s="100"/>
      <c r="PQ175" s="100"/>
      <c r="PR175" s="100"/>
      <c r="PS175" s="100"/>
      <c r="PT175" s="100"/>
      <c r="PU175" s="100"/>
      <c r="PV175" s="100"/>
      <c r="PW175" s="100"/>
      <c r="PX175" s="100"/>
      <c r="PY175" s="100"/>
      <c r="PZ175" s="100"/>
      <c r="QA175" s="100"/>
      <c r="QB175" s="100"/>
      <c r="QC175" s="100"/>
      <c r="QD175" s="100"/>
      <c r="QE175" s="100"/>
      <c r="QF175" s="100"/>
      <c r="QG175" s="100"/>
      <c r="QH175" s="100"/>
      <c r="QI175" s="100"/>
      <c r="QJ175" s="100"/>
      <c r="QK175" s="100"/>
      <c r="QL175" s="100"/>
      <c r="QM175" s="100"/>
      <c r="QN175" s="100"/>
      <c r="QO175" s="100"/>
      <c r="QP175" s="100"/>
      <c r="QQ175" s="100"/>
      <c r="QR175" s="100"/>
      <c r="QS175" s="100"/>
      <c r="QT175" s="100"/>
      <c r="QU175" s="100"/>
      <c r="QV175" s="100"/>
      <c r="QW175" s="100"/>
      <c r="QX175" s="100"/>
      <c r="QY175" s="100"/>
      <c r="QZ175" s="100"/>
      <c r="RA175" s="100"/>
      <c r="RB175" s="100"/>
      <c r="RC175" s="100"/>
      <c r="RD175" s="100"/>
      <c r="RE175" s="100"/>
      <c r="RF175" s="100"/>
      <c r="RG175" s="100"/>
      <c r="RH175" s="100"/>
      <c r="RI175" s="100"/>
      <c r="RJ175" s="100"/>
      <c r="RK175" s="100"/>
      <c r="RL175" s="100"/>
      <c r="RM175" s="100"/>
      <c r="RN175" s="100"/>
      <c r="RO175" s="100"/>
      <c r="RP175" s="100"/>
      <c r="RQ175" s="100"/>
      <c r="RR175" s="100"/>
      <c r="RS175" s="100"/>
      <c r="RT175" s="100"/>
      <c r="RU175" s="100"/>
      <c r="RV175" s="100"/>
      <c r="RW175" s="100"/>
      <c r="RX175" s="100"/>
      <c r="RY175" s="100"/>
      <c r="RZ175" s="100"/>
      <c r="SA175" s="100"/>
      <c r="SB175" s="100"/>
      <c r="SC175" s="100"/>
      <c r="SD175" s="100"/>
      <c r="SE175" s="100"/>
      <c r="SF175" s="100"/>
      <c r="SG175" s="100"/>
      <c r="SH175" s="100"/>
      <c r="SI175" s="100"/>
      <c r="SJ175" s="100"/>
      <c r="SK175" s="100"/>
      <c r="SL175" s="100"/>
      <c r="SM175" s="100"/>
      <c r="SN175" s="100"/>
      <c r="SO175" s="100"/>
      <c r="SP175" s="100"/>
      <c r="SQ175" s="100"/>
      <c r="SR175" s="100"/>
      <c r="SS175" s="100"/>
      <c r="ST175" s="100"/>
      <c r="SU175" s="100"/>
      <c r="SV175" s="100"/>
      <c r="SW175" s="100"/>
      <c r="SX175" s="100"/>
      <c r="SY175" s="100"/>
      <c r="SZ175" s="100"/>
      <c r="TA175" s="100"/>
      <c r="TB175" s="100"/>
      <c r="TC175" s="100"/>
      <c r="TD175" s="100"/>
      <c r="TE175" s="100"/>
      <c r="TF175" s="100"/>
      <c r="TG175" s="100"/>
      <c r="TH175" s="100"/>
      <c r="TI175" s="100"/>
      <c r="TJ175" s="100"/>
      <c r="TK175" s="100"/>
      <c r="TL175" s="100"/>
      <c r="TM175" s="100"/>
      <c r="TN175" s="100"/>
      <c r="TO175" s="100"/>
      <c r="TP175" s="100"/>
      <c r="TQ175" s="100"/>
      <c r="TR175" s="100"/>
      <c r="TS175" s="100"/>
      <c r="TT175" s="100"/>
      <c r="TU175" s="100"/>
      <c r="TV175" s="100"/>
      <c r="TW175" s="100"/>
      <c r="TX175" s="100"/>
      <c r="TY175" s="100"/>
      <c r="TZ175" s="100"/>
      <c r="UA175" s="100"/>
      <c r="UB175" s="100"/>
      <c r="UC175" s="100"/>
      <c r="UD175" s="100"/>
      <c r="UE175" s="100"/>
      <c r="UF175" s="100"/>
      <c r="UG175" s="100"/>
      <c r="UH175" s="100"/>
      <c r="UI175" s="100"/>
      <c r="UJ175" s="100"/>
      <c r="UK175" s="100"/>
      <c r="UL175" s="100"/>
      <c r="UM175" s="100"/>
      <c r="UN175" s="100"/>
      <c r="UO175" s="100"/>
      <c r="UP175" s="100"/>
      <c r="UQ175" s="100"/>
      <c r="UR175" s="100"/>
      <c r="US175" s="100"/>
      <c r="UT175" s="100"/>
      <c r="UU175" s="100"/>
      <c r="UV175" s="100"/>
      <c r="UW175" s="100"/>
      <c r="UX175" s="100"/>
      <c r="UY175" s="100"/>
      <c r="UZ175" s="100"/>
      <c r="VA175" s="100"/>
      <c r="VB175" s="100"/>
      <c r="VC175" s="100"/>
      <c r="VD175" s="100"/>
      <c r="VE175" s="100"/>
      <c r="VF175" s="100"/>
      <c r="VG175" s="100"/>
      <c r="VH175" s="100"/>
      <c r="VI175" s="100"/>
      <c r="VJ175" s="100"/>
      <c r="VK175" s="100"/>
      <c r="VL175" s="100"/>
      <c r="VM175" s="100"/>
      <c r="VN175" s="100"/>
      <c r="VO175" s="100"/>
      <c r="VP175" s="100"/>
      <c r="VQ175" s="100"/>
      <c r="VR175" s="100"/>
      <c r="VS175" s="100"/>
      <c r="VT175" s="100"/>
      <c r="VU175" s="100"/>
      <c r="VV175" s="100"/>
      <c r="VW175" s="100"/>
      <c r="VX175" s="100"/>
      <c r="VY175" s="100"/>
      <c r="VZ175" s="100"/>
      <c r="WA175" s="100"/>
      <c r="WB175" s="100"/>
      <c r="WC175" s="100"/>
      <c r="WD175" s="100"/>
      <c r="WE175" s="100"/>
      <c r="WF175" s="100"/>
      <c r="WG175" s="100"/>
      <c r="WH175" s="100"/>
      <c r="WI175" s="100"/>
      <c r="WJ175" s="100"/>
      <c r="WK175" s="100"/>
      <c r="WL175" s="100"/>
      <c r="WM175" s="100"/>
      <c r="WN175" s="100"/>
      <c r="WO175" s="100"/>
      <c r="WP175" s="100"/>
      <c r="WQ175" s="100"/>
      <c r="WR175" s="100"/>
      <c r="WS175" s="100"/>
      <c r="WT175" s="100"/>
      <c r="WU175" s="100"/>
      <c r="WV175" s="100"/>
      <c r="WW175" s="100"/>
      <c r="WX175" s="100"/>
      <c r="WY175" s="100"/>
      <c r="WZ175" s="100"/>
      <c r="XA175" s="100"/>
      <c r="XB175" s="100"/>
      <c r="XC175" s="100"/>
      <c r="XD175" s="100"/>
      <c r="XE175" s="100"/>
      <c r="XF175" s="100"/>
      <c r="XG175" s="100"/>
      <c r="XH175" s="100"/>
      <c r="XI175" s="100"/>
      <c r="XJ175" s="100"/>
      <c r="XK175" s="100"/>
      <c r="XL175" s="100"/>
      <c r="XM175" s="100"/>
      <c r="XN175" s="100"/>
      <c r="XO175" s="100"/>
      <c r="XP175" s="100"/>
      <c r="XQ175" s="100"/>
      <c r="XR175" s="100"/>
      <c r="XS175" s="100"/>
      <c r="XT175" s="100"/>
      <c r="XU175" s="100"/>
      <c r="XV175" s="100"/>
      <c r="XW175" s="100"/>
      <c r="XX175" s="100"/>
      <c r="XY175" s="100"/>
      <c r="XZ175" s="100"/>
      <c r="YA175" s="100"/>
      <c r="YB175" s="100"/>
      <c r="YC175" s="100"/>
      <c r="YD175" s="100"/>
      <c r="YE175" s="100"/>
      <c r="YF175" s="100"/>
      <c r="YG175" s="100"/>
      <c r="YH175" s="100"/>
      <c r="YI175" s="100"/>
      <c r="YJ175" s="100"/>
      <c r="YK175" s="100"/>
      <c r="YL175" s="100"/>
      <c r="YM175" s="100"/>
      <c r="YN175" s="100"/>
      <c r="YO175" s="100"/>
      <c r="YP175" s="100"/>
      <c r="YQ175" s="100"/>
      <c r="YR175" s="100"/>
      <c r="YS175" s="100"/>
      <c r="YT175" s="100"/>
      <c r="YU175" s="100"/>
      <c r="YV175" s="100"/>
      <c r="YW175" s="100"/>
      <c r="YX175" s="100"/>
      <c r="YY175" s="100"/>
      <c r="YZ175" s="100"/>
      <c r="ZA175" s="100"/>
      <c r="ZB175" s="100"/>
      <c r="ZC175" s="100"/>
      <c r="ZD175" s="100"/>
      <c r="ZE175" s="100"/>
      <c r="ZF175" s="100"/>
      <c r="ZG175" s="100"/>
      <c r="ZH175" s="100"/>
      <c r="ZI175" s="100"/>
      <c r="ZJ175" s="100"/>
      <c r="ZK175" s="100"/>
      <c r="ZL175" s="100"/>
      <c r="ZM175" s="100"/>
      <c r="ZN175" s="100"/>
      <c r="ZO175" s="100"/>
      <c r="ZP175" s="100"/>
      <c r="ZQ175" s="100"/>
      <c r="ZR175" s="100"/>
      <c r="ZS175" s="100"/>
      <c r="ZT175" s="100"/>
      <c r="ZU175" s="100"/>
      <c r="ZV175" s="100"/>
      <c r="ZW175" s="100"/>
      <c r="ZX175" s="100"/>
      <c r="ZY175" s="100"/>
      <c r="ZZ175" s="100"/>
      <c r="AAA175" s="100"/>
      <c r="AAB175" s="100"/>
      <c r="AAC175" s="100"/>
      <c r="AAD175" s="100"/>
      <c r="AAE175" s="100"/>
      <c r="AAF175" s="100"/>
      <c r="AAG175" s="100"/>
      <c r="AAH175" s="100"/>
      <c r="AAI175" s="100"/>
      <c r="AAJ175" s="100"/>
      <c r="AAK175" s="100"/>
      <c r="AAL175" s="100"/>
      <c r="AAM175" s="100"/>
      <c r="AAN175" s="100"/>
      <c r="AAO175" s="100"/>
      <c r="AAP175" s="100"/>
      <c r="AAQ175" s="100"/>
      <c r="AAR175" s="100"/>
      <c r="AAS175" s="100"/>
      <c r="AAT175" s="100"/>
      <c r="AAU175" s="100"/>
      <c r="AAV175" s="100"/>
      <c r="AAW175" s="100"/>
      <c r="AAX175" s="100"/>
      <c r="AAY175" s="100"/>
      <c r="AAZ175" s="100"/>
      <c r="ABA175" s="100"/>
      <c r="ABB175" s="100"/>
      <c r="ABC175" s="100"/>
      <c r="ABD175" s="100"/>
      <c r="ABE175" s="100"/>
      <c r="ABF175" s="100"/>
      <c r="ABG175" s="100"/>
      <c r="ABH175" s="100"/>
      <c r="ABI175" s="100"/>
      <c r="ABJ175" s="100"/>
      <c r="ABK175" s="100"/>
      <c r="ABL175" s="100"/>
      <c r="ABM175" s="100"/>
      <c r="ABN175" s="100"/>
      <c r="ABO175" s="100"/>
      <c r="ABP175" s="100"/>
      <c r="ABQ175" s="100"/>
      <c r="ABR175" s="100"/>
      <c r="ABS175" s="100"/>
      <c r="ABT175" s="100"/>
      <c r="ABU175" s="100"/>
      <c r="ABV175" s="100"/>
      <c r="ABW175" s="100"/>
      <c r="ABX175" s="100"/>
      <c r="ABY175" s="100"/>
      <c r="ABZ175" s="100"/>
      <c r="ACA175" s="100"/>
      <c r="ACB175" s="100"/>
      <c r="ACC175" s="100"/>
      <c r="ACD175" s="100"/>
      <c r="ACE175" s="100"/>
      <c r="ACF175" s="100"/>
      <c r="ACG175" s="100"/>
      <c r="ACH175" s="100"/>
      <c r="ACI175" s="100"/>
      <c r="ACJ175" s="100"/>
      <c r="ACK175" s="100"/>
      <c r="ACL175" s="100"/>
      <c r="ACM175" s="100"/>
      <c r="ACN175" s="100"/>
      <c r="ACO175" s="100"/>
      <c r="ACP175" s="100"/>
      <c r="ACQ175" s="100"/>
      <c r="ACR175" s="100"/>
      <c r="ACS175" s="100"/>
      <c r="ACT175" s="100"/>
      <c r="ACU175" s="100"/>
      <c r="ACV175" s="100"/>
      <c r="ACW175" s="100"/>
      <c r="ACX175" s="100"/>
      <c r="ACY175" s="100"/>
      <c r="ACZ175" s="100"/>
      <c r="ADA175" s="100"/>
      <c r="ADB175" s="100"/>
      <c r="ADC175" s="100"/>
      <c r="ADD175" s="100"/>
      <c r="ADE175" s="100"/>
      <c r="ADF175" s="100"/>
      <c r="ADG175" s="100"/>
      <c r="ADH175" s="100"/>
      <c r="ADI175" s="100"/>
      <c r="ADJ175" s="100"/>
      <c r="ADK175" s="100"/>
      <c r="ADL175" s="100"/>
      <c r="ADM175" s="100"/>
      <c r="ADN175" s="100"/>
      <c r="ADO175" s="100"/>
      <c r="ADP175" s="100"/>
      <c r="ADQ175" s="100"/>
      <c r="ADR175" s="100"/>
      <c r="ADS175" s="100"/>
      <c r="ADT175" s="100"/>
      <c r="ADU175" s="100"/>
      <c r="ADV175" s="100"/>
      <c r="ADW175" s="100"/>
      <c r="ADX175" s="100"/>
      <c r="ADY175" s="100"/>
      <c r="ADZ175" s="100"/>
      <c r="AEA175" s="100"/>
      <c r="AEB175" s="100"/>
      <c r="AEC175" s="100"/>
      <c r="AED175" s="100"/>
      <c r="AEE175" s="100"/>
      <c r="AEF175" s="100"/>
      <c r="AEG175" s="100"/>
      <c r="AEH175" s="100"/>
      <c r="AEI175" s="100"/>
      <c r="AEJ175" s="100"/>
      <c r="AEK175" s="100"/>
      <c r="AEL175" s="100"/>
      <c r="AEM175" s="100"/>
      <c r="AEN175" s="100"/>
      <c r="AEO175" s="100"/>
      <c r="AEP175" s="100"/>
      <c r="AEQ175" s="100"/>
      <c r="AER175" s="100"/>
      <c r="AES175" s="100"/>
      <c r="AET175" s="100"/>
      <c r="AEU175" s="100"/>
      <c r="AEV175" s="100"/>
      <c r="AEW175" s="100"/>
      <c r="AEX175" s="100"/>
      <c r="AEY175" s="100"/>
      <c r="AEZ175" s="100"/>
      <c r="AFA175" s="100"/>
      <c r="AFB175" s="100"/>
      <c r="AFC175" s="100"/>
      <c r="AFD175" s="100"/>
      <c r="AFE175" s="100"/>
      <c r="AFF175" s="100"/>
      <c r="AFG175" s="100"/>
      <c r="AFH175" s="100"/>
      <c r="AFI175" s="100"/>
      <c r="AFJ175" s="100"/>
      <c r="AFK175" s="100"/>
      <c r="AFL175" s="100"/>
      <c r="AFM175" s="100"/>
      <c r="AFN175" s="100"/>
      <c r="AFO175" s="100"/>
      <c r="AFP175" s="100"/>
      <c r="AFQ175" s="100"/>
      <c r="AFR175" s="100"/>
      <c r="AFS175" s="100"/>
      <c r="AFT175" s="100"/>
      <c r="AFU175" s="100"/>
      <c r="AFV175" s="100"/>
      <c r="AFW175" s="100"/>
      <c r="AFX175" s="100"/>
      <c r="AFY175" s="100"/>
      <c r="AFZ175" s="100"/>
      <c r="AGA175" s="100"/>
      <c r="AGB175" s="100"/>
      <c r="AGC175" s="100"/>
      <c r="AGD175" s="100"/>
      <c r="AGE175" s="100"/>
      <c r="AGF175" s="100"/>
      <c r="AGG175" s="100"/>
      <c r="AGH175" s="100"/>
      <c r="AGI175" s="100"/>
      <c r="AGJ175" s="100"/>
      <c r="AGK175" s="100"/>
      <c r="AGL175" s="100"/>
      <c r="AGM175" s="100"/>
      <c r="AGN175" s="100"/>
      <c r="AGO175" s="100"/>
      <c r="AGP175" s="100"/>
      <c r="AGQ175" s="100"/>
      <c r="AGR175" s="100"/>
      <c r="AGS175" s="100"/>
      <c r="AGT175" s="100"/>
      <c r="AGU175" s="100"/>
      <c r="AGV175" s="100"/>
      <c r="AGW175" s="100"/>
      <c r="AGX175" s="100"/>
      <c r="AGY175" s="100"/>
      <c r="AGZ175" s="100"/>
      <c r="AHA175" s="100"/>
      <c r="AHB175" s="100"/>
      <c r="AHC175" s="100"/>
      <c r="AHD175" s="100"/>
      <c r="AHE175" s="100"/>
      <c r="AHF175" s="100"/>
      <c r="AHG175" s="100"/>
      <c r="AHH175" s="100"/>
      <c r="AHI175" s="100"/>
      <c r="AHJ175" s="100"/>
      <c r="AHK175" s="100"/>
      <c r="AHL175" s="100"/>
      <c r="AHM175" s="100"/>
      <c r="AHN175" s="100"/>
      <c r="AHO175" s="100"/>
      <c r="AHP175" s="100"/>
      <c r="AHQ175" s="100"/>
      <c r="AHR175" s="100"/>
      <c r="AHS175" s="100"/>
      <c r="AHT175" s="100"/>
      <c r="AHU175" s="100"/>
      <c r="AHV175" s="100"/>
      <c r="AHW175" s="100"/>
      <c r="AHX175" s="100"/>
      <c r="AHY175" s="100"/>
      <c r="AHZ175" s="100"/>
      <c r="AIA175" s="100"/>
      <c r="AIB175" s="100"/>
      <c r="AIC175" s="100"/>
      <c r="AID175" s="100"/>
      <c r="AIE175" s="100"/>
      <c r="AIF175" s="100"/>
      <c r="AIG175" s="100"/>
      <c r="AIH175" s="100"/>
      <c r="AII175" s="100"/>
      <c r="AIJ175" s="100"/>
      <c r="AIK175" s="100"/>
      <c r="AIL175" s="100"/>
      <c r="AIM175" s="100"/>
      <c r="AIN175" s="100"/>
      <c r="AIO175" s="100"/>
      <c r="AIP175" s="100"/>
      <c r="AIQ175" s="100"/>
      <c r="AIR175" s="100"/>
      <c r="AIS175" s="100"/>
      <c r="AIT175" s="100"/>
      <c r="AIU175" s="100"/>
      <c r="AIV175" s="100"/>
      <c r="AIW175" s="100"/>
      <c r="AIX175" s="100"/>
      <c r="AIY175" s="100"/>
      <c r="AIZ175" s="100"/>
      <c r="AJA175" s="100"/>
      <c r="AJB175" s="100"/>
      <c r="AJC175" s="100"/>
      <c r="AJD175" s="100"/>
      <c r="AJE175" s="100"/>
      <c r="AJF175" s="100"/>
      <c r="AJG175" s="100"/>
      <c r="AJH175" s="100"/>
      <c r="AJI175" s="100"/>
      <c r="AJJ175" s="100"/>
      <c r="AJK175" s="100"/>
      <c r="AJL175" s="100"/>
      <c r="AJM175" s="100"/>
      <c r="AJN175" s="100"/>
      <c r="AJO175" s="100"/>
      <c r="AJP175" s="100"/>
      <c r="AJQ175" s="100"/>
      <c r="AJR175" s="100"/>
      <c r="AJS175" s="100"/>
      <c r="AJT175" s="100"/>
      <c r="AJU175" s="100"/>
      <c r="AJV175" s="100"/>
      <c r="AJW175" s="100"/>
      <c r="AJX175" s="100"/>
      <c r="AJY175" s="100"/>
      <c r="AJZ175" s="100"/>
      <c r="AKA175" s="100"/>
      <c r="AKB175" s="100"/>
      <c r="AKC175" s="100"/>
      <c r="AKD175" s="100"/>
      <c r="AKE175" s="100"/>
      <c r="AKF175" s="100"/>
      <c r="AKG175" s="100"/>
      <c r="AKH175" s="100"/>
      <c r="AKI175" s="100"/>
      <c r="AKJ175" s="100"/>
      <c r="AKK175" s="100"/>
      <c r="AKL175" s="100"/>
      <c r="AKM175" s="100"/>
      <c r="AKN175" s="100"/>
      <c r="AKO175" s="100"/>
      <c r="AKP175" s="100"/>
      <c r="AKQ175" s="100"/>
      <c r="AKR175" s="100"/>
      <c r="AKS175" s="100"/>
      <c r="AKT175" s="100"/>
      <c r="AKU175" s="100"/>
      <c r="AKV175" s="100"/>
      <c r="AKW175" s="100"/>
      <c r="AKX175" s="100"/>
      <c r="AKY175" s="100"/>
      <c r="AKZ175" s="100"/>
      <c r="ALA175" s="100"/>
      <c r="ALB175" s="100"/>
      <c r="ALC175" s="100"/>
      <c r="ALD175" s="100"/>
      <c r="ALE175" s="100"/>
      <c r="ALF175" s="100"/>
      <c r="ALG175" s="100"/>
      <c r="ALH175" s="100"/>
      <c r="ALI175" s="100"/>
      <c r="ALJ175" s="100"/>
      <c r="ALK175" s="100"/>
      <c r="ALL175" s="100"/>
      <c r="ALM175" s="100"/>
      <c r="ALN175" s="100"/>
      <c r="ALO175" s="100"/>
      <c r="ALP175" s="100"/>
      <c r="ALQ175" s="100"/>
      <c r="ALR175" s="100"/>
      <c r="ALS175" s="100"/>
      <c r="ALT175" s="100"/>
      <c r="ALU175" s="100"/>
      <c r="ALV175" s="100"/>
      <c r="ALW175" s="100"/>
      <c r="ALX175" s="100"/>
      <c r="ALY175" s="100"/>
      <c r="ALZ175" s="100"/>
      <c r="AMA175" s="100"/>
      <c r="AMB175" s="100"/>
      <c r="AMC175" s="100"/>
      <c r="AMD175" s="100"/>
      <c r="AME175" s="100"/>
      <c r="AMF175" s="100"/>
      <c r="AMG175" s="100"/>
      <c r="AMH175" s="100"/>
      <c r="AMI175" s="100"/>
      <c r="AMJ175" s="100"/>
      <c r="AMK175" s="100"/>
      <c r="AML175" s="100"/>
      <c r="AMM175" s="100"/>
      <c r="AMN175" s="100"/>
      <c r="AMO175" s="100"/>
      <c r="AMP175" s="100"/>
      <c r="AMQ175" s="100"/>
      <c r="AMR175" s="100"/>
      <c r="AMS175" s="100"/>
      <c r="AMT175" s="100"/>
      <c r="AMU175" s="100"/>
      <c r="AMV175" s="100"/>
      <c r="AMW175" s="100"/>
      <c r="AMX175" s="100"/>
      <c r="AMY175" s="100"/>
      <c r="AMZ175" s="100"/>
      <c r="ANA175" s="100"/>
      <c r="ANB175" s="100"/>
      <c r="ANC175" s="100"/>
      <c r="AND175" s="100"/>
      <c r="ANE175" s="100"/>
      <c r="ANF175" s="100"/>
      <c r="ANG175" s="100"/>
      <c r="ANH175" s="100"/>
      <c r="ANI175" s="100"/>
      <c r="ANJ175" s="100"/>
      <c r="ANK175" s="100"/>
      <c r="ANL175" s="100"/>
      <c r="ANM175" s="100"/>
      <c r="ANN175" s="100"/>
      <c r="ANO175" s="100"/>
      <c r="ANP175" s="100"/>
      <c r="ANQ175" s="100"/>
      <c r="ANR175" s="100"/>
      <c r="ANS175" s="100"/>
      <c r="ANT175" s="100"/>
      <c r="ANU175" s="100"/>
      <c r="ANV175" s="100"/>
      <c r="ANW175" s="100"/>
      <c r="ANX175" s="100"/>
      <c r="ANY175" s="100"/>
      <c r="ANZ175" s="100"/>
      <c r="AOA175" s="100"/>
      <c r="AOB175" s="100"/>
      <c r="AOC175" s="100"/>
      <c r="AOD175" s="100"/>
      <c r="AOE175" s="100"/>
      <c r="AOF175" s="100"/>
      <c r="AOG175" s="100"/>
      <c r="AOH175" s="100"/>
      <c r="AOI175" s="100"/>
      <c r="AOJ175" s="100"/>
      <c r="AOK175" s="100"/>
      <c r="AOL175" s="100"/>
      <c r="AOM175" s="100"/>
      <c r="AON175" s="100"/>
      <c r="AOO175" s="100"/>
      <c r="AOP175" s="100"/>
      <c r="AOQ175" s="100"/>
      <c r="AOR175" s="100"/>
      <c r="AOS175" s="100"/>
      <c r="AOT175" s="100"/>
      <c r="AOU175" s="100"/>
      <c r="AOV175" s="100"/>
      <c r="AOW175" s="100"/>
      <c r="AOX175" s="100"/>
      <c r="AOY175" s="100"/>
      <c r="AOZ175" s="100"/>
      <c r="APA175" s="100"/>
      <c r="APB175" s="100"/>
      <c r="APC175" s="100"/>
      <c r="APD175" s="100"/>
      <c r="APE175" s="100"/>
      <c r="APF175" s="100"/>
      <c r="APG175" s="100"/>
      <c r="APH175" s="100"/>
      <c r="API175" s="100"/>
      <c r="APJ175" s="100"/>
      <c r="APK175" s="100"/>
      <c r="APL175" s="100"/>
      <c r="APM175" s="100"/>
      <c r="APN175" s="100"/>
      <c r="APO175" s="100"/>
      <c r="APP175" s="100"/>
      <c r="APQ175" s="100"/>
      <c r="APR175" s="100"/>
      <c r="APS175" s="100"/>
      <c r="APT175" s="100"/>
      <c r="APU175" s="100"/>
      <c r="APV175" s="100"/>
      <c r="APW175" s="100"/>
      <c r="APX175" s="100"/>
      <c r="APY175" s="100"/>
      <c r="APZ175" s="100"/>
      <c r="AQA175" s="100"/>
      <c r="AQB175" s="100"/>
      <c r="AQC175" s="100"/>
      <c r="AQD175" s="100"/>
      <c r="AQE175" s="100"/>
      <c r="AQF175" s="100"/>
      <c r="AQG175" s="100"/>
      <c r="AQH175" s="100"/>
      <c r="AQI175" s="100"/>
      <c r="AQJ175" s="100"/>
      <c r="AQK175" s="100"/>
      <c r="AQL175" s="100"/>
      <c r="AQM175" s="100"/>
      <c r="AQN175" s="100"/>
      <c r="AQO175" s="100"/>
      <c r="AQP175" s="100"/>
      <c r="AQQ175" s="100"/>
      <c r="AQR175" s="100"/>
      <c r="AQS175" s="100"/>
      <c r="AQT175" s="100"/>
      <c r="AQU175" s="100"/>
      <c r="AQV175" s="100"/>
      <c r="AQW175" s="100"/>
      <c r="AQX175" s="100"/>
      <c r="AQY175" s="100"/>
      <c r="AQZ175" s="100"/>
      <c r="ARA175" s="100"/>
      <c r="ARB175" s="100"/>
      <c r="ARC175" s="100"/>
      <c r="ARD175" s="100"/>
      <c r="ARE175" s="100"/>
      <c r="ARF175" s="100"/>
      <c r="ARG175" s="100"/>
      <c r="ARH175" s="100"/>
      <c r="ARI175" s="100"/>
      <c r="ARJ175" s="100"/>
      <c r="ARK175" s="100"/>
      <c r="ARL175" s="100"/>
      <c r="ARM175" s="100"/>
      <c r="ARN175" s="100"/>
      <c r="ARO175" s="100"/>
      <c r="ARP175" s="100"/>
      <c r="ARQ175" s="100"/>
      <c r="ARR175" s="100"/>
      <c r="ARS175" s="100"/>
      <c r="ART175" s="100"/>
      <c r="ARU175" s="100"/>
      <c r="ARV175" s="100"/>
      <c r="ARW175" s="100"/>
      <c r="ARX175" s="100"/>
      <c r="ARY175" s="100"/>
      <c r="ARZ175" s="100"/>
      <c r="ASA175" s="100"/>
      <c r="ASB175" s="100"/>
      <c r="ASC175" s="100"/>
      <c r="ASD175" s="100"/>
      <c r="ASE175" s="100"/>
      <c r="ASF175" s="100"/>
      <c r="ASG175" s="100"/>
      <c r="ASH175" s="100"/>
      <c r="ASI175" s="100"/>
      <c r="ASJ175" s="100"/>
      <c r="ASK175" s="100"/>
      <c r="ASL175" s="100"/>
      <c r="ASM175" s="100"/>
      <c r="ASN175" s="100"/>
      <c r="ASO175" s="100"/>
      <c r="ASP175" s="100"/>
      <c r="ASQ175" s="100"/>
      <c r="ASR175" s="100"/>
      <c r="ASS175" s="100"/>
      <c r="AST175" s="100"/>
      <c r="ASU175" s="100"/>
      <c r="ASV175" s="100"/>
      <c r="ASW175" s="100"/>
      <c r="ASX175" s="100"/>
      <c r="ASY175" s="100"/>
      <c r="ASZ175" s="100"/>
      <c r="ATA175" s="100"/>
      <c r="ATB175" s="100"/>
      <c r="ATC175" s="100"/>
      <c r="ATD175" s="100"/>
      <c r="ATE175" s="100"/>
      <c r="ATF175" s="100"/>
      <c r="ATG175" s="100"/>
      <c r="ATH175" s="100"/>
      <c r="ATI175" s="100"/>
      <c r="ATJ175" s="100"/>
      <c r="ATK175" s="100"/>
      <c r="ATL175" s="100"/>
      <c r="ATM175" s="100"/>
      <c r="ATN175" s="100"/>
      <c r="ATO175" s="100"/>
      <c r="ATP175" s="100"/>
      <c r="ATQ175" s="100"/>
      <c r="ATR175" s="100"/>
      <c r="ATS175" s="100"/>
      <c r="ATT175" s="100"/>
      <c r="ATU175" s="100"/>
      <c r="ATV175" s="100"/>
      <c r="ATW175" s="100"/>
      <c r="ATX175" s="100"/>
      <c r="ATY175" s="100"/>
    </row>
    <row r="176" spans="1:1221" ht="16" customHeight="1">
      <c r="A176" s="38">
        <v>173</v>
      </c>
      <c r="B176" s="38" t="s">
        <v>18360</v>
      </c>
      <c r="C176" s="37" t="s">
        <v>16282</v>
      </c>
      <c r="D176" s="38" t="s">
        <v>19</v>
      </c>
      <c r="E176" s="38" t="s">
        <v>16293</v>
      </c>
      <c r="F176" s="37" t="s">
        <v>16288</v>
      </c>
      <c r="G176" s="8" t="s">
        <v>17337</v>
      </c>
      <c r="H176" s="229" t="s">
        <v>437</v>
      </c>
      <c r="I176" s="38"/>
      <c r="J176" s="38"/>
      <c r="K176" s="473" t="s">
        <v>13808</v>
      </c>
      <c r="L176" s="76">
        <v>6656</v>
      </c>
      <c r="M176" s="38" t="s">
        <v>22</v>
      </c>
      <c r="N176" s="38" t="s">
        <v>4305</v>
      </c>
      <c r="O176" s="38"/>
      <c r="P176" s="38"/>
      <c r="Q176" s="47"/>
      <c r="R176" s="214"/>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00"/>
      <c r="AN176" s="100"/>
      <c r="AO176" s="100"/>
      <c r="AP176" s="100"/>
      <c r="AQ176" s="100"/>
      <c r="AR176" s="100"/>
      <c r="AS176" s="100"/>
      <c r="AT176" s="100"/>
      <c r="AU176" s="100"/>
      <c r="AV176" s="100"/>
      <c r="AW176" s="100"/>
      <c r="AX176" s="100"/>
      <c r="AY176" s="100"/>
      <c r="AZ176" s="100"/>
      <c r="BA176" s="100"/>
      <c r="BB176" s="100"/>
      <c r="BC176" s="100"/>
      <c r="BD176" s="100"/>
      <c r="BE176" s="100"/>
      <c r="BF176" s="100"/>
      <c r="BG176" s="100"/>
      <c r="BH176" s="100"/>
      <c r="BI176" s="100"/>
      <c r="BJ176" s="100"/>
      <c r="BK176" s="100"/>
      <c r="BL176" s="100"/>
      <c r="BM176" s="100"/>
      <c r="BN176" s="100"/>
      <c r="BO176" s="100"/>
      <c r="BP176" s="100"/>
      <c r="BQ176" s="100"/>
      <c r="BR176" s="100"/>
      <c r="BS176" s="100"/>
      <c r="BT176" s="100"/>
      <c r="BU176" s="100"/>
      <c r="BV176" s="100"/>
      <c r="BW176" s="100"/>
      <c r="BX176" s="100"/>
      <c r="BY176" s="100"/>
      <c r="BZ176" s="100"/>
      <c r="CA176" s="100"/>
      <c r="CB176" s="100"/>
      <c r="CC176" s="100"/>
      <c r="CD176" s="100"/>
      <c r="CE176" s="100"/>
      <c r="CF176" s="100"/>
      <c r="CG176" s="100"/>
      <c r="CH176" s="100"/>
      <c r="CI176" s="100"/>
      <c r="CJ176" s="100"/>
      <c r="CK176" s="100"/>
      <c r="CL176" s="100"/>
      <c r="CM176" s="100"/>
      <c r="CN176" s="100"/>
      <c r="CO176" s="100"/>
      <c r="CP176" s="100"/>
      <c r="CQ176" s="100"/>
      <c r="CR176" s="100"/>
      <c r="CS176" s="100"/>
      <c r="CT176" s="100"/>
      <c r="CU176" s="100"/>
      <c r="CV176" s="100"/>
      <c r="CW176" s="100"/>
      <c r="CX176" s="100"/>
      <c r="CY176" s="100"/>
      <c r="CZ176" s="100"/>
      <c r="DA176" s="100"/>
      <c r="DB176" s="100"/>
      <c r="DC176" s="100"/>
      <c r="DD176" s="100"/>
      <c r="DE176" s="100"/>
      <c r="DF176" s="100"/>
      <c r="DG176" s="100"/>
      <c r="DH176" s="100"/>
      <c r="DI176" s="100"/>
      <c r="DJ176" s="100"/>
      <c r="DK176" s="100"/>
      <c r="DL176" s="100"/>
      <c r="DM176" s="100"/>
      <c r="DN176" s="100"/>
      <c r="DO176" s="100"/>
      <c r="DP176" s="100"/>
      <c r="DQ176" s="100"/>
      <c r="DR176" s="100"/>
      <c r="DS176" s="100"/>
      <c r="DT176" s="100"/>
      <c r="DU176" s="100"/>
      <c r="DV176" s="100"/>
      <c r="DW176" s="100"/>
      <c r="DX176" s="100"/>
      <c r="DY176" s="100"/>
      <c r="DZ176" s="100"/>
      <c r="EA176" s="100"/>
      <c r="EB176" s="100"/>
      <c r="EC176" s="100"/>
      <c r="ED176" s="100"/>
      <c r="EE176" s="100"/>
      <c r="EF176" s="100"/>
      <c r="EG176" s="100"/>
      <c r="EH176" s="100"/>
      <c r="EI176" s="100"/>
      <c r="EJ176" s="100"/>
      <c r="EK176" s="100"/>
      <c r="EL176" s="100"/>
      <c r="EM176" s="100"/>
      <c r="EN176" s="100"/>
      <c r="EO176" s="100"/>
      <c r="EP176" s="100"/>
      <c r="EQ176" s="100"/>
      <c r="ER176" s="100"/>
      <c r="ES176" s="100"/>
      <c r="ET176" s="100"/>
      <c r="EU176" s="100"/>
      <c r="EV176" s="100"/>
      <c r="EW176" s="100"/>
      <c r="EX176" s="100"/>
      <c r="EY176" s="100"/>
      <c r="EZ176" s="100"/>
      <c r="FA176" s="100"/>
      <c r="FB176" s="100"/>
      <c r="FC176" s="100"/>
      <c r="FD176" s="100"/>
      <c r="FE176" s="100"/>
      <c r="FF176" s="100"/>
      <c r="FG176" s="100"/>
      <c r="FH176" s="100"/>
      <c r="FI176" s="100"/>
      <c r="FJ176" s="100"/>
      <c r="FK176" s="100"/>
      <c r="FL176" s="100"/>
      <c r="FM176" s="100"/>
      <c r="FN176" s="100"/>
      <c r="FO176" s="100"/>
      <c r="FP176" s="100"/>
      <c r="FQ176" s="100"/>
      <c r="FR176" s="100"/>
      <c r="FS176" s="100"/>
      <c r="FT176" s="100"/>
      <c r="FU176" s="100"/>
      <c r="FV176" s="100"/>
      <c r="FW176" s="100"/>
      <c r="FX176" s="100"/>
      <c r="FY176" s="100"/>
      <c r="FZ176" s="100"/>
      <c r="GA176" s="100"/>
      <c r="GB176" s="100"/>
      <c r="GC176" s="100"/>
      <c r="GD176" s="100"/>
      <c r="GE176" s="100"/>
      <c r="GF176" s="100"/>
      <c r="GG176" s="100"/>
      <c r="GH176" s="100"/>
      <c r="GI176" s="100"/>
      <c r="GJ176" s="100"/>
      <c r="GK176" s="100"/>
      <c r="GL176" s="100"/>
      <c r="GM176" s="100"/>
      <c r="GN176" s="100"/>
      <c r="GO176" s="100"/>
      <c r="GP176" s="100"/>
      <c r="GQ176" s="100"/>
      <c r="GR176" s="100"/>
      <c r="GS176" s="100"/>
      <c r="GT176" s="100"/>
      <c r="GU176" s="100"/>
      <c r="GV176" s="100"/>
      <c r="GW176" s="100"/>
      <c r="GX176" s="100"/>
      <c r="GY176" s="100"/>
      <c r="GZ176" s="100"/>
      <c r="HA176" s="100"/>
      <c r="HB176" s="100"/>
      <c r="HC176" s="100"/>
      <c r="HD176" s="100"/>
      <c r="HE176" s="100"/>
      <c r="HF176" s="100"/>
      <c r="HG176" s="100"/>
      <c r="HH176" s="100"/>
      <c r="HI176" s="100"/>
      <c r="HJ176" s="100"/>
      <c r="HK176" s="100"/>
      <c r="HL176" s="100"/>
      <c r="HM176" s="100"/>
      <c r="HN176" s="100"/>
      <c r="HO176" s="100"/>
      <c r="HP176" s="100"/>
      <c r="HQ176" s="100"/>
      <c r="HR176" s="100"/>
      <c r="HS176" s="100"/>
      <c r="HT176" s="100"/>
      <c r="HU176" s="100"/>
      <c r="HV176" s="100"/>
      <c r="HW176" s="100"/>
      <c r="HX176" s="100"/>
      <c r="HY176" s="100"/>
      <c r="HZ176" s="100"/>
      <c r="IA176" s="100"/>
      <c r="IB176" s="100"/>
      <c r="IC176" s="100"/>
      <c r="ID176" s="100"/>
      <c r="IE176" s="100"/>
      <c r="IF176" s="100"/>
      <c r="IG176" s="100"/>
      <c r="IH176" s="100"/>
      <c r="II176" s="100"/>
      <c r="IJ176" s="100"/>
      <c r="IK176" s="100"/>
      <c r="IL176" s="100"/>
      <c r="IM176" s="100"/>
      <c r="IN176" s="100"/>
      <c r="IO176" s="100"/>
      <c r="IP176" s="100"/>
      <c r="IQ176" s="100"/>
      <c r="IR176" s="100"/>
      <c r="IS176" s="100"/>
      <c r="IT176" s="100"/>
      <c r="IU176" s="100"/>
      <c r="IV176" s="100"/>
      <c r="IW176" s="100"/>
      <c r="IX176" s="100"/>
      <c r="IY176" s="100"/>
      <c r="IZ176" s="100"/>
      <c r="JA176" s="100"/>
      <c r="JB176" s="100"/>
      <c r="JC176" s="100"/>
      <c r="JD176" s="100"/>
      <c r="JE176" s="100"/>
      <c r="JF176" s="100"/>
      <c r="JG176" s="100"/>
      <c r="JH176" s="100"/>
      <c r="JI176" s="100"/>
      <c r="JJ176" s="100"/>
      <c r="JK176" s="100"/>
      <c r="JL176" s="100"/>
      <c r="JM176" s="100"/>
      <c r="JN176" s="100"/>
      <c r="JO176" s="100"/>
      <c r="JP176" s="100"/>
      <c r="JQ176" s="100"/>
      <c r="JR176" s="100"/>
      <c r="JS176" s="100"/>
      <c r="JT176" s="100"/>
      <c r="JU176" s="100"/>
      <c r="JV176" s="100"/>
      <c r="JW176" s="100"/>
      <c r="JX176" s="100"/>
      <c r="JY176" s="100"/>
      <c r="JZ176" s="100"/>
      <c r="KA176" s="100"/>
      <c r="KB176" s="100"/>
      <c r="KC176" s="100"/>
      <c r="KD176" s="100"/>
      <c r="KE176" s="100"/>
      <c r="KF176" s="100"/>
      <c r="KG176" s="100"/>
      <c r="KH176" s="100"/>
      <c r="KI176" s="100"/>
      <c r="KJ176" s="100"/>
      <c r="KK176" s="100"/>
      <c r="KL176" s="100"/>
      <c r="KM176" s="100"/>
      <c r="KN176" s="100"/>
      <c r="KO176" s="100"/>
      <c r="KP176" s="100"/>
      <c r="KQ176" s="100"/>
      <c r="KR176" s="100"/>
      <c r="KS176" s="100"/>
      <c r="KT176" s="100"/>
      <c r="KU176" s="100"/>
      <c r="KV176" s="100"/>
      <c r="KW176" s="100"/>
      <c r="KX176" s="100"/>
      <c r="KY176" s="100"/>
      <c r="KZ176" s="100"/>
      <c r="LA176" s="100"/>
      <c r="LB176" s="100"/>
      <c r="LC176" s="100"/>
      <c r="LD176" s="100"/>
      <c r="LE176" s="100"/>
      <c r="LF176" s="100"/>
      <c r="LG176" s="100"/>
      <c r="LH176" s="100"/>
      <c r="LI176" s="100"/>
      <c r="LJ176" s="100"/>
      <c r="LK176" s="100"/>
      <c r="LL176" s="100"/>
      <c r="LM176" s="100"/>
      <c r="LN176" s="100"/>
      <c r="LO176" s="100"/>
      <c r="LP176" s="100"/>
      <c r="LQ176" s="100"/>
      <c r="LR176" s="100"/>
      <c r="LS176" s="100"/>
      <c r="LT176" s="100"/>
      <c r="LU176" s="100"/>
      <c r="LV176" s="100"/>
      <c r="LW176" s="100"/>
      <c r="LX176" s="100"/>
      <c r="LY176" s="100"/>
      <c r="LZ176" s="100"/>
      <c r="MA176" s="100"/>
      <c r="MB176" s="100"/>
      <c r="MC176" s="100"/>
      <c r="MD176" s="100"/>
      <c r="ME176" s="100"/>
      <c r="MF176" s="100"/>
      <c r="MG176" s="100"/>
      <c r="MH176" s="100"/>
      <c r="MI176" s="100"/>
      <c r="MJ176" s="100"/>
      <c r="MK176" s="100"/>
      <c r="ML176" s="100"/>
      <c r="MM176" s="100"/>
      <c r="MN176" s="100"/>
      <c r="MO176" s="100"/>
      <c r="MP176" s="100"/>
      <c r="MQ176" s="100"/>
      <c r="MR176" s="100"/>
      <c r="MS176" s="100"/>
      <c r="MT176" s="100"/>
      <c r="MU176" s="100"/>
      <c r="MV176" s="100"/>
      <c r="MW176" s="100"/>
      <c r="MX176" s="100"/>
      <c r="MY176" s="100"/>
      <c r="MZ176" s="100"/>
      <c r="NA176" s="100"/>
      <c r="NB176" s="100"/>
      <c r="NC176" s="100"/>
      <c r="ND176" s="100"/>
      <c r="NE176" s="100"/>
      <c r="NF176" s="100"/>
      <c r="NG176" s="100"/>
      <c r="NH176" s="100"/>
      <c r="NI176" s="100"/>
      <c r="NJ176" s="100"/>
      <c r="NK176" s="100"/>
      <c r="NL176" s="100"/>
      <c r="NM176" s="100"/>
      <c r="NN176" s="100"/>
      <c r="NO176" s="100"/>
      <c r="NP176" s="100"/>
      <c r="NQ176" s="100"/>
      <c r="NR176" s="100"/>
      <c r="NS176" s="100"/>
      <c r="NT176" s="100"/>
      <c r="NU176" s="100"/>
      <c r="NV176" s="100"/>
      <c r="NW176" s="100"/>
      <c r="NX176" s="100"/>
      <c r="NY176" s="100"/>
      <c r="NZ176" s="100"/>
      <c r="OA176" s="100"/>
      <c r="OB176" s="100"/>
      <c r="OC176" s="100"/>
      <c r="OD176" s="100"/>
      <c r="OE176" s="100"/>
      <c r="OF176" s="100"/>
      <c r="OG176" s="100"/>
      <c r="OH176" s="100"/>
      <c r="OI176" s="100"/>
      <c r="OJ176" s="100"/>
      <c r="OK176" s="100"/>
      <c r="OL176" s="100"/>
      <c r="OM176" s="100"/>
      <c r="ON176" s="100"/>
      <c r="OO176" s="100"/>
      <c r="OP176" s="100"/>
      <c r="OQ176" s="100"/>
      <c r="OR176" s="100"/>
      <c r="OS176" s="100"/>
      <c r="OT176" s="100"/>
      <c r="OU176" s="100"/>
      <c r="OV176" s="100"/>
      <c r="OW176" s="100"/>
      <c r="OX176" s="100"/>
      <c r="OY176" s="100"/>
      <c r="OZ176" s="100"/>
      <c r="PA176" s="100"/>
      <c r="PB176" s="100"/>
      <c r="PC176" s="100"/>
      <c r="PD176" s="100"/>
      <c r="PE176" s="100"/>
      <c r="PF176" s="100"/>
      <c r="PG176" s="100"/>
      <c r="PH176" s="100"/>
      <c r="PI176" s="100"/>
      <c r="PJ176" s="100"/>
      <c r="PK176" s="100"/>
      <c r="PL176" s="100"/>
      <c r="PM176" s="100"/>
      <c r="PN176" s="100"/>
      <c r="PO176" s="100"/>
      <c r="PP176" s="100"/>
      <c r="PQ176" s="100"/>
      <c r="PR176" s="100"/>
      <c r="PS176" s="100"/>
      <c r="PT176" s="100"/>
      <c r="PU176" s="100"/>
      <c r="PV176" s="100"/>
      <c r="PW176" s="100"/>
      <c r="PX176" s="100"/>
      <c r="PY176" s="100"/>
      <c r="PZ176" s="100"/>
      <c r="QA176" s="100"/>
      <c r="QB176" s="100"/>
      <c r="QC176" s="100"/>
      <c r="QD176" s="100"/>
      <c r="QE176" s="100"/>
      <c r="QF176" s="100"/>
      <c r="QG176" s="100"/>
      <c r="QH176" s="100"/>
      <c r="QI176" s="100"/>
      <c r="QJ176" s="100"/>
      <c r="QK176" s="100"/>
      <c r="QL176" s="100"/>
      <c r="QM176" s="100"/>
      <c r="QN176" s="100"/>
      <c r="QO176" s="100"/>
      <c r="QP176" s="100"/>
      <c r="QQ176" s="100"/>
      <c r="QR176" s="100"/>
      <c r="QS176" s="100"/>
      <c r="QT176" s="100"/>
      <c r="QU176" s="100"/>
      <c r="QV176" s="100"/>
      <c r="QW176" s="100"/>
      <c r="QX176" s="100"/>
      <c r="QY176" s="100"/>
      <c r="QZ176" s="100"/>
      <c r="RA176" s="100"/>
      <c r="RB176" s="100"/>
      <c r="RC176" s="100"/>
      <c r="RD176" s="100"/>
      <c r="RE176" s="100"/>
      <c r="RF176" s="100"/>
      <c r="RG176" s="100"/>
      <c r="RH176" s="100"/>
      <c r="RI176" s="100"/>
      <c r="RJ176" s="100"/>
      <c r="RK176" s="100"/>
      <c r="RL176" s="100"/>
      <c r="RM176" s="100"/>
      <c r="RN176" s="100"/>
      <c r="RO176" s="100"/>
      <c r="RP176" s="100"/>
      <c r="RQ176" s="100"/>
      <c r="RR176" s="100"/>
      <c r="RS176" s="100"/>
      <c r="RT176" s="100"/>
      <c r="RU176" s="100"/>
      <c r="RV176" s="100"/>
      <c r="RW176" s="100"/>
      <c r="RX176" s="100"/>
      <c r="RY176" s="100"/>
      <c r="RZ176" s="100"/>
      <c r="SA176" s="100"/>
      <c r="SB176" s="100"/>
      <c r="SC176" s="100"/>
      <c r="SD176" s="100"/>
      <c r="SE176" s="100"/>
      <c r="SF176" s="100"/>
      <c r="SG176" s="100"/>
      <c r="SH176" s="100"/>
      <c r="SI176" s="100"/>
      <c r="SJ176" s="100"/>
      <c r="SK176" s="100"/>
      <c r="SL176" s="100"/>
      <c r="SM176" s="100"/>
      <c r="SN176" s="100"/>
      <c r="SO176" s="100"/>
      <c r="SP176" s="100"/>
      <c r="SQ176" s="100"/>
      <c r="SR176" s="100"/>
      <c r="SS176" s="100"/>
      <c r="ST176" s="100"/>
      <c r="SU176" s="100"/>
      <c r="SV176" s="100"/>
      <c r="SW176" s="100"/>
      <c r="SX176" s="100"/>
      <c r="SY176" s="100"/>
      <c r="SZ176" s="100"/>
      <c r="TA176" s="100"/>
      <c r="TB176" s="100"/>
      <c r="TC176" s="100"/>
      <c r="TD176" s="100"/>
      <c r="TE176" s="100"/>
      <c r="TF176" s="100"/>
      <c r="TG176" s="100"/>
      <c r="TH176" s="100"/>
      <c r="TI176" s="100"/>
      <c r="TJ176" s="100"/>
      <c r="TK176" s="100"/>
      <c r="TL176" s="100"/>
      <c r="TM176" s="100"/>
      <c r="TN176" s="100"/>
      <c r="TO176" s="100"/>
      <c r="TP176" s="100"/>
      <c r="TQ176" s="100"/>
      <c r="TR176" s="100"/>
      <c r="TS176" s="100"/>
      <c r="TT176" s="100"/>
      <c r="TU176" s="100"/>
      <c r="TV176" s="100"/>
      <c r="TW176" s="100"/>
      <c r="TX176" s="100"/>
      <c r="TY176" s="100"/>
      <c r="TZ176" s="100"/>
      <c r="UA176" s="100"/>
      <c r="UB176" s="100"/>
      <c r="UC176" s="100"/>
      <c r="UD176" s="100"/>
      <c r="UE176" s="100"/>
      <c r="UF176" s="100"/>
      <c r="UG176" s="100"/>
      <c r="UH176" s="100"/>
      <c r="UI176" s="100"/>
      <c r="UJ176" s="100"/>
      <c r="UK176" s="100"/>
      <c r="UL176" s="100"/>
      <c r="UM176" s="100"/>
      <c r="UN176" s="100"/>
      <c r="UO176" s="100"/>
      <c r="UP176" s="100"/>
      <c r="UQ176" s="100"/>
      <c r="UR176" s="100"/>
      <c r="US176" s="100"/>
      <c r="UT176" s="100"/>
      <c r="UU176" s="100"/>
      <c r="UV176" s="100"/>
      <c r="UW176" s="100"/>
      <c r="UX176" s="100"/>
      <c r="UY176" s="100"/>
      <c r="UZ176" s="100"/>
      <c r="VA176" s="100"/>
      <c r="VB176" s="100"/>
      <c r="VC176" s="100"/>
      <c r="VD176" s="100"/>
      <c r="VE176" s="100"/>
      <c r="VF176" s="100"/>
      <c r="VG176" s="100"/>
      <c r="VH176" s="100"/>
      <c r="VI176" s="100"/>
      <c r="VJ176" s="100"/>
      <c r="VK176" s="100"/>
      <c r="VL176" s="100"/>
      <c r="VM176" s="100"/>
      <c r="VN176" s="100"/>
      <c r="VO176" s="100"/>
      <c r="VP176" s="100"/>
      <c r="VQ176" s="100"/>
      <c r="VR176" s="100"/>
      <c r="VS176" s="100"/>
      <c r="VT176" s="100"/>
      <c r="VU176" s="100"/>
      <c r="VV176" s="100"/>
      <c r="VW176" s="100"/>
      <c r="VX176" s="100"/>
      <c r="VY176" s="100"/>
      <c r="VZ176" s="100"/>
      <c r="WA176" s="100"/>
      <c r="WB176" s="100"/>
      <c r="WC176" s="100"/>
      <c r="WD176" s="100"/>
      <c r="WE176" s="100"/>
      <c r="WF176" s="100"/>
      <c r="WG176" s="100"/>
      <c r="WH176" s="100"/>
      <c r="WI176" s="100"/>
      <c r="WJ176" s="100"/>
      <c r="WK176" s="100"/>
      <c r="WL176" s="100"/>
      <c r="WM176" s="100"/>
      <c r="WN176" s="100"/>
      <c r="WO176" s="100"/>
      <c r="WP176" s="100"/>
      <c r="WQ176" s="100"/>
      <c r="WR176" s="100"/>
      <c r="WS176" s="100"/>
      <c r="WT176" s="100"/>
      <c r="WU176" s="100"/>
      <c r="WV176" s="100"/>
      <c r="WW176" s="100"/>
      <c r="WX176" s="100"/>
      <c r="WY176" s="100"/>
      <c r="WZ176" s="100"/>
      <c r="XA176" s="100"/>
      <c r="XB176" s="100"/>
      <c r="XC176" s="100"/>
      <c r="XD176" s="100"/>
      <c r="XE176" s="100"/>
      <c r="XF176" s="100"/>
      <c r="XG176" s="100"/>
      <c r="XH176" s="100"/>
      <c r="XI176" s="100"/>
      <c r="XJ176" s="100"/>
      <c r="XK176" s="100"/>
      <c r="XL176" s="100"/>
      <c r="XM176" s="100"/>
      <c r="XN176" s="100"/>
      <c r="XO176" s="100"/>
      <c r="XP176" s="100"/>
      <c r="XQ176" s="100"/>
      <c r="XR176" s="100"/>
      <c r="XS176" s="100"/>
      <c r="XT176" s="100"/>
      <c r="XU176" s="100"/>
      <c r="XV176" s="100"/>
      <c r="XW176" s="100"/>
      <c r="XX176" s="100"/>
      <c r="XY176" s="100"/>
      <c r="XZ176" s="100"/>
      <c r="YA176" s="100"/>
      <c r="YB176" s="100"/>
      <c r="YC176" s="100"/>
      <c r="YD176" s="100"/>
      <c r="YE176" s="100"/>
      <c r="YF176" s="100"/>
      <c r="YG176" s="100"/>
      <c r="YH176" s="100"/>
      <c r="YI176" s="100"/>
      <c r="YJ176" s="100"/>
      <c r="YK176" s="100"/>
      <c r="YL176" s="100"/>
      <c r="YM176" s="100"/>
      <c r="YN176" s="100"/>
      <c r="YO176" s="100"/>
      <c r="YP176" s="100"/>
      <c r="YQ176" s="100"/>
      <c r="YR176" s="100"/>
      <c r="YS176" s="100"/>
      <c r="YT176" s="100"/>
      <c r="YU176" s="100"/>
      <c r="YV176" s="100"/>
      <c r="YW176" s="100"/>
      <c r="YX176" s="100"/>
      <c r="YY176" s="100"/>
      <c r="YZ176" s="100"/>
      <c r="ZA176" s="100"/>
      <c r="ZB176" s="100"/>
      <c r="ZC176" s="100"/>
      <c r="ZD176" s="100"/>
      <c r="ZE176" s="100"/>
      <c r="ZF176" s="100"/>
      <c r="ZG176" s="100"/>
      <c r="ZH176" s="100"/>
      <c r="ZI176" s="100"/>
      <c r="ZJ176" s="100"/>
      <c r="ZK176" s="100"/>
      <c r="ZL176" s="100"/>
      <c r="ZM176" s="100"/>
      <c r="ZN176" s="100"/>
      <c r="ZO176" s="100"/>
      <c r="ZP176" s="100"/>
      <c r="ZQ176" s="100"/>
      <c r="ZR176" s="100"/>
      <c r="ZS176" s="100"/>
      <c r="ZT176" s="100"/>
      <c r="ZU176" s="100"/>
      <c r="ZV176" s="100"/>
      <c r="ZW176" s="100"/>
      <c r="ZX176" s="100"/>
      <c r="ZY176" s="100"/>
      <c r="ZZ176" s="100"/>
      <c r="AAA176" s="100"/>
      <c r="AAB176" s="100"/>
      <c r="AAC176" s="100"/>
      <c r="AAD176" s="100"/>
      <c r="AAE176" s="100"/>
      <c r="AAF176" s="100"/>
      <c r="AAG176" s="100"/>
      <c r="AAH176" s="100"/>
      <c r="AAI176" s="100"/>
      <c r="AAJ176" s="100"/>
      <c r="AAK176" s="100"/>
      <c r="AAL176" s="100"/>
      <c r="AAM176" s="100"/>
      <c r="AAN176" s="100"/>
      <c r="AAO176" s="100"/>
      <c r="AAP176" s="100"/>
      <c r="AAQ176" s="100"/>
      <c r="AAR176" s="100"/>
      <c r="AAS176" s="100"/>
      <c r="AAT176" s="100"/>
      <c r="AAU176" s="100"/>
      <c r="AAV176" s="100"/>
      <c r="AAW176" s="100"/>
      <c r="AAX176" s="100"/>
      <c r="AAY176" s="100"/>
      <c r="AAZ176" s="100"/>
      <c r="ABA176" s="100"/>
      <c r="ABB176" s="100"/>
      <c r="ABC176" s="100"/>
      <c r="ABD176" s="100"/>
      <c r="ABE176" s="100"/>
      <c r="ABF176" s="100"/>
      <c r="ABG176" s="100"/>
      <c r="ABH176" s="100"/>
      <c r="ABI176" s="100"/>
      <c r="ABJ176" s="100"/>
      <c r="ABK176" s="100"/>
      <c r="ABL176" s="100"/>
      <c r="ABM176" s="100"/>
      <c r="ABN176" s="100"/>
      <c r="ABO176" s="100"/>
      <c r="ABP176" s="100"/>
      <c r="ABQ176" s="100"/>
      <c r="ABR176" s="100"/>
      <c r="ABS176" s="100"/>
      <c r="ABT176" s="100"/>
      <c r="ABU176" s="100"/>
      <c r="ABV176" s="100"/>
      <c r="ABW176" s="100"/>
      <c r="ABX176" s="100"/>
      <c r="ABY176" s="100"/>
      <c r="ABZ176" s="100"/>
      <c r="ACA176" s="100"/>
      <c r="ACB176" s="100"/>
      <c r="ACC176" s="100"/>
      <c r="ACD176" s="100"/>
      <c r="ACE176" s="100"/>
      <c r="ACF176" s="100"/>
      <c r="ACG176" s="100"/>
      <c r="ACH176" s="100"/>
      <c r="ACI176" s="100"/>
      <c r="ACJ176" s="100"/>
      <c r="ACK176" s="100"/>
      <c r="ACL176" s="100"/>
      <c r="ACM176" s="100"/>
      <c r="ACN176" s="100"/>
      <c r="ACO176" s="100"/>
      <c r="ACP176" s="100"/>
      <c r="ACQ176" s="100"/>
      <c r="ACR176" s="100"/>
      <c r="ACS176" s="100"/>
      <c r="ACT176" s="100"/>
      <c r="ACU176" s="100"/>
      <c r="ACV176" s="100"/>
      <c r="ACW176" s="100"/>
      <c r="ACX176" s="100"/>
      <c r="ACY176" s="100"/>
      <c r="ACZ176" s="100"/>
      <c r="ADA176" s="100"/>
      <c r="ADB176" s="100"/>
      <c r="ADC176" s="100"/>
      <c r="ADD176" s="100"/>
      <c r="ADE176" s="100"/>
      <c r="ADF176" s="100"/>
      <c r="ADG176" s="100"/>
      <c r="ADH176" s="100"/>
      <c r="ADI176" s="100"/>
      <c r="ADJ176" s="100"/>
      <c r="ADK176" s="100"/>
      <c r="ADL176" s="100"/>
      <c r="ADM176" s="100"/>
      <c r="ADN176" s="100"/>
      <c r="ADO176" s="100"/>
      <c r="ADP176" s="100"/>
      <c r="ADQ176" s="100"/>
      <c r="ADR176" s="100"/>
      <c r="ADS176" s="100"/>
      <c r="ADT176" s="100"/>
      <c r="ADU176" s="100"/>
      <c r="ADV176" s="100"/>
      <c r="ADW176" s="100"/>
      <c r="ADX176" s="100"/>
      <c r="ADY176" s="100"/>
      <c r="ADZ176" s="100"/>
      <c r="AEA176" s="100"/>
      <c r="AEB176" s="100"/>
      <c r="AEC176" s="100"/>
      <c r="AED176" s="100"/>
      <c r="AEE176" s="100"/>
      <c r="AEF176" s="100"/>
      <c r="AEG176" s="100"/>
      <c r="AEH176" s="100"/>
      <c r="AEI176" s="100"/>
      <c r="AEJ176" s="100"/>
      <c r="AEK176" s="100"/>
      <c r="AEL176" s="100"/>
      <c r="AEM176" s="100"/>
      <c r="AEN176" s="100"/>
      <c r="AEO176" s="100"/>
      <c r="AEP176" s="100"/>
      <c r="AEQ176" s="100"/>
      <c r="AER176" s="100"/>
      <c r="AES176" s="100"/>
      <c r="AET176" s="100"/>
      <c r="AEU176" s="100"/>
      <c r="AEV176" s="100"/>
      <c r="AEW176" s="100"/>
      <c r="AEX176" s="100"/>
      <c r="AEY176" s="100"/>
      <c r="AEZ176" s="100"/>
      <c r="AFA176" s="100"/>
      <c r="AFB176" s="100"/>
      <c r="AFC176" s="100"/>
      <c r="AFD176" s="100"/>
      <c r="AFE176" s="100"/>
      <c r="AFF176" s="100"/>
      <c r="AFG176" s="100"/>
      <c r="AFH176" s="100"/>
      <c r="AFI176" s="100"/>
      <c r="AFJ176" s="100"/>
      <c r="AFK176" s="100"/>
      <c r="AFL176" s="100"/>
      <c r="AFM176" s="100"/>
      <c r="AFN176" s="100"/>
      <c r="AFO176" s="100"/>
      <c r="AFP176" s="100"/>
      <c r="AFQ176" s="100"/>
      <c r="AFR176" s="100"/>
      <c r="AFS176" s="100"/>
      <c r="AFT176" s="100"/>
      <c r="AFU176" s="100"/>
      <c r="AFV176" s="100"/>
      <c r="AFW176" s="100"/>
      <c r="AFX176" s="100"/>
      <c r="AFY176" s="100"/>
      <c r="AFZ176" s="100"/>
      <c r="AGA176" s="100"/>
      <c r="AGB176" s="100"/>
      <c r="AGC176" s="100"/>
      <c r="AGD176" s="100"/>
      <c r="AGE176" s="100"/>
      <c r="AGF176" s="100"/>
      <c r="AGG176" s="100"/>
      <c r="AGH176" s="100"/>
      <c r="AGI176" s="100"/>
      <c r="AGJ176" s="100"/>
      <c r="AGK176" s="100"/>
      <c r="AGL176" s="100"/>
      <c r="AGM176" s="100"/>
      <c r="AGN176" s="100"/>
      <c r="AGO176" s="100"/>
      <c r="AGP176" s="100"/>
      <c r="AGQ176" s="100"/>
      <c r="AGR176" s="100"/>
      <c r="AGS176" s="100"/>
      <c r="AGT176" s="100"/>
      <c r="AGU176" s="100"/>
      <c r="AGV176" s="100"/>
      <c r="AGW176" s="100"/>
      <c r="AGX176" s="100"/>
      <c r="AGY176" s="100"/>
      <c r="AGZ176" s="100"/>
      <c r="AHA176" s="100"/>
      <c r="AHB176" s="100"/>
      <c r="AHC176" s="100"/>
      <c r="AHD176" s="100"/>
      <c r="AHE176" s="100"/>
      <c r="AHF176" s="100"/>
      <c r="AHG176" s="100"/>
      <c r="AHH176" s="100"/>
      <c r="AHI176" s="100"/>
      <c r="AHJ176" s="100"/>
      <c r="AHK176" s="100"/>
      <c r="AHL176" s="100"/>
      <c r="AHM176" s="100"/>
      <c r="AHN176" s="100"/>
      <c r="AHO176" s="100"/>
      <c r="AHP176" s="100"/>
      <c r="AHQ176" s="100"/>
      <c r="AHR176" s="100"/>
      <c r="AHS176" s="100"/>
      <c r="AHT176" s="100"/>
      <c r="AHU176" s="100"/>
      <c r="AHV176" s="100"/>
      <c r="AHW176" s="100"/>
      <c r="AHX176" s="100"/>
      <c r="AHY176" s="100"/>
      <c r="AHZ176" s="100"/>
      <c r="AIA176" s="100"/>
      <c r="AIB176" s="100"/>
      <c r="AIC176" s="100"/>
      <c r="AID176" s="100"/>
      <c r="AIE176" s="100"/>
      <c r="AIF176" s="100"/>
      <c r="AIG176" s="100"/>
      <c r="AIH176" s="100"/>
      <c r="AII176" s="100"/>
      <c r="AIJ176" s="100"/>
      <c r="AIK176" s="100"/>
      <c r="AIL176" s="100"/>
      <c r="AIM176" s="100"/>
      <c r="AIN176" s="100"/>
      <c r="AIO176" s="100"/>
      <c r="AIP176" s="100"/>
      <c r="AIQ176" s="100"/>
      <c r="AIR176" s="100"/>
      <c r="AIS176" s="100"/>
      <c r="AIT176" s="100"/>
      <c r="AIU176" s="100"/>
      <c r="AIV176" s="100"/>
      <c r="AIW176" s="100"/>
      <c r="AIX176" s="100"/>
      <c r="AIY176" s="100"/>
      <c r="AIZ176" s="100"/>
      <c r="AJA176" s="100"/>
      <c r="AJB176" s="100"/>
      <c r="AJC176" s="100"/>
      <c r="AJD176" s="100"/>
      <c r="AJE176" s="100"/>
      <c r="AJF176" s="100"/>
      <c r="AJG176" s="100"/>
      <c r="AJH176" s="100"/>
      <c r="AJI176" s="100"/>
      <c r="AJJ176" s="100"/>
      <c r="AJK176" s="100"/>
      <c r="AJL176" s="100"/>
      <c r="AJM176" s="100"/>
      <c r="AJN176" s="100"/>
      <c r="AJO176" s="100"/>
      <c r="AJP176" s="100"/>
      <c r="AJQ176" s="100"/>
      <c r="AJR176" s="100"/>
      <c r="AJS176" s="100"/>
      <c r="AJT176" s="100"/>
      <c r="AJU176" s="100"/>
      <c r="AJV176" s="100"/>
      <c r="AJW176" s="100"/>
      <c r="AJX176" s="100"/>
      <c r="AJY176" s="100"/>
      <c r="AJZ176" s="100"/>
      <c r="AKA176" s="100"/>
      <c r="AKB176" s="100"/>
      <c r="AKC176" s="100"/>
      <c r="AKD176" s="100"/>
      <c r="AKE176" s="100"/>
      <c r="AKF176" s="100"/>
      <c r="AKG176" s="100"/>
      <c r="AKH176" s="100"/>
      <c r="AKI176" s="100"/>
      <c r="AKJ176" s="100"/>
      <c r="AKK176" s="100"/>
      <c r="AKL176" s="100"/>
      <c r="AKM176" s="100"/>
      <c r="AKN176" s="100"/>
      <c r="AKO176" s="100"/>
      <c r="AKP176" s="100"/>
      <c r="AKQ176" s="100"/>
      <c r="AKR176" s="100"/>
      <c r="AKS176" s="100"/>
      <c r="AKT176" s="100"/>
      <c r="AKU176" s="100"/>
      <c r="AKV176" s="100"/>
      <c r="AKW176" s="100"/>
      <c r="AKX176" s="100"/>
      <c r="AKY176" s="100"/>
      <c r="AKZ176" s="100"/>
      <c r="ALA176" s="100"/>
      <c r="ALB176" s="100"/>
      <c r="ALC176" s="100"/>
      <c r="ALD176" s="100"/>
      <c r="ALE176" s="100"/>
      <c r="ALF176" s="100"/>
      <c r="ALG176" s="100"/>
      <c r="ALH176" s="100"/>
      <c r="ALI176" s="100"/>
      <c r="ALJ176" s="100"/>
      <c r="ALK176" s="100"/>
      <c r="ALL176" s="100"/>
      <c r="ALM176" s="100"/>
      <c r="ALN176" s="100"/>
      <c r="ALO176" s="100"/>
      <c r="ALP176" s="100"/>
      <c r="ALQ176" s="100"/>
      <c r="ALR176" s="100"/>
      <c r="ALS176" s="100"/>
      <c r="ALT176" s="100"/>
      <c r="ALU176" s="100"/>
      <c r="ALV176" s="100"/>
      <c r="ALW176" s="100"/>
      <c r="ALX176" s="100"/>
      <c r="ALY176" s="100"/>
      <c r="ALZ176" s="100"/>
      <c r="AMA176" s="100"/>
      <c r="AMB176" s="100"/>
      <c r="AMC176" s="100"/>
      <c r="AMD176" s="100"/>
      <c r="AME176" s="100"/>
      <c r="AMF176" s="100"/>
      <c r="AMG176" s="100"/>
      <c r="AMH176" s="100"/>
      <c r="AMI176" s="100"/>
      <c r="AMJ176" s="100"/>
      <c r="AMK176" s="100"/>
      <c r="AML176" s="100"/>
      <c r="AMM176" s="100"/>
      <c r="AMN176" s="100"/>
      <c r="AMO176" s="100"/>
      <c r="AMP176" s="100"/>
      <c r="AMQ176" s="100"/>
      <c r="AMR176" s="100"/>
      <c r="AMS176" s="100"/>
      <c r="AMT176" s="100"/>
      <c r="AMU176" s="100"/>
      <c r="AMV176" s="100"/>
      <c r="AMW176" s="100"/>
      <c r="AMX176" s="100"/>
      <c r="AMY176" s="100"/>
      <c r="AMZ176" s="100"/>
      <c r="ANA176" s="100"/>
      <c r="ANB176" s="100"/>
      <c r="ANC176" s="100"/>
      <c r="AND176" s="100"/>
      <c r="ANE176" s="100"/>
      <c r="ANF176" s="100"/>
      <c r="ANG176" s="100"/>
      <c r="ANH176" s="100"/>
      <c r="ANI176" s="100"/>
      <c r="ANJ176" s="100"/>
      <c r="ANK176" s="100"/>
      <c r="ANL176" s="100"/>
      <c r="ANM176" s="100"/>
      <c r="ANN176" s="100"/>
      <c r="ANO176" s="100"/>
      <c r="ANP176" s="100"/>
      <c r="ANQ176" s="100"/>
      <c r="ANR176" s="100"/>
      <c r="ANS176" s="100"/>
      <c r="ANT176" s="100"/>
      <c r="ANU176" s="100"/>
      <c r="ANV176" s="100"/>
      <c r="ANW176" s="100"/>
      <c r="ANX176" s="100"/>
      <c r="ANY176" s="100"/>
      <c r="ANZ176" s="100"/>
      <c r="AOA176" s="100"/>
      <c r="AOB176" s="100"/>
      <c r="AOC176" s="100"/>
      <c r="AOD176" s="100"/>
      <c r="AOE176" s="100"/>
      <c r="AOF176" s="100"/>
      <c r="AOG176" s="100"/>
      <c r="AOH176" s="100"/>
      <c r="AOI176" s="100"/>
      <c r="AOJ176" s="100"/>
      <c r="AOK176" s="100"/>
      <c r="AOL176" s="100"/>
      <c r="AOM176" s="100"/>
      <c r="AON176" s="100"/>
      <c r="AOO176" s="100"/>
      <c r="AOP176" s="100"/>
      <c r="AOQ176" s="100"/>
      <c r="AOR176" s="100"/>
      <c r="AOS176" s="100"/>
      <c r="AOT176" s="100"/>
      <c r="AOU176" s="100"/>
      <c r="AOV176" s="100"/>
      <c r="AOW176" s="100"/>
      <c r="AOX176" s="100"/>
      <c r="AOY176" s="100"/>
      <c r="AOZ176" s="100"/>
      <c r="APA176" s="100"/>
      <c r="APB176" s="100"/>
      <c r="APC176" s="100"/>
      <c r="APD176" s="100"/>
      <c r="APE176" s="100"/>
      <c r="APF176" s="100"/>
      <c r="APG176" s="100"/>
      <c r="APH176" s="100"/>
      <c r="API176" s="100"/>
      <c r="APJ176" s="100"/>
      <c r="APK176" s="100"/>
      <c r="APL176" s="100"/>
      <c r="APM176" s="100"/>
      <c r="APN176" s="100"/>
      <c r="APO176" s="100"/>
      <c r="APP176" s="100"/>
      <c r="APQ176" s="100"/>
      <c r="APR176" s="100"/>
      <c r="APS176" s="100"/>
      <c r="APT176" s="100"/>
      <c r="APU176" s="100"/>
      <c r="APV176" s="100"/>
      <c r="APW176" s="100"/>
      <c r="APX176" s="100"/>
      <c r="APY176" s="100"/>
      <c r="APZ176" s="100"/>
      <c r="AQA176" s="100"/>
      <c r="AQB176" s="100"/>
      <c r="AQC176" s="100"/>
      <c r="AQD176" s="100"/>
      <c r="AQE176" s="100"/>
      <c r="AQF176" s="100"/>
      <c r="AQG176" s="100"/>
      <c r="AQH176" s="100"/>
      <c r="AQI176" s="100"/>
      <c r="AQJ176" s="100"/>
      <c r="AQK176" s="100"/>
      <c r="AQL176" s="100"/>
      <c r="AQM176" s="100"/>
      <c r="AQN176" s="100"/>
      <c r="AQO176" s="100"/>
      <c r="AQP176" s="100"/>
      <c r="AQQ176" s="100"/>
      <c r="AQR176" s="100"/>
      <c r="AQS176" s="100"/>
      <c r="AQT176" s="100"/>
      <c r="AQU176" s="100"/>
      <c r="AQV176" s="100"/>
      <c r="AQW176" s="100"/>
      <c r="AQX176" s="100"/>
      <c r="AQY176" s="100"/>
      <c r="AQZ176" s="100"/>
      <c r="ARA176" s="100"/>
      <c r="ARB176" s="100"/>
      <c r="ARC176" s="100"/>
      <c r="ARD176" s="100"/>
      <c r="ARE176" s="100"/>
      <c r="ARF176" s="100"/>
      <c r="ARG176" s="100"/>
      <c r="ARH176" s="100"/>
      <c r="ARI176" s="100"/>
      <c r="ARJ176" s="100"/>
      <c r="ARK176" s="100"/>
      <c r="ARL176" s="100"/>
      <c r="ARM176" s="100"/>
      <c r="ARN176" s="100"/>
      <c r="ARO176" s="100"/>
      <c r="ARP176" s="100"/>
      <c r="ARQ176" s="100"/>
      <c r="ARR176" s="100"/>
      <c r="ARS176" s="100"/>
      <c r="ART176" s="100"/>
      <c r="ARU176" s="100"/>
      <c r="ARV176" s="100"/>
      <c r="ARW176" s="100"/>
      <c r="ARX176" s="100"/>
      <c r="ARY176" s="100"/>
      <c r="ARZ176" s="100"/>
      <c r="ASA176" s="100"/>
      <c r="ASB176" s="100"/>
      <c r="ASC176" s="100"/>
      <c r="ASD176" s="100"/>
      <c r="ASE176" s="100"/>
      <c r="ASF176" s="100"/>
      <c r="ASG176" s="100"/>
      <c r="ASH176" s="100"/>
      <c r="ASI176" s="100"/>
      <c r="ASJ176" s="100"/>
      <c r="ASK176" s="100"/>
      <c r="ASL176" s="100"/>
      <c r="ASM176" s="100"/>
      <c r="ASN176" s="100"/>
      <c r="ASO176" s="100"/>
      <c r="ASP176" s="100"/>
      <c r="ASQ176" s="100"/>
      <c r="ASR176" s="100"/>
      <c r="ASS176" s="100"/>
      <c r="AST176" s="100"/>
      <c r="ASU176" s="100"/>
      <c r="ASV176" s="100"/>
      <c r="ASW176" s="100"/>
      <c r="ASX176" s="100"/>
      <c r="ASY176" s="100"/>
      <c r="ASZ176" s="100"/>
      <c r="ATA176" s="100"/>
      <c r="ATB176" s="100"/>
      <c r="ATC176" s="100"/>
      <c r="ATD176" s="100"/>
      <c r="ATE176" s="100"/>
      <c r="ATF176" s="100"/>
      <c r="ATG176" s="100"/>
      <c r="ATH176" s="100"/>
      <c r="ATI176" s="100"/>
      <c r="ATJ176" s="100"/>
      <c r="ATK176" s="100"/>
      <c r="ATL176" s="100"/>
      <c r="ATM176" s="100"/>
      <c r="ATN176" s="100"/>
      <c r="ATO176" s="100"/>
      <c r="ATP176" s="100"/>
      <c r="ATQ176" s="100"/>
      <c r="ATR176" s="100"/>
      <c r="ATS176" s="100"/>
      <c r="ATT176" s="100"/>
      <c r="ATU176" s="100"/>
      <c r="ATV176" s="100"/>
      <c r="ATW176" s="100"/>
      <c r="ATX176" s="100"/>
    </row>
    <row r="177" spans="1:1220" ht="16" customHeight="1">
      <c r="A177" s="38">
        <v>174</v>
      </c>
      <c r="B177" s="567" t="s">
        <v>18360</v>
      </c>
      <c r="C177" s="37" t="s">
        <v>16283</v>
      </c>
      <c r="D177" s="38" t="s">
        <v>19</v>
      </c>
      <c r="E177" s="38" t="s">
        <v>16293</v>
      </c>
      <c r="F177" s="37" t="s">
        <v>16289</v>
      </c>
      <c r="G177" s="8" t="s">
        <v>17338</v>
      </c>
      <c r="H177" s="229" t="s">
        <v>438</v>
      </c>
      <c r="I177" s="38"/>
      <c r="J177" s="38"/>
      <c r="K177" s="473" t="s">
        <v>13808</v>
      </c>
      <c r="L177" s="76">
        <v>6762</v>
      </c>
      <c r="M177" s="38" t="s">
        <v>21</v>
      </c>
      <c r="N177" s="38" t="s">
        <v>4305</v>
      </c>
      <c r="O177" s="38"/>
      <c r="P177" s="38"/>
      <c r="Q177" s="47"/>
      <c r="R177" s="214"/>
      <c r="S177" s="100"/>
      <c r="T177" s="100"/>
      <c r="U177" s="100"/>
      <c r="V177" s="100"/>
      <c r="W177" s="100"/>
      <c r="X177" s="100"/>
      <c r="Y177" s="100"/>
      <c r="Z177" s="100"/>
      <c r="AA177" s="100"/>
      <c r="AB177" s="100"/>
      <c r="AC177" s="100"/>
      <c r="AD177" s="100"/>
      <c r="AE177" s="100"/>
      <c r="AF177" s="100"/>
      <c r="AG177" s="100"/>
      <c r="AH177" s="100"/>
      <c r="AI177" s="100"/>
      <c r="AJ177" s="100"/>
      <c r="AK177" s="100"/>
      <c r="AL177" s="100"/>
      <c r="AM177" s="100"/>
      <c r="AN177" s="100"/>
      <c r="AO177" s="100"/>
      <c r="AP177" s="100"/>
      <c r="AQ177" s="100"/>
      <c r="AR177" s="100"/>
      <c r="AS177" s="100"/>
      <c r="AT177" s="100"/>
      <c r="AU177" s="100"/>
      <c r="AV177" s="100"/>
      <c r="AW177" s="100"/>
      <c r="AX177" s="100"/>
      <c r="AY177" s="100"/>
      <c r="AZ177" s="100"/>
      <c r="BA177" s="100"/>
      <c r="BB177" s="100"/>
      <c r="BC177" s="100"/>
      <c r="BD177" s="100"/>
      <c r="BE177" s="100"/>
      <c r="BF177" s="100"/>
      <c r="BG177" s="100"/>
      <c r="BH177" s="100"/>
      <c r="BI177" s="100"/>
      <c r="BJ177" s="100"/>
      <c r="BK177" s="100"/>
      <c r="BL177" s="100"/>
      <c r="BM177" s="100"/>
      <c r="BN177" s="100"/>
      <c r="BO177" s="100"/>
      <c r="BP177" s="100"/>
      <c r="BQ177" s="100"/>
      <c r="BR177" s="100"/>
      <c r="BS177" s="100"/>
      <c r="BT177" s="100"/>
      <c r="BU177" s="100"/>
      <c r="BV177" s="100"/>
      <c r="BW177" s="100"/>
      <c r="BX177" s="100"/>
      <c r="BY177" s="100"/>
      <c r="BZ177" s="100"/>
      <c r="CA177" s="100"/>
      <c r="CB177" s="100"/>
      <c r="CC177" s="100"/>
      <c r="CD177" s="100"/>
      <c r="CE177" s="100"/>
      <c r="CF177" s="100"/>
      <c r="CG177" s="100"/>
      <c r="CH177" s="100"/>
      <c r="CI177" s="100"/>
      <c r="CJ177" s="100"/>
      <c r="CK177" s="100"/>
      <c r="CL177" s="100"/>
      <c r="CM177" s="100"/>
      <c r="CN177" s="100"/>
      <c r="CO177" s="100"/>
      <c r="CP177" s="100"/>
      <c r="CQ177" s="100"/>
      <c r="CR177" s="100"/>
      <c r="CS177" s="100"/>
      <c r="CT177" s="100"/>
      <c r="CU177" s="100"/>
      <c r="CV177" s="100"/>
      <c r="CW177" s="100"/>
      <c r="CX177" s="100"/>
      <c r="CY177" s="100"/>
      <c r="CZ177" s="100"/>
      <c r="DA177" s="100"/>
      <c r="DB177" s="100"/>
      <c r="DC177" s="100"/>
      <c r="DD177" s="100"/>
      <c r="DE177" s="100"/>
      <c r="DF177" s="100"/>
      <c r="DG177" s="100"/>
      <c r="DH177" s="100"/>
      <c r="DI177" s="100"/>
      <c r="DJ177" s="100"/>
      <c r="DK177" s="100"/>
      <c r="DL177" s="100"/>
      <c r="DM177" s="100"/>
      <c r="DN177" s="100"/>
      <c r="DO177" s="100"/>
      <c r="DP177" s="100"/>
      <c r="DQ177" s="100"/>
      <c r="DR177" s="100"/>
      <c r="DS177" s="100"/>
      <c r="DT177" s="100"/>
      <c r="DU177" s="100"/>
      <c r="DV177" s="100"/>
      <c r="DW177" s="100"/>
      <c r="DX177" s="100"/>
      <c r="DY177" s="100"/>
      <c r="DZ177" s="100"/>
      <c r="EA177" s="100"/>
      <c r="EB177" s="100"/>
      <c r="EC177" s="100"/>
      <c r="ED177" s="100"/>
      <c r="EE177" s="100"/>
      <c r="EF177" s="100"/>
      <c r="EG177" s="100"/>
      <c r="EH177" s="100"/>
      <c r="EI177" s="100"/>
      <c r="EJ177" s="100"/>
      <c r="EK177" s="100"/>
      <c r="EL177" s="100"/>
      <c r="EM177" s="100"/>
      <c r="EN177" s="100"/>
      <c r="EO177" s="100"/>
      <c r="EP177" s="100"/>
      <c r="EQ177" s="100"/>
      <c r="ER177" s="100"/>
      <c r="ES177" s="100"/>
      <c r="ET177" s="100"/>
      <c r="EU177" s="100"/>
      <c r="EV177" s="100"/>
      <c r="EW177" s="100"/>
      <c r="EX177" s="100"/>
      <c r="EY177" s="100"/>
      <c r="EZ177" s="100"/>
      <c r="FA177" s="100"/>
      <c r="FB177" s="100"/>
      <c r="FC177" s="100"/>
      <c r="FD177" s="100"/>
      <c r="FE177" s="100"/>
      <c r="FF177" s="100"/>
      <c r="FG177" s="100"/>
      <c r="FH177" s="100"/>
      <c r="FI177" s="100"/>
      <c r="FJ177" s="100"/>
      <c r="FK177" s="100"/>
      <c r="FL177" s="100"/>
      <c r="FM177" s="100"/>
      <c r="FN177" s="100"/>
      <c r="FO177" s="100"/>
      <c r="FP177" s="100"/>
      <c r="FQ177" s="100"/>
      <c r="FR177" s="100"/>
      <c r="FS177" s="100"/>
      <c r="FT177" s="100"/>
      <c r="FU177" s="100"/>
      <c r="FV177" s="100"/>
      <c r="FW177" s="100"/>
      <c r="FX177" s="100"/>
      <c r="FY177" s="100"/>
      <c r="FZ177" s="100"/>
      <c r="GA177" s="100"/>
      <c r="GB177" s="100"/>
      <c r="GC177" s="100"/>
      <c r="GD177" s="100"/>
      <c r="GE177" s="100"/>
      <c r="GF177" s="100"/>
      <c r="GG177" s="100"/>
      <c r="GH177" s="100"/>
      <c r="GI177" s="100"/>
      <c r="GJ177" s="100"/>
      <c r="GK177" s="100"/>
      <c r="GL177" s="100"/>
      <c r="GM177" s="100"/>
      <c r="GN177" s="100"/>
      <c r="GO177" s="100"/>
      <c r="GP177" s="100"/>
      <c r="GQ177" s="100"/>
      <c r="GR177" s="100"/>
      <c r="GS177" s="100"/>
      <c r="GT177" s="100"/>
      <c r="GU177" s="100"/>
      <c r="GV177" s="100"/>
      <c r="GW177" s="100"/>
      <c r="GX177" s="100"/>
      <c r="GY177" s="100"/>
      <c r="GZ177" s="100"/>
      <c r="HA177" s="100"/>
      <c r="HB177" s="100"/>
      <c r="HC177" s="100"/>
      <c r="HD177" s="100"/>
      <c r="HE177" s="100"/>
      <c r="HF177" s="100"/>
      <c r="HG177" s="100"/>
      <c r="HH177" s="100"/>
      <c r="HI177" s="100"/>
      <c r="HJ177" s="100"/>
      <c r="HK177" s="100"/>
      <c r="HL177" s="100"/>
      <c r="HM177" s="100"/>
      <c r="HN177" s="100"/>
      <c r="HO177" s="100"/>
      <c r="HP177" s="100"/>
      <c r="HQ177" s="100"/>
      <c r="HR177" s="100"/>
      <c r="HS177" s="100"/>
      <c r="HT177" s="100"/>
      <c r="HU177" s="100"/>
      <c r="HV177" s="100"/>
      <c r="HW177" s="100"/>
      <c r="HX177" s="100"/>
      <c r="HY177" s="100"/>
      <c r="HZ177" s="100"/>
      <c r="IA177" s="100"/>
      <c r="IB177" s="100"/>
      <c r="IC177" s="100"/>
      <c r="ID177" s="100"/>
      <c r="IE177" s="100"/>
      <c r="IF177" s="100"/>
      <c r="IG177" s="100"/>
      <c r="IH177" s="100"/>
      <c r="II177" s="100"/>
      <c r="IJ177" s="100"/>
      <c r="IK177" s="100"/>
      <c r="IL177" s="100"/>
      <c r="IM177" s="100"/>
      <c r="IN177" s="100"/>
      <c r="IO177" s="100"/>
      <c r="IP177" s="100"/>
      <c r="IQ177" s="100"/>
      <c r="IR177" s="100"/>
      <c r="IS177" s="100"/>
      <c r="IT177" s="100"/>
      <c r="IU177" s="100"/>
      <c r="IV177" s="100"/>
      <c r="IW177" s="100"/>
      <c r="IX177" s="100"/>
      <c r="IY177" s="100"/>
      <c r="IZ177" s="100"/>
      <c r="JA177" s="100"/>
      <c r="JB177" s="100"/>
      <c r="JC177" s="100"/>
      <c r="JD177" s="100"/>
      <c r="JE177" s="100"/>
      <c r="JF177" s="100"/>
      <c r="JG177" s="100"/>
      <c r="JH177" s="100"/>
      <c r="JI177" s="100"/>
      <c r="JJ177" s="100"/>
      <c r="JK177" s="100"/>
      <c r="JL177" s="100"/>
      <c r="JM177" s="100"/>
      <c r="JN177" s="100"/>
      <c r="JO177" s="100"/>
      <c r="JP177" s="100"/>
      <c r="JQ177" s="100"/>
      <c r="JR177" s="100"/>
      <c r="JS177" s="100"/>
      <c r="JT177" s="100"/>
      <c r="JU177" s="100"/>
      <c r="JV177" s="100"/>
      <c r="JW177" s="100"/>
      <c r="JX177" s="100"/>
      <c r="JY177" s="100"/>
      <c r="JZ177" s="100"/>
      <c r="KA177" s="100"/>
      <c r="KB177" s="100"/>
      <c r="KC177" s="100"/>
      <c r="KD177" s="100"/>
      <c r="KE177" s="100"/>
      <c r="KF177" s="100"/>
      <c r="KG177" s="100"/>
      <c r="KH177" s="100"/>
      <c r="KI177" s="100"/>
      <c r="KJ177" s="100"/>
      <c r="KK177" s="100"/>
      <c r="KL177" s="100"/>
      <c r="KM177" s="100"/>
      <c r="KN177" s="100"/>
      <c r="KO177" s="100"/>
      <c r="KP177" s="100"/>
      <c r="KQ177" s="100"/>
      <c r="KR177" s="100"/>
      <c r="KS177" s="100"/>
      <c r="KT177" s="100"/>
      <c r="KU177" s="100"/>
      <c r="KV177" s="100"/>
      <c r="KW177" s="100"/>
      <c r="KX177" s="100"/>
      <c r="KY177" s="100"/>
      <c r="KZ177" s="100"/>
      <c r="LA177" s="100"/>
      <c r="LB177" s="100"/>
      <c r="LC177" s="100"/>
      <c r="LD177" s="100"/>
      <c r="LE177" s="100"/>
      <c r="LF177" s="100"/>
      <c r="LG177" s="100"/>
      <c r="LH177" s="100"/>
      <c r="LI177" s="100"/>
      <c r="LJ177" s="100"/>
      <c r="LK177" s="100"/>
      <c r="LL177" s="100"/>
      <c r="LM177" s="100"/>
      <c r="LN177" s="100"/>
      <c r="LO177" s="100"/>
      <c r="LP177" s="100"/>
      <c r="LQ177" s="100"/>
      <c r="LR177" s="100"/>
      <c r="LS177" s="100"/>
      <c r="LT177" s="100"/>
      <c r="LU177" s="100"/>
      <c r="LV177" s="100"/>
      <c r="LW177" s="100"/>
      <c r="LX177" s="100"/>
      <c r="LY177" s="100"/>
      <c r="LZ177" s="100"/>
      <c r="MA177" s="100"/>
      <c r="MB177" s="100"/>
      <c r="MC177" s="100"/>
      <c r="MD177" s="100"/>
      <c r="ME177" s="100"/>
      <c r="MF177" s="100"/>
      <c r="MG177" s="100"/>
      <c r="MH177" s="100"/>
      <c r="MI177" s="100"/>
      <c r="MJ177" s="100"/>
      <c r="MK177" s="100"/>
      <c r="ML177" s="100"/>
      <c r="MM177" s="100"/>
      <c r="MN177" s="100"/>
      <c r="MO177" s="100"/>
      <c r="MP177" s="100"/>
      <c r="MQ177" s="100"/>
      <c r="MR177" s="100"/>
      <c r="MS177" s="100"/>
      <c r="MT177" s="100"/>
      <c r="MU177" s="100"/>
      <c r="MV177" s="100"/>
      <c r="MW177" s="100"/>
      <c r="MX177" s="100"/>
      <c r="MY177" s="100"/>
      <c r="MZ177" s="100"/>
      <c r="NA177" s="100"/>
      <c r="NB177" s="100"/>
      <c r="NC177" s="100"/>
      <c r="ND177" s="100"/>
      <c r="NE177" s="100"/>
      <c r="NF177" s="100"/>
      <c r="NG177" s="100"/>
      <c r="NH177" s="100"/>
      <c r="NI177" s="100"/>
      <c r="NJ177" s="100"/>
      <c r="NK177" s="100"/>
      <c r="NL177" s="100"/>
      <c r="NM177" s="100"/>
      <c r="NN177" s="100"/>
      <c r="NO177" s="100"/>
      <c r="NP177" s="100"/>
      <c r="NQ177" s="100"/>
      <c r="NR177" s="100"/>
      <c r="NS177" s="100"/>
      <c r="NT177" s="100"/>
      <c r="NU177" s="100"/>
      <c r="NV177" s="100"/>
      <c r="NW177" s="100"/>
      <c r="NX177" s="100"/>
      <c r="NY177" s="100"/>
      <c r="NZ177" s="100"/>
      <c r="OA177" s="100"/>
      <c r="OB177" s="100"/>
      <c r="OC177" s="100"/>
      <c r="OD177" s="100"/>
      <c r="OE177" s="100"/>
      <c r="OF177" s="100"/>
      <c r="OG177" s="100"/>
      <c r="OH177" s="100"/>
      <c r="OI177" s="100"/>
      <c r="OJ177" s="100"/>
      <c r="OK177" s="100"/>
      <c r="OL177" s="100"/>
      <c r="OM177" s="100"/>
      <c r="ON177" s="100"/>
      <c r="OO177" s="100"/>
      <c r="OP177" s="100"/>
      <c r="OQ177" s="100"/>
      <c r="OR177" s="100"/>
      <c r="OS177" s="100"/>
      <c r="OT177" s="100"/>
      <c r="OU177" s="100"/>
      <c r="OV177" s="100"/>
      <c r="OW177" s="100"/>
      <c r="OX177" s="100"/>
      <c r="OY177" s="100"/>
      <c r="OZ177" s="100"/>
      <c r="PA177" s="100"/>
      <c r="PB177" s="100"/>
      <c r="PC177" s="100"/>
      <c r="PD177" s="100"/>
      <c r="PE177" s="100"/>
      <c r="PF177" s="100"/>
      <c r="PG177" s="100"/>
      <c r="PH177" s="100"/>
      <c r="PI177" s="100"/>
      <c r="PJ177" s="100"/>
      <c r="PK177" s="100"/>
      <c r="PL177" s="100"/>
      <c r="PM177" s="100"/>
      <c r="PN177" s="100"/>
      <c r="PO177" s="100"/>
      <c r="PP177" s="100"/>
      <c r="PQ177" s="100"/>
      <c r="PR177" s="100"/>
      <c r="PS177" s="100"/>
      <c r="PT177" s="100"/>
      <c r="PU177" s="100"/>
      <c r="PV177" s="100"/>
      <c r="PW177" s="100"/>
      <c r="PX177" s="100"/>
      <c r="PY177" s="100"/>
      <c r="PZ177" s="100"/>
      <c r="QA177" s="100"/>
      <c r="QB177" s="100"/>
      <c r="QC177" s="100"/>
      <c r="QD177" s="100"/>
      <c r="QE177" s="100"/>
      <c r="QF177" s="100"/>
      <c r="QG177" s="100"/>
      <c r="QH177" s="100"/>
      <c r="QI177" s="100"/>
      <c r="QJ177" s="100"/>
      <c r="QK177" s="100"/>
      <c r="QL177" s="100"/>
      <c r="QM177" s="100"/>
      <c r="QN177" s="100"/>
      <c r="QO177" s="100"/>
      <c r="QP177" s="100"/>
      <c r="QQ177" s="100"/>
      <c r="QR177" s="100"/>
      <c r="QS177" s="100"/>
      <c r="QT177" s="100"/>
      <c r="QU177" s="100"/>
      <c r="QV177" s="100"/>
      <c r="QW177" s="100"/>
      <c r="QX177" s="100"/>
      <c r="QY177" s="100"/>
      <c r="QZ177" s="100"/>
      <c r="RA177" s="100"/>
      <c r="RB177" s="100"/>
      <c r="RC177" s="100"/>
      <c r="RD177" s="100"/>
      <c r="RE177" s="100"/>
      <c r="RF177" s="100"/>
      <c r="RG177" s="100"/>
      <c r="RH177" s="100"/>
      <c r="RI177" s="100"/>
      <c r="RJ177" s="100"/>
      <c r="RK177" s="100"/>
      <c r="RL177" s="100"/>
      <c r="RM177" s="100"/>
      <c r="RN177" s="100"/>
      <c r="RO177" s="100"/>
      <c r="RP177" s="100"/>
      <c r="RQ177" s="100"/>
      <c r="RR177" s="100"/>
      <c r="RS177" s="100"/>
      <c r="RT177" s="100"/>
      <c r="RU177" s="100"/>
      <c r="RV177" s="100"/>
      <c r="RW177" s="100"/>
      <c r="RX177" s="100"/>
      <c r="RY177" s="100"/>
      <c r="RZ177" s="100"/>
      <c r="SA177" s="100"/>
      <c r="SB177" s="100"/>
      <c r="SC177" s="100"/>
      <c r="SD177" s="100"/>
      <c r="SE177" s="100"/>
      <c r="SF177" s="100"/>
      <c r="SG177" s="100"/>
      <c r="SH177" s="100"/>
      <c r="SI177" s="100"/>
      <c r="SJ177" s="100"/>
      <c r="SK177" s="100"/>
      <c r="SL177" s="100"/>
      <c r="SM177" s="100"/>
      <c r="SN177" s="100"/>
      <c r="SO177" s="100"/>
      <c r="SP177" s="100"/>
      <c r="SQ177" s="100"/>
      <c r="SR177" s="100"/>
      <c r="SS177" s="100"/>
      <c r="ST177" s="100"/>
      <c r="SU177" s="100"/>
      <c r="SV177" s="100"/>
      <c r="SW177" s="100"/>
      <c r="SX177" s="100"/>
      <c r="SY177" s="100"/>
      <c r="SZ177" s="100"/>
      <c r="TA177" s="100"/>
      <c r="TB177" s="100"/>
      <c r="TC177" s="100"/>
      <c r="TD177" s="100"/>
      <c r="TE177" s="100"/>
      <c r="TF177" s="100"/>
      <c r="TG177" s="100"/>
      <c r="TH177" s="100"/>
      <c r="TI177" s="100"/>
      <c r="TJ177" s="100"/>
      <c r="TK177" s="100"/>
      <c r="TL177" s="100"/>
      <c r="TM177" s="100"/>
      <c r="TN177" s="100"/>
      <c r="TO177" s="100"/>
      <c r="TP177" s="100"/>
      <c r="TQ177" s="100"/>
      <c r="TR177" s="100"/>
      <c r="TS177" s="100"/>
      <c r="TT177" s="100"/>
      <c r="TU177" s="100"/>
      <c r="TV177" s="100"/>
      <c r="TW177" s="100"/>
      <c r="TX177" s="100"/>
      <c r="TY177" s="100"/>
      <c r="TZ177" s="100"/>
      <c r="UA177" s="100"/>
      <c r="UB177" s="100"/>
      <c r="UC177" s="100"/>
      <c r="UD177" s="100"/>
      <c r="UE177" s="100"/>
      <c r="UF177" s="100"/>
      <c r="UG177" s="100"/>
      <c r="UH177" s="100"/>
      <c r="UI177" s="100"/>
      <c r="UJ177" s="100"/>
      <c r="UK177" s="100"/>
      <c r="UL177" s="100"/>
      <c r="UM177" s="100"/>
      <c r="UN177" s="100"/>
      <c r="UO177" s="100"/>
      <c r="UP177" s="100"/>
      <c r="UQ177" s="100"/>
      <c r="UR177" s="100"/>
      <c r="US177" s="100"/>
      <c r="UT177" s="100"/>
      <c r="UU177" s="100"/>
      <c r="UV177" s="100"/>
      <c r="UW177" s="100"/>
      <c r="UX177" s="100"/>
      <c r="UY177" s="100"/>
      <c r="UZ177" s="100"/>
      <c r="VA177" s="100"/>
      <c r="VB177" s="100"/>
      <c r="VC177" s="100"/>
      <c r="VD177" s="100"/>
      <c r="VE177" s="100"/>
      <c r="VF177" s="100"/>
      <c r="VG177" s="100"/>
      <c r="VH177" s="100"/>
      <c r="VI177" s="100"/>
      <c r="VJ177" s="100"/>
      <c r="VK177" s="100"/>
      <c r="VL177" s="100"/>
      <c r="VM177" s="100"/>
      <c r="VN177" s="100"/>
      <c r="VO177" s="100"/>
      <c r="VP177" s="100"/>
      <c r="VQ177" s="100"/>
      <c r="VR177" s="100"/>
      <c r="VS177" s="100"/>
      <c r="VT177" s="100"/>
      <c r="VU177" s="100"/>
      <c r="VV177" s="100"/>
      <c r="VW177" s="100"/>
      <c r="VX177" s="100"/>
      <c r="VY177" s="100"/>
      <c r="VZ177" s="100"/>
      <c r="WA177" s="100"/>
      <c r="WB177" s="100"/>
      <c r="WC177" s="100"/>
      <c r="WD177" s="100"/>
      <c r="WE177" s="100"/>
      <c r="WF177" s="100"/>
      <c r="WG177" s="100"/>
      <c r="WH177" s="100"/>
      <c r="WI177" s="100"/>
      <c r="WJ177" s="100"/>
      <c r="WK177" s="100"/>
      <c r="WL177" s="100"/>
      <c r="WM177" s="100"/>
      <c r="WN177" s="100"/>
      <c r="WO177" s="100"/>
      <c r="WP177" s="100"/>
      <c r="WQ177" s="100"/>
      <c r="WR177" s="100"/>
      <c r="WS177" s="100"/>
      <c r="WT177" s="100"/>
      <c r="WU177" s="100"/>
      <c r="WV177" s="100"/>
      <c r="WW177" s="100"/>
      <c r="WX177" s="100"/>
      <c r="WY177" s="100"/>
      <c r="WZ177" s="100"/>
      <c r="XA177" s="100"/>
      <c r="XB177" s="100"/>
      <c r="XC177" s="100"/>
      <c r="XD177" s="100"/>
      <c r="XE177" s="100"/>
      <c r="XF177" s="100"/>
      <c r="XG177" s="100"/>
      <c r="XH177" s="100"/>
      <c r="XI177" s="100"/>
      <c r="XJ177" s="100"/>
      <c r="XK177" s="100"/>
      <c r="XL177" s="100"/>
      <c r="XM177" s="100"/>
      <c r="XN177" s="100"/>
      <c r="XO177" s="100"/>
      <c r="XP177" s="100"/>
      <c r="XQ177" s="100"/>
      <c r="XR177" s="100"/>
      <c r="XS177" s="100"/>
      <c r="XT177" s="100"/>
      <c r="XU177" s="100"/>
      <c r="XV177" s="100"/>
      <c r="XW177" s="100"/>
      <c r="XX177" s="100"/>
      <c r="XY177" s="100"/>
      <c r="XZ177" s="100"/>
      <c r="YA177" s="100"/>
      <c r="YB177" s="100"/>
      <c r="YC177" s="100"/>
      <c r="YD177" s="100"/>
      <c r="YE177" s="100"/>
      <c r="YF177" s="100"/>
      <c r="YG177" s="100"/>
      <c r="YH177" s="100"/>
      <c r="YI177" s="100"/>
      <c r="YJ177" s="100"/>
      <c r="YK177" s="100"/>
      <c r="YL177" s="100"/>
      <c r="YM177" s="100"/>
      <c r="YN177" s="100"/>
      <c r="YO177" s="100"/>
      <c r="YP177" s="100"/>
      <c r="YQ177" s="100"/>
      <c r="YR177" s="100"/>
      <c r="YS177" s="100"/>
      <c r="YT177" s="100"/>
      <c r="YU177" s="100"/>
      <c r="YV177" s="100"/>
      <c r="YW177" s="100"/>
      <c r="YX177" s="100"/>
      <c r="YY177" s="100"/>
      <c r="YZ177" s="100"/>
      <c r="ZA177" s="100"/>
      <c r="ZB177" s="100"/>
      <c r="ZC177" s="100"/>
      <c r="ZD177" s="100"/>
      <c r="ZE177" s="100"/>
      <c r="ZF177" s="100"/>
      <c r="ZG177" s="100"/>
      <c r="ZH177" s="100"/>
      <c r="ZI177" s="100"/>
      <c r="ZJ177" s="100"/>
      <c r="ZK177" s="100"/>
      <c r="ZL177" s="100"/>
      <c r="ZM177" s="100"/>
      <c r="ZN177" s="100"/>
      <c r="ZO177" s="100"/>
      <c r="ZP177" s="100"/>
      <c r="ZQ177" s="100"/>
      <c r="ZR177" s="100"/>
      <c r="ZS177" s="100"/>
      <c r="ZT177" s="100"/>
      <c r="ZU177" s="100"/>
      <c r="ZV177" s="100"/>
      <c r="ZW177" s="100"/>
      <c r="ZX177" s="100"/>
      <c r="ZY177" s="100"/>
      <c r="ZZ177" s="100"/>
      <c r="AAA177" s="100"/>
      <c r="AAB177" s="100"/>
      <c r="AAC177" s="100"/>
      <c r="AAD177" s="100"/>
      <c r="AAE177" s="100"/>
      <c r="AAF177" s="100"/>
      <c r="AAG177" s="100"/>
      <c r="AAH177" s="100"/>
      <c r="AAI177" s="100"/>
      <c r="AAJ177" s="100"/>
      <c r="AAK177" s="100"/>
      <c r="AAL177" s="100"/>
      <c r="AAM177" s="100"/>
      <c r="AAN177" s="100"/>
      <c r="AAO177" s="100"/>
      <c r="AAP177" s="100"/>
      <c r="AAQ177" s="100"/>
      <c r="AAR177" s="100"/>
      <c r="AAS177" s="100"/>
      <c r="AAT177" s="100"/>
      <c r="AAU177" s="100"/>
      <c r="AAV177" s="100"/>
      <c r="AAW177" s="100"/>
      <c r="AAX177" s="100"/>
      <c r="AAY177" s="100"/>
      <c r="AAZ177" s="100"/>
      <c r="ABA177" s="100"/>
      <c r="ABB177" s="100"/>
      <c r="ABC177" s="100"/>
      <c r="ABD177" s="100"/>
      <c r="ABE177" s="100"/>
      <c r="ABF177" s="100"/>
      <c r="ABG177" s="100"/>
      <c r="ABH177" s="100"/>
      <c r="ABI177" s="100"/>
      <c r="ABJ177" s="100"/>
      <c r="ABK177" s="100"/>
      <c r="ABL177" s="100"/>
      <c r="ABM177" s="100"/>
      <c r="ABN177" s="100"/>
      <c r="ABO177" s="100"/>
      <c r="ABP177" s="100"/>
      <c r="ABQ177" s="100"/>
      <c r="ABR177" s="100"/>
      <c r="ABS177" s="100"/>
      <c r="ABT177" s="100"/>
      <c r="ABU177" s="100"/>
      <c r="ABV177" s="100"/>
      <c r="ABW177" s="100"/>
      <c r="ABX177" s="100"/>
      <c r="ABY177" s="100"/>
      <c r="ABZ177" s="100"/>
      <c r="ACA177" s="100"/>
      <c r="ACB177" s="100"/>
      <c r="ACC177" s="100"/>
      <c r="ACD177" s="100"/>
      <c r="ACE177" s="100"/>
      <c r="ACF177" s="100"/>
      <c r="ACG177" s="100"/>
      <c r="ACH177" s="100"/>
      <c r="ACI177" s="100"/>
      <c r="ACJ177" s="100"/>
      <c r="ACK177" s="100"/>
      <c r="ACL177" s="100"/>
      <c r="ACM177" s="100"/>
      <c r="ACN177" s="100"/>
      <c r="ACO177" s="100"/>
      <c r="ACP177" s="100"/>
      <c r="ACQ177" s="100"/>
      <c r="ACR177" s="100"/>
      <c r="ACS177" s="100"/>
      <c r="ACT177" s="100"/>
      <c r="ACU177" s="100"/>
      <c r="ACV177" s="100"/>
      <c r="ACW177" s="100"/>
      <c r="ACX177" s="100"/>
      <c r="ACY177" s="100"/>
      <c r="ACZ177" s="100"/>
      <c r="ADA177" s="100"/>
      <c r="ADB177" s="100"/>
      <c r="ADC177" s="100"/>
      <c r="ADD177" s="100"/>
      <c r="ADE177" s="100"/>
      <c r="ADF177" s="100"/>
      <c r="ADG177" s="100"/>
      <c r="ADH177" s="100"/>
      <c r="ADI177" s="100"/>
      <c r="ADJ177" s="100"/>
      <c r="ADK177" s="100"/>
      <c r="ADL177" s="100"/>
      <c r="ADM177" s="100"/>
      <c r="ADN177" s="100"/>
      <c r="ADO177" s="100"/>
      <c r="ADP177" s="100"/>
      <c r="ADQ177" s="100"/>
      <c r="ADR177" s="100"/>
      <c r="ADS177" s="100"/>
      <c r="ADT177" s="100"/>
      <c r="ADU177" s="100"/>
      <c r="ADV177" s="100"/>
      <c r="ADW177" s="100"/>
      <c r="ADX177" s="100"/>
      <c r="ADY177" s="100"/>
      <c r="ADZ177" s="100"/>
      <c r="AEA177" s="100"/>
      <c r="AEB177" s="100"/>
      <c r="AEC177" s="100"/>
      <c r="AED177" s="100"/>
      <c r="AEE177" s="100"/>
      <c r="AEF177" s="100"/>
      <c r="AEG177" s="100"/>
      <c r="AEH177" s="100"/>
      <c r="AEI177" s="100"/>
      <c r="AEJ177" s="100"/>
      <c r="AEK177" s="100"/>
      <c r="AEL177" s="100"/>
      <c r="AEM177" s="100"/>
      <c r="AEN177" s="100"/>
      <c r="AEO177" s="100"/>
      <c r="AEP177" s="100"/>
      <c r="AEQ177" s="100"/>
      <c r="AER177" s="100"/>
      <c r="AES177" s="100"/>
      <c r="AET177" s="100"/>
      <c r="AEU177" s="100"/>
      <c r="AEV177" s="100"/>
      <c r="AEW177" s="100"/>
      <c r="AEX177" s="100"/>
      <c r="AEY177" s="100"/>
      <c r="AEZ177" s="100"/>
      <c r="AFA177" s="100"/>
      <c r="AFB177" s="100"/>
      <c r="AFC177" s="100"/>
      <c r="AFD177" s="100"/>
      <c r="AFE177" s="100"/>
      <c r="AFF177" s="100"/>
      <c r="AFG177" s="100"/>
      <c r="AFH177" s="100"/>
      <c r="AFI177" s="100"/>
      <c r="AFJ177" s="100"/>
      <c r="AFK177" s="100"/>
      <c r="AFL177" s="100"/>
      <c r="AFM177" s="100"/>
      <c r="AFN177" s="100"/>
      <c r="AFO177" s="100"/>
      <c r="AFP177" s="100"/>
      <c r="AFQ177" s="100"/>
      <c r="AFR177" s="100"/>
      <c r="AFS177" s="100"/>
      <c r="AFT177" s="100"/>
      <c r="AFU177" s="100"/>
      <c r="AFV177" s="100"/>
      <c r="AFW177" s="100"/>
      <c r="AFX177" s="100"/>
      <c r="AFY177" s="100"/>
      <c r="AFZ177" s="100"/>
      <c r="AGA177" s="100"/>
      <c r="AGB177" s="100"/>
      <c r="AGC177" s="100"/>
      <c r="AGD177" s="100"/>
      <c r="AGE177" s="100"/>
      <c r="AGF177" s="100"/>
      <c r="AGG177" s="100"/>
      <c r="AGH177" s="100"/>
      <c r="AGI177" s="100"/>
      <c r="AGJ177" s="100"/>
      <c r="AGK177" s="100"/>
      <c r="AGL177" s="100"/>
      <c r="AGM177" s="100"/>
      <c r="AGN177" s="100"/>
      <c r="AGO177" s="100"/>
      <c r="AGP177" s="100"/>
      <c r="AGQ177" s="100"/>
      <c r="AGR177" s="100"/>
      <c r="AGS177" s="100"/>
      <c r="AGT177" s="100"/>
      <c r="AGU177" s="100"/>
      <c r="AGV177" s="100"/>
      <c r="AGW177" s="100"/>
      <c r="AGX177" s="100"/>
      <c r="AGY177" s="100"/>
      <c r="AGZ177" s="100"/>
      <c r="AHA177" s="100"/>
      <c r="AHB177" s="100"/>
      <c r="AHC177" s="100"/>
      <c r="AHD177" s="100"/>
      <c r="AHE177" s="100"/>
      <c r="AHF177" s="100"/>
      <c r="AHG177" s="100"/>
      <c r="AHH177" s="100"/>
      <c r="AHI177" s="100"/>
      <c r="AHJ177" s="100"/>
      <c r="AHK177" s="100"/>
      <c r="AHL177" s="100"/>
      <c r="AHM177" s="100"/>
      <c r="AHN177" s="100"/>
      <c r="AHO177" s="100"/>
      <c r="AHP177" s="100"/>
      <c r="AHQ177" s="100"/>
      <c r="AHR177" s="100"/>
      <c r="AHS177" s="100"/>
      <c r="AHT177" s="100"/>
      <c r="AHU177" s="100"/>
      <c r="AHV177" s="100"/>
      <c r="AHW177" s="100"/>
      <c r="AHX177" s="100"/>
      <c r="AHY177" s="100"/>
      <c r="AHZ177" s="100"/>
      <c r="AIA177" s="100"/>
      <c r="AIB177" s="100"/>
      <c r="AIC177" s="100"/>
      <c r="AID177" s="100"/>
      <c r="AIE177" s="100"/>
      <c r="AIF177" s="100"/>
      <c r="AIG177" s="100"/>
      <c r="AIH177" s="100"/>
      <c r="AII177" s="100"/>
      <c r="AIJ177" s="100"/>
      <c r="AIK177" s="100"/>
      <c r="AIL177" s="100"/>
      <c r="AIM177" s="100"/>
      <c r="AIN177" s="100"/>
      <c r="AIO177" s="100"/>
      <c r="AIP177" s="100"/>
      <c r="AIQ177" s="100"/>
      <c r="AIR177" s="100"/>
      <c r="AIS177" s="100"/>
      <c r="AIT177" s="100"/>
      <c r="AIU177" s="100"/>
      <c r="AIV177" s="100"/>
      <c r="AIW177" s="100"/>
      <c r="AIX177" s="100"/>
      <c r="AIY177" s="100"/>
      <c r="AIZ177" s="100"/>
      <c r="AJA177" s="100"/>
      <c r="AJB177" s="100"/>
      <c r="AJC177" s="100"/>
      <c r="AJD177" s="100"/>
      <c r="AJE177" s="100"/>
      <c r="AJF177" s="100"/>
      <c r="AJG177" s="100"/>
      <c r="AJH177" s="100"/>
      <c r="AJI177" s="100"/>
      <c r="AJJ177" s="100"/>
      <c r="AJK177" s="100"/>
      <c r="AJL177" s="100"/>
      <c r="AJM177" s="100"/>
      <c r="AJN177" s="100"/>
      <c r="AJO177" s="100"/>
      <c r="AJP177" s="100"/>
      <c r="AJQ177" s="100"/>
      <c r="AJR177" s="100"/>
      <c r="AJS177" s="100"/>
      <c r="AJT177" s="100"/>
      <c r="AJU177" s="100"/>
      <c r="AJV177" s="100"/>
      <c r="AJW177" s="100"/>
      <c r="AJX177" s="100"/>
      <c r="AJY177" s="100"/>
      <c r="AJZ177" s="100"/>
      <c r="AKA177" s="100"/>
      <c r="AKB177" s="100"/>
      <c r="AKC177" s="100"/>
      <c r="AKD177" s="100"/>
      <c r="AKE177" s="100"/>
      <c r="AKF177" s="100"/>
      <c r="AKG177" s="100"/>
      <c r="AKH177" s="100"/>
      <c r="AKI177" s="100"/>
      <c r="AKJ177" s="100"/>
      <c r="AKK177" s="100"/>
      <c r="AKL177" s="100"/>
      <c r="AKM177" s="100"/>
      <c r="AKN177" s="100"/>
      <c r="AKO177" s="100"/>
      <c r="AKP177" s="100"/>
      <c r="AKQ177" s="100"/>
      <c r="AKR177" s="100"/>
      <c r="AKS177" s="100"/>
      <c r="AKT177" s="100"/>
      <c r="AKU177" s="100"/>
      <c r="AKV177" s="100"/>
      <c r="AKW177" s="100"/>
      <c r="AKX177" s="100"/>
      <c r="AKY177" s="100"/>
      <c r="AKZ177" s="100"/>
      <c r="ALA177" s="100"/>
      <c r="ALB177" s="100"/>
      <c r="ALC177" s="100"/>
      <c r="ALD177" s="100"/>
      <c r="ALE177" s="100"/>
      <c r="ALF177" s="100"/>
      <c r="ALG177" s="100"/>
      <c r="ALH177" s="100"/>
      <c r="ALI177" s="100"/>
      <c r="ALJ177" s="100"/>
      <c r="ALK177" s="100"/>
      <c r="ALL177" s="100"/>
      <c r="ALM177" s="100"/>
      <c r="ALN177" s="100"/>
      <c r="ALO177" s="100"/>
      <c r="ALP177" s="100"/>
      <c r="ALQ177" s="100"/>
      <c r="ALR177" s="100"/>
      <c r="ALS177" s="100"/>
      <c r="ALT177" s="100"/>
      <c r="ALU177" s="100"/>
      <c r="ALV177" s="100"/>
      <c r="ALW177" s="100"/>
      <c r="ALX177" s="100"/>
      <c r="ALY177" s="100"/>
      <c r="ALZ177" s="100"/>
      <c r="AMA177" s="100"/>
      <c r="AMB177" s="100"/>
      <c r="AMC177" s="100"/>
      <c r="AMD177" s="100"/>
      <c r="AME177" s="100"/>
      <c r="AMF177" s="100"/>
      <c r="AMG177" s="100"/>
      <c r="AMH177" s="100"/>
      <c r="AMI177" s="100"/>
      <c r="AMJ177" s="100"/>
      <c r="AMK177" s="100"/>
      <c r="AML177" s="100"/>
      <c r="AMM177" s="100"/>
      <c r="AMN177" s="100"/>
      <c r="AMO177" s="100"/>
      <c r="AMP177" s="100"/>
      <c r="AMQ177" s="100"/>
      <c r="AMR177" s="100"/>
      <c r="AMS177" s="100"/>
      <c r="AMT177" s="100"/>
      <c r="AMU177" s="100"/>
      <c r="AMV177" s="100"/>
      <c r="AMW177" s="100"/>
      <c r="AMX177" s="100"/>
      <c r="AMY177" s="100"/>
      <c r="AMZ177" s="100"/>
      <c r="ANA177" s="100"/>
      <c r="ANB177" s="100"/>
      <c r="ANC177" s="100"/>
      <c r="AND177" s="100"/>
      <c r="ANE177" s="100"/>
      <c r="ANF177" s="100"/>
      <c r="ANG177" s="100"/>
      <c r="ANH177" s="100"/>
      <c r="ANI177" s="100"/>
      <c r="ANJ177" s="100"/>
      <c r="ANK177" s="100"/>
      <c r="ANL177" s="100"/>
      <c r="ANM177" s="100"/>
      <c r="ANN177" s="100"/>
      <c r="ANO177" s="100"/>
      <c r="ANP177" s="100"/>
      <c r="ANQ177" s="100"/>
      <c r="ANR177" s="100"/>
      <c r="ANS177" s="100"/>
      <c r="ANT177" s="100"/>
      <c r="ANU177" s="100"/>
      <c r="ANV177" s="100"/>
      <c r="ANW177" s="100"/>
      <c r="ANX177" s="100"/>
      <c r="ANY177" s="100"/>
      <c r="ANZ177" s="100"/>
      <c r="AOA177" s="100"/>
      <c r="AOB177" s="100"/>
      <c r="AOC177" s="100"/>
      <c r="AOD177" s="100"/>
      <c r="AOE177" s="100"/>
      <c r="AOF177" s="100"/>
      <c r="AOG177" s="100"/>
      <c r="AOH177" s="100"/>
      <c r="AOI177" s="100"/>
      <c r="AOJ177" s="100"/>
      <c r="AOK177" s="100"/>
      <c r="AOL177" s="100"/>
      <c r="AOM177" s="100"/>
      <c r="AON177" s="100"/>
      <c r="AOO177" s="100"/>
      <c r="AOP177" s="100"/>
      <c r="AOQ177" s="100"/>
      <c r="AOR177" s="100"/>
      <c r="AOS177" s="100"/>
      <c r="AOT177" s="100"/>
      <c r="AOU177" s="100"/>
      <c r="AOV177" s="100"/>
      <c r="AOW177" s="100"/>
      <c r="AOX177" s="100"/>
      <c r="AOY177" s="100"/>
      <c r="AOZ177" s="100"/>
      <c r="APA177" s="100"/>
      <c r="APB177" s="100"/>
      <c r="APC177" s="100"/>
      <c r="APD177" s="100"/>
      <c r="APE177" s="100"/>
      <c r="APF177" s="100"/>
      <c r="APG177" s="100"/>
      <c r="APH177" s="100"/>
      <c r="API177" s="100"/>
      <c r="APJ177" s="100"/>
      <c r="APK177" s="100"/>
      <c r="APL177" s="100"/>
      <c r="APM177" s="100"/>
      <c r="APN177" s="100"/>
      <c r="APO177" s="100"/>
      <c r="APP177" s="100"/>
      <c r="APQ177" s="100"/>
      <c r="APR177" s="100"/>
      <c r="APS177" s="100"/>
      <c r="APT177" s="100"/>
      <c r="APU177" s="100"/>
      <c r="APV177" s="100"/>
      <c r="APW177" s="100"/>
      <c r="APX177" s="100"/>
      <c r="APY177" s="100"/>
      <c r="APZ177" s="100"/>
      <c r="AQA177" s="100"/>
      <c r="AQB177" s="100"/>
      <c r="AQC177" s="100"/>
      <c r="AQD177" s="100"/>
      <c r="AQE177" s="100"/>
      <c r="AQF177" s="100"/>
      <c r="AQG177" s="100"/>
      <c r="AQH177" s="100"/>
      <c r="AQI177" s="100"/>
      <c r="AQJ177" s="100"/>
      <c r="AQK177" s="100"/>
      <c r="AQL177" s="100"/>
      <c r="AQM177" s="100"/>
      <c r="AQN177" s="100"/>
      <c r="AQO177" s="100"/>
      <c r="AQP177" s="100"/>
      <c r="AQQ177" s="100"/>
      <c r="AQR177" s="100"/>
      <c r="AQS177" s="100"/>
      <c r="AQT177" s="100"/>
      <c r="AQU177" s="100"/>
      <c r="AQV177" s="100"/>
      <c r="AQW177" s="100"/>
      <c r="AQX177" s="100"/>
      <c r="AQY177" s="100"/>
      <c r="AQZ177" s="100"/>
      <c r="ARA177" s="100"/>
      <c r="ARB177" s="100"/>
      <c r="ARC177" s="100"/>
      <c r="ARD177" s="100"/>
      <c r="ARE177" s="100"/>
      <c r="ARF177" s="100"/>
      <c r="ARG177" s="100"/>
      <c r="ARH177" s="100"/>
      <c r="ARI177" s="100"/>
      <c r="ARJ177" s="100"/>
      <c r="ARK177" s="100"/>
      <c r="ARL177" s="100"/>
      <c r="ARM177" s="100"/>
      <c r="ARN177" s="100"/>
      <c r="ARO177" s="100"/>
      <c r="ARP177" s="100"/>
      <c r="ARQ177" s="100"/>
      <c r="ARR177" s="100"/>
      <c r="ARS177" s="100"/>
      <c r="ART177" s="100"/>
      <c r="ARU177" s="100"/>
      <c r="ARV177" s="100"/>
      <c r="ARW177" s="100"/>
      <c r="ARX177" s="100"/>
      <c r="ARY177" s="100"/>
      <c r="ARZ177" s="100"/>
      <c r="ASA177" s="100"/>
      <c r="ASB177" s="100"/>
      <c r="ASC177" s="100"/>
      <c r="ASD177" s="100"/>
      <c r="ASE177" s="100"/>
      <c r="ASF177" s="100"/>
      <c r="ASG177" s="100"/>
      <c r="ASH177" s="100"/>
      <c r="ASI177" s="100"/>
      <c r="ASJ177" s="100"/>
      <c r="ASK177" s="100"/>
      <c r="ASL177" s="100"/>
      <c r="ASM177" s="100"/>
      <c r="ASN177" s="100"/>
      <c r="ASO177" s="100"/>
      <c r="ASP177" s="100"/>
      <c r="ASQ177" s="100"/>
      <c r="ASR177" s="100"/>
      <c r="ASS177" s="100"/>
      <c r="AST177" s="100"/>
      <c r="ASU177" s="100"/>
      <c r="ASV177" s="100"/>
      <c r="ASW177" s="100"/>
      <c r="ASX177" s="100"/>
      <c r="ASY177" s="100"/>
      <c r="ASZ177" s="100"/>
      <c r="ATA177" s="100"/>
      <c r="ATB177" s="100"/>
      <c r="ATC177" s="100"/>
      <c r="ATD177" s="100"/>
      <c r="ATE177" s="100"/>
      <c r="ATF177" s="100"/>
      <c r="ATG177" s="100"/>
      <c r="ATH177" s="100"/>
      <c r="ATI177" s="100"/>
      <c r="ATJ177" s="100"/>
      <c r="ATK177" s="100"/>
      <c r="ATL177" s="100"/>
      <c r="ATM177" s="100"/>
      <c r="ATN177" s="100"/>
      <c r="ATO177" s="100"/>
      <c r="ATP177" s="100"/>
      <c r="ATQ177" s="100"/>
      <c r="ATR177" s="100"/>
      <c r="ATS177" s="100"/>
      <c r="ATT177" s="100"/>
      <c r="ATU177" s="100"/>
      <c r="ATV177" s="100"/>
      <c r="ATW177" s="100"/>
      <c r="ATX177" s="100"/>
    </row>
    <row r="178" spans="1:1220" ht="16" customHeight="1">
      <c r="A178" s="38">
        <v>175</v>
      </c>
      <c r="B178" s="567" t="s">
        <v>18360</v>
      </c>
      <c r="C178" s="37" t="s">
        <v>16284</v>
      </c>
      <c r="D178" s="38" t="s">
        <v>19</v>
      </c>
      <c r="E178" s="38" t="s">
        <v>16293</v>
      </c>
      <c r="F178" s="37" t="s">
        <v>16290</v>
      </c>
      <c r="G178" s="8" t="s">
        <v>17339</v>
      </c>
      <c r="H178" s="229" t="s">
        <v>439</v>
      </c>
      <c r="I178" s="38"/>
      <c r="J178" s="38"/>
      <c r="K178" s="473" t="s">
        <v>13808</v>
      </c>
      <c r="L178" s="76">
        <v>6660</v>
      </c>
      <c r="M178" s="38" t="s">
        <v>21</v>
      </c>
      <c r="N178" s="38" t="s">
        <v>4305</v>
      </c>
      <c r="O178" s="38"/>
      <c r="P178" s="38"/>
      <c r="Q178" s="47"/>
      <c r="R178" s="214"/>
      <c r="S178" s="100"/>
      <c r="T178" s="100"/>
      <c r="U178" s="100"/>
      <c r="V178" s="100"/>
      <c r="W178" s="100"/>
      <c r="X178" s="100"/>
      <c r="Y178" s="100"/>
      <c r="Z178" s="100"/>
      <c r="AA178" s="100"/>
      <c r="AB178" s="100"/>
      <c r="AC178" s="100"/>
      <c r="AD178" s="100"/>
      <c r="AE178" s="100"/>
      <c r="AF178" s="100"/>
      <c r="AG178" s="100"/>
      <c r="AH178" s="100"/>
      <c r="AI178" s="100"/>
      <c r="AJ178" s="100"/>
      <c r="AK178" s="100"/>
      <c r="AL178" s="100"/>
      <c r="AM178" s="100"/>
      <c r="AN178" s="100"/>
      <c r="AO178" s="100"/>
      <c r="AP178" s="100"/>
      <c r="AQ178" s="100"/>
      <c r="AR178" s="100"/>
      <c r="AS178" s="100"/>
      <c r="AT178" s="100"/>
      <c r="AU178" s="100"/>
      <c r="AV178" s="100"/>
      <c r="AW178" s="100"/>
      <c r="AX178" s="100"/>
      <c r="AY178" s="100"/>
      <c r="AZ178" s="100"/>
      <c r="BA178" s="100"/>
      <c r="BB178" s="100"/>
      <c r="BC178" s="100"/>
      <c r="BD178" s="100"/>
      <c r="BE178" s="100"/>
      <c r="BF178" s="100"/>
      <c r="BG178" s="100"/>
      <c r="BH178" s="100"/>
      <c r="BI178" s="100"/>
      <c r="BJ178" s="100"/>
      <c r="BK178" s="100"/>
      <c r="BL178" s="100"/>
      <c r="BM178" s="100"/>
      <c r="BN178" s="100"/>
      <c r="BO178" s="100"/>
      <c r="BP178" s="100"/>
      <c r="BQ178" s="100"/>
      <c r="BR178" s="100"/>
      <c r="BS178" s="100"/>
      <c r="BT178" s="100"/>
      <c r="BU178" s="100"/>
      <c r="BV178" s="100"/>
      <c r="BW178" s="100"/>
      <c r="BX178" s="100"/>
      <c r="BY178" s="100"/>
      <c r="BZ178" s="100"/>
      <c r="CA178" s="100"/>
      <c r="CB178" s="100"/>
      <c r="CC178" s="100"/>
      <c r="CD178" s="100"/>
      <c r="CE178" s="100"/>
      <c r="CF178" s="100"/>
      <c r="CG178" s="100"/>
      <c r="CH178" s="100"/>
      <c r="CI178" s="100"/>
      <c r="CJ178" s="100"/>
      <c r="CK178" s="100"/>
      <c r="CL178" s="100"/>
      <c r="CM178" s="100"/>
      <c r="CN178" s="100"/>
      <c r="CO178" s="100"/>
      <c r="CP178" s="100"/>
      <c r="CQ178" s="100"/>
      <c r="CR178" s="100"/>
      <c r="CS178" s="100"/>
      <c r="CT178" s="100"/>
      <c r="CU178" s="100"/>
      <c r="CV178" s="100"/>
      <c r="CW178" s="100"/>
      <c r="CX178" s="100"/>
      <c r="CY178" s="100"/>
      <c r="CZ178" s="100"/>
      <c r="DA178" s="100"/>
      <c r="DB178" s="100"/>
      <c r="DC178" s="100"/>
      <c r="DD178" s="100"/>
      <c r="DE178" s="100"/>
      <c r="DF178" s="100"/>
      <c r="DG178" s="100"/>
      <c r="DH178" s="100"/>
      <c r="DI178" s="100"/>
      <c r="DJ178" s="100"/>
      <c r="DK178" s="100"/>
      <c r="DL178" s="100"/>
      <c r="DM178" s="100"/>
      <c r="DN178" s="100"/>
      <c r="DO178" s="100"/>
      <c r="DP178" s="100"/>
      <c r="DQ178" s="100"/>
      <c r="DR178" s="100"/>
      <c r="DS178" s="100"/>
      <c r="DT178" s="100"/>
      <c r="DU178" s="100"/>
      <c r="DV178" s="100"/>
      <c r="DW178" s="100"/>
      <c r="DX178" s="100"/>
      <c r="DY178" s="100"/>
      <c r="DZ178" s="100"/>
      <c r="EA178" s="100"/>
      <c r="EB178" s="100"/>
      <c r="EC178" s="100"/>
      <c r="ED178" s="100"/>
      <c r="EE178" s="100"/>
      <c r="EF178" s="100"/>
      <c r="EG178" s="100"/>
      <c r="EH178" s="100"/>
      <c r="EI178" s="100"/>
      <c r="EJ178" s="100"/>
      <c r="EK178" s="100"/>
      <c r="EL178" s="100"/>
      <c r="EM178" s="100"/>
      <c r="EN178" s="100"/>
      <c r="EO178" s="100"/>
      <c r="EP178" s="100"/>
      <c r="EQ178" s="100"/>
      <c r="ER178" s="100"/>
      <c r="ES178" s="100"/>
      <c r="ET178" s="100"/>
      <c r="EU178" s="100"/>
      <c r="EV178" s="100"/>
      <c r="EW178" s="100"/>
      <c r="EX178" s="100"/>
      <c r="EY178" s="100"/>
      <c r="EZ178" s="100"/>
      <c r="FA178" s="100"/>
      <c r="FB178" s="100"/>
      <c r="FC178" s="100"/>
      <c r="FD178" s="100"/>
      <c r="FE178" s="100"/>
      <c r="FF178" s="100"/>
      <c r="FG178" s="100"/>
      <c r="FH178" s="100"/>
      <c r="FI178" s="100"/>
      <c r="FJ178" s="100"/>
      <c r="FK178" s="100"/>
      <c r="FL178" s="100"/>
      <c r="FM178" s="100"/>
      <c r="FN178" s="100"/>
      <c r="FO178" s="100"/>
      <c r="FP178" s="100"/>
      <c r="FQ178" s="100"/>
      <c r="FR178" s="100"/>
      <c r="FS178" s="100"/>
      <c r="FT178" s="100"/>
      <c r="FU178" s="100"/>
      <c r="FV178" s="100"/>
      <c r="FW178" s="100"/>
      <c r="FX178" s="100"/>
      <c r="FY178" s="100"/>
      <c r="FZ178" s="100"/>
      <c r="GA178" s="100"/>
      <c r="GB178" s="100"/>
      <c r="GC178" s="100"/>
      <c r="GD178" s="100"/>
      <c r="GE178" s="100"/>
      <c r="GF178" s="100"/>
      <c r="GG178" s="100"/>
      <c r="GH178" s="100"/>
      <c r="GI178" s="100"/>
      <c r="GJ178" s="100"/>
      <c r="GK178" s="100"/>
      <c r="GL178" s="100"/>
      <c r="GM178" s="100"/>
      <c r="GN178" s="100"/>
      <c r="GO178" s="100"/>
      <c r="GP178" s="100"/>
      <c r="GQ178" s="100"/>
      <c r="GR178" s="100"/>
      <c r="GS178" s="100"/>
      <c r="GT178" s="100"/>
      <c r="GU178" s="100"/>
      <c r="GV178" s="100"/>
      <c r="GW178" s="100"/>
      <c r="GX178" s="100"/>
      <c r="GY178" s="100"/>
      <c r="GZ178" s="100"/>
      <c r="HA178" s="100"/>
      <c r="HB178" s="100"/>
      <c r="HC178" s="100"/>
      <c r="HD178" s="100"/>
      <c r="HE178" s="100"/>
      <c r="HF178" s="100"/>
      <c r="HG178" s="100"/>
      <c r="HH178" s="100"/>
      <c r="HI178" s="100"/>
      <c r="HJ178" s="100"/>
      <c r="HK178" s="100"/>
      <c r="HL178" s="100"/>
      <c r="HM178" s="100"/>
      <c r="HN178" s="100"/>
      <c r="HO178" s="100"/>
      <c r="HP178" s="100"/>
      <c r="HQ178" s="100"/>
      <c r="HR178" s="100"/>
      <c r="HS178" s="100"/>
      <c r="HT178" s="100"/>
      <c r="HU178" s="100"/>
      <c r="HV178" s="100"/>
      <c r="HW178" s="100"/>
      <c r="HX178" s="100"/>
      <c r="HY178" s="100"/>
      <c r="HZ178" s="100"/>
      <c r="IA178" s="100"/>
      <c r="IB178" s="100"/>
      <c r="IC178" s="100"/>
      <c r="ID178" s="100"/>
      <c r="IE178" s="100"/>
      <c r="IF178" s="100"/>
      <c r="IG178" s="100"/>
      <c r="IH178" s="100"/>
      <c r="II178" s="100"/>
      <c r="IJ178" s="100"/>
      <c r="IK178" s="100"/>
      <c r="IL178" s="100"/>
      <c r="IM178" s="100"/>
      <c r="IN178" s="100"/>
      <c r="IO178" s="100"/>
      <c r="IP178" s="100"/>
      <c r="IQ178" s="100"/>
      <c r="IR178" s="100"/>
      <c r="IS178" s="100"/>
      <c r="IT178" s="100"/>
      <c r="IU178" s="100"/>
      <c r="IV178" s="100"/>
      <c r="IW178" s="100"/>
      <c r="IX178" s="100"/>
      <c r="IY178" s="100"/>
      <c r="IZ178" s="100"/>
      <c r="JA178" s="100"/>
      <c r="JB178" s="100"/>
      <c r="JC178" s="100"/>
      <c r="JD178" s="100"/>
      <c r="JE178" s="100"/>
      <c r="JF178" s="100"/>
      <c r="JG178" s="100"/>
      <c r="JH178" s="100"/>
      <c r="JI178" s="100"/>
      <c r="JJ178" s="100"/>
      <c r="JK178" s="100"/>
      <c r="JL178" s="100"/>
      <c r="JM178" s="100"/>
      <c r="JN178" s="100"/>
      <c r="JO178" s="100"/>
      <c r="JP178" s="100"/>
      <c r="JQ178" s="100"/>
      <c r="JR178" s="100"/>
      <c r="JS178" s="100"/>
      <c r="JT178" s="100"/>
      <c r="JU178" s="100"/>
      <c r="JV178" s="100"/>
      <c r="JW178" s="100"/>
      <c r="JX178" s="100"/>
      <c r="JY178" s="100"/>
      <c r="JZ178" s="100"/>
      <c r="KA178" s="100"/>
      <c r="KB178" s="100"/>
      <c r="KC178" s="100"/>
      <c r="KD178" s="100"/>
      <c r="KE178" s="100"/>
      <c r="KF178" s="100"/>
      <c r="KG178" s="100"/>
      <c r="KH178" s="100"/>
      <c r="KI178" s="100"/>
      <c r="KJ178" s="100"/>
      <c r="KK178" s="100"/>
      <c r="KL178" s="100"/>
      <c r="KM178" s="100"/>
      <c r="KN178" s="100"/>
      <c r="KO178" s="100"/>
      <c r="KP178" s="100"/>
      <c r="KQ178" s="100"/>
      <c r="KR178" s="100"/>
      <c r="KS178" s="100"/>
      <c r="KT178" s="100"/>
      <c r="KU178" s="100"/>
      <c r="KV178" s="100"/>
      <c r="KW178" s="100"/>
      <c r="KX178" s="100"/>
      <c r="KY178" s="100"/>
      <c r="KZ178" s="100"/>
      <c r="LA178" s="100"/>
      <c r="LB178" s="100"/>
      <c r="LC178" s="100"/>
      <c r="LD178" s="100"/>
      <c r="LE178" s="100"/>
      <c r="LF178" s="100"/>
      <c r="LG178" s="100"/>
      <c r="LH178" s="100"/>
      <c r="LI178" s="100"/>
      <c r="LJ178" s="100"/>
      <c r="LK178" s="100"/>
      <c r="LL178" s="100"/>
      <c r="LM178" s="100"/>
      <c r="LN178" s="100"/>
      <c r="LO178" s="100"/>
      <c r="LP178" s="100"/>
      <c r="LQ178" s="100"/>
      <c r="LR178" s="100"/>
      <c r="LS178" s="100"/>
      <c r="LT178" s="100"/>
      <c r="LU178" s="100"/>
      <c r="LV178" s="100"/>
      <c r="LW178" s="100"/>
      <c r="LX178" s="100"/>
      <c r="LY178" s="100"/>
      <c r="LZ178" s="100"/>
      <c r="MA178" s="100"/>
      <c r="MB178" s="100"/>
      <c r="MC178" s="100"/>
      <c r="MD178" s="100"/>
      <c r="ME178" s="100"/>
      <c r="MF178" s="100"/>
      <c r="MG178" s="100"/>
      <c r="MH178" s="100"/>
      <c r="MI178" s="100"/>
      <c r="MJ178" s="100"/>
      <c r="MK178" s="100"/>
      <c r="ML178" s="100"/>
      <c r="MM178" s="100"/>
      <c r="MN178" s="100"/>
      <c r="MO178" s="100"/>
      <c r="MP178" s="100"/>
      <c r="MQ178" s="100"/>
      <c r="MR178" s="100"/>
      <c r="MS178" s="100"/>
      <c r="MT178" s="100"/>
      <c r="MU178" s="100"/>
      <c r="MV178" s="100"/>
      <c r="MW178" s="100"/>
      <c r="MX178" s="100"/>
      <c r="MY178" s="100"/>
      <c r="MZ178" s="100"/>
      <c r="NA178" s="100"/>
      <c r="NB178" s="100"/>
      <c r="NC178" s="100"/>
      <c r="ND178" s="100"/>
      <c r="NE178" s="100"/>
      <c r="NF178" s="100"/>
      <c r="NG178" s="100"/>
      <c r="NH178" s="100"/>
      <c r="NI178" s="100"/>
      <c r="NJ178" s="100"/>
      <c r="NK178" s="100"/>
      <c r="NL178" s="100"/>
      <c r="NM178" s="100"/>
      <c r="NN178" s="100"/>
      <c r="NO178" s="100"/>
      <c r="NP178" s="100"/>
      <c r="NQ178" s="100"/>
      <c r="NR178" s="100"/>
      <c r="NS178" s="100"/>
      <c r="NT178" s="100"/>
      <c r="NU178" s="100"/>
      <c r="NV178" s="100"/>
      <c r="NW178" s="100"/>
      <c r="NX178" s="100"/>
      <c r="NY178" s="100"/>
      <c r="NZ178" s="100"/>
      <c r="OA178" s="100"/>
      <c r="OB178" s="100"/>
      <c r="OC178" s="100"/>
      <c r="OD178" s="100"/>
      <c r="OE178" s="100"/>
      <c r="OF178" s="100"/>
      <c r="OG178" s="100"/>
      <c r="OH178" s="100"/>
      <c r="OI178" s="100"/>
      <c r="OJ178" s="100"/>
      <c r="OK178" s="100"/>
      <c r="OL178" s="100"/>
      <c r="OM178" s="100"/>
      <c r="ON178" s="100"/>
      <c r="OO178" s="100"/>
      <c r="OP178" s="100"/>
      <c r="OQ178" s="100"/>
      <c r="OR178" s="100"/>
      <c r="OS178" s="100"/>
      <c r="OT178" s="100"/>
      <c r="OU178" s="100"/>
      <c r="OV178" s="100"/>
      <c r="OW178" s="100"/>
      <c r="OX178" s="100"/>
      <c r="OY178" s="100"/>
      <c r="OZ178" s="100"/>
      <c r="PA178" s="100"/>
      <c r="PB178" s="100"/>
      <c r="PC178" s="100"/>
      <c r="PD178" s="100"/>
      <c r="PE178" s="100"/>
      <c r="PF178" s="100"/>
      <c r="PG178" s="100"/>
      <c r="PH178" s="100"/>
      <c r="PI178" s="100"/>
      <c r="PJ178" s="100"/>
      <c r="PK178" s="100"/>
      <c r="PL178" s="100"/>
      <c r="PM178" s="100"/>
      <c r="PN178" s="100"/>
      <c r="PO178" s="100"/>
      <c r="PP178" s="100"/>
      <c r="PQ178" s="100"/>
      <c r="PR178" s="100"/>
      <c r="PS178" s="100"/>
      <c r="PT178" s="100"/>
      <c r="PU178" s="100"/>
      <c r="PV178" s="100"/>
      <c r="PW178" s="100"/>
      <c r="PX178" s="100"/>
      <c r="PY178" s="100"/>
      <c r="PZ178" s="100"/>
      <c r="QA178" s="100"/>
      <c r="QB178" s="100"/>
      <c r="QC178" s="100"/>
      <c r="QD178" s="100"/>
      <c r="QE178" s="100"/>
      <c r="QF178" s="100"/>
      <c r="QG178" s="100"/>
      <c r="QH178" s="100"/>
      <c r="QI178" s="100"/>
      <c r="QJ178" s="100"/>
      <c r="QK178" s="100"/>
      <c r="QL178" s="100"/>
      <c r="QM178" s="100"/>
      <c r="QN178" s="100"/>
      <c r="QO178" s="100"/>
      <c r="QP178" s="100"/>
      <c r="QQ178" s="100"/>
      <c r="QR178" s="100"/>
      <c r="QS178" s="100"/>
      <c r="QT178" s="100"/>
      <c r="QU178" s="100"/>
      <c r="QV178" s="100"/>
      <c r="QW178" s="100"/>
      <c r="QX178" s="100"/>
      <c r="QY178" s="100"/>
      <c r="QZ178" s="100"/>
      <c r="RA178" s="100"/>
      <c r="RB178" s="100"/>
      <c r="RC178" s="100"/>
      <c r="RD178" s="100"/>
      <c r="RE178" s="100"/>
      <c r="RF178" s="100"/>
      <c r="RG178" s="100"/>
      <c r="RH178" s="100"/>
      <c r="RI178" s="100"/>
      <c r="RJ178" s="100"/>
      <c r="RK178" s="100"/>
      <c r="RL178" s="100"/>
      <c r="RM178" s="100"/>
      <c r="RN178" s="100"/>
      <c r="RO178" s="100"/>
      <c r="RP178" s="100"/>
      <c r="RQ178" s="100"/>
      <c r="RR178" s="100"/>
      <c r="RS178" s="100"/>
      <c r="RT178" s="100"/>
      <c r="RU178" s="100"/>
      <c r="RV178" s="100"/>
      <c r="RW178" s="100"/>
      <c r="RX178" s="100"/>
      <c r="RY178" s="100"/>
      <c r="RZ178" s="100"/>
      <c r="SA178" s="100"/>
      <c r="SB178" s="100"/>
      <c r="SC178" s="100"/>
      <c r="SD178" s="100"/>
      <c r="SE178" s="100"/>
      <c r="SF178" s="100"/>
      <c r="SG178" s="100"/>
      <c r="SH178" s="100"/>
      <c r="SI178" s="100"/>
      <c r="SJ178" s="100"/>
      <c r="SK178" s="100"/>
      <c r="SL178" s="100"/>
      <c r="SM178" s="100"/>
      <c r="SN178" s="100"/>
      <c r="SO178" s="100"/>
      <c r="SP178" s="100"/>
      <c r="SQ178" s="100"/>
      <c r="SR178" s="100"/>
      <c r="SS178" s="100"/>
      <c r="ST178" s="100"/>
      <c r="SU178" s="100"/>
      <c r="SV178" s="100"/>
      <c r="SW178" s="100"/>
      <c r="SX178" s="100"/>
      <c r="SY178" s="100"/>
      <c r="SZ178" s="100"/>
      <c r="TA178" s="100"/>
      <c r="TB178" s="100"/>
      <c r="TC178" s="100"/>
      <c r="TD178" s="100"/>
      <c r="TE178" s="100"/>
      <c r="TF178" s="100"/>
      <c r="TG178" s="100"/>
      <c r="TH178" s="100"/>
      <c r="TI178" s="100"/>
      <c r="TJ178" s="100"/>
      <c r="TK178" s="100"/>
      <c r="TL178" s="100"/>
      <c r="TM178" s="100"/>
      <c r="TN178" s="100"/>
      <c r="TO178" s="100"/>
      <c r="TP178" s="100"/>
      <c r="TQ178" s="100"/>
      <c r="TR178" s="100"/>
      <c r="TS178" s="100"/>
      <c r="TT178" s="100"/>
      <c r="TU178" s="100"/>
      <c r="TV178" s="100"/>
      <c r="TW178" s="100"/>
      <c r="TX178" s="100"/>
      <c r="TY178" s="100"/>
      <c r="TZ178" s="100"/>
      <c r="UA178" s="100"/>
      <c r="UB178" s="100"/>
      <c r="UC178" s="100"/>
      <c r="UD178" s="100"/>
      <c r="UE178" s="100"/>
      <c r="UF178" s="100"/>
      <c r="UG178" s="100"/>
      <c r="UH178" s="100"/>
      <c r="UI178" s="100"/>
      <c r="UJ178" s="100"/>
      <c r="UK178" s="100"/>
      <c r="UL178" s="100"/>
      <c r="UM178" s="100"/>
      <c r="UN178" s="100"/>
      <c r="UO178" s="100"/>
      <c r="UP178" s="100"/>
      <c r="UQ178" s="100"/>
      <c r="UR178" s="100"/>
      <c r="US178" s="100"/>
      <c r="UT178" s="100"/>
      <c r="UU178" s="100"/>
      <c r="UV178" s="100"/>
      <c r="UW178" s="100"/>
      <c r="UX178" s="100"/>
      <c r="UY178" s="100"/>
      <c r="UZ178" s="100"/>
      <c r="VA178" s="100"/>
      <c r="VB178" s="100"/>
      <c r="VC178" s="100"/>
      <c r="VD178" s="100"/>
      <c r="VE178" s="100"/>
      <c r="VF178" s="100"/>
      <c r="VG178" s="100"/>
      <c r="VH178" s="100"/>
      <c r="VI178" s="100"/>
      <c r="VJ178" s="100"/>
      <c r="VK178" s="100"/>
      <c r="VL178" s="100"/>
      <c r="VM178" s="100"/>
      <c r="VN178" s="100"/>
      <c r="VO178" s="100"/>
      <c r="VP178" s="100"/>
      <c r="VQ178" s="100"/>
      <c r="VR178" s="100"/>
      <c r="VS178" s="100"/>
      <c r="VT178" s="100"/>
      <c r="VU178" s="100"/>
      <c r="VV178" s="100"/>
      <c r="VW178" s="100"/>
      <c r="VX178" s="100"/>
      <c r="VY178" s="100"/>
      <c r="VZ178" s="100"/>
      <c r="WA178" s="100"/>
      <c r="WB178" s="100"/>
      <c r="WC178" s="100"/>
      <c r="WD178" s="100"/>
      <c r="WE178" s="100"/>
      <c r="WF178" s="100"/>
      <c r="WG178" s="100"/>
      <c r="WH178" s="100"/>
      <c r="WI178" s="100"/>
      <c r="WJ178" s="100"/>
      <c r="WK178" s="100"/>
      <c r="WL178" s="100"/>
      <c r="WM178" s="100"/>
      <c r="WN178" s="100"/>
      <c r="WO178" s="100"/>
      <c r="WP178" s="100"/>
      <c r="WQ178" s="100"/>
      <c r="WR178" s="100"/>
      <c r="WS178" s="100"/>
      <c r="WT178" s="100"/>
      <c r="WU178" s="100"/>
      <c r="WV178" s="100"/>
      <c r="WW178" s="100"/>
      <c r="WX178" s="100"/>
      <c r="WY178" s="100"/>
      <c r="WZ178" s="100"/>
      <c r="XA178" s="100"/>
      <c r="XB178" s="100"/>
      <c r="XC178" s="100"/>
      <c r="XD178" s="100"/>
      <c r="XE178" s="100"/>
      <c r="XF178" s="100"/>
      <c r="XG178" s="100"/>
      <c r="XH178" s="100"/>
      <c r="XI178" s="100"/>
      <c r="XJ178" s="100"/>
      <c r="XK178" s="100"/>
      <c r="XL178" s="100"/>
      <c r="XM178" s="100"/>
      <c r="XN178" s="100"/>
      <c r="XO178" s="100"/>
      <c r="XP178" s="100"/>
      <c r="XQ178" s="100"/>
      <c r="XR178" s="100"/>
      <c r="XS178" s="100"/>
      <c r="XT178" s="100"/>
      <c r="XU178" s="100"/>
      <c r="XV178" s="100"/>
      <c r="XW178" s="100"/>
      <c r="XX178" s="100"/>
      <c r="XY178" s="100"/>
      <c r="XZ178" s="100"/>
      <c r="YA178" s="100"/>
      <c r="YB178" s="100"/>
      <c r="YC178" s="100"/>
      <c r="YD178" s="100"/>
      <c r="YE178" s="100"/>
      <c r="YF178" s="100"/>
      <c r="YG178" s="100"/>
      <c r="YH178" s="100"/>
      <c r="YI178" s="100"/>
      <c r="YJ178" s="100"/>
      <c r="YK178" s="100"/>
      <c r="YL178" s="100"/>
      <c r="YM178" s="100"/>
      <c r="YN178" s="100"/>
      <c r="YO178" s="100"/>
      <c r="YP178" s="100"/>
      <c r="YQ178" s="100"/>
      <c r="YR178" s="100"/>
      <c r="YS178" s="100"/>
      <c r="YT178" s="100"/>
      <c r="YU178" s="100"/>
      <c r="YV178" s="100"/>
      <c r="YW178" s="100"/>
      <c r="YX178" s="100"/>
      <c r="YY178" s="100"/>
      <c r="YZ178" s="100"/>
      <c r="ZA178" s="100"/>
      <c r="ZB178" s="100"/>
      <c r="ZC178" s="100"/>
      <c r="ZD178" s="100"/>
      <c r="ZE178" s="100"/>
      <c r="ZF178" s="100"/>
      <c r="ZG178" s="100"/>
      <c r="ZH178" s="100"/>
      <c r="ZI178" s="100"/>
      <c r="ZJ178" s="100"/>
      <c r="ZK178" s="100"/>
      <c r="ZL178" s="100"/>
      <c r="ZM178" s="100"/>
      <c r="ZN178" s="100"/>
      <c r="ZO178" s="100"/>
      <c r="ZP178" s="100"/>
      <c r="ZQ178" s="100"/>
      <c r="ZR178" s="100"/>
      <c r="ZS178" s="100"/>
      <c r="ZT178" s="100"/>
      <c r="ZU178" s="100"/>
      <c r="ZV178" s="100"/>
      <c r="ZW178" s="100"/>
      <c r="ZX178" s="100"/>
      <c r="ZY178" s="100"/>
      <c r="ZZ178" s="100"/>
      <c r="AAA178" s="100"/>
      <c r="AAB178" s="100"/>
      <c r="AAC178" s="100"/>
      <c r="AAD178" s="100"/>
      <c r="AAE178" s="100"/>
      <c r="AAF178" s="100"/>
      <c r="AAG178" s="100"/>
      <c r="AAH178" s="100"/>
      <c r="AAI178" s="100"/>
      <c r="AAJ178" s="100"/>
      <c r="AAK178" s="100"/>
      <c r="AAL178" s="100"/>
      <c r="AAM178" s="100"/>
      <c r="AAN178" s="100"/>
      <c r="AAO178" s="100"/>
      <c r="AAP178" s="100"/>
      <c r="AAQ178" s="100"/>
      <c r="AAR178" s="100"/>
      <c r="AAS178" s="100"/>
      <c r="AAT178" s="100"/>
      <c r="AAU178" s="100"/>
      <c r="AAV178" s="100"/>
      <c r="AAW178" s="100"/>
      <c r="AAX178" s="100"/>
      <c r="AAY178" s="100"/>
      <c r="AAZ178" s="100"/>
      <c r="ABA178" s="100"/>
      <c r="ABB178" s="100"/>
      <c r="ABC178" s="100"/>
      <c r="ABD178" s="100"/>
      <c r="ABE178" s="100"/>
      <c r="ABF178" s="100"/>
      <c r="ABG178" s="100"/>
      <c r="ABH178" s="100"/>
      <c r="ABI178" s="100"/>
      <c r="ABJ178" s="100"/>
      <c r="ABK178" s="100"/>
      <c r="ABL178" s="100"/>
      <c r="ABM178" s="100"/>
      <c r="ABN178" s="100"/>
      <c r="ABO178" s="100"/>
      <c r="ABP178" s="100"/>
      <c r="ABQ178" s="100"/>
      <c r="ABR178" s="100"/>
      <c r="ABS178" s="100"/>
      <c r="ABT178" s="100"/>
      <c r="ABU178" s="100"/>
      <c r="ABV178" s="100"/>
      <c r="ABW178" s="100"/>
      <c r="ABX178" s="100"/>
      <c r="ABY178" s="100"/>
      <c r="ABZ178" s="100"/>
      <c r="ACA178" s="100"/>
      <c r="ACB178" s="100"/>
      <c r="ACC178" s="100"/>
      <c r="ACD178" s="100"/>
      <c r="ACE178" s="100"/>
      <c r="ACF178" s="100"/>
      <c r="ACG178" s="100"/>
      <c r="ACH178" s="100"/>
      <c r="ACI178" s="100"/>
      <c r="ACJ178" s="100"/>
      <c r="ACK178" s="100"/>
      <c r="ACL178" s="100"/>
      <c r="ACM178" s="100"/>
      <c r="ACN178" s="100"/>
      <c r="ACO178" s="100"/>
      <c r="ACP178" s="100"/>
      <c r="ACQ178" s="100"/>
      <c r="ACR178" s="100"/>
      <c r="ACS178" s="100"/>
      <c r="ACT178" s="100"/>
      <c r="ACU178" s="100"/>
      <c r="ACV178" s="100"/>
      <c r="ACW178" s="100"/>
      <c r="ACX178" s="100"/>
      <c r="ACY178" s="100"/>
      <c r="ACZ178" s="100"/>
      <c r="ADA178" s="100"/>
      <c r="ADB178" s="100"/>
      <c r="ADC178" s="100"/>
      <c r="ADD178" s="100"/>
      <c r="ADE178" s="100"/>
      <c r="ADF178" s="100"/>
      <c r="ADG178" s="100"/>
      <c r="ADH178" s="100"/>
      <c r="ADI178" s="100"/>
      <c r="ADJ178" s="100"/>
      <c r="ADK178" s="100"/>
      <c r="ADL178" s="100"/>
      <c r="ADM178" s="100"/>
      <c r="ADN178" s="100"/>
      <c r="ADO178" s="100"/>
      <c r="ADP178" s="100"/>
      <c r="ADQ178" s="100"/>
      <c r="ADR178" s="100"/>
      <c r="ADS178" s="100"/>
      <c r="ADT178" s="100"/>
      <c r="ADU178" s="100"/>
      <c r="ADV178" s="100"/>
      <c r="ADW178" s="100"/>
      <c r="ADX178" s="100"/>
      <c r="ADY178" s="100"/>
      <c r="ADZ178" s="100"/>
      <c r="AEA178" s="100"/>
      <c r="AEB178" s="100"/>
      <c r="AEC178" s="100"/>
      <c r="AED178" s="100"/>
      <c r="AEE178" s="100"/>
      <c r="AEF178" s="100"/>
      <c r="AEG178" s="100"/>
      <c r="AEH178" s="100"/>
      <c r="AEI178" s="100"/>
      <c r="AEJ178" s="100"/>
      <c r="AEK178" s="100"/>
      <c r="AEL178" s="100"/>
      <c r="AEM178" s="100"/>
      <c r="AEN178" s="100"/>
      <c r="AEO178" s="100"/>
      <c r="AEP178" s="100"/>
      <c r="AEQ178" s="100"/>
      <c r="AER178" s="100"/>
      <c r="AES178" s="100"/>
      <c r="AET178" s="100"/>
      <c r="AEU178" s="100"/>
      <c r="AEV178" s="100"/>
      <c r="AEW178" s="100"/>
      <c r="AEX178" s="100"/>
      <c r="AEY178" s="100"/>
      <c r="AEZ178" s="100"/>
      <c r="AFA178" s="100"/>
      <c r="AFB178" s="100"/>
      <c r="AFC178" s="100"/>
      <c r="AFD178" s="100"/>
      <c r="AFE178" s="100"/>
      <c r="AFF178" s="100"/>
      <c r="AFG178" s="100"/>
      <c r="AFH178" s="100"/>
      <c r="AFI178" s="100"/>
      <c r="AFJ178" s="100"/>
      <c r="AFK178" s="100"/>
      <c r="AFL178" s="100"/>
      <c r="AFM178" s="100"/>
      <c r="AFN178" s="100"/>
      <c r="AFO178" s="100"/>
      <c r="AFP178" s="100"/>
      <c r="AFQ178" s="100"/>
      <c r="AFR178" s="100"/>
      <c r="AFS178" s="100"/>
      <c r="AFT178" s="100"/>
      <c r="AFU178" s="100"/>
      <c r="AFV178" s="100"/>
      <c r="AFW178" s="100"/>
      <c r="AFX178" s="100"/>
      <c r="AFY178" s="100"/>
      <c r="AFZ178" s="100"/>
      <c r="AGA178" s="100"/>
      <c r="AGB178" s="100"/>
      <c r="AGC178" s="100"/>
      <c r="AGD178" s="100"/>
      <c r="AGE178" s="100"/>
      <c r="AGF178" s="100"/>
      <c r="AGG178" s="100"/>
      <c r="AGH178" s="100"/>
      <c r="AGI178" s="100"/>
      <c r="AGJ178" s="100"/>
      <c r="AGK178" s="100"/>
      <c r="AGL178" s="100"/>
      <c r="AGM178" s="100"/>
      <c r="AGN178" s="100"/>
      <c r="AGO178" s="100"/>
      <c r="AGP178" s="100"/>
      <c r="AGQ178" s="100"/>
      <c r="AGR178" s="100"/>
      <c r="AGS178" s="100"/>
      <c r="AGT178" s="100"/>
      <c r="AGU178" s="100"/>
      <c r="AGV178" s="100"/>
      <c r="AGW178" s="100"/>
      <c r="AGX178" s="100"/>
      <c r="AGY178" s="100"/>
      <c r="AGZ178" s="100"/>
      <c r="AHA178" s="100"/>
      <c r="AHB178" s="100"/>
      <c r="AHC178" s="100"/>
      <c r="AHD178" s="100"/>
      <c r="AHE178" s="100"/>
      <c r="AHF178" s="100"/>
      <c r="AHG178" s="100"/>
      <c r="AHH178" s="100"/>
      <c r="AHI178" s="100"/>
      <c r="AHJ178" s="100"/>
      <c r="AHK178" s="100"/>
      <c r="AHL178" s="100"/>
      <c r="AHM178" s="100"/>
      <c r="AHN178" s="100"/>
      <c r="AHO178" s="100"/>
      <c r="AHP178" s="100"/>
      <c r="AHQ178" s="100"/>
      <c r="AHR178" s="100"/>
      <c r="AHS178" s="100"/>
      <c r="AHT178" s="100"/>
      <c r="AHU178" s="100"/>
      <c r="AHV178" s="100"/>
      <c r="AHW178" s="100"/>
      <c r="AHX178" s="100"/>
      <c r="AHY178" s="100"/>
      <c r="AHZ178" s="100"/>
      <c r="AIA178" s="100"/>
      <c r="AIB178" s="100"/>
      <c r="AIC178" s="100"/>
      <c r="AID178" s="100"/>
      <c r="AIE178" s="100"/>
      <c r="AIF178" s="100"/>
      <c r="AIG178" s="100"/>
      <c r="AIH178" s="100"/>
      <c r="AII178" s="100"/>
      <c r="AIJ178" s="100"/>
      <c r="AIK178" s="100"/>
      <c r="AIL178" s="100"/>
      <c r="AIM178" s="100"/>
      <c r="AIN178" s="100"/>
      <c r="AIO178" s="100"/>
      <c r="AIP178" s="100"/>
      <c r="AIQ178" s="100"/>
      <c r="AIR178" s="100"/>
      <c r="AIS178" s="100"/>
      <c r="AIT178" s="100"/>
      <c r="AIU178" s="100"/>
      <c r="AIV178" s="100"/>
      <c r="AIW178" s="100"/>
      <c r="AIX178" s="100"/>
      <c r="AIY178" s="100"/>
      <c r="AIZ178" s="100"/>
      <c r="AJA178" s="100"/>
      <c r="AJB178" s="100"/>
      <c r="AJC178" s="100"/>
      <c r="AJD178" s="100"/>
      <c r="AJE178" s="100"/>
      <c r="AJF178" s="100"/>
      <c r="AJG178" s="100"/>
      <c r="AJH178" s="100"/>
      <c r="AJI178" s="100"/>
      <c r="AJJ178" s="100"/>
      <c r="AJK178" s="100"/>
      <c r="AJL178" s="100"/>
      <c r="AJM178" s="100"/>
      <c r="AJN178" s="100"/>
      <c r="AJO178" s="100"/>
      <c r="AJP178" s="100"/>
      <c r="AJQ178" s="100"/>
      <c r="AJR178" s="100"/>
      <c r="AJS178" s="100"/>
      <c r="AJT178" s="100"/>
      <c r="AJU178" s="100"/>
      <c r="AJV178" s="100"/>
      <c r="AJW178" s="100"/>
      <c r="AJX178" s="100"/>
      <c r="AJY178" s="100"/>
      <c r="AJZ178" s="100"/>
      <c r="AKA178" s="100"/>
      <c r="AKB178" s="100"/>
      <c r="AKC178" s="100"/>
      <c r="AKD178" s="100"/>
      <c r="AKE178" s="100"/>
      <c r="AKF178" s="100"/>
      <c r="AKG178" s="100"/>
      <c r="AKH178" s="100"/>
      <c r="AKI178" s="100"/>
      <c r="AKJ178" s="100"/>
      <c r="AKK178" s="100"/>
      <c r="AKL178" s="100"/>
      <c r="AKM178" s="100"/>
      <c r="AKN178" s="100"/>
      <c r="AKO178" s="100"/>
      <c r="AKP178" s="100"/>
      <c r="AKQ178" s="100"/>
      <c r="AKR178" s="100"/>
      <c r="AKS178" s="100"/>
      <c r="AKT178" s="100"/>
      <c r="AKU178" s="100"/>
      <c r="AKV178" s="100"/>
      <c r="AKW178" s="100"/>
      <c r="AKX178" s="100"/>
      <c r="AKY178" s="100"/>
      <c r="AKZ178" s="100"/>
      <c r="ALA178" s="100"/>
      <c r="ALB178" s="100"/>
      <c r="ALC178" s="100"/>
      <c r="ALD178" s="100"/>
      <c r="ALE178" s="100"/>
      <c r="ALF178" s="100"/>
      <c r="ALG178" s="100"/>
      <c r="ALH178" s="100"/>
      <c r="ALI178" s="100"/>
      <c r="ALJ178" s="100"/>
      <c r="ALK178" s="100"/>
      <c r="ALL178" s="100"/>
      <c r="ALM178" s="100"/>
      <c r="ALN178" s="100"/>
      <c r="ALO178" s="100"/>
      <c r="ALP178" s="100"/>
      <c r="ALQ178" s="100"/>
      <c r="ALR178" s="100"/>
      <c r="ALS178" s="100"/>
      <c r="ALT178" s="100"/>
      <c r="ALU178" s="100"/>
      <c r="ALV178" s="100"/>
      <c r="ALW178" s="100"/>
      <c r="ALX178" s="100"/>
      <c r="ALY178" s="100"/>
      <c r="ALZ178" s="100"/>
      <c r="AMA178" s="100"/>
      <c r="AMB178" s="100"/>
      <c r="AMC178" s="100"/>
      <c r="AMD178" s="100"/>
      <c r="AME178" s="100"/>
      <c r="AMF178" s="100"/>
      <c r="AMG178" s="100"/>
      <c r="AMH178" s="100"/>
      <c r="AMI178" s="100"/>
      <c r="AMJ178" s="100"/>
      <c r="AMK178" s="100"/>
      <c r="AML178" s="100"/>
      <c r="AMM178" s="100"/>
      <c r="AMN178" s="100"/>
      <c r="AMO178" s="100"/>
      <c r="AMP178" s="100"/>
      <c r="AMQ178" s="100"/>
      <c r="AMR178" s="100"/>
      <c r="AMS178" s="100"/>
      <c r="AMT178" s="100"/>
      <c r="AMU178" s="100"/>
      <c r="AMV178" s="100"/>
      <c r="AMW178" s="100"/>
      <c r="AMX178" s="100"/>
      <c r="AMY178" s="100"/>
      <c r="AMZ178" s="100"/>
      <c r="ANA178" s="100"/>
      <c r="ANB178" s="100"/>
      <c r="ANC178" s="100"/>
      <c r="AND178" s="100"/>
      <c r="ANE178" s="100"/>
      <c r="ANF178" s="100"/>
      <c r="ANG178" s="100"/>
      <c r="ANH178" s="100"/>
      <c r="ANI178" s="100"/>
      <c r="ANJ178" s="100"/>
      <c r="ANK178" s="100"/>
      <c r="ANL178" s="100"/>
      <c r="ANM178" s="100"/>
      <c r="ANN178" s="100"/>
      <c r="ANO178" s="100"/>
      <c r="ANP178" s="100"/>
      <c r="ANQ178" s="100"/>
      <c r="ANR178" s="100"/>
      <c r="ANS178" s="100"/>
      <c r="ANT178" s="100"/>
      <c r="ANU178" s="100"/>
      <c r="ANV178" s="100"/>
      <c r="ANW178" s="100"/>
      <c r="ANX178" s="100"/>
      <c r="ANY178" s="100"/>
      <c r="ANZ178" s="100"/>
      <c r="AOA178" s="100"/>
      <c r="AOB178" s="100"/>
      <c r="AOC178" s="100"/>
      <c r="AOD178" s="100"/>
      <c r="AOE178" s="100"/>
      <c r="AOF178" s="100"/>
      <c r="AOG178" s="100"/>
      <c r="AOH178" s="100"/>
      <c r="AOI178" s="100"/>
      <c r="AOJ178" s="100"/>
      <c r="AOK178" s="100"/>
      <c r="AOL178" s="100"/>
      <c r="AOM178" s="100"/>
      <c r="AON178" s="100"/>
      <c r="AOO178" s="100"/>
      <c r="AOP178" s="100"/>
      <c r="AOQ178" s="100"/>
      <c r="AOR178" s="100"/>
      <c r="AOS178" s="100"/>
      <c r="AOT178" s="100"/>
      <c r="AOU178" s="100"/>
      <c r="AOV178" s="100"/>
      <c r="AOW178" s="100"/>
      <c r="AOX178" s="100"/>
      <c r="AOY178" s="100"/>
      <c r="AOZ178" s="100"/>
      <c r="APA178" s="100"/>
      <c r="APB178" s="100"/>
      <c r="APC178" s="100"/>
      <c r="APD178" s="100"/>
      <c r="APE178" s="100"/>
      <c r="APF178" s="100"/>
      <c r="APG178" s="100"/>
      <c r="APH178" s="100"/>
      <c r="API178" s="100"/>
      <c r="APJ178" s="100"/>
      <c r="APK178" s="100"/>
      <c r="APL178" s="100"/>
      <c r="APM178" s="100"/>
      <c r="APN178" s="100"/>
      <c r="APO178" s="100"/>
      <c r="APP178" s="100"/>
      <c r="APQ178" s="100"/>
      <c r="APR178" s="100"/>
      <c r="APS178" s="100"/>
      <c r="APT178" s="100"/>
      <c r="APU178" s="100"/>
      <c r="APV178" s="100"/>
      <c r="APW178" s="100"/>
      <c r="APX178" s="100"/>
      <c r="APY178" s="100"/>
      <c r="APZ178" s="100"/>
      <c r="AQA178" s="100"/>
      <c r="AQB178" s="100"/>
      <c r="AQC178" s="100"/>
      <c r="AQD178" s="100"/>
      <c r="AQE178" s="100"/>
      <c r="AQF178" s="100"/>
      <c r="AQG178" s="100"/>
      <c r="AQH178" s="100"/>
      <c r="AQI178" s="100"/>
      <c r="AQJ178" s="100"/>
      <c r="AQK178" s="100"/>
      <c r="AQL178" s="100"/>
      <c r="AQM178" s="100"/>
      <c r="AQN178" s="100"/>
      <c r="AQO178" s="100"/>
      <c r="AQP178" s="100"/>
      <c r="AQQ178" s="100"/>
      <c r="AQR178" s="100"/>
      <c r="AQS178" s="100"/>
      <c r="AQT178" s="100"/>
      <c r="AQU178" s="100"/>
      <c r="AQV178" s="100"/>
      <c r="AQW178" s="100"/>
      <c r="AQX178" s="100"/>
      <c r="AQY178" s="100"/>
      <c r="AQZ178" s="100"/>
      <c r="ARA178" s="100"/>
      <c r="ARB178" s="100"/>
      <c r="ARC178" s="100"/>
      <c r="ARD178" s="100"/>
      <c r="ARE178" s="100"/>
      <c r="ARF178" s="100"/>
      <c r="ARG178" s="100"/>
      <c r="ARH178" s="100"/>
      <c r="ARI178" s="100"/>
      <c r="ARJ178" s="100"/>
      <c r="ARK178" s="100"/>
      <c r="ARL178" s="100"/>
      <c r="ARM178" s="100"/>
      <c r="ARN178" s="100"/>
      <c r="ARO178" s="100"/>
      <c r="ARP178" s="100"/>
      <c r="ARQ178" s="100"/>
      <c r="ARR178" s="100"/>
      <c r="ARS178" s="100"/>
      <c r="ART178" s="100"/>
      <c r="ARU178" s="100"/>
      <c r="ARV178" s="100"/>
      <c r="ARW178" s="100"/>
      <c r="ARX178" s="100"/>
      <c r="ARY178" s="100"/>
      <c r="ARZ178" s="100"/>
      <c r="ASA178" s="100"/>
      <c r="ASB178" s="100"/>
      <c r="ASC178" s="100"/>
      <c r="ASD178" s="100"/>
      <c r="ASE178" s="100"/>
      <c r="ASF178" s="100"/>
      <c r="ASG178" s="100"/>
      <c r="ASH178" s="100"/>
      <c r="ASI178" s="100"/>
      <c r="ASJ178" s="100"/>
      <c r="ASK178" s="100"/>
      <c r="ASL178" s="100"/>
      <c r="ASM178" s="100"/>
      <c r="ASN178" s="100"/>
      <c r="ASO178" s="100"/>
      <c r="ASP178" s="100"/>
      <c r="ASQ178" s="100"/>
      <c r="ASR178" s="100"/>
      <c r="ASS178" s="100"/>
      <c r="AST178" s="100"/>
      <c r="ASU178" s="100"/>
      <c r="ASV178" s="100"/>
      <c r="ASW178" s="100"/>
      <c r="ASX178" s="100"/>
      <c r="ASY178" s="100"/>
      <c r="ASZ178" s="100"/>
      <c r="ATA178" s="100"/>
      <c r="ATB178" s="100"/>
      <c r="ATC178" s="100"/>
      <c r="ATD178" s="100"/>
      <c r="ATE178" s="100"/>
      <c r="ATF178" s="100"/>
      <c r="ATG178" s="100"/>
      <c r="ATH178" s="100"/>
      <c r="ATI178" s="100"/>
      <c r="ATJ178" s="100"/>
      <c r="ATK178" s="100"/>
      <c r="ATL178" s="100"/>
      <c r="ATM178" s="100"/>
      <c r="ATN178" s="100"/>
      <c r="ATO178" s="100"/>
      <c r="ATP178" s="100"/>
      <c r="ATQ178" s="100"/>
      <c r="ATR178" s="100"/>
      <c r="ATS178" s="100"/>
      <c r="ATT178" s="100"/>
      <c r="ATU178" s="100"/>
      <c r="ATV178" s="100"/>
      <c r="ATW178" s="100"/>
      <c r="ATX178" s="100"/>
    </row>
    <row r="179" spans="1:1220" s="308" customFormat="1" ht="16" customHeight="1">
      <c r="A179" s="38">
        <v>176</v>
      </c>
      <c r="B179" s="567" t="s">
        <v>18360</v>
      </c>
      <c r="C179" s="37" t="s">
        <v>16285</v>
      </c>
      <c r="D179" s="38" t="s">
        <v>19</v>
      </c>
      <c r="E179" s="38" t="s">
        <v>16293</v>
      </c>
      <c r="F179" s="37" t="s">
        <v>16291</v>
      </c>
      <c r="G179" s="8" t="s">
        <v>17340</v>
      </c>
      <c r="H179" s="229" t="s">
        <v>440</v>
      </c>
      <c r="I179" s="38"/>
      <c r="J179" s="38"/>
      <c r="K179" s="473" t="s">
        <v>13808</v>
      </c>
      <c r="L179" s="76">
        <v>6659</v>
      </c>
      <c r="M179" s="38" t="s">
        <v>21</v>
      </c>
      <c r="N179" s="38" t="s">
        <v>4305</v>
      </c>
      <c r="O179" s="38"/>
      <c r="P179" s="38"/>
      <c r="Q179" s="214"/>
      <c r="R179" s="214"/>
      <c r="S179" s="100"/>
      <c r="T179" s="100"/>
      <c r="U179" s="100"/>
      <c r="V179" s="100"/>
      <c r="W179" s="100"/>
      <c r="X179" s="100"/>
      <c r="Y179" s="100"/>
      <c r="Z179" s="100"/>
      <c r="AA179" s="100"/>
      <c r="AB179" s="100"/>
      <c r="AC179" s="100"/>
      <c r="AD179" s="100"/>
      <c r="AE179" s="100"/>
      <c r="AF179" s="100"/>
      <c r="AG179" s="100"/>
      <c r="AH179" s="100"/>
      <c r="AI179" s="100"/>
      <c r="AJ179" s="100"/>
      <c r="AK179" s="100"/>
      <c r="AL179" s="100"/>
      <c r="AM179" s="100"/>
      <c r="AN179" s="100"/>
      <c r="AO179" s="100"/>
      <c r="AP179" s="100"/>
      <c r="AQ179" s="100"/>
      <c r="AR179" s="100"/>
      <c r="AS179" s="100"/>
      <c r="AT179" s="100"/>
      <c r="AU179" s="100"/>
      <c r="AV179" s="100"/>
      <c r="AW179" s="100"/>
      <c r="AX179" s="100"/>
      <c r="AY179" s="100"/>
      <c r="AZ179" s="100"/>
      <c r="BA179" s="100"/>
      <c r="BB179" s="100"/>
      <c r="BC179" s="100"/>
      <c r="BD179" s="100"/>
      <c r="BE179" s="100"/>
      <c r="BF179" s="100"/>
      <c r="BG179" s="100"/>
      <c r="BH179" s="100"/>
      <c r="BI179" s="100"/>
      <c r="BJ179" s="100"/>
      <c r="BK179" s="100"/>
      <c r="BL179" s="100"/>
      <c r="BM179" s="100"/>
      <c r="BN179" s="100"/>
      <c r="BO179" s="100"/>
      <c r="BP179" s="100"/>
      <c r="BQ179" s="100"/>
      <c r="BR179" s="100"/>
      <c r="BS179" s="100"/>
      <c r="BT179" s="100"/>
      <c r="BU179" s="100"/>
      <c r="BV179" s="100"/>
      <c r="BW179" s="100"/>
      <c r="BX179" s="100"/>
      <c r="BY179" s="100"/>
      <c r="BZ179" s="100"/>
      <c r="CA179" s="100"/>
      <c r="CB179" s="100"/>
      <c r="CC179" s="100"/>
      <c r="CD179" s="100"/>
      <c r="CE179" s="100"/>
      <c r="CF179" s="100"/>
      <c r="CG179" s="100"/>
      <c r="CH179" s="100"/>
      <c r="CI179" s="100"/>
      <c r="CJ179" s="100"/>
      <c r="CK179" s="100"/>
      <c r="CL179" s="100"/>
      <c r="CM179" s="100"/>
      <c r="CN179" s="100"/>
      <c r="CO179" s="100"/>
      <c r="CP179" s="100"/>
      <c r="CQ179" s="100"/>
      <c r="CR179" s="100"/>
      <c r="CS179" s="100"/>
      <c r="CT179" s="100"/>
      <c r="CU179" s="100"/>
      <c r="CV179" s="100"/>
      <c r="CW179" s="100"/>
      <c r="CX179" s="100"/>
      <c r="CY179" s="100"/>
      <c r="CZ179" s="100"/>
      <c r="DA179" s="100"/>
      <c r="DB179" s="100"/>
      <c r="DC179" s="100"/>
      <c r="DD179" s="100"/>
      <c r="DE179" s="100"/>
      <c r="DF179" s="100"/>
      <c r="DG179" s="100"/>
      <c r="DH179" s="100"/>
      <c r="DI179" s="100"/>
      <c r="DJ179" s="100"/>
      <c r="DK179" s="100"/>
      <c r="DL179" s="100"/>
      <c r="DM179" s="100"/>
      <c r="DN179" s="100"/>
      <c r="DO179" s="100"/>
      <c r="DP179" s="100"/>
      <c r="DQ179" s="100"/>
      <c r="DR179" s="100"/>
      <c r="DS179" s="100"/>
      <c r="DT179" s="100"/>
      <c r="DU179" s="100"/>
      <c r="DV179" s="100"/>
      <c r="DW179" s="100"/>
      <c r="DX179" s="100"/>
      <c r="DY179" s="100"/>
      <c r="DZ179" s="100"/>
      <c r="EA179" s="100"/>
      <c r="EB179" s="100"/>
      <c r="EC179" s="100"/>
      <c r="ED179" s="100"/>
      <c r="EE179" s="100"/>
      <c r="EF179" s="100"/>
      <c r="EG179" s="100"/>
      <c r="EH179" s="100"/>
      <c r="EI179" s="100"/>
      <c r="EJ179" s="100"/>
      <c r="EK179" s="100"/>
      <c r="EL179" s="100"/>
      <c r="EM179" s="100"/>
      <c r="EN179" s="100"/>
      <c r="EO179" s="100"/>
      <c r="EP179" s="100"/>
      <c r="EQ179" s="100"/>
      <c r="ER179" s="100"/>
      <c r="ES179" s="100"/>
      <c r="ET179" s="100"/>
      <c r="EU179" s="100"/>
      <c r="EV179" s="100"/>
      <c r="EW179" s="100"/>
      <c r="EX179" s="100"/>
      <c r="EY179" s="100"/>
      <c r="EZ179" s="100"/>
      <c r="FA179" s="100"/>
      <c r="FB179" s="100"/>
      <c r="FC179" s="100"/>
      <c r="FD179" s="100"/>
      <c r="FE179" s="100"/>
      <c r="FF179" s="100"/>
      <c r="FG179" s="100"/>
      <c r="FH179" s="100"/>
      <c r="FI179" s="100"/>
      <c r="FJ179" s="100"/>
      <c r="FK179" s="100"/>
      <c r="FL179" s="100"/>
      <c r="FM179" s="100"/>
      <c r="FN179" s="100"/>
      <c r="FO179" s="100"/>
      <c r="FP179" s="100"/>
      <c r="FQ179" s="100"/>
      <c r="FR179" s="100"/>
      <c r="FS179" s="100"/>
      <c r="FT179" s="100"/>
      <c r="FU179" s="100"/>
      <c r="FV179" s="100"/>
      <c r="FW179" s="100"/>
      <c r="FX179" s="100"/>
      <c r="FY179" s="100"/>
      <c r="FZ179" s="100"/>
      <c r="GA179" s="100"/>
      <c r="GB179" s="100"/>
      <c r="GC179" s="100"/>
      <c r="GD179" s="100"/>
      <c r="GE179" s="100"/>
      <c r="GF179" s="100"/>
      <c r="GG179" s="100"/>
      <c r="GH179" s="100"/>
      <c r="GI179" s="100"/>
      <c r="GJ179" s="100"/>
      <c r="GK179" s="100"/>
      <c r="GL179" s="100"/>
      <c r="GM179" s="100"/>
      <c r="GN179" s="100"/>
      <c r="GO179" s="100"/>
      <c r="GP179" s="100"/>
      <c r="GQ179" s="100"/>
      <c r="GR179" s="100"/>
      <c r="GS179" s="100"/>
      <c r="GT179" s="100"/>
      <c r="GU179" s="100"/>
      <c r="GV179" s="100"/>
      <c r="GW179" s="100"/>
      <c r="GX179" s="100"/>
      <c r="GY179" s="100"/>
      <c r="GZ179" s="100"/>
      <c r="HA179" s="100"/>
      <c r="HB179" s="100"/>
      <c r="HC179" s="100"/>
      <c r="HD179" s="100"/>
      <c r="HE179" s="100"/>
      <c r="HF179" s="100"/>
      <c r="HG179" s="100"/>
      <c r="HH179" s="100"/>
      <c r="HI179" s="100"/>
      <c r="HJ179" s="100"/>
      <c r="HK179" s="100"/>
      <c r="HL179" s="100"/>
      <c r="HM179" s="100"/>
      <c r="HN179" s="100"/>
      <c r="HO179" s="100"/>
      <c r="HP179" s="100"/>
      <c r="HQ179" s="100"/>
      <c r="HR179" s="100"/>
      <c r="HS179" s="100"/>
      <c r="HT179" s="100"/>
      <c r="HU179" s="100"/>
      <c r="HV179" s="100"/>
      <c r="HW179" s="100"/>
      <c r="HX179" s="100"/>
      <c r="HY179" s="100"/>
      <c r="HZ179" s="100"/>
      <c r="IA179" s="100"/>
      <c r="IB179" s="100"/>
      <c r="IC179" s="100"/>
      <c r="ID179" s="100"/>
      <c r="IE179" s="100"/>
      <c r="IF179" s="100"/>
      <c r="IG179" s="100"/>
      <c r="IH179" s="100"/>
      <c r="II179" s="100"/>
      <c r="IJ179" s="100"/>
      <c r="IK179" s="100"/>
      <c r="IL179" s="100"/>
      <c r="IM179" s="100"/>
      <c r="IN179" s="100"/>
      <c r="IO179" s="100"/>
      <c r="IP179" s="100"/>
      <c r="IQ179" s="100"/>
      <c r="IR179" s="100"/>
      <c r="IS179" s="100"/>
      <c r="IT179" s="100"/>
      <c r="IU179" s="100"/>
      <c r="IV179" s="100"/>
      <c r="IW179" s="100"/>
      <c r="IX179" s="100"/>
      <c r="IY179" s="100"/>
      <c r="IZ179" s="100"/>
      <c r="JA179" s="100"/>
      <c r="JB179" s="100"/>
      <c r="JC179" s="100"/>
      <c r="JD179" s="100"/>
      <c r="JE179" s="100"/>
      <c r="JF179" s="100"/>
      <c r="JG179" s="100"/>
      <c r="JH179" s="100"/>
      <c r="JI179" s="100"/>
      <c r="JJ179" s="100"/>
      <c r="JK179" s="100"/>
      <c r="JL179" s="100"/>
      <c r="JM179" s="100"/>
      <c r="JN179" s="100"/>
      <c r="JO179" s="100"/>
      <c r="JP179" s="100"/>
      <c r="JQ179" s="100"/>
      <c r="JR179" s="100"/>
      <c r="JS179" s="100"/>
      <c r="JT179" s="100"/>
      <c r="JU179" s="100"/>
      <c r="JV179" s="100"/>
      <c r="JW179" s="100"/>
      <c r="JX179" s="100"/>
      <c r="JY179" s="100"/>
      <c r="JZ179" s="100"/>
      <c r="KA179" s="100"/>
      <c r="KB179" s="100"/>
      <c r="KC179" s="100"/>
      <c r="KD179" s="100"/>
      <c r="KE179" s="100"/>
      <c r="KF179" s="100"/>
      <c r="KG179" s="100"/>
      <c r="KH179" s="100"/>
      <c r="KI179" s="100"/>
      <c r="KJ179" s="100"/>
      <c r="KK179" s="100"/>
      <c r="KL179" s="100"/>
      <c r="KM179" s="100"/>
      <c r="KN179" s="100"/>
      <c r="KO179" s="100"/>
      <c r="KP179" s="100"/>
      <c r="KQ179" s="100"/>
      <c r="KR179" s="100"/>
      <c r="KS179" s="100"/>
      <c r="KT179" s="100"/>
      <c r="KU179" s="100"/>
      <c r="KV179" s="100"/>
      <c r="KW179" s="100"/>
      <c r="KX179" s="100"/>
      <c r="KY179" s="100"/>
      <c r="KZ179" s="100"/>
      <c r="LA179" s="100"/>
      <c r="LB179" s="100"/>
      <c r="LC179" s="100"/>
      <c r="LD179" s="100"/>
      <c r="LE179" s="100"/>
      <c r="LF179" s="100"/>
      <c r="LG179" s="100"/>
      <c r="LH179" s="100"/>
      <c r="LI179" s="100"/>
      <c r="LJ179" s="100"/>
      <c r="LK179" s="100"/>
      <c r="LL179" s="100"/>
      <c r="LM179" s="100"/>
      <c r="LN179" s="100"/>
      <c r="LO179" s="100"/>
      <c r="LP179" s="100"/>
      <c r="LQ179" s="100"/>
      <c r="LR179" s="100"/>
      <c r="LS179" s="100"/>
      <c r="LT179" s="100"/>
      <c r="LU179" s="100"/>
      <c r="LV179" s="100"/>
      <c r="LW179" s="100"/>
      <c r="LX179" s="100"/>
      <c r="LY179" s="100"/>
      <c r="LZ179" s="100"/>
      <c r="MA179" s="100"/>
      <c r="MB179" s="100"/>
      <c r="MC179" s="100"/>
      <c r="MD179" s="100"/>
      <c r="ME179" s="100"/>
      <c r="MF179" s="100"/>
      <c r="MG179" s="100"/>
      <c r="MH179" s="100"/>
      <c r="MI179" s="100"/>
      <c r="MJ179" s="100"/>
      <c r="MK179" s="100"/>
      <c r="ML179" s="100"/>
      <c r="MM179" s="100"/>
      <c r="MN179" s="100"/>
      <c r="MO179" s="100"/>
      <c r="MP179" s="100"/>
      <c r="MQ179" s="100"/>
      <c r="MR179" s="100"/>
      <c r="MS179" s="100"/>
      <c r="MT179" s="100"/>
      <c r="MU179" s="100"/>
      <c r="MV179" s="100"/>
      <c r="MW179" s="100"/>
      <c r="MX179" s="100"/>
      <c r="MY179" s="100"/>
      <c r="MZ179" s="100"/>
      <c r="NA179" s="100"/>
      <c r="NB179" s="100"/>
      <c r="NC179" s="100"/>
      <c r="ND179" s="100"/>
      <c r="NE179" s="100"/>
      <c r="NF179" s="100"/>
      <c r="NG179" s="100"/>
      <c r="NH179" s="100"/>
      <c r="NI179" s="100"/>
      <c r="NJ179" s="100"/>
      <c r="NK179" s="100"/>
      <c r="NL179" s="100"/>
      <c r="NM179" s="100"/>
      <c r="NN179" s="100"/>
      <c r="NO179" s="100"/>
      <c r="NP179" s="100"/>
      <c r="NQ179" s="100"/>
      <c r="NR179" s="100"/>
      <c r="NS179" s="100"/>
      <c r="NT179" s="100"/>
      <c r="NU179" s="100"/>
      <c r="NV179" s="100"/>
      <c r="NW179" s="100"/>
      <c r="NX179" s="100"/>
      <c r="NY179" s="100"/>
      <c r="NZ179" s="100"/>
      <c r="OA179" s="100"/>
      <c r="OB179" s="100"/>
      <c r="OC179" s="100"/>
      <c r="OD179" s="100"/>
      <c r="OE179" s="100"/>
      <c r="OF179" s="100"/>
      <c r="OG179" s="100"/>
      <c r="OH179" s="100"/>
      <c r="OI179" s="100"/>
      <c r="OJ179" s="100"/>
      <c r="OK179" s="100"/>
      <c r="OL179" s="100"/>
      <c r="OM179" s="100"/>
      <c r="ON179" s="100"/>
      <c r="OO179" s="100"/>
      <c r="OP179" s="100"/>
      <c r="OQ179" s="100"/>
      <c r="OR179" s="100"/>
      <c r="OS179" s="100"/>
      <c r="OT179" s="100"/>
      <c r="OU179" s="100"/>
      <c r="OV179" s="100"/>
      <c r="OW179" s="100"/>
      <c r="OX179" s="100"/>
      <c r="OY179" s="100"/>
      <c r="OZ179" s="100"/>
      <c r="PA179" s="100"/>
      <c r="PB179" s="100"/>
      <c r="PC179" s="100"/>
      <c r="PD179" s="100"/>
      <c r="PE179" s="100"/>
      <c r="PF179" s="100"/>
      <c r="PG179" s="100"/>
      <c r="PH179" s="100"/>
      <c r="PI179" s="100"/>
      <c r="PJ179" s="100"/>
      <c r="PK179" s="100"/>
      <c r="PL179" s="100"/>
      <c r="PM179" s="100"/>
      <c r="PN179" s="100"/>
      <c r="PO179" s="100"/>
      <c r="PP179" s="100"/>
      <c r="PQ179" s="100"/>
      <c r="PR179" s="100"/>
      <c r="PS179" s="100"/>
      <c r="PT179" s="100"/>
      <c r="PU179" s="100"/>
      <c r="PV179" s="100"/>
      <c r="PW179" s="100"/>
      <c r="PX179" s="100"/>
      <c r="PY179" s="100"/>
      <c r="PZ179" s="100"/>
      <c r="QA179" s="100"/>
      <c r="QB179" s="100"/>
      <c r="QC179" s="100"/>
      <c r="QD179" s="100"/>
      <c r="QE179" s="100"/>
      <c r="QF179" s="100"/>
      <c r="QG179" s="100"/>
      <c r="QH179" s="100"/>
      <c r="QI179" s="100"/>
      <c r="QJ179" s="100"/>
      <c r="QK179" s="100"/>
      <c r="QL179" s="100"/>
      <c r="QM179" s="100"/>
      <c r="QN179" s="100"/>
      <c r="QO179" s="100"/>
      <c r="QP179" s="100"/>
      <c r="QQ179" s="100"/>
      <c r="QR179" s="100"/>
      <c r="QS179" s="100"/>
      <c r="QT179" s="100"/>
      <c r="QU179" s="100"/>
      <c r="QV179" s="100"/>
      <c r="QW179" s="100"/>
      <c r="QX179" s="100"/>
      <c r="QY179" s="100"/>
      <c r="QZ179" s="100"/>
      <c r="RA179" s="100"/>
      <c r="RB179" s="100"/>
      <c r="RC179" s="100"/>
      <c r="RD179" s="100"/>
      <c r="RE179" s="100"/>
      <c r="RF179" s="100"/>
      <c r="RG179" s="100"/>
      <c r="RH179" s="100"/>
      <c r="RI179" s="100"/>
      <c r="RJ179" s="100"/>
      <c r="RK179" s="100"/>
      <c r="RL179" s="100"/>
      <c r="RM179" s="100"/>
      <c r="RN179" s="100"/>
      <c r="RO179" s="100"/>
      <c r="RP179" s="100"/>
      <c r="RQ179" s="100"/>
      <c r="RR179" s="100"/>
      <c r="RS179" s="100"/>
      <c r="RT179" s="100"/>
      <c r="RU179" s="100"/>
      <c r="RV179" s="100"/>
      <c r="RW179" s="100"/>
      <c r="RX179" s="100"/>
      <c r="RY179" s="100"/>
      <c r="RZ179" s="100"/>
      <c r="SA179" s="100"/>
      <c r="SB179" s="100"/>
      <c r="SC179" s="100"/>
      <c r="SD179" s="100"/>
      <c r="SE179" s="100"/>
      <c r="SF179" s="100"/>
      <c r="SG179" s="100"/>
      <c r="SH179" s="100"/>
      <c r="SI179" s="100"/>
      <c r="SJ179" s="100"/>
      <c r="SK179" s="100"/>
      <c r="SL179" s="100"/>
      <c r="SM179" s="100"/>
      <c r="SN179" s="100"/>
      <c r="SO179" s="100"/>
      <c r="SP179" s="100"/>
      <c r="SQ179" s="100"/>
      <c r="SR179" s="100"/>
      <c r="SS179" s="100"/>
      <c r="ST179" s="100"/>
      <c r="SU179" s="100"/>
      <c r="SV179" s="100"/>
      <c r="SW179" s="100"/>
      <c r="SX179" s="100"/>
      <c r="SY179" s="100"/>
      <c r="SZ179" s="100"/>
      <c r="TA179" s="100"/>
      <c r="TB179" s="100"/>
      <c r="TC179" s="100"/>
      <c r="TD179" s="100"/>
      <c r="TE179" s="100"/>
      <c r="TF179" s="100"/>
      <c r="TG179" s="100"/>
      <c r="TH179" s="100"/>
      <c r="TI179" s="100"/>
      <c r="TJ179" s="100"/>
      <c r="TK179" s="100"/>
      <c r="TL179" s="100"/>
      <c r="TM179" s="100"/>
      <c r="TN179" s="100"/>
      <c r="TO179" s="100"/>
      <c r="TP179" s="100"/>
      <c r="TQ179" s="100"/>
      <c r="TR179" s="100"/>
      <c r="TS179" s="100"/>
      <c r="TT179" s="100"/>
      <c r="TU179" s="100"/>
      <c r="TV179" s="100"/>
      <c r="TW179" s="100"/>
      <c r="TX179" s="100"/>
      <c r="TY179" s="100"/>
      <c r="TZ179" s="100"/>
      <c r="UA179" s="100"/>
      <c r="UB179" s="100"/>
      <c r="UC179" s="100"/>
      <c r="UD179" s="100"/>
      <c r="UE179" s="100"/>
      <c r="UF179" s="100"/>
      <c r="UG179" s="100"/>
      <c r="UH179" s="100"/>
      <c r="UI179" s="100"/>
      <c r="UJ179" s="100"/>
      <c r="UK179" s="100"/>
      <c r="UL179" s="100"/>
      <c r="UM179" s="100"/>
      <c r="UN179" s="100"/>
      <c r="UO179" s="100"/>
      <c r="UP179" s="100"/>
      <c r="UQ179" s="100"/>
      <c r="UR179" s="100"/>
      <c r="US179" s="100"/>
      <c r="UT179" s="100"/>
      <c r="UU179" s="100"/>
      <c r="UV179" s="100"/>
      <c r="UW179" s="100"/>
      <c r="UX179" s="100"/>
      <c r="UY179" s="100"/>
      <c r="UZ179" s="100"/>
      <c r="VA179" s="100"/>
      <c r="VB179" s="100"/>
      <c r="VC179" s="100"/>
      <c r="VD179" s="100"/>
      <c r="VE179" s="100"/>
      <c r="VF179" s="100"/>
      <c r="VG179" s="100"/>
      <c r="VH179" s="100"/>
      <c r="VI179" s="100"/>
      <c r="VJ179" s="100"/>
      <c r="VK179" s="100"/>
      <c r="VL179" s="100"/>
      <c r="VM179" s="100"/>
      <c r="VN179" s="100"/>
      <c r="VO179" s="100"/>
      <c r="VP179" s="100"/>
      <c r="VQ179" s="100"/>
      <c r="VR179" s="100"/>
      <c r="VS179" s="100"/>
      <c r="VT179" s="100"/>
      <c r="VU179" s="100"/>
      <c r="VV179" s="100"/>
      <c r="VW179" s="100"/>
      <c r="VX179" s="100"/>
      <c r="VY179" s="100"/>
      <c r="VZ179" s="100"/>
      <c r="WA179" s="100"/>
      <c r="WB179" s="100"/>
      <c r="WC179" s="100"/>
      <c r="WD179" s="100"/>
      <c r="WE179" s="100"/>
      <c r="WF179" s="100"/>
      <c r="WG179" s="100"/>
      <c r="WH179" s="100"/>
      <c r="WI179" s="100"/>
      <c r="WJ179" s="100"/>
      <c r="WK179" s="100"/>
      <c r="WL179" s="100"/>
      <c r="WM179" s="100"/>
      <c r="WN179" s="100"/>
      <c r="WO179" s="100"/>
      <c r="WP179" s="100"/>
      <c r="WQ179" s="100"/>
      <c r="WR179" s="100"/>
      <c r="WS179" s="100"/>
      <c r="WT179" s="100"/>
      <c r="WU179" s="100"/>
      <c r="WV179" s="100"/>
      <c r="WW179" s="100"/>
      <c r="WX179" s="100"/>
      <c r="WY179" s="100"/>
      <c r="WZ179" s="100"/>
      <c r="XA179" s="100"/>
      <c r="XB179" s="100"/>
      <c r="XC179" s="100"/>
      <c r="XD179" s="100"/>
      <c r="XE179" s="100"/>
      <c r="XF179" s="100"/>
      <c r="XG179" s="100"/>
      <c r="XH179" s="100"/>
      <c r="XI179" s="100"/>
      <c r="XJ179" s="100"/>
      <c r="XK179" s="100"/>
      <c r="XL179" s="100"/>
      <c r="XM179" s="100"/>
      <c r="XN179" s="100"/>
      <c r="XO179" s="100"/>
      <c r="XP179" s="100"/>
      <c r="XQ179" s="100"/>
      <c r="XR179" s="100"/>
      <c r="XS179" s="100"/>
      <c r="XT179" s="100"/>
      <c r="XU179" s="100"/>
      <c r="XV179" s="100"/>
      <c r="XW179" s="100"/>
      <c r="XX179" s="100"/>
      <c r="XY179" s="100"/>
      <c r="XZ179" s="100"/>
      <c r="YA179" s="100"/>
      <c r="YB179" s="100"/>
      <c r="YC179" s="100"/>
      <c r="YD179" s="100"/>
      <c r="YE179" s="100"/>
      <c r="YF179" s="100"/>
      <c r="YG179" s="100"/>
      <c r="YH179" s="100"/>
      <c r="YI179" s="100"/>
      <c r="YJ179" s="100"/>
      <c r="YK179" s="100"/>
      <c r="YL179" s="100"/>
      <c r="YM179" s="100"/>
      <c r="YN179" s="100"/>
      <c r="YO179" s="100"/>
      <c r="YP179" s="100"/>
      <c r="YQ179" s="100"/>
      <c r="YR179" s="100"/>
      <c r="YS179" s="100"/>
      <c r="YT179" s="100"/>
      <c r="YU179" s="100"/>
      <c r="YV179" s="100"/>
      <c r="YW179" s="100"/>
      <c r="YX179" s="100"/>
      <c r="YY179" s="100"/>
      <c r="YZ179" s="100"/>
      <c r="ZA179" s="100"/>
      <c r="ZB179" s="100"/>
      <c r="ZC179" s="100"/>
      <c r="ZD179" s="100"/>
      <c r="ZE179" s="100"/>
      <c r="ZF179" s="100"/>
      <c r="ZG179" s="100"/>
      <c r="ZH179" s="100"/>
      <c r="ZI179" s="100"/>
      <c r="ZJ179" s="100"/>
      <c r="ZK179" s="100"/>
      <c r="ZL179" s="100"/>
      <c r="ZM179" s="100"/>
      <c r="ZN179" s="100"/>
      <c r="ZO179" s="100"/>
      <c r="ZP179" s="100"/>
      <c r="ZQ179" s="100"/>
      <c r="ZR179" s="100"/>
      <c r="ZS179" s="100"/>
      <c r="ZT179" s="100"/>
      <c r="ZU179" s="100"/>
      <c r="ZV179" s="100"/>
      <c r="ZW179" s="100"/>
      <c r="ZX179" s="100"/>
      <c r="ZY179" s="100"/>
      <c r="ZZ179" s="100"/>
      <c r="AAA179" s="100"/>
      <c r="AAB179" s="100"/>
      <c r="AAC179" s="100"/>
      <c r="AAD179" s="100"/>
      <c r="AAE179" s="100"/>
      <c r="AAF179" s="100"/>
      <c r="AAG179" s="100"/>
      <c r="AAH179" s="100"/>
      <c r="AAI179" s="100"/>
      <c r="AAJ179" s="100"/>
      <c r="AAK179" s="100"/>
      <c r="AAL179" s="100"/>
      <c r="AAM179" s="100"/>
      <c r="AAN179" s="100"/>
      <c r="AAO179" s="100"/>
      <c r="AAP179" s="100"/>
      <c r="AAQ179" s="100"/>
      <c r="AAR179" s="100"/>
      <c r="AAS179" s="100"/>
      <c r="AAT179" s="100"/>
      <c r="AAU179" s="100"/>
      <c r="AAV179" s="100"/>
      <c r="AAW179" s="100"/>
      <c r="AAX179" s="100"/>
      <c r="AAY179" s="100"/>
      <c r="AAZ179" s="100"/>
      <c r="ABA179" s="100"/>
      <c r="ABB179" s="100"/>
      <c r="ABC179" s="100"/>
      <c r="ABD179" s="100"/>
      <c r="ABE179" s="100"/>
      <c r="ABF179" s="100"/>
      <c r="ABG179" s="100"/>
      <c r="ABH179" s="100"/>
      <c r="ABI179" s="100"/>
      <c r="ABJ179" s="100"/>
      <c r="ABK179" s="100"/>
      <c r="ABL179" s="100"/>
      <c r="ABM179" s="100"/>
      <c r="ABN179" s="100"/>
      <c r="ABO179" s="100"/>
      <c r="ABP179" s="100"/>
      <c r="ABQ179" s="100"/>
      <c r="ABR179" s="100"/>
      <c r="ABS179" s="100"/>
      <c r="ABT179" s="100"/>
      <c r="ABU179" s="100"/>
      <c r="ABV179" s="100"/>
      <c r="ABW179" s="100"/>
      <c r="ABX179" s="100"/>
      <c r="ABY179" s="100"/>
      <c r="ABZ179" s="100"/>
      <c r="ACA179" s="100"/>
      <c r="ACB179" s="100"/>
      <c r="ACC179" s="100"/>
      <c r="ACD179" s="100"/>
      <c r="ACE179" s="100"/>
      <c r="ACF179" s="100"/>
      <c r="ACG179" s="100"/>
      <c r="ACH179" s="100"/>
      <c r="ACI179" s="100"/>
      <c r="ACJ179" s="100"/>
      <c r="ACK179" s="100"/>
      <c r="ACL179" s="100"/>
      <c r="ACM179" s="100"/>
      <c r="ACN179" s="100"/>
      <c r="ACO179" s="100"/>
      <c r="ACP179" s="100"/>
      <c r="ACQ179" s="100"/>
      <c r="ACR179" s="100"/>
      <c r="ACS179" s="100"/>
      <c r="ACT179" s="100"/>
      <c r="ACU179" s="100"/>
      <c r="ACV179" s="100"/>
      <c r="ACW179" s="100"/>
      <c r="ACX179" s="100"/>
      <c r="ACY179" s="100"/>
      <c r="ACZ179" s="100"/>
      <c r="ADA179" s="100"/>
      <c r="ADB179" s="100"/>
      <c r="ADC179" s="100"/>
      <c r="ADD179" s="100"/>
      <c r="ADE179" s="100"/>
      <c r="ADF179" s="100"/>
      <c r="ADG179" s="100"/>
      <c r="ADH179" s="100"/>
      <c r="ADI179" s="100"/>
      <c r="ADJ179" s="100"/>
      <c r="ADK179" s="100"/>
      <c r="ADL179" s="100"/>
      <c r="ADM179" s="100"/>
      <c r="ADN179" s="100"/>
      <c r="ADO179" s="100"/>
      <c r="ADP179" s="100"/>
      <c r="ADQ179" s="100"/>
      <c r="ADR179" s="100"/>
      <c r="ADS179" s="100"/>
      <c r="ADT179" s="100"/>
      <c r="ADU179" s="100"/>
      <c r="ADV179" s="100"/>
      <c r="ADW179" s="100"/>
      <c r="ADX179" s="100"/>
      <c r="ADY179" s="100"/>
      <c r="ADZ179" s="100"/>
      <c r="AEA179" s="100"/>
      <c r="AEB179" s="100"/>
      <c r="AEC179" s="100"/>
      <c r="AED179" s="100"/>
      <c r="AEE179" s="100"/>
      <c r="AEF179" s="100"/>
      <c r="AEG179" s="100"/>
      <c r="AEH179" s="100"/>
      <c r="AEI179" s="100"/>
      <c r="AEJ179" s="100"/>
      <c r="AEK179" s="100"/>
      <c r="AEL179" s="100"/>
      <c r="AEM179" s="100"/>
      <c r="AEN179" s="100"/>
      <c r="AEO179" s="100"/>
      <c r="AEP179" s="100"/>
      <c r="AEQ179" s="100"/>
      <c r="AER179" s="100"/>
      <c r="AES179" s="100"/>
      <c r="AET179" s="100"/>
      <c r="AEU179" s="100"/>
      <c r="AEV179" s="100"/>
      <c r="AEW179" s="100"/>
      <c r="AEX179" s="100"/>
      <c r="AEY179" s="100"/>
      <c r="AEZ179" s="100"/>
      <c r="AFA179" s="100"/>
      <c r="AFB179" s="100"/>
      <c r="AFC179" s="100"/>
      <c r="AFD179" s="100"/>
      <c r="AFE179" s="100"/>
      <c r="AFF179" s="100"/>
      <c r="AFG179" s="100"/>
      <c r="AFH179" s="100"/>
      <c r="AFI179" s="100"/>
      <c r="AFJ179" s="100"/>
      <c r="AFK179" s="100"/>
      <c r="AFL179" s="100"/>
      <c r="AFM179" s="100"/>
      <c r="AFN179" s="100"/>
      <c r="AFO179" s="100"/>
      <c r="AFP179" s="100"/>
      <c r="AFQ179" s="100"/>
      <c r="AFR179" s="100"/>
      <c r="AFS179" s="100"/>
      <c r="AFT179" s="100"/>
      <c r="AFU179" s="100"/>
      <c r="AFV179" s="100"/>
      <c r="AFW179" s="100"/>
      <c r="AFX179" s="100"/>
      <c r="AFY179" s="100"/>
      <c r="AFZ179" s="100"/>
      <c r="AGA179" s="100"/>
      <c r="AGB179" s="100"/>
      <c r="AGC179" s="100"/>
      <c r="AGD179" s="100"/>
      <c r="AGE179" s="100"/>
      <c r="AGF179" s="100"/>
      <c r="AGG179" s="100"/>
      <c r="AGH179" s="100"/>
      <c r="AGI179" s="100"/>
      <c r="AGJ179" s="100"/>
      <c r="AGK179" s="100"/>
      <c r="AGL179" s="100"/>
      <c r="AGM179" s="100"/>
      <c r="AGN179" s="100"/>
      <c r="AGO179" s="100"/>
      <c r="AGP179" s="100"/>
      <c r="AGQ179" s="100"/>
      <c r="AGR179" s="100"/>
      <c r="AGS179" s="100"/>
      <c r="AGT179" s="100"/>
      <c r="AGU179" s="100"/>
      <c r="AGV179" s="100"/>
      <c r="AGW179" s="100"/>
      <c r="AGX179" s="100"/>
      <c r="AGY179" s="100"/>
      <c r="AGZ179" s="100"/>
      <c r="AHA179" s="100"/>
      <c r="AHB179" s="100"/>
      <c r="AHC179" s="100"/>
      <c r="AHD179" s="100"/>
      <c r="AHE179" s="100"/>
      <c r="AHF179" s="100"/>
      <c r="AHG179" s="100"/>
      <c r="AHH179" s="100"/>
      <c r="AHI179" s="100"/>
      <c r="AHJ179" s="100"/>
      <c r="AHK179" s="100"/>
      <c r="AHL179" s="100"/>
      <c r="AHM179" s="100"/>
      <c r="AHN179" s="100"/>
      <c r="AHO179" s="100"/>
      <c r="AHP179" s="100"/>
      <c r="AHQ179" s="100"/>
      <c r="AHR179" s="100"/>
      <c r="AHS179" s="100"/>
      <c r="AHT179" s="100"/>
      <c r="AHU179" s="100"/>
      <c r="AHV179" s="100"/>
      <c r="AHW179" s="100"/>
      <c r="AHX179" s="100"/>
      <c r="AHY179" s="100"/>
      <c r="AHZ179" s="100"/>
      <c r="AIA179" s="100"/>
      <c r="AIB179" s="100"/>
      <c r="AIC179" s="100"/>
      <c r="AID179" s="100"/>
      <c r="AIE179" s="100"/>
      <c r="AIF179" s="100"/>
      <c r="AIG179" s="100"/>
      <c r="AIH179" s="100"/>
      <c r="AII179" s="100"/>
      <c r="AIJ179" s="100"/>
      <c r="AIK179" s="100"/>
      <c r="AIL179" s="100"/>
      <c r="AIM179" s="100"/>
      <c r="AIN179" s="100"/>
      <c r="AIO179" s="100"/>
      <c r="AIP179" s="100"/>
      <c r="AIQ179" s="100"/>
      <c r="AIR179" s="100"/>
      <c r="AIS179" s="100"/>
      <c r="AIT179" s="100"/>
      <c r="AIU179" s="100"/>
      <c r="AIV179" s="100"/>
      <c r="AIW179" s="100"/>
      <c r="AIX179" s="100"/>
      <c r="AIY179" s="100"/>
      <c r="AIZ179" s="100"/>
      <c r="AJA179" s="100"/>
      <c r="AJB179" s="100"/>
      <c r="AJC179" s="100"/>
      <c r="AJD179" s="100"/>
      <c r="AJE179" s="100"/>
      <c r="AJF179" s="100"/>
      <c r="AJG179" s="100"/>
      <c r="AJH179" s="100"/>
      <c r="AJI179" s="100"/>
      <c r="AJJ179" s="100"/>
      <c r="AJK179" s="100"/>
      <c r="AJL179" s="100"/>
      <c r="AJM179" s="100"/>
      <c r="AJN179" s="100"/>
      <c r="AJO179" s="100"/>
      <c r="AJP179" s="100"/>
      <c r="AJQ179" s="100"/>
      <c r="AJR179" s="100"/>
      <c r="AJS179" s="100"/>
      <c r="AJT179" s="100"/>
      <c r="AJU179" s="100"/>
      <c r="AJV179" s="100"/>
      <c r="AJW179" s="100"/>
      <c r="AJX179" s="100"/>
      <c r="AJY179" s="100"/>
      <c r="AJZ179" s="100"/>
      <c r="AKA179" s="100"/>
      <c r="AKB179" s="100"/>
      <c r="AKC179" s="100"/>
      <c r="AKD179" s="100"/>
      <c r="AKE179" s="100"/>
      <c r="AKF179" s="100"/>
      <c r="AKG179" s="100"/>
      <c r="AKH179" s="100"/>
      <c r="AKI179" s="100"/>
      <c r="AKJ179" s="100"/>
      <c r="AKK179" s="100"/>
      <c r="AKL179" s="100"/>
      <c r="AKM179" s="100"/>
      <c r="AKN179" s="100"/>
      <c r="AKO179" s="100"/>
      <c r="AKP179" s="100"/>
      <c r="AKQ179" s="100"/>
      <c r="AKR179" s="100"/>
      <c r="AKS179" s="100"/>
      <c r="AKT179" s="100"/>
      <c r="AKU179" s="100"/>
      <c r="AKV179" s="100"/>
      <c r="AKW179" s="100"/>
      <c r="AKX179" s="100"/>
      <c r="AKY179" s="100"/>
      <c r="AKZ179" s="100"/>
      <c r="ALA179" s="100"/>
      <c r="ALB179" s="100"/>
      <c r="ALC179" s="100"/>
      <c r="ALD179" s="100"/>
      <c r="ALE179" s="100"/>
      <c r="ALF179" s="100"/>
      <c r="ALG179" s="100"/>
      <c r="ALH179" s="100"/>
      <c r="ALI179" s="100"/>
      <c r="ALJ179" s="100"/>
      <c r="ALK179" s="100"/>
      <c r="ALL179" s="100"/>
      <c r="ALM179" s="100"/>
      <c r="ALN179" s="100"/>
      <c r="ALO179" s="100"/>
      <c r="ALP179" s="100"/>
      <c r="ALQ179" s="100"/>
      <c r="ALR179" s="100"/>
      <c r="ALS179" s="100"/>
      <c r="ALT179" s="100"/>
      <c r="ALU179" s="100"/>
      <c r="ALV179" s="100"/>
      <c r="ALW179" s="100"/>
      <c r="ALX179" s="100"/>
      <c r="ALY179" s="100"/>
      <c r="ALZ179" s="100"/>
      <c r="AMA179" s="100"/>
      <c r="AMB179" s="100"/>
      <c r="AMC179" s="100"/>
      <c r="AMD179" s="100"/>
      <c r="AME179" s="100"/>
      <c r="AMF179" s="100"/>
      <c r="AMG179" s="100"/>
      <c r="AMH179" s="100"/>
      <c r="AMI179" s="100"/>
      <c r="AMJ179" s="100"/>
      <c r="AMK179" s="100"/>
      <c r="AML179" s="100"/>
      <c r="AMM179" s="100"/>
      <c r="AMN179" s="100"/>
      <c r="AMO179" s="100"/>
      <c r="AMP179" s="100"/>
      <c r="AMQ179" s="100"/>
      <c r="AMR179" s="100"/>
      <c r="AMS179" s="100"/>
      <c r="AMT179" s="100"/>
      <c r="AMU179" s="100"/>
      <c r="AMV179" s="100"/>
      <c r="AMW179" s="100"/>
      <c r="AMX179" s="100"/>
      <c r="AMY179" s="100"/>
      <c r="AMZ179" s="100"/>
      <c r="ANA179" s="100"/>
      <c r="ANB179" s="100"/>
      <c r="ANC179" s="100"/>
      <c r="AND179" s="100"/>
      <c r="ANE179" s="100"/>
      <c r="ANF179" s="100"/>
      <c r="ANG179" s="100"/>
      <c r="ANH179" s="100"/>
      <c r="ANI179" s="100"/>
      <c r="ANJ179" s="100"/>
      <c r="ANK179" s="100"/>
      <c r="ANL179" s="100"/>
      <c r="ANM179" s="100"/>
      <c r="ANN179" s="100"/>
      <c r="ANO179" s="100"/>
      <c r="ANP179" s="100"/>
      <c r="ANQ179" s="100"/>
      <c r="ANR179" s="100"/>
      <c r="ANS179" s="100"/>
      <c r="ANT179" s="100"/>
      <c r="ANU179" s="100"/>
      <c r="ANV179" s="100"/>
      <c r="ANW179" s="100"/>
      <c r="ANX179" s="100"/>
      <c r="ANY179" s="100"/>
      <c r="ANZ179" s="100"/>
      <c r="AOA179" s="100"/>
      <c r="AOB179" s="100"/>
      <c r="AOC179" s="100"/>
      <c r="AOD179" s="100"/>
      <c r="AOE179" s="100"/>
      <c r="AOF179" s="100"/>
      <c r="AOG179" s="100"/>
      <c r="AOH179" s="100"/>
      <c r="AOI179" s="100"/>
      <c r="AOJ179" s="100"/>
      <c r="AOK179" s="100"/>
      <c r="AOL179" s="100"/>
      <c r="AOM179" s="100"/>
      <c r="AON179" s="100"/>
      <c r="AOO179" s="100"/>
      <c r="AOP179" s="100"/>
      <c r="AOQ179" s="100"/>
      <c r="AOR179" s="100"/>
      <c r="AOS179" s="100"/>
      <c r="AOT179" s="100"/>
      <c r="AOU179" s="100"/>
      <c r="AOV179" s="100"/>
      <c r="AOW179" s="100"/>
      <c r="AOX179" s="100"/>
      <c r="AOY179" s="100"/>
      <c r="AOZ179" s="100"/>
      <c r="APA179" s="100"/>
      <c r="APB179" s="100"/>
      <c r="APC179" s="100"/>
      <c r="APD179" s="100"/>
      <c r="APE179" s="100"/>
      <c r="APF179" s="100"/>
      <c r="APG179" s="100"/>
      <c r="APH179" s="100"/>
      <c r="API179" s="100"/>
      <c r="APJ179" s="100"/>
      <c r="APK179" s="100"/>
      <c r="APL179" s="100"/>
      <c r="APM179" s="100"/>
      <c r="APN179" s="100"/>
      <c r="APO179" s="100"/>
      <c r="APP179" s="100"/>
      <c r="APQ179" s="100"/>
      <c r="APR179" s="100"/>
      <c r="APS179" s="100"/>
      <c r="APT179" s="100"/>
      <c r="APU179" s="100"/>
      <c r="APV179" s="100"/>
      <c r="APW179" s="100"/>
      <c r="APX179" s="100"/>
      <c r="APY179" s="100"/>
      <c r="APZ179" s="100"/>
      <c r="AQA179" s="100"/>
      <c r="AQB179" s="100"/>
      <c r="AQC179" s="100"/>
      <c r="AQD179" s="100"/>
      <c r="AQE179" s="100"/>
      <c r="AQF179" s="100"/>
      <c r="AQG179" s="100"/>
      <c r="AQH179" s="100"/>
      <c r="AQI179" s="100"/>
      <c r="AQJ179" s="100"/>
      <c r="AQK179" s="100"/>
      <c r="AQL179" s="100"/>
      <c r="AQM179" s="100"/>
      <c r="AQN179" s="100"/>
      <c r="AQO179" s="100"/>
      <c r="AQP179" s="100"/>
      <c r="AQQ179" s="100"/>
      <c r="AQR179" s="100"/>
      <c r="AQS179" s="100"/>
      <c r="AQT179" s="100"/>
      <c r="AQU179" s="100"/>
      <c r="AQV179" s="100"/>
      <c r="AQW179" s="100"/>
      <c r="AQX179" s="100"/>
      <c r="AQY179" s="100"/>
      <c r="AQZ179" s="100"/>
      <c r="ARA179" s="100"/>
      <c r="ARB179" s="100"/>
      <c r="ARC179" s="100"/>
      <c r="ARD179" s="100"/>
      <c r="ARE179" s="100"/>
      <c r="ARF179" s="100"/>
      <c r="ARG179" s="100"/>
      <c r="ARH179" s="100"/>
      <c r="ARI179" s="100"/>
      <c r="ARJ179" s="100"/>
      <c r="ARK179" s="100"/>
      <c r="ARL179" s="100"/>
      <c r="ARM179" s="100"/>
      <c r="ARN179" s="100"/>
      <c r="ARO179" s="100"/>
      <c r="ARP179" s="100"/>
      <c r="ARQ179" s="100"/>
      <c r="ARR179" s="100"/>
      <c r="ARS179" s="100"/>
      <c r="ART179" s="100"/>
      <c r="ARU179" s="100"/>
      <c r="ARV179" s="100"/>
      <c r="ARW179" s="100"/>
      <c r="ARX179" s="100"/>
      <c r="ARY179" s="100"/>
      <c r="ARZ179" s="100"/>
      <c r="ASA179" s="100"/>
      <c r="ASB179" s="100"/>
      <c r="ASC179" s="100"/>
      <c r="ASD179" s="100"/>
      <c r="ASE179" s="100"/>
      <c r="ASF179" s="100"/>
      <c r="ASG179" s="100"/>
      <c r="ASH179" s="100"/>
      <c r="ASI179" s="100"/>
      <c r="ASJ179" s="100"/>
      <c r="ASK179" s="100"/>
      <c r="ASL179" s="100"/>
      <c r="ASM179" s="100"/>
      <c r="ASN179" s="100"/>
      <c r="ASO179" s="100"/>
      <c r="ASP179" s="100"/>
      <c r="ASQ179" s="100"/>
      <c r="ASR179" s="100"/>
      <c r="ASS179" s="100"/>
      <c r="AST179" s="100"/>
      <c r="ASU179" s="100"/>
      <c r="ASV179" s="100"/>
      <c r="ASW179" s="100"/>
      <c r="ASX179" s="100"/>
      <c r="ASY179" s="100"/>
      <c r="ASZ179" s="100"/>
      <c r="ATA179" s="100"/>
      <c r="ATB179" s="100"/>
      <c r="ATC179" s="100"/>
      <c r="ATD179" s="100"/>
      <c r="ATE179" s="100"/>
      <c r="ATF179" s="100"/>
      <c r="ATG179" s="100"/>
      <c r="ATH179" s="100"/>
      <c r="ATI179" s="100"/>
      <c r="ATJ179" s="100"/>
      <c r="ATK179" s="100"/>
      <c r="ATL179" s="100"/>
      <c r="ATM179" s="100"/>
      <c r="ATN179" s="100"/>
      <c r="ATO179" s="100"/>
      <c r="ATP179" s="100"/>
      <c r="ATQ179" s="100"/>
      <c r="ATR179" s="100"/>
      <c r="ATS179" s="100"/>
      <c r="ATT179" s="100"/>
      <c r="ATU179" s="100"/>
      <c r="ATV179" s="100"/>
      <c r="ATW179" s="100"/>
      <c r="ATX179" s="100"/>
    </row>
    <row r="180" spans="1:1220" ht="16" customHeight="1">
      <c r="A180" s="38">
        <v>177</v>
      </c>
      <c r="B180" s="38" t="s">
        <v>18360</v>
      </c>
      <c r="C180" s="37" t="s">
        <v>16286</v>
      </c>
      <c r="D180" s="38" t="s">
        <v>19</v>
      </c>
      <c r="E180" s="38" t="s">
        <v>16293</v>
      </c>
      <c r="F180" s="37" t="s">
        <v>16292</v>
      </c>
      <c r="G180" s="8" t="s">
        <v>17341</v>
      </c>
      <c r="H180" s="229" t="s">
        <v>441</v>
      </c>
      <c r="I180" s="38"/>
      <c r="J180" s="38"/>
      <c r="K180" s="473" t="s">
        <v>13808</v>
      </c>
      <c r="L180" s="76">
        <v>6657</v>
      </c>
      <c r="M180" s="38" t="s">
        <v>22</v>
      </c>
      <c r="N180" s="38" t="s">
        <v>4305</v>
      </c>
      <c r="O180" s="38"/>
      <c r="P180" s="38"/>
      <c r="Q180" s="47"/>
      <c r="R180" s="214"/>
      <c r="S180" s="100"/>
      <c r="T180" s="100"/>
      <c r="U180" s="100"/>
      <c r="V180" s="100"/>
      <c r="W180" s="100"/>
      <c r="X180" s="100"/>
      <c r="Y180" s="100"/>
      <c r="Z180" s="100"/>
      <c r="AA180" s="100"/>
      <c r="AB180" s="100"/>
      <c r="AC180" s="100"/>
      <c r="AD180" s="100"/>
      <c r="AE180" s="100"/>
      <c r="AF180" s="100"/>
      <c r="AG180" s="100"/>
      <c r="AH180" s="100"/>
      <c r="AI180" s="100"/>
      <c r="AJ180" s="100"/>
      <c r="AK180" s="100"/>
      <c r="AL180" s="100"/>
      <c r="AM180" s="100"/>
      <c r="AN180" s="100"/>
      <c r="AO180" s="100"/>
      <c r="AP180" s="100"/>
      <c r="AQ180" s="100"/>
      <c r="AR180" s="100"/>
      <c r="AS180" s="100"/>
      <c r="AT180" s="100"/>
      <c r="AU180" s="100"/>
      <c r="AV180" s="100"/>
      <c r="AW180" s="100"/>
      <c r="AX180" s="100"/>
      <c r="AY180" s="100"/>
      <c r="AZ180" s="100"/>
      <c r="BA180" s="100"/>
      <c r="BB180" s="100"/>
      <c r="BC180" s="100"/>
      <c r="BD180" s="100"/>
      <c r="BE180" s="100"/>
      <c r="BF180" s="100"/>
      <c r="BG180" s="100"/>
      <c r="BH180" s="100"/>
      <c r="BI180" s="100"/>
      <c r="BJ180" s="100"/>
      <c r="BK180" s="100"/>
      <c r="BL180" s="100"/>
      <c r="BM180" s="100"/>
      <c r="BN180" s="100"/>
      <c r="BO180" s="100"/>
      <c r="BP180" s="100"/>
      <c r="BQ180" s="100"/>
      <c r="BR180" s="100"/>
      <c r="BS180" s="100"/>
      <c r="BT180" s="100"/>
      <c r="BU180" s="100"/>
      <c r="BV180" s="100"/>
      <c r="BW180" s="100"/>
      <c r="BX180" s="100"/>
      <c r="BY180" s="100"/>
      <c r="BZ180" s="100"/>
      <c r="CA180" s="100"/>
      <c r="CB180" s="100"/>
      <c r="CC180" s="100"/>
      <c r="CD180" s="100"/>
      <c r="CE180" s="100"/>
      <c r="CF180" s="100"/>
      <c r="CG180" s="100"/>
      <c r="CH180" s="100"/>
      <c r="CI180" s="100"/>
      <c r="CJ180" s="100"/>
      <c r="CK180" s="100"/>
      <c r="CL180" s="100"/>
      <c r="CM180" s="100"/>
      <c r="CN180" s="100"/>
      <c r="CO180" s="100"/>
      <c r="CP180" s="100"/>
      <c r="CQ180" s="100"/>
      <c r="CR180" s="100"/>
      <c r="CS180" s="100"/>
      <c r="CT180" s="100"/>
      <c r="CU180" s="100"/>
      <c r="CV180" s="100"/>
      <c r="CW180" s="100"/>
      <c r="CX180" s="100"/>
      <c r="CY180" s="100"/>
      <c r="CZ180" s="100"/>
      <c r="DA180" s="100"/>
      <c r="DB180" s="100"/>
      <c r="DC180" s="100"/>
      <c r="DD180" s="100"/>
      <c r="DE180" s="100"/>
      <c r="DF180" s="100"/>
      <c r="DG180" s="100"/>
      <c r="DH180" s="100"/>
      <c r="DI180" s="100"/>
      <c r="DJ180" s="100"/>
      <c r="DK180" s="100"/>
      <c r="DL180" s="100"/>
      <c r="DM180" s="100"/>
      <c r="DN180" s="100"/>
      <c r="DO180" s="100"/>
      <c r="DP180" s="100"/>
      <c r="DQ180" s="100"/>
      <c r="DR180" s="100"/>
      <c r="DS180" s="100"/>
      <c r="DT180" s="100"/>
      <c r="DU180" s="100"/>
      <c r="DV180" s="100"/>
      <c r="DW180" s="100"/>
      <c r="DX180" s="100"/>
      <c r="DY180" s="100"/>
      <c r="DZ180" s="100"/>
      <c r="EA180" s="100"/>
      <c r="EB180" s="100"/>
      <c r="EC180" s="100"/>
      <c r="ED180" s="100"/>
      <c r="EE180" s="100"/>
      <c r="EF180" s="100"/>
      <c r="EG180" s="100"/>
      <c r="EH180" s="100"/>
      <c r="EI180" s="100"/>
      <c r="EJ180" s="100"/>
      <c r="EK180" s="100"/>
      <c r="EL180" s="100"/>
      <c r="EM180" s="100"/>
      <c r="EN180" s="100"/>
      <c r="EO180" s="100"/>
      <c r="EP180" s="100"/>
      <c r="EQ180" s="100"/>
      <c r="ER180" s="100"/>
      <c r="ES180" s="100"/>
      <c r="ET180" s="100"/>
      <c r="EU180" s="100"/>
      <c r="EV180" s="100"/>
      <c r="EW180" s="100"/>
      <c r="EX180" s="100"/>
      <c r="EY180" s="100"/>
      <c r="EZ180" s="100"/>
      <c r="FA180" s="100"/>
      <c r="FB180" s="100"/>
      <c r="FC180" s="100"/>
      <c r="FD180" s="100"/>
      <c r="FE180" s="100"/>
      <c r="FF180" s="100"/>
      <c r="FG180" s="100"/>
      <c r="FH180" s="100"/>
      <c r="FI180" s="100"/>
      <c r="FJ180" s="100"/>
      <c r="FK180" s="100"/>
      <c r="FL180" s="100"/>
      <c r="FM180" s="100"/>
      <c r="FN180" s="100"/>
      <c r="FO180" s="100"/>
      <c r="FP180" s="100"/>
      <c r="FQ180" s="100"/>
      <c r="FR180" s="100"/>
      <c r="FS180" s="100"/>
      <c r="FT180" s="100"/>
      <c r="FU180" s="100"/>
      <c r="FV180" s="100"/>
      <c r="FW180" s="100"/>
      <c r="FX180" s="100"/>
      <c r="FY180" s="100"/>
      <c r="FZ180" s="100"/>
      <c r="GA180" s="100"/>
      <c r="GB180" s="100"/>
      <c r="GC180" s="100"/>
      <c r="GD180" s="100"/>
      <c r="GE180" s="100"/>
      <c r="GF180" s="100"/>
      <c r="GG180" s="100"/>
      <c r="GH180" s="100"/>
      <c r="GI180" s="100"/>
      <c r="GJ180" s="100"/>
      <c r="GK180" s="100"/>
      <c r="GL180" s="100"/>
      <c r="GM180" s="100"/>
      <c r="GN180" s="100"/>
      <c r="GO180" s="100"/>
      <c r="GP180" s="100"/>
      <c r="GQ180" s="100"/>
      <c r="GR180" s="100"/>
      <c r="GS180" s="100"/>
      <c r="GT180" s="100"/>
      <c r="GU180" s="100"/>
      <c r="GV180" s="100"/>
      <c r="GW180" s="100"/>
      <c r="GX180" s="100"/>
      <c r="GY180" s="100"/>
      <c r="GZ180" s="100"/>
      <c r="HA180" s="100"/>
      <c r="HB180" s="100"/>
      <c r="HC180" s="100"/>
      <c r="HD180" s="100"/>
      <c r="HE180" s="100"/>
      <c r="HF180" s="100"/>
      <c r="HG180" s="100"/>
      <c r="HH180" s="100"/>
      <c r="HI180" s="100"/>
      <c r="HJ180" s="100"/>
      <c r="HK180" s="100"/>
      <c r="HL180" s="100"/>
      <c r="HM180" s="100"/>
      <c r="HN180" s="100"/>
      <c r="HO180" s="100"/>
      <c r="HP180" s="100"/>
      <c r="HQ180" s="100"/>
      <c r="HR180" s="100"/>
      <c r="HS180" s="100"/>
      <c r="HT180" s="100"/>
      <c r="HU180" s="100"/>
      <c r="HV180" s="100"/>
      <c r="HW180" s="100"/>
      <c r="HX180" s="100"/>
      <c r="HY180" s="100"/>
      <c r="HZ180" s="100"/>
      <c r="IA180" s="100"/>
      <c r="IB180" s="100"/>
      <c r="IC180" s="100"/>
      <c r="ID180" s="100"/>
      <c r="IE180" s="100"/>
      <c r="IF180" s="100"/>
      <c r="IG180" s="100"/>
      <c r="IH180" s="100"/>
      <c r="II180" s="100"/>
      <c r="IJ180" s="100"/>
      <c r="IK180" s="100"/>
      <c r="IL180" s="100"/>
      <c r="IM180" s="100"/>
      <c r="IN180" s="100"/>
      <c r="IO180" s="100"/>
      <c r="IP180" s="100"/>
      <c r="IQ180" s="100"/>
      <c r="IR180" s="100"/>
      <c r="IS180" s="100"/>
      <c r="IT180" s="100"/>
      <c r="IU180" s="100"/>
      <c r="IV180" s="100"/>
      <c r="IW180" s="100"/>
      <c r="IX180" s="100"/>
      <c r="IY180" s="100"/>
      <c r="IZ180" s="100"/>
      <c r="JA180" s="100"/>
      <c r="JB180" s="100"/>
      <c r="JC180" s="100"/>
      <c r="JD180" s="100"/>
      <c r="JE180" s="100"/>
      <c r="JF180" s="100"/>
      <c r="JG180" s="100"/>
      <c r="JH180" s="100"/>
      <c r="JI180" s="100"/>
      <c r="JJ180" s="100"/>
      <c r="JK180" s="100"/>
      <c r="JL180" s="100"/>
      <c r="JM180" s="100"/>
      <c r="JN180" s="100"/>
      <c r="JO180" s="100"/>
      <c r="JP180" s="100"/>
      <c r="JQ180" s="100"/>
      <c r="JR180" s="100"/>
      <c r="JS180" s="100"/>
      <c r="JT180" s="100"/>
      <c r="JU180" s="100"/>
      <c r="JV180" s="100"/>
      <c r="JW180" s="100"/>
      <c r="JX180" s="100"/>
      <c r="JY180" s="100"/>
      <c r="JZ180" s="100"/>
      <c r="KA180" s="100"/>
      <c r="KB180" s="100"/>
      <c r="KC180" s="100"/>
      <c r="KD180" s="100"/>
      <c r="KE180" s="100"/>
      <c r="KF180" s="100"/>
      <c r="KG180" s="100"/>
      <c r="KH180" s="100"/>
      <c r="KI180" s="100"/>
      <c r="KJ180" s="100"/>
      <c r="KK180" s="100"/>
      <c r="KL180" s="100"/>
      <c r="KM180" s="100"/>
      <c r="KN180" s="100"/>
      <c r="KO180" s="100"/>
      <c r="KP180" s="100"/>
      <c r="KQ180" s="100"/>
      <c r="KR180" s="100"/>
      <c r="KS180" s="100"/>
      <c r="KT180" s="100"/>
      <c r="KU180" s="100"/>
      <c r="KV180" s="100"/>
      <c r="KW180" s="100"/>
      <c r="KX180" s="100"/>
      <c r="KY180" s="100"/>
      <c r="KZ180" s="100"/>
      <c r="LA180" s="100"/>
      <c r="LB180" s="100"/>
      <c r="LC180" s="100"/>
      <c r="LD180" s="100"/>
      <c r="LE180" s="100"/>
      <c r="LF180" s="100"/>
      <c r="LG180" s="100"/>
      <c r="LH180" s="100"/>
      <c r="LI180" s="100"/>
      <c r="LJ180" s="100"/>
      <c r="LK180" s="100"/>
      <c r="LL180" s="100"/>
      <c r="LM180" s="100"/>
      <c r="LN180" s="100"/>
      <c r="LO180" s="100"/>
      <c r="LP180" s="100"/>
      <c r="LQ180" s="100"/>
      <c r="LR180" s="100"/>
      <c r="LS180" s="100"/>
      <c r="LT180" s="100"/>
      <c r="LU180" s="100"/>
      <c r="LV180" s="100"/>
      <c r="LW180" s="100"/>
      <c r="LX180" s="100"/>
      <c r="LY180" s="100"/>
      <c r="LZ180" s="100"/>
      <c r="MA180" s="100"/>
      <c r="MB180" s="100"/>
      <c r="MC180" s="100"/>
      <c r="MD180" s="100"/>
      <c r="ME180" s="100"/>
      <c r="MF180" s="100"/>
      <c r="MG180" s="100"/>
      <c r="MH180" s="100"/>
      <c r="MI180" s="100"/>
      <c r="MJ180" s="100"/>
      <c r="MK180" s="100"/>
      <c r="ML180" s="100"/>
      <c r="MM180" s="100"/>
      <c r="MN180" s="100"/>
      <c r="MO180" s="100"/>
      <c r="MP180" s="100"/>
      <c r="MQ180" s="100"/>
      <c r="MR180" s="100"/>
      <c r="MS180" s="100"/>
      <c r="MT180" s="100"/>
      <c r="MU180" s="100"/>
      <c r="MV180" s="100"/>
      <c r="MW180" s="100"/>
      <c r="MX180" s="100"/>
      <c r="MY180" s="100"/>
      <c r="MZ180" s="100"/>
      <c r="NA180" s="100"/>
      <c r="NB180" s="100"/>
      <c r="NC180" s="100"/>
      <c r="ND180" s="100"/>
      <c r="NE180" s="100"/>
      <c r="NF180" s="100"/>
      <c r="NG180" s="100"/>
      <c r="NH180" s="100"/>
      <c r="NI180" s="100"/>
      <c r="NJ180" s="100"/>
      <c r="NK180" s="100"/>
      <c r="NL180" s="100"/>
      <c r="NM180" s="100"/>
      <c r="NN180" s="100"/>
      <c r="NO180" s="100"/>
      <c r="NP180" s="100"/>
      <c r="NQ180" s="100"/>
      <c r="NR180" s="100"/>
      <c r="NS180" s="100"/>
      <c r="NT180" s="100"/>
      <c r="NU180" s="100"/>
      <c r="NV180" s="100"/>
      <c r="NW180" s="100"/>
      <c r="NX180" s="100"/>
      <c r="NY180" s="100"/>
      <c r="NZ180" s="100"/>
      <c r="OA180" s="100"/>
      <c r="OB180" s="100"/>
      <c r="OC180" s="100"/>
      <c r="OD180" s="100"/>
      <c r="OE180" s="100"/>
      <c r="OF180" s="100"/>
      <c r="OG180" s="100"/>
      <c r="OH180" s="100"/>
      <c r="OI180" s="100"/>
      <c r="OJ180" s="100"/>
      <c r="OK180" s="100"/>
      <c r="OL180" s="100"/>
      <c r="OM180" s="100"/>
      <c r="ON180" s="100"/>
      <c r="OO180" s="100"/>
      <c r="OP180" s="100"/>
      <c r="OQ180" s="100"/>
      <c r="OR180" s="100"/>
      <c r="OS180" s="100"/>
      <c r="OT180" s="100"/>
      <c r="OU180" s="100"/>
      <c r="OV180" s="100"/>
      <c r="OW180" s="100"/>
      <c r="OX180" s="100"/>
      <c r="OY180" s="100"/>
      <c r="OZ180" s="100"/>
      <c r="PA180" s="100"/>
      <c r="PB180" s="100"/>
      <c r="PC180" s="100"/>
      <c r="PD180" s="100"/>
      <c r="PE180" s="100"/>
      <c r="PF180" s="100"/>
      <c r="PG180" s="100"/>
      <c r="PH180" s="100"/>
      <c r="PI180" s="100"/>
      <c r="PJ180" s="100"/>
      <c r="PK180" s="100"/>
      <c r="PL180" s="100"/>
      <c r="PM180" s="100"/>
      <c r="PN180" s="100"/>
      <c r="PO180" s="100"/>
      <c r="PP180" s="100"/>
      <c r="PQ180" s="100"/>
      <c r="PR180" s="100"/>
      <c r="PS180" s="100"/>
      <c r="PT180" s="100"/>
      <c r="PU180" s="100"/>
      <c r="PV180" s="100"/>
      <c r="PW180" s="100"/>
      <c r="PX180" s="100"/>
      <c r="PY180" s="100"/>
      <c r="PZ180" s="100"/>
      <c r="QA180" s="100"/>
      <c r="QB180" s="100"/>
      <c r="QC180" s="100"/>
      <c r="QD180" s="100"/>
      <c r="QE180" s="100"/>
      <c r="QF180" s="100"/>
      <c r="QG180" s="100"/>
      <c r="QH180" s="100"/>
      <c r="QI180" s="100"/>
      <c r="QJ180" s="100"/>
      <c r="QK180" s="100"/>
      <c r="QL180" s="100"/>
      <c r="QM180" s="100"/>
      <c r="QN180" s="100"/>
      <c r="QO180" s="100"/>
      <c r="QP180" s="100"/>
      <c r="QQ180" s="100"/>
      <c r="QR180" s="100"/>
      <c r="QS180" s="100"/>
      <c r="QT180" s="100"/>
      <c r="QU180" s="100"/>
      <c r="QV180" s="100"/>
      <c r="QW180" s="100"/>
      <c r="QX180" s="100"/>
      <c r="QY180" s="100"/>
      <c r="QZ180" s="100"/>
      <c r="RA180" s="100"/>
      <c r="RB180" s="100"/>
      <c r="RC180" s="100"/>
      <c r="RD180" s="100"/>
      <c r="RE180" s="100"/>
      <c r="RF180" s="100"/>
      <c r="RG180" s="100"/>
      <c r="RH180" s="100"/>
      <c r="RI180" s="100"/>
      <c r="RJ180" s="100"/>
      <c r="RK180" s="100"/>
      <c r="RL180" s="100"/>
      <c r="RM180" s="100"/>
      <c r="RN180" s="100"/>
      <c r="RO180" s="100"/>
      <c r="RP180" s="100"/>
      <c r="RQ180" s="100"/>
      <c r="RR180" s="100"/>
      <c r="RS180" s="100"/>
      <c r="RT180" s="100"/>
      <c r="RU180" s="100"/>
      <c r="RV180" s="100"/>
      <c r="RW180" s="100"/>
      <c r="RX180" s="100"/>
      <c r="RY180" s="100"/>
      <c r="RZ180" s="100"/>
      <c r="SA180" s="100"/>
      <c r="SB180" s="100"/>
      <c r="SC180" s="100"/>
      <c r="SD180" s="100"/>
      <c r="SE180" s="100"/>
      <c r="SF180" s="100"/>
      <c r="SG180" s="100"/>
      <c r="SH180" s="100"/>
      <c r="SI180" s="100"/>
      <c r="SJ180" s="100"/>
      <c r="SK180" s="100"/>
      <c r="SL180" s="100"/>
      <c r="SM180" s="100"/>
      <c r="SN180" s="100"/>
      <c r="SO180" s="100"/>
      <c r="SP180" s="100"/>
      <c r="SQ180" s="100"/>
      <c r="SR180" s="100"/>
      <c r="SS180" s="100"/>
      <c r="ST180" s="100"/>
      <c r="SU180" s="100"/>
      <c r="SV180" s="100"/>
      <c r="SW180" s="100"/>
      <c r="SX180" s="100"/>
      <c r="SY180" s="100"/>
      <c r="SZ180" s="100"/>
      <c r="TA180" s="100"/>
      <c r="TB180" s="100"/>
      <c r="TC180" s="100"/>
      <c r="TD180" s="100"/>
      <c r="TE180" s="100"/>
      <c r="TF180" s="100"/>
      <c r="TG180" s="100"/>
      <c r="TH180" s="100"/>
      <c r="TI180" s="100"/>
      <c r="TJ180" s="100"/>
      <c r="TK180" s="100"/>
      <c r="TL180" s="100"/>
      <c r="TM180" s="100"/>
      <c r="TN180" s="100"/>
      <c r="TO180" s="100"/>
      <c r="TP180" s="100"/>
      <c r="TQ180" s="100"/>
      <c r="TR180" s="100"/>
      <c r="TS180" s="100"/>
      <c r="TT180" s="100"/>
      <c r="TU180" s="100"/>
      <c r="TV180" s="100"/>
      <c r="TW180" s="100"/>
      <c r="TX180" s="100"/>
      <c r="TY180" s="100"/>
      <c r="TZ180" s="100"/>
      <c r="UA180" s="100"/>
      <c r="UB180" s="100"/>
      <c r="UC180" s="100"/>
      <c r="UD180" s="100"/>
      <c r="UE180" s="100"/>
      <c r="UF180" s="100"/>
      <c r="UG180" s="100"/>
      <c r="UH180" s="100"/>
      <c r="UI180" s="100"/>
      <c r="UJ180" s="100"/>
      <c r="UK180" s="100"/>
      <c r="UL180" s="100"/>
      <c r="UM180" s="100"/>
      <c r="UN180" s="100"/>
      <c r="UO180" s="100"/>
      <c r="UP180" s="100"/>
      <c r="UQ180" s="100"/>
      <c r="UR180" s="100"/>
      <c r="US180" s="100"/>
      <c r="UT180" s="100"/>
      <c r="UU180" s="100"/>
      <c r="UV180" s="100"/>
      <c r="UW180" s="100"/>
      <c r="UX180" s="100"/>
      <c r="UY180" s="100"/>
      <c r="UZ180" s="100"/>
      <c r="VA180" s="100"/>
      <c r="VB180" s="100"/>
      <c r="VC180" s="100"/>
      <c r="VD180" s="100"/>
      <c r="VE180" s="100"/>
      <c r="VF180" s="100"/>
      <c r="VG180" s="100"/>
      <c r="VH180" s="100"/>
      <c r="VI180" s="100"/>
      <c r="VJ180" s="100"/>
      <c r="VK180" s="100"/>
      <c r="VL180" s="100"/>
      <c r="VM180" s="100"/>
      <c r="VN180" s="100"/>
      <c r="VO180" s="100"/>
      <c r="VP180" s="100"/>
      <c r="VQ180" s="100"/>
      <c r="VR180" s="100"/>
      <c r="VS180" s="100"/>
      <c r="VT180" s="100"/>
      <c r="VU180" s="100"/>
      <c r="VV180" s="100"/>
      <c r="VW180" s="100"/>
      <c r="VX180" s="100"/>
      <c r="VY180" s="100"/>
      <c r="VZ180" s="100"/>
      <c r="WA180" s="100"/>
      <c r="WB180" s="100"/>
      <c r="WC180" s="100"/>
      <c r="WD180" s="100"/>
      <c r="WE180" s="100"/>
      <c r="WF180" s="100"/>
      <c r="WG180" s="100"/>
      <c r="WH180" s="100"/>
      <c r="WI180" s="100"/>
      <c r="WJ180" s="100"/>
      <c r="WK180" s="100"/>
      <c r="WL180" s="100"/>
      <c r="WM180" s="100"/>
      <c r="WN180" s="100"/>
      <c r="WO180" s="100"/>
      <c r="WP180" s="100"/>
      <c r="WQ180" s="100"/>
      <c r="WR180" s="100"/>
      <c r="WS180" s="100"/>
      <c r="WT180" s="100"/>
      <c r="WU180" s="100"/>
      <c r="WV180" s="100"/>
      <c r="WW180" s="100"/>
      <c r="WX180" s="100"/>
      <c r="WY180" s="100"/>
      <c r="WZ180" s="100"/>
      <c r="XA180" s="100"/>
      <c r="XB180" s="100"/>
      <c r="XC180" s="100"/>
      <c r="XD180" s="100"/>
      <c r="XE180" s="100"/>
      <c r="XF180" s="100"/>
      <c r="XG180" s="100"/>
      <c r="XH180" s="100"/>
      <c r="XI180" s="100"/>
      <c r="XJ180" s="100"/>
      <c r="XK180" s="100"/>
      <c r="XL180" s="100"/>
      <c r="XM180" s="100"/>
      <c r="XN180" s="100"/>
      <c r="XO180" s="100"/>
      <c r="XP180" s="100"/>
      <c r="XQ180" s="100"/>
      <c r="XR180" s="100"/>
      <c r="XS180" s="100"/>
      <c r="XT180" s="100"/>
      <c r="XU180" s="100"/>
      <c r="XV180" s="100"/>
      <c r="XW180" s="100"/>
      <c r="XX180" s="100"/>
      <c r="XY180" s="100"/>
      <c r="XZ180" s="100"/>
      <c r="YA180" s="100"/>
      <c r="YB180" s="100"/>
      <c r="YC180" s="100"/>
      <c r="YD180" s="100"/>
      <c r="YE180" s="100"/>
      <c r="YF180" s="100"/>
      <c r="YG180" s="100"/>
      <c r="YH180" s="100"/>
      <c r="YI180" s="100"/>
      <c r="YJ180" s="100"/>
      <c r="YK180" s="100"/>
      <c r="YL180" s="100"/>
      <c r="YM180" s="100"/>
      <c r="YN180" s="100"/>
      <c r="YO180" s="100"/>
      <c r="YP180" s="100"/>
      <c r="YQ180" s="100"/>
      <c r="YR180" s="100"/>
      <c r="YS180" s="100"/>
      <c r="YT180" s="100"/>
      <c r="YU180" s="100"/>
      <c r="YV180" s="100"/>
      <c r="YW180" s="100"/>
      <c r="YX180" s="100"/>
      <c r="YY180" s="100"/>
      <c r="YZ180" s="100"/>
      <c r="ZA180" s="100"/>
      <c r="ZB180" s="100"/>
      <c r="ZC180" s="100"/>
      <c r="ZD180" s="100"/>
      <c r="ZE180" s="100"/>
      <c r="ZF180" s="100"/>
      <c r="ZG180" s="100"/>
      <c r="ZH180" s="100"/>
      <c r="ZI180" s="100"/>
      <c r="ZJ180" s="100"/>
      <c r="ZK180" s="100"/>
      <c r="ZL180" s="100"/>
      <c r="ZM180" s="100"/>
      <c r="ZN180" s="100"/>
      <c r="ZO180" s="100"/>
      <c r="ZP180" s="100"/>
      <c r="ZQ180" s="100"/>
      <c r="ZR180" s="100"/>
      <c r="ZS180" s="100"/>
      <c r="ZT180" s="100"/>
      <c r="ZU180" s="100"/>
      <c r="ZV180" s="100"/>
      <c r="ZW180" s="100"/>
      <c r="ZX180" s="100"/>
      <c r="ZY180" s="100"/>
      <c r="ZZ180" s="100"/>
      <c r="AAA180" s="100"/>
      <c r="AAB180" s="100"/>
      <c r="AAC180" s="100"/>
      <c r="AAD180" s="100"/>
      <c r="AAE180" s="100"/>
      <c r="AAF180" s="100"/>
      <c r="AAG180" s="100"/>
      <c r="AAH180" s="100"/>
      <c r="AAI180" s="100"/>
      <c r="AAJ180" s="100"/>
      <c r="AAK180" s="100"/>
      <c r="AAL180" s="100"/>
      <c r="AAM180" s="100"/>
      <c r="AAN180" s="100"/>
      <c r="AAO180" s="100"/>
      <c r="AAP180" s="100"/>
      <c r="AAQ180" s="100"/>
      <c r="AAR180" s="100"/>
      <c r="AAS180" s="100"/>
      <c r="AAT180" s="100"/>
      <c r="AAU180" s="100"/>
      <c r="AAV180" s="100"/>
      <c r="AAW180" s="100"/>
      <c r="AAX180" s="100"/>
      <c r="AAY180" s="100"/>
      <c r="AAZ180" s="100"/>
      <c r="ABA180" s="100"/>
      <c r="ABB180" s="100"/>
      <c r="ABC180" s="100"/>
      <c r="ABD180" s="100"/>
      <c r="ABE180" s="100"/>
      <c r="ABF180" s="100"/>
      <c r="ABG180" s="100"/>
      <c r="ABH180" s="100"/>
      <c r="ABI180" s="100"/>
      <c r="ABJ180" s="100"/>
      <c r="ABK180" s="100"/>
      <c r="ABL180" s="100"/>
      <c r="ABM180" s="100"/>
      <c r="ABN180" s="100"/>
      <c r="ABO180" s="100"/>
      <c r="ABP180" s="100"/>
      <c r="ABQ180" s="100"/>
      <c r="ABR180" s="100"/>
      <c r="ABS180" s="100"/>
      <c r="ABT180" s="100"/>
      <c r="ABU180" s="100"/>
      <c r="ABV180" s="100"/>
      <c r="ABW180" s="100"/>
      <c r="ABX180" s="100"/>
      <c r="ABY180" s="100"/>
      <c r="ABZ180" s="100"/>
      <c r="ACA180" s="100"/>
      <c r="ACB180" s="100"/>
      <c r="ACC180" s="100"/>
      <c r="ACD180" s="100"/>
      <c r="ACE180" s="100"/>
      <c r="ACF180" s="100"/>
      <c r="ACG180" s="100"/>
      <c r="ACH180" s="100"/>
      <c r="ACI180" s="100"/>
      <c r="ACJ180" s="100"/>
      <c r="ACK180" s="100"/>
      <c r="ACL180" s="100"/>
      <c r="ACM180" s="100"/>
      <c r="ACN180" s="100"/>
      <c r="ACO180" s="100"/>
      <c r="ACP180" s="100"/>
      <c r="ACQ180" s="100"/>
      <c r="ACR180" s="100"/>
      <c r="ACS180" s="100"/>
      <c r="ACT180" s="100"/>
      <c r="ACU180" s="100"/>
      <c r="ACV180" s="100"/>
      <c r="ACW180" s="100"/>
      <c r="ACX180" s="100"/>
      <c r="ACY180" s="100"/>
      <c r="ACZ180" s="100"/>
      <c r="ADA180" s="100"/>
      <c r="ADB180" s="100"/>
      <c r="ADC180" s="100"/>
      <c r="ADD180" s="100"/>
      <c r="ADE180" s="100"/>
      <c r="ADF180" s="100"/>
      <c r="ADG180" s="100"/>
      <c r="ADH180" s="100"/>
      <c r="ADI180" s="100"/>
      <c r="ADJ180" s="100"/>
      <c r="ADK180" s="100"/>
      <c r="ADL180" s="100"/>
      <c r="ADM180" s="100"/>
      <c r="ADN180" s="100"/>
      <c r="ADO180" s="100"/>
      <c r="ADP180" s="100"/>
      <c r="ADQ180" s="100"/>
      <c r="ADR180" s="100"/>
      <c r="ADS180" s="100"/>
      <c r="ADT180" s="100"/>
      <c r="ADU180" s="100"/>
      <c r="ADV180" s="100"/>
      <c r="ADW180" s="100"/>
      <c r="ADX180" s="100"/>
      <c r="ADY180" s="100"/>
      <c r="ADZ180" s="100"/>
      <c r="AEA180" s="100"/>
      <c r="AEB180" s="100"/>
      <c r="AEC180" s="100"/>
      <c r="AED180" s="100"/>
      <c r="AEE180" s="100"/>
      <c r="AEF180" s="100"/>
      <c r="AEG180" s="100"/>
      <c r="AEH180" s="100"/>
      <c r="AEI180" s="100"/>
      <c r="AEJ180" s="100"/>
      <c r="AEK180" s="100"/>
      <c r="AEL180" s="100"/>
      <c r="AEM180" s="100"/>
      <c r="AEN180" s="100"/>
      <c r="AEO180" s="100"/>
      <c r="AEP180" s="100"/>
      <c r="AEQ180" s="100"/>
      <c r="AER180" s="100"/>
      <c r="AES180" s="100"/>
      <c r="AET180" s="100"/>
      <c r="AEU180" s="100"/>
      <c r="AEV180" s="100"/>
      <c r="AEW180" s="100"/>
      <c r="AEX180" s="100"/>
      <c r="AEY180" s="100"/>
      <c r="AEZ180" s="100"/>
      <c r="AFA180" s="100"/>
      <c r="AFB180" s="100"/>
      <c r="AFC180" s="100"/>
      <c r="AFD180" s="100"/>
      <c r="AFE180" s="100"/>
      <c r="AFF180" s="100"/>
      <c r="AFG180" s="100"/>
      <c r="AFH180" s="100"/>
      <c r="AFI180" s="100"/>
      <c r="AFJ180" s="100"/>
      <c r="AFK180" s="100"/>
      <c r="AFL180" s="100"/>
      <c r="AFM180" s="100"/>
      <c r="AFN180" s="100"/>
      <c r="AFO180" s="100"/>
      <c r="AFP180" s="100"/>
      <c r="AFQ180" s="100"/>
      <c r="AFR180" s="100"/>
      <c r="AFS180" s="100"/>
      <c r="AFT180" s="100"/>
      <c r="AFU180" s="100"/>
      <c r="AFV180" s="100"/>
      <c r="AFW180" s="100"/>
      <c r="AFX180" s="100"/>
      <c r="AFY180" s="100"/>
      <c r="AFZ180" s="100"/>
      <c r="AGA180" s="100"/>
      <c r="AGB180" s="100"/>
      <c r="AGC180" s="100"/>
      <c r="AGD180" s="100"/>
      <c r="AGE180" s="100"/>
      <c r="AGF180" s="100"/>
      <c r="AGG180" s="100"/>
      <c r="AGH180" s="100"/>
      <c r="AGI180" s="100"/>
      <c r="AGJ180" s="100"/>
      <c r="AGK180" s="100"/>
      <c r="AGL180" s="100"/>
      <c r="AGM180" s="100"/>
      <c r="AGN180" s="100"/>
      <c r="AGO180" s="100"/>
      <c r="AGP180" s="100"/>
      <c r="AGQ180" s="100"/>
      <c r="AGR180" s="100"/>
      <c r="AGS180" s="100"/>
      <c r="AGT180" s="100"/>
      <c r="AGU180" s="100"/>
      <c r="AGV180" s="100"/>
      <c r="AGW180" s="100"/>
      <c r="AGX180" s="100"/>
      <c r="AGY180" s="100"/>
      <c r="AGZ180" s="100"/>
      <c r="AHA180" s="100"/>
      <c r="AHB180" s="100"/>
      <c r="AHC180" s="100"/>
      <c r="AHD180" s="100"/>
      <c r="AHE180" s="100"/>
      <c r="AHF180" s="100"/>
      <c r="AHG180" s="100"/>
      <c r="AHH180" s="100"/>
      <c r="AHI180" s="100"/>
      <c r="AHJ180" s="100"/>
      <c r="AHK180" s="100"/>
      <c r="AHL180" s="100"/>
      <c r="AHM180" s="100"/>
      <c r="AHN180" s="100"/>
      <c r="AHO180" s="100"/>
      <c r="AHP180" s="100"/>
      <c r="AHQ180" s="100"/>
      <c r="AHR180" s="100"/>
      <c r="AHS180" s="100"/>
      <c r="AHT180" s="100"/>
      <c r="AHU180" s="100"/>
      <c r="AHV180" s="100"/>
      <c r="AHW180" s="100"/>
      <c r="AHX180" s="100"/>
      <c r="AHY180" s="100"/>
      <c r="AHZ180" s="100"/>
      <c r="AIA180" s="100"/>
      <c r="AIB180" s="100"/>
      <c r="AIC180" s="100"/>
      <c r="AID180" s="100"/>
      <c r="AIE180" s="100"/>
      <c r="AIF180" s="100"/>
      <c r="AIG180" s="100"/>
      <c r="AIH180" s="100"/>
      <c r="AII180" s="100"/>
      <c r="AIJ180" s="100"/>
      <c r="AIK180" s="100"/>
      <c r="AIL180" s="100"/>
      <c r="AIM180" s="100"/>
      <c r="AIN180" s="100"/>
      <c r="AIO180" s="100"/>
      <c r="AIP180" s="100"/>
      <c r="AIQ180" s="100"/>
      <c r="AIR180" s="100"/>
      <c r="AIS180" s="100"/>
      <c r="AIT180" s="100"/>
      <c r="AIU180" s="100"/>
      <c r="AIV180" s="100"/>
      <c r="AIW180" s="100"/>
      <c r="AIX180" s="100"/>
      <c r="AIY180" s="100"/>
      <c r="AIZ180" s="100"/>
      <c r="AJA180" s="100"/>
      <c r="AJB180" s="100"/>
      <c r="AJC180" s="100"/>
      <c r="AJD180" s="100"/>
      <c r="AJE180" s="100"/>
      <c r="AJF180" s="100"/>
      <c r="AJG180" s="100"/>
      <c r="AJH180" s="100"/>
      <c r="AJI180" s="100"/>
      <c r="AJJ180" s="100"/>
      <c r="AJK180" s="100"/>
      <c r="AJL180" s="100"/>
      <c r="AJM180" s="100"/>
      <c r="AJN180" s="100"/>
      <c r="AJO180" s="100"/>
      <c r="AJP180" s="100"/>
      <c r="AJQ180" s="100"/>
      <c r="AJR180" s="100"/>
      <c r="AJS180" s="100"/>
      <c r="AJT180" s="100"/>
      <c r="AJU180" s="100"/>
      <c r="AJV180" s="100"/>
      <c r="AJW180" s="100"/>
      <c r="AJX180" s="100"/>
      <c r="AJY180" s="100"/>
      <c r="AJZ180" s="100"/>
      <c r="AKA180" s="100"/>
      <c r="AKB180" s="100"/>
      <c r="AKC180" s="100"/>
      <c r="AKD180" s="100"/>
      <c r="AKE180" s="100"/>
      <c r="AKF180" s="100"/>
      <c r="AKG180" s="100"/>
      <c r="AKH180" s="100"/>
      <c r="AKI180" s="100"/>
      <c r="AKJ180" s="100"/>
      <c r="AKK180" s="100"/>
      <c r="AKL180" s="100"/>
      <c r="AKM180" s="100"/>
      <c r="AKN180" s="100"/>
      <c r="AKO180" s="100"/>
      <c r="AKP180" s="100"/>
      <c r="AKQ180" s="100"/>
      <c r="AKR180" s="100"/>
      <c r="AKS180" s="100"/>
      <c r="AKT180" s="100"/>
      <c r="AKU180" s="100"/>
      <c r="AKV180" s="100"/>
      <c r="AKW180" s="100"/>
      <c r="AKX180" s="100"/>
      <c r="AKY180" s="100"/>
      <c r="AKZ180" s="100"/>
      <c r="ALA180" s="100"/>
      <c r="ALB180" s="100"/>
      <c r="ALC180" s="100"/>
      <c r="ALD180" s="100"/>
      <c r="ALE180" s="100"/>
      <c r="ALF180" s="100"/>
      <c r="ALG180" s="100"/>
      <c r="ALH180" s="100"/>
      <c r="ALI180" s="100"/>
      <c r="ALJ180" s="100"/>
      <c r="ALK180" s="100"/>
      <c r="ALL180" s="100"/>
      <c r="ALM180" s="100"/>
      <c r="ALN180" s="100"/>
      <c r="ALO180" s="100"/>
      <c r="ALP180" s="100"/>
      <c r="ALQ180" s="100"/>
      <c r="ALR180" s="100"/>
      <c r="ALS180" s="100"/>
      <c r="ALT180" s="100"/>
      <c r="ALU180" s="100"/>
      <c r="ALV180" s="100"/>
      <c r="ALW180" s="100"/>
      <c r="ALX180" s="100"/>
      <c r="ALY180" s="100"/>
      <c r="ALZ180" s="100"/>
      <c r="AMA180" s="100"/>
      <c r="AMB180" s="100"/>
      <c r="AMC180" s="100"/>
      <c r="AMD180" s="100"/>
      <c r="AME180" s="100"/>
      <c r="AMF180" s="100"/>
      <c r="AMG180" s="100"/>
      <c r="AMH180" s="100"/>
      <c r="AMI180" s="100"/>
      <c r="AMJ180" s="100"/>
      <c r="AMK180" s="100"/>
      <c r="AML180" s="100"/>
      <c r="AMM180" s="100"/>
      <c r="AMN180" s="100"/>
      <c r="AMO180" s="100"/>
      <c r="AMP180" s="100"/>
      <c r="AMQ180" s="100"/>
      <c r="AMR180" s="100"/>
      <c r="AMS180" s="100"/>
      <c r="AMT180" s="100"/>
      <c r="AMU180" s="100"/>
      <c r="AMV180" s="100"/>
      <c r="AMW180" s="100"/>
      <c r="AMX180" s="100"/>
      <c r="AMY180" s="100"/>
      <c r="AMZ180" s="100"/>
      <c r="ANA180" s="100"/>
      <c r="ANB180" s="100"/>
      <c r="ANC180" s="100"/>
      <c r="AND180" s="100"/>
      <c r="ANE180" s="100"/>
      <c r="ANF180" s="100"/>
      <c r="ANG180" s="100"/>
      <c r="ANH180" s="100"/>
      <c r="ANI180" s="100"/>
      <c r="ANJ180" s="100"/>
      <c r="ANK180" s="100"/>
      <c r="ANL180" s="100"/>
      <c r="ANM180" s="100"/>
      <c r="ANN180" s="100"/>
      <c r="ANO180" s="100"/>
      <c r="ANP180" s="100"/>
      <c r="ANQ180" s="100"/>
      <c r="ANR180" s="100"/>
      <c r="ANS180" s="100"/>
      <c r="ANT180" s="100"/>
      <c r="ANU180" s="100"/>
      <c r="ANV180" s="100"/>
      <c r="ANW180" s="100"/>
      <c r="ANX180" s="100"/>
      <c r="ANY180" s="100"/>
      <c r="ANZ180" s="100"/>
      <c r="AOA180" s="100"/>
      <c r="AOB180" s="100"/>
      <c r="AOC180" s="100"/>
      <c r="AOD180" s="100"/>
      <c r="AOE180" s="100"/>
      <c r="AOF180" s="100"/>
      <c r="AOG180" s="100"/>
      <c r="AOH180" s="100"/>
      <c r="AOI180" s="100"/>
      <c r="AOJ180" s="100"/>
      <c r="AOK180" s="100"/>
      <c r="AOL180" s="100"/>
      <c r="AOM180" s="100"/>
      <c r="AON180" s="100"/>
      <c r="AOO180" s="100"/>
      <c r="AOP180" s="100"/>
      <c r="AOQ180" s="100"/>
      <c r="AOR180" s="100"/>
      <c r="AOS180" s="100"/>
      <c r="AOT180" s="100"/>
      <c r="AOU180" s="100"/>
      <c r="AOV180" s="100"/>
      <c r="AOW180" s="100"/>
      <c r="AOX180" s="100"/>
      <c r="AOY180" s="100"/>
      <c r="AOZ180" s="100"/>
      <c r="APA180" s="100"/>
      <c r="APB180" s="100"/>
      <c r="APC180" s="100"/>
      <c r="APD180" s="100"/>
      <c r="APE180" s="100"/>
      <c r="APF180" s="100"/>
      <c r="APG180" s="100"/>
      <c r="APH180" s="100"/>
      <c r="API180" s="100"/>
      <c r="APJ180" s="100"/>
      <c r="APK180" s="100"/>
      <c r="APL180" s="100"/>
      <c r="APM180" s="100"/>
      <c r="APN180" s="100"/>
      <c r="APO180" s="100"/>
      <c r="APP180" s="100"/>
      <c r="APQ180" s="100"/>
      <c r="APR180" s="100"/>
      <c r="APS180" s="100"/>
      <c r="APT180" s="100"/>
      <c r="APU180" s="100"/>
      <c r="APV180" s="100"/>
      <c r="APW180" s="100"/>
      <c r="APX180" s="100"/>
      <c r="APY180" s="100"/>
      <c r="APZ180" s="100"/>
      <c r="AQA180" s="100"/>
      <c r="AQB180" s="100"/>
      <c r="AQC180" s="100"/>
      <c r="AQD180" s="100"/>
      <c r="AQE180" s="100"/>
      <c r="AQF180" s="100"/>
      <c r="AQG180" s="100"/>
      <c r="AQH180" s="100"/>
      <c r="AQI180" s="100"/>
      <c r="AQJ180" s="100"/>
      <c r="AQK180" s="100"/>
      <c r="AQL180" s="100"/>
      <c r="AQM180" s="100"/>
      <c r="AQN180" s="100"/>
      <c r="AQO180" s="100"/>
      <c r="AQP180" s="100"/>
      <c r="AQQ180" s="100"/>
      <c r="AQR180" s="100"/>
      <c r="AQS180" s="100"/>
      <c r="AQT180" s="100"/>
      <c r="AQU180" s="100"/>
      <c r="AQV180" s="100"/>
      <c r="AQW180" s="100"/>
      <c r="AQX180" s="100"/>
      <c r="AQY180" s="100"/>
      <c r="AQZ180" s="100"/>
      <c r="ARA180" s="100"/>
      <c r="ARB180" s="100"/>
      <c r="ARC180" s="100"/>
      <c r="ARD180" s="100"/>
      <c r="ARE180" s="100"/>
      <c r="ARF180" s="100"/>
      <c r="ARG180" s="100"/>
      <c r="ARH180" s="100"/>
      <c r="ARI180" s="100"/>
      <c r="ARJ180" s="100"/>
      <c r="ARK180" s="100"/>
      <c r="ARL180" s="100"/>
      <c r="ARM180" s="100"/>
      <c r="ARN180" s="100"/>
      <c r="ARO180" s="100"/>
      <c r="ARP180" s="100"/>
      <c r="ARQ180" s="100"/>
      <c r="ARR180" s="100"/>
      <c r="ARS180" s="100"/>
      <c r="ART180" s="100"/>
      <c r="ARU180" s="100"/>
      <c r="ARV180" s="100"/>
      <c r="ARW180" s="100"/>
      <c r="ARX180" s="100"/>
      <c r="ARY180" s="100"/>
      <c r="ARZ180" s="100"/>
      <c r="ASA180" s="100"/>
      <c r="ASB180" s="100"/>
      <c r="ASC180" s="100"/>
      <c r="ASD180" s="100"/>
      <c r="ASE180" s="100"/>
      <c r="ASF180" s="100"/>
      <c r="ASG180" s="100"/>
      <c r="ASH180" s="100"/>
      <c r="ASI180" s="100"/>
      <c r="ASJ180" s="100"/>
      <c r="ASK180" s="100"/>
      <c r="ASL180" s="100"/>
      <c r="ASM180" s="100"/>
      <c r="ASN180" s="100"/>
      <c r="ASO180" s="100"/>
      <c r="ASP180" s="100"/>
      <c r="ASQ180" s="100"/>
      <c r="ASR180" s="100"/>
      <c r="ASS180" s="100"/>
      <c r="AST180" s="100"/>
      <c r="ASU180" s="100"/>
      <c r="ASV180" s="100"/>
      <c r="ASW180" s="100"/>
      <c r="ASX180" s="100"/>
      <c r="ASY180" s="100"/>
      <c r="ASZ180" s="100"/>
      <c r="ATA180" s="100"/>
      <c r="ATB180" s="100"/>
      <c r="ATC180" s="100"/>
      <c r="ATD180" s="100"/>
      <c r="ATE180" s="100"/>
      <c r="ATF180" s="100"/>
      <c r="ATG180" s="100"/>
      <c r="ATH180" s="100"/>
      <c r="ATI180" s="100"/>
      <c r="ATJ180" s="100"/>
      <c r="ATK180" s="100"/>
      <c r="ATL180" s="100"/>
      <c r="ATM180" s="100"/>
      <c r="ATN180" s="100"/>
      <c r="ATO180" s="100"/>
      <c r="ATP180" s="100"/>
      <c r="ATQ180" s="100"/>
      <c r="ATR180" s="100"/>
      <c r="ATS180" s="100"/>
      <c r="ATT180" s="100"/>
      <c r="ATU180" s="100"/>
      <c r="ATV180" s="100"/>
      <c r="ATW180" s="100"/>
      <c r="ATX180" s="100"/>
    </row>
    <row r="181" spans="1:1220" ht="16" customHeight="1">
      <c r="A181" s="38">
        <v>178</v>
      </c>
      <c r="B181" s="567" t="s">
        <v>18360</v>
      </c>
      <c r="C181" s="37" t="s">
        <v>1606</v>
      </c>
      <c r="D181" s="38" t="s">
        <v>19</v>
      </c>
      <c r="E181" s="37" t="s">
        <v>1608</v>
      </c>
      <c r="F181" s="38" t="s">
        <v>1607</v>
      </c>
      <c r="G181" s="8" t="s">
        <v>9752</v>
      </c>
      <c r="H181" s="185" t="s">
        <v>4196</v>
      </c>
      <c r="I181" s="38" t="str">
        <f t="shared" ref="I181:I190" si="0">LEFT(J181,7)</f>
        <v>DYE3798</v>
      </c>
      <c r="J181" s="37" t="s">
        <v>4195</v>
      </c>
      <c r="K181" s="576" t="s">
        <v>4304</v>
      </c>
      <c r="L181" s="314">
        <v>6961</v>
      </c>
      <c r="M181" s="38" t="s">
        <v>21</v>
      </c>
      <c r="N181" s="38" t="s">
        <v>1625</v>
      </c>
      <c r="O181" s="37"/>
      <c r="P181" s="37"/>
      <c r="Q181" s="47"/>
      <c r="R181" s="318"/>
      <c r="S181" s="100"/>
      <c r="T181" s="100"/>
      <c r="U181" s="100"/>
      <c r="V181" s="100"/>
      <c r="W181" s="100"/>
      <c r="X181" s="100"/>
      <c r="Y181" s="100"/>
      <c r="Z181" s="100"/>
      <c r="AA181" s="100"/>
      <c r="AB181" s="100"/>
      <c r="AC181" s="100"/>
      <c r="AD181" s="100"/>
      <c r="AE181" s="100"/>
      <c r="AF181" s="100"/>
      <c r="AG181" s="100"/>
      <c r="AH181" s="100"/>
      <c r="AI181" s="100"/>
      <c r="AJ181" s="100"/>
      <c r="AK181" s="100"/>
      <c r="AL181" s="100"/>
      <c r="AM181" s="100"/>
      <c r="AN181" s="100"/>
      <c r="AO181" s="100"/>
      <c r="AP181" s="100"/>
      <c r="AQ181" s="100"/>
      <c r="AR181" s="100"/>
      <c r="AS181" s="100"/>
      <c r="AT181" s="100"/>
      <c r="AU181" s="100"/>
      <c r="AV181" s="100"/>
      <c r="AW181" s="100"/>
      <c r="AX181" s="100"/>
      <c r="AY181" s="100"/>
      <c r="AZ181" s="100"/>
      <c r="BA181" s="100"/>
      <c r="BB181" s="100"/>
      <c r="BC181" s="100"/>
      <c r="BD181" s="100"/>
      <c r="BE181" s="100"/>
      <c r="BF181" s="100"/>
      <c r="BG181" s="100"/>
      <c r="BH181" s="100"/>
      <c r="BI181" s="100"/>
      <c r="BJ181" s="100"/>
      <c r="BK181" s="100"/>
      <c r="BL181" s="100"/>
      <c r="BM181" s="100"/>
      <c r="BN181" s="100"/>
      <c r="BO181" s="100"/>
      <c r="BP181" s="100"/>
      <c r="BQ181" s="100"/>
      <c r="BR181" s="100"/>
      <c r="BS181" s="100"/>
      <c r="BT181" s="100"/>
      <c r="BU181" s="100"/>
      <c r="BV181" s="100"/>
      <c r="BW181" s="100"/>
      <c r="BX181" s="100"/>
      <c r="BY181" s="100"/>
      <c r="BZ181" s="100"/>
      <c r="CA181" s="100"/>
      <c r="CB181" s="100"/>
      <c r="CC181" s="100"/>
      <c r="CD181" s="100"/>
      <c r="CE181" s="100"/>
      <c r="CF181" s="100"/>
      <c r="CG181" s="100"/>
      <c r="CH181" s="100"/>
      <c r="CI181" s="100"/>
      <c r="CJ181" s="100"/>
      <c r="CK181" s="100"/>
      <c r="CL181" s="100"/>
      <c r="CM181" s="100"/>
      <c r="CN181" s="100"/>
      <c r="CO181" s="100"/>
      <c r="CP181" s="100"/>
      <c r="CQ181" s="100"/>
      <c r="CR181" s="100"/>
      <c r="CS181" s="100"/>
      <c r="CT181" s="100"/>
      <c r="CU181" s="100"/>
      <c r="CV181" s="100"/>
      <c r="CW181" s="100"/>
      <c r="CX181" s="100"/>
      <c r="CY181" s="100"/>
      <c r="CZ181" s="100"/>
      <c r="DA181" s="100"/>
      <c r="DB181" s="100"/>
      <c r="DC181" s="100"/>
      <c r="DD181" s="100"/>
      <c r="DE181" s="100"/>
      <c r="DF181" s="100"/>
      <c r="DG181" s="100"/>
      <c r="DH181" s="100"/>
      <c r="DI181" s="100"/>
      <c r="DJ181" s="100"/>
      <c r="DK181" s="100"/>
      <c r="DL181" s="100"/>
      <c r="DM181" s="100"/>
      <c r="DN181" s="100"/>
      <c r="DO181" s="100"/>
      <c r="DP181" s="100"/>
      <c r="DQ181" s="100"/>
      <c r="DR181" s="100"/>
      <c r="DS181" s="100"/>
      <c r="DT181" s="100"/>
      <c r="DU181" s="100"/>
      <c r="DV181" s="100"/>
      <c r="DW181" s="100"/>
      <c r="DX181" s="100"/>
      <c r="DY181" s="100"/>
      <c r="DZ181" s="100"/>
      <c r="EA181" s="100"/>
      <c r="EB181" s="100"/>
      <c r="EC181" s="100"/>
      <c r="ED181" s="100"/>
      <c r="EE181" s="100"/>
      <c r="EF181" s="100"/>
      <c r="EG181" s="100"/>
      <c r="EH181" s="100"/>
      <c r="EI181" s="100"/>
      <c r="EJ181" s="100"/>
      <c r="EK181" s="100"/>
      <c r="EL181" s="100"/>
      <c r="EM181" s="100"/>
      <c r="EN181" s="100"/>
      <c r="EO181" s="100"/>
      <c r="EP181" s="100"/>
      <c r="EQ181" s="100"/>
      <c r="ER181" s="100"/>
      <c r="ES181" s="100"/>
      <c r="ET181" s="100"/>
      <c r="EU181" s="100"/>
      <c r="EV181" s="100"/>
      <c r="EW181" s="100"/>
      <c r="EX181" s="100"/>
      <c r="EY181" s="100"/>
      <c r="EZ181" s="100"/>
      <c r="FA181" s="100"/>
      <c r="FB181" s="100"/>
      <c r="FC181" s="100"/>
      <c r="FD181" s="100"/>
      <c r="FE181" s="100"/>
      <c r="FF181" s="100"/>
      <c r="FG181" s="100"/>
      <c r="FH181" s="100"/>
      <c r="FI181" s="100"/>
      <c r="FJ181" s="100"/>
      <c r="FK181" s="100"/>
      <c r="FL181" s="100"/>
      <c r="FM181" s="100"/>
      <c r="FN181" s="100"/>
      <c r="FO181" s="100"/>
      <c r="FP181" s="100"/>
      <c r="FQ181" s="100"/>
      <c r="FR181" s="100"/>
      <c r="FS181" s="100"/>
      <c r="FT181" s="100"/>
      <c r="FU181" s="100"/>
      <c r="FV181" s="100"/>
      <c r="FW181" s="100"/>
      <c r="FX181" s="100"/>
      <c r="FY181" s="100"/>
      <c r="FZ181" s="100"/>
      <c r="GA181" s="100"/>
      <c r="GB181" s="100"/>
      <c r="GC181" s="100"/>
      <c r="GD181" s="100"/>
      <c r="GE181" s="100"/>
      <c r="GF181" s="100"/>
      <c r="GG181" s="100"/>
      <c r="GH181" s="100"/>
      <c r="GI181" s="100"/>
      <c r="GJ181" s="100"/>
      <c r="GK181" s="100"/>
      <c r="GL181" s="100"/>
      <c r="GM181" s="100"/>
      <c r="GN181" s="100"/>
      <c r="GO181" s="100"/>
      <c r="GP181" s="100"/>
      <c r="GQ181" s="100"/>
      <c r="GR181" s="100"/>
      <c r="GS181" s="100"/>
      <c r="GT181" s="100"/>
      <c r="GU181" s="100"/>
      <c r="GV181" s="100"/>
      <c r="GW181" s="100"/>
      <c r="GX181" s="100"/>
      <c r="GY181" s="100"/>
      <c r="GZ181" s="100"/>
      <c r="HA181" s="100"/>
      <c r="HB181" s="100"/>
      <c r="HC181" s="100"/>
      <c r="HD181" s="100"/>
      <c r="HE181" s="100"/>
      <c r="HF181" s="100"/>
      <c r="HG181" s="100"/>
      <c r="HH181" s="100"/>
      <c r="HI181" s="100"/>
      <c r="HJ181" s="100"/>
      <c r="HK181" s="100"/>
      <c r="HL181" s="100"/>
      <c r="HM181" s="100"/>
      <c r="HN181" s="100"/>
      <c r="HO181" s="100"/>
      <c r="HP181" s="100"/>
      <c r="HQ181" s="100"/>
      <c r="HR181" s="100"/>
      <c r="HS181" s="100"/>
      <c r="HT181" s="100"/>
      <c r="HU181" s="100"/>
      <c r="HV181" s="100"/>
      <c r="HW181" s="100"/>
      <c r="HX181" s="100"/>
      <c r="HY181" s="100"/>
      <c r="HZ181" s="100"/>
      <c r="IA181" s="100"/>
      <c r="IB181" s="100"/>
      <c r="IC181" s="100"/>
      <c r="ID181" s="100"/>
      <c r="IE181" s="100"/>
      <c r="IF181" s="100"/>
      <c r="IG181" s="100"/>
      <c r="IH181" s="100"/>
      <c r="II181" s="100"/>
      <c r="IJ181" s="100"/>
      <c r="IK181" s="100"/>
      <c r="IL181" s="100"/>
      <c r="IM181" s="100"/>
      <c r="IN181" s="100"/>
      <c r="IO181" s="100"/>
      <c r="IP181" s="100"/>
      <c r="IQ181" s="100"/>
      <c r="IR181" s="100"/>
      <c r="IS181" s="100"/>
      <c r="IT181" s="100"/>
      <c r="IU181" s="100"/>
      <c r="IV181" s="100"/>
      <c r="IW181" s="100"/>
      <c r="IX181" s="100"/>
      <c r="IY181" s="100"/>
      <c r="IZ181" s="100"/>
      <c r="JA181" s="100"/>
      <c r="JB181" s="100"/>
      <c r="JC181" s="100"/>
      <c r="JD181" s="100"/>
      <c r="JE181" s="100"/>
      <c r="JF181" s="100"/>
      <c r="JG181" s="100"/>
      <c r="JH181" s="100"/>
      <c r="JI181" s="100"/>
      <c r="JJ181" s="100"/>
      <c r="JK181" s="100"/>
      <c r="JL181" s="100"/>
      <c r="JM181" s="100"/>
      <c r="JN181" s="100"/>
      <c r="JO181" s="100"/>
      <c r="JP181" s="100"/>
      <c r="JQ181" s="100"/>
      <c r="JR181" s="100"/>
      <c r="JS181" s="100"/>
      <c r="JT181" s="100"/>
      <c r="JU181" s="100"/>
      <c r="JV181" s="100"/>
      <c r="JW181" s="100"/>
      <c r="JX181" s="100"/>
      <c r="JY181" s="100"/>
      <c r="JZ181" s="100"/>
      <c r="KA181" s="100"/>
      <c r="KB181" s="100"/>
      <c r="KC181" s="100"/>
      <c r="KD181" s="100"/>
      <c r="KE181" s="100"/>
      <c r="KF181" s="100"/>
      <c r="KG181" s="100"/>
      <c r="KH181" s="100"/>
      <c r="KI181" s="100"/>
      <c r="KJ181" s="100"/>
      <c r="KK181" s="100"/>
      <c r="KL181" s="100"/>
      <c r="KM181" s="100"/>
      <c r="KN181" s="100"/>
      <c r="KO181" s="100"/>
      <c r="KP181" s="100"/>
      <c r="KQ181" s="100"/>
      <c r="KR181" s="100"/>
      <c r="KS181" s="100"/>
      <c r="KT181" s="100"/>
      <c r="KU181" s="100"/>
      <c r="KV181" s="100"/>
      <c r="KW181" s="100"/>
      <c r="KX181" s="100"/>
      <c r="KY181" s="100"/>
      <c r="KZ181" s="100"/>
      <c r="LA181" s="100"/>
      <c r="LB181" s="100"/>
      <c r="LC181" s="100"/>
      <c r="LD181" s="100"/>
      <c r="LE181" s="100"/>
      <c r="LF181" s="100"/>
      <c r="LG181" s="100"/>
      <c r="LH181" s="100"/>
      <c r="LI181" s="100"/>
      <c r="LJ181" s="100"/>
      <c r="LK181" s="100"/>
      <c r="LL181" s="100"/>
      <c r="LM181" s="100"/>
      <c r="LN181" s="100"/>
      <c r="LO181" s="100"/>
      <c r="LP181" s="100"/>
      <c r="LQ181" s="100"/>
      <c r="LR181" s="100"/>
      <c r="LS181" s="100"/>
      <c r="LT181" s="100"/>
      <c r="LU181" s="100"/>
      <c r="LV181" s="100"/>
      <c r="LW181" s="100"/>
      <c r="LX181" s="100"/>
      <c r="LY181" s="100"/>
      <c r="LZ181" s="100"/>
      <c r="MA181" s="100"/>
      <c r="MB181" s="100"/>
      <c r="MC181" s="100"/>
      <c r="MD181" s="100"/>
      <c r="ME181" s="100"/>
      <c r="MF181" s="100"/>
      <c r="MG181" s="100"/>
      <c r="MH181" s="100"/>
      <c r="MI181" s="100"/>
      <c r="MJ181" s="100"/>
      <c r="MK181" s="100"/>
      <c r="ML181" s="100"/>
      <c r="MM181" s="100"/>
      <c r="MN181" s="100"/>
      <c r="MO181" s="100"/>
      <c r="MP181" s="100"/>
      <c r="MQ181" s="100"/>
      <c r="MR181" s="100"/>
      <c r="MS181" s="100"/>
      <c r="MT181" s="100"/>
      <c r="MU181" s="100"/>
      <c r="MV181" s="100"/>
      <c r="MW181" s="100"/>
      <c r="MX181" s="100"/>
      <c r="MY181" s="100"/>
      <c r="MZ181" s="100"/>
      <c r="NA181" s="100"/>
      <c r="NB181" s="100"/>
      <c r="NC181" s="100"/>
      <c r="ND181" s="100"/>
      <c r="NE181" s="100"/>
      <c r="NF181" s="100"/>
      <c r="NG181" s="100"/>
      <c r="NH181" s="100"/>
      <c r="NI181" s="100"/>
      <c r="NJ181" s="100"/>
      <c r="NK181" s="100"/>
      <c r="NL181" s="100"/>
      <c r="NM181" s="100"/>
      <c r="NN181" s="100"/>
      <c r="NO181" s="100"/>
      <c r="NP181" s="100"/>
      <c r="NQ181" s="100"/>
      <c r="NR181" s="100"/>
      <c r="NS181" s="100"/>
      <c r="NT181" s="100"/>
      <c r="NU181" s="100"/>
      <c r="NV181" s="100"/>
      <c r="NW181" s="100"/>
      <c r="NX181" s="100"/>
      <c r="NY181" s="100"/>
      <c r="NZ181" s="100"/>
      <c r="OA181" s="100"/>
      <c r="OB181" s="100"/>
      <c r="OC181" s="100"/>
      <c r="OD181" s="100"/>
      <c r="OE181" s="100"/>
      <c r="OF181" s="100"/>
      <c r="OG181" s="100"/>
      <c r="OH181" s="100"/>
      <c r="OI181" s="100"/>
      <c r="OJ181" s="100"/>
      <c r="OK181" s="100"/>
      <c r="OL181" s="100"/>
      <c r="OM181" s="100"/>
      <c r="ON181" s="100"/>
      <c r="OO181" s="100"/>
      <c r="OP181" s="100"/>
      <c r="OQ181" s="100"/>
      <c r="OR181" s="100"/>
      <c r="OS181" s="100"/>
      <c r="OT181" s="100"/>
      <c r="OU181" s="100"/>
      <c r="OV181" s="100"/>
      <c r="OW181" s="100"/>
      <c r="OX181" s="100"/>
      <c r="OY181" s="100"/>
      <c r="OZ181" s="100"/>
      <c r="PA181" s="100"/>
      <c r="PB181" s="100"/>
      <c r="PC181" s="100"/>
      <c r="PD181" s="100"/>
      <c r="PE181" s="100"/>
      <c r="PF181" s="100"/>
      <c r="PG181" s="100"/>
      <c r="PH181" s="100"/>
      <c r="PI181" s="100"/>
      <c r="PJ181" s="100"/>
      <c r="PK181" s="100"/>
      <c r="PL181" s="100"/>
      <c r="PM181" s="100"/>
      <c r="PN181" s="100"/>
      <c r="PO181" s="100"/>
      <c r="PP181" s="100"/>
      <c r="PQ181" s="100"/>
      <c r="PR181" s="100"/>
      <c r="PS181" s="100"/>
      <c r="PT181" s="100"/>
      <c r="PU181" s="100"/>
      <c r="PV181" s="100"/>
      <c r="PW181" s="100"/>
      <c r="PX181" s="100"/>
      <c r="PY181" s="100"/>
      <c r="PZ181" s="100"/>
      <c r="QA181" s="100"/>
      <c r="QB181" s="100"/>
      <c r="QC181" s="100"/>
      <c r="QD181" s="100"/>
      <c r="QE181" s="100"/>
      <c r="QF181" s="100"/>
      <c r="QG181" s="100"/>
      <c r="QH181" s="100"/>
      <c r="QI181" s="100"/>
      <c r="QJ181" s="100"/>
      <c r="QK181" s="100"/>
      <c r="QL181" s="100"/>
      <c r="QM181" s="100"/>
      <c r="QN181" s="100"/>
      <c r="QO181" s="100"/>
      <c r="QP181" s="100"/>
      <c r="QQ181" s="100"/>
      <c r="QR181" s="100"/>
      <c r="QS181" s="100"/>
      <c r="QT181" s="100"/>
      <c r="QU181" s="100"/>
      <c r="QV181" s="100"/>
      <c r="QW181" s="100"/>
      <c r="QX181" s="100"/>
      <c r="QY181" s="100"/>
      <c r="QZ181" s="100"/>
      <c r="RA181" s="100"/>
      <c r="RB181" s="100"/>
      <c r="RC181" s="100"/>
      <c r="RD181" s="100"/>
      <c r="RE181" s="100"/>
      <c r="RF181" s="100"/>
      <c r="RG181" s="100"/>
      <c r="RH181" s="100"/>
      <c r="RI181" s="100"/>
      <c r="RJ181" s="100"/>
      <c r="RK181" s="100"/>
      <c r="RL181" s="100"/>
      <c r="RM181" s="100"/>
      <c r="RN181" s="100"/>
      <c r="RO181" s="100"/>
      <c r="RP181" s="100"/>
      <c r="RQ181" s="100"/>
      <c r="RR181" s="100"/>
      <c r="RS181" s="100"/>
      <c r="RT181" s="100"/>
      <c r="RU181" s="100"/>
      <c r="RV181" s="100"/>
      <c r="RW181" s="100"/>
      <c r="RX181" s="100"/>
      <c r="RY181" s="100"/>
      <c r="RZ181" s="100"/>
      <c r="SA181" s="100"/>
      <c r="SB181" s="100"/>
      <c r="SC181" s="100"/>
      <c r="SD181" s="100"/>
      <c r="SE181" s="100"/>
      <c r="SF181" s="100"/>
      <c r="SG181" s="100"/>
      <c r="SH181" s="100"/>
      <c r="SI181" s="100"/>
      <c r="SJ181" s="100"/>
      <c r="SK181" s="100"/>
      <c r="SL181" s="100"/>
      <c r="SM181" s="100"/>
      <c r="SN181" s="100"/>
      <c r="SO181" s="100"/>
      <c r="SP181" s="100"/>
      <c r="SQ181" s="100"/>
      <c r="SR181" s="100"/>
      <c r="SS181" s="100"/>
      <c r="ST181" s="100"/>
      <c r="SU181" s="100"/>
      <c r="SV181" s="100"/>
      <c r="SW181" s="100"/>
      <c r="SX181" s="100"/>
      <c r="SY181" s="100"/>
      <c r="SZ181" s="100"/>
      <c r="TA181" s="100"/>
      <c r="TB181" s="100"/>
      <c r="TC181" s="100"/>
      <c r="TD181" s="100"/>
      <c r="TE181" s="100"/>
      <c r="TF181" s="100"/>
      <c r="TG181" s="100"/>
      <c r="TH181" s="100"/>
      <c r="TI181" s="100"/>
      <c r="TJ181" s="100"/>
      <c r="TK181" s="100"/>
      <c r="TL181" s="100"/>
      <c r="TM181" s="100"/>
      <c r="TN181" s="100"/>
      <c r="TO181" s="100"/>
      <c r="TP181" s="100"/>
      <c r="TQ181" s="100"/>
      <c r="TR181" s="100"/>
      <c r="TS181" s="100"/>
      <c r="TT181" s="100"/>
      <c r="TU181" s="100"/>
      <c r="TV181" s="100"/>
      <c r="TW181" s="100"/>
      <c r="TX181" s="100"/>
      <c r="TY181" s="100"/>
      <c r="TZ181" s="100"/>
      <c r="UA181" s="100"/>
      <c r="UB181" s="100"/>
      <c r="UC181" s="100"/>
      <c r="UD181" s="100"/>
      <c r="UE181" s="100"/>
      <c r="UF181" s="100"/>
      <c r="UG181" s="100"/>
      <c r="UH181" s="100"/>
      <c r="UI181" s="100"/>
      <c r="UJ181" s="100"/>
      <c r="UK181" s="100"/>
      <c r="UL181" s="100"/>
      <c r="UM181" s="100"/>
      <c r="UN181" s="100"/>
      <c r="UO181" s="100"/>
      <c r="UP181" s="100"/>
      <c r="UQ181" s="100"/>
      <c r="UR181" s="100"/>
      <c r="US181" s="100"/>
      <c r="UT181" s="100"/>
      <c r="UU181" s="100"/>
      <c r="UV181" s="100"/>
      <c r="UW181" s="100"/>
      <c r="UX181" s="100"/>
      <c r="UY181" s="100"/>
      <c r="UZ181" s="100"/>
      <c r="VA181" s="100"/>
      <c r="VB181" s="100"/>
      <c r="VC181" s="100"/>
      <c r="VD181" s="100"/>
      <c r="VE181" s="100"/>
      <c r="VF181" s="100"/>
      <c r="VG181" s="100"/>
      <c r="VH181" s="100"/>
      <c r="VI181" s="100"/>
      <c r="VJ181" s="100"/>
      <c r="VK181" s="100"/>
      <c r="VL181" s="100"/>
      <c r="VM181" s="100"/>
      <c r="VN181" s="100"/>
      <c r="VO181" s="100"/>
      <c r="VP181" s="100"/>
      <c r="VQ181" s="100"/>
      <c r="VR181" s="100"/>
      <c r="VS181" s="100"/>
      <c r="VT181" s="100"/>
      <c r="VU181" s="100"/>
      <c r="VV181" s="100"/>
      <c r="VW181" s="100"/>
      <c r="VX181" s="100"/>
      <c r="VY181" s="100"/>
      <c r="VZ181" s="100"/>
      <c r="WA181" s="100"/>
      <c r="WB181" s="100"/>
      <c r="WC181" s="100"/>
      <c r="WD181" s="100"/>
      <c r="WE181" s="100"/>
      <c r="WF181" s="100"/>
      <c r="WG181" s="100"/>
      <c r="WH181" s="100"/>
      <c r="WI181" s="100"/>
      <c r="WJ181" s="100"/>
      <c r="WK181" s="100"/>
      <c r="WL181" s="100"/>
      <c r="WM181" s="100"/>
      <c r="WN181" s="100"/>
      <c r="WO181" s="100"/>
      <c r="WP181" s="100"/>
      <c r="WQ181" s="100"/>
      <c r="WR181" s="100"/>
      <c r="WS181" s="100"/>
      <c r="WT181" s="100"/>
      <c r="WU181" s="100"/>
      <c r="WV181" s="100"/>
      <c r="WW181" s="100"/>
      <c r="WX181" s="100"/>
      <c r="WY181" s="100"/>
      <c r="WZ181" s="100"/>
      <c r="XA181" s="100"/>
      <c r="XB181" s="100"/>
      <c r="XC181" s="100"/>
      <c r="XD181" s="100"/>
      <c r="XE181" s="100"/>
      <c r="XF181" s="100"/>
      <c r="XG181" s="100"/>
      <c r="XH181" s="100"/>
      <c r="XI181" s="100"/>
      <c r="XJ181" s="100"/>
      <c r="XK181" s="100"/>
      <c r="XL181" s="100"/>
      <c r="XM181" s="100"/>
      <c r="XN181" s="100"/>
      <c r="XO181" s="100"/>
      <c r="XP181" s="100"/>
      <c r="XQ181" s="100"/>
      <c r="XR181" s="100"/>
      <c r="XS181" s="100"/>
      <c r="XT181" s="100"/>
      <c r="XU181" s="100"/>
      <c r="XV181" s="100"/>
      <c r="XW181" s="100"/>
      <c r="XX181" s="100"/>
      <c r="XY181" s="100"/>
      <c r="XZ181" s="100"/>
      <c r="YA181" s="100"/>
      <c r="YB181" s="100"/>
      <c r="YC181" s="100"/>
      <c r="YD181" s="100"/>
      <c r="YE181" s="100"/>
      <c r="YF181" s="100"/>
      <c r="YG181" s="100"/>
      <c r="YH181" s="100"/>
      <c r="YI181" s="100"/>
      <c r="YJ181" s="100"/>
      <c r="YK181" s="100"/>
      <c r="YL181" s="100"/>
      <c r="YM181" s="100"/>
      <c r="YN181" s="100"/>
      <c r="YO181" s="100"/>
      <c r="YP181" s="100"/>
      <c r="YQ181" s="100"/>
      <c r="YR181" s="100"/>
      <c r="YS181" s="100"/>
      <c r="YT181" s="100"/>
      <c r="YU181" s="100"/>
      <c r="YV181" s="100"/>
      <c r="YW181" s="100"/>
      <c r="YX181" s="100"/>
      <c r="YY181" s="100"/>
      <c r="YZ181" s="100"/>
      <c r="ZA181" s="100"/>
      <c r="ZB181" s="100"/>
      <c r="ZC181" s="100"/>
      <c r="ZD181" s="100"/>
      <c r="ZE181" s="100"/>
      <c r="ZF181" s="100"/>
      <c r="ZG181" s="100"/>
      <c r="ZH181" s="100"/>
      <c r="ZI181" s="100"/>
      <c r="ZJ181" s="100"/>
      <c r="ZK181" s="100"/>
      <c r="ZL181" s="100"/>
      <c r="ZM181" s="100"/>
      <c r="ZN181" s="100"/>
      <c r="ZO181" s="100"/>
      <c r="ZP181" s="100"/>
      <c r="ZQ181" s="100"/>
      <c r="ZR181" s="100"/>
      <c r="ZS181" s="100"/>
      <c r="ZT181" s="100"/>
      <c r="ZU181" s="100"/>
      <c r="ZV181" s="100"/>
      <c r="ZW181" s="100"/>
      <c r="ZX181" s="100"/>
      <c r="ZY181" s="100"/>
      <c r="ZZ181" s="100"/>
      <c r="AAA181" s="100"/>
      <c r="AAB181" s="100"/>
      <c r="AAC181" s="100"/>
      <c r="AAD181" s="100"/>
      <c r="AAE181" s="100"/>
      <c r="AAF181" s="100"/>
      <c r="AAG181" s="100"/>
      <c r="AAH181" s="100"/>
      <c r="AAI181" s="100"/>
      <c r="AAJ181" s="100"/>
      <c r="AAK181" s="100"/>
      <c r="AAL181" s="100"/>
      <c r="AAM181" s="100"/>
      <c r="AAN181" s="100"/>
      <c r="AAO181" s="100"/>
      <c r="AAP181" s="100"/>
      <c r="AAQ181" s="100"/>
      <c r="AAR181" s="100"/>
      <c r="AAS181" s="100"/>
      <c r="AAT181" s="100"/>
      <c r="AAU181" s="100"/>
      <c r="AAV181" s="100"/>
      <c r="AAW181" s="100"/>
      <c r="AAX181" s="100"/>
      <c r="AAY181" s="100"/>
      <c r="AAZ181" s="100"/>
      <c r="ABA181" s="100"/>
      <c r="ABB181" s="100"/>
      <c r="ABC181" s="100"/>
      <c r="ABD181" s="100"/>
      <c r="ABE181" s="100"/>
      <c r="ABF181" s="100"/>
      <c r="ABG181" s="100"/>
      <c r="ABH181" s="100"/>
      <c r="ABI181" s="100"/>
      <c r="ABJ181" s="100"/>
      <c r="ABK181" s="100"/>
      <c r="ABL181" s="100"/>
      <c r="ABM181" s="100"/>
      <c r="ABN181" s="100"/>
      <c r="ABO181" s="100"/>
      <c r="ABP181" s="100"/>
      <c r="ABQ181" s="100"/>
      <c r="ABR181" s="100"/>
      <c r="ABS181" s="100"/>
      <c r="ABT181" s="100"/>
      <c r="ABU181" s="100"/>
      <c r="ABV181" s="100"/>
      <c r="ABW181" s="100"/>
      <c r="ABX181" s="100"/>
      <c r="ABY181" s="100"/>
      <c r="ABZ181" s="100"/>
      <c r="ACA181" s="100"/>
      <c r="ACB181" s="100"/>
      <c r="ACC181" s="100"/>
      <c r="ACD181" s="100"/>
      <c r="ACE181" s="100"/>
      <c r="ACF181" s="100"/>
      <c r="ACG181" s="100"/>
      <c r="ACH181" s="100"/>
      <c r="ACI181" s="100"/>
      <c r="ACJ181" s="100"/>
      <c r="ACK181" s="100"/>
      <c r="ACL181" s="100"/>
      <c r="ACM181" s="100"/>
      <c r="ACN181" s="100"/>
      <c r="ACO181" s="100"/>
      <c r="ACP181" s="100"/>
      <c r="ACQ181" s="100"/>
      <c r="ACR181" s="100"/>
      <c r="ACS181" s="100"/>
      <c r="ACT181" s="100"/>
      <c r="ACU181" s="100"/>
      <c r="ACV181" s="100"/>
      <c r="ACW181" s="100"/>
      <c r="ACX181" s="100"/>
      <c r="ACY181" s="100"/>
      <c r="ACZ181" s="100"/>
      <c r="ADA181" s="100"/>
      <c r="ADB181" s="100"/>
      <c r="ADC181" s="100"/>
      <c r="ADD181" s="100"/>
      <c r="ADE181" s="100"/>
      <c r="ADF181" s="100"/>
      <c r="ADG181" s="100"/>
      <c r="ADH181" s="100"/>
      <c r="ADI181" s="100"/>
      <c r="ADJ181" s="100"/>
      <c r="ADK181" s="100"/>
      <c r="ADL181" s="100"/>
      <c r="ADM181" s="100"/>
      <c r="ADN181" s="100"/>
      <c r="ADO181" s="100"/>
      <c r="ADP181" s="100"/>
      <c r="ADQ181" s="100"/>
      <c r="ADR181" s="100"/>
      <c r="ADS181" s="100"/>
      <c r="ADT181" s="100"/>
      <c r="ADU181" s="100"/>
      <c r="ADV181" s="100"/>
      <c r="ADW181" s="100"/>
      <c r="ADX181" s="100"/>
      <c r="ADY181" s="100"/>
      <c r="ADZ181" s="100"/>
      <c r="AEA181" s="100"/>
      <c r="AEB181" s="100"/>
      <c r="AEC181" s="100"/>
      <c r="AED181" s="100"/>
      <c r="AEE181" s="100"/>
      <c r="AEF181" s="100"/>
      <c r="AEG181" s="100"/>
      <c r="AEH181" s="100"/>
      <c r="AEI181" s="100"/>
      <c r="AEJ181" s="100"/>
      <c r="AEK181" s="100"/>
      <c r="AEL181" s="100"/>
      <c r="AEM181" s="100"/>
      <c r="AEN181" s="100"/>
      <c r="AEO181" s="100"/>
      <c r="AEP181" s="100"/>
      <c r="AEQ181" s="100"/>
      <c r="AER181" s="100"/>
      <c r="AES181" s="100"/>
      <c r="AET181" s="100"/>
      <c r="AEU181" s="100"/>
      <c r="AEV181" s="100"/>
      <c r="AEW181" s="100"/>
      <c r="AEX181" s="100"/>
      <c r="AEY181" s="100"/>
      <c r="AEZ181" s="100"/>
      <c r="AFA181" s="100"/>
      <c r="AFB181" s="100"/>
      <c r="AFC181" s="100"/>
      <c r="AFD181" s="100"/>
      <c r="AFE181" s="100"/>
      <c r="AFF181" s="100"/>
      <c r="AFG181" s="100"/>
      <c r="AFH181" s="100"/>
      <c r="AFI181" s="100"/>
      <c r="AFJ181" s="100"/>
      <c r="AFK181" s="100"/>
      <c r="AFL181" s="100"/>
      <c r="AFM181" s="100"/>
      <c r="AFN181" s="100"/>
      <c r="AFO181" s="100"/>
      <c r="AFP181" s="100"/>
      <c r="AFQ181" s="100"/>
      <c r="AFR181" s="100"/>
      <c r="AFS181" s="100"/>
      <c r="AFT181" s="100"/>
      <c r="AFU181" s="100"/>
      <c r="AFV181" s="100"/>
      <c r="AFW181" s="100"/>
      <c r="AFX181" s="100"/>
      <c r="AFY181" s="100"/>
      <c r="AFZ181" s="100"/>
      <c r="AGA181" s="100"/>
      <c r="AGB181" s="100"/>
      <c r="AGC181" s="100"/>
      <c r="AGD181" s="100"/>
      <c r="AGE181" s="100"/>
      <c r="AGF181" s="100"/>
      <c r="AGG181" s="100"/>
      <c r="AGH181" s="100"/>
      <c r="AGI181" s="100"/>
      <c r="AGJ181" s="100"/>
      <c r="AGK181" s="100"/>
      <c r="AGL181" s="100"/>
      <c r="AGM181" s="100"/>
      <c r="AGN181" s="100"/>
      <c r="AGO181" s="100"/>
      <c r="AGP181" s="100"/>
      <c r="AGQ181" s="100"/>
      <c r="AGR181" s="100"/>
      <c r="AGS181" s="100"/>
      <c r="AGT181" s="100"/>
      <c r="AGU181" s="100"/>
      <c r="AGV181" s="100"/>
      <c r="AGW181" s="100"/>
      <c r="AGX181" s="100"/>
      <c r="AGY181" s="100"/>
      <c r="AGZ181" s="100"/>
      <c r="AHA181" s="100"/>
      <c r="AHB181" s="100"/>
      <c r="AHC181" s="100"/>
      <c r="AHD181" s="100"/>
      <c r="AHE181" s="100"/>
      <c r="AHF181" s="100"/>
      <c r="AHG181" s="100"/>
      <c r="AHH181" s="100"/>
      <c r="AHI181" s="100"/>
      <c r="AHJ181" s="100"/>
      <c r="AHK181" s="100"/>
      <c r="AHL181" s="100"/>
      <c r="AHM181" s="100"/>
      <c r="AHN181" s="100"/>
      <c r="AHO181" s="100"/>
      <c r="AHP181" s="100"/>
      <c r="AHQ181" s="100"/>
      <c r="AHR181" s="100"/>
      <c r="AHS181" s="100"/>
      <c r="AHT181" s="100"/>
      <c r="AHU181" s="100"/>
      <c r="AHV181" s="100"/>
      <c r="AHW181" s="100"/>
      <c r="AHX181" s="100"/>
      <c r="AHY181" s="100"/>
      <c r="AHZ181" s="100"/>
      <c r="AIA181" s="100"/>
      <c r="AIB181" s="100"/>
      <c r="AIC181" s="100"/>
      <c r="AID181" s="100"/>
      <c r="AIE181" s="100"/>
      <c r="AIF181" s="100"/>
      <c r="AIG181" s="100"/>
      <c r="AIH181" s="100"/>
      <c r="AII181" s="100"/>
      <c r="AIJ181" s="100"/>
      <c r="AIK181" s="100"/>
      <c r="AIL181" s="100"/>
      <c r="AIM181" s="100"/>
      <c r="AIN181" s="100"/>
      <c r="AIO181" s="100"/>
      <c r="AIP181" s="100"/>
      <c r="AIQ181" s="100"/>
      <c r="AIR181" s="100"/>
      <c r="AIS181" s="100"/>
      <c r="AIT181" s="100"/>
      <c r="AIU181" s="100"/>
      <c r="AIV181" s="100"/>
      <c r="AIW181" s="100"/>
      <c r="AIX181" s="100"/>
      <c r="AIY181" s="100"/>
      <c r="AIZ181" s="100"/>
      <c r="AJA181" s="100"/>
      <c r="AJB181" s="100"/>
      <c r="AJC181" s="100"/>
      <c r="AJD181" s="100"/>
      <c r="AJE181" s="100"/>
      <c r="AJF181" s="100"/>
      <c r="AJG181" s="100"/>
      <c r="AJH181" s="100"/>
      <c r="AJI181" s="100"/>
      <c r="AJJ181" s="100"/>
      <c r="AJK181" s="100"/>
      <c r="AJL181" s="100"/>
      <c r="AJM181" s="100"/>
      <c r="AJN181" s="100"/>
      <c r="AJO181" s="100"/>
      <c r="AJP181" s="100"/>
      <c r="AJQ181" s="100"/>
      <c r="AJR181" s="100"/>
      <c r="AJS181" s="100"/>
      <c r="AJT181" s="100"/>
      <c r="AJU181" s="100"/>
      <c r="AJV181" s="100"/>
      <c r="AJW181" s="100"/>
      <c r="AJX181" s="100"/>
      <c r="AJY181" s="100"/>
      <c r="AJZ181" s="100"/>
      <c r="AKA181" s="100"/>
      <c r="AKB181" s="100"/>
      <c r="AKC181" s="100"/>
      <c r="AKD181" s="100"/>
      <c r="AKE181" s="100"/>
      <c r="AKF181" s="100"/>
      <c r="AKG181" s="100"/>
      <c r="AKH181" s="100"/>
      <c r="AKI181" s="100"/>
      <c r="AKJ181" s="100"/>
      <c r="AKK181" s="100"/>
      <c r="AKL181" s="100"/>
      <c r="AKM181" s="100"/>
      <c r="AKN181" s="100"/>
      <c r="AKO181" s="100"/>
      <c r="AKP181" s="100"/>
      <c r="AKQ181" s="100"/>
      <c r="AKR181" s="100"/>
      <c r="AKS181" s="100"/>
      <c r="AKT181" s="100"/>
      <c r="AKU181" s="100"/>
      <c r="AKV181" s="100"/>
      <c r="AKW181" s="100"/>
      <c r="AKX181" s="100"/>
      <c r="AKY181" s="100"/>
      <c r="AKZ181" s="100"/>
      <c r="ALA181" s="100"/>
      <c r="ALB181" s="100"/>
      <c r="ALC181" s="100"/>
      <c r="ALD181" s="100"/>
      <c r="ALE181" s="100"/>
      <c r="ALF181" s="100"/>
      <c r="ALG181" s="100"/>
      <c r="ALH181" s="100"/>
      <c r="ALI181" s="100"/>
      <c r="ALJ181" s="100"/>
      <c r="ALK181" s="100"/>
      <c r="ALL181" s="100"/>
      <c r="ALM181" s="100"/>
      <c r="ALN181" s="100"/>
      <c r="ALO181" s="100"/>
      <c r="ALP181" s="100"/>
      <c r="ALQ181" s="100"/>
      <c r="ALR181" s="100"/>
      <c r="ALS181" s="100"/>
      <c r="ALT181" s="100"/>
      <c r="ALU181" s="100"/>
      <c r="ALV181" s="100"/>
      <c r="ALW181" s="100"/>
      <c r="ALX181" s="100"/>
      <c r="ALY181" s="100"/>
      <c r="ALZ181" s="100"/>
      <c r="AMA181" s="100"/>
      <c r="AMB181" s="100"/>
      <c r="AMC181" s="100"/>
      <c r="AMD181" s="100"/>
      <c r="AME181" s="100"/>
      <c r="AMF181" s="100"/>
      <c r="AMG181" s="100"/>
      <c r="AMH181" s="100"/>
      <c r="AMI181" s="100"/>
      <c r="AMJ181" s="100"/>
      <c r="AMK181" s="100"/>
      <c r="AML181" s="100"/>
      <c r="AMM181" s="100"/>
      <c r="AMN181" s="100"/>
      <c r="AMO181" s="100"/>
      <c r="AMP181" s="100"/>
      <c r="AMQ181" s="100"/>
      <c r="AMR181" s="100"/>
      <c r="AMS181" s="100"/>
      <c r="AMT181" s="100"/>
      <c r="AMU181" s="100"/>
      <c r="AMV181" s="100"/>
      <c r="AMW181" s="100"/>
      <c r="AMX181" s="100"/>
      <c r="AMY181" s="100"/>
      <c r="AMZ181" s="100"/>
      <c r="ANA181" s="100"/>
      <c r="ANB181" s="100"/>
      <c r="ANC181" s="100"/>
      <c r="AND181" s="100"/>
      <c r="ANE181" s="100"/>
      <c r="ANF181" s="100"/>
      <c r="ANG181" s="100"/>
      <c r="ANH181" s="100"/>
      <c r="ANI181" s="100"/>
      <c r="ANJ181" s="100"/>
      <c r="ANK181" s="100"/>
      <c r="ANL181" s="100"/>
      <c r="ANM181" s="100"/>
      <c r="ANN181" s="100"/>
      <c r="ANO181" s="100"/>
      <c r="ANP181" s="100"/>
      <c r="ANQ181" s="100"/>
      <c r="ANR181" s="100"/>
      <c r="ANS181" s="100"/>
      <c r="ANT181" s="100"/>
      <c r="ANU181" s="100"/>
      <c r="ANV181" s="100"/>
      <c r="ANW181" s="100"/>
      <c r="ANX181" s="100"/>
      <c r="ANY181" s="100"/>
      <c r="ANZ181" s="100"/>
      <c r="AOA181" s="100"/>
      <c r="AOB181" s="100"/>
      <c r="AOC181" s="100"/>
      <c r="AOD181" s="100"/>
      <c r="AOE181" s="100"/>
      <c r="AOF181" s="100"/>
      <c r="AOG181" s="100"/>
      <c r="AOH181" s="100"/>
      <c r="AOI181" s="100"/>
      <c r="AOJ181" s="100"/>
      <c r="AOK181" s="100"/>
      <c r="AOL181" s="100"/>
      <c r="AOM181" s="100"/>
      <c r="AON181" s="100"/>
      <c r="AOO181" s="100"/>
      <c r="AOP181" s="100"/>
      <c r="AOQ181" s="100"/>
      <c r="AOR181" s="100"/>
      <c r="AOS181" s="100"/>
      <c r="AOT181" s="100"/>
      <c r="AOU181" s="100"/>
      <c r="AOV181" s="100"/>
      <c r="AOW181" s="100"/>
      <c r="AOX181" s="100"/>
      <c r="AOY181" s="100"/>
      <c r="AOZ181" s="100"/>
      <c r="APA181" s="100"/>
      <c r="APB181" s="100"/>
      <c r="APC181" s="100"/>
      <c r="APD181" s="100"/>
      <c r="APE181" s="100"/>
      <c r="APF181" s="100"/>
      <c r="APG181" s="100"/>
      <c r="APH181" s="100"/>
      <c r="API181" s="100"/>
      <c r="APJ181" s="100"/>
      <c r="APK181" s="100"/>
      <c r="APL181" s="100"/>
      <c r="APM181" s="100"/>
      <c r="APN181" s="100"/>
      <c r="APO181" s="100"/>
      <c r="APP181" s="100"/>
      <c r="APQ181" s="100"/>
      <c r="APR181" s="100"/>
      <c r="APS181" s="100"/>
      <c r="APT181" s="100"/>
      <c r="APU181" s="100"/>
      <c r="APV181" s="100"/>
      <c r="APW181" s="100"/>
      <c r="APX181" s="100"/>
      <c r="APY181" s="100"/>
      <c r="APZ181" s="100"/>
      <c r="AQA181" s="100"/>
      <c r="AQB181" s="100"/>
      <c r="AQC181" s="100"/>
      <c r="AQD181" s="100"/>
      <c r="AQE181" s="100"/>
      <c r="AQF181" s="100"/>
      <c r="AQG181" s="100"/>
      <c r="AQH181" s="100"/>
      <c r="AQI181" s="100"/>
      <c r="AQJ181" s="100"/>
      <c r="AQK181" s="100"/>
      <c r="AQL181" s="100"/>
      <c r="AQM181" s="100"/>
      <c r="AQN181" s="100"/>
      <c r="AQO181" s="100"/>
      <c r="AQP181" s="100"/>
      <c r="AQQ181" s="100"/>
      <c r="AQR181" s="100"/>
      <c r="AQS181" s="100"/>
      <c r="AQT181" s="100"/>
      <c r="AQU181" s="100"/>
      <c r="AQV181" s="100"/>
      <c r="AQW181" s="100"/>
      <c r="AQX181" s="100"/>
      <c r="AQY181" s="100"/>
      <c r="AQZ181" s="100"/>
      <c r="ARA181" s="100"/>
      <c r="ARB181" s="100"/>
      <c r="ARC181" s="100"/>
      <c r="ARD181" s="100"/>
      <c r="ARE181" s="100"/>
      <c r="ARF181" s="100"/>
      <c r="ARG181" s="100"/>
      <c r="ARH181" s="100"/>
      <c r="ARI181" s="100"/>
      <c r="ARJ181" s="100"/>
      <c r="ARK181" s="100"/>
      <c r="ARL181" s="100"/>
      <c r="ARM181" s="100"/>
      <c r="ARN181" s="100"/>
      <c r="ARO181" s="100"/>
      <c r="ARP181" s="100"/>
      <c r="ARQ181" s="100"/>
      <c r="ARR181" s="100"/>
      <c r="ARS181" s="100"/>
      <c r="ART181" s="100"/>
      <c r="ARU181" s="100"/>
      <c r="ARV181" s="100"/>
      <c r="ARW181" s="100"/>
      <c r="ARX181" s="100"/>
      <c r="ARY181" s="100"/>
      <c r="ARZ181" s="100"/>
      <c r="ASA181" s="100"/>
      <c r="ASB181" s="100"/>
      <c r="ASC181" s="100"/>
      <c r="ASD181" s="100"/>
      <c r="ASE181" s="100"/>
      <c r="ASF181" s="100"/>
      <c r="ASG181" s="100"/>
      <c r="ASH181" s="100"/>
      <c r="ASI181" s="100"/>
      <c r="ASJ181" s="100"/>
      <c r="ASK181" s="100"/>
      <c r="ASL181" s="100"/>
      <c r="ASM181" s="100"/>
      <c r="ASN181" s="100"/>
      <c r="ASO181" s="100"/>
      <c r="ASP181" s="100"/>
      <c r="ASQ181" s="100"/>
      <c r="ASR181" s="100"/>
      <c r="ASS181" s="100"/>
      <c r="AST181" s="100"/>
      <c r="ASU181" s="100"/>
      <c r="ASV181" s="100"/>
      <c r="ASW181" s="100"/>
      <c r="ASX181" s="100"/>
      <c r="ASY181" s="100"/>
      <c r="ASZ181" s="100"/>
      <c r="ATA181" s="100"/>
      <c r="ATB181" s="100"/>
      <c r="ATC181" s="100"/>
      <c r="ATD181" s="100"/>
      <c r="ATE181" s="100"/>
      <c r="ATF181" s="100"/>
      <c r="ATG181" s="100"/>
      <c r="ATH181" s="100"/>
      <c r="ATI181" s="100"/>
      <c r="ATJ181" s="100"/>
      <c r="ATK181" s="100"/>
      <c r="ATL181" s="100"/>
      <c r="ATM181" s="100"/>
      <c r="ATN181" s="100"/>
      <c r="ATO181" s="100"/>
      <c r="ATP181" s="100"/>
      <c r="ATQ181" s="100"/>
      <c r="ATR181" s="100"/>
      <c r="ATS181" s="100"/>
      <c r="ATT181" s="100"/>
      <c r="ATU181" s="100"/>
      <c r="ATV181" s="100"/>
      <c r="ATW181" s="100"/>
      <c r="ATX181" s="100"/>
    </row>
    <row r="182" spans="1:1220" ht="16" customHeight="1">
      <c r="A182" s="38">
        <v>179</v>
      </c>
      <c r="B182" s="567" t="s">
        <v>18360</v>
      </c>
      <c r="C182" s="37" t="s">
        <v>265</v>
      </c>
      <c r="D182" s="38" t="s">
        <v>19</v>
      </c>
      <c r="E182" s="37" t="s">
        <v>4198</v>
      </c>
      <c r="F182" s="38" t="s">
        <v>4197</v>
      </c>
      <c r="G182" s="8" t="s">
        <v>9753</v>
      </c>
      <c r="H182" s="185" t="s">
        <v>4200</v>
      </c>
      <c r="I182" s="38" t="str">
        <f t="shared" si="0"/>
        <v>DYE3800</v>
      </c>
      <c r="J182" s="37" t="s">
        <v>4199</v>
      </c>
      <c r="K182" s="576" t="s">
        <v>4304</v>
      </c>
      <c r="L182" s="314">
        <v>6963</v>
      </c>
      <c r="M182" s="38" t="s">
        <v>21</v>
      </c>
      <c r="N182" s="38" t="s">
        <v>1625</v>
      </c>
      <c r="O182" s="76"/>
      <c r="P182" s="76"/>
      <c r="Q182" s="47"/>
      <c r="R182" s="319"/>
      <c r="S182" s="100"/>
      <c r="T182" s="100"/>
      <c r="U182" s="100"/>
      <c r="V182" s="100"/>
      <c r="W182" s="100"/>
      <c r="X182" s="100"/>
      <c r="Y182" s="100"/>
      <c r="Z182" s="100"/>
      <c r="AA182" s="100"/>
      <c r="AB182" s="100"/>
      <c r="AC182" s="100"/>
      <c r="AD182" s="100"/>
      <c r="AE182" s="100"/>
      <c r="AF182" s="100"/>
      <c r="AG182" s="100"/>
      <c r="AH182" s="100"/>
      <c r="AI182" s="100"/>
      <c r="AJ182" s="100"/>
      <c r="AK182" s="100"/>
      <c r="AL182" s="100"/>
      <c r="AM182" s="100"/>
      <c r="AN182" s="100"/>
      <c r="AO182" s="100"/>
      <c r="AP182" s="100"/>
      <c r="AQ182" s="100"/>
      <c r="AR182" s="100"/>
      <c r="AS182" s="100"/>
      <c r="AT182" s="100"/>
      <c r="AU182" s="100"/>
      <c r="AV182" s="100"/>
      <c r="AW182" s="100"/>
      <c r="AX182" s="100"/>
      <c r="AY182" s="100"/>
      <c r="AZ182" s="100"/>
      <c r="BA182" s="100"/>
      <c r="BB182" s="100"/>
      <c r="BC182" s="100"/>
      <c r="BD182" s="100"/>
      <c r="BE182" s="100"/>
      <c r="BF182" s="100"/>
      <c r="BG182" s="100"/>
      <c r="BH182" s="100"/>
      <c r="BI182" s="100"/>
      <c r="BJ182" s="100"/>
      <c r="BK182" s="100"/>
      <c r="BL182" s="100"/>
      <c r="BM182" s="100"/>
      <c r="BN182" s="100"/>
      <c r="BO182" s="100"/>
      <c r="BP182" s="100"/>
      <c r="BQ182" s="100"/>
      <c r="BR182" s="100"/>
      <c r="BS182" s="100"/>
      <c r="BT182" s="100"/>
      <c r="BU182" s="100"/>
      <c r="BV182" s="100"/>
      <c r="BW182" s="100"/>
      <c r="BX182" s="100"/>
      <c r="BY182" s="100"/>
      <c r="BZ182" s="100"/>
      <c r="CA182" s="100"/>
      <c r="CB182" s="100"/>
      <c r="CC182" s="100"/>
      <c r="CD182" s="100"/>
      <c r="CE182" s="100"/>
      <c r="CF182" s="100"/>
      <c r="CG182" s="100"/>
      <c r="CH182" s="100"/>
      <c r="CI182" s="100"/>
      <c r="CJ182" s="100"/>
      <c r="CK182" s="100"/>
      <c r="CL182" s="100"/>
      <c r="CM182" s="100"/>
      <c r="CN182" s="100"/>
      <c r="CO182" s="100"/>
      <c r="CP182" s="100"/>
      <c r="CQ182" s="100"/>
      <c r="CR182" s="100"/>
      <c r="CS182" s="100"/>
      <c r="CT182" s="100"/>
      <c r="CU182" s="100"/>
      <c r="CV182" s="100"/>
      <c r="CW182" s="100"/>
      <c r="CX182" s="100"/>
      <c r="CY182" s="100"/>
      <c r="CZ182" s="100"/>
      <c r="DA182" s="100"/>
      <c r="DB182" s="100"/>
      <c r="DC182" s="100"/>
      <c r="DD182" s="100"/>
      <c r="DE182" s="100"/>
      <c r="DF182" s="100"/>
      <c r="DG182" s="100"/>
      <c r="DH182" s="100"/>
      <c r="DI182" s="100"/>
      <c r="DJ182" s="100"/>
      <c r="DK182" s="100"/>
      <c r="DL182" s="100"/>
      <c r="DM182" s="100"/>
      <c r="DN182" s="100"/>
      <c r="DO182" s="100"/>
      <c r="DP182" s="100"/>
      <c r="DQ182" s="100"/>
      <c r="DR182" s="100"/>
      <c r="DS182" s="100"/>
      <c r="DT182" s="100"/>
      <c r="DU182" s="100"/>
      <c r="DV182" s="100"/>
      <c r="DW182" s="100"/>
      <c r="DX182" s="100"/>
      <c r="DY182" s="100"/>
      <c r="DZ182" s="100"/>
      <c r="EA182" s="100"/>
      <c r="EB182" s="100"/>
      <c r="EC182" s="100"/>
      <c r="ED182" s="100"/>
      <c r="EE182" s="100"/>
      <c r="EF182" s="100"/>
      <c r="EG182" s="100"/>
      <c r="EH182" s="100"/>
      <c r="EI182" s="100"/>
      <c r="EJ182" s="100"/>
      <c r="EK182" s="100"/>
      <c r="EL182" s="100"/>
      <c r="EM182" s="100"/>
      <c r="EN182" s="100"/>
      <c r="EO182" s="100"/>
      <c r="EP182" s="100"/>
      <c r="EQ182" s="100"/>
      <c r="ER182" s="100"/>
      <c r="ES182" s="100"/>
      <c r="ET182" s="100"/>
      <c r="EU182" s="100"/>
      <c r="EV182" s="100"/>
      <c r="EW182" s="100"/>
      <c r="EX182" s="100"/>
      <c r="EY182" s="100"/>
      <c r="EZ182" s="100"/>
      <c r="FA182" s="100"/>
      <c r="FB182" s="100"/>
      <c r="FC182" s="100"/>
      <c r="FD182" s="100"/>
      <c r="FE182" s="100"/>
      <c r="FF182" s="100"/>
      <c r="FG182" s="100"/>
      <c r="FH182" s="100"/>
      <c r="FI182" s="100"/>
      <c r="FJ182" s="100"/>
      <c r="FK182" s="100"/>
      <c r="FL182" s="100"/>
      <c r="FM182" s="100"/>
      <c r="FN182" s="100"/>
      <c r="FO182" s="100"/>
      <c r="FP182" s="100"/>
      <c r="FQ182" s="100"/>
      <c r="FR182" s="100"/>
      <c r="FS182" s="100"/>
      <c r="FT182" s="100"/>
      <c r="FU182" s="100"/>
      <c r="FV182" s="100"/>
      <c r="FW182" s="100"/>
      <c r="FX182" s="100"/>
      <c r="FY182" s="100"/>
      <c r="FZ182" s="100"/>
      <c r="GA182" s="100"/>
      <c r="GB182" s="100"/>
      <c r="GC182" s="100"/>
      <c r="GD182" s="100"/>
      <c r="GE182" s="100"/>
      <c r="GF182" s="100"/>
      <c r="GG182" s="100"/>
      <c r="GH182" s="100"/>
      <c r="GI182" s="100"/>
      <c r="GJ182" s="100"/>
      <c r="GK182" s="100"/>
      <c r="GL182" s="100"/>
      <c r="GM182" s="100"/>
      <c r="GN182" s="100"/>
      <c r="GO182" s="100"/>
      <c r="GP182" s="100"/>
      <c r="GQ182" s="100"/>
      <c r="GR182" s="100"/>
      <c r="GS182" s="100"/>
      <c r="GT182" s="100"/>
      <c r="GU182" s="100"/>
      <c r="GV182" s="100"/>
      <c r="GW182" s="100"/>
      <c r="GX182" s="100"/>
      <c r="GY182" s="100"/>
      <c r="GZ182" s="100"/>
      <c r="HA182" s="100"/>
      <c r="HB182" s="100"/>
      <c r="HC182" s="100"/>
      <c r="HD182" s="100"/>
      <c r="HE182" s="100"/>
      <c r="HF182" s="100"/>
      <c r="HG182" s="100"/>
      <c r="HH182" s="100"/>
      <c r="HI182" s="100"/>
      <c r="HJ182" s="100"/>
      <c r="HK182" s="100"/>
      <c r="HL182" s="100"/>
      <c r="HM182" s="100"/>
      <c r="HN182" s="100"/>
      <c r="HO182" s="100"/>
      <c r="HP182" s="100"/>
      <c r="HQ182" s="100"/>
      <c r="HR182" s="100"/>
      <c r="HS182" s="100"/>
      <c r="HT182" s="100"/>
      <c r="HU182" s="100"/>
      <c r="HV182" s="100"/>
      <c r="HW182" s="100"/>
      <c r="HX182" s="100"/>
      <c r="HY182" s="100"/>
      <c r="HZ182" s="100"/>
      <c r="IA182" s="100"/>
      <c r="IB182" s="100"/>
      <c r="IC182" s="100"/>
      <c r="ID182" s="100"/>
      <c r="IE182" s="100"/>
      <c r="IF182" s="100"/>
      <c r="IG182" s="100"/>
      <c r="IH182" s="100"/>
      <c r="II182" s="100"/>
      <c r="IJ182" s="100"/>
      <c r="IK182" s="100"/>
      <c r="IL182" s="100"/>
      <c r="IM182" s="100"/>
      <c r="IN182" s="100"/>
      <c r="IO182" s="100"/>
      <c r="IP182" s="100"/>
      <c r="IQ182" s="100"/>
      <c r="IR182" s="100"/>
      <c r="IS182" s="100"/>
      <c r="IT182" s="100"/>
      <c r="IU182" s="100"/>
      <c r="IV182" s="100"/>
      <c r="IW182" s="100"/>
      <c r="IX182" s="100"/>
      <c r="IY182" s="100"/>
      <c r="IZ182" s="100"/>
      <c r="JA182" s="100"/>
      <c r="JB182" s="100"/>
      <c r="JC182" s="100"/>
      <c r="JD182" s="100"/>
      <c r="JE182" s="100"/>
      <c r="JF182" s="100"/>
      <c r="JG182" s="100"/>
      <c r="JH182" s="100"/>
      <c r="JI182" s="100"/>
      <c r="JJ182" s="100"/>
      <c r="JK182" s="100"/>
      <c r="JL182" s="100"/>
      <c r="JM182" s="100"/>
      <c r="JN182" s="100"/>
      <c r="JO182" s="100"/>
      <c r="JP182" s="100"/>
      <c r="JQ182" s="100"/>
      <c r="JR182" s="100"/>
      <c r="JS182" s="100"/>
      <c r="JT182" s="100"/>
      <c r="JU182" s="100"/>
      <c r="JV182" s="100"/>
      <c r="JW182" s="100"/>
      <c r="JX182" s="100"/>
      <c r="JY182" s="100"/>
      <c r="JZ182" s="100"/>
      <c r="KA182" s="100"/>
      <c r="KB182" s="100"/>
      <c r="KC182" s="100"/>
      <c r="KD182" s="100"/>
      <c r="KE182" s="100"/>
      <c r="KF182" s="100"/>
      <c r="KG182" s="100"/>
      <c r="KH182" s="100"/>
      <c r="KI182" s="100"/>
      <c r="KJ182" s="100"/>
      <c r="KK182" s="100"/>
      <c r="KL182" s="100"/>
      <c r="KM182" s="100"/>
      <c r="KN182" s="100"/>
      <c r="KO182" s="100"/>
      <c r="KP182" s="100"/>
      <c r="KQ182" s="100"/>
      <c r="KR182" s="100"/>
      <c r="KS182" s="100"/>
      <c r="KT182" s="100"/>
      <c r="KU182" s="100"/>
      <c r="KV182" s="100"/>
      <c r="KW182" s="100"/>
      <c r="KX182" s="100"/>
      <c r="KY182" s="100"/>
      <c r="KZ182" s="100"/>
      <c r="LA182" s="100"/>
      <c r="LB182" s="100"/>
      <c r="LC182" s="100"/>
      <c r="LD182" s="100"/>
      <c r="LE182" s="100"/>
      <c r="LF182" s="100"/>
      <c r="LG182" s="100"/>
      <c r="LH182" s="100"/>
      <c r="LI182" s="100"/>
      <c r="LJ182" s="100"/>
      <c r="LK182" s="100"/>
      <c r="LL182" s="100"/>
      <c r="LM182" s="100"/>
      <c r="LN182" s="100"/>
      <c r="LO182" s="100"/>
      <c r="LP182" s="100"/>
      <c r="LQ182" s="100"/>
      <c r="LR182" s="100"/>
      <c r="LS182" s="100"/>
      <c r="LT182" s="100"/>
      <c r="LU182" s="100"/>
      <c r="LV182" s="100"/>
      <c r="LW182" s="100"/>
      <c r="LX182" s="100"/>
      <c r="LY182" s="100"/>
      <c r="LZ182" s="100"/>
      <c r="MA182" s="100"/>
      <c r="MB182" s="100"/>
      <c r="MC182" s="100"/>
      <c r="MD182" s="100"/>
      <c r="ME182" s="100"/>
      <c r="MF182" s="100"/>
      <c r="MG182" s="100"/>
      <c r="MH182" s="100"/>
      <c r="MI182" s="100"/>
      <c r="MJ182" s="100"/>
      <c r="MK182" s="100"/>
      <c r="ML182" s="100"/>
      <c r="MM182" s="100"/>
      <c r="MN182" s="100"/>
      <c r="MO182" s="100"/>
      <c r="MP182" s="100"/>
      <c r="MQ182" s="100"/>
      <c r="MR182" s="100"/>
      <c r="MS182" s="100"/>
      <c r="MT182" s="100"/>
      <c r="MU182" s="100"/>
      <c r="MV182" s="100"/>
      <c r="MW182" s="100"/>
      <c r="MX182" s="100"/>
      <c r="MY182" s="100"/>
      <c r="MZ182" s="100"/>
      <c r="NA182" s="100"/>
      <c r="NB182" s="100"/>
      <c r="NC182" s="100"/>
      <c r="ND182" s="100"/>
      <c r="NE182" s="100"/>
      <c r="NF182" s="100"/>
      <c r="NG182" s="100"/>
      <c r="NH182" s="100"/>
      <c r="NI182" s="100"/>
      <c r="NJ182" s="100"/>
      <c r="NK182" s="100"/>
      <c r="NL182" s="100"/>
      <c r="NM182" s="100"/>
      <c r="NN182" s="100"/>
      <c r="NO182" s="100"/>
      <c r="NP182" s="100"/>
      <c r="NQ182" s="100"/>
      <c r="NR182" s="100"/>
      <c r="NS182" s="100"/>
      <c r="NT182" s="100"/>
      <c r="NU182" s="100"/>
      <c r="NV182" s="100"/>
      <c r="NW182" s="100"/>
      <c r="NX182" s="100"/>
      <c r="NY182" s="100"/>
      <c r="NZ182" s="100"/>
      <c r="OA182" s="100"/>
      <c r="OB182" s="100"/>
      <c r="OC182" s="100"/>
      <c r="OD182" s="100"/>
      <c r="OE182" s="100"/>
      <c r="OF182" s="100"/>
      <c r="OG182" s="100"/>
      <c r="OH182" s="100"/>
      <c r="OI182" s="100"/>
      <c r="OJ182" s="100"/>
      <c r="OK182" s="100"/>
      <c r="OL182" s="100"/>
      <c r="OM182" s="100"/>
      <c r="ON182" s="100"/>
      <c r="OO182" s="100"/>
      <c r="OP182" s="100"/>
      <c r="OQ182" s="100"/>
      <c r="OR182" s="100"/>
      <c r="OS182" s="100"/>
      <c r="OT182" s="100"/>
      <c r="OU182" s="100"/>
      <c r="OV182" s="100"/>
      <c r="OW182" s="100"/>
      <c r="OX182" s="100"/>
      <c r="OY182" s="100"/>
      <c r="OZ182" s="100"/>
      <c r="PA182" s="100"/>
      <c r="PB182" s="100"/>
      <c r="PC182" s="100"/>
      <c r="PD182" s="100"/>
      <c r="PE182" s="100"/>
      <c r="PF182" s="100"/>
      <c r="PG182" s="100"/>
      <c r="PH182" s="100"/>
      <c r="PI182" s="100"/>
      <c r="PJ182" s="100"/>
      <c r="PK182" s="100"/>
      <c r="PL182" s="100"/>
      <c r="PM182" s="100"/>
      <c r="PN182" s="100"/>
      <c r="PO182" s="100"/>
      <c r="PP182" s="100"/>
      <c r="PQ182" s="100"/>
      <c r="PR182" s="100"/>
      <c r="PS182" s="100"/>
      <c r="PT182" s="100"/>
      <c r="PU182" s="100"/>
      <c r="PV182" s="100"/>
      <c r="PW182" s="100"/>
      <c r="PX182" s="100"/>
      <c r="PY182" s="100"/>
      <c r="PZ182" s="100"/>
      <c r="QA182" s="100"/>
      <c r="QB182" s="100"/>
      <c r="QC182" s="100"/>
      <c r="QD182" s="100"/>
      <c r="QE182" s="100"/>
      <c r="QF182" s="100"/>
      <c r="QG182" s="100"/>
      <c r="QH182" s="100"/>
      <c r="QI182" s="100"/>
      <c r="QJ182" s="100"/>
      <c r="QK182" s="100"/>
      <c r="QL182" s="100"/>
      <c r="QM182" s="100"/>
      <c r="QN182" s="100"/>
      <c r="QO182" s="100"/>
      <c r="QP182" s="100"/>
      <c r="QQ182" s="100"/>
      <c r="QR182" s="100"/>
      <c r="QS182" s="100"/>
      <c r="QT182" s="100"/>
      <c r="QU182" s="100"/>
      <c r="QV182" s="100"/>
      <c r="QW182" s="100"/>
      <c r="QX182" s="100"/>
      <c r="QY182" s="100"/>
      <c r="QZ182" s="100"/>
      <c r="RA182" s="100"/>
      <c r="RB182" s="100"/>
      <c r="RC182" s="100"/>
      <c r="RD182" s="100"/>
      <c r="RE182" s="100"/>
      <c r="RF182" s="100"/>
      <c r="RG182" s="100"/>
      <c r="RH182" s="100"/>
      <c r="RI182" s="100"/>
      <c r="RJ182" s="100"/>
      <c r="RK182" s="100"/>
      <c r="RL182" s="100"/>
      <c r="RM182" s="100"/>
      <c r="RN182" s="100"/>
      <c r="RO182" s="100"/>
      <c r="RP182" s="100"/>
      <c r="RQ182" s="100"/>
      <c r="RR182" s="100"/>
      <c r="RS182" s="100"/>
      <c r="RT182" s="100"/>
      <c r="RU182" s="100"/>
      <c r="RV182" s="100"/>
      <c r="RW182" s="100"/>
      <c r="RX182" s="100"/>
      <c r="RY182" s="100"/>
      <c r="RZ182" s="100"/>
      <c r="SA182" s="100"/>
      <c r="SB182" s="100"/>
      <c r="SC182" s="100"/>
      <c r="SD182" s="100"/>
      <c r="SE182" s="100"/>
      <c r="SF182" s="100"/>
      <c r="SG182" s="100"/>
      <c r="SH182" s="100"/>
      <c r="SI182" s="100"/>
      <c r="SJ182" s="100"/>
      <c r="SK182" s="100"/>
      <c r="SL182" s="100"/>
      <c r="SM182" s="100"/>
      <c r="SN182" s="100"/>
      <c r="SO182" s="100"/>
      <c r="SP182" s="100"/>
      <c r="SQ182" s="100"/>
      <c r="SR182" s="100"/>
      <c r="SS182" s="100"/>
      <c r="ST182" s="100"/>
      <c r="SU182" s="100"/>
      <c r="SV182" s="100"/>
      <c r="SW182" s="100"/>
      <c r="SX182" s="100"/>
      <c r="SY182" s="100"/>
      <c r="SZ182" s="100"/>
      <c r="TA182" s="100"/>
      <c r="TB182" s="100"/>
      <c r="TC182" s="100"/>
      <c r="TD182" s="100"/>
      <c r="TE182" s="100"/>
      <c r="TF182" s="100"/>
      <c r="TG182" s="100"/>
      <c r="TH182" s="100"/>
      <c r="TI182" s="100"/>
      <c r="TJ182" s="100"/>
      <c r="TK182" s="100"/>
      <c r="TL182" s="100"/>
      <c r="TM182" s="100"/>
      <c r="TN182" s="100"/>
      <c r="TO182" s="100"/>
      <c r="TP182" s="100"/>
      <c r="TQ182" s="100"/>
      <c r="TR182" s="100"/>
      <c r="TS182" s="100"/>
      <c r="TT182" s="100"/>
      <c r="TU182" s="100"/>
      <c r="TV182" s="100"/>
      <c r="TW182" s="100"/>
      <c r="TX182" s="100"/>
      <c r="TY182" s="100"/>
      <c r="TZ182" s="100"/>
      <c r="UA182" s="100"/>
      <c r="UB182" s="100"/>
      <c r="UC182" s="100"/>
      <c r="UD182" s="100"/>
      <c r="UE182" s="100"/>
      <c r="UF182" s="100"/>
      <c r="UG182" s="100"/>
      <c r="UH182" s="100"/>
      <c r="UI182" s="100"/>
      <c r="UJ182" s="100"/>
      <c r="UK182" s="100"/>
      <c r="UL182" s="100"/>
      <c r="UM182" s="100"/>
      <c r="UN182" s="100"/>
      <c r="UO182" s="100"/>
      <c r="UP182" s="100"/>
      <c r="UQ182" s="100"/>
      <c r="UR182" s="100"/>
      <c r="US182" s="100"/>
      <c r="UT182" s="100"/>
      <c r="UU182" s="100"/>
      <c r="UV182" s="100"/>
      <c r="UW182" s="100"/>
      <c r="UX182" s="100"/>
      <c r="UY182" s="100"/>
      <c r="UZ182" s="100"/>
      <c r="VA182" s="100"/>
      <c r="VB182" s="100"/>
      <c r="VC182" s="100"/>
      <c r="VD182" s="100"/>
      <c r="VE182" s="100"/>
      <c r="VF182" s="100"/>
      <c r="VG182" s="100"/>
      <c r="VH182" s="100"/>
      <c r="VI182" s="100"/>
      <c r="VJ182" s="100"/>
      <c r="VK182" s="100"/>
      <c r="VL182" s="100"/>
      <c r="VM182" s="100"/>
      <c r="VN182" s="100"/>
      <c r="VO182" s="100"/>
      <c r="VP182" s="100"/>
      <c r="VQ182" s="100"/>
      <c r="VR182" s="100"/>
      <c r="VS182" s="100"/>
      <c r="VT182" s="100"/>
      <c r="VU182" s="100"/>
      <c r="VV182" s="100"/>
      <c r="VW182" s="100"/>
      <c r="VX182" s="100"/>
      <c r="VY182" s="100"/>
      <c r="VZ182" s="100"/>
      <c r="WA182" s="100"/>
      <c r="WB182" s="100"/>
      <c r="WC182" s="100"/>
      <c r="WD182" s="100"/>
      <c r="WE182" s="100"/>
      <c r="WF182" s="100"/>
      <c r="WG182" s="100"/>
      <c r="WH182" s="100"/>
      <c r="WI182" s="100"/>
      <c r="WJ182" s="100"/>
      <c r="WK182" s="100"/>
      <c r="WL182" s="100"/>
      <c r="WM182" s="100"/>
      <c r="WN182" s="100"/>
      <c r="WO182" s="100"/>
      <c r="WP182" s="100"/>
      <c r="WQ182" s="100"/>
      <c r="WR182" s="100"/>
      <c r="WS182" s="100"/>
      <c r="WT182" s="100"/>
      <c r="WU182" s="100"/>
      <c r="WV182" s="100"/>
      <c r="WW182" s="100"/>
      <c r="WX182" s="100"/>
      <c r="WY182" s="100"/>
      <c r="WZ182" s="100"/>
      <c r="XA182" s="100"/>
      <c r="XB182" s="100"/>
      <c r="XC182" s="100"/>
      <c r="XD182" s="100"/>
      <c r="XE182" s="100"/>
      <c r="XF182" s="100"/>
      <c r="XG182" s="100"/>
      <c r="XH182" s="100"/>
      <c r="XI182" s="100"/>
      <c r="XJ182" s="100"/>
      <c r="XK182" s="100"/>
      <c r="XL182" s="100"/>
      <c r="XM182" s="100"/>
      <c r="XN182" s="100"/>
      <c r="XO182" s="100"/>
      <c r="XP182" s="100"/>
      <c r="XQ182" s="100"/>
      <c r="XR182" s="100"/>
      <c r="XS182" s="100"/>
      <c r="XT182" s="100"/>
      <c r="XU182" s="100"/>
      <c r="XV182" s="100"/>
      <c r="XW182" s="100"/>
      <c r="XX182" s="100"/>
      <c r="XY182" s="100"/>
      <c r="XZ182" s="100"/>
      <c r="YA182" s="100"/>
      <c r="YB182" s="100"/>
      <c r="YC182" s="100"/>
      <c r="YD182" s="100"/>
      <c r="YE182" s="100"/>
      <c r="YF182" s="100"/>
      <c r="YG182" s="100"/>
      <c r="YH182" s="100"/>
      <c r="YI182" s="100"/>
      <c r="YJ182" s="100"/>
      <c r="YK182" s="100"/>
      <c r="YL182" s="100"/>
      <c r="YM182" s="100"/>
      <c r="YN182" s="100"/>
      <c r="YO182" s="100"/>
      <c r="YP182" s="100"/>
      <c r="YQ182" s="100"/>
      <c r="YR182" s="100"/>
      <c r="YS182" s="100"/>
      <c r="YT182" s="100"/>
      <c r="YU182" s="100"/>
      <c r="YV182" s="100"/>
      <c r="YW182" s="100"/>
      <c r="YX182" s="100"/>
      <c r="YY182" s="100"/>
      <c r="YZ182" s="100"/>
      <c r="ZA182" s="100"/>
      <c r="ZB182" s="100"/>
      <c r="ZC182" s="100"/>
      <c r="ZD182" s="100"/>
      <c r="ZE182" s="100"/>
      <c r="ZF182" s="100"/>
      <c r="ZG182" s="100"/>
      <c r="ZH182" s="100"/>
      <c r="ZI182" s="100"/>
      <c r="ZJ182" s="100"/>
      <c r="ZK182" s="100"/>
      <c r="ZL182" s="100"/>
      <c r="ZM182" s="100"/>
      <c r="ZN182" s="100"/>
      <c r="ZO182" s="100"/>
      <c r="ZP182" s="100"/>
      <c r="ZQ182" s="100"/>
      <c r="ZR182" s="100"/>
      <c r="ZS182" s="100"/>
      <c r="ZT182" s="100"/>
      <c r="ZU182" s="100"/>
      <c r="ZV182" s="100"/>
      <c r="ZW182" s="100"/>
      <c r="ZX182" s="100"/>
      <c r="ZY182" s="100"/>
      <c r="ZZ182" s="100"/>
      <c r="AAA182" s="100"/>
      <c r="AAB182" s="100"/>
      <c r="AAC182" s="100"/>
      <c r="AAD182" s="100"/>
      <c r="AAE182" s="100"/>
      <c r="AAF182" s="100"/>
      <c r="AAG182" s="100"/>
      <c r="AAH182" s="100"/>
      <c r="AAI182" s="100"/>
      <c r="AAJ182" s="100"/>
      <c r="AAK182" s="100"/>
      <c r="AAL182" s="100"/>
      <c r="AAM182" s="100"/>
      <c r="AAN182" s="100"/>
      <c r="AAO182" s="100"/>
      <c r="AAP182" s="100"/>
      <c r="AAQ182" s="100"/>
      <c r="AAR182" s="100"/>
      <c r="AAS182" s="100"/>
      <c r="AAT182" s="100"/>
      <c r="AAU182" s="100"/>
      <c r="AAV182" s="100"/>
      <c r="AAW182" s="100"/>
      <c r="AAX182" s="100"/>
      <c r="AAY182" s="100"/>
      <c r="AAZ182" s="100"/>
      <c r="ABA182" s="100"/>
      <c r="ABB182" s="100"/>
      <c r="ABC182" s="100"/>
      <c r="ABD182" s="100"/>
      <c r="ABE182" s="100"/>
      <c r="ABF182" s="100"/>
      <c r="ABG182" s="100"/>
      <c r="ABH182" s="100"/>
      <c r="ABI182" s="100"/>
      <c r="ABJ182" s="100"/>
      <c r="ABK182" s="100"/>
      <c r="ABL182" s="100"/>
      <c r="ABM182" s="100"/>
      <c r="ABN182" s="100"/>
      <c r="ABO182" s="100"/>
      <c r="ABP182" s="100"/>
      <c r="ABQ182" s="100"/>
      <c r="ABR182" s="100"/>
      <c r="ABS182" s="100"/>
      <c r="ABT182" s="100"/>
      <c r="ABU182" s="100"/>
      <c r="ABV182" s="100"/>
      <c r="ABW182" s="100"/>
      <c r="ABX182" s="100"/>
      <c r="ABY182" s="100"/>
      <c r="ABZ182" s="100"/>
      <c r="ACA182" s="100"/>
      <c r="ACB182" s="100"/>
      <c r="ACC182" s="100"/>
      <c r="ACD182" s="100"/>
      <c r="ACE182" s="100"/>
      <c r="ACF182" s="100"/>
      <c r="ACG182" s="100"/>
      <c r="ACH182" s="100"/>
      <c r="ACI182" s="100"/>
      <c r="ACJ182" s="100"/>
      <c r="ACK182" s="100"/>
      <c r="ACL182" s="100"/>
      <c r="ACM182" s="100"/>
      <c r="ACN182" s="100"/>
      <c r="ACO182" s="100"/>
      <c r="ACP182" s="100"/>
      <c r="ACQ182" s="100"/>
      <c r="ACR182" s="100"/>
      <c r="ACS182" s="100"/>
      <c r="ACT182" s="100"/>
      <c r="ACU182" s="100"/>
      <c r="ACV182" s="100"/>
      <c r="ACW182" s="100"/>
      <c r="ACX182" s="100"/>
      <c r="ACY182" s="100"/>
      <c r="ACZ182" s="100"/>
      <c r="ADA182" s="100"/>
      <c r="ADB182" s="100"/>
      <c r="ADC182" s="100"/>
      <c r="ADD182" s="100"/>
      <c r="ADE182" s="100"/>
      <c r="ADF182" s="100"/>
      <c r="ADG182" s="100"/>
      <c r="ADH182" s="100"/>
      <c r="ADI182" s="100"/>
      <c r="ADJ182" s="100"/>
      <c r="ADK182" s="100"/>
      <c r="ADL182" s="100"/>
      <c r="ADM182" s="100"/>
      <c r="ADN182" s="100"/>
      <c r="ADO182" s="100"/>
      <c r="ADP182" s="100"/>
      <c r="ADQ182" s="100"/>
      <c r="ADR182" s="100"/>
      <c r="ADS182" s="100"/>
      <c r="ADT182" s="100"/>
      <c r="ADU182" s="100"/>
      <c r="ADV182" s="100"/>
      <c r="ADW182" s="100"/>
      <c r="ADX182" s="100"/>
      <c r="ADY182" s="100"/>
      <c r="ADZ182" s="100"/>
      <c r="AEA182" s="100"/>
      <c r="AEB182" s="100"/>
      <c r="AEC182" s="100"/>
      <c r="AED182" s="100"/>
      <c r="AEE182" s="100"/>
      <c r="AEF182" s="100"/>
      <c r="AEG182" s="100"/>
      <c r="AEH182" s="100"/>
      <c r="AEI182" s="100"/>
      <c r="AEJ182" s="100"/>
      <c r="AEK182" s="100"/>
      <c r="AEL182" s="100"/>
      <c r="AEM182" s="100"/>
      <c r="AEN182" s="100"/>
      <c r="AEO182" s="100"/>
      <c r="AEP182" s="100"/>
      <c r="AEQ182" s="100"/>
      <c r="AER182" s="100"/>
      <c r="AES182" s="100"/>
      <c r="AET182" s="100"/>
      <c r="AEU182" s="100"/>
      <c r="AEV182" s="100"/>
      <c r="AEW182" s="100"/>
      <c r="AEX182" s="100"/>
      <c r="AEY182" s="100"/>
      <c r="AEZ182" s="100"/>
      <c r="AFA182" s="100"/>
      <c r="AFB182" s="100"/>
      <c r="AFC182" s="100"/>
      <c r="AFD182" s="100"/>
      <c r="AFE182" s="100"/>
      <c r="AFF182" s="100"/>
      <c r="AFG182" s="100"/>
      <c r="AFH182" s="100"/>
      <c r="AFI182" s="100"/>
      <c r="AFJ182" s="100"/>
      <c r="AFK182" s="100"/>
      <c r="AFL182" s="100"/>
      <c r="AFM182" s="100"/>
      <c r="AFN182" s="100"/>
      <c r="AFO182" s="100"/>
      <c r="AFP182" s="100"/>
      <c r="AFQ182" s="100"/>
      <c r="AFR182" s="100"/>
      <c r="AFS182" s="100"/>
      <c r="AFT182" s="100"/>
      <c r="AFU182" s="100"/>
      <c r="AFV182" s="100"/>
      <c r="AFW182" s="100"/>
      <c r="AFX182" s="100"/>
      <c r="AFY182" s="100"/>
      <c r="AFZ182" s="100"/>
      <c r="AGA182" s="100"/>
      <c r="AGB182" s="100"/>
      <c r="AGC182" s="100"/>
      <c r="AGD182" s="100"/>
      <c r="AGE182" s="100"/>
      <c r="AGF182" s="100"/>
      <c r="AGG182" s="100"/>
      <c r="AGH182" s="100"/>
      <c r="AGI182" s="100"/>
      <c r="AGJ182" s="100"/>
      <c r="AGK182" s="100"/>
      <c r="AGL182" s="100"/>
      <c r="AGM182" s="100"/>
      <c r="AGN182" s="100"/>
      <c r="AGO182" s="100"/>
      <c r="AGP182" s="100"/>
      <c r="AGQ182" s="100"/>
      <c r="AGR182" s="100"/>
      <c r="AGS182" s="100"/>
      <c r="AGT182" s="100"/>
      <c r="AGU182" s="100"/>
      <c r="AGV182" s="100"/>
      <c r="AGW182" s="100"/>
      <c r="AGX182" s="100"/>
      <c r="AGY182" s="100"/>
      <c r="AGZ182" s="100"/>
      <c r="AHA182" s="100"/>
      <c r="AHB182" s="100"/>
      <c r="AHC182" s="100"/>
      <c r="AHD182" s="100"/>
      <c r="AHE182" s="100"/>
      <c r="AHF182" s="100"/>
      <c r="AHG182" s="100"/>
      <c r="AHH182" s="100"/>
      <c r="AHI182" s="100"/>
      <c r="AHJ182" s="100"/>
      <c r="AHK182" s="100"/>
      <c r="AHL182" s="100"/>
      <c r="AHM182" s="100"/>
      <c r="AHN182" s="100"/>
      <c r="AHO182" s="100"/>
      <c r="AHP182" s="100"/>
      <c r="AHQ182" s="100"/>
      <c r="AHR182" s="100"/>
      <c r="AHS182" s="100"/>
      <c r="AHT182" s="100"/>
      <c r="AHU182" s="100"/>
      <c r="AHV182" s="100"/>
      <c r="AHW182" s="100"/>
      <c r="AHX182" s="100"/>
      <c r="AHY182" s="100"/>
      <c r="AHZ182" s="100"/>
      <c r="AIA182" s="100"/>
      <c r="AIB182" s="100"/>
      <c r="AIC182" s="100"/>
      <c r="AID182" s="100"/>
      <c r="AIE182" s="100"/>
      <c r="AIF182" s="100"/>
      <c r="AIG182" s="100"/>
      <c r="AIH182" s="100"/>
      <c r="AII182" s="100"/>
      <c r="AIJ182" s="100"/>
      <c r="AIK182" s="100"/>
      <c r="AIL182" s="100"/>
      <c r="AIM182" s="100"/>
      <c r="AIN182" s="100"/>
      <c r="AIO182" s="100"/>
      <c r="AIP182" s="100"/>
      <c r="AIQ182" s="100"/>
      <c r="AIR182" s="100"/>
      <c r="AIS182" s="100"/>
      <c r="AIT182" s="100"/>
      <c r="AIU182" s="100"/>
      <c r="AIV182" s="100"/>
      <c r="AIW182" s="100"/>
      <c r="AIX182" s="100"/>
      <c r="AIY182" s="100"/>
      <c r="AIZ182" s="100"/>
      <c r="AJA182" s="100"/>
      <c r="AJB182" s="100"/>
      <c r="AJC182" s="100"/>
      <c r="AJD182" s="100"/>
      <c r="AJE182" s="100"/>
      <c r="AJF182" s="100"/>
      <c r="AJG182" s="100"/>
      <c r="AJH182" s="100"/>
      <c r="AJI182" s="100"/>
      <c r="AJJ182" s="100"/>
      <c r="AJK182" s="100"/>
      <c r="AJL182" s="100"/>
      <c r="AJM182" s="100"/>
      <c r="AJN182" s="100"/>
      <c r="AJO182" s="100"/>
      <c r="AJP182" s="100"/>
      <c r="AJQ182" s="100"/>
      <c r="AJR182" s="100"/>
      <c r="AJS182" s="100"/>
      <c r="AJT182" s="100"/>
      <c r="AJU182" s="100"/>
      <c r="AJV182" s="100"/>
      <c r="AJW182" s="100"/>
      <c r="AJX182" s="100"/>
      <c r="AJY182" s="100"/>
      <c r="AJZ182" s="100"/>
      <c r="AKA182" s="100"/>
      <c r="AKB182" s="100"/>
      <c r="AKC182" s="100"/>
      <c r="AKD182" s="100"/>
      <c r="AKE182" s="100"/>
      <c r="AKF182" s="100"/>
      <c r="AKG182" s="100"/>
      <c r="AKH182" s="100"/>
      <c r="AKI182" s="100"/>
      <c r="AKJ182" s="100"/>
      <c r="AKK182" s="100"/>
      <c r="AKL182" s="100"/>
      <c r="AKM182" s="100"/>
      <c r="AKN182" s="100"/>
      <c r="AKO182" s="100"/>
      <c r="AKP182" s="100"/>
      <c r="AKQ182" s="100"/>
      <c r="AKR182" s="100"/>
      <c r="AKS182" s="100"/>
      <c r="AKT182" s="100"/>
      <c r="AKU182" s="100"/>
      <c r="AKV182" s="100"/>
      <c r="AKW182" s="100"/>
      <c r="AKX182" s="100"/>
      <c r="AKY182" s="100"/>
      <c r="AKZ182" s="100"/>
      <c r="ALA182" s="100"/>
      <c r="ALB182" s="100"/>
      <c r="ALC182" s="100"/>
      <c r="ALD182" s="100"/>
      <c r="ALE182" s="100"/>
      <c r="ALF182" s="100"/>
      <c r="ALG182" s="100"/>
      <c r="ALH182" s="100"/>
      <c r="ALI182" s="100"/>
      <c r="ALJ182" s="100"/>
      <c r="ALK182" s="100"/>
      <c r="ALL182" s="100"/>
      <c r="ALM182" s="100"/>
      <c r="ALN182" s="100"/>
      <c r="ALO182" s="100"/>
      <c r="ALP182" s="100"/>
      <c r="ALQ182" s="100"/>
      <c r="ALR182" s="100"/>
      <c r="ALS182" s="100"/>
      <c r="ALT182" s="100"/>
      <c r="ALU182" s="100"/>
      <c r="ALV182" s="100"/>
      <c r="ALW182" s="100"/>
      <c r="ALX182" s="100"/>
      <c r="ALY182" s="100"/>
      <c r="ALZ182" s="100"/>
      <c r="AMA182" s="100"/>
      <c r="AMB182" s="100"/>
      <c r="AMC182" s="100"/>
      <c r="AMD182" s="100"/>
      <c r="AME182" s="100"/>
      <c r="AMF182" s="100"/>
      <c r="AMG182" s="100"/>
      <c r="AMH182" s="100"/>
      <c r="AMI182" s="100"/>
      <c r="AMJ182" s="100"/>
      <c r="AMK182" s="100"/>
      <c r="AML182" s="100"/>
      <c r="AMM182" s="100"/>
      <c r="AMN182" s="100"/>
      <c r="AMO182" s="100"/>
      <c r="AMP182" s="100"/>
      <c r="AMQ182" s="100"/>
      <c r="AMR182" s="100"/>
      <c r="AMS182" s="100"/>
      <c r="AMT182" s="100"/>
      <c r="AMU182" s="100"/>
      <c r="AMV182" s="100"/>
      <c r="AMW182" s="100"/>
      <c r="AMX182" s="100"/>
      <c r="AMY182" s="100"/>
      <c r="AMZ182" s="100"/>
      <c r="ANA182" s="100"/>
      <c r="ANB182" s="100"/>
      <c r="ANC182" s="100"/>
      <c r="AND182" s="100"/>
      <c r="ANE182" s="100"/>
      <c r="ANF182" s="100"/>
      <c r="ANG182" s="100"/>
      <c r="ANH182" s="100"/>
      <c r="ANI182" s="100"/>
      <c r="ANJ182" s="100"/>
      <c r="ANK182" s="100"/>
      <c r="ANL182" s="100"/>
      <c r="ANM182" s="100"/>
      <c r="ANN182" s="100"/>
      <c r="ANO182" s="100"/>
      <c r="ANP182" s="100"/>
      <c r="ANQ182" s="100"/>
      <c r="ANR182" s="100"/>
      <c r="ANS182" s="100"/>
      <c r="ANT182" s="100"/>
      <c r="ANU182" s="100"/>
      <c r="ANV182" s="100"/>
      <c r="ANW182" s="100"/>
      <c r="ANX182" s="100"/>
      <c r="ANY182" s="100"/>
      <c r="ANZ182" s="100"/>
      <c r="AOA182" s="100"/>
      <c r="AOB182" s="100"/>
      <c r="AOC182" s="100"/>
      <c r="AOD182" s="100"/>
      <c r="AOE182" s="100"/>
      <c r="AOF182" s="100"/>
      <c r="AOG182" s="100"/>
      <c r="AOH182" s="100"/>
      <c r="AOI182" s="100"/>
      <c r="AOJ182" s="100"/>
      <c r="AOK182" s="100"/>
      <c r="AOL182" s="100"/>
      <c r="AOM182" s="100"/>
      <c r="AON182" s="100"/>
      <c r="AOO182" s="100"/>
      <c r="AOP182" s="100"/>
      <c r="AOQ182" s="100"/>
      <c r="AOR182" s="100"/>
      <c r="AOS182" s="100"/>
      <c r="AOT182" s="100"/>
      <c r="AOU182" s="100"/>
      <c r="AOV182" s="100"/>
      <c r="AOW182" s="100"/>
      <c r="AOX182" s="100"/>
      <c r="AOY182" s="100"/>
      <c r="AOZ182" s="100"/>
      <c r="APA182" s="100"/>
      <c r="APB182" s="100"/>
      <c r="APC182" s="100"/>
      <c r="APD182" s="100"/>
      <c r="APE182" s="100"/>
      <c r="APF182" s="100"/>
      <c r="APG182" s="100"/>
      <c r="APH182" s="100"/>
      <c r="API182" s="100"/>
      <c r="APJ182" s="100"/>
      <c r="APK182" s="100"/>
      <c r="APL182" s="100"/>
      <c r="APM182" s="100"/>
      <c r="APN182" s="100"/>
      <c r="APO182" s="100"/>
      <c r="APP182" s="100"/>
      <c r="APQ182" s="100"/>
      <c r="APR182" s="100"/>
      <c r="APS182" s="100"/>
      <c r="APT182" s="100"/>
      <c r="APU182" s="100"/>
      <c r="APV182" s="100"/>
      <c r="APW182" s="100"/>
      <c r="APX182" s="100"/>
      <c r="APY182" s="100"/>
      <c r="APZ182" s="100"/>
      <c r="AQA182" s="100"/>
      <c r="AQB182" s="100"/>
      <c r="AQC182" s="100"/>
      <c r="AQD182" s="100"/>
      <c r="AQE182" s="100"/>
      <c r="AQF182" s="100"/>
      <c r="AQG182" s="100"/>
      <c r="AQH182" s="100"/>
      <c r="AQI182" s="100"/>
      <c r="AQJ182" s="100"/>
      <c r="AQK182" s="100"/>
      <c r="AQL182" s="100"/>
      <c r="AQM182" s="100"/>
      <c r="AQN182" s="100"/>
      <c r="AQO182" s="100"/>
      <c r="AQP182" s="100"/>
      <c r="AQQ182" s="100"/>
      <c r="AQR182" s="100"/>
      <c r="AQS182" s="100"/>
      <c r="AQT182" s="100"/>
      <c r="AQU182" s="100"/>
      <c r="AQV182" s="100"/>
      <c r="AQW182" s="100"/>
      <c r="AQX182" s="100"/>
      <c r="AQY182" s="100"/>
      <c r="AQZ182" s="100"/>
      <c r="ARA182" s="100"/>
      <c r="ARB182" s="100"/>
      <c r="ARC182" s="100"/>
      <c r="ARD182" s="100"/>
      <c r="ARE182" s="100"/>
      <c r="ARF182" s="100"/>
      <c r="ARG182" s="100"/>
      <c r="ARH182" s="100"/>
      <c r="ARI182" s="100"/>
      <c r="ARJ182" s="100"/>
      <c r="ARK182" s="100"/>
      <c r="ARL182" s="100"/>
      <c r="ARM182" s="100"/>
      <c r="ARN182" s="100"/>
      <c r="ARO182" s="100"/>
      <c r="ARP182" s="100"/>
      <c r="ARQ182" s="100"/>
      <c r="ARR182" s="100"/>
      <c r="ARS182" s="100"/>
      <c r="ART182" s="100"/>
      <c r="ARU182" s="100"/>
      <c r="ARV182" s="100"/>
      <c r="ARW182" s="100"/>
      <c r="ARX182" s="100"/>
      <c r="ARY182" s="100"/>
      <c r="ARZ182" s="100"/>
      <c r="ASA182" s="100"/>
      <c r="ASB182" s="100"/>
      <c r="ASC182" s="100"/>
      <c r="ASD182" s="100"/>
      <c r="ASE182" s="100"/>
      <c r="ASF182" s="100"/>
      <c r="ASG182" s="100"/>
      <c r="ASH182" s="100"/>
      <c r="ASI182" s="100"/>
      <c r="ASJ182" s="100"/>
      <c r="ASK182" s="100"/>
      <c r="ASL182" s="100"/>
      <c r="ASM182" s="100"/>
      <c r="ASN182" s="100"/>
      <c r="ASO182" s="100"/>
      <c r="ASP182" s="100"/>
      <c r="ASQ182" s="100"/>
      <c r="ASR182" s="100"/>
      <c r="ASS182" s="100"/>
      <c r="AST182" s="100"/>
      <c r="ASU182" s="100"/>
      <c r="ASV182" s="100"/>
      <c r="ASW182" s="100"/>
      <c r="ASX182" s="100"/>
      <c r="ASY182" s="100"/>
      <c r="ASZ182" s="100"/>
      <c r="ATA182" s="100"/>
      <c r="ATB182" s="100"/>
      <c r="ATC182" s="100"/>
      <c r="ATD182" s="100"/>
      <c r="ATE182" s="100"/>
      <c r="ATF182" s="100"/>
      <c r="ATG182" s="100"/>
      <c r="ATH182" s="100"/>
      <c r="ATI182" s="100"/>
      <c r="ATJ182" s="100"/>
      <c r="ATK182" s="100"/>
      <c r="ATL182" s="100"/>
      <c r="ATM182" s="100"/>
      <c r="ATN182" s="100"/>
      <c r="ATO182" s="100"/>
      <c r="ATP182" s="100"/>
      <c r="ATQ182" s="100"/>
      <c r="ATR182" s="100"/>
      <c r="ATS182" s="100"/>
      <c r="ATT182" s="100"/>
      <c r="ATU182" s="100"/>
      <c r="ATV182" s="100"/>
      <c r="ATW182" s="100"/>
      <c r="ATX182" s="100"/>
    </row>
    <row r="183" spans="1:1220" ht="16" customHeight="1">
      <c r="A183" s="38">
        <v>180</v>
      </c>
      <c r="B183" s="567" t="s">
        <v>18360</v>
      </c>
      <c r="C183" s="37" t="s">
        <v>1626</v>
      </c>
      <c r="D183" s="38" t="s">
        <v>19</v>
      </c>
      <c r="E183" s="37" t="s">
        <v>1628</v>
      </c>
      <c r="F183" s="38" t="s">
        <v>1627</v>
      </c>
      <c r="G183" s="8" t="s">
        <v>9754</v>
      </c>
      <c r="H183" s="185" t="s">
        <v>4202</v>
      </c>
      <c r="I183" s="38" t="str">
        <f t="shared" si="0"/>
        <v>DYE3801</v>
      </c>
      <c r="J183" s="37" t="s">
        <v>4201</v>
      </c>
      <c r="K183" s="576" t="s">
        <v>4304</v>
      </c>
      <c r="L183" s="76"/>
      <c r="M183" s="38" t="s">
        <v>21</v>
      </c>
      <c r="N183" s="38" t="s">
        <v>1625</v>
      </c>
      <c r="O183" s="37"/>
      <c r="P183" s="37"/>
      <c r="Q183" s="47"/>
      <c r="R183" s="100"/>
      <c r="S183" s="100"/>
      <c r="T183" s="100"/>
      <c r="U183" s="100"/>
      <c r="V183" s="100"/>
      <c r="W183" s="100"/>
      <c r="X183" s="100"/>
      <c r="Y183" s="100"/>
      <c r="Z183" s="100"/>
      <c r="AA183" s="100"/>
      <c r="AB183" s="100"/>
      <c r="AC183" s="100"/>
      <c r="AD183" s="100"/>
      <c r="AE183" s="100"/>
      <c r="AF183" s="100"/>
      <c r="AG183" s="100"/>
      <c r="AH183" s="100"/>
      <c r="AI183" s="100"/>
      <c r="AJ183" s="100"/>
      <c r="AK183" s="100"/>
      <c r="AL183" s="100"/>
      <c r="AM183" s="100"/>
      <c r="AN183" s="100"/>
      <c r="AO183" s="100"/>
      <c r="AP183" s="100"/>
      <c r="AQ183" s="100"/>
      <c r="AR183" s="100"/>
      <c r="AS183" s="100"/>
      <c r="AT183" s="100"/>
      <c r="AU183" s="100"/>
      <c r="AV183" s="100"/>
      <c r="AW183" s="100"/>
      <c r="AX183" s="100"/>
      <c r="AY183" s="100"/>
      <c r="AZ183" s="100"/>
      <c r="BA183" s="100"/>
      <c r="BB183" s="100"/>
      <c r="BC183" s="100"/>
      <c r="BD183" s="100"/>
      <c r="BE183" s="100"/>
      <c r="BF183" s="100"/>
      <c r="BG183" s="100"/>
      <c r="BH183" s="100"/>
      <c r="BI183" s="100"/>
      <c r="BJ183" s="100"/>
      <c r="BK183" s="100"/>
      <c r="BL183" s="100"/>
      <c r="BM183" s="100"/>
      <c r="BN183" s="100"/>
      <c r="BO183" s="100"/>
      <c r="BP183" s="100"/>
      <c r="BQ183" s="100"/>
      <c r="BR183" s="100"/>
      <c r="BS183" s="100"/>
      <c r="BT183" s="100"/>
      <c r="BU183" s="100"/>
      <c r="BV183" s="100"/>
      <c r="BW183" s="100"/>
      <c r="BX183" s="100"/>
      <c r="BY183" s="100"/>
      <c r="BZ183" s="100"/>
      <c r="CA183" s="100"/>
      <c r="CB183" s="100"/>
      <c r="CC183" s="100"/>
      <c r="CD183" s="100"/>
      <c r="CE183" s="100"/>
      <c r="CF183" s="100"/>
      <c r="CG183" s="100"/>
      <c r="CH183" s="100"/>
      <c r="CI183" s="100"/>
      <c r="CJ183" s="100"/>
      <c r="CK183" s="100"/>
      <c r="CL183" s="100"/>
      <c r="CM183" s="100"/>
      <c r="CN183" s="100"/>
      <c r="CO183" s="100"/>
      <c r="CP183" s="100"/>
      <c r="CQ183" s="100"/>
      <c r="CR183" s="100"/>
      <c r="CS183" s="100"/>
      <c r="CT183" s="100"/>
      <c r="CU183" s="100"/>
      <c r="CV183" s="100"/>
      <c r="CW183" s="100"/>
      <c r="CX183" s="100"/>
      <c r="CY183" s="100"/>
      <c r="CZ183" s="100"/>
      <c r="DA183" s="100"/>
      <c r="DB183" s="100"/>
      <c r="DC183" s="100"/>
      <c r="DD183" s="100"/>
      <c r="DE183" s="100"/>
      <c r="DF183" s="100"/>
      <c r="DG183" s="100"/>
      <c r="DH183" s="100"/>
      <c r="DI183" s="100"/>
      <c r="DJ183" s="100"/>
      <c r="DK183" s="100"/>
      <c r="DL183" s="100"/>
      <c r="DM183" s="100"/>
      <c r="DN183" s="100"/>
      <c r="DO183" s="100"/>
      <c r="DP183" s="100"/>
      <c r="DQ183" s="100"/>
      <c r="DR183" s="100"/>
      <c r="DS183" s="100"/>
      <c r="DT183" s="100"/>
      <c r="DU183" s="100"/>
      <c r="DV183" s="100"/>
      <c r="DW183" s="100"/>
      <c r="DX183" s="100"/>
      <c r="DY183" s="100"/>
      <c r="DZ183" s="100"/>
      <c r="EA183" s="100"/>
      <c r="EB183" s="100"/>
      <c r="EC183" s="100"/>
      <c r="ED183" s="100"/>
      <c r="EE183" s="100"/>
      <c r="EF183" s="100"/>
      <c r="EG183" s="100"/>
      <c r="EH183" s="100"/>
      <c r="EI183" s="100"/>
      <c r="EJ183" s="100"/>
      <c r="EK183" s="100"/>
      <c r="EL183" s="100"/>
      <c r="EM183" s="100"/>
      <c r="EN183" s="100"/>
      <c r="EO183" s="100"/>
      <c r="EP183" s="100"/>
      <c r="EQ183" s="100"/>
      <c r="ER183" s="100"/>
      <c r="ES183" s="100"/>
      <c r="ET183" s="100"/>
      <c r="EU183" s="100"/>
      <c r="EV183" s="100"/>
      <c r="EW183" s="100"/>
      <c r="EX183" s="100"/>
      <c r="EY183" s="100"/>
      <c r="EZ183" s="100"/>
      <c r="FA183" s="100"/>
      <c r="FB183" s="100"/>
      <c r="FC183" s="100"/>
      <c r="FD183" s="100"/>
      <c r="FE183" s="100"/>
      <c r="FF183" s="100"/>
      <c r="FG183" s="100"/>
      <c r="FH183" s="100"/>
      <c r="FI183" s="100"/>
      <c r="FJ183" s="100"/>
      <c r="FK183" s="100"/>
      <c r="FL183" s="100"/>
      <c r="FM183" s="100"/>
      <c r="FN183" s="100"/>
      <c r="FO183" s="100"/>
      <c r="FP183" s="100"/>
      <c r="FQ183" s="100"/>
      <c r="FR183" s="100"/>
      <c r="FS183" s="100"/>
      <c r="FT183" s="100"/>
      <c r="FU183" s="100"/>
      <c r="FV183" s="100"/>
      <c r="FW183" s="100"/>
      <c r="FX183" s="100"/>
      <c r="FY183" s="100"/>
      <c r="FZ183" s="100"/>
      <c r="GA183" s="100"/>
      <c r="GB183" s="100"/>
      <c r="GC183" s="100"/>
      <c r="GD183" s="100"/>
      <c r="GE183" s="100"/>
      <c r="GF183" s="100"/>
      <c r="GG183" s="100"/>
      <c r="GH183" s="100"/>
      <c r="GI183" s="100"/>
      <c r="GJ183" s="100"/>
      <c r="GK183" s="100"/>
      <c r="GL183" s="100"/>
      <c r="GM183" s="100"/>
      <c r="GN183" s="100"/>
      <c r="GO183" s="100"/>
      <c r="GP183" s="100"/>
      <c r="GQ183" s="100"/>
      <c r="GR183" s="100"/>
      <c r="GS183" s="100"/>
      <c r="GT183" s="100"/>
      <c r="GU183" s="100"/>
      <c r="GV183" s="100"/>
      <c r="GW183" s="100"/>
      <c r="GX183" s="100"/>
      <c r="GY183" s="100"/>
      <c r="GZ183" s="100"/>
      <c r="HA183" s="100"/>
      <c r="HB183" s="100"/>
      <c r="HC183" s="100"/>
      <c r="HD183" s="100"/>
      <c r="HE183" s="100"/>
      <c r="HF183" s="100"/>
      <c r="HG183" s="100"/>
      <c r="HH183" s="100"/>
      <c r="HI183" s="100"/>
      <c r="HJ183" s="100"/>
      <c r="HK183" s="100"/>
      <c r="HL183" s="100"/>
      <c r="HM183" s="100"/>
      <c r="HN183" s="100"/>
      <c r="HO183" s="100"/>
      <c r="HP183" s="100"/>
      <c r="HQ183" s="100"/>
      <c r="HR183" s="100"/>
      <c r="HS183" s="100"/>
      <c r="HT183" s="100"/>
      <c r="HU183" s="100"/>
      <c r="HV183" s="100"/>
      <c r="HW183" s="100"/>
      <c r="HX183" s="100"/>
      <c r="HY183" s="100"/>
      <c r="HZ183" s="100"/>
      <c r="IA183" s="100"/>
      <c r="IB183" s="100"/>
      <c r="IC183" s="100"/>
      <c r="ID183" s="100"/>
      <c r="IE183" s="100"/>
      <c r="IF183" s="100"/>
      <c r="IG183" s="100"/>
      <c r="IH183" s="100"/>
      <c r="II183" s="100"/>
      <c r="IJ183" s="100"/>
      <c r="IK183" s="100"/>
      <c r="IL183" s="100"/>
      <c r="IM183" s="100"/>
      <c r="IN183" s="100"/>
      <c r="IO183" s="100"/>
      <c r="IP183" s="100"/>
      <c r="IQ183" s="100"/>
      <c r="IR183" s="100"/>
      <c r="IS183" s="100"/>
      <c r="IT183" s="100"/>
      <c r="IU183" s="100"/>
      <c r="IV183" s="100"/>
      <c r="IW183" s="100"/>
      <c r="IX183" s="100"/>
      <c r="IY183" s="100"/>
      <c r="IZ183" s="100"/>
      <c r="JA183" s="100"/>
      <c r="JB183" s="100"/>
      <c r="JC183" s="100"/>
      <c r="JD183" s="100"/>
      <c r="JE183" s="100"/>
      <c r="JF183" s="100"/>
      <c r="JG183" s="100"/>
      <c r="JH183" s="100"/>
      <c r="JI183" s="100"/>
      <c r="JJ183" s="100"/>
      <c r="JK183" s="100"/>
      <c r="JL183" s="100"/>
      <c r="JM183" s="100"/>
      <c r="JN183" s="100"/>
      <c r="JO183" s="100"/>
      <c r="JP183" s="100"/>
      <c r="JQ183" s="100"/>
      <c r="JR183" s="100"/>
      <c r="JS183" s="100"/>
      <c r="JT183" s="100"/>
      <c r="JU183" s="100"/>
      <c r="JV183" s="100"/>
      <c r="JW183" s="100"/>
      <c r="JX183" s="100"/>
      <c r="JY183" s="100"/>
      <c r="JZ183" s="100"/>
      <c r="KA183" s="100"/>
      <c r="KB183" s="100"/>
      <c r="KC183" s="100"/>
      <c r="KD183" s="100"/>
      <c r="KE183" s="100"/>
      <c r="KF183" s="100"/>
      <c r="KG183" s="100"/>
      <c r="KH183" s="100"/>
      <c r="KI183" s="100"/>
      <c r="KJ183" s="100"/>
      <c r="KK183" s="100"/>
      <c r="KL183" s="100"/>
      <c r="KM183" s="100"/>
      <c r="KN183" s="100"/>
      <c r="KO183" s="100"/>
      <c r="KP183" s="100"/>
      <c r="KQ183" s="100"/>
      <c r="KR183" s="100"/>
      <c r="KS183" s="100"/>
      <c r="KT183" s="100"/>
      <c r="KU183" s="100"/>
      <c r="KV183" s="100"/>
      <c r="KW183" s="100"/>
      <c r="KX183" s="100"/>
      <c r="KY183" s="100"/>
      <c r="KZ183" s="100"/>
      <c r="LA183" s="100"/>
      <c r="LB183" s="100"/>
      <c r="LC183" s="100"/>
      <c r="LD183" s="100"/>
      <c r="LE183" s="100"/>
      <c r="LF183" s="100"/>
      <c r="LG183" s="100"/>
      <c r="LH183" s="100"/>
      <c r="LI183" s="100"/>
      <c r="LJ183" s="100"/>
      <c r="LK183" s="100"/>
      <c r="LL183" s="100"/>
      <c r="LM183" s="100"/>
      <c r="LN183" s="100"/>
      <c r="LO183" s="100"/>
      <c r="LP183" s="100"/>
      <c r="LQ183" s="100"/>
      <c r="LR183" s="100"/>
      <c r="LS183" s="100"/>
      <c r="LT183" s="100"/>
      <c r="LU183" s="100"/>
      <c r="LV183" s="100"/>
      <c r="LW183" s="100"/>
      <c r="LX183" s="100"/>
      <c r="LY183" s="100"/>
      <c r="LZ183" s="100"/>
      <c r="MA183" s="100"/>
      <c r="MB183" s="100"/>
      <c r="MC183" s="100"/>
      <c r="MD183" s="100"/>
      <c r="ME183" s="100"/>
      <c r="MF183" s="100"/>
      <c r="MG183" s="100"/>
      <c r="MH183" s="100"/>
      <c r="MI183" s="100"/>
      <c r="MJ183" s="100"/>
      <c r="MK183" s="100"/>
      <c r="ML183" s="100"/>
      <c r="MM183" s="100"/>
      <c r="MN183" s="100"/>
      <c r="MO183" s="100"/>
      <c r="MP183" s="100"/>
      <c r="MQ183" s="100"/>
      <c r="MR183" s="100"/>
      <c r="MS183" s="100"/>
      <c r="MT183" s="100"/>
      <c r="MU183" s="100"/>
      <c r="MV183" s="100"/>
      <c r="MW183" s="100"/>
      <c r="MX183" s="100"/>
      <c r="MY183" s="100"/>
      <c r="MZ183" s="100"/>
      <c r="NA183" s="100"/>
      <c r="NB183" s="100"/>
      <c r="NC183" s="100"/>
      <c r="ND183" s="100"/>
      <c r="NE183" s="100"/>
      <c r="NF183" s="100"/>
      <c r="NG183" s="100"/>
      <c r="NH183" s="100"/>
      <c r="NI183" s="100"/>
      <c r="NJ183" s="100"/>
      <c r="NK183" s="100"/>
      <c r="NL183" s="100"/>
      <c r="NM183" s="100"/>
      <c r="NN183" s="100"/>
      <c r="NO183" s="100"/>
      <c r="NP183" s="100"/>
      <c r="NQ183" s="100"/>
      <c r="NR183" s="100"/>
      <c r="NS183" s="100"/>
      <c r="NT183" s="100"/>
      <c r="NU183" s="100"/>
      <c r="NV183" s="100"/>
      <c r="NW183" s="100"/>
      <c r="NX183" s="100"/>
      <c r="NY183" s="100"/>
      <c r="NZ183" s="100"/>
      <c r="OA183" s="100"/>
      <c r="OB183" s="100"/>
      <c r="OC183" s="100"/>
      <c r="OD183" s="100"/>
      <c r="OE183" s="100"/>
      <c r="OF183" s="100"/>
      <c r="OG183" s="100"/>
      <c r="OH183" s="100"/>
      <c r="OI183" s="100"/>
      <c r="OJ183" s="100"/>
      <c r="OK183" s="100"/>
      <c r="OL183" s="100"/>
      <c r="OM183" s="100"/>
      <c r="ON183" s="100"/>
      <c r="OO183" s="100"/>
      <c r="OP183" s="100"/>
      <c r="OQ183" s="100"/>
      <c r="OR183" s="100"/>
      <c r="OS183" s="100"/>
      <c r="OT183" s="100"/>
      <c r="OU183" s="100"/>
      <c r="OV183" s="100"/>
      <c r="OW183" s="100"/>
      <c r="OX183" s="100"/>
      <c r="OY183" s="100"/>
      <c r="OZ183" s="100"/>
      <c r="PA183" s="100"/>
      <c r="PB183" s="100"/>
      <c r="PC183" s="100"/>
      <c r="PD183" s="100"/>
      <c r="PE183" s="100"/>
      <c r="PF183" s="100"/>
      <c r="PG183" s="100"/>
      <c r="PH183" s="100"/>
      <c r="PI183" s="100"/>
      <c r="PJ183" s="100"/>
      <c r="PK183" s="100"/>
      <c r="PL183" s="100"/>
      <c r="PM183" s="100"/>
      <c r="PN183" s="100"/>
      <c r="PO183" s="100"/>
      <c r="PP183" s="100"/>
      <c r="PQ183" s="100"/>
      <c r="PR183" s="100"/>
      <c r="PS183" s="100"/>
      <c r="PT183" s="100"/>
      <c r="PU183" s="100"/>
      <c r="PV183" s="100"/>
      <c r="PW183" s="100"/>
      <c r="PX183" s="100"/>
      <c r="PY183" s="100"/>
      <c r="PZ183" s="100"/>
      <c r="QA183" s="100"/>
      <c r="QB183" s="100"/>
      <c r="QC183" s="100"/>
      <c r="QD183" s="100"/>
      <c r="QE183" s="100"/>
      <c r="QF183" s="100"/>
      <c r="QG183" s="100"/>
      <c r="QH183" s="100"/>
      <c r="QI183" s="100"/>
      <c r="QJ183" s="100"/>
      <c r="QK183" s="100"/>
      <c r="QL183" s="100"/>
      <c r="QM183" s="100"/>
      <c r="QN183" s="100"/>
      <c r="QO183" s="100"/>
      <c r="QP183" s="100"/>
      <c r="QQ183" s="100"/>
      <c r="QR183" s="100"/>
      <c r="QS183" s="100"/>
      <c r="QT183" s="100"/>
      <c r="QU183" s="100"/>
      <c r="QV183" s="100"/>
      <c r="QW183" s="100"/>
      <c r="QX183" s="100"/>
      <c r="QY183" s="100"/>
      <c r="QZ183" s="100"/>
      <c r="RA183" s="100"/>
      <c r="RB183" s="100"/>
      <c r="RC183" s="100"/>
      <c r="RD183" s="100"/>
      <c r="RE183" s="100"/>
      <c r="RF183" s="100"/>
      <c r="RG183" s="100"/>
      <c r="RH183" s="100"/>
      <c r="RI183" s="100"/>
      <c r="RJ183" s="100"/>
      <c r="RK183" s="100"/>
      <c r="RL183" s="100"/>
      <c r="RM183" s="100"/>
      <c r="RN183" s="100"/>
      <c r="RO183" s="100"/>
      <c r="RP183" s="100"/>
      <c r="RQ183" s="100"/>
      <c r="RR183" s="100"/>
      <c r="RS183" s="100"/>
      <c r="RT183" s="100"/>
      <c r="RU183" s="100"/>
      <c r="RV183" s="100"/>
      <c r="RW183" s="100"/>
      <c r="RX183" s="100"/>
      <c r="RY183" s="100"/>
      <c r="RZ183" s="100"/>
      <c r="SA183" s="100"/>
      <c r="SB183" s="100"/>
      <c r="SC183" s="100"/>
      <c r="SD183" s="100"/>
      <c r="SE183" s="100"/>
      <c r="SF183" s="100"/>
      <c r="SG183" s="100"/>
      <c r="SH183" s="100"/>
      <c r="SI183" s="100"/>
      <c r="SJ183" s="100"/>
      <c r="SK183" s="100"/>
      <c r="SL183" s="100"/>
      <c r="SM183" s="100"/>
      <c r="SN183" s="100"/>
      <c r="SO183" s="100"/>
      <c r="SP183" s="100"/>
      <c r="SQ183" s="100"/>
      <c r="SR183" s="100"/>
      <c r="SS183" s="100"/>
      <c r="ST183" s="100"/>
      <c r="SU183" s="100"/>
      <c r="SV183" s="100"/>
      <c r="SW183" s="100"/>
      <c r="SX183" s="100"/>
      <c r="SY183" s="100"/>
      <c r="SZ183" s="100"/>
      <c r="TA183" s="100"/>
      <c r="TB183" s="100"/>
      <c r="TC183" s="100"/>
      <c r="TD183" s="100"/>
      <c r="TE183" s="100"/>
      <c r="TF183" s="100"/>
      <c r="TG183" s="100"/>
      <c r="TH183" s="100"/>
      <c r="TI183" s="100"/>
      <c r="TJ183" s="100"/>
      <c r="TK183" s="100"/>
      <c r="TL183" s="100"/>
      <c r="TM183" s="100"/>
      <c r="TN183" s="100"/>
      <c r="TO183" s="100"/>
      <c r="TP183" s="100"/>
      <c r="TQ183" s="100"/>
      <c r="TR183" s="100"/>
      <c r="TS183" s="100"/>
      <c r="TT183" s="100"/>
      <c r="TU183" s="100"/>
      <c r="TV183" s="100"/>
      <c r="TW183" s="100"/>
      <c r="TX183" s="100"/>
      <c r="TY183" s="100"/>
      <c r="TZ183" s="100"/>
      <c r="UA183" s="100"/>
      <c r="UB183" s="100"/>
      <c r="UC183" s="100"/>
      <c r="UD183" s="100"/>
      <c r="UE183" s="100"/>
      <c r="UF183" s="100"/>
      <c r="UG183" s="100"/>
      <c r="UH183" s="100"/>
      <c r="UI183" s="100"/>
      <c r="UJ183" s="100"/>
      <c r="UK183" s="100"/>
      <c r="UL183" s="100"/>
      <c r="UM183" s="100"/>
      <c r="UN183" s="100"/>
      <c r="UO183" s="100"/>
      <c r="UP183" s="100"/>
      <c r="UQ183" s="100"/>
      <c r="UR183" s="100"/>
      <c r="US183" s="100"/>
      <c r="UT183" s="100"/>
      <c r="UU183" s="100"/>
      <c r="UV183" s="100"/>
      <c r="UW183" s="100"/>
      <c r="UX183" s="100"/>
      <c r="UY183" s="100"/>
      <c r="UZ183" s="100"/>
      <c r="VA183" s="100"/>
      <c r="VB183" s="100"/>
      <c r="VC183" s="100"/>
      <c r="VD183" s="100"/>
      <c r="VE183" s="100"/>
      <c r="VF183" s="100"/>
      <c r="VG183" s="100"/>
      <c r="VH183" s="100"/>
      <c r="VI183" s="100"/>
      <c r="VJ183" s="100"/>
      <c r="VK183" s="100"/>
      <c r="VL183" s="100"/>
      <c r="VM183" s="100"/>
      <c r="VN183" s="100"/>
      <c r="VO183" s="100"/>
      <c r="VP183" s="100"/>
      <c r="VQ183" s="100"/>
      <c r="VR183" s="100"/>
      <c r="VS183" s="100"/>
      <c r="VT183" s="100"/>
      <c r="VU183" s="100"/>
      <c r="VV183" s="100"/>
      <c r="VW183" s="100"/>
      <c r="VX183" s="100"/>
      <c r="VY183" s="100"/>
      <c r="VZ183" s="100"/>
      <c r="WA183" s="100"/>
      <c r="WB183" s="100"/>
      <c r="WC183" s="100"/>
      <c r="WD183" s="100"/>
      <c r="WE183" s="100"/>
      <c r="WF183" s="100"/>
      <c r="WG183" s="100"/>
      <c r="WH183" s="100"/>
      <c r="WI183" s="100"/>
      <c r="WJ183" s="100"/>
      <c r="WK183" s="100"/>
      <c r="WL183" s="100"/>
      <c r="WM183" s="100"/>
      <c r="WN183" s="100"/>
      <c r="WO183" s="100"/>
      <c r="WP183" s="100"/>
      <c r="WQ183" s="100"/>
      <c r="WR183" s="100"/>
      <c r="WS183" s="100"/>
      <c r="WT183" s="100"/>
      <c r="WU183" s="100"/>
      <c r="WV183" s="100"/>
      <c r="WW183" s="100"/>
      <c r="WX183" s="100"/>
      <c r="WY183" s="100"/>
      <c r="WZ183" s="100"/>
      <c r="XA183" s="100"/>
      <c r="XB183" s="100"/>
      <c r="XC183" s="100"/>
      <c r="XD183" s="100"/>
      <c r="XE183" s="100"/>
      <c r="XF183" s="100"/>
      <c r="XG183" s="100"/>
      <c r="XH183" s="100"/>
      <c r="XI183" s="100"/>
      <c r="XJ183" s="100"/>
      <c r="XK183" s="100"/>
      <c r="XL183" s="100"/>
      <c r="XM183" s="100"/>
      <c r="XN183" s="100"/>
      <c r="XO183" s="100"/>
      <c r="XP183" s="100"/>
      <c r="XQ183" s="100"/>
      <c r="XR183" s="100"/>
      <c r="XS183" s="100"/>
      <c r="XT183" s="100"/>
      <c r="XU183" s="100"/>
      <c r="XV183" s="100"/>
      <c r="XW183" s="100"/>
      <c r="XX183" s="100"/>
      <c r="XY183" s="100"/>
      <c r="XZ183" s="100"/>
      <c r="YA183" s="100"/>
      <c r="YB183" s="100"/>
      <c r="YC183" s="100"/>
      <c r="YD183" s="100"/>
      <c r="YE183" s="100"/>
      <c r="YF183" s="100"/>
      <c r="YG183" s="100"/>
      <c r="YH183" s="100"/>
      <c r="YI183" s="100"/>
      <c r="YJ183" s="100"/>
      <c r="YK183" s="100"/>
      <c r="YL183" s="100"/>
      <c r="YM183" s="100"/>
      <c r="YN183" s="100"/>
      <c r="YO183" s="100"/>
      <c r="YP183" s="100"/>
      <c r="YQ183" s="100"/>
      <c r="YR183" s="100"/>
      <c r="YS183" s="100"/>
      <c r="YT183" s="100"/>
      <c r="YU183" s="100"/>
      <c r="YV183" s="100"/>
      <c r="YW183" s="100"/>
      <c r="YX183" s="100"/>
      <c r="YY183" s="100"/>
      <c r="YZ183" s="100"/>
      <c r="ZA183" s="100"/>
      <c r="ZB183" s="100"/>
      <c r="ZC183" s="100"/>
      <c r="ZD183" s="100"/>
      <c r="ZE183" s="100"/>
      <c r="ZF183" s="100"/>
      <c r="ZG183" s="100"/>
      <c r="ZH183" s="100"/>
      <c r="ZI183" s="100"/>
      <c r="ZJ183" s="100"/>
      <c r="ZK183" s="100"/>
      <c r="ZL183" s="100"/>
      <c r="ZM183" s="100"/>
      <c r="ZN183" s="100"/>
      <c r="ZO183" s="100"/>
      <c r="ZP183" s="100"/>
      <c r="ZQ183" s="100"/>
      <c r="ZR183" s="100"/>
      <c r="ZS183" s="100"/>
      <c r="ZT183" s="100"/>
      <c r="ZU183" s="100"/>
      <c r="ZV183" s="100"/>
      <c r="ZW183" s="100"/>
      <c r="ZX183" s="100"/>
      <c r="ZY183" s="100"/>
      <c r="ZZ183" s="100"/>
      <c r="AAA183" s="100"/>
      <c r="AAB183" s="100"/>
      <c r="AAC183" s="100"/>
      <c r="AAD183" s="100"/>
      <c r="AAE183" s="100"/>
      <c r="AAF183" s="100"/>
      <c r="AAG183" s="100"/>
      <c r="AAH183" s="100"/>
      <c r="AAI183" s="100"/>
      <c r="AAJ183" s="100"/>
      <c r="AAK183" s="100"/>
      <c r="AAL183" s="100"/>
      <c r="AAM183" s="100"/>
      <c r="AAN183" s="100"/>
      <c r="AAO183" s="100"/>
      <c r="AAP183" s="100"/>
      <c r="AAQ183" s="100"/>
      <c r="AAR183" s="100"/>
      <c r="AAS183" s="100"/>
      <c r="AAT183" s="100"/>
      <c r="AAU183" s="100"/>
      <c r="AAV183" s="100"/>
      <c r="AAW183" s="100"/>
      <c r="AAX183" s="100"/>
      <c r="AAY183" s="100"/>
      <c r="AAZ183" s="100"/>
      <c r="ABA183" s="100"/>
      <c r="ABB183" s="100"/>
      <c r="ABC183" s="100"/>
      <c r="ABD183" s="100"/>
      <c r="ABE183" s="100"/>
      <c r="ABF183" s="100"/>
      <c r="ABG183" s="100"/>
      <c r="ABH183" s="100"/>
      <c r="ABI183" s="100"/>
      <c r="ABJ183" s="100"/>
      <c r="ABK183" s="100"/>
      <c r="ABL183" s="100"/>
      <c r="ABM183" s="100"/>
      <c r="ABN183" s="100"/>
      <c r="ABO183" s="100"/>
      <c r="ABP183" s="100"/>
      <c r="ABQ183" s="100"/>
      <c r="ABR183" s="100"/>
      <c r="ABS183" s="100"/>
      <c r="ABT183" s="100"/>
      <c r="ABU183" s="100"/>
      <c r="ABV183" s="100"/>
      <c r="ABW183" s="100"/>
      <c r="ABX183" s="100"/>
      <c r="ABY183" s="100"/>
      <c r="ABZ183" s="100"/>
      <c r="ACA183" s="100"/>
      <c r="ACB183" s="100"/>
      <c r="ACC183" s="100"/>
      <c r="ACD183" s="100"/>
      <c r="ACE183" s="100"/>
      <c r="ACF183" s="100"/>
      <c r="ACG183" s="100"/>
      <c r="ACH183" s="100"/>
      <c r="ACI183" s="100"/>
      <c r="ACJ183" s="100"/>
      <c r="ACK183" s="100"/>
      <c r="ACL183" s="100"/>
      <c r="ACM183" s="100"/>
      <c r="ACN183" s="100"/>
      <c r="ACO183" s="100"/>
      <c r="ACP183" s="100"/>
      <c r="ACQ183" s="100"/>
      <c r="ACR183" s="100"/>
      <c r="ACS183" s="100"/>
      <c r="ACT183" s="100"/>
      <c r="ACU183" s="100"/>
      <c r="ACV183" s="100"/>
      <c r="ACW183" s="100"/>
      <c r="ACX183" s="100"/>
      <c r="ACY183" s="100"/>
      <c r="ACZ183" s="100"/>
      <c r="ADA183" s="100"/>
      <c r="ADB183" s="100"/>
      <c r="ADC183" s="100"/>
      <c r="ADD183" s="100"/>
      <c r="ADE183" s="100"/>
      <c r="ADF183" s="100"/>
      <c r="ADG183" s="100"/>
      <c r="ADH183" s="100"/>
      <c r="ADI183" s="100"/>
      <c r="ADJ183" s="100"/>
      <c r="ADK183" s="100"/>
      <c r="ADL183" s="100"/>
      <c r="ADM183" s="100"/>
      <c r="ADN183" s="100"/>
      <c r="ADO183" s="100"/>
      <c r="ADP183" s="100"/>
      <c r="ADQ183" s="100"/>
      <c r="ADR183" s="100"/>
      <c r="ADS183" s="100"/>
      <c r="ADT183" s="100"/>
      <c r="ADU183" s="100"/>
      <c r="ADV183" s="100"/>
      <c r="ADW183" s="100"/>
      <c r="ADX183" s="100"/>
      <c r="ADY183" s="100"/>
      <c r="ADZ183" s="100"/>
      <c r="AEA183" s="100"/>
      <c r="AEB183" s="100"/>
      <c r="AEC183" s="100"/>
      <c r="AED183" s="100"/>
      <c r="AEE183" s="100"/>
      <c r="AEF183" s="100"/>
      <c r="AEG183" s="100"/>
      <c r="AEH183" s="100"/>
      <c r="AEI183" s="100"/>
      <c r="AEJ183" s="100"/>
      <c r="AEK183" s="100"/>
      <c r="AEL183" s="100"/>
      <c r="AEM183" s="100"/>
      <c r="AEN183" s="100"/>
      <c r="AEO183" s="100"/>
      <c r="AEP183" s="100"/>
      <c r="AEQ183" s="100"/>
      <c r="AER183" s="100"/>
      <c r="AES183" s="100"/>
      <c r="AET183" s="100"/>
      <c r="AEU183" s="100"/>
      <c r="AEV183" s="100"/>
      <c r="AEW183" s="100"/>
      <c r="AEX183" s="100"/>
      <c r="AEY183" s="100"/>
      <c r="AEZ183" s="100"/>
      <c r="AFA183" s="100"/>
      <c r="AFB183" s="100"/>
      <c r="AFC183" s="100"/>
      <c r="AFD183" s="100"/>
      <c r="AFE183" s="100"/>
      <c r="AFF183" s="100"/>
      <c r="AFG183" s="100"/>
      <c r="AFH183" s="100"/>
      <c r="AFI183" s="100"/>
      <c r="AFJ183" s="100"/>
      <c r="AFK183" s="100"/>
      <c r="AFL183" s="100"/>
      <c r="AFM183" s="100"/>
      <c r="AFN183" s="100"/>
      <c r="AFO183" s="100"/>
      <c r="AFP183" s="100"/>
      <c r="AFQ183" s="100"/>
      <c r="AFR183" s="100"/>
      <c r="AFS183" s="100"/>
      <c r="AFT183" s="100"/>
      <c r="AFU183" s="100"/>
      <c r="AFV183" s="100"/>
      <c r="AFW183" s="100"/>
      <c r="AFX183" s="100"/>
      <c r="AFY183" s="100"/>
      <c r="AFZ183" s="100"/>
      <c r="AGA183" s="100"/>
      <c r="AGB183" s="100"/>
      <c r="AGC183" s="100"/>
      <c r="AGD183" s="100"/>
      <c r="AGE183" s="100"/>
      <c r="AGF183" s="100"/>
      <c r="AGG183" s="100"/>
      <c r="AGH183" s="100"/>
      <c r="AGI183" s="100"/>
      <c r="AGJ183" s="100"/>
      <c r="AGK183" s="100"/>
      <c r="AGL183" s="100"/>
      <c r="AGM183" s="100"/>
      <c r="AGN183" s="100"/>
      <c r="AGO183" s="100"/>
      <c r="AGP183" s="100"/>
      <c r="AGQ183" s="100"/>
      <c r="AGR183" s="100"/>
      <c r="AGS183" s="100"/>
      <c r="AGT183" s="100"/>
      <c r="AGU183" s="100"/>
      <c r="AGV183" s="100"/>
      <c r="AGW183" s="100"/>
      <c r="AGX183" s="100"/>
      <c r="AGY183" s="100"/>
      <c r="AGZ183" s="100"/>
      <c r="AHA183" s="100"/>
      <c r="AHB183" s="100"/>
      <c r="AHC183" s="100"/>
      <c r="AHD183" s="100"/>
      <c r="AHE183" s="100"/>
      <c r="AHF183" s="100"/>
      <c r="AHG183" s="100"/>
      <c r="AHH183" s="100"/>
      <c r="AHI183" s="100"/>
      <c r="AHJ183" s="100"/>
      <c r="AHK183" s="100"/>
      <c r="AHL183" s="100"/>
      <c r="AHM183" s="100"/>
      <c r="AHN183" s="100"/>
      <c r="AHO183" s="100"/>
      <c r="AHP183" s="100"/>
      <c r="AHQ183" s="100"/>
      <c r="AHR183" s="100"/>
      <c r="AHS183" s="100"/>
      <c r="AHT183" s="100"/>
      <c r="AHU183" s="100"/>
      <c r="AHV183" s="100"/>
      <c r="AHW183" s="100"/>
      <c r="AHX183" s="100"/>
      <c r="AHY183" s="100"/>
      <c r="AHZ183" s="100"/>
      <c r="AIA183" s="100"/>
      <c r="AIB183" s="100"/>
      <c r="AIC183" s="100"/>
      <c r="AID183" s="100"/>
      <c r="AIE183" s="100"/>
      <c r="AIF183" s="100"/>
      <c r="AIG183" s="100"/>
      <c r="AIH183" s="100"/>
      <c r="AII183" s="100"/>
      <c r="AIJ183" s="100"/>
      <c r="AIK183" s="100"/>
      <c r="AIL183" s="100"/>
      <c r="AIM183" s="100"/>
      <c r="AIN183" s="100"/>
      <c r="AIO183" s="100"/>
      <c r="AIP183" s="100"/>
      <c r="AIQ183" s="100"/>
      <c r="AIR183" s="100"/>
      <c r="AIS183" s="100"/>
      <c r="AIT183" s="100"/>
      <c r="AIU183" s="100"/>
      <c r="AIV183" s="100"/>
      <c r="AIW183" s="100"/>
      <c r="AIX183" s="100"/>
      <c r="AIY183" s="100"/>
      <c r="AIZ183" s="100"/>
      <c r="AJA183" s="100"/>
      <c r="AJB183" s="100"/>
      <c r="AJC183" s="100"/>
      <c r="AJD183" s="100"/>
      <c r="AJE183" s="100"/>
      <c r="AJF183" s="100"/>
      <c r="AJG183" s="100"/>
      <c r="AJH183" s="100"/>
      <c r="AJI183" s="100"/>
      <c r="AJJ183" s="100"/>
      <c r="AJK183" s="100"/>
      <c r="AJL183" s="100"/>
      <c r="AJM183" s="100"/>
      <c r="AJN183" s="100"/>
      <c r="AJO183" s="100"/>
      <c r="AJP183" s="100"/>
      <c r="AJQ183" s="100"/>
      <c r="AJR183" s="100"/>
      <c r="AJS183" s="100"/>
      <c r="AJT183" s="100"/>
      <c r="AJU183" s="100"/>
      <c r="AJV183" s="100"/>
      <c r="AJW183" s="100"/>
      <c r="AJX183" s="100"/>
      <c r="AJY183" s="100"/>
      <c r="AJZ183" s="100"/>
      <c r="AKA183" s="100"/>
      <c r="AKB183" s="100"/>
      <c r="AKC183" s="100"/>
      <c r="AKD183" s="100"/>
      <c r="AKE183" s="100"/>
      <c r="AKF183" s="100"/>
      <c r="AKG183" s="100"/>
      <c r="AKH183" s="100"/>
      <c r="AKI183" s="100"/>
      <c r="AKJ183" s="100"/>
      <c r="AKK183" s="100"/>
      <c r="AKL183" s="100"/>
      <c r="AKM183" s="100"/>
      <c r="AKN183" s="100"/>
      <c r="AKO183" s="100"/>
      <c r="AKP183" s="100"/>
      <c r="AKQ183" s="100"/>
      <c r="AKR183" s="100"/>
      <c r="AKS183" s="100"/>
      <c r="AKT183" s="100"/>
      <c r="AKU183" s="100"/>
      <c r="AKV183" s="100"/>
      <c r="AKW183" s="100"/>
      <c r="AKX183" s="100"/>
      <c r="AKY183" s="100"/>
      <c r="AKZ183" s="100"/>
      <c r="ALA183" s="100"/>
      <c r="ALB183" s="100"/>
      <c r="ALC183" s="100"/>
      <c r="ALD183" s="100"/>
      <c r="ALE183" s="100"/>
      <c r="ALF183" s="100"/>
      <c r="ALG183" s="100"/>
      <c r="ALH183" s="100"/>
      <c r="ALI183" s="100"/>
      <c r="ALJ183" s="100"/>
      <c r="ALK183" s="100"/>
      <c r="ALL183" s="100"/>
      <c r="ALM183" s="100"/>
      <c r="ALN183" s="100"/>
      <c r="ALO183" s="100"/>
      <c r="ALP183" s="100"/>
      <c r="ALQ183" s="100"/>
      <c r="ALR183" s="100"/>
      <c r="ALS183" s="100"/>
      <c r="ALT183" s="100"/>
      <c r="ALU183" s="100"/>
      <c r="ALV183" s="100"/>
      <c r="ALW183" s="100"/>
      <c r="ALX183" s="100"/>
      <c r="ALY183" s="100"/>
      <c r="ALZ183" s="100"/>
      <c r="AMA183" s="100"/>
      <c r="AMB183" s="100"/>
      <c r="AMC183" s="100"/>
      <c r="AMD183" s="100"/>
      <c r="AME183" s="100"/>
      <c r="AMF183" s="100"/>
      <c r="AMG183" s="100"/>
      <c r="AMH183" s="100"/>
      <c r="AMI183" s="100"/>
      <c r="AMJ183" s="100"/>
      <c r="AMK183" s="100"/>
      <c r="AML183" s="100"/>
      <c r="AMM183" s="100"/>
      <c r="AMN183" s="100"/>
      <c r="AMO183" s="100"/>
      <c r="AMP183" s="100"/>
      <c r="AMQ183" s="100"/>
      <c r="AMR183" s="100"/>
      <c r="AMS183" s="100"/>
      <c r="AMT183" s="100"/>
      <c r="AMU183" s="100"/>
      <c r="AMV183" s="100"/>
      <c r="AMW183" s="100"/>
      <c r="AMX183" s="100"/>
      <c r="AMY183" s="100"/>
      <c r="AMZ183" s="100"/>
      <c r="ANA183" s="100"/>
      <c r="ANB183" s="100"/>
      <c r="ANC183" s="100"/>
      <c r="AND183" s="100"/>
      <c r="ANE183" s="100"/>
      <c r="ANF183" s="100"/>
      <c r="ANG183" s="100"/>
      <c r="ANH183" s="100"/>
      <c r="ANI183" s="100"/>
      <c r="ANJ183" s="100"/>
      <c r="ANK183" s="100"/>
      <c r="ANL183" s="100"/>
      <c r="ANM183" s="100"/>
      <c r="ANN183" s="100"/>
      <c r="ANO183" s="100"/>
      <c r="ANP183" s="100"/>
      <c r="ANQ183" s="100"/>
      <c r="ANR183" s="100"/>
      <c r="ANS183" s="100"/>
      <c r="ANT183" s="100"/>
      <c r="ANU183" s="100"/>
      <c r="ANV183" s="100"/>
      <c r="ANW183" s="100"/>
      <c r="ANX183" s="100"/>
      <c r="ANY183" s="100"/>
      <c r="ANZ183" s="100"/>
      <c r="AOA183" s="100"/>
      <c r="AOB183" s="100"/>
      <c r="AOC183" s="100"/>
      <c r="AOD183" s="100"/>
      <c r="AOE183" s="100"/>
      <c r="AOF183" s="100"/>
      <c r="AOG183" s="100"/>
      <c r="AOH183" s="100"/>
      <c r="AOI183" s="100"/>
      <c r="AOJ183" s="100"/>
      <c r="AOK183" s="100"/>
      <c r="AOL183" s="100"/>
      <c r="AOM183" s="100"/>
      <c r="AON183" s="100"/>
      <c r="AOO183" s="100"/>
      <c r="AOP183" s="100"/>
      <c r="AOQ183" s="100"/>
      <c r="AOR183" s="100"/>
      <c r="AOS183" s="100"/>
      <c r="AOT183" s="100"/>
      <c r="AOU183" s="100"/>
      <c r="AOV183" s="100"/>
      <c r="AOW183" s="100"/>
      <c r="AOX183" s="100"/>
      <c r="AOY183" s="100"/>
      <c r="AOZ183" s="100"/>
      <c r="APA183" s="100"/>
      <c r="APB183" s="100"/>
      <c r="APC183" s="100"/>
      <c r="APD183" s="100"/>
      <c r="APE183" s="100"/>
      <c r="APF183" s="100"/>
      <c r="APG183" s="100"/>
      <c r="APH183" s="100"/>
      <c r="API183" s="100"/>
      <c r="APJ183" s="100"/>
      <c r="APK183" s="100"/>
      <c r="APL183" s="100"/>
      <c r="APM183" s="100"/>
      <c r="APN183" s="100"/>
      <c r="APO183" s="100"/>
      <c r="APP183" s="100"/>
      <c r="APQ183" s="100"/>
      <c r="APR183" s="100"/>
      <c r="APS183" s="100"/>
      <c r="APT183" s="100"/>
      <c r="APU183" s="100"/>
      <c r="APV183" s="100"/>
      <c r="APW183" s="100"/>
      <c r="APX183" s="100"/>
      <c r="APY183" s="100"/>
      <c r="APZ183" s="100"/>
      <c r="AQA183" s="100"/>
      <c r="AQB183" s="100"/>
      <c r="AQC183" s="100"/>
      <c r="AQD183" s="100"/>
      <c r="AQE183" s="100"/>
      <c r="AQF183" s="100"/>
      <c r="AQG183" s="100"/>
      <c r="AQH183" s="100"/>
      <c r="AQI183" s="100"/>
      <c r="AQJ183" s="100"/>
      <c r="AQK183" s="100"/>
      <c r="AQL183" s="100"/>
      <c r="AQM183" s="100"/>
      <c r="AQN183" s="100"/>
      <c r="AQO183" s="100"/>
      <c r="AQP183" s="100"/>
      <c r="AQQ183" s="100"/>
      <c r="AQR183" s="100"/>
      <c r="AQS183" s="100"/>
      <c r="AQT183" s="100"/>
      <c r="AQU183" s="100"/>
      <c r="AQV183" s="100"/>
      <c r="AQW183" s="100"/>
      <c r="AQX183" s="100"/>
      <c r="AQY183" s="100"/>
      <c r="AQZ183" s="100"/>
      <c r="ARA183" s="100"/>
      <c r="ARB183" s="100"/>
      <c r="ARC183" s="100"/>
      <c r="ARD183" s="100"/>
      <c r="ARE183" s="100"/>
      <c r="ARF183" s="100"/>
      <c r="ARG183" s="100"/>
      <c r="ARH183" s="100"/>
      <c r="ARI183" s="100"/>
      <c r="ARJ183" s="100"/>
      <c r="ARK183" s="100"/>
      <c r="ARL183" s="100"/>
      <c r="ARM183" s="100"/>
      <c r="ARN183" s="100"/>
      <c r="ARO183" s="100"/>
      <c r="ARP183" s="100"/>
      <c r="ARQ183" s="100"/>
      <c r="ARR183" s="100"/>
      <c r="ARS183" s="100"/>
      <c r="ART183" s="100"/>
      <c r="ARU183" s="100"/>
      <c r="ARV183" s="100"/>
      <c r="ARW183" s="100"/>
      <c r="ARX183" s="100"/>
      <c r="ARY183" s="100"/>
      <c r="ARZ183" s="100"/>
      <c r="ASA183" s="100"/>
      <c r="ASB183" s="100"/>
      <c r="ASC183" s="100"/>
      <c r="ASD183" s="100"/>
      <c r="ASE183" s="100"/>
      <c r="ASF183" s="100"/>
      <c r="ASG183" s="100"/>
      <c r="ASH183" s="100"/>
      <c r="ASI183" s="100"/>
      <c r="ASJ183" s="100"/>
      <c r="ASK183" s="100"/>
      <c r="ASL183" s="100"/>
      <c r="ASM183" s="100"/>
      <c r="ASN183" s="100"/>
      <c r="ASO183" s="100"/>
      <c r="ASP183" s="100"/>
      <c r="ASQ183" s="100"/>
      <c r="ASR183" s="100"/>
      <c r="ASS183" s="100"/>
      <c r="AST183" s="100"/>
      <c r="ASU183" s="100"/>
      <c r="ASV183" s="100"/>
      <c r="ASW183" s="100"/>
      <c r="ASX183" s="100"/>
      <c r="ASY183" s="100"/>
      <c r="ASZ183" s="100"/>
      <c r="ATA183" s="100"/>
      <c r="ATB183" s="100"/>
      <c r="ATC183" s="100"/>
      <c r="ATD183" s="100"/>
      <c r="ATE183" s="100"/>
      <c r="ATF183" s="100"/>
      <c r="ATG183" s="100"/>
      <c r="ATH183" s="100"/>
      <c r="ATI183" s="100"/>
      <c r="ATJ183" s="100"/>
      <c r="ATK183" s="100"/>
      <c r="ATL183" s="100"/>
      <c r="ATM183" s="100"/>
      <c r="ATN183" s="100"/>
      <c r="ATO183" s="100"/>
      <c r="ATP183" s="100"/>
      <c r="ATQ183" s="100"/>
      <c r="ATR183" s="100"/>
      <c r="ATS183" s="100"/>
      <c r="ATT183" s="100"/>
      <c r="ATU183" s="100"/>
      <c r="ATV183" s="100"/>
      <c r="ATW183" s="100"/>
      <c r="ATX183" s="100"/>
    </row>
    <row r="184" spans="1:1220" ht="16" customHeight="1">
      <c r="A184" s="38">
        <v>181</v>
      </c>
      <c r="B184" s="567" t="s">
        <v>18360</v>
      </c>
      <c r="C184" s="37" t="s">
        <v>1629</v>
      </c>
      <c r="D184" s="38" t="s">
        <v>19</v>
      </c>
      <c r="E184" s="37" t="s">
        <v>1631</v>
      </c>
      <c r="F184" s="38" t="s">
        <v>1630</v>
      </c>
      <c r="G184" s="8" t="s">
        <v>9755</v>
      </c>
      <c r="H184" s="185" t="s">
        <v>4204</v>
      </c>
      <c r="I184" s="38" t="str">
        <f t="shared" si="0"/>
        <v>DYE3803</v>
      </c>
      <c r="J184" s="37" t="s">
        <v>4203</v>
      </c>
      <c r="K184" s="576" t="s">
        <v>4304</v>
      </c>
      <c r="L184" s="314">
        <v>6980</v>
      </c>
      <c r="M184" s="38" t="s">
        <v>21</v>
      </c>
      <c r="N184" s="38" t="s">
        <v>1625</v>
      </c>
      <c r="O184" s="37"/>
      <c r="P184" s="37"/>
      <c r="Q184" s="47"/>
      <c r="R184" s="100"/>
      <c r="S184" s="100"/>
      <c r="T184" s="100"/>
      <c r="U184" s="100"/>
      <c r="V184" s="100"/>
      <c r="W184" s="100"/>
      <c r="X184" s="100"/>
      <c r="Y184" s="100"/>
      <c r="Z184" s="100"/>
      <c r="AA184" s="100"/>
      <c r="AB184" s="100"/>
      <c r="AC184" s="100"/>
      <c r="AD184" s="100"/>
      <c r="AE184" s="100"/>
      <c r="AF184" s="100"/>
      <c r="AG184" s="100"/>
      <c r="AH184" s="100"/>
      <c r="AI184" s="100"/>
      <c r="AJ184" s="100"/>
      <c r="AK184" s="100"/>
      <c r="AL184" s="100"/>
      <c r="AM184" s="100"/>
      <c r="AN184" s="100"/>
      <c r="AO184" s="100"/>
      <c r="AP184" s="100"/>
      <c r="AQ184" s="100"/>
      <c r="AR184" s="100"/>
      <c r="AS184" s="100"/>
      <c r="AT184" s="100"/>
      <c r="AU184" s="100"/>
      <c r="AV184" s="100"/>
      <c r="AW184" s="100"/>
      <c r="AX184" s="100"/>
      <c r="AY184" s="100"/>
      <c r="AZ184" s="100"/>
      <c r="BA184" s="100"/>
      <c r="BB184" s="100"/>
      <c r="BC184" s="100"/>
      <c r="BD184" s="100"/>
      <c r="BE184" s="100"/>
      <c r="BF184" s="100"/>
      <c r="BG184" s="100"/>
      <c r="BH184" s="100"/>
      <c r="BI184" s="100"/>
      <c r="BJ184" s="100"/>
      <c r="BK184" s="100"/>
      <c r="BL184" s="100"/>
      <c r="BM184" s="100"/>
      <c r="BN184" s="100"/>
      <c r="BO184" s="100"/>
      <c r="BP184" s="100"/>
      <c r="BQ184" s="100"/>
      <c r="BR184" s="100"/>
      <c r="BS184" s="100"/>
      <c r="BT184" s="100"/>
      <c r="BU184" s="100"/>
      <c r="BV184" s="100"/>
      <c r="BW184" s="100"/>
      <c r="BX184" s="100"/>
      <c r="BY184" s="100"/>
      <c r="BZ184" s="100"/>
      <c r="CA184" s="100"/>
      <c r="CB184" s="100"/>
      <c r="CC184" s="100"/>
      <c r="CD184" s="100"/>
      <c r="CE184" s="100"/>
      <c r="CF184" s="100"/>
      <c r="CG184" s="100"/>
      <c r="CH184" s="100"/>
      <c r="CI184" s="100"/>
      <c r="CJ184" s="100"/>
      <c r="CK184" s="100"/>
      <c r="CL184" s="100"/>
      <c r="CM184" s="100"/>
      <c r="CN184" s="100"/>
      <c r="CO184" s="100"/>
      <c r="CP184" s="100"/>
      <c r="CQ184" s="100"/>
      <c r="CR184" s="100"/>
      <c r="CS184" s="100"/>
      <c r="CT184" s="100"/>
      <c r="CU184" s="100"/>
      <c r="CV184" s="100"/>
      <c r="CW184" s="100"/>
      <c r="CX184" s="100"/>
      <c r="CY184" s="100"/>
      <c r="CZ184" s="100"/>
      <c r="DA184" s="100"/>
      <c r="DB184" s="100"/>
      <c r="DC184" s="100"/>
      <c r="DD184" s="100"/>
      <c r="DE184" s="100"/>
      <c r="DF184" s="100"/>
      <c r="DG184" s="100"/>
      <c r="DH184" s="100"/>
      <c r="DI184" s="100"/>
      <c r="DJ184" s="100"/>
      <c r="DK184" s="100"/>
      <c r="DL184" s="100"/>
      <c r="DM184" s="100"/>
      <c r="DN184" s="100"/>
      <c r="DO184" s="100"/>
      <c r="DP184" s="100"/>
      <c r="DQ184" s="100"/>
      <c r="DR184" s="100"/>
      <c r="DS184" s="100"/>
      <c r="DT184" s="100"/>
      <c r="DU184" s="100"/>
      <c r="DV184" s="100"/>
      <c r="DW184" s="100"/>
      <c r="DX184" s="100"/>
      <c r="DY184" s="100"/>
      <c r="DZ184" s="100"/>
      <c r="EA184" s="100"/>
      <c r="EB184" s="100"/>
      <c r="EC184" s="100"/>
      <c r="ED184" s="100"/>
      <c r="EE184" s="100"/>
      <c r="EF184" s="100"/>
      <c r="EG184" s="100"/>
      <c r="EH184" s="100"/>
      <c r="EI184" s="100"/>
      <c r="EJ184" s="100"/>
      <c r="EK184" s="100"/>
      <c r="EL184" s="100"/>
      <c r="EM184" s="100"/>
      <c r="EN184" s="100"/>
      <c r="EO184" s="100"/>
      <c r="EP184" s="100"/>
      <c r="EQ184" s="100"/>
      <c r="ER184" s="100"/>
      <c r="ES184" s="100"/>
      <c r="ET184" s="100"/>
      <c r="EU184" s="100"/>
      <c r="EV184" s="100"/>
      <c r="EW184" s="100"/>
      <c r="EX184" s="100"/>
      <c r="EY184" s="100"/>
      <c r="EZ184" s="100"/>
      <c r="FA184" s="100"/>
      <c r="FB184" s="100"/>
      <c r="FC184" s="100"/>
      <c r="FD184" s="100"/>
      <c r="FE184" s="100"/>
      <c r="FF184" s="100"/>
      <c r="FG184" s="100"/>
      <c r="FH184" s="100"/>
      <c r="FI184" s="100"/>
      <c r="FJ184" s="100"/>
      <c r="FK184" s="100"/>
      <c r="FL184" s="100"/>
      <c r="FM184" s="100"/>
      <c r="FN184" s="100"/>
      <c r="FO184" s="100"/>
      <c r="FP184" s="100"/>
      <c r="FQ184" s="100"/>
      <c r="FR184" s="100"/>
      <c r="FS184" s="100"/>
      <c r="FT184" s="100"/>
      <c r="FU184" s="100"/>
      <c r="FV184" s="100"/>
      <c r="FW184" s="100"/>
      <c r="FX184" s="100"/>
      <c r="FY184" s="100"/>
      <c r="FZ184" s="100"/>
      <c r="GA184" s="100"/>
      <c r="GB184" s="100"/>
      <c r="GC184" s="100"/>
      <c r="GD184" s="100"/>
      <c r="GE184" s="100"/>
      <c r="GF184" s="100"/>
      <c r="GG184" s="100"/>
      <c r="GH184" s="100"/>
      <c r="GI184" s="100"/>
      <c r="GJ184" s="100"/>
      <c r="GK184" s="100"/>
      <c r="GL184" s="100"/>
      <c r="GM184" s="100"/>
      <c r="GN184" s="100"/>
      <c r="GO184" s="100"/>
      <c r="GP184" s="100"/>
      <c r="GQ184" s="100"/>
      <c r="GR184" s="100"/>
      <c r="GS184" s="100"/>
      <c r="GT184" s="100"/>
      <c r="GU184" s="100"/>
      <c r="GV184" s="100"/>
      <c r="GW184" s="100"/>
      <c r="GX184" s="100"/>
      <c r="GY184" s="100"/>
      <c r="GZ184" s="100"/>
      <c r="HA184" s="100"/>
      <c r="HB184" s="100"/>
      <c r="HC184" s="100"/>
      <c r="HD184" s="100"/>
      <c r="HE184" s="100"/>
      <c r="HF184" s="100"/>
      <c r="HG184" s="100"/>
      <c r="HH184" s="100"/>
      <c r="HI184" s="100"/>
      <c r="HJ184" s="100"/>
      <c r="HK184" s="100"/>
      <c r="HL184" s="100"/>
      <c r="HM184" s="100"/>
      <c r="HN184" s="100"/>
      <c r="HO184" s="100"/>
      <c r="HP184" s="100"/>
      <c r="HQ184" s="100"/>
      <c r="HR184" s="100"/>
      <c r="HS184" s="100"/>
      <c r="HT184" s="100"/>
      <c r="HU184" s="100"/>
      <c r="HV184" s="100"/>
      <c r="HW184" s="100"/>
      <c r="HX184" s="100"/>
      <c r="HY184" s="100"/>
      <c r="HZ184" s="100"/>
      <c r="IA184" s="100"/>
      <c r="IB184" s="100"/>
      <c r="IC184" s="100"/>
      <c r="ID184" s="100"/>
      <c r="IE184" s="100"/>
      <c r="IF184" s="100"/>
      <c r="IG184" s="100"/>
      <c r="IH184" s="100"/>
      <c r="II184" s="100"/>
      <c r="IJ184" s="100"/>
      <c r="IK184" s="100"/>
      <c r="IL184" s="100"/>
      <c r="IM184" s="100"/>
      <c r="IN184" s="100"/>
      <c r="IO184" s="100"/>
      <c r="IP184" s="100"/>
      <c r="IQ184" s="100"/>
      <c r="IR184" s="100"/>
      <c r="IS184" s="100"/>
      <c r="IT184" s="100"/>
      <c r="IU184" s="100"/>
      <c r="IV184" s="100"/>
      <c r="IW184" s="100"/>
      <c r="IX184" s="100"/>
      <c r="IY184" s="100"/>
      <c r="IZ184" s="100"/>
      <c r="JA184" s="100"/>
      <c r="JB184" s="100"/>
      <c r="JC184" s="100"/>
      <c r="JD184" s="100"/>
      <c r="JE184" s="100"/>
      <c r="JF184" s="100"/>
      <c r="JG184" s="100"/>
      <c r="JH184" s="100"/>
      <c r="JI184" s="100"/>
      <c r="JJ184" s="100"/>
      <c r="JK184" s="100"/>
      <c r="JL184" s="100"/>
      <c r="JM184" s="100"/>
      <c r="JN184" s="100"/>
      <c r="JO184" s="100"/>
      <c r="JP184" s="100"/>
      <c r="JQ184" s="100"/>
      <c r="JR184" s="100"/>
      <c r="JS184" s="100"/>
      <c r="JT184" s="100"/>
      <c r="JU184" s="100"/>
      <c r="JV184" s="100"/>
      <c r="JW184" s="100"/>
      <c r="JX184" s="100"/>
      <c r="JY184" s="100"/>
      <c r="JZ184" s="100"/>
      <c r="KA184" s="100"/>
      <c r="KB184" s="100"/>
      <c r="KC184" s="100"/>
      <c r="KD184" s="100"/>
      <c r="KE184" s="100"/>
      <c r="KF184" s="100"/>
      <c r="KG184" s="100"/>
      <c r="KH184" s="100"/>
      <c r="KI184" s="100"/>
      <c r="KJ184" s="100"/>
      <c r="KK184" s="100"/>
      <c r="KL184" s="100"/>
      <c r="KM184" s="100"/>
      <c r="KN184" s="100"/>
      <c r="KO184" s="100"/>
      <c r="KP184" s="100"/>
      <c r="KQ184" s="100"/>
      <c r="KR184" s="100"/>
      <c r="KS184" s="100"/>
      <c r="KT184" s="100"/>
      <c r="KU184" s="100"/>
      <c r="KV184" s="100"/>
      <c r="KW184" s="100"/>
      <c r="KX184" s="100"/>
      <c r="KY184" s="100"/>
      <c r="KZ184" s="100"/>
      <c r="LA184" s="100"/>
      <c r="LB184" s="100"/>
      <c r="LC184" s="100"/>
      <c r="LD184" s="100"/>
      <c r="LE184" s="100"/>
      <c r="LF184" s="100"/>
      <c r="LG184" s="100"/>
      <c r="LH184" s="100"/>
      <c r="LI184" s="100"/>
      <c r="LJ184" s="100"/>
      <c r="LK184" s="100"/>
      <c r="LL184" s="100"/>
      <c r="LM184" s="100"/>
      <c r="LN184" s="100"/>
      <c r="LO184" s="100"/>
      <c r="LP184" s="100"/>
      <c r="LQ184" s="100"/>
      <c r="LR184" s="100"/>
      <c r="LS184" s="100"/>
      <c r="LT184" s="100"/>
      <c r="LU184" s="100"/>
      <c r="LV184" s="100"/>
      <c r="LW184" s="100"/>
      <c r="LX184" s="100"/>
      <c r="LY184" s="100"/>
      <c r="LZ184" s="100"/>
      <c r="MA184" s="100"/>
      <c r="MB184" s="100"/>
      <c r="MC184" s="100"/>
      <c r="MD184" s="100"/>
      <c r="ME184" s="100"/>
      <c r="MF184" s="100"/>
      <c r="MG184" s="100"/>
      <c r="MH184" s="100"/>
      <c r="MI184" s="100"/>
      <c r="MJ184" s="100"/>
      <c r="MK184" s="100"/>
      <c r="ML184" s="100"/>
      <c r="MM184" s="100"/>
      <c r="MN184" s="100"/>
      <c r="MO184" s="100"/>
      <c r="MP184" s="100"/>
      <c r="MQ184" s="100"/>
      <c r="MR184" s="100"/>
      <c r="MS184" s="100"/>
      <c r="MT184" s="100"/>
      <c r="MU184" s="100"/>
      <c r="MV184" s="100"/>
      <c r="MW184" s="100"/>
      <c r="MX184" s="100"/>
      <c r="MY184" s="100"/>
      <c r="MZ184" s="100"/>
      <c r="NA184" s="100"/>
      <c r="NB184" s="100"/>
      <c r="NC184" s="100"/>
      <c r="ND184" s="100"/>
      <c r="NE184" s="100"/>
      <c r="NF184" s="100"/>
      <c r="NG184" s="100"/>
      <c r="NH184" s="100"/>
      <c r="NI184" s="100"/>
      <c r="NJ184" s="100"/>
      <c r="NK184" s="100"/>
      <c r="NL184" s="100"/>
      <c r="NM184" s="100"/>
      <c r="NN184" s="100"/>
      <c r="NO184" s="100"/>
      <c r="NP184" s="100"/>
      <c r="NQ184" s="100"/>
      <c r="NR184" s="100"/>
      <c r="NS184" s="100"/>
      <c r="NT184" s="100"/>
      <c r="NU184" s="100"/>
      <c r="NV184" s="100"/>
      <c r="NW184" s="100"/>
      <c r="NX184" s="100"/>
      <c r="NY184" s="100"/>
      <c r="NZ184" s="100"/>
      <c r="OA184" s="100"/>
      <c r="OB184" s="100"/>
      <c r="OC184" s="100"/>
      <c r="OD184" s="100"/>
      <c r="OE184" s="100"/>
      <c r="OF184" s="100"/>
      <c r="OG184" s="100"/>
      <c r="OH184" s="100"/>
      <c r="OI184" s="100"/>
      <c r="OJ184" s="100"/>
      <c r="OK184" s="100"/>
      <c r="OL184" s="100"/>
      <c r="OM184" s="100"/>
      <c r="ON184" s="100"/>
      <c r="OO184" s="100"/>
      <c r="OP184" s="100"/>
      <c r="OQ184" s="100"/>
      <c r="OR184" s="100"/>
      <c r="OS184" s="100"/>
      <c r="OT184" s="100"/>
      <c r="OU184" s="100"/>
      <c r="OV184" s="100"/>
      <c r="OW184" s="100"/>
      <c r="OX184" s="100"/>
      <c r="OY184" s="100"/>
      <c r="OZ184" s="100"/>
      <c r="PA184" s="100"/>
      <c r="PB184" s="100"/>
      <c r="PC184" s="100"/>
      <c r="PD184" s="100"/>
      <c r="PE184" s="100"/>
      <c r="PF184" s="100"/>
      <c r="PG184" s="100"/>
      <c r="PH184" s="100"/>
      <c r="PI184" s="100"/>
      <c r="PJ184" s="100"/>
      <c r="PK184" s="100"/>
      <c r="PL184" s="100"/>
      <c r="PM184" s="100"/>
      <c r="PN184" s="100"/>
      <c r="PO184" s="100"/>
      <c r="PP184" s="100"/>
      <c r="PQ184" s="100"/>
      <c r="PR184" s="100"/>
      <c r="PS184" s="100"/>
      <c r="PT184" s="100"/>
      <c r="PU184" s="100"/>
      <c r="PV184" s="100"/>
      <c r="PW184" s="100"/>
      <c r="PX184" s="100"/>
      <c r="PY184" s="100"/>
      <c r="PZ184" s="100"/>
      <c r="QA184" s="100"/>
      <c r="QB184" s="100"/>
      <c r="QC184" s="100"/>
      <c r="QD184" s="100"/>
      <c r="QE184" s="100"/>
      <c r="QF184" s="100"/>
      <c r="QG184" s="100"/>
      <c r="QH184" s="100"/>
      <c r="QI184" s="100"/>
      <c r="QJ184" s="100"/>
      <c r="QK184" s="100"/>
      <c r="QL184" s="100"/>
      <c r="QM184" s="100"/>
      <c r="QN184" s="100"/>
      <c r="QO184" s="100"/>
      <c r="QP184" s="100"/>
      <c r="QQ184" s="100"/>
      <c r="QR184" s="100"/>
      <c r="QS184" s="100"/>
      <c r="QT184" s="100"/>
      <c r="QU184" s="100"/>
      <c r="QV184" s="100"/>
      <c r="QW184" s="100"/>
      <c r="QX184" s="100"/>
      <c r="QY184" s="100"/>
      <c r="QZ184" s="100"/>
      <c r="RA184" s="100"/>
      <c r="RB184" s="100"/>
      <c r="RC184" s="100"/>
      <c r="RD184" s="100"/>
      <c r="RE184" s="100"/>
      <c r="RF184" s="100"/>
      <c r="RG184" s="100"/>
      <c r="RH184" s="100"/>
      <c r="RI184" s="100"/>
      <c r="RJ184" s="100"/>
      <c r="RK184" s="100"/>
      <c r="RL184" s="100"/>
      <c r="RM184" s="100"/>
      <c r="RN184" s="100"/>
      <c r="RO184" s="100"/>
      <c r="RP184" s="100"/>
      <c r="RQ184" s="100"/>
      <c r="RR184" s="100"/>
      <c r="RS184" s="100"/>
      <c r="RT184" s="100"/>
      <c r="RU184" s="100"/>
      <c r="RV184" s="100"/>
      <c r="RW184" s="100"/>
      <c r="RX184" s="100"/>
      <c r="RY184" s="100"/>
      <c r="RZ184" s="100"/>
      <c r="SA184" s="100"/>
      <c r="SB184" s="100"/>
      <c r="SC184" s="100"/>
      <c r="SD184" s="100"/>
      <c r="SE184" s="100"/>
      <c r="SF184" s="100"/>
      <c r="SG184" s="100"/>
      <c r="SH184" s="100"/>
      <c r="SI184" s="100"/>
      <c r="SJ184" s="100"/>
      <c r="SK184" s="100"/>
      <c r="SL184" s="100"/>
      <c r="SM184" s="100"/>
      <c r="SN184" s="100"/>
      <c r="SO184" s="100"/>
      <c r="SP184" s="100"/>
      <c r="SQ184" s="100"/>
      <c r="SR184" s="100"/>
      <c r="SS184" s="100"/>
      <c r="ST184" s="100"/>
      <c r="SU184" s="100"/>
      <c r="SV184" s="100"/>
      <c r="SW184" s="100"/>
      <c r="SX184" s="100"/>
      <c r="SY184" s="100"/>
      <c r="SZ184" s="100"/>
      <c r="TA184" s="100"/>
      <c r="TB184" s="100"/>
      <c r="TC184" s="100"/>
      <c r="TD184" s="100"/>
      <c r="TE184" s="100"/>
      <c r="TF184" s="100"/>
      <c r="TG184" s="100"/>
      <c r="TH184" s="100"/>
      <c r="TI184" s="100"/>
      <c r="TJ184" s="100"/>
      <c r="TK184" s="100"/>
      <c r="TL184" s="100"/>
      <c r="TM184" s="100"/>
      <c r="TN184" s="100"/>
      <c r="TO184" s="100"/>
      <c r="TP184" s="100"/>
      <c r="TQ184" s="100"/>
      <c r="TR184" s="100"/>
      <c r="TS184" s="100"/>
      <c r="TT184" s="100"/>
      <c r="TU184" s="100"/>
      <c r="TV184" s="100"/>
      <c r="TW184" s="100"/>
      <c r="TX184" s="100"/>
      <c r="TY184" s="100"/>
      <c r="TZ184" s="100"/>
      <c r="UA184" s="100"/>
      <c r="UB184" s="100"/>
      <c r="UC184" s="100"/>
      <c r="UD184" s="100"/>
      <c r="UE184" s="100"/>
      <c r="UF184" s="100"/>
      <c r="UG184" s="100"/>
      <c r="UH184" s="100"/>
      <c r="UI184" s="100"/>
      <c r="UJ184" s="100"/>
      <c r="UK184" s="100"/>
      <c r="UL184" s="100"/>
      <c r="UM184" s="100"/>
      <c r="UN184" s="100"/>
      <c r="UO184" s="100"/>
      <c r="UP184" s="100"/>
      <c r="UQ184" s="100"/>
      <c r="UR184" s="100"/>
      <c r="US184" s="100"/>
      <c r="UT184" s="100"/>
      <c r="UU184" s="100"/>
      <c r="UV184" s="100"/>
      <c r="UW184" s="100"/>
      <c r="UX184" s="100"/>
      <c r="UY184" s="100"/>
      <c r="UZ184" s="100"/>
      <c r="VA184" s="100"/>
      <c r="VB184" s="100"/>
      <c r="VC184" s="100"/>
      <c r="VD184" s="100"/>
      <c r="VE184" s="100"/>
      <c r="VF184" s="100"/>
      <c r="VG184" s="100"/>
      <c r="VH184" s="100"/>
      <c r="VI184" s="100"/>
      <c r="VJ184" s="100"/>
      <c r="VK184" s="100"/>
      <c r="VL184" s="100"/>
      <c r="VM184" s="100"/>
      <c r="VN184" s="100"/>
      <c r="VO184" s="100"/>
      <c r="VP184" s="100"/>
      <c r="VQ184" s="100"/>
      <c r="VR184" s="100"/>
      <c r="VS184" s="100"/>
      <c r="VT184" s="100"/>
      <c r="VU184" s="100"/>
      <c r="VV184" s="100"/>
      <c r="VW184" s="100"/>
      <c r="VX184" s="100"/>
      <c r="VY184" s="100"/>
      <c r="VZ184" s="100"/>
      <c r="WA184" s="100"/>
      <c r="WB184" s="100"/>
      <c r="WC184" s="100"/>
      <c r="WD184" s="100"/>
      <c r="WE184" s="100"/>
      <c r="WF184" s="100"/>
      <c r="WG184" s="100"/>
      <c r="WH184" s="100"/>
      <c r="WI184" s="100"/>
      <c r="WJ184" s="100"/>
      <c r="WK184" s="100"/>
      <c r="WL184" s="100"/>
      <c r="WM184" s="100"/>
      <c r="WN184" s="100"/>
      <c r="WO184" s="100"/>
      <c r="WP184" s="100"/>
      <c r="WQ184" s="100"/>
      <c r="WR184" s="100"/>
      <c r="WS184" s="100"/>
      <c r="WT184" s="100"/>
      <c r="WU184" s="100"/>
      <c r="WV184" s="100"/>
      <c r="WW184" s="100"/>
      <c r="WX184" s="100"/>
      <c r="WY184" s="100"/>
      <c r="WZ184" s="100"/>
      <c r="XA184" s="100"/>
      <c r="XB184" s="100"/>
      <c r="XC184" s="100"/>
      <c r="XD184" s="100"/>
      <c r="XE184" s="100"/>
      <c r="XF184" s="100"/>
      <c r="XG184" s="100"/>
      <c r="XH184" s="100"/>
      <c r="XI184" s="100"/>
      <c r="XJ184" s="100"/>
      <c r="XK184" s="100"/>
      <c r="XL184" s="100"/>
      <c r="XM184" s="100"/>
      <c r="XN184" s="100"/>
      <c r="XO184" s="100"/>
      <c r="XP184" s="100"/>
      <c r="XQ184" s="100"/>
      <c r="XR184" s="100"/>
      <c r="XS184" s="100"/>
      <c r="XT184" s="100"/>
      <c r="XU184" s="100"/>
      <c r="XV184" s="100"/>
      <c r="XW184" s="100"/>
      <c r="XX184" s="100"/>
      <c r="XY184" s="100"/>
      <c r="XZ184" s="100"/>
      <c r="YA184" s="100"/>
      <c r="YB184" s="100"/>
      <c r="YC184" s="100"/>
      <c r="YD184" s="100"/>
      <c r="YE184" s="100"/>
      <c r="YF184" s="100"/>
      <c r="YG184" s="100"/>
      <c r="YH184" s="100"/>
      <c r="YI184" s="100"/>
      <c r="YJ184" s="100"/>
      <c r="YK184" s="100"/>
      <c r="YL184" s="100"/>
      <c r="YM184" s="100"/>
      <c r="YN184" s="100"/>
      <c r="YO184" s="100"/>
      <c r="YP184" s="100"/>
      <c r="YQ184" s="100"/>
      <c r="YR184" s="100"/>
      <c r="YS184" s="100"/>
      <c r="YT184" s="100"/>
      <c r="YU184" s="100"/>
      <c r="YV184" s="100"/>
      <c r="YW184" s="100"/>
      <c r="YX184" s="100"/>
      <c r="YY184" s="100"/>
      <c r="YZ184" s="100"/>
      <c r="ZA184" s="100"/>
      <c r="ZB184" s="100"/>
      <c r="ZC184" s="100"/>
      <c r="ZD184" s="100"/>
      <c r="ZE184" s="100"/>
      <c r="ZF184" s="100"/>
      <c r="ZG184" s="100"/>
      <c r="ZH184" s="100"/>
      <c r="ZI184" s="100"/>
      <c r="ZJ184" s="100"/>
      <c r="ZK184" s="100"/>
      <c r="ZL184" s="100"/>
      <c r="ZM184" s="100"/>
      <c r="ZN184" s="100"/>
      <c r="ZO184" s="100"/>
      <c r="ZP184" s="100"/>
      <c r="ZQ184" s="100"/>
      <c r="ZR184" s="100"/>
      <c r="ZS184" s="100"/>
      <c r="ZT184" s="100"/>
      <c r="ZU184" s="100"/>
      <c r="ZV184" s="100"/>
      <c r="ZW184" s="100"/>
      <c r="ZX184" s="100"/>
      <c r="ZY184" s="100"/>
      <c r="ZZ184" s="100"/>
      <c r="AAA184" s="100"/>
      <c r="AAB184" s="100"/>
      <c r="AAC184" s="100"/>
      <c r="AAD184" s="100"/>
      <c r="AAE184" s="100"/>
      <c r="AAF184" s="100"/>
      <c r="AAG184" s="100"/>
      <c r="AAH184" s="100"/>
      <c r="AAI184" s="100"/>
      <c r="AAJ184" s="100"/>
      <c r="AAK184" s="100"/>
      <c r="AAL184" s="100"/>
      <c r="AAM184" s="100"/>
      <c r="AAN184" s="100"/>
      <c r="AAO184" s="100"/>
      <c r="AAP184" s="100"/>
      <c r="AAQ184" s="100"/>
      <c r="AAR184" s="100"/>
      <c r="AAS184" s="100"/>
      <c r="AAT184" s="100"/>
      <c r="AAU184" s="100"/>
      <c r="AAV184" s="100"/>
      <c r="AAW184" s="100"/>
      <c r="AAX184" s="100"/>
      <c r="AAY184" s="100"/>
      <c r="AAZ184" s="100"/>
      <c r="ABA184" s="100"/>
      <c r="ABB184" s="100"/>
      <c r="ABC184" s="100"/>
      <c r="ABD184" s="100"/>
      <c r="ABE184" s="100"/>
      <c r="ABF184" s="100"/>
      <c r="ABG184" s="100"/>
      <c r="ABH184" s="100"/>
      <c r="ABI184" s="100"/>
      <c r="ABJ184" s="100"/>
      <c r="ABK184" s="100"/>
      <c r="ABL184" s="100"/>
      <c r="ABM184" s="100"/>
      <c r="ABN184" s="100"/>
      <c r="ABO184" s="100"/>
      <c r="ABP184" s="100"/>
      <c r="ABQ184" s="100"/>
      <c r="ABR184" s="100"/>
      <c r="ABS184" s="100"/>
      <c r="ABT184" s="100"/>
      <c r="ABU184" s="100"/>
      <c r="ABV184" s="100"/>
      <c r="ABW184" s="100"/>
      <c r="ABX184" s="100"/>
      <c r="ABY184" s="100"/>
      <c r="ABZ184" s="100"/>
      <c r="ACA184" s="100"/>
      <c r="ACB184" s="100"/>
      <c r="ACC184" s="100"/>
      <c r="ACD184" s="100"/>
      <c r="ACE184" s="100"/>
      <c r="ACF184" s="100"/>
      <c r="ACG184" s="100"/>
      <c r="ACH184" s="100"/>
      <c r="ACI184" s="100"/>
      <c r="ACJ184" s="100"/>
      <c r="ACK184" s="100"/>
      <c r="ACL184" s="100"/>
      <c r="ACM184" s="100"/>
      <c r="ACN184" s="100"/>
      <c r="ACO184" s="100"/>
      <c r="ACP184" s="100"/>
      <c r="ACQ184" s="100"/>
      <c r="ACR184" s="100"/>
      <c r="ACS184" s="100"/>
      <c r="ACT184" s="100"/>
      <c r="ACU184" s="100"/>
      <c r="ACV184" s="100"/>
      <c r="ACW184" s="100"/>
      <c r="ACX184" s="100"/>
      <c r="ACY184" s="100"/>
      <c r="ACZ184" s="100"/>
      <c r="ADA184" s="100"/>
      <c r="ADB184" s="100"/>
      <c r="ADC184" s="100"/>
      <c r="ADD184" s="100"/>
      <c r="ADE184" s="100"/>
      <c r="ADF184" s="100"/>
      <c r="ADG184" s="100"/>
      <c r="ADH184" s="100"/>
      <c r="ADI184" s="100"/>
      <c r="ADJ184" s="100"/>
      <c r="ADK184" s="100"/>
      <c r="ADL184" s="100"/>
      <c r="ADM184" s="100"/>
      <c r="ADN184" s="100"/>
      <c r="ADO184" s="100"/>
      <c r="ADP184" s="100"/>
      <c r="ADQ184" s="100"/>
      <c r="ADR184" s="100"/>
      <c r="ADS184" s="100"/>
      <c r="ADT184" s="100"/>
      <c r="ADU184" s="100"/>
      <c r="ADV184" s="100"/>
      <c r="ADW184" s="100"/>
      <c r="ADX184" s="100"/>
      <c r="ADY184" s="100"/>
      <c r="ADZ184" s="100"/>
      <c r="AEA184" s="100"/>
      <c r="AEB184" s="100"/>
      <c r="AEC184" s="100"/>
      <c r="AED184" s="100"/>
      <c r="AEE184" s="100"/>
      <c r="AEF184" s="100"/>
      <c r="AEG184" s="100"/>
      <c r="AEH184" s="100"/>
      <c r="AEI184" s="100"/>
      <c r="AEJ184" s="100"/>
      <c r="AEK184" s="100"/>
      <c r="AEL184" s="100"/>
      <c r="AEM184" s="100"/>
      <c r="AEN184" s="100"/>
      <c r="AEO184" s="100"/>
      <c r="AEP184" s="100"/>
      <c r="AEQ184" s="100"/>
      <c r="AER184" s="100"/>
      <c r="AES184" s="100"/>
      <c r="AET184" s="100"/>
      <c r="AEU184" s="100"/>
      <c r="AEV184" s="100"/>
      <c r="AEW184" s="100"/>
      <c r="AEX184" s="100"/>
      <c r="AEY184" s="100"/>
      <c r="AEZ184" s="100"/>
      <c r="AFA184" s="100"/>
      <c r="AFB184" s="100"/>
      <c r="AFC184" s="100"/>
      <c r="AFD184" s="100"/>
      <c r="AFE184" s="100"/>
      <c r="AFF184" s="100"/>
      <c r="AFG184" s="100"/>
      <c r="AFH184" s="100"/>
      <c r="AFI184" s="100"/>
      <c r="AFJ184" s="100"/>
      <c r="AFK184" s="100"/>
      <c r="AFL184" s="100"/>
      <c r="AFM184" s="100"/>
      <c r="AFN184" s="100"/>
      <c r="AFO184" s="100"/>
      <c r="AFP184" s="100"/>
      <c r="AFQ184" s="100"/>
      <c r="AFR184" s="100"/>
      <c r="AFS184" s="100"/>
      <c r="AFT184" s="100"/>
      <c r="AFU184" s="100"/>
      <c r="AFV184" s="100"/>
      <c r="AFW184" s="100"/>
      <c r="AFX184" s="100"/>
      <c r="AFY184" s="100"/>
      <c r="AFZ184" s="100"/>
      <c r="AGA184" s="100"/>
      <c r="AGB184" s="100"/>
      <c r="AGC184" s="100"/>
      <c r="AGD184" s="100"/>
      <c r="AGE184" s="100"/>
      <c r="AGF184" s="100"/>
      <c r="AGG184" s="100"/>
      <c r="AGH184" s="100"/>
      <c r="AGI184" s="100"/>
      <c r="AGJ184" s="100"/>
      <c r="AGK184" s="100"/>
      <c r="AGL184" s="100"/>
      <c r="AGM184" s="100"/>
      <c r="AGN184" s="100"/>
      <c r="AGO184" s="100"/>
      <c r="AGP184" s="100"/>
      <c r="AGQ184" s="100"/>
      <c r="AGR184" s="100"/>
      <c r="AGS184" s="100"/>
      <c r="AGT184" s="100"/>
      <c r="AGU184" s="100"/>
      <c r="AGV184" s="100"/>
      <c r="AGW184" s="100"/>
      <c r="AGX184" s="100"/>
      <c r="AGY184" s="100"/>
      <c r="AGZ184" s="100"/>
      <c r="AHA184" s="100"/>
      <c r="AHB184" s="100"/>
      <c r="AHC184" s="100"/>
      <c r="AHD184" s="100"/>
      <c r="AHE184" s="100"/>
      <c r="AHF184" s="100"/>
      <c r="AHG184" s="100"/>
      <c r="AHH184" s="100"/>
      <c r="AHI184" s="100"/>
      <c r="AHJ184" s="100"/>
      <c r="AHK184" s="100"/>
      <c r="AHL184" s="100"/>
      <c r="AHM184" s="100"/>
      <c r="AHN184" s="100"/>
      <c r="AHO184" s="100"/>
      <c r="AHP184" s="100"/>
      <c r="AHQ184" s="100"/>
      <c r="AHR184" s="100"/>
      <c r="AHS184" s="100"/>
      <c r="AHT184" s="100"/>
      <c r="AHU184" s="100"/>
      <c r="AHV184" s="100"/>
      <c r="AHW184" s="100"/>
      <c r="AHX184" s="100"/>
      <c r="AHY184" s="100"/>
      <c r="AHZ184" s="100"/>
      <c r="AIA184" s="100"/>
      <c r="AIB184" s="100"/>
      <c r="AIC184" s="100"/>
      <c r="AID184" s="100"/>
      <c r="AIE184" s="100"/>
      <c r="AIF184" s="100"/>
      <c r="AIG184" s="100"/>
      <c r="AIH184" s="100"/>
      <c r="AII184" s="100"/>
      <c r="AIJ184" s="100"/>
      <c r="AIK184" s="100"/>
      <c r="AIL184" s="100"/>
      <c r="AIM184" s="100"/>
      <c r="AIN184" s="100"/>
      <c r="AIO184" s="100"/>
      <c r="AIP184" s="100"/>
      <c r="AIQ184" s="100"/>
      <c r="AIR184" s="100"/>
      <c r="AIS184" s="100"/>
      <c r="AIT184" s="100"/>
      <c r="AIU184" s="100"/>
      <c r="AIV184" s="100"/>
      <c r="AIW184" s="100"/>
      <c r="AIX184" s="100"/>
      <c r="AIY184" s="100"/>
      <c r="AIZ184" s="100"/>
      <c r="AJA184" s="100"/>
      <c r="AJB184" s="100"/>
      <c r="AJC184" s="100"/>
      <c r="AJD184" s="100"/>
      <c r="AJE184" s="100"/>
      <c r="AJF184" s="100"/>
      <c r="AJG184" s="100"/>
      <c r="AJH184" s="100"/>
      <c r="AJI184" s="100"/>
      <c r="AJJ184" s="100"/>
      <c r="AJK184" s="100"/>
      <c r="AJL184" s="100"/>
      <c r="AJM184" s="100"/>
      <c r="AJN184" s="100"/>
      <c r="AJO184" s="100"/>
      <c r="AJP184" s="100"/>
      <c r="AJQ184" s="100"/>
      <c r="AJR184" s="100"/>
      <c r="AJS184" s="100"/>
      <c r="AJT184" s="100"/>
      <c r="AJU184" s="100"/>
      <c r="AJV184" s="100"/>
      <c r="AJW184" s="100"/>
      <c r="AJX184" s="100"/>
      <c r="AJY184" s="100"/>
      <c r="AJZ184" s="100"/>
      <c r="AKA184" s="100"/>
      <c r="AKB184" s="100"/>
      <c r="AKC184" s="100"/>
      <c r="AKD184" s="100"/>
      <c r="AKE184" s="100"/>
      <c r="AKF184" s="100"/>
      <c r="AKG184" s="100"/>
      <c r="AKH184" s="100"/>
      <c r="AKI184" s="100"/>
      <c r="AKJ184" s="100"/>
      <c r="AKK184" s="100"/>
      <c r="AKL184" s="100"/>
      <c r="AKM184" s="100"/>
      <c r="AKN184" s="100"/>
      <c r="AKO184" s="100"/>
      <c r="AKP184" s="100"/>
      <c r="AKQ184" s="100"/>
      <c r="AKR184" s="100"/>
      <c r="AKS184" s="100"/>
      <c r="AKT184" s="100"/>
      <c r="AKU184" s="100"/>
      <c r="AKV184" s="100"/>
      <c r="AKW184" s="100"/>
      <c r="AKX184" s="100"/>
      <c r="AKY184" s="100"/>
      <c r="AKZ184" s="100"/>
      <c r="ALA184" s="100"/>
      <c r="ALB184" s="100"/>
      <c r="ALC184" s="100"/>
      <c r="ALD184" s="100"/>
      <c r="ALE184" s="100"/>
      <c r="ALF184" s="100"/>
      <c r="ALG184" s="100"/>
      <c r="ALH184" s="100"/>
      <c r="ALI184" s="100"/>
      <c r="ALJ184" s="100"/>
      <c r="ALK184" s="100"/>
      <c r="ALL184" s="100"/>
      <c r="ALM184" s="100"/>
      <c r="ALN184" s="100"/>
      <c r="ALO184" s="100"/>
      <c r="ALP184" s="100"/>
      <c r="ALQ184" s="100"/>
      <c r="ALR184" s="100"/>
      <c r="ALS184" s="100"/>
      <c r="ALT184" s="100"/>
      <c r="ALU184" s="100"/>
      <c r="ALV184" s="100"/>
      <c r="ALW184" s="100"/>
      <c r="ALX184" s="100"/>
      <c r="ALY184" s="100"/>
      <c r="ALZ184" s="100"/>
      <c r="AMA184" s="100"/>
      <c r="AMB184" s="100"/>
      <c r="AMC184" s="100"/>
      <c r="AMD184" s="100"/>
      <c r="AME184" s="100"/>
      <c r="AMF184" s="100"/>
      <c r="AMG184" s="100"/>
      <c r="AMH184" s="100"/>
      <c r="AMI184" s="100"/>
      <c r="AMJ184" s="100"/>
      <c r="AMK184" s="100"/>
      <c r="AML184" s="100"/>
      <c r="AMM184" s="100"/>
      <c r="AMN184" s="100"/>
      <c r="AMO184" s="100"/>
      <c r="AMP184" s="100"/>
      <c r="AMQ184" s="100"/>
      <c r="AMR184" s="100"/>
      <c r="AMS184" s="100"/>
      <c r="AMT184" s="100"/>
      <c r="AMU184" s="100"/>
      <c r="AMV184" s="100"/>
      <c r="AMW184" s="100"/>
      <c r="AMX184" s="100"/>
      <c r="AMY184" s="100"/>
      <c r="AMZ184" s="100"/>
      <c r="ANA184" s="100"/>
      <c r="ANB184" s="100"/>
      <c r="ANC184" s="100"/>
      <c r="AND184" s="100"/>
      <c r="ANE184" s="100"/>
      <c r="ANF184" s="100"/>
      <c r="ANG184" s="100"/>
      <c r="ANH184" s="100"/>
      <c r="ANI184" s="100"/>
      <c r="ANJ184" s="100"/>
      <c r="ANK184" s="100"/>
      <c r="ANL184" s="100"/>
      <c r="ANM184" s="100"/>
      <c r="ANN184" s="100"/>
      <c r="ANO184" s="100"/>
      <c r="ANP184" s="100"/>
      <c r="ANQ184" s="100"/>
      <c r="ANR184" s="100"/>
      <c r="ANS184" s="100"/>
      <c r="ANT184" s="100"/>
      <c r="ANU184" s="100"/>
      <c r="ANV184" s="100"/>
      <c r="ANW184" s="100"/>
      <c r="ANX184" s="100"/>
      <c r="ANY184" s="100"/>
      <c r="ANZ184" s="100"/>
      <c r="AOA184" s="100"/>
      <c r="AOB184" s="100"/>
      <c r="AOC184" s="100"/>
      <c r="AOD184" s="100"/>
      <c r="AOE184" s="100"/>
      <c r="AOF184" s="100"/>
      <c r="AOG184" s="100"/>
      <c r="AOH184" s="100"/>
      <c r="AOI184" s="100"/>
      <c r="AOJ184" s="100"/>
      <c r="AOK184" s="100"/>
      <c r="AOL184" s="100"/>
      <c r="AOM184" s="100"/>
      <c r="AON184" s="100"/>
      <c r="AOO184" s="100"/>
      <c r="AOP184" s="100"/>
      <c r="AOQ184" s="100"/>
      <c r="AOR184" s="100"/>
      <c r="AOS184" s="100"/>
      <c r="AOT184" s="100"/>
      <c r="AOU184" s="100"/>
      <c r="AOV184" s="100"/>
      <c r="AOW184" s="100"/>
      <c r="AOX184" s="100"/>
      <c r="AOY184" s="100"/>
      <c r="AOZ184" s="100"/>
      <c r="APA184" s="100"/>
      <c r="APB184" s="100"/>
      <c r="APC184" s="100"/>
      <c r="APD184" s="100"/>
      <c r="APE184" s="100"/>
      <c r="APF184" s="100"/>
      <c r="APG184" s="100"/>
      <c r="APH184" s="100"/>
      <c r="API184" s="100"/>
      <c r="APJ184" s="100"/>
      <c r="APK184" s="100"/>
      <c r="APL184" s="100"/>
      <c r="APM184" s="100"/>
      <c r="APN184" s="100"/>
      <c r="APO184" s="100"/>
      <c r="APP184" s="100"/>
      <c r="APQ184" s="100"/>
      <c r="APR184" s="100"/>
      <c r="APS184" s="100"/>
      <c r="APT184" s="100"/>
      <c r="APU184" s="100"/>
      <c r="APV184" s="100"/>
      <c r="APW184" s="100"/>
      <c r="APX184" s="100"/>
      <c r="APY184" s="100"/>
      <c r="APZ184" s="100"/>
      <c r="AQA184" s="100"/>
      <c r="AQB184" s="100"/>
      <c r="AQC184" s="100"/>
      <c r="AQD184" s="100"/>
      <c r="AQE184" s="100"/>
      <c r="AQF184" s="100"/>
      <c r="AQG184" s="100"/>
      <c r="AQH184" s="100"/>
      <c r="AQI184" s="100"/>
      <c r="AQJ184" s="100"/>
      <c r="AQK184" s="100"/>
      <c r="AQL184" s="100"/>
      <c r="AQM184" s="100"/>
      <c r="AQN184" s="100"/>
      <c r="AQO184" s="100"/>
      <c r="AQP184" s="100"/>
      <c r="AQQ184" s="100"/>
      <c r="AQR184" s="100"/>
      <c r="AQS184" s="100"/>
      <c r="AQT184" s="100"/>
      <c r="AQU184" s="100"/>
      <c r="AQV184" s="100"/>
      <c r="AQW184" s="100"/>
      <c r="AQX184" s="100"/>
      <c r="AQY184" s="100"/>
      <c r="AQZ184" s="100"/>
      <c r="ARA184" s="100"/>
      <c r="ARB184" s="100"/>
      <c r="ARC184" s="100"/>
      <c r="ARD184" s="100"/>
      <c r="ARE184" s="100"/>
      <c r="ARF184" s="100"/>
      <c r="ARG184" s="100"/>
      <c r="ARH184" s="100"/>
      <c r="ARI184" s="100"/>
      <c r="ARJ184" s="100"/>
      <c r="ARK184" s="100"/>
      <c r="ARL184" s="100"/>
      <c r="ARM184" s="100"/>
      <c r="ARN184" s="100"/>
      <c r="ARO184" s="100"/>
      <c r="ARP184" s="100"/>
      <c r="ARQ184" s="100"/>
      <c r="ARR184" s="100"/>
      <c r="ARS184" s="100"/>
      <c r="ART184" s="100"/>
      <c r="ARU184" s="100"/>
      <c r="ARV184" s="100"/>
      <c r="ARW184" s="100"/>
      <c r="ARX184" s="100"/>
      <c r="ARY184" s="100"/>
      <c r="ARZ184" s="100"/>
      <c r="ASA184" s="100"/>
      <c r="ASB184" s="100"/>
      <c r="ASC184" s="100"/>
      <c r="ASD184" s="100"/>
      <c r="ASE184" s="100"/>
      <c r="ASF184" s="100"/>
      <c r="ASG184" s="100"/>
      <c r="ASH184" s="100"/>
      <c r="ASI184" s="100"/>
      <c r="ASJ184" s="100"/>
      <c r="ASK184" s="100"/>
      <c r="ASL184" s="100"/>
      <c r="ASM184" s="100"/>
      <c r="ASN184" s="100"/>
      <c r="ASO184" s="100"/>
      <c r="ASP184" s="100"/>
      <c r="ASQ184" s="100"/>
      <c r="ASR184" s="100"/>
      <c r="ASS184" s="100"/>
      <c r="AST184" s="100"/>
      <c r="ASU184" s="100"/>
      <c r="ASV184" s="100"/>
      <c r="ASW184" s="100"/>
      <c r="ASX184" s="100"/>
      <c r="ASY184" s="100"/>
      <c r="ASZ184" s="100"/>
      <c r="ATA184" s="100"/>
      <c r="ATB184" s="100"/>
      <c r="ATC184" s="100"/>
      <c r="ATD184" s="100"/>
      <c r="ATE184" s="100"/>
      <c r="ATF184" s="100"/>
      <c r="ATG184" s="100"/>
      <c r="ATH184" s="100"/>
      <c r="ATI184" s="100"/>
      <c r="ATJ184" s="100"/>
      <c r="ATK184" s="100"/>
      <c r="ATL184" s="100"/>
      <c r="ATM184" s="100"/>
      <c r="ATN184" s="100"/>
      <c r="ATO184" s="100"/>
      <c r="ATP184" s="100"/>
      <c r="ATQ184" s="100"/>
      <c r="ATR184" s="100"/>
      <c r="ATS184" s="100"/>
      <c r="ATT184" s="100"/>
      <c r="ATU184" s="100"/>
      <c r="ATV184" s="100"/>
      <c r="ATW184" s="100"/>
      <c r="ATX184" s="100"/>
    </row>
    <row r="185" spans="1:1220" ht="16" customHeight="1">
      <c r="A185" s="38">
        <v>182</v>
      </c>
      <c r="B185" s="567" t="s">
        <v>18360</v>
      </c>
      <c r="C185" s="37" t="s">
        <v>1609</v>
      </c>
      <c r="D185" s="38" t="s">
        <v>19</v>
      </c>
      <c r="E185" s="37" t="s">
        <v>1611</v>
      </c>
      <c r="F185" s="38" t="s">
        <v>1610</v>
      </c>
      <c r="G185" s="8" t="s">
        <v>9904</v>
      </c>
      <c r="H185" s="185" t="s">
        <v>4206</v>
      </c>
      <c r="I185" s="38" t="str">
        <f t="shared" si="0"/>
        <v>DYE3814</v>
      </c>
      <c r="J185" s="37" t="s">
        <v>4205</v>
      </c>
      <c r="K185" s="576" t="s">
        <v>4304</v>
      </c>
      <c r="L185" s="314">
        <v>6970</v>
      </c>
      <c r="M185" s="38" t="s">
        <v>21</v>
      </c>
      <c r="N185" s="38" t="s">
        <v>1625</v>
      </c>
      <c r="O185" s="37"/>
      <c r="P185" s="37"/>
      <c r="Q185" s="47"/>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c r="AM185" s="100"/>
      <c r="AN185" s="100"/>
      <c r="AO185" s="100"/>
      <c r="AP185" s="100"/>
      <c r="AQ185" s="100"/>
      <c r="AR185" s="100"/>
      <c r="AS185" s="100"/>
      <c r="AT185" s="100"/>
      <c r="AU185" s="100"/>
      <c r="AV185" s="100"/>
      <c r="AW185" s="100"/>
      <c r="AX185" s="100"/>
      <c r="AY185" s="100"/>
      <c r="AZ185" s="100"/>
      <c r="BA185" s="100"/>
      <c r="BB185" s="100"/>
      <c r="BC185" s="100"/>
      <c r="BD185" s="100"/>
      <c r="BE185" s="100"/>
      <c r="BF185" s="100"/>
      <c r="BG185" s="100"/>
      <c r="BH185" s="100"/>
      <c r="BI185" s="100"/>
      <c r="BJ185" s="100"/>
      <c r="BK185" s="100"/>
      <c r="BL185" s="100"/>
      <c r="BM185" s="100"/>
      <c r="BN185" s="100"/>
      <c r="BO185" s="100"/>
      <c r="BP185" s="100"/>
      <c r="BQ185" s="100"/>
      <c r="BR185" s="100"/>
      <c r="BS185" s="100"/>
      <c r="BT185" s="100"/>
      <c r="BU185" s="100"/>
      <c r="BV185" s="100"/>
      <c r="BW185" s="100"/>
      <c r="BX185" s="100"/>
      <c r="BY185" s="100"/>
      <c r="BZ185" s="100"/>
      <c r="CA185" s="100"/>
      <c r="CB185" s="100"/>
      <c r="CC185" s="100"/>
      <c r="CD185" s="100"/>
      <c r="CE185" s="100"/>
      <c r="CF185" s="100"/>
      <c r="CG185" s="100"/>
      <c r="CH185" s="100"/>
      <c r="CI185" s="100"/>
      <c r="CJ185" s="100"/>
      <c r="CK185" s="100"/>
      <c r="CL185" s="100"/>
      <c r="CM185" s="100"/>
      <c r="CN185" s="100"/>
      <c r="CO185" s="100"/>
      <c r="CP185" s="100"/>
      <c r="CQ185" s="100"/>
      <c r="CR185" s="100"/>
      <c r="CS185" s="100"/>
      <c r="CT185" s="100"/>
      <c r="CU185" s="100"/>
      <c r="CV185" s="100"/>
      <c r="CW185" s="100"/>
      <c r="CX185" s="100"/>
      <c r="CY185" s="100"/>
      <c r="CZ185" s="100"/>
      <c r="DA185" s="100"/>
      <c r="DB185" s="100"/>
      <c r="DC185" s="100"/>
      <c r="DD185" s="100"/>
      <c r="DE185" s="100"/>
      <c r="DF185" s="100"/>
      <c r="DG185" s="100"/>
      <c r="DH185" s="100"/>
      <c r="DI185" s="100"/>
      <c r="DJ185" s="100"/>
      <c r="DK185" s="100"/>
      <c r="DL185" s="100"/>
      <c r="DM185" s="100"/>
      <c r="DN185" s="100"/>
      <c r="DO185" s="100"/>
      <c r="DP185" s="100"/>
      <c r="DQ185" s="100"/>
      <c r="DR185" s="100"/>
      <c r="DS185" s="100"/>
      <c r="DT185" s="100"/>
      <c r="DU185" s="100"/>
      <c r="DV185" s="100"/>
      <c r="DW185" s="100"/>
      <c r="DX185" s="100"/>
      <c r="DY185" s="100"/>
      <c r="DZ185" s="100"/>
      <c r="EA185" s="100"/>
      <c r="EB185" s="100"/>
      <c r="EC185" s="100"/>
      <c r="ED185" s="100"/>
      <c r="EE185" s="100"/>
      <c r="EF185" s="100"/>
      <c r="EG185" s="100"/>
      <c r="EH185" s="100"/>
      <c r="EI185" s="100"/>
      <c r="EJ185" s="100"/>
      <c r="EK185" s="100"/>
      <c r="EL185" s="100"/>
      <c r="EM185" s="100"/>
      <c r="EN185" s="100"/>
      <c r="EO185" s="100"/>
      <c r="EP185" s="100"/>
      <c r="EQ185" s="100"/>
      <c r="ER185" s="100"/>
      <c r="ES185" s="100"/>
      <c r="ET185" s="100"/>
      <c r="EU185" s="100"/>
      <c r="EV185" s="100"/>
      <c r="EW185" s="100"/>
      <c r="EX185" s="100"/>
      <c r="EY185" s="100"/>
      <c r="EZ185" s="100"/>
      <c r="FA185" s="100"/>
      <c r="FB185" s="100"/>
      <c r="FC185" s="100"/>
      <c r="FD185" s="100"/>
      <c r="FE185" s="100"/>
      <c r="FF185" s="100"/>
      <c r="FG185" s="100"/>
      <c r="FH185" s="100"/>
      <c r="FI185" s="100"/>
      <c r="FJ185" s="100"/>
      <c r="FK185" s="100"/>
      <c r="FL185" s="100"/>
      <c r="FM185" s="100"/>
      <c r="FN185" s="100"/>
      <c r="FO185" s="100"/>
      <c r="FP185" s="100"/>
      <c r="FQ185" s="100"/>
      <c r="FR185" s="100"/>
      <c r="FS185" s="100"/>
      <c r="FT185" s="100"/>
      <c r="FU185" s="100"/>
      <c r="FV185" s="100"/>
      <c r="FW185" s="100"/>
      <c r="FX185" s="100"/>
      <c r="FY185" s="100"/>
      <c r="FZ185" s="100"/>
      <c r="GA185" s="100"/>
      <c r="GB185" s="100"/>
      <c r="GC185" s="100"/>
      <c r="GD185" s="100"/>
      <c r="GE185" s="100"/>
      <c r="GF185" s="100"/>
      <c r="GG185" s="100"/>
      <c r="GH185" s="100"/>
      <c r="GI185" s="100"/>
      <c r="GJ185" s="100"/>
      <c r="GK185" s="100"/>
      <c r="GL185" s="100"/>
      <c r="GM185" s="100"/>
      <c r="GN185" s="100"/>
      <c r="GO185" s="100"/>
      <c r="GP185" s="100"/>
      <c r="GQ185" s="100"/>
      <c r="GR185" s="100"/>
      <c r="GS185" s="100"/>
      <c r="GT185" s="100"/>
      <c r="GU185" s="100"/>
      <c r="GV185" s="100"/>
      <c r="GW185" s="100"/>
      <c r="GX185" s="100"/>
      <c r="GY185" s="100"/>
      <c r="GZ185" s="100"/>
      <c r="HA185" s="100"/>
      <c r="HB185" s="100"/>
      <c r="HC185" s="100"/>
      <c r="HD185" s="100"/>
      <c r="HE185" s="100"/>
      <c r="HF185" s="100"/>
      <c r="HG185" s="100"/>
      <c r="HH185" s="100"/>
      <c r="HI185" s="100"/>
      <c r="HJ185" s="100"/>
      <c r="HK185" s="100"/>
      <c r="HL185" s="100"/>
      <c r="HM185" s="100"/>
      <c r="HN185" s="100"/>
      <c r="HO185" s="100"/>
      <c r="HP185" s="100"/>
      <c r="HQ185" s="100"/>
      <c r="HR185" s="100"/>
      <c r="HS185" s="100"/>
      <c r="HT185" s="100"/>
      <c r="HU185" s="100"/>
      <c r="HV185" s="100"/>
      <c r="HW185" s="100"/>
      <c r="HX185" s="100"/>
      <c r="HY185" s="100"/>
      <c r="HZ185" s="100"/>
      <c r="IA185" s="100"/>
      <c r="IB185" s="100"/>
      <c r="IC185" s="100"/>
      <c r="ID185" s="100"/>
      <c r="IE185" s="100"/>
      <c r="IF185" s="100"/>
      <c r="IG185" s="100"/>
      <c r="IH185" s="100"/>
      <c r="II185" s="100"/>
      <c r="IJ185" s="100"/>
      <c r="IK185" s="100"/>
      <c r="IL185" s="100"/>
      <c r="IM185" s="100"/>
      <c r="IN185" s="100"/>
      <c r="IO185" s="100"/>
      <c r="IP185" s="100"/>
      <c r="IQ185" s="100"/>
      <c r="IR185" s="100"/>
      <c r="IS185" s="100"/>
      <c r="IT185" s="100"/>
      <c r="IU185" s="100"/>
      <c r="IV185" s="100"/>
      <c r="IW185" s="100"/>
      <c r="IX185" s="100"/>
      <c r="IY185" s="100"/>
      <c r="IZ185" s="100"/>
      <c r="JA185" s="100"/>
      <c r="JB185" s="100"/>
      <c r="JC185" s="100"/>
      <c r="JD185" s="100"/>
      <c r="JE185" s="100"/>
      <c r="JF185" s="100"/>
      <c r="JG185" s="100"/>
      <c r="JH185" s="100"/>
      <c r="JI185" s="100"/>
      <c r="JJ185" s="100"/>
      <c r="JK185" s="100"/>
      <c r="JL185" s="100"/>
      <c r="JM185" s="100"/>
      <c r="JN185" s="100"/>
      <c r="JO185" s="100"/>
      <c r="JP185" s="100"/>
      <c r="JQ185" s="100"/>
      <c r="JR185" s="100"/>
      <c r="JS185" s="100"/>
      <c r="JT185" s="100"/>
      <c r="JU185" s="100"/>
      <c r="JV185" s="100"/>
      <c r="JW185" s="100"/>
      <c r="JX185" s="100"/>
      <c r="JY185" s="100"/>
      <c r="JZ185" s="100"/>
      <c r="KA185" s="100"/>
      <c r="KB185" s="100"/>
      <c r="KC185" s="100"/>
      <c r="KD185" s="100"/>
      <c r="KE185" s="100"/>
      <c r="KF185" s="100"/>
      <c r="KG185" s="100"/>
      <c r="KH185" s="100"/>
      <c r="KI185" s="100"/>
      <c r="KJ185" s="100"/>
      <c r="KK185" s="100"/>
      <c r="KL185" s="100"/>
      <c r="KM185" s="100"/>
      <c r="KN185" s="100"/>
      <c r="KO185" s="100"/>
      <c r="KP185" s="100"/>
      <c r="KQ185" s="100"/>
      <c r="KR185" s="100"/>
      <c r="KS185" s="100"/>
      <c r="KT185" s="100"/>
      <c r="KU185" s="100"/>
      <c r="KV185" s="100"/>
      <c r="KW185" s="100"/>
      <c r="KX185" s="100"/>
      <c r="KY185" s="100"/>
      <c r="KZ185" s="100"/>
      <c r="LA185" s="100"/>
      <c r="LB185" s="100"/>
      <c r="LC185" s="100"/>
      <c r="LD185" s="100"/>
      <c r="LE185" s="100"/>
      <c r="LF185" s="100"/>
      <c r="LG185" s="100"/>
      <c r="LH185" s="100"/>
      <c r="LI185" s="100"/>
      <c r="LJ185" s="100"/>
      <c r="LK185" s="100"/>
      <c r="LL185" s="100"/>
      <c r="LM185" s="100"/>
      <c r="LN185" s="100"/>
      <c r="LO185" s="100"/>
      <c r="LP185" s="100"/>
      <c r="LQ185" s="100"/>
      <c r="LR185" s="100"/>
      <c r="LS185" s="100"/>
      <c r="LT185" s="100"/>
      <c r="LU185" s="100"/>
      <c r="LV185" s="100"/>
      <c r="LW185" s="100"/>
      <c r="LX185" s="100"/>
      <c r="LY185" s="100"/>
      <c r="LZ185" s="100"/>
      <c r="MA185" s="100"/>
      <c r="MB185" s="100"/>
      <c r="MC185" s="100"/>
      <c r="MD185" s="100"/>
      <c r="ME185" s="100"/>
      <c r="MF185" s="100"/>
      <c r="MG185" s="100"/>
      <c r="MH185" s="100"/>
      <c r="MI185" s="100"/>
      <c r="MJ185" s="100"/>
      <c r="MK185" s="100"/>
      <c r="ML185" s="100"/>
      <c r="MM185" s="100"/>
      <c r="MN185" s="100"/>
      <c r="MO185" s="100"/>
      <c r="MP185" s="100"/>
      <c r="MQ185" s="100"/>
      <c r="MR185" s="100"/>
      <c r="MS185" s="100"/>
      <c r="MT185" s="100"/>
      <c r="MU185" s="100"/>
      <c r="MV185" s="100"/>
      <c r="MW185" s="100"/>
      <c r="MX185" s="100"/>
      <c r="MY185" s="100"/>
      <c r="MZ185" s="100"/>
      <c r="NA185" s="100"/>
      <c r="NB185" s="100"/>
      <c r="NC185" s="100"/>
      <c r="ND185" s="100"/>
      <c r="NE185" s="100"/>
      <c r="NF185" s="100"/>
      <c r="NG185" s="100"/>
      <c r="NH185" s="100"/>
      <c r="NI185" s="100"/>
      <c r="NJ185" s="100"/>
      <c r="NK185" s="100"/>
      <c r="NL185" s="100"/>
      <c r="NM185" s="100"/>
      <c r="NN185" s="100"/>
      <c r="NO185" s="100"/>
      <c r="NP185" s="100"/>
      <c r="NQ185" s="100"/>
      <c r="NR185" s="100"/>
      <c r="NS185" s="100"/>
      <c r="NT185" s="100"/>
      <c r="NU185" s="100"/>
      <c r="NV185" s="100"/>
      <c r="NW185" s="100"/>
      <c r="NX185" s="100"/>
      <c r="NY185" s="100"/>
      <c r="NZ185" s="100"/>
      <c r="OA185" s="100"/>
      <c r="OB185" s="100"/>
      <c r="OC185" s="100"/>
      <c r="OD185" s="100"/>
      <c r="OE185" s="100"/>
      <c r="OF185" s="100"/>
      <c r="OG185" s="100"/>
      <c r="OH185" s="100"/>
      <c r="OI185" s="100"/>
      <c r="OJ185" s="100"/>
      <c r="OK185" s="100"/>
      <c r="OL185" s="100"/>
      <c r="OM185" s="100"/>
      <c r="ON185" s="100"/>
      <c r="OO185" s="100"/>
      <c r="OP185" s="100"/>
      <c r="OQ185" s="100"/>
      <c r="OR185" s="100"/>
      <c r="OS185" s="100"/>
      <c r="OT185" s="100"/>
      <c r="OU185" s="100"/>
      <c r="OV185" s="100"/>
      <c r="OW185" s="100"/>
      <c r="OX185" s="100"/>
      <c r="OY185" s="100"/>
      <c r="OZ185" s="100"/>
      <c r="PA185" s="100"/>
      <c r="PB185" s="100"/>
      <c r="PC185" s="100"/>
      <c r="PD185" s="100"/>
      <c r="PE185" s="100"/>
      <c r="PF185" s="100"/>
      <c r="PG185" s="100"/>
      <c r="PH185" s="100"/>
      <c r="PI185" s="100"/>
      <c r="PJ185" s="100"/>
      <c r="PK185" s="100"/>
      <c r="PL185" s="100"/>
      <c r="PM185" s="100"/>
      <c r="PN185" s="100"/>
      <c r="PO185" s="100"/>
      <c r="PP185" s="100"/>
      <c r="PQ185" s="100"/>
      <c r="PR185" s="100"/>
      <c r="PS185" s="100"/>
      <c r="PT185" s="100"/>
      <c r="PU185" s="100"/>
      <c r="PV185" s="100"/>
      <c r="PW185" s="100"/>
      <c r="PX185" s="100"/>
      <c r="PY185" s="100"/>
      <c r="PZ185" s="100"/>
      <c r="QA185" s="100"/>
      <c r="QB185" s="100"/>
      <c r="QC185" s="100"/>
      <c r="QD185" s="100"/>
      <c r="QE185" s="100"/>
      <c r="QF185" s="100"/>
      <c r="QG185" s="100"/>
      <c r="QH185" s="100"/>
      <c r="QI185" s="100"/>
      <c r="QJ185" s="100"/>
      <c r="QK185" s="100"/>
      <c r="QL185" s="100"/>
      <c r="QM185" s="100"/>
      <c r="QN185" s="100"/>
      <c r="QO185" s="100"/>
      <c r="QP185" s="100"/>
      <c r="QQ185" s="100"/>
      <c r="QR185" s="100"/>
      <c r="QS185" s="100"/>
      <c r="QT185" s="100"/>
      <c r="QU185" s="100"/>
      <c r="QV185" s="100"/>
      <c r="QW185" s="100"/>
      <c r="QX185" s="100"/>
      <c r="QY185" s="100"/>
      <c r="QZ185" s="100"/>
      <c r="RA185" s="100"/>
      <c r="RB185" s="100"/>
      <c r="RC185" s="100"/>
      <c r="RD185" s="100"/>
      <c r="RE185" s="100"/>
      <c r="RF185" s="100"/>
      <c r="RG185" s="100"/>
      <c r="RH185" s="100"/>
      <c r="RI185" s="100"/>
      <c r="RJ185" s="100"/>
      <c r="RK185" s="100"/>
      <c r="RL185" s="100"/>
      <c r="RM185" s="100"/>
      <c r="RN185" s="100"/>
      <c r="RO185" s="100"/>
      <c r="RP185" s="100"/>
      <c r="RQ185" s="100"/>
      <c r="RR185" s="100"/>
      <c r="RS185" s="100"/>
      <c r="RT185" s="100"/>
      <c r="RU185" s="100"/>
      <c r="RV185" s="100"/>
      <c r="RW185" s="100"/>
      <c r="RX185" s="100"/>
      <c r="RY185" s="100"/>
      <c r="RZ185" s="100"/>
      <c r="SA185" s="100"/>
      <c r="SB185" s="100"/>
      <c r="SC185" s="100"/>
      <c r="SD185" s="100"/>
      <c r="SE185" s="100"/>
      <c r="SF185" s="100"/>
      <c r="SG185" s="100"/>
      <c r="SH185" s="100"/>
      <c r="SI185" s="100"/>
      <c r="SJ185" s="100"/>
      <c r="SK185" s="100"/>
      <c r="SL185" s="100"/>
      <c r="SM185" s="100"/>
      <c r="SN185" s="100"/>
      <c r="SO185" s="100"/>
      <c r="SP185" s="100"/>
      <c r="SQ185" s="100"/>
      <c r="SR185" s="100"/>
      <c r="SS185" s="100"/>
      <c r="ST185" s="100"/>
      <c r="SU185" s="100"/>
      <c r="SV185" s="100"/>
      <c r="SW185" s="100"/>
      <c r="SX185" s="100"/>
      <c r="SY185" s="100"/>
      <c r="SZ185" s="100"/>
      <c r="TA185" s="100"/>
      <c r="TB185" s="100"/>
      <c r="TC185" s="100"/>
      <c r="TD185" s="100"/>
      <c r="TE185" s="100"/>
      <c r="TF185" s="100"/>
      <c r="TG185" s="100"/>
      <c r="TH185" s="100"/>
      <c r="TI185" s="100"/>
      <c r="TJ185" s="100"/>
      <c r="TK185" s="100"/>
      <c r="TL185" s="100"/>
      <c r="TM185" s="100"/>
      <c r="TN185" s="100"/>
      <c r="TO185" s="100"/>
      <c r="TP185" s="100"/>
      <c r="TQ185" s="100"/>
      <c r="TR185" s="100"/>
      <c r="TS185" s="100"/>
      <c r="TT185" s="100"/>
      <c r="TU185" s="100"/>
      <c r="TV185" s="100"/>
      <c r="TW185" s="100"/>
      <c r="TX185" s="100"/>
      <c r="TY185" s="100"/>
      <c r="TZ185" s="100"/>
      <c r="UA185" s="100"/>
      <c r="UB185" s="100"/>
      <c r="UC185" s="100"/>
      <c r="UD185" s="100"/>
      <c r="UE185" s="100"/>
      <c r="UF185" s="100"/>
      <c r="UG185" s="100"/>
      <c r="UH185" s="100"/>
      <c r="UI185" s="100"/>
      <c r="UJ185" s="100"/>
      <c r="UK185" s="100"/>
      <c r="UL185" s="100"/>
      <c r="UM185" s="100"/>
      <c r="UN185" s="100"/>
      <c r="UO185" s="100"/>
      <c r="UP185" s="100"/>
      <c r="UQ185" s="100"/>
      <c r="UR185" s="100"/>
      <c r="US185" s="100"/>
      <c r="UT185" s="100"/>
      <c r="UU185" s="100"/>
      <c r="UV185" s="100"/>
      <c r="UW185" s="100"/>
      <c r="UX185" s="100"/>
      <c r="UY185" s="100"/>
      <c r="UZ185" s="100"/>
      <c r="VA185" s="100"/>
      <c r="VB185" s="100"/>
      <c r="VC185" s="100"/>
      <c r="VD185" s="100"/>
      <c r="VE185" s="100"/>
      <c r="VF185" s="100"/>
      <c r="VG185" s="100"/>
      <c r="VH185" s="100"/>
      <c r="VI185" s="100"/>
      <c r="VJ185" s="100"/>
      <c r="VK185" s="100"/>
      <c r="VL185" s="100"/>
      <c r="VM185" s="100"/>
      <c r="VN185" s="100"/>
      <c r="VO185" s="100"/>
      <c r="VP185" s="100"/>
      <c r="VQ185" s="100"/>
      <c r="VR185" s="100"/>
      <c r="VS185" s="100"/>
      <c r="VT185" s="100"/>
      <c r="VU185" s="100"/>
      <c r="VV185" s="100"/>
      <c r="VW185" s="100"/>
      <c r="VX185" s="100"/>
      <c r="VY185" s="100"/>
      <c r="VZ185" s="100"/>
      <c r="WA185" s="100"/>
      <c r="WB185" s="100"/>
      <c r="WC185" s="100"/>
      <c r="WD185" s="100"/>
      <c r="WE185" s="100"/>
      <c r="WF185" s="100"/>
      <c r="WG185" s="100"/>
      <c r="WH185" s="100"/>
      <c r="WI185" s="100"/>
      <c r="WJ185" s="100"/>
      <c r="WK185" s="100"/>
      <c r="WL185" s="100"/>
      <c r="WM185" s="100"/>
      <c r="WN185" s="100"/>
      <c r="WO185" s="100"/>
      <c r="WP185" s="100"/>
      <c r="WQ185" s="100"/>
      <c r="WR185" s="100"/>
      <c r="WS185" s="100"/>
      <c r="WT185" s="100"/>
      <c r="WU185" s="100"/>
      <c r="WV185" s="100"/>
      <c r="WW185" s="100"/>
      <c r="WX185" s="100"/>
      <c r="WY185" s="100"/>
      <c r="WZ185" s="100"/>
      <c r="XA185" s="100"/>
      <c r="XB185" s="100"/>
      <c r="XC185" s="100"/>
      <c r="XD185" s="100"/>
      <c r="XE185" s="100"/>
      <c r="XF185" s="100"/>
      <c r="XG185" s="100"/>
      <c r="XH185" s="100"/>
      <c r="XI185" s="100"/>
      <c r="XJ185" s="100"/>
      <c r="XK185" s="100"/>
      <c r="XL185" s="100"/>
      <c r="XM185" s="100"/>
      <c r="XN185" s="100"/>
      <c r="XO185" s="100"/>
      <c r="XP185" s="100"/>
      <c r="XQ185" s="100"/>
      <c r="XR185" s="100"/>
      <c r="XS185" s="100"/>
      <c r="XT185" s="100"/>
      <c r="XU185" s="100"/>
      <c r="XV185" s="100"/>
      <c r="XW185" s="100"/>
      <c r="XX185" s="100"/>
      <c r="XY185" s="100"/>
      <c r="XZ185" s="100"/>
      <c r="YA185" s="100"/>
      <c r="YB185" s="100"/>
      <c r="YC185" s="100"/>
      <c r="YD185" s="100"/>
      <c r="YE185" s="100"/>
      <c r="YF185" s="100"/>
      <c r="YG185" s="100"/>
      <c r="YH185" s="100"/>
      <c r="YI185" s="100"/>
      <c r="YJ185" s="100"/>
      <c r="YK185" s="100"/>
      <c r="YL185" s="100"/>
      <c r="YM185" s="100"/>
      <c r="YN185" s="100"/>
      <c r="YO185" s="100"/>
      <c r="YP185" s="100"/>
      <c r="YQ185" s="100"/>
      <c r="YR185" s="100"/>
      <c r="YS185" s="100"/>
      <c r="YT185" s="100"/>
      <c r="YU185" s="100"/>
      <c r="YV185" s="100"/>
      <c r="YW185" s="100"/>
      <c r="YX185" s="100"/>
      <c r="YY185" s="100"/>
      <c r="YZ185" s="100"/>
      <c r="ZA185" s="100"/>
      <c r="ZB185" s="100"/>
      <c r="ZC185" s="100"/>
      <c r="ZD185" s="100"/>
      <c r="ZE185" s="100"/>
      <c r="ZF185" s="100"/>
      <c r="ZG185" s="100"/>
      <c r="ZH185" s="100"/>
      <c r="ZI185" s="100"/>
      <c r="ZJ185" s="100"/>
      <c r="ZK185" s="100"/>
      <c r="ZL185" s="100"/>
      <c r="ZM185" s="100"/>
      <c r="ZN185" s="100"/>
      <c r="ZO185" s="100"/>
      <c r="ZP185" s="100"/>
      <c r="ZQ185" s="100"/>
      <c r="ZR185" s="100"/>
      <c r="ZS185" s="100"/>
      <c r="ZT185" s="100"/>
      <c r="ZU185" s="100"/>
      <c r="ZV185" s="100"/>
      <c r="ZW185" s="100"/>
      <c r="ZX185" s="100"/>
      <c r="ZY185" s="100"/>
      <c r="ZZ185" s="100"/>
      <c r="AAA185" s="100"/>
      <c r="AAB185" s="100"/>
      <c r="AAC185" s="100"/>
      <c r="AAD185" s="100"/>
      <c r="AAE185" s="100"/>
      <c r="AAF185" s="100"/>
      <c r="AAG185" s="100"/>
      <c r="AAH185" s="100"/>
      <c r="AAI185" s="100"/>
      <c r="AAJ185" s="100"/>
      <c r="AAK185" s="100"/>
      <c r="AAL185" s="100"/>
      <c r="AAM185" s="100"/>
      <c r="AAN185" s="100"/>
      <c r="AAO185" s="100"/>
      <c r="AAP185" s="100"/>
      <c r="AAQ185" s="100"/>
      <c r="AAR185" s="100"/>
      <c r="AAS185" s="100"/>
      <c r="AAT185" s="100"/>
      <c r="AAU185" s="100"/>
      <c r="AAV185" s="100"/>
      <c r="AAW185" s="100"/>
      <c r="AAX185" s="100"/>
      <c r="AAY185" s="100"/>
      <c r="AAZ185" s="100"/>
      <c r="ABA185" s="100"/>
      <c r="ABB185" s="100"/>
      <c r="ABC185" s="100"/>
      <c r="ABD185" s="100"/>
      <c r="ABE185" s="100"/>
      <c r="ABF185" s="100"/>
      <c r="ABG185" s="100"/>
      <c r="ABH185" s="100"/>
      <c r="ABI185" s="100"/>
      <c r="ABJ185" s="100"/>
      <c r="ABK185" s="100"/>
      <c r="ABL185" s="100"/>
      <c r="ABM185" s="100"/>
      <c r="ABN185" s="100"/>
      <c r="ABO185" s="100"/>
      <c r="ABP185" s="100"/>
      <c r="ABQ185" s="100"/>
      <c r="ABR185" s="100"/>
      <c r="ABS185" s="100"/>
      <c r="ABT185" s="100"/>
      <c r="ABU185" s="100"/>
      <c r="ABV185" s="100"/>
      <c r="ABW185" s="100"/>
      <c r="ABX185" s="100"/>
      <c r="ABY185" s="100"/>
      <c r="ABZ185" s="100"/>
      <c r="ACA185" s="100"/>
      <c r="ACB185" s="100"/>
      <c r="ACC185" s="100"/>
      <c r="ACD185" s="100"/>
      <c r="ACE185" s="100"/>
      <c r="ACF185" s="100"/>
      <c r="ACG185" s="100"/>
      <c r="ACH185" s="100"/>
      <c r="ACI185" s="100"/>
      <c r="ACJ185" s="100"/>
      <c r="ACK185" s="100"/>
      <c r="ACL185" s="100"/>
      <c r="ACM185" s="100"/>
      <c r="ACN185" s="100"/>
      <c r="ACO185" s="100"/>
      <c r="ACP185" s="100"/>
      <c r="ACQ185" s="100"/>
      <c r="ACR185" s="100"/>
      <c r="ACS185" s="100"/>
      <c r="ACT185" s="100"/>
      <c r="ACU185" s="100"/>
      <c r="ACV185" s="100"/>
      <c r="ACW185" s="100"/>
      <c r="ACX185" s="100"/>
      <c r="ACY185" s="100"/>
      <c r="ACZ185" s="100"/>
      <c r="ADA185" s="100"/>
      <c r="ADB185" s="100"/>
      <c r="ADC185" s="100"/>
      <c r="ADD185" s="100"/>
      <c r="ADE185" s="100"/>
      <c r="ADF185" s="100"/>
      <c r="ADG185" s="100"/>
      <c r="ADH185" s="100"/>
      <c r="ADI185" s="100"/>
      <c r="ADJ185" s="100"/>
      <c r="ADK185" s="100"/>
      <c r="ADL185" s="100"/>
      <c r="ADM185" s="100"/>
      <c r="ADN185" s="100"/>
      <c r="ADO185" s="100"/>
      <c r="ADP185" s="100"/>
      <c r="ADQ185" s="100"/>
      <c r="ADR185" s="100"/>
      <c r="ADS185" s="100"/>
      <c r="ADT185" s="100"/>
      <c r="ADU185" s="100"/>
      <c r="ADV185" s="100"/>
      <c r="ADW185" s="100"/>
      <c r="ADX185" s="100"/>
      <c r="ADY185" s="100"/>
      <c r="ADZ185" s="100"/>
      <c r="AEA185" s="100"/>
      <c r="AEB185" s="100"/>
      <c r="AEC185" s="100"/>
      <c r="AED185" s="100"/>
      <c r="AEE185" s="100"/>
      <c r="AEF185" s="100"/>
      <c r="AEG185" s="100"/>
      <c r="AEH185" s="100"/>
      <c r="AEI185" s="100"/>
      <c r="AEJ185" s="100"/>
      <c r="AEK185" s="100"/>
      <c r="AEL185" s="100"/>
      <c r="AEM185" s="100"/>
      <c r="AEN185" s="100"/>
      <c r="AEO185" s="100"/>
      <c r="AEP185" s="100"/>
      <c r="AEQ185" s="100"/>
      <c r="AER185" s="100"/>
      <c r="AES185" s="100"/>
      <c r="AET185" s="100"/>
      <c r="AEU185" s="100"/>
      <c r="AEV185" s="100"/>
      <c r="AEW185" s="100"/>
      <c r="AEX185" s="100"/>
      <c r="AEY185" s="100"/>
      <c r="AEZ185" s="100"/>
      <c r="AFA185" s="100"/>
      <c r="AFB185" s="100"/>
      <c r="AFC185" s="100"/>
      <c r="AFD185" s="100"/>
      <c r="AFE185" s="100"/>
      <c r="AFF185" s="100"/>
      <c r="AFG185" s="100"/>
      <c r="AFH185" s="100"/>
      <c r="AFI185" s="100"/>
      <c r="AFJ185" s="100"/>
      <c r="AFK185" s="100"/>
      <c r="AFL185" s="100"/>
      <c r="AFM185" s="100"/>
      <c r="AFN185" s="100"/>
      <c r="AFO185" s="100"/>
      <c r="AFP185" s="100"/>
      <c r="AFQ185" s="100"/>
      <c r="AFR185" s="100"/>
      <c r="AFS185" s="100"/>
      <c r="AFT185" s="100"/>
      <c r="AFU185" s="100"/>
      <c r="AFV185" s="100"/>
      <c r="AFW185" s="100"/>
      <c r="AFX185" s="100"/>
      <c r="AFY185" s="100"/>
      <c r="AFZ185" s="100"/>
      <c r="AGA185" s="100"/>
      <c r="AGB185" s="100"/>
      <c r="AGC185" s="100"/>
      <c r="AGD185" s="100"/>
      <c r="AGE185" s="100"/>
      <c r="AGF185" s="100"/>
      <c r="AGG185" s="100"/>
      <c r="AGH185" s="100"/>
      <c r="AGI185" s="100"/>
      <c r="AGJ185" s="100"/>
      <c r="AGK185" s="100"/>
      <c r="AGL185" s="100"/>
      <c r="AGM185" s="100"/>
      <c r="AGN185" s="100"/>
      <c r="AGO185" s="100"/>
      <c r="AGP185" s="100"/>
      <c r="AGQ185" s="100"/>
      <c r="AGR185" s="100"/>
      <c r="AGS185" s="100"/>
      <c r="AGT185" s="100"/>
      <c r="AGU185" s="100"/>
      <c r="AGV185" s="100"/>
      <c r="AGW185" s="100"/>
      <c r="AGX185" s="100"/>
      <c r="AGY185" s="100"/>
      <c r="AGZ185" s="100"/>
      <c r="AHA185" s="100"/>
      <c r="AHB185" s="100"/>
      <c r="AHC185" s="100"/>
      <c r="AHD185" s="100"/>
      <c r="AHE185" s="100"/>
      <c r="AHF185" s="100"/>
      <c r="AHG185" s="100"/>
      <c r="AHH185" s="100"/>
      <c r="AHI185" s="100"/>
      <c r="AHJ185" s="100"/>
      <c r="AHK185" s="100"/>
      <c r="AHL185" s="100"/>
      <c r="AHM185" s="100"/>
      <c r="AHN185" s="100"/>
      <c r="AHO185" s="100"/>
      <c r="AHP185" s="100"/>
      <c r="AHQ185" s="100"/>
      <c r="AHR185" s="100"/>
      <c r="AHS185" s="100"/>
      <c r="AHT185" s="100"/>
      <c r="AHU185" s="100"/>
      <c r="AHV185" s="100"/>
      <c r="AHW185" s="100"/>
      <c r="AHX185" s="100"/>
      <c r="AHY185" s="100"/>
      <c r="AHZ185" s="100"/>
      <c r="AIA185" s="100"/>
      <c r="AIB185" s="100"/>
      <c r="AIC185" s="100"/>
      <c r="AID185" s="100"/>
      <c r="AIE185" s="100"/>
      <c r="AIF185" s="100"/>
      <c r="AIG185" s="100"/>
      <c r="AIH185" s="100"/>
      <c r="AII185" s="100"/>
      <c r="AIJ185" s="100"/>
      <c r="AIK185" s="100"/>
      <c r="AIL185" s="100"/>
      <c r="AIM185" s="100"/>
      <c r="AIN185" s="100"/>
      <c r="AIO185" s="100"/>
      <c r="AIP185" s="100"/>
      <c r="AIQ185" s="100"/>
      <c r="AIR185" s="100"/>
      <c r="AIS185" s="100"/>
      <c r="AIT185" s="100"/>
      <c r="AIU185" s="100"/>
      <c r="AIV185" s="100"/>
      <c r="AIW185" s="100"/>
      <c r="AIX185" s="100"/>
      <c r="AIY185" s="100"/>
      <c r="AIZ185" s="100"/>
      <c r="AJA185" s="100"/>
      <c r="AJB185" s="100"/>
      <c r="AJC185" s="100"/>
      <c r="AJD185" s="100"/>
      <c r="AJE185" s="100"/>
      <c r="AJF185" s="100"/>
      <c r="AJG185" s="100"/>
      <c r="AJH185" s="100"/>
      <c r="AJI185" s="100"/>
      <c r="AJJ185" s="100"/>
      <c r="AJK185" s="100"/>
      <c r="AJL185" s="100"/>
      <c r="AJM185" s="100"/>
      <c r="AJN185" s="100"/>
      <c r="AJO185" s="100"/>
      <c r="AJP185" s="100"/>
      <c r="AJQ185" s="100"/>
      <c r="AJR185" s="100"/>
      <c r="AJS185" s="100"/>
      <c r="AJT185" s="100"/>
      <c r="AJU185" s="100"/>
      <c r="AJV185" s="100"/>
      <c r="AJW185" s="100"/>
      <c r="AJX185" s="100"/>
      <c r="AJY185" s="100"/>
      <c r="AJZ185" s="100"/>
      <c r="AKA185" s="100"/>
      <c r="AKB185" s="100"/>
      <c r="AKC185" s="100"/>
      <c r="AKD185" s="100"/>
      <c r="AKE185" s="100"/>
      <c r="AKF185" s="100"/>
      <c r="AKG185" s="100"/>
      <c r="AKH185" s="100"/>
      <c r="AKI185" s="100"/>
      <c r="AKJ185" s="100"/>
      <c r="AKK185" s="100"/>
      <c r="AKL185" s="100"/>
      <c r="AKM185" s="100"/>
      <c r="AKN185" s="100"/>
      <c r="AKO185" s="100"/>
      <c r="AKP185" s="100"/>
      <c r="AKQ185" s="100"/>
      <c r="AKR185" s="100"/>
      <c r="AKS185" s="100"/>
      <c r="AKT185" s="100"/>
      <c r="AKU185" s="100"/>
      <c r="AKV185" s="100"/>
      <c r="AKW185" s="100"/>
      <c r="AKX185" s="100"/>
      <c r="AKY185" s="100"/>
      <c r="AKZ185" s="100"/>
      <c r="ALA185" s="100"/>
      <c r="ALB185" s="100"/>
      <c r="ALC185" s="100"/>
      <c r="ALD185" s="100"/>
      <c r="ALE185" s="100"/>
      <c r="ALF185" s="100"/>
      <c r="ALG185" s="100"/>
      <c r="ALH185" s="100"/>
      <c r="ALI185" s="100"/>
      <c r="ALJ185" s="100"/>
      <c r="ALK185" s="100"/>
      <c r="ALL185" s="100"/>
      <c r="ALM185" s="100"/>
      <c r="ALN185" s="100"/>
      <c r="ALO185" s="100"/>
      <c r="ALP185" s="100"/>
      <c r="ALQ185" s="100"/>
      <c r="ALR185" s="100"/>
      <c r="ALS185" s="100"/>
      <c r="ALT185" s="100"/>
      <c r="ALU185" s="100"/>
      <c r="ALV185" s="100"/>
      <c r="ALW185" s="100"/>
      <c r="ALX185" s="100"/>
      <c r="ALY185" s="100"/>
      <c r="ALZ185" s="100"/>
      <c r="AMA185" s="100"/>
      <c r="AMB185" s="100"/>
      <c r="AMC185" s="100"/>
      <c r="AMD185" s="100"/>
      <c r="AME185" s="100"/>
      <c r="AMF185" s="100"/>
      <c r="AMG185" s="100"/>
      <c r="AMH185" s="100"/>
      <c r="AMI185" s="100"/>
      <c r="AMJ185" s="100"/>
      <c r="AMK185" s="100"/>
      <c r="AML185" s="100"/>
      <c r="AMM185" s="100"/>
      <c r="AMN185" s="100"/>
      <c r="AMO185" s="100"/>
      <c r="AMP185" s="100"/>
      <c r="AMQ185" s="100"/>
      <c r="AMR185" s="100"/>
      <c r="AMS185" s="100"/>
      <c r="AMT185" s="100"/>
      <c r="AMU185" s="100"/>
      <c r="AMV185" s="100"/>
      <c r="AMW185" s="100"/>
      <c r="AMX185" s="100"/>
      <c r="AMY185" s="100"/>
      <c r="AMZ185" s="100"/>
      <c r="ANA185" s="100"/>
      <c r="ANB185" s="100"/>
      <c r="ANC185" s="100"/>
      <c r="AND185" s="100"/>
      <c r="ANE185" s="100"/>
      <c r="ANF185" s="100"/>
      <c r="ANG185" s="100"/>
      <c r="ANH185" s="100"/>
      <c r="ANI185" s="100"/>
      <c r="ANJ185" s="100"/>
      <c r="ANK185" s="100"/>
      <c r="ANL185" s="100"/>
      <c r="ANM185" s="100"/>
      <c r="ANN185" s="100"/>
      <c r="ANO185" s="100"/>
      <c r="ANP185" s="100"/>
      <c r="ANQ185" s="100"/>
      <c r="ANR185" s="100"/>
      <c r="ANS185" s="100"/>
      <c r="ANT185" s="100"/>
      <c r="ANU185" s="100"/>
      <c r="ANV185" s="100"/>
      <c r="ANW185" s="100"/>
      <c r="ANX185" s="100"/>
      <c r="ANY185" s="100"/>
      <c r="ANZ185" s="100"/>
      <c r="AOA185" s="100"/>
      <c r="AOB185" s="100"/>
      <c r="AOC185" s="100"/>
      <c r="AOD185" s="100"/>
      <c r="AOE185" s="100"/>
      <c r="AOF185" s="100"/>
      <c r="AOG185" s="100"/>
      <c r="AOH185" s="100"/>
      <c r="AOI185" s="100"/>
      <c r="AOJ185" s="100"/>
      <c r="AOK185" s="100"/>
      <c r="AOL185" s="100"/>
      <c r="AOM185" s="100"/>
      <c r="AON185" s="100"/>
      <c r="AOO185" s="100"/>
      <c r="AOP185" s="100"/>
      <c r="AOQ185" s="100"/>
      <c r="AOR185" s="100"/>
      <c r="AOS185" s="100"/>
      <c r="AOT185" s="100"/>
      <c r="AOU185" s="100"/>
      <c r="AOV185" s="100"/>
      <c r="AOW185" s="100"/>
      <c r="AOX185" s="100"/>
      <c r="AOY185" s="100"/>
      <c r="AOZ185" s="100"/>
      <c r="APA185" s="100"/>
      <c r="APB185" s="100"/>
      <c r="APC185" s="100"/>
      <c r="APD185" s="100"/>
      <c r="APE185" s="100"/>
      <c r="APF185" s="100"/>
      <c r="APG185" s="100"/>
      <c r="APH185" s="100"/>
      <c r="API185" s="100"/>
      <c r="APJ185" s="100"/>
      <c r="APK185" s="100"/>
      <c r="APL185" s="100"/>
      <c r="APM185" s="100"/>
      <c r="APN185" s="100"/>
      <c r="APO185" s="100"/>
      <c r="APP185" s="100"/>
      <c r="APQ185" s="100"/>
      <c r="APR185" s="100"/>
      <c r="APS185" s="100"/>
      <c r="APT185" s="100"/>
      <c r="APU185" s="100"/>
      <c r="APV185" s="100"/>
      <c r="APW185" s="100"/>
      <c r="APX185" s="100"/>
      <c r="APY185" s="100"/>
      <c r="APZ185" s="100"/>
      <c r="AQA185" s="100"/>
      <c r="AQB185" s="100"/>
      <c r="AQC185" s="100"/>
      <c r="AQD185" s="100"/>
      <c r="AQE185" s="100"/>
      <c r="AQF185" s="100"/>
      <c r="AQG185" s="100"/>
      <c r="AQH185" s="100"/>
      <c r="AQI185" s="100"/>
      <c r="AQJ185" s="100"/>
      <c r="AQK185" s="100"/>
      <c r="AQL185" s="100"/>
      <c r="AQM185" s="100"/>
      <c r="AQN185" s="100"/>
      <c r="AQO185" s="100"/>
      <c r="AQP185" s="100"/>
      <c r="AQQ185" s="100"/>
      <c r="AQR185" s="100"/>
      <c r="AQS185" s="100"/>
      <c r="AQT185" s="100"/>
      <c r="AQU185" s="100"/>
      <c r="AQV185" s="100"/>
      <c r="AQW185" s="100"/>
      <c r="AQX185" s="100"/>
      <c r="AQY185" s="100"/>
      <c r="AQZ185" s="100"/>
      <c r="ARA185" s="100"/>
      <c r="ARB185" s="100"/>
      <c r="ARC185" s="100"/>
      <c r="ARD185" s="100"/>
      <c r="ARE185" s="100"/>
      <c r="ARF185" s="100"/>
      <c r="ARG185" s="100"/>
      <c r="ARH185" s="100"/>
      <c r="ARI185" s="100"/>
      <c r="ARJ185" s="100"/>
      <c r="ARK185" s="100"/>
      <c r="ARL185" s="100"/>
      <c r="ARM185" s="100"/>
      <c r="ARN185" s="100"/>
      <c r="ARO185" s="100"/>
      <c r="ARP185" s="100"/>
      <c r="ARQ185" s="100"/>
      <c r="ARR185" s="100"/>
      <c r="ARS185" s="100"/>
      <c r="ART185" s="100"/>
      <c r="ARU185" s="100"/>
      <c r="ARV185" s="100"/>
      <c r="ARW185" s="100"/>
      <c r="ARX185" s="100"/>
      <c r="ARY185" s="100"/>
      <c r="ARZ185" s="100"/>
      <c r="ASA185" s="100"/>
      <c r="ASB185" s="100"/>
      <c r="ASC185" s="100"/>
      <c r="ASD185" s="100"/>
      <c r="ASE185" s="100"/>
      <c r="ASF185" s="100"/>
      <c r="ASG185" s="100"/>
      <c r="ASH185" s="100"/>
      <c r="ASI185" s="100"/>
      <c r="ASJ185" s="100"/>
      <c r="ASK185" s="100"/>
      <c r="ASL185" s="100"/>
      <c r="ASM185" s="100"/>
      <c r="ASN185" s="100"/>
      <c r="ASO185" s="100"/>
      <c r="ASP185" s="100"/>
      <c r="ASQ185" s="100"/>
      <c r="ASR185" s="100"/>
      <c r="ASS185" s="100"/>
      <c r="AST185" s="100"/>
      <c r="ASU185" s="100"/>
      <c r="ASV185" s="100"/>
      <c r="ASW185" s="100"/>
      <c r="ASX185" s="100"/>
      <c r="ASY185" s="100"/>
      <c r="ASZ185" s="100"/>
      <c r="ATA185" s="100"/>
      <c r="ATB185" s="100"/>
      <c r="ATC185" s="100"/>
      <c r="ATD185" s="100"/>
      <c r="ATE185" s="100"/>
      <c r="ATF185" s="100"/>
      <c r="ATG185" s="100"/>
      <c r="ATH185" s="100"/>
      <c r="ATI185" s="100"/>
      <c r="ATJ185" s="100"/>
      <c r="ATK185" s="100"/>
      <c r="ATL185" s="100"/>
      <c r="ATM185" s="100"/>
      <c r="ATN185" s="100"/>
      <c r="ATO185" s="100"/>
      <c r="ATP185" s="100"/>
      <c r="ATQ185" s="100"/>
      <c r="ATR185" s="100"/>
      <c r="ATS185" s="100"/>
      <c r="ATT185" s="100"/>
      <c r="ATU185" s="100"/>
      <c r="ATV185" s="100"/>
      <c r="ATW185" s="100"/>
      <c r="ATX185" s="100"/>
    </row>
    <row r="186" spans="1:1220" ht="16" customHeight="1">
      <c r="A186" s="38">
        <v>183</v>
      </c>
      <c r="B186" s="567" t="s">
        <v>18360</v>
      </c>
      <c r="C186" s="37" t="s">
        <v>1612</v>
      </c>
      <c r="D186" s="38" t="s">
        <v>19</v>
      </c>
      <c r="E186" s="37" t="s">
        <v>1614</v>
      </c>
      <c r="F186" s="38" t="s">
        <v>1613</v>
      </c>
      <c r="G186" s="8" t="s">
        <v>9756</v>
      </c>
      <c r="H186" s="185" t="s">
        <v>4208</v>
      </c>
      <c r="I186" s="38" t="str">
        <f t="shared" si="0"/>
        <v>DYE3818</v>
      </c>
      <c r="J186" s="37" t="s">
        <v>4207</v>
      </c>
      <c r="K186" s="576" t="s">
        <v>4304</v>
      </c>
      <c r="L186" s="314">
        <v>6972</v>
      </c>
      <c r="M186" s="38" t="s">
        <v>21</v>
      </c>
      <c r="N186" s="38" t="s">
        <v>1625</v>
      </c>
      <c r="O186" s="76"/>
      <c r="P186" s="76"/>
      <c r="Q186" s="47"/>
      <c r="R186" s="100"/>
      <c r="S186" s="100"/>
      <c r="T186" s="100"/>
      <c r="U186" s="100"/>
      <c r="V186" s="100"/>
      <c r="W186" s="100"/>
      <c r="X186" s="100"/>
      <c r="Y186" s="100"/>
      <c r="Z186" s="100"/>
      <c r="AA186" s="100"/>
      <c r="AB186" s="100"/>
      <c r="AC186" s="100"/>
      <c r="AD186" s="100"/>
      <c r="AE186" s="100"/>
      <c r="AF186" s="100"/>
      <c r="AG186" s="100"/>
      <c r="AH186" s="100"/>
      <c r="AI186" s="100"/>
      <c r="AJ186" s="100"/>
      <c r="AK186" s="100"/>
      <c r="AL186" s="100"/>
      <c r="AM186" s="100"/>
      <c r="AN186" s="100"/>
      <c r="AO186" s="100"/>
      <c r="AP186" s="100"/>
      <c r="AQ186" s="100"/>
      <c r="AR186" s="100"/>
      <c r="AS186" s="100"/>
      <c r="AT186" s="100"/>
      <c r="AU186" s="100"/>
      <c r="AV186" s="100"/>
      <c r="AW186" s="100"/>
      <c r="AX186" s="100"/>
      <c r="AY186" s="100"/>
      <c r="AZ186" s="100"/>
      <c r="BA186" s="100"/>
      <c r="BB186" s="100"/>
      <c r="BC186" s="100"/>
      <c r="BD186" s="100"/>
      <c r="BE186" s="100"/>
      <c r="BF186" s="100"/>
      <c r="BG186" s="100"/>
      <c r="BH186" s="100"/>
      <c r="BI186" s="100"/>
      <c r="BJ186" s="100"/>
      <c r="BK186" s="100"/>
      <c r="BL186" s="100"/>
      <c r="BM186" s="100"/>
      <c r="BN186" s="100"/>
      <c r="BO186" s="100"/>
      <c r="BP186" s="100"/>
      <c r="BQ186" s="100"/>
      <c r="BR186" s="100"/>
      <c r="BS186" s="100"/>
      <c r="BT186" s="100"/>
      <c r="BU186" s="100"/>
      <c r="BV186" s="100"/>
      <c r="BW186" s="100"/>
      <c r="BX186" s="100"/>
      <c r="BY186" s="100"/>
      <c r="BZ186" s="100"/>
      <c r="CA186" s="100"/>
      <c r="CB186" s="100"/>
      <c r="CC186" s="100"/>
      <c r="CD186" s="100"/>
      <c r="CE186" s="100"/>
      <c r="CF186" s="100"/>
      <c r="CG186" s="100"/>
      <c r="CH186" s="100"/>
      <c r="CI186" s="100"/>
      <c r="CJ186" s="100"/>
      <c r="CK186" s="100"/>
      <c r="CL186" s="100"/>
      <c r="CM186" s="100"/>
      <c r="CN186" s="100"/>
      <c r="CO186" s="100"/>
      <c r="CP186" s="100"/>
      <c r="CQ186" s="100"/>
      <c r="CR186" s="100"/>
      <c r="CS186" s="100"/>
      <c r="CT186" s="100"/>
      <c r="CU186" s="100"/>
      <c r="CV186" s="100"/>
      <c r="CW186" s="100"/>
      <c r="CX186" s="100"/>
      <c r="CY186" s="100"/>
      <c r="CZ186" s="100"/>
      <c r="DA186" s="100"/>
      <c r="DB186" s="100"/>
      <c r="DC186" s="100"/>
      <c r="DD186" s="100"/>
      <c r="DE186" s="100"/>
      <c r="DF186" s="100"/>
      <c r="DG186" s="100"/>
      <c r="DH186" s="100"/>
      <c r="DI186" s="100"/>
      <c r="DJ186" s="100"/>
      <c r="DK186" s="100"/>
      <c r="DL186" s="100"/>
      <c r="DM186" s="100"/>
      <c r="DN186" s="100"/>
      <c r="DO186" s="100"/>
      <c r="DP186" s="100"/>
      <c r="DQ186" s="100"/>
      <c r="DR186" s="100"/>
      <c r="DS186" s="100"/>
      <c r="DT186" s="100"/>
      <c r="DU186" s="100"/>
      <c r="DV186" s="100"/>
      <c r="DW186" s="100"/>
      <c r="DX186" s="100"/>
      <c r="DY186" s="100"/>
      <c r="DZ186" s="100"/>
      <c r="EA186" s="100"/>
      <c r="EB186" s="100"/>
      <c r="EC186" s="100"/>
      <c r="ED186" s="100"/>
      <c r="EE186" s="100"/>
      <c r="EF186" s="100"/>
      <c r="EG186" s="100"/>
      <c r="EH186" s="100"/>
      <c r="EI186" s="100"/>
      <c r="EJ186" s="100"/>
      <c r="EK186" s="100"/>
      <c r="EL186" s="100"/>
      <c r="EM186" s="100"/>
      <c r="EN186" s="100"/>
      <c r="EO186" s="100"/>
      <c r="EP186" s="100"/>
      <c r="EQ186" s="100"/>
      <c r="ER186" s="100"/>
      <c r="ES186" s="100"/>
      <c r="ET186" s="100"/>
      <c r="EU186" s="100"/>
      <c r="EV186" s="100"/>
      <c r="EW186" s="100"/>
      <c r="EX186" s="100"/>
      <c r="EY186" s="100"/>
      <c r="EZ186" s="100"/>
      <c r="FA186" s="100"/>
      <c r="FB186" s="100"/>
      <c r="FC186" s="100"/>
      <c r="FD186" s="100"/>
      <c r="FE186" s="100"/>
      <c r="FF186" s="100"/>
      <c r="FG186" s="100"/>
      <c r="FH186" s="100"/>
      <c r="FI186" s="100"/>
      <c r="FJ186" s="100"/>
      <c r="FK186" s="100"/>
      <c r="FL186" s="100"/>
      <c r="FM186" s="100"/>
      <c r="FN186" s="100"/>
      <c r="FO186" s="100"/>
      <c r="FP186" s="100"/>
      <c r="FQ186" s="100"/>
      <c r="FR186" s="100"/>
      <c r="FS186" s="100"/>
      <c r="FT186" s="100"/>
      <c r="FU186" s="100"/>
      <c r="FV186" s="100"/>
      <c r="FW186" s="100"/>
      <c r="FX186" s="100"/>
      <c r="FY186" s="100"/>
      <c r="FZ186" s="100"/>
      <c r="GA186" s="100"/>
      <c r="GB186" s="100"/>
      <c r="GC186" s="100"/>
      <c r="GD186" s="100"/>
      <c r="GE186" s="100"/>
      <c r="GF186" s="100"/>
      <c r="GG186" s="100"/>
      <c r="GH186" s="100"/>
      <c r="GI186" s="100"/>
      <c r="GJ186" s="100"/>
      <c r="GK186" s="100"/>
      <c r="GL186" s="100"/>
      <c r="GM186" s="100"/>
      <c r="GN186" s="100"/>
      <c r="GO186" s="100"/>
      <c r="GP186" s="100"/>
      <c r="GQ186" s="100"/>
      <c r="GR186" s="100"/>
      <c r="GS186" s="100"/>
      <c r="GT186" s="100"/>
      <c r="GU186" s="100"/>
      <c r="GV186" s="100"/>
      <c r="GW186" s="100"/>
      <c r="GX186" s="100"/>
      <c r="GY186" s="100"/>
      <c r="GZ186" s="100"/>
      <c r="HA186" s="100"/>
      <c r="HB186" s="100"/>
      <c r="HC186" s="100"/>
      <c r="HD186" s="100"/>
      <c r="HE186" s="100"/>
      <c r="HF186" s="100"/>
      <c r="HG186" s="100"/>
      <c r="HH186" s="100"/>
      <c r="HI186" s="100"/>
      <c r="HJ186" s="100"/>
      <c r="HK186" s="100"/>
      <c r="HL186" s="100"/>
      <c r="HM186" s="100"/>
      <c r="HN186" s="100"/>
      <c r="HO186" s="100"/>
      <c r="HP186" s="100"/>
      <c r="HQ186" s="100"/>
      <c r="HR186" s="100"/>
      <c r="HS186" s="100"/>
      <c r="HT186" s="100"/>
      <c r="HU186" s="100"/>
      <c r="HV186" s="100"/>
      <c r="HW186" s="100"/>
      <c r="HX186" s="100"/>
      <c r="HY186" s="100"/>
      <c r="HZ186" s="100"/>
      <c r="IA186" s="100"/>
      <c r="IB186" s="100"/>
      <c r="IC186" s="100"/>
      <c r="ID186" s="100"/>
      <c r="IE186" s="100"/>
      <c r="IF186" s="100"/>
      <c r="IG186" s="100"/>
      <c r="IH186" s="100"/>
      <c r="II186" s="100"/>
      <c r="IJ186" s="100"/>
      <c r="IK186" s="100"/>
      <c r="IL186" s="100"/>
      <c r="IM186" s="100"/>
      <c r="IN186" s="100"/>
      <c r="IO186" s="100"/>
      <c r="IP186" s="100"/>
      <c r="IQ186" s="100"/>
      <c r="IR186" s="100"/>
      <c r="IS186" s="100"/>
      <c r="IT186" s="100"/>
      <c r="IU186" s="100"/>
      <c r="IV186" s="100"/>
      <c r="IW186" s="100"/>
      <c r="IX186" s="100"/>
      <c r="IY186" s="100"/>
      <c r="IZ186" s="100"/>
      <c r="JA186" s="100"/>
      <c r="JB186" s="100"/>
      <c r="JC186" s="100"/>
      <c r="JD186" s="100"/>
      <c r="JE186" s="100"/>
      <c r="JF186" s="100"/>
      <c r="JG186" s="100"/>
      <c r="JH186" s="100"/>
      <c r="JI186" s="100"/>
      <c r="JJ186" s="100"/>
      <c r="JK186" s="100"/>
      <c r="JL186" s="100"/>
      <c r="JM186" s="100"/>
      <c r="JN186" s="100"/>
      <c r="JO186" s="100"/>
      <c r="JP186" s="100"/>
      <c r="JQ186" s="100"/>
      <c r="JR186" s="100"/>
      <c r="JS186" s="100"/>
      <c r="JT186" s="100"/>
      <c r="JU186" s="100"/>
      <c r="JV186" s="100"/>
      <c r="JW186" s="100"/>
      <c r="JX186" s="100"/>
      <c r="JY186" s="100"/>
      <c r="JZ186" s="100"/>
      <c r="KA186" s="100"/>
      <c r="KB186" s="100"/>
      <c r="KC186" s="100"/>
      <c r="KD186" s="100"/>
      <c r="KE186" s="100"/>
      <c r="KF186" s="100"/>
      <c r="KG186" s="100"/>
      <c r="KH186" s="100"/>
      <c r="KI186" s="100"/>
      <c r="KJ186" s="100"/>
      <c r="KK186" s="100"/>
      <c r="KL186" s="100"/>
      <c r="KM186" s="100"/>
      <c r="KN186" s="100"/>
      <c r="KO186" s="100"/>
      <c r="KP186" s="100"/>
      <c r="KQ186" s="100"/>
      <c r="KR186" s="100"/>
      <c r="KS186" s="100"/>
      <c r="KT186" s="100"/>
      <c r="KU186" s="100"/>
      <c r="KV186" s="100"/>
      <c r="KW186" s="100"/>
      <c r="KX186" s="100"/>
      <c r="KY186" s="100"/>
      <c r="KZ186" s="100"/>
      <c r="LA186" s="100"/>
      <c r="LB186" s="100"/>
      <c r="LC186" s="100"/>
      <c r="LD186" s="100"/>
      <c r="LE186" s="100"/>
      <c r="LF186" s="100"/>
      <c r="LG186" s="100"/>
      <c r="LH186" s="100"/>
      <c r="LI186" s="100"/>
      <c r="LJ186" s="100"/>
      <c r="LK186" s="100"/>
      <c r="LL186" s="100"/>
      <c r="LM186" s="100"/>
      <c r="LN186" s="100"/>
      <c r="LO186" s="100"/>
      <c r="LP186" s="100"/>
      <c r="LQ186" s="100"/>
      <c r="LR186" s="100"/>
      <c r="LS186" s="100"/>
      <c r="LT186" s="100"/>
      <c r="LU186" s="100"/>
      <c r="LV186" s="100"/>
      <c r="LW186" s="100"/>
      <c r="LX186" s="100"/>
      <c r="LY186" s="100"/>
      <c r="LZ186" s="100"/>
      <c r="MA186" s="100"/>
      <c r="MB186" s="100"/>
      <c r="MC186" s="100"/>
      <c r="MD186" s="100"/>
      <c r="ME186" s="100"/>
      <c r="MF186" s="100"/>
      <c r="MG186" s="100"/>
      <c r="MH186" s="100"/>
      <c r="MI186" s="100"/>
      <c r="MJ186" s="100"/>
      <c r="MK186" s="100"/>
      <c r="ML186" s="100"/>
      <c r="MM186" s="100"/>
      <c r="MN186" s="100"/>
      <c r="MO186" s="100"/>
      <c r="MP186" s="100"/>
      <c r="MQ186" s="100"/>
      <c r="MR186" s="100"/>
      <c r="MS186" s="100"/>
      <c r="MT186" s="100"/>
      <c r="MU186" s="100"/>
      <c r="MV186" s="100"/>
      <c r="MW186" s="100"/>
      <c r="MX186" s="100"/>
      <c r="MY186" s="100"/>
      <c r="MZ186" s="100"/>
      <c r="NA186" s="100"/>
      <c r="NB186" s="100"/>
      <c r="NC186" s="100"/>
      <c r="ND186" s="100"/>
      <c r="NE186" s="100"/>
      <c r="NF186" s="100"/>
      <c r="NG186" s="100"/>
      <c r="NH186" s="100"/>
      <c r="NI186" s="100"/>
      <c r="NJ186" s="100"/>
      <c r="NK186" s="100"/>
      <c r="NL186" s="100"/>
      <c r="NM186" s="100"/>
      <c r="NN186" s="100"/>
      <c r="NO186" s="100"/>
      <c r="NP186" s="100"/>
      <c r="NQ186" s="100"/>
      <c r="NR186" s="100"/>
      <c r="NS186" s="100"/>
      <c r="NT186" s="100"/>
      <c r="NU186" s="100"/>
      <c r="NV186" s="100"/>
      <c r="NW186" s="100"/>
      <c r="NX186" s="100"/>
      <c r="NY186" s="100"/>
      <c r="NZ186" s="100"/>
      <c r="OA186" s="100"/>
      <c r="OB186" s="100"/>
      <c r="OC186" s="100"/>
      <c r="OD186" s="100"/>
      <c r="OE186" s="100"/>
      <c r="OF186" s="100"/>
      <c r="OG186" s="100"/>
      <c r="OH186" s="100"/>
      <c r="OI186" s="100"/>
      <c r="OJ186" s="100"/>
      <c r="OK186" s="100"/>
      <c r="OL186" s="100"/>
      <c r="OM186" s="100"/>
      <c r="ON186" s="100"/>
      <c r="OO186" s="100"/>
      <c r="OP186" s="100"/>
      <c r="OQ186" s="100"/>
      <c r="OR186" s="100"/>
      <c r="OS186" s="100"/>
      <c r="OT186" s="100"/>
      <c r="OU186" s="100"/>
      <c r="OV186" s="100"/>
      <c r="OW186" s="100"/>
      <c r="OX186" s="100"/>
      <c r="OY186" s="100"/>
      <c r="OZ186" s="100"/>
      <c r="PA186" s="100"/>
      <c r="PB186" s="100"/>
      <c r="PC186" s="100"/>
      <c r="PD186" s="100"/>
      <c r="PE186" s="100"/>
      <c r="PF186" s="100"/>
      <c r="PG186" s="100"/>
      <c r="PH186" s="100"/>
      <c r="PI186" s="100"/>
      <c r="PJ186" s="100"/>
      <c r="PK186" s="100"/>
      <c r="PL186" s="100"/>
      <c r="PM186" s="100"/>
      <c r="PN186" s="100"/>
      <c r="PO186" s="100"/>
      <c r="PP186" s="100"/>
      <c r="PQ186" s="100"/>
      <c r="PR186" s="100"/>
      <c r="PS186" s="100"/>
      <c r="PT186" s="100"/>
      <c r="PU186" s="100"/>
      <c r="PV186" s="100"/>
      <c r="PW186" s="100"/>
      <c r="PX186" s="100"/>
      <c r="PY186" s="100"/>
      <c r="PZ186" s="100"/>
      <c r="QA186" s="100"/>
      <c r="QB186" s="100"/>
      <c r="QC186" s="100"/>
      <c r="QD186" s="100"/>
      <c r="QE186" s="100"/>
      <c r="QF186" s="100"/>
      <c r="QG186" s="100"/>
      <c r="QH186" s="100"/>
      <c r="QI186" s="100"/>
      <c r="QJ186" s="100"/>
      <c r="QK186" s="100"/>
      <c r="QL186" s="100"/>
      <c r="QM186" s="100"/>
      <c r="QN186" s="100"/>
      <c r="QO186" s="100"/>
      <c r="QP186" s="100"/>
      <c r="QQ186" s="100"/>
      <c r="QR186" s="100"/>
      <c r="QS186" s="100"/>
      <c r="QT186" s="100"/>
      <c r="QU186" s="100"/>
      <c r="QV186" s="100"/>
      <c r="QW186" s="100"/>
      <c r="QX186" s="100"/>
      <c r="QY186" s="100"/>
      <c r="QZ186" s="100"/>
      <c r="RA186" s="100"/>
      <c r="RB186" s="100"/>
      <c r="RC186" s="100"/>
      <c r="RD186" s="100"/>
      <c r="RE186" s="100"/>
      <c r="RF186" s="100"/>
      <c r="RG186" s="100"/>
      <c r="RH186" s="100"/>
      <c r="RI186" s="100"/>
      <c r="RJ186" s="100"/>
      <c r="RK186" s="100"/>
      <c r="RL186" s="100"/>
      <c r="RM186" s="100"/>
      <c r="RN186" s="100"/>
      <c r="RO186" s="100"/>
      <c r="RP186" s="100"/>
      <c r="RQ186" s="100"/>
      <c r="RR186" s="100"/>
      <c r="RS186" s="100"/>
      <c r="RT186" s="100"/>
      <c r="RU186" s="100"/>
      <c r="RV186" s="100"/>
      <c r="RW186" s="100"/>
      <c r="RX186" s="100"/>
      <c r="RY186" s="100"/>
      <c r="RZ186" s="100"/>
      <c r="SA186" s="100"/>
      <c r="SB186" s="100"/>
      <c r="SC186" s="100"/>
      <c r="SD186" s="100"/>
      <c r="SE186" s="100"/>
      <c r="SF186" s="100"/>
      <c r="SG186" s="100"/>
      <c r="SH186" s="100"/>
      <c r="SI186" s="100"/>
      <c r="SJ186" s="100"/>
      <c r="SK186" s="100"/>
      <c r="SL186" s="100"/>
      <c r="SM186" s="100"/>
      <c r="SN186" s="100"/>
      <c r="SO186" s="100"/>
      <c r="SP186" s="100"/>
      <c r="SQ186" s="100"/>
      <c r="SR186" s="100"/>
      <c r="SS186" s="100"/>
      <c r="ST186" s="100"/>
      <c r="SU186" s="100"/>
      <c r="SV186" s="100"/>
      <c r="SW186" s="100"/>
      <c r="SX186" s="100"/>
      <c r="SY186" s="100"/>
      <c r="SZ186" s="100"/>
      <c r="TA186" s="100"/>
      <c r="TB186" s="100"/>
      <c r="TC186" s="100"/>
      <c r="TD186" s="100"/>
      <c r="TE186" s="100"/>
      <c r="TF186" s="100"/>
      <c r="TG186" s="100"/>
      <c r="TH186" s="100"/>
      <c r="TI186" s="100"/>
      <c r="TJ186" s="100"/>
      <c r="TK186" s="100"/>
      <c r="TL186" s="100"/>
      <c r="TM186" s="100"/>
      <c r="TN186" s="100"/>
      <c r="TO186" s="100"/>
      <c r="TP186" s="100"/>
      <c r="TQ186" s="100"/>
      <c r="TR186" s="100"/>
      <c r="TS186" s="100"/>
      <c r="TT186" s="100"/>
      <c r="TU186" s="100"/>
      <c r="TV186" s="100"/>
      <c r="TW186" s="100"/>
      <c r="TX186" s="100"/>
      <c r="TY186" s="100"/>
      <c r="TZ186" s="100"/>
      <c r="UA186" s="100"/>
      <c r="UB186" s="100"/>
      <c r="UC186" s="100"/>
      <c r="UD186" s="100"/>
      <c r="UE186" s="100"/>
      <c r="UF186" s="100"/>
      <c r="UG186" s="100"/>
      <c r="UH186" s="100"/>
      <c r="UI186" s="100"/>
      <c r="UJ186" s="100"/>
      <c r="UK186" s="100"/>
      <c r="UL186" s="100"/>
      <c r="UM186" s="100"/>
      <c r="UN186" s="100"/>
      <c r="UO186" s="100"/>
      <c r="UP186" s="100"/>
      <c r="UQ186" s="100"/>
      <c r="UR186" s="100"/>
      <c r="US186" s="100"/>
      <c r="UT186" s="100"/>
      <c r="UU186" s="100"/>
      <c r="UV186" s="100"/>
      <c r="UW186" s="100"/>
      <c r="UX186" s="100"/>
      <c r="UY186" s="100"/>
      <c r="UZ186" s="100"/>
      <c r="VA186" s="100"/>
      <c r="VB186" s="100"/>
      <c r="VC186" s="100"/>
      <c r="VD186" s="100"/>
      <c r="VE186" s="100"/>
      <c r="VF186" s="100"/>
      <c r="VG186" s="100"/>
      <c r="VH186" s="100"/>
      <c r="VI186" s="100"/>
      <c r="VJ186" s="100"/>
      <c r="VK186" s="100"/>
      <c r="VL186" s="100"/>
      <c r="VM186" s="100"/>
      <c r="VN186" s="100"/>
      <c r="VO186" s="100"/>
      <c r="VP186" s="100"/>
      <c r="VQ186" s="100"/>
      <c r="VR186" s="100"/>
      <c r="VS186" s="100"/>
      <c r="VT186" s="100"/>
      <c r="VU186" s="100"/>
      <c r="VV186" s="100"/>
      <c r="VW186" s="100"/>
      <c r="VX186" s="100"/>
      <c r="VY186" s="100"/>
      <c r="VZ186" s="100"/>
      <c r="WA186" s="100"/>
      <c r="WB186" s="100"/>
      <c r="WC186" s="100"/>
      <c r="WD186" s="100"/>
      <c r="WE186" s="100"/>
      <c r="WF186" s="100"/>
      <c r="WG186" s="100"/>
      <c r="WH186" s="100"/>
      <c r="WI186" s="100"/>
      <c r="WJ186" s="100"/>
      <c r="WK186" s="100"/>
      <c r="WL186" s="100"/>
      <c r="WM186" s="100"/>
      <c r="WN186" s="100"/>
      <c r="WO186" s="100"/>
      <c r="WP186" s="100"/>
      <c r="WQ186" s="100"/>
      <c r="WR186" s="100"/>
      <c r="WS186" s="100"/>
      <c r="WT186" s="100"/>
      <c r="WU186" s="100"/>
      <c r="WV186" s="100"/>
      <c r="WW186" s="100"/>
      <c r="WX186" s="100"/>
      <c r="WY186" s="100"/>
      <c r="WZ186" s="100"/>
      <c r="XA186" s="100"/>
      <c r="XB186" s="100"/>
      <c r="XC186" s="100"/>
      <c r="XD186" s="100"/>
      <c r="XE186" s="100"/>
      <c r="XF186" s="100"/>
      <c r="XG186" s="100"/>
      <c r="XH186" s="100"/>
      <c r="XI186" s="100"/>
      <c r="XJ186" s="100"/>
      <c r="XK186" s="100"/>
      <c r="XL186" s="100"/>
      <c r="XM186" s="100"/>
      <c r="XN186" s="100"/>
      <c r="XO186" s="100"/>
      <c r="XP186" s="100"/>
      <c r="XQ186" s="100"/>
      <c r="XR186" s="100"/>
      <c r="XS186" s="100"/>
      <c r="XT186" s="100"/>
      <c r="XU186" s="100"/>
      <c r="XV186" s="100"/>
      <c r="XW186" s="100"/>
      <c r="XX186" s="100"/>
      <c r="XY186" s="100"/>
      <c r="XZ186" s="100"/>
      <c r="YA186" s="100"/>
      <c r="YB186" s="100"/>
      <c r="YC186" s="100"/>
      <c r="YD186" s="100"/>
      <c r="YE186" s="100"/>
      <c r="YF186" s="100"/>
      <c r="YG186" s="100"/>
      <c r="YH186" s="100"/>
      <c r="YI186" s="100"/>
      <c r="YJ186" s="100"/>
      <c r="YK186" s="100"/>
      <c r="YL186" s="100"/>
      <c r="YM186" s="100"/>
      <c r="YN186" s="100"/>
      <c r="YO186" s="100"/>
      <c r="YP186" s="100"/>
      <c r="YQ186" s="100"/>
      <c r="YR186" s="100"/>
      <c r="YS186" s="100"/>
      <c r="YT186" s="100"/>
      <c r="YU186" s="100"/>
      <c r="YV186" s="100"/>
      <c r="YW186" s="100"/>
      <c r="YX186" s="100"/>
      <c r="YY186" s="100"/>
      <c r="YZ186" s="100"/>
      <c r="ZA186" s="100"/>
      <c r="ZB186" s="100"/>
      <c r="ZC186" s="100"/>
      <c r="ZD186" s="100"/>
      <c r="ZE186" s="100"/>
      <c r="ZF186" s="100"/>
      <c r="ZG186" s="100"/>
      <c r="ZH186" s="100"/>
      <c r="ZI186" s="100"/>
      <c r="ZJ186" s="100"/>
      <c r="ZK186" s="100"/>
      <c r="ZL186" s="100"/>
      <c r="ZM186" s="100"/>
      <c r="ZN186" s="100"/>
      <c r="ZO186" s="100"/>
      <c r="ZP186" s="100"/>
      <c r="ZQ186" s="100"/>
      <c r="ZR186" s="100"/>
      <c r="ZS186" s="100"/>
      <c r="ZT186" s="100"/>
      <c r="ZU186" s="100"/>
      <c r="ZV186" s="100"/>
      <c r="ZW186" s="100"/>
      <c r="ZX186" s="100"/>
      <c r="ZY186" s="100"/>
      <c r="ZZ186" s="100"/>
      <c r="AAA186" s="100"/>
      <c r="AAB186" s="100"/>
      <c r="AAC186" s="100"/>
      <c r="AAD186" s="100"/>
      <c r="AAE186" s="100"/>
      <c r="AAF186" s="100"/>
      <c r="AAG186" s="100"/>
      <c r="AAH186" s="100"/>
      <c r="AAI186" s="100"/>
      <c r="AAJ186" s="100"/>
      <c r="AAK186" s="100"/>
      <c r="AAL186" s="100"/>
      <c r="AAM186" s="100"/>
      <c r="AAN186" s="100"/>
      <c r="AAO186" s="100"/>
      <c r="AAP186" s="100"/>
      <c r="AAQ186" s="100"/>
      <c r="AAR186" s="100"/>
      <c r="AAS186" s="100"/>
      <c r="AAT186" s="100"/>
      <c r="AAU186" s="100"/>
      <c r="AAV186" s="100"/>
      <c r="AAW186" s="100"/>
      <c r="AAX186" s="100"/>
      <c r="AAY186" s="100"/>
      <c r="AAZ186" s="100"/>
      <c r="ABA186" s="100"/>
      <c r="ABB186" s="100"/>
      <c r="ABC186" s="100"/>
      <c r="ABD186" s="100"/>
      <c r="ABE186" s="100"/>
      <c r="ABF186" s="100"/>
      <c r="ABG186" s="100"/>
      <c r="ABH186" s="100"/>
      <c r="ABI186" s="100"/>
      <c r="ABJ186" s="100"/>
      <c r="ABK186" s="100"/>
      <c r="ABL186" s="100"/>
      <c r="ABM186" s="100"/>
      <c r="ABN186" s="100"/>
      <c r="ABO186" s="100"/>
      <c r="ABP186" s="100"/>
      <c r="ABQ186" s="100"/>
      <c r="ABR186" s="100"/>
      <c r="ABS186" s="100"/>
      <c r="ABT186" s="100"/>
      <c r="ABU186" s="100"/>
      <c r="ABV186" s="100"/>
      <c r="ABW186" s="100"/>
      <c r="ABX186" s="100"/>
      <c r="ABY186" s="100"/>
      <c r="ABZ186" s="100"/>
      <c r="ACA186" s="100"/>
      <c r="ACB186" s="100"/>
      <c r="ACC186" s="100"/>
      <c r="ACD186" s="100"/>
      <c r="ACE186" s="100"/>
      <c r="ACF186" s="100"/>
      <c r="ACG186" s="100"/>
      <c r="ACH186" s="100"/>
      <c r="ACI186" s="100"/>
      <c r="ACJ186" s="100"/>
      <c r="ACK186" s="100"/>
      <c r="ACL186" s="100"/>
      <c r="ACM186" s="100"/>
      <c r="ACN186" s="100"/>
      <c r="ACO186" s="100"/>
      <c r="ACP186" s="100"/>
      <c r="ACQ186" s="100"/>
      <c r="ACR186" s="100"/>
      <c r="ACS186" s="100"/>
      <c r="ACT186" s="100"/>
      <c r="ACU186" s="100"/>
      <c r="ACV186" s="100"/>
      <c r="ACW186" s="100"/>
      <c r="ACX186" s="100"/>
      <c r="ACY186" s="100"/>
      <c r="ACZ186" s="100"/>
      <c r="ADA186" s="100"/>
      <c r="ADB186" s="100"/>
      <c r="ADC186" s="100"/>
      <c r="ADD186" s="100"/>
      <c r="ADE186" s="100"/>
      <c r="ADF186" s="100"/>
      <c r="ADG186" s="100"/>
      <c r="ADH186" s="100"/>
      <c r="ADI186" s="100"/>
      <c r="ADJ186" s="100"/>
      <c r="ADK186" s="100"/>
      <c r="ADL186" s="100"/>
      <c r="ADM186" s="100"/>
      <c r="ADN186" s="100"/>
      <c r="ADO186" s="100"/>
      <c r="ADP186" s="100"/>
      <c r="ADQ186" s="100"/>
      <c r="ADR186" s="100"/>
      <c r="ADS186" s="100"/>
      <c r="ADT186" s="100"/>
      <c r="ADU186" s="100"/>
      <c r="ADV186" s="100"/>
      <c r="ADW186" s="100"/>
      <c r="ADX186" s="100"/>
      <c r="ADY186" s="100"/>
      <c r="ADZ186" s="100"/>
      <c r="AEA186" s="100"/>
      <c r="AEB186" s="100"/>
      <c r="AEC186" s="100"/>
      <c r="AED186" s="100"/>
      <c r="AEE186" s="100"/>
      <c r="AEF186" s="100"/>
      <c r="AEG186" s="100"/>
      <c r="AEH186" s="100"/>
      <c r="AEI186" s="100"/>
      <c r="AEJ186" s="100"/>
      <c r="AEK186" s="100"/>
      <c r="AEL186" s="100"/>
      <c r="AEM186" s="100"/>
      <c r="AEN186" s="100"/>
      <c r="AEO186" s="100"/>
      <c r="AEP186" s="100"/>
      <c r="AEQ186" s="100"/>
      <c r="AER186" s="100"/>
      <c r="AES186" s="100"/>
      <c r="AET186" s="100"/>
      <c r="AEU186" s="100"/>
      <c r="AEV186" s="100"/>
      <c r="AEW186" s="100"/>
      <c r="AEX186" s="100"/>
      <c r="AEY186" s="100"/>
      <c r="AEZ186" s="100"/>
      <c r="AFA186" s="100"/>
      <c r="AFB186" s="100"/>
      <c r="AFC186" s="100"/>
      <c r="AFD186" s="100"/>
      <c r="AFE186" s="100"/>
      <c r="AFF186" s="100"/>
      <c r="AFG186" s="100"/>
      <c r="AFH186" s="100"/>
      <c r="AFI186" s="100"/>
      <c r="AFJ186" s="100"/>
      <c r="AFK186" s="100"/>
      <c r="AFL186" s="100"/>
      <c r="AFM186" s="100"/>
      <c r="AFN186" s="100"/>
      <c r="AFO186" s="100"/>
      <c r="AFP186" s="100"/>
      <c r="AFQ186" s="100"/>
      <c r="AFR186" s="100"/>
      <c r="AFS186" s="100"/>
      <c r="AFT186" s="100"/>
      <c r="AFU186" s="100"/>
      <c r="AFV186" s="100"/>
      <c r="AFW186" s="100"/>
      <c r="AFX186" s="100"/>
      <c r="AFY186" s="100"/>
      <c r="AFZ186" s="100"/>
      <c r="AGA186" s="100"/>
      <c r="AGB186" s="100"/>
      <c r="AGC186" s="100"/>
      <c r="AGD186" s="100"/>
      <c r="AGE186" s="100"/>
      <c r="AGF186" s="100"/>
      <c r="AGG186" s="100"/>
      <c r="AGH186" s="100"/>
      <c r="AGI186" s="100"/>
      <c r="AGJ186" s="100"/>
      <c r="AGK186" s="100"/>
      <c r="AGL186" s="100"/>
      <c r="AGM186" s="100"/>
      <c r="AGN186" s="100"/>
      <c r="AGO186" s="100"/>
      <c r="AGP186" s="100"/>
      <c r="AGQ186" s="100"/>
      <c r="AGR186" s="100"/>
      <c r="AGS186" s="100"/>
      <c r="AGT186" s="100"/>
      <c r="AGU186" s="100"/>
      <c r="AGV186" s="100"/>
      <c r="AGW186" s="100"/>
      <c r="AGX186" s="100"/>
      <c r="AGY186" s="100"/>
      <c r="AGZ186" s="100"/>
      <c r="AHA186" s="100"/>
      <c r="AHB186" s="100"/>
      <c r="AHC186" s="100"/>
      <c r="AHD186" s="100"/>
      <c r="AHE186" s="100"/>
      <c r="AHF186" s="100"/>
      <c r="AHG186" s="100"/>
      <c r="AHH186" s="100"/>
      <c r="AHI186" s="100"/>
      <c r="AHJ186" s="100"/>
      <c r="AHK186" s="100"/>
      <c r="AHL186" s="100"/>
      <c r="AHM186" s="100"/>
      <c r="AHN186" s="100"/>
      <c r="AHO186" s="100"/>
      <c r="AHP186" s="100"/>
      <c r="AHQ186" s="100"/>
      <c r="AHR186" s="100"/>
      <c r="AHS186" s="100"/>
      <c r="AHT186" s="100"/>
      <c r="AHU186" s="100"/>
      <c r="AHV186" s="100"/>
      <c r="AHW186" s="100"/>
      <c r="AHX186" s="100"/>
      <c r="AHY186" s="100"/>
      <c r="AHZ186" s="100"/>
      <c r="AIA186" s="100"/>
      <c r="AIB186" s="100"/>
      <c r="AIC186" s="100"/>
      <c r="AID186" s="100"/>
      <c r="AIE186" s="100"/>
      <c r="AIF186" s="100"/>
      <c r="AIG186" s="100"/>
      <c r="AIH186" s="100"/>
      <c r="AII186" s="100"/>
      <c r="AIJ186" s="100"/>
      <c r="AIK186" s="100"/>
      <c r="AIL186" s="100"/>
      <c r="AIM186" s="100"/>
      <c r="AIN186" s="100"/>
      <c r="AIO186" s="100"/>
      <c r="AIP186" s="100"/>
      <c r="AIQ186" s="100"/>
      <c r="AIR186" s="100"/>
      <c r="AIS186" s="100"/>
      <c r="AIT186" s="100"/>
      <c r="AIU186" s="100"/>
      <c r="AIV186" s="100"/>
      <c r="AIW186" s="100"/>
      <c r="AIX186" s="100"/>
      <c r="AIY186" s="100"/>
      <c r="AIZ186" s="100"/>
      <c r="AJA186" s="100"/>
      <c r="AJB186" s="100"/>
      <c r="AJC186" s="100"/>
      <c r="AJD186" s="100"/>
      <c r="AJE186" s="100"/>
      <c r="AJF186" s="100"/>
      <c r="AJG186" s="100"/>
      <c r="AJH186" s="100"/>
      <c r="AJI186" s="100"/>
      <c r="AJJ186" s="100"/>
      <c r="AJK186" s="100"/>
      <c r="AJL186" s="100"/>
      <c r="AJM186" s="100"/>
      <c r="AJN186" s="100"/>
      <c r="AJO186" s="100"/>
      <c r="AJP186" s="100"/>
      <c r="AJQ186" s="100"/>
      <c r="AJR186" s="100"/>
      <c r="AJS186" s="100"/>
      <c r="AJT186" s="100"/>
      <c r="AJU186" s="100"/>
      <c r="AJV186" s="100"/>
      <c r="AJW186" s="100"/>
      <c r="AJX186" s="100"/>
      <c r="AJY186" s="100"/>
      <c r="AJZ186" s="100"/>
      <c r="AKA186" s="100"/>
      <c r="AKB186" s="100"/>
      <c r="AKC186" s="100"/>
      <c r="AKD186" s="100"/>
      <c r="AKE186" s="100"/>
      <c r="AKF186" s="100"/>
      <c r="AKG186" s="100"/>
      <c r="AKH186" s="100"/>
      <c r="AKI186" s="100"/>
      <c r="AKJ186" s="100"/>
      <c r="AKK186" s="100"/>
      <c r="AKL186" s="100"/>
      <c r="AKM186" s="100"/>
      <c r="AKN186" s="100"/>
      <c r="AKO186" s="100"/>
      <c r="AKP186" s="100"/>
      <c r="AKQ186" s="100"/>
      <c r="AKR186" s="100"/>
      <c r="AKS186" s="100"/>
      <c r="AKT186" s="100"/>
      <c r="AKU186" s="100"/>
      <c r="AKV186" s="100"/>
      <c r="AKW186" s="100"/>
      <c r="AKX186" s="100"/>
      <c r="AKY186" s="100"/>
      <c r="AKZ186" s="100"/>
      <c r="ALA186" s="100"/>
      <c r="ALB186" s="100"/>
      <c r="ALC186" s="100"/>
      <c r="ALD186" s="100"/>
      <c r="ALE186" s="100"/>
      <c r="ALF186" s="100"/>
      <c r="ALG186" s="100"/>
      <c r="ALH186" s="100"/>
      <c r="ALI186" s="100"/>
      <c r="ALJ186" s="100"/>
      <c r="ALK186" s="100"/>
      <c r="ALL186" s="100"/>
      <c r="ALM186" s="100"/>
      <c r="ALN186" s="100"/>
      <c r="ALO186" s="100"/>
      <c r="ALP186" s="100"/>
      <c r="ALQ186" s="100"/>
      <c r="ALR186" s="100"/>
      <c r="ALS186" s="100"/>
      <c r="ALT186" s="100"/>
      <c r="ALU186" s="100"/>
      <c r="ALV186" s="100"/>
      <c r="ALW186" s="100"/>
      <c r="ALX186" s="100"/>
      <c r="ALY186" s="100"/>
      <c r="ALZ186" s="100"/>
      <c r="AMA186" s="100"/>
      <c r="AMB186" s="100"/>
      <c r="AMC186" s="100"/>
      <c r="AMD186" s="100"/>
      <c r="AME186" s="100"/>
      <c r="AMF186" s="100"/>
      <c r="AMG186" s="100"/>
      <c r="AMH186" s="100"/>
      <c r="AMI186" s="100"/>
      <c r="AMJ186" s="100"/>
      <c r="AMK186" s="100"/>
      <c r="AML186" s="100"/>
      <c r="AMM186" s="100"/>
      <c r="AMN186" s="100"/>
      <c r="AMO186" s="100"/>
      <c r="AMP186" s="100"/>
      <c r="AMQ186" s="100"/>
      <c r="AMR186" s="100"/>
      <c r="AMS186" s="100"/>
      <c r="AMT186" s="100"/>
      <c r="AMU186" s="100"/>
      <c r="AMV186" s="100"/>
      <c r="AMW186" s="100"/>
      <c r="AMX186" s="100"/>
      <c r="AMY186" s="100"/>
      <c r="AMZ186" s="100"/>
      <c r="ANA186" s="100"/>
      <c r="ANB186" s="100"/>
      <c r="ANC186" s="100"/>
      <c r="AND186" s="100"/>
      <c r="ANE186" s="100"/>
      <c r="ANF186" s="100"/>
      <c r="ANG186" s="100"/>
      <c r="ANH186" s="100"/>
      <c r="ANI186" s="100"/>
      <c r="ANJ186" s="100"/>
      <c r="ANK186" s="100"/>
      <c r="ANL186" s="100"/>
      <c r="ANM186" s="100"/>
      <c r="ANN186" s="100"/>
      <c r="ANO186" s="100"/>
      <c r="ANP186" s="100"/>
      <c r="ANQ186" s="100"/>
      <c r="ANR186" s="100"/>
      <c r="ANS186" s="100"/>
      <c r="ANT186" s="100"/>
      <c r="ANU186" s="100"/>
      <c r="ANV186" s="100"/>
      <c r="ANW186" s="100"/>
      <c r="ANX186" s="100"/>
      <c r="ANY186" s="100"/>
      <c r="ANZ186" s="100"/>
      <c r="AOA186" s="100"/>
      <c r="AOB186" s="100"/>
      <c r="AOC186" s="100"/>
      <c r="AOD186" s="100"/>
      <c r="AOE186" s="100"/>
      <c r="AOF186" s="100"/>
      <c r="AOG186" s="100"/>
      <c r="AOH186" s="100"/>
      <c r="AOI186" s="100"/>
      <c r="AOJ186" s="100"/>
      <c r="AOK186" s="100"/>
      <c r="AOL186" s="100"/>
      <c r="AOM186" s="100"/>
      <c r="AON186" s="100"/>
      <c r="AOO186" s="100"/>
      <c r="AOP186" s="100"/>
      <c r="AOQ186" s="100"/>
      <c r="AOR186" s="100"/>
      <c r="AOS186" s="100"/>
      <c r="AOT186" s="100"/>
      <c r="AOU186" s="100"/>
      <c r="AOV186" s="100"/>
      <c r="AOW186" s="100"/>
      <c r="AOX186" s="100"/>
      <c r="AOY186" s="100"/>
      <c r="AOZ186" s="100"/>
      <c r="APA186" s="100"/>
      <c r="APB186" s="100"/>
      <c r="APC186" s="100"/>
      <c r="APD186" s="100"/>
      <c r="APE186" s="100"/>
      <c r="APF186" s="100"/>
      <c r="APG186" s="100"/>
      <c r="APH186" s="100"/>
      <c r="API186" s="100"/>
      <c r="APJ186" s="100"/>
      <c r="APK186" s="100"/>
      <c r="APL186" s="100"/>
      <c r="APM186" s="100"/>
      <c r="APN186" s="100"/>
      <c r="APO186" s="100"/>
      <c r="APP186" s="100"/>
      <c r="APQ186" s="100"/>
      <c r="APR186" s="100"/>
      <c r="APS186" s="100"/>
      <c r="APT186" s="100"/>
      <c r="APU186" s="100"/>
      <c r="APV186" s="100"/>
      <c r="APW186" s="100"/>
      <c r="APX186" s="100"/>
      <c r="APY186" s="100"/>
      <c r="APZ186" s="100"/>
      <c r="AQA186" s="100"/>
      <c r="AQB186" s="100"/>
      <c r="AQC186" s="100"/>
      <c r="AQD186" s="100"/>
      <c r="AQE186" s="100"/>
      <c r="AQF186" s="100"/>
      <c r="AQG186" s="100"/>
      <c r="AQH186" s="100"/>
      <c r="AQI186" s="100"/>
      <c r="AQJ186" s="100"/>
      <c r="AQK186" s="100"/>
      <c r="AQL186" s="100"/>
      <c r="AQM186" s="100"/>
      <c r="AQN186" s="100"/>
      <c r="AQO186" s="100"/>
      <c r="AQP186" s="100"/>
      <c r="AQQ186" s="100"/>
      <c r="AQR186" s="100"/>
      <c r="AQS186" s="100"/>
      <c r="AQT186" s="100"/>
      <c r="AQU186" s="100"/>
      <c r="AQV186" s="100"/>
      <c r="AQW186" s="100"/>
      <c r="AQX186" s="100"/>
      <c r="AQY186" s="100"/>
      <c r="AQZ186" s="100"/>
      <c r="ARA186" s="100"/>
      <c r="ARB186" s="100"/>
      <c r="ARC186" s="100"/>
      <c r="ARD186" s="100"/>
      <c r="ARE186" s="100"/>
      <c r="ARF186" s="100"/>
      <c r="ARG186" s="100"/>
      <c r="ARH186" s="100"/>
      <c r="ARI186" s="100"/>
      <c r="ARJ186" s="100"/>
      <c r="ARK186" s="100"/>
      <c r="ARL186" s="100"/>
      <c r="ARM186" s="100"/>
      <c r="ARN186" s="100"/>
      <c r="ARO186" s="100"/>
      <c r="ARP186" s="100"/>
      <c r="ARQ186" s="100"/>
      <c r="ARR186" s="100"/>
      <c r="ARS186" s="100"/>
      <c r="ART186" s="100"/>
      <c r="ARU186" s="100"/>
      <c r="ARV186" s="100"/>
      <c r="ARW186" s="100"/>
      <c r="ARX186" s="100"/>
      <c r="ARY186" s="100"/>
      <c r="ARZ186" s="100"/>
      <c r="ASA186" s="100"/>
      <c r="ASB186" s="100"/>
      <c r="ASC186" s="100"/>
      <c r="ASD186" s="100"/>
      <c r="ASE186" s="100"/>
      <c r="ASF186" s="100"/>
      <c r="ASG186" s="100"/>
      <c r="ASH186" s="100"/>
      <c r="ASI186" s="100"/>
      <c r="ASJ186" s="100"/>
      <c r="ASK186" s="100"/>
      <c r="ASL186" s="100"/>
      <c r="ASM186" s="100"/>
      <c r="ASN186" s="100"/>
      <c r="ASO186" s="100"/>
      <c r="ASP186" s="100"/>
      <c r="ASQ186" s="100"/>
      <c r="ASR186" s="100"/>
      <c r="ASS186" s="100"/>
      <c r="AST186" s="100"/>
      <c r="ASU186" s="100"/>
      <c r="ASV186" s="100"/>
      <c r="ASW186" s="100"/>
      <c r="ASX186" s="100"/>
      <c r="ASY186" s="100"/>
      <c r="ASZ186" s="100"/>
      <c r="ATA186" s="100"/>
      <c r="ATB186" s="100"/>
      <c r="ATC186" s="100"/>
      <c r="ATD186" s="100"/>
      <c r="ATE186" s="100"/>
      <c r="ATF186" s="100"/>
      <c r="ATG186" s="100"/>
      <c r="ATH186" s="100"/>
      <c r="ATI186" s="100"/>
      <c r="ATJ186" s="100"/>
      <c r="ATK186" s="100"/>
      <c r="ATL186" s="100"/>
      <c r="ATM186" s="100"/>
      <c r="ATN186" s="100"/>
      <c r="ATO186" s="100"/>
      <c r="ATP186" s="100"/>
      <c r="ATQ186" s="100"/>
      <c r="ATR186" s="100"/>
      <c r="ATS186" s="100"/>
      <c r="ATT186" s="100"/>
      <c r="ATU186" s="100"/>
      <c r="ATV186" s="100"/>
      <c r="ATW186" s="100"/>
      <c r="ATX186" s="100"/>
    </row>
    <row r="187" spans="1:1220" ht="16" customHeight="1">
      <c r="A187" s="38">
        <v>184</v>
      </c>
      <c r="B187" s="567" t="s">
        <v>18360</v>
      </c>
      <c r="C187" s="37" t="s">
        <v>1615</v>
      </c>
      <c r="D187" s="38" t="s">
        <v>19</v>
      </c>
      <c r="E187" s="37" t="s">
        <v>1617</v>
      </c>
      <c r="F187" s="38" t="s">
        <v>1616</v>
      </c>
      <c r="G187" s="8" t="s">
        <v>9757</v>
      </c>
      <c r="H187" s="185" t="s">
        <v>4210</v>
      </c>
      <c r="I187" s="38" t="str">
        <f t="shared" si="0"/>
        <v>DYE3838</v>
      </c>
      <c r="J187" s="37" t="s">
        <v>4209</v>
      </c>
      <c r="K187" s="576" t="s">
        <v>4304</v>
      </c>
      <c r="L187" s="314">
        <v>6975</v>
      </c>
      <c r="M187" s="38" t="s">
        <v>21</v>
      </c>
      <c r="N187" s="38" t="s">
        <v>1625</v>
      </c>
      <c r="O187" s="37" t="s">
        <v>18364</v>
      </c>
      <c r="P187" s="37"/>
      <c r="Q187" s="47"/>
      <c r="R187" s="100"/>
      <c r="S187" s="100"/>
      <c r="T187" s="100"/>
      <c r="U187" s="100"/>
      <c r="V187" s="100"/>
      <c r="W187" s="100"/>
      <c r="X187" s="100"/>
      <c r="Y187" s="100"/>
      <c r="Z187" s="100"/>
      <c r="AA187" s="100"/>
      <c r="AB187" s="100"/>
      <c r="AC187" s="100"/>
      <c r="AD187" s="100"/>
      <c r="AE187" s="100"/>
      <c r="AF187" s="100"/>
      <c r="AG187" s="100"/>
      <c r="AH187" s="100"/>
      <c r="AI187" s="100"/>
      <c r="AJ187" s="100"/>
      <c r="AK187" s="100"/>
      <c r="AL187" s="100"/>
      <c r="AM187" s="100"/>
      <c r="AN187" s="100"/>
      <c r="AO187" s="100"/>
      <c r="AP187" s="100"/>
      <c r="AQ187" s="100"/>
      <c r="AR187" s="100"/>
      <c r="AS187" s="100"/>
      <c r="AT187" s="100"/>
      <c r="AU187" s="100"/>
      <c r="AV187" s="100"/>
      <c r="AW187" s="100"/>
      <c r="AX187" s="100"/>
      <c r="AY187" s="100"/>
      <c r="AZ187" s="100"/>
      <c r="BA187" s="100"/>
      <c r="BB187" s="100"/>
      <c r="BC187" s="100"/>
      <c r="BD187" s="100"/>
      <c r="BE187" s="100"/>
      <c r="BF187" s="100"/>
      <c r="BG187" s="100"/>
      <c r="BH187" s="100"/>
      <c r="BI187" s="100"/>
      <c r="BJ187" s="100"/>
      <c r="BK187" s="100"/>
      <c r="BL187" s="100"/>
      <c r="BM187" s="100"/>
      <c r="BN187" s="100"/>
      <c r="BO187" s="100"/>
      <c r="BP187" s="100"/>
      <c r="BQ187" s="100"/>
      <c r="BR187" s="100"/>
      <c r="BS187" s="100"/>
      <c r="BT187" s="100"/>
      <c r="BU187" s="100"/>
      <c r="BV187" s="100"/>
      <c r="BW187" s="100"/>
      <c r="BX187" s="100"/>
      <c r="BY187" s="100"/>
      <c r="BZ187" s="100"/>
      <c r="CA187" s="100"/>
      <c r="CB187" s="100"/>
      <c r="CC187" s="100"/>
      <c r="CD187" s="100"/>
      <c r="CE187" s="100"/>
      <c r="CF187" s="100"/>
      <c r="CG187" s="100"/>
      <c r="CH187" s="100"/>
      <c r="CI187" s="100"/>
      <c r="CJ187" s="100"/>
      <c r="CK187" s="100"/>
      <c r="CL187" s="100"/>
      <c r="CM187" s="100"/>
      <c r="CN187" s="100"/>
      <c r="CO187" s="100"/>
      <c r="CP187" s="100"/>
      <c r="CQ187" s="100"/>
      <c r="CR187" s="100"/>
      <c r="CS187" s="100"/>
      <c r="CT187" s="100"/>
      <c r="CU187" s="100"/>
      <c r="CV187" s="100"/>
      <c r="CW187" s="100"/>
      <c r="CX187" s="100"/>
      <c r="CY187" s="100"/>
      <c r="CZ187" s="100"/>
      <c r="DA187" s="100"/>
      <c r="DB187" s="100"/>
      <c r="DC187" s="100"/>
      <c r="DD187" s="100"/>
      <c r="DE187" s="100"/>
      <c r="DF187" s="100"/>
      <c r="DG187" s="100"/>
      <c r="DH187" s="100"/>
      <c r="DI187" s="100"/>
      <c r="DJ187" s="100"/>
      <c r="DK187" s="100"/>
      <c r="DL187" s="100"/>
      <c r="DM187" s="100"/>
      <c r="DN187" s="100"/>
      <c r="DO187" s="100"/>
      <c r="DP187" s="100"/>
      <c r="DQ187" s="100"/>
      <c r="DR187" s="100"/>
      <c r="DS187" s="100"/>
      <c r="DT187" s="100"/>
      <c r="DU187" s="100"/>
      <c r="DV187" s="100"/>
      <c r="DW187" s="100"/>
      <c r="DX187" s="100"/>
      <c r="DY187" s="100"/>
      <c r="DZ187" s="100"/>
      <c r="EA187" s="100"/>
      <c r="EB187" s="100"/>
      <c r="EC187" s="100"/>
      <c r="ED187" s="100"/>
      <c r="EE187" s="100"/>
      <c r="EF187" s="100"/>
      <c r="EG187" s="100"/>
      <c r="EH187" s="100"/>
      <c r="EI187" s="100"/>
      <c r="EJ187" s="100"/>
      <c r="EK187" s="100"/>
      <c r="EL187" s="100"/>
      <c r="EM187" s="100"/>
      <c r="EN187" s="100"/>
      <c r="EO187" s="100"/>
      <c r="EP187" s="100"/>
      <c r="EQ187" s="100"/>
      <c r="ER187" s="100"/>
      <c r="ES187" s="100"/>
      <c r="ET187" s="100"/>
      <c r="EU187" s="100"/>
      <c r="EV187" s="100"/>
      <c r="EW187" s="100"/>
      <c r="EX187" s="100"/>
      <c r="EY187" s="100"/>
      <c r="EZ187" s="100"/>
      <c r="FA187" s="100"/>
      <c r="FB187" s="100"/>
      <c r="FC187" s="100"/>
      <c r="FD187" s="100"/>
      <c r="FE187" s="100"/>
      <c r="FF187" s="100"/>
      <c r="FG187" s="100"/>
      <c r="FH187" s="100"/>
      <c r="FI187" s="100"/>
      <c r="FJ187" s="100"/>
      <c r="FK187" s="100"/>
      <c r="FL187" s="100"/>
      <c r="FM187" s="100"/>
      <c r="FN187" s="100"/>
      <c r="FO187" s="100"/>
      <c r="FP187" s="100"/>
      <c r="FQ187" s="100"/>
      <c r="FR187" s="100"/>
      <c r="FS187" s="100"/>
      <c r="FT187" s="100"/>
      <c r="FU187" s="100"/>
      <c r="FV187" s="100"/>
      <c r="FW187" s="100"/>
      <c r="FX187" s="100"/>
      <c r="FY187" s="100"/>
      <c r="FZ187" s="100"/>
      <c r="GA187" s="100"/>
      <c r="GB187" s="100"/>
      <c r="GC187" s="100"/>
      <c r="GD187" s="100"/>
      <c r="GE187" s="100"/>
      <c r="GF187" s="100"/>
      <c r="GG187" s="100"/>
      <c r="GH187" s="100"/>
      <c r="GI187" s="100"/>
      <c r="GJ187" s="100"/>
      <c r="GK187" s="100"/>
      <c r="GL187" s="100"/>
      <c r="GM187" s="100"/>
      <c r="GN187" s="100"/>
      <c r="GO187" s="100"/>
      <c r="GP187" s="100"/>
      <c r="GQ187" s="100"/>
      <c r="GR187" s="100"/>
      <c r="GS187" s="100"/>
      <c r="GT187" s="100"/>
      <c r="GU187" s="100"/>
      <c r="GV187" s="100"/>
      <c r="GW187" s="100"/>
      <c r="GX187" s="100"/>
      <c r="GY187" s="100"/>
      <c r="GZ187" s="100"/>
      <c r="HA187" s="100"/>
      <c r="HB187" s="100"/>
      <c r="HC187" s="100"/>
      <c r="HD187" s="100"/>
      <c r="HE187" s="100"/>
      <c r="HF187" s="100"/>
      <c r="HG187" s="100"/>
      <c r="HH187" s="100"/>
      <c r="HI187" s="100"/>
      <c r="HJ187" s="100"/>
      <c r="HK187" s="100"/>
      <c r="HL187" s="100"/>
      <c r="HM187" s="100"/>
      <c r="HN187" s="100"/>
      <c r="HO187" s="100"/>
      <c r="HP187" s="100"/>
      <c r="HQ187" s="100"/>
      <c r="HR187" s="100"/>
      <c r="HS187" s="100"/>
      <c r="HT187" s="100"/>
      <c r="HU187" s="100"/>
      <c r="HV187" s="100"/>
      <c r="HW187" s="100"/>
      <c r="HX187" s="100"/>
      <c r="HY187" s="100"/>
      <c r="HZ187" s="100"/>
      <c r="IA187" s="100"/>
      <c r="IB187" s="100"/>
      <c r="IC187" s="100"/>
      <c r="ID187" s="100"/>
      <c r="IE187" s="100"/>
      <c r="IF187" s="100"/>
      <c r="IG187" s="100"/>
      <c r="IH187" s="100"/>
      <c r="II187" s="100"/>
      <c r="IJ187" s="100"/>
      <c r="IK187" s="100"/>
      <c r="IL187" s="100"/>
      <c r="IM187" s="100"/>
      <c r="IN187" s="100"/>
      <c r="IO187" s="100"/>
      <c r="IP187" s="100"/>
      <c r="IQ187" s="100"/>
      <c r="IR187" s="100"/>
      <c r="IS187" s="100"/>
      <c r="IT187" s="100"/>
      <c r="IU187" s="100"/>
      <c r="IV187" s="100"/>
      <c r="IW187" s="100"/>
      <c r="IX187" s="100"/>
      <c r="IY187" s="100"/>
      <c r="IZ187" s="100"/>
      <c r="JA187" s="100"/>
      <c r="JB187" s="100"/>
      <c r="JC187" s="100"/>
      <c r="JD187" s="100"/>
      <c r="JE187" s="100"/>
      <c r="JF187" s="100"/>
      <c r="JG187" s="100"/>
      <c r="JH187" s="100"/>
      <c r="JI187" s="100"/>
      <c r="JJ187" s="100"/>
      <c r="JK187" s="100"/>
      <c r="JL187" s="100"/>
      <c r="JM187" s="100"/>
      <c r="JN187" s="100"/>
      <c r="JO187" s="100"/>
      <c r="JP187" s="100"/>
      <c r="JQ187" s="100"/>
      <c r="JR187" s="100"/>
      <c r="JS187" s="100"/>
      <c r="JT187" s="100"/>
      <c r="JU187" s="100"/>
      <c r="JV187" s="100"/>
      <c r="JW187" s="100"/>
      <c r="JX187" s="100"/>
      <c r="JY187" s="100"/>
      <c r="JZ187" s="100"/>
      <c r="KA187" s="100"/>
      <c r="KB187" s="100"/>
      <c r="KC187" s="100"/>
      <c r="KD187" s="100"/>
      <c r="KE187" s="100"/>
      <c r="KF187" s="100"/>
      <c r="KG187" s="100"/>
      <c r="KH187" s="100"/>
      <c r="KI187" s="100"/>
      <c r="KJ187" s="100"/>
      <c r="KK187" s="100"/>
      <c r="KL187" s="100"/>
      <c r="KM187" s="100"/>
      <c r="KN187" s="100"/>
      <c r="KO187" s="100"/>
      <c r="KP187" s="100"/>
      <c r="KQ187" s="100"/>
      <c r="KR187" s="100"/>
      <c r="KS187" s="100"/>
      <c r="KT187" s="100"/>
      <c r="KU187" s="100"/>
      <c r="KV187" s="100"/>
      <c r="KW187" s="100"/>
      <c r="KX187" s="100"/>
      <c r="KY187" s="100"/>
      <c r="KZ187" s="100"/>
      <c r="LA187" s="100"/>
      <c r="LB187" s="100"/>
      <c r="LC187" s="100"/>
      <c r="LD187" s="100"/>
      <c r="LE187" s="100"/>
      <c r="LF187" s="100"/>
      <c r="LG187" s="100"/>
      <c r="LH187" s="100"/>
      <c r="LI187" s="100"/>
      <c r="LJ187" s="100"/>
      <c r="LK187" s="100"/>
      <c r="LL187" s="100"/>
      <c r="LM187" s="100"/>
      <c r="LN187" s="100"/>
      <c r="LO187" s="100"/>
      <c r="LP187" s="100"/>
      <c r="LQ187" s="100"/>
      <c r="LR187" s="100"/>
      <c r="LS187" s="100"/>
      <c r="LT187" s="100"/>
      <c r="LU187" s="100"/>
      <c r="LV187" s="100"/>
      <c r="LW187" s="100"/>
      <c r="LX187" s="100"/>
      <c r="LY187" s="100"/>
      <c r="LZ187" s="100"/>
      <c r="MA187" s="100"/>
      <c r="MB187" s="100"/>
      <c r="MC187" s="100"/>
      <c r="MD187" s="100"/>
      <c r="ME187" s="100"/>
      <c r="MF187" s="100"/>
      <c r="MG187" s="100"/>
      <c r="MH187" s="100"/>
      <c r="MI187" s="100"/>
      <c r="MJ187" s="100"/>
      <c r="MK187" s="100"/>
      <c r="ML187" s="100"/>
      <c r="MM187" s="100"/>
      <c r="MN187" s="100"/>
      <c r="MO187" s="100"/>
      <c r="MP187" s="100"/>
      <c r="MQ187" s="100"/>
      <c r="MR187" s="100"/>
      <c r="MS187" s="100"/>
      <c r="MT187" s="100"/>
      <c r="MU187" s="100"/>
      <c r="MV187" s="100"/>
      <c r="MW187" s="100"/>
      <c r="MX187" s="100"/>
      <c r="MY187" s="100"/>
      <c r="MZ187" s="100"/>
      <c r="NA187" s="100"/>
      <c r="NB187" s="100"/>
      <c r="NC187" s="100"/>
      <c r="ND187" s="100"/>
      <c r="NE187" s="100"/>
      <c r="NF187" s="100"/>
      <c r="NG187" s="100"/>
      <c r="NH187" s="100"/>
      <c r="NI187" s="100"/>
      <c r="NJ187" s="100"/>
      <c r="NK187" s="100"/>
      <c r="NL187" s="100"/>
      <c r="NM187" s="100"/>
      <c r="NN187" s="100"/>
      <c r="NO187" s="100"/>
      <c r="NP187" s="100"/>
      <c r="NQ187" s="100"/>
      <c r="NR187" s="100"/>
      <c r="NS187" s="100"/>
      <c r="NT187" s="100"/>
      <c r="NU187" s="100"/>
      <c r="NV187" s="100"/>
      <c r="NW187" s="100"/>
      <c r="NX187" s="100"/>
      <c r="NY187" s="100"/>
      <c r="NZ187" s="100"/>
      <c r="OA187" s="100"/>
      <c r="OB187" s="100"/>
      <c r="OC187" s="100"/>
      <c r="OD187" s="100"/>
      <c r="OE187" s="100"/>
      <c r="OF187" s="100"/>
      <c r="OG187" s="100"/>
      <c r="OH187" s="100"/>
      <c r="OI187" s="100"/>
      <c r="OJ187" s="100"/>
      <c r="OK187" s="100"/>
      <c r="OL187" s="100"/>
      <c r="OM187" s="100"/>
      <c r="ON187" s="100"/>
      <c r="OO187" s="100"/>
      <c r="OP187" s="100"/>
      <c r="OQ187" s="100"/>
      <c r="OR187" s="100"/>
      <c r="OS187" s="100"/>
      <c r="OT187" s="100"/>
      <c r="OU187" s="100"/>
      <c r="OV187" s="100"/>
      <c r="OW187" s="100"/>
      <c r="OX187" s="100"/>
      <c r="OY187" s="100"/>
      <c r="OZ187" s="100"/>
      <c r="PA187" s="100"/>
      <c r="PB187" s="100"/>
      <c r="PC187" s="100"/>
      <c r="PD187" s="100"/>
      <c r="PE187" s="100"/>
      <c r="PF187" s="100"/>
      <c r="PG187" s="100"/>
      <c r="PH187" s="100"/>
      <c r="PI187" s="100"/>
      <c r="PJ187" s="100"/>
      <c r="PK187" s="100"/>
      <c r="PL187" s="100"/>
      <c r="PM187" s="100"/>
      <c r="PN187" s="100"/>
      <c r="PO187" s="100"/>
      <c r="PP187" s="100"/>
      <c r="PQ187" s="100"/>
      <c r="PR187" s="100"/>
      <c r="PS187" s="100"/>
      <c r="PT187" s="100"/>
      <c r="PU187" s="100"/>
      <c r="PV187" s="100"/>
      <c r="PW187" s="100"/>
      <c r="PX187" s="100"/>
      <c r="PY187" s="100"/>
      <c r="PZ187" s="100"/>
      <c r="QA187" s="100"/>
      <c r="QB187" s="100"/>
      <c r="QC187" s="100"/>
      <c r="QD187" s="100"/>
      <c r="QE187" s="100"/>
      <c r="QF187" s="100"/>
      <c r="QG187" s="100"/>
      <c r="QH187" s="100"/>
      <c r="QI187" s="100"/>
      <c r="QJ187" s="100"/>
      <c r="QK187" s="100"/>
      <c r="QL187" s="100"/>
      <c r="QM187" s="100"/>
      <c r="QN187" s="100"/>
      <c r="QO187" s="100"/>
      <c r="QP187" s="100"/>
      <c r="QQ187" s="100"/>
      <c r="QR187" s="100"/>
      <c r="QS187" s="100"/>
      <c r="QT187" s="100"/>
      <c r="QU187" s="100"/>
      <c r="QV187" s="100"/>
      <c r="QW187" s="100"/>
      <c r="QX187" s="100"/>
      <c r="QY187" s="100"/>
      <c r="QZ187" s="100"/>
      <c r="RA187" s="100"/>
      <c r="RB187" s="100"/>
      <c r="RC187" s="100"/>
      <c r="RD187" s="100"/>
      <c r="RE187" s="100"/>
      <c r="RF187" s="100"/>
      <c r="RG187" s="100"/>
      <c r="RH187" s="100"/>
      <c r="RI187" s="100"/>
      <c r="RJ187" s="100"/>
      <c r="RK187" s="100"/>
      <c r="RL187" s="100"/>
      <c r="RM187" s="100"/>
      <c r="RN187" s="100"/>
      <c r="RO187" s="100"/>
      <c r="RP187" s="100"/>
      <c r="RQ187" s="100"/>
      <c r="RR187" s="100"/>
      <c r="RS187" s="100"/>
      <c r="RT187" s="100"/>
      <c r="RU187" s="100"/>
      <c r="RV187" s="100"/>
      <c r="RW187" s="100"/>
      <c r="RX187" s="100"/>
      <c r="RY187" s="100"/>
      <c r="RZ187" s="100"/>
      <c r="SA187" s="100"/>
      <c r="SB187" s="100"/>
      <c r="SC187" s="100"/>
      <c r="SD187" s="100"/>
      <c r="SE187" s="100"/>
      <c r="SF187" s="100"/>
      <c r="SG187" s="100"/>
      <c r="SH187" s="100"/>
      <c r="SI187" s="100"/>
      <c r="SJ187" s="100"/>
      <c r="SK187" s="100"/>
      <c r="SL187" s="100"/>
      <c r="SM187" s="100"/>
      <c r="SN187" s="100"/>
      <c r="SO187" s="100"/>
      <c r="SP187" s="100"/>
      <c r="SQ187" s="100"/>
      <c r="SR187" s="100"/>
      <c r="SS187" s="100"/>
      <c r="ST187" s="100"/>
      <c r="SU187" s="100"/>
      <c r="SV187" s="100"/>
      <c r="SW187" s="100"/>
      <c r="SX187" s="100"/>
      <c r="SY187" s="100"/>
      <c r="SZ187" s="100"/>
      <c r="TA187" s="100"/>
      <c r="TB187" s="100"/>
      <c r="TC187" s="100"/>
      <c r="TD187" s="100"/>
      <c r="TE187" s="100"/>
      <c r="TF187" s="100"/>
      <c r="TG187" s="100"/>
      <c r="TH187" s="100"/>
      <c r="TI187" s="100"/>
      <c r="TJ187" s="100"/>
      <c r="TK187" s="100"/>
      <c r="TL187" s="100"/>
      <c r="TM187" s="100"/>
      <c r="TN187" s="100"/>
      <c r="TO187" s="100"/>
      <c r="TP187" s="100"/>
      <c r="TQ187" s="100"/>
      <c r="TR187" s="100"/>
      <c r="TS187" s="100"/>
      <c r="TT187" s="100"/>
      <c r="TU187" s="100"/>
      <c r="TV187" s="100"/>
      <c r="TW187" s="100"/>
      <c r="TX187" s="100"/>
      <c r="TY187" s="100"/>
      <c r="TZ187" s="100"/>
      <c r="UA187" s="100"/>
      <c r="UB187" s="100"/>
      <c r="UC187" s="100"/>
      <c r="UD187" s="100"/>
      <c r="UE187" s="100"/>
      <c r="UF187" s="100"/>
      <c r="UG187" s="100"/>
      <c r="UH187" s="100"/>
      <c r="UI187" s="100"/>
      <c r="UJ187" s="100"/>
      <c r="UK187" s="100"/>
      <c r="UL187" s="100"/>
      <c r="UM187" s="100"/>
      <c r="UN187" s="100"/>
      <c r="UO187" s="100"/>
      <c r="UP187" s="100"/>
      <c r="UQ187" s="100"/>
      <c r="UR187" s="100"/>
      <c r="US187" s="100"/>
      <c r="UT187" s="100"/>
      <c r="UU187" s="100"/>
      <c r="UV187" s="100"/>
      <c r="UW187" s="100"/>
      <c r="UX187" s="100"/>
      <c r="UY187" s="100"/>
      <c r="UZ187" s="100"/>
      <c r="VA187" s="100"/>
      <c r="VB187" s="100"/>
      <c r="VC187" s="100"/>
      <c r="VD187" s="100"/>
      <c r="VE187" s="100"/>
      <c r="VF187" s="100"/>
      <c r="VG187" s="100"/>
      <c r="VH187" s="100"/>
      <c r="VI187" s="100"/>
      <c r="VJ187" s="100"/>
      <c r="VK187" s="100"/>
      <c r="VL187" s="100"/>
      <c r="VM187" s="100"/>
      <c r="VN187" s="100"/>
      <c r="VO187" s="100"/>
      <c r="VP187" s="100"/>
      <c r="VQ187" s="100"/>
      <c r="VR187" s="100"/>
      <c r="VS187" s="100"/>
      <c r="VT187" s="100"/>
      <c r="VU187" s="100"/>
      <c r="VV187" s="100"/>
      <c r="VW187" s="100"/>
      <c r="VX187" s="100"/>
      <c r="VY187" s="100"/>
      <c r="VZ187" s="100"/>
      <c r="WA187" s="100"/>
      <c r="WB187" s="100"/>
      <c r="WC187" s="100"/>
      <c r="WD187" s="100"/>
      <c r="WE187" s="100"/>
      <c r="WF187" s="100"/>
      <c r="WG187" s="100"/>
      <c r="WH187" s="100"/>
      <c r="WI187" s="100"/>
      <c r="WJ187" s="100"/>
      <c r="WK187" s="100"/>
      <c r="WL187" s="100"/>
      <c r="WM187" s="100"/>
      <c r="WN187" s="100"/>
      <c r="WO187" s="100"/>
      <c r="WP187" s="100"/>
      <c r="WQ187" s="100"/>
      <c r="WR187" s="100"/>
      <c r="WS187" s="100"/>
      <c r="WT187" s="100"/>
      <c r="WU187" s="100"/>
      <c r="WV187" s="100"/>
      <c r="WW187" s="100"/>
      <c r="WX187" s="100"/>
      <c r="WY187" s="100"/>
      <c r="WZ187" s="100"/>
      <c r="XA187" s="100"/>
      <c r="XB187" s="100"/>
      <c r="XC187" s="100"/>
      <c r="XD187" s="100"/>
      <c r="XE187" s="100"/>
      <c r="XF187" s="100"/>
      <c r="XG187" s="100"/>
      <c r="XH187" s="100"/>
      <c r="XI187" s="100"/>
      <c r="XJ187" s="100"/>
      <c r="XK187" s="100"/>
      <c r="XL187" s="100"/>
      <c r="XM187" s="100"/>
      <c r="XN187" s="100"/>
      <c r="XO187" s="100"/>
      <c r="XP187" s="100"/>
      <c r="XQ187" s="100"/>
      <c r="XR187" s="100"/>
      <c r="XS187" s="100"/>
      <c r="XT187" s="100"/>
      <c r="XU187" s="100"/>
      <c r="XV187" s="100"/>
      <c r="XW187" s="100"/>
      <c r="XX187" s="100"/>
      <c r="XY187" s="100"/>
      <c r="XZ187" s="100"/>
      <c r="YA187" s="100"/>
      <c r="YB187" s="100"/>
      <c r="YC187" s="100"/>
      <c r="YD187" s="100"/>
      <c r="YE187" s="100"/>
      <c r="YF187" s="100"/>
      <c r="YG187" s="100"/>
      <c r="YH187" s="100"/>
      <c r="YI187" s="100"/>
      <c r="YJ187" s="100"/>
      <c r="YK187" s="100"/>
      <c r="YL187" s="100"/>
      <c r="YM187" s="100"/>
      <c r="YN187" s="100"/>
      <c r="YO187" s="100"/>
      <c r="YP187" s="100"/>
      <c r="YQ187" s="100"/>
      <c r="YR187" s="100"/>
      <c r="YS187" s="100"/>
      <c r="YT187" s="100"/>
      <c r="YU187" s="100"/>
      <c r="YV187" s="100"/>
      <c r="YW187" s="100"/>
      <c r="YX187" s="100"/>
      <c r="YY187" s="100"/>
      <c r="YZ187" s="100"/>
      <c r="ZA187" s="100"/>
      <c r="ZB187" s="100"/>
      <c r="ZC187" s="100"/>
      <c r="ZD187" s="100"/>
      <c r="ZE187" s="100"/>
      <c r="ZF187" s="100"/>
      <c r="ZG187" s="100"/>
      <c r="ZH187" s="100"/>
      <c r="ZI187" s="100"/>
      <c r="ZJ187" s="100"/>
      <c r="ZK187" s="100"/>
      <c r="ZL187" s="100"/>
      <c r="ZM187" s="100"/>
      <c r="ZN187" s="100"/>
      <c r="ZO187" s="100"/>
      <c r="ZP187" s="100"/>
      <c r="ZQ187" s="100"/>
      <c r="ZR187" s="100"/>
      <c r="ZS187" s="100"/>
      <c r="ZT187" s="100"/>
      <c r="ZU187" s="100"/>
      <c r="ZV187" s="100"/>
      <c r="ZW187" s="100"/>
      <c r="ZX187" s="100"/>
      <c r="ZY187" s="100"/>
      <c r="ZZ187" s="100"/>
      <c r="AAA187" s="100"/>
      <c r="AAB187" s="100"/>
      <c r="AAC187" s="100"/>
      <c r="AAD187" s="100"/>
      <c r="AAE187" s="100"/>
      <c r="AAF187" s="100"/>
      <c r="AAG187" s="100"/>
      <c r="AAH187" s="100"/>
      <c r="AAI187" s="100"/>
      <c r="AAJ187" s="100"/>
      <c r="AAK187" s="100"/>
      <c r="AAL187" s="100"/>
      <c r="AAM187" s="100"/>
      <c r="AAN187" s="100"/>
      <c r="AAO187" s="100"/>
      <c r="AAP187" s="100"/>
      <c r="AAQ187" s="100"/>
      <c r="AAR187" s="100"/>
      <c r="AAS187" s="100"/>
      <c r="AAT187" s="100"/>
      <c r="AAU187" s="100"/>
      <c r="AAV187" s="100"/>
      <c r="AAW187" s="100"/>
      <c r="AAX187" s="100"/>
      <c r="AAY187" s="100"/>
      <c r="AAZ187" s="100"/>
      <c r="ABA187" s="100"/>
      <c r="ABB187" s="100"/>
      <c r="ABC187" s="100"/>
      <c r="ABD187" s="100"/>
      <c r="ABE187" s="100"/>
      <c r="ABF187" s="100"/>
      <c r="ABG187" s="100"/>
      <c r="ABH187" s="100"/>
      <c r="ABI187" s="100"/>
      <c r="ABJ187" s="100"/>
      <c r="ABK187" s="100"/>
      <c r="ABL187" s="100"/>
      <c r="ABM187" s="100"/>
      <c r="ABN187" s="100"/>
      <c r="ABO187" s="100"/>
      <c r="ABP187" s="100"/>
      <c r="ABQ187" s="100"/>
      <c r="ABR187" s="100"/>
      <c r="ABS187" s="100"/>
      <c r="ABT187" s="100"/>
      <c r="ABU187" s="100"/>
      <c r="ABV187" s="100"/>
      <c r="ABW187" s="100"/>
      <c r="ABX187" s="100"/>
      <c r="ABY187" s="100"/>
      <c r="ABZ187" s="100"/>
      <c r="ACA187" s="100"/>
      <c r="ACB187" s="100"/>
      <c r="ACC187" s="100"/>
      <c r="ACD187" s="100"/>
      <c r="ACE187" s="100"/>
      <c r="ACF187" s="100"/>
      <c r="ACG187" s="100"/>
      <c r="ACH187" s="100"/>
      <c r="ACI187" s="100"/>
      <c r="ACJ187" s="100"/>
      <c r="ACK187" s="100"/>
      <c r="ACL187" s="100"/>
      <c r="ACM187" s="100"/>
      <c r="ACN187" s="100"/>
      <c r="ACO187" s="100"/>
      <c r="ACP187" s="100"/>
      <c r="ACQ187" s="100"/>
      <c r="ACR187" s="100"/>
      <c r="ACS187" s="100"/>
      <c r="ACT187" s="100"/>
      <c r="ACU187" s="100"/>
      <c r="ACV187" s="100"/>
      <c r="ACW187" s="100"/>
      <c r="ACX187" s="100"/>
      <c r="ACY187" s="100"/>
      <c r="ACZ187" s="100"/>
      <c r="ADA187" s="100"/>
      <c r="ADB187" s="100"/>
      <c r="ADC187" s="100"/>
      <c r="ADD187" s="100"/>
      <c r="ADE187" s="100"/>
      <c r="ADF187" s="100"/>
      <c r="ADG187" s="100"/>
      <c r="ADH187" s="100"/>
      <c r="ADI187" s="100"/>
      <c r="ADJ187" s="100"/>
      <c r="ADK187" s="100"/>
      <c r="ADL187" s="100"/>
      <c r="ADM187" s="100"/>
      <c r="ADN187" s="100"/>
      <c r="ADO187" s="100"/>
      <c r="ADP187" s="100"/>
      <c r="ADQ187" s="100"/>
      <c r="ADR187" s="100"/>
      <c r="ADS187" s="100"/>
      <c r="ADT187" s="100"/>
      <c r="ADU187" s="100"/>
      <c r="ADV187" s="100"/>
      <c r="ADW187" s="100"/>
      <c r="ADX187" s="100"/>
      <c r="ADY187" s="100"/>
      <c r="ADZ187" s="100"/>
      <c r="AEA187" s="100"/>
      <c r="AEB187" s="100"/>
      <c r="AEC187" s="100"/>
      <c r="AED187" s="100"/>
      <c r="AEE187" s="100"/>
      <c r="AEF187" s="100"/>
      <c r="AEG187" s="100"/>
      <c r="AEH187" s="100"/>
      <c r="AEI187" s="100"/>
      <c r="AEJ187" s="100"/>
      <c r="AEK187" s="100"/>
      <c r="AEL187" s="100"/>
      <c r="AEM187" s="100"/>
      <c r="AEN187" s="100"/>
      <c r="AEO187" s="100"/>
      <c r="AEP187" s="100"/>
      <c r="AEQ187" s="100"/>
      <c r="AER187" s="100"/>
      <c r="AES187" s="100"/>
      <c r="AET187" s="100"/>
      <c r="AEU187" s="100"/>
      <c r="AEV187" s="100"/>
      <c r="AEW187" s="100"/>
      <c r="AEX187" s="100"/>
      <c r="AEY187" s="100"/>
      <c r="AEZ187" s="100"/>
      <c r="AFA187" s="100"/>
      <c r="AFB187" s="100"/>
      <c r="AFC187" s="100"/>
      <c r="AFD187" s="100"/>
      <c r="AFE187" s="100"/>
      <c r="AFF187" s="100"/>
      <c r="AFG187" s="100"/>
      <c r="AFH187" s="100"/>
      <c r="AFI187" s="100"/>
      <c r="AFJ187" s="100"/>
      <c r="AFK187" s="100"/>
      <c r="AFL187" s="100"/>
      <c r="AFM187" s="100"/>
      <c r="AFN187" s="100"/>
      <c r="AFO187" s="100"/>
      <c r="AFP187" s="100"/>
      <c r="AFQ187" s="100"/>
      <c r="AFR187" s="100"/>
      <c r="AFS187" s="100"/>
      <c r="AFT187" s="100"/>
      <c r="AFU187" s="100"/>
      <c r="AFV187" s="100"/>
      <c r="AFW187" s="100"/>
      <c r="AFX187" s="100"/>
      <c r="AFY187" s="100"/>
      <c r="AFZ187" s="100"/>
      <c r="AGA187" s="100"/>
      <c r="AGB187" s="100"/>
      <c r="AGC187" s="100"/>
      <c r="AGD187" s="100"/>
      <c r="AGE187" s="100"/>
      <c r="AGF187" s="100"/>
      <c r="AGG187" s="100"/>
      <c r="AGH187" s="100"/>
      <c r="AGI187" s="100"/>
      <c r="AGJ187" s="100"/>
      <c r="AGK187" s="100"/>
      <c r="AGL187" s="100"/>
      <c r="AGM187" s="100"/>
      <c r="AGN187" s="100"/>
      <c r="AGO187" s="100"/>
      <c r="AGP187" s="100"/>
      <c r="AGQ187" s="100"/>
      <c r="AGR187" s="100"/>
      <c r="AGS187" s="100"/>
      <c r="AGT187" s="100"/>
      <c r="AGU187" s="100"/>
      <c r="AGV187" s="100"/>
      <c r="AGW187" s="100"/>
      <c r="AGX187" s="100"/>
      <c r="AGY187" s="100"/>
      <c r="AGZ187" s="100"/>
      <c r="AHA187" s="100"/>
      <c r="AHB187" s="100"/>
      <c r="AHC187" s="100"/>
      <c r="AHD187" s="100"/>
      <c r="AHE187" s="100"/>
      <c r="AHF187" s="100"/>
      <c r="AHG187" s="100"/>
      <c r="AHH187" s="100"/>
      <c r="AHI187" s="100"/>
      <c r="AHJ187" s="100"/>
      <c r="AHK187" s="100"/>
      <c r="AHL187" s="100"/>
      <c r="AHM187" s="100"/>
      <c r="AHN187" s="100"/>
      <c r="AHO187" s="100"/>
      <c r="AHP187" s="100"/>
      <c r="AHQ187" s="100"/>
      <c r="AHR187" s="100"/>
      <c r="AHS187" s="100"/>
      <c r="AHT187" s="100"/>
      <c r="AHU187" s="100"/>
      <c r="AHV187" s="100"/>
      <c r="AHW187" s="100"/>
      <c r="AHX187" s="100"/>
      <c r="AHY187" s="100"/>
      <c r="AHZ187" s="100"/>
      <c r="AIA187" s="100"/>
      <c r="AIB187" s="100"/>
      <c r="AIC187" s="100"/>
      <c r="AID187" s="100"/>
      <c r="AIE187" s="100"/>
      <c r="AIF187" s="100"/>
      <c r="AIG187" s="100"/>
      <c r="AIH187" s="100"/>
      <c r="AII187" s="100"/>
      <c r="AIJ187" s="100"/>
      <c r="AIK187" s="100"/>
      <c r="AIL187" s="100"/>
      <c r="AIM187" s="100"/>
      <c r="AIN187" s="100"/>
      <c r="AIO187" s="100"/>
      <c r="AIP187" s="100"/>
      <c r="AIQ187" s="100"/>
      <c r="AIR187" s="100"/>
      <c r="AIS187" s="100"/>
      <c r="AIT187" s="100"/>
      <c r="AIU187" s="100"/>
      <c r="AIV187" s="100"/>
      <c r="AIW187" s="100"/>
      <c r="AIX187" s="100"/>
      <c r="AIY187" s="100"/>
      <c r="AIZ187" s="100"/>
      <c r="AJA187" s="100"/>
      <c r="AJB187" s="100"/>
      <c r="AJC187" s="100"/>
      <c r="AJD187" s="100"/>
      <c r="AJE187" s="100"/>
      <c r="AJF187" s="100"/>
      <c r="AJG187" s="100"/>
      <c r="AJH187" s="100"/>
      <c r="AJI187" s="100"/>
      <c r="AJJ187" s="100"/>
      <c r="AJK187" s="100"/>
      <c r="AJL187" s="100"/>
      <c r="AJM187" s="100"/>
      <c r="AJN187" s="100"/>
      <c r="AJO187" s="100"/>
      <c r="AJP187" s="100"/>
      <c r="AJQ187" s="100"/>
      <c r="AJR187" s="100"/>
      <c r="AJS187" s="100"/>
      <c r="AJT187" s="100"/>
      <c r="AJU187" s="100"/>
      <c r="AJV187" s="100"/>
      <c r="AJW187" s="100"/>
      <c r="AJX187" s="100"/>
      <c r="AJY187" s="100"/>
      <c r="AJZ187" s="100"/>
      <c r="AKA187" s="100"/>
      <c r="AKB187" s="100"/>
      <c r="AKC187" s="100"/>
      <c r="AKD187" s="100"/>
      <c r="AKE187" s="100"/>
      <c r="AKF187" s="100"/>
      <c r="AKG187" s="100"/>
      <c r="AKH187" s="100"/>
      <c r="AKI187" s="100"/>
      <c r="AKJ187" s="100"/>
      <c r="AKK187" s="100"/>
      <c r="AKL187" s="100"/>
      <c r="AKM187" s="100"/>
      <c r="AKN187" s="100"/>
      <c r="AKO187" s="100"/>
      <c r="AKP187" s="100"/>
      <c r="AKQ187" s="100"/>
      <c r="AKR187" s="100"/>
      <c r="AKS187" s="100"/>
      <c r="AKT187" s="100"/>
      <c r="AKU187" s="100"/>
      <c r="AKV187" s="100"/>
      <c r="AKW187" s="100"/>
      <c r="AKX187" s="100"/>
      <c r="AKY187" s="100"/>
      <c r="AKZ187" s="100"/>
      <c r="ALA187" s="100"/>
      <c r="ALB187" s="100"/>
      <c r="ALC187" s="100"/>
      <c r="ALD187" s="100"/>
      <c r="ALE187" s="100"/>
      <c r="ALF187" s="100"/>
      <c r="ALG187" s="100"/>
      <c r="ALH187" s="100"/>
      <c r="ALI187" s="100"/>
      <c r="ALJ187" s="100"/>
      <c r="ALK187" s="100"/>
      <c r="ALL187" s="100"/>
      <c r="ALM187" s="100"/>
      <c r="ALN187" s="100"/>
      <c r="ALO187" s="100"/>
      <c r="ALP187" s="100"/>
      <c r="ALQ187" s="100"/>
      <c r="ALR187" s="100"/>
      <c r="ALS187" s="100"/>
      <c r="ALT187" s="100"/>
      <c r="ALU187" s="100"/>
      <c r="ALV187" s="100"/>
      <c r="ALW187" s="100"/>
      <c r="ALX187" s="100"/>
      <c r="ALY187" s="100"/>
      <c r="ALZ187" s="100"/>
      <c r="AMA187" s="100"/>
      <c r="AMB187" s="100"/>
      <c r="AMC187" s="100"/>
      <c r="AMD187" s="100"/>
      <c r="AME187" s="100"/>
      <c r="AMF187" s="100"/>
      <c r="AMG187" s="100"/>
      <c r="AMH187" s="100"/>
      <c r="AMI187" s="100"/>
      <c r="AMJ187" s="100"/>
      <c r="AMK187" s="100"/>
      <c r="AML187" s="100"/>
      <c r="AMM187" s="100"/>
      <c r="AMN187" s="100"/>
      <c r="AMO187" s="100"/>
      <c r="AMP187" s="100"/>
      <c r="AMQ187" s="100"/>
      <c r="AMR187" s="100"/>
      <c r="AMS187" s="100"/>
      <c r="AMT187" s="100"/>
      <c r="AMU187" s="100"/>
      <c r="AMV187" s="100"/>
      <c r="AMW187" s="100"/>
      <c r="AMX187" s="100"/>
      <c r="AMY187" s="100"/>
      <c r="AMZ187" s="100"/>
      <c r="ANA187" s="100"/>
      <c r="ANB187" s="100"/>
      <c r="ANC187" s="100"/>
      <c r="AND187" s="100"/>
      <c r="ANE187" s="100"/>
      <c r="ANF187" s="100"/>
      <c r="ANG187" s="100"/>
      <c r="ANH187" s="100"/>
      <c r="ANI187" s="100"/>
      <c r="ANJ187" s="100"/>
      <c r="ANK187" s="100"/>
      <c r="ANL187" s="100"/>
      <c r="ANM187" s="100"/>
      <c r="ANN187" s="100"/>
      <c r="ANO187" s="100"/>
      <c r="ANP187" s="100"/>
      <c r="ANQ187" s="100"/>
      <c r="ANR187" s="100"/>
      <c r="ANS187" s="100"/>
      <c r="ANT187" s="100"/>
      <c r="ANU187" s="100"/>
      <c r="ANV187" s="100"/>
      <c r="ANW187" s="100"/>
      <c r="ANX187" s="100"/>
      <c r="ANY187" s="100"/>
      <c r="ANZ187" s="100"/>
      <c r="AOA187" s="100"/>
      <c r="AOB187" s="100"/>
      <c r="AOC187" s="100"/>
      <c r="AOD187" s="100"/>
      <c r="AOE187" s="100"/>
      <c r="AOF187" s="100"/>
      <c r="AOG187" s="100"/>
      <c r="AOH187" s="100"/>
      <c r="AOI187" s="100"/>
      <c r="AOJ187" s="100"/>
      <c r="AOK187" s="100"/>
      <c r="AOL187" s="100"/>
      <c r="AOM187" s="100"/>
      <c r="AON187" s="100"/>
      <c r="AOO187" s="100"/>
      <c r="AOP187" s="100"/>
      <c r="AOQ187" s="100"/>
      <c r="AOR187" s="100"/>
      <c r="AOS187" s="100"/>
      <c r="AOT187" s="100"/>
      <c r="AOU187" s="100"/>
      <c r="AOV187" s="100"/>
      <c r="AOW187" s="100"/>
      <c r="AOX187" s="100"/>
      <c r="AOY187" s="100"/>
      <c r="AOZ187" s="100"/>
      <c r="APA187" s="100"/>
      <c r="APB187" s="100"/>
      <c r="APC187" s="100"/>
      <c r="APD187" s="100"/>
      <c r="APE187" s="100"/>
      <c r="APF187" s="100"/>
      <c r="APG187" s="100"/>
      <c r="APH187" s="100"/>
      <c r="API187" s="100"/>
      <c r="APJ187" s="100"/>
      <c r="APK187" s="100"/>
      <c r="APL187" s="100"/>
      <c r="APM187" s="100"/>
      <c r="APN187" s="100"/>
      <c r="APO187" s="100"/>
      <c r="APP187" s="100"/>
      <c r="APQ187" s="100"/>
      <c r="APR187" s="100"/>
      <c r="APS187" s="100"/>
      <c r="APT187" s="100"/>
      <c r="APU187" s="100"/>
      <c r="APV187" s="100"/>
      <c r="APW187" s="100"/>
      <c r="APX187" s="100"/>
      <c r="APY187" s="100"/>
      <c r="APZ187" s="100"/>
      <c r="AQA187" s="100"/>
      <c r="AQB187" s="100"/>
      <c r="AQC187" s="100"/>
      <c r="AQD187" s="100"/>
      <c r="AQE187" s="100"/>
      <c r="AQF187" s="100"/>
      <c r="AQG187" s="100"/>
      <c r="AQH187" s="100"/>
      <c r="AQI187" s="100"/>
      <c r="AQJ187" s="100"/>
      <c r="AQK187" s="100"/>
      <c r="AQL187" s="100"/>
      <c r="AQM187" s="100"/>
      <c r="AQN187" s="100"/>
      <c r="AQO187" s="100"/>
      <c r="AQP187" s="100"/>
      <c r="AQQ187" s="100"/>
      <c r="AQR187" s="100"/>
      <c r="AQS187" s="100"/>
      <c r="AQT187" s="100"/>
      <c r="AQU187" s="100"/>
      <c r="AQV187" s="100"/>
      <c r="AQW187" s="100"/>
      <c r="AQX187" s="100"/>
      <c r="AQY187" s="100"/>
      <c r="AQZ187" s="100"/>
      <c r="ARA187" s="100"/>
      <c r="ARB187" s="100"/>
      <c r="ARC187" s="100"/>
      <c r="ARD187" s="100"/>
      <c r="ARE187" s="100"/>
      <c r="ARF187" s="100"/>
      <c r="ARG187" s="100"/>
      <c r="ARH187" s="100"/>
      <c r="ARI187" s="100"/>
      <c r="ARJ187" s="100"/>
      <c r="ARK187" s="100"/>
      <c r="ARL187" s="100"/>
      <c r="ARM187" s="100"/>
      <c r="ARN187" s="100"/>
      <c r="ARO187" s="100"/>
      <c r="ARP187" s="100"/>
      <c r="ARQ187" s="100"/>
      <c r="ARR187" s="100"/>
      <c r="ARS187" s="100"/>
      <c r="ART187" s="100"/>
      <c r="ARU187" s="100"/>
      <c r="ARV187" s="100"/>
      <c r="ARW187" s="100"/>
      <c r="ARX187" s="100"/>
      <c r="ARY187" s="100"/>
      <c r="ARZ187" s="100"/>
      <c r="ASA187" s="100"/>
      <c r="ASB187" s="100"/>
      <c r="ASC187" s="100"/>
      <c r="ASD187" s="100"/>
      <c r="ASE187" s="100"/>
      <c r="ASF187" s="100"/>
      <c r="ASG187" s="100"/>
      <c r="ASH187" s="100"/>
      <c r="ASI187" s="100"/>
      <c r="ASJ187" s="100"/>
      <c r="ASK187" s="100"/>
      <c r="ASL187" s="100"/>
      <c r="ASM187" s="100"/>
      <c r="ASN187" s="100"/>
      <c r="ASO187" s="100"/>
      <c r="ASP187" s="100"/>
      <c r="ASQ187" s="100"/>
      <c r="ASR187" s="100"/>
      <c r="ASS187" s="100"/>
      <c r="AST187" s="100"/>
      <c r="ASU187" s="100"/>
      <c r="ASV187" s="100"/>
      <c r="ASW187" s="100"/>
      <c r="ASX187" s="100"/>
      <c r="ASY187" s="100"/>
      <c r="ASZ187" s="100"/>
      <c r="ATA187" s="100"/>
      <c r="ATB187" s="100"/>
      <c r="ATC187" s="100"/>
      <c r="ATD187" s="100"/>
      <c r="ATE187" s="100"/>
      <c r="ATF187" s="100"/>
      <c r="ATG187" s="100"/>
      <c r="ATH187" s="100"/>
      <c r="ATI187" s="100"/>
      <c r="ATJ187" s="100"/>
      <c r="ATK187" s="100"/>
      <c r="ATL187" s="100"/>
      <c r="ATM187" s="100"/>
      <c r="ATN187" s="100"/>
      <c r="ATO187" s="100"/>
      <c r="ATP187" s="100"/>
      <c r="ATQ187" s="100"/>
      <c r="ATR187" s="100"/>
      <c r="ATS187" s="100"/>
      <c r="ATT187" s="100"/>
      <c r="ATU187" s="100"/>
      <c r="ATV187" s="100"/>
      <c r="ATW187" s="100"/>
      <c r="ATX187" s="100"/>
    </row>
    <row r="188" spans="1:1220" ht="16" customHeight="1">
      <c r="A188" s="38">
        <v>185</v>
      </c>
      <c r="B188" s="567" t="s">
        <v>18360</v>
      </c>
      <c r="C188" s="37" t="s">
        <v>4211</v>
      </c>
      <c r="D188" s="38" t="s">
        <v>19</v>
      </c>
      <c r="E188" s="37" t="s">
        <v>4213</v>
      </c>
      <c r="F188" s="38" t="s">
        <v>4212</v>
      </c>
      <c r="G188" s="8" t="s">
        <v>9758</v>
      </c>
      <c r="H188" s="185" t="s">
        <v>4215</v>
      </c>
      <c r="I188" s="38" t="str">
        <f t="shared" si="0"/>
        <v>DYE3839</v>
      </c>
      <c r="J188" s="37" t="s">
        <v>4214</v>
      </c>
      <c r="K188" s="576" t="s">
        <v>4304</v>
      </c>
      <c r="L188" s="314">
        <v>6976</v>
      </c>
      <c r="M188" s="38" t="s">
        <v>21</v>
      </c>
      <c r="N188" s="38" t="s">
        <v>1625</v>
      </c>
      <c r="O188" s="37"/>
      <c r="P188" s="37"/>
      <c r="Q188" s="47"/>
      <c r="R188" s="100"/>
      <c r="S188" s="100"/>
      <c r="T188" s="100"/>
      <c r="U188" s="100"/>
      <c r="V188" s="100"/>
      <c r="W188" s="100"/>
      <c r="X188" s="100"/>
      <c r="Y188" s="100"/>
      <c r="Z188" s="100"/>
      <c r="AA188" s="100"/>
      <c r="AB188" s="100"/>
      <c r="AC188" s="100"/>
      <c r="AD188" s="100"/>
      <c r="AE188" s="100"/>
      <c r="AF188" s="100"/>
      <c r="AG188" s="100"/>
      <c r="AH188" s="100"/>
      <c r="AI188" s="100"/>
      <c r="AJ188" s="100"/>
      <c r="AK188" s="100"/>
      <c r="AL188" s="100"/>
      <c r="AM188" s="100"/>
      <c r="AN188" s="100"/>
      <c r="AO188" s="100"/>
      <c r="AP188" s="100"/>
      <c r="AQ188" s="100"/>
      <c r="AR188" s="100"/>
      <c r="AS188" s="100"/>
      <c r="AT188" s="100"/>
      <c r="AU188" s="100"/>
      <c r="AV188" s="100"/>
      <c r="AW188" s="100"/>
      <c r="AX188" s="100"/>
      <c r="AY188" s="100"/>
      <c r="AZ188" s="100"/>
      <c r="BA188" s="100"/>
      <c r="BB188" s="100"/>
      <c r="BC188" s="100"/>
      <c r="BD188" s="100"/>
      <c r="BE188" s="100"/>
      <c r="BF188" s="100"/>
      <c r="BG188" s="100"/>
      <c r="BH188" s="100"/>
      <c r="BI188" s="100"/>
      <c r="BJ188" s="100"/>
      <c r="BK188" s="100"/>
      <c r="BL188" s="100"/>
      <c r="BM188" s="100"/>
      <c r="BN188" s="100"/>
      <c r="BO188" s="100"/>
      <c r="BP188" s="100"/>
      <c r="BQ188" s="100"/>
      <c r="BR188" s="100"/>
      <c r="BS188" s="100"/>
      <c r="BT188" s="100"/>
      <c r="BU188" s="100"/>
      <c r="BV188" s="100"/>
      <c r="BW188" s="100"/>
      <c r="BX188" s="100"/>
      <c r="BY188" s="100"/>
      <c r="BZ188" s="100"/>
      <c r="CA188" s="100"/>
      <c r="CB188" s="100"/>
      <c r="CC188" s="100"/>
      <c r="CD188" s="100"/>
      <c r="CE188" s="100"/>
      <c r="CF188" s="100"/>
      <c r="CG188" s="100"/>
      <c r="CH188" s="100"/>
      <c r="CI188" s="100"/>
      <c r="CJ188" s="100"/>
      <c r="CK188" s="100"/>
      <c r="CL188" s="100"/>
      <c r="CM188" s="100"/>
      <c r="CN188" s="100"/>
      <c r="CO188" s="100"/>
      <c r="CP188" s="100"/>
      <c r="CQ188" s="100"/>
      <c r="CR188" s="100"/>
      <c r="CS188" s="100"/>
      <c r="CT188" s="100"/>
      <c r="CU188" s="100"/>
      <c r="CV188" s="100"/>
      <c r="CW188" s="100"/>
      <c r="CX188" s="100"/>
      <c r="CY188" s="100"/>
      <c r="CZ188" s="100"/>
      <c r="DA188" s="100"/>
      <c r="DB188" s="100"/>
      <c r="DC188" s="100"/>
      <c r="DD188" s="100"/>
      <c r="DE188" s="100"/>
      <c r="DF188" s="100"/>
      <c r="DG188" s="100"/>
      <c r="DH188" s="100"/>
      <c r="DI188" s="100"/>
      <c r="DJ188" s="100"/>
      <c r="DK188" s="100"/>
      <c r="DL188" s="100"/>
      <c r="DM188" s="100"/>
      <c r="DN188" s="100"/>
      <c r="DO188" s="100"/>
      <c r="DP188" s="100"/>
      <c r="DQ188" s="100"/>
      <c r="DR188" s="100"/>
      <c r="DS188" s="100"/>
      <c r="DT188" s="100"/>
      <c r="DU188" s="100"/>
      <c r="DV188" s="100"/>
      <c r="DW188" s="100"/>
      <c r="DX188" s="100"/>
      <c r="DY188" s="100"/>
      <c r="DZ188" s="100"/>
      <c r="EA188" s="100"/>
      <c r="EB188" s="100"/>
      <c r="EC188" s="100"/>
      <c r="ED188" s="100"/>
      <c r="EE188" s="100"/>
      <c r="EF188" s="100"/>
      <c r="EG188" s="100"/>
      <c r="EH188" s="100"/>
      <c r="EI188" s="100"/>
      <c r="EJ188" s="100"/>
      <c r="EK188" s="100"/>
      <c r="EL188" s="100"/>
      <c r="EM188" s="100"/>
      <c r="EN188" s="100"/>
      <c r="EO188" s="100"/>
      <c r="EP188" s="100"/>
      <c r="EQ188" s="100"/>
      <c r="ER188" s="100"/>
      <c r="ES188" s="100"/>
      <c r="ET188" s="100"/>
      <c r="EU188" s="100"/>
      <c r="EV188" s="100"/>
      <c r="EW188" s="100"/>
      <c r="EX188" s="100"/>
      <c r="EY188" s="100"/>
      <c r="EZ188" s="100"/>
      <c r="FA188" s="100"/>
      <c r="FB188" s="100"/>
      <c r="FC188" s="100"/>
      <c r="FD188" s="100"/>
      <c r="FE188" s="100"/>
      <c r="FF188" s="100"/>
      <c r="FG188" s="100"/>
      <c r="FH188" s="100"/>
      <c r="FI188" s="100"/>
      <c r="FJ188" s="100"/>
      <c r="FK188" s="100"/>
      <c r="FL188" s="100"/>
      <c r="FM188" s="100"/>
      <c r="FN188" s="100"/>
      <c r="FO188" s="100"/>
      <c r="FP188" s="100"/>
      <c r="FQ188" s="100"/>
      <c r="FR188" s="100"/>
      <c r="FS188" s="100"/>
      <c r="FT188" s="100"/>
      <c r="FU188" s="100"/>
      <c r="FV188" s="100"/>
      <c r="FW188" s="100"/>
      <c r="FX188" s="100"/>
      <c r="FY188" s="100"/>
      <c r="FZ188" s="100"/>
      <c r="GA188" s="100"/>
      <c r="GB188" s="100"/>
      <c r="GC188" s="100"/>
      <c r="GD188" s="100"/>
      <c r="GE188" s="100"/>
      <c r="GF188" s="100"/>
      <c r="GG188" s="100"/>
      <c r="GH188" s="100"/>
      <c r="GI188" s="100"/>
      <c r="GJ188" s="100"/>
      <c r="GK188" s="100"/>
      <c r="GL188" s="100"/>
      <c r="GM188" s="100"/>
      <c r="GN188" s="100"/>
      <c r="GO188" s="100"/>
      <c r="GP188" s="100"/>
      <c r="GQ188" s="100"/>
      <c r="GR188" s="100"/>
      <c r="GS188" s="100"/>
      <c r="GT188" s="100"/>
      <c r="GU188" s="100"/>
      <c r="GV188" s="100"/>
      <c r="GW188" s="100"/>
      <c r="GX188" s="100"/>
      <c r="GY188" s="100"/>
      <c r="GZ188" s="100"/>
      <c r="HA188" s="100"/>
      <c r="HB188" s="100"/>
      <c r="HC188" s="100"/>
      <c r="HD188" s="100"/>
      <c r="HE188" s="100"/>
      <c r="HF188" s="100"/>
      <c r="HG188" s="100"/>
      <c r="HH188" s="100"/>
      <c r="HI188" s="100"/>
      <c r="HJ188" s="100"/>
      <c r="HK188" s="100"/>
      <c r="HL188" s="100"/>
      <c r="HM188" s="100"/>
      <c r="HN188" s="100"/>
      <c r="HO188" s="100"/>
      <c r="HP188" s="100"/>
      <c r="HQ188" s="100"/>
      <c r="HR188" s="100"/>
      <c r="HS188" s="100"/>
      <c r="HT188" s="100"/>
      <c r="HU188" s="100"/>
      <c r="HV188" s="100"/>
      <c r="HW188" s="100"/>
      <c r="HX188" s="100"/>
      <c r="HY188" s="100"/>
      <c r="HZ188" s="100"/>
      <c r="IA188" s="100"/>
      <c r="IB188" s="100"/>
      <c r="IC188" s="100"/>
      <c r="ID188" s="100"/>
      <c r="IE188" s="100"/>
      <c r="IF188" s="100"/>
      <c r="IG188" s="100"/>
      <c r="IH188" s="100"/>
      <c r="II188" s="100"/>
      <c r="IJ188" s="100"/>
      <c r="IK188" s="100"/>
      <c r="IL188" s="100"/>
      <c r="IM188" s="100"/>
      <c r="IN188" s="100"/>
      <c r="IO188" s="100"/>
      <c r="IP188" s="100"/>
      <c r="IQ188" s="100"/>
      <c r="IR188" s="100"/>
      <c r="IS188" s="100"/>
      <c r="IT188" s="100"/>
      <c r="IU188" s="100"/>
      <c r="IV188" s="100"/>
      <c r="IW188" s="100"/>
      <c r="IX188" s="100"/>
      <c r="IY188" s="100"/>
      <c r="IZ188" s="100"/>
      <c r="JA188" s="100"/>
      <c r="JB188" s="100"/>
      <c r="JC188" s="100"/>
      <c r="JD188" s="100"/>
      <c r="JE188" s="100"/>
      <c r="JF188" s="100"/>
      <c r="JG188" s="100"/>
      <c r="JH188" s="100"/>
      <c r="JI188" s="100"/>
      <c r="JJ188" s="100"/>
      <c r="JK188" s="100"/>
      <c r="JL188" s="100"/>
      <c r="JM188" s="100"/>
      <c r="JN188" s="100"/>
      <c r="JO188" s="100"/>
      <c r="JP188" s="100"/>
      <c r="JQ188" s="100"/>
      <c r="JR188" s="100"/>
      <c r="JS188" s="100"/>
      <c r="JT188" s="100"/>
      <c r="JU188" s="100"/>
      <c r="JV188" s="100"/>
      <c r="JW188" s="100"/>
      <c r="JX188" s="100"/>
      <c r="JY188" s="100"/>
      <c r="JZ188" s="100"/>
      <c r="KA188" s="100"/>
      <c r="KB188" s="100"/>
      <c r="KC188" s="100"/>
      <c r="KD188" s="100"/>
      <c r="KE188" s="100"/>
      <c r="KF188" s="100"/>
      <c r="KG188" s="100"/>
      <c r="KH188" s="100"/>
      <c r="KI188" s="100"/>
      <c r="KJ188" s="100"/>
      <c r="KK188" s="100"/>
      <c r="KL188" s="100"/>
      <c r="KM188" s="100"/>
      <c r="KN188" s="100"/>
      <c r="KO188" s="100"/>
      <c r="KP188" s="100"/>
      <c r="KQ188" s="100"/>
      <c r="KR188" s="100"/>
      <c r="KS188" s="100"/>
      <c r="KT188" s="100"/>
      <c r="KU188" s="100"/>
      <c r="KV188" s="100"/>
      <c r="KW188" s="100"/>
      <c r="KX188" s="100"/>
      <c r="KY188" s="100"/>
      <c r="KZ188" s="100"/>
      <c r="LA188" s="100"/>
      <c r="LB188" s="100"/>
      <c r="LC188" s="100"/>
      <c r="LD188" s="100"/>
      <c r="LE188" s="100"/>
      <c r="LF188" s="100"/>
      <c r="LG188" s="100"/>
      <c r="LH188" s="100"/>
      <c r="LI188" s="100"/>
      <c r="LJ188" s="100"/>
      <c r="LK188" s="100"/>
      <c r="LL188" s="100"/>
      <c r="LM188" s="100"/>
      <c r="LN188" s="100"/>
      <c r="LO188" s="100"/>
      <c r="LP188" s="100"/>
      <c r="LQ188" s="100"/>
      <c r="LR188" s="100"/>
      <c r="LS188" s="100"/>
      <c r="LT188" s="100"/>
      <c r="LU188" s="100"/>
      <c r="LV188" s="100"/>
      <c r="LW188" s="100"/>
      <c r="LX188" s="100"/>
      <c r="LY188" s="100"/>
      <c r="LZ188" s="100"/>
      <c r="MA188" s="100"/>
      <c r="MB188" s="100"/>
      <c r="MC188" s="100"/>
      <c r="MD188" s="100"/>
      <c r="ME188" s="100"/>
      <c r="MF188" s="100"/>
      <c r="MG188" s="100"/>
      <c r="MH188" s="100"/>
      <c r="MI188" s="100"/>
      <c r="MJ188" s="100"/>
      <c r="MK188" s="100"/>
      <c r="ML188" s="100"/>
      <c r="MM188" s="100"/>
      <c r="MN188" s="100"/>
      <c r="MO188" s="100"/>
      <c r="MP188" s="100"/>
      <c r="MQ188" s="100"/>
      <c r="MR188" s="100"/>
      <c r="MS188" s="100"/>
      <c r="MT188" s="100"/>
      <c r="MU188" s="100"/>
      <c r="MV188" s="100"/>
      <c r="MW188" s="100"/>
      <c r="MX188" s="100"/>
      <c r="MY188" s="100"/>
      <c r="MZ188" s="100"/>
      <c r="NA188" s="100"/>
      <c r="NB188" s="100"/>
      <c r="NC188" s="100"/>
      <c r="ND188" s="100"/>
      <c r="NE188" s="100"/>
      <c r="NF188" s="100"/>
      <c r="NG188" s="100"/>
      <c r="NH188" s="100"/>
      <c r="NI188" s="100"/>
      <c r="NJ188" s="100"/>
      <c r="NK188" s="100"/>
      <c r="NL188" s="100"/>
      <c r="NM188" s="100"/>
      <c r="NN188" s="100"/>
      <c r="NO188" s="100"/>
      <c r="NP188" s="100"/>
      <c r="NQ188" s="100"/>
      <c r="NR188" s="100"/>
      <c r="NS188" s="100"/>
      <c r="NT188" s="100"/>
      <c r="NU188" s="100"/>
      <c r="NV188" s="100"/>
      <c r="NW188" s="100"/>
      <c r="NX188" s="100"/>
      <c r="NY188" s="100"/>
      <c r="NZ188" s="100"/>
      <c r="OA188" s="100"/>
      <c r="OB188" s="100"/>
      <c r="OC188" s="100"/>
      <c r="OD188" s="100"/>
      <c r="OE188" s="100"/>
      <c r="OF188" s="100"/>
      <c r="OG188" s="100"/>
      <c r="OH188" s="100"/>
      <c r="OI188" s="100"/>
      <c r="OJ188" s="100"/>
      <c r="OK188" s="100"/>
      <c r="OL188" s="100"/>
      <c r="OM188" s="100"/>
      <c r="ON188" s="100"/>
      <c r="OO188" s="100"/>
      <c r="OP188" s="100"/>
      <c r="OQ188" s="100"/>
      <c r="OR188" s="100"/>
      <c r="OS188" s="100"/>
      <c r="OT188" s="100"/>
      <c r="OU188" s="100"/>
      <c r="OV188" s="100"/>
      <c r="OW188" s="100"/>
      <c r="OX188" s="100"/>
      <c r="OY188" s="100"/>
      <c r="OZ188" s="100"/>
      <c r="PA188" s="100"/>
      <c r="PB188" s="100"/>
      <c r="PC188" s="100"/>
      <c r="PD188" s="100"/>
      <c r="PE188" s="100"/>
      <c r="PF188" s="100"/>
      <c r="PG188" s="100"/>
      <c r="PH188" s="100"/>
      <c r="PI188" s="100"/>
      <c r="PJ188" s="100"/>
      <c r="PK188" s="100"/>
      <c r="PL188" s="100"/>
      <c r="PM188" s="100"/>
      <c r="PN188" s="100"/>
      <c r="PO188" s="100"/>
      <c r="PP188" s="100"/>
      <c r="PQ188" s="100"/>
      <c r="PR188" s="100"/>
      <c r="PS188" s="100"/>
      <c r="PT188" s="100"/>
      <c r="PU188" s="100"/>
      <c r="PV188" s="100"/>
      <c r="PW188" s="100"/>
      <c r="PX188" s="100"/>
      <c r="PY188" s="100"/>
      <c r="PZ188" s="100"/>
      <c r="QA188" s="100"/>
      <c r="QB188" s="100"/>
      <c r="QC188" s="100"/>
      <c r="QD188" s="100"/>
      <c r="QE188" s="100"/>
      <c r="QF188" s="100"/>
      <c r="QG188" s="100"/>
      <c r="QH188" s="100"/>
      <c r="QI188" s="100"/>
      <c r="QJ188" s="100"/>
      <c r="QK188" s="100"/>
      <c r="QL188" s="100"/>
      <c r="QM188" s="100"/>
      <c r="QN188" s="100"/>
      <c r="QO188" s="100"/>
      <c r="QP188" s="100"/>
      <c r="QQ188" s="100"/>
      <c r="QR188" s="100"/>
      <c r="QS188" s="100"/>
      <c r="QT188" s="100"/>
      <c r="QU188" s="100"/>
      <c r="QV188" s="100"/>
      <c r="QW188" s="100"/>
      <c r="QX188" s="100"/>
      <c r="QY188" s="100"/>
      <c r="QZ188" s="100"/>
      <c r="RA188" s="100"/>
      <c r="RB188" s="100"/>
      <c r="RC188" s="100"/>
      <c r="RD188" s="100"/>
      <c r="RE188" s="100"/>
      <c r="RF188" s="100"/>
      <c r="RG188" s="100"/>
      <c r="RH188" s="100"/>
      <c r="RI188" s="100"/>
      <c r="RJ188" s="100"/>
      <c r="RK188" s="100"/>
      <c r="RL188" s="100"/>
      <c r="RM188" s="100"/>
      <c r="RN188" s="100"/>
      <c r="RO188" s="100"/>
      <c r="RP188" s="100"/>
      <c r="RQ188" s="100"/>
      <c r="RR188" s="100"/>
      <c r="RS188" s="100"/>
      <c r="RT188" s="100"/>
      <c r="RU188" s="100"/>
      <c r="RV188" s="100"/>
      <c r="RW188" s="100"/>
      <c r="RX188" s="100"/>
      <c r="RY188" s="100"/>
      <c r="RZ188" s="100"/>
      <c r="SA188" s="100"/>
      <c r="SB188" s="100"/>
      <c r="SC188" s="100"/>
      <c r="SD188" s="100"/>
      <c r="SE188" s="100"/>
      <c r="SF188" s="100"/>
      <c r="SG188" s="100"/>
      <c r="SH188" s="100"/>
      <c r="SI188" s="100"/>
      <c r="SJ188" s="100"/>
      <c r="SK188" s="100"/>
      <c r="SL188" s="100"/>
      <c r="SM188" s="100"/>
      <c r="SN188" s="100"/>
      <c r="SO188" s="100"/>
      <c r="SP188" s="100"/>
      <c r="SQ188" s="100"/>
      <c r="SR188" s="100"/>
      <c r="SS188" s="100"/>
      <c r="ST188" s="100"/>
      <c r="SU188" s="100"/>
      <c r="SV188" s="100"/>
      <c r="SW188" s="100"/>
      <c r="SX188" s="100"/>
      <c r="SY188" s="100"/>
      <c r="SZ188" s="100"/>
      <c r="TA188" s="100"/>
      <c r="TB188" s="100"/>
      <c r="TC188" s="100"/>
      <c r="TD188" s="100"/>
      <c r="TE188" s="100"/>
      <c r="TF188" s="100"/>
      <c r="TG188" s="100"/>
      <c r="TH188" s="100"/>
      <c r="TI188" s="100"/>
      <c r="TJ188" s="100"/>
      <c r="TK188" s="100"/>
      <c r="TL188" s="100"/>
      <c r="TM188" s="100"/>
      <c r="TN188" s="100"/>
      <c r="TO188" s="100"/>
      <c r="TP188" s="100"/>
      <c r="TQ188" s="100"/>
      <c r="TR188" s="100"/>
      <c r="TS188" s="100"/>
      <c r="TT188" s="100"/>
      <c r="TU188" s="100"/>
      <c r="TV188" s="100"/>
      <c r="TW188" s="100"/>
      <c r="TX188" s="100"/>
      <c r="TY188" s="100"/>
      <c r="TZ188" s="100"/>
      <c r="UA188" s="100"/>
      <c r="UB188" s="100"/>
      <c r="UC188" s="100"/>
      <c r="UD188" s="100"/>
      <c r="UE188" s="100"/>
      <c r="UF188" s="100"/>
      <c r="UG188" s="100"/>
      <c r="UH188" s="100"/>
      <c r="UI188" s="100"/>
      <c r="UJ188" s="100"/>
      <c r="UK188" s="100"/>
      <c r="UL188" s="100"/>
      <c r="UM188" s="100"/>
      <c r="UN188" s="100"/>
      <c r="UO188" s="100"/>
      <c r="UP188" s="100"/>
      <c r="UQ188" s="100"/>
      <c r="UR188" s="100"/>
      <c r="US188" s="100"/>
      <c r="UT188" s="100"/>
      <c r="UU188" s="100"/>
      <c r="UV188" s="100"/>
      <c r="UW188" s="100"/>
      <c r="UX188" s="100"/>
      <c r="UY188" s="100"/>
      <c r="UZ188" s="100"/>
      <c r="VA188" s="100"/>
      <c r="VB188" s="100"/>
      <c r="VC188" s="100"/>
      <c r="VD188" s="100"/>
      <c r="VE188" s="100"/>
      <c r="VF188" s="100"/>
      <c r="VG188" s="100"/>
      <c r="VH188" s="100"/>
      <c r="VI188" s="100"/>
      <c r="VJ188" s="100"/>
      <c r="VK188" s="100"/>
      <c r="VL188" s="100"/>
      <c r="VM188" s="100"/>
      <c r="VN188" s="100"/>
      <c r="VO188" s="100"/>
      <c r="VP188" s="100"/>
      <c r="VQ188" s="100"/>
      <c r="VR188" s="100"/>
      <c r="VS188" s="100"/>
      <c r="VT188" s="100"/>
      <c r="VU188" s="100"/>
      <c r="VV188" s="100"/>
      <c r="VW188" s="100"/>
      <c r="VX188" s="100"/>
      <c r="VY188" s="100"/>
      <c r="VZ188" s="100"/>
      <c r="WA188" s="100"/>
      <c r="WB188" s="100"/>
      <c r="WC188" s="100"/>
      <c r="WD188" s="100"/>
      <c r="WE188" s="100"/>
      <c r="WF188" s="100"/>
      <c r="WG188" s="100"/>
      <c r="WH188" s="100"/>
      <c r="WI188" s="100"/>
      <c r="WJ188" s="100"/>
      <c r="WK188" s="100"/>
      <c r="WL188" s="100"/>
      <c r="WM188" s="100"/>
      <c r="WN188" s="100"/>
      <c r="WO188" s="100"/>
      <c r="WP188" s="100"/>
      <c r="WQ188" s="100"/>
      <c r="WR188" s="100"/>
      <c r="WS188" s="100"/>
      <c r="WT188" s="100"/>
      <c r="WU188" s="100"/>
      <c r="WV188" s="100"/>
      <c r="WW188" s="100"/>
      <c r="WX188" s="100"/>
      <c r="WY188" s="100"/>
      <c r="WZ188" s="100"/>
      <c r="XA188" s="100"/>
      <c r="XB188" s="100"/>
      <c r="XC188" s="100"/>
      <c r="XD188" s="100"/>
      <c r="XE188" s="100"/>
      <c r="XF188" s="100"/>
      <c r="XG188" s="100"/>
      <c r="XH188" s="100"/>
      <c r="XI188" s="100"/>
      <c r="XJ188" s="100"/>
      <c r="XK188" s="100"/>
      <c r="XL188" s="100"/>
      <c r="XM188" s="100"/>
      <c r="XN188" s="100"/>
      <c r="XO188" s="100"/>
      <c r="XP188" s="100"/>
      <c r="XQ188" s="100"/>
      <c r="XR188" s="100"/>
      <c r="XS188" s="100"/>
      <c r="XT188" s="100"/>
      <c r="XU188" s="100"/>
      <c r="XV188" s="100"/>
      <c r="XW188" s="100"/>
      <c r="XX188" s="100"/>
      <c r="XY188" s="100"/>
      <c r="XZ188" s="100"/>
      <c r="YA188" s="100"/>
      <c r="YB188" s="100"/>
      <c r="YC188" s="100"/>
      <c r="YD188" s="100"/>
      <c r="YE188" s="100"/>
      <c r="YF188" s="100"/>
      <c r="YG188" s="100"/>
      <c r="YH188" s="100"/>
      <c r="YI188" s="100"/>
      <c r="YJ188" s="100"/>
      <c r="YK188" s="100"/>
      <c r="YL188" s="100"/>
      <c r="YM188" s="100"/>
      <c r="YN188" s="100"/>
      <c r="YO188" s="100"/>
      <c r="YP188" s="100"/>
      <c r="YQ188" s="100"/>
      <c r="YR188" s="100"/>
      <c r="YS188" s="100"/>
      <c r="YT188" s="100"/>
      <c r="YU188" s="100"/>
      <c r="YV188" s="100"/>
      <c r="YW188" s="100"/>
      <c r="YX188" s="100"/>
      <c r="YY188" s="100"/>
      <c r="YZ188" s="100"/>
      <c r="ZA188" s="100"/>
      <c r="ZB188" s="100"/>
      <c r="ZC188" s="100"/>
      <c r="ZD188" s="100"/>
      <c r="ZE188" s="100"/>
      <c r="ZF188" s="100"/>
      <c r="ZG188" s="100"/>
      <c r="ZH188" s="100"/>
      <c r="ZI188" s="100"/>
      <c r="ZJ188" s="100"/>
      <c r="ZK188" s="100"/>
      <c r="ZL188" s="100"/>
      <c r="ZM188" s="100"/>
      <c r="ZN188" s="100"/>
      <c r="ZO188" s="100"/>
      <c r="ZP188" s="100"/>
      <c r="ZQ188" s="100"/>
      <c r="ZR188" s="100"/>
      <c r="ZS188" s="100"/>
      <c r="ZT188" s="100"/>
      <c r="ZU188" s="100"/>
      <c r="ZV188" s="100"/>
      <c r="ZW188" s="100"/>
      <c r="ZX188" s="100"/>
      <c r="ZY188" s="100"/>
      <c r="ZZ188" s="100"/>
      <c r="AAA188" s="100"/>
      <c r="AAB188" s="100"/>
      <c r="AAC188" s="100"/>
      <c r="AAD188" s="100"/>
      <c r="AAE188" s="100"/>
      <c r="AAF188" s="100"/>
      <c r="AAG188" s="100"/>
      <c r="AAH188" s="100"/>
      <c r="AAI188" s="100"/>
      <c r="AAJ188" s="100"/>
      <c r="AAK188" s="100"/>
      <c r="AAL188" s="100"/>
      <c r="AAM188" s="100"/>
      <c r="AAN188" s="100"/>
      <c r="AAO188" s="100"/>
      <c r="AAP188" s="100"/>
      <c r="AAQ188" s="100"/>
      <c r="AAR188" s="100"/>
      <c r="AAS188" s="100"/>
      <c r="AAT188" s="100"/>
      <c r="AAU188" s="100"/>
      <c r="AAV188" s="100"/>
      <c r="AAW188" s="100"/>
      <c r="AAX188" s="100"/>
      <c r="AAY188" s="100"/>
      <c r="AAZ188" s="100"/>
      <c r="ABA188" s="100"/>
      <c r="ABB188" s="100"/>
      <c r="ABC188" s="100"/>
      <c r="ABD188" s="100"/>
      <c r="ABE188" s="100"/>
      <c r="ABF188" s="100"/>
      <c r="ABG188" s="100"/>
      <c r="ABH188" s="100"/>
      <c r="ABI188" s="100"/>
      <c r="ABJ188" s="100"/>
      <c r="ABK188" s="100"/>
      <c r="ABL188" s="100"/>
      <c r="ABM188" s="100"/>
      <c r="ABN188" s="100"/>
      <c r="ABO188" s="100"/>
      <c r="ABP188" s="100"/>
      <c r="ABQ188" s="100"/>
      <c r="ABR188" s="100"/>
      <c r="ABS188" s="100"/>
      <c r="ABT188" s="100"/>
      <c r="ABU188" s="100"/>
      <c r="ABV188" s="100"/>
      <c r="ABW188" s="100"/>
      <c r="ABX188" s="100"/>
      <c r="ABY188" s="100"/>
      <c r="ABZ188" s="100"/>
      <c r="ACA188" s="100"/>
      <c r="ACB188" s="100"/>
      <c r="ACC188" s="100"/>
      <c r="ACD188" s="100"/>
      <c r="ACE188" s="100"/>
      <c r="ACF188" s="100"/>
      <c r="ACG188" s="100"/>
      <c r="ACH188" s="100"/>
      <c r="ACI188" s="100"/>
      <c r="ACJ188" s="100"/>
      <c r="ACK188" s="100"/>
      <c r="ACL188" s="100"/>
      <c r="ACM188" s="100"/>
      <c r="ACN188" s="100"/>
      <c r="ACO188" s="100"/>
      <c r="ACP188" s="100"/>
      <c r="ACQ188" s="100"/>
      <c r="ACR188" s="100"/>
      <c r="ACS188" s="100"/>
      <c r="ACT188" s="100"/>
      <c r="ACU188" s="100"/>
      <c r="ACV188" s="100"/>
      <c r="ACW188" s="100"/>
      <c r="ACX188" s="100"/>
      <c r="ACY188" s="100"/>
      <c r="ACZ188" s="100"/>
      <c r="ADA188" s="100"/>
      <c r="ADB188" s="100"/>
      <c r="ADC188" s="100"/>
      <c r="ADD188" s="100"/>
      <c r="ADE188" s="100"/>
      <c r="ADF188" s="100"/>
      <c r="ADG188" s="100"/>
      <c r="ADH188" s="100"/>
      <c r="ADI188" s="100"/>
      <c r="ADJ188" s="100"/>
      <c r="ADK188" s="100"/>
      <c r="ADL188" s="100"/>
      <c r="ADM188" s="100"/>
      <c r="ADN188" s="100"/>
      <c r="ADO188" s="100"/>
      <c r="ADP188" s="100"/>
      <c r="ADQ188" s="100"/>
      <c r="ADR188" s="100"/>
      <c r="ADS188" s="100"/>
      <c r="ADT188" s="100"/>
      <c r="ADU188" s="100"/>
      <c r="ADV188" s="100"/>
      <c r="ADW188" s="100"/>
      <c r="ADX188" s="100"/>
      <c r="ADY188" s="100"/>
      <c r="ADZ188" s="100"/>
      <c r="AEA188" s="100"/>
      <c r="AEB188" s="100"/>
      <c r="AEC188" s="100"/>
      <c r="AED188" s="100"/>
      <c r="AEE188" s="100"/>
      <c r="AEF188" s="100"/>
      <c r="AEG188" s="100"/>
      <c r="AEH188" s="100"/>
      <c r="AEI188" s="100"/>
      <c r="AEJ188" s="100"/>
      <c r="AEK188" s="100"/>
      <c r="AEL188" s="100"/>
      <c r="AEM188" s="100"/>
      <c r="AEN188" s="100"/>
      <c r="AEO188" s="100"/>
      <c r="AEP188" s="100"/>
      <c r="AEQ188" s="100"/>
      <c r="AER188" s="100"/>
      <c r="AES188" s="100"/>
      <c r="AET188" s="100"/>
      <c r="AEU188" s="100"/>
      <c r="AEV188" s="100"/>
      <c r="AEW188" s="100"/>
      <c r="AEX188" s="100"/>
      <c r="AEY188" s="100"/>
      <c r="AEZ188" s="100"/>
      <c r="AFA188" s="100"/>
      <c r="AFB188" s="100"/>
      <c r="AFC188" s="100"/>
      <c r="AFD188" s="100"/>
      <c r="AFE188" s="100"/>
      <c r="AFF188" s="100"/>
      <c r="AFG188" s="100"/>
      <c r="AFH188" s="100"/>
      <c r="AFI188" s="100"/>
      <c r="AFJ188" s="100"/>
      <c r="AFK188" s="100"/>
      <c r="AFL188" s="100"/>
      <c r="AFM188" s="100"/>
      <c r="AFN188" s="100"/>
      <c r="AFO188" s="100"/>
      <c r="AFP188" s="100"/>
      <c r="AFQ188" s="100"/>
      <c r="AFR188" s="100"/>
      <c r="AFS188" s="100"/>
      <c r="AFT188" s="100"/>
      <c r="AFU188" s="100"/>
      <c r="AFV188" s="100"/>
      <c r="AFW188" s="100"/>
      <c r="AFX188" s="100"/>
      <c r="AFY188" s="100"/>
      <c r="AFZ188" s="100"/>
      <c r="AGA188" s="100"/>
      <c r="AGB188" s="100"/>
      <c r="AGC188" s="100"/>
      <c r="AGD188" s="100"/>
      <c r="AGE188" s="100"/>
      <c r="AGF188" s="100"/>
      <c r="AGG188" s="100"/>
      <c r="AGH188" s="100"/>
      <c r="AGI188" s="100"/>
      <c r="AGJ188" s="100"/>
      <c r="AGK188" s="100"/>
      <c r="AGL188" s="100"/>
      <c r="AGM188" s="100"/>
      <c r="AGN188" s="100"/>
      <c r="AGO188" s="100"/>
      <c r="AGP188" s="100"/>
      <c r="AGQ188" s="100"/>
      <c r="AGR188" s="100"/>
      <c r="AGS188" s="100"/>
      <c r="AGT188" s="100"/>
      <c r="AGU188" s="100"/>
      <c r="AGV188" s="100"/>
      <c r="AGW188" s="100"/>
      <c r="AGX188" s="100"/>
      <c r="AGY188" s="100"/>
      <c r="AGZ188" s="100"/>
      <c r="AHA188" s="100"/>
      <c r="AHB188" s="100"/>
      <c r="AHC188" s="100"/>
      <c r="AHD188" s="100"/>
      <c r="AHE188" s="100"/>
      <c r="AHF188" s="100"/>
      <c r="AHG188" s="100"/>
      <c r="AHH188" s="100"/>
      <c r="AHI188" s="100"/>
      <c r="AHJ188" s="100"/>
      <c r="AHK188" s="100"/>
      <c r="AHL188" s="100"/>
      <c r="AHM188" s="100"/>
      <c r="AHN188" s="100"/>
      <c r="AHO188" s="100"/>
      <c r="AHP188" s="100"/>
      <c r="AHQ188" s="100"/>
      <c r="AHR188" s="100"/>
      <c r="AHS188" s="100"/>
      <c r="AHT188" s="100"/>
      <c r="AHU188" s="100"/>
      <c r="AHV188" s="100"/>
      <c r="AHW188" s="100"/>
      <c r="AHX188" s="100"/>
      <c r="AHY188" s="100"/>
      <c r="AHZ188" s="100"/>
      <c r="AIA188" s="100"/>
      <c r="AIB188" s="100"/>
      <c r="AIC188" s="100"/>
      <c r="AID188" s="100"/>
      <c r="AIE188" s="100"/>
      <c r="AIF188" s="100"/>
      <c r="AIG188" s="100"/>
      <c r="AIH188" s="100"/>
      <c r="AII188" s="100"/>
      <c r="AIJ188" s="100"/>
      <c r="AIK188" s="100"/>
      <c r="AIL188" s="100"/>
      <c r="AIM188" s="100"/>
      <c r="AIN188" s="100"/>
      <c r="AIO188" s="100"/>
      <c r="AIP188" s="100"/>
      <c r="AIQ188" s="100"/>
      <c r="AIR188" s="100"/>
      <c r="AIS188" s="100"/>
      <c r="AIT188" s="100"/>
      <c r="AIU188" s="100"/>
      <c r="AIV188" s="100"/>
      <c r="AIW188" s="100"/>
      <c r="AIX188" s="100"/>
      <c r="AIY188" s="100"/>
      <c r="AIZ188" s="100"/>
      <c r="AJA188" s="100"/>
      <c r="AJB188" s="100"/>
      <c r="AJC188" s="100"/>
      <c r="AJD188" s="100"/>
      <c r="AJE188" s="100"/>
      <c r="AJF188" s="100"/>
      <c r="AJG188" s="100"/>
      <c r="AJH188" s="100"/>
      <c r="AJI188" s="100"/>
      <c r="AJJ188" s="100"/>
      <c r="AJK188" s="100"/>
      <c r="AJL188" s="100"/>
      <c r="AJM188" s="100"/>
      <c r="AJN188" s="100"/>
      <c r="AJO188" s="100"/>
      <c r="AJP188" s="100"/>
      <c r="AJQ188" s="100"/>
      <c r="AJR188" s="100"/>
      <c r="AJS188" s="100"/>
      <c r="AJT188" s="100"/>
      <c r="AJU188" s="100"/>
      <c r="AJV188" s="100"/>
      <c r="AJW188" s="100"/>
      <c r="AJX188" s="100"/>
      <c r="AJY188" s="100"/>
      <c r="AJZ188" s="100"/>
      <c r="AKA188" s="100"/>
      <c r="AKB188" s="100"/>
      <c r="AKC188" s="100"/>
      <c r="AKD188" s="100"/>
      <c r="AKE188" s="100"/>
      <c r="AKF188" s="100"/>
      <c r="AKG188" s="100"/>
      <c r="AKH188" s="100"/>
      <c r="AKI188" s="100"/>
      <c r="AKJ188" s="100"/>
      <c r="AKK188" s="100"/>
      <c r="AKL188" s="100"/>
      <c r="AKM188" s="100"/>
      <c r="AKN188" s="100"/>
      <c r="AKO188" s="100"/>
      <c r="AKP188" s="100"/>
      <c r="AKQ188" s="100"/>
      <c r="AKR188" s="100"/>
      <c r="AKS188" s="100"/>
      <c r="AKT188" s="100"/>
      <c r="AKU188" s="100"/>
      <c r="AKV188" s="100"/>
      <c r="AKW188" s="100"/>
      <c r="AKX188" s="100"/>
      <c r="AKY188" s="100"/>
      <c r="AKZ188" s="100"/>
      <c r="ALA188" s="100"/>
      <c r="ALB188" s="100"/>
      <c r="ALC188" s="100"/>
      <c r="ALD188" s="100"/>
      <c r="ALE188" s="100"/>
      <c r="ALF188" s="100"/>
      <c r="ALG188" s="100"/>
      <c r="ALH188" s="100"/>
      <c r="ALI188" s="100"/>
      <c r="ALJ188" s="100"/>
      <c r="ALK188" s="100"/>
      <c r="ALL188" s="100"/>
      <c r="ALM188" s="100"/>
      <c r="ALN188" s="100"/>
      <c r="ALO188" s="100"/>
      <c r="ALP188" s="100"/>
      <c r="ALQ188" s="100"/>
      <c r="ALR188" s="100"/>
      <c r="ALS188" s="100"/>
      <c r="ALT188" s="100"/>
      <c r="ALU188" s="100"/>
      <c r="ALV188" s="100"/>
      <c r="ALW188" s="100"/>
      <c r="ALX188" s="100"/>
      <c r="ALY188" s="100"/>
      <c r="ALZ188" s="100"/>
      <c r="AMA188" s="100"/>
      <c r="AMB188" s="100"/>
      <c r="AMC188" s="100"/>
      <c r="AMD188" s="100"/>
      <c r="AME188" s="100"/>
      <c r="AMF188" s="100"/>
      <c r="AMG188" s="100"/>
      <c r="AMH188" s="100"/>
      <c r="AMI188" s="100"/>
      <c r="AMJ188" s="100"/>
      <c r="AMK188" s="100"/>
      <c r="AML188" s="100"/>
      <c r="AMM188" s="100"/>
      <c r="AMN188" s="100"/>
      <c r="AMO188" s="100"/>
      <c r="AMP188" s="100"/>
      <c r="AMQ188" s="100"/>
      <c r="AMR188" s="100"/>
      <c r="AMS188" s="100"/>
      <c r="AMT188" s="100"/>
      <c r="AMU188" s="100"/>
      <c r="AMV188" s="100"/>
      <c r="AMW188" s="100"/>
      <c r="AMX188" s="100"/>
      <c r="AMY188" s="100"/>
      <c r="AMZ188" s="100"/>
      <c r="ANA188" s="100"/>
      <c r="ANB188" s="100"/>
      <c r="ANC188" s="100"/>
      <c r="AND188" s="100"/>
      <c r="ANE188" s="100"/>
      <c r="ANF188" s="100"/>
      <c r="ANG188" s="100"/>
      <c r="ANH188" s="100"/>
      <c r="ANI188" s="100"/>
      <c r="ANJ188" s="100"/>
      <c r="ANK188" s="100"/>
      <c r="ANL188" s="100"/>
      <c r="ANM188" s="100"/>
      <c r="ANN188" s="100"/>
      <c r="ANO188" s="100"/>
      <c r="ANP188" s="100"/>
      <c r="ANQ188" s="100"/>
      <c r="ANR188" s="100"/>
      <c r="ANS188" s="100"/>
      <c r="ANT188" s="100"/>
      <c r="ANU188" s="100"/>
      <c r="ANV188" s="100"/>
      <c r="ANW188" s="100"/>
      <c r="ANX188" s="100"/>
      <c r="ANY188" s="100"/>
      <c r="ANZ188" s="100"/>
      <c r="AOA188" s="100"/>
      <c r="AOB188" s="100"/>
      <c r="AOC188" s="100"/>
      <c r="AOD188" s="100"/>
      <c r="AOE188" s="100"/>
      <c r="AOF188" s="100"/>
      <c r="AOG188" s="100"/>
      <c r="AOH188" s="100"/>
      <c r="AOI188" s="100"/>
      <c r="AOJ188" s="100"/>
      <c r="AOK188" s="100"/>
      <c r="AOL188" s="100"/>
      <c r="AOM188" s="100"/>
      <c r="AON188" s="100"/>
      <c r="AOO188" s="100"/>
      <c r="AOP188" s="100"/>
      <c r="AOQ188" s="100"/>
      <c r="AOR188" s="100"/>
      <c r="AOS188" s="100"/>
      <c r="AOT188" s="100"/>
      <c r="AOU188" s="100"/>
      <c r="AOV188" s="100"/>
      <c r="AOW188" s="100"/>
      <c r="AOX188" s="100"/>
      <c r="AOY188" s="100"/>
      <c r="AOZ188" s="100"/>
      <c r="APA188" s="100"/>
      <c r="APB188" s="100"/>
      <c r="APC188" s="100"/>
      <c r="APD188" s="100"/>
      <c r="APE188" s="100"/>
      <c r="APF188" s="100"/>
      <c r="APG188" s="100"/>
      <c r="APH188" s="100"/>
      <c r="API188" s="100"/>
      <c r="APJ188" s="100"/>
      <c r="APK188" s="100"/>
      <c r="APL188" s="100"/>
      <c r="APM188" s="100"/>
      <c r="APN188" s="100"/>
      <c r="APO188" s="100"/>
      <c r="APP188" s="100"/>
      <c r="APQ188" s="100"/>
      <c r="APR188" s="100"/>
      <c r="APS188" s="100"/>
      <c r="APT188" s="100"/>
      <c r="APU188" s="100"/>
      <c r="APV188" s="100"/>
      <c r="APW188" s="100"/>
      <c r="APX188" s="100"/>
      <c r="APY188" s="100"/>
      <c r="APZ188" s="100"/>
      <c r="AQA188" s="100"/>
      <c r="AQB188" s="100"/>
      <c r="AQC188" s="100"/>
      <c r="AQD188" s="100"/>
      <c r="AQE188" s="100"/>
      <c r="AQF188" s="100"/>
      <c r="AQG188" s="100"/>
      <c r="AQH188" s="100"/>
      <c r="AQI188" s="100"/>
      <c r="AQJ188" s="100"/>
      <c r="AQK188" s="100"/>
      <c r="AQL188" s="100"/>
      <c r="AQM188" s="100"/>
      <c r="AQN188" s="100"/>
      <c r="AQO188" s="100"/>
      <c r="AQP188" s="100"/>
      <c r="AQQ188" s="100"/>
      <c r="AQR188" s="100"/>
      <c r="AQS188" s="100"/>
      <c r="AQT188" s="100"/>
      <c r="AQU188" s="100"/>
      <c r="AQV188" s="100"/>
      <c r="AQW188" s="100"/>
      <c r="AQX188" s="100"/>
      <c r="AQY188" s="100"/>
      <c r="AQZ188" s="100"/>
      <c r="ARA188" s="100"/>
      <c r="ARB188" s="100"/>
      <c r="ARC188" s="100"/>
      <c r="ARD188" s="100"/>
      <c r="ARE188" s="100"/>
      <c r="ARF188" s="100"/>
      <c r="ARG188" s="100"/>
      <c r="ARH188" s="100"/>
      <c r="ARI188" s="100"/>
      <c r="ARJ188" s="100"/>
      <c r="ARK188" s="100"/>
      <c r="ARL188" s="100"/>
      <c r="ARM188" s="100"/>
      <c r="ARN188" s="100"/>
      <c r="ARO188" s="100"/>
      <c r="ARP188" s="100"/>
      <c r="ARQ188" s="100"/>
      <c r="ARR188" s="100"/>
      <c r="ARS188" s="100"/>
      <c r="ART188" s="100"/>
      <c r="ARU188" s="100"/>
      <c r="ARV188" s="100"/>
      <c r="ARW188" s="100"/>
      <c r="ARX188" s="100"/>
      <c r="ARY188" s="100"/>
      <c r="ARZ188" s="100"/>
      <c r="ASA188" s="100"/>
      <c r="ASB188" s="100"/>
      <c r="ASC188" s="100"/>
      <c r="ASD188" s="100"/>
      <c r="ASE188" s="100"/>
      <c r="ASF188" s="100"/>
      <c r="ASG188" s="100"/>
      <c r="ASH188" s="100"/>
      <c r="ASI188" s="100"/>
      <c r="ASJ188" s="100"/>
      <c r="ASK188" s="100"/>
      <c r="ASL188" s="100"/>
      <c r="ASM188" s="100"/>
      <c r="ASN188" s="100"/>
      <c r="ASO188" s="100"/>
      <c r="ASP188" s="100"/>
      <c r="ASQ188" s="100"/>
      <c r="ASR188" s="100"/>
      <c r="ASS188" s="100"/>
      <c r="AST188" s="100"/>
      <c r="ASU188" s="100"/>
      <c r="ASV188" s="100"/>
      <c r="ASW188" s="100"/>
      <c r="ASX188" s="100"/>
      <c r="ASY188" s="100"/>
      <c r="ASZ188" s="100"/>
      <c r="ATA188" s="100"/>
      <c r="ATB188" s="100"/>
      <c r="ATC188" s="100"/>
      <c r="ATD188" s="100"/>
      <c r="ATE188" s="100"/>
      <c r="ATF188" s="100"/>
      <c r="ATG188" s="100"/>
      <c r="ATH188" s="100"/>
      <c r="ATI188" s="100"/>
      <c r="ATJ188" s="100"/>
      <c r="ATK188" s="100"/>
      <c r="ATL188" s="100"/>
      <c r="ATM188" s="100"/>
      <c r="ATN188" s="100"/>
      <c r="ATO188" s="100"/>
      <c r="ATP188" s="100"/>
      <c r="ATQ188" s="100"/>
      <c r="ATR188" s="100"/>
      <c r="ATS188" s="100"/>
      <c r="ATT188" s="100"/>
      <c r="ATU188" s="100"/>
      <c r="ATV188" s="100"/>
      <c r="ATW188" s="100"/>
      <c r="ATX188" s="100"/>
    </row>
    <row r="189" spans="1:1220" ht="16" customHeight="1">
      <c r="A189" s="38">
        <v>186</v>
      </c>
      <c r="B189" s="567" t="s">
        <v>18360</v>
      </c>
      <c r="C189" s="37" t="s">
        <v>1618</v>
      </c>
      <c r="D189" s="38" t="s">
        <v>19</v>
      </c>
      <c r="E189" s="37" t="s">
        <v>1620</v>
      </c>
      <c r="F189" s="38" t="s">
        <v>1619</v>
      </c>
      <c r="G189" s="8" t="s">
        <v>9759</v>
      </c>
      <c r="H189" s="185" t="s">
        <v>4217</v>
      </c>
      <c r="I189" s="38" t="str">
        <f t="shared" si="0"/>
        <v>DYE3863</v>
      </c>
      <c r="J189" s="37" t="s">
        <v>4216</v>
      </c>
      <c r="K189" s="576" t="s">
        <v>4302</v>
      </c>
      <c r="L189" s="314">
        <v>6964</v>
      </c>
      <c r="M189" s="38" t="s">
        <v>21</v>
      </c>
      <c r="N189" s="38" t="s">
        <v>1625</v>
      </c>
      <c r="O189" s="38"/>
      <c r="P189" s="38"/>
      <c r="Q189" s="47"/>
      <c r="R189" s="100"/>
      <c r="S189" s="100"/>
      <c r="T189" s="100"/>
      <c r="U189" s="100"/>
      <c r="V189" s="100"/>
      <c r="W189" s="100"/>
      <c r="X189" s="100"/>
      <c r="Y189" s="100"/>
      <c r="Z189" s="100"/>
      <c r="AA189" s="100"/>
      <c r="AB189" s="100"/>
      <c r="AC189" s="100"/>
      <c r="AD189" s="100"/>
      <c r="AE189" s="100"/>
      <c r="AF189" s="100"/>
      <c r="AG189" s="100"/>
      <c r="AH189" s="100"/>
      <c r="AI189" s="100"/>
      <c r="AJ189" s="100"/>
      <c r="AK189" s="100"/>
      <c r="AL189" s="100"/>
      <c r="AM189" s="100"/>
      <c r="AN189" s="100"/>
      <c r="AO189" s="100"/>
      <c r="AP189" s="100"/>
      <c r="AQ189" s="100"/>
      <c r="AR189" s="100"/>
      <c r="AS189" s="100"/>
      <c r="AT189" s="100"/>
      <c r="AU189" s="100"/>
      <c r="AV189" s="100"/>
      <c r="AW189" s="100"/>
      <c r="AX189" s="100"/>
      <c r="AY189" s="100"/>
      <c r="AZ189" s="100"/>
      <c r="BA189" s="100"/>
      <c r="BB189" s="100"/>
      <c r="BC189" s="100"/>
      <c r="BD189" s="100"/>
      <c r="BE189" s="100"/>
      <c r="BF189" s="100"/>
      <c r="BG189" s="100"/>
      <c r="BH189" s="100"/>
      <c r="BI189" s="100"/>
      <c r="BJ189" s="100"/>
      <c r="BK189" s="100"/>
      <c r="BL189" s="100"/>
      <c r="BM189" s="100"/>
      <c r="BN189" s="100"/>
      <c r="BO189" s="100"/>
      <c r="BP189" s="100"/>
      <c r="BQ189" s="100"/>
      <c r="BR189" s="100"/>
      <c r="BS189" s="100"/>
      <c r="BT189" s="100"/>
      <c r="BU189" s="100"/>
      <c r="BV189" s="100"/>
      <c r="BW189" s="100"/>
      <c r="BX189" s="100"/>
      <c r="BY189" s="100"/>
      <c r="BZ189" s="100"/>
      <c r="CA189" s="100"/>
      <c r="CB189" s="100"/>
      <c r="CC189" s="100"/>
      <c r="CD189" s="100"/>
      <c r="CE189" s="100"/>
      <c r="CF189" s="100"/>
      <c r="CG189" s="100"/>
      <c r="CH189" s="100"/>
      <c r="CI189" s="100"/>
      <c r="CJ189" s="100"/>
      <c r="CK189" s="100"/>
      <c r="CL189" s="100"/>
      <c r="CM189" s="100"/>
      <c r="CN189" s="100"/>
      <c r="CO189" s="100"/>
      <c r="CP189" s="100"/>
      <c r="CQ189" s="100"/>
      <c r="CR189" s="100"/>
      <c r="CS189" s="100"/>
      <c r="CT189" s="100"/>
      <c r="CU189" s="100"/>
      <c r="CV189" s="100"/>
      <c r="CW189" s="100"/>
      <c r="CX189" s="100"/>
      <c r="CY189" s="100"/>
      <c r="CZ189" s="100"/>
      <c r="DA189" s="100"/>
      <c r="DB189" s="100"/>
      <c r="DC189" s="100"/>
      <c r="DD189" s="100"/>
      <c r="DE189" s="100"/>
      <c r="DF189" s="100"/>
      <c r="DG189" s="100"/>
      <c r="DH189" s="100"/>
      <c r="DI189" s="100"/>
      <c r="DJ189" s="100"/>
      <c r="DK189" s="100"/>
      <c r="DL189" s="100"/>
      <c r="DM189" s="100"/>
      <c r="DN189" s="100"/>
      <c r="DO189" s="100"/>
      <c r="DP189" s="100"/>
      <c r="DQ189" s="100"/>
      <c r="DR189" s="100"/>
      <c r="DS189" s="100"/>
      <c r="DT189" s="100"/>
      <c r="DU189" s="100"/>
      <c r="DV189" s="100"/>
      <c r="DW189" s="100"/>
      <c r="DX189" s="100"/>
      <c r="DY189" s="100"/>
      <c r="DZ189" s="100"/>
      <c r="EA189" s="100"/>
      <c r="EB189" s="100"/>
      <c r="EC189" s="100"/>
      <c r="ED189" s="100"/>
      <c r="EE189" s="100"/>
      <c r="EF189" s="100"/>
      <c r="EG189" s="100"/>
      <c r="EH189" s="100"/>
      <c r="EI189" s="100"/>
      <c r="EJ189" s="100"/>
      <c r="EK189" s="100"/>
      <c r="EL189" s="100"/>
      <c r="EM189" s="100"/>
      <c r="EN189" s="100"/>
      <c r="EO189" s="100"/>
      <c r="EP189" s="100"/>
      <c r="EQ189" s="100"/>
      <c r="ER189" s="100"/>
      <c r="ES189" s="100"/>
      <c r="ET189" s="100"/>
      <c r="EU189" s="100"/>
      <c r="EV189" s="100"/>
      <c r="EW189" s="100"/>
      <c r="EX189" s="100"/>
      <c r="EY189" s="100"/>
      <c r="EZ189" s="100"/>
      <c r="FA189" s="100"/>
      <c r="FB189" s="100"/>
      <c r="FC189" s="100"/>
      <c r="FD189" s="100"/>
      <c r="FE189" s="100"/>
      <c r="FF189" s="100"/>
      <c r="FG189" s="100"/>
      <c r="FH189" s="100"/>
      <c r="FI189" s="100"/>
      <c r="FJ189" s="100"/>
      <c r="FK189" s="100"/>
      <c r="FL189" s="100"/>
      <c r="FM189" s="100"/>
      <c r="FN189" s="100"/>
      <c r="FO189" s="100"/>
      <c r="FP189" s="100"/>
      <c r="FQ189" s="100"/>
      <c r="FR189" s="100"/>
      <c r="FS189" s="100"/>
      <c r="FT189" s="100"/>
      <c r="FU189" s="100"/>
      <c r="FV189" s="100"/>
      <c r="FW189" s="100"/>
      <c r="FX189" s="100"/>
      <c r="FY189" s="100"/>
      <c r="FZ189" s="100"/>
      <c r="GA189" s="100"/>
      <c r="GB189" s="100"/>
      <c r="GC189" s="100"/>
      <c r="GD189" s="100"/>
      <c r="GE189" s="100"/>
      <c r="GF189" s="100"/>
      <c r="GG189" s="100"/>
      <c r="GH189" s="100"/>
      <c r="GI189" s="100"/>
      <c r="GJ189" s="100"/>
      <c r="GK189" s="100"/>
      <c r="GL189" s="100"/>
      <c r="GM189" s="100"/>
      <c r="GN189" s="100"/>
      <c r="GO189" s="100"/>
      <c r="GP189" s="100"/>
      <c r="GQ189" s="100"/>
      <c r="GR189" s="100"/>
      <c r="GS189" s="100"/>
      <c r="GT189" s="100"/>
      <c r="GU189" s="100"/>
      <c r="GV189" s="100"/>
      <c r="GW189" s="100"/>
      <c r="GX189" s="100"/>
      <c r="GY189" s="100"/>
      <c r="GZ189" s="100"/>
      <c r="HA189" s="100"/>
      <c r="HB189" s="100"/>
      <c r="HC189" s="100"/>
      <c r="HD189" s="100"/>
      <c r="HE189" s="100"/>
      <c r="HF189" s="100"/>
      <c r="HG189" s="100"/>
      <c r="HH189" s="100"/>
      <c r="HI189" s="100"/>
      <c r="HJ189" s="100"/>
      <c r="HK189" s="100"/>
      <c r="HL189" s="100"/>
      <c r="HM189" s="100"/>
      <c r="HN189" s="100"/>
      <c r="HO189" s="100"/>
      <c r="HP189" s="100"/>
      <c r="HQ189" s="100"/>
      <c r="HR189" s="100"/>
      <c r="HS189" s="100"/>
      <c r="HT189" s="100"/>
      <c r="HU189" s="100"/>
      <c r="HV189" s="100"/>
      <c r="HW189" s="100"/>
      <c r="HX189" s="100"/>
      <c r="HY189" s="100"/>
      <c r="HZ189" s="100"/>
      <c r="IA189" s="100"/>
      <c r="IB189" s="100"/>
      <c r="IC189" s="100"/>
      <c r="ID189" s="100"/>
      <c r="IE189" s="100"/>
      <c r="IF189" s="100"/>
      <c r="IG189" s="100"/>
      <c r="IH189" s="100"/>
      <c r="II189" s="100"/>
      <c r="IJ189" s="100"/>
      <c r="IK189" s="100"/>
      <c r="IL189" s="100"/>
      <c r="IM189" s="100"/>
      <c r="IN189" s="100"/>
      <c r="IO189" s="100"/>
      <c r="IP189" s="100"/>
      <c r="IQ189" s="100"/>
      <c r="IR189" s="100"/>
      <c r="IS189" s="100"/>
      <c r="IT189" s="100"/>
      <c r="IU189" s="100"/>
      <c r="IV189" s="100"/>
      <c r="IW189" s="100"/>
      <c r="IX189" s="100"/>
      <c r="IY189" s="100"/>
      <c r="IZ189" s="100"/>
      <c r="JA189" s="100"/>
      <c r="JB189" s="100"/>
      <c r="JC189" s="100"/>
      <c r="JD189" s="100"/>
      <c r="JE189" s="100"/>
      <c r="JF189" s="100"/>
      <c r="JG189" s="100"/>
      <c r="JH189" s="100"/>
      <c r="JI189" s="100"/>
      <c r="JJ189" s="100"/>
      <c r="JK189" s="100"/>
      <c r="JL189" s="100"/>
      <c r="JM189" s="100"/>
      <c r="JN189" s="100"/>
      <c r="JO189" s="100"/>
      <c r="JP189" s="100"/>
      <c r="JQ189" s="100"/>
      <c r="JR189" s="100"/>
      <c r="JS189" s="100"/>
      <c r="JT189" s="100"/>
      <c r="JU189" s="100"/>
      <c r="JV189" s="100"/>
      <c r="JW189" s="100"/>
      <c r="JX189" s="100"/>
      <c r="JY189" s="100"/>
      <c r="JZ189" s="100"/>
      <c r="KA189" s="100"/>
      <c r="KB189" s="100"/>
      <c r="KC189" s="100"/>
      <c r="KD189" s="100"/>
      <c r="KE189" s="100"/>
      <c r="KF189" s="100"/>
      <c r="KG189" s="100"/>
      <c r="KH189" s="100"/>
      <c r="KI189" s="100"/>
      <c r="KJ189" s="100"/>
      <c r="KK189" s="100"/>
      <c r="KL189" s="100"/>
      <c r="KM189" s="100"/>
      <c r="KN189" s="100"/>
      <c r="KO189" s="100"/>
      <c r="KP189" s="100"/>
      <c r="KQ189" s="100"/>
      <c r="KR189" s="100"/>
      <c r="KS189" s="100"/>
      <c r="KT189" s="100"/>
      <c r="KU189" s="100"/>
      <c r="KV189" s="100"/>
      <c r="KW189" s="100"/>
      <c r="KX189" s="100"/>
      <c r="KY189" s="100"/>
      <c r="KZ189" s="100"/>
      <c r="LA189" s="100"/>
      <c r="LB189" s="100"/>
      <c r="LC189" s="100"/>
      <c r="LD189" s="100"/>
      <c r="LE189" s="100"/>
      <c r="LF189" s="100"/>
      <c r="LG189" s="100"/>
      <c r="LH189" s="100"/>
      <c r="LI189" s="100"/>
      <c r="LJ189" s="100"/>
      <c r="LK189" s="100"/>
      <c r="LL189" s="100"/>
      <c r="LM189" s="100"/>
      <c r="LN189" s="100"/>
      <c r="LO189" s="100"/>
      <c r="LP189" s="100"/>
      <c r="LQ189" s="100"/>
      <c r="LR189" s="100"/>
      <c r="LS189" s="100"/>
      <c r="LT189" s="100"/>
      <c r="LU189" s="100"/>
      <c r="LV189" s="100"/>
      <c r="LW189" s="100"/>
      <c r="LX189" s="100"/>
      <c r="LY189" s="100"/>
      <c r="LZ189" s="100"/>
      <c r="MA189" s="100"/>
      <c r="MB189" s="100"/>
      <c r="MC189" s="100"/>
      <c r="MD189" s="100"/>
      <c r="ME189" s="100"/>
      <c r="MF189" s="100"/>
      <c r="MG189" s="100"/>
      <c r="MH189" s="100"/>
      <c r="MI189" s="100"/>
      <c r="MJ189" s="100"/>
      <c r="MK189" s="100"/>
      <c r="ML189" s="100"/>
      <c r="MM189" s="100"/>
      <c r="MN189" s="100"/>
      <c r="MO189" s="100"/>
      <c r="MP189" s="100"/>
      <c r="MQ189" s="100"/>
      <c r="MR189" s="100"/>
      <c r="MS189" s="100"/>
      <c r="MT189" s="100"/>
      <c r="MU189" s="100"/>
      <c r="MV189" s="100"/>
      <c r="MW189" s="100"/>
      <c r="MX189" s="100"/>
      <c r="MY189" s="100"/>
      <c r="MZ189" s="100"/>
      <c r="NA189" s="100"/>
      <c r="NB189" s="100"/>
      <c r="NC189" s="100"/>
      <c r="ND189" s="100"/>
      <c r="NE189" s="100"/>
      <c r="NF189" s="100"/>
      <c r="NG189" s="100"/>
      <c r="NH189" s="100"/>
      <c r="NI189" s="100"/>
      <c r="NJ189" s="100"/>
      <c r="NK189" s="100"/>
      <c r="NL189" s="100"/>
      <c r="NM189" s="100"/>
      <c r="NN189" s="100"/>
      <c r="NO189" s="100"/>
      <c r="NP189" s="100"/>
      <c r="NQ189" s="100"/>
      <c r="NR189" s="100"/>
      <c r="NS189" s="100"/>
      <c r="NT189" s="100"/>
      <c r="NU189" s="100"/>
      <c r="NV189" s="100"/>
      <c r="NW189" s="100"/>
      <c r="NX189" s="100"/>
      <c r="NY189" s="100"/>
      <c r="NZ189" s="100"/>
      <c r="OA189" s="100"/>
      <c r="OB189" s="100"/>
      <c r="OC189" s="100"/>
      <c r="OD189" s="100"/>
      <c r="OE189" s="100"/>
      <c r="OF189" s="100"/>
      <c r="OG189" s="100"/>
      <c r="OH189" s="100"/>
      <c r="OI189" s="100"/>
      <c r="OJ189" s="100"/>
      <c r="OK189" s="100"/>
      <c r="OL189" s="100"/>
      <c r="OM189" s="100"/>
      <c r="ON189" s="100"/>
      <c r="OO189" s="100"/>
      <c r="OP189" s="100"/>
      <c r="OQ189" s="100"/>
      <c r="OR189" s="100"/>
      <c r="OS189" s="100"/>
      <c r="OT189" s="100"/>
      <c r="OU189" s="100"/>
      <c r="OV189" s="100"/>
      <c r="OW189" s="100"/>
      <c r="OX189" s="100"/>
      <c r="OY189" s="100"/>
      <c r="OZ189" s="100"/>
      <c r="PA189" s="100"/>
      <c r="PB189" s="100"/>
      <c r="PC189" s="100"/>
      <c r="PD189" s="100"/>
      <c r="PE189" s="100"/>
      <c r="PF189" s="100"/>
      <c r="PG189" s="100"/>
      <c r="PH189" s="100"/>
      <c r="PI189" s="100"/>
      <c r="PJ189" s="100"/>
      <c r="PK189" s="100"/>
      <c r="PL189" s="100"/>
      <c r="PM189" s="100"/>
      <c r="PN189" s="100"/>
      <c r="PO189" s="100"/>
      <c r="PP189" s="100"/>
      <c r="PQ189" s="100"/>
      <c r="PR189" s="100"/>
      <c r="PS189" s="100"/>
      <c r="PT189" s="100"/>
      <c r="PU189" s="100"/>
      <c r="PV189" s="100"/>
      <c r="PW189" s="100"/>
      <c r="PX189" s="100"/>
      <c r="PY189" s="100"/>
      <c r="PZ189" s="100"/>
      <c r="QA189" s="100"/>
      <c r="QB189" s="100"/>
      <c r="QC189" s="100"/>
      <c r="QD189" s="100"/>
      <c r="QE189" s="100"/>
      <c r="QF189" s="100"/>
      <c r="QG189" s="100"/>
      <c r="QH189" s="100"/>
      <c r="QI189" s="100"/>
      <c r="QJ189" s="100"/>
      <c r="QK189" s="100"/>
      <c r="QL189" s="100"/>
      <c r="QM189" s="100"/>
      <c r="QN189" s="100"/>
      <c r="QO189" s="100"/>
      <c r="QP189" s="100"/>
      <c r="QQ189" s="100"/>
      <c r="QR189" s="100"/>
      <c r="QS189" s="100"/>
      <c r="QT189" s="100"/>
      <c r="QU189" s="100"/>
      <c r="QV189" s="100"/>
      <c r="QW189" s="100"/>
      <c r="QX189" s="100"/>
      <c r="QY189" s="100"/>
      <c r="QZ189" s="100"/>
      <c r="RA189" s="100"/>
      <c r="RB189" s="100"/>
      <c r="RC189" s="100"/>
      <c r="RD189" s="100"/>
      <c r="RE189" s="100"/>
      <c r="RF189" s="100"/>
      <c r="RG189" s="100"/>
      <c r="RH189" s="100"/>
      <c r="RI189" s="100"/>
      <c r="RJ189" s="100"/>
      <c r="RK189" s="100"/>
      <c r="RL189" s="100"/>
      <c r="RM189" s="100"/>
      <c r="RN189" s="100"/>
      <c r="RO189" s="100"/>
      <c r="RP189" s="100"/>
      <c r="RQ189" s="100"/>
      <c r="RR189" s="100"/>
      <c r="RS189" s="100"/>
      <c r="RT189" s="100"/>
      <c r="RU189" s="100"/>
      <c r="RV189" s="100"/>
      <c r="RW189" s="100"/>
      <c r="RX189" s="100"/>
      <c r="RY189" s="100"/>
      <c r="RZ189" s="100"/>
      <c r="SA189" s="100"/>
      <c r="SB189" s="100"/>
      <c r="SC189" s="100"/>
      <c r="SD189" s="100"/>
      <c r="SE189" s="100"/>
      <c r="SF189" s="100"/>
      <c r="SG189" s="100"/>
      <c r="SH189" s="100"/>
      <c r="SI189" s="100"/>
      <c r="SJ189" s="100"/>
      <c r="SK189" s="100"/>
      <c r="SL189" s="100"/>
      <c r="SM189" s="100"/>
      <c r="SN189" s="100"/>
      <c r="SO189" s="100"/>
      <c r="SP189" s="100"/>
      <c r="SQ189" s="100"/>
      <c r="SR189" s="100"/>
      <c r="SS189" s="100"/>
      <c r="ST189" s="100"/>
      <c r="SU189" s="100"/>
      <c r="SV189" s="100"/>
      <c r="SW189" s="100"/>
      <c r="SX189" s="100"/>
      <c r="SY189" s="100"/>
      <c r="SZ189" s="100"/>
      <c r="TA189" s="100"/>
      <c r="TB189" s="100"/>
      <c r="TC189" s="100"/>
      <c r="TD189" s="100"/>
      <c r="TE189" s="100"/>
      <c r="TF189" s="100"/>
      <c r="TG189" s="100"/>
      <c r="TH189" s="100"/>
      <c r="TI189" s="100"/>
      <c r="TJ189" s="100"/>
      <c r="TK189" s="100"/>
      <c r="TL189" s="100"/>
      <c r="TM189" s="100"/>
      <c r="TN189" s="100"/>
      <c r="TO189" s="100"/>
      <c r="TP189" s="100"/>
      <c r="TQ189" s="100"/>
      <c r="TR189" s="100"/>
      <c r="TS189" s="100"/>
      <c r="TT189" s="100"/>
      <c r="TU189" s="100"/>
      <c r="TV189" s="100"/>
      <c r="TW189" s="100"/>
      <c r="TX189" s="100"/>
      <c r="TY189" s="100"/>
      <c r="TZ189" s="100"/>
      <c r="UA189" s="100"/>
      <c r="UB189" s="100"/>
      <c r="UC189" s="100"/>
      <c r="UD189" s="100"/>
      <c r="UE189" s="100"/>
      <c r="UF189" s="100"/>
      <c r="UG189" s="100"/>
      <c r="UH189" s="100"/>
      <c r="UI189" s="100"/>
      <c r="UJ189" s="100"/>
      <c r="UK189" s="100"/>
      <c r="UL189" s="100"/>
      <c r="UM189" s="100"/>
      <c r="UN189" s="100"/>
      <c r="UO189" s="100"/>
      <c r="UP189" s="100"/>
      <c r="UQ189" s="100"/>
      <c r="UR189" s="100"/>
      <c r="US189" s="100"/>
      <c r="UT189" s="100"/>
      <c r="UU189" s="100"/>
      <c r="UV189" s="100"/>
      <c r="UW189" s="100"/>
      <c r="UX189" s="100"/>
      <c r="UY189" s="100"/>
      <c r="UZ189" s="100"/>
      <c r="VA189" s="100"/>
      <c r="VB189" s="100"/>
      <c r="VC189" s="100"/>
      <c r="VD189" s="100"/>
      <c r="VE189" s="100"/>
      <c r="VF189" s="100"/>
      <c r="VG189" s="100"/>
      <c r="VH189" s="100"/>
      <c r="VI189" s="100"/>
      <c r="VJ189" s="100"/>
      <c r="VK189" s="100"/>
      <c r="VL189" s="100"/>
      <c r="VM189" s="100"/>
      <c r="VN189" s="100"/>
      <c r="VO189" s="100"/>
      <c r="VP189" s="100"/>
      <c r="VQ189" s="100"/>
      <c r="VR189" s="100"/>
      <c r="VS189" s="100"/>
      <c r="VT189" s="100"/>
      <c r="VU189" s="100"/>
      <c r="VV189" s="100"/>
      <c r="VW189" s="100"/>
      <c r="VX189" s="100"/>
      <c r="VY189" s="100"/>
      <c r="VZ189" s="100"/>
      <c r="WA189" s="100"/>
      <c r="WB189" s="100"/>
      <c r="WC189" s="100"/>
      <c r="WD189" s="100"/>
      <c r="WE189" s="100"/>
      <c r="WF189" s="100"/>
      <c r="WG189" s="100"/>
      <c r="WH189" s="100"/>
      <c r="WI189" s="100"/>
      <c r="WJ189" s="100"/>
      <c r="WK189" s="100"/>
      <c r="WL189" s="100"/>
      <c r="WM189" s="100"/>
      <c r="WN189" s="100"/>
      <c r="WO189" s="100"/>
      <c r="WP189" s="100"/>
      <c r="WQ189" s="100"/>
      <c r="WR189" s="100"/>
      <c r="WS189" s="100"/>
      <c r="WT189" s="100"/>
      <c r="WU189" s="100"/>
      <c r="WV189" s="100"/>
      <c r="WW189" s="100"/>
      <c r="WX189" s="100"/>
      <c r="WY189" s="100"/>
      <c r="WZ189" s="100"/>
      <c r="XA189" s="100"/>
      <c r="XB189" s="100"/>
      <c r="XC189" s="100"/>
      <c r="XD189" s="100"/>
      <c r="XE189" s="100"/>
      <c r="XF189" s="100"/>
      <c r="XG189" s="100"/>
      <c r="XH189" s="100"/>
      <c r="XI189" s="100"/>
      <c r="XJ189" s="100"/>
      <c r="XK189" s="100"/>
      <c r="XL189" s="100"/>
      <c r="XM189" s="100"/>
      <c r="XN189" s="100"/>
      <c r="XO189" s="100"/>
      <c r="XP189" s="100"/>
      <c r="XQ189" s="100"/>
      <c r="XR189" s="100"/>
      <c r="XS189" s="100"/>
      <c r="XT189" s="100"/>
      <c r="XU189" s="100"/>
      <c r="XV189" s="100"/>
      <c r="XW189" s="100"/>
      <c r="XX189" s="100"/>
      <c r="XY189" s="100"/>
      <c r="XZ189" s="100"/>
      <c r="YA189" s="100"/>
      <c r="YB189" s="100"/>
      <c r="YC189" s="100"/>
      <c r="YD189" s="100"/>
      <c r="YE189" s="100"/>
      <c r="YF189" s="100"/>
      <c r="YG189" s="100"/>
      <c r="YH189" s="100"/>
      <c r="YI189" s="100"/>
      <c r="YJ189" s="100"/>
      <c r="YK189" s="100"/>
      <c r="YL189" s="100"/>
      <c r="YM189" s="100"/>
      <c r="YN189" s="100"/>
      <c r="YO189" s="100"/>
      <c r="YP189" s="100"/>
      <c r="YQ189" s="100"/>
      <c r="YR189" s="100"/>
      <c r="YS189" s="100"/>
      <c r="YT189" s="100"/>
      <c r="YU189" s="100"/>
      <c r="YV189" s="100"/>
      <c r="YW189" s="100"/>
      <c r="YX189" s="100"/>
      <c r="YY189" s="100"/>
      <c r="YZ189" s="100"/>
      <c r="ZA189" s="100"/>
      <c r="ZB189" s="100"/>
      <c r="ZC189" s="100"/>
      <c r="ZD189" s="100"/>
      <c r="ZE189" s="100"/>
      <c r="ZF189" s="100"/>
      <c r="ZG189" s="100"/>
      <c r="ZH189" s="100"/>
      <c r="ZI189" s="100"/>
      <c r="ZJ189" s="100"/>
      <c r="ZK189" s="100"/>
      <c r="ZL189" s="100"/>
      <c r="ZM189" s="100"/>
      <c r="ZN189" s="100"/>
      <c r="ZO189" s="100"/>
      <c r="ZP189" s="100"/>
      <c r="ZQ189" s="100"/>
      <c r="ZR189" s="100"/>
      <c r="ZS189" s="100"/>
      <c r="ZT189" s="100"/>
      <c r="ZU189" s="100"/>
      <c r="ZV189" s="100"/>
      <c r="ZW189" s="100"/>
      <c r="ZX189" s="100"/>
      <c r="ZY189" s="100"/>
      <c r="ZZ189" s="100"/>
      <c r="AAA189" s="100"/>
      <c r="AAB189" s="100"/>
      <c r="AAC189" s="100"/>
      <c r="AAD189" s="100"/>
      <c r="AAE189" s="100"/>
      <c r="AAF189" s="100"/>
      <c r="AAG189" s="100"/>
      <c r="AAH189" s="100"/>
      <c r="AAI189" s="100"/>
      <c r="AAJ189" s="100"/>
      <c r="AAK189" s="100"/>
      <c r="AAL189" s="100"/>
      <c r="AAM189" s="100"/>
      <c r="AAN189" s="100"/>
      <c r="AAO189" s="100"/>
      <c r="AAP189" s="100"/>
      <c r="AAQ189" s="100"/>
      <c r="AAR189" s="100"/>
      <c r="AAS189" s="100"/>
      <c r="AAT189" s="100"/>
      <c r="AAU189" s="100"/>
      <c r="AAV189" s="100"/>
      <c r="AAW189" s="100"/>
      <c r="AAX189" s="100"/>
      <c r="AAY189" s="100"/>
      <c r="AAZ189" s="100"/>
      <c r="ABA189" s="100"/>
      <c r="ABB189" s="100"/>
      <c r="ABC189" s="100"/>
      <c r="ABD189" s="100"/>
      <c r="ABE189" s="100"/>
      <c r="ABF189" s="100"/>
      <c r="ABG189" s="100"/>
      <c r="ABH189" s="100"/>
      <c r="ABI189" s="100"/>
      <c r="ABJ189" s="100"/>
      <c r="ABK189" s="100"/>
      <c r="ABL189" s="100"/>
      <c r="ABM189" s="100"/>
      <c r="ABN189" s="100"/>
      <c r="ABO189" s="100"/>
      <c r="ABP189" s="100"/>
      <c r="ABQ189" s="100"/>
      <c r="ABR189" s="100"/>
      <c r="ABS189" s="100"/>
      <c r="ABT189" s="100"/>
      <c r="ABU189" s="100"/>
      <c r="ABV189" s="100"/>
      <c r="ABW189" s="100"/>
      <c r="ABX189" s="100"/>
      <c r="ABY189" s="100"/>
      <c r="ABZ189" s="100"/>
      <c r="ACA189" s="100"/>
      <c r="ACB189" s="100"/>
      <c r="ACC189" s="100"/>
      <c r="ACD189" s="100"/>
      <c r="ACE189" s="100"/>
      <c r="ACF189" s="100"/>
      <c r="ACG189" s="100"/>
      <c r="ACH189" s="100"/>
      <c r="ACI189" s="100"/>
      <c r="ACJ189" s="100"/>
      <c r="ACK189" s="100"/>
      <c r="ACL189" s="100"/>
      <c r="ACM189" s="100"/>
      <c r="ACN189" s="100"/>
      <c r="ACO189" s="100"/>
      <c r="ACP189" s="100"/>
      <c r="ACQ189" s="100"/>
      <c r="ACR189" s="100"/>
      <c r="ACS189" s="100"/>
      <c r="ACT189" s="100"/>
      <c r="ACU189" s="100"/>
      <c r="ACV189" s="100"/>
      <c r="ACW189" s="100"/>
      <c r="ACX189" s="100"/>
      <c r="ACY189" s="100"/>
      <c r="ACZ189" s="100"/>
      <c r="ADA189" s="100"/>
      <c r="ADB189" s="100"/>
      <c r="ADC189" s="100"/>
      <c r="ADD189" s="100"/>
      <c r="ADE189" s="100"/>
      <c r="ADF189" s="100"/>
      <c r="ADG189" s="100"/>
      <c r="ADH189" s="100"/>
      <c r="ADI189" s="100"/>
      <c r="ADJ189" s="100"/>
      <c r="ADK189" s="100"/>
      <c r="ADL189" s="100"/>
      <c r="ADM189" s="100"/>
      <c r="ADN189" s="100"/>
      <c r="ADO189" s="100"/>
      <c r="ADP189" s="100"/>
      <c r="ADQ189" s="100"/>
      <c r="ADR189" s="100"/>
      <c r="ADS189" s="100"/>
      <c r="ADT189" s="100"/>
      <c r="ADU189" s="100"/>
      <c r="ADV189" s="100"/>
      <c r="ADW189" s="100"/>
      <c r="ADX189" s="100"/>
      <c r="ADY189" s="100"/>
      <c r="ADZ189" s="100"/>
      <c r="AEA189" s="100"/>
      <c r="AEB189" s="100"/>
      <c r="AEC189" s="100"/>
      <c r="AED189" s="100"/>
      <c r="AEE189" s="100"/>
      <c r="AEF189" s="100"/>
      <c r="AEG189" s="100"/>
      <c r="AEH189" s="100"/>
      <c r="AEI189" s="100"/>
      <c r="AEJ189" s="100"/>
      <c r="AEK189" s="100"/>
      <c r="AEL189" s="100"/>
      <c r="AEM189" s="100"/>
      <c r="AEN189" s="100"/>
      <c r="AEO189" s="100"/>
      <c r="AEP189" s="100"/>
      <c r="AEQ189" s="100"/>
      <c r="AER189" s="100"/>
      <c r="AES189" s="100"/>
      <c r="AET189" s="100"/>
      <c r="AEU189" s="100"/>
      <c r="AEV189" s="100"/>
      <c r="AEW189" s="100"/>
      <c r="AEX189" s="100"/>
      <c r="AEY189" s="100"/>
      <c r="AEZ189" s="100"/>
      <c r="AFA189" s="100"/>
      <c r="AFB189" s="100"/>
      <c r="AFC189" s="100"/>
      <c r="AFD189" s="100"/>
      <c r="AFE189" s="100"/>
      <c r="AFF189" s="100"/>
      <c r="AFG189" s="100"/>
      <c r="AFH189" s="100"/>
      <c r="AFI189" s="100"/>
      <c r="AFJ189" s="100"/>
      <c r="AFK189" s="100"/>
      <c r="AFL189" s="100"/>
      <c r="AFM189" s="100"/>
      <c r="AFN189" s="100"/>
      <c r="AFO189" s="100"/>
      <c r="AFP189" s="100"/>
      <c r="AFQ189" s="100"/>
      <c r="AFR189" s="100"/>
      <c r="AFS189" s="100"/>
      <c r="AFT189" s="100"/>
      <c r="AFU189" s="100"/>
      <c r="AFV189" s="100"/>
      <c r="AFW189" s="100"/>
      <c r="AFX189" s="100"/>
      <c r="AFY189" s="100"/>
      <c r="AFZ189" s="100"/>
      <c r="AGA189" s="100"/>
      <c r="AGB189" s="100"/>
      <c r="AGC189" s="100"/>
      <c r="AGD189" s="100"/>
      <c r="AGE189" s="100"/>
      <c r="AGF189" s="100"/>
      <c r="AGG189" s="100"/>
      <c r="AGH189" s="100"/>
      <c r="AGI189" s="100"/>
      <c r="AGJ189" s="100"/>
      <c r="AGK189" s="100"/>
      <c r="AGL189" s="100"/>
      <c r="AGM189" s="100"/>
      <c r="AGN189" s="100"/>
      <c r="AGO189" s="100"/>
      <c r="AGP189" s="100"/>
      <c r="AGQ189" s="100"/>
      <c r="AGR189" s="100"/>
      <c r="AGS189" s="100"/>
      <c r="AGT189" s="100"/>
      <c r="AGU189" s="100"/>
      <c r="AGV189" s="100"/>
      <c r="AGW189" s="100"/>
      <c r="AGX189" s="100"/>
      <c r="AGY189" s="100"/>
      <c r="AGZ189" s="100"/>
      <c r="AHA189" s="100"/>
      <c r="AHB189" s="100"/>
      <c r="AHC189" s="100"/>
      <c r="AHD189" s="100"/>
      <c r="AHE189" s="100"/>
      <c r="AHF189" s="100"/>
      <c r="AHG189" s="100"/>
      <c r="AHH189" s="100"/>
      <c r="AHI189" s="100"/>
      <c r="AHJ189" s="100"/>
      <c r="AHK189" s="100"/>
      <c r="AHL189" s="100"/>
      <c r="AHM189" s="100"/>
      <c r="AHN189" s="100"/>
      <c r="AHO189" s="100"/>
      <c r="AHP189" s="100"/>
      <c r="AHQ189" s="100"/>
      <c r="AHR189" s="100"/>
      <c r="AHS189" s="100"/>
      <c r="AHT189" s="100"/>
      <c r="AHU189" s="100"/>
      <c r="AHV189" s="100"/>
      <c r="AHW189" s="100"/>
      <c r="AHX189" s="100"/>
      <c r="AHY189" s="100"/>
      <c r="AHZ189" s="100"/>
      <c r="AIA189" s="100"/>
      <c r="AIB189" s="100"/>
      <c r="AIC189" s="100"/>
      <c r="AID189" s="100"/>
      <c r="AIE189" s="100"/>
      <c r="AIF189" s="100"/>
      <c r="AIG189" s="100"/>
      <c r="AIH189" s="100"/>
      <c r="AII189" s="100"/>
      <c r="AIJ189" s="100"/>
      <c r="AIK189" s="100"/>
      <c r="AIL189" s="100"/>
      <c r="AIM189" s="100"/>
      <c r="AIN189" s="100"/>
      <c r="AIO189" s="100"/>
      <c r="AIP189" s="100"/>
      <c r="AIQ189" s="100"/>
      <c r="AIR189" s="100"/>
      <c r="AIS189" s="100"/>
      <c r="AIT189" s="100"/>
      <c r="AIU189" s="100"/>
      <c r="AIV189" s="100"/>
      <c r="AIW189" s="100"/>
      <c r="AIX189" s="100"/>
      <c r="AIY189" s="100"/>
      <c r="AIZ189" s="100"/>
      <c r="AJA189" s="100"/>
      <c r="AJB189" s="100"/>
      <c r="AJC189" s="100"/>
      <c r="AJD189" s="100"/>
      <c r="AJE189" s="100"/>
      <c r="AJF189" s="100"/>
      <c r="AJG189" s="100"/>
      <c r="AJH189" s="100"/>
      <c r="AJI189" s="100"/>
      <c r="AJJ189" s="100"/>
      <c r="AJK189" s="100"/>
      <c r="AJL189" s="100"/>
      <c r="AJM189" s="100"/>
      <c r="AJN189" s="100"/>
      <c r="AJO189" s="100"/>
      <c r="AJP189" s="100"/>
      <c r="AJQ189" s="100"/>
      <c r="AJR189" s="100"/>
      <c r="AJS189" s="100"/>
      <c r="AJT189" s="100"/>
      <c r="AJU189" s="100"/>
      <c r="AJV189" s="100"/>
      <c r="AJW189" s="100"/>
      <c r="AJX189" s="100"/>
      <c r="AJY189" s="100"/>
      <c r="AJZ189" s="100"/>
      <c r="AKA189" s="100"/>
      <c r="AKB189" s="100"/>
      <c r="AKC189" s="100"/>
      <c r="AKD189" s="100"/>
      <c r="AKE189" s="100"/>
      <c r="AKF189" s="100"/>
      <c r="AKG189" s="100"/>
      <c r="AKH189" s="100"/>
      <c r="AKI189" s="100"/>
      <c r="AKJ189" s="100"/>
      <c r="AKK189" s="100"/>
      <c r="AKL189" s="100"/>
      <c r="AKM189" s="100"/>
      <c r="AKN189" s="100"/>
      <c r="AKO189" s="100"/>
      <c r="AKP189" s="100"/>
      <c r="AKQ189" s="100"/>
      <c r="AKR189" s="100"/>
      <c r="AKS189" s="100"/>
      <c r="AKT189" s="100"/>
      <c r="AKU189" s="100"/>
      <c r="AKV189" s="100"/>
      <c r="AKW189" s="100"/>
      <c r="AKX189" s="100"/>
      <c r="AKY189" s="100"/>
      <c r="AKZ189" s="100"/>
      <c r="ALA189" s="100"/>
      <c r="ALB189" s="100"/>
      <c r="ALC189" s="100"/>
      <c r="ALD189" s="100"/>
      <c r="ALE189" s="100"/>
      <c r="ALF189" s="100"/>
      <c r="ALG189" s="100"/>
      <c r="ALH189" s="100"/>
      <c r="ALI189" s="100"/>
      <c r="ALJ189" s="100"/>
      <c r="ALK189" s="100"/>
      <c r="ALL189" s="100"/>
      <c r="ALM189" s="100"/>
      <c r="ALN189" s="100"/>
      <c r="ALO189" s="100"/>
      <c r="ALP189" s="100"/>
      <c r="ALQ189" s="100"/>
      <c r="ALR189" s="100"/>
      <c r="ALS189" s="100"/>
      <c r="ALT189" s="100"/>
      <c r="ALU189" s="100"/>
      <c r="ALV189" s="100"/>
      <c r="ALW189" s="100"/>
      <c r="ALX189" s="100"/>
      <c r="ALY189" s="100"/>
      <c r="ALZ189" s="100"/>
      <c r="AMA189" s="100"/>
      <c r="AMB189" s="100"/>
      <c r="AMC189" s="100"/>
      <c r="AMD189" s="100"/>
      <c r="AME189" s="100"/>
      <c r="AMF189" s="100"/>
      <c r="AMG189" s="100"/>
      <c r="AMH189" s="100"/>
      <c r="AMI189" s="100"/>
      <c r="AMJ189" s="100"/>
      <c r="AMK189" s="100"/>
      <c r="AML189" s="100"/>
      <c r="AMM189" s="100"/>
      <c r="AMN189" s="100"/>
      <c r="AMO189" s="100"/>
      <c r="AMP189" s="100"/>
      <c r="AMQ189" s="100"/>
      <c r="AMR189" s="100"/>
      <c r="AMS189" s="100"/>
      <c r="AMT189" s="100"/>
      <c r="AMU189" s="100"/>
      <c r="AMV189" s="100"/>
      <c r="AMW189" s="100"/>
      <c r="AMX189" s="100"/>
      <c r="AMY189" s="100"/>
      <c r="AMZ189" s="100"/>
      <c r="ANA189" s="100"/>
      <c r="ANB189" s="100"/>
      <c r="ANC189" s="100"/>
      <c r="AND189" s="100"/>
      <c r="ANE189" s="100"/>
      <c r="ANF189" s="100"/>
      <c r="ANG189" s="100"/>
      <c r="ANH189" s="100"/>
      <c r="ANI189" s="100"/>
      <c r="ANJ189" s="100"/>
      <c r="ANK189" s="100"/>
      <c r="ANL189" s="100"/>
      <c r="ANM189" s="100"/>
      <c r="ANN189" s="100"/>
      <c r="ANO189" s="100"/>
      <c r="ANP189" s="100"/>
      <c r="ANQ189" s="100"/>
      <c r="ANR189" s="100"/>
      <c r="ANS189" s="100"/>
      <c r="ANT189" s="100"/>
      <c r="ANU189" s="100"/>
      <c r="ANV189" s="100"/>
      <c r="ANW189" s="100"/>
      <c r="ANX189" s="100"/>
      <c r="ANY189" s="100"/>
      <c r="ANZ189" s="100"/>
      <c r="AOA189" s="100"/>
      <c r="AOB189" s="100"/>
      <c r="AOC189" s="100"/>
      <c r="AOD189" s="100"/>
      <c r="AOE189" s="100"/>
      <c r="AOF189" s="100"/>
      <c r="AOG189" s="100"/>
      <c r="AOH189" s="100"/>
      <c r="AOI189" s="100"/>
      <c r="AOJ189" s="100"/>
      <c r="AOK189" s="100"/>
      <c r="AOL189" s="100"/>
      <c r="AOM189" s="100"/>
      <c r="AON189" s="100"/>
      <c r="AOO189" s="100"/>
      <c r="AOP189" s="100"/>
      <c r="AOQ189" s="100"/>
      <c r="AOR189" s="100"/>
      <c r="AOS189" s="100"/>
      <c r="AOT189" s="100"/>
      <c r="AOU189" s="100"/>
      <c r="AOV189" s="100"/>
      <c r="AOW189" s="100"/>
      <c r="AOX189" s="100"/>
      <c r="AOY189" s="100"/>
      <c r="AOZ189" s="100"/>
      <c r="APA189" s="100"/>
      <c r="APB189" s="100"/>
      <c r="APC189" s="100"/>
      <c r="APD189" s="100"/>
      <c r="APE189" s="100"/>
      <c r="APF189" s="100"/>
      <c r="APG189" s="100"/>
      <c r="APH189" s="100"/>
      <c r="API189" s="100"/>
      <c r="APJ189" s="100"/>
      <c r="APK189" s="100"/>
      <c r="APL189" s="100"/>
      <c r="APM189" s="100"/>
      <c r="APN189" s="100"/>
      <c r="APO189" s="100"/>
      <c r="APP189" s="100"/>
      <c r="APQ189" s="100"/>
      <c r="APR189" s="100"/>
      <c r="APS189" s="100"/>
      <c r="APT189" s="100"/>
      <c r="APU189" s="100"/>
      <c r="APV189" s="100"/>
      <c r="APW189" s="100"/>
      <c r="APX189" s="100"/>
      <c r="APY189" s="100"/>
      <c r="APZ189" s="100"/>
      <c r="AQA189" s="100"/>
      <c r="AQB189" s="100"/>
      <c r="AQC189" s="100"/>
      <c r="AQD189" s="100"/>
      <c r="AQE189" s="100"/>
      <c r="AQF189" s="100"/>
      <c r="AQG189" s="100"/>
      <c r="AQH189" s="100"/>
      <c r="AQI189" s="100"/>
      <c r="AQJ189" s="100"/>
      <c r="AQK189" s="100"/>
      <c r="AQL189" s="100"/>
      <c r="AQM189" s="100"/>
      <c r="AQN189" s="100"/>
      <c r="AQO189" s="100"/>
      <c r="AQP189" s="100"/>
      <c r="AQQ189" s="100"/>
      <c r="AQR189" s="100"/>
      <c r="AQS189" s="100"/>
      <c r="AQT189" s="100"/>
      <c r="AQU189" s="100"/>
      <c r="AQV189" s="100"/>
      <c r="AQW189" s="100"/>
      <c r="AQX189" s="100"/>
      <c r="AQY189" s="100"/>
      <c r="AQZ189" s="100"/>
      <c r="ARA189" s="100"/>
      <c r="ARB189" s="100"/>
      <c r="ARC189" s="100"/>
      <c r="ARD189" s="100"/>
      <c r="ARE189" s="100"/>
      <c r="ARF189" s="100"/>
      <c r="ARG189" s="100"/>
      <c r="ARH189" s="100"/>
      <c r="ARI189" s="100"/>
      <c r="ARJ189" s="100"/>
      <c r="ARK189" s="100"/>
      <c r="ARL189" s="100"/>
      <c r="ARM189" s="100"/>
      <c r="ARN189" s="100"/>
      <c r="ARO189" s="100"/>
      <c r="ARP189" s="100"/>
      <c r="ARQ189" s="100"/>
      <c r="ARR189" s="100"/>
      <c r="ARS189" s="100"/>
      <c r="ART189" s="100"/>
      <c r="ARU189" s="100"/>
      <c r="ARV189" s="100"/>
      <c r="ARW189" s="100"/>
      <c r="ARX189" s="100"/>
      <c r="ARY189" s="100"/>
      <c r="ARZ189" s="100"/>
      <c r="ASA189" s="100"/>
      <c r="ASB189" s="100"/>
      <c r="ASC189" s="100"/>
      <c r="ASD189" s="100"/>
      <c r="ASE189" s="100"/>
      <c r="ASF189" s="100"/>
      <c r="ASG189" s="100"/>
      <c r="ASH189" s="100"/>
      <c r="ASI189" s="100"/>
      <c r="ASJ189" s="100"/>
      <c r="ASK189" s="100"/>
      <c r="ASL189" s="100"/>
      <c r="ASM189" s="100"/>
      <c r="ASN189" s="100"/>
      <c r="ASO189" s="100"/>
      <c r="ASP189" s="100"/>
      <c r="ASQ189" s="100"/>
      <c r="ASR189" s="100"/>
      <c r="ASS189" s="100"/>
      <c r="AST189" s="100"/>
      <c r="ASU189" s="100"/>
      <c r="ASV189" s="100"/>
      <c r="ASW189" s="100"/>
      <c r="ASX189" s="100"/>
      <c r="ASY189" s="100"/>
      <c r="ASZ189" s="100"/>
      <c r="ATA189" s="100"/>
      <c r="ATB189" s="100"/>
      <c r="ATC189" s="100"/>
      <c r="ATD189" s="100"/>
      <c r="ATE189" s="100"/>
      <c r="ATF189" s="100"/>
      <c r="ATG189" s="100"/>
      <c r="ATH189" s="100"/>
      <c r="ATI189" s="100"/>
      <c r="ATJ189" s="100"/>
      <c r="ATK189" s="100"/>
      <c r="ATL189" s="100"/>
      <c r="ATM189" s="100"/>
      <c r="ATN189" s="100"/>
      <c r="ATO189" s="100"/>
      <c r="ATP189" s="100"/>
      <c r="ATQ189" s="100"/>
      <c r="ATR189" s="100"/>
      <c r="ATS189" s="100"/>
      <c r="ATT189" s="100"/>
      <c r="ATU189" s="100"/>
      <c r="ATV189" s="100"/>
      <c r="ATW189" s="100"/>
      <c r="ATX189" s="100"/>
    </row>
    <row r="190" spans="1:1220" ht="16" customHeight="1">
      <c r="A190" s="38">
        <v>187</v>
      </c>
      <c r="B190" s="567" t="s">
        <v>18360</v>
      </c>
      <c r="C190" s="37" t="s">
        <v>1618</v>
      </c>
      <c r="D190" s="42" t="s">
        <v>19</v>
      </c>
      <c r="E190" s="320" t="s">
        <v>1623</v>
      </c>
      <c r="F190" s="38" t="s">
        <v>1622</v>
      </c>
      <c r="G190" s="8" t="s">
        <v>9760</v>
      </c>
      <c r="H190" s="569" t="s">
        <v>4220</v>
      </c>
      <c r="I190" s="42" t="str">
        <f t="shared" si="0"/>
        <v>DYE3864</v>
      </c>
      <c r="J190" s="320" t="s">
        <v>4219</v>
      </c>
      <c r="K190" s="577" t="s">
        <v>4302</v>
      </c>
      <c r="L190" s="314">
        <v>6971</v>
      </c>
      <c r="M190" s="38" t="s">
        <v>21</v>
      </c>
      <c r="N190" s="38" t="s">
        <v>1625</v>
      </c>
      <c r="O190" s="38" t="s">
        <v>18362</v>
      </c>
      <c r="P190" s="38"/>
      <c r="Q190" s="47"/>
      <c r="R190" s="100"/>
      <c r="S190" s="100"/>
      <c r="T190" s="100"/>
      <c r="U190" s="100"/>
      <c r="V190" s="100"/>
      <c r="W190" s="100"/>
      <c r="X190" s="100"/>
      <c r="Y190" s="100"/>
      <c r="Z190" s="100"/>
      <c r="AA190" s="100"/>
      <c r="AB190" s="100"/>
      <c r="AC190" s="100"/>
      <c r="AD190" s="100"/>
      <c r="AE190" s="100"/>
      <c r="AF190" s="100"/>
      <c r="AG190" s="100"/>
      <c r="AH190" s="100"/>
      <c r="AI190" s="100"/>
      <c r="AJ190" s="100"/>
      <c r="AK190" s="100"/>
      <c r="AL190" s="100"/>
      <c r="AM190" s="100"/>
      <c r="AN190" s="100"/>
      <c r="AO190" s="100"/>
      <c r="AP190" s="100"/>
      <c r="AQ190" s="100"/>
      <c r="AR190" s="100"/>
      <c r="AS190" s="100"/>
      <c r="AT190" s="100"/>
      <c r="AU190" s="100"/>
      <c r="AV190" s="100"/>
      <c r="AW190" s="100"/>
      <c r="AX190" s="100"/>
      <c r="AY190" s="100"/>
      <c r="AZ190" s="100"/>
      <c r="BA190" s="100"/>
      <c r="BB190" s="100"/>
      <c r="BC190" s="100"/>
      <c r="BD190" s="100"/>
      <c r="BE190" s="100"/>
      <c r="BF190" s="100"/>
      <c r="BG190" s="100"/>
      <c r="BH190" s="100"/>
      <c r="BI190" s="100"/>
      <c r="BJ190" s="100"/>
      <c r="BK190" s="100"/>
      <c r="BL190" s="100"/>
      <c r="BM190" s="100"/>
      <c r="BN190" s="100"/>
      <c r="BO190" s="100"/>
      <c r="BP190" s="100"/>
      <c r="BQ190" s="100"/>
      <c r="BR190" s="100"/>
      <c r="BS190" s="100"/>
      <c r="BT190" s="100"/>
      <c r="BU190" s="100"/>
      <c r="BV190" s="100"/>
      <c r="BW190" s="100"/>
      <c r="BX190" s="100"/>
      <c r="BY190" s="100"/>
      <c r="BZ190" s="100"/>
      <c r="CA190" s="100"/>
      <c r="CB190" s="100"/>
      <c r="CC190" s="100"/>
      <c r="CD190" s="100"/>
      <c r="CE190" s="100"/>
      <c r="CF190" s="100"/>
      <c r="CG190" s="100"/>
      <c r="CH190" s="100"/>
      <c r="CI190" s="100"/>
      <c r="CJ190" s="100"/>
      <c r="CK190" s="100"/>
      <c r="CL190" s="100"/>
      <c r="CM190" s="100"/>
      <c r="CN190" s="100"/>
      <c r="CO190" s="100"/>
      <c r="CP190" s="100"/>
      <c r="CQ190" s="100"/>
      <c r="CR190" s="100"/>
      <c r="CS190" s="100"/>
      <c r="CT190" s="100"/>
      <c r="CU190" s="100"/>
      <c r="CV190" s="100"/>
      <c r="CW190" s="100"/>
      <c r="CX190" s="100"/>
      <c r="CY190" s="100"/>
      <c r="CZ190" s="100"/>
      <c r="DA190" s="100"/>
      <c r="DB190" s="100"/>
      <c r="DC190" s="100"/>
      <c r="DD190" s="100"/>
      <c r="DE190" s="100"/>
      <c r="DF190" s="100"/>
      <c r="DG190" s="100"/>
      <c r="DH190" s="100"/>
      <c r="DI190" s="100"/>
      <c r="DJ190" s="100"/>
      <c r="DK190" s="100"/>
      <c r="DL190" s="100"/>
      <c r="DM190" s="100"/>
      <c r="DN190" s="100"/>
      <c r="DO190" s="100"/>
      <c r="DP190" s="100"/>
      <c r="DQ190" s="100"/>
      <c r="DR190" s="100"/>
      <c r="DS190" s="100"/>
      <c r="DT190" s="100"/>
      <c r="DU190" s="100"/>
      <c r="DV190" s="100"/>
      <c r="DW190" s="100"/>
      <c r="DX190" s="100"/>
      <c r="DY190" s="100"/>
      <c r="DZ190" s="100"/>
      <c r="EA190" s="100"/>
      <c r="EB190" s="100"/>
      <c r="EC190" s="100"/>
      <c r="ED190" s="100"/>
      <c r="EE190" s="100"/>
      <c r="EF190" s="100"/>
      <c r="EG190" s="100"/>
      <c r="EH190" s="100"/>
      <c r="EI190" s="100"/>
      <c r="EJ190" s="100"/>
      <c r="EK190" s="100"/>
      <c r="EL190" s="100"/>
      <c r="EM190" s="100"/>
      <c r="EN190" s="100"/>
      <c r="EO190" s="100"/>
      <c r="EP190" s="100"/>
      <c r="EQ190" s="100"/>
      <c r="ER190" s="100"/>
      <c r="ES190" s="100"/>
      <c r="ET190" s="100"/>
      <c r="EU190" s="100"/>
      <c r="EV190" s="100"/>
      <c r="EW190" s="100"/>
      <c r="EX190" s="100"/>
      <c r="EY190" s="100"/>
      <c r="EZ190" s="100"/>
      <c r="FA190" s="100"/>
      <c r="FB190" s="100"/>
      <c r="FC190" s="100"/>
      <c r="FD190" s="100"/>
      <c r="FE190" s="100"/>
      <c r="FF190" s="100"/>
      <c r="FG190" s="100"/>
      <c r="FH190" s="100"/>
      <c r="FI190" s="100"/>
      <c r="FJ190" s="100"/>
      <c r="FK190" s="100"/>
      <c r="FL190" s="100"/>
      <c r="FM190" s="100"/>
      <c r="FN190" s="100"/>
      <c r="FO190" s="100"/>
      <c r="FP190" s="100"/>
      <c r="FQ190" s="100"/>
      <c r="FR190" s="100"/>
      <c r="FS190" s="100"/>
      <c r="FT190" s="100"/>
      <c r="FU190" s="100"/>
      <c r="FV190" s="100"/>
      <c r="FW190" s="100"/>
      <c r="FX190" s="100"/>
      <c r="FY190" s="100"/>
      <c r="FZ190" s="100"/>
      <c r="GA190" s="100"/>
      <c r="GB190" s="100"/>
      <c r="GC190" s="100"/>
      <c r="GD190" s="100"/>
      <c r="GE190" s="100"/>
      <c r="GF190" s="100"/>
      <c r="GG190" s="100"/>
      <c r="GH190" s="100"/>
      <c r="GI190" s="100"/>
      <c r="GJ190" s="100"/>
      <c r="GK190" s="100"/>
      <c r="GL190" s="100"/>
      <c r="GM190" s="100"/>
      <c r="GN190" s="100"/>
      <c r="GO190" s="100"/>
      <c r="GP190" s="100"/>
      <c r="GQ190" s="100"/>
      <c r="GR190" s="100"/>
      <c r="GS190" s="100"/>
      <c r="GT190" s="100"/>
      <c r="GU190" s="100"/>
      <c r="GV190" s="100"/>
      <c r="GW190" s="100"/>
      <c r="GX190" s="100"/>
      <c r="GY190" s="100"/>
      <c r="GZ190" s="100"/>
      <c r="HA190" s="100"/>
      <c r="HB190" s="100"/>
      <c r="HC190" s="100"/>
      <c r="HD190" s="100"/>
      <c r="HE190" s="100"/>
      <c r="HF190" s="100"/>
      <c r="HG190" s="100"/>
      <c r="HH190" s="100"/>
      <c r="HI190" s="100"/>
      <c r="HJ190" s="100"/>
      <c r="HK190" s="100"/>
      <c r="HL190" s="100"/>
      <c r="HM190" s="100"/>
      <c r="HN190" s="100"/>
      <c r="HO190" s="100"/>
      <c r="HP190" s="100"/>
      <c r="HQ190" s="100"/>
      <c r="HR190" s="100"/>
      <c r="HS190" s="100"/>
      <c r="HT190" s="100"/>
      <c r="HU190" s="100"/>
      <c r="HV190" s="100"/>
      <c r="HW190" s="100"/>
      <c r="HX190" s="100"/>
      <c r="HY190" s="100"/>
      <c r="HZ190" s="100"/>
      <c r="IA190" s="100"/>
      <c r="IB190" s="100"/>
      <c r="IC190" s="100"/>
      <c r="ID190" s="100"/>
      <c r="IE190" s="100"/>
      <c r="IF190" s="100"/>
      <c r="IG190" s="100"/>
      <c r="IH190" s="100"/>
      <c r="II190" s="100"/>
      <c r="IJ190" s="100"/>
      <c r="IK190" s="100"/>
      <c r="IL190" s="100"/>
      <c r="IM190" s="100"/>
      <c r="IN190" s="100"/>
      <c r="IO190" s="100"/>
      <c r="IP190" s="100"/>
      <c r="IQ190" s="100"/>
      <c r="IR190" s="100"/>
      <c r="IS190" s="100"/>
      <c r="IT190" s="100"/>
      <c r="IU190" s="100"/>
      <c r="IV190" s="100"/>
      <c r="IW190" s="100"/>
      <c r="IX190" s="100"/>
      <c r="IY190" s="100"/>
      <c r="IZ190" s="100"/>
      <c r="JA190" s="100"/>
      <c r="JB190" s="100"/>
      <c r="JC190" s="100"/>
      <c r="JD190" s="100"/>
      <c r="JE190" s="100"/>
      <c r="JF190" s="100"/>
      <c r="JG190" s="100"/>
      <c r="JH190" s="100"/>
      <c r="JI190" s="100"/>
      <c r="JJ190" s="100"/>
      <c r="JK190" s="100"/>
      <c r="JL190" s="100"/>
      <c r="JM190" s="100"/>
      <c r="JN190" s="100"/>
      <c r="JO190" s="100"/>
      <c r="JP190" s="100"/>
      <c r="JQ190" s="100"/>
      <c r="JR190" s="100"/>
      <c r="JS190" s="100"/>
      <c r="JT190" s="100"/>
      <c r="JU190" s="100"/>
      <c r="JV190" s="100"/>
      <c r="JW190" s="100"/>
      <c r="JX190" s="100"/>
      <c r="JY190" s="100"/>
      <c r="JZ190" s="100"/>
      <c r="KA190" s="100"/>
      <c r="KB190" s="100"/>
      <c r="KC190" s="100"/>
      <c r="KD190" s="100"/>
      <c r="KE190" s="100"/>
      <c r="KF190" s="100"/>
      <c r="KG190" s="100"/>
      <c r="KH190" s="100"/>
      <c r="KI190" s="100"/>
      <c r="KJ190" s="100"/>
      <c r="KK190" s="100"/>
      <c r="KL190" s="100"/>
      <c r="KM190" s="100"/>
      <c r="KN190" s="100"/>
      <c r="KO190" s="100"/>
      <c r="KP190" s="100"/>
      <c r="KQ190" s="100"/>
      <c r="KR190" s="100"/>
      <c r="KS190" s="100"/>
      <c r="KT190" s="100"/>
      <c r="KU190" s="100"/>
      <c r="KV190" s="100"/>
      <c r="KW190" s="100"/>
      <c r="KX190" s="100"/>
      <c r="KY190" s="100"/>
      <c r="KZ190" s="100"/>
      <c r="LA190" s="100"/>
      <c r="LB190" s="100"/>
      <c r="LC190" s="100"/>
      <c r="LD190" s="100"/>
      <c r="LE190" s="100"/>
      <c r="LF190" s="100"/>
      <c r="LG190" s="100"/>
      <c r="LH190" s="100"/>
      <c r="LI190" s="100"/>
      <c r="LJ190" s="100"/>
      <c r="LK190" s="100"/>
      <c r="LL190" s="100"/>
      <c r="LM190" s="100"/>
      <c r="LN190" s="100"/>
      <c r="LO190" s="100"/>
      <c r="LP190" s="100"/>
      <c r="LQ190" s="100"/>
      <c r="LR190" s="100"/>
      <c r="LS190" s="100"/>
      <c r="LT190" s="100"/>
      <c r="LU190" s="100"/>
      <c r="LV190" s="100"/>
      <c r="LW190" s="100"/>
      <c r="LX190" s="100"/>
      <c r="LY190" s="100"/>
      <c r="LZ190" s="100"/>
      <c r="MA190" s="100"/>
      <c r="MB190" s="100"/>
      <c r="MC190" s="100"/>
      <c r="MD190" s="100"/>
      <c r="ME190" s="100"/>
      <c r="MF190" s="100"/>
      <c r="MG190" s="100"/>
      <c r="MH190" s="100"/>
      <c r="MI190" s="100"/>
      <c r="MJ190" s="100"/>
      <c r="MK190" s="100"/>
      <c r="ML190" s="100"/>
      <c r="MM190" s="100"/>
      <c r="MN190" s="100"/>
      <c r="MO190" s="100"/>
      <c r="MP190" s="100"/>
      <c r="MQ190" s="100"/>
      <c r="MR190" s="100"/>
      <c r="MS190" s="100"/>
      <c r="MT190" s="100"/>
      <c r="MU190" s="100"/>
      <c r="MV190" s="100"/>
      <c r="MW190" s="100"/>
      <c r="MX190" s="100"/>
      <c r="MY190" s="100"/>
      <c r="MZ190" s="100"/>
      <c r="NA190" s="100"/>
      <c r="NB190" s="100"/>
      <c r="NC190" s="100"/>
      <c r="ND190" s="100"/>
      <c r="NE190" s="100"/>
      <c r="NF190" s="100"/>
      <c r="NG190" s="100"/>
      <c r="NH190" s="100"/>
      <c r="NI190" s="100"/>
      <c r="NJ190" s="100"/>
      <c r="NK190" s="100"/>
      <c r="NL190" s="100"/>
      <c r="NM190" s="100"/>
      <c r="NN190" s="100"/>
      <c r="NO190" s="100"/>
      <c r="NP190" s="100"/>
      <c r="NQ190" s="100"/>
      <c r="NR190" s="100"/>
      <c r="NS190" s="100"/>
      <c r="NT190" s="100"/>
      <c r="NU190" s="100"/>
      <c r="NV190" s="100"/>
      <c r="NW190" s="100"/>
      <c r="NX190" s="100"/>
      <c r="NY190" s="100"/>
      <c r="NZ190" s="100"/>
      <c r="OA190" s="100"/>
      <c r="OB190" s="100"/>
      <c r="OC190" s="100"/>
      <c r="OD190" s="100"/>
      <c r="OE190" s="100"/>
      <c r="OF190" s="100"/>
      <c r="OG190" s="100"/>
      <c r="OH190" s="100"/>
      <c r="OI190" s="100"/>
      <c r="OJ190" s="100"/>
      <c r="OK190" s="100"/>
      <c r="OL190" s="100"/>
      <c r="OM190" s="100"/>
      <c r="ON190" s="100"/>
      <c r="OO190" s="100"/>
      <c r="OP190" s="100"/>
      <c r="OQ190" s="100"/>
      <c r="OR190" s="100"/>
      <c r="OS190" s="100"/>
      <c r="OT190" s="100"/>
      <c r="OU190" s="100"/>
      <c r="OV190" s="100"/>
      <c r="OW190" s="100"/>
      <c r="OX190" s="100"/>
      <c r="OY190" s="100"/>
      <c r="OZ190" s="100"/>
      <c r="PA190" s="100"/>
      <c r="PB190" s="100"/>
      <c r="PC190" s="100"/>
      <c r="PD190" s="100"/>
      <c r="PE190" s="100"/>
      <c r="PF190" s="100"/>
      <c r="PG190" s="100"/>
      <c r="PH190" s="100"/>
      <c r="PI190" s="100"/>
      <c r="PJ190" s="100"/>
      <c r="PK190" s="100"/>
      <c r="PL190" s="100"/>
      <c r="PM190" s="100"/>
      <c r="PN190" s="100"/>
      <c r="PO190" s="100"/>
      <c r="PP190" s="100"/>
      <c r="PQ190" s="100"/>
      <c r="PR190" s="100"/>
      <c r="PS190" s="100"/>
      <c r="PT190" s="100"/>
      <c r="PU190" s="100"/>
      <c r="PV190" s="100"/>
      <c r="PW190" s="100"/>
      <c r="PX190" s="100"/>
      <c r="PY190" s="100"/>
      <c r="PZ190" s="100"/>
      <c r="QA190" s="100"/>
      <c r="QB190" s="100"/>
      <c r="QC190" s="100"/>
      <c r="QD190" s="100"/>
      <c r="QE190" s="100"/>
      <c r="QF190" s="100"/>
      <c r="QG190" s="100"/>
      <c r="QH190" s="100"/>
      <c r="QI190" s="100"/>
      <c r="QJ190" s="100"/>
      <c r="QK190" s="100"/>
      <c r="QL190" s="100"/>
      <c r="QM190" s="100"/>
      <c r="QN190" s="100"/>
      <c r="QO190" s="100"/>
      <c r="QP190" s="100"/>
      <c r="QQ190" s="100"/>
      <c r="QR190" s="100"/>
      <c r="QS190" s="100"/>
      <c r="QT190" s="100"/>
      <c r="QU190" s="100"/>
      <c r="QV190" s="100"/>
      <c r="QW190" s="100"/>
      <c r="QX190" s="100"/>
      <c r="QY190" s="100"/>
      <c r="QZ190" s="100"/>
      <c r="RA190" s="100"/>
      <c r="RB190" s="100"/>
      <c r="RC190" s="100"/>
      <c r="RD190" s="100"/>
      <c r="RE190" s="100"/>
      <c r="RF190" s="100"/>
      <c r="RG190" s="100"/>
      <c r="RH190" s="100"/>
      <c r="RI190" s="100"/>
      <c r="RJ190" s="100"/>
      <c r="RK190" s="100"/>
      <c r="RL190" s="100"/>
      <c r="RM190" s="100"/>
      <c r="RN190" s="100"/>
      <c r="RO190" s="100"/>
      <c r="RP190" s="100"/>
      <c r="RQ190" s="100"/>
      <c r="RR190" s="100"/>
      <c r="RS190" s="100"/>
      <c r="RT190" s="100"/>
      <c r="RU190" s="100"/>
      <c r="RV190" s="100"/>
      <c r="RW190" s="100"/>
      <c r="RX190" s="100"/>
      <c r="RY190" s="100"/>
      <c r="RZ190" s="100"/>
      <c r="SA190" s="100"/>
      <c r="SB190" s="100"/>
      <c r="SC190" s="100"/>
      <c r="SD190" s="100"/>
      <c r="SE190" s="100"/>
      <c r="SF190" s="100"/>
      <c r="SG190" s="100"/>
      <c r="SH190" s="100"/>
      <c r="SI190" s="100"/>
      <c r="SJ190" s="100"/>
      <c r="SK190" s="100"/>
      <c r="SL190" s="100"/>
      <c r="SM190" s="100"/>
      <c r="SN190" s="100"/>
      <c r="SO190" s="100"/>
      <c r="SP190" s="100"/>
      <c r="SQ190" s="100"/>
      <c r="SR190" s="100"/>
      <c r="SS190" s="100"/>
      <c r="ST190" s="100"/>
      <c r="SU190" s="100"/>
      <c r="SV190" s="100"/>
      <c r="SW190" s="100"/>
      <c r="SX190" s="100"/>
      <c r="SY190" s="100"/>
      <c r="SZ190" s="100"/>
      <c r="TA190" s="100"/>
      <c r="TB190" s="100"/>
      <c r="TC190" s="100"/>
      <c r="TD190" s="100"/>
      <c r="TE190" s="100"/>
      <c r="TF190" s="100"/>
      <c r="TG190" s="100"/>
      <c r="TH190" s="100"/>
      <c r="TI190" s="100"/>
      <c r="TJ190" s="100"/>
      <c r="TK190" s="100"/>
      <c r="TL190" s="100"/>
      <c r="TM190" s="100"/>
      <c r="TN190" s="100"/>
      <c r="TO190" s="100"/>
      <c r="TP190" s="100"/>
      <c r="TQ190" s="100"/>
      <c r="TR190" s="100"/>
      <c r="TS190" s="100"/>
      <c r="TT190" s="100"/>
      <c r="TU190" s="100"/>
      <c r="TV190" s="100"/>
      <c r="TW190" s="100"/>
      <c r="TX190" s="100"/>
      <c r="TY190" s="100"/>
      <c r="TZ190" s="100"/>
      <c r="UA190" s="100"/>
      <c r="UB190" s="100"/>
      <c r="UC190" s="100"/>
      <c r="UD190" s="100"/>
      <c r="UE190" s="100"/>
      <c r="UF190" s="100"/>
      <c r="UG190" s="100"/>
      <c r="UH190" s="100"/>
      <c r="UI190" s="100"/>
      <c r="UJ190" s="100"/>
      <c r="UK190" s="100"/>
      <c r="UL190" s="100"/>
      <c r="UM190" s="100"/>
      <c r="UN190" s="100"/>
      <c r="UO190" s="100"/>
      <c r="UP190" s="100"/>
      <c r="UQ190" s="100"/>
      <c r="UR190" s="100"/>
      <c r="US190" s="100"/>
      <c r="UT190" s="100"/>
      <c r="UU190" s="100"/>
      <c r="UV190" s="100"/>
      <c r="UW190" s="100"/>
      <c r="UX190" s="100"/>
      <c r="UY190" s="100"/>
      <c r="UZ190" s="100"/>
      <c r="VA190" s="100"/>
      <c r="VB190" s="100"/>
      <c r="VC190" s="100"/>
      <c r="VD190" s="100"/>
      <c r="VE190" s="100"/>
      <c r="VF190" s="100"/>
      <c r="VG190" s="100"/>
      <c r="VH190" s="100"/>
      <c r="VI190" s="100"/>
      <c r="VJ190" s="100"/>
      <c r="VK190" s="100"/>
      <c r="VL190" s="100"/>
      <c r="VM190" s="100"/>
      <c r="VN190" s="100"/>
      <c r="VO190" s="100"/>
      <c r="VP190" s="100"/>
      <c r="VQ190" s="100"/>
      <c r="VR190" s="100"/>
      <c r="VS190" s="100"/>
      <c r="VT190" s="100"/>
      <c r="VU190" s="100"/>
      <c r="VV190" s="100"/>
      <c r="VW190" s="100"/>
      <c r="VX190" s="100"/>
      <c r="VY190" s="100"/>
      <c r="VZ190" s="100"/>
      <c r="WA190" s="100"/>
      <c r="WB190" s="100"/>
      <c r="WC190" s="100"/>
      <c r="WD190" s="100"/>
      <c r="WE190" s="100"/>
      <c r="WF190" s="100"/>
      <c r="WG190" s="100"/>
      <c r="WH190" s="100"/>
      <c r="WI190" s="100"/>
      <c r="WJ190" s="100"/>
      <c r="WK190" s="100"/>
      <c r="WL190" s="100"/>
      <c r="WM190" s="100"/>
      <c r="WN190" s="100"/>
      <c r="WO190" s="100"/>
      <c r="WP190" s="100"/>
      <c r="WQ190" s="100"/>
      <c r="WR190" s="100"/>
      <c r="WS190" s="100"/>
      <c r="WT190" s="100"/>
      <c r="WU190" s="100"/>
      <c r="WV190" s="100"/>
      <c r="WW190" s="100"/>
      <c r="WX190" s="100"/>
      <c r="WY190" s="100"/>
      <c r="WZ190" s="100"/>
      <c r="XA190" s="100"/>
      <c r="XB190" s="100"/>
      <c r="XC190" s="100"/>
      <c r="XD190" s="100"/>
      <c r="XE190" s="100"/>
      <c r="XF190" s="100"/>
      <c r="XG190" s="100"/>
      <c r="XH190" s="100"/>
      <c r="XI190" s="100"/>
      <c r="XJ190" s="100"/>
      <c r="XK190" s="100"/>
      <c r="XL190" s="100"/>
      <c r="XM190" s="100"/>
      <c r="XN190" s="100"/>
      <c r="XO190" s="100"/>
      <c r="XP190" s="100"/>
      <c r="XQ190" s="100"/>
      <c r="XR190" s="100"/>
      <c r="XS190" s="100"/>
      <c r="XT190" s="100"/>
      <c r="XU190" s="100"/>
      <c r="XV190" s="100"/>
      <c r="XW190" s="100"/>
      <c r="XX190" s="100"/>
      <c r="XY190" s="100"/>
      <c r="XZ190" s="100"/>
      <c r="YA190" s="100"/>
      <c r="YB190" s="100"/>
      <c r="YC190" s="100"/>
      <c r="YD190" s="100"/>
      <c r="YE190" s="100"/>
      <c r="YF190" s="100"/>
      <c r="YG190" s="100"/>
      <c r="YH190" s="100"/>
      <c r="YI190" s="100"/>
      <c r="YJ190" s="100"/>
      <c r="YK190" s="100"/>
      <c r="YL190" s="100"/>
      <c r="YM190" s="100"/>
      <c r="YN190" s="100"/>
      <c r="YO190" s="100"/>
      <c r="YP190" s="100"/>
      <c r="YQ190" s="100"/>
      <c r="YR190" s="100"/>
      <c r="YS190" s="100"/>
      <c r="YT190" s="100"/>
      <c r="YU190" s="100"/>
      <c r="YV190" s="100"/>
      <c r="YW190" s="100"/>
      <c r="YX190" s="100"/>
      <c r="YY190" s="100"/>
      <c r="YZ190" s="100"/>
      <c r="ZA190" s="100"/>
      <c r="ZB190" s="100"/>
      <c r="ZC190" s="100"/>
      <c r="ZD190" s="100"/>
      <c r="ZE190" s="100"/>
      <c r="ZF190" s="100"/>
      <c r="ZG190" s="100"/>
      <c r="ZH190" s="100"/>
      <c r="ZI190" s="100"/>
      <c r="ZJ190" s="100"/>
      <c r="ZK190" s="100"/>
      <c r="ZL190" s="100"/>
      <c r="ZM190" s="100"/>
      <c r="ZN190" s="100"/>
      <c r="ZO190" s="100"/>
      <c r="ZP190" s="100"/>
      <c r="ZQ190" s="100"/>
      <c r="ZR190" s="100"/>
      <c r="ZS190" s="100"/>
      <c r="ZT190" s="100"/>
      <c r="ZU190" s="100"/>
      <c r="ZV190" s="100"/>
      <c r="ZW190" s="100"/>
      <c r="ZX190" s="100"/>
      <c r="ZY190" s="100"/>
      <c r="ZZ190" s="100"/>
      <c r="AAA190" s="100"/>
      <c r="AAB190" s="100"/>
      <c r="AAC190" s="100"/>
      <c r="AAD190" s="100"/>
      <c r="AAE190" s="100"/>
      <c r="AAF190" s="100"/>
      <c r="AAG190" s="100"/>
      <c r="AAH190" s="100"/>
      <c r="AAI190" s="100"/>
      <c r="AAJ190" s="100"/>
      <c r="AAK190" s="100"/>
      <c r="AAL190" s="100"/>
      <c r="AAM190" s="100"/>
      <c r="AAN190" s="100"/>
      <c r="AAO190" s="100"/>
      <c r="AAP190" s="100"/>
      <c r="AAQ190" s="100"/>
      <c r="AAR190" s="100"/>
      <c r="AAS190" s="100"/>
      <c r="AAT190" s="100"/>
      <c r="AAU190" s="100"/>
      <c r="AAV190" s="100"/>
      <c r="AAW190" s="100"/>
      <c r="AAX190" s="100"/>
      <c r="AAY190" s="100"/>
      <c r="AAZ190" s="100"/>
      <c r="ABA190" s="100"/>
      <c r="ABB190" s="100"/>
      <c r="ABC190" s="100"/>
      <c r="ABD190" s="100"/>
      <c r="ABE190" s="100"/>
      <c r="ABF190" s="100"/>
      <c r="ABG190" s="100"/>
      <c r="ABH190" s="100"/>
      <c r="ABI190" s="100"/>
      <c r="ABJ190" s="100"/>
      <c r="ABK190" s="100"/>
      <c r="ABL190" s="100"/>
      <c r="ABM190" s="100"/>
      <c r="ABN190" s="100"/>
      <c r="ABO190" s="100"/>
      <c r="ABP190" s="100"/>
      <c r="ABQ190" s="100"/>
      <c r="ABR190" s="100"/>
      <c r="ABS190" s="100"/>
      <c r="ABT190" s="100"/>
      <c r="ABU190" s="100"/>
      <c r="ABV190" s="100"/>
      <c r="ABW190" s="100"/>
      <c r="ABX190" s="100"/>
      <c r="ABY190" s="100"/>
      <c r="ABZ190" s="100"/>
      <c r="ACA190" s="100"/>
      <c r="ACB190" s="100"/>
      <c r="ACC190" s="100"/>
      <c r="ACD190" s="100"/>
      <c r="ACE190" s="100"/>
      <c r="ACF190" s="100"/>
      <c r="ACG190" s="100"/>
      <c r="ACH190" s="100"/>
      <c r="ACI190" s="100"/>
      <c r="ACJ190" s="100"/>
      <c r="ACK190" s="100"/>
      <c r="ACL190" s="100"/>
      <c r="ACM190" s="100"/>
      <c r="ACN190" s="100"/>
      <c r="ACO190" s="100"/>
      <c r="ACP190" s="100"/>
      <c r="ACQ190" s="100"/>
      <c r="ACR190" s="100"/>
      <c r="ACS190" s="100"/>
      <c r="ACT190" s="100"/>
      <c r="ACU190" s="100"/>
      <c r="ACV190" s="100"/>
      <c r="ACW190" s="100"/>
      <c r="ACX190" s="100"/>
      <c r="ACY190" s="100"/>
      <c r="ACZ190" s="100"/>
      <c r="ADA190" s="100"/>
      <c r="ADB190" s="100"/>
      <c r="ADC190" s="100"/>
      <c r="ADD190" s="100"/>
      <c r="ADE190" s="100"/>
      <c r="ADF190" s="100"/>
      <c r="ADG190" s="100"/>
      <c r="ADH190" s="100"/>
      <c r="ADI190" s="100"/>
      <c r="ADJ190" s="100"/>
      <c r="ADK190" s="100"/>
      <c r="ADL190" s="100"/>
      <c r="ADM190" s="100"/>
      <c r="ADN190" s="100"/>
      <c r="ADO190" s="100"/>
      <c r="ADP190" s="100"/>
      <c r="ADQ190" s="100"/>
      <c r="ADR190" s="100"/>
      <c r="ADS190" s="100"/>
      <c r="ADT190" s="100"/>
      <c r="ADU190" s="100"/>
      <c r="ADV190" s="100"/>
      <c r="ADW190" s="100"/>
      <c r="ADX190" s="100"/>
      <c r="ADY190" s="100"/>
      <c r="ADZ190" s="100"/>
      <c r="AEA190" s="100"/>
      <c r="AEB190" s="100"/>
      <c r="AEC190" s="100"/>
      <c r="AED190" s="100"/>
      <c r="AEE190" s="100"/>
      <c r="AEF190" s="100"/>
      <c r="AEG190" s="100"/>
      <c r="AEH190" s="100"/>
      <c r="AEI190" s="100"/>
      <c r="AEJ190" s="100"/>
      <c r="AEK190" s="100"/>
      <c r="AEL190" s="100"/>
      <c r="AEM190" s="100"/>
      <c r="AEN190" s="100"/>
      <c r="AEO190" s="100"/>
      <c r="AEP190" s="100"/>
      <c r="AEQ190" s="100"/>
      <c r="AER190" s="100"/>
      <c r="AES190" s="100"/>
      <c r="AET190" s="100"/>
      <c r="AEU190" s="100"/>
      <c r="AEV190" s="100"/>
      <c r="AEW190" s="100"/>
      <c r="AEX190" s="100"/>
      <c r="AEY190" s="100"/>
      <c r="AEZ190" s="100"/>
      <c r="AFA190" s="100"/>
      <c r="AFB190" s="100"/>
      <c r="AFC190" s="100"/>
      <c r="AFD190" s="100"/>
      <c r="AFE190" s="100"/>
      <c r="AFF190" s="100"/>
      <c r="AFG190" s="100"/>
      <c r="AFH190" s="100"/>
      <c r="AFI190" s="100"/>
      <c r="AFJ190" s="100"/>
      <c r="AFK190" s="100"/>
      <c r="AFL190" s="100"/>
      <c r="AFM190" s="100"/>
      <c r="AFN190" s="100"/>
      <c r="AFO190" s="100"/>
      <c r="AFP190" s="100"/>
      <c r="AFQ190" s="100"/>
      <c r="AFR190" s="100"/>
      <c r="AFS190" s="100"/>
      <c r="AFT190" s="100"/>
      <c r="AFU190" s="100"/>
      <c r="AFV190" s="100"/>
      <c r="AFW190" s="100"/>
      <c r="AFX190" s="100"/>
      <c r="AFY190" s="100"/>
      <c r="AFZ190" s="100"/>
      <c r="AGA190" s="100"/>
      <c r="AGB190" s="100"/>
      <c r="AGC190" s="100"/>
      <c r="AGD190" s="100"/>
      <c r="AGE190" s="100"/>
      <c r="AGF190" s="100"/>
      <c r="AGG190" s="100"/>
      <c r="AGH190" s="100"/>
      <c r="AGI190" s="100"/>
      <c r="AGJ190" s="100"/>
      <c r="AGK190" s="100"/>
      <c r="AGL190" s="100"/>
      <c r="AGM190" s="100"/>
      <c r="AGN190" s="100"/>
      <c r="AGO190" s="100"/>
      <c r="AGP190" s="100"/>
      <c r="AGQ190" s="100"/>
      <c r="AGR190" s="100"/>
      <c r="AGS190" s="100"/>
      <c r="AGT190" s="100"/>
      <c r="AGU190" s="100"/>
      <c r="AGV190" s="100"/>
      <c r="AGW190" s="100"/>
      <c r="AGX190" s="100"/>
      <c r="AGY190" s="100"/>
      <c r="AGZ190" s="100"/>
      <c r="AHA190" s="100"/>
      <c r="AHB190" s="100"/>
      <c r="AHC190" s="100"/>
      <c r="AHD190" s="100"/>
      <c r="AHE190" s="100"/>
      <c r="AHF190" s="100"/>
      <c r="AHG190" s="100"/>
      <c r="AHH190" s="100"/>
      <c r="AHI190" s="100"/>
      <c r="AHJ190" s="100"/>
      <c r="AHK190" s="100"/>
      <c r="AHL190" s="100"/>
      <c r="AHM190" s="100"/>
      <c r="AHN190" s="100"/>
      <c r="AHO190" s="100"/>
      <c r="AHP190" s="100"/>
      <c r="AHQ190" s="100"/>
      <c r="AHR190" s="100"/>
      <c r="AHS190" s="100"/>
      <c r="AHT190" s="100"/>
      <c r="AHU190" s="100"/>
      <c r="AHV190" s="100"/>
      <c r="AHW190" s="100"/>
      <c r="AHX190" s="100"/>
      <c r="AHY190" s="100"/>
      <c r="AHZ190" s="100"/>
      <c r="AIA190" s="100"/>
      <c r="AIB190" s="100"/>
      <c r="AIC190" s="100"/>
      <c r="AID190" s="100"/>
      <c r="AIE190" s="100"/>
      <c r="AIF190" s="100"/>
      <c r="AIG190" s="100"/>
      <c r="AIH190" s="100"/>
      <c r="AII190" s="100"/>
      <c r="AIJ190" s="100"/>
      <c r="AIK190" s="100"/>
      <c r="AIL190" s="100"/>
      <c r="AIM190" s="100"/>
      <c r="AIN190" s="100"/>
      <c r="AIO190" s="100"/>
      <c r="AIP190" s="100"/>
      <c r="AIQ190" s="100"/>
      <c r="AIR190" s="100"/>
      <c r="AIS190" s="100"/>
      <c r="AIT190" s="100"/>
      <c r="AIU190" s="100"/>
      <c r="AIV190" s="100"/>
      <c r="AIW190" s="100"/>
      <c r="AIX190" s="100"/>
      <c r="AIY190" s="100"/>
      <c r="AIZ190" s="100"/>
      <c r="AJA190" s="100"/>
      <c r="AJB190" s="100"/>
      <c r="AJC190" s="100"/>
      <c r="AJD190" s="100"/>
      <c r="AJE190" s="100"/>
      <c r="AJF190" s="100"/>
      <c r="AJG190" s="100"/>
      <c r="AJH190" s="100"/>
      <c r="AJI190" s="100"/>
      <c r="AJJ190" s="100"/>
      <c r="AJK190" s="100"/>
      <c r="AJL190" s="100"/>
      <c r="AJM190" s="100"/>
      <c r="AJN190" s="100"/>
      <c r="AJO190" s="100"/>
      <c r="AJP190" s="100"/>
      <c r="AJQ190" s="100"/>
      <c r="AJR190" s="100"/>
      <c r="AJS190" s="100"/>
      <c r="AJT190" s="100"/>
      <c r="AJU190" s="100"/>
      <c r="AJV190" s="100"/>
      <c r="AJW190" s="100"/>
      <c r="AJX190" s="100"/>
      <c r="AJY190" s="100"/>
      <c r="AJZ190" s="100"/>
      <c r="AKA190" s="100"/>
      <c r="AKB190" s="100"/>
      <c r="AKC190" s="100"/>
      <c r="AKD190" s="100"/>
      <c r="AKE190" s="100"/>
      <c r="AKF190" s="100"/>
      <c r="AKG190" s="100"/>
      <c r="AKH190" s="100"/>
      <c r="AKI190" s="100"/>
      <c r="AKJ190" s="100"/>
      <c r="AKK190" s="100"/>
      <c r="AKL190" s="100"/>
      <c r="AKM190" s="100"/>
      <c r="AKN190" s="100"/>
      <c r="AKO190" s="100"/>
      <c r="AKP190" s="100"/>
      <c r="AKQ190" s="100"/>
      <c r="AKR190" s="100"/>
      <c r="AKS190" s="100"/>
      <c r="AKT190" s="100"/>
      <c r="AKU190" s="100"/>
      <c r="AKV190" s="100"/>
      <c r="AKW190" s="100"/>
      <c r="AKX190" s="100"/>
      <c r="AKY190" s="100"/>
      <c r="AKZ190" s="100"/>
      <c r="ALA190" s="100"/>
      <c r="ALB190" s="100"/>
      <c r="ALC190" s="100"/>
      <c r="ALD190" s="100"/>
      <c r="ALE190" s="100"/>
      <c r="ALF190" s="100"/>
      <c r="ALG190" s="100"/>
      <c r="ALH190" s="100"/>
      <c r="ALI190" s="100"/>
      <c r="ALJ190" s="100"/>
      <c r="ALK190" s="100"/>
      <c r="ALL190" s="100"/>
      <c r="ALM190" s="100"/>
      <c r="ALN190" s="100"/>
      <c r="ALO190" s="100"/>
      <c r="ALP190" s="100"/>
      <c r="ALQ190" s="100"/>
      <c r="ALR190" s="100"/>
      <c r="ALS190" s="100"/>
      <c r="ALT190" s="100"/>
      <c r="ALU190" s="100"/>
      <c r="ALV190" s="100"/>
      <c r="ALW190" s="100"/>
      <c r="ALX190" s="100"/>
      <c r="ALY190" s="100"/>
      <c r="ALZ190" s="100"/>
      <c r="AMA190" s="100"/>
      <c r="AMB190" s="100"/>
      <c r="AMC190" s="100"/>
      <c r="AMD190" s="100"/>
      <c r="AME190" s="100"/>
      <c r="AMF190" s="100"/>
      <c r="AMG190" s="100"/>
      <c r="AMH190" s="100"/>
      <c r="AMI190" s="100"/>
      <c r="AMJ190" s="100"/>
      <c r="AMK190" s="100"/>
      <c r="AML190" s="100"/>
      <c r="AMM190" s="100"/>
      <c r="AMN190" s="100"/>
      <c r="AMO190" s="100"/>
      <c r="AMP190" s="100"/>
      <c r="AMQ190" s="100"/>
      <c r="AMR190" s="100"/>
      <c r="AMS190" s="100"/>
      <c r="AMT190" s="100"/>
      <c r="AMU190" s="100"/>
      <c r="AMV190" s="100"/>
      <c r="AMW190" s="100"/>
      <c r="AMX190" s="100"/>
      <c r="AMY190" s="100"/>
      <c r="AMZ190" s="100"/>
      <c r="ANA190" s="100"/>
      <c r="ANB190" s="100"/>
      <c r="ANC190" s="100"/>
      <c r="AND190" s="100"/>
      <c r="ANE190" s="100"/>
      <c r="ANF190" s="100"/>
      <c r="ANG190" s="100"/>
      <c r="ANH190" s="100"/>
      <c r="ANI190" s="100"/>
      <c r="ANJ190" s="100"/>
      <c r="ANK190" s="100"/>
      <c r="ANL190" s="100"/>
      <c r="ANM190" s="100"/>
      <c r="ANN190" s="100"/>
      <c r="ANO190" s="100"/>
      <c r="ANP190" s="100"/>
      <c r="ANQ190" s="100"/>
      <c r="ANR190" s="100"/>
      <c r="ANS190" s="100"/>
      <c r="ANT190" s="100"/>
      <c r="ANU190" s="100"/>
      <c r="ANV190" s="100"/>
      <c r="ANW190" s="100"/>
      <c r="ANX190" s="100"/>
      <c r="ANY190" s="100"/>
      <c r="ANZ190" s="100"/>
      <c r="AOA190" s="100"/>
      <c r="AOB190" s="100"/>
      <c r="AOC190" s="100"/>
      <c r="AOD190" s="100"/>
      <c r="AOE190" s="100"/>
      <c r="AOF190" s="100"/>
      <c r="AOG190" s="100"/>
      <c r="AOH190" s="100"/>
      <c r="AOI190" s="100"/>
      <c r="AOJ190" s="100"/>
      <c r="AOK190" s="100"/>
      <c r="AOL190" s="100"/>
      <c r="AOM190" s="100"/>
      <c r="AON190" s="100"/>
      <c r="AOO190" s="100"/>
      <c r="AOP190" s="100"/>
      <c r="AOQ190" s="100"/>
      <c r="AOR190" s="100"/>
      <c r="AOS190" s="100"/>
      <c r="AOT190" s="100"/>
      <c r="AOU190" s="100"/>
      <c r="AOV190" s="100"/>
      <c r="AOW190" s="100"/>
      <c r="AOX190" s="100"/>
      <c r="AOY190" s="100"/>
      <c r="AOZ190" s="100"/>
      <c r="APA190" s="100"/>
      <c r="APB190" s="100"/>
      <c r="APC190" s="100"/>
      <c r="APD190" s="100"/>
      <c r="APE190" s="100"/>
      <c r="APF190" s="100"/>
      <c r="APG190" s="100"/>
      <c r="APH190" s="100"/>
      <c r="API190" s="100"/>
      <c r="APJ190" s="100"/>
      <c r="APK190" s="100"/>
      <c r="APL190" s="100"/>
      <c r="APM190" s="100"/>
      <c r="APN190" s="100"/>
      <c r="APO190" s="100"/>
      <c r="APP190" s="100"/>
      <c r="APQ190" s="100"/>
      <c r="APR190" s="100"/>
      <c r="APS190" s="100"/>
      <c r="APT190" s="100"/>
      <c r="APU190" s="100"/>
      <c r="APV190" s="100"/>
      <c r="APW190" s="100"/>
      <c r="APX190" s="100"/>
      <c r="APY190" s="100"/>
      <c r="APZ190" s="100"/>
      <c r="AQA190" s="100"/>
      <c r="AQB190" s="100"/>
      <c r="AQC190" s="100"/>
      <c r="AQD190" s="100"/>
      <c r="AQE190" s="100"/>
      <c r="AQF190" s="100"/>
      <c r="AQG190" s="100"/>
      <c r="AQH190" s="100"/>
      <c r="AQI190" s="100"/>
      <c r="AQJ190" s="100"/>
      <c r="AQK190" s="100"/>
      <c r="AQL190" s="100"/>
      <c r="AQM190" s="100"/>
      <c r="AQN190" s="100"/>
      <c r="AQO190" s="100"/>
      <c r="AQP190" s="100"/>
      <c r="AQQ190" s="100"/>
      <c r="AQR190" s="100"/>
      <c r="AQS190" s="100"/>
      <c r="AQT190" s="100"/>
      <c r="AQU190" s="100"/>
      <c r="AQV190" s="100"/>
      <c r="AQW190" s="100"/>
      <c r="AQX190" s="100"/>
      <c r="AQY190" s="100"/>
      <c r="AQZ190" s="100"/>
      <c r="ARA190" s="100"/>
      <c r="ARB190" s="100"/>
      <c r="ARC190" s="100"/>
      <c r="ARD190" s="100"/>
      <c r="ARE190" s="100"/>
      <c r="ARF190" s="100"/>
      <c r="ARG190" s="100"/>
      <c r="ARH190" s="100"/>
      <c r="ARI190" s="100"/>
      <c r="ARJ190" s="100"/>
      <c r="ARK190" s="100"/>
      <c r="ARL190" s="100"/>
      <c r="ARM190" s="100"/>
      <c r="ARN190" s="100"/>
      <c r="ARO190" s="100"/>
      <c r="ARP190" s="100"/>
      <c r="ARQ190" s="100"/>
      <c r="ARR190" s="100"/>
      <c r="ARS190" s="100"/>
      <c r="ART190" s="100"/>
      <c r="ARU190" s="100"/>
      <c r="ARV190" s="100"/>
      <c r="ARW190" s="100"/>
      <c r="ARX190" s="100"/>
      <c r="ARY190" s="100"/>
      <c r="ARZ190" s="100"/>
      <c r="ASA190" s="100"/>
      <c r="ASB190" s="100"/>
      <c r="ASC190" s="100"/>
      <c r="ASD190" s="100"/>
      <c r="ASE190" s="100"/>
      <c r="ASF190" s="100"/>
      <c r="ASG190" s="100"/>
      <c r="ASH190" s="100"/>
      <c r="ASI190" s="100"/>
      <c r="ASJ190" s="100"/>
      <c r="ASK190" s="100"/>
      <c r="ASL190" s="100"/>
      <c r="ASM190" s="100"/>
      <c r="ASN190" s="100"/>
      <c r="ASO190" s="100"/>
      <c r="ASP190" s="100"/>
      <c r="ASQ190" s="100"/>
      <c r="ASR190" s="100"/>
      <c r="ASS190" s="100"/>
      <c r="AST190" s="100"/>
      <c r="ASU190" s="100"/>
      <c r="ASV190" s="100"/>
      <c r="ASW190" s="100"/>
      <c r="ASX190" s="100"/>
      <c r="ASY190" s="100"/>
      <c r="ASZ190" s="100"/>
      <c r="ATA190" s="100"/>
      <c r="ATB190" s="100"/>
      <c r="ATC190" s="100"/>
      <c r="ATD190" s="100"/>
      <c r="ATE190" s="100"/>
      <c r="ATF190" s="100"/>
      <c r="ATG190" s="100"/>
      <c r="ATH190" s="100"/>
      <c r="ATI190" s="100"/>
      <c r="ATJ190" s="100"/>
      <c r="ATK190" s="100"/>
      <c r="ATL190" s="100"/>
      <c r="ATM190" s="100"/>
      <c r="ATN190" s="100"/>
      <c r="ATO190" s="100"/>
      <c r="ATP190" s="100"/>
      <c r="ATQ190" s="100"/>
      <c r="ATR190" s="100"/>
      <c r="ATS190" s="100"/>
      <c r="ATT190" s="100"/>
      <c r="ATU190" s="100"/>
      <c r="ATV190" s="100"/>
      <c r="ATW190" s="100"/>
      <c r="ATX190" s="100"/>
    </row>
    <row r="191" spans="1:1220" s="309" customFormat="1" ht="16" customHeight="1">
      <c r="A191" s="38">
        <v>188</v>
      </c>
      <c r="B191" s="567" t="s">
        <v>18360</v>
      </c>
      <c r="C191" s="37" t="s">
        <v>17327</v>
      </c>
      <c r="D191" s="38" t="s">
        <v>19</v>
      </c>
      <c r="E191" s="38" t="s">
        <v>16293</v>
      </c>
      <c r="F191" s="37" t="s">
        <v>17328</v>
      </c>
      <c r="G191" s="8" t="s">
        <v>17342</v>
      </c>
      <c r="H191" s="229" t="s">
        <v>17638</v>
      </c>
      <c r="I191" s="38"/>
      <c r="J191" s="38"/>
      <c r="K191" s="186" t="s">
        <v>13808</v>
      </c>
      <c r="L191" s="76">
        <v>6661</v>
      </c>
      <c r="M191" s="38" t="s">
        <v>21</v>
      </c>
      <c r="N191" s="38" t="s">
        <v>4305</v>
      </c>
      <c r="O191" s="38"/>
      <c r="P191" s="38"/>
      <c r="R191" s="100"/>
      <c r="S191" s="264"/>
      <c r="T191" s="264"/>
      <c r="U191" s="264"/>
      <c r="V191" s="264"/>
      <c r="W191" s="264"/>
      <c r="X191" s="264"/>
      <c r="Y191" s="264"/>
      <c r="Z191" s="264"/>
      <c r="AA191" s="264"/>
      <c r="AB191" s="264"/>
      <c r="AC191" s="264"/>
      <c r="AD191" s="264"/>
      <c r="AE191" s="264"/>
      <c r="AF191" s="264"/>
      <c r="AG191" s="264"/>
      <c r="AH191" s="264"/>
      <c r="AI191" s="264"/>
      <c r="AJ191" s="264"/>
      <c r="AK191" s="264"/>
      <c r="AL191" s="264"/>
      <c r="AM191" s="264"/>
      <c r="AN191" s="264"/>
      <c r="AO191" s="264"/>
      <c r="AP191" s="264"/>
      <c r="AQ191" s="264"/>
      <c r="AR191" s="264"/>
      <c r="AS191" s="264"/>
      <c r="AT191" s="264"/>
      <c r="AU191" s="264"/>
      <c r="AV191" s="264"/>
      <c r="AW191" s="264"/>
      <c r="AX191" s="264"/>
      <c r="AY191" s="264"/>
      <c r="AZ191" s="264"/>
      <c r="BA191" s="264"/>
      <c r="BB191" s="264"/>
      <c r="BC191" s="264"/>
      <c r="BD191" s="264"/>
      <c r="BE191" s="264"/>
      <c r="BF191" s="264"/>
      <c r="BG191" s="264"/>
      <c r="BH191" s="264"/>
      <c r="BI191" s="264"/>
      <c r="BJ191" s="264"/>
      <c r="BK191" s="264"/>
      <c r="BL191" s="264"/>
      <c r="BM191" s="264"/>
      <c r="BN191" s="264"/>
      <c r="BO191" s="264"/>
      <c r="BP191" s="264"/>
      <c r="BQ191" s="264"/>
      <c r="BR191" s="264"/>
      <c r="BS191" s="264"/>
      <c r="BT191" s="264"/>
      <c r="BU191" s="264"/>
      <c r="BV191" s="264"/>
      <c r="BW191" s="264"/>
      <c r="BX191" s="264"/>
      <c r="BY191" s="264"/>
      <c r="BZ191" s="264"/>
      <c r="CA191" s="264"/>
      <c r="CB191" s="264"/>
      <c r="CC191" s="264"/>
      <c r="CD191" s="264"/>
      <c r="CE191" s="264"/>
      <c r="CF191" s="264"/>
      <c r="CG191" s="264"/>
      <c r="CH191" s="264"/>
      <c r="CI191" s="264"/>
      <c r="CJ191" s="264"/>
      <c r="CK191" s="264"/>
      <c r="CL191" s="264"/>
      <c r="CM191" s="264"/>
      <c r="CN191" s="264"/>
      <c r="CO191" s="264"/>
      <c r="CP191" s="264"/>
      <c r="CQ191" s="264"/>
      <c r="CR191" s="264"/>
      <c r="CS191" s="264"/>
      <c r="CT191" s="264"/>
      <c r="CU191" s="264"/>
      <c r="CV191" s="264"/>
      <c r="CW191" s="264"/>
      <c r="CX191" s="264"/>
      <c r="CY191" s="264"/>
      <c r="CZ191" s="264"/>
      <c r="DA191" s="264"/>
      <c r="DB191" s="264"/>
      <c r="DC191" s="264"/>
      <c r="DD191" s="264"/>
      <c r="DE191" s="264"/>
      <c r="DF191" s="264"/>
      <c r="DG191" s="264"/>
      <c r="DH191" s="264"/>
      <c r="DI191" s="264"/>
      <c r="DJ191" s="264"/>
      <c r="DK191" s="264"/>
      <c r="DL191" s="264"/>
      <c r="DM191" s="264"/>
      <c r="DN191" s="264"/>
      <c r="DO191" s="264"/>
      <c r="DP191" s="264"/>
      <c r="DQ191" s="264"/>
      <c r="DR191" s="264"/>
      <c r="DS191" s="264"/>
      <c r="DT191" s="264"/>
      <c r="DU191" s="264"/>
      <c r="DV191" s="264"/>
      <c r="DW191" s="264"/>
      <c r="DX191" s="264"/>
      <c r="DY191" s="264"/>
      <c r="DZ191" s="264"/>
      <c r="EA191" s="264"/>
      <c r="EB191" s="264"/>
      <c r="EC191" s="264"/>
      <c r="ED191" s="264"/>
      <c r="EE191" s="264"/>
      <c r="EF191" s="264"/>
      <c r="EG191" s="264"/>
      <c r="EH191" s="264"/>
      <c r="EI191" s="264"/>
      <c r="EJ191" s="264"/>
      <c r="EK191" s="264"/>
      <c r="EL191" s="264"/>
      <c r="EM191" s="264"/>
      <c r="EN191" s="264"/>
      <c r="EO191" s="264"/>
      <c r="EP191" s="264"/>
      <c r="EQ191" s="264"/>
      <c r="ER191" s="264"/>
      <c r="ES191" s="264"/>
      <c r="ET191" s="264"/>
      <c r="EU191" s="264"/>
      <c r="EV191" s="264"/>
      <c r="EW191" s="264"/>
      <c r="EX191" s="264"/>
      <c r="EY191" s="264"/>
      <c r="EZ191" s="264"/>
      <c r="FA191" s="264"/>
      <c r="FB191" s="264"/>
      <c r="FC191" s="264"/>
      <c r="FD191" s="264"/>
      <c r="FE191" s="264"/>
      <c r="FF191" s="264"/>
      <c r="FG191" s="264"/>
      <c r="FH191" s="264"/>
      <c r="FI191" s="264"/>
      <c r="FJ191" s="264"/>
      <c r="FK191" s="264"/>
      <c r="FL191" s="264"/>
      <c r="FM191" s="264"/>
      <c r="FN191" s="264"/>
      <c r="FO191" s="264"/>
      <c r="FP191" s="264"/>
      <c r="FQ191" s="264"/>
      <c r="FR191" s="264"/>
      <c r="FS191" s="264"/>
      <c r="FT191" s="264"/>
      <c r="FU191" s="264"/>
      <c r="FV191" s="264"/>
      <c r="FW191" s="264"/>
      <c r="FX191" s="264"/>
      <c r="FY191" s="264"/>
      <c r="FZ191" s="264"/>
      <c r="GA191" s="264"/>
      <c r="GB191" s="264"/>
      <c r="GC191" s="264"/>
      <c r="GD191" s="264"/>
      <c r="GE191" s="264"/>
      <c r="GF191" s="264"/>
      <c r="GG191" s="264"/>
      <c r="GH191" s="264"/>
      <c r="GI191" s="264"/>
      <c r="GJ191" s="264"/>
      <c r="GK191" s="264"/>
      <c r="GL191" s="264"/>
      <c r="GM191" s="264"/>
      <c r="GN191" s="264"/>
      <c r="GO191" s="264"/>
      <c r="GP191" s="264"/>
      <c r="GQ191" s="264"/>
      <c r="GR191" s="264"/>
      <c r="GS191" s="264"/>
      <c r="GT191" s="264"/>
      <c r="GU191" s="264"/>
      <c r="GV191" s="264"/>
      <c r="GW191" s="264"/>
      <c r="GX191" s="264"/>
      <c r="GY191" s="264"/>
      <c r="GZ191" s="264"/>
      <c r="HA191" s="264"/>
      <c r="HB191" s="264"/>
      <c r="HC191" s="264"/>
      <c r="HD191" s="264"/>
      <c r="HE191" s="264"/>
      <c r="HF191" s="264"/>
      <c r="HG191" s="264"/>
      <c r="HH191" s="264"/>
      <c r="HI191" s="264"/>
      <c r="HJ191" s="264"/>
      <c r="HK191" s="264"/>
      <c r="HL191" s="264"/>
      <c r="HM191" s="264"/>
      <c r="HN191" s="264"/>
      <c r="HO191" s="264"/>
      <c r="HP191" s="264"/>
      <c r="HQ191" s="264"/>
      <c r="HR191" s="264"/>
      <c r="HS191" s="264"/>
      <c r="HT191" s="264"/>
      <c r="HU191" s="264"/>
      <c r="HV191" s="264"/>
      <c r="HW191" s="264"/>
      <c r="HX191" s="264"/>
      <c r="HY191" s="264"/>
      <c r="HZ191" s="264"/>
      <c r="IA191" s="264"/>
      <c r="IB191" s="264"/>
      <c r="IC191" s="264"/>
      <c r="ID191" s="264"/>
      <c r="IE191" s="264"/>
      <c r="IF191" s="264"/>
      <c r="IG191" s="264"/>
      <c r="IH191" s="264"/>
      <c r="II191" s="264"/>
      <c r="IJ191" s="264"/>
      <c r="IK191" s="264"/>
      <c r="IL191" s="264"/>
      <c r="IM191" s="264"/>
      <c r="IN191" s="264"/>
      <c r="IO191" s="264"/>
      <c r="IP191" s="264"/>
      <c r="IQ191" s="264"/>
      <c r="IR191" s="264"/>
      <c r="IS191" s="264"/>
      <c r="IT191" s="264"/>
      <c r="IU191" s="264"/>
      <c r="IV191" s="264"/>
      <c r="IW191" s="264"/>
      <c r="IX191" s="264"/>
      <c r="IY191" s="264"/>
      <c r="IZ191" s="264"/>
      <c r="JA191" s="264"/>
      <c r="JB191" s="264"/>
      <c r="JC191" s="264"/>
      <c r="JD191" s="264"/>
      <c r="JE191" s="264"/>
      <c r="JF191" s="264"/>
      <c r="JG191" s="264"/>
      <c r="JH191" s="264"/>
      <c r="JI191" s="264"/>
      <c r="JJ191" s="264"/>
      <c r="JK191" s="264"/>
      <c r="JL191" s="264"/>
      <c r="JM191" s="264"/>
      <c r="JN191" s="264"/>
      <c r="JO191" s="264"/>
      <c r="JP191" s="264"/>
      <c r="JQ191" s="264"/>
      <c r="JR191" s="264"/>
      <c r="JS191" s="264"/>
      <c r="JT191" s="264"/>
      <c r="JU191" s="264"/>
      <c r="JV191" s="264"/>
      <c r="JW191" s="264"/>
      <c r="JX191" s="264"/>
      <c r="JY191" s="264"/>
      <c r="JZ191" s="264"/>
      <c r="KA191" s="264"/>
      <c r="KB191" s="264"/>
      <c r="KC191" s="264"/>
      <c r="KD191" s="264"/>
      <c r="KE191" s="264"/>
      <c r="KF191" s="264"/>
      <c r="KG191" s="264"/>
      <c r="KH191" s="264"/>
      <c r="KI191" s="264"/>
      <c r="KJ191" s="264"/>
      <c r="KK191" s="264"/>
      <c r="KL191" s="264"/>
      <c r="KM191" s="264"/>
      <c r="KN191" s="264"/>
      <c r="KO191" s="264"/>
      <c r="KP191" s="264"/>
      <c r="KQ191" s="264"/>
      <c r="KR191" s="264"/>
      <c r="KS191" s="264"/>
      <c r="KT191" s="264"/>
      <c r="KU191" s="264"/>
      <c r="KV191" s="264"/>
      <c r="KW191" s="264"/>
      <c r="KX191" s="264"/>
      <c r="KY191" s="264"/>
      <c r="KZ191" s="264"/>
      <c r="LA191" s="264"/>
      <c r="LB191" s="264"/>
      <c r="LC191" s="264"/>
      <c r="LD191" s="264"/>
      <c r="LE191" s="264"/>
      <c r="LF191" s="264"/>
      <c r="LG191" s="264"/>
      <c r="LH191" s="264"/>
      <c r="LI191" s="264"/>
      <c r="LJ191" s="264"/>
      <c r="LK191" s="264"/>
      <c r="LL191" s="264"/>
      <c r="LM191" s="264"/>
      <c r="LN191" s="264"/>
      <c r="LO191" s="264"/>
      <c r="LP191" s="264"/>
      <c r="LQ191" s="264"/>
      <c r="LR191" s="264"/>
      <c r="LS191" s="264"/>
      <c r="LT191" s="264"/>
      <c r="LU191" s="264"/>
      <c r="LV191" s="264"/>
      <c r="LW191" s="264"/>
      <c r="LX191" s="264"/>
      <c r="LY191" s="264"/>
      <c r="LZ191" s="264"/>
      <c r="MA191" s="264"/>
      <c r="MB191" s="264"/>
      <c r="MC191" s="264"/>
      <c r="MD191" s="264"/>
      <c r="ME191" s="264"/>
      <c r="MF191" s="264"/>
      <c r="MG191" s="264"/>
      <c r="MH191" s="264"/>
      <c r="MI191" s="264"/>
      <c r="MJ191" s="264"/>
      <c r="MK191" s="264"/>
      <c r="ML191" s="264"/>
      <c r="MM191" s="264"/>
      <c r="MN191" s="264"/>
      <c r="MO191" s="264"/>
      <c r="MP191" s="264"/>
      <c r="MQ191" s="264"/>
      <c r="MR191" s="264"/>
      <c r="MS191" s="264"/>
      <c r="MT191" s="264"/>
      <c r="MU191" s="264"/>
      <c r="MV191" s="264"/>
      <c r="MW191" s="264"/>
      <c r="MX191" s="264"/>
      <c r="MY191" s="264"/>
      <c r="MZ191" s="264"/>
      <c r="NA191" s="264"/>
      <c r="NB191" s="264"/>
      <c r="NC191" s="264"/>
      <c r="ND191" s="264"/>
      <c r="NE191" s="264"/>
      <c r="NF191" s="264"/>
      <c r="NG191" s="264"/>
      <c r="NH191" s="264"/>
      <c r="NI191" s="264"/>
      <c r="NJ191" s="264"/>
      <c r="NK191" s="264"/>
      <c r="NL191" s="264"/>
      <c r="NM191" s="264"/>
      <c r="NN191" s="264"/>
      <c r="NO191" s="264"/>
      <c r="NP191" s="264"/>
      <c r="NQ191" s="264"/>
      <c r="NR191" s="264"/>
      <c r="NS191" s="264"/>
      <c r="NT191" s="264"/>
      <c r="NU191" s="264"/>
      <c r="NV191" s="264"/>
      <c r="NW191" s="264"/>
      <c r="NX191" s="264"/>
      <c r="NY191" s="264"/>
      <c r="NZ191" s="264"/>
      <c r="OA191" s="264"/>
      <c r="OB191" s="264"/>
      <c r="OC191" s="264"/>
      <c r="OD191" s="264"/>
      <c r="OE191" s="264"/>
      <c r="OF191" s="264"/>
      <c r="OG191" s="264"/>
      <c r="OH191" s="264"/>
      <c r="OI191" s="264"/>
      <c r="OJ191" s="264"/>
      <c r="OK191" s="264"/>
      <c r="OL191" s="264"/>
      <c r="OM191" s="264"/>
      <c r="ON191" s="264"/>
      <c r="OO191" s="264"/>
      <c r="OP191" s="264"/>
      <c r="OQ191" s="264"/>
      <c r="OR191" s="264"/>
      <c r="OS191" s="264"/>
      <c r="OT191" s="264"/>
      <c r="OU191" s="264"/>
      <c r="OV191" s="264"/>
      <c r="OW191" s="264"/>
      <c r="OX191" s="264"/>
      <c r="OY191" s="264"/>
      <c r="OZ191" s="264"/>
      <c r="PA191" s="264"/>
      <c r="PB191" s="264"/>
      <c r="PC191" s="264"/>
      <c r="PD191" s="264"/>
      <c r="PE191" s="264"/>
      <c r="PF191" s="264"/>
      <c r="PG191" s="264"/>
      <c r="PH191" s="264"/>
      <c r="PI191" s="264"/>
      <c r="PJ191" s="264"/>
      <c r="PK191" s="264"/>
      <c r="PL191" s="264"/>
      <c r="PM191" s="264"/>
      <c r="PN191" s="264"/>
      <c r="PO191" s="264"/>
      <c r="PP191" s="264"/>
      <c r="PQ191" s="264"/>
      <c r="PR191" s="264"/>
      <c r="PS191" s="264"/>
      <c r="PT191" s="264"/>
      <c r="PU191" s="264"/>
      <c r="PV191" s="264"/>
      <c r="PW191" s="264"/>
      <c r="PX191" s="264"/>
      <c r="PY191" s="264"/>
      <c r="PZ191" s="264"/>
      <c r="QA191" s="264"/>
      <c r="QB191" s="264"/>
      <c r="QC191" s="264"/>
      <c r="QD191" s="264"/>
      <c r="QE191" s="264"/>
      <c r="QF191" s="264"/>
      <c r="QG191" s="264"/>
      <c r="QH191" s="264"/>
      <c r="QI191" s="264"/>
      <c r="QJ191" s="264"/>
      <c r="QK191" s="264"/>
      <c r="QL191" s="264"/>
      <c r="QM191" s="264"/>
      <c r="QN191" s="264"/>
      <c r="QO191" s="264"/>
      <c r="QP191" s="264"/>
      <c r="QQ191" s="264"/>
      <c r="QR191" s="264"/>
      <c r="QS191" s="264"/>
      <c r="QT191" s="264"/>
      <c r="QU191" s="264"/>
      <c r="QV191" s="264"/>
      <c r="QW191" s="264"/>
      <c r="QX191" s="264"/>
      <c r="QY191" s="264"/>
      <c r="QZ191" s="264"/>
      <c r="RA191" s="264"/>
      <c r="RB191" s="264"/>
      <c r="RC191" s="264"/>
      <c r="RD191" s="264"/>
      <c r="RE191" s="264"/>
      <c r="RF191" s="264"/>
      <c r="RG191" s="264"/>
      <c r="RH191" s="264"/>
      <c r="RI191" s="264"/>
      <c r="RJ191" s="264"/>
      <c r="RK191" s="264"/>
      <c r="RL191" s="264"/>
      <c r="RM191" s="264"/>
      <c r="RN191" s="264"/>
      <c r="RO191" s="264"/>
      <c r="RP191" s="264"/>
      <c r="RQ191" s="264"/>
      <c r="RR191" s="264"/>
      <c r="RS191" s="264"/>
      <c r="RT191" s="264"/>
      <c r="RU191" s="264"/>
      <c r="RV191" s="264"/>
      <c r="RW191" s="264"/>
      <c r="RX191" s="264"/>
      <c r="RY191" s="264"/>
      <c r="RZ191" s="264"/>
      <c r="SA191" s="264"/>
      <c r="SB191" s="264"/>
      <c r="SC191" s="264"/>
      <c r="SD191" s="264"/>
      <c r="SE191" s="264"/>
      <c r="SF191" s="264"/>
      <c r="SG191" s="264"/>
      <c r="SH191" s="264"/>
      <c r="SI191" s="264"/>
      <c r="SJ191" s="264"/>
      <c r="SK191" s="264"/>
      <c r="SL191" s="264"/>
      <c r="SM191" s="264"/>
      <c r="SN191" s="264"/>
      <c r="SO191" s="264"/>
      <c r="SP191" s="264"/>
      <c r="SQ191" s="264"/>
      <c r="SR191" s="264"/>
      <c r="SS191" s="264"/>
      <c r="ST191" s="264"/>
      <c r="SU191" s="264"/>
      <c r="SV191" s="264"/>
      <c r="SW191" s="264"/>
      <c r="SX191" s="264"/>
      <c r="SY191" s="264"/>
      <c r="SZ191" s="264"/>
      <c r="TA191" s="264"/>
      <c r="TB191" s="264"/>
      <c r="TC191" s="264"/>
      <c r="TD191" s="264"/>
      <c r="TE191" s="264"/>
      <c r="TF191" s="264"/>
      <c r="TG191" s="264"/>
      <c r="TH191" s="264"/>
      <c r="TI191" s="264"/>
      <c r="TJ191" s="264"/>
      <c r="TK191" s="264"/>
      <c r="TL191" s="264"/>
      <c r="TM191" s="264"/>
      <c r="TN191" s="264"/>
      <c r="TO191" s="264"/>
      <c r="TP191" s="264"/>
      <c r="TQ191" s="264"/>
      <c r="TR191" s="264"/>
      <c r="TS191" s="264"/>
      <c r="TT191" s="264"/>
      <c r="TU191" s="264"/>
      <c r="TV191" s="264"/>
      <c r="TW191" s="264"/>
      <c r="TX191" s="264"/>
      <c r="TY191" s="264"/>
      <c r="TZ191" s="264"/>
      <c r="UA191" s="264"/>
      <c r="UB191" s="264"/>
      <c r="UC191" s="264"/>
      <c r="UD191" s="264"/>
      <c r="UE191" s="264"/>
      <c r="UF191" s="264"/>
      <c r="UG191" s="264"/>
      <c r="UH191" s="264"/>
      <c r="UI191" s="264"/>
      <c r="UJ191" s="264"/>
      <c r="UK191" s="264"/>
      <c r="UL191" s="264"/>
      <c r="UM191" s="264"/>
      <c r="UN191" s="264"/>
      <c r="UO191" s="264"/>
      <c r="UP191" s="264"/>
      <c r="UQ191" s="264"/>
      <c r="UR191" s="264"/>
      <c r="US191" s="264"/>
      <c r="UT191" s="264"/>
      <c r="UU191" s="264"/>
      <c r="UV191" s="264"/>
      <c r="UW191" s="264"/>
      <c r="UX191" s="264"/>
      <c r="UY191" s="264"/>
      <c r="UZ191" s="264"/>
      <c r="VA191" s="264"/>
      <c r="VB191" s="264"/>
      <c r="VC191" s="264"/>
      <c r="VD191" s="264"/>
      <c r="VE191" s="264"/>
      <c r="VF191" s="264"/>
      <c r="VG191" s="264"/>
      <c r="VH191" s="264"/>
      <c r="VI191" s="264"/>
      <c r="VJ191" s="264"/>
      <c r="VK191" s="264"/>
      <c r="VL191" s="264"/>
      <c r="VM191" s="264"/>
      <c r="VN191" s="264"/>
      <c r="VO191" s="264"/>
      <c r="VP191" s="264"/>
      <c r="VQ191" s="264"/>
      <c r="VR191" s="264"/>
      <c r="VS191" s="264"/>
      <c r="VT191" s="264"/>
      <c r="VU191" s="264"/>
      <c r="VV191" s="264"/>
      <c r="VW191" s="264"/>
      <c r="VX191" s="264"/>
      <c r="VY191" s="264"/>
      <c r="VZ191" s="264"/>
      <c r="WA191" s="264"/>
      <c r="WB191" s="264"/>
      <c r="WC191" s="264"/>
      <c r="WD191" s="264"/>
      <c r="WE191" s="264"/>
      <c r="WF191" s="264"/>
      <c r="WG191" s="264"/>
      <c r="WH191" s="264"/>
      <c r="WI191" s="264"/>
      <c r="WJ191" s="264"/>
      <c r="WK191" s="264"/>
      <c r="WL191" s="264"/>
      <c r="WM191" s="264"/>
      <c r="WN191" s="264"/>
      <c r="WO191" s="264"/>
      <c r="WP191" s="264"/>
      <c r="WQ191" s="264"/>
      <c r="WR191" s="264"/>
      <c r="WS191" s="264"/>
      <c r="WT191" s="264"/>
      <c r="WU191" s="264"/>
      <c r="WV191" s="264"/>
      <c r="WW191" s="264"/>
      <c r="WX191" s="264"/>
      <c r="WY191" s="264"/>
      <c r="WZ191" s="264"/>
      <c r="XA191" s="264"/>
      <c r="XB191" s="264"/>
      <c r="XC191" s="264"/>
      <c r="XD191" s="264"/>
      <c r="XE191" s="264"/>
      <c r="XF191" s="264"/>
      <c r="XG191" s="264"/>
      <c r="XH191" s="264"/>
      <c r="XI191" s="264"/>
      <c r="XJ191" s="264"/>
      <c r="XK191" s="264"/>
      <c r="XL191" s="264"/>
      <c r="XM191" s="264"/>
      <c r="XN191" s="264"/>
      <c r="XO191" s="264"/>
      <c r="XP191" s="264"/>
      <c r="XQ191" s="264"/>
      <c r="XR191" s="264"/>
      <c r="XS191" s="264"/>
      <c r="XT191" s="264"/>
      <c r="XU191" s="264"/>
      <c r="XV191" s="264"/>
      <c r="XW191" s="264"/>
      <c r="XX191" s="264"/>
      <c r="XY191" s="264"/>
      <c r="XZ191" s="264"/>
      <c r="YA191" s="264"/>
      <c r="YB191" s="264"/>
      <c r="YC191" s="264"/>
      <c r="YD191" s="264"/>
      <c r="YE191" s="264"/>
      <c r="YF191" s="264"/>
      <c r="YG191" s="264"/>
      <c r="YH191" s="264"/>
      <c r="YI191" s="264"/>
      <c r="YJ191" s="264"/>
      <c r="YK191" s="264"/>
      <c r="YL191" s="264"/>
      <c r="YM191" s="264"/>
      <c r="YN191" s="264"/>
      <c r="YO191" s="264"/>
      <c r="YP191" s="264"/>
      <c r="YQ191" s="264"/>
      <c r="YR191" s="264"/>
      <c r="YS191" s="264"/>
      <c r="YT191" s="264"/>
      <c r="YU191" s="264"/>
      <c r="YV191" s="264"/>
      <c r="YW191" s="264"/>
      <c r="YX191" s="264"/>
      <c r="YY191" s="264"/>
      <c r="YZ191" s="264"/>
      <c r="ZA191" s="264"/>
      <c r="ZB191" s="264"/>
      <c r="ZC191" s="264"/>
      <c r="ZD191" s="264"/>
      <c r="ZE191" s="264"/>
      <c r="ZF191" s="264"/>
      <c r="ZG191" s="264"/>
      <c r="ZH191" s="264"/>
      <c r="ZI191" s="264"/>
      <c r="ZJ191" s="264"/>
      <c r="ZK191" s="264"/>
      <c r="ZL191" s="264"/>
      <c r="ZM191" s="264"/>
      <c r="ZN191" s="264"/>
      <c r="ZO191" s="264"/>
      <c r="ZP191" s="264"/>
      <c r="ZQ191" s="264"/>
      <c r="ZR191" s="264"/>
      <c r="ZS191" s="264"/>
      <c r="ZT191" s="264"/>
      <c r="ZU191" s="264"/>
      <c r="ZV191" s="264"/>
      <c r="ZW191" s="264"/>
      <c r="ZX191" s="264"/>
      <c r="ZY191" s="264"/>
      <c r="ZZ191" s="264"/>
      <c r="AAA191" s="264"/>
      <c r="AAB191" s="264"/>
      <c r="AAC191" s="264"/>
      <c r="AAD191" s="264"/>
      <c r="AAE191" s="264"/>
      <c r="AAF191" s="264"/>
      <c r="AAG191" s="264"/>
      <c r="AAH191" s="264"/>
      <c r="AAI191" s="264"/>
      <c r="AAJ191" s="264"/>
      <c r="AAK191" s="264"/>
      <c r="AAL191" s="264"/>
      <c r="AAM191" s="264"/>
      <c r="AAN191" s="264"/>
      <c r="AAO191" s="264"/>
      <c r="AAP191" s="264"/>
      <c r="AAQ191" s="264"/>
      <c r="AAR191" s="264"/>
      <c r="AAS191" s="264"/>
      <c r="AAT191" s="264"/>
      <c r="AAU191" s="264"/>
      <c r="AAV191" s="264"/>
      <c r="AAW191" s="264"/>
      <c r="AAX191" s="264"/>
      <c r="AAY191" s="264"/>
      <c r="AAZ191" s="264"/>
      <c r="ABA191" s="264"/>
      <c r="ABB191" s="264"/>
      <c r="ABC191" s="264"/>
      <c r="ABD191" s="264"/>
      <c r="ABE191" s="264"/>
      <c r="ABF191" s="264"/>
      <c r="ABG191" s="264"/>
      <c r="ABH191" s="264"/>
      <c r="ABI191" s="264"/>
      <c r="ABJ191" s="264"/>
      <c r="ABK191" s="264"/>
      <c r="ABL191" s="264"/>
      <c r="ABM191" s="264"/>
      <c r="ABN191" s="264"/>
      <c r="ABO191" s="264"/>
      <c r="ABP191" s="264"/>
      <c r="ABQ191" s="264"/>
      <c r="ABR191" s="264"/>
      <c r="ABS191" s="264"/>
      <c r="ABT191" s="264"/>
      <c r="ABU191" s="264"/>
      <c r="ABV191" s="264"/>
      <c r="ABW191" s="264"/>
      <c r="ABX191" s="264"/>
      <c r="ABY191" s="264"/>
      <c r="ABZ191" s="264"/>
      <c r="ACA191" s="264"/>
      <c r="ACB191" s="264"/>
      <c r="ACC191" s="264"/>
      <c r="ACD191" s="264"/>
      <c r="ACE191" s="264"/>
      <c r="ACF191" s="264"/>
      <c r="ACG191" s="264"/>
      <c r="ACH191" s="264"/>
      <c r="ACI191" s="264"/>
      <c r="ACJ191" s="264"/>
      <c r="ACK191" s="264"/>
      <c r="ACL191" s="264"/>
      <c r="ACM191" s="264"/>
      <c r="ACN191" s="264"/>
      <c r="ACO191" s="264"/>
      <c r="ACP191" s="264"/>
      <c r="ACQ191" s="264"/>
      <c r="ACR191" s="264"/>
      <c r="ACS191" s="264"/>
      <c r="ACT191" s="264"/>
      <c r="ACU191" s="264"/>
      <c r="ACV191" s="264"/>
      <c r="ACW191" s="264"/>
      <c r="ACX191" s="264"/>
      <c r="ACY191" s="264"/>
      <c r="ACZ191" s="264"/>
      <c r="ADA191" s="264"/>
      <c r="ADB191" s="264"/>
      <c r="ADC191" s="264"/>
      <c r="ADD191" s="264"/>
      <c r="ADE191" s="264"/>
      <c r="ADF191" s="264"/>
      <c r="ADG191" s="264"/>
      <c r="ADH191" s="264"/>
      <c r="ADI191" s="264"/>
      <c r="ADJ191" s="264"/>
      <c r="ADK191" s="264"/>
      <c r="ADL191" s="264"/>
      <c r="ADM191" s="264"/>
      <c r="ADN191" s="264"/>
      <c r="ADO191" s="264"/>
      <c r="ADP191" s="264"/>
      <c r="ADQ191" s="264"/>
      <c r="ADR191" s="264"/>
      <c r="ADS191" s="264"/>
      <c r="ADT191" s="264"/>
      <c r="ADU191" s="264"/>
      <c r="ADV191" s="264"/>
      <c r="ADW191" s="264"/>
      <c r="ADX191" s="264"/>
      <c r="ADY191" s="264"/>
      <c r="ADZ191" s="264"/>
      <c r="AEA191" s="264"/>
      <c r="AEB191" s="264"/>
      <c r="AEC191" s="264"/>
      <c r="AED191" s="264"/>
      <c r="AEE191" s="264"/>
      <c r="AEF191" s="264"/>
      <c r="AEG191" s="264"/>
      <c r="AEH191" s="264"/>
      <c r="AEI191" s="264"/>
      <c r="AEJ191" s="264"/>
      <c r="AEK191" s="264"/>
      <c r="AEL191" s="264"/>
      <c r="AEM191" s="264"/>
      <c r="AEN191" s="264"/>
      <c r="AEO191" s="264"/>
      <c r="AEP191" s="264"/>
      <c r="AEQ191" s="264"/>
      <c r="AER191" s="264"/>
      <c r="AES191" s="264"/>
      <c r="AET191" s="264"/>
      <c r="AEU191" s="264"/>
      <c r="AEV191" s="264"/>
      <c r="AEW191" s="264"/>
      <c r="AEX191" s="264"/>
      <c r="AEY191" s="264"/>
      <c r="AEZ191" s="264"/>
      <c r="AFA191" s="264"/>
      <c r="AFB191" s="264"/>
      <c r="AFC191" s="264"/>
      <c r="AFD191" s="264"/>
      <c r="AFE191" s="264"/>
      <c r="AFF191" s="264"/>
      <c r="AFG191" s="264"/>
      <c r="AFH191" s="264"/>
      <c r="AFI191" s="264"/>
      <c r="AFJ191" s="264"/>
      <c r="AFK191" s="264"/>
      <c r="AFL191" s="264"/>
      <c r="AFM191" s="264"/>
      <c r="AFN191" s="264"/>
      <c r="AFO191" s="264"/>
      <c r="AFP191" s="264"/>
      <c r="AFQ191" s="264"/>
      <c r="AFR191" s="264"/>
      <c r="AFS191" s="264"/>
      <c r="AFT191" s="264"/>
      <c r="AFU191" s="264"/>
      <c r="AFV191" s="264"/>
      <c r="AFW191" s="264"/>
      <c r="AFX191" s="264"/>
      <c r="AFY191" s="264"/>
      <c r="AFZ191" s="264"/>
      <c r="AGA191" s="264"/>
      <c r="AGB191" s="264"/>
      <c r="AGC191" s="264"/>
      <c r="AGD191" s="264"/>
      <c r="AGE191" s="264"/>
      <c r="AGF191" s="264"/>
      <c r="AGG191" s="264"/>
      <c r="AGH191" s="264"/>
      <c r="AGI191" s="264"/>
      <c r="AGJ191" s="264"/>
      <c r="AGK191" s="264"/>
      <c r="AGL191" s="264"/>
      <c r="AGM191" s="264"/>
      <c r="AGN191" s="264"/>
      <c r="AGO191" s="264"/>
      <c r="AGP191" s="264"/>
      <c r="AGQ191" s="264"/>
      <c r="AGR191" s="264"/>
      <c r="AGS191" s="264"/>
      <c r="AGT191" s="264"/>
      <c r="AGU191" s="264"/>
      <c r="AGV191" s="264"/>
      <c r="AGW191" s="264"/>
      <c r="AGX191" s="264"/>
      <c r="AGY191" s="264"/>
      <c r="AGZ191" s="264"/>
      <c r="AHA191" s="264"/>
      <c r="AHB191" s="264"/>
      <c r="AHC191" s="264"/>
      <c r="AHD191" s="264"/>
      <c r="AHE191" s="264"/>
      <c r="AHF191" s="264"/>
      <c r="AHG191" s="264"/>
      <c r="AHH191" s="264"/>
      <c r="AHI191" s="264"/>
      <c r="AHJ191" s="264"/>
      <c r="AHK191" s="264"/>
      <c r="AHL191" s="264"/>
      <c r="AHM191" s="264"/>
      <c r="AHN191" s="264"/>
      <c r="AHO191" s="264"/>
      <c r="AHP191" s="264"/>
      <c r="AHQ191" s="264"/>
      <c r="AHR191" s="264"/>
      <c r="AHS191" s="264"/>
      <c r="AHT191" s="264"/>
      <c r="AHU191" s="264"/>
      <c r="AHV191" s="264"/>
      <c r="AHW191" s="264"/>
      <c r="AHX191" s="264"/>
      <c r="AHY191" s="264"/>
      <c r="AHZ191" s="264"/>
      <c r="AIA191" s="264"/>
      <c r="AIB191" s="264"/>
      <c r="AIC191" s="264"/>
      <c r="AID191" s="264"/>
      <c r="AIE191" s="264"/>
      <c r="AIF191" s="264"/>
      <c r="AIG191" s="264"/>
      <c r="AIH191" s="264"/>
      <c r="AII191" s="264"/>
      <c r="AIJ191" s="264"/>
      <c r="AIK191" s="264"/>
      <c r="AIL191" s="264"/>
      <c r="AIM191" s="264"/>
      <c r="AIN191" s="264"/>
      <c r="AIO191" s="264"/>
      <c r="AIP191" s="264"/>
      <c r="AIQ191" s="264"/>
      <c r="AIR191" s="264"/>
      <c r="AIS191" s="264"/>
      <c r="AIT191" s="264"/>
      <c r="AIU191" s="264"/>
      <c r="AIV191" s="264"/>
      <c r="AIW191" s="264"/>
      <c r="AIX191" s="264"/>
      <c r="AIY191" s="264"/>
      <c r="AIZ191" s="264"/>
      <c r="AJA191" s="264"/>
      <c r="AJB191" s="264"/>
      <c r="AJC191" s="264"/>
      <c r="AJD191" s="264"/>
      <c r="AJE191" s="264"/>
      <c r="AJF191" s="264"/>
      <c r="AJG191" s="264"/>
      <c r="AJH191" s="264"/>
      <c r="AJI191" s="264"/>
      <c r="AJJ191" s="264"/>
      <c r="AJK191" s="264"/>
      <c r="AJL191" s="264"/>
      <c r="AJM191" s="264"/>
      <c r="AJN191" s="264"/>
      <c r="AJO191" s="264"/>
      <c r="AJP191" s="264"/>
      <c r="AJQ191" s="264"/>
      <c r="AJR191" s="264"/>
      <c r="AJS191" s="264"/>
      <c r="AJT191" s="264"/>
      <c r="AJU191" s="264"/>
      <c r="AJV191" s="264"/>
      <c r="AJW191" s="264"/>
      <c r="AJX191" s="264"/>
      <c r="AJY191" s="264"/>
      <c r="AJZ191" s="264"/>
      <c r="AKA191" s="264"/>
      <c r="AKB191" s="264"/>
      <c r="AKC191" s="264"/>
      <c r="AKD191" s="264"/>
      <c r="AKE191" s="264"/>
      <c r="AKF191" s="264"/>
      <c r="AKG191" s="264"/>
      <c r="AKH191" s="264"/>
      <c r="AKI191" s="264"/>
      <c r="AKJ191" s="264"/>
      <c r="AKK191" s="264"/>
      <c r="AKL191" s="264"/>
      <c r="AKM191" s="264"/>
      <c r="AKN191" s="264"/>
      <c r="AKO191" s="264"/>
      <c r="AKP191" s="264"/>
      <c r="AKQ191" s="264"/>
      <c r="AKR191" s="264"/>
      <c r="AKS191" s="264"/>
      <c r="AKT191" s="264"/>
      <c r="AKU191" s="264"/>
      <c r="AKV191" s="264"/>
      <c r="AKW191" s="264"/>
      <c r="AKX191" s="264"/>
      <c r="AKY191" s="264"/>
      <c r="AKZ191" s="264"/>
      <c r="ALA191" s="264"/>
      <c r="ALB191" s="264"/>
      <c r="ALC191" s="264"/>
      <c r="ALD191" s="264"/>
      <c r="ALE191" s="264"/>
      <c r="ALF191" s="264"/>
      <c r="ALG191" s="264"/>
      <c r="ALH191" s="264"/>
      <c r="ALI191" s="264"/>
      <c r="ALJ191" s="264"/>
      <c r="ALK191" s="264"/>
      <c r="ALL191" s="264"/>
      <c r="ALM191" s="264"/>
      <c r="ALN191" s="264"/>
      <c r="ALO191" s="264"/>
      <c r="ALP191" s="264"/>
      <c r="ALQ191" s="264"/>
      <c r="ALR191" s="264"/>
      <c r="ALS191" s="264"/>
      <c r="ALT191" s="264"/>
      <c r="ALU191" s="264"/>
      <c r="ALV191" s="264"/>
      <c r="ALW191" s="264"/>
      <c r="ALX191" s="264"/>
      <c r="ALY191" s="264"/>
      <c r="ALZ191" s="264"/>
      <c r="AMA191" s="264"/>
      <c r="AMB191" s="264"/>
      <c r="AMC191" s="264"/>
      <c r="AMD191" s="264"/>
      <c r="AME191" s="264"/>
      <c r="AMF191" s="264"/>
      <c r="AMG191" s="264"/>
      <c r="AMH191" s="264"/>
      <c r="AMI191" s="264"/>
      <c r="AMJ191" s="264"/>
      <c r="AMK191" s="264"/>
      <c r="AML191" s="264"/>
      <c r="AMM191" s="264"/>
      <c r="AMN191" s="264"/>
      <c r="AMO191" s="264"/>
      <c r="AMP191" s="264"/>
      <c r="AMQ191" s="264"/>
      <c r="AMR191" s="264"/>
      <c r="AMS191" s="264"/>
      <c r="AMT191" s="264"/>
      <c r="AMU191" s="264"/>
      <c r="AMV191" s="264"/>
      <c r="AMW191" s="264"/>
      <c r="AMX191" s="264"/>
      <c r="AMY191" s="264"/>
      <c r="AMZ191" s="264"/>
      <c r="ANA191" s="264"/>
      <c r="ANB191" s="264"/>
      <c r="ANC191" s="264"/>
      <c r="AND191" s="264"/>
      <c r="ANE191" s="264"/>
      <c r="ANF191" s="264"/>
      <c r="ANG191" s="264"/>
      <c r="ANH191" s="264"/>
      <c r="ANI191" s="264"/>
      <c r="ANJ191" s="264"/>
      <c r="ANK191" s="264"/>
      <c r="ANL191" s="264"/>
      <c r="ANM191" s="264"/>
      <c r="ANN191" s="264"/>
      <c r="ANO191" s="264"/>
      <c r="ANP191" s="264"/>
      <c r="ANQ191" s="264"/>
      <c r="ANR191" s="264"/>
      <c r="ANS191" s="264"/>
      <c r="ANT191" s="264"/>
      <c r="ANU191" s="264"/>
      <c r="ANV191" s="264"/>
      <c r="ANW191" s="264"/>
      <c r="ANX191" s="264"/>
      <c r="ANY191" s="264"/>
      <c r="ANZ191" s="264"/>
      <c r="AOA191" s="264"/>
      <c r="AOB191" s="264"/>
      <c r="AOC191" s="264"/>
      <c r="AOD191" s="264"/>
      <c r="AOE191" s="264"/>
      <c r="AOF191" s="264"/>
      <c r="AOG191" s="264"/>
      <c r="AOH191" s="264"/>
      <c r="AOI191" s="264"/>
      <c r="AOJ191" s="264"/>
      <c r="AOK191" s="264"/>
      <c r="AOL191" s="264"/>
      <c r="AOM191" s="264"/>
      <c r="AON191" s="264"/>
      <c r="AOO191" s="264"/>
      <c r="AOP191" s="264"/>
      <c r="AOQ191" s="264"/>
      <c r="AOR191" s="264"/>
      <c r="AOS191" s="264"/>
      <c r="AOT191" s="264"/>
      <c r="AOU191" s="264"/>
      <c r="AOV191" s="264"/>
      <c r="AOW191" s="264"/>
      <c r="AOX191" s="264"/>
      <c r="AOY191" s="264"/>
      <c r="AOZ191" s="264"/>
      <c r="APA191" s="264"/>
      <c r="APB191" s="264"/>
      <c r="APC191" s="264"/>
      <c r="APD191" s="264"/>
      <c r="APE191" s="264"/>
      <c r="APF191" s="264"/>
      <c r="APG191" s="264"/>
      <c r="APH191" s="264"/>
      <c r="API191" s="264"/>
      <c r="APJ191" s="264"/>
      <c r="APK191" s="264"/>
      <c r="APL191" s="264"/>
      <c r="APM191" s="264"/>
      <c r="APN191" s="264"/>
      <c r="APO191" s="264"/>
      <c r="APP191" s="264"/>
      <c r="APQ191" s="264"/>
      <c r="APR191" s="264"/>
      <c r="APS191" s="264"/>
      <c r="APT191" s="264"/>
      <c r="APU191" s="264"/>
      <c r="APV191" s="264"/>
      <c r="APW191" s="264"/>
      <c r="APX191" s="264"/>
      <c r="APY191" s="264"/>
      <c r="APZ191" s="264"/>
      <c r="AQA191" s="264"/>
      <c r="AQB191" s="264"/>
      <c r="AQC191" s="264"/>
      <c r="AQD191" s="264"/>
      <c r="AQE191" s="264"/>
      <c r="AQF191" s="264"/>
      <c r="AQG191" s="264"/>
      <c r="AQH191" s="264"/>
      <c r="AQI191" s="264"/>
      <c r="AQJ191" s="264"/>
      <c r="AQK191" s="264"/>
      <c r="AQL191" s="264"/>
      <c r="AQM191" s="264"/>
      <c r="AQN191" s="264"/>
      <c r="AQO191" s="264"/>
      <c r="AQP191" s="264"/>
      <c r="AQQ191" s="264"/>
      <c r="AQR191" s="264"/>
      <c r="AQS191" s="264"/>
      <c r="AQT191" s="264"/>
      <c r="AQU191" s="264"/>
      <c r="AQV191" s="264"/>
      <c r="AQW191" s="264"/>
      <c r="AQX191" s="264"/>
      <c r="AQY191" s="264"/>
      <c r="AQZ191" s="264"/>
      <c r="ARA191" s="264"/>
      <c r="ARB191" s="264"/>
      <c r="ARC191" s="264"/>
      <c r="ARD191" s="264"/>
      <c r="ARE191" s="264"/>
      <c r="ARF191" s="264"/>
      <c r="ARG191" s="264"/>
      <c r="ARH191" s="264"/>
      <c r="ARI191" s="264"/>
      <c r="ARJ191" s="264"/>
      <c r="ARK191" s="264"/>
      <c r="ARL191" s="264"/>
      <c r="ARM191" s="264"/>
      <c r="ARN191" s="264"/>
      <c r="ARO191" s="264"/>
      <c r="ARP191" s="264"/>
      <c r="ARQ191" s="264"/>
      <c r="ARR191" s="264"/>
      <c r="ARS191" s="264"/>
      <c r="ART191" s="264"/>
      <c r="ARU191" s="264"/>
      <c r="ARV191" s="264"/>
      <c r="ARW191" s="264"/>
      <c r="ARX191" s="264"/>
      <c r="ARY191" s="264"/>
      <c r="ARZ191" s="264"/>
      <c r="ASA191" s="264"/>
      <c r="ASB191" s="264"/>
      <c r="ASC191" s="264"/>
      <c r="ASD191" s="264"/>
      <c r="ASE191" s="264"/>
      <c r="ASF191" s="264"/>
      <c r="ASG191" s="264"/>
      <c r="ASH191" s="264"/>
      <c r="ASI191" s="264"/>
      <c r="ASJ191" s="264"/>
      <c r="ASK191" s="264"/>
      <c r="ASL191" s="264"/>
      <c r="ASM191" s="264"/>
      <c r="ASN191" s="264"/>
      <c r="ASO191" s="264"/>
      <c r="ASP191" s="264"/>
      <c r="ASQ191" s="264"/>
      <c r="ASR191" s="264"/>
      <c r="ASS191" s="264"/>
      <c r="AST191" s="264"/>
      <c r="ASU191" s="264"/>
      <c r="ASV191" s="264"/>
      <c r="ASW191" s="264"/>
      <c r="ASX191" s="264"/>
      <c r="ASY191" s="264"/>
      <c r="ASZ191" s="264"/>
      <c r="ATA191" s="264"/>
      <c r="ATB191" s="264"/>
      <c r="ATC191" s="264"/>
      <c r="ATD191" s="264"/>
      <c r="ATE191" s="264"/>
      <c r="ATF191" s="264"/>
      <c r="ATG191" s="264"/>
      <c r="ATH191" s="264"/>
      <c r="ATI191" s="264"/>
      <c r="ATJ191" s="264"/>
      <c r="ATK191" s="264"/>
      <c r="ATL191" s="264"/>
      <c r="ATM191" s="264"/>
      <c r="ATN191" s="264"/>
      <c r="ATO191" s="264"/>
      <c r="ATP191" s="264"/>
      <c r="ATQ191" s="264"/>
      <c r="ATR191" s="264"/>
      <c r="ATS191" s="264"/>
      <c r="ATT191" s="264"/>
      <c r="ATU191" s="264"/>
      <c r="ATV191" s="264"/>
      <c r="ATW191" s="264"/>
      <c r="ATX191" s="264"/>
    </row>
    <row r="192" spans="1:1220" s="236" customFormat="1" ht="16" customHeight="1">
      <c r="A192" s="38">
        <v>189</v>
      </c>
      <c r="B192" s="38" t="s">
        <v>18360</v>
      </c>
      <c r="C192" s="37" t="s">
        <v>17329</v>
      </c>
      <c r="D192" s="42" t="s">
        <v>19</v>
      </c>
      <c r="E192" s="42" t="s">
        <v>16293</v>
      </c>
      <c r="F192" s="37" t="s">
        <v>17330</v>
      </c>
      <c r="G192" s="8" t="s">
        <v>17343</v>
      </c>
      <c r="H192" s="474" t="s">
        <v>442</v>
      </c>
      <c r="I192" s="42"/>
      <c r="J192" s="42"/>
      <c r="K192" s="301" t="s">
        <v>13808</v>
      </c>
      <c r="L192" s="76">
        <v>6763</v>
      </c>
      <c r="M192" s="38" t="s">
        <v>22</v>
      </c>
      <c r="N192" s="38" t="s">
        <v>4305</v>
      </c>
      <c r="O192" s="38"/>
      <c r="P192" s="38"/>
      <c r="Q192" s="309"/>
      <c r="R192" s="100"/>
      <c r="S192" s="264"/>
      <c r="T192" s="264"/>
      <c r="U192" s="264"/>
      <c r="V192" s="264"/>
      <c r="W192" s="264"/>
      <c r="X192" s="264"/>
      <c r="Y192" s="264"/>
      <c r="Z192" s="264"/>
      <c r="AA192" s="264"/>
      <c r="AB192" s="264"/>
      <c r="AC192" s="264"/>
      <c r="AD192" s="264"/>
      <c r="AE192" s="264"/>
      <c r="AF192" s="264"/>
      <c r="AG192" s="264"/>
      <c r="AH192" s="264"/>
      <c r="AI192" s="264"/>
      <c r="AJ192" s="264"/>
      <c r="AK192" s="264"/>
      <c r="AL192" s="264"/>
      <c r="AM192" s="264"/>
      <c r="AN192" s="264"/>
      <c r="AO192" s="264"/>
      <c r="AP192" s="264"/>
      <c r="AQ192" s="264"/>
      <c r="AR192" s="264"/>
      <c r="AS192" s="264"/>
      <c r="AT192" s="264"/>
      <c r="AU192" s="264"/>
      <c r="AV192" s="264"/>
      <c r="AW192" s="264"/>
      <c r="AX192" s="264"/>
      <c r="AY192" s="264"/>
      <c r="AZ192" s="264"/>
      <c r="BA192" s="264"/>
      <c r="BB192" s="264"/>
      <c r="BC192" s="264"/>
      <c r="BD192" s="264"/>
      <c r="BE192" s="264"/>
      <c r="BF192" s="264"/>
      <c r="BG192" s="264"/>
      <c r="BH192" s="264"/>
      <c r="BI192" s="264"/>
      <c r="BJ192" s="264"/>
      <c r="BK192" s="264"/>
      <c r="BL192" s="264"/>
      <c r="BM192" s="264"/>
      <c r="BN192" s="264"/>
      <c r="BO192" s="264"/>
      <c r="BP192" s="264"/>
      <c r="BQ192" s="264"/>
      <c r="BR192" s="264"/>
      <c r="BS192" s="264"/>
      <c r="BT192" s="264"/>
      <c r="BU192" s="264"/>
      <c r="BV192" s="264"/>
      <c r="BW192" s="264"/>
      <c r="BX192" s="264"/>
      <c r="BY192" s="264"/>
      <c r="BZ192" s="264"/>
      <c r="CA192" s="264"/>
      <c r="CB192" s="264"/>
      <c r="CC192" s="264"/>
      <c r="CD192" s="264"/>
      <c r="CE192" s="264"/>
      <c r="CF192" s="264"/>
      <c r="CG192" s="264"/>
      <c r="CH192" s="264"/>
      <c r="CI192" s="264"/>
      <c r="CJ192" s="264"/>
      <c r="CK192" s="264"/>
      <c r="CL192" s="264"/>
      <c r="CM192" s="264"/>
      <c r="CN192" s="264"/>
      <c r="CO192" s="264"/>
      <c r="CP192" s="264"/>
      <c r="CQ192" s="264"/>
      <c r="CR192" s="264"/>
      <c r="CS192" s="264"/>
      <c r="CT192" s="264"/>
      <c r="CU192" s="264"/>
      <c r="CV192" s="264"/>
      <c r="CW192" s="264"/>
      <c r="CX192" s="264"/>
      <c r="CY192" s="264"/>
      <c r="CZ192" s="264"/>
      <c r="DA192" s="264"/>
      <c r="DB192" s="264"/>
      <c r="DC192" s="264"/>
      <c r="DD192" s="264"/>
      <c r="DE192" s="264"/>
      <c r="DF192" s="264"/>
      <c r="DG192" s="264"/>
      <c r="DH192" s="264"/>
      <c r="DI192" s="264"/>
      <c r="DJ192" s="264"/>
      <c r="DK192" s="264"/>
      <c r="DL192" s="264"/>
      <c r="DM192" s="264"/>
      <c r="DN192" s="264"/>
      <c r="DO192" s="264"/>
      <c r="DP192" s="264"/>
      <c r="DQ192" s="264"/>
      <c r="DR192" s="264"/>
      <c r="DS192" s="264"/>
      <c r="DT192" s="264"/>
      <c r="DU192" s="264"/>
      <c r="DV192" s="264"/>
      <c r="DW192" s="264"/>
      <c r="DX192" s="264"/>
      <c r="DY192" s="264"/>
      <c r="DZ192" s="264"/>
      <c r="EA192" s="264"/>
      <c r="EB192" s="264"/>
      <c r="EC192" s="264"/>
      <c r="ED192" s="264"/>
      <c r="EE192" s="264"/>
      <c r="EF192" s="264"/>
      <c r="EG192" s="264"/>
      <c r="EH192" s="264"/>
      <c r="EI192" s="264"/>
      <c r="EJ192" s="264"/>
      <c r="EK192" s="264"/>
      <c r="EL192" s="264"/>
      <c r="EM192" s="264"/>
      <c r="EN192" s="264"/>
      <c r="EO192" s="264"/>
      <c r="EP192" s="264"/>
      <c r="EQ192" s="264"/>
      <c r="ER192" s="264"/>
      <c r="ES192" s="264"/>
      <c r="ET192" s="264"/>
      <c r="EU192" s="264"/>
      <c r="EV192" s="264"/>
      <c r="EW192" s="264"/>
      <c r="EX192" s="264"/>
      <c r="EY192" s="264"/>
      <c r="EZ192" s="264"/>
      <c r="FA192" s="264"/>
      <c r="FB192" s="264"/>
      <c r="FC192" s="264"/>
      <c r="FD192" s="264"/>
      <c r="FE192" s="264"/>
      <c r="FF192" s="264"/>
      <c r="FG192" s="264"/>
      <c r="FH192" s="264"/>
      <c r="FI192" s="264"/>
      <c r="FJ192" s="264"/>
      <c r="FK192" s="264"/>
      <c r="FL192" s="264"/>
      <c r="FM192" s="264"/>
      <c r="FN192" s="264"/>
      <c r="FO192" s="264"/>
      <c r="FP192" s="264"/>
      <c r="FQ192" s="264"/>
      <c r="FR192" s="264"/>
      <c r="FS192" s="264"/>
      <c r="FT192" s="264"/>
      <c r="FU192" s="264"/>
      <c r="FV192" s="264"/>
      <c r="FW192" s="264"/>
      <c r="FX192" s="264"/>
      <c r="FY192" s="264"/>
      <c r="FZ192" s="264"/>
      <c r="GA192" s="264"/>
      <c r="GB192" s="264"/>
      <c r="GC192" s="264"/>
      <c r="GD192" s="264"/>
      <c r="GE192" s="264"/>
      <c r="GF192" s="264"/>
      <c r="GG192" s="264"/>
      <c r="GH192" s="264"/>
      <c r="GI192" s="264"/>
      <c r="GJ192" s="264"/>
      <c r="GK192" s="264"/>
      <c r="GL192" s="264"/>
      <c r="GM192" s="264"/>
      <c r="GN192" s="264"/>
      <c r="GO192" s="264"/>
      <c r="GP192" s="264"/>
      <c r="GQ192" s="264"/>
      <c r="GR192" s="264"/>
      <c r="GS192" s="264"/>
      <c r="GT192" s="264"/>
      <c r="GU192" s="264"/>
      <c r="GV192" s="264"/>
      <c r="GW192" s="264"/>
      <c r="GX192" s="264"/>
      <c r="GY192" s="264"/>
      <c r="GZ192" s="264"/>
      <c r="HA192" s="264"/>
      <c r="HB192" s="264"/>
      <c r="HC192" s="264"/>
      <c r="HD192" s="264"/>
      <c r="HE192" s="264"/>
      <c r="HF192" s="264"/>
      <c r="HG192" s="264"/>
      <c r="HH192" s="264"/>
      <c r="HI192" s="264"/>
      <c r="HJ192" s="264"/>
      <c r="HK192" s="264"/>
      <c r="HL192" s="264"/>
      <c r="HM192" s="264"/>
      <c r="HN192" s="264"/>
      <c r="HO192" s="264"/>
      <c r="HP192" s="264"/>
      <c r="HQ192" s="264"/>
      <c r="HR192" s="264"/>
      <c r="HS192" s="264"/>
      <c r="HT192" s="264"/>
      <c r="HU192" s="264"/>
      <c r="HV192" s="264"/>
      <c r="HW192" s="264"/>
      <c r="HX192" s="264"/>
      <c r="HY192" s="264"/>
      <c r="HZ192" s="264"/>
      <c r="IA192" s="264"/>
      <c r="IB192" s="264"/>
      <c r="IC192" s="264"/>
      <c r="ID192" s="264"/>
      <c r="IE192" s="264"/>
      <c r="IF192" s="264"/>
      <c r="IG192" s="264"/>
      <c r="IH192" s="264"/>
      <c r="II192" s="264"/>
      <c r="IJ192" s="264"/>
      <c r="IK192" s="264"/>
      <c r="IL192" s="264"/>
      <c r="IM192" s="264"/>
      <c r="IN192" s="264"/>
      <c r="IO192" s="264"/>
      <c r="IP192" s="264"/>
      <c r="IQ192" s="264"/>
      <c r="IR192" s="264"/>
      <c r="IS192" s="264"/>
      <c r="IT192" s="264"/>
      <c r="IU192" s="264"/>
      <c r="IV192" s="264"/>
      <c r="IW192" s="264"/>
      <c r="IX192" s="264"/>
      <c r="IY192" s="264"/>
      <c r="IZ192" s="264"/>
      <c r="JA192" s="264"/>
      <c r="JB192" s="264"/>
      <c r="JC192" s="264"/>
      <c r="JD192" s="264"/>
      <c r="JE192" s="264"/>
      <c r="JF192" s="264"/>
      <c r="JG192" s="264"/>
      <c r="JH192" s="264"/>
      <c r="JI192" s="264"/>
      <c r="JJ192" s="264"/>
      <c r="JK192" s="264"/>
      <c r="JL192" s="264"/>
      <c r="JM192" s="264"/>
      <c r="JN192" s="264"/>
      <c r="JO192" s="264"/>
      <c r="JP192" s="264"/>
      <c r="JQ192" s="264"/>
      <c r="JR192" s="264"/>
      <c r="JS192" s="264"/>
      <c r="JT192" s="264"/>
      <c r="JU192" s="264"/>
      <c r="JV192" s="264"/>
      <c r="JW192" s="264"/>
      <c r="JX192" s="264"/>
      <c r="JY192" s="264"/>
      <c r="JZ192" s="264"/>
      <c r="KA192" s="264"/>
      <c r="KB192" s="264"/>
      <c r="KC192" s="264"/>
      <c r="KD192" s="264"/>
      <c r="KE192" s="264"/>
      <c r="KF192" s="264"/>
      <c r="KG192" s="264"/>
      <c r="KH192" s="264"/>
      <c r="KI192" s="264"/>
      <c r="KJ192" s="264"/>
      <c r="KK192" s="264"/>
      <c r="KL192" s="264"/>
      <c r="KM192" s="264"/>
      <c r="KN192" s="264"/>
      <c r="KO192" s="264"/>
      <c r="KP192" s="264"/>
      <c r="KQ192" s="264"/>
      <c r="KR192" s="264"/>
      <c r="KS192" s="264"/>
      <c r="KT192" s="264"/>
      <c r="KU192" s="264"/>
      <c r="KV192" s="264"/>
      <c r="KW192" s="264"/>
      <c r="KX192" s="264"/>
      <c r="KY192" s="264"/>
      <c r="KZ192" s="264"/>
      <c r="LA192" s="264"/>
      <c r="LB192" s="264"/>
      <c r="LC192" s="264"/>
      <c r="LD192" s="264"/>
      <c r="LE192" s="264"/>
      <c r="LF192" s="264"/>
      <c r="LG192" s="264"/>
      <c r="LH192" s="264"/>
      <c r="LI192" s="264"/>
      <c r="LJ192" s="264"/>
      <c r="LK192" s="264"/>
      <c r="LL192" s="264"/>
      <c r="LM192" s="264"/>
      <c r="LN192" s="264"/>
      <c r="LO192" s="264"/>
      <c r="LP192" s="264"/>
      <c r="LQ192" s="264"/>
      <c r="LR192" s="264"/>
      <c r="LS192" s="264"/>
      <c r="LT192" s="264"/>
      <c r="LU192" s="264"/>
      <c r="LV192" s="264"/>
      <c r="LW192" s="264"/>
      <c r="LX192" s="264"/>
      <c r="LY192" s="264"/>
      <c r="LZ192" s="264"/>
      <c r="MA192" s="264"/>
      <c r="MB192" s="264"/>
      <c r="MC192" s="264"/>
      <c r="MD192" s="264"/>
      <c r="ME192" s="264"/>
      <c r="MF192" s="264"/>
      <c r="MG192" s="264"/>
      <c r="MH192" s="264"/>
      <c r="MI192" s="264"/>
      <c r="MJ192" s="264"/>
      <c r="MK192" s="264"/>
      <c r="ML192" s="264"/>
      <c r="MM192" s="264"/>
      <c r="MN192" s="264"/>
      <c r="MO192" s="264"/>
      <c r="MP192" s="264"/>
      <c r="MQ192" s="264"/>
      <c r="MR192" s="264"/>
      <c r="MS192" s="264"/>
      <c r="MT192" s="264"/>
      <c r="MU192" s="264"/>
      <c r="MV192" s="264"/>
      <c r="MW192" s="264"/>
      <c r="MX192" s="264"/>
      <c r="MY192" s="264"/>
      <c r="MZ192" s="264"/>
      <c r="NA192" s="264"/>
      <c r="NB192" s="264"/>
      <c r="NC192" s="264"/>
      <c r="ND192" s="264"/>
      <c r="NE192" s="264"/>
      <c r="NF192" s="264"/>
      <c r="NG192" s="264"/>
      <c r="NH192" s="264"/>
      <c r="NI192" s="264"/>
      <c r="NJ192" s="264"/>
      <c r="NK192" s="264"/>
      <c r="NL192" s="264"/>
      <c r="NM192" s="264"/>
      <c r="NN192" s="264"/>
      <c r="NO192" s="264"/>
      <c r="NP192" s="264"/>
      <c r="NQ192" s="264"/>
      <c r="NR192" s="264"/>
      <c r="NS192" s="264"/>
      <c r="NT192" s="264"/>
      <c r="NU192" s="264"/>
      <c r="NV192" s="264"/>
      <c r="NW192" s="264"/>
      <c r="NX192" s="264"/>
      <c r="NY192" s="264"/>
      <c r="NZ192" s="264"/>
      <c r="OA192" s="264"/>
      <c r="OB192" s="264"/>
      <c r="OC192" s="264"/>
      <c r="OD192" s="264"/>
      <c r="OE192" s="264"/>
      <c r="OF192" s="264"/>
      <c r="OG192" s="264"/>
      <c r="OH192" s="264"/>
      <c r="OI192" s="264"/>
      <c r="OJ192" s="264"/>
      <c r="OK192" s="264"/>
      <c r="OL192" s="264"/>
      <c r="OM192" s="264"/>
      <c r="ON192" s="264"/>
      <c r="OO192" s="264"/>
      <c r="OP192" s="264"/>
      <c r="OQ192" s="264"/>
      <c r="OR192" s="264"/>
      <c r="OS192" s="264"/>
      <c r="OT192" s="264"/>
      <c r="OU192" s="264"/>
      <c r="OV192" s="264"/>
      <c r="OW192" s="264"/>
      <c r="OX192" s="264"/>
      <c r="OY192" s="264"/>
      <c r="OZ192" s="264"/>
      <c r="PA192" s="264"/>
      <c r="PB192" s="264"/>
      <c r="PC192" s="264"/>
      <c r="PD192" s="264"/>
      <c r="PE192" s="264"/>
      <c r="PF192" s="264"/>
      <c r="PG192" s="264"/>
      <c r="PH192" s="264"/>
      <c r="PI192" s="264"/>
      <c r="PJ192" s="264"/>
      <c r="PK192" s="264"/>
      <c r="PL192" s="264"/>
      <c r="PM192" s="264"/>
      <c r="PN192" s="264"/>
      <c r="PO192" s="264"/>
      <c r="PP192" s="264"/>
      <c r="PQ192" s="264"/>
      <c r="PR192" s="264"/>
      <c r="PS192" s="264"/>
      <c r="PT192" s="264"/>
      <c r="PU192" s="264"/>
      <c r="PV192" s="264"/>
      <c r="PW192" s="264"/>
      <c r="PX192" s="264"/>
      <c r="PY192" s="264"/>
      <c r="PZ192" s="264"/>
      <c r="QA192" s="264"/>
      <c r="QB192" s="264"/>
      <c r="QC192" s="264"/>
      <c r="QD192" s="264"/>
      <c r="QE192" s="264"/>
      <c r="QF192" s="264"/>
      <c r="QG192" s="264"/>
      <c r="QH192" s="264"/>
      <c r="QI192" s="264"/>
      <c r="QJ192" s="264"/>
      <c r="QK192" s="264"/>
      <c r="QL192" s="264"/>
      <c r="QM192" s="264"/>
      <c r="QN192" s="264"/>
      <c r="QO192" s="264"/>
      <c r="QP192" s="264"/>
      <c r="QQ192" s="264"/>
      <c r="QR192" s="264"/>
      <c r="QS192" s="264"/>
      <c r="QT192" s="264"/>
      <c r="QU192" s="264"/>
      <c r="QV192" s="264"/>
      <c r="QW192" s="264"/>
      <c r="QX192" s="264"/>
      <c r="QY192" s="264"/>
      <c r="QZ192" s="264"/>
      <c r="RA192" s="264"/>
      <c r="RB192" s="264"/>
      <c r="RC192" s="264"/>
      <c r="RD192" s="264"/>
      <c r="RE192" s="264"/>
      <c r="RF192" s="264"/>
      <c r="RG192" s="264"/>
      <c r="RH192" s="264"/>
      <c r="RI192" s="264"/>
      <c r="RJ192" s="264"/>
      <c r="RK192" s="264"/>
      <c r="RL192" s="264"/>
      <c r="RM192" s="264"/>
      <c r="RN192" s="264"/>
      <c r="RO192" s="264"/>
      <c r="RP192" s="264"/>
      <c r="RQ192" s="264"/>
      <c r="RR192" s="264"/>
      <c r="RS192" s="264"/>
      <c r="RT192" s="264"/>
      <c r="RU192" s="264"/>
      <c r="RV192" s="264"/>
      <c r="RW192" s="264"/>
      <c r="RX192" s="264"/>
      <c r="RY192" s="264"/>
      <c r="RZ192" s="264"/>
      <c r="SA192" s="264"/>
      <c r="SB192" s="264"/>
      <c r="SC192" s="264"/>
      <c r="SD192" s="264"/>
      <c r="SE192" s="264"/>
      <c r="SF192" s="264"/>
      <c r="SG192" s="264"/>
      <c r="SH192" s="264"/>
      <c r="SI192" s="264"/>
      <c r="SJ192" s="264"/>
      <c r="SK192" s="264"/>
      <c r="SL192" s="264"/>
      <c r="SM192" s="264"/>
      <c r="SN192" s="264"/>
      <c r="SO192" s="264"/>
      <c r="SP192" s="264"/>
      <c r="SQ192" s="264"/>
      <c r="SR192" s="264"/>
      <c r="SS192" s="264"/>
      <c r="ST192" s="264"/>
      <c r="SU192" s="264"/>
      <c r="SV192" s="264"/>
      <c r="SW192" s="264"/>
      <c r="SX192" s="264"/>
      <c r="SY192" s="264"/>
      <c r="SZ192" s="264"/>
      <c r="TA192" s="264"/>
      <c r="TB192" s="264"/>
      <c r="TC192" s="264"/>
      <c r="TD192" s="264"/>
      <c r="TE192" s="264"/>
      <c r="TF192" s="264"/>
      <c r="TG192" s="264"/>
      <c r="TH192" s="264"/>
      <c r="TI192" s="264"/>
      <c r="TJ192" s="264"/>
      <c r="TK192" s="264"/>
      <c r="TL192" s="264"/>
      <c r="TM192" s="264"/>
      <c r="TN192" s="264"/>
      <c r="TO192" s="264"/>
      <c r="TP192" s="264"/>
      <c r="TQ192" s="264"/>
      <c r="TR192" s="264"/>
      <c r="TS192" s="264"/>
      <c r="TT192" s="264"/>
      <c r="TU192" s="264"/>
      <c r="TV192" s="264"/>
      <c r="TW192" s="264"/>
      <c r="TX192" s="264"/>
      <c r="TY192" s="264"/>
      <c r="TZ192" s="264"/>
      <c r="UA192" s="264"/>
      <c r="UB192" s="264"/>
      <c r="UC192" s="264"/>
      <c r="UD192" s="264"/>
      <c r="UE192" s="264"/>
      <c r="UF192" s="264"/>
      <c r="UG192" s="264"/>
      <c r="UH192" s="264"/>
      <c r="UI192" s="264"/>
      <c r="UJ192" s="264"/>
      <c r="UK192" s="264"/>
      <c r="UL192" s="264"/>
      <c r="UM192" s="264"/>
      <c r="UN192" s="264"/>
      <c r="UO192" s="264"/>
      <c r="UP192" s="264"/>
      <c r="UQ192" s="264"/>
      <c r="UR192" s="264"/>
      <c r="US192" s="264"/>
      <c r="UT192" s="264"/>
      <c r="UU192" s="264"/>
      <c r="UV192" s="264"/>
      <c r="UW192" s="264"/>
      <c r="UX192" s="264"/>
      <c r="UY192" s="264"/>
      <c r="UZ192" s="264"/>
      <c r="VA192" s="264"/>
      <c r="VB192" s="264"/>
      <c r="VC192" s="264"/>
      <c r="VD192" s="264"/>
      <c r="VE192" s="264"/>
      <c r="VF192" s="264"/>
      <c r="VG192" s="264"/>
      <c r="VH192" s="264"/>
      <c r="VI192" s="264"/>
      <c r="VJ192" s="264"/>
      <c r="VK192" s="264"/>
      <c r="VL192" s="264"/>
      <c r="VM192" s="264"/>
      <c r="VN192" s="264"/>
      <c r="VO192" s="264"/>
      <c r="VP192" s="264"/>
      <c r="VQ192" s="264"/>
      <c r="VR192" s="264"/>
      <c r="VS192" s="264"/>
      <c r="VT192" s="264"/>
      <c r="VU192" s="264"/>
      <c r="VV192" s="264"/>
      <c r="VW192" s="264"/>
      <c r="VX192" s="264"/>
      <c r="VY192" s="264"/>
      <c r="VZ192" s="264"/>
      <c r="WA192" s="264"/>
      <c r="WB192" s="264"/>
      <c r="WC192" s="264"/>
      <c r="WD192" s="264"/>
      <c r="WE192" s="264"/>
      <c r="WF192" s="264"/>
      <c r="WG192" s="264"/>
      <c r="WH192" s="264"/>
      <c r="WI192" s="264"/>
      <c r="WJ192" s="264"/>
      <c r="WK192" s="264"/>
      <c r="WL192" s="264"/>
      <c r="WM192" s="264"/>
      <c r="WN192" s="264"/>
      <c r="WO192" s="264"/>
      <c r="WP192" s="264"/>
      <c r="WQ192" s="264"/>
      <c r="WR192" s="264"/>
      <c r="WS192" s="264"/>
      <c r="WT192" s="264"/>
      <c r="WU192" s="264"/>
      <c r="WV192" s="264"/>
      <c r="WW192" s="264"/>
      <c r="WX192" s="264"/>
      <c r="WY192" s="264"/>
      <c r="WZ192" s="264"/>
      <c r="XA192" s="264"/>
      <c r="XB192" s="264"/>
      <c r="XC192" s="264"/>
      <c r="XD192" s="264"/>
      <c r="XE192" s="264"/>
      <c r="XF192" s="264"/>
      <c r="XG192" s="264"/>
      <c r="XH192" s="264"/>
      <c r="XI192" s="264"/>
      <c r="XJ192" s="264"/>
      <c r="XK192" s="264"/>
      <c r="XL192" s="264"/>
      <c r="XM192" s="264"/>
      <c r="XN192" s="264"/>
      <c r="XO192" s="264"/>
      <c r="XP192" s="264"/>
      <c r="XQ192" s="264"/>
      <c r="XR192" s="264"/>
      <c r="XS192" s="264"/>
      <c r="XT192" s="264"/>
      <c r="XU192" s="264"/>
      <c r="XV192" s="264"/>
      <c r="XW192" s="264"/>
      <c r="XX192" s="264"/>
      <c r="XY192" s="264"/>
      <c r="XZ192" s="264"/>
      <c r="YA192" s="264"/>
      <c r="YB192" s="264"/>
      <c r="YC192" s="264"/>
      <c r="YD192" s="264"/>
      <c r="YE192" s="264"/>
      <c r="YF192" s="264"/>
      <c r="YG192" s="264"/>
      <c r="YH192" s="264"/>
      <c r="YI192" s="264"/>
      <c r="YJ192" s="264"/>
      <c r="YK192" s="264"/>
      <c r="YL192" s="264"/>
      <c r="YM192" s="264"/>
      <c r="YN192" s="264"/>
      <c r="YO192" s="264"/>
      <c r="YP192" s="264"/>
      <c r="YQ192" s="264"/>
      <c r="YR192" s="264"/>
      <c r="YS192" s="264"/>
      <c r="YT192" s="264"/>
      <c r="YU192" s="264"/>
      <c r="YV192" s="264"/>
      <c r="YW192" s="264"/>
      <c r="YX192" s="264"/>
      <c r="YY192" s="264"/>
      <c r="YZ192" s="264"/>
      <c r="ZA192" s="264"/>
      <c r="ZB192" s="264"/>
      <c r="ZC192" s="264"/>
      <c r="ZD192" s="264"/>
      <c r="ZE192" s="264"/>
      <c r="ZF192" s="264"/>
      <c r="ZG192" s="264"/>
      <c r="ZH192" s="264"/>
      <c r="ZI192" s="264"/>
      <c r="ZJ192" s="264"/>
      <c r="ZK192" s="264"/>
      <c r="ZL192" s="264"/>
      <c r="ZM192" s="264"/>
      <c r="ZN192" s="264"/>
      <c r="ZO192" s="264"/>
      <c r="ZP192" s="264"/>
      <c r="ZQ192" s="264"/>
      <c r="ZR192" s="264"/>
      <c r="ZS192" s="264"/>
      <c r="ZT192" s="264"/>
      <c r="ZU192" s="264"/>
      <c r="ZV192" s="264"/>
      <c r="ZW192" s="264"/>
      <c r="ZX192" s="264"/>
      <c r="ZY192" s="264"/>
      <c r="ZZ192" s="264"/>
      <c r="AAA192" s="264"/>
      <c r="AAB192" s="264"/>
      <c r="AAC192" s="264"/>
      <c r="AAD192" s="264"/>
      <c r="AAE192" s="264"/>
      <c r="AAF192" s="264"/>
      <c r="AAG192" s="264"/>
      <c r="AAH192" s="264"/>
      <c r="AAI192" s="264"/>
      <c r="AAJ192" s="264"/>
      <c r="AAK192" s="264"/>
      <c r="AAL192" s="264"/>
      <c r="AAM192" s="264"/>
      <c r="AAN192" s="264"/>
      <c r="AAO192" s="264"/>
      <c r="AAP192" s="264"/>
      <c r="AAQ192" s="264"/>
      <c r="AAR192" s="264"/>
      <c r="AAS192" s="264"/>
      <c r="AAT192" s="264"/>
      <c r="AAU192" s="264"/>
      <c r="AAV192" s="264"/>
      <c r="AAW192" s="264"/>
      <c r="AAX192" s="264"/>
      <c r="AAY192" s="264"/>
      <c r="AAZ192" s="264"/>
      <c r="ABA192" s="264"/>
      <c r="ABB192" s="264"/>
      <c r="ABC192" s="264"/>
      <c r="ABD192" s="264"/>
      <c r="ABE192" s="264"/>
      <c r="ABF192" s="264"/>
      <c r="ABG192" s="264"/>
      <c r="ABH192" s="264"/>
      <c r="ABI192" s="264"/>
      <c r="ABJ192" s="264"/>
      <c r="ABK192" s="264"/>
      <c r="ABL192" s="264"/>
      <c r="ABM192" s="264"/>
      <c r="ABN192" s="264"/>
      <c r="ABO192" s="264"/>
      <c r="ABP192" s="264"/>
      <c r="ABQ192" s="264"/>
      <c r="ABR192" s="264"/>
      <c r="ABS192" s="264"/>
      <c r="ABT192" s="264"/>
      <c r="ABU192" s="264"/>
      <c r="ABV192" s="264"/>
      <c r="ABW192" s="264"/>
      <c r="ABX192" s="264"/>
      <c r="ABY192" s="264"/>
      <c r="ABZ192" s="264"/>
      <c r="ACA192" s="264"/>
      <c r="ACB192" s="264"/>
      <c r="ACC192" s="264"/>
      <c r="ACD192" s="264"/>
      <c r="ACE192" s="264"/>
      <c r="ACF192" s="264"/>
      <c r="ACG192" s="264"/>
      <c r="ACH192" s="264"/>
      <c r="ACI192" s="264"/>
      <c r="ACJ192" s="264"/>
      <c r="ACK192" s="264"/>
      <c r="ACL192" s="264"/>
      <c r="ACM192" s="264"/>
      <c r="ACN192" s="264"/>
      <c r="ACO192" s="264"/>
      <c r="ACP192" s="264"/>
      <c r="ACQ192" s="264"/>
      <c r="ACR192" s="264"/>
      <c r="ACS192" s="264"/>
      <c r="ACT192" s="264"/>
      <c r="ACU192" s="264"/>
      <c r="ACV192" s="264"/>
      <c r="ACW192" s="264"/>
      <c r="ACX192" s="264"/>
      <c r="ACY192" s="264"/>
      <c r="ACZ192" s="264"/>
      <c r="ADA192" s="264"/>
      <c r="ADB192" s="264"/>
      <c r="ADC192" s="264"/>
      <c r="ADD192" s="264"/>
      <c r="ADE192" s="264"/>
      <c r="ADF192" s="264"/>
      <c r="ADG192" s="264"/>
      <c r="ADH192" s="264"/>
      <c r="ADI192" s="264"/>
      <c r="ADJ192" s="264"/>
      <c r="ADK192" s="264"/>
      <c r="ADL192" s="264"/>
      <c r="ADM192" s="264"/>
      <c r="ADN192" s="264"/>
      <c r="ADO192" s="264"/>
      <c r="ADP192" s="264"/>
      <c r="ADQ192" s="264"/>
      <c r="ADR192" s="264"/>
      <c r="ADS192" s="264"/>
      <c r="ADT192" s="264"/>
      <c r="ADU192" s="264"/>
      <c r="ADV192" s="264"/>
      <c r="ADW192" s="264"/>
      <c r="ADX192" s="264"/>
      <c r="ADY192" s="264"/>
      <c r="ADZ192" s="264"/>
      <c r="AEA192" s="264"/>
      <c r="AEB192" s="264"/>
      <c r="AEC192" s="264"/>
      <c r="AED192" s="264"/>
      <c r="AEE192" s="264"/>
      <c r="AEF192" s="264"/>
      <c r="AEG192" s="264"/>
      <c r="AEH192" s="264"/>
      <c r="AEI192" s="264"/>
      <c r="AEJ192" s="264"/>
      <c r="AEK192" s="264"/>
      <c r="AEL192" s="264"/>
      <c r="AEM192" s="264"/>
      <c r="AEN192" s="264"/>
      <c r="AEO192" s="264"/>
      <c r="AEP192" s="264"/>
      <c r="AEQ192" s="264"/>
      <c r="AER192" s="264"/>
      <c r="AES192" s="264"/>
      <c r="AET192" s="264"/>
      <c r="AEU192" s="264"/>
      <c r="AEV192" s="264"/>
      <c r="AEW192" s="264"/>
      <c r="AEX192" s="264"/>
      <c r="AEY192" s="264"/>
      <c r="AEZ192" s="264"/>
      <c r="AFA192" s="264"/>
      <c r="AFB192" s="264"/>
      <c r="AFC192" s="264"/>
      <c r="AFD192" s="264"/>
      <c r="AFE192" s="264"/>
      <c r="AFF192" s="264"/>
      <c r="AFG192" s="264"/>
      <c r="AFH192" s="264"/>
      <c r="AFI192" s="264"/>
      <c r="AFJ192" s="264"/>
      <c r="AFK192" s="264"/>
      <c r="AFL192" s="264"/>
      <c r="AFM192" s="264"/>
      <c r="AFN192" s="264"/>
      <c r="AFO192" s="264"/>
      <c r="AFP192" s="264"/>
      <c r="AFQ192" s="264"/>
      <c r="AFR192" s="264"/>
      <c r="AFS192" s="264"/>
      <c r="AFT192" s="264"/>
      <c r="AFU192" s="264"/>
      <c r="AFV192" s="264"/>
      <c r="AFW192" s="264"/>
      <c r="AFX192" s="264"/>
      <c r="AFY192" s="264"/>
      <c r="AFZ192" s="264"/>
      <c r="AGA192" s="264"/>
      <c r="AGB192" s="264"/>
      <c r="AGC192" s="264"/>
      <c r="AGD192" s="264"/>
      <c r="AGE192" s="264"/>
      <c r="AGF192" s="264"/>
      <c r="AGG192" s="264"/>
      <c r="AGH192" s="264"/>
      <c r="AGI192" s="264"/>
      <c r="AGJ192" s="264"/>
      <c r="AGK192" s="264"/>
      <c r="AGL192" s="264"/>
      <c r="AGM192" s="264"/>
      <c r="AGN192" s="264"/>
      <c r="AGO192" s="264"/>
      <c r="AGP192" s="264"/>
      <c r="AGQ192" s="264"/>
      <c r="AGR192" s="264"/>
      <c r="AGS192" s="264"/>
      <c r="AGT192" s="264"/>
      <c r="AGU192" s="264"/>
      <c r="AGV192" s="264"/>
      <c r="AGW192" s="264"/>
      <c r="AGX192" s="264"/>
      <c r="AGY192" s="264"/>
      <c r="AGZ192" s="264"/>
      <c r="AHA192" s="264"/>
      <c r="AHB192" s="264"/>
      <c r="AHC192" s="264"/>
      <c r="AHD192" s="264"/>
      <c r="AHE192" s="264"/>
      <c r="AHF192" s="264"/>
      <c r="AHG192" s="264"/>
      <c r="AHH192" s="264"/>
      <c r="AHI192" s="264"/>
      <c r="AHJ192" s="264"/>
      <c r="AHK192" s="264"/>
      <c r="AHL192" s="264"/>
      <c r="AHM192" s="264"/>
      <c r="AHN192" s="264"/>
      <c r="AHO192" s="264"/>
      <c r="AHP192" s="264"/>
      <c r="AHQ192" s="264"/>
      <c r="AHR192" s="264"/>
      <c r="AHS192" s="264"/>
      <c r="AHT192" s="264"/>
      <c r="AHU192" s="264"/>
      <c r="AHV192" s="264"/>
      <c r="AHW192" s="264"/>
      <c r="AHX192" s="264"/>
      <c r="AHY192" s="264"/>
      <c r="AHZ192" s="264"/>
      <c r="AIA192" s="264"/>
      <c r="AIB192" s="264"/>
      <c r="AIC192" s="264"/>
      <c r="AID192" s="264"/>
      <c r="AIE192" s="264"/>
      <c r="AIF192" s="264"/>
      <c r="AIG192" s="264"/>
      <c r="AIH192" s="264"/>
      <c r="AII192" s="264"/>
      <c r="AIJ192" s="264"/>
      <c r="AIK192" s="264"/>
      <c r="AIL192" s="264"/>
      <c r="AIM192" s="264"/>
      <c r="AIN192" s="264"/>
      <c r="AIO192" s="264"/>
      <c r="AIP192" s="264"/>
      <c r="AIQ192" s="264"/>
      <c r="AIR192" s="264"/>
      <c r="AIS192" s="264"/>
      <c r="AIT192" s="264"/>
      <c r="AIU192" s="264"/>
      <c r="AIV192" s="264"/>
      <c r="AIW192" s="264"/>
      <c r="AIX192" s="264"/>
      <c r="AIY192" s="264"/>
      <c r="AIZ192" s="264"/>
      <c r="AJA192" s="264"/>
      <c r="AJB192" s="264"/>
      <c r="AJC192" s="264"/>
      <c r="AJD192" s="264"/>
      <c r="AJE192" s="264"/>
      <c r="AJF192" s="264"/>
      <c r="AJG192" s="264"/>
      <c r="AJH192" s="264"/>
      <c r="AJI192" s="264"/>
      <c r="AJJ192" s="264"/>
      <c r="AJK192" s="264"/>
      <c r="AJL192" s="264"/>
      <c r="AJM192" s="264"/>
      <c r="AJN192" s="264"/>
      <c r="AJO192" s="264"/>
      <c r="AJP192" s="264"/>
      <c r="AJQ192" s="264"/>
      <c r="AJR192" s="264"/>
      <c r="AJS192" s="264"/>
      <c r="AJT192" s="264"/>
      <c r="AJU192" s="264"/>
      <c r="AJV192" s="264"/>
      <c r="AJW192" s="264"/>
      <c r="AJX192" s="264"/>
      <c r="AJY192" s="264"/>
      <c r="AJZ192" s="264"/>
      <c r="AKA192" s="264"/>
      <c r="AKB192" s="264"/>
      <c r="AKC192" s="264"/>
      <c r="AKD192" s="264"/>
      <c r="AKE192" s="264"/>
      <c r="AKF192" s="264"/>
      <c r="AKG192" s="264"/>
      <c r="AKH192" s="264"/>
      <c r="AKI192" s="264"/>
      <c r="AKJ192" s="264"/>
      <c r="AKK192" s="264"/>
      <c r="AKL192" s="264"/>
      <c r="AKM192" s="264"/>
      <c r="AKN192" s="264"/>
      <c r="AKO192" s="264"/>
      <c r="AKP192" s="264"/>
      <c r="AKQ192" s="264"/>
      <c r="AKR192" s="264"/>
      <c r="AKS192" s="264"/>
      <c r="AKT192" s="264"/>
      <c r="AKU192" s="264"/>
      <c r="AKV192" s="264"/>
      <c r="AKW192" s="264"/>
      <c r="AKX192" s="264"/>
      <c r="AKY192" s="264"/>
      <c r="AKZ192" s="264"/>
      <c r="ALA192" s="264"/>
      <c r="ALB192" s="264"/>
      <c r="ALC192" s="264"/>
      <c r="ALD192" s="264"/>
      <c r="ALE192" s="264"/>
      <c r="ALF192" s="264"/>
      <c r="ALG192" s="264"/>
      <c r="ALH192" s="264"/>
      <c r="ALI192" s="264"/>
      <c r="ALJ192" s="264"/>
      <c r="ALK192" s="264"/>
      <c r="ALL192" s="264"/>
      <c r="ALM192" s="264"/>
      <c r="ALN192" s="264"/>
      <c r="ALO192" s="264"/>
      <c r="ALP192" s="264"/>
      <c r="ALQ192" s="264"/>
      <c r="ALR192" s="264"/>
      <c r="ALS192" s="264"/>
      <c r="ALT192" s="264"/>
      <c r="ALU192" s="264"/>
      <c r="ALV192" s="264"/>
      <c r="ALW192" s="264"/>
      <c r="ALX192" s="264"/>
      <c r="ALY192" s="264"/>
      <c r="ALZ192" s="264"/>
      <c r="AMA192" s="264"/>
      <c r="AMB192" s="264"/>
      <c r="AMC192" s="264"/>
      <c r="AMD192" s="264"/>
      <c r="AME192" s="264"/>
      <c r="AMF192" s="264"/>
      <c r="AMG192" s="264"/>
      <c r="AMH192" s="264"/>
      <c r="AMI192" s="264"/>
      <c r="AMJ192" s="264"/>
      <c r="AMK192" s="264"/>
      <c r="AML192" s="264"/>
      <c r="AMM192" s="264"/>
      <c r="AMN192" s="264"/>
      <c r="AMO192" s="264"/>
      <c r="AMP192" s="264"/>
      <c r="AMQ192" s="264"/>
      <c r="AMR192" s="264"/>
      <c r="AMS192" s="264"/>
      <c r="AMT192" s="264"/>
      <c r="AMU192" s="264"/>
      <c r="AMV192" s="264"/>
      <c r="AMW192" s="264"/>
      <c r="AMX192" s="264"/>
      <c r="AMY192" s="264"/>
      <c r="AMZ192" s="264"/>
      <c r="ANA192" s="264"/>
      <c r="ANB192" s="264"/>
      <c r="ANC192" s="264"/>
      <c r="AND192" s="264"/>
      <c r="ANE192" s="264"/>
      <c r="ANF192" s="264"/>
      <c r="ANG192" s="264"/>
      <c r="ANH192" s="264"/>
      <c r="ANI192" s="264"/>
      <c r="ANJ192" s="264"/>
      <c r="ANK192" s="264"/>
      <c r="ANL192" s="264"/>
      <c r="ANM192" s="264"/>
      <c r="ANN192" s="264"/>
      <c r="ANO192" s="264"/>
      <c r="ANP192" s="264"/>
      <c r="ANQ192" s="264"/>
      <c r="ANR192" s="264"/>
      <c r="ANS192" s="264"/>
      <c r="ANT192" s="264"/>
      <c r="ANU192" s="264"/>
      <c r="ANV192" s="264"/>
      <c r="ANW192" s="264"/>
      <c r="ANX192" s="264"/>
      <c r="ANY192" s="264"/>
      <c r="ANZ192" s="264"/>
      <c r="AOA192" s="264"/>
      <c r="AOB192" s="264"/>
      <c r="AOC192" s="264"/>
      <c r="AOD192" s="264"/>
      <c r="AOE192" s="264"/>
      <c r="AOF192" s="264"/>
      <c r="AOG192" s="264"/>
      <c r="AOH192" s="264"/>
      <c r="AOI192" s="264"/>
      <c r="AOJ192" s="264"/>
      <c r="AOK192" s="264"/>
      <c r="AOL192" s="264"/>
      <c r="AOM192" s="264"/>
      <c r="AON192" s="264"/>
      <c r="AOO192" s="264"/>
      <c r="AOP192" s="264"/>
      <c r="AOQ192" s="264"/>
      <c r="AOR192" s="264"/>
      <c r="AOS192" s="264"/>
      <c r="AOT192" s="264"/>
      <c r="AOU192" s="264"/>
      <c r="AOV192" s="264"/>
      <c r="AOW192" s="264"/>
      <c r="AOX192" s="264"/>
      <c r="AOY192" s="264"/>
      <c r="AOZ192" s="264"/>
      <c r="APA192" s="264"/>
      <c r="APB192" s="264"/>
      <c r="APC192" s="264"/>
      <c r="APD192" s="264"/>
      <c r="APE192" s="264"/>
      <c r="APF192" s="264"/>
      <c r="APG192" s="264"/>
      <c r="APH192" s="264"/>
      <c r="API192" s="264"/>
      <c r="APJ192" s="264"/>
      <c r="APK192" s="264"/>
      <c r="APL192" s="264"/>
      <c r="APM192" s="264"/>
      <c r="APN192" s="264"/>
      <c r="APO192" s="264"/>
      <c r="APP192" s="264"/>
      <c r="APQ192" s="264"/>
      <c r="APR192" s="264"/>
      <c r="APS192" s="264"/>
      <c r="APT192" s="264"/>
      <c r="APU192" s="264"/>
      <c r="APV192" s="264"/>
      <c r="APW192" s="264"/>
      <c r="APX192" s="264"/>
      <c r="APY192" s="264"/>
      <c r="APZ192" s="264"/>
      <c r="AQA192" s="264"/>
      <c r="AQB192" s="264"/>
      <c r="AQC192" s="264"/>
      <c r="AQD192" s="264"/>
      <c r="AQE192" s="264"/>
      <c r="AQF192" s="264"/>
      <c r="AQG192" s="264"/>
      <c r="AQH192" s="264"/>
      <c r="AQI192" s="264"/>
      <c r="AQJ192" s="264"/>
      <c r="AQK192" s="264"/>
      <c r="AQL192" s="264"/>
      <c r="AQM192" s="264"/>
      <c r="AQN192" s="264"/>
      <c r="AQO192" s="264"/>
      <c r="AQP192" s="264"/>
      <c r="AQQ192" s="264"/>
      <c r="AQR192" s="264"/>
      <c r="AQS192" s="264"/>
      <c r="AQT192" s="264"/>
      <c r="AQU192" s="264"/>
      <c r="AQV192" s="264"/>
      <c r="AQW192" s="264"/>
      <c r="AQX192" s="264"/>
      <c r="AQY192" s="264"/>
      <c r="AQZ192" s="264"/>
      <c r="ARA192" s="264"/>
      <c r="ARB192" s="264"/>
      <c r="ARC192" s="264"/>
      <c r="ARD192" s="264"/>
      <c r="ARE192" s="264"/>
      <c r="ARF192" s="264"/>
      <c r="ARG192" s="264"/>
      <c r="ARH192" s="264"/>
      <c r="ARI192" s="264"/>
      <c r="ARJ192" s="264"/>
      <c r="ARK192" s="264"/>
      <c r="ARL192" s="264"/>
      <c r="ARM192" s="264"/>
      <c r="ARN192" s="264"/>
      <c r="ARO192" s="264"/>
      <c r="ARP192" s="264"/>
      <c r="ARQ192" s="264"/>
      <c r="ARR192" s="264"/>
      <c r="ARS192" s="264"/>
      <c r="ART192" s="264"/>
      <c r="ARU192" s="264"/>
      <c r="ARV192" s="264"/>
      <c r="ARW192" s="264"/>
      <c r="ARX192" s="264"/>
      <c r="ARY192" s="264"/>
      <c r="ARZ192" s="264"/>
      <c r="ASA192" s="264"/>
      <c r="ASB192" s="264"/>
      <c r="ASC192" s="264"/>
      <c r="ASD192" s="264"/>
      <c r="ASE192" s="264"/>
      <c r="ASF192" s="264"/>
      <c r="ASG192" s="264"/>
      <c r="ASH192" s="264"/>
      <c r="ASI192" s="264"/>
      <c r="ASJ192" s="264"/>
      <c r="ASK192" s="264"/>
      <c r="ASL192" s="264"/>
      <c r="ASM192" s="264"/>
      <c r="ASN192" s="264"/>
      <c r="ASO192" s="264"/>
      <c r="ASP192" s="264"/>
      <c r="ASQ192" s="264"/>
      <c r="ASR192" s="264"/>
      <c r="ASS192" s="264"/>
      <c r="AST192" s="264"/>
      <c r="ASU192" s="264"/>
      <c r="ASV192" s="264"/>
      <c r="ASW192" s="264"/>
      <c r="ASX192" s="264"/>
      <c r="ASY192" s="264"/>
      <c r="ASZ192" s="264"/>
      <c r="ATA192" s="264"/>
      <c r="ATB192" s="264"/>
      <c r="ATC192" s="264"/>
      <c r="ATD192" s="264"/>
      <c r="ATE192" s="264"/>
      <c r="ATF192" s="264"/>
      <c r="ATG192" s="264"/>
      <c r="ATH192" s="264"/>
      <c r="ATI192" s="264"/>
      <c r="ATJ192" s="264"/>
      <c r="ATK192" s="264"/>
      <c r="ATL192" s="264"/>
      <c r="ATM192" s="264"/>
      <c r="ATN192" s="264"/>
      <c r="ATO192" s="264"/>
      <c r="ATP192" s="264"/>
      <c r="ATQ192" s="264"/>
      <c r="ATR192" s="264"/>
      <c r="ATS192" s="264"/>
      <c r="ATT192" s="264"/>
      <c r="ATU192" s="264"/>
      <c r="ATV192" s="264"/>
      <c r="ATW192" s="264"/>
      <c r="ATX192" s="264"/>
    </row>
    <row r="193" spans="1:1221" s="72" customFormat="1" ht="16" customHeight="1">
      <c r="A193" s="38">
        <v>190</v>
      </c>
      <c r="B193" s="567" t="s">
        <v>18360</v>
      </c>
      <c r="C193" s="38" t="s">
        <v>5322</v>
      </c>
      <c r="D193" s="38" t="s">
        <v>19</v>
      </c>
      <c r="E193" s="38" t="s">
        <v>5316</v>
      </c>
      <c r="F193" s="38" t="s">
        <v>5323</v>
      </c>
      <c r="G193" s="8" t="s">
        <v>5317</v>
      </c>
      <c r="H193" s="38" t="s">
        <v>5319</v>
      </c>
      <c r="I193" s="38" t="s">
        <v>5318</v>
      </c>
      <c r="J193" s="185">
        <v>1171041</v>
      </c>
      <c r="K193" s="186" t="s">
        <v>13809</v>
      </c>
      <c r="L193" s="314">
        <v>6809</v>
      </c>
      <c r="M193" s="38" t="s">
        <v>21</v>
      </c>
      <c r="N193" s="38" t="s">
        <v>5268</v>
      </c>
      <c r="O193" s="38" t="s">
        <v>18367</v>
      </c>
      <c r="P193" s="38"/>
      <c r="Q193" s="38"/>
      <c r="R193" s="100"/>
      <c r="S193" s="100"/>
      <c r="T193" s="100"/>
      <c r="U193" s="100"/>
      <c r="V193" s="100"/>
      <c r="W193" s="100"/>
      <c r="X193" s="100"/>
      <c r="Y193" s="100"/>
      <c r="Z193" s="100"/>
      <c r="AA193" s="100"/>
      <c r="AB193" s="100"/>
      <c r="AC193" s="100"/>
      <c r="AD193" s="100"/>
      <c r="AE193" s="100"/>
      <c r="AF193" s="100"/>
      <c r="AG193" s="100"/>
      <c r="AH193" s="100"/>
      <c r="AI193" s="100"/>
      <c r="AJ193" s="100"/>
      <c r="AK193" s="100"/>
      <c r="AL193" s="100"/>
      <c r="AM193" s="100"/>
      <c r="AN193" s="100"/>
      <c r="AO193" s="100"/>
      <c r="AP193" s="100"/>
      <c r="AQ193" s="100"/>
      <c r="AR193" s="100"/>
      <c r="AS193" s="100"/>
      <c r="AT193" s="100"/>
      <c r="AU193" s="100"/>
      <c r="AV193" s="100"/>
      <c r="AW193" s="100"/>
      <c r="AX193" s="100"/>
      <c r="AY193" s="100"/>
      <c r="AZ193" s="100"/>
      <c r="BA193" s="100"/>
      <c r="BB193" s="100"/>
      <c r="BC193" s="100"/>
      <c r="BD193" s="100"/>
      <c r="BE193" s="100"/>
      <c r="BF193" s="100"/>
      <c r="BG193" s="100"/>
      <c r="BH193" s="100"/>
      <c r="BI193" s="100"/>
      <c r="BJ193" s="100"/>
      <c r="BK193" s="100"/>
      <c r="BL193" s="100"/>
      <c r="BM193" s="100"/>
      <c r="BN193" s="100"/>
      <c r="BO193" s="100"/>
      <c r="BP193" s="100"/>
      <c r="BQ193" s="100"/>
      <c r="BR193" s="100"/>
      <c r="BS193" s="100"/>
      <c r="BT193" s="100"/>
      <c r="BU193" s="100"/>
      <c r="BV193" s="100"/>
      <c r="BW193" s="100"/>
      <c r="BX193" s="100"/>
      <c r="BY193" s="100"/>
      <c r="BZ193" s="100"/>
      <c r="CA193" s="100"/>
      <c r="CB193" s="100"/>
      <c r="CC193" s="100"/>
      <c r="CD193" s="100"/>
      <c r="CE193" s="100"/>
      <c r="CF193" s="100"/>
      <c r="CG193" s="100"/>
      <c r="CH193" s="100"/>
      <c r="CI193" s="100"/>
      <c r="CJ193" s="100"/>
      <c r="CK193" s="100"/>
      <c r="CL193" s="100"/>
      <c r="CM193" s="100"/>
      <c r="CN193" s="100"/>
      <c r="CO193" s="100"/>
      <c r="CP193" s="100"/>
      <c r="CQ193" s="100"/>
      <c r="CR193" s="100"/>
      <c r="CS193" s="100"/>
      <c r="CT193" s="100"/>
      <c r="CU193" s="100"/>
      <c r="CV193" s="100"/>
      <c r="CW193" s="100"/>
      <c r="CX193" s="100"/>
      <c r="CY193" s="100"/>
      <c r="CZ193" s="100"/>
      <c r="DA193" s="100"/>
      <c r="DB193" s="100"/>
      <c r="DC193" s="100"/>
      <c r="DD193" s="100"/>
      <c r="DE193" s="100"/>
      <c r="DF193" s="100"/>
      <c r="DG193" s="100"/>
      <c r="DH193" s="100"/>
      <c r="DI193" s="100"/>
      <c r="DJ193" s="100"/>
      <c r="DK193" s="100"/>
      <c r="DL193" s="100"/>
      <c r="DM193" s="100"/>
      <c r="DN193" s="100"/>
      <c r="DO193" s="100"/>
      <c r="DP193" s="100"/>
      <c r="DQ193" s="100"/>
      <c r="DR193" s="100"/>
      <c r="DS193" s="100"/>
      <c r="DT193" s="100"/>
      <c r="DU193" s="100"/>
      <c r="DV193" s="100"/>
      <c r="DW193" s="100"/>
      <c r="DX193" s="100"/>
      <c r="DY193" s="100"/>
      <c r="DZ193" s="100"/>
      <c r="EA193" s="100"/>
      <c r="EB193" s="100"/>
      <c r="EC193" s="100"/>
      <c r="ED193" s="100"/>
      <c r="EE193" s="100"/>
      <c r="EF193" s="100"/>
      <c r="EG193" s="100"/>
      <c r="EH193" s="100"/>
      <c r="EI193" s="100"/>
      <c r="EJ193" s="100"/>
      <c r="EK193" s="100"/>
      <c r="EL193" s="100"/>
      <c r="EM193" s="100"/>
      <c r="EN193" s="100"/>
      <c r="EO193" s="100"/>
      <c r="EP193" s="100"/>
      <c r="EQ193" s="100"/>
      <c r="ER193" s="100"/>
      <c r="ES193" s="100"/>
      <c r="ET193" s="100"/>
      <c r="EU193" s="100"/>
      <c r="EV193" s="100"/>
      <c r="EW193" s="100"/>
      <c r="EX193" s="100"/>
      <c r="EY193" s="100"/>
      <c r="EZ193" s="100"/>
      <c r="FA193" s="100"/>
      <c r="FB193" s="100"/>
      <c r="FC193" s="100"/>
      <c r="FD193" s="100"/>
      <c r="FE193" s="100"/>
      <c r="FF193" s="100"/>
      <c r="FG193" s="100"/>
      <c r="FH193" s="100"/>
      <c r="FI193" s="100"/>
      <c r="FJ193" s="100"/>
      <c r="FK193" s="100"/>
      <c r="FL193" s="100"/>
      <c r="FM193" s="100"/>
      <c r="FN193" s="100"/>
      <c r="FO193" s="100"/>
      <c r="FP193" s="100"/>
      <c r="FQ193" s="100"/>
      <c r="FR193" s="100"/>
      <c r="FS193" s="100"/>
      <c r="FT193" s="100"/>
      <c r="FU193" s="100"/>
      <c r="FV193" s="100"/>
      <c r="FW193" s="100"/>
      <c r="FX193" s="100"/>
      <c r="FY193" s="100"/>
      <c r="FZ193" s="100"/>
      <c r="GA193" s="100"/>
      <c r="GB193" s="100"/>
      <c r="GC193" s="100"/>
      <c r="GD193" s="100"/>
      <c r="GE193" s="100"/>
      <c r="GF193" s="100"/>
      <c r="GG193" s="100"/>
      <c r="GH193" s="100"/>
      <c r="GI193" s="100"/>
      <c r="GJ193" s="100"/>
      <c r="GK193" s="100"/>
      <c r="GL193" s="100"/>
      <c r="GM193" s="100"/>
      <c r="GN193" s="100"/>
      <c r="GO193" s="100"/>
      <c r="GP193" s="100"/>
      <c r="GQ193" s="100"/>
      <c r="GR193" s="100"/>
      <c r="GS193" s="100"/>
      <c r="GT193" s="100"/>
      <c r="GU193" s="100"/>
      <c r="GV193" s="100"/>
      <c r="GW193" s="100"/>
      <c r="GX193" s="100"/>
      <c r="GY193" s="100"/>
      <c r="GZ193" s="100"/>
      <c r="HA193" s="100"/>
      <c r="HB193" s="100"/>
      <c r="HC193" s="100"/>
      <c r="HD193" s="100"/>
      <c r="HE193" s="100"/>
      <c r="HF193" s="100"/>
      <c r="HG193" s="100"/>
      <c r="HH193" s="100"/>
      <c r="HI193" s="100"/>
      <c r="HJ193" s="100"/>
      <c r="HK193" s="100"/>
      <c r="HL193" s="100"/>
      <c r="HM193" s="100"/>
      <c r="HN193" s="100"/>
      <c r="HO193" s="100"/>
      <c r="HP193" s="100"/>
      <c r="HQ193" s="100"/>
      <c r="HR193" s="100"/>
      <c r="HS193" s="100"/>
      <c r="HT193" s="100"/>
      <c r="HU193" s="100"/>
      <c r="HV193" s="100"/>
      <c r="HW193" s="100"/>
      <c r="HX193" s="100"/>
      <c r="HY193" s="100"/>
      <c r="HZ193" s="100"/>
      <c r="IA193" s="100"/>
      <c r="IB193" s="100"/>
      <c r="IC193" s="100"/>
      <c r="ID193" s="100"/>
      <c r="IE193" s="100"/>
      <c r="IF193" s="100"/>
      <c r="IG193" s="100"/>
      <c r="IH193" s="100"/>
      <c r="II193" s="100"/>
      <c r="IJ193" s="100"/>
      <c r="IK193" s="100"/>
      <c r="IL193" s="100"/>
      <c r="IM193" s="100"/>
      <c r="IN193" s="100"/>
      <c r="IO193" s="100"/>
      <c r="IP193" s="100"/>
      <c r="IQ193" s="100"/>
      <c r="IR193" s="100"/>
      <c r="IS193" s="100"/>
      <c r="IT193" s="100"/>
      <c r="IU193" s="100"/>
      <c r="IV193" s="100"/>
      <c r="IW193" s="100"/>
      <c r="IX193" s="100"/>
      <c r="IY193" s="100"/>
      <c r="IZ193" s="100"/>
      <c r="JA193" s="100"/>
      <c r="JB193" s="100"/>
      <c r="JC193" s="100"/>
      <c r="JD193" s="100"/>
      <c r="JE193" s="100"/>
      <c r="JF193" s="100"/>
      <c r="JG193" s="100"/>
      <c r="JH193" s="100"/>
      <c r="JI193" s="100"/>
      <c r="JJ193" s="100"/>
      <c r="JK193" s="100"/>
      <c r="JL193" s="100"/>
      <c r="JM193" s="100"/>
      <c r="JN193" s="100"/>
      <c r="JO193" s="100"/>
      <c r="JP193" s="100"/>
      <c r="JQ193" s="100"/>
      <c r="JR193" s="100"/>
      <c r="JS193" s="100"/>
      <c r="JT193" s="100"/>
      <c r="JU193" s="100"/>
      <c r="JV193" s="100"/>
      <c r="JW193" s="100"/>
      <c r="JX193" s="100"/>
      <c r="JY193" s="100"/>
      <c r="JZ193" s="100"/>
      <c r="KA193" s="100"/>
      <c r="KB193" s="100"/>
      <c r="KC193" s="100"/>
      <c r="KD193" s="100"/>
      <c r="KE193" s="100"/>
      <c r="KF193" s="100"/>
      <c r="KG193" s="100"/>
      <c r="KH193" s="100"/>
      <c r="KI193" s="100"/>
      <c r="KJ193" s="100"/>
      <c r="KK193" s="100"/>
      <c r="KL193" s="100"/>
      <c r="KM193" s="100"/>
      <c r="KN193" s="100"/>
      <c r="KO193" s="100"/>
      <c r="KP193" s="100"/>
      <c r="KQ193" s="100"/>
      <c r="KR193" s="100"/>
      <c r="KS193" s="100"/>
      <c r="KT193" s="100"/>
      <c r="KU193" s="100"/>
      <c r="KV193" s="100"/>
      <c r="KW193" s="100"/>
      <c r="KX193" s="100"/>
      <c r="KY193" s="100"/>
      <c r="KZ193" s="100"/>
      <c r="LA193" s="100"/>
      <c r="LB193" s="100"/>
      <c r="LC193" s="100"/>
      <c r="LD193" s="100"/>
      <c r="LE193" s="100"/>
      <c r="LF193" s="100"/>
      <c r="LG193" s="100"/>
      <c r="LH193" s="100"/>
      <c r="LI193" s="100"/>
      <c r="LJ193" s="100"/>
      <c r="LK193" s="100"/>
      <c r="LL193" s="100"/>
      <c r="LM193" s="100"/>
      <c r="LN193" s="100"/>
      <c r="LO193" s="100"/>
      <c r="LP193" s="100"/>
      <c r="LQ193" s="100"/>
      <c r="LR193" s="100"/>
      <c r="LS193" s="100"/>
      <c r="LT193" s="100"/>
      <c r="LU193" s="100"/>
      <c r="LV193" s="100"/>
      <c r="LW193" s="100"/>
      <c r="LX193" s="100"/>
      <c r="LY193" s="100"/>
      <c r="LZ193" s="100"/>
      <c r="MA193" s="100"/>
      <c r="MB193" s="100"/>
      <c r="MC193" s="100"/>
      <c r="MD193" s="100"/>
      <c r="ME193" s="100"/>
      <c r="MF193" s="100"/>
      <c r="MG193" s="100"/>
      <c r="MH193" s="100"/>
      <c r="MI193" s="100"/>
      <c r="MJ193" s="100"/>
      <c r="MK193" s="100"/>
      <c r="ML193" s="100"/>
      <c r="MM193" s="100"/>
      <c r="MN193" s="100"/>
      <c r="MO193" s="100"/>
      <c r="MP193" s="100"/>
      <c r="MQ193" s="100"/>
      <c r="MR193" s="100"/>
      <c r="MS193" s="100"/>
      <c r="MT193" s="100"/>
      <c r="MU193" s="100"/>
      <c r="MV193" s="100"/>
      <c r="MW193" s="100"/>
      <c r="MX193" s="100"/>
      <c r="MY193" s="100"/>
      <c r="MZ193" s="100"/>
      <c r="NA193" s="100"/>
      <c r="NB193" s="100"/>
      <c r="NC193" s="100"/>
      <c r="ND193" s="100"/>
      <c r="NE193" s="100"/>
      <c r="NF193" s="100"/>
      <c r="NG193" s="100"/>
      <c r="NH193" s="100"/>
      <c r="NI193" s="100"/>
      <c r="NJ193" s="100"/>
      <c r="NK193" s="100"/>
      <c r="NL193" s="100"/>
      <c r="NM193" s="100"/>
      <c r="NN193" s="100"/>
      <c r="NO193" s="100"/>
      <c r="NP193" s="100"/>
      <c r="NQ193" s="100"/>
      <c r="NR193" s="100"/>
      <c r="NS193" s="100"/>
      <c r="NT193" s="100"/>
      <c r="NU193" s="100"/>
      <c r="NV193" s="100"/>
      <c r="NW193" s="100"/>
      <c r="NX193" s="100"/>
      <c r="NY193" s="100"/>
      <c r="NZ193" s="100"/>
      <c r="OA193" s="100"/>
      <c r="OB193" s="100"/>
      <c r="OC193" s="100"/>
      <c r="OD193" s="100"/>
      <c r="OE193" s="100"/>
      <c r="OF193" s="100"/>
      <c r="OG193" s="100"/>
      <c r="OH193" s="100"/>
      <c r="OI193" s="100"/>
      <c r="OJ193" s="100"/>
      <c r="OK193" s="100"/>
      <c r="OL193" s="100"/>
      <c r="OM193" s="100"/>
      <c r="ON193" s="100"/>
      <c r="OO193" s="100"/>
      <c r="OP193" s="100"/>
      <c r="OQ193" s="100"/>
      <c r="OR193" s="100"/>
      <c r="OS193" s="100"/>
      <c r="OT193" s="100"/>
      <c r="OU193" s="100"/>
      <c r="OV193" s="100"/>
      <c r="OW193" s="100"/>
      <c r="OX193" s="100"/>
      <c r="OY193" s="100"/>
      <c r="OZ193" s="100"/>
      <c r="PA193" s="100"/>
      <c r="PB193" s="100"/>
      <c r="PC193" s="100"/>
      <c r="PD193" s="100"/>
      <c r="PE193" s="100"/>
      <c r="PF193" s="100"/>
      <c r="PG193" s="100"/>
      <c r="PH193" s="100"/>
      <c r="PI193" s="100"/>
      <c r="PJ193" s="100"/>
      <c r="PK193" s="100"/>
      <c r="PL193" s="100"/>
      <c r="PM193" s="100"/>
      <c r="PN193" s="100"/>
      <c r="PO193" s="100"/>
      <c r="PP193" s="100"/>
      <c r="PQ193" s="100"/>
      <c r="PR193" s="100"/>
      <c r="PS193" s="100"/>
      <c r="PT193" s="100"/>
      <c r="PU193" s="100"/>
      <c r="PV193" s="100"/>
      <c r="PW193" s="100"/>
      <c r="PX193" s="100"/>
      <c r="PY193" s="100"/>
      <c r="PZ193" s="100"/>
      <c r="QA193" s="100"/>
      <c r="QB193" s="100"/>
      <c r="QC193" s="100"/>
      <c r="QD193" s="100"/>
      <c r="QE193" s="100"/>
      <c r="QF193" s="100"/>
      <c r="QG193" s="100"/>
      <c r="QH193" s="100"/>
      <c r="QI193" s="100"/>
      <c r="QJ193" s="100"/>
      <c r="QK193" s="100"/>
      <c r="QL193" s="100"/>
      <c r="QM193" s="100"/>
      <c r="QN193" s="100"/>
      <c r="QO193" s="100"/>
      <c r="QP193" s="100"/>
      <c r="QQ193" s="100"/>
      <c r="QR193" s="100"/>
      <c r="QS193" s="100"/>
      <c r="QT193" s="100"/>
      <c r="QU193" s="100"/>
      <c r="QV193" s="100"/>
      <c r="QW193" s="100"/>
      <c r="QX193" s="100"/>
      <c r="QY193" s="100"/>
      <c r="QZ193" s="100"/>
      <c r="RA193" s="100"/>
      <c r="RB193" s="100"/>
      <c r="RC193" s="100"/>
      <c r="RD193" s="100"/>
      <c r="RE193" s="100"/>
      <c r="RF193" s="100"/>
      <c r="RG193" s="100"/>
      <c r="RH193" s="100"/>
      <c r="RI193" s="100"/>
      <c r="RJ193" s="100"/>
      <c r="RK193" s="100"/>
      <c r="RL193" s="100"/>
      <c r="RM193" s="100"/>
      <c r="RN193" s="100"/>
      <c r="RO193" s="100"/>
      <c r="RP193" s="100"/>
      <c r="RQ193" s="100"/>
      <c r="RR193" s="100"/>
      <c r="RS193" s="100"/>
      <c r="RT193" s="100"/>
      <c r="RU193" s="100"/>
      <c r="RV193" s="100"/>
      <c r="RW193" s="100"/>
      <c r="RX193" s="100"/>
      <c r="RY193" s="100"/>
      <c r="RZ193" s="100"/>
      <c r="SA193" s="100"/>
      <c r="SB193" s="100"/>
      <c r="SC193" s="100"/>
      <c r="SD193" s="100"/>
      <c r="SE193" s="100"/>
      <c r="SF193" s="100"/>
      <c r="SG193" s="100"/>
      <c r="SH193" s="100"/>
      <c r="SI193" s="100"/>
      <c r="SJ193" s="100"/>
      <c r="SK193" s="100"/>
      <c r="SL193" s="100"/>
      <c r="SM193" s="100"/>
      <c r="SN193" s="100"/>
      <c r="SO193" s="100"/>
      <c r="SP193" s="100"/>
      <c r="SQ193" s="100"/>
      <c r="SR193" s="100"/>
      <c r="SS193" s="100"/>
      <c r="ST193" s="100"/>
      <c r="SU193" s="100"/>
      <c r="SV193" s="100"/>
      <c r="SW193" s="100"/>
      <c r="SX193" s="100"/>
      <c r="SY193" s="100"/>
      <c r="SZ193" s="100"/>
      <c r="TA193" s="100"/>
      <c r="TB193" s="100"/>
      <c r="TC193" s="100"/>
      <c r="TD193" s="100"/>
      <c r="TE193" s="100"/>
      <c r="TF193" s="100"/>
      <c r="TG193" s="100"/>
      <c r="TH193" s="100"/>
      <c r="TI193" s="100"/>
      <c r="TJ193" s="100"/>
      <c r="TK193" s="100"/>
      <c r="TL193" s="100"/>
      <c r="TM193" s="100"/>
      <c r="TN193" s="100"/>
      <c r="TO193" s="100"/>
      <c r="TP193" s="100"/>
      <c r="TQ193" s="100"/>
      <c r="TR193" s="100"/>
      <c r="TS193" s="100"/>
      <c r="TT193" s="100"/>
      <c r="TU193" s="100"/>
      <c r="TV193" s="100"/>
      <c r="TW193" s="100"/>
      <c r="TX193" s="100"/>
      <c r="TY193" s="100"/>
      <c r="TZ193" s="100"/>
      <c r="UA193" s="100"/>
      <c r="UB193" s="100"/>
      <c r="UC193" s="100"/>
      <c r="UD193" s="100"/>
      <c r="UE193" s="100"/>
      <c r="UF193" s="100"/>
      <c r="UG193" s="100"/>
      <c r="UH193" s="100"/>
      <c r="UI193" s="100"/>
      <c r="UJ193" s="100"/>
      <c r="UK193" s="100"/>
      <c r="UL193" s="100"/>
      <c r="UM193" s="100"/>
      <c r="UN193" s="100"/>
      <c r="UO193" s="100"/>
      <c r="UP193" s="100"/>
      <c r="UQ193" s="100"/>
      <c r="UR193" s="100"/>
      <c r="US193" s="100"/>
      <c r="UT193" s="100"/>
      <c r="UU193" s="100"/>
      <c r="UV193" s="100"/>
      <c r="UW193" s="100"/>
      <c r="UX193" s="100"/>
      <c r="UY193" s="100"/>
      <c r="UZ193" s="100"/>
      <c r="VA193" s="100"/>
      <c r="VB193" s="100"/>
      <c r="VC193" s="100"/>
      <c r="VD193" s="100"/>
      <c r="VE193" s="100"/>
      <c r="VF193" s="100"/>
      <c r="VG193" s="100"/>
      <c r="VH193" s="100"/>
      <c r="VI193" s="100"/>
      <c r="VJ193" s="100"/>
      <c r="VK193" s="100"/>
      <c r="VL193" s="100"/>
      <c r="VM193" s="100"/>
      <c r="VN193" s="100"/>
      <c r="VO193" s="100"/>
      <c r="VP193" s="100"/>
      <c r="VQ193" s="100"/>
      <c r="VR193" s="100"/>
      <c r="VS193" s="100"/>
      <c r="VT193" s="100"/>
      <c r="VU193" s="100"/>
      <c r="VV193" s="100"/>
      <c r="VW193" s="100"/>
      <c r="VX193" s="100"/>
      <c r="VY193" s="100"/>
      <c r="VZ193" s="100"/>
      <c r="WA193" s="100"/>
      <c r="WB193" s="100"/>
      <c r="WC193" s="100"/>
      <c r="WD193" s="100"/>
      <c r="WE193" s="100"/>
      <c r="WF193" s="100"/>
      <c r="WG193" s="100"/>
      <c r="WH193" s="100"/>
      <c r="WI193" s="100"/>
      <c r="WJ193" s="100"/>
      <c r="WK193" s="100"/>
      <c r="WL193" s="100"/>
      <c r="WM193" s="100"/>
      <c r="WN193" s="100"/>
      <c r="WO193" s="100"/>
      <c r="WP193" s="100"/>
      <c r="WQ193" s="100"/>
      <c r="WR193" s="100"/>
      <c r="WS193" s="100"/>
      <c r="WT193" s="100"/>
      <c r="WU193" s="100"/>
      <c r="WV193" s="100"/>
      <c r="WW193" s="100"/>
      <c r="WX193" s="100"/>
      <c r="WY193" s="100"/>
      <c r="WZ193" s="100"/>
      <c r="XA193" s="100"/>
      <c r="XB193" s="100"/>
      <c r="XC193" s="100"/>
      <c r="XD193" s="100"/>
      <c r="XE193" s="100"/>
      <c r="XF193" s="100"/>
      <c r="XG193" s="100"/>
      <c r="XH193" s="100"/>
      <c r="XI193" s="100"/>
      <c r="XJ193" s="100"/>
      <c r="XK193" s="100"/>
      <c r="XL193" s="100"/>
      <c r="XM193" s="100"/>
      <c r="XN193" s="100"/>
      <c r="XO193" s="100"/>
      <c r="XP193" s="100"/>
      <c r="XQ193" s="100"/>
      <c r="XR193" s="100"/>
      <c r="XS193" s="100"/>
      <c r="XT193" s="100"/>
      <c r="XU193" s="100"/>
      <c r="XV193" s="100"/>
      <c r="XW193" s="100"/>
      <c r="XX193" s="100"/>
      <c r="XY193" s="100"/>
      <c r="XZ193" s="100"/>
      <c r="YA193" s="100"/>
      <c r="YB193" s="100"/>
      <c r="YC193" s="100"/>
      <c r="YD193" s="100"/>
      <c r="YE193" s="100"/>
      <c r="YF193" s="100"/>
      <c r="YG193" s="100"/>
      <c r="YH193" s="100"/>
      <c r="YI193" s="100"/>
      <c r="YJ193" s="100"/>
      <c r="YK193" s="100"/>
      <c r="YL193" s="100"/>
      <c r="YM193" s="100"/>
      <c r="YN193" s="100"/>
      <c r="YO193" s="100"/>
      <c r="YP193" s="100"/>
      <c r="YQ193" s="100"/>
      <c r="YR193" s="100"/>
      <c r="YS193" s="100"/>
      <c r="YT193" s="100"/>
      <c r="YU193" s="100"/>
      <c r="YV193" s="100"/>
      <c r="YW193" s="100"/>
      <c r="YX193" s="100"/>
      <c r="YY193" s="100"/>
      <c r="YZ193" s="100"/>
      <c r="ZA193" s="100"/>
      <c r="ZB193" s="100"/>
      <c r="ZC193" s="100"/>
      <c r="ZD193" s="100"/>
      <c r="ZE193" s="100"/>
      <c r="ZF193" s="100"/>
      <c r="ZG193" s="100"/>
      <c r="ZH193" s="100"/>
      <c r="ZI193" s="100"/>
      <c r="ZJ193" s="100"/>
      <c r="ZK193" s="100"/>
      <c r="ZL193" s="100"/>
      <c r="ZM193" s="100"/>
      <c r="ZN193" s="100"/>
      <c r="ZO193" s="100"/>
      <c r="ZP193" s="100"/>
      <c r="ZQ193" s="100"/>
      <c r="ZR193" s="100"/>
      <c r="ZS193" s="100"/>
      <c r="ZT193" s="100"/>
      <c r="ZU193" s="100"/>
      <c r="ZV193" s="100"/>
      <c r="ZW193" s="100"/>
      <c r="ZX193" s="100"/>
      <c r="ZY193" s="100"/>
      <c r="ZZ193" s="100"/>
      <c r="AAA193" s="100"/>
      <c r="AAB193" s="100"/>
      <c r="AAC193" s="100"/>
      <c r="AAD193" s="100"/>
      <c r="AAE193" s="100"/>
      <c r="AAF193" s="100"/>
      <c r="AAG193" s="100"/>
      <c r="AAH193" s="100"/>
      <c r="AAI193" s="100"/>
      <c r="AAJ193" s="100"/>
      <c r="AAK193" s="100"/>
      <c r="AAL193" s="100"/>
      <c r="AAM193" s="100"/>
      <c r="AAN193" s="100"/>
      <c r="AAO193" s="100"/>
      <c r="AAP193" s="100"/>
      <c r="AAQ193" s="100"/>
      <c r="AAR193" s="100"/>
      <c r="AAS193" s="100"/>
      <c r="AAT193" s="100"/>
      <c r="AAU193" s="100"/>
      <c r="AAV193" s="100"/>
      <c r="AAW193" s="100"/>
      <c r="AAX193" s="100"/>
      <c r="AAY193" s="100"/>
      <c r="AAZ193" s="100"/>
      <c r="ABA193" s="100"/>
      <c r="ABB193" s="100"/>
      <c r="ABC193" s="100"/>
      <c r="ABD193" s="100"/>
      <c r="ABE193" s="100"/>
      <c r="ABF193" s="100"/>
      <c r="ABG193" s="100"/>
      <c r="ABH193" s="100"/>
      <c r="ABI193" s="100"/>
      <c r="ABJ193" s="100"/>
      <c r="ABK193" s="100"/>
      <c r="ABL193" s="100"/>
      <c r="ABM193" s="100"/>
      <c r="ABN193" s="100"/>
      <c r="ABO193" s="100"/>
      <c r="ABP193" s="100"/>
      <c r="ABQ193" s="100"/>
      <c r="ABR193" s="100"/>
      <c r="ABS193" s="100"/>
      <c r="ABT193" s="100"/>
      <c r="ABU193" s="100"/>
      <c r="ABV193" s="100"/>
      <c r="ABW193" s="100"/>
      <c r="ABX193" s="100"/>
      <c r="ABY193" s="100"/>
      <c r="ABZ193" s="100"/>
      <c r="ACA193" s="100"/>
      <c r="ACB193" s="100"/>
      <c r="ACC193" s="100"/>
      <c r="ACD193" s="100"/>
      <c r="ACE193" s="100"/>
      <c r="ACF193" s="100"/>
      <c r="ACG193" s="100"/>
      <c r="ACH193" s="100"/>
      <c r="ACI193" s="100"/>
      <c r="ACJ193" s="100"/>
      <c r="ACK193" s="100"/>
      <c r="ACL193" s="100"/>
      <c r="ACM193" s="100"/>
      <c r="ACN193" s="100"/>
      <c r="ACO193" s="100"/>
      <c r="ACP193" s="100"/>
      <c r="ACQ193" s="100"/>
      <c r="ACR193" s="100"/>
      <c r="ACS193" s="100"/>
      <c r="ACT193" s="100"/>
      <c r="ACU193" s="100"/>
      <c r="ACV193" s="100"/>
      <c r="ACW193" s="100"/>
      <c r="ACX193" s="100"/>
      <c r="ACY193" s="100"/>
      <c r="ACZ193" s="100"/>
      <c r="ADA193" s="100"/>
      <c r="ADB193" s="100"/>
      <c r="ADC193" s="100"/>
      <c r="ADD193" s="100"/>
      <c r="ADE193" s="100"/>
      <c r="ADF193" s="100"/>
      <c r="ADG193" s="100"/>
      <c r="ADH193" s="100"/>
      <c r="ADI193" s="100"/>
      <c r="ADJ193" s="100"/>
      <c r="ADK193" s="100"/>
      <c r="ADL193" s="100"/>
      <c r="ADM193" s="100"/>
      <c r="ADN193" s="100"/>
      <c r="ADO193" s="100"/>
      <c r="ADP193" s="100"/>
      <c r="ADQ193" s="100"/>
      <c r="ADR193" s="100"/>
      <c r="ADS193" s="100"/>
      <c r="ADT193" s="100"/>
      <c r="ADU193" s="100"/>
      <c r="ADV193" s="100"/>
      <c r="ADW193" s="100"/>
      <c r="ADX193" s="100"/>
      <c r="ADY193" s="100"/>
      <c r="ADZ193" s="100"/>
      <c r="AEA193" s="100"/>
      <c r="AEB193" s="100"/>
      <c r="AEC193" s="100"/>
      <c r="AED193" s="100"/>
      <c r="AEE193" s="100"/>
      <c r="AEF193" s="100"/>
      <c r="AEG193" s="100"/>
      <c r="AEH193" s="100"/>
      <c r="AEI193" s="100"/>
      <c r="AEJ193" s="100"/>
      <c r="AEK193" s="100"/>
      <c r="AEL193" s="100"/>
      <c r="AEM193" s="100"/>
      <c r="AEN193" s="100"/>
      <c r="AEO193" s="100"/>
      <c r="AEP193" s="100"/>
      <c r="AEQ193" s="100"/>
      <c r="AER193" s="100"/>
      <c r="AES193" s="100"/>
      <c r="AET193" s="100"/>
      <c r="AEU193" s="100"/>
      <c r="AEV193" s="100"/>
      <c r="AEW193" s="100"/>
      <c r="AEX193" s="100"/>
      <c r="AEY193" s="100"/>
      <c r="AEZ193" s="100"/>
      <c r="AFA193" s="100"/>
      <c r="AFB193" s="100"/>
      <c r="AFC193" s="100"/>
      <c r="AFD193" s="100"/>
      <c r="AFE193" s="100"/>
      <c r="AFF193" s="100"/>
      <c r="AFG193" s="100"/>
      <c r="AFH193" s="100"/>
      <c r="AFI193" s="100"/>
      <c r="AFJ193" s="100"/>
      <c r="AFK193" s="100"/>
      <c r="AFL193" s="100"/>
      <c r="AFM193" s="100"/>
      <c r="AFN193" s="100"/>
      <c r="AFO193" s="100"/>
      <c r="AFP193" s="100"/>
      <c r="AFQ193" s="100"/>
      <c r="AFR193" s="100"/>
      <c r="AFS193" s="100"/>
      <c r="AFT193" s="100"/>
      <c r="AFU193" s="100"/>
      <c r="AFV193" s="100"/>
      <c r="AFW193" s="100"/>
      <c r="AFX193" s="100"/>
      <c r="AFY193" s="100"/>
      <c r="AFZ193" s="100"/>
      <c r="AGA193" s="100"/>
      <c r="AGB193" s="100"/>
      <c r="AGC193" s="100"/>
      <c r="AGD193" s="100"/>
      <c r="AGE193" s="100"/>
      <c r="AGF193" s="100"/>
      <c r="AGG193" s="100"/>
      <c r="AGH193" s="100"/>
      <c r="AGI193" s="100"/>
      <c r="AGJ193" s="100"/>
      <c r="AGK193" s="100"/>
      <c r="AGL193" s="100"/>
      <c r="AGM193" s="100"/>
      <c r="AGN193" s="100"/>
      <c r="AGO193" s="100"/>
      <c r="AGP193" s="100"/>
      <c r="AGQ193" s="100"/>
      <c r="AGR193" s="100"/>
      <c r="AGS193" s="100"/>
      <c r="AGT193" s="100"/>
      <c r="AGU193" s="100"/>
      <c r="AGV193" s="100"/>
      <c r="AGW193" s="100"/>
      <c r="AGX193" s="100"/>
      <c r="AGY193" s="100"/>
      <c r="AGZ193" s="100"/>
      <c r="AHA193" s="100"/>
      <c r="AHB193" s="100"/>
      <c r="AHC193" s="100"/>
      <c r="AHD193" s="100"/>
      <c r="AHE193" s="100"/>
      <c r="AHF193" s="100"/>
      <c r="AHG193" s="100"/>
      <c r="AHH193" s="100"/>
      <c r="AHI193" s="100"/>
      <c r="AHJ193" s="100"/>
      <c r="AHK193" s="100"/>
      <c r="AHL193" s="100"/>
      <c r="AHM193" s="100"/>
      <c r="AHN193" s="100"/>
      <c r="AHO193" s="100"/>
      <c r="AHP193" s="100"/>
      <c r="AHQ193" s="100"/>
      <c r="AHR193" s="100"/>
      <c r="AHS193" s="100"/>
      <c r="AHT193" s="100"/>
      <c r="AHU193" s="100"/>
      <c r="AHV193" s="100"/>
      <c r="AHW193" s="100"/>
      <c r="AHX193" s="100"/>
      <c r="AHY193" s="100"/>
      <c r="AHZ193" s="100"/>
      <c r="AIA193" s="100"/>
      <c r="AIB193" s="100"/>
      <c r="AIC193" s="100"/>
      <c r="AID193" s="100"/>
      <c r="AIE193" s="100"/>
      <c r="AIF193" s="100"/>
      <c r="AIG193" s="100"/>
      <c r="AIH193" s="100"/>
      <c r="AII193" s="100"/>
      <c r="AIJ193" s="100"/>
      <c r="AIK193" s="100"/>
      <c r="AIL193" s="100"/>
      <c r="AIM193" s="100"/>
      <c r="AIN193" s="100"/>
      <c r="AIO193" s="100"/>
      <c r="AIP193" s="100"/>
      <c r="AIQ193" s="100"/>
      <c r="AIR193" s="100"/>
      <c r="AIS193" s="100"/>
      <c r="AIT193" s="100"/>
      <c r="AIU193" s="100"/>
      <c r="AIV193" s="100"/>
      <c r="AIW193" s="100"/>
      <c r="AIX193" s="100"/>
      <c r="AIY193" s="100"/>
      <c r="AIZ193" s="100"/>
      <c r="AJA193" s="100"/>
      <c r="AJB193" s="100"/>
      <c r="AJC193" s="100"/>
      <c r="AJD193" s="100"/>
      <c r="AJE193" s="100"/>
      <c r="AJF193" s="100"/>
      <c r="AJG193" s="100"/>
      <c r="AJH193" s="100"/>
      <c r="AJI193" s="100"/>
      <c r="AJJ193" s="100"/>
      <c r="AJK193" s="100"/>
      <c r="AJL193" s="100"/>
      <c r="AJM193" s="100"/>
      <c r="AJN193" s="100"/>
      <c r="AJO193" s="100"/>
      <c r="AJP193" s="100"/>
      <c r="AJQ193" s="100"/>
      <c r="AJR193" s="100"/>
      <c r="AJS193" s="100"/>
      <c r="AJT193" s="100"/>
      <c r="AJU193" s="100"/>
      <c r="AJV193" s="100"/>
      <c r="AJW193" s="100"/>
      <c r="AJX193" s="100"/>
      <c r="AJY193" s="100"/>
      <c r="AJZ193" s="100"/>
      <c r="AKA193" s="100"/>
      <c r="AKB193" s="100"/>
      <c r="AKC193" s="100"/>
      <c r="AKD193" s="100"/>
      <c r="AKE193" s="100"/>
      <c r="AKF193" s="100"/>
      <c r="AKG193" s="100"/>
      <c r="AKH193" s="100"/>
      <c r="AKI193" s="100"/>
      <c r="AKJ193" s="100"/>
      <c r="AKK193" s="100"/>
      <c r="AKL193" s="100"/>
      <c r="AKM193" s="100"/>
      <c r="AKN193" s="100"/>
      <c r="AKO193" s="100"/>
      <c r="AKP193" s="100"/>
      <c r="AKQ193" s="100"/>
      <c r="AKR193" s="100"/>
      <c r="AKS193" s="100"/>
      <c r="AKT193" s="100"/>
      <c r="AKU193" s="100"/>
      <c r="AKV193" s="100"/>
      <c r="AKW193" s="100"/>
      <c r="AKX193" s="100"/>
      <c r="AKY193" s="100"/>
      <c r="AKZ193" s="100"/>
      <c r="ALA193" s="100"/>
      <c r="ALB193" s="100"/>
      <c r="ALC193" s="100"/>
      <c r="ALD193" s="100"/>
      <c r="ALE193" s="100"/>
      <c r="ALF193" s="100"/>
      <c r="ALG193" s="100"/>
      <c r="ALH193" s="100"/>
      <c r="ALI193" s="100"/>
      <c r="ALJ193" s="100"/>
      <c r="ALK193" s="100"/>
      <c r="ALL193" s="100"/>
      <c r="ALM193" s="100"/>
      <c r="ALN193" s="100"/>
      <c r="ALO193" s="100"/>
      <c r="ALP193" s="100"/>
      <c r="ALQ193" s="100"/>
      <c r="ALR193" s="100"/>
      <c r="ALS193" s="100"/>
      <c r="ALT193" s="100"/>
      <c r="ALU193" s="100"/>
      <c r="ALV193" s="100"/>
      <c r="ALW193" s="100"/>
      <c r="ALX193" s="100"/>
      <c r="ALY193" s="100"/>
      <c r="ALZ193" s="100"/>
      <c r="AMA193" s="100"/>
      <c r="AMB193" s="100"/>
      <c r="AMC193" s="100"/>
      <c r="AMD193" s="100"/>
      <c r="AME193" s="100"/>
      <c r="AMF193" s="100"/>
      <c r="AMG193" s="100"/>
      <c r="AMH193" s="100"/>
      <c r="AMI193" s="100"/>
      <c r="AMJ193" s="100"/>
      <c r="AMK193" s="100"/>
      <c r="AML193" s="100"/>
      <c r="AMM193" s="100"/>
      <c r="AMN193" s="100"/>
      <c r="AMO193" s="100"/>
      <c r="AMP193" s="100"/>
      <c r="AMQ193" s="100"/>
      <c r="AMR193" s="100"/>
      <c r="AMS193" s="100"/>
      <c r="AMT193" s="100"/>
      <c r="AMU193" s="100"/>
      <c r="AMV193" s="100"/>
      <c r="AMW193" s="100"/>
      <c r="AMX193" s="100"/>
      <c r="AMY193" s="100"/>
      <c r="AMZ193" s="100"/>
      <c r="ANA193" s="100"/>
      <c r="ANB193" s="100"/>
      <c r="ANC193" s="100"/>
      <c r="AND193" s="100"/>
      <c r="ANE193" s="100"/>
      <c r="ANF193" s="100"/>
      <c r="ANG193" s="100"/>
      <c r="ANH193" s="100"/>
      <c r="ANI193" s="100"/>
      <c r="ANJ193" s="100"/>
      <c r="ANK193" s="100"/>
      <c r="ANL193" s="100"/>
      <c r="ANM193" s="100"/>
      <c r="ANN193" s="100"/>
      <c r="ANO193" s="100"/>
      <c r="ANP193" s="100"/>
      <c r="ANQ193" s="100"/>
      <c r="ANR193" s="100"/>
      <c r="ANS193" s="100"/>
      <c r="ANT193" s="100"/>
      <c r="ANU193" s="100"/>
      <c r="ANV193" s="100"/>
      <c r="ANW193" s="100"/>
      <c r="ANX193" s="100"/>
      <c r="ANY193" s="100"/>
      <c r="ANZ193" s="100"/>
      <c r="AOA193" s="100"/>
      <c r="AOB193" s="100"/>
      <c r="AOC193" s="100"/>
      <c r="AOD193" s="100"/>
      <c r="AOE193" s="100"/>
      <c r="AOF193" s="100"/>
      <c r="AOG193" s="100"/>
      <c r="AOH193" s="100"/>
      <c r="AOI193" s="100"/>
      <c r="AOJ193" s="100"/>
      <c r="AOK193" s="100"/>
      <c r="AOL193" s="100"/>
      <c r="AOM193" s="100"/>
      <c r="AON193" s="100"/>
      <c r="AOO193" s="100"/>
      <c r="AOP193" s="100"/>
      <c r="AOQ193" s="100"/>
      <c r="AOR193" s="100"/>
      <c r="AOS193" s="100"/>
      <c r="AOT193" s="100"/>
      <c r="AOU193" s="100"/>
      <c r="AOV193" s="100"/>
      <c r="AOW193" s="100"/>
      <c r="AOX193" s="100"/>
      <c r="AOY193" s="100"/>
      <c r="AOZ193" s="100"/>
      <c r="APA193" s="100"/>
      <c r="APB193" s="100"/>
      <c r="APC193" s="100"/>
      <c r="APD193" s="100"/>
      <c r="APE193" s="100"/>
      <c r="APF193" s="100"/>
      <c r="APG193" s="100"/>
      <c r="APH193" s="100"/>
      <c r="API193" s="100"/>
      <c r="APJ193" s="100"/>
      <c r="APK193" s="100"/>
      <c r="APL193" s="100"/>
      <c r="APM193" s="100"/>
      <c r="APN193" s="100"/>
      <c r="APO193" s="100"/>
      <c r="APP193" s="100"/>
      <c r="APQ193" s="100"/>
      <c r="APR193" s="100"/>
      <c r="APS193" s="100"/>
      <c r="APT193" s="100"/>
      <c r="APU193" s="100"/>
      <c r="APV193" s="100"/>
      <c r="APW193" s="100"/>
      <c r="APX193" s="100"/>
      <c r="APY193" s="100"/>
      <c r="APZ193" s="100"/>
      <c r="AQA193" s="100"/>
      <c r="AQB193" s="100"/>
      <c r="AQC193" s="100"/>
      <c r="AQD193" s="100"/>
      <c r="AQE193" s="100"/>
      <c r="AQF193" s="100"/>
      <c r="AQG193" s="100"/>
      <c r="AQH193" s="100"/>
      <c r="AQI193" s="100"/>
      <c r="AQJ193" s="100"/>
      <c r="AQK193" s="100"/>
      <c r="AQL193" s="100"/>
      <c r="AQM193" s="100"/>
      <c r="AQN193" s="100"/>
      <c r="AQO193" s="100"/>
      <c r="AQP193" s="100"/>
      <c r="AQQ193" s="100"/>
      <c r="AQR193" s="100"/>
      <c r="AQS193" s="100"/>
      <c r="AQT193" s="100"/>
      <c r="AQU193" s="100"/>
      <c r="AQV193" s="100"/>
      <c r="AQW193" s="100"/>
      <c r="AQX193" s="100"/>
      <c r="AQY193" s="100"/>
      <c r="AQZ193" s="100"/>
      <c r="ARA193" s="100"/>
      <c r="ARB193" s="100"/>
      <c r="ARC193" s="100"/>
      <c r="ARD193" s="100"/>
      <c r="ARE193" s="100"/>
      <c r="ARF193" s="100"/>
      <c r="ARG193" s="100"/>
      <c r="ARH193" s="100"/>
      <c r="ARI193" s="100"/>
      <c r="ARJ193" s="100"/>
      <c r="ARK193" s="100"/>
      <c r="ARL193" s="100"/>
      <c r="ARM193" s="100"/>
      <c r="ARN193" s="100"/>
      <c r="ARO193" s="100"/>
      <c r="ARP193" s="100"/>
      <c r="ARQ193" s="100"/>
      <c r="ARR193" s="100"/>
      <c r="ARS193" s="100"/>
      <c r="ART193" s="100"/>
      <c r="ARU193" s="100"/>
      <c r="ARV193" s="100"/>
      <c r="ARW193" s="100"/>
      <c r="ARX193" s="100"/>
      <c r="ARY193" s="100"/>
      <c r="ARZ193" s="100"/>
      <c r="ASA193" s="100"/>
      <c r="ASB193" s="100"/>
      <c r="ASC193" s="100"/>
      <c r="ASD193" s="100"/>
      <c r="ASE193" s="100"/>
      <c r="ASF193" s="100"/>
      <c r="ASG193" s="100"/>
      <c r="ASH193" s="100"/>
      <c r="ASI193" s="100"/>
      <c r="ASJ193" s="100"/>
      <c r="ASK193" s="100"/>
      <c r="ASL193" s="100"/>
      <c r="ASM193" s="100"/>
      <c r="ASN193" s="100"/>
      <c r="ASO193" s="100"/>
      <c r="ASP193" s="100"/>
      <c r="ASQ193" s="100"/>
      <c r="ASR193" s="100"/>
      <c r="ASS193" s="100"/>
      <c r="AST193" s="100"/>
      <c r="ASU193" s="100"/>
      <c r="ASV193" s="100"/>
      <c r="ASW193" s="100"/>
      <c r="ASX193" s="100"/>
      <c r="ASY193" s="100"/>
      <c r="ASZ193" s="100"/>
      <c r="ATA193" s="100"/>
      <c r="ATB193" s="100"/>
      <c r="ATC193" s="100"/>
      <c r="ATD193" s="100"/>
      <c r="ATE193" s="100"/>
      <c r="ATF193" s="100"/>
      <c r="ATG193" s="100"/>
      <c r="ATH193" s="100"/>
      <c r="ATI193" s="100"/>
      <c r="ATJ193" s="100"/>
      <c r="ATK193" s="100"/>
      <c r="ATL193" s="100"/>
      <c r="ATM193" s="100"/>
      <c r="ATN193" s="100"/>
      <c r="ATO193" s="100"/>
      <c r="ATP193" s="100"/>
      <c r="ATQ193" s="100"/>
      <c r="ATR193" s="100"/>
      <c r="ATS193" s="100"/>
      <c r="ATT193" s="100"/>
      <c r="ATU193" s="100"/>
      <c r="ATV193" s="100"/>
      <c r="ATW193" s="100"/>
      <c r="ATX193" s="100"/>
      <c r="ATY193" s="69"/>
    </row>
    <row r="194" spans="1:1221" s="72" customFormat="1" ht="16" customHeight="1">
      <c r="A194" s="38">
        <v>191</v>
      </c>
      <c r="B194" s="567" t="s">
        <v>18360</v>
      </c>
      <c r="C194" s="38" t="s">
        <v>5324</v>
      </c>
      <c r="D194" s="42" t="s">
        <v>19</v>
      </c>
      <c r="E194" s="42" t="s">
        <v>5320</v>
      </c>
      <c r="F194" s="38" t="s">
        <v>5325</v>
      </c>
      <c r="G194" s="8" t="s">
        <v>5321</v>
      </c>
      <c r="H194" s="42" t="s">
        <v>5327</v>
      </c>
      <c r="I194" s="42" t="s">
        <v>5326</v>
      </c>
      <c r="J194" s="569">
        <v>1171046</v>
      </c>
      <c r="K194" s="222" t="s">
        <v>13809</v>
      </c>
      <c r="L194" s="314">
        <v>6810</v>
      </c>
      <c r="M194" s="38" t="s">
        <v>21</v>
      </c>
      <c r="N194" s="38" t="s">
        <v>5268</v>
      </c>
      <c r="O194" s="38" t="s">
        <v>18368</v>
      </c>
      <c r="P194" s="38"/>
      <c r="Q194" s="38"/>
      <c r="R194" s="100"/>
      <c r="S194" s="100"/>
      <c r="T194" s="100"/>
      <c r="U194" s="100"/>
      <c r="V194" s="100"/>
      <c r="W194" s="100"/>
      <c r="X194" s="100"/>
      <c r="Y194" s="100"/>
      <c r="Z194" s="100"/>
      <c r="AA194" s="100"/>
      <c r="AB194" s="100"/>
      <c r="AC194" s="100"/>
      <c r="AD194" s="100"/>
      <c r="AE194" s="100"/>
      <c r="AF194" s="100"/>
      <c r="AG194" s="100"/>
      <c r="AH194" s="100"/>
      <c r="AI194" s="100"/>
      <c r="AJ194" s="100"/>
      <c r="AK194" s="100"/>
      <c r="AL194" s="100"/>
      <c r="AM194" s="100"/>
      <c r="AN194" s="100"/>
      <c r="AO194" s="100"/>
      <c r="AP194" s="100"/>
      <c r="AQ194" s="100"/>
      <c r="AR194" s="100"/>
      <c r="AS194" s="100"/>
      <c r="AT194" s="100"/>
      <c r="AU194" s="100"/>
      <c r="AV194" s="100"/>
      <c r="AW194" s="100"/>
      <c r="AX194" s="100"/>
      <c r="AY194" s="100"/>
      <c r="AZ194" s="100"/>
      <c r="BA194" s="100"/>
      <c r="BB194" s="100"/>
      <c r="BC194" s="100"/>
      <c r="BD194" s="100"/>
      <c r="BE194" s="100"/>
      <c r="BF194" s="100"/>
      <c r="BG194" s="100"/>
      <c r="BH194" s="100"/>
      <c r="BI194" s="100"/>
      <c r="BJ194" s="100"/>
      <c r="BK194" s="100"/>
      <c r="BL194" s="100"/>
      <c r="BM194" s="100"/>
      <c r="BN194" s="100"/>
      <c r="BO194" s="100"/>
      <c r="BP194" s="100"/>
      <c r="BQ194" s="100"/>
      <c r="BR194" s="100"/>
      <c r="BS194" s="100"/>
      <c r="BT194" s="100"/>
      <c r="BU194" s="100"/>
      <c r="BV194" s="100"/>
      <c r="BW194" s="100"/>
      <c r="BX194" s="100"/>
      <c r="BY194" s="100"/>
      <c r="BZ194" s="100"/>
      <c r="CA194" s="100"/>
      <c r="CB194" s="100"/>
      <c r="CC194" s="100"/>
      <c r="CD194" s="100"/>
      <c r="CE194" s="100"/>
      <c r="CF194" s="100"/>
      <c r="CG194" s="100"/>
      <c r="CH194" s="100"/>
      <c r="CI194" s="100"/>
      <c r="CJ194" s="100"/>
      <c r="CK194" s="100"/>
      <c r="CL194" s="100"/>
      <c r="CM194" s="100"/>
      <c r="CN194" s="100"/>
      <c r="CO194" s="100"/>
      <c r="CP194" s="100"/>
      <c r="CQ194" s="100"/>
      <c r="CR194" s="100"/>
      <c r="CS194" s="100"/>
      <c r="CT194" s="100"/>
      <c r="CU194" s="100"/>
      <c r="CV194" s="100"/>
      <c r="CW194" s="100"/>
      <c r="CX194" s="100"/>
      <c r="CY194" s="100"/>
      <c r="CZ194" s="100"/>
      <c r="DA194" s="100"/>
      <c r="DB194" s="100"/>
      <c r="DC194" s="100"/>
      <c r="DD194" s="100"/>
      <c r="DE194" s="100"/>
      <c r="DF194" s="100"/>
      <c r="DG194" s="100"/>
      <c r="DH194" s="100"/>
      <c r="DI194" s="100"/>
      <c r="DJ194" s="100"/>
      <c r="DK194" s="100"/>
      <c r="DL194" s="100"/>
      <c r="DM194" s="100"/>
      <c r="DN194" s="100"/>
      <c r="DO194" s="100"/>
      <c r="DP194" s="100"/>
      <c r="DQ194" s="100"/>
      <c r="DR194" s="100"/>
      <c r="DS194" s="100"/>
      <c r="DT194" s="100"/>
      <c r="DU194" s="100"/>
      <c r="DV194" s="100"/>
      <c r="DW194" s="100"/>
      <c r="DX194" s="100"/>
      <c r="DY194" s="100"/>
      <c r="DZ194" s="100"/>
      <c r="EA194" s="100"/>
      <c r="EB194" s="100"/>
      <c r="EC194" s="100"/>
      <c r="ED194" s="100"/>
      <c r="EE194" s="100"/>
      <c r="EF194" s="100"/>
      <c r="EG194" s="100"/>
      <c r="EH194" s="100"/>
      <c r="EI194" s="100"/>
      <c r="EJ194" s="100"/>
      <c r="EK194" s="100"/>
      <c r="EL194" s="100"/>
      <c r="EM194" s="100"/>
      <c r="EN194" s="100"/>
      <c r="EO194" s="100"/>
      <c r="EP194" s="100"/>
      <c r="EQ194" s="100"/>
      <c r="ER194" s="100"/>
      <c r="ES194" s="100"/>
      <c r="ET194" s="100"/>
      <c r="EU194" s="100"/>
      <c r="EV194" s="100"/>
      <c r="EW194" s="100"/>
      <c r="EX194" s="100"/>
      <c r="EY194" s="100"/>
      <c r="EZ194" s="100"/>
      <c r="FA194" s="100"/>
      <c r="FB194" s="100"/>
      <c r="FC194" s="100"/>
      <c r="FD194" s="100"/>
      <c r="FE194" s="100"/>
      <c r="FF194" s="100"/>
      <c r="FG194" s="100"/>
      <c r="FH194" s="100"/>
      <c r="FI194" s="100"/>
      <c r="FJ194" s="100"/>
      <c r="FK194" s="100"/>
      <c r="FL194" s="100"/>
      <c r="FM194" s="100"/>
      <c r="FN194" s="100"/>
      <c r="FO194" s="100"/>
      <c r="FP194" s="100"/>
      <c r="FQ194" s="100"/>
      <c r="FR194" s="100"/>
      <c r="FS194" s="100"/>
      <c r="FT194" s="100"/>
      <c r="FU194" s="100"/>
      <c r="FV194" s="100"/>
      <c r="FW194" s="100"/>
      <c r="FX194" s="100"/>
      <c r="FY194" s="100"/>
      <c r="FZ194" s="100"/>
      <c r="GA194" s="100"/>
      <c r="GB194" s="100"/>
      <c r="GC194" s="100"/>
      <c r="GD194" s="100"/>
      <c r="GE194" s="100"/>
      <c r="GF194" s="100"/>
      <c r="GG194" s="100"/>
      <c r="GH194" s="100"/>
      <c r="GI194" s="100"/>
      <c r="GJ194" s="100"/>
      <c r="GK194" s="100"/>
      <c r="GL194" s="100"/>
      <c r="GM194" s="100"/>
      <c r="GN194" s="100"/>
      <c r="GO194" s="100"/>
      <c r="GP194" s="100"/>
      <c r="GQ194" s="100"/>
      <c r="GR194" s="100"/>
      <c r="GS194" s="100"/>
      <c r="GT194" s="100"/>
      <c r="GU194" s="100"/>
      <c r="GV194" s="100"/>
      <c r="GW194" s="100"/>
      <c r="GX194" s="100"/>
      <c r="GY194" s="100"/>
      <c r="GZ194" s="100"/>
      <c r="HA194" s="100"/>
      <c r="HB194" s="100"/>
      <c r="HC194" s="100"/>
      <c r="HD194" s="100"/>
      <c r="HE194" s="100"/>
      <c r="HF194" s="100"/>
      <c r="HG194" s="100"/>
      <c r="HH194" s="100"/>
      <c r="HI194" s="100"/>
      <c r="HJ194" s="100"/>
      <c r="HK194" s="100"/>
      <c r="HL194" s="100"/>
      <c r="HM194" s="100"/>
      <c r="HN194" s="100"/>
      <c r="HO194" s="100"/>
      <c r="HP194" s="100"/>
      <c r="HQ194" s="100"/>
      <c r="HR194" s="100"/>
      <c r="HS194" s="100"/>
      <c r="HT194" s="100"/>
      <c r="HU194" s="100"/>
      <c r="HV194" s="100"/>
      <c r="HW194" s="100"/>
      <c r="HX194" s="100"/>
      <c r="HY194" s="100"/>
      <c r="HZ194" s="100"/>
      <c r="IA194" s="100"/>
      <c r="IB194" s="100"/>
      <c r="IC194" s="100"/>
      <c r="ID194" s="100"/>
      <c r="IE194" s="100"/>
      <c r="IF194" s="100"/>
      <c r="IG194" s="100"/>
      <c r="IH194" s="100"/>
      <c r="II194" s="100"/>
      <c r="IJ194" s="100"/>
      <c r="IK194" s="100"/>
      <c r="IL194" s="100"/>
      <c r="IM194" s="100"/>
      <c r="IN194" s="100"/>
      <c r="IO194" s="100"/>
      <c r="IP194" s="100"/>
      <c r="IQ194" s="100"/>
      <c r="IR194" s="100"/>
      <c r="IS194" s="100"/>
      <c r="IT194" s="100"/>
      <c r="IU194" s="100"/>
      <c r="IV194" s="100"/>
      <c r="IW194" s="100"/>
      <c r="IX194" s="100"/>
      <c r="IY194" s="100"/>
      <c r="IZ194" s="100"/>
      <c r="JA194" s="100"/>
      <c r="JB194" s="100"/>
      <c r="JC194" s="100"/>
      <c r="JD194" s="100"/>
      <c r="JE194" s="100"/>
      <c r="JF194" s="100"/>
      <c r="JG194" s="100"/>
      <c r="JH194" s="100"/>
      <c r="JI194" s="100"/>
      <c r="JJ194" s="100"/>
      <c r="JK194" s="100"/>
      <c r="JL194" s="100"/>
      <c r="JM194" s="100"/>
      <c r="JN194" s="100"/>
      <c r="JO194" s="100"/>
      <c r="JP194" s="100"/>
      <c r="JQ194" s="100"/>
      <c r="JR194" s="100"/>
      <c r="JS194" s="100"/>
      <c r="JT194" s="100"/>
      <c r="JU194" s="100"/>
      <c r="JV194" s="100"/>
      <c r="JW194" s="100"/>
      <c r="JX194" s="100"/>
      <c r="JY194" s="100"/>
      <c r="JZ194" s="100"/>
      <c r="KA194" s="100"/>
      <c r="KB194" s="100"/>
      <c r="KC194" s="100"/>
      <c r="KD194" s="100"/>
      <c r="KE194" s="100"/>
      <c r="KF194" s="100"/>
      <c r="KG194" s="100"/>
      <c r="KH194" s="100"/>
      <c r="KI194" s="100"/>
      <c r="KJ194" s="100"/>
      <c r="KK194" s="100"/>
      <c r="KL194" s="100"/>
      <c r="KM194" s="100"/>
      <c r="KN194" s="100"/>
      <c r="KO194" s="100"/>
      <c r="KP194" s="100"/>
      <c r="KQ194" s="100"/>
      <c r="KR194" s="100"/>
      <c r="KS194" s="100"/>
      <c r="KT194" s="100"/>
      <c r="KU194" s="100"/>
      <c r="KV194" s="100"/>
      <c r="KW194" s="100"/>
      <c r="KX194" s="100"/>
      <c r="KY194" s="100"/>
      <c r="KZ194" s="100"/>
      <c r="LA194" s="100"/>
      <c r="LB194" s="100"/>
      <c r="LC194" s="100"/>
      <c r="LD194" s="100"/>
      <c r="LE194" s="100"/>
      <c r="LF194" s="100"/>
      <c r="LG194" s="100"/>
      <c r="LH194" s="100"/>
      <c r="LI194" s="100"/>
      <c r="LJ194" s="100"/>
      <c r="LK194" s="100"/>
      <c r="LL194" s="100"/>
      <c r="LM194" s="100"/>
      <c r="LN194" s="100"/>
      <c r="LO194" s="100"/>
      <c r="LP194" s="100"/>
      <c r="LQ194" s="100"/>
      <c r="LR194" s="100"/>
      <c r="LS194" s="100"/>
      <c r="LT194" s="100"/>
      <c r="LU194" s="100"/>
      <c r="LV194" s="100"/>
      <c r="LW194" s="100"/>
      <c r="LX194" s="100"/>
      <c r="LY194" s="100"/>
      <c r="LZ194" s="100"/>
      <c r="MA194" s="100"/>
      <c r="MB194" s="100"/>
      <c r="MC194" s="100"/>
      <c r="MD194" s="100"/>
      <c r="ME194" s="100"/>
      <c r="MF194" s="100"/>
      <c r="MG194" s="100"/>
      <c r="MH194" s="100"/>
      <c r="MI194" s="100"/>
      <c r="MJ194" s="100"/>
      <c r="MK194" s="100"/>
      <c r="ML194" s="100"/>
      <c r="MM194" s="100"/>
      <c r="MN194" s="100"/>
      <c r="MO194" s="100"/>
      <c r="MP194" s="100"/>
      <c r="MQ194" s="100"/>
      <c r="MR194" s="100"/>
      <c r="MS194" s="100"/>
      <c r="MT194" s="100"/>
      <c r="MU194" s="100"/>
      <c r="MV194" s="100"/>
      <c r="MW194" s="100"/>
      <c r="MX194" s="100"/>
      <c r="MY194" s="100"/>
      <c r="MZ194" s="100"/>
      <c r="NA194" s="100"/>
      <c r="NB194" s="100"/>
      <c r="NC194" s="100"/>
      <c r="ND194" s="100"/>
      <c r="NE194" s="100"/>
      <c r="NF194" s="100"/>
      <c r="NG194" s="100"/>
      <c r="NH194" s="100"/>
      <c r="NI194" s="100"/>
      <c r="NJ194" s="100"/>
      <c r="NK194" s="100"/>
      <c r="NL194" s="100"/>
      <c r="NM194" s="100"/>
      <c r="NN194" s="100"/>
      <c r="NO194" s="100"/>
      <c r="NP194" s="100"/>
      <c r="NQ194" s="100"/>
      <c r="NR194" s="100"/>
      <c r="NS194" s="100"/>
      <c r="NT194" s="100"/>
      <c r="NU194" s="100"/>
      <c r="NV194" s="100"/>
      <c r="NW194" s="100"/>
      <c r="NX194" s="100"/>
      <c r="NY194" s="100"/>
      <c r="NZ194" s="100"/>
      <c r="OA194" s="100"/>
      <c r="OB194" s="100"/>
      <c r="OC194" s="100"/>
      <c r="OD194" s="100"/>
      <c r="OE194" s="100"/>
      <c r="OF194" s="100"/>
      <c r="OG194" s="100"/>
      <c r="OH194" s="100"/>
      <c r="OI194" s="100"/>
      <c r="OJ194" s="100"/>
      <c r="OK194" s="100"/>
      <c r="OL194" s="100"/>
      <c r="OM194" s="100"/>
      <c r="ON194" s="100"/>
      <c r="OO194" s="100"/>
      <c r="OP194" s="100"/>
      <c r="OQ194" s="100"/>
      <c r="OR194" s="100"/>
      <c r="OS194" s="100"/>
      <c r="OT194" s="100"/>
      <c r="OU194" s="100"/>
      <c r="OV194" s="100"/>
      <c r="OW194" s="100"/>
      <c r="OX194" s="100"/>
      <c r="OY194" s="100"/>
      <c r="OZ194" s="100"/>
      <c r="PA194" s="100"/>
      <c r="PB194" s="100"/>
      <c r="PC194" s="100"/>
      <c r="PD194" s="100"/>
      <c r="PE194" s="100"/>
      <c r="PF194" s="100"/>
      <c r="PG194" s="100"/>
      <c r="PH194" s="100"/>
      <c r="PI194" s="100"/>
      <c r="PJ194" s="100"/>
      <c r="PK194" s="100"/>
      <c r="PL194" s="100"/>
      <c r="PM194" s="100"/>
      <c r="PN194" s="100"/>
      <c r="PO194" s="100"/>
      <c r="PP194" s="100"/>
      <c r="PQ194" s="100"/>
      <c r="PR194" s="100"/>
      <c r="PS194" s="100"/>
      <c r="PT194" s="100"/>
      <c r="PU194" s="100"/>
      <c r="PV194" s="100"/>
      <c r="PW194" s="100"/>
      <c r="PX194" s="100"/>
      <c r="PY194" s="100"/>
      <c r="PZ194" s="100"/>
      <c r="QA194" s="100"/>
      <c r="QB194" s="100"/>
      <c r="QC194" s="100"/>
      <c r="QD194" s="100"/>
      <c r="QE194" s="100"/>
      <c r="QF194" s="100"/>
      <c r="QG194" s="100"/>
      <c r="QH194" s="100"/>
      <c r="QI194" s="100"/>
      <c r="QJ194" s="100"/>
      <c r="QK194" s="100"/>
      <c r="QL194" s="100"/>
      <c r="QM194" s="100"/>
      <c r="QN194" s="100"/>
      <c r="QO194" s="100"/>
      <c r="QP194" s="100"/>
      <c r="QQ194" s="100"/>
      <c r="QR194" s="100"/>
      <c r="QS194" s="100"/>
      <c r="QT194" s="100"/>
      <c r="QU194" s="100"/>
      <c r="QV194" s="100"/>
      <c r="QW194" s="100"/>
      <c r="QX194" s="100"/>
      <c r="QY194" s="100"/>
      <c r="QZ194" s="100"/>
      <c r="RA194" s="100"/>
      <c r="RB194" s="100"/>
      <c r="RC194" s="100"/>
      <c r="RD194" s="100"/>
      <c r="RE194" s="100"/>
      <c r="RF194" s="100"/>
      <c r="RG194" s="100"/>
      <c r="RH194" s="100"/>
      <c r="RI194" s="100"/>
      <c r="RJ194" s="100"/>
      <c r="RK194" s="100"/>
      <c r="RL194" s="100"/>
      <c r="RM194" s="100"/>
      <c r="RN194" s="100"/>
      <c r="RO194" s="100"/>
      <c r="RP194" s="100"/>
      <c r="RQ194" s="100"/>
      <c r="RR194" s="100"/>
      <c r="RS194" s="100"/>
      <c r="RT194" s="100"/>
      <c r="RU194" s="100"/>
      <c r="RV194" s="100"/>
      <c r="RW194" s="100"/>
      <c r="RX194" s="100"/>
      <c r="RY194" s="100"/>
      <c r="RZ194" s="100"/>
      <c r="SA194" s="100"/>
      <c r="SB194" s="100"/>
      <c r="SC194" s="100"/>
      <c r="SD194" s="100"/>
      <c r="SE194" s="100"/>
      <c r="SF194" s="100"/>
      <c r="SG194" s="100"/>
      <c r="SH194" s="100"/>
      <c r="SI194" s="100"/>
      <c r="SJ194" s="100"/>
      <c r="SK194" s="100"/>
      <c r="SL194" s="100"/>
      <c r="SM194" s="100"/>
      <c r="SN194" s="100"/>
      <c r="SO194" s="100"/>
      <c r="SP194" s="100"/>
      <c r="SQ194" s="100"/>
      <c r="SR194" s="100"/>
      <c r="SS194" s="100"/>
      <c r="ST194" s="100"/>
      <c r="SU194" s="100"/>
      <c r="SV194" s="100"/>
      <c r="SW194" s="100"/>
      <c r="SX194" s="100"/>
      <c r="SY194" s="100"/>
      <c r="SZ194" s="100"/>
      <c r="TA194" s="100"/>
      <c r="TB194" s="100"/>
      <c r="TC194" s="100"/>
      <c r="TD194" s="100"/>
      <c r="TE194" s="100"/>
      <c r="TF194" s="100"/>
      <c r="TG194" s="100"/>
      <c r="TH194" s="100"/>
      <c r="TI194" s="100"/>
      <c r="TJ194" s="100"/>
      <c r="TK194" s="100"/>
      <c r="TL194" s="100"/>
      <c r="TM194" s="100"/>
      <c r="TN194" s="100"/>
      <c r="TO194" s="100"/>
      <c r="TP194" s="100"/>
      <c r="TQ194" s="100"/>
      <c r="TR194" s="100"/>
      <c r="TS194" s="100"/>
      <c r="TT194" s="100"/>
      <c r="TU194" s="100"/>
      <c r="TV194" s="100"/>
      <c r="TW194" s="100"/>
      <c r="TX194" s="100"/>
      <c r="TY194" s="100"/>
      <c r="TZ194" s="100"/>
      <c r="UA194" s="100"/>
      <c r="UB194" s="100"/>
      <c r="UC194" s="100"/>
      <c r="UD194" s="100"/>
      <c r="UE194" s="100"/>
      <c r="UF194" s="100"/>
      <c r="UG194" s="100"/>
      <c r="UH194" s="100"/>
      <c r="UI194" s="100"/>
      <c r="UJ194" s="100"/>
      <c r="UK194" s="100"/>
      <c r="UL194" s="100"/>
      <c r="UM194" s="100"/>
      <c r="UN194" s="100"/>
      <c r="UO194" s="100"/>
      <c r="UP194" s="100"/>
      <c r="UQ194" s="100"/>
      <c r="UR194" s="100"/>
      <c r="US194" s="100"/>
      <c r="UT194" s="100"/>
      <c r="UU194" s="100"/>
      <c r="UV194" s="100"/>
      <c r="UW194" s="100"/>
      <c r="UX194" s="100"/>
      <c r="UY194" s="100"/>
      <c r="UZ194" s="100"/>
      <c r="VA194" s="100"/>
      <c r="VB194" s="100"/>
      <c r="VC194" s="100"/>
      <c r="VD194" s="100"/>
      <c r="VE194" s="100"/>
      <c r="VF194" s="100"/>
      <c r="VG194" s="100"/>
      <c r="VH194" s="100"/>
      <c r="VI194" s="100"/>
      <c r="VJ194" s="100"/>
      <c r="VK194" s="100"/>
      <c r="VL194" s="100"/>
      <c r="VM194" s="100"/>
      <c r="VN194" s="100"/>
      <c r="VO194" s="100"/>
      <c r="VP194" s="100"/>
      <c r="VQ194" s="100"/>
      <c r="VR194" s="100"/>
      <c r="VS194" s="100"/>
      <c r="VT194" s="100"/>
      <c r="VU194" s="100"/>
      <c r="VV194" s="100"/>
      <c r="VW194" s="100"/>
      <c r="VX194" s="100"/>
      <c r="VY194" s="100"/>
      <c r="VZ194" s="100"/>
      <c r="WA194" s="100"/>
      <c r="WB194" s="100"/>
      <c r="WC194" s="100"/>
      <c r="WD194" s="100"/>
      <c r="WE194" s="100"/>
      <c r="WF194" s="100"/>
      <c r="WG194" s="100"/>
      <c r="WH194" s="100"/>
      <c r="WI194" s="100"/>
      <c r="WJ194" s="100"/>
      <c r="WK194" s="100"/>
      <c r="WL194" s="100"/>
      <c r="WM194" s="100"/>
      <c r="WN194" s="100"/>
      <c r="WO194" s="100"/>
      <c r="WP194" s="100"/>
      <c r="WQ194" s="100"/>
      <c r="WR194" s="100"/>
      <c r="WS194" s="100"/>
      <c r="WT194" s="100"/>
      <c r="WU194" s="100"/>
      <c r="WV194" s="100"/>
      <c r="WW194" s="100"/>
      <c r="WX194" s="100"/>
      <c r="WY194" s="100"/>
      <c r="WZ194" s="100"/>
      <c r="XA194" s="100"/>
      <c r="XB194" s="100"/>
      <c r="XC194" s="100"/>
      <c r="XD194" s="100"/>
      <c r="XE194" s="100"/>
      <c r="XF194" s="100"/>
      <c r="XG194" s="100"/>
      <c r="XH194" s="100"/>
      <c r="XI194" s="100"/>
      <c r="XJ194" s="100"/>
      <c r="XK194" s="100"/>
      <c r="XL194" s="100"/>
      <c r="XM194" s="100"/>
      <c r="XN194" s="100"/>
      <c r="XO194" s="100"/>
      <c r="XP194" s="100"/>
      <c r="XQ194" s="100"/>
      <c r="XR194" s="100"/>
      <c r="XS194" s="100"/>
      <c r="XT194" s="100"/>
      <c r="XU194" s="100"/>
      <c r="XV194" s="100"/>
      <c r="XW194" s="100"/>
      <c r="XX194" s="100"/>
      <c r="XY194" s="100"/>
      <c r="XZ194" s="100"/>
      <c r="YA194" s="100"/>
      <c r="YB194" s="100"/>
      <c r="YC194" s="100"/>
      <c r="YD194" s="100"/>
      <c r="YE194" s="100"/>
      <c r="YF194" s="100"/>
      <c r="YG194" s="100"/>
      <c r="YH194" s="100"/>
      <c r="YI194" s="100"/>
      <c r="YJ194" s="100"/>
      <c r="YK194" s="100"/>
      <c r="YL194" s="100"/>
      <c r="YM194" s="100"/>
      <c r="YN194" s="100"/>
      <c r="YO194" s="100"/>
      <c r="YP194" s="100"/>
      <c r="YQ194" s="100"/>
      <c r="YR194" s="100"/>
      <c r="YS194" s="100"/>
      <c r="YT194" s="100"/>
      <c r="YU194" s="100"/>
      <c r="YV194" s="100"/>
      <c r="YW194" s="100"/>
      <c r="YX194" s="100"/>
      <c r="YY194" s="100"/>
      <c r="YZ194" s="100"/>
      <c r="ZA194" s="100"/>
      <c r="ZB194" s="100"/>
      <c r="ZC194" s="100"/>
      <c r="ZD194" s="100"/>
      <c r="ZE194" s="100"/>
      <c r="ZF194" s="100"/>
      <c r="ZG194" s="100"/>
      <c r="ZH194" s="100"/>
      <c r="ZI194" s="100"/>
      <c r="ZJ194" s="100"/>
      <c r="ZK194" s="100"/>
      <c r="ZL194" s="100"/>
      <c r="ZM194" s="100"/>
      <c r="ZN194" s="100"/>
      <c r="ZO194" s="100"/>
      <c r="ZP194" s="100"/>
      <c r="ZQ194" s="100"/>
      <c r="ZR194" s="100"/>
      <c r="ZS194" s="100"/>
      <c r="ZT194" s="100"/>
      <c r="ZU194" s="100"/>
      <c r="ZV194" s="100"/>
      <c r="ZW194" s="100"/>
      <c r="ZX194" s="100"/>
      <c r="ZY194" s="100"/>
      <c r="ZZ194" s="100"/>
      <c r="AAA194" s="100"/>
      <c r="AAB194" s="100"/>
      <c r="AAC194" s="100"/>
      <c r="AAD194" s="100"/>
      <c r="AAE194" s="100"/>
      <c r="AAF194" s="100"/>
      <c r="AAG194" s="100"/>
      <c r="AAH194" s="100"/>
      <c r="AAI194" s="100"/>
      <c r="AAJ194" s="100"/>
      <c r="AAK194" s="100"/>
      <c r="AAL194" s="100"/>
      <c r="AAM194" s="100"/>
      <c r="AAN194" s="100"/>
      <c r="AAO194" s="100"/>
      <c r="AAP194" s="100"/>
      <c r="AAQ194" s="100"/>
      <c r="AAR194" s="100"/>
      <c r="AAS194" s="100"/>
      <c r="AAT194" s="100"/>
      <c r="AAU194" s="100"/>
      <c r="AAV194" s="100"/>
      <c r="AAW194" s="100"/>
      <c r="AAX194" s="100"/>
      <c r="AAY194" s="100"/>
      <c r="AAZ194" s="100"/>
      <c r="ABA194" s="100"/>
      <c r="ABB194" s="100"/>
      <c r="ABC194" s="100"/>
      <c r="ABD194" s="100"/>
      <c r="ABE194" s="100"/>
      <c r="ABF194" s="100"/>
      <c r="ABG194" s="100"/>
      <c r="ABH194" s="100"/>
      <c r="ABI194" s="100"/>
      <c r="ABJ194" s="100"/>
      <c r="ABK194" s="100"/>
      <c r="ABL194" s="100"/>
      <c r="ABM194" s="100"/>
      <c r="ABN194" s="100"/>
      <c r="ABO194" s="100"/>
      <c r="ABP194" s="100"/>
      <c r="ABQ194" s="100"/>
      <c r="ABR194" s="100"/>
      <c r="ABS194" s="100"/>
      <c r="ABT194" s="100"/>
      <c r="ABU194" s="100"/>
      <c r="ABV194" s="100"/>
      <c r="ABW194" s="100"/>
      <c r="ABX194" s="100"/>
      <c r="ABY194" s="100"/>
      <c r="ABZ194" s="100"/>
      <c r="ACA194" s="100"/>
      <c r="ACB194" s="100"/>
      <c r="ACC194" s="100"/>
      <c r="ACD194" s="100"/>
      <c r="ACE194" s="100"/>
      <c r="ACF194" s="100"/>
      <c r="ACG194" s="100"/>
      <c r="ACH194" s="100"/>
      <c r="ACI194" s="100"/>
      <c r="ACJ194" s="100"/>
      <c r="ACK194" s="100"/>
      <c r="ACL194" s="100"/>
      <c r="ACM194" s="100"/>
      <c r="ACN194" s="100"/>
      <c r="ACO194" s="100"/>
      <c r="ACP194" s="100"/>
      <c r="ACQ194" s="100"/>
      <c r="ACR194" s="100"/>
      <c r="ACS194" s="100"/>
      <c r="ACT194" s="100"/>
      <c r="ACU194" s="100"/>
      <c r="ACV194" s="100"/>
      <c r="ACW194" s="100"/>
      <c r="ACX194" s="100"/>
      <c r="ACY194" s="100"/>
      <c r="ACZ194" s="100"/>
      <c r="ADA194" s="100"/>
      <c r="ADB194" s="100"/>
      <c r="ADC194" s="100"/>
      <c r="ADD194" s="100"/>
      <c r="ADE194" s="100"/>
      <c r="ADF194" s="100"/>
      <c r="ADG194" s="100"/>
      <c r="ADH194" s="100"/>
      <c r="ADI194" s="100"/>
      <c r="ADJ194" s="100"/>
      <c r="ADK194" s="100"/>
      <c r="ADL194" s="100"/>
      <c r="ADM194" s="100"/>
      <c r="ADN194" s="100"/>
      <c r="ADO194" s="100"/>
      <c r="ADP194" s="100"/>
      <c r="ADQ194" s="100"/>
      <c r="ADR194" s="100"/>
      <c r="ADS194" s="100"/>
      <c r="ADT194" s="100"/>
      <c r="ADU194" s="100"/>
      <c r="ADV194" s="100"/>
      <c r="ADW194" s="100"/>
      <c r="ADX194" s="100"/>
      <c r="ADY194" s="100"/>
      <c r="ADZ194" s="100"/>
      <c r="AEA194" s="100"/>
      <c r="AEB194" s="100"/>
      <c r="AEC194" s="100"/>
      <c r="AED194" s="100"/>
      <c r="AEE194" s="100"/>
      <c r="AEF194" s="100"/>
      <c r="AEG194" s="100"/>
      <c r="AEH194" s="100"/>
      <c r="AEI194" s="100"/>
      <c r="AEJ194" s="100"/>
      <c r="AEK194" s="100"/>
      <c r="AEL194" s="100"/>
      <c r="AEM194" s="100"/>
      <c r="AEN194" s="100"/>
      <c r="AEO194" s="100"/>
      <c r="AEP194" s="100"/>
      <c r="AEQ194" s="100"/>
      <c r="AER194" s="100"/>
      <c r="AES194" s="100"/>
      <c r="AET194" s="100"/>
      <c r="AEU194" s="100"/>
      <c r="AEV194" s="100"/>
      <c r="AEW194" s="100"/>
      <c r="AEX194" s="100"/>
      <c r="AEY194" s="100"/>
      <c r="AEZ194" s="100"/>
      <c r="AFA194" s="100"/>
      <c r="AFB194" s="100"/>
      <c r="AFC194" s="100"/>
      <c r="AFD194" s="100"/>
      <c r="AFE194" s="100"/>
      <c r="AFF194" s="100"/>
      <c r="AFG194" s="100"/>
      <c r="AFH194" s="100"/>
      <c r="AFI194" s="100"/>
      <c r="AFJ194" s="100"/>
      <c r="AFK194" s="100"/>
      <c r="AFL194" s="100"/>
      <c r="AFM194" s="100"/>
      <c r="AFN194" s="100"/>
      <c r="AFO194" s="100"/>
      <c r="AFP194" s="100"/>
      <c r="AFQ194" s="100"/>
      <c r="AFR194" s="100"/>
      <c r="AFS194" s="100"/>
      <c r="AFT194" s="100"/>
      <c r="AFU194" s="100"/>
      <c r="AFV194" s="100"/>
      <c r="AFW194" s="100"/>
      <c r="AFX194" s="100"/>
      <c r="AFY194" s="100"/>
      <c r="AFZ194" s="100"/>
      <c r="AGA194" s="100"/>
      <c r="AGB194" s="100"/>
      <c r="AGC194" s="100"/>
      <c r="AGD194" s="100"/>
      <c r="AGE194" s="100"/>
      <c r="AGF194" s="100"/>
      <c r="AGG194" s="100"/>
      <c r="AGH194" s="100"/>
      <c r="AGI194" s="100"/>
      <c r="AGJ194" s="100"/>
      <c r="AGK194" s="100"/>
      <c r="AGL194" s="100"/>
      <c r="AGM194" s="100"/>
      <c r="AGN194" s="100"/>
      <c r="AGO194" s="100"/>
      <c r="AGP194" s="100"/>
      <c r="AGQ194" s="100"/>
      <c r="AGR194" s="100"/>
      <c r="AGS194" s="100"/>
      <c r="AGT194" s="100"/>
      <c r="AGU194" s="100"/>
      <c r="AGV194" s="100"/>
      <c r="AGW194" s="100"/>
      <c r="AGX194" s="100"/>
      <c r="AGY194" s="100"/>
      <c r="AGZ194" s="100"/>
      <c r="AHA194" s="100"/>
      <c r="AHB194" s="100"/>
      <c r="AHC194" s="100"/>
      <c r="AHD194" s="100"/>
      <c r="AHE194" s="100"/>
      <c r="AHF194" s="100"/>
      <c r="AHG194" s="100"/>
      <c r="AHH194" s="100"/>
      <c r="AHI194" s="100"/>
      <c r="AHJ194" s="100"/>
      <c r="AHK194" s="100"/>
      <c r="AHL194" s="100"/>
      <c r="AHM194" s="100"/>
      <c r="AHN194" s="100"/>
      <c r="AHO194" s="100"/>
      <c r="AHP194" s="100"/>
      <c r="AHQ194" s="100"/>
      <c r="AHR194" s="100"/>
      <c r="AHS194" s="100"/>
      <c r="AHT194" s="100"/>
      <c r="AHU194" s="100"/>
      <c r="AHV194" s="100"/>
      <c r="AHW194" s="100"/>
      <c r="AHX194" s="100"/>
      <c r="AHY194" s="100"/>
      <c r="AHZ194" s="100"/>
      <c r="AIA194" s="100"/>
      <c r="AIB194" s="100"/>
      <c r="AIC194" s="100"/>
      <c r="AID194" s="100"/>
      <c r="AIE194" s="100"/>
      <c r="AIF194" s="100"/>
      <c r="AIG194" s="100"/>
      <c r="AIH194" s="100"/>
      <c r="AII194" s="100"/>
      <c r="AIJ194" s="100"/>
      <c r="AIK194" s="100"/>
      <c r="AIL194" s="100"/>
      <c r="AIM194" s="100"/>
      <c r="AIN194" s="100"/>
      <c r="AIO194" s="100"/>
      <c r="AIP194" s="100"/>
      <c r="AIQ194" s="100"/>
      <c r="AIR194" s="100"/>
      <c r="AIS194" s="100"/>
      <c r="AIT194" s="100"/>
      <c r="AIU194" s="100"/>
      <c r="AIV194" s="100"/>
      <c r="AIW194" s="100"/>
      <c r="AIX194" s="100"/>
      <c r="AIY194" s="100"/>
      <c r="AIZ194" s="100"/>
      <c r="AJA194" s="100"/>
      <c r="AJB194" s="100"/>
      <c r="AJC194" s="100"/>
      <c r="AJD194" s="100"/>
      <c r="AJE194" s="100"/>
      <c r="AJF194" s="100"/>
      <c r="AJG194" s="100"/>
      <c r="AJH194" s="100"/>
      <c r="AJI194" s="100"/>
      <c r="AJJ194" s="100"/>
      <c r="AJK194" s="100"/>
      <c r="AJL194" s="100"/>
      <c r="AJM194" s="100"/>
      <c r="AJN194" s="100"/>
      <c r="AJO194" s="100"/>
      <c r="AJP194" s="100"/>
      <c r="AJQ194" s="100"/>
      <c r="AJR194" s="100"/>
      <c r="AJS194" s="100"/>
      <c r="AJT194" s="100"/>
      <c r="AJU194" s="100"/>
      <c r="AJV194" s="100"/>
      <c r="AJW194" s="100"/>
      <c r="AJX194" s="100"/>
      <c r="AJY194" s="100"/>
      <c r="AJZ194" s="100"/>
      <c r="AKA194" s="100"/>
      <c r="AKB194" s="100"/>
      <c r="AKC194" s="100"/>
      <c r="AKD194" s="100"/>
      <c r="AKE194" s="100"/>
      <c r="AKF194" s="100"/>
      <c r="AKG194" s="100"/>
      <c r="AKH194" s="100"/>
      <c r="AKI194" s="100"/>
      <c r="AKJ194" s="100"/>
      <c r="AKK194" s="100"/>
      <c r="AKL194" s="100"/>
      <c r="AKM194" s="100"/>
      <c r="AKN194" s="100"/>
      <c r="AKO194" s="100"/>
      <c r="AKP194" s="100"/>
      <c r="AKQ194" s="100"/>
      <c r="AKR194" s="100"/>
      <c r="AKS194" s="100"/>
      <c r="AKT194" s="100"/>
      <c r="AKU194" s="100"/>
      <c r="AKV194" s="100"/>
      <c r="AKW194" s="100"/>
      <c r="AKX194" s="100"/>
      <c r="AKY194" s="100"/>
      <c r="AKZ194" s="100"/>
      <c r="ALA194" s="100"/>
      <c r="ALB194" s="100"/>
      <c r="ALC194" s="100"/>
      <c r="ALD194" s="100"/>
      <c r="ALE194" s="100"/>
      <c r="ALF194" s="100"/>
      <c r="ALG194" s="100"/>
      <c r="ALH194" s="100"/>
      <c r="ALI194" s="100"/>
      <c r="ALJ194" s="100"/>
      <c r="ALK194" s="100"/>
      <c r="ALL194" s="100"/>
      <c r="ALM194" s="100"/>
      <c r="ALN194" s="100"/>
      <c r="ALO194" s="100"/>
      <c r="ALP194" s="100"/>
      <c r="ALQ194" s="100"/>
      <c r="ALR194" s="100"/>
      <c r="ALS194" s="100"/>
      <c r="ALT194" s="100"/>
      <c r="ALU194" s="100"/>
      <c r="ALV194" s="100"/>
      <c r="ALW194" s="100"/>
      <c r="ALX194" s="100"/>
      <c r="ALY194" s="100"/>
      <c r="ALZ194" s="100"/>
      <c r="AMA194" s="100"/>
      <c r="AMB194" s="100"/>
      <c r="AMC194" s="100"/>
      <c r="AMD194" s="100"/>
      <c r="AME194" s="100"/>
      <c r="AMF194" s="100"/>
      <c r="AMG194" s="100"/>
      <c r="AMH194" s="100"/>
      <c r="AMI194" s="100"/>
      <c r="AMJ194" s="100"/>
      <c r="AMK194" s="100"/>
      <c r="AML194" s="100"/>
      <c r="AMM194" s="100"/>
      <c r="AMN194" s="100"/>
      <c r="AMO194" s="100"/>
      <c r="AMP194" s="100"/>
      <c r="AMQ194" s="100"/>
      <c r="AMR194" s="100"/>
      <c r="AMS194" s="100"/>
      <c r="AMT194" s="100"/>
      <c r="AMU194" s="100"/>
      <c r="AMV194" s="100"/>
      <c r="AMW194" s="100"/>
      <c r="AMX194" s="100"/>
      <c r="AMY194" s="100"/>
      <c r="AMZ194" s="100"/>
      <c r="ANA194" s="100"/>
      <c r="ANB194" s="100"/>
      <c r="ANC194" s="100"/>
      <c r="AND194" s="100"/>
      <c r="ANE194" s="100"/>
      <c r="ANF194" s="100"/>
      <c r="ANG194" s="100"/>
      <c r="ANH194" s="100"/>
      <c r="ANI194" s="100"/>
      <c r="ANJ194" s="100"/>
      <c r="ANK194" s="100"/>
      <c r="ANL194" s="100"/>
      <c r="ANM194" s="100"/>
      <c r="ANN194" s="100"/>
      <c r="ANO194" s="100"/>
      <c r="ANP194" s="100"/>
      <c r="ANQ194" s="100"/>
      <c r="ANR194" s="100"/>
      <c r="ANS194" s="100"/>
      <c r="ANT194" s="100"/>
      <c r="ANU194" s="100"/>
      <c r="ANV194" s="100"/>
      <c r="ANW194" s="100"/>
      <c r="ANX194" s="100"/>
      <c r="ANY194" s="100"/>
      <c r="ANZ194" s="100"/>
      <c r="AOA194" s="100"/>
      <c r="AOB194" s="100"/>
      <c r="AOC194" s="100"/>
      <c r="AOD194" s="100"/>
      <c r="AOE194" s="100"/>
      <c r="AOF194" s="100"/>
      <c r="AOG194" s="100"/>
      <c r="AOH194" s="100"/>
      <c r="AOI194" s="100"/>
      <c r="AOJ194" s="100"/>
      <c r="AOK194" s="100"/>
      <c r="AOL194" s="100"/>
      <c r="AOM194" s="100"/>
      <c r="AON194" s="100"/>
      <c r="AOO194" s="100"/>
      <c r="AOP194" s="100"/>
      <c r="AOQ194" s="100"/>
      <c r="AOR194" s="100"/>
      <c r="AOS194" s="100"/>
      <c r="AOT194" s="100"/>
      <c r="AOU194" s="100"/>
      <c r="AOV194" s="100"/>
      <c r="AOW194" s="100"/>
      <c r="AOX194" s="100"/>
      <c r="AOY194" s="100"/>
      <c r="AOZ194" s="100"/>
      <c r="APA194" s="100"/>
      <c r="APB194" s="100"/>
      <c r="APC194" s="100"/>
      <c r="APD194" s="100"/>
      <c r="APE194" s="100"/>
      <c r="APF194" s="100"/>
      <c r="APG194" s="100"/>
      <c r="APH194" s="100"/>
      <c r="API194" s="100"/>
      <c r="APJ194" s="100"/>
      <c r="APK194" s="100"/>
      <c r="APL194" s="100"/>
      <c r="APM194" s="100"/>
      <c r="APN194" s="100"/>
      <c r="APO194" s="100"/>
      <c r="APP194" s="100"/>
      <c r="APQ194" s="100"/>
      <c r="APR194" s="100"/>
      <c r="APS194" s="100"/>
      <c r="APT194" s="100"/>
      <c r="APU194" s="100"/>
      <c r="APV194" s="100"/>
      <c r="APW194" s="100"/>
      <c r="APX194" s="100"/>
      <c r="APY194" s="100"/>
      <c r="APZ194" s="100"/>
      <c r="AQA194" s="100"/>
      <c r="AQB194" s="100"/>
      <c r="AQC194" s="100"/>
      <c r="AQD194" s="100"/>
      <c r="AQE194" s="100"/>
      <c r="AQF194" s="100"/>
      <c r="AQG194" s="100"/>
      <c r="AQH194" s="100"/>
      <c r="AQI194" s="100"/>
      <c r="AQJ194" s="100"/>
      <c r="AQK194" s="100"/>
      <c r="AQL194" s="100"/>
      <c r="AQM194" s="100"/>
      <c r="AQN194" s="100"/>
      <c r="AQO194" s="100"/>
      <c r="AQP194" s="100"/>
      <c r="AQQ194" s="100"/>
      <c r="AQR194" s="100"/>
      <c r="AQS194" s="100"/>
      <c r="AQT194" s="100"/>
      <c r="AQU194" s="100"/>
      <c r="AQV194" s="100"/>
      <c r="AQW194" s="100"/>
      <c r="AQX194" s="100"/>
      <c r="AQY194" s="100"/>
      <c r="AQZ194" s="100"/>
      <c r="ARA194" s="100"/>
      <c r="ARB194" s="100"/>
      <c r="ARC194" s="100"/>
      <c r="ARD194" s="100"/>
      <c r="ARE194" s="100"/>
      <c r="ARF194" s="100"/>
      <c r="ARG194" s="100"/>
      <c r="ARH194" s="100"/>
      <c r="ARI194" s="100"/>
      <c r="ARJ194" s="100"/>
      <c r="ARK194" s="100"/>
      <c r="ARL194" s="100"/>
      <c r="ARM194" s="100"/>
      <c r="ARN194" s="100"/>
      <c r="ARO194" s="100"/>
      <c r="ARP194" s="100"/>
      <c r="ARQ194" s="100"/>
      <c r="ARR194" s="100"/>
      <c r="ARS194" s="100"/>
      <c r="ART194" s="100"/>
      <c r="ARU194" s="100"/>
      <c r="ARV194" s="100"/>
      <c r="ARW194" s="100"/>
      <c r="ARX194" s="100"/>
      <c r="ARY194" s="100"/>
      <c r="ARZ194" s="100"/>
      <c r="ASA194" s="100"/>
      <c r="ASB194" s="100"/>
      <c r="ASC194" s="100"/>
      <c r="ASD194" s="100"/>
      <c r="ASE194" s="100"/>
      <c r="ASF194" s="100"/>
      <c r="ASG194" s="100"/>
      <c r="ASH194" s="100"/>
      <c r="ASI194" s="100"/>
      <c r="ASJ194" s="100"/>
      <c r="ASK194" s="100"/>
      <c r="ASL194" s="100"/>
      <c r="ASM194" s="100"/>
      <c r="ASN194" s="100"/>
      <c r="ASO194" s="100"/>
      <c r="ASP194" s="100"/>
      <c r="ASQ194" s="100"/>
      <c r="ASR194" s="100"/>
      <c r="ASS194" s="100"/>
      <c r="AST194" s="100"/>
      <c r="ASU194" s="100"/>
      <c r="ASV194" s="100"/>
      <c r="ASW194" s="100"/>
      <c r="ASX194" s="100"/>
      <c r="ASY194" s="100"/>
      <c r="ASZ194" s="100"/>
      <c r="ATA194" s="100"/>
      <c r="ATB194" s="100"/>
      <c r="ATC194" s="100"/>
      <c r="ATD194" s="100"/>
      <c r="ATE194" s="100"/>
      <c r="ATF194" s="100"/>
      <c r="ATG194" s="100"/>
      <c r="ATH194" s="100"/>
      <c r="ATI194" s="100"/>
      <c r="ATJ194" s="100"/>
      <c r="ATK194" s="100"/>
      <c r="ATL194" s="100"/>
      <c r="ATM194" s="100"/>
      <c r="ATN194" s="100"/>
      <c r="ATO194" s="100"/>
      <c r="ATP194" s="100"/>
      <c r="ATQ194" s="100"/>
      <c r="ATR194" s="100"/>
      <c r="ATS194" s="100"/>
      <c r="ATT194" s="100"/>
      <c r="ATU194" s="100"/>
      <c r="ATV194" s="100"/>
      <c r="ATW194" s="100"/>
      <c r="ATX194" s="100"/>
      <c r="ATY194" s="69"/>
    </row>
    <row r="195" spans="1:1221" ht="16" customHeight="1">
      <c r="A195" s="38">
        <v>192</v>
      </c>
      <c r="B195" s="567" t="s">
        <v>18360</v>
      </c>
      <c r="C195" s="38" t="s">
        <v>5330</v>
      </c>
      <c r="D195" s="38" t="s">
        <v>19</v>
      </c>
      <c r="E195" s="38" t="s">
        <v>5328</v>
      </c>
      <c r="F195" s="38" t="s">
        <v>5331</v>
      </c>
      <c r="G195" s="8" t="s">
        <v>5329</v>
      </c>
      <c r="H195" s="570" t="s">
        <v>5332</v>
      </c>
      <c r="I195" s="38" t="s">
        <v>5333</v>
      </c>
      <c r="J195" s="38"/>
      <c r="K195" s="186" t="s">
        <v>13809</v>
      </c>
      <c r="L195" s="314">
        <v>6962</v>
      </c>
      <c r="M195" s="38" t="s">
        <v>21</v>
      </c>
      <c r="N195" s="38" t="s">
        <v>5268</v>
      </c>
      <c r="O195" s="38" t="s">
        <v>17708</v>
      </c>
      <c r="P195" s="38"/>
      <c r="Q195" s="47"/>
      <c r="R195" s="100"/>
      <c r="S195" s="100"/>
      <c r="T195" s="100"/>
      <c r="U195" s="100"/>
      <c r="V195" s="100"/>
      <c r="W195" s="100"/>
      <c r="X195" s="100"/>
      <c r="Y195" s="100"/>
      <c r="Z195" s="100"/>
      <c r="AA195" s="100"/>
      <c r="AB195" s="100"/>
      <c r="AC195" s="100"/>
      <c r="AD195" s="100"/>
      <c r="AE195" s="100"/>
      <c r="AF195" s="100"/>
      <c r="AG195" s="100"/>
      <c r="AH195" s="100"/>
      <c r="AI195" s="100"/>
      <c r="AJ195" s="100"/>
      <c r="AK195" s="100"/>
      <c r="AL195" s="100"/>
      <c r="AM195" s="100"/>
      <c r="AN195" s="100"/>
      <c r="AO195" s="100"/>
      <c r="AP195" s="100"/>
      <c r="AQ195" s="100"/>
      <c r="AR195" s="100"/>
      <c r="AS195" s="100"/>
      <c r="AT195" s="100"/>
      <c r="AU195" s="100"/>
      <c r="AV195" s="100"/>
      <c r="AW195" s="100"/>
      <c r="AX195" s="100"/>
      <c r="AY195" s="100"/>
      <c r="AZ195" s="100"/>
      <c r="BA195" s="100"/>
      <c r="BB195" s="100"/>
      <c r="BC195" s="100"/>
      <c r="BD195" s="100"/>
      <c r="BE195" s="100"/>
      <c r="BF195" s="100"/>
      <c r="BG195" s="100"/>
      <c r="BH195" s="100"/>
      <c r="BI195" s="100"/>
      <c r="BJ195" s="100"/>
      <c r="BK195" s="100"/>
      <c r="BL195" s="100"/>
      <c r="BM195" s="100"/>
      <c r="BN195" s="100"/>
      <c r="BO195" s="100"/>
      <c r="BP195" s="100"/>
      <c r="BQ195" s="100"/>
      <c r="BR195" s="100"/>
      <c r="BS195" s="100"/>
      <c r="BT195" s="100"/>
      <c r="BU195" s="100"/>
      <c r="BV195" s="100"/>
      <c r="BW195" s="100"/>
      <c r="BX195" s="100"/>
      <c r="BY195" s="100"/>
      <c r="BZ195" s="100"/>
      <c r="CA195" s="100"/>
      <c r="CB195" s="100"/>
      <c r="CC195" s="100"/>
      <c r="CD195" s="100"/>
      <c r="CE195" s="100"/>
      <c r="CF195" s="100"/>
      <c r="CG195" s="100"/>
      <c r="CH195" s="100"/>
      <c r="CI195" s="100"/>
      <c r="CJ195" s="100"/>
      <c r="CK195" s="100"/>
      <c r="CL195" s="100"/>
      <c r="CM195" s="100"/>
      <c r="CN195" s="100"/>
      <c r="CO195" s="100"/>
      <c r="CP195" s="100"/>
      <c r="CQ195" s="100"/>
      <c r="CR195" s="100"/>
      <c r="CS195" s="100"/>
      <c r="CT195" s="100"/>
      <c r="CU195" s="100"/>
      <c r="CV195" s="100"/>
      <c r="CW195" s="100"/>
      <c r="CX195" s="100"/>
      <c r="CY195" s="100"/>
      <c r="CZ195" s="100"/>
      <c r="DA195" s="100"/>
      <c r="DB195" s="100"/>
      <c r="DC195" s="100"/>
      <c r="DD195" s="100"/>
      <c r="DE195" s="100"/>
      <c r="DF195" s="100"/>
      <c r="DG195" s="100"/>
      <c r="DH195" s="100"/>
      <c r="DI195" s="100"/>
      <c r="DJ195" s="100"/>
      <c r="DK195" s="100"/>
      <c r="DL195" s="100"/>
      <c r="DM195" s="100"/>
      <c r="DN195" s="100"/>
      <c r="DO195" s="100"/>
      <c r="DP195" s="100"/>
      <c r="DQ195" s="100"/>
      <c r="DR195" s="100"/>
      <c r="DS195" s="100"/>
      <c r="DT195" s="100"/>
      <c r="DU195" s="100"/>
      <c r="DV195" s="100"/>
      <c r="DW195" s="100"/>
      <c r="DX195" s="100"/>
      <c r="DY195" s="100"/>
      <c r="DZ195" s="100"/>
      <c r="EA195" s="100"/>
      <c r="EB195" s="100"/>
      <c r="EC195" s="100"/>
      <c r="ED195" s="100"/>
      <c r="EE195" s="100"/>
      <c r="EF195" s="100"/>
      <c r="EG195" s="100"/>
      <c r="EH195" s="100"/>
      <c r="EI195" s="100"/>
      <c r="EJ195" s="100"/>
      <c r="EK195" s="100"/>
      <c r="EL195" s="100"/>
      <c r="EM195" s="100"/>
      <c r="EN195" s="100"/>
      <c r="EO195" s="100"/>
      <c r="EP195" s="100"/>
      <c r="EQ195" s="100"/>
      <c r="ER195" s="100"/>
      <c r="ES195" s="100"/>
      <c r="ET195" s="100"/>
      <c r="EU195" s="100"/>
      <c r="EV195" s="100"/>
      <c r="EW195" s="100"/>
      <c r="EX195" s="100"/>
      <c r="EY195" s="100"/>
      <c r="EZ195" s="100"/>
      <c r="FA195" s="100"/>
      <c r="FB195" s="100"/>
      <c r="FC195" s="100"/>
      <c r="FD195" s="100"/>
      <c r="FE195" s="100"/>
      <c r="FF195" s="100"/>
      <c r="FG195" s="100"/>
      <c r="FH195" s="100"/>
      <c r="FI195" s="100"/>
      <c r="FJ195" s="100"/>
      <c r="FK195" s="100"/>
      <c r="FL195" s="100"/>
      <c r="FM195" s="100"/>
      <c r="FN195" s="100"/>
      <c r="FO195" s="100"/>
      <c r="FP195" s="100"/>
      <c r="FQ195" s="100"/>
      <c r="FR195" s="100"/>
      <c r="FS195" s="100"/>
      <c r="FT195" s="100"/>
      <c r="FU195" s="100"/>
      <c r="FV195" s="100"/>
      <c r="FW195" s="100"/>
      <c r="FX195" s="100"/>
      <c r="FY195" s="100"/>
      <c r="FZ195" s="100"/>
      <c r="GA195" s="100"/>
      <c r="GB195" s="100"/>
      <c r="GC195" s="100"/>
      <c r="GD195" s="100"/>
      <c r="GE195" s="100"/>
      <c r="GF195" s="100"/>
      <c r="GG195" s="100"/>
      <c r="GH195" s="100"/>
      <c r="GI195" s="100"/>
      <c r="GJ195" s="100"/>
      <c r="GK195" s="100"/>
      <c r="GL195" s="100"/>
      <c r="GM195" s="100"/>
      <c r="GN195" s="100"/>
      <c r="GO195" s="100"/>
      <c r="GP195" s="100"/>
      <c r="GQ195" s="100"/>
      <c r="GR195" s="100"/>
      <c r="GS195" s="100"/>
      <c r="GT195" s="100"/>
      <c r="GU195" s="100"/>
      <c r="GV195" s="100"/>
      <c r="GW195" s="100"/>
      <c r="GX195" s="100"/>
      <c r="GY195" s="100"/>
      <c r="GZ195" s="100"/>
      <c r="HA195" s="100"/>
      <c r="HB195" s="100"/>
      <c r="HC195" s="100"/>
      <c r="HD195" s="100"/>
      <c r="HE195" s="100"/>
      <c r="HF195" s="100"/>
      <c r="HG195" s="100"/>
      <c r="HH195" s="100"/>
      <c r="HI195" s="100"/>
      <c r="HJ195" s="100"/>
      <c r="HK195" s="100"/>
      <c r="HL195" s="100"/>
      <c r="HM195" s="100"/>
      <c r="HN195" s="100"/>
      <c r="HO195" s="100"/>
      <c r="HP195" s="100"/>
      <c r="HQ195" s="100"/>
      <c r="HR195" s="100"/>
      <c r="HS195" s="100"/>
      <c r="HT195" s="100"/>
      <c r="HU195" s="100"/>
      <c r="HV195" s="100"/>
      <c r="HW195" s="100"/>
      <c r="HX195" s="100"/>
      <c r="HY195" s="100"/>
      <c r="HZ195" s="100"/>
      <c r="IA195" s="100"/>
      <c r="IB195" s="100"/>
      <c r="IC195" s="100"/>
      <c r="ID195" s="100"/>
      <c r="IE195" s="100"/>
      <c r="IF195" s="100"/>
      <c r="IG195" s="100"/>
      <c r="IH195" s="100"/>
      <c r="II195" s="100"/>
      <c r="IJ195" s="100"/>
      <c r="IK195" s="100"/>
      <c r="IL195" s="100"/>
      <c r="IM195" s="100"/>
      <c r="IN195" s="100"/>
      <c r="IO195" s="100"/>
      <c r="IP195" s="100"/>
      <c r="IQ195" s="100"/>
      <c r="IR195" s="100"/>
      <c r="IS195" s="100"/>
      <c r="IT195" s="100"/>
      <c r="IU195" s="100"/>
      <c r="IV195" s="100"/>
      <c r="IW195" s="100"/>
      <c r="IX195" s="100"/>
      <c r="IY195" s="100"/>
      <c r="IZ195" s="100"/>
      <c r="JA195" s="100"/>
      <c r="JB195" s="100"/>
      <c r="JC195" s="100"/>
      <c r="JD195" s="100"/>
      <c r="JE195" s="100"/>
      <c r="JF195" s="100"/>
      <c r="JG195" s="100"/>
      <c r="JH195" s="100"/>
      <c r="JI195" s="100"/>
      <c r="JJ195" s="100"/>
      <c r="JK195" s="100"/>
      <c r="JL195" s="100"/>
      <c r="JM195" s="100"/>
      <c r="JN195" s="100"/>
      <c r="JO195" s="100"/>
      <c r="JP195" s="100"/>
      <c r="JQ195" s="100"/>
      <c r="JR195" s="100"/>
      <c r="JS195" s="100"/>
      <c r="JT195" s="100"/>
      <c r="JU195" s="100"/>
      <c r="JV195" s="100"/>
      <c r="JW195" s="100"/>
      <c r="JX195" s="100"/>
      <c r="JY195" s="100"/>
      <c r="JZ195" s="100"/>
      <c r="KA195" s="100"/>
      <c r="KB195" s="100"/>
      <c r="KC195" s="100"/>
      <c r="KD195" s="100"/>
      <c r="KE195" s="100"/>
      <c r="KF195" s="100"/>
      <c r="KG195" s="100"/>
      <c r="KH195" s="100"/>
      <c r="KI195" s="100"/>
      <c r="KJ195" s="100"/>
      <c r="KK195" s="100"/>
      <c r="KL195" s="100"/>
      <c r="KM195" s="100"/>
      <c r="KN195" s="100"/>
      <c r="KO195" s="100"/>
      <c r="KP195" s="100"/>
      <c r="KQ195" s="100"/>
      <c r="KR195" s="100"/>
      <c r="KS195" s="100"/>
      <c r="KT195" s="100"/>
      <c r="KU195" s="100"/>
      <c r="KV195" s="100"/>
      <c r="KW195" s="100"/>
      <c r="KX195" s="100"/>
      <c r="KY195" s="100"/>
      <c r="KZ195" s="100"/>
      <c r="LA195" s="100"/>
      <c r="LB195" s="100"/>
      <c r="LC195" s="100"/>
      <c r="LD195" s="100"/>
      <c r="LE195" s="100"/>
      <c r="LF195" s="100"/>
      <c r="LG195" s="100"/>
      <c r="LH195" s="100"/>
      <c r="LI195" s="100"/>
      <c r="LJ195" s="100"/>
      <c r="LK195" s="100"/>
      <c r="LL195" s="100"/>
      <c r="LM195" s="100"/>
      <c r="LN195" s="100"/>
      <c r="LO195" s="100"/>
      <c r="LP195" s="100"/>
      <c r="LQ195" s="100"/>
      <c r="LR195" s="100"/>
      <c r="LS195" s="100"/>
      <c r="LT195" s="100"/>
      <c r="LU195" s="100"/>
      <c r="LV195" s="100"/>
      <c r="LW195" s="100"/>
      <c r="LX195" s="100"/>
      <c r="LY195" s="100"/>
      <c r="LZ195" s="100"/>
      <c r="MA195" s="100"/>
      <c r="MB195" s="100"/>
      <c r="MC195" s="100"/>
      <c r="MD195" s="100"/>
      <c r="ME195" s="100"/>
      <c r="MF195" s="100"/>
      <c r="MG195" s="100"/>
      <c r="MH195" s="100"/>
      <c r="MI195" s="100"/>
      <c r="MJ195" s="100"/>
      <c r="MK195" s="100"/>
      <c r="ML195" s="100"/>
      <c r="MM195" s="100"/>
      <c r="MN195" s="100"/>
      <c r="MO195" s="100"/>
      <c r="MP195" s="100"/>
      <c r="MQ195" s="100"/>
      <c r="MR195" s="100"/>
      <c r="MS195" s="100"/>
      <c r="MT195" s="100"/>
      <c r="MU195" s="100"/>
      <c r="MV195" s="100"/>
      <c r="MW195" s="100"/>
      <c r="MX195" s="100"/>
      <c r="MY195" s="100"/>
      <c r="MZ195" s="100"/>
      <c r="NA195" s="100"/>
      <c r="NB195" s="100"/>
      <c r="NC195" s="100"/>
      <c r="ND195" s="100"/>
      <c r="NE195" s="100"/>
      <c r="NF195" s="100"/>
      <c r="NG195" s="100"/>
      <c r="NH195" s="100"/>
      <c r="NI195" s="100"/>
      <c r="NJ195" s="100"/>
      <c r="NK195" s="100"/>
      <c r="NL195" s="100"/>
      <c r="NM195" s="100"/>
      <c r="NN195" s="100"/>
      <c r="NO195" s="100"/>
      <c r="NP195" s="100"/>
      <c r="NQ195" s="100"/>
      <c r="NR195" s="100"/>
      <c r="NS195" s="100"/>
      <c r="NT195" s="100"/>
      <c r="NU195" s="100"/>
      <c r="NV195" s="100"/>
      <c r="NW195" s="100"/>
      <c r="NX195" s="100"/>
      <c r="NY195" s="100"/>
      <c r="NZ195" s="100"/>
      <c r="OA195" s="100"/>
      <c r="OB195" s="100"/>
      <c r="OC195" s="100"/>
      <c r="OD195" s="100"/>
      <c r="OE195" s="100"/>
      <c r="OF195" s="100"/>
      <c r="OG195" s="100"/>
      <c r="OH195" s="100"/>
      <c r="OI195" s="100"/>
      <c r="OJ195" s="100"/>
      <c r="OK195" s="100"/>
      <c r="OL195" s="100"/>
      <c r="OM195" s="100"/>
      <c r="ON195" s="100"/>
      <c r="OO195" s="100"/>
      <c r="OP195" s="100"/>
      <c r="OQ195" s="100"/>
      <c r="OR195" s="100"/>
      <c r="OS195" s="100"/>
      <c r="OT195" s="100"/>
      <c r="OU195" s="100"/>
      <c r="OV195" s="100"/>
      <c r="OW195" s="100"/>
      <c r="OX195" s="100"/>
      <c r="OY195" s="100"/>
      <c r="OZ195" s="100"/>
      <c r="PA195" s="100"/>
      <c r="PB195" s="100"/>
      <c r="PC195" s="100"/>
      <c r="PD195" s="100"/>
      <c r="PE195" s="100"/>
      <c r="PF195" s="100"/>
      <c r="PG195" s="100"/>
      <c r="PH195" s="100"/>
      <c r="PI195" s="100"/>
      <c r="PJ195" s="100"/>
      <c r="PK195" s="100"/>
      <c r="PL195" s="100"/>
      <c r="PM195" s="100"/>
      <c r="PN195" s="100"/>
      <c r="PO195" s="100"/>
      <c r="PP195" s="100"/>
      <c r="PQ195" s="100"/>
      <c r="PR195" s="100"/>
      <c r="PS195" s="100"/>
      <c r="PT195" s="100"/>
      <c r="PU195" s="100"/>
      <c r="PV195" s="100"/>
      <c r="PW195" s="100"/>
      <c r="PX195" s="100"/>
      <c r="PY195" s="100"/>
      <c r="PZ195" s="100"/>
      <c r="QA195" s="100"/>
      <c r="QB195" s="100"/>
      <c r="QC195" s="100"/>
      <c r="QD195" s="100"/>
      <c r="QE195" s="100"/>
      <c r="QF195" s="100"/>
      <c r="QG195" s="100"/>
      <c r="QH195" s="100"/>
      <c r="QI195" s="100"/>
      <c r="QJ195" s="100"/>
      <c r="QK195" s="100"/>
      <c r="QL195" s="100"/>
      <c r="QM195" s="100"/>
      <c r="QN195" s="100"/>
      <c r="QO195" s="100"/>
      <c r="QP195" s="100"/>
      <c r="QQ195" s="100"/>
      <c r="QR195" s="100"/>
      <c r="QS195" s="100"/>
      <c r="QT195" s="100"/>
      <c r="QU195" s="100"/>
      <c r="QV195" s="100"/>
      <c r="QW195" s="100"/>
      <c r="QX195" s="100"/>
      <c r="QY195" s="100"/>
      <c r="QZ195" s="100"/>
      <c r="RA195" s="100"/>
      <c r="RB195" s="100"/>
      <c r="RC195" s="100"/>
      <c r="RD195" s="100"/>
      <c r="RE195" s="100"/>
      <c r="RF195" s="100"/>
      <c r="RG195" s="100"/>
      <c r="RH195" s="100"/>
      <c r="RI195" s="100"/>
      <c r="RJ195" s="100"/>
      <c r="RK195" s="100"/>
      <c r="RL195" s="100"/>
      <c r="RM195" s="100"/>
      <c r="RN195" s="100"/>
      <c r="RO195" s="100"/>
      <c r="RP195" s="100"/>
      <c r="RQ195" s="100"/>
      <c r="RR195" s="100"/>
      <c r="RS195" s="100"/>
      <c r="RT195" s="100"/>
      <c r="RU195" s="100"/>
      <c r="RV195" s="100"/>
      <c r="RW195" s="100"/>
      <c r="RX195" s="100"/>
      <c r="RY195" s="100"/>
      <c r="RZ195" s="100"/>
      <c r="SA195" s="100"/>
      <c r="SB195" s="100"/>
      <c r="SC195" s="100"/>
      <c r="SD195" s="100"/>
      <c r="SE195" s="100"/>
      <c r="SF195" s="100"/>
      <c r="SG195" s="100"/>
      <c r="SH195" s="100"/>
      <c r="SI195" s="100"/>
      <c r="SJ195" s="100"/>
      <c r="SK195" s="100"/>
      <c r="SL195" s="100"/>
      <c r="SM195" s="100"/>
      <c r="SN195" s="100"/>
      <c r="SO195" s="100"/>
      <c r="SP195" s="100"/>
      <c r="SQ195" s="100"/>
      <c r="SR195" s="100"/>
      <c r="SS195" s="100"/>
      <c r="ST195" s="100"/>
      <c r="SU195" s="100"/>
      <c r="SV195" s="100"/>
      <c r="SW195" s="100"/>
      <c r="SX195" s="100"/>
      <c r="SY195" s="100"/>
      <c r="SZ195" s="100"/>
      <c r="TA195" s="100"/>
      <c r="TB195" s="100"/>
      <c r="TC195" s="100"/>
      <c r="TD195" s="100"/>
      <c r="TE195" s="100"/>
      <c r="TF195" s="100"/>
      <c r="TG195" s="100"/>
      <c r="TH195" s="100"/>
      <c r="TI195" s="100"/>
      <c r="TJ195" s="100"/>
      <c r="TK195" s="100"/>
      <c r="TL195" s="100"/>
      <c r="TM195" s="100"/>
      <c r="TN195" s="100"/>
      <c r="TO195" s="100"/>
      <c r="TP195" s="100"/>
      <c r="TQ195" s="100"/>
      <c r="TR195" s="100"/>
      <c r="TS195" s="100"/>
      <c r="TT195" s="100"/>
      <c r="TU195" s="100"/>
      <c r="TV195" s="100"/>
      <c r="TW195" s="100"/>
      <c r="TX195" s="100"/>
      <c r="TY195" s="100"/>
      <c r="TZ195" s="100"/>
      <c r="UA195" s="100"/>
      <c r="UB195" s="100"/>
      <c r="UC195" s="100"/>
      <c r="UD195" s="100"/>
      <c r="UE195" s="100"/>
      <c r="UF195" s="100"/>
      <c r="UG195" s="100"/>
      <c r="UH195" s="100"/>
      <c r="UI195" s="100"/>
      <c r="UJ195" s="100"/>
      <c r="UK195" s="100"/>
      <c r="UL195" s="100"/>
      <c r="UM195" s="100"/>
      <c r="UN195" s="100"/>
      <c r="UO195" s="100"/>
      <c r="UP195" s="100"/>
      <c r="UQ195" s="100"/>
      <c r="UR195" s="100"/>
      <c r="US195" s="100"/>
      <c r="UT195" s="100"/>
      <c r="UU195" s="100"/>
      <c r="UV195" s="100"/>
      <c r="UW195" s="100"/>
      <c r="UX195" s="100"/>
      <c r="UY195" s="100"/>
      <c r="UZ195" s="100"/>
      <c r="VA195" s="100"/>
      <c r="VB195" s="100"/>
      <c r="VC195" s="100"/>
      <c r="VD195" s="100"/>
      <c r="VE195" s="100"/>
      <c r="VF195" s="100"/>
      <c r="VG195" s="100"/>
      <c r="VH195" s="100"/>
      <c r="VI195" s="100"/>
      <c r="VJ195" s="100"/>
      <c r="VK195" s="100"/>
      <c r="VL195" s="100"/>
      <c r="VM195" s="100"/>
      <c r="VN195" s="100"/>
      <c r="VO195" s="100"/>
      <c r="VP195" s="100"/>
      <c r="VQ195" s="100"/>
      <c r="VR195" s="100"/>
      <c r="VS195" s="100"/>
      <c r="VT195" s="100"/>
      <c r="VU195" s="100"/>
      <c r="VV195" s="100"/>
      <c r="VW195" s="100"/>
      <c r="VX195" s="100"/>
      <c r="VY195" s="100"/>
      <c r="VZ195" s="100"/>
      <c r="WA195" s="100"/>
      <c r="WB195" s="100"/>
      <c r="WC195" s="100"/>
      <c r="WD195" s="100"/>
      <c r="WE195" s="100"/>
      <c r="WF195" s="100"/>
      <c r="WG195" s="100"/>
      <c r="WH195" s="100"/>
      <c r="WI195" s="100"/>
      <c r="WJ195" s="100"/>
      <c r="WK195" s="100"/>
      <c r="WL195" s="100"/>
      <c r="WM195" s="100"/>
      <c r="WN195" s="100"/>
      <c r="WO195" s="100"/>
      <c r="WP195" s="100"/>
      <c r="WQ195" s="100"/>
      <c r="WR195" s="100"/>
      <c r="WS195" s="100"/>
      <c r="WT195" s="100"/>
      <c r="WU195" s="100"/>
      <c r="WV195" s="100"/>
      <c r="WW195" s="100"/>
      <c r="WX195" s="100"/>
      <c r="WY195" s="100"/>
      <c r="WZ195" s="100"/>
      <c r="XA195" s="100"/>
      <c r="XB195" s="100"/>
      <c r="XC195" s="100"/>
      <c r="XD195" s="100"/>
      <c r="XE195" s="100"/>
      <c r="XF195" s="100"/>
      <c r="XG195" s="100"/>
      <c r="XH195" s="100"/>
      <c r="XI195" s="100"/>
      <c r="XJ195" s="100"/>
      <c r="XK195" s="100"/>
      <c r="XL195" s="100"/>
      <c r="XM195" s="100"/>
      <c r="XN195" s="100"/>
      <c r="XO195" s="100"/>
      <c r="XP195" s="100"/>
      <c r="XQ195" s="100"/>
      <c r="XR195" s="100"/>
      <c r="XS195" s="100"/>
      <c r="XT195" s="100"/>
      <c r="XU195" s="100"/>
      <c r="XV195" s="100"/>
      <c r="XW195" s="100"/>
      <c r="XX195" s="100"/>
      <c r="XY195" s="100"/>
      <c r="XZ195" s="100"/>
      <c r="YA195" s="100"/>
      <c r="YB195" s="100"/>
      <c r="YC195" s="100"/>
      <c r="YD195" s="100"/>
      <c r="YE195" s="100"/>
      <c r="YF195" s="100"/>
      <c r="YG195" s="100"/>
      <c r="YH195" s="100"/>
      <c r="YI195" s="100"/>
      <c r="YJ195" s="100"/>
      <c r="YK195" s="100"/>
      <c r="YL195" s="100"/>
      <c r="YM195" s="100"/>
      <c r="YN195" s="100"/>
      <c r="YO195" s="100"/>
      <c r="YP195" s="100"/>
      <c r="YQ195" s="100"/>
      <c r="YR195" s="100"/>
      <c r="YS195" s="100"/>
      <c r="YT195" s="100"/>
      <c r="YU195" s="100"/>
      <c r="YV195" s="100"/>
      <c r="YW195" s="100"/>
      <c r="YX195" s="100"/>
      <c r="YY195" s="100"/>
      <c r="YZ195" s="100"/>
      <c r="ZA195" s="100"/>
      <c r="ZB195" s="100"/>
      <c r="ZC195" s="100"/>
      <c r="ZD195" s="100"/>
      <c r="ZE195" s="100"/>
      <c r="ZF195" s="100"/>
      <c r="ZG195" s="100"/>
      <c r="ZH195" s="100"/>
      <c r="ZI195" s="100"/>
      <c r="ZJ195" s="100"/>
      <c r="ZK195" s="100"/>
      <c r="ZL195" s="100"/>
      <c r="ZM195" s="100"/>
      <c r="ZN195" s="100"/>
      <c r="ZO195" s="100"/>
      <c r="ZP195" s="100"/>
      <c r="ZQ195" s="100"/>
      <c r="ZR195" s="100"/>
      <c r="ZS195" s="100"/>
      <c r="ZT195" s="100"/>
      <c r="ZU195" s="100"/>
      <c r="ZV195" s="100"/>
      <c r="ZW195" s="100"/>
      <c r="ZX195" s="100"/>
      <c r="ZY195" s="100"/>
      <c r="ZZ195" s="100"/>
      <c r="AAA195" s="100"/>
      <c r="AAB195" s="100"/>
      <c r="AAC195" s="100"/>
      <c r="AAD195" s="100"/>
      <c r="AAE195" s="100"/>
      <c r="AAF195" s="100"/>
      <c r="AAG195" s="100"/>
      <c r="AAH195" s="100"/>
      <c r="AAI195" s="100"/>
      <c r="AAJ195" s="100"/>
      <c r="AAK195" s="100"/>
      <c r="AAL195" s="100"/>
      <c r="AAM195" s="100"/>
      <c r="AAN195" s="100"/>
      <c r="AAO195" s="100"/>
      <c r="AAP195" s="100"/>
      <c r="AAQ195" s="100"/>
      <c r="AAR195" s="100"/>
      <c r="AAS195" s="100"/>
      <c r="AAT195" s="100"/>
      <c r="AAU195" s="100"/>
      <c r="AAV195" s="100"/>
      <c r="AAW195" s="100"/>
      <c r="AAX195" s="100"/>
      <c r="AAY195" s="100"/>
      <c r="AAZ195" s="100"/>
      <c r="ABA195" s="100"/>
      <c r="ABB195" s="100"/>
      <c r="ABC195" s="100"/>
      <c r="ABD195" s="100"/>
      <c r="ABE195" s="100"/>
      <c r="ABF195" s="100"/>
      <c r="ABG195" s="100"/>
      <c r="ABH195" s="100"/>
      <c r="ABI195" s="100"/>
      <c r="ABJ195" s="100"/>
      <c r="ABK195" s="100"/>
      <c r="ABL195" s="100"/>
      <c r="ABM195" s="100"/>
      <c r="ABN195" s="100"/>
      <c r="ABO195" s="100"/>
      <c r="ABP195" s="100"/>
      <c r="ABQ195" s="100"/>
      <c r="ABR195" s="100"/>
      <c r="ABS195" s="100"/>
      <c r="ABT195" s="100"/>
      <c r="ABU195" s="100"/>
      <c r="ABV195" s="100"/>
      <c r="ABW195" s="100"/>
      <c r="ABX195" s="100"/>
      <c r="ABY195" s="100"/>
      <c r="ABZ195" s="100"/>
      <c r="ACA195" s="100"/>
      <c r="ACB195" s="100"/>
      <c r="ACC195" s="100"/>
      <c r="ACD195" s="100"/>
      <c r="ACE195" s="100"/>
      <c r="ACF195" s="100"/>
      <c r="ACG195" s="100"/>
      <c r="ACH195" s="100"/>
      <c r="ACI195" s="100"/>
      <c r="ACJ195" s="100"/>
      <c r="ACK195" s="100"/>
      <c r="ACL195" s="100"/>
      <c r="ACM195" s="100"/>
      <c r="ACN195" s="100"/>
      <c r="ACO195" s="100"/>
      <c r="ACP195" s="100"/>
      <c r="ACQ195" s="100"/>
      <c r="ACR195" s="100"/>
      <c r="ACS195" s="100"/>
      <c r="ACT195" s="100"/>
      <c r="ACU195" s="100"/>
      <c r="ACV195" s="100"/>
      <c r="ACW195" s="100"/>
      <c r="ACX195" s="100"/>
      <c r="ACY195" s="100"/>
      <c r="ACZ195" s="100"/>
      <c r="ADA195" s="100"/>
      <c r="ADB195" s="100"/>
      <c r="ADC195" s="100"/>
      <c r="ADD195" s="100"/>
      <c r="ADE195" s="100"/>
      <c r="ADF195" s="100"/>
      <c r="ADG195" s="100"/>
      <c r="ADH195" s="100"/>
      <c r="ADI195" s="100"/>
      <c r="ADJ195" s="100"/>
      <c r="ADK195" s="100"/>
      <c r="ADL195" s="100"/>
      <c r="ADM195" s="100"/>
      <c r="ADN195" s="100"/>
      <c r="ADO195" s="100"/>
      <c r="ADP195" s="100"/>
      <c r="ADQ195" s="100"/>
      <c r="ADR195" s="100"/>
      <c r="ADS195" s="100"/>
      <c r="ADT195" s="100"/>
      <c r="ADU195" s="100"/>
      <c r="ADV195" s="100"/>
      <c r="ADW195" s="100"/>
      <c r="ADX195" s="100"/>
      <c r="ADY195" s="100"/>
      <c r="ADZ195" s="100"/>
      <c r="AEA195" s="100"/>
      <c r="AEB195" s="100"/>
      <c r="AEC195" s="100"/>
      <c r="AED195" s="100"/>
      <c r="AEE195" s="100"/>
      <c r="AEF195" s="100"/>
      <c r="AEG195" s="100"/>
      <c r="AEH195" s="100"/>
      <c r="AEI195" s="100"/>
      <c r="AEJ195" s="100"/>
      <c r="AEK195" s="100"/>
      <c r="AEL195" s="100"/>
      <c r="AEM195" s="100"/>
      <c r="AEN195" s="100"/>
      <c r="AEO195" s="100"/>
      <c r="AEP195" s="100"/>
      <c r="AEQ195" s="100"/>
      <c r="AER195" s="100"/>
      <c r="AES195" s="100"/>
      <c r="AET195" s="100"/>
      <c r="AEU195" s="100"/>
      <c r="AEV195" s="100"/>
      <c r="AEW195" s="100"/>
      <c r="AEX195" s="100"/>
      <c r="AEY195" s="100"/>
      <c r="AEZ195" s="100"/>
      <c r="AFA195" s="100"/>
      <c r="AFB195" s="100"/>
      <c r="AFC195" s="100"/>
      <c r="AFD195" s="100"/>
      <c r="AFE195" s="100"/>
      <c r="AFF195" s="100"/>
      <c r="AFG195" s="100"/>
      <c r="AFH195" s="100"/>
      <c r="AFI195" s="100"/>
      <c r="AFJ195" s="100"/>
      <c r="AFK195" s="100"/>
      <c r="AFL195" s="100"/>
      <c r="AFM195" s="100"/>
      <c r="AFN195" s="100"/>
      <c r="AFO195" s="100"/>
      <c r="AFP195" s="100"/>
      <c r="AFQ195" s="100"/>
      <c r="AFR195" s="100"/>
      <c r="AFS195" s="100"/>
      <c r="AFT195" s="100"/>
      <c r="AFU195" s="100"/>
      <c r="AFV195" s="100"/>
      <c r="AFW195" s="100"/>
      <c r="AFX195" s="100"/>
      <c r="AFY195" s="100"/>
      <c r="AFZ195" s="100"/>
      <c r="AGA195" s="100"/>
      <c r="AGB195" s="100"/>
      <c r="AGC195" s="100"/>
      <c r="AGD195" s="100"/>
      <c r="AGE195" s="100"/>
      <c r="AGF195" s="100"/>
      <c r="AGG195" s="100"/>
      <c r="AGH195" s="100"/>
      <c r="AGI195" s="100"/>
      <c r="AGJ195" s="100"/>
      <c r="AGK195" s="100"/>
      <c r="AGL195" s="100"/>
      <c r="AGM195" s="100"/>
      <c r="AGN195" s="100"/>
      <c r="AGO195" s="100"/>
      <c r="AGP195" s="100"/>
      <c r="AGQ195" s="100"/>
      <c r="AGR195" s="100"/>
      <c r="AGS195" s="100"/>
      <c r="AGT195" s="100"/>
      <c r="AGU195" s="100"/>
      <c r="AGV195" s="100"/>
      <c r="AGW195" s="100"/>
      <c r="AGX195" s="100"/>
      <c r="AGY195" s="100"/>
      <c r="AGZ195" s="100"/>
      <c r="AHA195" s="100"/>
      <c r="AHB195" s="100"/>
      <c r="AHC195" s="100"/>
      <c r="AHD195" s="100"/>
      <c r="AHE195" s="100"/>
      <c r="AHF195" s="100"/>
      <c r="AHG195" s="100"/>
      <c r="AHH195" s="100"/>
      <c r="AHI195" s="100"/>
      <c r="AHJ195" s="100"/>
      <c r="AHK195" s="100"/>
      <c r="AHL195" s="100"/>
      <c r="AHM195" s="100"/>
      <c r="AHN195" s="100"/>
      <c r="AHO195" s="100"/>
      <c r="AHP195" s="100"/>
      <c r="AHQ195" s="100"/>
      <c r="AHR195" s="100"/>
      <c r="AHS195" s="100"/>
      <c r="AHT195" s="100"/>
      <c r="AHU195" s="100"/>
      <c r="AHV195" s="100"/>
      <c r="AHW195" s="100"/>
      <c r="AHX195" s="100"/>
      <c r="AHY195" s="100"/>
      <c r="AHZ195" s="100"/>
      <c r="AIA195" s="100"/>
      <c r="AIB195" s="100"/>
      <c r="AIC195" s="100"/>
      <c r="AID195" s="100"/>
      <c r="AIE195" s="100"/>
      <c r="AIF195" s="100"/>
      <c r="AIG195" s="100"/>
      <c r="AIH195" s="100"/>
      <c r="AII195" s="100"/>
      <c r="AIJ195" s="100"/>
      <c r="AIK195" s="100"/>
      <c r="AIL195" s="100"/>
      <c r="AIM195" s="100"/>
      <c r="AIN195" s="100"/>
      <c r="AIO195" s="100"/>
      <c r="AIP195" s="100"/>
      <c r="AIQ195" s="100"/>
      <c r="AIR195" s="100"/>
      <c r="AIS195" s="100"/>
      <c r="AIT195" s="100"/>
      <c r="AIU195" s="100"/>
      <c r="AIV195" s="100"/>
      <c r="AIW195" s="100"/>
      <c r="AIX195" s="100"/>
      <c r="AIY195" s="100"/>
      <c r="AIZ195" s="100"/>
      <c r="AJA195" s="100"/>
      <c r="AJB195" s="100"/>
      <c r="AJC195" s="100"/>
      <c r="AJD195" s="100"/>
      <c r="AJE195" s="100"/>
      <c r="AJF195" s="100"/>
      <c r="AJG195" s="100"/>
      <c r="AJH195" s="100"/>
      <c r="AJI195" s="100"/>
      <c r="AJJ195" s="100"/>
      <c r="AJK195" s="100"/>
      <c r="AJL195" s="100"/>
      <c r="AJM195" s="100"/>
      <c r="AJN195" s="100"/>
      <c r="AJO195" s="100"/>
      <c r="AJP195" s="100"/>
      <c r="AJQ195" s="100"/>
      <c r="AJR195" s="100"/>
      <c r="AJS195" s="100"/>
      <c r="AJT195" s="100"/>
      <c r="AJU195" s="100"/>
      <c r="AJV195" s="100"/>
      <c r="AJW195" s="100"/>
      <c r="AJX195" s="100"/>
      <c r="AJY195" s="100"/>
      <c r="AJZ195" s="100"/>
      <c r="AKA195" s="100"/>
      <c r="AKB195" s="100"/>
      <c r="AKC195" s="100"/>
      <c r="AKD195" s="100"/>
      <c r="AKE195" s="100"/>
      <c r="AKF195" s="100"/>
      <c r="AKG195" s="100"/>
      <c r="AKH195" s="100"/>
      <c r="AKI195" s="100"/>
      <c r="AKJ195" s="100"/>
      <c r="AKK195" s="100"/>
      <c r="AKL195" s="100"/>
      <c r="AKM195" s="100"/>
      <c r="AKN195" s="100"/>
      <c r="AKO195" s="100"/>
      <c r="AKP195" s="100"/>
      <c r="AKQ195" s="100"/>
      <c r="AKR195" s="100"/>
      <c r="AKS195" s="100"/>
      <c r="AKT195" s="100"/>
      <c r="AKU195" s="100"/>
      <c r="AKV195" s="100"/>
      <c r="AKW195" s="100"/>
      <c r="AKX195" s="100"/>
      <c r="AKY195" s="100"/>
      <c r="AKZ195" s="100"/>
      <c r="ALA195" s="100"/>
      <c r="ALB195" s="100"/>
      <c r="ALC195" s="100"/>
      <c r="ALD195" s="100"/>
      <c r="ALE195" s="100"/>
      <c r="ALF195" s="100"/>
      <c r="ALG195" s="100"/>
      <c r="ALH195" s="100"/>
      <c r="ALI195" s="100"/>
      <c r="ALJ195" s="100"/>
      <c r="ALK195" s="100"/>
      <c r="ALL195" s="100"/>
      <c r="ALM195" s="100"/>
      <c r="ALN195" s="100"/>
      <c r="ALO195" s="100"/>
      <c r="ALP195" s="100"/>
      <c r="ALQ195" s="100"/>
      <c r="ALR195" s="100"/>
      <c r="ALS195" s="100"/>
      <c r="ALT195" s="100"/>
      <c r="ALU195" s="100"/>
      <c r="ALV195" s="100"/>
      <c r="ALW195" s="100"/>
      <c r="ALX195" s="100"/>
      <c r="ALY195" s="100"/>
      <c r="ALZ195" s="100"/>
      <c r="AMA195" s="100"/>
      <c r="AMB195" s="100"/>
      <c r="AMC195" s="100"/>
      <c r="AMD195" s="100"/>
      <c r="AME195" s="100"/>
      <c r="AMF195" s="100"/>
      <c r="AMG195" s="100"/>
      <c r="AMH195" s="100"/>
      <c r="AMI195" s="100"/>
      <c r="AMJ195" s="100"/>
      <c r="AMK195" s="100"/>
      <c r="AML195" s="100"/>
      <c r="AMM195" s="100"/>
      <c r="AMN195" s="100"/>
      <c r="AMO195" s="100"/>
      <c r="AMP195" s="100"/>
      <c r="AMQ195" s="100"/>
      <c r="AMR195" s="100"/>
      <c r="AMS195" s="100"/>
      <c r="AMT195" s="100"/>
      <c r="AMU195" s="100"/>
      <c r="AMV195" s="100"/>
      <c r="AMW195" s="100"/>
      <c r="AMX195" s="100"/>
      <c r="AMY195" s="100"/>
      <c r="AMZ195" s="100"/>
      <c r="ANA195" s="100"/>
      <c r="ANB195" s="100"/>
      <c r="ANC195" s="100"/>
      <c r="AND195" s="100"/>
      <c r="ANE195" s="100"/>
      <c r="ANF195" s="100"/>
      <c r="ANG195" s="100"/>
      <c r="ANH195" s="100"/>
      <c r="ANI195" s="100"/>
      <c r="ANJ195" s="100"/>
      <c r="ANK195" s="100"/>
      <c r="ANL195" s="100"/>
      <c r="ANM195" s="100"/>
      <c r="ANN195" s="100"/>
      <c r="ANO195" s="100"/>
      <c r="ANP195" s="100"/>
      <c r="ANQ195" s="100"/>
      <c r="ANR195" s="100"/>
      <c r="ANS195" s="100"/>
      <c r="ANT195" s="100"/>
      <c r="ANU195" s="100"/>
      <c r="ANV195" s="100"/>
      <c r="ANW195" s="100"/>
      <c r="ANX195" s="100"/>
      <c r="ANY195" s="100"/>
      <c r="ANZ195" s="100"/>
      <c r="AOA195" s="100"/>
      <c r="AOB195" s="100"/>
      <c r="AOC195" s="100"/>
      <c r="AOD195" s="100"/>
      <c r="AOE195" s="100"/>
      <c r="AOF195" s="100"/>
      <c r="AOG195" s="100"/>
      <c r="AOH195" s="100"/>
      <c r="AOI195" s="100"/>
      <c r="AOJ195" s="100"/>
      <c r="AOK195" s="100"/>
      <c r="AOL195" s="100"/>
      <c r="AOM195" s="100"/>
      <c r="AON195" s="100"/>
      <c r="AOO195" s="100"/>
      <c r="AOP195" s="100"/>
      <c r="AOQ195" s="100"/>
      <c r="AOR195" s="100"/>
      <c r="AOS195" s="100"/>
      <c r="AOT195" s="100"/>
      <c r="AOU195" s="100"/>
      <c r="AOV195" s="100"/>
      <c r="AOW195" s="100"/>
      <c r="AOX195" s="100"/>
      <c r="AOY195" s="100"/>
      <c r="AOZ195" s="100"/>
      <c r="APA195" s="100"/>
      <c r="APB195" s="100"/>
      <c r="APC195" s="100"/>
      <c r="APD195" s="100"/>
      <c r="APE195" s="100"/>
      <c r="APF195" s="100"/>
      <c r="APG195" s="100"/>
      <c r="APH195" s="100"/>
      <c r="API195" s="100"/>
      <c r="APJ195" s="100"/>
      <c r="APK195" s="100"/>
      <c r="APL195" s="100"/>
      <c r="APM195" s="100"/>
      <c r="APN195" s="100"/>
      <c r="APO195" s="100"/>
      <c r="APP195" s="100"/>
      <c r="APQ195" s="100"/>
      <c r="APR195" s="100"/>
      <c r="APS195" s="100"/>
      <c r="APT195" s="100"/>
      <c r="APU195" s="100"/>
      <c r="APV195" s="100"/>
      <c r="APW195" s="100"/>
      <c r="APX195" s="100"/>
      <c r="APY195" s="100"/>
      <c r="APZ195" s="100"/>
      <c r="AQA195" s="100"/>
      <c r="AQB195" s="100"/>
      <c r="AQC195" s="100"/>
      <c r="AQD195" s="100"/>
      <c r="AQE195" s="100"/>
      <c r="AQF195" s="100"/>
      <c r="AQG195" s="100"/>
      <c r="AQH195" s="100"/>
      <c r="AQI195" s="100"/>
      <c r="AQJ195" s="100"/>
      <c r="AQK195" s="100"/>
      <c r="AQL195" s="100"/>
      <c r="AQM195" s="100"/>
      <c r="AQN195" s="100"/>
      <c r="AQO195" s="100"/>
      <c r="AQP195" s="100"/>
      <c r="AQQ195" s="100"/>
      <c r="AQR195" s="100"/>
      <c r="AQS195" s="100"/>
      <c r="AQT195" s="100"/>
      <c r="AQU195" s="100"/>
      <c r="AQV195" s="100"/>
      <c r="AQW195" s="100"/>
      <c r="AQX195" s="100"/>
      <c r="AQY195" s="100"/>
      <c r="AQZ195" s="100"/>
      <c r="ARA195" s="100"/>
      <c r="ARB195" s="100"/>
      <c r="ARC195" s="100"/>
      <c r="ARD195" s="100"/>
      <c r="ARE195" s="100"/>
      <c r="ARF195" s="100"/>
      <c r="ARG195" s="100"/>
      <c r="ARH195" s="100"/>
      <c r="ARI195" s="100"/>
      <c r="ARJ195" s="100"/>
      <c r="ARK195" s="100"/>
      <c r="ARL195" s="100"/>
      <c r="ARM195" s="100"/>
      <c r="ARN195" s="100"/>
      <c r="ARO195" s="100"/>
      <c r="ARP195" s="100"/>
      <c r="ARQ195" s="100"/>
      <c r="ARR195" s="100"/>
      <c r="ARS195" s="100"/>
      <c r="ART195" s="100"/>
      <c r="ARU195" s="100"/>
      <c r="ARV195" s="100"/>
      <c r="ARW195" s="100"/>
      <c r="ARX195" s="100"/>
      <c r="ARY195" s="100"/>
      <c r="ARZ195" s="100"/>
      <c r="ASA195" s="100"/>
      <c r="ASB195" s="100"/>
      <c r="ASC195" s="100"/>
      <c r="ASD195" s="100"/>
      <c r="ASE195" s="100"/>
      <c r="ASF195" s="100"/>
      <c r="ASG195" s="100"/>
      <c r="ASH195" s="100"/>
      <c r="ASI195" s="100"/>
      <c r="ASJ195" s="100"/>
      <c r="ASK195" s="100"/>
      <c r="ASL195" s="100"/>
      <c r="ASM195" s="100"/>
      <c r="ASN195" s="100"/>
      <c r="ASO195" s="100"/>
      <c r="ASP195" s="100"/>
      <c r="ASQ195" s="100"/>
      <c r="ASR195" s="100"/>
      <c r="ASS195" s="100"/>
      <c r="AST195" s="100"/>
      <c r="ASU195" s="100"/>
      <c r="ASV195" s="100"/>
      <c r="ASW195" s="100"/>
      <c r="ASX195" s="100"/>
      <c r="ASY195" s="100"/>
      <c r="ASZ195" s="100"/>
      <c r="ATA195" s="100"/>
      <c r="ATB195" s="100"/>
      <c r="ATC195" s="100"/>
      <c r="ATD195" s="100"/>
      <c r="ATE195" s="100"/>
      <c r="ATF195" s="100"/>
      <c r="ATG195" s="100"/>
      <c r="ATH195" s="100"/>
      <c r="ATI195" s="100"/>
      <c r="ATJ195" s="100"/>
      <c r="ATK195" s="100"/>
      <c r="ATL195" s="100"/>
      <c r="ATM195" s="100"/>
      <c r="ATN195" s="100"/>
      <c r="ATO195" s="100"/>
      <c r="ATP195" s="100"/>
      <c r="ATQ195" s="100"/>
      <c r="ATR195" s="100"/>
      <c r="ATS195" s="100"/>
      <c r="ATT195" s="100"/>
      <c r="ATU195" s="100"/>
      <c r="ATV195" s="100"/>
      <c r="ATW195" s="100"/>
      <c r="ATX195" s="100"/>
    </row>
    <row r="196" spans="1:1221" ht="16" customHeight="1">
      <c r="A196" s="38">
        <v>193</v>
      </c>
      <c r="B196" s="567" t="s">
        <v>18360</v>
      </c>
      <c r="C196" s="38" t="s">
        <v>5335</v>
      </c>
      <c r="D196" s="38" t="s">
        <v>19</v>
      </c>
      <c r="E196" s="38" t="s">
        <v>5334</v>
      </c>
      <c r="F196" s="38" t="s">
        <v>5336</v>
      </c>
      <c r="G196" s="8" t="s">
        <v>5337</v>
      </c>
      <c r="H196" s="38" t="s">
        <v>5339</v>
      </c>
      <c r="I196" s="38" t="s">
        <v>5338</v>
      </c>
      <c r="J196" s="38"/>
      <c r="K196" s="186" t="s">
        <v>13809</v>
      </c>
      <c r="L196" s="314">
        <v>6966</v>
      </c>
      <c r="M196" s="38" t="s">
        <v>21</v>
      </c>
      <c r="N196" s="38" t="s">
        <v>5268</v>
      </c>
      <c r="O196" s="38" t="s">
        <v>17723</v>
      </c>
      <c r="P196" s="38"/>
      <c r="Q196" s="47"/>
      <c r="R196" s="100"/>
      <c r="S196" s="100"/>
      <c r="T196" s="100"/>
      <c r="U196" s="100"/>
      <c r="V196" s="100"/>
      <c r="W196" s="100"/>
      <c r="X196" s="100"/>
      <c r="Y196" s="100"/>
      <c r="Z196" s="100"/>
      <c r="AA196" s="100"/>
      <c r="AB196" s="100"/>
      <c r="AC196" s="100"/>
      <c r="AD196" s="100"/>
      <c r="AE196" s="100"/>
      <c r="AF196" s="100"/>
      <c r="AG196" s="100"/>
      <c r="AH196" s="100"/>
      <c r="AI196" s="100"/>
      <c r="AJ196" s="100"/>
      <c r="AK196" s="100"/>
      <c r="AL196" s="100"/>
      <c r="AM196" s="100"/>
      <c r="AN196" s="100"/>
      <c r="AO196" s="100"/>
      <c r="AP196" s="100"/>
      <c r="AQ196" s="100"/>
      <c r="AR196" s="100"/>
      <c r="AS196" s="100"/>
      <c r="AT196" s="100"/>
      <c r="AU196" s="100"/>
      <c r="AV196" s="100"/>
      <c r="AW196" s="100"/>
      <c r="AX196" s="100"/>
      <c r="AY196" s="100"/>
      <c r="AZ196" s="100"/>
      <c r="BA196" s="100"/>
      <c r="BB196" s="100"/>
      <c r="BC196" s="100"/>
      <c r="BD196" s="100"/>
      <c r="BE196" s="100"/>
      <c r="BF196" s="100"/>
      <c r="BG196" s="100"/>
      <c r="BH196" s="100"/>
      <c r="BI196" s="100"/>
      <c r="BJ196" s="100"/>
      <c r="BK196" s="100"/>
      <c r="BL196" s="100"/>
      <c r="BM196" s="100"/>
      <c r="BN196" s="100"/>
      <c r="BO196" s="100"/>
      <c r="BP196" s="100"/>
      <c r="BQ196" s="100"/>
      <c r="BR196" s="100"/>
      <c r="BS196" s="100"/>
      <c r="BT196" s="100"/>
      <c r="BU196" s="100"/>
      <c r="BV196" s="100"/>
      <c r="BW196" s="100"/>
      <c r="BX196" s="100"/>
      <c r="BY196" s="100"/>
      <c r="BZ196" s="100"/>
      <c r="CA196" s="100"/>
      <c r="CB196" s="100"/>
      <c r="CC196" s="100"/>
      <c r="CD196" s="100"/>
      <c r="CE196" s="100"/>
      <c r="CF196" s="100"/>
      <c r="CG196" s="100"/>
      <c r="CH196" s="100"/>
      <c r="CI196" s="100"/>
      <c r="CJ196" s="100"/>
      <c r="CK196" s="100"/>
      <c r="CL196" s="100"/>
      <c r="CM196" s="100"/>
      <c r="CN196" s="100"/>
      <c r="CO196" s="100"/>
      <c r="CP196" s="100"/>
      <c r="CQ196" s="100"/>
      <c r="CR196" s="100"/>
      <c r="CS196" s="100"/>
      <c r="CT196" s="100"/>
      <c r="CU196" s="100"/>
      <c r="CV196" s="100"/>
      <c r="CW196" s="100"/>
      <c r="CX196" s="100"/>
      <c r="CY196" s="100"/>
      <c r="CZ196" s="100"/>
      <c r="DA196" s="100"/>
      <c r="DB196" s="100"/>
      <c r="DC196" s="100"/>
      <c r="DD196" s="100"/>
      <c r="DE196" s="100"/>
      <c r="DF196" s="100"/>
      <c r="DG196" s="100"/>
      <c r="DH196" s="100"/>
      <c r="DI196" s="100"/>
      <c r="DJ196" s="100"/>
      <c r="DK196" s="100"/>
      <c r="DL196" s="100"/>
      <c r="DM196" s="100"/>
      <c r="DN196" s="100"/>
      <c r="DO196" s="100"/>
      <c r="DP196" s="100"/>
      <c r="DQ196" s="100"/>
      <c r="DR196" s="100"/>
      <c r="DS196" s="100"/>
      <c r="DT196" s="100"/>
      <c r="DU196" s="100"/>
      <c r="DV196" s="100"/>
      <c r="DW196" s="100"/>
      <c r="DX196" s="100"/>
      <c r="DY196" s="100"/>
      <c r="DZ196" s="100"/>
      <c r="EA196" s="100"/>
      <c r="EB196" s="100"/>
      <c r="EC196" s="100"/>
      <c r="ED196" s="100"/>
      <c r="EE196" s="100"/>
      <c r="EF196" s="100"/>
      <c r="EG196" s="100"/>
      <c r="EH196" s="100"/>
      <c r="EI196" s="100"/>
      <c r="EJ196" s="100"/>
      <c r="EK196" s="100"/>
      <c r="EL196" s="100"/>
      <c r="EM196" s="100"/>
      <c r="EN196" s="100"/>
      <c r="EO196" s="100"/>
      <c r="EP196" s="100"/>
      <c r="EQ196" s="100"/>
      <c r="ER196" s="100"/>
      <c r="ES196" s="100"/>
      <c r="ET196" s="100"/>
      <c r="EU196" s="100"/>
      <c r="EV196" s="100"/>
      <c r="EW196" s="100"/>
      <c r="EX196" s="100"/>
      <c r="EY196" s="100"/>
      <c r="EZ196" s="100"/>
      <c r="FA196" s="100"/>
      <c r="FB196" s="100"/>
      <c r="FC196" s="100"/>
      <c r="FD196" s="100"/>
      <c r="FE196" s="100"/>
      <c r="FF196" s="100"/>
      <c r="FG196" s="100"/>
      <c r="FH196" s="100"/>
      <c r="FI196" s="100"/>
      <c r="FJ196" s="100"/>
      <c r="FK196" s="100"/>
      <c r="FL196" s="100"/>
      <c r="FM196" s="100"/>
      <c r="FN196" s="100"/>
      <c r="FO196" s="100"/>
      <c r="FP196" s="100"/>
      <c r="FQ196" s="100"/>
      <c r="FR196" s="100"/>
      <c r="FS196" s="100"/>
      <c r="FT196" s="100"/>
      <c r="FU196" s="100"/>
      <c r="FV196" s="100"/>
      <c r="FW196" s="100"/>
      <c r="FX196" s="100"/>
      <c r="FY196" s="100"/>
      <c r="FZ196" s="100"/>
      <c r="GA196" s="100"/>
      <c r="GB196" s="100"/>
      <c r="GC196" s="100"/>
      <c r="GD196" s="100"/>
      <c r="GE196" s="100"/>
      <c r="GF196" s="100"/>
      <c r="GG196" s="100"/>
      <c r="GH196" s="100"/>
      <c r="GI196" s="100"/>
      <c r="GJ196" s="100"/>
      <c r="GK196" s="100"/>
      <c r="GL196" s="100"/>
      <c r="GM196" s="100"/>
      <c r="GN196" s="100"/>
      <c r="GO196" s="100"/>
      <c r="GP196" s="100"/>
      <c r="GQ196" s="100"/>
      <c r="GR196" s="100"/>
      <c r="GS196" s="100"/>
      <c r="GT196" s="100"/>
      <c r="GU196" s="100"/>
      <c r="GV196" s="100"/>
      <c r="GW196" s="100"/>
      <c r="GX196" s="100"/>
      <c r="GY196" s="100"/>
      <c r="GZ196" s="100"/>
      <c r="HA196" s="100"/>
      <c r="HB196" s="100"/>
      <c r="HC196" s="100"/>
      <c r="HD196" s="100"/>
      <c r="HE196" s="100"/>
      <c r="HF196" s="100"/>
      <c r="HG196" s="100"/>
      <c r="HH196" s="100"/>
      <c r="HI196" s="100"/>
      <c r="HJ196" s="100"/>
      <c r="HK196" s="100"/>
      <c r="HL196" s="100"/>
      <c r="HM196" s="100"/>
      <c r="HN196" s="100"/>
      <c r="HO196" s="100"/>
      <c r="HP196" s="100"/>
      <c r="HQ196" s="100"/>
      <c r="HR196" s="100"/>
      <c r="HS196" s="100"/>
      <c r="HT196" s="100"/>
      <c r="HU196" s="100"/>
      <c r="HV196" s="100"/>
      <c r="HW196" s="100"/>
      <c r="HX196" s="100"/>
      <c r="HY196" s="100"/>
      <c r="HZ196" s="100"/>
      <c r="IA196" s="100"/>
      <c r="IB196" s="100"/>
      <c r="IC196" s="100"/>
      <c r="ID196" s="100"/>
      <c r="IE196" s="100"/>
      <c r="IF196" s="100"/>
      <c r="IG196" s="100"/>
      <c r="IH196" s="100"/>
      <c r="II196" s="100"/>
      <c r="IJ196" s="100"/>
      <c r="IK196" s="100"/>
      <c r="IL196" s="100"/>
      <c r="IM196" s="100"/>
      <c r="IN196" s="100"/>
      <c r="IO196" s="100"/>
      <c r="IP196" s="100"/>
      <c r="IQ196" s="100"/>
      <c r="IR196" s="100"/>
      <c r="IS196" s="100"/>
      <c r="IT196" s="100"/>
      <c r="IU196" s="100"/>
      <c r="IV196" s="100"/>
      <c r="IW196" s="100"/>
      <c r="IX196" s="100"/>
      <c r="IY196" s="100"/>
      <c r="IZ196" s="100"/>
      <c r="JA196" s="100"/>
      <c r="JB196" s="100"/>
      <c r="JC196" s="100"/>
      <c r="JD196" s="100"/>
      <c r="JE196" s="100"/>
      <c r="JF196" s="100"/>
      <c r="JG196" s="100"/>
      <c r="JH196" s="100"/>
      <c r="JI196" s="100"/>
      <c r="JJ196" s="100"/>
      <c r="JK196" s="100"/>
      <c r="JL196" s="100"/>
      <c r="JM196" s="100"/>
      <c r="JN196" s="100"/>
      <c r="JO196" s="100"/>
      <c r="JP196" s="100"/>
      <c r="JQ196" s="100"/>
      <c r="JR196" s="100"/>
      <c r="JS196" s="100"/>
      <c r="JT196" s="100"/>
      <c r="JU196" s="100"/>
      <c r="JV196" s="100"/>
      <c r="JW196" s="100"/>
      <c r="JX196" s="100"/>
      <c r="JY196" s="100"/>
      <c r="JZ196" s="100"/>
      <c r="KA196" s="100"/>
      <c r="KB196" s="100"/>
      <c r="KC196" s="100"/>
      <c r="KD196" s="100"/>
      <c r="KE196" s="100"/>
      <c r="KF196" s="100"/>
      <c r="KG196" s="100"/>
      <c r="KH196" s="100"/>
      <c r="KI196" s="100"/>
      <c r="KJ196" s="100"/>
      <c r="KK196" s="100"/>
      <c r="KL196" s="100"/>
      <c r="KM196" s="100"/>
      <c r="KN196" s="100"/>
      <c r="KO196" s="100"/>
      <c r="KP196" s="100"/>
      <c r="KQ196" s="100"/>
      <c r="KR196" s="100"/>
      <c r="KS196" s="100"/>
      <c r="KT196" s="100"/>
      <c r="KU196" s="100"/>
      <c r="KV196" s="100"/>
      <c r="KW196" s="100"/>
      <c r="KX196" s="100"/>
      <c r="KY196" s="100"/>
      <c r="KZ196" s="100"/>
      <c r="LA196" s="100"/>
      <c r="LB196" s="100"/>
      <c r="LC196" s="100"/>
      <c r="LD196" s="100"/>
      <c r="LE196" s="100"/>
      <c r="LF196" s="100"/>
      <c r="LG196" s="100"/>
      <c r="LH196" s="100"/>
      <c r="LI196" s="100"/>
      <c r="LJ196" s="100"/>
      <c r="LK196" s="100"/>
      <c r="LL196" s="100"/>
      <c r="LM196" s="100"/>
      <c r="LN196" s="100"/>
      <c r="LO196" s="100"/>
      <c r="LP196" s="100"/>
      <c r="LQ196" s="100"/>
      <c r="LR196" s="100"/>
      <c r="LS196" s="100"/>
      <c r="LT196" s="100"/>
      <c r="LU196" s="100"/>
      <c r="LV196" s="100"/>
      <c r="LW196" s="100"/>
      <c r="LX196" s="100"/>
      <c r="LY196" s="100"/>
      <c r="LZ196" s="100"/>
      <c r="MA196" s="100"/>
      <c r="MB196" s="100"/>
      <c r="MC196" s="100"/>
      <c r="MD196" s="100"/>
      <c r="ME196" s="100"/>
      <c r="MF196" s="100"/>
      <c r="MG196" s="100"/>
      <c r="MH196" s="100"/>
      <c r="MI196" s="100"/>
      <c r="MJ196" s="100"/>
      <c r="MK196" s="100"/>
      <c r="ML196" s="100"/>
      <c r="MM196" s="100"/>
      <c r="MN196" s="100"/>
      <c r="MO196" s="100"/>
      <c r="MP196" s="100"/>
      <c r="MQ196" s="100"/>
      <c r="MR196" s="100"/>
      <c r="MS196" s="100"/>
      <c r="MT196" s="100"/>
      <c r="MU196" s="100"/>
      <c r="MV196" s="100"/>
      <c r="MW196" s="100"/>
      <c r="MX196" s="100"/>
      <c r="MY196" s="100"/>
      <c r="MZ196" s="100"/>
      <c r="NA196" s="100"/>
      <c r="NB196" s="100"/>
      <c r="NC196" s="100"/>
      <c r="ND196" s="100"/>
      <c r="NE196" s="100"/>
      <c r="NF196" s="100"/>
      <c r="NG196" s="100"/>
      <c r="NH196" s="100"/>
      <c r="NI196" s="100"/>
      <c r="NJ196" s="100"/>
      <c r="NK196" s="100"/>
      <c r="NL196" s="100"/>
      <c r="NM196" s="100"/>
      <c r="NN196" s="100"/>
      <c r="NO196" s="100"/>
      <c r="NP196" s="100"/>
      <c r="NQ196" s="100"/>
      <c r="NR196" s="100"/>
      <c r="NS196" s="100"/>
      <c r="NT196" s="100"/>
      <c r="NU196" s="100"/>
      <c r="NV196" s="100"/>
      <c r="NW196" s="100"/>
      <c r="NX196" s="100"/>
      <c r="NY196" s="100"/>
      <c r="NZ196" s="100"/>
      <c r="OA196" s="100"/>
      <c r="OB196" s="100"/>
      <c r="OC196" s="100"/>
      <c r="OD196" s="100"/>
      <c r="OE196" s="100"/>
      <c r="OF196" s="100"/>
      <c r="OG196" s="100"/>
      <c r="OH196" s="100"/>
      <c r="OI196" s="100"/>
      <c r="OJ196" s="100"/>
      <c r="OK196" s="100"/>
      <c r="OL196" s="100"/>
      <c r="OM196" s="100"/>
      <c r="ON196" s="100"/>
      <c r="OO196" s="100"/>
      <c r="OP196" s="100"/>
      <c r="OQ196" s="100"/>
      <c r="OR196" s="100"/>
      <c r="OS196" s="100"/>
      <c r="OT196" s="100"/>
      <c r="OU196" s="100"/>
      <c r="OV196" s="100"/>
      <c r="OW196" s="100"/>
      <c r="OX196" s="100"/>
      <c r="OY196" s="100"/>
      <c r="OZ196" s="100"/>
      <c r="PA196" s="100"/>
      <c r="PB196" s="100"/>
      <c r="PC196" s="100"/>
      <c r="PD196" s="100"/>
      <c r="PE196" s="100"/>
      <c r="PF196" s="100"/>
      <c r="PG196" s="100"/>
      <c r="PH196" s="100"/>
      <c r="PI196" s="100"/>
      <c r="PJ196" s="100"/>
      <c r="PK196" s="100"/>
      <c r="PL196" s="100"/>
      <c r="PM196" s="100"/>
      <c r="PN196" s="100"/>
      <c r="PO196" s="100"/>
      <c r="PP196" s="100"/>
      <c r="PQ196" s="100"/>
      <c r="PR196" s="100"/>
      <c r="PS196" s="100"/>
      <c r="PT196" s="100"/>
      <c r="PU196" s="100"/>
      <c r="PV196" s="100"/>
      <c r="PW196" s="100"/>
      <c r="PX196" s="100"/>
      <c r="PY196" s="100"/>
      <c r="PZ196" s="100"/>
      <c r="QA196" s="100"/>
      <c r="QB196" s="100"/>
      <c r="QC196" s="100"/>
      <c r="QD196" s="100"/>
      <c r="QE196" s="100"/>
      <c r="QF196" s="100"/>
      <c r="QG196" s="100"/>
      <c r="QH196" s="100"/>
      <c r="QI196" s="100"/>
      <c r="QJ196" s="100"/>
      <c r="QK196" s="100"/>
      <c r="QL196" s="100"/>
      <c r="QM196" s="100"/>
      <c r="QN196" s="100"/>
      <c r="QO196" s="100"/>
      <c r="QP196" s="100"/>
      <c r="QQ196" s="100"/>
      <c r="QR196" s="100"/>
      <c r="QS196" s="100"/>
      <c r="QT196" s="100"/>
      <c r="QU196" s="100"/>
      <c r="QV196" s="100"/>
      <c r="QW196" s="100"/>
      <c r="QX196" s="100"/>
      <c r="QY196" s="100"/>
      <c r="QZ196" s="100"/>
      <c r="RA196" s="100"/>
      <c r="RB196" s="100"/>
      <c r="RC196" s="100"/>
      <c r="RD196" s="100"/>
      <c r="RE196" s="100"/>
      <c r="RF196" s="100"/>
      <c r="RG196" s="100"/>
      <c r="RH196" s="100"/>
      <c r="RI196" s="100"/>
      <c r="RJ196" s="100"/>
      <c r="RK196" s="100"/>
      <c r="RL196" s="100"/>
      <c r="RM196" s="100"/>
      <c r="RN196" s="100"/>
      <c r="RO196" s="100"/>
      <c r="RP196" s="100"/>
      <c r="RQ196" s="100"/>
      <c r="RR196" s="100"/>
      <c r="RS196" s="100"/>
      <c r="RT196" s="100"/>
      <c r="RU196" s="100"/>
      <c r="RV196" s="100"/>
      <c r="RW196" s="100"/>
      <c r="RX196" s="100"/>
      <c r="RY196" s="100"/>
      <c r="RZ196" s="100"/>
      <c r="SA196" s="100"/>
      <c r="SB196" s="100"/>
      <c r="SC196" s="100"/>
      <c r="SD196" s="100"/>
      <c r="SE196" s="100"/>
      <c r="SF196" s="100"/>
      <c r="SG196" s="100"/>
      <c r="SH196" s="100"/>
      <c r="SI196" s="100"/>
      <c r="SJ196" s="100"/>
      <c r="SK196" s="100"/>
      <c r="SL196" s="100"/>
      <c r="SM196" s="100"/>
      <c r="SN196" s="100"/>
      <c r="SO196" s="100"/>
      <c r="SP196" s="100"/>
      <c r="SQ196" s="100"/>
      <c r="SR196" s="100"/>
      <c r="SS196" s="100"/>
      <c r="ST196" s="100"/>
      <c r="SU196" s="100"/>
      <c r="SV196" s="100"/>
      <c r="SW196" s="100"/>
      <c r="SX196" s="100"/>
      <c r="SY196" s="100"/>
      <c r="SZ196" s="100"/>
      <c r="TA196" s="100"/>
      <c r="TB196" s="100"/>
      <c r="TC196" s="100"/>
      <c r="TD196" s="100"/>
      <c r="TE196" s="100"/>
      <c r="TF196" s="100"/>
      <c r="TG196" s="100"/>
      <c r="TH196" s="100"/>
      <c r="TI196" s="100"/>
      <c r="TJ196" s="100"/>
      <c r="TK196" s="100"/>
      <c r="TL196" s="100"/>
      <c r="TM196" s="100"/>
      <c r="TN196" s="100"/>
      <c r="TO196" s="100"/>
      <c r="TP196" s="100"/>
      <c r="TQ196" s="100"/>
      <c r="TR196" s="100"/>
      <c r="TS196" s="100"/>
      <c r="TT196" s="100"/>
      <c r="TU196" s="100"/>
      <c r="TV196" s="100"/>
      <c r="TW196" s="100"/>
      <c r="TX196" s="100"/>
      <c r="TY196" s="100"/>
      <c r="TZ196" s="100"/>
      <c r="UA196" s="100"/>
      <c r="UB196" s="100"/>
      <c r="UC196" s="100"/>
      <c r="UD196" s="100"/>
      <c r="UE196" s="100"/>
      <c r="UF196" s="100"/>
      <c r="UG196" s="100"/>
      <c r="UH196" s="100"/>
      <c r="UI196" s="100"/>
      <c r="UJ196" s="100"/>
      <c r="UK196" s="100"/>
      <c r="UL196" s="100"/>
      <c r="UM196" s="100"/>
      <c r="UN196" s="100"/>
      <c r="UO196" s="100"/>
      <c r="UP196" s="100"/>
      <c r="UQ196" s="100"/>
      <c r="UR196" s="100"/>
      <c r="US196" s="100"/>
      <c r="UT196" s="100"/>
      <c r="UU196" s="100"/>
      <c r="UV196" s="100"/>
      <c r="UW196" s="100"/>
      <c r="UX196" s="100"/>
      <c r="UY196" s="100"/>
      <c r="UZ196" s="100"/>
      <c r="VA196" s="100"/>
      <c r="VB196" s="100"/>
      <c r="VC196" s="100"/>
      <c r="VD196" s="100"/>
      <c r="VE196" s="100"/>
      <c r="VF196" s="100"/>
      <c r="VG196" s="100"/>
      <c r="VH196" s="100"/>
      <c r="VI196" s="100"/>
      <c r="VJ196" s="100"/>
      <c r="VK196" s="100"/>
      <c r="VL196" s="100"/>
      <c r="VM196" s="100"/>
      <c r="VN196" s="100"/>
      <c r="VO196" s="100"/>
      <c r="VP196" s="100"/>
      <c r="VQ196" s="100"/>
      <c r="VR196" s="100"/>
      <c r="VS196" s="100"/>
      <c r="VT196" s="100"/>
      <c r="VU196" s="100"/>
      <c r="VV196" s="100"/>
      <c r="VW196" s="100"/>
      <c r="VX196" s="100"/>
      <c r="VY196" s="100"/>
      <c r="VZ196" s="100"/>
      <c r="WA196" s="100"/>
      <c r="WB196" s="100"/>
      <c r="WC196" s="100"/>
      <c r="WD196" s="100"/>
      <c r="WE196" s="100"/>
      <c r="WF196" s="100"/>
      <c r="WG196" s="100"/>
      <c r="WH196" s="100"/>
      <c r="WI196" s="100"/>
      <c r="WJ196" s="100"/>
      <c r="WK196" s="100"/>
      <c r="WL196" s="100"/>
      <c r="WM196" s="100"/>
      <c r="WN196" s="100"/>
      <c r="WO196" s="100"/>
      <c r="WP196" s="100"/>
      <c r="WQ196" s="100"/>
      <c r="WR196" s="100"/>
      <c r="WS196" s="100"/>
      <c r="WT196" s="100"/>
      <c r="WU196" s="100"/>
      <c r="WV196" s="100"/>
      <c r="WW196" s="100"/>
      <c r="WX196" s="100"/>
      <c r="WY196" s="100"/>
      <c r="WZ196" s="100"/>
      <c r="XA196" s="100"/>
      <c r="XB196" s="100"/>
      <c r="XC196" s="100"/>
      <c r="XD196" s="100"/>
      <c r="XE196" s="100"/>
      <c r="XF196" s="100"/>
      <c r="XG196" s="100"/>
      <c r="XH196" s="100"/>
      <c r="XI196" s="100"/>
      <c r="XJ196" s="100"/>
      <c r="XK196" s="100"/>
      <c r="XL196" s="100"/>
      <c r="XM196" s="100"/>
      <c r="XN196" s="100"/>
      <c r="XO196" s="100"/>
      <c r="XP196" s="100"/>
      <c r="XQ196" s="100"/>
      <c r="XR196" s="100"/>
      <c r="XS196" s="100"/>
      <c r="XT196" s="100"/>
      <c r="XU196" s="100"/>
      <c r="XV196" s="100"/>
      <c r="XW196" s="100"/>
      <c r="XX196" s="100"/>
      <c r="XY196" s="100"/>
      <c r="XZ196" s="100"/>
      <c r="YA196" s="100"/>
      <c r="YB196" s="100"/>
      <c r="YC196" s="100"/>
      <c r="YD196" s="100"/>
      <c r="YE196" s="100"/>
      <c r="YF196" s="100"/>
      <c r="YG196" s="100"/>
      <c r="YH196" s="100"/>
      <c r="YI196" s="100"/>
      <c r="YJ196" s="100"/>
      <c r="YK196" s="100"/>
      <c r="YL196" s="100"/>
      <c r="YM196" s="100"/>
      <c r="YN196" s="100"/>
      <c r="YO196" s="100"/>
      <c r="YP196" s="100"/>
      <c r="YQ196" s="100"/>
      <c r="YR196" s="100"/>
      <c r="YS196" s="100"/>
      <c r="YT196" s="100"/>
      <c r="YU196" s="100"/>
      <c r="YV196" s="100"/>
      <c r="YW196" s="100"/>
      <c r="YX196" s="100"/>
      <c r="YY196" s="100"/>
      <c r="YZ196" s="100"/>
      <c r="ZA196" s="100"/>
      <c r="ZB196" s="100"/>
      <c r="ZC196" s="100"/>
      <c r="ZD196" s="100"/>
      <c r="ZE196" s="100"/>
      <c r="ZF196" s="100"/>
      <c r="ZG196" s="100"/>
      <c r="ZH196" s="100"/>
      <c r="ZI196" s="100"/>
      <c r="ZJ196" s="100"/>
      <c r="ZK196" s="100"/>
      <c r="ZL196" s="100"/>
      <c r="ZM196" s="100"/>
      <c r="ZN196" s="100"/>
      <c r="ZO196" s="100"/>
      <c r="ZP196" s="100"/>
      <c r="ZQ196" s="100"/>
      <c r="ZR196" s="100"/>
      <c r="ZS196" s="100"/>
      <c r="ZT196" s="100"/>
      <c r="ZU196" s="100"/>
      <c r="ZV196" s="100"/>
      <c r="ZW196" s="100"/>
      <c r="ZX196" s="100"/>
      <c r="ZY196" s="100"/>
      <c r="ZZ196" s="100"/>
      <c r="AAA196" s="100"/>
      <c r="AAB196" s="100"/>
      <c r="AAC196" s="100"/>
      <c r="AAD196" s="100"/>
      <c r="AAE196" s="100"/>
      <c r="AAF196" s="100"/>
      <c r="AAG196" s="100"/>
      <c r="AAH196" s="100"/>
      <c r="AAI196" s="100"/>
      <c r="AAJ196" s="100"/>
      <c r="AAK196" s="100"/>
      <c r="AAL196" s="100"/>
      <c r="AAM196" s="100"/>
      <c r="AAN196" s="100"/>
      <c r="AAO196" s="100"/>
      <c r="AAP196" s="100"/>
      <c r="AAQ196" s="100"/>
      <c r="AAR196" s="100"/>
      <c r="AAS196" s="100"/>
      <c r="AAT196" s="100"/>
      <c r="AAU196" s="100"/>
      <c r="AAV196" s="100"/>
      <c r="AAW196" s="100"/>
      <c r="AAX196" s="100"/>
      <c r="AAY196" s="100"/>
      <c r="AAZ196" s="100"/>
      <c r="ABA196" s="100"/>
      <c r="ABB196" s="100"/>
      <c r="ABC196" s="100"/>
      <c r="ABD196" s="100"/>
      <c r="ABE196" s="100"/>
      <c r="ABF196" s="100"/>
      <c r="ABG196" s="100"/>
      <c r="ABH196" s="100"/>
      <c r="ABI196" s="100"/>
      <c r="ABJ196" s="100"/>
      <c r="ABK196" s="100"/>
      <c r="ABL196" s="100"/>
      <c r="ABM196" s="100"/>
      <c r="ABN196" s="100"/>
      <c r="ABO196" s="100"/>
      <c r="ABP196" s="100"/>
      <c r="ABQ196" s="100"/>
      <c r="ABR196" s="100"/>
      <c r="ABS196" s="100"/>
      <c r="ABT196" s="100"/>
      <c r="ABU196" s="100"/>
      <c r="ABV196" s="100"/>
      <c r="ABW196" s="100"/>
      <c r="ABX196" s="100"/>
      <c r="ABY196" s="100"/>
      <c r="ABZ196" s="100"/>
      <c r="ACA196" s="100"/>
      <c r="ACB196" s="100"/>
      <c r="ACC196" s="100"/>
      <c r="ACD196" s="100"/>
      <c r="ACE196" s="100"/>
      <c r="ACF196" s="100"/>
      <c r="ACG196" s="100"/>
      <c r="ACH196" s="100"/>
      <c r="ACI196" s="100"/>
      <c r="ACJ196" s="100"/>
      <c r="ACK196" s="100"/>
      <c r="ACL196" s="100"/>
      <c r="ACM196" s="100"/>
      <c r="ACN196" s="100"/>
      <c r="ACO196" s="100"/>
      <c r="ACP196" s="100"/>
      <c r="ACQ196" s="100"/>
      <c r="ACR196" s="100"/>
      <c r="ACS196" s="100"/>
      <c r="ACT196" s="100"/>
      <c r="ACU196" s="100"/>
      <c r="ACV196" s="100"/>
      <c r="ACW196" s="100"/>
      <c r="ACX196" s="100"/>
      <c r="ACY196" s="100"/>
      <c r="ACZ196" s="100"/>
      <c r="ADA196" s="100"/>
      <c r="ADB196" s="100"/>
      <c r="ADC196" s="100"/>
      <c r="ADD196" s="100"/>
      <c r="ADE196" s="100"/>
      <c r="ADF196" s="100"/>
      <c r="ADG196" s="100"/>
      <c r="ADH196" s="100"/>
      <c r="ADI196" s="100"/>
      <c r="ADJ196" s="100"/>
      <c r="ADK196" s="100"/>
      <c r="ADL196" s="100"/>
      <c r="ADM196" s="100"/>
      <c r="ADN196" s="100"/>
      <c r="ADO196" s="100"/>
      <c r="ADP196" s="100"/>
      <c r="ADQ196" s="100"/>
      <c r="ADR196" s="100"/>
      <c r="ADS196" s="100"/>
      <c r="ADT196" s="100"/>
      <c r="ADU196" s="100"/>
      <c r="ADV196" s="100"/>
      <c r="ADW196" s="100"/>
      <c r="ADX196" s="100"/>
      <c r="ADY196" s="100"/>
      <c r="ADZ196" s="100"/>
      <c r="AEA196" s="100"/>
      <c r="AEB196" s="100"/>
      <c r="AEC196" s="100"/>
      <c r="AED196" s="100"/>
      <c r="AEE196" s="100"/>
      <c r="AEF196" s="100"/>
      <c r="AEG196" s="100"/>
      <c r="AEH196" s="100"/>
      <c r="AEI196" s="100"/>
      <c r="AEJ196" s="100"/>
      <c r="AEK196" s="100"/>
      <c r="AEL196" s="100"/>
      <c r="AEM196" s="100"/>
      <c r="AEN196" s="100"/>
      <c r="AEO196" s="100"/>
      <c r="AEP196" s="100"/>
      <c r="AEQ196" s="100"/>
      <c r="AER196" s="100"/>
      <c r="AES196" s="100"/>
      <c r="AET196" s="100"/>
      <c r="AEU196" s="100"/>
      <c r="AEV196" s="100"/>
      <c r="AEW196" s="100"/>
      <c r="AEX196" s="100"/>
      <c r="AEY196" s="100"/>
      <c r="AEZ196" s="100"/>
      <c r="AFA196" s="100"/>
      <c r="AFB196" s="100"/>
      <c r="AFC196" s="100"/>
      <c r="AFD196" s="100"/>
      <c r="AFE196" s="100"/>
      <c r="AFF196" s="100"/>
      <c r="AFG196" s="100"/>
      <c r="AFH196" s="100"/>
      <c r="AFI196" s="100"/>
      <c r="AFJ196" s="100"/>
      <c r="AFK196" s="100"/>
      <c r="AFL196" s="100"/>
      <c r="AFM196" s="100"/>
      <c r="AFN196" s="100"/>
      <c r="AFO196" s="100"/>
      <c r="AFP196" s="100"/>
      <c r="AFQ196" s="100"/>
      <c r="AFR196" s="100"/>
      <c r="AFS196" s="100"/>
      <c r="AFT196" s="100"/>
      <c r="AFU196" s="100"/>
      <c r="AFV196" s="100"/>
      <c r="AFW196" s="100"/>
      <c r="AFX196" s="100"/>
      <c r="AFY196" s="100"/>
      <c r="AFZ196" s="100"/>
      <c r="AGA196" s="100"/>
      <c r="AGB196" s="100"/>
      <c r="AGC196" s="100"/>
      <c r="AGD196" s="100"/>
      <c r="AGE196" s="100"/>
      <c r="AGF196" s="100"/>
      <c r="AGG196" s="100"/>
      <c r="AGH196" s="100"/>
      <c r="AGI196" s="100"/>
      <c r="AGJ196" s="100"/>
      <c r="AGK196" s="100"/>
      <c r="AGL196" s="100"/>
      <c r="AGM196" s="100"/>
      <c r="AGN196" s="100"/>
      <c r="AGO196" s="100"/>
      <c r="AGP196" s="100"/>
      <c r="AGQ196" s="100"/>
      <c r="AGR196" s="100"/>
      <c r="AGS196" s="100"/>
      <c r="AGT196" s="100"/>
      <c r="AGU196" s="100"/>
      <c r="AGV196" s="100"/>
      <c r="AGW196" s="100"/>
      <c r="AGX196" s="100"/>
      <c r="AGY196" s="100"/>
      <c r="AGZ196" s="100"/>
      <c r="AHA196" s="100"/>
      <c r="AHB196" s="100"/>
      <c r="AHC196" s="100"/>
      <c r="AHD196" s="100"/>
      <c r="AHE196" s="100"/>
      <c r="AHF196" s="100"/>
      <c r="AHG196" s="100"/>
      <c r="AHH196" s="100"/>
      <c r="AHI196" s="100"/>
      <c r="AHJ196" s="100"/>
      <c r="AHK196" s="100"/>
      <c r="AHL196" s="100"/>
      <c r="AHM196" s="100"/>
      <c r="AHN196" s="100"/>
      <c r="AHO196" s="100"/>
      <c r="AHP196" s="100"/>
      <c r="AHQ196" s="100"/>
      <c r="AHR196" s="100"/>
      <c r="AHS196" s="100"/>
      <c r="AHT196" s="100"/>
      <c r="AHU196" s="100"/>
      <c r="AHV196" s="100"/>
      <c r="AHW196" s="100"/>
      <c r="AHX196" s="100"/>
      <c r="AHY196" s="100"/>
      <c r="AHZ196" s="100"/>
      <c r="AIA196" s="100"/>
      <c r="AIB196" s="100"/>
      <c r="AIC196" s="100"/>
      <c r="AID196" s="100"/>
      <c r="AIE196" s="100"/>
      <c r="AIF196" s="100"/>
      <c r="AIG196" s="100"/>
      <c r="AIH196" s="100"/>
      <c r="AII196" s="100"/>
      <c r="AIJ196" s="100"/>
      <c r="AIK196" s="100"/>
      <c r="AIL196" s="100"/>
      <c r="AIM196" s="100"/>
      <c r="AIN196" s="100"/>
      <c r="AIO196" s="100"/>
      <c r="AIP196" s="100"/>
      <c r="AIQ196" s="100"/>
      <c r="AIR196" s="100"/>
      <c r="AIS196" s="100"/>
      <c r="AIT196" s="100"/>
      <c r="AIU196" s="100"/>
      <c r="AIV196" s="100"/>
      <c r="AIW196" s="100"/>
      <c r="AIX196" s="100"/>
      <c r="AIY196" s="100"/>
      <c r="AIZ196" s="100"/>
      <c r="AJA196" s="100"/>
      <c r="AJB196" s="100"/>
      <c r="AJC196" s="100"/>
      <c r="AJD196" s="100"/>
      <c r="AJE196" s="100"/>
      <c r="AJF196" s="100"/>
      <c r="AJG196" s="100"/>
      <c r="AJH196" s="100"/>
      <c r="AJI196" s="100"/>
      <c r="AJJ196" s="100"/>
      <c r="AJK196" s="100"/>
      <c r="AJL196" s="100"/>
      <c r="AJM196" s="100"/>
      <c r="AJN196" s="100"/>
      <c r="AJO196" s="100"/>
      <c r="AJP196" s="100"/>
      <c r="AJQ196" s="100"/>
      <c r="AJR196" s="100"/>
      <c r="AJS196" s="100"/>
      <c r="AJT196" s="100"/>
      <c r="AJU196" s="100"/>
      <c r="AJV196" s="100"/>
      <c r="AJW196" s="100"/>
      <c r="AJX196" s="100"/>
      <c r="AJY196" s="100"/>
      <c r="AJZ196" s="100"/>
      <c r="AKA196" s="100"/>
      <c r="AKB196" s="100"/>
      <c r="AKC196" s="100"/>
      <c r="AKD196" s="100"/>
      <c r="AKE196" s="100"/>
      <c r="AKF196" s="100"/>
      <c r="AKG196" s="100"/>
      <c r="AKH196" s="100"/>
      <c r="AKI196" s="100"/>
      <c r="AKJ196" s="100"/>
      <c r="AKK196" s="100"/>
      <c r="AKL196" s="100"/>
      <c r="AKM196" s="100"/>
      <c r="AKN196" s="100"/>
      <c r="AKO196" s="100"/>
      <c r="AKP196" s="100"/>
      <c r="AKQ196" s="100"/>
      <c r="AKR196" s="100"/>
      <c r="AKS196" s="100"/>
      <c r="AKT196" s="100"/>
      <c r="AKU196" s="100"/>
      <c r="AKV196" s="100"/>
      <c r="AKW196" s="100"/>
      <c r="AKX196" s="100"/>
      <c r="AKY196" s="100"/>
      <c r="AKZ196" s="100"/>
      <c r="ALA196" s="100"/>
      <c r="ALB196" s="100"/>
      <c r="ALC196" s="100"/>
      <c r="ALD196" s="100"/>
      <c r="ALE196" s="100"/>
      <c r="ALF196" s="100"/>
      <c r="ALG196" s="100"/>
      <c r="ALH196" s="100"/>
      <c r="ALI196" s="100"/>
      <c r="ALJ196" s="100"/>
      <c r="ALK196" s="100"/>
      <c r="ALL196" s="100"/>
      <c r="ALM196" s="100"/>
      <c r="ALN196" s="100"/>
      <c r="ALO196" s="100"/>
      <c r="ALP196" s="100"/>
      <c r="ALQ196" s="100"/>
      <c r="ALR196" s="100"/>
      <c r="ALS196" s="100"/>
      <c r="ALT196" s="100"/>
      <c r="ALU196" s="100"/>
      <c r="ALV196" s="100"/>
      <c r="ALW196" s="100"/>
      <c r="ALX196" s="100"/>
      <c r="ALY196" s="100"/>
      <c r="ALZ196" s="100"/>
      <c r="AMA196" s="100"/>
      <c r="AMB196" s="100"/>
      <c r="AMC196" s="100"/>
      <c r="AMD196" s="100"/>
      <c r="AME196" s="100"/>
      <c r="AMF196" s="100"/>
      <c r="AMG196" s="100"/>
      <c r="AMH196" s="100"/>
      <c r="AMI196" s="100"/>
      <c r="AMJ196" s="100"/>
      <c r="AMK196" s="100"/>
      <c r="AML196" s="100"/>
      <c r="AMM196" s="100"/>
      <c r="AMN196" s="100"/>
      <c r="AMO196" s="100"/>
      <c r="AMP196" s="100"/>
      <c r="AMQ196" s="100"/>
      <c r="AMR196" s="100"/>
      <c r="AMS196" s="100"/>
      <c r="AMT196" s="100"/>
      <c r="AMU196" s="100"/>
      <c r="AMV196" s="100"/>
      <c r="AMW196" s="100"/>
      <c r="AMX196" s="100"/>
      <c r="AMY196" s="100"/>
      <c r="AMZ196" s="100"/>
      <c r="ANA196" s="100"/>
      <c r="ANB196" s="100"/>
      <c r="ANC196" s="100"/>
      <c r="AND196" s="100"/>
      <c r="ANE196" s="100"/>
      <c r="ANF196" s="100"/>
      <c r="ANG196" s="100"/>
      <c r="ANH196" s="100"/>
      <c r="ANI196" s="100"/>
      <c r="ANJ196" s="100"/>
      <c r="ANK196" s="100"/>
      <c r="ANL196" s="100"/>
      <c r="ANM196" s="100"/>
      <c r="ANN196" s="100"/>
      <c r="ANO196" s="100"/>
      <c r="ANP196" s="100"/>
      <c r="ANQ196" s="100"/>
      <c r="ANR196" s="100"/>
      <c r="ANS196" s="100"/>
      <c r="ANT196" s="100"/>
      <c r="ANU196" s="100"/>
      <c r="ANV196" s="100"/>
      <c r="ANW196" s="100"/>
      <c r="ANX196" s="100"/>
      <c r="ANY196" s="100"/>
      <c r="ANZ196" s="100"/>
      <c r="AOA196" s="100"/>
      <c r="AOB196" s="100"/>
      <c r="AOC196" s="100"/>
      <c r="AOD196" s="100"/>
      <c r="AOE196" s="100"/>
      <c r="AOF196" s="100"/>
      <c r="AOG196" s="100"/>
      <c r="AOH196" s="100"/>
      <c r="AOI196" s="100"/>
      <c r="AOJ196" s="100"/>
      <c r="AOK196" s="100"/>
      <c r="AOL196" s="100"/>
      <c r="AOM196" s="100"/>
      <c r="AON196" s="100"/>
      <c r="AOO196" s="100"/>
      <c r="AOP196" s="100"/>
      <c r="AOQ196" s="100"/>
      <c r="AOR196" s="100"/>
      <c r="AOS196" s="100"/>
      <c r="AOT196" s="100"/>
      <c r="AOU196" s="100"/>
      <c r="AOV196" s="100"/>
      <c r="AOW196" s="100"/>
      <c r="AOX196" s="100"/>
      <c r="AOY196" s="100"/>
      <c r="AOZ196" s="100"/>
      <c r="APA196" s="100"/>
      <c r="APB196" s="100"/>
      <c r="APC196" s="100"/>
      <c r="APD196" s="100"/>
      <c r="APE196" s="100"/>
      <c r="APF196" s="100"/>
      <c r="APG196" s="100"/>
      <c r="APH196" s="100"/>
      <c r="API196" s="100"/>
      <c r="APJ196" s="100"/>
      <c r="APK196" s="100"/>
      <c r="APL196" s="100"/>
      <c r="APM196" s="100"/>
      <c r="APN196" s="100"/>
      <c r="APO196" s="100"/>
      <c r="APP196" s="100"/>
      <c r="APQ196" s="100"/>
      <c r="APR196" s="100"/>
      <c r="APS196" s="100"/>
      <c r="APT196" s="100"/>
      <c r="APU196" s="100"/>
      <c r="APV196" s="100"/>
      <c r="APW196" s="100"/>
      <c r="APX196" s="100"/>
      <c r="APY196" s="100"/>
      <c r="APZ196" s="100"/>
      <c r="AQA196" s="100"/>
      <c r="AQB196" s="100"/>
      <c r="AQC196" s="100"/>
      <c r="AQD196" s="100"/>
      <c r="AQE196" s="100"/>
      <c r="AQF196" s="100"/>
      <c r="AQG196" s="100"/>
      <c r="AQH196" s="100"/>
      <c r="AQI196" s="100"/>
      <c r="AQJ196" s="100"/>
      <c r="AQK196" s="100"/>
      <c r="AQL196" s="100"/>
      <c r="AQM196" s="100"/>
      <c r="AQN196" s="100"/>
      <c r="AQO196" s="100"/>
      <c r="AQP196" s="100"/>
      <c r="AQQ196" s="100"/>
      <c r="AQR196" s="100"/>
      <c r="AQS196" s="100"/>
      <c r="AQT196" s="100"/>
      <c r="AQU196" s="100"/>
      <c r="AQV196" s="100"/>
      <c r="AQW196" s="100"/>
      <c r="AQX196" s="100"/>
      <c r="AQY196" s="100"/>
      <c r="AQZ196" s="100"/>
      <c r="ARA196" s="100"/>
      <c r="ARB196" s="100"/>
      <c r="ARC196" s="100"/>
      <c r="ARD196" s="100"/>
      <c r="ARE196" s="100"/>
      <c r="ARF196" s="100"/>
      <c r="ARG196" s="100"/>
      <c r="ARH196" s="100"/>
      <c r="ARI196" s="100"/>
      <c r="ARJ196" s="100"/>
      <c r="ARK196" s="100"/>
      <c r="ARL196" s="100"/>
      <c r="ARM196" s="100"/>
      <c r="ARN196" s="100"/>
      <c r="ARO196" s="100"/>
      <c r="ARP196" s="100"/>
      <c r="ARQ196" s="100"/>
      <c r="ARR196" s="100"/>
      <c r="ARS196" s="100"/>
      <c r="ART196" s="100"/>
      <c r="ARU196" s="100"/>
      <c r="ARV196" s="100"/>
      <c r="ARW196" s="100"/>
      <c r="ARX196" s="100"/>
      <c r="ARY196" s="100"/>
      <c r="ARZ196" s="100"/>
      <c r="ASA196" s="100"/>
      <c r="ASB196" s="100"/>
      <c r="ASC196" s="100"/>
      <c r="ASD196" s="100"/>
      <c r="ASE196" s="100"/>
      <c r="ASF196" s="100"/>
      <c r="ASG196" s="100"/>
      <c r="ASH196" s="100"/>
      <c r="ASI196" s="100"/>
      <c r="ASJ196" s="100"/>
      <c r="ASK196" s="100"/>
      <c r="ASL196" s="100"/>
      <c r="ASM196" s="100"/>
      <c r="ASN196" s="100"/>
      <c r="ASO196" s="100"/>
      <c r="ASP196" s="100"/>
      <c r="ASQ196" s="100"/>
      <c r="ASR196" s="100"/>
      <c r="ASS196" s="100"/>
      <c r="AST196" s="100"/>
      <c r="ASU196" s="100"/>
      <c r="ASV196" s="100"/>
      <c r="ASW196" s="100"/>
      <c r="ASX196" s="100"/>
      <c r="ASY196" s="100"/>
      <c r="ASZ196" s="100"/>
      <c r="ATA196" s="100"/>
      <c r="ATB196" s="100"/>
      <c r="ATC196" s="100"/>
      <c r="ATD196" s="100"/>
      <c r="ATE196" s="100"/>
      <c r="ATF196" s="100"/>
      <c r="ATG196" s="100"/>
      <c r="ATH196" s="100"/>
      <c r="ATI196" s="100"/>
      <c r="ATJ196" s="100"/>
      <c r="ATK196" s="100"/>
      <c r="ATL196" s="100"/>
      <c r="ATM196" s="100"/>
      <c r="ATN196" s="100"/>
      <c r="ATO196" s="100"/>
      <c r="ATP196" s="100"/>
      <c r="ATQ196" s="100"/>
      <c r="ATR196" s="100"/>
      <c r="ATS196" s="100"/>
      <c r="ATT196" s="100"/>
      <c r="ATU196" s="100"/>
      <c r="ATV196" s="100"/>
      <c r="ATW196" s="100"/>
      <c r="ATX196" s="100"/>
    </row>
    <row r="197" spans="1:1221" ht="16" customHeight="1">
      <c r="A197" s="38">
        <v>194</v>
      </c>
      <c r="B197" s="567" t="s">
        <v>18360</v>
      </c>
      <c r="C197" s="218" t="s">
        <v>5655</v>
      </c>
      <c r="D197" s="38" t="s">
        <v>19</v>
      </c>
      <c r="E197" s="217" t="s">
        <v>5657</v>
      </c>
      <c r="F197" s="38" t="s">
        <v>5656</v>
      </c>
      <c r="G197" s="8" t="s">
        <v>9761</v>
      </c>
      <c r="H197" s="321" t="s">
        <v>5658</v>
      </c>
      <c r="I197" s="232" t="s">
        <v>5660</v>
      </c>
      <c r="J197" s="37" t="s">
        <v>5659</v>
      </c>
      <c r="K197" s="457" t="s">
        <v>5401</v>
      </c>
      <c r="L197" s="567">
        <v>8087</v>
      </c>
      <c r="M197" s="38" t="s">
        <v>21</v>
      </c>
      <c r="N197" s="321" t="s">
        <v>5355</v>
      </c>
      <c r="O197" s="321"/>
      <c r="P197" s="321"/>
      <c r="Q197" s="47"/>
      <c r="R197" s="214"/>
      <c r="S197" s="100"/>
      <c r="T197" s="100"/>
      <c r="U197" s="100"/>
      <c r="V197" s="100"/>
      <c r="W197" s="100"/>
      <c r="X197" s="100"/>
      <c r="Y197" s="100"/>
      <c r="Z197" s="100"/>
      <c r="AA197" s="100"/>
      <c r="AB197" s="100"/>
      <c r="AC197" s="100"/>
      <c r="AD197" s="100"/>
      <c r="AE197" s="100"/>
      <c r="AF197" s="100"/>
      <c r="AG197" s="100"/>
      <c r="AH197" s="100"/>
      <c r="AI197" s="100"/>
      <c r="AJ197" s="100"/>
      <c r="AK197" s="100"/>
      <c r="AL197" s="100"/>
      <c r="AM197" s="100"/>
      <c r="AN197" s="100"/>
      <c r="AO197" s="100"/>
      <c r="AP197" s="100"/>
      <c r="AQ197" s="100"/>
      <c r="AR197" s="100"/>
      <c r="AS197" s="100"/>
      <c r="AT197" s="100"/>
      <c r="AU197" s="100"/>
      <c r="AV197" s="100"/>
      <c r="AW197" s="100"/>
      <c r="AX197" s="100"/>
      <c r="AY197" s="100"/>
      <c r="AZ197" s="100"/>
      <c r="BA197" s="100"/>
      <c r="BB197" s="100"/>
      <c r="BC197" s="100"/>
      <c r="BD197" s="100"/>
      <c r="BE197" s="100"/>
      <c r="BF197" s="100"/>
      <c r="BG197" s="100"/>
      <c r="BH197" s="100"/>
      <c r="BI197" s="100"/>
      <c r="BJ197" s="100"/>
      <c r="BK197" s="100"/>
      <c r="BL197" s="100"/>
      <c r="BM197" s="100"/>
      <c r="BN197" s="100"/>
      <c r="BO197" s="100"/>
      <c r="BP197" s="100"/>
      <c r="BQ197" s="100"/>
      <c r="BR197" s="100"/>
      <c r="BS197" s="100"/>
      <c r="BT197" s="100"/>
      <c r="BU197" s="100"/>
      <c r="BV197" s="100"/>
      <c r="BW197" s="100"/>
      <c r="BX197" s="100"/>
      <c r="BY197" s="100"/>
      <c r="BZ197" s="100"/>
      <c r="CA197" s="100"/>
      <c r="CB197" s="100"/>
      <c r="CC197" s="100"/>
      <c r="CD197" s="100"/>
      <c r="CE197" s="100"/>
      <c r="CF197" s="100"/>
      <c r="CG197" s="100"/>
      <c r="CH197" s="100"/>
      <c r="CI197" s="100"/>
      <c r="CJ197" s="100"/>
      <c r="CK197" s="100"/>
      <c r="CL197" s="100"/>
      <c r="CM197" s="100"/>
      <c r="CN197" s="100"/>
      <c r="CO197" s="100"/>
      <c r="CP197" s="100"/>
      <c r="CQ197" s="100"/>
      <c r="CR197" s="100"/>
      <c r="CS197" s="100"/>
      <c r="CT197" s="100"/>
      <c r="CU197" s="100"/>
      <c r="CV197" s="100"/>
      <c r="CW197" s="100"/>
      <c r="CX197" s="100"/>
      <c r="CY197" s="100"/>
      <c r="CZ197" s="100"/>
      <c r="DA197" s="100"/>
      <c r="DB197" s="100"/>
      <c r="DC197" s="100"/>
      <c r="DD197" s="100"/>
      <c r="DE197" s="100"/>
      <c r="DF197" s="100"/>
      <c r="DG197" s="100"/>
      <c r="DH197" s="100"/>
      <c r="DI197" s="100"/>
      <c r="DJ197" s="100"/>
      <c r="DK197" s="100"/>
      <c r="DL197" s="100"/>
      <c r="DM197" s="100"/>
      <c r="DN197" s="100"/>
      <c r="DO197" s="100"/>
      <c r="DP197" s="100"/>
      <c r="DQ197" s="100"/>
      <c r="DR197" s="100"/>
      <c r="DS197" s="100"/>
      <c r="DT197" s="100"/>
      <c r="DU197" s="100"/>
      <c r="DV197" s="100"/>
      <c r="DW197" s="100"/>
      <c r="DX197" s="100"/>
      <c r="DY197" s="100"/>
      <c r="DZ197" s="100"/>
      <c r="EA197" s="100"/>
      <c r="EB197" s="100"/>
      <c r="EC197" s="100"/>
      <c r="ED197" s="100"/>
      <c r="EE197" s="100"/>
      <c r="EF197" s="100"/>
      <c r="EG197" s="100"/>
      <c r="EH197" s="100"/>
      <c r="EI197" s="100"/>
      <c r="EJ197" s="100"/>
      <c r="EK197" s="100"/>
      <c r="EL197" s="100"/>
      <c r="EM197" s="100"/>
      <c r="EN197" s="100"/>
      <c r="EO197" s="100"/>
      <c r="EP197" s="100"/>
      <c r="EQ197" s="100"/>
      <c r="ER197" s="100"/>
      <c r="ES197" s="100"/>
      <c r="ET197" s="100"/>
      <c r="EU197" s="100"/>
      <c r="EV197" s="100"/>
      <c r="EW197" s="100"/>
      <c r="EX197" s="100"/>
      <c r="EY197" s="100"/>
      <c r="EZ197" s="100"/>
      <c r="FA197" s="100"/>
      <c r="FB197" s="100"/>
      <c r="FC197" s="100"/>
      <c r="FD197" s="100"/>
      <c r="FE197" s="100"/>
      <c r="FF197" s="100"/>
      <c r="FG197" s="100"/>
      <c r="FH197" s="100"/>
      <c r="FI197" s="100"/>
      <c r="FJ197" s="100"/>
      <c r="FK197" s="100"/>
      <c r="FL197" s="100"/>
      <c r="FM197" s="100"/>
      <c r="FN197" s="100"/>
      <c r="FO197" s="100"/>
      <c r="FP197" s="100"/>
      <c r="FQ197" s="100"/>
      <c r="FR197" s="100"/>
      <c r="FS197" s="100"/>
      <c r="FT197" s="100"/>
      <c r="FU197" s="100"/>
      <c r="FV197" s="100"/>
      <c r="FW197" s="100"/>
      <c r="FX197" s="100"/>
      <c r="FY197" s="100"/>
      <c r="FZ197" s="100"/>
      <c r="GA197" s="100"/>
      <c r="GB197" s="100"/>
      <c r="GC197" s="100"/>
      <c r="GD197" s="100"/>
      <c r="GE197" s="100"/>
      <c r="GF197" s="100"/>
      <c r="GG197" s="100"/>
      <c r="GH197" s="100"/>
      <c r="GI197" s="100"/>
      <c r="GJ197" s="100"/>
      <c r="GK197" s="100"/>
      <c r="GL197" s="100"/>
      <c r="GM197" s="100"/>
      <c r="GN197" s="100"/>
      <c r="GO197" s="100"/>
      <c r="GP197" s="100"/>
      <c r="GQ197" s="100"/>
      <c r="GR197" s="100"/>
      <c r="GS197" s="100"/>
      <c r="GT197" s="100"/>
      <c r="GU197" s="100"/>
      <c r="GV197" s="100"/>
      <c r="GW197" s="100"/>
      <c r="GX197" s="100"/>
      <c r="GY197" s="100"/>
      <c r="GZ197" s="100"/>
      <c r="HA197" s="100"/>
      <c r="HB197" s="100"/>
      <c r="HC197" s="100"/>
      <c r="HD197" s="100"/>
      <c r="HE197" s="100"/>
      <c r="HF197" s="100"/>
      <c r="HG197" s="100"/>
      <c r="HH197" s="100"/>
      <c r="HI197" s="100"/>
      <c r="HJ197" s="100"/>
      <c r="HK197" s="100"/>
      <c r="HL197" s="100"/>
      <c r="HM197" s="100"/>
      <c r="HN197" s="100"/>
      <c r="HO197" s="100"/>
      <c r="HP197" s="100"/>
      <c r="HQ197" s="100"/>
      <c r="HR197" s="100"/>
      <c r="HS197" s="100"/>
      <c r="HT197" s="100"/>
      <c r="HU197" s="100"/>
      <c r="HV197" s="100"/>
      <c r="HW197" s="100"/>
      <c r="HX197" s="100"/>
      <c r="HY197" s="100"/>
      <c r="HZ197" s="100"/>
      <c r="IA197" s="100"/>
      <c r="IB197" s="100"/>
      <c r="IC197" s="100"/>
      <c r="ID197" s="100"/>
      <c r="IE197" s="100"/>
      <c r="IF197" s="100"/>
      <c r="IG197" s="100"/>
      <c r="IH197" s="100"/>
      <c r="II197" s="100"/>
      <c r="IJ197" s="100"/>
      <c r="IK197" s="100"/>
      <c r="IL197" s="100"/>
      <c r="IM197" s="100"/>
      <c r="IN197" s="100"/>
      <c r="IO197" s="100"/>
      <c r="IP197" s="100"/>
      <c r="IQ197" s="100"/>
      <c r="IR197" s="100"/>
      <c r="IS197" s="100"/>
      <c r="IT197" s="100"/>
      <c r="IU197" s="100"/>
      <c r="IV197" s="100"/>
      <c r="IW197" s="100"/>
      <c r="IX197" s="100"/>
      <c r="IY197" s="100"/>
      <c r="IZ197" s="100"/>
      <c r="JA197" s="100"/>
      <c r="JB197" s="100"/>
      <c r="JC197" s="100"/>
      <c r="JD197" s="100"/>
      <c r="JE197" s="100"/>
      <c r="JF197" s="100"/>
      <c r="JG197" s="100"/>
      <c r="JH197" s="100"/>
      <c r="JI197" s="100"/>
      <c r="JJ197" s="100"/>
      <c r="JK197" s="100"/>
      <c r="JL197" s="100"/>
      <c r="JM197" s="100"/>
      <c r="JN197" s="100"/>
      <c r="JO197" s="100"/>
      <c r="JP197" s="100"/>
      <c r="JQ197" s="100"/>
      <c r="JR197" s="100"/>
      <c r="JS197" s="100"/>
      <c r="JT197" s="100"/>
      <c r="JU197" s="100"/>
      <c r="JV197" s="100"/>
      <c r="JW197" s="100"/>
      <c r="JX197" s="100"/>
      <c r="JY197" s="100"/>
      <c r="JZ197" s="100"/>
      <c r="KA197" s="100"/>
      <c r="KB197" s="100"/>
      <c r="KC197" s="100"/>
      <c r="KD197" s="100"/>
      <c r="KE197" s="100"/>
      <c r="KF197" s="100"/>
      <c r="KG197" s="100"/>
      <c r="KH197" s="100"/>
      <c r="KI197" s="100"/>
      <c r="KJ197" s="100"/>
      <c r="KK197" s="100"/>
      <c r="KL197" s="100"/>
      <c r="KM197" s="100"/>
      <c r="KN197" s="100"/>
      <c r="KO197" s="100"/>
      <c r="KP197" s="100"/>
      <c r="KQ197" s="100"/>
      <c r="KR197" s="100"/>
      <c r="KS197" s="100"/>
      <c r="KT197" s="100"/>
      <c r="KU197" s="100"/>
      <c r="KV197" s="100"/>
      <c r="KW197" s="100"/>
      <c r="KX197" s="100"/>
      <c r="KY197" s="100"/>
      <c r="KZ197" s="100"/>
      <c r="LA197" s="100"/>
      <c r="LB197" s="100"/>
      <c r="LC197" s="100"/>
      <c r="LD197" s="100"/>
      <c r="LE197" s="100"/>
      <c r="LF197" s="100"/>
      <c r="LG197" s="100"/>
      <c r="LH197" s="100"/>
      <c r="LI197" s="100"/>
      <c r="LJ197" s="100"/>
      <c r="LK197" s="100"/>
      <c r="LL197" s="100"/>
      <c r="LM197" s="100"/>
      <c r="LN197" s="100"/>
      <c r="LO197" s="100"/>
      <c r="LP197" s="100"/>
      <c r="LQ197" s="100"/>
      <c r="LR197" s="100"/>
      <c r="LS197" s="100"/>
      <c r="LT197" s="100"/>
      <c r="LU197" s="100"/>
      <c r="LV197" s="100"/>
      <c r="LW197" s="100"/>
      <c r="LX197" s="100"/>
      <c r="LY197" s="100"/>
      <c r="LZ197" s="100"/>
      <c r="MA197" s="100"/>
      <c r="MB197" s="100"/>
      <c r="MC197" s="100"/>
      <c r="MD197" s="100"/>
      <c r="ME197" s="100"/>
      <c r="MF197" s="100"/>
      <c r="MG197" s="100"/>
      <c r="MH197" s="100"/>
      <c r="MI197" s="100"/>
      <c r="MJ197" s="100"/>
      <c r="MK197" s="100"/>
      <c r="ML197" s="100"/>
      <c r="MM197" s="100"/>
      <c r="MN197" s="100"/>
      <c r="MO197" s="100"/>
      <c r="MP197" s="100"/>
      <c r="MQ197" s="100"/>
      <c r="MR197" s="100"/>
      <c r="MS197" s="100"/>
      <c r="MT197" s="100"/>
      <c r="MU197" s="100"/>
      <c r="MV197" s="100"/>
      <c r="MW197" s="100"/>
      <c r="MX197" s="100"/>
      <c r="MY197" s="100"/>
      <c r="MZ197" s="100"/>
      <c r="NA197" s="100"/>
      <c r="NB197" s="100"/>
      <c r="NC197" s="100"/>
      <c r="ND197" s="100"/>
      <c r="NE197" s="100"/>
      <c r="NF197" s="100"/>
      <c r="NG197" s="100"/>
      <c r="NH197" s="100"/>
      <c r="NI197" s="100"/>
      <c r="NJ197" s="100"/>
      <c r="NK197" s="100"/>
      <c r="NL197" s="100"/>
      <c r="NM197" s="100"/>
      <c r="NN197" s="100"/>
      <c r="NO197" s="100"/>
      <c r="NP197" s="100"/>
      <c r="NQ197" s="100"/>
      <c r="NR197" s="100"/>
      <c r="NS197" s="100"/>
      <c r="NT197" s="100"/>
      <c r="NU197" s="100"/>
      <c r="NV197" s="100"/>
      <c r="NW197" s="100"/>
      <c r="NX197" s="100"/>
      <c r="NY197" s="100"/>
      <c r="NZ197" s="100"/>
      <c r="OA197" s="100"/>
      <c r="OB197" s="100"/>
      <c r="OC197" s="100"/>
      <c r="OD197" s="100"/>
      <c r="OE197" s="100"/>
      <c r="OF197" s="100"/>
      <c r="OG197" s="100"/>
      <c r="OH197" s="100"/>
      <c r="OI197" s="100"/>
      <c r="OJ197" s="100"/>
      <c r="OK197" s="100"/>
      <c r="OL197" s="100"/>
      <c r="OM197" s="100"/>
      <c r="ON197" s="100"/>
      <c r="OO197" s="100"/>
      <c r="OP197" s="100"/>
      <c r="OQ197" s="100"/>
      <c r="OR197" s="100"/>
      <c r="OS197" s="100"/>
      <c r="OT197" s="100"/>
      <c r="OU197" s="100"/>
      <c r="OV197" s="100"/>
      <c r="OW197" s="100"/>
      <c r="OX197" s="100"/>
      <c r="OY197" s="100"/>
      <c r="OZ197" s="100"/>
      <c r="PA197" s="100"/>
      <c r="PB197" s="100"/>
      <c r="PC197" s="100"/>
      <c r="PD197" s="100"/>
      <c r="PE197" s="100"/>
      <c r="PF197" s="100"/>
      <c r="PG197" s="100"/>
      <c r="PH197" s="100"/>
      <c r="PI197" s="100"/>
      <c r="PJ197" s="100"/>
      <c r="PK197" s="100"/>
      <c r="PL197" s="100"/>
      <c r="PM197" s="100"/>
      <c r="PN197" s="100"/>
      <c r="PO197" s="100"/>
      <c r="PP197" s="100"/>
      <c r="PQ197" s="100"/>
      <c r="PR197" s="100"/>
      <c r="PS197" s="100"/>
      <c r="PT197" s="100"/>
      <c r="PU197" s="100"/>
      <c r="PV197" s="100"/>
      <c r="PW197" s="100"/>
      <c r="PX197" s="100"/>
      <c r="PY197" s="100"/>
      <c r="PZ197" s="100"/>
      <c r="QA197" s="100"/>
      <c r="QB197" s="100"/>
      <c r="QC197" s="100"/>
      <c r="QD197" s="100"/>
      <c r="QE197" s="100"/>
      <c r="QF197" s="100"/>
      <c r="QG197" s="100"/>
      <c r="QH197" s="100"/>
      <c r="QI197" s="100"/>
      <c r="QJ197" s="100"/>
      <c r="QK197" s="100"/>
      <c r="QL197" s="100"/>
      <c r="QM197" s="100"/>
      <c r="QN197" s="100"/>
      <c r="QO197" s="100"/>
      <c r="QP197" s="100"/>
      <c r="QQ197" s="100"/>
      <c r="QR197" s="100"/>
      <c r="QS197" s="100"/>
      <c r="QT197" s="100"/>
      <c r="QU197" s="100"/>
      <c r="QV197" s="100"/>
      <c r="QW197" s="100"/>
      <c r="QX197" s="100"/>
      <c r="QY197" s="100"/>
      <c r="QZ197" s="100"/>
      <c r="RA197" s="100"/>
      <c r="RB197" s="100"/>
      <c r="RC197" s="100"/>
      <c r="RD197" s="100"/>
      <c r="RE197" s="100"/>
      <c r="RF197" s="100"/>
      <c r="RG197" s="100"/>
      <c r="RH197" s="100"/>
      <c r="RI197" s="100"/>
      <c r="RJ197" s="100"/>
      <c r="RK197" s="100"/>
      <c r="RL197" s="100"/>
      <c r="RM197" s="100"/>
      <c r="RN197" s="100"/>
      <c r="RO197" s="100"/>
      <c r="RP197" s="100"/>
      <c r="RQ197" s="100"/>
      <c r="RR197" s="100"/>
      <c r="RS197" s="100"/>
      <c r="RT197" s="100"/>
      <c r="RU197" s="100"/>
      <c r="RV197" s="100"/>
      <c r="RW197" s="100"/>
      <c r="RX197" s="100"/>
      <c r="RY197" s="100"/>
      <c r="RZ197" s="100"/>
      <c r="SA197" s="100"/>
      <c r="SB197" s="100"/>
      <c r="SC197" s="100"/>
      <c r="SD197" s="100"/>
      <c r="SE197" s="100"/>
      <c r="SF197" s="100"/>
      <c r="SG197" s="100"/>
      <c r="SH197" s="100"/>
      <c r="SI197" s="100"/>
      <c r="SJ197" s="100"/>
      <c r="SK197" s="100"/>
      <c r="SL197" s="100"/>
      <c r="SM197" s="100"/>
      <c r="SN197" s="100"/>
      <c r="SO197" s="100"/>
      <c r="SP197" s="100"/>
      <c r="SQ197" s="100"/>
      <c r="SR197" s="100"/>
      <c r="SS197" s="100"/>
      <c r="ST197" s="100"/>
      <c r="SU197" s="100"/>
      <c r="SV197" s="100"/>
      <c r="SW197" s="100"/>
      <c r="SX197" s="100"/>
      <c r="SY197" s="100"/>
      <c r="SZ197" s="100"/>
      <c r="TA197" s="100"/>
      <c r="TB197" s="100"/>
      <c r="TC197" s="100"/>
      <c r="TD197" s="100"/>
      <c r="TE197" s="100"/>
      <c r="TF197" s="100"/>
      <c r="TG197" s="100"/>
      <c r="TH197" s="100"/>
      <c r="TI197" s="100"/>
      <c r="TJ197" s="100"/>
      <c r="TK197" s="100"/>
      <c r="TL197" s="100"/>
      <c r="TM197" s="100"/>
      <c r="TN197" s="100"/>
      <c r="TO197" s="100"/>
      <c r="TP197" s="100"/>
      <c r="TQ197" s="100"/>
      <c r="TR197" s="100"/>
      <c r="TS197" s="100"/>
      <c r="TT197" s="100"/>
      <c r="TU197" s="100"/>
      <c r="TV197" s="100"/>
      <c r="TW197" s="100"/>
      <c r="TX197" s="100"/>
      <c r="TY197" s="100"/>
      <c r="TZ197" s="100"/>
      <c r="UA197" s="100"/>
      <c r="UB197" s="100"/>
      <c r="UC197" s="100"/>
      <c r="UD197" s="100"/>
      <c r="UE197" s="100"/>
      <c r="UF197" s="100"/>
      <c r="UG197" s="100"/>
      <c r="UH197" s="100"/>
      <c r="UI197" s="100"/>
      <c r="UJ197" s="100"/>
      <c r="UK197" s="100"/>
      <c r="UL197" s="100"/>
      <c r="UM197" s="100"/>
      <c r="UN197" s="100"/>
      <c r="UO197" s="100"/>
      <c r="UP197" s="100"/>
      <c r="UQ197" s="100"/>
      <c r="UR197" s="100"/>
      <c r="US197" s="100"/>
      <c r="UT197" s="100"/>
      <c r="UU197" s="100"/>
      <c r="UV197" s="100"/>
      <c r="UW197" s="100"/>
      <c r="UX197" s="100"/>
      <c r="UY197" s="100"/>
      <c r="UZ197" s="100"/>
      <c r="VA197" s="100"/>
      <c r="VB197" s="100"/>
      <c r="VC197" s="100"/>
      <c r="VD197" s="100"/>
      <c r="VE197" s="100"/>
      <c r="VF197" s="100"/>
      <c r="VG197" s="100"/>
      <c r="VH197" s="100"/>
      <c r="VI197" s="100"/>
      <c r="VJ197" s="100"/>
      <c r="VK197" s="100"/>
      <c r="VL197" s="100"/>
      <c r="VM197" s="100"/>
      <c r="VN197" s="100"/>
      <c r="VO197" s="100"/>
      <c r="VP197" s="100"/>
      <c r="VQ197" s="100"/>
      <c r="VR197" s="100"/>
      <c r="VS197" s="100"/>
      <c r="VT197" s="100"/>
      <c r="VU197" s="100"/>
      <c r="VV197" s="100"/>
      <c r="VW197" s="100"/>
      <c r="VX197" s="100"/>
      <c r="VY197" s="100"/>
      <c r="VZ197" s="100"/>
      <c r="WA197" s="100"/>
      <c r="WB197" s="100"/>
      <c r="WC197" s="100"/>
      <c r="WD197" s="100"/>
      <c r="WE197" s="100"/>
      <c r="WF197" s="100"/>
      <c r="WG197" s="100"/>
      <c r="WH197" s="100"/>
      <c r="WI197" s="100"/>
      <c r="WJ197" s="100"/>
      <c r="WK197" s="100"/>
      <c r="WL197" s="100"/>
      <c r="WM197" s="100"/>
      <c r="WN197" s="100"/>
      <c r="WO197" s="100"/>
      <c r="WP197" s="100"/>
      <c r="WQ197" s="100"/>
      <c r="WR197" s="100"/>
      <c r="WS197" s="100"/>
      <c r="WT197" s="100"/>
      <c r="WU197" s="100"/>
      <c r="WV197" s="100"/>
      <c r="WW197" s="100"/>
      <c r="WX197" s="100"/>
      <c r="WY197" s="100"/>
      <c r="WZ197" s="100"/>
      <c r="XA197" s="100"/>
      <c r="XB197" s="100"/>
      <c r="XC197" s="100"/>
      <c r="XD197" s="100"/>
      <c r="XE197" s="100"/>
      <c r="XF197" s="100"/>
      <c r="XG197" s="100"/>
      <c r="XH197" s="100"/>
      <c r="XI197" s="100"/>
      <c r="XJ197" s="100"/>
      <c r="XK197" s="100"/>
      <c r="XL197" s="100"/>
      <c r="XM197" s="100"/>
      <c r="XN197" s="100"/>
      <c r="XO197" s="100"/>
      <c r="XP197" s="100"/>
      <c r="XQ197" s="100"/>
      <c r="XR197" s="100"/>
      <c r="XS197" s="100"/>
      <c r="XT197" s="100"/>
      <c r="XU197" s="100"/>
      <c r="XV197" s="100"/>
      <c r="XW197" s="100"/>
      <c r="XX197" s="100"/>
      <c r="XY197" s="100"/>
      <c r="XZ197" s="100"/>
      <c r="YA197" s="100"/>
      <c r="YB197" s="100"/>
      <c r="YC197" s="100"/>
      <c r="YD197" s="100"/>
      <c r="YE197" s="100"/>
      <c r="YF197" s="100"/>
      <c r="YG197" s="100"/>
      <c r="YH197" s="100"/>
      <c r="YI197" s="100"/>
      <c r="YJ197" s="100"/>
      <c r="YK197" s="100"/>
      <c r="YL197" s="100"/>
      <c r="YM197" s="100"/>
      <c r="YN197" s="100"/>
      <c r="YO197" s="100"/>
      <c r="YP197" s="100"/>
      <c r="YQ197" s="100"/>
      <c r="YR197" s="100"/>
      <c r="YS197" s="100"/>
      <c r="YT197" s="100"/>
      <c r="YU197" s="100"/>
      <c r="YV197" s="100"/>
      <c r="YW197" s="100"/>
      <c r="YX197" s="100"/>
      <c r="YY197" s="100"/>
      <c r="YZ197" s="100"/>
      <c r="ZA197" s="100"/>
      <c r="ZB197" s="100"/>
      <c r="ZC197" s="100"/>
      <c r="ZD197" s="100"/>
      <c r="ZE197" s="100"/>
      <c r="ZF197" s="100"/>
      <c r="ZG197" s="100"/>
      <c r="ZH197" s="100"/>
      <c r="ZI197" s="100"/>
      <c r="ZJ197" s="100"/>
      <c r="ZK197" s="100"/>
      <c r="ZL197" s="100"/>
      <c r="ZM197" s="100"/>
      <c r="ZN197" s="100"/>
      <c r="ZO197" s="100"/>
      <c r="ZP197" s="100"/>
      <c r="ZQ197" s="100"/>
      <c r="ZR197" s="100"/>
      <c r="ZS197" s="100"/>
      <c r="ZT197" s="100"/>
      <c r="ZU197" s="100"/>
      <c r="ZV197" s="100"/>
      <c r="ZW197" s="100"/>
      <c r="ZX197" s="100"/>
      <c r="ZY197" s="100"/>
      <c r="ZZ197" s="100"/>
      <c r="AAA197" s="100"/>
      <c r="AAB197" s="100"/>
      <c r="AAC197" s="100"/>
      <c r="AAD197" s="100"/>
      <c r="AAE197" s="100"/>
      <c r="AAF197" s="100"/>
      <c r="AAG197" s="100"/>
      <c r="AAH197" s="100"/>
      <c r="AAI197" s="100"/>
      <c r="AAJ197" s="100"/>
      <c r="AAK197" s="100"/>
      <c r="AAL197" s="100"/>
      <c r="AAM197" s="100"/>
      <c r="AAN197" s="100"/>
      <c r="AAO197" s="100"/>
      <c r="AAP197" s="100"/>
      <c r="AAQ197" s="100"/>
      <c r="AAR197" s="100"/>
      <c r="AAS197" s="100"/>
      <c r="AAT197" s="100"/>
      <c r="AAU197" s="100"/>
      <c r="AAV197" s="100"/>
      <c r="AAW197" s="100"/>
      <c r="AAX197" s="100"/>
      <c r="AAY197" s="100"/>
      <c r="AAZ197" s="100"/>
      <c r="ABA197" s="100"/>
      <c r="ABB197" s="100"/>
      <c r="ABC197" s="100"/>
      <c r="ABD197" s="100"/>
      <c r="ABE197" s="100"/>
      <c r="ABF197" s="100"/>
      <c r="ABG197" s="100"/>
      <c r="ABH197" s="100"/>
      <c r="ABI197" s="100"/>
      <c r="ABJ197" s="100"/>
      <c r="ABK197" s="100"/>
      <c r="ABL197" s="100"/>
      <c r="ABM197" s="100"/>
      <c r="ABN197" s="100"/>
      <c r="ABO197" s="100"/>
      <c r="ABP197" s="100"/>
      <c r="ABQ197" s="100"/>
      <c r="ABR197" s="100"/>
      <c r="ABS197" s="100"/>
      <c r="ABT197" s="100"/>
      <c r="ABU197" s="100"/>
      <c r="ABV197" s="100"/>
      <c r="ABW197" s="100"/>
      <c r="ABX197" s="100"/>
      <c r="ABY197" s="100"/>
      <c r="ABZ197" s="100"/>
      <c r="ACA197" s="100"/>
      <c r="ACB197" s="100"/>
      <c r="ACC197" s="100"/>
      <c r="ACD197" s="100"/>
      <c r="ACE197" s="100"/>
      <c r="ACF197" s="100"/>
      <c r="ACG197" s="100"/>
      <c r="ACH197" s="100"/>
      <c r="ACI197" s="100"/>
      <c r="ACJ197" s="100"/>
      <c r="ACK197" s="100"/>
      <c r="ACL197" s="100"/>
      <c r="ACM197" s="100"/>
      <c r="ACN197" s="100"/>
      <c r="ACO197" s="100"/>
      <c r="ACP197" s="100"/>
      <c r="ACQ197" s="100"/>
      <c r="ACR197" s="100"/>
      <c r="ACS197" s="100"/>
      <c r="ACT197" s="100"/>
      <c r="ACU197" s="100"/>
      <c r="ACV197" s="100"/>
      <c r="ACW197" s="100"/>
      <c r="ACX197" s="100"/>
      <c r="ACY197" s="100"/>
      <c r="ACZ197" s="100"/>
      <c r="ADA197" s="100"/>
      <c r="ADB197" s="100"/>
      <c r="ADC197" s="100"/>
      <c r="ADD197" s="100"/>
      <c r="ADE197" s="100"/>
      <c r="ADF197" s="100"/>
      <c r="ADG197" s="100"/>
      <c r="ADH197" s="100"/>
      <c r="ADI197" s="100"/>
      <c r="ADJ197" s="100"/>
      <c r="ADK197" s="100"/>
      <c r="ADL197" s="100"/>
      <c r="ADM197" s="100"/>
      <c r="ADN197" s="100"/>
      <c r="ADO197" s="100"/>
      <c r="ADP197" s="100"/>
      <c r="ADQ197" s="100"/>
      <c r="ADR197" s="100"/>
      <c r="ADS197" s="100"/>
      <c r="ADT197" s="100"/>
      <c r="ADU197" s="100"/>
      <c r="ADV197" s="100"/>
      <c r="ADW197" s="100"/>
      <c r="ADX197" s="100"/>
      <c r="ADY197" s="100"/>
      <c r="ADZ197" s="100"/>
      <c r="AEA197" s="100"/>
      <c r="AEB197" s="100"/>
      <c r="AEC197" s="100"/>
      <c r="AED197" s="100"/>
      <c r="AEE197" s="100"/>
      <c r="AEF197" s="100"/>
      <c r="AEG197" s="100"/>
      <c r="AEH197" s="100"/>
      <c r="AEI197" s="100"/>
      <c r="AEJ197" s="100"/>
      <c r="AEK197" s="100"/>
      <c r="AEL197" s="100"/>
      <c r="AEM197" s="100"/>
      <c r="AEN197" s="100"/>
      <c r="AEO197" s="100"/>
      <c r="AEP197" s="100"/>
      <c r="AEQ197" s="100"/>
      <c r="AER197" s="100"/>
      <c r="AES197" s="100"/>
      <c r="AET197" s="100"/>
      <c r="AEU197" s="100"/>
      <c r="AEV197" s="100"/>
      <c r="AEW197" s="100"/>
      <c r="AEX197" s="100"/>
      <c r="AEY197" s="100"/>
      <c r="AEZ197" s="100"/>
      <c r="AFA197" s="100"/>
      <c r="AFB197" s="100"/>
      <c r="AFC197" s="100"/>
      <c r="AFD197" s="100"/>
      <c r="AFE197" s="100"/>
      <c r="AFF197" s="100"/>
      <c r="AFG197" s="100"/>
      <c r="AFH197" s="100"/>
      <c r="AFI197" s="100"/>
      <c r="AFJ197" s="100"/>
      <c r="AFK197" s="100"/>
      <c r="AFL197" s="100"/>
      <c r="AFM197" s="100"/>
      <c r="AFN197" s="100"/>
      <c r="AFO197" s="100"/>
      <c r="AFP197" s="100"/>
      <c r="AFQ197" s="100"/>
      <c r="AFR197" s="100"/>
      <c r="AFS197" s="100"/>
      <c r="AFT197" s="100"/>
      <c r="AFU197" s="100"/>
      <c r="AFV197" s="100"/>
      <c r="AFW197" s="100"/>
      <c r="AFX197" s="100"/>
      <c r="AFY197" s="100"/>
      <c r="AFZ197" s="100"/>
      <c r="AGA197" s="100"/>
      <c r="AGB197" s="100"/>
      <c r="AGC197" s="100"/>
      <c r="AGD197" s="100"/>
      <c r="AGE197" s="100"/>
      <c r="AGF197" s="100"/>
      <c r="AGG197" s="100"/>
      <c r="AGH197" s="100"/>
      <c r="AGI197" s="100"/>
      <c r="AGJ197" s="100"/>
      <c r="AGK197" s="100"/>
      <c r="AGL197" s="100"/>
      <c r="AGM197" s="100"/>
      <c r="AGN197" s="100"/>
      <c r="AGO197" s="100"/>
      <c r="AGP197" s="100"/>
      <c r="AGQ197" s="100"/>
      <c r="AGR197" s="100"/>
      <c r="AGS197" s="100"/>
      <c r="AGT197" s="100"/>
      <c r="AGU197" s="100"/>
      <c r="AGV197" s="100"/>
      <c r="AGW197" s="100"/>
      <c r="AGX197" s="100"/>
      <c r="AGY197" s="100"/>
      <c r="AGZ197" s="100"/>
      <c r="AHA197" s="100"/>
      <c r="AHB197" s="100"/>
      <c r="AHC197" s="100"/>
      <c r="AHD197" s="100"/>
      <c r="AHE197" s="100"/>
      <c r="AHF197" s="100"/>
      <c r="AHG197" s="100"/>
      <c r="AHH197" s="100"/>
      <c r="AHI197" s="100"/>
      <c r="AHJ197" s="100"/>
      <c r="AHK197" s="100"/>
      <c r="AHL197" s="100"/>
      <c r="AHM197" s="100"/>
      <c r="AHN197" s="100"/>
      <c r="AHO197" s="100"/>
      <c r="AHP197" s="100"/>
      <c r="AHQ197" s="100"/>
      <c r="AHR197" s="100"/>
      <c r="AHS197" s="100"/>
      <c r="AHT197" s="100"/>
      <c r="AHU197" s="100"/>
      <c r="AHV197" s="100"/>
      <c r="AHW197" s="100"/>
      <c r="AHX197" s="100"/>
      <c r="AHY197" s="100"/>
      <c r="AHZ197" s="100"/>
      <c r="AIA197" s="100"/>
      <c r="AIB197" s="100"/>
      <c r="AIC197" s="100"/>
      <c r="AID197" s="100"/>
      <c r="AIE197" s="100"/>
      <c r="AIF197" s="100"/>
      <c r="AIG197" s="100"/>
      <c r="AIH197" s="100"/>
      <c r="AII197" s="100"/>
      <c r="AIJ197" s="100"/>
      <c r="AIK197" s="100"/>
      <c r="AIL197" s="100"/>
      <c r="AIM197" s="100"/>
      <c r="AIN197" s="100"/>
      <c r="AIO197" s="100"/>
      <c r="AIP197" s="100"/>
      <c r="AIQ197" s="100"/>
      <c r="AIR197" s="100"/>
      <c r="AIS197" s="100"/>
      <c r="AIT197" s="100"/>
      <c r="AIU197" s="100"/>
      <c r="AIV197" s="100"/>
      <c r="AIW197" s="100"/>
      <c r="AIX197" s="100"/>
      <c r="AIY197" s="100"/>
      <c r="AIZ197" s="100"/>
      <c r="AJA197" s="100"/>
      <c r="AJB197" s="100"/>
      <c r="AJC197" s="100"/>
      <c r="AJD197" s="100"/>
      <c r="AJE197" s="100"/>
      <c r="AJF197" s="100"/>
      <c r="AJG197" s="100"/>
      <c r="AJH197" s="100"/>
      <c r="AJI197" s="100"/>
      <c r="AJJ197" s="100"/>
      <c r="AJK197" s="100"/>
      <c r="AJL197" s="100"/>
      <c r="AJM197" s="100"/>
      <c r="AJN197" s="100"/>
      <c r="AJO197" s="100"/>
      <c r="AJP197" s="100"/>
      <c r="AJQ197" s="100"/>
      <c r="AJR197" s="100"/>
      <c r="AJS197" s="100"/>
      <c r="AJT197" s="100"/>
      <c r="AJU197" s="100"/>
      <c r="AJV197" s="100"/>
      <c r="AJW197" s="100"/>
      <c r="AJX197" s="100"/>
      <c r="AJY197" s="100"/>
      <c r="AJZ197" s="100"/>
      <c r="AKA197" s="100"/>
      <c r="AKB197" s="100"/>
      <c r="AKC197" s="100"/>
      <c r="AKD197" s="100"/>
      <c r="AKE197" s="100"/>
      <c r="AKF197" s="100"/>
      <c r="AKG197" s="100"/>
      <c r="AKH197" s="100"/>
      <c r="AKI197" s="100"/>
      <c r="AKJ197" s="100"/>
      <c r="AKK197" s="100"/>
      <c r="AKL197" s="100"/>
      <c r="AKM197" s="100"/>
      <c r="AKN197" s="100"/>
      <c r="AKO197" s="100"/>
      <c r="AKP197" s="100"/>
      <c r="AKQ197" s="100"/>
      <c r="AKR197" s="100"/>
      <c r="AKS197" s="100"/>
      <c r="AKT197" s="100"/>
      <c r="AKU197" s="100"/>
      <c r="AKV197" s="100"/>
      <c r="AKW197" s="100"/>
      <c r="AKX197" s="100"/>
      <c r="AKY197" s="100"/>
      <c r="AKZ197" s="100"/>
      <c r="ALA197" s="100"/>
      <c r="ALB197" s="100"/>
      <c r="ALC197" s="100"/>
      <c r="ALD197" s="100"/>
      <c r="ALE197" s="100"/>
      <c r="ALF197" s="100"/>
      <c r="ALG197" s="100"/>
      <c r="ALH197" s="100"/>
      <c r="ALI197" s="100"/>
      <c r="ALJ197" s="100"/>
      <c r="ALK197" s="100"/>
      <c r="ALL197" s="100"/>
      <c r="ALM197" s="100"/>
      <c r="ALN197" s="100"/>
      <c r="ALO197" s="100"/>
      <c r="ALP197" s="100"/>
      <c r="ALQ197" s="100"/>
      <c r="ALR197" s="100"/>
      <c r="ALS197" s="100"/>
      <c r="ALT197" s="100"/>
      <c r="ALU197" s="100"/>
      <c r="ALV197" s="100"/>
      <c r="ALW197" s="100"/>
      <c r="ALX197" s="100"/>
      <c r="ALY197" s="100"/>
      <c r="ALZ197" s="100"/>
      <c r="AMA197" s="100"/>
      <c r="AMB197" s="100"/>
      <c r="AMC197" s="100"/>
      <c r="AMD197" s="100"/>
      <c r="AME197" s="100"/>
      <c r="AMF197" s="100"/>
      <c r="AMG197" s="100"/>
      <c r="AMH197" s="100"/>
      <c r="AMI197" s="100"/>
      <c r="AMJ197" s="100"/>
      <c r="AMK197" s="100"/>
      <c r="AML197" s="100"/>
      <c r="AMM197" s="100"/>
      <c r="AMN197" s="100"/>
      <c r="AMO197" s="100"/>
      <c r="AMP197" s="100"/>
      <c r="AMQ197" s="100"/>
      <c r="AMR197" s="100"/>
      <c r="AMS197" s="100"/>
      <c r="AMT197" s="100"/>
      <c r="AMU197" s="100"/>
      <c r="AMV197" s="100"/>
      <c r="AMW197" s="100"/>
      <c r="AMX197" s="100"/>
      <c r="AMY197" s="100"/>
      <c r="AMZ197" s="100"/>
      <c r="ANA197" s="100"/>
      <c r="ANB197" s="100"/>
      <c r="ANC197" s="100"/>
      <c r="AND197" s="100"/>
      <c r="ANE197" s="100"/>
      <c r="ANF197" s="100"/>
      <c r="ANG197" s="100"/>
      <c r="ANH197" s="100"/>
      <c r="ANI197" s="100"/>
      <c r="ANJ197" s="100"/>
      <c r="ANK197" s="100"/>
      <c r="ANL197" s="100"/>
      <c r="ANM197" s="100"/>
      <c r="ANN197" s="100"/>
      <c r="ANO197" s="100"/>
      <c r="ANP197" s="100"/>
      <c r="ANQ197" s="100"/>
      <c r="ANR197" s="100"/>
      <c r="ANS197" s="100"/>
      <c r="ANT197" s="100"/>
      <c r="ANU197" s="100"/>
      <c r="ANV197" s="100"/>
      <c r="ANW197" s="100"/>
      <c r="ANX197" s="100"/>
      <c r="ANY197" s="100"/>
      <c r="ANZ197" s="100"/>
      <c r="AOA197" s="100"/>
      <c r="AOB197" s="100"/>
      <c r="AOC197" s="100"/>
      <c r="AOD197" s="100"/>
      <c r="AOE197" s="100"/>
      <c r="AOF197" s="100"/>
      <c r="AOG197" s="100"/>
      <c r="AOH197" s="100"/>
      <c r="AOI197" s="100"/>
      <c r="AOJ197" s="100"/>
      <c r="AOK197" s="100"/>
      <c r="AOL197" s="100"/>
      <c r="AOM197" s="100"/>
      <c r="AON197" s="100"/>
      <c r="AOO197" s="100"/>
      <c r="AOP197" s="100"/>
      <c r="AOQ197" s="100"/>
      <c r="AOR197" s="100"/>
      <c r="AOS197" s="100"/>
      <c r="AOT197" s="100"/>
      <c r="AOU197" s="100"/>
      <c r="AOV197" s="100"/>
      <c r="AOW197" s="100"/>
      <c r="AOX197" s="100"/>
      <c r="AOY197" s="100"/>
      <c r="AOZ197" s="100"/>
      <c r="APA197" s="100"/>
      <c r="APB197" s="100"/>
      <c r="APC197" s="100"/>
      <c r="APD197" s="100"/>
      <c r="APE197" s="100"/>
      <c r="APF197" s="100"/>
      <c r="APG197" s="100"/>
      <c r="APH197" s="100"/>
      <c r="API197" s="100"/>
      <c r="APJ197" s="100"/>
      <c r="APK197" s="100"/>
      <c r="APL197" s="100"/>
      <c r="APM197" s="100"/>
      <c r="APN197" s="100"/>
      <c r="APO197" s="100"/>
      <c r="APP197" s="100"/>
      <c r="APQ197" s="100"/>
      <c r="APR197" s="100"/>
      <c r="APS197" s="100"/>
      <c r="APT197" s="100"/>
      <c r="APU197" s="100"/>
      <c r="APV197" s="100"/>
      <c r="APW197" s="100"/>
      <c r="APX197" s="100"/>
      <c r="APY197" s="100"/>
      <c r="APZ197" s="100"/>
      <c r="AQA197" s="100"/>
      <c r="AQB197" s="100"/>
      <c r="AQC197" s="100"/>
      <c r="AQD197" s="100"/>
      <c r="AQE197" s="100"/>
      <c r="AQF197" s="100"/>
      <c r="AQG197" s="100"/>
      <c r="AQH197" s="100"/>
      <c r="AQI197" s="100"/>
      <c r="AQJ197" s="100"/>
      <c r="AQK197" s="100"/>
      <c r="AQL197" s="100"/>
      <c r="AQM197" s="100"/>
      <c r="AQN197" s="100"/>
      <c r="AQO197" s="100"/>
      <c r="AQP197" s="100"/>
      <c r="AQQ197" s="100"/>
      <c r="AQR197" s="100"/>
      <c r="AQS197" s="100"/>
      <c r="AQT197" s="100"/>
      <c r="AQU197" s="100"/>
      <c r="AQV197" s="100"/>
      <c r="AQW197" s="100"/>
      <c r="AQX197" s="100"/>
      <c r="AQY197" s="100"/>
      <c r="AQZ197" s="100"/>
      <c r="ARA197" s="100"/>
      <c r="ARB197" s="100"/>
      <c r="ARC197" s="100"/>
      <c r="ARD197" s="100"/>
      <c r="ARE197" s="100"/>
      <c r="ARF197" s="100"/>
      <c r="ARG197" s="100"/>
      <c r="ARH197" s="100"/>
      <c r="ARI197" s="100"/>
      <c r="ARJ197" s="100"/>
      <c r="ARK197" s="100"/>
      <c r="ARL197" s="100"/>
      <c r="ARM197" s="100"/>
      <c r="ARN197" s="100"/>
      <c r="ARO197" s="100"/>
      <c r="ARP197" s="100"/>
      <c r="ARQ197" s="100"/>
      <c r="ARR197" s="100"/>
      <c r="ARS197" s="100"/>
      <c r="ART197" s="100"/>
      <c r="ARU197" s="100"/>
      <c r="ARV197" s="100"/>
      <c r="ARW197" s="100"/>
      <c r="ARX197" s="100"/>
      <c r="ARY197" s="100"/>
      <c r="ARZ197" s="100"/>
      <c r="ASA197" s="100"/>
      <c r="ASB197" s="100"/>
      <c r="ASC197" s="100"/>
      <c r="ASD197" s="100"/>
      <c r="ASE197" s="100"/>
      <c r="ASF197" s="100"/>
      <c r="ASG197" s="100"/>
      <c r="ASH197" s="100"/>
      <c r="ASI197" s="100"/>
      <c r="ASJ197" s="100"/>
      <c r="ASK197" s="100"/>
      <c r="ASL197" s="100"/>
      <c r="ASM197" s="100"/>
      <c r="ASN197" s="100"/>
      <c r="ASO197" s="100"/>
      <c r="ASP197" s="100"/>
      <c r="ASQ197" s="100"/>
      <c r="ASR197" s="100"/>
      <c r="ASS197" s="100"/>
      <c r="AST197" s="100"/>
      <c r="ASU197" s="100"/>
      <c r="ASV197" s="100"/>
      <c r="ASW197" s="100"/>
      <c r="ASX197" s="100"/>
      <c r="ASY197" s="100"/>
      <c r="ASZ197" s="100"/>
      <c r="ATA197" s="100"/>
      <c r="ATB197" s="100"/>
      <c r="ATC197" s="100"/>
      <c r="ATD197" s="100"/>
      <c r="ATE197" s="100"/>
      <c r="ATF197" s="100"/>
      <c r="ATG197" s="100"/>
      <c r="ATH197" s="100"/>
      <c r="ATI197" s="100"/>
      <c r="ATJ197" s="100"/>
      <c r="ATK197" s="100"/>
      <c r="ATL197" s="100"/>
      <c r="ATM197" s="100"/>
      <c r="ATN197" s="100"/>
      <c r="ATO197" s="100"/>
      <c r="ATP197" s="100"/>
      <c r="ATQ197" s="100"/>
      <c r="ATR197" s="100"/>
      <c r="ATS197" s="100"/>
      <c r="ATT197" s="100"/>
      <c r="ATU197" s="100"/>
      <c r="ATV197" s="100"/>
      <c r="ATW197" s="100"/>
      <c r="ATX197" s="100"/>
    </row>
    <row r="198" spans="1:1221" ht="16" customHeight="1">
      <c r="A198" s="38">
        <v>195</v>
      </c>
      <c r="B198" s="567" t="s">
        <v>18360</v>
      </c>
      <c r="C198" s="77" t="s">
        <v>178</v>
      </c>
      <c r="D198" s="38" t="s">
        <v>19</v>
      </c>
      <c r="E198" s="321" t="s">
        <v>5662</v>
      </c>
      <c r="F198" s="53" t="s">
        <v>5661</v>
      </c>
      <c r="G198" s="8" t="s">
        <v>9762</v>
      </c>
      <c r="H198" s="321" t="s">
        <v>5663</v>
      </c>
      <c r="I198" s="232" t="s">
        <v>5665</v>
      </c>
      <c r="J198" s="37" t="s">
        <v>5664</v>
      </c>
      <c r="K198" s="457" t="s">
        <v>5401</v>
      </c>
      <c r="L198" s="314">
        <v>6955</v>
      </c>
      <c r="M198" s="38" t="s">
        <v>21</v>
      </c>
      <c r="N198" s="321" t="s">
        <v>5355</v>
      </c>
      <c r="O198" s="321"/>
      <c r="P198" s="321"/>
      <c r="Q198" s="47"/>
      <c r="R198" s="214"/>
      <c r="S198" s="100"/>
      <c r="T198" s="100"/>
      <c r="U198" s="100"/>
      <c r="V198" s="100"/>
      <c r="W198" s="100"/>
      <c r="X198" s="100"/>
      <c r="Y198" s="100"/>
      <c r="Z198" s="100"/>
      <c r="AA198" s="100"/>
      <c r="AB198" s="100"/>
      <c r="AC198" s="100"/>
      <c r="AD198" s="100"/>
      <c r="AE198" s="100"/>
      <c r="AF198" s="100"/>
      <c r="AG198" s="100"/>
      <c r="AH198" s="100"/>
      <c r="AI198" s="100"/>
      <c r="AJ198" s="100"/>
      <c r="AK198" s="100"/>
      <c r="AL198" s="100"/>
      <c r="AM198" s="100"/>
      <c r="AN198" s="100"/>
      <c r="AO198" s="100"/>
      <c r="AP198" s="100"/>
      <c r="AQ198" s="100"/>
      <c r="AR198" s="100"/>
      <c r="AS198" s="100"/>
      <c r="AT198" s="100"/>
      <c r="AU198" s="100"/>
      <c r="AV198" s="100"/>
      <c r="AW198" s="100"/>
      <c r="AX198" s="100"/>
      <c r="AY198" s="100"/>
      <c r="AZ198" s="100"/>
      <c r="BA198" s="100"/>
      <c r="BB198" s="100"/>
      <c r="BC198" s="100"/>
      <c r="BD198" s="100"/>
      <c r="BE198" s="100"/>
      <c r="BF198" s="100"/>
      <c r="BG198" s="100"/>
      <c r="BH198" s="100"/>
      <c r="BI198" s="100"/>
      <c r="BJ198" s="100"/>
      <c r="BK198" s="100"/>
      <c r="BL198" s="100"/>
      <c r="BM198" s="100"/>
      <c r="BN198" s="100"/>
      <c r="BO198" s="100"/>
      <c r="BP198" s="100"/>
      <c r="BQ198" s="100"/>
      <c r="BR198" s="100"/>
      <c r="BS198" s="100"/>
      <c r="BT198" s="100"/>
      <c r="BU198" s="100"/>
      <c r="BV198" s="100"/>
      <c r="BW198" s="100"/>
      <c r="BX198" s="100"/>
      <c r="BY198" s="100"/>
      <c r="BZ198" s="100"/>
      <c r="CA198" s="100"/>
      <c r="CB198" s="100"/>
      <c r="CC198" s="100"/>
      <c r="CD198" s="100"/>
      <c r="CE198" s="100"/>
      <c r="CF198" s="100"/>
      <c r="CG198" s="100"/>
      <c r="CH198" s="100"/>
      <c r="CI198" s="100"/>
      <c r="CJ198" s="100"/>
      <c r="CK198" s="100"/>
      <c r="CL198" s="100"/>
      <c r="CM198" s="100"/>
      <c r="CN198" s="100"/>
      <c r="CO198" s="100"/>
      <c r="CP198" s="100"/>
      <c r="CQ198" s="100"/>
      <c r="CR198" s="100"/>
      <c r="CS198" s="100"/>
      <c r="CT198" s="100"/>
      <c r="CU198" s="100"/>
      <c r="CV198" s="100"/>
      <c r="CW198" s="100"/>
      <c r="CX198" s="100"/>
      <c r="CY198" s="100"/>
      <c r="CZ198" s="100"/>
      <c r="DA198" s="100"/>
      <c r="DB198" s="100"/>
      <c r="DC198" s="100"/>
      <c r="DD198" s="100"/>
      <c r="DE198" s="100"/>
      <c r="DF198" s="100"/>
      <c r="DG198" s="100"/>
      <c r="DH198" s="100"/>
      <c r="DI198" s="100"/>
      <c r="DJ198" s="100"/>
      <c r="DK198" s="100"/>
      <c r="DL198" s="100"/>
      <c r="DM198" s="100"/>
      <c r="DN198" s="100"/>
      <c r="DO198" s="100"/>
      <c r="DP198" s="100"/>
      <c r="DQ198" s="100"/>
      <c r="DR198" s="100"/>
      <c r="DS198" s="100"/>
      <c r="DT198" s="100"/>
      <c r="DU198" s="100"/>
      <c r="DV198" s="100"/>
      <c r="DW198" s="100"/>
      <c r="DX198" s="100"/>
      <c r="DY198" s="100"/>
      <c r="DZ198" s="100"/>
      <c r="EA198" s="100"/>
      <c r="EB198" s="100"/>
      <c r="EC198" s="100"/>
      <c r="ED198" s="100"/>
      <c r="EE198" s="100"/>
      <c r="EF198" s="100"/>
      <c r="EG198" s="100"/>
      <c r="EH198" s="100"/>
      <c r="EI198" s="100"/>
      <c r="EJ198" s="100"/>
      <c r="EK198" s="100"/>
      <c r="EL198" s="100"/>
      <c r="EM198" s="100"/>
      <c r="EN198" s="100"/>
      <c r="EO198" s="100"/>
      <c r="EP198" s="100"/>
      <c r="EQ198" s="100"/>
      <c r="ER198" s="100"/>
      <c r="ES198" s="100"/>
      <c r="ET198" s="100"/>
      <c r="EU198" s="100"/>
      <c r="EV198" s="100"/>
      <c r="EW198" s="100"/>
      <c r="EX198" s="100"/>
      <c r="EY198" s="100"/>
      <c r="EZ198" s="100"/>
      <c r="FA198" s="100"/>
      <c r="FB198" s="100"/>
      <c r="FC198" s="100"/>
      <c r="FD198" s="100"/>
      <c r="FE198" s="100"/>
      <c r="FF198" s="100"/>
      <c r="FG198" s="100"/>
      <c r="FH198" s="100"/>
      <c r="FI198" s="100"/>
      <c r="FJ198" s="100"/>
      <c r="FK198" s="100"/>
      <c r="FL198" s="100"/>
      <c r="FM198" s="100"/>
      <c r="FN198" s="100"/>
      <c r="FO198" s="100"/>
      <c r="FP198" s="100"/>
      <c r="FQ198" s="100"/>
      <c r="FR198" s="100"/>
      <c r="FS198" s="100"/>
      <c r="FT198" s="100"/>
      <c r="FU198" s="100"/>
      <c r="FV198" s="100"/>
      <c r="FW198" s="100"/>
      <c r="FX198" s="100"/>
      <c r="FY198" s="100"/>
      <c r="FZ198" s="100"/>
      <c r="GA198" s="100"/>
      <c r="GB198" s="100"/>
      <c r="GC198" s="100"/>
      <c r="GD198" s="100"/>
      <c r="GE198" s="100"/>
      <c r="GF198" s="100"/>
      <c r="GG198" s="100"/>
      <c r="GH198" s="100"/>
      <c r="GI198" s="100"/>
      <c r="GJ198" s="100"/>
      <c r="GK198" s="100"/>
      <c r="GL198" s="100"/>
      <c r="GM198" s="100"/>
      <c r="GN198" s="100"/>
      <c r="GO198" s="100"/>
      <c r="GP198" s="100"/>
      <c r="GQ198" s="100"/>
      <c r="GR198" s="100"/>
      <c r="GS198" s="100"/>
      <c r="GT198" s="100"/>
      <c r="GU198" s="100"/>
      <c r="GV198" s="100"/>
      <c r="GW198" s="100"/>
      <c r="GX198" s="100"/>
      <c r="GY198" s="100"/>
      <c r="GZ198" s="100"/>
      <c r="HA198" s="100"/>
      <c r="HB198" s="100"/>
      <c r="HC198" s="100"/>
      <c r="HD198" s="100"/>
      <c r="HE198" s="100"/>
      <c r="HF198" s="100"/>
      <c r="HG198" s="100"/>
      <c r="HH198" s="100"/>
      <c r="HI198" s="100"/>
      <c r="HJ198" s="100"/>
      <c r="HK198" s="100"/>
      <c r="HL198" s="100"/>
      <c r="HM198" s="100"/>
      <c r="HN198" s="100"/>
      <c r="HO198" s="100"/>
      <c r="HP198" s="100"/>
      <c r="HQ198" s="100"/>
      <c r="HR198" s="100"/>
      <c r="HS198" s="100"/>
      <c r="HT198" s="100"/>
      <c r="HU198" s="100"/>
      <c r="HV198" s="100"/>
      <c r="HW198" s="100"/>
      <c r="HX198" s="100"/>
      <c r="HY198" s="100"/>
      <c r="HZ198" s="100"/>
      <c r="IA198" s="100"/>
      <c r="IB198" s="100"/>
      <c r="IC198" s="100"/>
      <c r="ID198" s="100"/>
      <c r="IE198" s="100"/>
      <c r="IF198" s="100"/>
      <c r="IG198" s="100"/>
      <c r="IH198" s="100"/>
      <c r="II198" s="100"/>
      <c r="IJ198" s="100"/>
      <c r="IK198" s="100"/>
      <c r="IL198" s="100"/>
      <c r="IM198" s="100"/>
      <c r="IN198" s="100"/>
      <c r="IO198" s="100"/>
      <c r="IP198" s="100"/>
      <c r="IQ198" s="100"/>
      <c r="IR198" s="100"/>
      <c r="IS198" s="100"/>
      <c r="IT198" s="100"/>
      <c r="IU198" s="100"/>
      <c r="IV198" s="100"/>
      <c r="IW198" s="100"/>
      <c r="IX198" s="100"/>
      <c r="IY198" s="100"/>
      <c r="IZ198" s="100"/>
      <c r="JA198" s="100"/>
      <c r="JB198" s="100"/>
      <c r="JC198" s="100"/>
      <c r="JD198" s="100"/>
      <c r="JE198" s="100"/>
      <c r="JF198" s="100"/>
      <c r="JG198" s="100"/>
      <c r="JH198" s="100"/>
      <c r="JI198" s="100"/>
      <c r="JJ198" s="100"/>
      <c r="JK198" s="100"/>
      <c r="JL198" s="100"/>
      <c r="JM198" s="100"/>
      <c r="JN198" s="100"/>
      <c r="JO198" s="100"/>
      <c r="JP198" s="100"/>
      <c r="JQ198" s="100"/>
      <c r="JR198" s="100"/>
      <c r="JS198" s="100"/>
      <c r="JT198" s="100"/>
      <c r="JU198" s="100"/>
      <c r="JV198" s="100"/>
      <c r="JW198" s="100"/>
      <c r="JX198" s="100"/>
      <c r="JY198" s="100"/>
      <c r="JZ198" s="100"/>
      <c r="KA198" s="100"/>
      <c r="KB198" s="100"/>
      <c r="KC198" s="100"/>
      <c r="KD198" s="100"/>
      <c r="KE198" s="100"/>
      <c r="KF198" s="100"/>
      <c r="KG198" s="100"/>
      <c r="KH198" s="100"/>
      <c r="KI198" s="100"/>
      <c r="KJ198" s="100"/>
      <c r="KK198" s="100"/>
      <c r="KL198" s="100"/>
      <c r="KM198" s="100"/>
      <c r="KN198" s="100"/>
      <c r="KO198" s="100"/>
      <c r="KP198" s="100"/>
      <c r="KQ198" s="100"/>
      <c r="KR198" s="100"/>
      <c r="KS198" s="100"/>
      <c r="KT198" s="100"/>
      <c r="KU198" s="100"/>
      <c r="KV198" s="100"/>
      <c r="KW198" s="100"/>
      <c r="KX198" s="100"/>
      <c r="KY198" s="100"/>
      <c r="KZ198" s="100"/>
      <c r="LA198" s="100"/>
      <c r="LB198" s="100"/>
      <c r="LC198" s="100"/>
      <c r="LD198" s="100"/>
      <c r="LE198" s="100"/>
      <c r="LF198" s="100"/>
      <c r="LG198" s="100"/>
      <c r="LH198" s="100"/>
      <c r="LI198" s="100"/>
      <c r="LJ198" s="100"/>
      <c r="LK198" s="100"/>
      <c r="LL198" s="100"/>
      <c r="LM198" s="100"/>
      <c r="LN198" s="100"/>
      <c r="LO198" s="100"/>
      <c r="LP198" s="100"/>
      <c r="LQ198" s="100"/>
      <c r="LR198" s="100"/>
      <c r="LS198" s="100"/>
      <c r="LT198" s="100"/>
      <c r="LU198" s="100"/>
      <c r="LV198" s="100"/>
      <c r="LW198" s="100"/>
      <c r="LX198" s="100"/>
      <c r="LY198" s="100"/>
      <c r="LZ198" s="100"/>
      <c r="MA198" s="100"/>
      <c r="MB198" s="100"/>
      <c r="MC198" s="100"/>
      <c r="MD198" s="100"/>
      <c r="ME198" s="100"/>
      <c r="MF198" s="100"/>
      <c r="MG198" s="100"/>
      <c r="MH198" s="100"/>
      <c r="MI198" s="100"/>
      <c r="MJ198" s="100"/>
      <c r="MK198" s="100"/>
      <c r="ML198" s="100"/>
      <c r="MM198" s="100"/>
      <c r="MN198" s="100"/>
      <c r="MO198" s="100"/>
      <c r="MP198" s="100"/>
      <c r="MQ198" s="100"/>
      <c r="MR198" s="100"/>
      <c r="MS198" s="100"/>
      <c r="MT198" s="100"/>
      <c r="MU198" s="100"/>
      <c r="MV198" s="100"/>
      <c r="MW198" s="100"/>
      <c r="MX198" s="100"/>
      <c r="MY198" s="100"/>
      <c r="MZ198" s="100"/>
      <c r="NA198" s="100"/>
      <c r="NB198" s="100"/>
      <c r="NC198" s="100"/>
      <c r="ND198" s="100"/>
      <c r="NE198" s="100"/>
      <c r="NF198" s="100"/>
      <c r="NG198" s="100"/>
      <c r="NH198" s="100"/>
      <c r="NI198" s="100"/>
      <c r="NJ198" s="100"/>
      <c r="NK198" s="100"/>
      <c r="NL198" s="100"/>
      <c r="NM198" s="100"/>
      <c r="NN198" s="100"/>
      <c r="NO198" s="100"/>
      <c r="NP198" s="100"/>
      <c r="NQ198" s="100"/>
      <c r="NR198" s="100"/>
      <c r="NS198" s="100"/>
      <c r="NT198" s="100"/>
      <c r="NU198" s="100"/>
      <c r="NV198" s="100"/>
      <c r="NW198" s="100"/>
      <c r="NX198" s="100"/>
      <c r="NY198" s="100"/>
      <c r="NZ198" s="100"/>
      <c r="OA198" s="100"/>
      <c r="OB198" s="100"/>
      <c r="OC198" s="100"/>
      <c r="OD198" s="100"/>
      <c r="OE198" s="100"/>
      <c r="OF198" s="100"/>
      <c r="OG198" s="100"/>
      <c r="OH198" s="100"/>
      <c r="OI198" s="100"/>
      <c r="OJ198" s="100"/>
      <c r="OK198" s="100"/>
      <c r="OL198" s="100"/>
      <c r="OM198" s="100"/>
      <c r="ON198" s="100"/>
      <c r="OO198" s="100"/>
      <c r="OP198" s="100"/>
      <c r="OQ198" s="100"/>
      <c r="OR198" s="100"/>
      <c r="OS198" s="100"/>
      <c r="OT198" s="100"/>
      <c r="OU198" s="100"/>
      <c r="OV198" s="100"/>
      <c r="OW198" s="100"/>
      <c r="OX198" s="100"/>
      <c r="OY198" s="100"/>
      <c r="OZ198" s="100"/>
      <c r="PA198" s="100"/>
      <c r="PB198" s="100"/>
      <c r="PC198" s="100"/>
      <c r="PD198" s="100"/>
      <c r="PE198" s="100"/>
      <c r="PF198" s="100"/>
      <c r="PG198" s="100"/>
      <c r="PH198" s="100"/>
      <c r="PI198" s="100"/>
      <c r="PJ198" s="100"/>
      <c r="PK198" s="100"/>
      <c r="PL198" s="100"/>
      <c r="PM198" s="100"/>
      <c r="PN198" s="100"/>
      <c r="PO198" s="100"/>
      <c r="PP198" s="100"/>
      <c r="PQ198" s="100"/>
      <c r="PR198" s="100"/>
      <c r="PS198" s="100"/>
      <c r="PT198" s="100"/>
      <c r="PU198" s="100"/>
      <c r="PV198" s="100"/>
      <c r="PW198" s="100"/>
      <c r="PX198" s="100"/>
      <c r="PY198" s="100"/>
      <c r="PZ198" s="100"/>
      <c r="QA198" s="100"/>
      <c r="QB198" s="100"/>
      <c r="QC198" s="100"/>
      <c r="QD198" s="100"/>
      <c r="QE198" s="100"/>
      <c r="QF198" s="100"/>
      <c r="QG198" s="100"/>
      <c r="QH198" s="100"/>
      <c r="QI198" s="100"/>
      <c r="QJ198" s="100"/>
      <c r="QK198" s="100"/>
      <c r="QL198" s="100"/>
      <c r="QM198" s="100"/>
      <c r="QN198" s="100"/>
      <c r="QO198" s="100"/>
      <c r="QP198" s="100"/>
      <c r="QQ198" s="100"/>
      <c r="QR198" s="100"/>
      <c r="QS198" s="100"/>
      <c r="QT198" s="100"/>
      <c r="QU198" s="100"/>
      <c r="QV198" s="100"/>
      <c r="QW198" s="100"/>
      <c r="QX198" s="100"/>
      <c r="QY198" s="100"/>
      <c r="QZ198" s="100"/>
      <c r="RA198" s="100"/>
      <c r="RB198" s="100"/>
      <c r="RC198" s="100"/>
      <c r="RD198" s="100"/>
      <c r="RE198" s="100"/>
      <c r="RF198" s="100"/>
      <c r="RG198" s="100"/>
      <c r="RH198" s="100"/>
      <c r="RI198" s="100"/>
      <c r="RJ198" s="100"/>
      <c r="RK198" s="100"/>
      <c r="RL198" s="100"/>
      <c r="RM198" s="100"/>
      <c r="RN198" s="100"/>
      <c r="RO198" s="100"/>
      <c r="RP198" s="100"/>
      <c r="RQ198" s="100"/>
      <c r="RR198" s="100"/>
      <c r="RS198" s="100"/>
      <c r="RT198" s="100"/>
      <c r="RU198" s="100"/>
      <c r="RV198" s="100"/>
      <c r="RW198" s="100"/>
      <c r="RX198" s="100"/>
      <c r="RY198" s="100"/>
      <c r="RZ198" s="100"/>
      <c r="SA198" s="100"/>
      <c r="SB198" s="100"/>
      <c r="SC198" s="100"/>
      <c r="SD198" s="100"/>
      <c r="SE198" s="100"/>
      <c r="SF198" s="100"/>
      <c r="SG198" s="100"/>
      <c r="SH198" s="100"/>
      <c r="SI198" s="100"/>
      <c r="SJ198" s="100"/>
      <c r="SK198" s="100"/>
      <c r="SL198" s="100"/>
      <c r="SM198" s="100"/>
      <c r="SN198" s="100"/>
      <c r="SO198" s="100"/>
      <c r="SP198" s="100"/>
      <c r="SQ198" s="100"/>
      <c r="SR198" s="100"/>
      <c r="SS198" s="100"/>
      <c r="ST198" s="100"/>
      <c r="SU198" s="100"/>
      <c r="SV198" s="100"/>
      <c r="SW198" s="100"/>
      <c r="SX198" s="100"/>
      <c r="SY198" s="100"/>
      <c r="SZ198" s="100"/>
      <c r="TA198" s="100"/>
      <c r="TB198" s="100"/>
      <c r="TC198" s="100"/>
      <c r="TD198" s="100"/>
      <c r="TE198" s="100"/>
      <c r="TF198" s="100"/>
      <c r="TG198" s="100"/>
      <c r="TH198" s="100"/>
      <c r="TI198" s="100"/>
      <c r="TJ198" s="100"/>
      <c r="TK198" s="100"/>
      <c r="TL198" s="100"/>
      <c r="TM198" s="100"/>
      <c r="TN198" s="100"/>
      <c r="TO198" s="100"/>
      <c r="TP198" s="100"/>
      <c r="TQ198" s="100"/>
      <c r="TR198" s="100"/>
      <c r="TS198" s="100"/>
      <c r="TT198" s="100"/>
      <c r="TU198" s="100"/>
      <c r="TV198" s="100"/>
      <c r="TW198" s="100"/>
      <c r="TX198" s="100"/>
      <c r="TY198" s="100"/>
      <c r="TZ198" s="100"/>
      <c r="UA198" s="100"/>
      <c r="UB198" s="100"/>
      <c r="UC198" s="100"/>
      <c r="UD198" s="100"/>
      <c r="UE198" s="100"/>
      <c r="UF198" s="100"/>
      <c r="UG198" s="100"/>
      <c r="UH198" s="100"/>
      <c r="UI198" s="100"/>
      <c r="UJ198" s="100"/>
      <c r="UK198" s="100"/>
      <c r="UL198" s="100"/>
      <c r="UM198" s="100"/>
      <c r="UN198" s="100"/>
      <c r="UO198" s="100"/>
      <c r="UP198" s="100"/>
      <c r="UQ198" s="100"/>
      <c r="UR198" s="100"/>
      <c r="US198" s="100"/>
      <c r="UT198" s="100"/>
      <c r="UU198" s="100"/>
      <c r="UV198" s="100"/>
      <c r="UW198" s="100"/>
      <c r="UX198" s="100"/>
      <c r="UY198" s="100"/>
      <c r="UZ198" s="100"/>
      <c r="VA198" s="100"/>
      <c r="VB198" s="100"/>
      <c r="VC198" s="100"/>
      <c r="VD198" s="100"/>
      <c r="VE198" s="100"/>
      <c r="VF198" s="100"/>
      <c r="VG198" s="100"/>
      <c r="VH198" s="100"/>
      <c r="VI198" s="100"/>
      <c r="VJ198" s="100"/>
      <c r="VK198" s="100"/>
      <c r="VL198" s="100"/>
      <c r="VM198" s="100"/>
      <c r="VN198" s="100"/>
      <c r="VO198" s="100"/>
      <c r="VP198" s="100"/>
      <c r="VQ198" s="100"/>
      <c r="VR198" s="100"/>
      <c r="VS198" s="100"/>
      <c r="VT198" s="100"/>
      <c r="VU198" s="100"/>
      <c r="VV198" s="100"/>
      <c r="VW198" s="100"/>
      <c r="VX198" s="100"/>
      <c r="VY198" s="100"/>
      <c r="VZ198" s="100"/>
      <c r="WA198" s="100"/>
      <c r="WB198" s="100"/>
      <c r="WC198" s="100"/>
      <c r="WD198" s="100"/>
      <c r="WE198" s="100"/>
      <c r="WF198" s="100"/>
      <c r="WG198" s="100"/>
      <c r="WH198" s="100"/>
      <c r="WI198" s="100"/>
      <c r="WJ198" s="100"/>
      <c r="WK198" s="100"/>
      <c r="WL198" s="100"/>
      <c r="WM198" s="100"/>
      <c r="WN198" s="100"/>
      <c r="WO198" s="100"/>
      <c r="WP198" s="100"/>
      <c r="WQ198" s="100"/>
      <c r="WR198" s="100"/>
      <c r="WS198" s="100"/>
      <c r="WT198" s="100"/>
      <c r="WU198" s="100"/>
      <c r="WV198" s="100"/>
      <c r="WW198" s="100"/>
      <c r="WX198" s="100"/>
      <c r="WY198" s="100"/>
      <c r="WZ198" s="100"/>
      <c r="XA198" s="100"/>
      <c r="XB198" s="100"/>
      <c r="XC198" s="100"/>
      <c r="XD198" s="100"/>
      <c r="XE198" s="100"/>
      <c r="XF198" s="100"/>
      <c r="XG198" s="100"/>
      <c r="XH198" s="100"/>
      <c r="XI198" s="100"/>
      <c r="XJ198" s="100"/>
      <c r="XK198" s="100"/>
      <c r="XL198" s="100"/>
      <c r="XM198" s="100"/>
      <c r="XN198" s="100"/>
      <c r="XO198" s="100"/>
      <c r="XP198" s="100"/>
      <c r="XQ198" s="100"/>
      <c r="XR198" s="100"/>
      <c r="XS198" s="100"/>
      <c r="XT198" s="100"/>
      <c r="XU198" s="100"/>
      <c r="XV198" s="100"/>
      <c r="XW198" s="100"/>
      <c r="XX198" s="100"/>
      <c r="XY198" s="100"/>
      <c r="XZ198" s="100"/>
      <c r="YA198" s="100"/>
      <c r="YB198" s="100"/>
      <c r="YC198" s="100"/>
      <c r="YD198" s="100"/>
      <c r="YE198" s="100"/>
      <c r="YF198" s="100"/>
      <c r="YG198" s="100"/>
      <c r="YH198" s="100"/>
      <c r="YI198" s="100"/>
      <c r="YJ198" s="100"/>
      <c r="YK198" s="100"/>
      <c r="YL198" s="100"/>
      <c r="YM198" s="100"/>
      <c r="YN198" s="100"/>
      <c r="YO198" s="100"/>
      <c r="YP198" s="100"/>
      <c r="YQ198" s="100"/>
      <c r="YR198" s="100"/>
      <c r="YS198" s="100"/>
      <c r="YT198" s="100"/>
      <c r="YU198" s="100"/>
      <c r="YV198" s="100"/>
      <c r="YW198" s="100"/>
      <c r="YX198" s="100"/>
      <c r="YY198" s="100"/>
      <c r="YZ198" s="100"/>
      <c r="ZA198" s="100"/>
      <c r="ZB198" s="100"/>
      <c r="ZC198" s="100"/>
      <c r="ZD198" s="100"/>
      <c r="ZE198" s="100"/>
      <c r="ZF198" s="100"/>
      <c r="ZG198" s="100"/>
      <c r="ZH198" s="100"/>
      <c r="ZI198" s="100"/>
      <c r="ZJ198" s="100"/>
      <c r="ZK198" s="100"/>
      <c r="ZL198" s="100"/>
      <c r="ZM198" s="100"/>
      <c r="ZN198" s="100"/>
      <c r="ZO198" s="100"/>
      <c r="ZP198" s="100"/>
      <c r="ZQ198" s="100"/>
      <c r="ZR198" s="100"/>
      <c r="ZS198" s="100"/>
      <c r="ZT198" s="100"/>
      <c r="ZU198" s="100"/>
      <c r="ZV198" s="100"/>
      <c r="ZW198" s="100"/>
      <c r="ZX198" s="100"/>
      <c r="ZY198" s="100"/>
      <c r="ZZ198" s="100"/>
      <c r="AAA198" s="100"/>
      <c r="AAB198" s="100"/>
      <c r="AAC198" s="100"/>
      <c r="AAD198" s="100"/>
      <c r="AAE198" s="100"/>
      <c r="AAF198" s="100"/>
      <c r="AAG198" s="100"/>
      <c r="AAH198" s="100"/>
      <c r="AAI198" s="100"/>
      <c r="AAJ198" s="100"/>
      <c r="AAK198" s="100"/>
      <c r="AAL198" s="100"/>
      <c r="AAM198" s="100"/>
      <c r="AAN198" s="100"/>
      <c r="AAO198" s="100"/>
      <c r="AAP198" s="100"/>
      <c r="AAQ198" s="100"/>
      <c r="AAR198" s="100"/>
      <c r="AAS198" s="100"/>
      <c r="AAT198" s="100"/>
      <c r="AAU198" s="100"/>
      <c r="AAV198" s="100"/>
      <c r="AAW198" s="100"/>
      <c r="AAX198" s="100"/>
      <c r="AAY198" s="100"/>
      <c r="AAZ198" s="100"/>
      <c r="ABA198" s="100"/>
      <c r="ABB198" s="100"/>
      <c r="ABC198" s="100"/>
      <c r="ABD198" s="100"/>
      <c r="ABE198" s="100"/>
      <c r="ABF198" s="100"/>
      <c r="ABG198" s="100"/>
      <c r="ABH198" s="100"/>
      <c r="ABI198" s="100"/>
      <c r="ABJ198" s="100"/>
      <c r="ABK198" s="100"/>
      <c r="ABL198" s="100"/>
      <c r="ABM198" s="100"/>
      <c r="ABN198" s="100"/>
      <c r="ABO198" s="100"/>
      <c r="ABP198" s="100"/>
      <c r="ABQ198" s="100"/>
      <c r="ABR198" s="100"/>
      <c r="ABS198" s="100"/>
      <c r="ABT198" s="100"/>
      <c r="ABU198" s="100"/>
      <c r="ABV198" s="100"/>
      <c r="ABW198" s="100"/>
      <c r="ABX198" s="100"/>
      <c r="ABY198" s="100"/>
      <c r="ABZ198" s="100"/>
      <c r="ACA198" s="100"/>
      <c r="ACB198" s="100"/>
      <c r="ACC198" s="100"/>
      <c r="ACD198" s="100"/>
      <c r="ACE198" s="100"/>
      <c r="ACF198" s="100"/>
      <c r="ACG198" s="100"/>
      <c r="ACH198" s="100"/>
      <c r="ACI198" s="100"/>
      <c r="ACJ198" s="100"/>
      <c r="ACK198" s="100"/>
      <c r="ACL198" s="100"/>
      <c r="ACM198" s="100"/>
      <c r="ACN198" s="100"/>
      <c r="ACO198" s="100"/>
      <c r="ACP198" s="100"/>
      <c r="ACQ198" s="100"/>
      <c r="ACR198" s="100"/>
      <c r="ACS198" s="100"/>
      <c r="ACT198" s="100"/>
      <c r="ACU198" s="100"/>
      <c r="ACV198" s="100"/>
      <c r="ACW198" s="100"/>
      <c r="ACX198" s="100"/>
      <c r="ACY198" s="100"/>
      <c r="ACZ198" s="100"/>
      <c r="ADA198" s="100"/>
      <c r="ADB198" s="100"/>
      <c r="ADC198" s="100"/>
      <c r="ADD198" s="100"/>
      <c r="ADE198" s="100"/>
      <c r="ADF198" s="100"/>
      <c r="ADG198" s="100"/>
      <c r="ADH198" s="100"/>
      <c r="ADI198" s="100"/>
      <c r="ADJ198" s="100"/>
      <c r="ADK198" s="100"/>
      <c r="ADL198" s="100"/>
      <c r="ADM198" s="100"/>
      <c r="ADN198" s="100"/>
      <c r="ADO198" s="100"/>
      <c r="ADP198" s="100"/>
      <c r="ADQ198" s="100"/>
      <c r="ADR198" s="100"/>
      <c r="ADS198" s="100"/>
      <c r="ADT198" s="100"/>
      <c r="ADU198" s="100"/>
      <c r="ADV198" s="100"/>
      <c r="ADW198" s="100"/>
      <c r="ADX198" s="100"/>
      <c r="ADY198" s="100"/>
      <c r="ADZ198" s="100"/>
      <c r="AEA198" s="100"/>
      <c r="AEB198" s="100"/>
      <c r="AEC198" s="100"/>
      <c r="AED198" s="100"/>
      <c r="AEE198" s="100"/>
      <c r="AEF198" s="100"/>
      <c r="AEG198" s="100"/>
      <c r="AEH198" s="100"/>
      <c r="AEI198" s="100"/>
      <c r="AEJ198" s="100"/>
      <c r="AEK198" s="100"/>
      <c r="AEL198" s="100"/>
      <c r="AEM198" s="100"/>
      <c r="AEN198" s="100"/>
      <c r="AEO198" s="100"/>
      <c r="AEP198" s="100"/>
      <c r="AEQ198" s="100"/>
      <c r="AER198" s="100"/>
      <c r="AES198" s="100"/>
      <c r="AET198" s="100"/>
      <c r="AEU198" s="100"/>
      <c r="AEV198" s="100"/>
      <c r="AEW198" s="100"/>
      <c r="AEX198" s="100"/>
      <c r="AEY198" s="100"/>
      <c r="AEZ198" s="100"/>
      <c r="AFA198" s="100"/>
      <c r="AFB198" s="100"/>
      <c r="AFC198" s="100"/>
      <c r="AFD198" s="100"/>
      <c r="AFE198" s="100"/>
      <c r="AFF198" s="100"/>
      <c r="AFG198" s="100"/>
      <c r="AFH198" s="100"/>
      <c r="AFI198" s="100"/>
      <c r="AFJ198" s="100"/>
      <c r="AFK198" s="100"/>
      <c r="AFL198" s="100"/>
      <c r="AFM198" s="100"/>
      <c r="AFN198" s="100"/>
      <c r="AFO198" s="100"/>
      <c r="AFP198" s="100"/>
      <c r="AFQ198" s="100"/>
      <c r="AFR198" s="100"/>
      <c r="AFS198" s="100"/>
      <c r="AFT198" s="100"/>
      <c r="AFU198" s="100"/>
      <c r="AFV198" s="100"/>
      <c r="AFW198" s="100"/>
      <c r="AFX198" s="100"/>
      <c r="AFY198" s="100"/>
      <c r="AFZ198" s="100"/>
      <c r="AGA198" s="100"/>
      <c r="AGB198" s="100"/>
      <c r="AGC198" s="100"/>
      <c r="AGD198" s="100"/>
      <c r="AGE198" s="100"/>
      <c r="AGF198" s="100"/>
      <c r="AGG198" s="100"/>
      <c r="AGH198" s="100"/>
      <c r="AGI198" s="100"/>
      <c r="AGJ198" s="100"/>
      <c r="AGK198" s="100"/>
      <c r="AGL198" s="100"/>
      <c r="AGM198" s="100"/>
      <c r="AGN198" s="100"/>
      <c r="AGO198" s="100"/>
      <c r="AGP198" s="100"/>
      <c r="AGQ198" s="100"/>
      <c r="AGR198" s="100"/>
      <c r="AGS198" s="100"/>
      <c r="AGT198" s="100"/>
      <c r="AGU198" s="100"/>
      <c r="AGV198" s="100"/>
      <c r="AGW198" s="100"/>
      <c r="AGX198" s="100"/>
      <c r="AGY198" s="100"/>
      <c r="AGZ198" s="100"/>
      <c r="AHA198" s="100"/>
      <c r="AHB198" s="100"/>
      <c r="AHC198" s="100"/>
      <c r="AHD198" s="100"/>
      <c r="AHE198" s="100"/>
      <c r="AHF198" s="100"/>
      <c r="AHG198" s="100"/>
      <c r="AHH198" s="100"/>
      <c r="AHI198" s="100"/>
      <c r="AHJ198" s="100"/>
      <c r="AHK198" s="100"/>
      <c r="AHL198" s="100"/>
      <c r="AHM198" s="100"/>
      <c r="AHN198" s="100"/>
      <c r="AHO198" s="100"/>
      <c r="AHP198" s="100"/>
      <c r="AHQ198" s="100"/>
      <c r="AHR198" s="100"/>
      <c r="AHS198" s="100"/>
      <c r="AHT198" s="100"/>
      <c r="AHU198" s="100"/>
      <c r="AHV198" s="100"/>
      <c r="AHW198" s="100"/>
      <c r="AHX198" s="100"/>
      <c r="AHY198" s="100"/>
      <c r="AHZ198" s="100"/>
      <c r="AIA198" s="100"/>
      <c r="AIB198" s="100"/>
      <c r="AIC198" s="100"/>
      <c r="AID198" s="100"/>
      <c r="AIE198" s="100"/>
      <c r="AIF198" s="100"/>
      <c r="AIG198" s="100"/>
      <c r="AIH198" s="100"/>
      <c r="AII198" s="100"/>
      <c r="AIJ198" s="100"/>
      <c r="AIK198" s="100"/>
      <c r="AIL198" s="100"/>
      <c r="AIM198" s="100"/>
      <c r="AIN198" s="100"/>
      <c r="AIO198" s="100"/>
      <c r="AIP198" s="100"/>
      <c r="AIQ198" s="100"/>
      <c r="AIR198" s="100"/>
      <c r="AIS198" s="100"/>
      <c r="AIT198" s="100"/>
      <c r="AIU198" s="100"/>
      <c r="AIV198" s="100"/>
      <c r="AIW198" s="100"/>
      <c r="AIX198" s="100"/>
      <c r="AIY198" s="100"/>
      <c r="AIZ198" s="100"/>
      <c r="AJA198" s="100"/>
      <c r="AJB198" s="100"/>
      <c r="AJC198" s="100"/>
      <c r="AJD198" s="100"/>
      <c r="AJE198" s="100"/>
      <c r="AJF198" s="100"/>
      <c r="AJG198" s="100"/>
      <c r="AJH198" s="100"/>
      <c r="AJI198" s="100"/>
      <c r="AJJ198" s="100"/>
      <c r="AJK198" s="100"/>
      <c r="AJL198" s="100"/>
      <c r="AJM198" s="100"/>
      <c r="AJN198" s="100"/>
      <c r="AJO198" s="100"/>
      <c r="AJP198" s="100"/>
      <c r="AJQ198" s="100"/>
      <c r="AJR198" s="100"/>
      <c r="AJS198" s="100"/>
      <c r="AJT198" s="100"/>
      <c r="AJU198" s="100"/>
      <c r="AJV198" s="100"/>
      <c r="AJW198" s="100"/>
      <c r="AJX198" s="100"/>
      <c r="AJY198" s="100"/>
      <c r="AJZ198" s="100"/>
      <c r="AKA198" s="100"/>
      <c r="AKB198" s="100"/>
      <c r="AKC198" s="100"/>
      <c r="AKD198" s="100"/>
      <c r="AKE198" s="100"/>
      <c r="AKF198" s="100"/>
      <c r="AKG198" s="100"/>
      <c r="AKH198" s="100"/>
      <c r="AKI198" s="100"/>
      <c r="AKJ198" s="100"/>
      <c r="AKK198" s="100"/>
      <c r="AKL198" s="100"/>
      <c r="AKM198" s="100"/>
      <c r="AKN198" s="100"/>
      <c r="AKO198" s="100"/>
      <c r="AKP198" s="100"/>
      <c r="AKQ198" s="100"/>
      <c r="AKR198" s="100"/>
      <c r="AKS198" s="100"/>
      <c r="AKT198" s="100"/>
      <c r="AKU198" s="100"/>
      <c r="AKV198" s="100"/>
      <c r="AKW198" s="100"/>
      <c r="AKX198" s="100"/>
      <c r="AKY198" s="100"/>
      <c r="AKZ198" s="100"/>
      <c r="ALA198" s="100"/>
      <c r="ALB198" s="100"/>
      <c r="ALC198" s="100"/>
      <c r="ALD198" s="100"/>
      <c r="ALE198" s="100"/>
      <c r="ALF198" s="100"/>
      <c r="ALG198" s="100"/>
      <c r="ALH198" s="100"/>
      <c r="ALI198" s="100"/>
      <c r="ALJ198" s="100"/>
      <c r="ALK198" s="100"/>
      <c r="ALL198" s="100"/>
      <c r="ALM198" s="100"/>
      <c r="ALN198" s="100"/>
      <c r="ALO198" s="100"/>
      <c r="ALP198" s="100"/>
      <c r="ALQ198" s="100"/>
      <c r="ALR198" s="100"/>
      <c r="ALS198" s="100"/>
      <c r="ALT198" s="100"/>
      <c r="ALU198" s="100"/>
      <c r="ALV198" s="100"/>
      <c r="ALW198" s="100"/>
      <c r="ALX198" s="100"/>
      <c r="ALY198" s="100"/>
      <c r="ALZ198" s="100"/>
      <c r="AMA198" s="100"/>
      <c r="AMB198" s="100"/>
      <c r="AMC198" s="100"/>
      <c r="AMD198" s="100"/>
      <c r="AME198" s="100"/>
      <c r="AMF198" s="100"/>
      <c r="AMG198" s="100"/>
      <c r="AMH198" s="100"/>
      <c r="AMI198" s="100"/>
      <c r="AMJ198" s="100"/>
      <c r="AMK198" s="100"/>
      <c r="AML198" s="100"/>
      <c r="AMM198" s="100"/>
      <c r="AMN198" s="100"/>
      <c r="AMO198" s="100"/>
      <c r="AMP198" s="100"/>
      <c r="AMQ198" s="100"/>
      <c r="AMR198" s="100"/>
      <c r="AMS198" s="100"/>
      <c r="AMT198" s="100"/>
      <c r="AMU198" s="100"/>
      <c r="AMV198" s="100"/>
      <c r="AMW198" s="100"/>
      <c r="AMX198" s="100"/>
      <c r="AMY198" s="100"/>
      <c r="AMZ198" s="100"/>
      <c r="ANA198" s="100"/>
      <c r="ANB198" s="100"/>
      <c r="ANC198" s="100"/>
      <c r="AND198" s="100"/>
      <c r="ANE198" s="100"/>
      <c r="ANF198" s="100"/>
      <c r="ANG198" s="100"/>
      <c r="ANH198" s="100"/>
      <c r="ANI198" s="100"/>
      <c r="ANJ198" s="100"/>
      <c r="ANK198" s="100"/>
      <c r="ANL198" s="100"/>
      <c r="ANM198" s="100"/>
      <c r="ANN198" s="100"/>
      <c r="ANO198" s="100"/>
      <c r="ANP198" s="100"/>
      <c r="ANQ198" s="100"/>
      <c r="ANR198" s="100"/>
      <c r="ANS198" s="100"/>
      <c r="ANT198" s="100"/>
      <c r="ANU198" s="100"/>
      <c r="ANV198" s="100"/>
      <c r="ANW198" s="100"/>
      <c r="ANX198" s="100"/>
      <c r="ANY198" s="100"/>
      <c r="ANZ198" s="100"/>
      <c r="AOA198" s="100"/>
      <c r="AOB198" s="100"/>
      <c r="AOC198" s="100"/>
      <c r="AOD198" s="100"/>
      <c r="AOE198" s="100"/>
      <c r="AOF198" s="100"/>
      <c r="AOG198" s="100"/>
      <c r="AOH198" s="100"/>
      <c r="AOI198" s="100"/>
      <c r="AOJ198" s="100"/>
      <c r="AOK198" s="100"/>
      <c r="AOL198" s="100"/>
      <c r="AOM198" s="100"/>
      <c r="AON198" s="100"/>
      <c r="AOO198" s="100"/>
      <c r="AOP198" s="100"/>
      <c r="AOQ198" s="100"/>
      <c r="AOR198" s="100"/>
      <c r="AOS198" s="100"/>
      <c r="AOT198" s="100"/>
      <c r="AOU198" s="100"/>
      <c r="AOV198" s="100"/>
      <c r="AOW198" s="100"/>
      <c r="AOX198" s="100"/>
      <c r="AOY198" s="100"/>
      <c r="AOZ198" s="100"/>
      <c r="APA198" s="100"/>
      <c r="APB198" s="100"/>
      <c r="APC198" s="100"/>
      <c r="APD198" s="100"/>
      <c r="APE198" s="100"/>
      <c r="APF198" s="100"/>
      <c r="APG198" s="100"/>
      <c r="APH198" s="100"/>
      <c r="API198" s="100"/>
      <c r="APJ198" s="100"/>
      <c r="APK198" s="100"/>
      <c r="APL198" s="100"/>
      <c r="APM198" s="100"/>
      <c r="APN198" s="100"/>
      <c r="APO198" s="100"/>
      <c r="APP198" s="100"/>
      <c r="APQ198" s="100"/>
      <c r="APR198" s="100"/>
      <c r="APS198" s="100"/>
      <c r="APT198" s="100"/>
      <c r="APU198" s="100"/>
      <c r="APV198" s="100"/>
      <c r="APW198" s="100"/>
      <c r="APX198" s="100"/>
      <c r="APY198" s="100"/>
      <c r="APZ198" s="100"/>
      <c r="AQA198" s="100"/>
      <c r="AQB198" s="100"/>
      <c r="AQC198" s="100"/>
      <c r="AQD198" s="100"/>
      <c r="AQE198" s="100"/>
      <c r="AQF198" s="100"/>
      <c r="AQG198" s="100"/>
      <c r="AQH198" s="100"/>
      <c r="AQI198" s="100"/>
      <c r="AQJ198" s="100"/>
      <c r="AQK198" s="100"/>
      <c r="AQL198" s="100"/>
      <c r="AQM198" s="100"/>
      <c r="AQN198" s="100"/>
      <c r="AQO198" s="100"/>
      <c r="AQP198" s="100"/>
      <c r="AQQ198" s="100"/>
      <c r="AQR198" s="100"/>
      <c r="AQS198" s="100"/>
      <c r="AQT198" s="100"/>
      <c r="AQU198" s="100"/>
      <c r="AQV198" s="100"/>
      <c r="AQW198" s="100"/>
      <c r="AQX198" s="100"/>
      <c r="AQY198" s="100"/>
      <c r="AQZ198" s="100"/>
      <c r="ARA198" s="100"/>
      <c r="ARB198" s="100"/>
      <c r="ARC198" s="100"/>
      <c r="ARD198" s="100"/>
      <c r="ARE198" s="100"/>
      <c r="ARF198" s="100"/>
      <c r="ARG198" s="100"/>
      <c r="ARH198" s="100"/>
      <c r="ARI198" s="100"/>
      <c r="ARJ198" s="100"/>
      <c r="ARK198" s="100"/>
      <c r="ARL198" s="100"/>
      <c r="ARM198" s="100"/>
      <c r="ARN198" s="100"/>
      <c r="ARO198" s="100"/>
      <c r="ARP198" s="100"/>
      <c r="ARQ198" s="100"/>
      <c r="ARR198" s="100"/>
      <c r="ARS198" s="100"/>
      <c r="ART198" s="100"/>
      <c r="ARU198" s="100"/>
      <c r="ARV198" s="100"/>
      <c r="ARW198" s="100"/>
      <c r="ARX198" s="100"/>
      <c r="ARY198" s="100"/>
      <c r="ARZ198" s="100"/>
      <c r="ASA198" s="100"/>
      <c r="ASB198" s="100"/>
      <c r="ASC198" s="100"/>
      <c r="ASD198" s="100"/>
      <c r="ASE198" s="100"/>
      <c r="ASF198" s="100"/>
      <c r="ASG198" s="100"/>
      <c r="ASH198" s="100"/>
      <c r="ASI198" s="100"/>
      <c r="ASJ198" s="100"/>
      <c r="ASK198" s="100"/>
      <c r="ASL198" s="100"/>
      <c r="ASM198" s="100"/>
      <c r="ASN198" s="100"/>
      <c r="ASO198" s="100"/>
      <c r="ASP198" s="100"/>
      <c r="ASQ198" s="100"/>
      <c r="ASR198" s="100"/>
      <c r="ASS198" s="100"/>
      <c r="AST198" s="100"/>
      <c r="ASU198" s="100"/>
      <c r="ASV198" s="100"/>
      <c r="ASW198" s="100"/>
      <c r="ASX198" s="100"/>
      <c r="ASY198" s="100"/>
      <c r="ASZ198" s="100"/>
      <c r="ATA198" s="100"/>
      <c r="ATB198" s="100"/>
      <c r="ATC198" s="100"/>
      <c r="ATD198" s="100"/>
      <c r="ATE198" s="100"/>
      <c r="ATF198" s="100"/>
      <c r="ATG198" s="100"/>
      <c r="ATH198" s="100"/>
      <c r="ATI198" s="100"/>
      <c r="ATJ198" s="100"/>
      <c r="ATK198" s="100"/>
      <c r="ATL198" s="100"/>
      <c r="ATM198" s="100"/>
      <c r="ATN198" s="100"/>
      <c r="ATO198" s="100"/>
      <c r="ATP198" s="100"/>
      <c r="ATQ198" s="100"/>
      <c r="ATR198" s="100"/>
      <c r="ATS198" s="100"/>
      <c r="ATT198" s="100"/>
      <c r="ATU198" s="100"/>
      <c r="ATV198" s="100"/>
      <c r="ATW198" s="100"/>
      <c r="ATX198" s="100"/>
    </row>
    <row r="199" spans="1:1221" ht="16" customHeight="1">
      <c r="A199" s="38">
        <v>196</v>
      </c>
      <c r="B199" s="567" t="s">
        <v>18360</v>
      </c>
      <c r="C199" s="77" t="s">
        <v>5666</v>
      </c>
      <c r="D199" s="38" t="s">
        <v>19</v>
      </c>
      <c r="E199" s="77" t="s">
        <v>446</v>
      </c>
      <c r="F199" s="53" t="s">
        <v>5667</v>
      </c>
      <c r="G199" s="8" t="s">
        <v>9763</v>
      </c>
      <c r="H199" s="321" t="s">
        <v>5668</v>
      </c>
      <c r="I199" s="232" t="s">
        <v>5670</v>
      </c>
      <c r="J199" s="37" t="s">
        <v>5669</v>
      </c>
      <c r="K199" s="457" t="s">
        <v>5401</v>
      </c>
      <c r="L199" s="567">
        <v>8086</v>
      </c>
      <c r="M199" s="38" t="s">
        <v>21</v>
      </c>
      <c r="N199" s="321" t="s">
        <v>5355</v>
      </c>
      <c r="O199" s="321"/>
      <c r="P199" s="321"/>
      <c r="Q199" s="47"/>
      <c r="R199" s="214"/>
      <c r="S199" s="100"/>
      <c r="T199" s="100"/>
      <c r="U199" s="100"/>
      <c r="V199" s="100"/>
      <c r="W199" s="100"/>
      <c r="X199" s="100"/>
      <c r="Y199" s="100"/>
      <c r="Z199" s="100"/>
      <c r="AA199" s="100"/>
      <c r="AB199" s="100"/>
      <c r="AC199" s="100"/>
      <c r="AD199" s="100"/>
      <c r="AE199" s="100"/>
      <c r="AF199" s="100"/>
      <c r="AG199" s="100"/>
      <c r="AH199" s="100"/>
      <c r="AI199" s="100"/>
      <c r="AJ199" s="100"/>
      <c r="AK199" s="100"/>
      <c r="AL199" s="100"/>
      <c r="AM199" s="100"/>
      <c r="AN199" s="100"/>
      <c r="AO199" s="100"/>
      <c r="AP199" s="100"/>
      <c r="AQ199" s="100"/>
      <c r="AR199" s="100"/>
      <c r="AS199" s="100"/>
      <c r="AT199" s="100"/>
      <c r="AU199" s="100"/>
      <c r="AV199" s="100"/>
      <c r="AW199" s="100"/>
      <c r="AX199" s="100"/>
      <c r="AY199" s="100"/>
      <c r="AZ199" s="100"/>
      <c r="BA199" s="100"/>
      <c r="BB199" s="100"/>
      <c r="BC199" s="100"/>
      <c r="BD199" s="100"/>
      <c r="BE199" s="100"/>
      <c r="BF199" s="100"/>
      <c r="BG199" s="100"/>
      <c r="BH199" s="100"/>
      <c r="BI199" s="100"/>
      <c r="BJ199" s="100"/>
      <c r="BK199" s="100"/>
      <c r="BL199" s="100"/>
      <c r="BM199" s="100"/>
      <c r="BN199" s="100"/>
      <c r="BO199" s="100"/>
      <c r="BP199" s="100"/>
      <c r="BQ199" s="100"/>
      <c r="BR199" s="100"/>
      <c r="BS199" s="100"/>
      <c r="BT199" s="100"/>
      <c r="BU199" s="100"/>
      <c r="BV199" s="100"/>
      <c r="BW199" s="100"/>
      <c r="BX199" s="100"/>
      <c r="BY199" s="100"/>
      <c r="BZ199" s="100"/>
      <c r="CA199" s="100"/>
      <c r="CB199" s="100"/>
      <c r="CC199" s="100"/>
      <c r="CD199" s="100"/>
      <c r="CE199" s="100"/>
      <c r="CF199" s="100"/>
      <c r="CG199" s="100"/>
      <c r="CH199" s="100"/>
      <c r="CI199" s="100"/>
      <c r="CJ199" s="100"/>
      <c r="CK199" s="100"/>
      <c r="CL199" s="100"/>
      <c r="CM199" s="100"/>
      <c r="CN199" s="100"/>
      <c r="CO199" s="100"/>
      <c r="CP199" s="100"/>
      <c r="CQ199" s="100"/>
      <c r="CR199" s="100"/>
      <c r="CS199" s="100"/>
      <c r="CT199" s="100"/>
      <c r="CU199" s="100"/>
      <c r="CV199" s="100"/>
      <c r="CW199" s="100"/>
      <c r="CX199" s="100"/>
      <c r="CY199" s="100"/>
      <c r="CZ199" s="100"/>
      <c r="DA199" s="100"/>
      <c r="DB199" s="100"/>
      <c r="DC199" s="100"/>
      <c r="DD199" s="100"/>
      <c r="DE199" s="100"/>
      <c r="DF199" s="100"/>
      <c r="DG199" s="100"/>
      <c r="DH199" s="100"/>
      <c r="DI199" s="100"/>
      <c r="DJ199" s="100"/>
      <c r="DK199" s="100"/>
      <c r="DL199" s="100"/>
      <c r="DM199" s="100"/>
      <c r="DN199" s="100"/>
      <c r="DO199" s="100"/>
      <c r="DP199" s="100"/>
      <c r="DQ199" s="100"/>
      <c r="DR199" s="100"/>
      <c r="DS199" s="100"/>
      <c r="DT199" s="100"/>
      <c r="DU199" s="100"/>
      <c r="DV199" s="100"/>
      <c r="DW199" s="100"/>
      <c r="DX199" s="100"/>
      <c r="DY199" s="100"/>
      <c r="DZ199" s="100"/>
      <c r="EA199" s="100"/>
      <c r="EB199" s="100"/>
      <c r="EC199" s="100"/>
      <c r="ED199" s="100"/>
      <c r="EE199" s="100"/>
      <c r="EF199" s="100"/>
      <c r="EG199" s="100"/>
      <c r="EH199" s="100"/>
      <c r="EI199" s="100"/>
      <c r="EJ199" s="100"/>
      <c r="EK199" s="100"/>
      <c r="EL199" s="100"/>
      <c r="EM199" s="100"/>
      <c r="EN199" s="100"/>
      <c r="EO199" s="100"/>
      <c r="EP199" s="100"/>
      <c r="EQ199" s="100"/>
      <c r="ER199" s="100"/>
      <c r="ES199" s="100"/>
      <c r="ET199" s="100"/>
      <c r="EU199" s="100"/>
      <c r="EV199" s="100"/>
      <c r="EW199" s="100"/>
      <c r="EX199" s="100"/>
      <c r="EY199" s="100"/>
      <c r="EZ199" s="100"/>
      <c r="FA199" s="100"/>
      <c r="FB199" s="100"/>
      <c r="FC199" s="100"/>
      <c r="FD199" s="100"/>
      <c r="FE199" s="100"/>
      <c r="FF199" s="100"/>
      <c r="FG199" s="100"/>
      <c r="FH199" s="100"/>
      <c r="FI199" s="100"/>
      <c r="FJ199" s="100"/>
      <c r="FK199" s="100"/>
      <c r="FL199" s="100"/>
      <c r="FM199" s="100"/>
      <c r="FN199" s="100"/>
      <c r="FO199" s="100"/>
      <c r="FP199" s="100"/>
      <c r="FQ199" s="100"/>
      <c r="FR199" s="100"/>
      <c r="FS199" s="100"/>
      <c r="FT199" s="100"/>
      <c r="FU199" s="100"/>
      <c r="FV199" s="100"/>
      <c r="FW199" s="100"/>
      <c r="FX199" s="100"/>
      <c r="FY199" s="100"/>
      <c r="FZ199" s="100"/>
      <c r="GA199" s="100"/>
      <c r="GB199" s="100"/>
      <c r="GC199" s="100"/>
      <c r="GD199" s="100"/>
      <c r="GE199" s="100"/>
      <c r="GF199" s="100"/>
      <c r="GG199" s="100"/>
      <c r="GH199" s="100"/>
      <c r="GI199" s="100"/>
      <c r="GJ199" s="100"/>
      <c r="GK199" s="100"/>
      <c r="GL199" s="100"/>
      <c r="GM199" s="100"/>
      <c r="GN199" s="100"/>
      <c r="GO199" s="100"/>
      <c r="GP199" s="100"/>
      <c r="GQ199" s="100"/>
      <c r="GR199" s="100"/>
      <c r="GS199" s="100"/>
      <c r="GT199" s="100"/>
      <c r="GU199" s="100"/>
      <c r="GV199" s="100"/>
      <c r="GW199" s="100"/>
      <c r="GX199" s="100"/>
      <c r="GY199" s="100"/>
      <c r="GZ199" s="100"/>
      <c r="HA199" s="100"/>
      <c r="HB199" s="100"/>
      <c r="HC199" s="100"/>
      <c r="HD199" s="100"/>
      <c r="HE199" s="100"/>
      <c r="HF199" s="100"/>
      <c r="HG199" s="100"/>
      <c r="HH199" s="100"/>
      <c r="HI199" s="100"/>
      <c r="HJ199" s="100"/>
      <c r="HK199" s="100"/>
      <c r="HL199" s="100"/>
      <c r="HM199" s="100"/>
      <c r="HN199" s="100"/>
      <c r="HO199" s="100"/>
      <c r="HP199" s="100"/>
      <c r="HQ199" s="100"/>
      <c r="HR199" s="100"/>
      <c r="HS199" s="100"/>
      <c r="HT199" s="100"/>
      <c r="HU199" s="100"/>
      <c r="HV199" s="100"/>
      <c r="HW199" s="100"/>
      <c r="HX199" s="100"/>
      <c r="HY199" s="100"/>
      <c r="HZ199" s="100"/>
      <c r="IA199" s="100"/>
      <c r="IB199" s="100"/>
      <c r="IC199" s="100"/>
      <c r="ID199" s="100"/>
      <c r="IE199" s="100"/>
      <c r="IF199" s="100"/>
      <c r="IG199" s="100"/>
      <c r="IH199" s="100"/>
      <c r="II199" s="100"/>
      <c r="IJ199" s="100"/>
      <c r="IK199" s="100"/>
      <c r="IL199" s="100"/>
      <c r="IM199" s="100"/>
      <c r="IN199" s="100"/>
      <c r="IO199" s="100"/>
      <c r="IP199" s="100"/>
      <c r="IQ199" s="100"/>
      <c r="IR199" s="100"/>
      <c r="IS199" s="100"/>
      <c r="IT199" s="100"/>
      <c r="IU199" s="100"/>
      <c r="IV199" s="100"/>
      <c r="IW199" s="100"/>
      <c r="IX199" s="100"/>
      <c r="IY199" s="100"/>
      <c r="IZ199" s="100"/>
      <c r="JA199" s="100"/>
      <c r="JB199" s="100"/>
      <c r="JC199" s="100"/>
      <c r="JD199" s="100"/>
      <c r="JE199" s="100"/>
      <c r="JF199" s="100"/>
      <c r="JG199" s="100"/>
      <c r="JH199" s="100"/>
      <c r="JI199" s="100"/>
      <c r="JJ199" s="100"/>
      <c r="JK199" s="100"/>
      <c r="JL199" s="100"/>
      <c r="JM199" s="100"/>
      <c r="JN199" s="100"/>
      <c r="JO199" s="100"/>
      <c r="JP199" s="100"/>
      <c r="JQ199" s="100"/>
      <c r="JR199" s="100"/>
      <c r="JS199" s="100"/>
      <c r="JT199" s="100"/>
      <c r="JU199" s="100"/>
      <c r="JV199" s="100"/>
      <c r="JW199" s="100"/>
      <c r="JX199" s="100"/>
      <c r="JY199" s="100"/>
      <c r="JZ199" s="100"/>
      <c r="KA199" s="100"/>
      <c r="KB199" s="100"/>
      <c r="KC199" s="100"/>
      <c r="KD199" s="100"/>
      <c r="KE199" s="100"/>
      <c r="KF199" s="100"/>
      <c r="KG199" s="100"/>
      <c r="KH199" s="100"/>
      <c r="KI199" s="100"/>
      <c r="KJ199" s="100"/>
      <c r="KK199" s="100"/>
      <c r="KL199" s="100"/>
      <c r="KM199" s="100"/>
      <c r="KN199" s="100"/>
      <c r="KO199" s="100"/>
      <c r="KP199" s="100"/>
      <c r="KQ199" s="100"/>
      <c r="KR199" s="100"/>
      <c r="KS199" s="100"/>
      <c r="KT199" s="100"/>
      <c r="KU199" s="100"/>
      <c r="KV199" s="100"/>
      <c r="KW199" s="100"/>
      <c r="KX199" s="100"/>
      <c r="KY199" s="100"/>
      <c r="KZ199" s="100"/>
      <c r="LA199" s="100"/>
      <c r="LB199" s="100"/>
      <c r="LC199" s="100"/>
      <c r="LD199" s="100"/>
      <c r="LE199" s="100"/>
      <c r="LF199" s="100"/>
      <c r="LG199" s="100"/>
      <c r="LH199" s="100"/>
      <c r="LI199" s="100"/>
      <c r="LJ199" s="100"/>
      <c r="LK199" s="100"/>
      <c r="LL199" s="100"/>
      <c r="LM199" s="100"/>
      <c r="LN199" s="100"/>
      <c r="LO199" s="100"/>
      <c r="LP199" s="100"/>
      <c r="LQ199" s="100"/>
      <c r="LR199" s="100"/>
      <c r="LS199" s="100"/>
      <c r="LT199" s="100"/>
      <c r="LU199" s="100"/>
      <c r="LV199" s="100"/>
      <c r="LW199" s="100"/>
      <c r="LX199" s="100"/>
      <c r="LY199" s="100"/>
      <c r="LZ199" s="100"/>
      <c r="MA199" s="100"/>
      <c r="MB199" s="100"/>
      <c r="MC199" s="100"/>
      <c r="MD199" s="100"/>
      <c r="ME199" s="100"/>
      <c r="MF199" s="100"/>
      <c r="MG199" s="100"/>
      <c r="MH199" s="100"/>
      <c r="MI199" s="100"/>
      <c r="MJ199" s="100"/>
      <c r="MK199" s="100"/>
      <c r="ML199" s="100"/>
      <c r="MM199" s="100"/>
      <c r="MN199" s="100"/>
      <c r="MO199" s="100"/>
      <c r="MP199" s="100"/>
      <c r="MQ199" s="100"/>
      <c r="MR199" s="100"/>
      <c r="MS199" s="100"/>
      <c r="MT199" s="100"/>
      <c r="MU199" s="100"/>
      <c r="MV199" s="100"/>
      <c r="MW199" s="100"/>
      <c r="MX199" s="100"/>
      <c r="MY199" s="100"/>
      <c r="MZ199" s="100"/>
      <c r="NA199" s="100"/>
      <c r="NB199" s="100"/>
      <c r="NC199" s="100"/>
      <c r="ND199" s="100"/>
      <c r="NE199" s="100"/>
      <c r="NF199" s="100"/>
      <c r="NG199" s="100"/>
      <c r="NH199" s="100"/>
      <c r="NI199" s="100"/>
      <c r="NJ199" s="100"/>
      <c r="NK199" s="100"/>
      <c r="NL199" s="100"/>
      <c r="NM199" s="100"/>
      <c r="NN199" s="100"/>
      <c r="NO199" s="100"/>
      <c r="NP199" s="100"/>
      <c r="NQ199" s="100"/>
      <c r="NR199" s="100"/>
      <c r="NS199" s="100"/>
      <c r="NT199" s="100"/>
      <c r="NU199" s="100"/>
      <c r="NV199" s="100"/>
      <c r="NW199" s="100"/>
      <c r="NX199" s="100"/>
      <c r="NY199" s="100"/>
      <c r="NZ199" s="100"/>
      <c r="OA199" s="100"/>
      <c r="OB199" s="100"/>
      <c r="OC199" s="100"/>
      <c r="OD199" s="100"/>
      <c r="OE199" s="100"/>
      <c r="OF199" s="100"/>
      <c r="OG199" s="100"/>
      <c r="OH199" s="100"/>
      <c r="OI199" s="100"/>
      <c r="OJ199" s="100"/>
      <c r="OK199" s="100"/>
      <c r="OL199" s="100"/>
      <c r="OM199" s="100"/>
      <c r="ON199" s="100"/>
      <c r="OO199" s="100"/>
      <c r="OP199" s="100"/>
      <c r="OQ199" s="100"/>
      <c r="OR199" s="100"/>
      <c r="OS199" s="100"/>
      <c r="OT199" s="100"/>
      <c r="OU199" s="100"/>
      <c r="OV199" s="100"/>
      <c r="OW199" s="100"/>
      <c r="OX199" s="100"/>
      <c r="OY199" s="100"/>
      <c r="OZ199" s="100"/>
      <c r="PA199" s="100"/>
      <c r="PB199" s="100"/>
      <c r="PC199" s="100"/>
      <c r="PD199" s="100"/>
      <c r="PE199" s="100"/>
      <c r="PF199" s="100"/>
      <c r="PG199" s="100"/>
      <c r="PH199" s="100"/>
      <c r="PI199" s="100"/>
      <c r="PJ199" s="100"/>
      <c r="PK199" s="100"/>
      <c r="PL199" s="100"/>
      <c r="PM199" s="100"/>
      <c r="PN199" s="100"/>
      <c r="PO199" s="100"/>
      <c r="PP199" s="100"/>
      <c r="PQ199" s="100"/>
      <c r="PR199" s="100"/>
      <c r="PS199" s="100"/>
      <c r="PT199" s="100"/>
      <c r="PU199" s="100"/>
      <c r="PV199" s="100"/>
      <c r="PW199" s="100"/>
      <c r="PX199" s="100"/>
      <c r="PY199" s="100"/>
      <c r="PZ199" s="100"/>
      <c r="QA199" s="100"/>
      <c r="QB199" s="100"/>
      <c r="QC199" s="100"/>
      <c r="QD199" s="100"/>
      <c r="QE199" s="100"/>
      <c r="QF199" s="100"/>
      <c r="QG199" s="100"/>
      <c r="QH199" s="100"/>
      <c r="QI199" s="100"/>
      <c r="QJ199" s="100"/>
      <c r="QK199" s="100"/>
      <c r="QL199" s="100"/>
      <c r="QM199" s="100"/>
      <c r="QN199" s="100"/>
      <c r="QO199" s="100"/>
      <c r="QP199" s="100"/>
      <c r="QQ199" s="100"/>
      <c r="QR199" s="100"/>
      <c r="QS199" s="100"/>
      <c r="QT199" s="100"/>
      <c r="QU199" s="100"/>
      <c r="QV199" s="100"/>
      <c r="QW199" s="100"/>
      <c r="QX199" s="100"/>
      <c r="QY199" s="100"/>
      <c r="QZ199" s="100"/>
      <c r="RA199" s="100"/>
      <c r="RB199" s="100"/>
      <c r="RC199" s="100"/>
      <c r="RD199" s="100"/>
      <c r="RE199" s="100"/>
      <c r="RF199" s="100"/>
      <c r="RG199" s="100"/>
      <c r="RH199" s="100"/>
      <c r="RI199" s="100"/>
      <c r="RJ199" s="100"/>
      <c r="RK199" s="100"/>
      <c r="RL199" s="100"/>
      <c r="RM199" s="100"/>
      <c r="RN199" s="100"/>
      <c r="RO199" s="100"/>
      <c r="RP199" s="100"/>
      <c r="RQ199" s="100"/>
      <c r="RR199" s="100"/>
      <c r="RS199" s="100"/>
      <c r="RT199" s="100"/>
      <c r="RU199" s="100"/>
      <c r="RV199" s="100"/>
      <c r="RW199" s="100"/>
      <c r="RX199" s="100"/>
      <c r="RY199" s="100"/>
      <c r="RZ199" s="100"/>
      <c r="SA199" s="100"/>
      <c r="SB199" s="100"/>
      <c r="SC199" s="100"/>
      <c r="SD199" s="100"/>
      <c r="SE199" s="100"/>
      <c r="SF199" s="100"/>
      <c r="SG199" s="100"/>
      <c r="SH199" s="100"/>
      <c r="SI199" s="100"/>
      <c r="SJ199" s="100"/>
      <c r="SK199" s="100"/>
      <c r="SL199" s="100"/>
      <c r="SM199" s="100"/>
      <c r="SN199" s="100"/>
      <c r="SO199" s="100"/>
      <c r="SP199" s="100"/>
      <c r="SQ199" s="100"/>
      <c r="SR199" s="100"/>
      <c r="SS199" s="100"/>
      <c r="ST199" s="100"/>
      <c r="SU199" s="100"/>
      <c r="SV199" s="100"/>
      <c r="SW199" s="100"/>
      <c r="SX199" s="100"/>
      <c r="SY199" s="100"/>
      <c r="SZ199" s="100"/>
      <c r="TA199" s="100"/>
      <c r="TB199" s="100"/>
      <c r="TC199" s="100"/>
      <c r="TD199" s="100"/>
      <c r="TE199" s="100"/>
      <c r="TF199" s="100"/>
      <c r="TG199" s="100"/>
      <c r="TH199" s="100"/>
      <c r="TI199" s="100"/>
      <c r="TJ199" s="100"/>
      <c r="TK199" s="100"/>
      <c r="TL199" s="100"/>
      <c r="TM199" s="100"/>
      <c r="TN199" s="100"/>
      <c r="TO199" s="100"/>
      <c r="TP199" s="100"/>
      <c r="TQ199" s="100"/>
      <c r="TR199" s="100"/>
      <c r="TS199" s="100"/>
      <c r="TT199" s="100"/>
      <c r="TU199" s="100"/>
      <c r="TV199" s="100"/>
      <c r="TW199" s="100"/>
      <c r="TX199" s="100"/>
      <c r="TY199" s="100"/>
      <c r="TZ199" s="100"/>
      <c r="UA199" s="100"/>
      <c r="UB199" s="100"/>
      <c r="UC199" s="100"/>
      <c r="UD199" s="100"/>
      <c r="UE199" s="100"/>
      <c r="UF199" s="100"/>
      <c r="UG199" s="100"/>
      <c r="UH199" s="100"/>
      <c r="UI199" s="100"/>
      <c r="UJ199" s="100"/>
      <c r="UK199" s="100"/>
      <c r="UL199" s="100"/>
      <c r="UM199" s="100"/>
      <c r="UN199" s="100"/>
      <c r="UO199" s="100"/>
      <c r="UP199" s="100"/>
      <c r="UQ199" s="100"/>
      <c r="UR199" s="100"/>
      <c r="US199" s="100"/>
      <c r="UT199" s="100"/>
      <c r="UU199" s="100"/>
      <c r="UV199" s="100"/>
      <c r="UW199" s="100"/>
      <c r="UX199" s="100"/>
      <c r="UY199" s="100"/>
      <c r="UZ199" s="100"/>
      <c r="VA199" s="100"/>
      <c r="VB199" s="100"/>
      <c r="VC199" s="100"/>
      <c r="VD199" s="100"/>
      <c r="VE199" s="100"/>
      <c r="VF199" s="100"/>
      <c r="VG199" s="100"/>
      <c r="VH199" s="100"/>
      <c r="VI199" s="100"/>
      <c r="VJ199" s="100"/>
      <c r="VK199" s="100"/>
      <c r="VL199" s="100"/>
      <c r="VM199" s="100"/>
      <c r="VN199" s="100"/>
      <c r="VO199" s="100"/>
      <c r="VP199" s="100"/>
      <c r="VQ199" s="100"/>
      <c r="VR199" s="100"/>
      <c r="VS199" s="100"/>
      <c r="VT199" s="100"/>
      <c r="VU199" s="100"/>
      <c r="VV199" s="100"/>
      <c r="VW199" s="100"/>
      <c r="VX199" s="100"/>
      <c r="VY199" s="100"/>
      <c r="VZ199" s="100"/>
      <c r="WA199" s="100"/>
      <c r="WB199" s="100"/>
      <c r="WC199" s="100"/>
      <c r="WD199" s="100"/>
      <c r="WE199" s="100"/>
      <c r="WF199" s="100"/>
      <c r="WG199" s="100"/>
      <c r="WH199" s="100"/>
      <c r="WI199" s="100"/>
      <c r="WJ199" s="100"/>
      <c r="WK199" s="100"/>
      <c r="WL199" s="100"/>
      <c r="WM199" s="100"/>
      <c r="WN199" s="100"/>
      <c r="WO199" s="100"/>
      <c r="WP199" s="100"/>
      <c r="WQ199" s="100"/>
      <c r="WR199" s="100"/>
      <c r="WS199" s="100"/>
      <c r="WT199" s="100"/>
      <c r="WU199" s="100"/>
      <c r="WV199" s="100"/>
      <c r="WW199" s="100"/>
      <c r="WX199" s="100"/>
      <c r="WY199" s="100"/>
      <c r="WZ199" s="100"/>
      <c r="XA199" s="100"/>
      <c r="XB199" s="100"/>
      <c r="XC199" s="100"/>
      <c r="XD199" s="100"/>
      <c r="XE199" s="100"/>
      <c r="XF199" s="100"/>
      <c r="XG199" s="100"/>
      <c r="XH199" s="100"/>
      <c r="XI199" s="100"/>
      <c r="XJ199" s="100"/>
      <c r="XK199" s="100"/>
      <c r="XL199" s="100"/>
      <c r="XM199" s="100"/>
      <c r="XN199" s="100"/>
      <c r="XO199" s="100"/>
      <c r="XP199" s="100"/>
      <c r="XQ199" s="100"/>
      <c r="XR199" s="100"/>
      <c r="XS199" s="100"/>
      <c r="XT199" s="100"/>
      <c r="XU199" s="100"/>
      <c r="XV199" s="100"/>
      <c r="XW199" s="100"/>
      <c r="XX199" s="100"/>
      <c r="XY199" s="100"/>
      <c r="XZ199" s="100"/>
      <c r="YA199" s="100"/>
      <c r="YB199" s="100"/>
      <c r="YC199" s="100"/>
      <c r="YD199" s="100"/>
      <c r="YE199" s="100"/>
      <c r="YF199" s="100"/>
      <c r="YG199" s="100"/>
      <c r="YH199" s="100"/>
      <c r="YI199" s="100"/>
      <c r="YJ199" s="100"/>
      <c r="YK199" s="100"/>
      <c r="YL199" s="100"/>
      <c r="YM199" s="100"/>
      <c r="YN199" s="100"/>
      <c r="YO199" s="100"/>
      <c r="YP199" s="100"/>
      <c r="YQ199" s="100"/>
      <c r="YR199" s="100"/>
      <c r="YS199" s="100"/>
      <c r="YT199" s="100"/>
      <c r="YU199" s="100"/>
      <c r="YV199" s="100"/>
      <c r="YW199" s="100"/>
      <c r="YX199" s="100"/>
      <c r="YY199" s="100"/>
      <c r="YZ199" s="100"/>
      <c r="ZA199" s="100"/>
      <c r="ZB199" s="100"/>
      <c r="ZC199" s="100"/>
      <c r="ZD199" s="100"/>
      <c r="ZE199" s="100"/>
      <c r="ZF199" s="100"/>
      <c r="ZG199" s="100"/>
      <c r="ZH199" s="100"/>
      <c r="ZI199" s="100"/>
      <c r="ZJ199" s="100"/>
      <c r="ZK199" s="100"/>
      <c r="ZL199" s="100"/>
      <c r="ZM199" s="100"/>
      <c r="ZN199" s="100"/>
      <c r="ZO199" s="100"/>
      <c r="ZP199" s="100"/>
      <c r="ZQ199" s="100"/>
      <c r="ZR199" s="100"/>
      <c r="ZS199" s="100"/>
      <c r="ZT199" s="100"/>
      <c r="ZU199" s="100"/>
      <c r="ZV199" s="100"/>
      <c r="ZW199" s="100"/>
      <c r="ZX199" s="100"/>
      <c r="ZY199" s="100"/>
      <c r="ZZ199" s="100"/>
      <c r="AAA199" s="100"/>
      <c r="AAB199" s="100"/>
      <c r="AAC199" s="100"/>
      <c r="AAD199" s="100"/>
      <c r="AAE199" s="100"/>
      <c r="AAF199" s="100"/>
      <c r="AAG199" s="100"/>
      <c r="AAH199" s="100"/>
      <c r="AAI199" s="100"/>
      <c r="AAJ199" s="100"/>
      <c r="AAK199" s="100"/>
      <c r="AAL199" s="100"/>
      <c r="AAM199" s="100"/>
      <c r="AAN199" s="100"/>
      <c r="AAO199" s="100"/>
      <c r="AAP199" s="100"/>
      <c r="AAQ199" s="100"/>
      <c r="AAR199" s="100"/>
      <c r="AAS199" s="100"/>
      <c r="AAT199" s="100"/>
      <c r="AAU199" s="100"/>
      <c r="AAV199" s="100"/>
      <c r="AAW199" s="100"/>
      <c r="AAX199" s="100"/>
      <c r="AAY199" s="100"/>
      <c r="AAZ199" s="100"/>
      <c r="ABA199" s="100"/>
      <c r="ABB199" s="100"/>
      <c r="ABC199" s="100"/>
      <c r="ABD199" s="100"/>
      <c r="ABE199" s="100"/>
      <c r="ABF199" s="100"/>
      <c r="ABG199" s="100"/>
      <c r="ABH199" s="100"/>
      <c r="ABI199" s="100"/>
      <c r="ABJ199" s="100"/>
      <c r="ABK199" s="100"/>
      <c r="ABL199" s="100"/>
      <c r="ABM199" s="100"/>
      <c r="ABN199" s="100"/>
      <c r="ABO199" s="100"/>
      <c r="ABP199" s="100"/>
      <c r="ABQ199" s="100"/>
      <c r="ABR199" s="100"/>
      <c r="ABS199" s="100"/>
      <c r="ABT199" s="100"/>
      <c r="ABU199" s="100"/>
      <c r="ABV199" s="100"/>
      <c r="ABW199" s="100"/>
      <c r="ABX199" s="100"/>
      <c r="ABY199" s="100"/>
      <c r="ABZ199" s="100"/>
      <c r="ACA199" s="100"/>
      <c r="ACB199" s="100"/>
      <c r="ACC199" s="100"/>
      <c r="ACD199" s="100"/>
      <c r="ACE199" s="100"/>
      <c r="ACF199" s="100"/>
      <c r="ACG199" s="100"/>
      <c r="ACH199" s="100"/>
      <c r="ACI199" s="100"/>
      <c r="ACJ199" s="100"/>
      <c r="ACK199" s="100"/>
      <c r="ACL199" s="100"/>
      <c r="ACM199" s="100"/>
      <c r="ACN199" s="100"/>
      <c r="ACO199" s="100"/>
      <c r="ACP199" s="100"/>
      <c r="ACQ199" s="100"/>
      <c r="ACR199" s="100"/>
      <c r="ACS199" s="100"/>
      <c r="ACT199" s="100"/>
      <c r="ACU199" s="100"/>
      <c r="ACV199" s="100"/>
      <c r="ACW199" s="100"/>
      <c r="ACX199" s="100"/>
      <c r="ACY199" s="100"/>
      <c r="ACZ199" s="100"/>
      <c r="ADA199" s="100"/>
      <c r="ADB199" s="100"/>
      <c r="ADC199" s="100"/>
      <c r="ADD199" s="100"/>
      <c r="ADE199" s="100"/>
      <c r="ADF199" s="100"/>
      <c r="ADG199" s="100"/>
      <c r="ADH199" s="100"/>
      <c r="ADI199" s="100"/>
      <c r="ADJ199" s="100"/>
      <c r="ADK199" s="100"/>
      <c r="ADL199" s="100"/>
      <c r="ADM199" s="100"/>
      <c r="ADN199" s="100"/>
      <c r="ADO199" s="100"/>
      <c r="ADP199" s="100"/>
      <c r="ADQ199" s="100"/>
      <c r="ADR199" s="100"/>
      <c r="ADS199" s="100"/>
      <c r="ADT199" s="100"/>
      <c r="ADU199" s="100"/>
      <c r="ADV199" s="100"/>
      <c r="ADW199" s="100"/>
      <c r="ADX199" s="100"/>
      <c r="ADY199" s="100"/>
      <c r="ADZ199" s="100"/>
      <c r="AEA199" s="100"/>
      <c r="AEB199" s="100"/>
      <c r="AEC199" s="100"/>
      <c r="AED199" s="100"/>
      <c r="AEE199" s="100"/>
      <c r="AEF199" s="100"/>
      <c r="AEG199" s="100"/>
      <c r="AEH199" s="100"/>
      <c r="AEI199" s="100"/>
      <c r="AEJ199" s="100"/>
      <c r="AEK199" s="100"/>
      <c r="AEL199" s="100"/>
      <c r="AEM199" s="100"/>
      <c r="AEN199" s="100"/>
      <c r="AEO199" s="100"/>
      <c r="AEP199" s="100"/>
      <c r="AEQ199" s="100"/>
      <c r="AER199" s="100"/>
      <c r="AES199" s="100"/>
      <c r="AET199" s="100"/>
      <c r="AEU199" s="100"/>
      <c r="AEV199" s="100"/>
      <c r="AEW199" s="100"/>
      <c r="AEX199" s="100"/>
      <c r="AEY199" s="100"/>
      <c r="AEZ199" s="100"/>
      <c r="AFA199" s="100"/>
      <c r="AFB199" s="100"/>
      <c r="AFC199" s="100"/>
      <c r="AFD199" s="100"/>
      <c r="AFE199" s="100"/>
      <c r="AFF199" s="100"/>
      <c r="AFG199" s="100"/>
      <c r="AFH199" s="100"/>
      <c r="AFI199" s="100"/>
      <c r="AFJ199" s="100"/>
      <c r="AFK199" s="100"/>
      <c r="AFL199" s="100"/>
      <c r="AFM199" s="100"/>
      <c r="AFN199" s="100"/>
      <c r="AFO199" s="100"/>
      <c r="AFP199" s="100"/>
      <c r="AFQ199" s="100"/>
      <c r="AFR199" s="100"/>
      <c r="AFS199" s="100"/>
      <c r="AFT199" s="100"/>
      <c r="AFU199" s="100"/>
      <c r="AFV199" s="100"/>
      <c r="AFW199" s="100"/>
      <c r="AFX199" s="100"/>
      <c r="AFY199" s="100"/>
      <c r="AFZ199" s="100"/>
      <c r="AGA199" s="100"/>
      <c r="AGB199" s="100"/>
      <c r="AGC199" s="100"/>
      <c r="AGD199" s="100"/>
      <c r="AGE199" s="100"/>
      <c r="AGF199" s="100"/>
      <c r="AGG199" s="100"/>
      <c r="AGH199" s="100"/>
      <c r="AGI199" s="100"/>
      <c r="AGJ199" s="100"/>
      <c r="AGK199" s="100"/>
      <c r="AGL199" s="100"/>
      <c r="AGM199" s="100"/>
      <c r="AGN199" s="100"/>
      <c r="AGO199" s="100"/>
      <c r="AGP199" s="100"/>
      <c r="AGQ199" s="100"/>
      <c r="AGR199" s="100"/>
      <c r="AGS199" s="100"/>
      <c r="AGT199" s="100"/>
      <c r="AGU199" s="100"/>
      <c r="AGV199" s="100"/>
      <c r="AGW199" s="100"/>
      <c r="AGX199" s="100"/>
      <c r="AGY199" s="100"/>
      <c r="AGZ199" s="100"/>
      <c r="AHA199" s="100"/>
      <c r="AHB199" s="100"/>
      <c r="AHC199" s="100"/>
      <c r="AHD199" s="100"/>
      <c r="AHE199" s="100"/>
      <c r="AHF199" s="100"/>
      <c r="AHG199" s="100"/>
      <c r="AHH199" s="100"/>
      <c r="AHI199" s="100"/>
      <c r="AHJ199" s="100"/>
      <c r="AHK199" s="100"/>
      <c r="AHL199" s="100"/>
      <c r="AHM199" s="100"/>
      <c r="AHN199" s="100"/>
      <c r="AHO199" s="100"/>
      <c r="AHP199" s="100"/>
      <c r="AHQ199" s="100"/>
      <c r="AHR199" s="100"/>
      <c r="AHS199" s="100"/>
      <c r="AHT199" s="100"/>
      <c r="AHU199" s="100"/>
      <c r="AHV199" s="100"/>
      <c r="AHW199" s="100"/>
      <c r="AHX199" s="100"/>
      <c r="AHY199" s="100"/>
      <c r="AHZ199" s="100"/>
      <c r="AIA199" s="100"/>
      <c r="AIB199" s="100"/>
      <c r="AIC199" s="100"/>
      <c r="AID199" s="100"/>
      <c r="AIE199" s="100"/>
      <c r="AIF199" s="100"/>
      <c r="AIG199" s="100"/>
      <c r="AIH199" s="100"/>
      <c r="AII199" s="100"/>
      <c r="AIJ199" s="100"/>
      <c r="AIK199" s="100"/>
      <c r="AIL199" s="100"/>
      <c r="AIM199" s="100"/>
      <c r="AIN199" s="100"/>
      <c r="AIO199" s="100"/>
      <c r="AIP199" s="100"/>
      <c r="AIQ199" s="100"/>
      <c r="AIR199" s="100"/>
      <c r="AIS199" s="100"/>
      <c r="AIT199" s="100"/>
      <c r="AIU199" s="100"/>
      <c r="AIV199" s="100"/>
      <c r="AIW199" s="100"/>
      <c r="AIX199" s="100"/>
      <c r="AIY199" s="100"/>
      <c r="AIZ199" s="100"/>
      <c r="AJA199" s="100"/>
      <c r="AJB199" s="100"/>
      <c r="AJC199" s="100"/>
      <c r="AJD199" s="100"/>
      <c r="AJE199" s="100"/>
      <c r="AJF199" s="100"/>
      <c r="AJG199" s="100"/>
      <c r="AJH199" s="100"/>
      <c r="AJI199" s="100"/>
      <c r="AJJ199" s="100"/>
      <c r="AJK199" s="100"/>
      <c r="AJL199" s="100"/>
      <c r="AJM199" s="100"/>
      <c r="AJN199" s="100"/>
      <c r="AJO199" s="100"/>
      <c r="AJP199" s="100"/>
      <c r="AJQ199" s="100"/>
      <c r="AJR199" s="100"/>
      <c r="AJS199" s="100"/>
      <c r="AJT199" s="100"/>
      <c r="AJU199" s="100"/>
      <c r="AJV199" s="100"/>
      <c r="AJW199" s="100"/>
      <c r="AJX199" s="100"/>
      <c r="AJY199" s="100"/>
      <c r="AJZ199" s="100"/>
      <c r="AKA199" s="100"/>
      <c r="AKB199" s="100"/>
      <c r="AKC199" s="100"/>
      <c r="AKD199" s="100"/>
      <c r="AKE199" s="100"/>
      <c r="AKF199" s="100"/>
      <c r="AKG199" s="100"/>
      <c r="AKH199" s="100"/>
      <c r="AKI199" s="100"/>
      <c r="AKJ199" s="100"/>
      <c r="AKK199" s="100"/>
      <c r="AKL199" s="100"/>
      <c r="AKM199" s="100"/>
      <c r="AKN199" s="100"/>
      <c r="AKO199" s="100"/>
      <c r="AKP199" s="100"/>
      <c r="AKQ199" s="100"/>
      <c r="AKR199" s="100"/>
      <c r="AKS199" s="100"/>
      <c r="AKT199" s="100"/>
      <c r="AKU199" s="100"/>
      <c r="AKV199" s="100"/>
      <c r="AKW199" s="100"/>
      <c r="AKX199" s="100"/>
      <c r="AKY199" s="100"/>
      <c r="AKZ199" s="100"/>
      <c r="ALA199" s="100"/>
      <c r="ALB199" s="100"/>
      <c r="ALC199" s="100"/>
      <c r="ALD199" s="100"/>
      <c r="ALE199" s="100"/>
      <c r="ALF199" s="100"/>
      <c r="ALG199" s="100"/>
      <c r="ALH199" s="100"/>
      <c r="ALI199" s="100"/>
      <c r="ALJ199" s="100"/>
      <c r="ALK199" s="100"/>
      <c r="ALL199" s="100"/>
      <c r="ALM199" s="100"/>
      <c r="ALN199" s="100"/>
      <c r="ALO199" s="100"/>
      <c r="ALP199" s="100"/>
      <c r="ALQ199" s="100"/>
      <c r="ALR199" s="100"/>
      <c r="ALS199" s="100"/>
      <c r="ALT199" s="100"/>
      <c r="ALU199" s="100"/>
      <c r="ALV199" s="100"/>
      <c r="ALW199" s="100"/>
      <c r="ALX199" s="100"/>
      <c r="ALY199" s="100"/>
      <c r="ALZ199" s="100"/>
      <c r="AMA199" s="100"/>
      <c r="AMB199" s="100"/>
      <c r="AMC199" s="100"/>
      <c r="AMD199" s="100"/>
      <c r="AME199" s="100"/>
      <c r="AMF199" s="100"/>
      <c r="AMG199" s="100"/>
      <c r="AMH199" s="100"/>
      <c r="AMI199" s="100"/>
      <c r="AMJ199" s="100"/>
      <c r="AMK199" s="100"/>
      <c r="AML199" s="100"/>
      <c r="AMM199" s="100"/>
      <c r="AMN199" s="100"/>
      <c r="AMO199" s="100"/>
      <c r="AMP199" s="100"/>
      <c r="AMQ199" s="100"/>
      <c r="AMR199" s="100"/>
      <c r="AMS199" s="100"/>
      <c r="AMT199" s="100"/>
      <c r="AMU199" s="100"/>
      <c r="AMV199" s="100"/>
      <c r="AMW199" s="100"/>
      <c r="AMX199" s="100"/>
      <c r="AMY199" s="100"/>
      <c r="AMZ199" s="100"/>
      <c r="ANA199" s="100"/>
      <c r="ANB199" s="100"/>
      <c r="ANC199" s="100"/>
      <c r="AND199" s="100"/>
      <c r="ANE199" s="100"/>
      <c r="ANF199" s="100"/>
      <c r="ANG199" s="100"/>
      <c r="ANH199" s="100"/>
      <c r="ANI199" s="100"/>
      <c r="ANJ199" s="100"/>
      <c r="ANK199" s="100"/>
      <c r="ANL199" s="100"/>
      <c r="ANM199" s="100"/>
      <c r="ANN199" s="100"/>
      <c r="ANO199" s="100"/>
      <c r="ANP199" s="100"/>
      <c r="ANQ199" s="100"/>
      <c r="ANR199" s="100"/>
      <c r="ANS199" s="100"/>
      <c r="ANT199" s="100"/>
      <c r="ANU199" s="100"/>
      <c r="ANV199" s="100"/>
      <c r="ANW199" s="100"/>
      <c r="ANX199" s="100"/>
      <c r="ANY199" s="100"/>
      <c r="ANZ199" s="100"/>
      <c r="AOA199" s="100"/>
      <c r="AOB199" s="100"/>
      <c r="AOC199" s="100"/>
      <c r="AOD199" s="100"/>
      <c r="AOE199" s="100"/>
      <c r="AOF199" s="100"/>
      <c r="AOG199" s="100"/>
      <c r="AOH199" s="100"/>
      <c r="AOI199" s="100"/>
      <c r="AOJ199" s="100"/>
      <c r="AOK199" s="100"/>
      <c r="AOL199" s="100"/>
      <c r="AOM199" s="100"/>
      <c r="AON199" s="100"/>
      <c r="AOO199" s="100"/>
      <c r="AOP199" s="100"/>
      <c r="AOQ199" s="100"/>
      <c r="AOR199" s="100"/>
      <c r="AOS199" s="100"/>
      <c r="AOT199" s="100"/>
      <c r="AOU199" s="100"/>
      <c r="AOV199" s="100"/>
      <c r="AOW199" s="100"/>
      <c r="AOX199" s="100"/>
      <c r="AOY199" s="100"/>
      <c r="AOZ199" s="100"/>
      <c r="APA199" s="100"/>
      <c r="APB199" s="100"/>
      <c r="APC199" s="100"/>
      <c r="APD199" s="100"/>
      <c r="APE199" s="100"/>
      <c r="APF199" s="100"/>
      <c r="APG199" s="100"/>
      <c r="APH199" s="100"/>
      <c r="API199" s="100"/>
      <c r="APJ199" s="100"/>
      <c r="APK199" s="100"/>
      <c r="APL199" s="100"/>
      <c r="APM199" s="100"/>
      <c r="APN199" s="100"/>
      <c r="APO199" s="100"/>
      <c r="APP199" s="100"/>
      <c r="APQ199" s="100"/>
      <c r="APR199" s="100"/>
      <c r="APS199" s="100"/>
      <c r="APT199" s="100"/>
      <c r="APU199" s="100"/>
      <c r="APV199" s="100"/>
      <c r="APW199" s="100"/>
      <c r="APX199" s="100"/>
      <c r="APY199" s="100"/>
      <c r="APZ199" s="100"/>
      <c r="AQA199" s="100"/>
      <c r="AQB199" s="100"/>
      <c r="AQC199" s="100"/>
      <c r="AQD199" s="100"/>
      <c r="AQE199" s="100"/>
      <c r="AQF199" s="100"/>
      <c r="AQG199" s="100"/>
      <c r="AQH199" s="100"/>
      <c r="AQI199" s="100"/>
      <c r="AQJ199" s="100"/>
      <c r="AQK199" s="100"/>
      <c r="AQL199" s="100"/>
      <c r="AQM199" s="100"/>
      <c r="AQN199" s="100"/>
      <c r="AQO199" s="100"/>
      <c r="AQP199" s="100"/>
      <c r="AQQ199" s="100"/>
      <c r="AQR199" s="100"/>
      <c r="AQS199" s="100"/>
      <c r="AQT199" s="100"/>
      <c r="AQU199" s="100"/>
      <c r="AQV199" s="100"/>
      <c r="AQW199" s="100"/>
      <c r="AQX199" s="100"/>
      <c r="AQY199" s="100"/>
      <c r="AQZ199" s="100"/>
      <c r="ARA199" s="100"/>
      <c r="ARB199" s="100"/>
      <c r="ARC199" s="100"/>
      <c r="ARD199" s="100"/>
      <c r="ARE199" s="100"/>
      <c r="ARF199" s="100"/>
      <c r="ARG199" s="100"/>
      <c r="ARH199" s="100"/>
      <c r="ARI199" s="100"/>
      <c r="ARJ199" s="100"/>
      <c r="ARK199" s="100"/>
      <c r="ARL199" s="100"/>
      <c r="ARM199" s="100"/>
      <c r="ARN199" s="100"/>
      <c r="ARO199" s="100"/>
      <c r="ARP199" s="100"/>
      <c r="ARQ199" s="100"/>
      <c r="ARR199" s="100"/>
      <c r="ARS199" s="100"/>
      <c r="ART199" s="100"/>
      <c r="ARU199" s="100"/>
      <c r="ARV199" s="100"/>
      <c r="ARW199" s="100"/>
      <c r="ARX199" s="100"/>
      <c r="ARY199" s="100"/>
      <c r="ARZ199" s="100"/>
      <c r="ASA199" s="100"/>
      <c r="ASB199" s="100"/>
      <c r="ASC199" s="100"/>
      <c r="ASD199" s="100"/>
      <c r="ASE199" s="100"/>
      <c r="ASF199" s="100"/>
      <c r="ASG199" s="100"/>
      <c r="ASH199" s="100"/>
      <c r="ASI199" s="100"/>
      <c r="ASJ199" s="100"/>
      <c r="ASK199" s="100"/>
      <c r="ASL199" s="100"/>
      <c r="ASM199" s="100"/>
      <c r="ASN199" s="100"/>
      <c r="ASO199" s="100"/>
      <c r="ASP199" s="100"/>
      <c r="ASQ199" s="100"/>
      <c r="ASR199" s="100"/>
      <c r="ASS199" s="100"/>
      <c r="AST199" s="100"/>
      <c r="ASU199" s="100"/>
      <c r="ASV199" s="100"/>
      <c r="ASW199" s="100"/>
      <c r="ASX199" s="100"/>
      <c r="ASY199" s="100"/>
      <c r="ASZ199" s="100"/>
      <c r="ATA199" s="100"/>
      <c r="ATB199" s="100"/>
      <c r="ATC199" s="100"/>
      <c r="ATD199" s="100"/>
      <c r="ATE199" s="100"/>
      <c r="ATF199" s="100"/>
      <c r="ATG199" s="100"/>
      <c r="ATH199" s="100"/>
      <c r="ATI199" s="100"/>
      <c r="ATJ199" s="100"/>
      <c r="ATK199" s="100"/>
      <c r="ATL199" s="100"/>
      <c r="ATM199" s="100"/>
      <c r="ATN199" s="100"/>
      <c r="ATO199" s="100"/>
      <c r="ATP199" s="100"/>
      <c r="ATQ199" s="100"/>
      <c r="ATR199" s="100"/>
      <c r="ATS199" s="100"/>
      <c r="ATT199" s="100"/>
      <c r="ATU199" s="100"/>
      <c r="ATV199" s="100"/>
      <c r="ATW199" s="100"/>
      <c r="ATX199" s="100"/>
    </row>
    <row r="200" spans="1:1221" ht="16" customHeight="1">
      <c r="A200" s="38">
        <v>197</v>
      </c>
      <c r="B200" s="567" t="s">
        <v>18360</v>
      </c>
      <c r="C200" s="77" t="s">
        <v>1629</v>
      </c>
      <c r="D200" s="38" t="s">
        <v>19</v>
      </c>
      <c r="E200" s="78" t="s">
        <v>5672</v>
      </c>
      <c r="F200" s="53" t="s">
        <v>5671</v>
      </c>
      <c r="G200" s="8" t="s">
        <v>9764</v>
      </c>
      <c r="H200" s="321" t="s">
        <v>5673</v>
      </c>
      <c r="I200" s="232" t="s">
        <v>5675</v>
      </c>
      <c r="J200" s="37" t="s">
        <v>5674</v>
      </c>
      <c r="K200" s="457" t="s">
        <v>5401</v>
      </c>
      <c r="L200" s="314">
        <v>6974</v>
      </c>
      <c r="M200" s="38" t="s">
        <v>21</v>
      </c>
      <c r="N200" s="321" t="s">
        <v>5355</v>
      </c>
      <c r="O200" s="321"/>
      <c r="P200" s="321"/>
      <c r="Q200" s="47"/>
      <c r="R200" s="214"/>
      <c r="S200" s="100"/>
      <c r="T200" s="100"/>
      <c r="U200" s="100"/>
      <c r="V200" s="100"/>
      <c r="W200" s="100"/>
      <c r="X200" s="100"/>
      <c r="Y200" s="100"/>
      <c r="Z200" s="100"/>
      <c r="AA200" s="100"/>
      <c r="AB200" s="100"/>
      <c r="AC200" s="100"/>
      <c r="AD200" s="100"/>
      <c r="AE200" s="100"/>
      <c r="AF200" s="100"/>
      <c r="AG200" s="100"/>
      <c r="AH200" s="100"/>
      <c r="AI200" s="100"/>
      <c r="AJ200" s="100"/>
      <c r="AK200" s="100"/>
      <c r="AL200" s="100"/>
      <c r="AM200" s="100"/>
      <c r="AN200" s="100"/>
      <c r="AO200" s="100"/>
      <c r="AP200" s="100"/>
      <c r="AQ200" s="100"/>
      <c r="AR200" s="100"/>
      <c r="AS200" s="100"/>
      <c r="AT200" s="100"/>
      <c r="AU200" s="100"/>
      <c r="AV200" s="100"/>
      <c r="AW200" s="100"/>
      <c r="AX200" s="100"/>
      <c r="AY200" s="100"/>
      <c r="AZ200" s="100"/>
      <c r="BA200" s="100"/>
      <c r="BB200" s="100"/>
      <c r="BC200" s="100"/>
      <c r="BD200" s="100"/>
      <c r="BE200" s="100"/>
      <c r="BF200" s="100"/>
      <c r="BG200" s="100"/>
      <c r="BH200" s="100"/>
      <c r="BI200" s="100"/>
      <c r="BJ200" s="100"/>
      <c r="BK200" s="100"/>
      <c r="BL200" s="100"/>
      <c r="BM200" s="100"/>
      <c r="BN200" s="100"/>
      <c r="BO200" s="100"/>
      <c r="BP200" s="100"/>
      <c r="BQ200" s="100"/>
      <c r="BR200" s="100"/>
      <c r="BS200" s="100"/>
      <c r="BT200" s="100"/>
      <c r="BU200" s="100"/>
      <c r="BV200" s="100"/>
      <c r="BW200" s="100"/>
      <c r="BX200" s="100"/>
      <c r="BY200" s="100"/>
      <c r="BZ200" s="100"/>
      <c r="CA200" s="100"/>
      <c r="CB200" s="100"/>
      <c r="CC200" s="100"/>
      <c r="CD200" s="100"/>
      <c r="CE200" s="100"/>
      <c r="CF200" s="100"/>
      <c r="CG200" s="100"/>
      <c r="CH200" s="100"/>
      <c r="CI200" s="100"/>
      <c r="CJ200" s="100"/>
      <c r="CK200" s="100"/>
      <c r="CL200" s="100"/>
      <c r="CM200" s="100"/>
      <c r="CN200" s="100"/>
      <c r="CO200" s="100"/>
      <c r="CP200" s="100"/>
      <c r="CQ200" s="100"/>
      <c r="CR200" s="100"/>
      <c r="CS200" s="100"/>
      <c r="CT200" s="100"/>
      <c r="CU200" s="100"/>
      <c r="CV200" s="100"/>
      <c r="CW200" s="100"/>
      <c r="CX200" s="100"/>
      <c r="CY200" s="100"/>
      <c r="CZ200" s="100"/>
      <c r="DA200" s="100"/>
      <c r="DB200" s="100"/>
      <c r="DC200" s="100"/>
      <c r="DD200" s="100"/>
      <c r="DE200" s="100"/>
      <c r="DF200" s="100"/>
      <c r="DG200" s="100"/>
      <c r="DH200" s="100"/>
      <c r="DI200" s="100"/>
      <c r="DJ200" s="100"/>
      <c r="DK200" s="100"/>
      <c r="DL200" s="100"/>
      <c r="DM200" s="100"/>
      <c r="DN200" s="100"/>
      <c r="DO200" s="100"/>
      <c r="DP200" s="100"/>
      <c r="DQ200" s="100"/>
      <c r="DR200" s="100"/>
      <c r="DS200" s="100"/>
      <c r="DT200" s="100"/>
      <c r="DU200" s="100"/>
      <c r="DV200" s="100"/>
      <c r="DW200" s="100"/>
      <c r="DX200" s="100"/>
      <c r="DY200" s="100"/>
      <c r="DZ200" s="100"/>
      <c r="EA200" s="100"/>
      <c r="EB200" s="100"/>
      <c r="EC200" s="100"/>
      <c r="ED200" s="100"/>
      <c r="EE200" s="100"/>
      <c r="EF200" s="100"/>
      <c r="EG200" s="100"/>
      <c r="EH200" s="100"/>
      <c r="EI200" s="100"/>
      <c r="EJ200" s="100"/>
      <c r="EK200" s="100"/>
      <c r="EL200" s="100"/>
      <c r="EM200" s="100"/>
      <c r="EN200" s="100"/>
      <c r="EO200" s="100"/>
      <c r="EP200" s="100"/>
      <c r="EQ200" s="100"/>
      <c r="ER200" s="100"/>
      <c r="ES200" s="100"/>
      <c r="ET200" s="100"/>
      <c r="EU200" s="100"/>
      <c r="EV200" s="100"/>
      <c r="EW200" s="100"/>
      <c r="EX200" s="100"/>
      <c r="EY200" s="100"/>
      <c r="EZ200" s="100"/>
      <c r="FA200" s="100"/>
      <c r="FB200" s="100"/>
      <c r="FC200" s="100"/>
      <c r="FD200" s="100"/>
      <c r="FE200" s="100"/>
      <c r="FF200" s="100"/>
      <c r="FG200" s="100"/>
      <c r="FH200" s="100"/>
      <c r="FI200" s="100"/>
      <c r="FJ200" s="100"/>
      <c r="FK200" s="100"/>
      <c r="FL200" s="100"/>
      <c r="FM200" s="100"/>
      <c r="FN200" s="100"/>
      <c r="FO200" s="100"/>
      <c r="FP200" s="100"/>
      <c r="FQ200" s="100"/>
      <c r="FR200" s="100"/>
      <c r="FS200" s="100"/>
      <c r="FT200" s="100"/>
      <c r="FU200" s="100"/>
      <c r="FV200" s="100"/>
      <c r="FW200" s="100"/>
      <c r="FX200" s="100"/>
      <c r="FY200" s="100"/>
      <c r="FZ200" s="100"/>
      <c r="GA200" s="100"/>
      <c r="GB200" s="100"/>
      <c r="GC200" s="100"/>
      <c r="GD200" s="100"/>
      <c r="GE200" s="100"/>
      <c r="GF200" s="100"/>
      <c r="GG200" s="100"/>
      <c r="GH200" s="100"/>
      <c r="GI200" s="100"/>
      <c r="GJ200" s="100"/>
      <c r="GK200" s="100"/>
      <c r="GL200" s="100"/>
      <c r="GM200" s="100"/>
      <c r="GN200" s="100"/>
      <c r="GO200" s="100"/>
      <c r="GP200" s="100"/>
      <c r="GQ200" s="100"/>
      <c r="GR200" s="100"/>
      <c r="GS200" s="100"/>
      <c r="GT200" s="100"/>
      <c r="GU200" s="100"/>
      <c r="GV200" s="100"/>
      <c r="GW200" s="100"/>
      <c r="GX200" s="100"/>
      <c r="GY200" s="100"/>
      <c r="GZ200" s="100"/>
      <c r="HA200" s="100"/>
      <c r="HB200" s="100"/>
      <c r="HC200" s="100"/>
      <c r="HD200" s="100"/>
      <c r="HE200" s="100"/>
      <c r="HF200" s="100"/>
      <c r="HG200" s="100"/>
      <c r="HH200" s="100"/>
      <c r="HI200" s="100"/>
      <c r="HJ200" s="100"/>
      <c r="HK200" s="100"/>
      <c r="HL200" s="100"/>
      <c r="HM200" s="100"/>
      <c r="HN200" s="100"/>
      <c r="HO200" s="100"/>
      <c r="HP200" s="100"/>
      <c r="HQ200" s="100"/>
      <c r="HR200" s="100"/>
      <c r="HS200" s="100"/>
      <c r="HT200" s="100"/>
      <c r="HU200" s="100"/>
      <c r="HV200" s="100"/>
      <c r="HW200" s="100"/>
      <c r="HX200" s="100"/>
      <c r="HY200" s="100"/>
      <c r="HZ200" s="100"/>
      <c r="IA200" s="100"/>
      <c r="IB200" s="100"/>
      <c r="IC200" s="100"/>
      <c r="ID200" s="100"/>
      <c r="IE200" s="100"/>
      <c r="IF200" s="100"/>
      <c r="IG200" s="100"/>
      <c r="IH200" s="100"/>
      <c r="II200" s="100"/>
      <c r="IJ200" s="100"/>
      <c r="IK200" s="100"/>
      <c r="IL200" s="100"/>
      <c r="IM200" s="100"/>
      <c r="IN200" s="100"/>
      <c r="IO200" s="100"/>
      <c r="IP200" s="100"/>
      <c r="IQ200" s="100"/>
      <c r="IR200" s="100"/>
      <c r="IS200" s="100"/>
      <c r="IT200" s="100"/>
      <c r="IU200" s="100"/>
      <c r="IV200" s="100"/>
      <c r="IW200" s="100"/>
      <c r="IX200" s="100"/>
      <c r="IY200" s="100"/>
      <c r="IZ200" s="100"/>
      <c r="JA200" s="100"/>
      <c r="JB200" s="100"/>
      <c r="JC200" s="100"/>
      <c r="JD200" s="100"/>
      <c r="JE200" s="100"/>
      <c r="JF200" s="100"/>
      <c r="JG200" s="100"/>
      <c r="JH200" s="100"/>
      <c r="JI200" s="100"/>
      <c r="JJ200" s="100"/>
      <c r="JK200" s="100"/>
      <c r="JL200" s="100"/>
      <c r="JM200" s="100"/>
      <c r="JN200" s="100"/>
      <c r="JO200" s="100"/>
      <c r="JP200" s="100"/>
      <c r="JQ200" s="100"/>
      <c r="JR200" s="100"/>
      <c r="JS200" s="100"/>
      <c r="JT200" s="100"/>
      <c r="JU200" s="100"/>
      <c r="JV200" s="100"/>
      <c r="JW200" s="100"/>
      <c r="JX200" s="100"/>
      <c r="JY200" s="100"/>
      <c r="JZ200" s="100"/>
      <c r="KA200" s="100"/>
      <c r="KB200" s="100"/>
      <c r="KC200" s="100"/>
      <c r="KD200" s="100"/>
      <c r="KE200" s="100"/>
      <c r="KF200" s="100"/>
      <c r="KG200" s="100"/>
      <c r="KH200" s="100"/>
      <c r="KI200" s="100"/>
      <c r="KJ200" s="100"/>
      <c r="KK200" s="100"/>
      <c r="KL200" s="100"/>
      <c r="KM200" s="100"/>
      <c r="KN200" s="100"/>
      <c r="KO200" s="100"/>
      <c r="KP200" s="100"/>
      <c r="KQ200" s="100"/>
      <c r="KR200" s="100"/>
      <c r="KS200" s="100"/>
      <c r="KT200" s="100"/>
      <c r="KU200" s="100"/>
      <c r="KV200" s="100"/>
      <c r="KW200" s="100"/>
      <c r="KX200" s="100"/>
      <c r="KY200" s="100"/>
      <c r="KZ200" s="100"/>
      <c r="LA200" s="100"/>
      <c r="LB200" s="100"/>
      <c r="LC200" s="100"/>
      <c r="LD200" s="100"/>
      <c r="LE200" s="100"/>
      <c r="LF200" s="100"/>
      <c r="LG200" s="100"/>
      <c r="LH200" s="100"/>
      <c r="LI200" s="100"/>
      <c r="LJ200" s="100"/>
      <c r="LK200" s="100"/>
      <c r="LL200" s="100"/>
      <c r="LM200" s="100"/>
      <c r="LN200" s="100"/>
      <c r="LO200" s="100"/>
      <c r="LP200" s="100"/>
      <c r="LQ200" s="100"/>
      <c r="LR200" s="100"/>
      <c r="LS200" s="100"/>
      <c r="LT200" s="100"/>
      <c r="LU200" s="100"/>
      <c r="LV200" s="100"/>
      <c r="LW200" s="100"/>
      <c r="LX200" s="100"/>
      <c r="LY200" s="100"/>
      <c r="LZ200" s="100"/>
      <c r="MA200" s="100"/>
      <c r="MB200" s="100"/>
      <c r="MC200" s="100"/>
      <c r="MD200" s="100"/>
      <c r="ME200" s="100"/>
      <c r="MF200" s="100"/>
      <c r="MG200" s="100"/>
      <c r="MH200" s="100"/>
      <c r="MI200" s="100"/>
      <c r="MJ200" s="100"/>
      <c r="MK200" s="100"/>
      <c r="ML200" s="100"/>
      <c r="MM200" s="100"/>
      <c r="MN200" s="100"/>
      <c r="MO200" s="100"/>
      <c r="MP200" s="100"/>
      <c r="MQ200" s="100"/>
      <c r="MR200" s="100"/>
      <c r="MS200" s="100"/>
      <c r="MT200" s="100"/>
      <c r="MU200" s="100"/>
      <c r="MV200" s="100"/>
      <c r="MW200" s="100"/>
      <c r="MX200" s="100"/>
      <c r="MY200" s="100"/>
      <c r="MZ200" s="100"/>
      <c r="NA200" s="100"/>
      <c r="NB200" s="100"/>
      <c r="NC200" s="100"/>
      <c r="ND200" s="100"/>
      <c r="NE200" s="100"/>
      <c r="NF200" s="100"/>
      <c r="NG200" s="100"/>
      <c r="NH200" s="100"/>
      <c r="NI200" s="100"/>
      <c r="NJ200" s="100"/>
      <c r="NK200" s="100"/>
      <c r="NL200" s="100"/>
      <c r="NM200" s="100"/>
      <c r="NN200" s="100"/>
      <c r="NO200" s="100"/>
      <c r="NP200" s="100"/>
      <c r="NQ200" s="100"/>
      <c r="NR200" s="100"/>
      <c r="NS200" s="100"/>
      <c r="NT200" s="100"/>
      <c r="NU200" s="100"/>
      <c r="NV200" s="100"/>
      <c r="NW200" s="100"/>
      <c r="NX200" s="100"/>
      <c r="NY200" s="100"/>
      <c r="NZ200" s="100"/>
      <c r="OA200" s="100"/>
      <c r="OB200" s="100"/>
      <c r="OC200" s="100"/>
      <c r="OD200" s="100"/>
      <c r="OE200" s="100"/>
      <c r="OF200" s="100"/>
      <c r="OG200" s="100"/>
      <c r="OH200" s="100"/>
      <c r="OI200" s="100"/>
      <c r="OJ200" s="100"/>
      <c r="OK200" s="100"/>
      <c r="OL200" s="100"/>
      <c r="OM200" s="100"/>
      <c r="ON200" s="100"/>
      <c r="OO200" s="100"/>
      <c r="OP200" s="100"/>
      <c r="OQ200" s="100"/>
      <c r="OR200" s="100"/>
      <c r="OS200" s="100"/>
      <c r="OT200" s="100"/>
      <c r="OU200" s="100"/>
      <c r="OV200" s="100"/>
      <c r="OW200" s="100"/>
      <c r="OX200" s="100"/>
      <c r="OY200" s="100"/>
      <c r="OZ200" s="100"/>
      <c r="PA200" s="100"/>
      <c r="PB200" s="100"/>
      <c r="PC200" s="100"/>
      <c r="PD200" s="100"/>
      <c r="PE200" s="100"/>
      <c r="PF200" s="100"/>
      <c r="PG200" s="100"/>
      <c r="PH200" s="100"/>
      <c r="PI200" s="100"/>
      <c r="PJ200" s="100"/>
      <c r="PK200" s="100"/>
      <c r="PL200" s="100"/>
      <c r="PM200" s="100"/>
      <c r="PN200" s="100"/>
      <c r="PO200" s="100"/>
      <c r="PP200" s="100"/>
      <c r="PQ200" s="100"/>
      <c r="PR200" s="100"/>
      <c r="PS200" s="100"/>
      <c r="PT200" s="100"/>
      <c r="PU200" s="100"/>
      <c r="PV200" s="100"/>
      <c r="PW200" s="100"/>
      <c r="PX200" s="100"/>
      <c r="PY200" s="100"/>
      <c r="PZ200" s="100"/>
      <c r="QA200" s="100"/>
      <c r="QB200" s="100"/>
      <c r="QC200" s="100"/>
      <c r="QD200" s="100"/>
      <c r="QE200" s="100"/>
      <c r="QF200" s="100"/>
      <c r="QG200" s="100"/>
      <c r="QH200" s="100"/>
      <c r="QI200" s="100"/>
      <c r="QJ200" s="100"/>
      <c r="QK200" s="100"/>
      <c r="QL200" s="100"/>
      <c r="QM200" s="100"/>
      <c r="QN200" s="100"/>
      <c r="QO200" s="100"/>
      <c r="QP200" s="100"/>
      <c r="QQ200" s="100"/>
      <c r="QR200" s="100"/>
      <c r="QS200" s="100"/>
      <c r="QT200" s="100"/>
      <c r="QU200" s="100"/>
      <c r="QV200" s="100"/>
      <c r="QW200" s="100"/>
      <c r="QX200" s="100"/>
      <c r="QY200" s="100"/>
      <c r="QZ200" s="100"/>
      <c r="RA200" s="100"/>
      <c r="RB200" s="100"/>
      <c r="RC200" s="100"/>
      <c r="RD200" s="100"/>
      <c r="RE200" s="100"/>
      <c r="RF200" s="100"/>
      <c r="RG200" s="100"/>
      <c r="RH200" s="100"/>
      <c r="RI200" s="100"/>
      <c r="RJ200" s="100"/>
      <c r="RK200" s="100"/>
      <c r="RL200" s="100"/>
      <c r="RM200" s="100"/>
      <c r="RN200" s="100"/>
      <c r="RO200" s="100"/>
      <c r="RP200" s="100"/>
      <c r="RQ200" s="100"/>
      <c r="RR200" s="100"/>
      <c r="RS200" s="100"/>
      <c r="RT200" s="100"/>
      <c r="RU200" s="100"/>
      <c r="RV200" s="100"/>
      <c r="RW200" s="100"/>
      <c r="RX200" s="100"/>
      <c r="RY200" s="100"/>
      <c r="RZ200" s="100"/>
      <c r="SA200" s="100"/>
      <c r="SB200" s="100"/>
      <c r="SC200" s="100"/>
      <c r="SD200" s="100"/>
      <c r="SE200" s="100"/>
      <c r="SF200" s="100"/>
      <c r="SG200" s="100"/>
      <c r="SH200" s="100"/>
      <c r="SI200" s="100"/>
      <c r="SJ200" s="100"/>
      <c r="SK200" s="100"/>
      <c r="SL200" s="100"/>
      <c r="SM200" s="100"/>
      <c r="SN200" s="100"/>
      <c r="SO200" s="100"/>
      <c r="SP200" s="100"/>
      <c r="SQ200" s="100"/>
      <c r="SR200" s="100"/>
      <c r="SS200" s="100"/>
      <c r="ST200" s="100"/>
      <c r="SU200" s="100"/>
      <c r="SV200" s="100"/>
      <c r="SW200" s="100"/>
      <c r="SX200" s="100"/>
      <c r="SY200" s="100"/>
      <c r="SZ200" s="100"/>
      <c r="TA200" s="100"/>
      <c r="TB200" s="100"/>
      <c r="TC200" s="100"/>
      <c r="TD200" s="100"/>
      <c r="TE200" s="100"/>
      <c r="TF200" s="100"/>
      <c r="TG200" s="100"/>
      <c r="TH200" s="100"/>
      <c r="TI200" s="100"/>
      <c r="TJ200" s="100"/>
      <c r="TK200" s="100"/>
      <c r="TL200" s="100"/>
      <c r="TM200" s="100"/>
      <c r="TN200" s="100"/>
      <c r="TO200" s="100"/>
      <c r="TP200" s="100"/>
      <c r="TQ200" s="100"/>
      <c r="TR200" s="100"/>
      <c r="TS200" s="100"/>
      <c r="TT200" s="100"/>
      <c r="TU200" s="100"/>
      <c r="TV200" s="100"/>
      <c r="TW200" s="100"/>
      <c r="TX200" s="100"/>
      <c r="TY200" s="100"/>
      <c r="TZ200" s="100"/>
      <c r="UA200" s="100"/>
      <c r="UB200" s="100"/>
      <c r="UC200" s="100"/>
      <c r="UD200" s="100"/>
      <c r="UE200" s="100"/>
      <c r="UF200" s="100"/>
      <c r="UG200" s="100"/>
      <c r="UH200" s="100"/>
      <c r="UI200" s="100"/>
      <c r="UJ200" s="100"/>
      <c r="UK200" s="100"/>
      <c r="UL200" s="100"/>
      <c r="UM200" s="100"/>
      <c r="UN200" s="100"/>
      <c r="UO200" s="100"/>
      <c r="UP200" s="100"/>
      <c r="UQ200" s="100"/>
      <c r="UR200" s="100"/>
      <c r="US200" s="100"/>
      <c r="UT200" s="100"/>
      <c r="UU200" s="100"/>
      <c r="UV200" s="100"/>
      <c r="UW200" s="100"/>
      <c r="UX200" s="100"/>
      <c r="UY200" s="100"/>
      <c r="UZ200" s="100"/>
      <c r="VA200" s="100"/>
      <c r="VB200" s="100"/>
      <c r="VC200" s="100"/>
      <c r="VD200" s="100"/>
      <c r="VE200" s="100"/>
      <c r="VF200" s="100"/>
      <c r="VG200" s="100"/>
      <c r="VH200" s="100"/>
      <c r="VI200" s="100"/>
      <c r="VJ200" s="100"/>
      <c r="VK200" s="100"/>
      <c r="VL200" s="100"/>
      <c r="VM200" s="100"/>
      <c r="VN200" s="100"/>
      <c r="VO200" s="100"/>
      <c r="VP200" s="100"/>
      <c r="VQ200" s="100"/>
      <c r="VR200" s="100"/>
      <c r="VS200" s="100"/>
      <c r="VT200" s="100"/>
      <c r="VU200" s="100"/>
      <c r="VV200" s="100"/>
      <c r="VW200" s="100"/>
      <c r="VX200" s="100"/>
      <c r="VY200" s="100"/>
      <c r="VZ200" s="100"/>
      <c r="WA200" s="100"/>
      <c r="WB200" s="100"/>
      <c r="WC200" s="100"/>
      <c r="WD200" s="100"/>
      <c r="WE200" s="100"/>
      <c r="WF200" s="100"/>
      <c r="WG200" s="100"/>
      <c r="WH200" s="100"/>
      <c r="WI200" s="100"/>
      <c r="WJ200" s="100"/>
      <c r="WK200" s="100"/>
      <c r="WL200" s="100"/>
      <c r="WM200" s="100"/>
      <c r="WN200" s="100"/>
      <c r="WO200" s="100"/>
      <c r="WP200" s="100"/>
      <c r="WQ200" s="100"/>
      <c r="WR200" s="100"/>
      <c r="WS200" s="100"/>
      <c r="WT200" s="100"/>
      <c r="WU200" s="100"/>
      <c r="WV200" s="100"/>
      <c r="WW200" s="100"/>
      <c r="WX200" s="100"/>
      <c r="WY200" s="100"/>
      <c r="WZ200" s="100"/>
      <c r="XA200" s="100"/>
      <c r="XB200" s="100"/>
      <c r="XC200" s="100"/>
      <c r="XD200" s="100"/>
      <c r="XE200" s="100"/>
      <c r="XF200" s="100"/>
      <c r="XG200" s="100"/>
      <c r="XH200" s="100"/>
      <c r="XI200" s="100"/>
      <c r="XJ200" s="100"/>
      <c r="XK200" s="100"/>
      <c r="XL200" s="100"/>
      <c r="XM200" s="100"/>
      <c r="XN200" s="100"/>
      <c r="XO200" s="100"/>
      <c r="XP200" s="100"/>
      <c r="XQ200" s="100"/>
      <c r="XR200" s="100"/>
      <c r="XS200" s="100"/>
      <c r="XT200" s="100"/>
      <c r="XU200" s="100"/>
      <c r="XV200" s="100"/>
      <c r="XW200" s="100"/>
      <c r="XX200" s="100"/>
      <c r="XY200" s="100"/>
      <c r="XZ200" s="100"/>
      <c r="YA200" s="100"/>
      <c r="YB200" s="100"/>
      <c r="YC200" s="100"/>
      <c r="YD200" s="100"/>
      <c r="YE200" s="100"/>
      <c r="YF200" s="100"/>
      <c r="YG200" s="100"/>
      <c r="YH200" s="100"/>
      <c r="YI200" s="100"/>
      <c r="YJ200" s="100"/>
      <c r="YK200" s="100"/>
      <c r="YL200" s="100"/>
      <c r="YM200" s="100"/>
      <c r="YN200" s="100"/>
      <c r="YO200" s="100"/>
      <c r="YP200" s="100"/>
      <c r="YQ200" s="100"/>
      <c r="YR200" s="100"/>
      <c r="YS200" s="100"/>
      <c r="YT200" s="100"/>
      <c r="YU200" s="100"/>
      <c r="YV200" s="100"/>
      <c r="YW200" s="100"/>
      <c r="YX200" s="100"/>
      <c r="YY200" s="100"/>
      <c r="YZ200" s="100"/>
      <c r="ZA200" s="100"/>
      <c r="ZB200" s="100"/>
      <c r="ZC200" s="100"/>
      <c r="ZD200" s="100"/>
      <c r="ZE200" s="100"/>
      <c r="ZF200" s="100"/>
      <c r="ZG200" s="100"/>
      <c r="ZH200" s="100"/>
      <c r="ZI200" s="100"/>
      <c r="ZJ200" s="100"/>
      <c r="ZK200" s="100"/>
      <c r="ZL200" s="100"/>
      <c r="ZM200" s="100"/>
      <c r="ZN200" s="100"/>
      <c r="ZO200" s="100"/>
      <c r="ZP200" s="100"/>
      <c r="ZQ200" s="100"/>
      <c r="ZR200" s="100"/>
      <c r="ZS200" s="100"/>
      <c r="ZT200" s="100"/>
      <c r="ZU200" s="100"/>
      <c r="ZV200" s="100"/>
      <c r="ZW200" s="100"/>
      <c r="ZX200" s="100"/>
      <c r="ZY200" s="100"/>
      <c r="ZZ200" s="100"/>
      <c r="AAA200" s="100"/>
      <c r="AAB200" s="100"/>
      <c r="AAC200" s="100"/>
      <c r="AAD200" s="100"/>
      <c r="AAE200" s="100"/>
      <c r="AAF200" s="100"/>
      <c r="AAG200" s="100"/>
      <c r="AAH200" s="100"/>
      <c r="AAI200" s="100"/>
      <c r="AAJ200" s="100"/>
      <c r="AAK200" s="100"/>
      <c r="AAL200" s="100"/>
      <c r="AAM200" s="100"/>
      <c r="AAN200" s="100"/>
      <c r="AAO200" s="100"/>
      <c r="AAP200" s="100"/>
      <c r="AAQ200" s="100"/>
      <c r="AAR200" s="100"/>
      <c r="AAS200" s="100"/>
      <c r="AAT200" s="100"/>
      <c r="AAU200" s="100"/>
      <c r="AAV200" s="100"/>
      <c r="AAW200" s="100"/>
      <c r="AAX200" s="100"/>
      <c r="AAY200" s="100"/>
      <c r="AAZ200" s="100"/>
      <c r="ABA200" s="100"/>
      <c r="ABB200" s="100"/>
      <c r="ABC200" s="100"/>
      <c r="ABD200" s="100"/>
      <c r="ABE200" s="100"/>
      <c r="ABF200" s="100"/>
      <c r="ABG200" s="100"/>
      <c r="ABH200" s="100"/>
      <c r="ABI200" s="100"/>
      <c r="ABJ200" s="100"/>
      <c r="ABK200" s="100"/>
      <c r="ABL200" s="100"/>
      <c r="ABM200" s="100"/>
      <c r="ABN200" s="100"/>
      <c r="ABO200" s="100"/>
      <c r="ABP200" s="100"/>
      <c r="ABQ200" s="100"/>
      <c r="ABR200" s="100"/>
      <c r="ABS200" s="100"/>
      <c r="ABT200" s="100"/>
      <c r="ABU200" s="100"/>
      <c r="ABV200" s="100"/>
      <c r="ABW200" s="100"/>
      <c r="ABX200" s="100"/>
      <c r="ABY200" s="100"/>
      <c r="ABZ200" s="100"/>
      <c r="ACA200" s="100"/>
      <c r="ACB200" s="100"/>
      <c r="ACC200" s="100"/>
      <c r="ACD200" s="100"/>
      <c r="ACE200" s="100"/>
      <c r="ACF200" s="100"/>
      <c r="ACG200" s="100"/>
      <c r="ACH200" s="100"/>
      <c r="ACI200" s="100"/>
      <c r="ACJ200" s="100"/>
      <c r="ACK200" s="100"/>
      <c r="ACL200" s="100"/>
      <c r="ACM200" s="100"/>
      <c r="ACN200" s="100"/>
      <c r="ACO200" s="100"/>
      <c r="ACP200" s="100"/>
      <c r="ACQ200" s="100"/>
      <c r="ACR200" s="100"/>
      <c r="ACS200" s="100"/>
      <c r="ACT200" s="100"/>
      <c r="ACU200" s="100"/>
      <c r="ACV200" s="100"/>
      <c r="ACW200" s="100"/>
      <c r="ACX200" s="100"/>
      <c r="ACY200" s="100"/>
      <c r="ACZ200" s="100"/>
      <c r="ADA200" s="100"/>
      <c r="ADB200" s="100"/>
      <c r="ADC200" s="100"/>
      <c r="ADD200" s="100"/>
      <c r="ADE200" s="100"/>
      <c r="ADF200" s="100"/>
      <c r="ADG200" s="100"/>
      <c r="ADH200" s="100"/>
      <c r="ADI200" s="100"/>
      <c r="ADJ200" s="100"/>
      <c r="ADK200" s="100"/>
      <c r="ADL200" s="100"/>
      <c r="ADM200" s="100"/>
      <c r="ADN200" s="100"/>
      <c r="ADO200" s="100"/>
      <c r="ADP200" s="100"/>
      <c r="ADQ200" s="100"/>
      <c r="ADR200" s="100"/>
      <c r="ADS200" s="100"/>
      <c r="ADT200" s="100"/>
      <c r="ADU200" s="100"/>
      <c r="ADV200" s="100"/>
      <c r="ADW200" s="100"/>
      <c r="ADX200" s="100"/>
      <c r="ADY200" s="100"/>
      <c r="ADZ200" s="100"/>
      <c r="AEA200" s="100"/>
      <c r="AEB200" s="100"/>
      <c r="AEC200" s="100"/>
      <c r="AED200" s="100"/>
      <c r="AEE200" s="100"/>
      <c r="AEF200" s="100"/>
      <c r="AEG200" s="100"/>
      <c r="AEH200" s="100"/>
      <c r="AEI200" s="100"/>
      <c r="AEJ200" s="100"/>
      <c r="AEK200" s="100"/>
      <c r="AEL200" s="100"/>
      <c r="AEM200" s="100"/>
      <c r="AEN200" s="100"/>
      <c r="AEO200" s="100"/>
      <c r="AEP200" s="100"/>
      <c r="AEQ200" s="100"/>
      <c r="AER200" s="100"/>
      <c r="AES200" s="100"/>
      <c r="AET200" s="100"/>
      <c r="AEU200" s="100"/>
      <c r="AEV200" s="100"/>
      <c r="AEW200" s="100"/>
      <c r="AEX200" s="100"/>
      <c r="AEY200" s="100"/>
      <c r="AEZ200" s="100"/>
      <c r="AFA200" s="100"/>
      <c r="AFB200" s="100"/>
      <c r="AFC200" s="100"/>
      <c r="AFD200" s="100"/>
      <c r="AFE200" s="100"/>
      <c r="AFF200" s="100"/>
      <c r="AFG200" s="100"/>
      <c r="AFH200" s="100"/>
      <c r="AFI200" s="100"/>
      <c r="AFJ200" s="100"/>
      <c r="AFK200" s="100"/>
      <c r="AFL200" s="100"/>
      <c r="AFM200" s="100"/>
      <c r="AFN200" s="100"/>
      <c r="AFO200" s="100"/>
      <c r="AFP200" s="100"/>
      <c r="AFQ200" s="100"/>
      <c r="AFR200" s="100"/>
      <c r="AFS200" s="100"/>
      <c r="AFT200" s="100"/>
      <c r="AFU200" s="100"/>
      <c r="AFV200" s="100"/>
      <c r="AFW200" s="100"/>
      <c r="AFX200" s="100"/>
      <c r="AFY200" s="100"/>
      <c r="AFZ200" s="100"/>
      <c r="AGA200" s="100"/>
      <c r="AGB200" s="100"/>
      <c r="AGC200" s="100"/>
      <c r="AGD200" s="100"/>
      <c r="AGE200" s="100"/>
      <c r="AGF200" s="100"/>
      <c r="AGG200" s="100"/>
      <c r="AGH200" s="100"/>
      <c r="AGI200" s="100"/>
      <c r="AGJ200" s="100"/>
      <c r="AGK200" s="100"/>
      <c r="AGL200" s="100"/>
      <c r="AGM200" s="100"/>
      <c r="AGN200" s="100"/>
      <c r="AGO200" s="100"/>
      <c r="AGP200" s="100"/>
      <c r="AGQ200" s="100"/>
      <c r="AGR200" s="100"/>
      <c r="AGS200" s="100"/>
      <c r="AGT200" s="100"/>
      <c r="AGU200" s="100"/>
      <c r="AGV200" s="100"/>
      <c r="AGW200" s="100"/>
      <c r="AGX200" s="100"/>
      <c r="AGY200" s="100"/>
      <c r="AGZ200" s="100"/>
      <c r="AHA200" s="100"/>
      <c r="AHB200" s="100"/>
      <c r="AHC200" s="100"/>
      <c r="AHD200" s="100"/>
      <c r="AHE200" s="100"/>
      <c r="AHF200" s="100"/>
      <c r="AHG200" s="100"/>
      <c r="AHH200" s="100"/>
      <c r="AHI200" s="100"/>
      <c r="AHJ200" s="100"/>
      <c r="AHK200" s="100"/>
      <c r="AHL200" s="100"/>
      <c r="AHM200" s="100"/>
      <c r="AHN200" s="100"/>
      <c r="AHO200" s="100"/>
      <c r="AHP200" s="100"/>
      <c r="AHQ200" s="100"/>
      <c r="AHR200" s="100"/>
      <c r="AHS200" s="100"/>
      <c r="AHT200" s="100"/>
      <c r="AHU200" s="100"/>
      <c r="AHV200" s="100"/>
      <c r="AHW200" s="100"/>
      <c r="AHX200" s="100"/>
      <c r="AHY200" s="100"/>
      <c r="AHZ200" s="100"/>
      <c r="AIA200" s="100"/>
      <c r="AIB200" s="100"/>
      <c r="AIC200" s="100"/>
      <c r="AID200" s="100"/>
      <c r="AIE200" s="100"/>
      <c r="AIF200" s="100"/>
      <c r="AIG200" s="100"/>
      <c r="AIH200" s="100"/>
      <c r="AII200" s="100"/>
      <c r="AIJ200" s="100"/>
      <c r="AIK200" s="100"/>
      <c r="AIL200" s="100"/>
      <c r="AIM200" s="100"/>
      <c r="AIN200" s="100"/>
      <c r="AIO200" s="100"/>
      <c r="AIP200" s="100"/>
      <c r="AIQ200" s="100"/>
      <c r="AIR200" s="100"/>
      <c r="AIS200" s="100"/>
      <c r="AIT200" s="100"/>
      <c r="AIU200" s="100"/>
      <c r="AIV200" s="100"/>
      <c r="AIW200" s="100"/>
      <c r="AIX200" s="100"/>
      <c r="AIY200" s="100"/>
      <c r="AIZ200" s="100"/>
      <c r="AJA200" s="100"/>
      <c r="AJB200" s="100"/>
      <c r="AJC200" s="100"/>
      <c r="AJD200" s="100"/>
      <c r="AJE200" s="100"/>
      <c r="AJF200" s="100"/>
      <c r="AJG200" s="100"/>
      <c r="AJH200" s="100"/>
      <c r="AJI200" s="100"/>
      <c r="AJJ200" s="100"/>
      <c r="AJK200" s="100"/>
      <c r="AJL200" s="100"/>
      <c r="AJM200" s="100"/>
      <c r="AJN200" s="100"/>
      <c r="AJO200" s="100"/>
      <c r="AJP200" s="100"/>
      <c r="AJQ200" s="100"/>
      <c r="AJR200" s="100"/>
      <c r="AJS200" s="100"/>
      <c r="AJT200" s="100"/>
      <c r="AJU200" s="100"/>
      <c r="AJV200" s="100"/>
      <c r="AJW200" s="100"/>
      <c r="AJX200" s="100"/>
      <c r="AJY200" s="100"/>
      <c r="AJZ200" s="100"/>
      <c r="AKA200" s="100"/>
      <c r="AKB200" s="100"/>
      <c r="AKC200" s="100"/>
      <c r="AKD200" s="100"/>
      <c r="AKE200" s="100"/>
      <c r="AKF200" s="100"/>
      <c r="AKG200" s="100"/>
      <c r="AKH200" s="100"/>
      <c r="AKI200" s="100"/>
      <c r="AKJ200" s="100"/>
      <c r="AKK200" s="100"/>
      <c r="AKL200" s="100"/>
      <c r="AKM200" s="100"/>
      <c r="AKN200" s="100"/>
      <c r="AKO200" s="100"/>
      <c r="AKP200" s="100"/>
      <c r="AKQ200" s="100"/>
      <c r="AKR200" s="100"/>
      <c r="AKS200" s="100"/>
      <c r="AKT200" s="100"/>
      <c r="AKU200" s="100"/>
      <c r="AKV200" s="100"/>
      <c r="AKW200" s="100"/>
      <c r="AKX200" s="100"/>
      <c r="AKY200" s="100"/>
      <c r="AKZ200" s="100"/>
      <c r="ALA200" s="100"/>
      <c r="ALB200" s="100"/>
      <c r="ALC200" s="100"/>
      <c r="ALD200" s="100"/>
      <c r="ALE200" s="100"/>
      <c r="ALF200" s="100"/>
      <c r="ALG200" s="100"/>
      <c r="ALH200" s="100"/>
      <c r="ALI200" s="100"/>
      <c r="ALJ200" s="100"/>
      <c r="ALK200" s="100"/>
      <c r="ALL200" s="100"/>
      <c r="ALM200" s="100"/>
      <c r="ALN200" s="100"/>
      <c r="ALO200" s="100"/>
      <c r="ALP200" s="100"/>
      <c r="ALQ200" s="100"/>
      <c r="ALR200" s="100"/>
      <c r="ALS200" s="100"/>
      <c r="ALT200" s="100"/>
      <c r="ALU200" s="100"/>
      <c r="ALV200" s="100"/>
      <c r="ALW200" s="100"/>
      <c r="ALX200" s="100"/>
      <c r="ALY200" s="100"/>
      <c r="ALZ200" s="100"/>
      <c r="AMA200" s="100"/>
      <c r="AMB200" s="100"/>
      <c r="AMC200" s="100"/>
      <c r="AMD200" s="100"/>
      <c r="AME200" s="100"/>
      <c r="AMF200" s="100"/>
      <c r="AMG200" s="100"/>
      <c r="AMH200" s="100"/>
      <c r="AMI200" s="100"/>
      <c r="AMJ200" s="100"/>
      <c r="AMK200" s="100"/>
      <c r="AML200" s="100"/>
      <c r="AMM200" s="100"/>
      <c r="AMN200" s="100"/>
      <c r="AMO200" s="100"/>
      <c r="AMP200" s="100"/>
      <c r="AMQ200" s="100"/>
      <c r="AMR200" s="100"/>
      <c r="AMS200" s="100"/>
      <c r="AMT200" s="100"/>
      <c r="AMU200" s="100"/>
      <c r="AMV200" s="100"/>
      <c r="AMW200" s="100"/>
      <c r="AMX200" s="100"/>
      <c r="AMY200" s="100"/>
      <c r="AMZ200" s="100"/>
      <c r="ANA200" s="100"/>
      <c r="ANB200" s="100"/>
      <c r="ANC200" s="100"/>
      <c r="AND200" s="100"/>
      <c r="ANE200" s="100"/>
      <c r="ANF200" s="100"/>
      <c r="ANG200" s="100"/>
      <c r="ANH200" s="100"/>
      <c r="ANI200" s="100"/>
      <c r="ANJ200" s="100"/>
      <c r="ANK200" s="100"/>
      <c r="ANL200" s="100"/>
      <c r="ANM200" s="100"/>
      <c r="ANN200" s="100"/>
      <c r="ANO200" s="100"/>
      <c r="ANP200" s="100"/>
      <c r="ANQ200" s="100"/>
      <c r="ANR200" s="100"/>
      <c r="ANS200" s="100"/>
      <c r="ANT200" s="100"/>
      <c r="ANU200" s="100"/>
      <c r="ANV200" s="100"/>
      <c r="ANW200" s="100"/>
      <c r="ANX200" s="100"/>
      <c r="ANY200" s="100"/>
      <c r="ANZ200" s="100"/>
      <c r="AOA200" s="100"/>
      <c r="AOB200" s="100"/>
      <c r="AOC200" s="100"/>
      <c r="AOD200" s="100"/>
      <c r="AOE200" s="100"/>
      <c r="AOF200" s="100"/>
      <c r="AOG200" s="100"/>
      <c r="AOH200" s="100"/>
      <c r="AOI200" s="100"/>
      <c r="AOJ200" s="100"/>
      <c r="AOK200" s="100"/>
      <c r="AOL200" s="100"/>
      <c r="AOM200" s="100"/>
      <c r="AON200" s="100"/>
      <c r="AOO200" s="100"/>
      <c r="AOP200" s="100"/>
      <c r="AOQ200" s="100"/>
      <c r="AOR200" s="100"/>
      <c r="AOS200" s="100"/>
      <c r="AOT200" s="100"/>
      <c r="AOU200" s="100"/>
      <c r="AOV200" s="100"/>
      <c r="AOW200" s="100"/>
      <c r="AOX200" s="100"/>
      <c r="AOY200" s="100"/>
      <c r="AOZ200" s="100"/>
      <c r="APA200" s="100"/>
      <c r="APB200" s="100"/>
      <c r="APC200" s="100"/>
      <c r="APD200" s="100"/>
      <c r="APE200" s="100"/>
      <c r="APF200" s="100"/>
      <c r="APG200" s="100"/>
      <c r="APH200" s="100"/>
      <c r="API200" s="100"/>
      <c r="APJ200" s="100"/>
      <c r="APK200" s="100"/>
      <c r="APL200" s="100"/>
      <c r="APM200" s="100"/>
      <c r="APN200" s="100"/>
      <c r="APO200" s="100"/>
      <c r="APP200" s="100"/>
      <c r="APQ200" s="100"/>
      <c r="APR200" s="100"/>
      <c r="APS200" s="100"/>
      <c r="APT200" s="100"/>
      <c r="APU200" s="100"/>
      <c r="APV200" s="100"/>
      <c r="APW200" s="100"/>
      <c r="APX200" s="100"/>
      <c r="APY200" s="100"/>
      <c r="APZ200" s="100"/>
      <c r="AQA200" s="100"/>
      <c r="AQB200" s="100"/>
      <c r="AQC200" s="100"/>
      <c r="AQD200" s="100"/>
      <c r="AQE200" s="100"/>
      <c r="AQF200" s="100"/>
      <c r="AQG200" s="100"/>
      <c r="AQH200" s="100"/>
      <c r="AQI200" s="100"/>
      <c r="AQJ200" s="100"/>
      <c r="AQK200" s="100"/>
      <c r="AQL200" s="100"/>
      <c r="AQM200" s="100"/>
      <c r="AQN200" s="100"/>
      <c r="AQO200" s="100"/>
      <c r="AQP200" s="100"/>
      <c r="AQQ200" s="100"/>
      <c r="AQR200" s="100"/>
      <c r="AQS200" s="100"/>
      <c r="AQT200" s="100"/>
      <c r="AQU200" s="100"/>
      <c r="AQV200" s="100"/>
      <c r="AQW200" s="100"/>
      <c r="AQX200" s="100"/>
      <c r="AQY200" s="100"/>
      <c r="AQZ200" s="100"/>
      <c r="ARA200" s="100"/>
      <c r="ARB200" s="100"/>
      <c r="ARC200" s="100"/>
      <c r="ARD200" s="100"/>
      <c r="ARE200" s="100"/>
      <c r="ARF200" s="100"/>
      <c r="ARG200" s="100"/>
      <c r="ARH200" s="100"/>
      <c r="ARI200" s="100"/>
      <c r="ARJ200" s="100"/>
      <c r="ARK200" s="100"/>
      <c r="ARL200" s="100"/>
      <c r="ARM200" s="100"/>
      <c r="ARN200" s="100"/>
      <c r="ARO200" s="100"/>
      <c r="ARP200" s="100"/>
      <c r="ARQ200" s="100"/>
      <c r="ARR200" s="100"/>
      <c r="ARS200" s="100"/>
      <c r="ART200" s="100"/>
      <c r="ARU200" s="100"/>
      <c r="ARV200" s="100"/>
      <c r="ARW200" s="100"/>
      <c r="ARX200" s="100"/>
      <c r="ARY200" s="100"/>
      <c r="ARZ200" s="100"/>
      <c r="ASA200" s="100"/>
      <c r="ASB200" s="100"/>
      <c r="ASC200" s="100"/>
      <c r="ASD200" s="100"/>
      <c r="ASE200" s="100"/>
      <c r="ASF200" s="100"/>
      <c r="ASG200" s="100"/>
      <c r="ASH200" s="100"/>
      <c r="ASI200" s="100"/>
      <c r="ASJ200" s="100"/>
      <c r="ASK200" s="100"/>
      <c r="ASL200" s="100"/>
      <c r="ASM200" s="100"/>
      <c r="ASN200" s="100"/>
      <c r="ASO200" s="100"/>
      <c r="ASP200" s="100"/>
      <c r="ASQ200" s="100"/>
      <c r="ASR200" s="100"/>
      <c r="ASS200" s="100"/>
      <c r="AST200" s="100"/>
      <c r="ASU200" s="100"/>
      <c r="ASV200" s="100"/>
      <c r="ASW200" s="100"/>
      <c r="ASX200" s="100"/>
      <c r="ASY200" s="100"/>
      <c r="ASZ200" s="100"/>
      <c r="ATA200" s="100"/>
      <c r="ATB200" s="100"/>
      <c r="ATC200" s="100"/>
      <c r="ATD200" s="100"/>
      <c r="ATE200" s="100"/>
      <c r="ATF200" s="100"/>
      <c r="ATG200" s="100"/>
      <c r="ATH200" s="100"/>
      <c r="ATI200" s="100"/>
      <c r="ATJ200" s="100"/>
      <c r="ATK200" s="100"/>
      <c r="ATL200" s="100"/>
      <c r="ATM200" s="100"/>
      <c r="ATN200" s="100"/>
      <c r="ATO200" s="100"/>
      <c r="ATP200" s="100"/>
      <c r="ATQ200" s="100"/>
      <c r="ATR200" s="100"/>
      <c r="ATS200" s="100"/>
      <c r="ATT200" s="100"/>
      <c r="ATU200" s="100"/>
      <c r="ATV200" s="100"/>
      <c r="ATW200" s="100"/>
      <c r="ATX200" s="100"/>
    </row>
    <row r="201" spans="1:1221" ht="16" customHeight="1">
      <c r="A201" s="38">
        <v>198</v>
      </c>
      <c r="B201" s="567" t="s">
        <v>18360</v>
      </c>
      <c r="C201" s="77" t="s">
        <v>5676</v>
      </c>
      <c r="D201" s="38" t="s">
        <v>19</v>
      </c>
      <c r="E201" s="78" t="s">
        <v>5678</v>
      </c>
      <c r="F201" s="53" t="s">
        <v>5677</v>
      </c>
      <c r="G201" s="8" t="s">
        <v>9765</v>
      </c>
      <c r="H201" s="321" t="s">
        <v>5679</v>
      </c>
      <c r="I201" s="232" t="s">
        <v>5681</v>
      </c>
      <c r="J201" s="37" t="s">
        <v>5680</v>
      </c>
      <c r="K201" s="457" t="s">
        <v>5401</v>
      </c>
      <c r="L201" s="314">
        <v>6977</v>
      </c>
      <c r="M201" s="38" t="s">
        <v>21</v>
      </c>
      <c r="N201" s="321" t="s">
        <v>5355</v>
      </c>
      <c r="O201" s="321" t="s">
        <v>18365</v>
      </c>
      <c r="P201" s="321"/>
      <c r="Q201" s="47"/>
      <c r="R201" s="214"/>
      <c r="S201" s="100"/>
      <c r="T201" s="100"/>
      <c r="U201" s="100"/>
      <c r="V201" s="100"/>
      <c r="W201" s="100"/>
      <c r="X201" s="100"/>
      <c r="Y201" s="100"/>
      <c r="Z201" s="100"/>
      <c r="AA201" s="100"/>
      <c r="AB201" s="100"/>
      <c r="AC201" s="100"/>
      <c r="AD201" s="100"/>
      <c r="AE201" s="100"/>
      <c r="AF201" s="100"/>
      <c r="AG201" s="100"/>
      <c r="AH201" s="100"/>
      <c r="AI201" s="100"/>
      <c r="AJ201" s="100"/>
      <c r="AK201" s="100"/>
      <c r="AL201" s="100"/>
      <c r="AM201" s="100"/>
      <c r="AN201" s="100"/>
      <c r="AO201" s="100"/>
      <c r="AP201" s="100"/>
      <c r="AQ201" s="100"/>
      <c r="AR201" s="100"/>
      <c r="AS201" s="100"/>
      <c r="AT201" s="100"/>
      <c r="AU201" s="100"/>
      <c r="AV201" s="100"/>
      <c r="AW201" s="100"/>
      <c r="AX201" s="100"/>
      <c r="AY201" s="100"/>
      <c r="AZ201" s="100"/>
      <c r="BA201" s="100"/>
      <c r="BB201" s="100"/>
      <c r="BC201" s="100"/>
      <c r="BD201" s="100"/>
      <c r="BE201" s="100"/>
      <c r="BF201" s="100"/>
      <c r="BG201" s="100"/>
      <c r="BH201" s="100"/>
      <c r="BI201" s="100"/>
      <c r="BJ201" s="100"/>
      <c r="BK201" s="100"/>
      <c r="BL201" s="100"/>
      <c r="BM201" s="100"/>
      <c r="BN201" s="100"/>
      <c r="BO201" s="100"/>
      <c r="BP201" s="100"/>
      <c r="BQ201" s="100"/>
      <c r="BR201" s="100"/>
      <c r="BS201" s="100"/>
      <c r="BT201" s="100"/>
      <c r="BU201" s="100"/>
      <c r="BV201" s="100"/>
      <c r="BW201" s="100"/>
      <c r="BX201" s="100"/>
      <c r="BY201" s="100"/>
      <c r="BZ201" s="100"/>
      <c r="CA201" s="100"/>
      <c r="CB201" s="100"/>
      <c r="CC201" s="100"/>
      <c r="CD201" s="100"/>
      <c r="CE201" s="100"/>
      <c r="CF201" s="100"/>
      <c r="CG201" s="100"/>
      <c r="CH201" s="100"/>
      <c r="CI201" s="100"/>
      <c r="CJ201" s="100"/>
      <c r="CK201" s="100"/>
      <c r="CL201" s="100"/>
      <c r="CM201" s="100"/>
      <c r="CN201" s="100"/>
      <c r="CO201" s="100"/>
      <c r="CP201" s="100"/>
      <c r="CQ201" s="100"/>
      <c r="CR201" s="100"/>
      <c r="CS201" s="100"/>
      <c r="CT201" s="100"/>
      <c r="CU201" s="100"/>
      <c r="CV201" s="100"/>
      <c r="CW201" s="100"/>
      <c r="CX201" s="100"/>
      <c r="CY201" s="100"/>
      <c r="CZ201" s="100"/>
      <c r="DA201" s="100"/>
      <c r="DB201" s="100"/>
      <c r="DC201" s="100"/>
      <c r="DD201" s="100"/>
      <c r="DE201" s="100"/>
      <c r="DF201" s="100"/>
      <c r="DG201" s="100"/>
      <c r="DH201" s="100"/>
      <c r="DI201" s="100"/>
      <c r="DJ201" s="100"/>
      <c r="DK201" s="100"/>
      <c r="DL201" s="100"/>
      <c r="DM201" s="100"/>
      <c r="DN201" s="100"/>
      <c r="DO201" s="100"/>
      <c r="DP201" s="100"/>
      <c r="DQ201" s="100"/>
      <c r="DR201" s="100"/>
      <c r="DS201" s="100"/>
      <c r="DT201" s="100"/>
      <c r="DU201" s="100"/>
      <c r="DV201" s="100"/>
      <c r="DW201" s="100"/>
      <c r="DX201" s="100"/>
      <c r="DY201" s="100"/>
      <c r="DZ201" s="100"/>
      <c r="EA201" s="100"/>
      <c r="EB201" s="100"/>
      <c r="EC201" s="100"/>
      <c r="ED201" s="100"/>
      <c r="EE201" s="100"/>
      <c r="EF201" s="100"/>
      <c r="EG201" s="100"/>
      <c r="EH201" s="100"/>
      <c r="EI201" s="100"/>
      <c r="EJ201" s="100"/>
      <c r="EK201" s="100"/>
      <c r="EL201" s="100"/>
      <c r="EM201" s="100"/>
      <c r="EN201" s="100"/>
      <c r="EO201" s="100"/>
      <c r="EP201" s="100"/>
      <c r="EQ201" s="100"/>
      <c r="ER201" s="100"/>
      <c r="ES201" s="100"/>
      <c r="ET201" s="100"/>
      <c r="EU201" s="100"/>
      <c r="EV201" s="100"/>
      <c r="EW201" s="100"/>
      <c r="EX201" s="100"/>
      <c r="EY201" s="100"/>
      <c r="EZ201" s="100"/>
      <c r="FA201" s="100"/>
      <c r="FB201" s="100"/>
      <c r="FC201" s="100"/>
      <c r="FD201" s="100"/>
      <c r="FE201" s="100"/>
      <c r="FF201" s="100"/>
      <c r="FG201" s="100"/>
      <c r="FH201" s="100"/>
      <c r="FI201" s="100"/>
      <c r="FJ201" s="100"/>
      <c r="FK201" s="100"/>
      <c r="FL201" s="100"/>
      <c r="FM201" s="100"/>
      <c r="FN201" s="100"/>
      <c r="FO201" s="100"/>
      <c r="FP201" s="100"/>
      <c r="FQ201" s="100"/>
      <c r="FR201" s="100"/>
      <c r="FS201" s="100"/>
      <c r="FT201" s="100"/>
      <c r="FU201" s="100"/>
      <c r="FV201" s="100"/>
      <c r="FW201" s="100"/>
      <c r="FX201" s="100"/>
      <c r="FY201" s="100"/>
      <c r="FZ201" s="100"/>
      <c r="GA201" s="100"/>
      <c r="GB201" s="100"/>
      <c r="GC201" s="100"/>
      <c r="GD201" s="100"/>
      <c r="GE201" s="100"/>
      <c r="GF201" s="100"/>
      <c r="GG201" s="100"/>
      <c r="GH201" s="100"/>
      <c r="GI201" s="100"/>
      <c r="GJ201" s="100"/>
      <c r="GK201" s="100"/>
      <c r="GL201" s="100"/>
      <c r="GM201" s="100"/>
      <c r="GN201" s="100"/>
      <c r="GO201" s="100"/>
      <c r="GP201" s="100"/>
      <c r="GQ201" s="100"/>
      <c r="GR201" s="100"/>
      <c r="GS201" s="100"/>
      <c r="GT201" s="100"/>
      <c r="GU201" s="100"/>
      <c r="GV201" s="100"/>
      <c r="GW201" s="100"/>
      <c r="GX201" s="100"/>
      <c r="GY201" s="100"/>
      <c r="GZ201" s="100"/>
      <c r="HA201" s="100"/>
      <c r="HB201" s="100"/>
      <c r="HC201" s="100"/>
      <c r="HD201" s="100"/>
      <c r="HE201" s="100"/>
      <c r="HF201" s="100"/>
      <c r="HG201" s="100"/>
      <c r="HH201" s="100"/>
      <c r="HI201" s="100"/>
      <c r="HJ201" s="100"/>
      <c r="HK201" s="100"/>
      <c r="HL201" s="100"/>
      <c r="HM201" s="100"/>
      <c r="HN201" s="100"/>
      <c r="HO201" s="100"/>
      <c r="HP201" s="100"/>
      <c r="HQ201" s="100"/>
      <c r="HR201" s="100"/>
      <c r="HS201" s="100"/>
      <c r="HT201" s="100"/>
      <c r="HU201" s="100"/>
      <c r="HV201" s="100"/>
      <c r="HW201" s="100"/>
      <c r="HX201" s="100"/>
      <c r="HY201" s="100"/>
      <c r="HZ201" s="100"/>
      <c r="IA201" s="100"/>
      <c r="IB201" s="100"/>
      <c r="IC201" s="100"/>
      <c r="ID201" s="100"/>
      <c r="IE201" s="100"/>
      <c r="IF201" s="100"/>
      <c r="IG201" s="100"/>
      <c r="IH201" s="100"/>
      <c r="II201" s="100"/>
      <c r="IJ201" s="100"/>
      <c r="IK201" s="100"/>
      <c r="IL201" s="100"/>
      <c r="IM201" s="100"/>
      <c r="IN201" s="100"/>
      <c r="IO201" s="100"/>
      <c r="IP201" s="100"/>
      <c r="IQ201" s="100"/>
      <c r="IR201" s="100"/>
      <c r="IS201" s="100"/>
      <c r="IT201" s="100"/>
      <c r="IU201" s="100"/>
      <c r="IV201" s="100"/>
      <c r="IW201" s="100"/>
      <c r="IX201" s="100"/>
      <c r="IY201" s="100"/>
      <c r="IZ201" s="100"/>
      <c r="JA201" s="100"/>
      <c r="JB201" s="100"/>
      <c r="JC201" s="100"/>
      <c r="JD201" s="100"/>
      <c r="JE201" s="100"/>
      <c r="JF201" s="100"/>
      <c r="JG201" s="100"/>
      <c r="JH201" s="100"/>
      <c r="JI201" s="100"/>
      <c r="JJ201" s="100"/>
      <c r="JK201" s="100"/>
      <c r="JL201" s="100"/>
      <c r="JM201" s="100"/>
      <c r="JN201" s="100"/>
      <c r="JO201" s="100"/>
      <c r="JP201" s="100"/>
      <c r="JQ201" s="100"/>
      <c r="JR201" s="100"/>
      <c r="JS201" s="100"/>
      <c r="JT201" s="100"/>
      <c r="JU201" s="100"/>
      <c r="JV201" s="100"/>
      <c r="JW201" s="100"/>
      <c r="JX201" s="100"/>
      <c r="JY201" s="100"/>
      <c r="JZ201" s="100"/>
      <c r="KA201" s="100"/>
      <c r="KB201" s="100"/>
      <c r="KC201" s="100"/>
      <c r="KD201" s="100"/>
      <c r="KE201" s="100"/>
      <c r="KF201" s="100"/>
      <c r="KG201" s="100"/>
      <c r="KH201" s="100"/>
      <c r="KI201" s="100"/>
      <c r="KJ201" s="100"/>
      <c r="KK201" s="100"/>
      <c r="KL201" s="100"/>
      <c r="KM201" s="100"/>
      <c r="KN201" s="100"/>
      <c r="KO201" s="100"/>
      <c r="KP201" s="100"/>
      <c r="KQ201" s="100"/>
      <c r="KR201" s="100"/>
      <c r="KS201" s="100"/>
      <c r="KT201" s="100"/>
      <c r="KU201" s="100"/>
      <c r="KV201" s="100"/>
      <c r="KW201" s="100"/>
      <c r="KX201" s="100"/>
      <c r="KY201" s="100"/>
      <c r="KZ201" s="100"/>
      <c r="LA201" s="100"/>
      <c r="LB201" s="100"/>
      <c r="LC201" s="100"/>
      <c r="LD201" s="100"/>
      <c r="LE201" s="100"/>
      <c r="LF201" s="100"/>
      <c r="LG201" s="100"/>
      <c r="LH201" s="100"/>
      <c r="LI201" s="100"/>
      <c r="LJ201" s="100"/>
      <c r="LK201" s="100"/>
      <c r="LL201" s="100"/>
      <c r="LM201" s="100"/>
      <c r="LN201" s="100"/>
      <c r="LO201" s="100"/>
      <c r="LP201" s="100"/>
      <c r="LQ201" s="100"/>
      <c r="LR201" s="100"/>
      <c r="LS201" s="100"/>
      <c r="LT201" s="100"/>
      <c r="LU201" s="100"/>
      <c r="LV201" s="100"/>
      <c r="LW201" s="100"/>
      <c r="LX201" s="100"/>
      <c r="LY201" s="100"/>
      <c r="LZ201" s="100"/>
      <c r="MA201" s="100"/>
      <c r="MB201" s="100"/>
      <c r="MC201" s="100"/>
      <c r="MD201" s="100"/>
      <c r="ME201" s="100"/>
      <c r="MF201" s="100"/>
      <c r="MG201" s="100"/>
      <c r="MH201" s="100"/>
      <c r="MI201" s="100"/>
      <c r="MJ201" s="100"/>
      <c r="MK201" s="100"/>
      <c r="ML201" s="100"/>
      <c r="MM201" s="100"/>
      <c r="MN201" s="100"/>
      <c r="MO201" s="100"/>
      <c r="MP201" s="100"/>
      <c r="MQ201" s="100"/>
      <c r="MR201" s="100"/>
      <c r="MS201" s="100"/>
      <c r="MT201" s="100"/>
      <c r="MU201" s="100"/>
      <c r="MV201" s="100"/>
      <c r="MW201" s="100"/>
      <c r="MX201" s="100"/>
      <c r="MY201" s="100"/>
      <c r="MZ201" s="100"/>
      <c r="NA201" s="100"/>
      <c r="NB201" s="100"/>
      <c r="NC201" s="100"/>
      <c r="ND201" s="100"/>
      <c r="NE201" s="100"/>
      <c r="NF201" s="100"/>
      <c r="NG201" s="100"/>
      <c r="NH201" s="100"/>
      <c r="NI201" s="100"/>
      <c r="NJ201" s="100"/>
      <c r="NK201" s="100"/>
      <c r="NL201" s="100"/>
      <c r="NM201" s="100"/>
      <c r="NN201" s="100"/>
      <c r="NO201" s="100"/>
      <c r="NP201" s="100"/>
      <c r="NQ201" s="100"/>
      <c r="NR201" s="100"/>
      <c r="NS201" s="100"/>
      <c r="NT201" s="100"/>
      <c r="NU201" s="100"/>
      <c r="NV201" s="100"/>
      <c r="NW201" s="100"/>
      <c r="NX201" s="100"/>
      <c r="NY201" s="100"/>
      <c r="NZ201" s="100"/>
      <c r="OA201" s="100"/>
      <c r="OB201" s="100"/>
      <c r="OC201" s="100"/>
      <c r="OD201" s="100"/>
      <c r="OE201" s="100"/>
      <c r="OF201" s="100"/>
      <c r="OG201" s="100"/>
      <c r="OH201" s="100"/>
      <c r="OI201" s="100"/>
      <c r="OJ201" s="100"/>
      <c r="OK201" s="100"/>
      <c r="OL201" s="100"/>
      <c r="OM201" s="100"/>
      <c r="ON201" s="100"/>
      <c r="OO201" s="100"/>
      <c r="OP201" s="100"/>
      <c r="OQ201" s="100"/>
      <c r="OR201" s="100"/>
      <c r="OS201" s="100"/>
      <c r="OT201" s="100"/>
      <c r="OU201" s="100"/>
      <c r="OV201" s="100"/>
      <c r="OW201" s="100"/>
      <c r="OX201" s="100"/>
      <c r="OY201" s="100"/>
      <c r="OZ201" s="100"/>
      <c r="PA201" s="100"/>
      <c r="PB201" s="100"/>
      <c r="PC201" s="100"/>
      <c r="PD201" s="100"/>
      <c r="PE201" s="100"/>
      <c r="PF201" s="100"/>
      <c r="PG201" s="100"/>
      <c r="PH201" s="100"/>
      <c r="PI201" s="100"/>
      <c r="PJ201" s="100"/>
      <c r="PK201" s="100"/>
      <c r="PL201" s="100"/>
      <c r="PM201" s="100"/>
      <c r="PN201" s="100"/>
      <c r="PO201" s="100"/>
      <c r="PP201" s="100"/>
      <c r="PQ201" s="100"/>
      <c r="PR201" s="100"/>
      <c r="PS201" s="100"/>
      <c r="PT201" s="100"/>
      <c r="PU201" s="100"/>
      <c r="PV201" s="100"/>
      <c r="PW201" s="100"/>
      <c r="PX201" s="100"/>
      <c r="PY201" s="100"/>
      <c r="PZ201" s="100"/>
      <c r="QA201" s="100"/>
      <c r="QB201" s="100"/>
      <c r="QC201" s="100"/>
      <c r="QD201" s="100"/>
      <c r="QE201" s="100"/>
      <c r="QF201" s="100"/>
      <c r="QG201" s="100"/>
      <c r="QH201" s="100"/>
      <c r="QI201" s="100"/>
      <c r="QJ201" s="100"/>
      <c r="QK201" s="100"/>
      <c r="QL201" s="100"/>
      <c r="QM201" s="100"/>
      <c r="QN201" s="100"/>
      <c r="QO201" s="100"/>
      <c r="QP201" s="100"/>
      <c r="QQ201" s="100"/>
      <c r="QR201" s="100"/>
      <c r="QS201" s="100"/>
      <c r="QT201" s="100"/>
      <c r="QU201" s="100"/>
      <c r="QV201" s="100"/>
      <c r="QW201" s="100"/>
      <c r="QX201" s="100"/>
      <c r="QY201" s="100"/>
      <c r="QZ201" s="100"/>
      <c r="RA201" s="100"/>
      <c r="RB201" s="100"/>
      <c r="RC201" s="100"/>
      <c r="RD201" s="100"/>
      <c r="RE201" s="100"/>
      <c r="RF201" s="100"/>
      <c r="RG201" s="100"/>
      <c r="RH201" s="100"/>
      <c r="RI201" s="100"/>
      <c r="RJ201" s="100"/>
      <c r="RK201" s="100"/>
      <c r="RL201" s="100"/>
      <c r="RM201" s="100"/>
      <c r="RN201" s="100"/>
      <c r="RO201" s="100"/>
      <c r="RP201" s="100"/>
      <c r="RQ201" s="100"/>
      <c r="RR201" s="100"/>
      <c r="RS201" s="100"/>
      <c r="RT201" s="100"/>
      <c r="RU201" s="100"/>
      <c r="RV201" s="100"/>
      <c r="RW201" s="100"/>
      <c r="RX201" s="100"/>
      <c r="RY201" s="100"/>
      <c r="RZ201" s="100"/>
      <c r="SA201" s="100"/>
      <c r="SB201" s="100"/>
      <c r="SC201" s="100"/>
      <c r="SD201" s="100"/>
      <c r="SE201" s="100"/>
      <c r="SF201" s="100"/>
      <c r="SG201" s="100"/>
      <c r="SH201" s="100"/>
      <c r="SI201" s="100"/>
      <c r="SJ201" s="100"/>
      <c r="SK201" s="100"/>
      <c r="SL201" s="100"/>
      <c r="SM201" s="100"/>
      <c r="SN201" s="100"/>
      <c r="SO201" s="100"/>
      <c r="SP201" s="100"/>
      <c r="SQ201" s="100"/>
      <c r="SR201" s="100"/>
      <c r="SS201" s="100"/>
      <c r="ST201" s="100"/>
      <c r="SU201" s="100"/>
      <c r="SV201" s="100"/>
      <c r="SW201" s="100"/>
      <c r="SX201" s="100"/>
      <c r="SY201" s="100"/>
      <c r="SZ201" s="100"/>
      <c r="TA201" s="100"/>
      <c r="TB201" s="100"/>
      <c r="TC201" s="100"/>
      <c r="TD201" s="100"/>
      <c r="TE201" s="100"/>
      <c r="TF201" s="100"/>
      <c r="TG201" s="100"/>
      <c r="TH201" s="100"/>
      <c r="TI201" s="100"/>
      <c r="TJ201" s="100"/>
      <c r="TK201" s="100"/>
      <c r="TL201" s="100"/>
      <c r="TM201" s="100"/>
      <c r="TN201" s="100"/>
      <c r="TO201" s="100"/>
      <c r="TP201" s="100"/>
      <c r="TQ201" s="100"/>
      <c r="TR201" s="100"/>
      <c r="TS201" s="100"/>
      <c r="TT201" s="100"/>
      <c r="TU201" s="100"/>
      <c r="TV201" s="100"/>
      <c r="TW201" s="100"/>
      <c r="TX201" s="100"/>
      <c r="TY201" s="100"/>
      <c r="TZ201" s="100"/>
      <c r="UA201" s="100"/>
      <c r="UB201" s="100"/>
      <c r="UC201" s="100"/>
      <c r="UD201" s="100"/>
      <c r="UE201" s="100"/>
      <c r="UF201" s="100"/>
      <c r="UG201" s="100"/>
      <c r="UH201" s="100"/>
      <c r="UI201" s="100"/>
      <c r="UJ201" s="100"/>
      <c r="UK201" s="100"/>
      <c r="UL201" s="100"/>
      <c r="UM201" s="100"/>
      <c r="UN201" s="100"/>
      <c r="UO201" s="100"/>
      <c r="UP201" s="100"/>
      <c r="UQ201" s="100"/>
      <c r="UR201" s="100"/>
      <c r="US201" s="100"/>
      <c r="UT201" s="100"/>
      <c r="UU201" s="100"/>
      <c r="UV201" s="100"/>
      <c r="UW201" s="100"/>
      <c r="UX201" s="100"/>
      <c r="UY201" s="100"/>
      <c r="UZ201" s="100"/>
      <c r="VA201" s="100"/>
      <c r="VB201" s="100"/>
      <c r="VC201" s="100"/>
      <c r="VD201" s="100"/>
      <c r="VE201" s="100"/>
      <c r="VF201" s="100"/>
      <c r="VG201" s="100"/>
      <c r="VH201" s="100"/>
      <c r="VI201" s="100"/>
      <c r="VJ201" s="100"/>
      <c r="VK201" s="100"/>
      <c r="VL201" s="100"/>
      <c r="VM201" s="100"/>
      <c r="VN201" s="100"/>
      <c r="VO201" s="100"/>
      <c r="VP201" s="100"/>
      <c r="VQ201" s="100"/>
      <c r="VR201" s="100"/>
      <c r="VS201" s="100"/>
      <c r="VT201" s="100"/>
      <c r="VU201" s="100"/>
      <c r="VV201" s="100"/>
      <c r="VW201" s="100"/>
      <c r="VX201" s="100"/>
      <c r="VY201" s="100"/>
      <c r="VZ201" s="100"/>
      <c r="WA201" s="100"/>
      <c r="WB201" s="100"/>
      <c r="WC201" s="100"/>
      <c r="WD201" s="100"/>
      <c r="WE201" s="100"/>
      <c r="WF201" s="100"/>
      <c r="WG201" s="100"/>
      <c r="WH201" s="100"/>
      <c r="WI201" s="100"/>
      <c r="WJ201" s="100"/>
      <c r="WK201" s="100"/>
      <c r="WL201" s="100"/>
      <c r="WM201" s="100"/>
      <c r="WN201" s="100"/>
      <c r="WO201" s="100"/>
      <c r="WP201" s="100"/>
      <c r="WQ201" s="100"/>
      <c r="WR201" s="100"/>
      <c r="WS201" s="100"/>
      <c r="WT201" s="100"/>
      <c r="WU201" s="100"/>
      <c r="WV201" s="100"/>
      <c r="WW201" s="100"/>
      <c r="WX201" s="100"/>
      <c r="WY201" s="100"/>
      <c r="WZ201" s="100"/>
      <c r="XA201" s="100"/>
      <c r="XB201" s="100"/>
      <c r="XC201" s="100"/>
      <c r="XD201" s="100"/>
      <c r="XE201" s="100"/>
      <c r="XF201" s="100"/>
      <c r="XG201" s="100"/>
      <c r="XH201" s="100"/>
      <c r="XI201" s="100"/>
      <c r="XJ201" s="100"/>
      <c r="XK201" s="100"/>
      <c r="XL201" s="100"/>
      <c r="XM201" s="100"/>
      <c r="XN201" s="100"/>
      <c r="XO201" s="100"/>
      <c r="XP201" s="100"/>
      <c r="XQ201" s="100"/>
      <c r="XR201" s="100"/>
      <c r="XS201" s="100"/>
      <c r="XT201" s="100"/>
      <c r="XU201" s="100"/>
      <c r="XV201" s="100"/>
      <c r="XW201" s="100"/>
      <c r="XX201" s="100"/>
      <c r="XY201" s="100"/>
      <c r="XZ201" s="100"/>
      <c r="YA201" s="100"/>
      <c r="YB201" s="100"/>
      <c r="YC201" s="100"/>
      <c r="YD201" s="100"/>
      <c r="YE201" s="100"/>
      <c r="YF201" s="100"/>
      <c r="YG201" s="100"/>
      <c r="YH201" s="100"/>
      <c r="YI201" s="100"/>
      <c r="YJ201" s="100"/>
      <c r="YK201" s="100"/>
      <c r="YL201" s="100"/>
      <c r="YM201" s="100"/>
      <c r="YN201" s="100"/>
      <c r="YO201" s="100"/>
      <c r="YP201" s="100"/>
      <c r="YQ201" s="100"/>
      <c r="YR201" s="100"/>
      <c r="YS201" s="100"/>
      <c r="YT201" s="100"/>
      <c r="YU201" s="100"/>
      <c r="YV201" s="100"/>
      <c r="YW201" s="100"/>
      <c r="YX201" s="100"/>
      <c r="YY201" s="100"/>
      <c r="YZ201" s="100"/>
      <c r="ZA201" s="100"/>
      <c r="ZB201" s="100"/>
      <c r="ZC201" s="100"/>
      <c r="ZD201" s="100"/>
      <c r="ZE201" s="100"/>
      <c r="ZF201" s="100"/>
      <c r="ZG201" s="100"/>
      <c r="ZH201" s="100"/>
      <c r="ZI201" s="100"/>
      <c r="ZJ201" s="100"/>
      <c r="ZK201" s="100"/>
      <c r="ZL201" s="100"/>
      <c r="ZM201" s="100"/>
      <c r="ZN201" s="100"/>
      <c r="ZO201" s="100"/>
      <c r="ZP201" s="100"/>
      <c r="ZQ201" s="100"/>
      <c r="ZR201" s="100"/>
      <c r="ZS201" s="100"/>
      <c r="ZT201" s="100"/>
      <c r="ZU201" s="100"/>
      <c r="ZV201" s="100"/>
      <c r="ZW201" s="100"/>
      <c r="ZX201" s="100"/>
      <c r="ZY201" s="100"/>
      <c r="ZZ201" s="100"/>
      <c r="AAA201" s="100"/>
      <c r="AAB201" s="100"/>
      <c r="AAC201" s="100"/>
      <c r="AAD201" s="100"/>
      <c r="AAE201" s="100"/>
      <c r="AAF201" s="100"/>
      <c r="AAG201" s="100"/>
      <c r="AAH201" s="100"/>
      <c r="AAI201" s="100"/>
      <c r="AAJ201" s="100"/>
      <c r="AAK201" s="100"/>
      <c r="AAL201" s="100"/>
      <c r="AAM201" s="100"/>
      <c r="AAN201" s="100"/>
      <c r="AAO201" s="100"/>
      <c r="AAP201" s="100"/>
      <c r="AAQ201" s="100"/>
      <c r="AAR201" s="100"/>
      <c r="AAS201" s="100"/>
      <c r="AAT201" s="100"/>
      <c r="AAU201" s="100"/>
      <c r="AAV201" s="100"/>
      <c r="AAW201" s="100"/>
      <c r="AAX201" s="100"/>
      <c r="AAY201" s="100"/>
      <c r="AAZ201" s="100"/>
      <c r="ABA201" s="100"/>
      <c r="ABB201" s="100"/>
      <c r="ABC201" s="100"/>
      <c r="ABD201" s="100"/>
      <c r="ABE201" s="100"/>
      <c r="ABF201" s="100"/>
      <c r="ABG201" s="100"/>
      <c r="ABH201" s="100"/>
      <c r="ABI201" s="100"/>
      <c r="ABJ201" s="100"/>
      <c r="ABK201" s="100"/>
      <c r="ABL201" s="100"/>
      <c r="ABM201" s="100"/>
      <c r="ABN201" s="100"/>
      <c r="ABO201" s="100"/>
      <c r="ABP201" s="100"/>
      <c r="ABQ201" s="100"/>
      <c r="ABR201" s="100"/>
      <c r="ABS201" s="100"/>
      <c r="ABT201" s="100"/>
      <c r="ABU201" s="100"/>
      <c r="ABV201" s="100"/>
      <c r="ABW201" s="100"/>
      <c r="ABX201" s="100"/>
      <c r="ABY201" s="100"/>
      <c r="ABZ201" s="100"/>
      <c r="ACA201" s="100"/>
      <c r="ACB201" s="100"/>
      <c r="ACC201" s="100"/>
      <c r="ACD201" s="100"/>
      <c r="ACE201" s="100"/>
      <c r="ACF201" s="100"/>
      <c r="ACG201" s="100"/>
      <c r="ACH201" s="100"/>
      <c r="ACI201" s="100"/>
      <c r="ACJ201" s="100"/>
      <c r="ACK201" s="100"/>
      <c r="ACL201" s="100"/>
      <c r="ACM201" s="100"/>
      <c r="ACN201" s="100"/>
      <c r="ACO201" s="100"/>
      <c r="ACP201" s="100"/>
      <c r="ACQ201" s="100"/>
      <c r="ACR201" s="100"/>
      <c r="ACS201" s="100"/>
      <c r="ACT201" s="100"/>
      <c r="ACU201" s="100"/>
      <c r="ACV201" s="100"/>
      <c r="ACW201" s="100"/>
      <c r="ACX201" s="100"/>
      <c r="ACY201" s="100"/>
      <c r="ACZ201" s="100"/>
      <c r="ADA201" s="100"/>
      <c r="ADB201" s="100"/>
      <c r="ADC201" s="100"/>
      <c r="ADD201" s="100"/>
      <c r="ADE201" s="100"/>
      <c r="ADF201" s="100"/>
      <c r="ADG201" s="100"/>
      <c r="ADH201" s="100"/>
      <c r="ADI201" s="100"/>
      <c r="ADJ201" s="100"/>
      <c r="ADK201" s="100"/>
      <c r="ADL201" s="100"/>
      <c r="ADM201" s="100"/>
      <c r="ADN201" s="100"/>
      <c r="ADO201" s="100"/>
      <c r="ADP201" s="100"/>
      <c r="ADQ201" s="100"/>
      <c r="ADR201" s="100"/>
      <c r="ADS201" s="100"/>
      <c r="ADT201" s="100"/>
      <c r="ADU201" s="100"/>
      <c r="ADV201" s="100"/>
      <c r="ADW201" s="100"/>
      <c r="ADX201" s="100"/>
      <c r="ADY201" s="100"/>
      <c r="ADZ201" s="100"/>
      <c r="AEA201" s="100"/>
      <c r="AEB201" s="100"/>
      <c r="AEC201" s="100"/>
      <c r="AED201" s="100"/>
      <c r="AEE201" s="100"/>
      <c r="AEF201" s="100"/>
      <c r="AEG201" s="100"/>
      <c r="AEH201" s="100"/>
      <c r="AEI201" s="100"/>
      <c r="AEJ201" s="100"/>
      <c r="AEK201" s="100"/>
      <c r="AEL201" s="100"/>
      <c r="AEM201" s="100"/>
      <c r="AEN201" s="100"/>
      <c r="AEO201" s="100"/>
      <c r="AEP201" s="100"/>
      <c r="AEQ201" s="100"/>
      <c r="AER201" s="100"/>
      <c r="AES201" s="100"/>
      <c r="AET201" s="100"/>
      <c r="AEU201" s="100"/>
      <c r="AEV201" s="100"/>
      <c r="AEW201" s="100"/>
      <c r="AEX201" s="100"/>
      <c r="AEY201" s="100"/>
      <c r="AEZ201" s="100"/>
      <c r="AFA201" s="100"/>
      <c r="AFB201" s="100"/>
      <c r="AFC201" s="100"/>
      <c r="AFD201" s="100"/>
      <c r="AFE201" s="100"/>
      <c r="AFF201" s="100"/>
      <c r="AFG201" s="100"/>
      <c r="AFH201" s="100"/>
      <c r="AFI201" s="100"/>
      <c r="AFJ201" s="100"/>
      <c r="AFK201" s="100"/>
      <c r="AFL201" s="100"/>
      <c r="AFM201" s="100"/>
      <c r="AFN201" s="100"/>
      <c r="AFO201" s="100"/>
      <c r="AFP201" s="100"/>
      <c r="AFQ201" s="100"/>
      <c r="AFR201" s="100"/>
      <c r="AFS201" s="100"/>
      <c r="AFT201" s="100"/>
      <c r="AFU201" s="100"/>
      <c r="AFV201" s="100"/>
      <c r="AFW201" s="100"/>
      <c r="AFX201" s="100"/>
      <c r="AFY201" s="100"/>
      <c r="AFZ201" s="100"/>
      <c r="AGA201" s="100"/>
      <c r="AGB201" s="100"/>
      <c r="AGC201" s="100"/>
      <c r="AGD201" s="100"/>
      <c r="AGE201" s="100"/>
      <c r="AGF201" s="100"/>
      <c r="AGG201" s="100"/>
      <c r="AGH201" s="100"/>
      <c r="AGI201" s="100"/>
      <c r="AGJ201" s="100"/>
      <c r="AGK201" s="100"/>
      <c r="AGL201" s="100"/>
      <c r="AGM201" s="100"/>
      <c r="AGN201" s="100"/>
      <c r="AGO201" s="100"/>
      <c r="AGP201" s="100"/>
      <c r="AGQ201" s="100"/>
      <c r="AGR201" s="100"/>
      <c r="AGS201" s="100"/>
      <c r="AGT201" s="100"/>
      <c r="AGU201" s="100"/>
      <c r="AGV201" s="100"/>
      <c r="AGW201" s="100"/>
      <c r="AGX201" s="100"/>
      <c r="AGY201" s="100"/>
      <c r="AGZ201" s="100"/>
      <c r="AHA201" s="100"/>
      <c r="AHB201" s="100"/>
      <c r="AHC201" s="100"/>
      <c r="AHD201" s="100"/>
      <c r="AHE201" s="100"/>
      <c r="AHF201" s="100"/>
      <c r="AHG201" s="100"/>
      <c r="AHH201" s="100"/>
      <c r="AHI201" s="100"/>
      <c r="AHJ201" s="100"/>
      <c r="AHK201" s="100"/>
      <c r="AHL201" s="100"/>
      <c r="AHM201" s="100"/>
      <c r="AHN201" s="100"/>
      <c r="AHO201" s="100"/>
      <c r="AHP201" s="100"/>
      <c r="AHQ201" s="100"/>
      <c r="AHR201" s="100"/>
      <c r="AHS201" s="100"/>
      <c r="AHT201" s="100"/>
      <c r="AHU201" s="100"/>
      <c r="AHV201" s="100"/>
      <c r="AHW201" s="100"/>
      <c r="AHX201" s="100"/>
      <c r="AHY201" s="100"/>
      <c r="AHZ201" s="100"/>
      <c r="AIA201" s="100"/>
      <c r="AIB201" s="100"/>
      <c r="AIC201" s="100"/>
      <c r="AID201" s="100"/>
      <c r="AIE201" s="100"/>
      <c r="AIF201" s="100"/>
      <c r="AIG201" s="100"/>
      <c r="AIH201" s="100"/>
      <c r="AII201" s="100"/>
      <c r="AIJ201" s="100"/>
      <c r="AIK201" s="100"/>
      <c r="AIL201" s="100"/>
      <c r="AIM201" s="100"/>
      <c r="AIN201" s="100"/>
      <c r="AIO201" s="100"/>
      <c r="AIP201" s="100"/>
      <c r="AIQ201" s="100"/>
      <c r="AIR201" s="100"/>
      <c r="AIS201" s="100"/>
      <c r="AIT201" s="100"/>
      <c r="AIU201" s="100"/>
      <c r="AIV201" s="100"/>
      <c r="AIW201" s="100"/>
      <c r="AIX201" s="100"/>
      <c r="AIY201" s="100"/>
      <c r="AIZ201" s="100"/>
      <c r="AJA201" s="100"/>
      <c r="AJB201" s="100"/>
      <c r="AJC201" s="100"/>
      <c r="AJD201" s="100"/>
      <c r="AJE201" s="100"/>
      <c r="AJF201" s="100"/>
      <c r="AJG201" s="100"/>
      <c r="AJH201" s="100"/>
      <c r="AJI201" s="100"/>
      <c r="AJJ201" s="100"/>
      <c r="AJK201" s="100"/>
      <c r="AJL201" s="100"/>
      <c r="AJM201" s="100"/>
      <c r="AJN201" s="100"/>
      <c r="AJO201" s="100"/>
      <c r="AJP201" s="100"/>
      <c r="AJQ201" s="100"/>
      <c r="AJR201" s="100"/>
      <c r="AJS201" s="100"/>
      <c r="AJT201" s="100"/>
      <c r="AJU201" s="100"/>
      <c r="AJV201" s="100"/>
      <c r="AJW201" s="100"/>
      <c r="AJX201" s="100"/>
      <c r="AJY201" s="100"/>
      <c r="AJZ201" s="100"/>
      <c r="AKA201" s="100"/>
      <c r="AKB201" s="100"/>
      <c r="AKC201" s="100"/>
      <c r="AKD201" s="100"/>
      <c r="AKE201" s="100"/>
      <c r="AKF201" s="100"/>
      <c r="AKG201" s="100"/>
      <c r="AKH201" s="100"/>
      <c r="AKI201" s="100"/>
      <c r="AKJ201" s="100"/>
      <c r="AKK201" s="100"/>
      <c r="AKL201" s="100"/>
      <c r="AKM201" s="100"/>
      <c r="AKN201" s="100"/>
      <c r="AKO201" s="100"/>
      <c r="AKP201" s="100"/>
      <c r="AKQ201" s="100"/>
      <c r="AKR201" s="100"/>
      <c r="AKS201" s="100"/>
      <c r="AKT201" s="100"/>
      <c r="AKU201" s="100"/>
      <c r="AKV201" s="100"/>
      <c r="AKW201" s="100"/>
      <c r="AKX201" s="100"/>
      <c r="AKY201" s="100"/>
      <c r="AKZ201" s="100"/>
      <c r="ALA201" s="100"/>
      <c r="ALB201" s="100"/>
      <c r="ALC201" s="100"/>
      <c r="ALD201" s="100"/>
      <c r="ALE201" s="100"/>
      <c r="ALF201" s="100"/>
      <c r="ALG201" s="100"/>
      <c r="ALH201" s="100"/>
      <c r="ALI201" s="100"/>
      <c r="ALJ201" s="100"/>
      <c r="ALK201" s="100"/>
      <c r="ALL201" s="100"/>
      <c r="ALM201" s="100"/>
      <c r="ALN201" s="100"/>
      <c r="ALO201" s="100"/>
      <c r="ALP201" s="100"/>
      <c r="ALQ201" s="100"/>
      <c r="ALR201" s="100"/>
      <c r="ALS201" s="100"/>
      <c r="ALT201" s="100"/>
      <c r="ALU201" s="100"/>
      <c r="ALV201" s="100"/>
      <c r="ALW201" s="100"/>
      <c r="ALX201" s="100"/>
      <c r="ALY201" s="100"/>
      <c r="ALZ201" s="100"/>
      <c r="AMA201" s="100"/>
      <c r="AMB201" s="100"/>
      <c r="AMC201" s="100"/>
      <c r="AMD201" s="100"/>
      <c r="AME201" s="100"/>
      <c r="AMF201" s="100"/>
      <c r="AMG201" s="100"/>
      <c r="AMH201" s="100"/>
      <c r="AMI201" s="100"/>
      <c r="AMJ201" s="100"/>
      <c r="AMK201" s="100"/>
      <c r="AML201" s="100"/>
      <c r="AMM201" s="100"/>
      <c r="AMN201" s="100"/>
      <c r="AMO201" s="100"/>
      <c r="AMP201" s="100"/>
      <c r="AMQ201" s="100"/>
      <c r="AMR201" s="100"/>
      <c r="AMS201" s="100"/>
      <c r="AMT201" s="100"/>
      <c r="AMU201" s="100"/>
      <c r="AMV201" s="100"/>
      <c r="AMW201" s="100"/>
      <c r="AMX201" s="100"/>
      <c r="AMY201" s="100"/>
      <c r="AMZ201" s="100"/>
      <c r="ANA201" s="100"/>
      <c r="ANB201" s="100"/>
      <c r="ANC201" s="100"/>
      <c r="AND201" s="100"/>
      <c r="ANE201" s="100"/>
      <c r="ANF201" s="100"/>
      <c r="ANG201" s="100"/>
      <c r="ANH201" s="100"/>
      <c r="ANI201" s="100"/>
      <c r="ANJ201" s="100"/>
      <c r="ANK201" s="100"/>
      <c r="ANL201" s="100"/>
      <c r="ANM201" s="100"/>
      <c r="ANN201" s="100"/>
      <c r="ANO201" s="100"/>
      <c r="ANP201" s="100"/>
      <c r="ANQ201" s="100"/>
      <c r="ANR201" s="100"/>
      <c r="ANS201" s="100"/>
      <c r="ANT201" s="100"/>
      <c r="ANU201" s="100"/>
      <c r="ANV201" s="100"/>
      <c r="ANW201" s="100"/>
      <c r="ANX201" s="100"/>
      <c r="ANY201" s="100"/>
      <c r="ANZ201" s="100"/>
      <c r="AOA201" s="100"/>
      <c r="AOB201" s="100"/>
      <c r="AOC201" s="100"/>
      <c r="AOD201" s="100"/>
      <c r="AOE201" s="100"/>
      <c r="AOF201" s="100"/>
      <c r="AOG201" s="100"/>
      <c r="AOH201" s="100"/>
      <c r="AOI201" s="100"/>
      <c r="AOJ201" s="100"/>
      <c r="AOK201" s="100"/>
      <c r="AOL201" s="100"/>
      <c r="AOM201" s="100"/>
      <c r="AON201" s="100"/>
      <c r="AOO201" s="100"/>
      <c r="AOP201" s="100"/>
      <c r="AOQ201" s="100"/>
      <c r="AOR201" s="100"/>
      <c r="AOS201" s="100"/>
      <c r="AOT201" s="100"/>
      <c r="AOU201" s="100"/>
      <c r="AOV201" s="100"/>
      <c r="AOW201" s="100"/>
      <c r="AOX201" s="100"/>
      <c r="AOY201" s="100"/>
      <c r="AOZ201" s="100"/>
      <c r="APA201" s="100"/>
      <c r="APB201" s="100"/>
      <c r="APC201" s="100"/>
      <c r="APD201" s="100"/>
      <c r="APE201" s="100"/>
      <c r="APF201" s="100"/>
      <c r="APG201" s="100"/>
      <c r="APH201" s="100"/>
      <c r="API201" s="100"/>
      <c r="APJ201" s="100"/>
      <c r="APK201" s="100"/>
      <c r="APL201" s="100"/>
      <c r="APM201" s="100"/>
      <c r="APN201" s="100"/>
      <c r="APO201" s="100"/>
      <c r="APP201" s="100"/>
      <c r="APQ201" s="100"/>
      <c r="APR201" s="100"/>
      <c r="APS201" s="100"/>
      <c r="APT201" s="100"/>
      <c r="APU201" s="100"/>
      <c r="APV201" s="100"/>
      <c r="APW201" s="100"/>
      <c r="APX201" s="100"/>
      <c r="APY201" s="100"/>
      <c r="APZ201" s="100"/>
      <c r="AQA201" s="100"/>
      <c r="AQB201" s="100"/>
      <c r="AQC201" s="100"/>
      <c r="AQD201" s="100"/>
      <c r="AQE201" s="100"/>
      <c r="AQF201" s="100"/>
      <c r="AQG201" s="100"/>
      <c r="AQH201" s="100"/>
      <c r="AQI201" s="100"/>
      <c r="AQJ201" s="100"/>
      <c r="AQK201" s="100"/>
      <c r="AQL201" s="100"/>
      <c r="AQM201" s="100"/>
      <c r="AQN201" s="100"/>
      <c r="AQO201" s="100"/>
      <c r="AQP201" s="100"/>
      <c r="AQQ201" s="100"/>
      <c r="AQR201" s="100"/>
      <c r="AQS201" s="100"/>
      <c r="AQT201" s="100"/>
      <c r="AQU201" s="100"/>
      <c r="AQV201" s="100"/>
      <c r="AQW201" s="100"/>
      <c r="AQX201" s="100"/>
      <c r="AQY201" s="100"/>
      <c r="AQZ201" s="100"/>
      <c r="ARA201" s="100"/>
      <c r="ARB201" s="100"/>
      <c r="ARC201" s="100"/>
      <c r="ARD201" s="100"/>
      <c r="ARE201" s="100"/>
      <c r="ARF201" s="100"/>
      <c r="ARG201" s="100"/>
      <c r="ARH201" s="100"/>
      <c r="ARI201" s="100"/>
      <c r="ARJ201" s="100"/>
      <c r="ARK201" s="100"/>
      <c r="ARL201" s="100"/>
      <c r="ARM201" s="100"/>
      <c r="ARN201" s="100"/>
      <c r="ARO201" s="100"/>
      <c r="ARP201" s="100"/>
      <c r="ARQ201" s="100"/>
      <c r="ARR201" s="100"/>
      <c r="ARS201" s="100"/>
      <c r="ART201" s="100"/>
      <c r="ARU201" s="100"/>
      <c r="ARV201" s="100"/>
      <c r="ARW201" s="100"/>
      <c r="ARX201" s="100"/>
      <c r="ARY201" s="100"/>
      <c r="ARZ201" s="100"/>
      <c r="ASA201" s="100"/>
      <c r="ASB201" s="100"/>
      <c r="ASC201" s="100"/>
      <c r="ASD201" s="100"/>
      <c r="ASE201" s="100"/>
      <c r="ASF201" s="100"/>
      <c r="ASG201" s="100"/>
      <c r="ASH201" s="100"/>
      <c r="ASI201" s="100"/>
      <c r="ASJ201" s="100"/>
      <c r="ASK201" s="100"/>
      <c r="ASL201" s="100"/>
      <c r="ASM201" s="100"/>
      <c r="ASN201" s="100"/>
      <c r="ASO201" s="100"/>
      <c r="ASP201" s="100"/>
      <c r="ASQ201" s="100"/>
      <c r="ASR201" s="100"/>
      <c r="ASS201" s="100"/>
      <c r="AST201" s="100"/>
      <c r="ASU201" s="100"/>
      <c r="ASV201" s="100"/>
      <c r="ASW201" s="100"/>
      <c r="ASX201" s="100"/>
      <c r="ASY201" s="100"/>
      <c r="ASZ201" s="100"/>
      <c r="ATA201" s="100"/>
      <c r="ATB201" s="100"/>
      <c r="ATC201" s="100"/>
      <c r="ATD201" s="100"/>
      <c r="ATE201" s="100"/>
      <c r="ATF201" s="100"/>
      <c r="ATG201" s="100"/>
      <c r="ATH201" s="100"/>
      <c r="ATI201" s="100"/>
      <c r="ATJ201" s="100"/>
      <c r="ATK201" s="100"/>
      <c r="ATL201" s="100"/>
      <c r="ATM201" s="100"/>
      <c r="ATN201" s="100"/>
      <c r="ATO201" s="100"/>
      <c r="ATP201" s="100"/>
      <c r="ATQ201" s="100"/>
      <c r="ATR201" s="100"/>
      <c r="ATS201" s="100"/>
      <c r="ATT201" s="100"/>
      <c r="ATU201" s="100"/>
      <c r="ATV201" s="100"/>
      <c r="ATW201" s="100"/>
      <c r="ATX201" s="100"/>
    </row>
    <row r="202" spans="1:1221" ht="16" customHeight="1">
      <c r="A202" s="38">
        <v>199</v>
      </c>
      <c r="B202" s="567" t="s">
        <v>18360</v>
      </c>
      <c r="C202" s="77" t="s">
        <v>5683</v>
      </c>
      <c r="D202" s="38" t="s">
        <v>19</v>
      </c>
      <c r="E202" s="77" t="s">
        <v>5685</v>
      </c>
      <c r="F202" s="53" t="s">
        <v>5684</v>
      </c>
      <c r="G202" s="8" t="s">
        <v>9766</v>
      </c>
      <c r="H202" s="321" t="s">
        <v>5686</v>
      </c>
      <c r="I202" s="232" t="s">
        <v>5688</v>
      </c>
      <c r="J202" s="37" t="s">
        <v>5687</v>
      </c>
      <c r="K202" s="457" t="s">
        <v>5401</v>
      </c>
      <c r="L202" s="314">
        <v>6986</v>
      </c>
      <c r="M202" s="38" t="s">
        <v>21</v>
      </c>
      <c r="N202" s="321" t="s">
        <v>5355</v>
      </c>
      <c r="O202" s="321" t="s">
        <v>18363</v>
      </c>
      <c r="P202" s="321"/>
      <c r="Q202" s="47"/>
      <c r="R202" s="214"/>
      <c r="S202" s="100"/>
      <c r="T202" s="100"/>
      <c r="U202" s="100"/>
      <c r="V202" s="100"/>
      <c r="W202" s="100"/>
      <c r="X202" s="100"/>
      <c r="Y202" s="100"/>
      <c r="Z202" s="100"/>
      <c r="AA202" s="100"/>
      <c r="AB202" s="100"/>
      <c r="AC202" s="100"/>
      <c r="AD202" s="100"/>
      <c r="AE202" s="100"/>
      <c r="AF202" s="100"/>
      <c r="AG202" s="100"/>
      <c r="AH202" s="100"/>
      <c r="AI202" s="100"/>
      <c r="AJ202" s="100"/>
      <c r="AK202" s="100"/>
      <c r="AL202" s="100"/>
      <c r="AM202" s="100"/>
      <c r="AN202" s="100"/>
      <c r="AO202" s="100"/>
      <c r="AP202" s="100"/>
      <c r="AQ202" s="100"/>
      <c r="AR202" s="100"/>
      <c r="AS202" s="100"/>
      <c r="AT202" s="100"/>
      <c r="AU202" s="100"/>
      <c r="AV202" s="100"/>
      <c r="AW202" s="100"/>
      <c r="AX202" s="100"/>
      <c r="AY202" s="100"/>
      <c r="AZ202" s="100"/>
      <c r="BA202" s="100"/>
      <c r="BB202" s="100"/>
      <c r="BC202" s="100"/>
      <c r="BD202" s="100"/>
      <c r="BE202" s="100"/>
      <c r="BF202" s="100"/>
      <c r="BG202" s="100"/>
      <c r="BH202" s="100"/>
      <c r="BI202" s="100"/>
      <c r="BJ202" s="100"/>
      <c r="BK202" s="100"/>
      <c r="BL202" s="100"/>
      <c r="BM202" s="100"/>
      <c r="BN202" s="100"/>
      <c r="BO202" s="100"/>
      <c r="BP202" s="100"/>
      <c r="BQ202" s="100"/>
      <c r="BR202" s="100"/>
      <c r="BS202" s="100"/>
      <c r="BT202" s="100"/>
      <c r="BU202" s="100"/>
      <c r="BV202" s="100"/>
      <c r="BW202" s="100"/>
      <c r="BX202" s="100"/>
      <c r="BY202" s="100"/>
      <c r="BZ202" s="100"/>
      <c r="CA202" s="100"/>
      <c r="CB202" s="100"/>
      <c r="CC202" s="100"/>
      <c r="CD202" s="100"/>
      <c r="CE202" s="100"/>
      <c r="CF202" s="100"/>
      <c r="CG202" s="100"/>
      <c r="CH202" s="100"/>
      <c r="CI202" s="100"/>
      <c r="CJ202" s="100"/>
      <c r="CK202" s="100"/>
      <c r="CL202" s="100"/>
      <c r="CM202" s="100"/>
      <c r="CN202" s="100"/>
      <c r="CO202" s="100"/>
      <c r="CP202" s="100"/>
      <c r="CQ202" s="100"/>
      <c r="CR202" s="100"/>
      <c r="CS202" s="100"/>
      <c r="CT202" s="100"/>
      <c r="CU202" s="100"/>
      <c r="CV202" s="100"/>
      <c r="CW202" s="100"/>
      <c r="CX202" s="100"/>
      <c r="CY202" s="100"/>
      <c r="CZ202" s="100"/>
      <c r="DA202" s="100"/>
      <c r="DB202" s="100"/>
      <c r="DC202" s="100"/>
      <c r="DD202" s="100"/>
      <c r="DE202" s="100"/>
      <c r="DF202" s="100"/>
      <c r="DG202" s="100"/>
      <c r="DH202" s="100"/>
      <c r="DI202" s="100"/>
      <c r="DJ202" s="100"/>
      <c r="DK202" s="100"/>
      <c r="DL202" s="100"/>
      <c r="DM202" s="100"/>
      <c r="DN202" s="100"/>
      <c r="DO202" s="100"/>
      <c r="DP202" s="100"/>
      <c r="DQ202" s="100"/>
      <c r="DR202" s="100"/>
      <c r="DS202" s="100"/>
      <c r="DT202" s="100"/>
      <c r="DU202" s="100"/>
      <c r="DV202" s="100"/>
      <c r="DW202" s="100"/>
      <c r="DX202" s="100"/>
      <c r="DY202" s="100"/>
      <c r="DZ202" s="100"/>
      <c r="EA202" s="100"/>
      <c r="EB202" s="100"/>
      <c r="EC202" s="100"/>
      <c r="ED202" s="100"/>
      <c r="EE202" s="100"/>
      <c r="EF202" s="100"/>
      <c r="EG202" s="100"/>
      <c r="EH202" s="100"/>
      <c r="EI202" s="100"/>
      <c r="EJ202" s="100"/>
      <c r="EK202" s="100"/>
      <c r="EL202" s="100"/>
      <c r="EM202" s="100"/>
      <c r="EN202" s="100"/>
      <c r="EO202" s="100"/>
      <c r="EP202" s="100"/>
      <c r="EQ202" s="100"/>
      <c r="ER202" s="100"/>
      <c r="ES202" s="100"/>
      <c r="ET202" s="100"/>
      <c r="EU202" s="100"/>
      <c r="EV202" s="100"/>
      <c r="EW202" s="100"/>
      <c r="EX202" s="100"/>
      <c r="EY202" s="100"/>
      <c r="EZ202" s="100"/>
      <c r="FA202" s="100"/>
      <c r="FB202" s="100"/>
      <c r="FC202" s="100"/>
      <c r="FD202" s="100"/>
      <c r="FE202" s="100"/>
      <c r="FF202" s="100"/>
      <c r="FG202" s="100"/>
      <c r="FH202" s="100"/>
      <c r="FI202" s="100"/>
      <c r="FJ202" s="100"/>
      <c r="FK202" s="100"/>
      <c r="FL202" s="100"/>
      <c r="FM202" s="100"/>
      <c r="FN202" s="100"/>
      <c r="FO202" s="100"/>
      <c r="FP202" s="100"/>
      <c r="FQ202" s="100"/>
      <c r="FR202" s="100"/>
      <c r="FS202" s="100"/>
      <c r="FT202" s="100"/>
      <c r="FU202" s="100"/>
      <c r="FV202" s="100"/>
      <c r="FW202" s="100"/>
      <c r="FX202" s="100"/>
      <c r="FY202" s="100"/>
      <c r="FZ202" s="100"/>
      <c r="GA202" s="100"/>
      <c r="GB202" s="100"/>
      <c r="GC202" s="100"/>
      <c r="GD202" s="100"/>
      <c r="GE202" s="100"/>
      <c r="GF202" s="100"/>
      <c r="GG202" s="100"/>
      <c r="GH202" s="100"/>
      <c r="GI202" s="100"/>
      <c r="GJ202" s="100"/>
      <c r="GK202" s="100"/>
      <c r="GL202" s="100"/>
      <c r="GM202" s="100"/>
      <c r="GN202" s="100"/>
      <c r="GO202" s="100"/>
      <c r="GP202" s="100"/>
      <c r="GQ202" s="100"/>
      <c r="GR202" s="100"/>
      <c r="GS202" s="100"/>
      <c r="GT202" s="100"/>
      <c r="GU202" s="100"/>
      <c r="GV202" s="100"/>
      <c r="GW202" s="100"/>
      <c r="GX202" s="100"/>
      <c r="GY202" s="100"/>
      <c r="GZ202" s="100"/>
      <c r="HA202" s="100"/>
      <c r="HB202" s="100"/>
      <c r="HC202" s="100"/>
      <c r="HD202" s="100"/>
      <c r="HE202" s="100"/>
      <c r="HF202" s="100"/>
      <c r="HG202" s="100"/>
      <c r="HH202" s="100"/>
      <c r="HI202" s="100"/>
      <c r="HJ202" s="100"/>
      <c r="HK202" s="100"/>
      <c r="HL202" s="100"/>
      <c r="HM202" s="100"/>
      <c r="HN202" s="100"/>
      <c r="HO202" s="100"/>
      <c r="HP202" s="100"/>
      <c r="HQ202" s="100"/>
      <c r="HR202" s="100"/>
      <c r="HS202" s="100"/>
      <c r="HT202" s="100"/>
      <c r="HU202" s="100"/>
      <c r="HV202" s="100"/>
      <c r="HW202" s="100"/>
      <c r="HX202" s="100"/>
      <c r="HY202" s="100"/>
      <c r="HZ202" s="100"/>
      <c r="IA202" s="100"/>
      <c r="IB202" s="100"/>
      <c r="IC202" s="100"/>
      <c r="ID202" s="100"/>
      <c r="IE202" s="100"/>
      <c r="IF202" s="100"/>
      <c r="IG202" s="100"/>
      <c r="IH202" s="100"/>
      <c r="II202" s="100"/>
      <c r="IJ202" s="100"/>
      <c r="IK202" s="100"/>
      <c r="IL202" s="100"/>
      <c r="IM202" s="100"/>
      <c r="IN202" s="100"/>
      <c r="IO202" s="100"/>
      <c r="IP202" s="100"/>
      <c r="IQ202" s="100"/>
      <c r="IR202" s="100"/>
      <c r="IS202" s="100"/>
      <c r="IT202" s="100"/>
      <c r="IU202" s="100"/>
      <c r="IV202" s="100"/>
      <c r="IW202" s="100"/>
      <c r="IX202" s="100"/>
      <c r="IY202" s="100"/>
      <c r="IZ202" s="100"/>
      <c r="JA202" s="100"/>
      <c r="JB202" s="100"/>
      <c r="JC202" s="100"/>
      <c r="JD202" s="100"/>
      <c r="JE202" s="100"/>
      <c r="JF202" s="100"/>
      <c r="JG202" s="100"/>
      <c r="JH202" s="100"/>
      <c r="JI202" s="100"/>
      <c r="JJ202" s="100"/>
      <c r="JK202" s="100"/>
      <c r="JL202" s="100"/>
      <c r="JM202" s="100"/>
      <c r="JN202" s="100"/>
      <c r="JO202" s="100"/>
      <c r="JP202" s="100"/>
      <c r="JQ202" s="100"/>
      <c r="JR202" s="100"/>
      <c r="JS202" s="100"/>
      <c r="JT202" s="100"/>
      <c r="JU202" s="100"/>
      <c r="JV202" s="100"/>
      <c r="JW202" s="100"/>
      <c r="JX202" s="100"/>
      <c r="JY202" s="100"/>
      <c r="JZ202" s="100"/>
      <c r="KA202" s="100"/>
      <c r="KB202" s="100"/>
      <c r="KC202" s="100"/>
      <c r="KD202" s="100"/>
      <c r="KE202" s="100"/>
      <c r="KF202" s="100"/>
      <c r="KG202" s="100"/>
      <c r="KH202" s="100"/>
      <c r="KI202" s="100"/>
      <c r="KJ202" s="100"/>
      <c r="KK202" s="100"/>
      <c r="KL202" s="100"/>
      <c r="KM202" s="100"/>
      <c r="KN202" s="100"/>
      <c r="KO202" s="100"/>
      <c r="KP202" s="100"/>
      <c r="KQ202" s="100"/>
      <c r="KR202" s="100"/>
      <c r="KS202" s="100"/>
      <c r="KT202" s="100"/>
      <c r="KU202" s="100"/>
      <c r="KV202" s="100"/>
      <c r="KW202" s="100"/>
      <c r="KX202" s="100"/>
      <c r="KY202" s="100"/>
      <c r="KZ202" s="100"/>
      <c r="LA202" s="100"/>
      <c r="LB202" s="100"/>
      <c r="LC202" s="100"/>
      <c r="LD202" s="100"/>
      <c r="LE202" s="100"/>
      <c r="LF202" s="100"/>
      <c r="LG202" s="100"/>
      <c r="LH202" s="100"/>
      <c r="LI202" s="100"/>
      <c r="LJ202" s="100"/>
      <c r="LK202" s="100"/>
      <c r="LL202" s="100"/>
      <c r="LM202" s="100"/>
      <c r="LN202" s="100"/>
      <c r="LO202" s="100"/>
      <c r="LP202" s="100"/>
      <c r="LQ202" s="100"/>
      <c r="LR202" s="100"/>
      <c r="LS202" s="100"/>
      <c r="LT202" s="100"/>
      <c r="LU202" s="100"/>
      <c r="LV202" s="100"/>
      <c r="LW202" s="100"/>
      <c r="LX202" s="100"/>
      <c r="LY202" s="100"/>
      <c r="LZ202" s="100"/>
      <c r="MA202" s="100"/>
      <c r="MB202" s="100"/>
      <c r="MC202" s="100"/>
      <c r="MD202" s="100"/>
      <c r="ME202" s="100"/>
      <c r="MF202" s="100"/>
      <c r="MG202" s="100"/>
      <c r="MH202" s="100"/>
      <c r="MI202" s="100"/>
      <c r="MJ202" s="100"/>
      <c r="MK202" s="100"/>
      <c r="ML202" s="100"/>
      <c r="MM202" s="100"/>
      <c r="MN202" s="100"/>
      <c r="MO202" s="100"/>
      <c r="MP202" s="100"/>
      <c r="MQ202" s="100"/>
      <c r="MR202" s="100"/>
      <c r="MS202" s="100"/>
      <c r="MT202" s="100"/>
      <c r="MU202" s="100"/>
      <c r="MV202" s="100"/>
      <c r="MW202" s="100"/>
      <c r="MX202" s="100"/>
      <c r="MY202" s="100"/>
      <c r="MZ202" s="100"/>
      <c r="NA202" s="100"/>
      <c r="NB202" s="100"/>
      <c r="NC202" s="100"/>
      <c r="ND202" s="100"/>
      <c r="NE202" s="100"/>
      <c r="NF202" s="100"/>
      <c r="NG202" s="100"/>
      <c r="NH202" s="100"/>
      <c r="NI202" s="100"/>
      <c r="NJ202" s="100"/>
      <c r="NK202" s="100"/>
      <c r="NL202" s="100"/>
      <c r="NM202" s="100"/>
      <c r="NN202" s="100"/>
      <c r="NO202" s="100"/>
      <c r="NP202" s="100"/>
      <c r="NQ202" s="100"/>
      <c r="NR202" s="100"/>
      <c r="NS202" s="100"/>
      <c r="NT202" s="100"/>
      <c r="NU202" s="100"/>
      <c r="NV202" s="100"/>
      <c r="NW202" s="100"/>
      <c r="NX202" s="100"/>
      <c r="NY202" s="100"/>
      <c r="NZ202" s="100"/>
      <c r="OA202" s="100"/>
      <c r="OB202" s="100"/>
      <c r="OC202" s="100"/>
      <c r="OD202" s="100"/>
      <c r="OE202" s="100"/>
      <c r="OF202" s="100"/>
      <c r="OG202" s="100"/>
      <c r="OH202" s="100"/>
      <c r="OI202" s="100"/>
      <c r="OJ202" s="100"/>
      <c r="OK202" s="100"/>
      <c r="OL202" s="100"/>
      <c r="OM202" s="100"/>
      <c r="ON202" s="100"/>
      <c r="OO202" s="100"/>
      <c r="OP202" s="100"/>
      <c r="OQ202" s="100"/>
      <c r="OR202" s="100"/>
      <c r="OS202" s="100"/>
      <c r="OT202" s="100"/>
      <c r="OU202" s="100"/>
      <c r="OV202" s="100"/>
      <c r="OW202" s="100"/>
      <c r="OX202" s="100"/>
      <c r="OY202" s="100"/>
      <c r="OZ202" s="100"/>
      <c r="PA202" s="100"/>
      <c r="PB202" s="100"/>
      <c r="PC202" s="100"/>
      <c r="PD202" s="100"/>
      <c r="PE202" s="100"/>
      <c r="PF202" s="100"/>
      <c r="PG202" s="100"/>
      <c r="PH202" s="100"/>
      <c r="PI202" s="100"/>
      <c r="PJ202" s="100"/>
      <c r="PK202" s="100"/>
      <c r="PL202" s="100"/>
      <c r="PM202" s="100"/>
      <c r="PN202" s="100"/>
      <c r="PO202" s="100"/>
      <c r="PP202" s="100"/>
      <c r="PQ202" s="100"/>
      <c r="PR202" s="100"/>
      <c r="PS202" s="100"/>
      <c r="PT202" s="100"/>
      <c r="PU202" s="100"/>
      <c r="PV202" s="100"/>
      <c r="PW202" s="100"/>
      <c r="PX202" s="100"/>
      <c r="PY202" s="100"/>
      <c r="PZ202" s="100"/>
      <c r="QA202" s="100"/>
      <c r="QB202" s="100"/>
      <c r="QC202" s="100"/>
      <c r="QD202" s="100"/>
      <c r="QE202" s="100"/>
      <c r="QF202" s="100"/>
      <c r="QG202" s="100"/>
      <c r="QH202" s="100"/>
      <c r="QI202" s="100"/>
      <c r="QJ202" s="100"/>
      <c r="QK202" s="100"/>
      <c r="QL202" s="100"/>
      <c r="QM202" s="100"/>
      <c r="QN202" s="100"/>
      <c r="QO202" s="100"/>
      <c r="QP202" s="100"/>
      <c r="QQ202" s="100"/>
      <c r="QR202" s="100"/>
      <c r="QS202" s="100"/>
      <c r="QT202" s="100"/>
      <c r="QU202" s="100"/>
      <c r="QV202" s="100"/>
      <c r="QW202" s="100"/>
      <c r="QX202" s="100"/>
      <c r="QY202" s="100"/>
      <c r="QZ202" s="100"/>
      <c r="RA202" s="100"/>
      <c r="RB202" s="100"/>
      <c r="RC202" s="100"/>
      <c r="RD202" s="100"/>
      <c r="RE202" s="100"/>
      <c r="RF202" s="100"/>
      <c r="RG202" s="100"/>
      <c r="RH202" s="100"/>
      <c r="RI202" s="100"/>
      <c r="RJ202" s="100"/>
      <c r="RK202" s="100"/>
      <c r="RL202" s="100"/>
      <c r="RM202" s="100"/>
      <c r="RN202" s="100"/>
      <c r="RO202" s="100"/>
      <c r="RP202" s="100"/>
      <c r="RQ202" s="100"/>
      <c r="RR202" s="100"/>
      <c r="RS202" s="100"/>
      <c r="RT202" s="100"/>
      <c r="RU202" s="100"/>
      <c r="RV202" s="100"/>
      <c r="RW202" s="100"/>
      <c r="RX202" s="100"/>
      <c r="RY202" s="100"/>
      <c r="RZ202" s="100"/>
      <c r="SA202" s="100"/>
      <c r="SB202" s="100"/>
      <c r="SC202" s="100"/>
      <c r="SD202" s="100"/>
      <c r="SE202" s="100"/>
      <c r="SF202" s="100"/>
      <c r="SG202" s="100"/>
      <c r="SH202" s="100"/>
      <c r="SI202" s="100"/>
      <c r="SJ202" s="100"/>
      <c r="SK202" s="100"/>
      <c r="SL202" s="100"/>
      <c r="SM202" s="100"/>
      <c r="SN202" s="100"/>
      <c r="SO202" s="100"/>
      <c r="SP202" s="100"/>
      <c r="SQ202" s="100"/>
      <c r="SR202" s="100"/>
      <c r="SS202" s="100"/>
      <c r="ST202" s="100"/>
      <c r="SU202" s="100"/>
      <c r="SV202" s="100"/>
      <c r="SW202" s="100"/>
      <c r="SX202" s="100"/>
      <c r="SY202" s="100"/>
      <c r="SZ202" s="100"/>
      <c r="TA202" s="100"/>
      <c r="TB202" s="100"/>
      <c r="TC202" s="100"/>
      <c r="TD202" s="100"/>
      <c r="TE202" s="100"/>
      <c r="TF202" s="100"/>
      <c r="TG202" s="100"/>
      <c r="TH202" s="100"/>
      <c r="TI202" s="100"/>
      <c r="TJ202" s="100"/>
      <c r="TK202" s="100"/>
      <c r="TL202" s="100"/>
      <c r="TM202" s="100"/>
      <c r="TN202" s="100"/>
      <c r="TO202" s="100"/>
      <c r="TP202" s="100"/>
      <c r="TQ202" s="100"/>
      <c r="TR202" s="100"/>
      <c r="TS202" s="100"/>
      <c r="TT202" s="100"/>
      <c r="TU202" s="100"/>
      <c r="TV202" s="100"/>
      <c r="TW202" s="100"/>
      <c r="TX202" s="100"/>
      <c r="TY202" s="100"/>
      <c r="TZ202" s="100"/>
      <c r="UA202" s="100"/>
      <c r="UB202" s="100"/>
      <c r="UC202" s="100"/>
      <c r="UD202" s="100"/>
      <c r="UE202" s="100"/>
      <c r="UF202" s="100"/>
      <c r="UG202" s="100"/>
      <c r="UH202" s="100"/>
      <c r="UI202" s="100"/>
      <c r="UJ202" s="100"/>
      <c r="UK202" s="100"/>
      <c r="UL202" s="100"/>
      <c r="UM202" s="100"/>
      <c r="UN202" s="100"/>
      <c r="UO202" s="100"/>
      <c r="UP202" s="100"/>
      <c r="UQ202" s="100"/>
      <c r="UR202" s="100"/>
      <c r="US202" s="100"/>
      <c r="UT202" s="100"/>
      <c r="UU202" s="100"/>
      <c r="UV202" s="100"/>
      <c r="UW202" s="100"/>
      <c r="UX202" s="100"/>
      <c r="UY202" s="100"/>
      <c r="UZ202" s="100"/>
      <c r="VA202" s="100"/>
      <c r="VB202" s="100"/>
      <c r="VC202" s="100"/>
      <c r="VD202" s="100"/>
      <c r="VE202" s="100"/>
      <c r="VF202" s="100"/>
      <c r="VG202" s="100"/>
      <c r="VH202" s="100"/>
      <c r="VI202" s="100"/>
      <c r="VJ202" s="100"/>
      <c r="VK202" s="100"/>
      <c r="VL202" s="100"/>
      <c r="VM202" s="100"/>
      <c r="VN202" s="100"/>
      <c r="VO202" s="100"/>
      <c r="VP202" s="100"/>
      <c r="VQ202" s="100"/>
      <c r="VR202" s="100"/>
      <c r="VS202" s="100"/>
      <c r="VT202" s="100"/>
      <c r="VU202" s="100"/>
      <c r="VV202" s="100"/>
      <c r="VW202" s="100"/>
      <c r="VX202" s="100"/>
      <c r="VY202" s="100"/>
      <c r="VZ202" s="100"/>
      <c r="WA202" s="100"/>
      <c r="WB202" s="100"/>
      <c r="WC202" s="100"/>
      <c r="WD202" s="100"/>
      <c r="WE202" s="100"/>
      <c r="WF202" s="100"/>
      <c r="WG202" s="100"/>
      <c r="WH202" s="100"/>
      <c r="WI202" s="100"/>
      <c r="WJ202" s="100"/>
      <c r="WK202" s="100"/>
      <c r="WL202" s="100"/>
      <c r="WM202" s="100"/>
      <c r="WN202" s="100"/>
      <c r="WO202" s="100"/>
      <c r="WP202" s="100"/>
      <c r="WQ202" s="100"/>
      <c r="WR202" s="100"/>
      <c r="WS202" s="100"/>
      <c r="WT202" s="100"/>
      <c r="WU202" s="100"/>
      <c r="WV202" s="100"/>
      <c r="WW202" s="100"/>
      <c r="WX202" s="100"/>
      <c r="WY202" s="100"/>
      <c r="WZ202" s="100"/>
      <c r="XA202" s="100"/>
      <c r="XB202" s="100"/>
      <c r="XC202" s="100"/>
      <c r="XD202" s="100"/>
      <c r="XE202" s="100"/>
      <c r="XF202" s="100"/>
      <c r="XG202" s="100"/>
      <c r="XH202" s="100"/>
      <c r="XI202" s="100"/>
      <c r="XJ202" s="100"/>
      <c r="XK202" s="100"/>
      <c r="XL202" s="100"/>
      <c r="XM202" s="100"/>
      <c r="XN202" s="100"/>
      <c r="XO202" s="100"/>
      <c r="XP202" s="100"/>
      <c r="XQ202" s="100"/>
      <c r="XR202" s="100"/>
      <c r="XS202" s="100"/>
      <c r="XT202" s="100"/>
      <c r="XU202" s="100"/>
      <c r="XV202" s="100"/>
      <c r="XW202" s="100"/>
      <c r="XX202" s="100"/>
      <c r="XY202" s="100"/>
      <c r="XZ202" s="100"/>
      <c r="YA202" s="100"/>
      <c r="YB202" s="100"/>
      <c r="YC202" s="100"/>
      <c r="YD202" s="100"/>
      <c r="YE202" s="100"/>
      <c r="YF202" s="100"/>
      <c r="YG202" s="100"/>
      <c r="YH202" s="100"/>
      <c r="YI202" s="100"/>
      <c r="YJ202" s="100"/>
      <c r="YK202" s="100"/>
      <c r="YL202" s="100"/>
      <c r="YM202" s="100"/>
      <c r="YN202" s="100"/>
      <c r="YO202" s="100"/>
      <c r="YP202" s="100"/>
      <c r="YQ202" s="100"/>
      <c r="YR202" s="100"/>
      <c r="YS202" s="100"/>
      <c r="YT202" s="100"/>
      <c r="YU202" s="100"/>
      <c r="YV202" s="100"/>
      <c r="YW202" s="100"/>
      <c r="YX202" s="100"/>
      <c r="YY202" s="100"/>
      <c r="YZ202" s="100"/>
      <c r="ZA202" s="100"/>
      <c r="ZB202" s="100"/>
      <c r="ZC202" s="100"/>
      <c r="ZD202" s="100"/>
      <c r="ZE202" s="100"/>
      <c r="ZF202" s="100"/>
      <c r="ZG202" s="100"/>
      <c r="ZH202" s="100"/>
      <c r="ZI202" s="100"/>
      <c r="ZJ202" s="100"/>
      <c r="ZK202" s="100"/>
      <c r="ZL202" s="100"/>
      <c r="ZM202" s="100"/>
      <c r="ZN202" s="100"/>
      <c r="ZO202" s="100"/>
      <c r="ZP202" s="100"/>
      <c r="ZQ202" s="100"/>
      <c r="ZR202" s="100"/>
      <c r="ZS202" s="100"/>
      <c r="ZT202" s="100"/>
      <c r="ZU202" s="100"/>
      <c r="ZV202" s="100"/>
      <c r="ZW202" s="100"/>
      <c r="ZX202" s="100"/>
      <c r="ZY202" s="100"/>
      <c r="ZZ202" s="100"/>
      <c r="AAA202" s="100"/>
      <c r="AAB202" s="100"/>
      <c r="AAC202" s="100"/>
      <c r="AAD202" s="100"/>
      <c r="AAE202" s="100"/>
      <c r="AAF202" s="100"/>
      <c r="AAG202" s="100"/>
      <c r="AAH202" s="100"/>
      <c r="AAI202" s="100"/>
      <c r="AAJ202" s="100"/>
      <c r="AAK202" s="100"/>
      <c r="AAL202" s="100"/>
      <c r="AAM202" s="100"/>
      <c r="AAN202" s="100"/>
      <c r="AAO202" s="100"/>
      <c r="AAP202" s="100"/>
      <c r="AAQ202" s="100"/>
      <c r="AAR202" s="100"/>
      <c r="AAS202" s="100"/>
      <c r="AAT202" s="100"/>
      <c r="AAU202" s="100"/>
      <c r="AAV202" s="100"/>
      <c r="AAW202" s="100"/>
      <c r="AAX202" s="100"/>
      <c r="AAY202" s="100"/>
      <c r="AAZ202" s="100"/>
      <c r="ABA202" s="100"/>
      <c r="ABB202" s="100"/>
      <c r="ABC202" s="100"/>
      <c r="ABD202" s="100"/>
      <c r="ABE202" s="100"/>
      <c r="ABF202" s="100"/>
      <c r="ABG202" s="100"/>
      <c r="ABH202" s="100"/>
      <c r="ABI202" s="100"/>
      <c r="ABJ202" s="100"/>
      <c r="ABK202" s="100"/>
      <c r="ABL202" s="100"/>
      <c r="ABM202" s="100"/>
      <c r="ABN202" s="100"/>
      <c r="ABO202" s="100"/>
      <c r="ABP202" s="100"/>
      <c r="ABQ202" s="100"/>
      <c r="ABR202" s="100"/>
      <c r="ABS202" s="100"/>
      <c r="ABT202" s="100"/>
      <c r="ABU202" s="100"/>
      <c r="ABV202" s="100"/>
      <c r="ABW202" s="100"/>
      <c r="ABX202" s="100"/>
      <c r="ABY202" s="100"/>
      <c r="ABZ202" s="100"/>
      <c r="ACA202" s="100"/>
      <c r="ACB202" s="100"/>
      <c r="ACC202" s="100"/>
      <c r="ACD202" s="100"/>
      <c r="ACE202" s="100"/>
      <c r="ACF202" s="100"/>
      <c r="ACG202" s="100"/>
      <c r="ACH202" s="100"/>
      <c r="ACI202" s="100"/>
      <c r="ACJ202" s="100"/>
      <c r="ACK202" s="100"/>
      <c r="ACL202" s="100"/>
      <c r="ACM202" s="100"/>
      <c r="ACN202" s="100"/>
      <c r="ACO202" s="100"/>
      <c r="ACP202" s="100"/>
      <c r="ACQ202" s="100"/>
      <c r="ACR202" s="100"/>
      <c r="ACS202" s="100"/>
      <c r="ACT202" s="100"/>
      <c r="ACU202" s="100"/>
      <c r="ACV202" s="100"/>
      <c r="ACW202" s="100"/>
      <c r="ACX202" s="100"/>
      <c r="ACY202" s="100"/>
      <c r="ACZ202" s="100"/>
      <c r="ADA202" s="100"/>
      <c r="ADB202" s="100"/>
      <c r="ADC202" s="100"/>
      <c r="ADD202" s="100"/>
      <c r="ADE202" s="100"/>
      <c r="ADF202" s="100"/>
      <c r="ADG202" s="100"/>
      <c r="ADH202" s="100"/>
      <c r="ADI202" s="100"/>
      <c r="ADJ202" s="100"/>
      <c r="ADK202" s="100"/>
      <c r="ADL202" s="100"/>
      <c r="ADM202" s="100"/>
      <c r="ADN202" s="100"/>
      <c r="ADO202" s="100"/>
      <c r="ADP202" s="100"/>
      <c r="ADQ202" s="100"/>
      <c r="ADR202" s="100"/>
      <c r="ADS202" s="100"/>
      <c r="ADT202" s="100"/>
      <c r="ADU202" s="100"/>
      <c r="ADV202" s="100"/>
      <c r="ADW202" s="100"/>
      <c r="ADX202" s="100"/>
      <c r="ADY202" s="100"/>
      <c r="ADZ202" s="100"/>
      <c r="AEA202" s="100"/>
      <c r="AEB202" s="100"/>
      <c r="AEC202" s="100"/>
      <c r="AED202" s="100"/>
      <c r="AEE202" s="100"/>
      <c r="AEF202" s="100"/>
      <c r="AEG202" s="100"/>
      <c r="AEH202" s="100"/>
      <c r="AEI202" s="100"/>
      <c r="AEJ202" s="100"/>
      <c r="AEK202" s="100"/>
      <c r="AEL202" s="100"/>
      <c r="AEM202" s="100"/>
      <c r="AEN202" s="100"/>
      <c r="AEO202" s="100"/>
      <c r="AEP202" s="100"/>
      <c r="AEQ202" s="100"/>
      <c r="AER202" s="100"/>
      <c r="AES202" s="100"/>
      <c r="AET202" s="100"/>
      <c r="AEU202" s="100"/>
      <c r="AEV202" s="100"/>
      <c r="AEW202" s="100"/>
      <c r="AEX202" s="100"/>
      <c r="AEY202" s="100"/>
      <c r="AEZ202" s="100"/>
      <c r="AFA202" s="100"/>
      <c r="AFB202" s="100"/>
      <c r="AFC202" s="100"/>
      <c r="AFD202" s="100"/>
      <c r="AFE202" s="100"/>
      <c r="AFF202" s="100"/>
      <c r="AFG202" s="100"/>
      <c r="AFH202" s="100"/>
      <c r="AFI202" s="100"/>
      <c r="AFJ202" s="100"/>
      <c r="AFK202" s="100"/>
      <c r="AFL202" s="100"/>
      <c r="AFM202" s="100"/>
      <c r="AFN202" s="100"/>
      <c r="AFO202" s="100"/>
      <c r="AFP202" s="100"/>
      <c r="AFQ202" s="100"/>
      <c r="AFR202" s="100"/>
      <c r="AFS202" s="100"/>
      <c r="AFT202" s="100"/>
      <c r="AFU202" s="100"/>
      <c r="AFV202" s="100"/>
      <c r="AFW202" s="100"/>
      <c r="AFX202" s="100"/>
      <c r="AFY202" s="100"/>
      <c r="AFZ202" s="100"/>
      <c r="AGA202" s="100"/>
      <c r="AGB202" s="100"/>
      <c r="AGC202" s="100"/>
      <c r="AGD202" s="100"/>
      <c r="AGE202" s="100"/>
      <c r="AGF202" s="100"/>
      <c r="AGG202" s="100"/>
      <c r="AGH202" s="100"/>
      <c r="AGI202" s="100"/>
      <c r="AGJ202" s="100"/>
      <c r="AGK202" s="100"/>
      <c r="AGL202" s="100"/>
      <c r="AGM202" s="100"/>
      <c r="AGN202" s="100"/>
      <c r="AGO202" s="100"/>
      <c r="AGP202" s="100"/>
      <c r="AGQ202" s="100"/>
      <c r="AGR202" s="100"/>
      <c r="AGS202" s="100"/>
      <c r="AGT202" s="100"/>
      <c r="AGU202" s="100"/>
      <c r="AGV202" s="100"/>
      <c r="AGW202" s="100"/>
      <c r="AGX202" s="100"/>
      <c r="AGY202" s="100"/>
      <c r="AGZ202" s="100"/>
      <c r="AHA202" s="100"/>
      <c r="AHB202" s="100"/>
      <c r="AHC202" s="100"/>
      <c r="AHD202" s="100"/>
      <c r="AHE202" s="100"/>
      <c r="AHF202" s="100"/>
      <c r="AHG202" s="100"/>
      <c r="AHH202" s="100"/>
      <c r="AHI202" s="100"/>
      <c r="AHJ202" s="100"/>
      <c r="AHK202" s="100"/>
      <c r="AHL202" s="100"/>
      <c r="AHM202" s="100"/>
      <c r="AHN202" s="100"/>
      <c r="AHO202" s="100"/>
      <c r="AHP202" s="100"/>
      <c r="AHQ202" s="100"/>
      <c r="AHR202" s="100"/>
      <c r="AHS202" s="100"/>
      <c r="AHT202" s="100"/>
      <c r="AHU202" s="100"/>
      <c r="AHV202" s="100"/>
      <c r="AHW202" s="100"/>
      <c r="AHX202" s="100"/>
      <c r="AHY202" s="100"/>
      <c r="AHZ202" s="100"/>
      <c r="AIA202" s="100"/>
      <c r="AIB202" s="100"/>
      <c r="AIC202" s="100"/>
      <c r="AID202" s="100"/>
      <c r="AIE202" s="100"/>
      <c r="AIF202" s="100"/>
      <c r="AIG202" s="100"/>
      <c r="AIH202" s="100"/>
      <c r="AII202" s="100"/>
      <c r="AIJ202" s="100"/>
      <c r="AIK202" s="100"/>
      <c r="AIL202" s="100"/>
      <c r="AIM202" s="100"/>
      <c r="AIN202" s="100"/>
      <c r="AIO202" s="100"/>
      <c r="AIP202" s="100"/>
      <c r="AIQ202" s="100"/>
      <c r="AIR202" s="100"/>
      <c r="AIS202" s="100"/>
      <c r="AIT202" s="100"/>
      <c r="AIU202" s="100"/>
      <c r="AIV202" s="100"/>
      <c r="AIW202" s="100"/>
      <c r="AIX202" s="100"/>
      <c r="AIY202" s="100"/>
      <c r="AIZ202" s="100"/>
      <c r="AJA202" s="100"/>
      <c r="AJB202" s="100"/>
      <c r="AJC202" s="100"/>
      <c r="AJD202" s="100"/>
      <c r="AJE202" s="100"/>
      <c r="AJF202" s="100"/>
      <c r="AJG202" s="100"/>
      <c r="AJH202" s="100"/>
      <c r="AJI202" s="100"/>
      <c r="AJJ202" s="100"/>
      <c r="AJK202" s="100"/>
      <c r="AJL202" s="100"/>
      <c r="AJM202" s="100"/>
      <c r="AJN202" s="100"/>
      <c r="AJO202" s="100"/>
      <c r="AJP202" s="100"/>
      <c r="AJQ202" s="100"/>
      <c r="AJR202" s="100"/>
      <c r="AJS202" s="100"/>
      <c r="AJT202" s="100"/>
      <c r="AJU202" s="100"/>
      <c r="AJV202" s="100"/>
      <c r="AJW202" s="100"/>
      <c r="AJX202" s="100"/>
      <c r="AJY202" s="100"/>
      <c r="AJZ202" s="100"/>
      <c r="AKA202" s="100"/>
      <c r="AKB202" s="100"/>
      <c r="AKC202" s="100"/>
      <c r="AKD202" s="100"/>
      <c r="AKE202" s="100"/>
      <c r="AKF202" s="100"/>
      <c r="AKG202" s="100"/>
      <c r="AKH202" s="100"/>
      <c r="AKI202" s="100"/>
      <c r="AKJ202" s="100"/>
      <c r="AKK202" s="100"/>
      <c r="AKL202" s="100"/>
      <c r="AKM202" s="100"/>
      <c r="AKN202" s="100"/>
      <c r="AKO202" s="100"/>
      <c r="AKP202" s="100"/>
      <c r="AKQ202" s="100"/>
      <c r="AKR202" s="100"/>
      <c r="AKS202" s="100"/>
      <c r="AKT202" s="100"/>
      <c r="AKU202" s="100"/>
      <c r="AKV202" s="100"/>
      <c r="AKW202" s="100"/>
      <c r="AKX202" s="100"/>
      <c r="AKY202" s="100"/>
      <c r="AKZ202" s="100"/>
      <c r="ALA202" s="100"/>
      <c r="ALB202" s="100"/>
      <c r="ALC202" s="100"/>
      <c r="ALD202" s="100"/>
      <c r="ALE202" s="100"/>
      <c r="ALF202" s="100"/>
      <c r="ALG202" s="100"/>
      <c r="ALH202" s="100"/>
      <c r="ALI202" s="100"/>
      <c r="ALJ202" s="100"/>
      <c r="ALK202" s="100"/>
      <c r="ALL202" s="100"/>
      <c r="ALM202" s="100"/>
      <c r="ALN202" s="100"/>
      <c r="ALO202" s="100"/>
      <c r="ALP202" s="100"/>
      <c r="ALQ202" s="100"/>
      <c r="ALR202" s="100"/>
      <c r="ALS202" s="100"/>
      <c r="ALT202" s="100"/>
      <c r="ALU202" s="100"/>
      <c r="ALV202" s="100"/>
      <c r="ALW202" s="100"/>
      <c r="ALX202" s="100"/>
      <c r="ALY202" s="100"/>
      <c r="ALZ202" s="100"/>
      <c r="AMA202" s="100"/>
      <c r="AMB202" s="100"/>
      <c r="AMC202" s="100"/>
      <c r="AMD202" s="100"/>
      <c r="AME202" s="100"/>
      <c r="AMF202" s="100"/>
      <c r="AMG202" s="100"/>
      <c r="AMH202" s="100"/>
      <c r="AMI202" s="100"/>
      <c r="AMJ202" s="100"/>
      <c r="AMK202" s="100"/>
      <c r="AML202" s="100"/>
      <c r="AMM202" s="100"/>
      <c r="AMN202" s="100"/>
      <c r="AMO202" s="100"/>
      <c r="AMP202" s="100"/>
      <c r="AMQ202" s="100"/>
      <c r="AMR202" s="100"/>
      <c r="AMS202" s="100"/>
      <c r="AMT202" s="100"/>
      <c r="AMU202" s="100"/>
      <c r="AMV202" s="100"/>
      <c r="AMW202" s="100"/>
      <c r="AMX202" s="100"/>
      <c r="AMY202" s="100"/>
      <c r="AMZ202" s="100"/>
      <c r="ANA202" s="100"/>
      <c r="ANB202" s="100"/>
      <c r="ANC202" s="100"/>
      <c r="AND202" s="100"/>
      <c r="ANE202" s="100"/>
      <c r="ANF202" s="100"/>
      <c r="ANG202" s="100"/>
      <c r="ANH202" s="100"/>
      <c r="ANI202" s="100"/>
      <c r="ANJ202" s="100"/>
      <c r="ANK202" s="100"/>
      <c r="ANL202" s="100"/>
      <c r="ANM202" s="100"/>
      <c r="ANN202" s="100"/>
      <c r="ANO202" s="100"/>
      <c r="ANP202" s="100"/>
      <c r="ANQ202" s="100"/>
      <c r="ANR202" s="100"/>
      <c r="ANS202" s="100"/>
      <c r="ANT202" s="100"/>
      <c r="ANU202" s="100"/>
      <c r="ANV202" s="100"/>
      <c r="ANW202" s="100"/>
      <c r="ANX202" s="100"/>
      <c r="ANY202" s="100"/>
      <c r="ANZ202" s="100"/>
      <c r="AOA202" s="100"/>
      <c r="AOB202" s="100"/>
      <c r="AOC202" s="100"/>
      <c r="AOD202" s="100"/>
      <c r="AOE202" s="100"/>
      <c r="AOF202" s="100"/>
      <c r="AOG202" s="100"/>
      <c r="AOH202" s="100"/>
      <c r="AOI202" s="100"/>
      <c r="AOJ202" s="100"/>
      <c r="AOK202" s="100"/>
      <c r="AOL202" s="100"/>
      <c r="AOM202" s="100"/>
      <c r="AON202" s="100"/>
      <c r="AOO202" s="100"/>
      <c r="AOP202" s="100"/>
      <c r="AOQ202" s="100"/>
      <c r="AOR202" s="100"/>
      <c r="AOS202" s="100"/>
      <c r="AOT202" s="100"/>
      <c r="AOU202" s="100"/>
      <c r="AOV202" s="100"/>
      <c r="AOW202" s="100"/>
      <c r="AOX202" s="100"/>
      <c r="AOY202" s="100"/>
      <c r="AOZ202" s="100"/>
      <c r="APA202" s="100"/>
      <c r="APB202" s="100"/>
      <c r="APC202" s="100"/>
      <c r="APD202" s="100"/>
      <c r="APE202" s="100"/>
      <c r="APF202" s="100"/>
      <c r="APG202" s="100"/>
      <c r="APH202" s="100"/>
      <c r="API202" s="100"/>
      <c r="APJ202" s="100"/>
      <c r="APK202" s="100"/>
      <c r="APL202" s="100"/>
      <c r="APM202" s="100"/>
      <c r="APN202" s="100"/>
      <c r="APO202" s="100"/>
      <c r="APP202" s="100"/>
      <c r="APQ202" s="100"/>
      <c r="APR202" s="100"/>
      <c r="APS202" s="100"/>
      <c r="APT202" s="100"/>
      <c r="APU202" s="100"/>
      <c r="APV202" s="100"/>
      <c r="APW202" s="100"/>
      <c r="APX202" s="100"/>
      <c r="APY202" s="100"/>
      <c r="APZ202" s="100"/>
      <c r="AQA202" s="100"/>
      <c r="AQB202" s="100"/>
      <c r="AQC202" s="100"/>
      <c r="AQD202" s="100"/>
      <c r="AQE202" s="100"/>
      <c r="AQF202" s="100"/>
      <c r="AQG202" s="100"/>
      <c r="AQH202" s="100"/>
      <c r="AQI202" s="100"/>
      <c r="AQJ202" s="100"/>
      <c r="AQK202" s="100"/>
      <c r="AQL202" s="100"/>
      <c r="AQM202" s="100"/>
      <c r="AQN202" s="100"/>
      <c r="AQO202" s="100"/>
      <c r="AQP202" s="100"/>
      <c r="AQQ202" s="100"/>
      <c r="AQR202" s="100"/>
      <c r="AQS202" s="100"/>
      <c r="AQT202" s="100"/>
      <c r="AQU202" s="100"/>
      <c r="AQV202" s="100"/>
      <c r="AQW202" s="100"/>
      <c r="AQX202" s="100"/>
      <c r="AQY202" s="100"/>
      <c r="AQZ202" s="100"/>
      <c r="ARA202" s="100"/>
      <c r="ARB202" s="100"/>
      <c r="ARC202" s="100"/>
      <c r="ARD202" s="100"/>
      <c r="ARE202" s="100"/>
      <c r="ARF202" s="100"/>
      <c r="ARG202" s="100"/>
      <c r="ARH202" s="100"/>
      <c r="ARI202" s="100"/>
      <c r="ARJ202" s="100"/>
      <c r="ARK202" s="100"/>
      <c r="ARL202" s="100"/>
      <c r="ARM202" s="100"/>
      <c r="ARN202" s="100"/>
      <c r="ARO202" s="100"/>
      <c r="ARP202" s="100"/>
      <c r="ARQ202" s="100"/>
      <c r="ARR202" s="100"/>
      <c r="ARS202" s="100"/>
      <c r="ART202" s="100"/>
      <c r="ARU202" s="100"/>
      <c r="ARV202" s="100"/>
      <c r="ARW202" s="100"/>
      <c r="ARX202" s="100"/>
      <c r="ARY202" s="100"/>
      <c r="ARZ202" s="100"/>
      <c r="ASA202" s="100"/>
      <c r="ASB202" s="100"/>
      <c r="ASC202" s="100"/>
      <c r="ASD202" s="100"/>
      <c r="ASE202" s="100"/>
      <c r="ASF202" s="100"/>
      <c r="ASG202" s="100"/>
      <c r="ASH202" s="100"/>
      <c r="ASI202" s="100"/>
      <c r="ASJ202" s="100"/>
      <c r="ASK202" s="100"/>
      <c r="ASL202" s="100"/>
      <c r="ASM202" s="100"/>
      <c r="ASN202" s="100"/>
      <c r="ASO202" s="100"/>
      <c r="ASP202" s="100"/>
      <c r="ASQ202" s="100"/>
      <c r="ASR202" s="100"/>
      <c r="ASS202" s="100"/>
      <c r="AST202" s="100"/>
      <c r="ASU202" s="100"/>
      <c r="ASV202" s="100"/>
      <c r="ASW202" s="100"/>
      <c r="ASX202" s="100"/>
      <c r="ASY202" s="100"/>
      <c r="ASZ202" s="100"/>
      <c r="ATA202" s="100"/>
      <c r="ATB202" s="100"/>
      <c r="ATC202" s="100"/>
      <c r="ATD202" s="100"/>
      <c r="ATE202" s="100"/>
      <c r="ATF202" s="100"/>
      <c r="ATG202" s="100"/>
      <c r="ATH202" s="100"/>
      <c r="ATI202" s="100"/>
      <c r="ATJ202" s="100"/>
      <c r="ATK202" s="100"/>
      <c r="ATL202" s="100"/>
      <c r="ATM202" s="100"/>
      <c r="ATN202" s="100"/>
      <c r="ATO202" s="100"/>
      <c r="ATP202" s="100"/>
      <c r="ATQ202" s="100"/>
      <c r="ATR202" s="100"/>
      <c r="ATS202" s="100"/>
      <c r="ATT202" s="100"/>
      <c r="ATU202" s="100"/>
      <c r="ATV202" s="100"/>
      <c r="ATW202" s="100"/>
      <c r="ATX202" s="100"/>
    </row>
    <row r="203" spans="1:1221" ht="16" customHeight="1">
      <c r="A203" s="38">
        <v>200</v>
      </c>
      <c r="B203" s="567" t="s">
        <v>18360</v>
      </c>
      <c r="C203" s="77" t="s">
        <v>5689</v>
      </c>
      <c r="D203" s="38" t="s">
        <v>19</v>
      </c>
      <c r="E203" s="77" t="s">
        <v>446</v>
      </c>
      <c r="F203" s="53" t="s">
        <v>5690</v>
      </c>
      <c r="G203" s="8" t="s">
        <v>9767</v>
      </c>
      <c r="H203" s="321" t="s">
        <v>5691</v>
      </c>
      <c r="I203" s="232" t="s">
        <v>5693</v>
      </c>
      <c r="J203" s="37" t="s">
        <v>5692</v>
      </c>
      <c r="K203" s="457" t="s">
        <v>5401</v>
      </c>
      <c r="L203" s="314">
        <v>6984</v>
      </c>
      <c r="M203" s="38" t="s">
        <v>21</v>
      </c>
      <c r="N203" s="321" t="s">
        <v>5355</v>
      </c>
      <c r="O203" s="321"/>
      <c r="P203" s="321"/>
      <c r="Q203" s="47"/>
      <c r="R203" s="214"/>
      <c r="S203" s="100"/>
      <c r="T203" s="100"/>
      <c r="U203" s="100"/>
      <c r="V203" s="100"/>
      <c r="W203" s="100"/>
      <c r="X203" s="100"/>
      <c r="Y203" s="100"/>
      <c r="Z203" s="100"/>
      <c r="AA203" s="100"/>
      <c r="AB203" s="100"/>
      <c r="AC203" s="100"/>
      <c r="AD203" s="100"/>
      <c r="AE203" s="100"/>
      <c r="AF203" s="100"/>
      <c r="AG203" s="100"/>
      <c r="AH203" s="100"/>
      <c r="AI203" s="100"/>
      <c r="AJ203" s="100"/>
      <c r="AK203" s="100"/>
      <c r="AL203" s="100"/>
      <c r="AM203" s="100"/>
      <c r="AN203" s="100"/>
      <c r="AO203" s="100"/>
      <c r="AP203" s="100"/>
      <c r="AQ203" s="100"/>
      <c r="AR203" s="100"/>
      <c r="AS203" s="100"/>
      <c r="AT203" s="100"/>
      <c r="AU203" s="100"/>
      <c r="AV203" s="100"/>
      <c r="AW203" s="100"/>
      <c r="AX203" s="100"/>
      <c r="AY203" s="100"/>
      <c r="AZ203" s="100"/>
      <c r="BA203" s="100"/>
      <c r="BB203" s="100"/>
      <c r="BC203" s="100"/>
      <c r="BD203" s="100"/>
      <c r="BE203" s="100"/>
      <c r="BF203" s="100"/>
      <c r="BG203" s="100"/>
      <c r="BH203" s="100"/>
      <c r="BI203" s="100"/>
      <c r="BJ203" s="100"/>
      <c r="BK203" s="100"/>
      <c r="BL203" s="100"/>
      <c r="BM203" s="100"/>
      <c r="BN203" s="100"/>
      <c r="BO203" s="100"/>
      <c r="BP203" s="100"/>
      <c r="BQ203" s="100"/>
      <c r="BR203" s="100"/>
      <c r="BS203" s="100"/>
      <c r="BT203" s="100"/>
      <c r="BU203" s="100"/>
      <c r="BV203" s="100"/>
      <c r="BW203" s="100"/>
      <c r="BX203" s="100"/>
      <c r="BY203" s="100"/>
      <c r="BZ203" s="100"/>
      <c r="CA203" s="100"/>
      <c r="CB203" s="100"/>
      <c r="CC203" s="100"/>
      <c r="CD203" s="100"/>
      <c r="CE203" s="100"/>
      <c r="CF203" s="100"/>
      <c r="CG203" s="100"/>
      <c r="CH203" s="100"/>
      <c r="CI203" s="100"/>
      <c r="CJ203" s="100"/>
      <c r="CK203" s="100"/>
      <c r="CL203" s="100"/>
      <c r="CM203" s="100"/>
      <c r="CN203" s="100"/>
      <c r="CO203" s="100"/>
      <c r="CP203" s="100"/>
      <c r="CQ203" s="100"/>
      <c r="CR203" s="100"/>
      <c r="CS203" s="100"/>
      <c r="CT203" s="100"/>
      <c r="CU203" s="100"/>
      <c r="CV203" s="100"/>
      <c r="CW203" s="100"/>
      <c r="CX203" s="100"/>
      <c r="CY203" s="100"/>
      <c r="CZ203" s="100"/>
      <c r="DA203" s="100"/>
      <c r="DB203" s="100"/>
      <c r="DC203" s="100"/>
      <c r="DD203" s="100"/>
      <c r="DE203" s="100"/>
      <c r="DF203" s="100"/>
      <c r="DG203" s="100"/>
      <c r="DH203" s="100"/>
      <c r="DI203" s="100"/>
      <c r="DJ203" s="100"/>
      <c r="DK203" s="100"/>
      <c r="DL203" s="100"/>
      <c r="DM203" s="100"/>
      <c r="DN203" s="100"/>
      <c r="DO203" s="100"/>
      <c r="DP203" s="100"/>
      <c r="DQ203" s="100"/>
      <c r="DR203" s="100"/>
      <c r="DS203" s="100"/>
      <c r="DT203" s="100"/>
      <c r="DU203" s="100"/>
      <c r="DV203" s="100"/>
      <c r="DW203" s="100"/>
      <c r="DX203" s="100"/>
      <c r="DY203" s="100"/>
      <c r="DZ203" s="100"/>
      <c r="EA203" s="100"/>
      <c r="EB203" s="100"/>
      <c r="EC203" s="100"/>
      <c r="ED203" s="100"/>
      <c r="EE203" s="100"/>
      <c r="EF203" s="100"/>
      <c r="EG203" s="100"/>
      <c r="EH203" s="100"/>
      <c r="EI203" s="100"/>
      <c r="EJ203" s="100"/>
      <c r="EK203" s="100"/>
      <c r="EL203" s="100"/>
      <c r="EM203" s="100"/>
      <c r="EN203" s="100"/>
      <c r="EO203" s="100"/>
      <c r="EP203" s="100"/>
      <c r="EQ203" s="100"/>
      <c r="ER203" s="100"/>
      <c r="ES203" s="100"/>
      <c r="ET203" s="100"/>
      <c r="EU203" s="100"/>
      <c r="EV203" s="100"/>
      <c r="EW203" s="100"/>
      <c r="EX203" s="100"/>
      <c r="EY203" s="100"/>
      <c r="EZ203" s="100"/>
      <c r="FA203" s="100"/>
      <c r="FB203" s="100"/>
      <c r="FC203" s="100"/>
      <c r="FD203" s="100"/>
      <c r="FE203" s="100"/>
      <c r="FF203" s="100"/>
      <c r="FG203" s="100"/>
      <c r="FH203" s="100"/>
      <c r="FI203" s="100"/>
      <c r="FJ203" s="100"/>
      <c r="FK203" s="100"/>
      <c r="FL203" s="100"/>
      <c r="FM203" s="100"/>
      <c r="FN203" s="100"/>
      <c r="FO203" s="100"/>
      <c r="FP203" s="100"/>
      <c r="FQ203" s="100"/>
      <c r="FR203" s="100"/>
      <c r="FS203" s="100"/>
      <c r="FT203" s="100"/>
      <c r="FU203" s="100"/>
      <c r="FV203" s="100"/>
      <c r="FW203" s="100"/>
      <c r="FX203" s="100"/>
      <c r="FY203" s="100"/>
      <c r="FZ203" s="100"/>
      <c r="GA203" s="100"/>
      <c r="GB203" s="100"/>
      <c r="GC203" s="100"/>
      <c r="GD203" s="100"/>
      <c r="GE203" s="100"/>
      <c r="GF203" s="100"/>
      <c r="GG203" s="100"/>
      <c r="GH203" s="100"/>
      <c r="GI203" s="100"/>
      <c r="GJ203" s="100"/>
      <c r="GK203" s="100"/>
      <c r="GL203" s="100"/>
      <c r="GM203" s="100"/>
      <c r="GN203" s="100"/>
      <c r="GO203" s="100"/>
      <c r="GP203" s="100"/>
      <c r="GQ203" s="100"/>
      <c r="GR203" s="100"/>
      <c r="GS203" s="100"/>
      <c r="GT203" s="100"/>
      <c r="GU203" s="100"/>
      <c r="GV203" s="100"/>
      <c r="GW203" s="100"/>
      <c r="GX203" s="100"/>
      <c r="GY203" s="100"/>
      <c r="GZ203" s="100"/>
      <c r="HA203" s="100"/>
      <c r="HB203" s="100"/>
      <c r="HC203" s="100"/>
      <c r="HD203" s="100"/>
      <c r="HE203" s="100"/>
      <c r="HF203" s="100"/>
      <c r="HG203" s="100"/>
      <c r="HH203" s="100"/>
      <c r="HI203" s="100"/>
      <c r="HJ203" s="100"/>
      <c r="HK203" s="100"/>
      <c r="HL203" s="100"/>
      <c r="HM203" s="100"/>
      <c r="HN203" s="100"/>
      <c r="HO203" s="100"/>
      <c r="HP203" s="100"/>
      <c r="HQ203" s="100"/>
      <c r="HR203" s="100"/>
      <c r="HS203" s="100"/>
      <c r="HT203" s="100"/>
      <c r="HU203" s="100"/>
      <c r="HV203" s="100"/>
      <c r="HW203" s="100"/>
      <c r="HX203" s="100"/>
      <c r="HY203" s="100"/>
      <c r="HZ203" s="100"/>
      <c r="IA203" s="100"/>
      <c r="IB203" s="100"/>
      <c r="IC203" s="100"/>
      <c r="ID203" s="100"/>
      <c r="IE203" s="100"/>
      <c r="IF203" s="100"/>
      <c r="IG203" s="100"/>
      <c r="IH203" s="100"/>
      <c r="II203" s="100"/>
      <c r="IJ203" s="100"/>
      <c r="IK203" s="100"/>
      <c r="IL203" s="100"/>
      <c r="IM203" s="100"/>
      <c r="IN203" s="100"/>
      <c r="IO203" s="100"/>
      <c r="IP203" s="100"/>
      <c r="IQ203" s="100"/>
      <c r="IR203" s="100"/>
      <c r="IS203" s="100"/>
      <c r="IT203" s="100"/>
      <c r="IU203" s="100"/>
      <c r="IV203" s="100"/>
      <c r="IW203" s="100"/>
      <c r="IX203" s="100"/>
      <c r="IY203" s="100"/>
      <c r="IZ203" s="100"/>
      <c r="JA203" s="100"/>
      <c r="JB203" s="100"/>
      <c r="JC203" s="100"/>
      <c r="JD203" s="100"/>
      <c r="JE203" s="100"/>
      <c r="JF203" s="100"/>
      <c r="JG203" s="100"/>
      <c r="JH203" s="100"/>
      <c r="JI203" s="100"/>
      <c r="JJ203" s="100"/>
      <c r="JK203" s="100"/>
      <c r="JL203" s="100"/>
      <c r="JM203" s="100"/>
      <c r="JN203" s="100"/>
      <c r="JO203" s="100"/>
      <c r="JP203" s="100"/>
      <c r="JQ203" s="100"/>
      <c r="JR203" s="100"/>
      <c r="JS203" s="100"/>
      <c r="JT203" s="100"/>
      <c r="JU203" s="100"/>
      <c r="JV203" s="100"/>
      <c r="JW203" s="100"/>
      <c r="JX203" s="100"/>
      <c r="JY203" s="100"/>
      <c r="JZ203" s="100"/>
      <c r="KA203" s="100"/>
      <c r="KB203" s="100"/>
      <c r="KC203" s="100"/>
      <c r="KD203" s="100"/>
      <c r="KE203" s="100"/>
      <c r="KF203" s="100"/>
      <c r="KG203" s="100"/>
      <c r="KH203" s="100"/>
      <c r="KI203" s="100"/>
      <c r="KJ203" s="100"/>
      <c r="KK203" s="100"/>
      <c r="KL203" s="100"/>
      <c r="KM203" s="100"/>
      <c r="KN203" s="100"/>
      <c r="KO203" s="100"/>
      <c r="KP203" s="100"/>
      <c r="KQ203" s="100"/>
      <c r="KR203" s="100"/>
      <c r="KS203" s="100"/>
      <c r="KT203" s="100"/>
      <c r="KU203" s="100"/>
      <c r="KV203" s="100"/>
      <c r="KW203" s="100"/>
      <c r="KX203" s="100"/>
      <c r="KY203" s="100"/>
      <c r="KZ203" s="100"/>
      <c r="LA203" s="100"/>
      <c r="LB203" s="100"/>
      <c r="LC203" s="100"/>
      <c r="LD203" s="100"/>
      <c r="LE203" s="100"/>
      <c r="LF203" s="100"/>
      <c r="LG203" s="100"/>
      <c r="LH203" s="100"/>
      <c r="LI203" s="100"/>
      <c r="LJ203" s="100"/>
      <c r="LK203" s="100"/>
      <c r="LL203" s="100"/>
      <c r="LM203" s="100"/>
      <c r="LN203" s="100"/>
      <c r="LO203" s="100"/>
      <c r="LP203" s="100"/>
      <c r="LQ203" s="100"/>
      <c r="LR203" s="100"/>
      <c r="LS203" s="100"/>
      <c r="LT203" s="100"/>
      <c r="LU203" s="100"/>
      <c r="LV203" s="100"/>
      <c r="LW203" s="100"/>
      <c r="LX203" s="100"/>
      <c r="LY203" s="100"/>
      <c r="LZ203" s="100"/>
      <c r="MA203" s="100"/>
      <c r="MB203" s="100"/>
      <c r="MC203" s="100"/>
      <c r="MD203" s="100"/>
      <c r="ME203" s="100"/>
      <c r="MF203" s="100"/>
      <c r="MG203" s="100"/>
      <c r="MH203" s="100"/>
      <c r="MI203" s="100"/>
      <c r="MJ203" s="100"/>
      <c r="MK203" s="100"/>
      <c r="ML203" s="100"/>
      <c r="MM203" s="100"/>
      <c r="MN203" s="100"/>
      <c r="MO203" s="100"/>
      <c r="MP203" s="100"/>
      <c r="MQ203" s="100"/>
      <c r="MR203" s="100"/>
      <c r="MS203" s="100"/>
      <c r="MT203" s="100"/>
      <c r="MU203" s="100"/>
      <c r="MV203" s="100"/>
      <c r="MW203" s="100"/>
      <c r="MX203" s="100"/>
      <c r="MY203" s="100"/>
      <c r="MZ203" s="100"/>
      <c r="NA203" s="100"/>
      <c r="NB203" s="100"/>
      <c r="NC203" s="100"/>
      <c r="ND203" s="100"/>
      <c r="NE203" s="100"/>
      <c r="NF203" s="100"/>
      <c r="NG203" s="100"/>
      <c r="NH203" s="100"/>
      <c r="NI203" s="100"/>
      <c r="NJ203" s="100"/>
      <c r="NK203" s="100"/>
      <c r="NL203" s="100"/>
      <c r="NM203" s="100"/>
      <c r="NN203" s="100"/>
      <c r="NO203" s="100"/>
      <c r="NP203" s="100"/>
      <c r="NQ203" s="100"/>
      <c r="NR203" s="100"/>
      <c r="NS203" s="100"/>
      <c r="NT203" s="100"/>
      <c r="NU203" s="100"/>
      <c r="NV203" s="100"/>
      <c r="NW203" s="100"/>
      <c r="NX203" s="100"/>
      <c r="NY203" s="100"/>
      <c r="NZ203" s="100"/>
      <c r="OA203" s="100"/>
      <c r="OB203" s="100"/>
      <c r="OC203" s="100"/>
      <c r="OD203" s="100"/>
      <c r="OE203" s="100"/>
      <c r="OF203" s="100"/>
      <c r="OG203" s="100"/>
      <c r="OH203" s="100"/>
      <c r="OI203" s="100"/>
      <c r="OJ203" s="100"/>
      <c r="OK203" s="100"/>
      <c r="OL203" s="100"/>
      <c r="OM203" s="100"/>
      <c r="ON203" s="100"/>
      <c r="OO203" s="100"/>
      <c r="OP203" s="100"/>
      <c r="OQ203" s="100"/>
      <c r="OR203" s="100"/>
      <c r="OS203" s="100"/>
      <c r="OT203" s="100"/>
      <c r="OU203" s="100"/>
      <c r="OV203" s="100"/>
      <c r="OW203" s="100"/>
      <c r="OX203" s="100"/>
      <c r="OY203" s="100"/>
      <c r="OZ203" s="100"/>
      <c r="PA203" s="100"/>
      <c r="PB203" s="100"/>
      <c r="PC203" s="100"/>
      <c r="PD203" s="100"/>
      <c r="PE203" s="100"/>
      <c r="PF203" s="100"/>
      <c r="PG203" s="100"/>
      <c r="PH203" s="100"/>
      <c r="PI203" s="100"/>
      <c r="PJ203" s="100"/>
      <c r="PK203" s="100"/>
      <c r="PL203" s="100"/>
      <c r="PM203" s="100"/>
      <c r="PN203" s="100"/>
      <c r="PO203" s="100"/>
      <c r="PP203" s="100"/>
      <c r="PQ203" s="100"/>
      <c r="PR203" s="100"/>
      <c r="PS203" s="100"/>
      <c r="PT203" s="100"/>
      <c r="PU203" s="100"/>
      <c r="PV203" s="100"/>
      <c r="PW203" s="100"/>
      <c r="PX203" s="100"/>
      <c r="PY203" s="100"/>
      <c r="PZ203" s="100"/>
      <c r="QA203" s="100"/>
      <c r="QB203" s="100"/>
      <c r="QC203" s="100"/>
      <c r="QD203" s="100"/>
      <c r="QE203" s="100"/>
      <c r="QF203" s="100"/>
      <c r="QG203" s="100"/>
      <c r="QH203" s="100"/>
      <c r="QI203" s="100"/>
      <c r="QJ203" s="100"/>
      <c r="QK203" s="100"/>
      <c r="QL203" s="100"/>
      <c r="QM203" s="100"/>
      <c r="QN203" s="100"/>
      <c r="QO203" s="100"/>
      <c r="QP203" s="100"/>
      <c r="QQ203" s="100"/>
      <c r="QR203" s="100"/>
      <c r="QS203" s="100"/>
      <c r="QT203" s="100"/>
      <c r="QU203" s="100"/>
      <c r="QV203" s="100"/>
      <c r="QW203" s="100"/>
      <c r="QX203" s="100"/>
      <c r="QY203" s="100"/>
      <c r="QZ203" s="100"/>
      <c r="RA203" s="100"/>
      <c r="RB203" s="100"/>
      <c r="RC203" s="100"/>
      <c r="RD203" s="100"/>
      <c r="RE203" s="100"/>
      <c r="RF203" s="100"/>
      <c r="RG203" s="100"/>
      <c r="RH203" s="100"/>
      <c r="RI203" s="100"/>
      <c r="RJ203" s="100"/>
      <c r="RK203" s="100"/>
      <c r="RL203" s="100"/>
      <c r="RM203" s="100"/>
      <c r="RN203" s="100"/>
      <c r="RO203" s="100"/>
      <c r="RP203" s="100"/>
      <c r="RQ203" s="100"/>
      <c r="RR203" s="100"/>
      <c r="RS203" s="100"/>
      <c r="RT203" s="100"/>
      <c r="RU203" s="100"/>
      <c r="RV203" s="100"/>
      <c r="RW203" s="100"/>
      <c r="RX203" s="100"/>
      <c r="RY203" s="100"/>
      <c r="RZ203" s="100"/>
      <c r="SA203" s="100"/>
      <c r="SB203" s="100"/>
      <c r="SC203" s="100"/>
      <c r="SD203" s="100"/>
      <c r="SE203" s="100"/>
      <c r="SF203" s="100"/>
      <c r="SG203" s="100"/>
      <c r="SH203" s="100"/>
      <c r="SI203" s="100"/>
      <c r="SJ203" s="100"/>
      <c r="SK203" s="100"/>
      <c r="SL203" s="100"/>
      <c r="SM203" s="100"/>
      <c r="SN203" s="100"/>
      <c r="SO203" s="100"/>
      <c r="SP203" s="100"/>
      <c r="SQ203" s="100"/>
      <c r="SR203" s="100"/>
      <c r="SS203" s="100"/>
      <c r="ST203" s="100"/>
      <c r="SU203" s="100"/>
      <c r="SV203" s="100"/>
      <c r="SW203" s="100"/>
      <c r="SX203" s="100"/>
      <c r="SY203" s="100"/>
      <c r="SZ203" s="100"/>
      <c r="TA203" s="100"/>
      <c r="TB203" s="100"/>
      <c r="TC203" s="100"/>
      <c r="TD203" s="100"/>
      <c r="TE203" s="100"/>
      <c r="TF203" s="100"/>
      <c r="TG203" s="100"/>
      <c r="TH203" s="100"/>
      <c r="TI203" s="100"/>
      <c r="TJ203" s="100"/>
      <c r="TK203" s="100"/>
      <c r="TL203" s="100"/>
      <c r="TM203" s="100"/>
      <c r="TN203" s="100"/>
      <c r="TO203" s="100"/>
      <c r="TP203" s="100"/>
      <c r="TQ203" s="100"/>
      <c r="TR203" s="100"/>
      <c r="TS203" s="100"/>
      <c r="TT203" s="100"/>
      <c r="TU203" s="100"/>
      <c r="TV203" s="100"/>
      <c r="TW203" s="100"/>
      <c r="TX203" s="100"/>
      <c r="TY203" s="100"/>
      <c r="TZ203" s="100"/>
      <c r="UA203" s="100"/>
      <c r="UB203" s="100"/>
      <c r="UC203" s="100"/>
      <c r="UD203" s="100"/>
      <c r="UE203" s="100"/>
      <c r="UF203" s="100"/>
      <c r="UG203" s="100"/>
      <c r="UH203" s="100"/>
      <c r="UI203" s="100"/>
      <c r="UJ203" s="100"/>
      <c r="UK203" s="100"/>
      <c r="UL203" s="100"/>
      <c r="UM203" s="100"/>
      <c r="UN203" s="100"/>
      <c r="UO203" s="100"/>
      <c r="UP203" s="100"/>
      <c r="UQ203" s="100"/>
      <c r="UR203" s="100"/>
      <c r="US203" s="100"/>
      <c r="UT203" s="100"/>
      <c r="UU203" s="100"/>
      <c r="UV203" s="100"/>
      <c r="UW203" s="100"/>
      <c r="UX203" s="100"/>
      <c r="UY203" s="100"/>
      <c r="UZ203" s="100"/>
      <c r="VA203" s="100"/>
      <c r="VB203" s="100"/>
      <c r="VC203" s="100"/>
      <c r="VD203" s="100"/>
      <c r="VE203" s="100"/>
      <c r="VF203" s="100"/>
      <c r="VG203" s="100"/>
      <c r="VH203" s="100"/>
      <c r="VI203" s="100"/>
      <c r="VJ203" s="100"/>
      <c r="VK203" s="100"/>
      <c r="VL203" s="100"/>
      <c r="VM203" s="100"/>
      <c r="VN203" s="100"/>
      <c r="VO203" s="100"/>
      <c r="VP203" s="100"/>
      <c r="VQ203" s="100"/>
      <c r="VR203" s="100"/>
      <c r="VS203" s="100"/>
      <c r="VT203" s="100"/>
      <c r="VU203" s="100"/>
      <c r="VV203" s="100"/>
      <c r="VW203" s="100"/>
      <c r="VX203" s="100"/>
      <c r="VY203" s="100"/>
      <c r="VZ203" s="100"/>
      <c r="WA203" s="100"/>
      <c r="WB203" s="100"/>
      <c r="WC203" s="100"/>
      <c r="WD203" s="100"/>
      <c r="WE203" s="100"/>
      <c r="WF203" s="100"/>
      <c r="WG203" s="100"/>
      <c r="WH203" s="100"/>
      <c r="WI203" s="100"/>
      <c r="WJ203" s="100"/>
      <c r="WK203" s="100"/>
      <c r="WL203" s="100"/>
      <c r="WM203" s="100"/>
      <c r="WN203" s="100"/>
      <c r="WO203" s="100"/>
      <c r="WP203" s="100"/>
      <c r="WQ203" s="100"/>
      <c r="WR203" s="100"/>
      <c r="WS203" s="100"/>
      <c r="WT203" s="100"/>
      <c r="WU203" s="100"/>
      <c r="WV203" s="100"/>
      <c r="WW203" s="100"/>
      <c r="WX203" s="100"/>
      <c r="WY203" s="100"/>
      <c r="WZ203" s="100"/>
      <c r="XA203" s="100"/>
      <c r="XB203" s="100"/>
      <c r="XC203" s="100"/>
      <c r="XD203" s="100"/>
      <c r="XE203" s="100"/>
      <c r="XF203" s="100"/>
      <c r="XG203" s="100"/>
      <c r="XH203" s="100"/>
      <c r="XI203" s="100"/>
      <c r="XJ203" s="100"/>
      <c r="XK203" s="100"/>
      <c r="XL203" s="100"/>
      <c r="XM203" s="100"/>
      <c r="XN203" s="100"/>
      <c r="XO203" s="100"/>
      <c r="XP203" s="100"/>
      <c r="XQ203" s="100"/>
      <c r="XR203" s="100"/>
      <c r="XS203" s="100"/>
      <c r="XT203" s="100"/>
      <c r="XU203" s="100"/>
      <c r="XV203" s="100"/>
      <c r="XW203" s="100"/>
      <c r="XX203" s="100"/>
      <c r="XY203" s="100"/>
      <c r="XZ203" s="100"/>
      <c r="YA203" s="100"/>
      <c r="YB203" s="100"/>
      <c r="YC203" s="100"/>
      <c r="YD203" s="100"/>
      <c r="YE203" s="100"/>
      <c r="YF203" s="100"/>
      <c r="YG203" s="100"/>
      <c r="YH203" s="100"/>
      <c r="YI203" s="100"/>
      <c r="YJ203" s="100"/>
      <c r="YK203" s="100"/>
      <c r="YL203" s="100"/>
      <c r="YM203" s="100"/>
      <c r="YN203" s="100"/>
      <c r="YO203" s="100"/>
      <c r="YP203" s="100"/>
      <c r="YQ203" s="100"/>
      <c r="YR203" s="100"/>
      <c r="YS203" s="100"/>
      <c r="YT203" s="100"/>
      <c r="YU203" s="100"/>
      <c r="YV203" s="100"/>
      <c r="YW203" s="100"/>
      <c r="YX203" s="100"/>
      <c r="YY203" s="100"/>
      <c r="YZ203" s="100"/>
      <c r="ZA203" s="100"/>
      <c r="ZB203" s="100"/>
      <c r="ZC203" s="100"/>
      <c r="ZD203" s="100"/>
      <c r="ZE203" s="100"/>
      <c r="ZF203" s="100"/>
      <c r="ZG203" s="100"/>
      <c r="ZH203" s="100"/>
      <c r="ZI203" s="100"/>
      <c r="ZJ203" s="100"/>
      <c r="ZK203" s="100"/>
      <c r="ZL203" s="100"/>
      <c r="ZM203" s="100"/>
      <c r="ZN203" s="100"/>
      <c r="ZO203" s="100"/>
      <c r="ZP203" s="100"/>
      <c r="ZQ203" s="100"/>
      <c r="ZR203" s="100"/>
      <c r="ZS203" s="100"/>
      <c r="ZT203" s="100"/>
      <c r="ZU203" s="100"/>
      <c r="ZV203" s="100"/>
      <c r="ZW203" s="100"/>
      <c r="ZX203" s="100"/>
      <c r="ZY203" s="100"/>
      <c r="ZZ203" s="100"/>
      <c r="AAA203" s="100"/>
      <c r="AAB203" s="100"/>
      <c r="AAC203" s="100"/>
      <c r="AAD203" s="100"/>
      <c r="AAE203" s="100"/>
      <c r="AAF203" s="100"/>
      <c r="AAG203" s="100"/>
      <c r="AAH203" s="100"/>
      <c r="AAI203" s="100"/>
      <c r="AAJ203" s="100"/>
      <c r="AAK203" s="100"/>
      <c r="AAL203" s="100"/>
      <c r="AAM203" s="100"/>
      <c r="AAN203" s="100"/>
      <c r="AAO203" s="100"/>
      <c r="AAP203" s="100"/>
      <c r="AAQ203" s="100"/>
      <c r="AAR203" s="100"/>
      <c r="AAS203" s="100"/>
      <c r="AAT203" s="100"/>
      <c r="AAU203" s="100"/>
      <c r="AAV203" s="100"/>
      <c r="AAW203" s="100"/>
      <c r="AAX203" s="100"/>
      <c r="AAY203" s="100"/>
      <c r="AAZ203" s="100"/>
      <c r="ABA203" s="100"/>
      <c r="ABB203" s="100"/>
      <c r="ABC203" s="100"/>
      <c r="ABD203" s="100"/>
      <c r="ABE203" s="100"/>
      <c r="ABF203" s="100"/>
      <c r="ABG203" s="100"/>
      <c r="ABH203" s="100"/>
      <c r="ABI203" s="100"/>
      <c r="ABJ203" s="100"/>
      <c r="ABK203" s="100"/>
      <c r="ABL203" s="100"/>
      <c r="ABM203" s="100"/>
      <c r="ABN203" s="100"/>
      <c r="ABO203" s="100"/>
      <c r="ABP203" s="100"/>
      <c r="ABQ203" s="100"/>
      <c r="ABR203" s="100"/>
      <c r="ABS203" s="100"/>
      <c r="ABT203" s="100"/>
      <c r="ABU203" s="100"/>
      <c r="ABV203" s="100"/>
      <c r="ABW203" s="100"/>
      <c r="ABX203" s="100"/>
      <c r="ABY203" s="100"/>
      <c r="ABZ203" s="100"/>
      <c r="ACA203" s="100"/>
      <c r="ACB203" s="100"/>
      <c r="ACC203" s="100"/>
      <c r="ACD203" s="100"/>
      <c r="ACE203" s="100"/>
      <c r="ACF203" s="100"/>
      <c r="ACG203" s="100"/>
      <c r="ACH203" s="100"/>
      <c r="ACI203" s="100"/>
      <c r="ACJ203" s="100"/>
      <c r="ACK203" s="100"/>
      <c r="ACL203" s="100"/>
      <c r="ACM203" s="100"/>
      <c r="ACN203" s="100"/>
      <c r="ACO203" s="100"/>
      <c r="ACP203" s="100"/>
      <c r="ACQ203" s="100"/>
      <c r="ACR203" s="100"/>
      <c r="ACS203" s="100"/>
      <c r="ACT203" s="100"/>
      <c r="ACU203" s="100"/>
      <c r="ACV203" s="100"/>
      <c r="ACW203" s="100"/>
      <c r="ACX203" s="100"/>
      <c r="ACY203" s="100"/>
      <c r="ACZ203" s="100"/>
      <c r="ADA203" s="100"/>
      <c r="ADB203" s="100"/>
      <c r="ADC203" s="100"/>
      <c r="ADD203" s="100"/>
      <c r="ADE203" s="100"/>
      <c r="ADF203" s="100"/>
      <c r="ADG203" s="100"/>
      <c r="ADH203" s="100"/>
      <c r="ADI203" s="100"/>
      <c r="ADJ203" s="100"/>
      <c r="ADK203" s="100"/>
      <c r="ADL203" s="100"/>
      <c r="ADM203" s="100"/>
      <c r="ADN203" s="100"/>
      <c r="ADO203" s="100"/>
      <c r="ADP203" s="100"/>
      <c r="ADQ203" s="100"/>
      <c r="ADR203" s="100"/>
      <c r="ADS203" s="100"/>
      <c r="ADT203" s="100"/>
      <c r="ADU203" s="100"/>
      <c r="ADV203" s="100"/>
      <c r="ADW203" s="100"/>
      <c r="ADX203" s="100"/>
      <c r="ADY203" s="100"/>
      <c r="ADZ203" s="100"/>
      <c r="AEA203" s="100"/>
      <c r="AEB203" s="100"/>
      <c r="AEC203" s="100"/>
      <c r="AED203" s="100"/>
      <c r="AEE203" s="100"/>
      <c r="AEF203" s="100"/>
      <c r="AEG203" s="100"/>
      <c r="AEH203" s="100"/>
      <c r="AEI203" s="100"/>
      <c r="AEJ203" s="100"/>
      <c r="AEK203" s="100"/>
      <c r="AEL203" s="100"/>
      <c r="AEM203" s="100"/>
      <c r="AEN203" s="100"/>
      <c r="AEO203" s="100"/>
      <c r="AEP203" s="100"/>
      <c r="AEQ203" s="100"/>
      <c r="AER203" s="100"/>
      <c r="AES203" s="100"/>
      <c r="AET203" s="100"/>
      <c r="AEU203" s="100"/>
      <c r="AEV203" s="100"/>
      <c r="AEW203" s="100"/>
      <c r="AEX203" s="100"/>
      <c r="AEY203" s="100"/>
      <c r="AEZ203" s="100"/>
      <c r="AFA203" s="100"/>
      <c r="AFB203" s="100"/>
      <c r="AFC203" s="100"/>
      <c r="AFD203" s="100"/>
      <c r="AFE203" s="100"/>
      <c r="AFF203" s="100"/>
      <c r="AFG203" s="100"/>
      <c r="AFH203" s="100"/>
      <c r="AFI203" s="100"/>
      <c r="AFJ203" s="100"/>
      <c r="AFK203" s="100"/>
      <c r="AFL203" s="100"/>
      <c r="AFM203" s="100"/>
      <c r="AFN203" s="100"/>
      <c r="AFO203" s="100"/>
      <c r="AFP203" s="100"/>
      <c r="AFQ203" s="100"/>
      <c r="AFR203" s="100"/>
      <c r="AFS203" s="100"/>
      <c r="AFT203" s="100"/>
      <c r="AFU203" s="100"/>
      <c r="AFV203" s="100"/>
      <c r="AFW203" s="100"/>
      <c r="AFX203" s="100"/>
      <c r="AFY203" s="100"/>
      <c r="AFZ203" s="100"/>
      <c r="AGA203" s="100"/>
      <c r="AGB203" s="100"/>
      <c r="AGC203" s="100"/>
      <c r="AGD203" s="100"/>
      <c r="AGE203" s="100"/>
      <c r="AGF203" s="100"/>
      <c r="AGG203" s="100"/>
      <c r="AGH203" s="100"/>
      <c r="AGI203" s="100"/>
      <c r="AGJ203" s="100"/>
      <c r="AGK203" s="100"/>
      <c r="AGL203" s="100"/>
      <c r="AGM203" s="100"/>
      <c r="AGN203" s="100"/>
      <c r="AGO203" s="100"/>
      <c r="AGP203" s="100"/>
      <c r="AGQ203" s="100"/>
      <c r="AGR203" s="100"/>
      <c r="AGS203" s="100"/>
      <c r="AGT203" s="100"/>
      <c r="AGU203" s="100"/>
      <c r="AGV203" s="100"/>
      <c r="AGW203" s="100"/>
      <c r="AGX203" s="100"/>
      <c r="AGY203" s="100"/>
      <c r="AGZ203" s="100"/>
      <c r="AHA203" s="100"/>
      <c r="AHB203" s="100"/>
      <c r="AHC203" s="100"/>
      <c r="AHD203" s="100"/>
      <c r="AHE203" s="100"/>
      <c r="AHF203" s="100"/>
      <c r="AHG203" s="100"/>
      <c r="AHH203" s="100"/>
      <c r="AHI203" s="100"/>
      <c r="AHJ203" s="100"/>
      <c r="AHK203" s="100"/>
      <c r="AHL203" s="100"/>
      <c r="AHM203" s="100"/>
      <c r="AHN203" s="100"/>
      <c r="AHO203" s="100"/>
      <c r="AHP203" s="100"/>
      <c r="AHQ203" s="100"/>
      <c r="AHR203" s="100"/>
      <c r="AHS203" s="100"/>
      <c r="AHT203" s="100"/>
      <c r="AHU203" s="100"/>
      <c r="AHV203" s="100"/>
      <c r="AHW203" s="100"/>
      <c r="AHX203" s="100"/>
      <c r="AHY203" s="100"/>
      <c r="AHZ203" s="100"/>
      <c r="AIA203" s="100"/>
      <c r="AIB203" s="100"/>
      <c r="AIC203" s="100"/>
      <c r="AID203" s="100"/>
      <c r="AIE203" s="100"/>
      <c r="AIF203" s="100"/>
      <c r="AIG203" s="100"/>
      <c r="AIH203" s="100"/>
      <c r="AII203" s="100"/>
      <c r="AIJ203" s="100"/>
      <c r="AIK203" s="100"/>
      <c r="AIL203" s="100"/>
      <c r="AIM203" s="100"/>
      <c r="AIN203" s="100"/>
      <c r="AIO203" s="100"/>
      <c r="AIP203" s="100"/>
      <c r="AIQ203" s="100"/>
      <c r="AIR203" s="100"/>
      <c r="AIS203" s="100"/>
      <c r="AIT203" s="100"/>
      <c r="AIU203" s="100"/>
      <c r="AIV203" s="100"/>
      <c r="AIW203" s="100"/>
      <c r="AIX203" s="100"/>
      <c r="AIY203" s="100"/>
      <c r="AIZ203" s="100"/>
      <c r="AJA203" s="100"/>
      <c r="AJB203" s="100"/>
      <c r="AJC203" s="100"/>
      <c r="AJD203" s="100"/>
      <c r="AJE203" s="100"/>
      <c r="AJF203" s="100"/>
      <c r="AJG203" s="100"/>
      <c r="AJH203" s="100"/>
      <c r="AJI203" s="100"/>
      <c r="AJJ203" s="100"/>
      <c r="AJK203" s="100"/>
      <c r="AJL203" s="100"/>
      <c r="AJM203" s="100"/>
      <c r="AJN203" s="100"/>
      <c r="AJO203" s="100"/>
      <c r="AJP203" s="100"/>
      <c r="AJQ203" s="100"/>
      <c r="AJR203" s="100"/>
      <c r="AJS203" s="100"/>
      <c r="AJT203" s="100"/>
      <c r="AJU203" s="100"/>
      <c r="AJV203" s="100"/>
      <c r="AJW203" s="100"/>
      <c r="AJX203" s="100"/>
      <c r="AJY203" s="100"/>
      <c r="AJZ203" s="100"/>
      <c r="AKA203" s="100"/>
      <c r="AKB203" s="100"/>
      <c r="AKC203" s="100"/>
      <c r="AKD203" s="100"/>
      <c r="AKE203" s="100"/>
      <c r="AKF203" s="100"/>
      <c r="AKG203" s="100"/>
      <c r="AKH203" s="100"/>
      <c r="AKI203" s="100"/>
      <c r="AKJ203" s="100"/>
      <c r="AKK203" s="100"/>
      <c r="AKL203" s="100"/>
      <c r="AKM203" s="100"/>
      <c r="AKN203" s="100"/>
      <c r="AKO203" s="100"/>
      <c r="AKP203" s="100"/>
      <c r="AKQ203" s="100"/>
      <c r="AKR203" s="100"/>
      <c r="AKS203" s="100"/>
      <c r="AKT203" s="100"/>
      <c r="AKU203" s="100"/>
      <c r="AKV203" s="100"/>
      <c r="AKW203" s="100"/>
      <c r="AKX203" s="100"/>
      <c r="AKY203" s="100"/>
      <c r="AKZ203" s="100"/>
      <c r="ALA203" s="100"/>
      <c r="ALB203" s="100"/>
      <c r="ALC203" s="100"/>
      <c r="ALD203" s="100"/>
      <c r="ALE203" s="100"/>
      <c r="ALF203" s="100"/>
      <c r="ALG203" s="100"/>
      <c r="ALH203" s="100"/>
      <c r="ALI203" s="100"/>
      <c r="ALJ203" s="100"/>
      <c r="ALK203" s="100"/>
      <c r="ALL203" s="100"/>
      <c r="ALM203" s="100"/>
      <c r="ALN203" s="100"/>
      <c r="ALO203" s="100"/>
      <c r="ALP203" s="100"/>
      <c r="ALQ203" s="100"/>
      <c r="ALR203" s="100"/>
      <c r="ALS203" s="100"/>
      <c r="ALT203" s="100"/>
      <c r="ALU203" s="100"/>
      <c r="ALV203" s="100"/>
      <c r="ALW203" s="100"/>
      <c r="ALX203" s="100"/>
      <c r="ALY203" s="100"/>
      <c r="ALZ203" s="100"/>
      <c r="AMA203" s="100"/>
      <c r="AMB203" s="100"/>
      <c r="AMC203" s="100"/>
      <c r="AMD203" s="100"/>
      <c r="AME203" s="100"/>
      <c r="AMF203" s="100"/>
      <c r="AMG203" s="100"/>
      <c r="AMH203" s="100"/>
      <c r="AMI203" s="100"/>
      <c r="AMJ203" s="100"/>
      <c r="AMK203" s="100"/>
      <c r="AML203" s="100"/>
      <c r="AMM203" s="100"/>
      <c r="AMN203" s="100"/>
      <c r="AMO203" s="100"/>
      <c r="AMP203" s="100"/>
      <c r="AMQ203" s="100"/>
      <c r="AMR203" s="100"/>
      <c r="AMS203" s="100"/>
      <c r="AMT203" s="100"/>
      <c r="AMU203" s="100"/>
      <c r="AMV203" s="100"/>
      <c r="AMW203" s="100"/>
      <c r="AMX203" s="100"/>
      <c r="AMY203" s="100"/>
      <c r="AMZ203" s="100"/>
      <c r="ANA203" s="100"/>
      <c r="ANB203" s="100"/>
      <c r="ANC203" s="100"/>
      <c r="AND203" s="100"/>
      <c r="ANE203" s="100"/>
      <c r="ANF203" s="100"/>
      <c r="ANG203" s="100"/>
      <c r="ANH203" s="100"/>
      <c r="ANI203" s="100"/>
      <c r="ANJ203" s="100"/>
      <c r="ANK203" s="100"/>
      <c r="ANL203" s="100"/>
      <c r="ANM203" s="100"/>
      <c r="ANN203" s="100"/>
      <c r="ANO203" s="100"/>
      <c r="ANP203" s="100"/>
      <c r="ANQ203" s="100"/>
      <c r="ANR203" s="100"/>
      <c r="ANS203" s="100"/>
      <c r="ANT203" s="100"/>
      <c r="ANU203" s="100"/>
      <c r="ANV203" s="100"/>
      <c r="ANW203" s="100"/>
      <c r="ANX203" s="100"/>
      <c r="ANY203" s="100"/>
      <c r="ANZ203" s="100"/>
      <c r="AOA203" s="100"/>
      <c r="AOB203" s="100"/>
      <c r="AOC203" s="100"/>
      <c r="AOD203" s="100"/>
      <c r="AOE203" s="100"/>
      <c r="AOF203" s="100"/>
      <c r="AOG203" s="100"/>
      <c r="AOH203" s="100"/>
      <c r="AOI203" s="100"/>
      <c r="AOJ203" s="100"/>
      <c r="AOK203" s="100"/>
      <c r="AOL203" s="100"/>
      <c r="AOM203" s="100"/>
      <c r="AON203" s="100"/>
      <c r="AOO203" s="100"/>
      <c r="AOP203" s="100"/>
      <c r="AOQ203" s="100"/>
      <c r="AOR203" s="100"/>
      <c r="AOS203" s="100"/>
      <c r="AOT203" s="100"/>
      <c r="AOU203" s="100"/>
      <c r="AOV203" s="100"/>
      <c r="AOW203" s="100"/>
      <c r="AOX203" s="100"/>
      <c r="AOY203" s="100"/>
      <c r="AOZ203" s="100"/>
      <c r="APA203" s="100"/>
      <c r="APB203" s="100"/>
      <c r="APC203" s="100"/>
      <c r="APD203" s="100"/>
      <c r="APE203" s="100"/>
      <c r="APF203" s="100"/>
      <c r="APG203" s="100"/>
      <c r="APH203" s="100"/>
      <c r="API203" s="100"/>
      <c r="APJ203" s="100"/>
      <c r="APK203" s="100"/>
      <c r="APL203" s="100"/>
      <c r="APM203" s="100"/>
      <c r="APN203" s="100"/>
      <c r="APO203" s="100"/>
      <c r="APP203" s="100"/>
      <c r="APQ203" s="100"/>
      <c r="APR203" s="100"/>
      <c r="APS203" s="100"/>
      <c r="APT203" s="100"/>
      <c r="APU203" s="100"/>
      <c r="APV203" s="100"/>
      <c r="APW203" s="100"/>
      <c r="APX203" s="100"/>
      <c r="APY203" s="100"/>
      <c r="APZ203" s="100"/>
      <c r="AQA203" s="100"/>
      <c r="AQB203" s="100"/>
      <c r="AQC203" s="100"/>
      <c r="AQD203" s="100"/>
      <c r="AQE203" s="100"/>
      <c r="AQF203" s="100"/>
      <c r="AQG203" s="100"/>
      <c r="AQH203" s="100"/>
      <c r="AQI203" s="100"/>
      <c r="AQJ203" s="100"/>
      <c r="AQK203" s="100"/>
      <c r="AQL203" s="100"/>
      <c r="AQM203" s="100"/>
      <c r="AQN203" s="100"/>
      <c r="AQO203" s="100"/>
      <c r="AQP203" s="100"/>
      <c r="AQQ203" s="100"/>
      <c r="AQR203" s="100"/>
      <c r="AQS203" s="100"/>
      <c r="AQT203" s="100"/>
      <c r="AQU203" s="100"/>
      <c r="AQV203" s="100"/>
      <c r="AQW203" s="100"/>
      <c r="AQX203" s="100"/>
      <c r="AQY203" s="100"/>
      <c r="AQZ203" s="100"/>
      <c r="ARA203" s="100"/>
      <c r="ARB203" s="100"/>
      <c r="ARC203" s="100"/>
      <c r="ARD203" s="100"/>
      <c r="ARE203" s="100"/>
      <c r="ARF203" s="100"/>
      <c r="ARG203" s="100"/>
      <c r="ARH203" s="100"/>
      <c r="ARI203" s="100"/>
      <c r="ARJ203" s="100"/>
      <c r="ARK203" s="100"/>
      <c r="ARL203" s="100"/>
      <c r="ARM203" s="100"/>
      <c r="ARN203" s="100"/>
      <c r="ARO203" s="100"/>
      <c r="ARP203" s="100"/>
      <c r="ARQ203" s="100"/>
      <c r="ARR203" s="100"/>
      <c r="ARS203" s="100"/>
      <c r="ART203" s="100"/>
      <c r="ARU203" s="100"/>
      <c r="ARV203" s="100"/>
      <c r="ARW203" s="100"/>
      <c r="ARX203" s="100"/>
      <c r="ARY203" s="100"/>
      <c r="ARZ203" s="100"/>
      <c r="ASA203" s="100"/>
      <c r="ASB203" s="100"/>
      <c r="ASC203" s="100"/>
      <c r="ASD203" s="100"/>
      <c r="ASE203" s="100"/>
      <c r="ASF203" s="100"/>
      <c r="ASG203" s="100"/>
      <c r="ASH203" s="100"/>
      <c r="ASI203" s="100"/>
      <c r="ASJ203" s="100"/>
      <c r="ASK203" s="100"/>
      <c r="ASL203" s="100"/>
      <c r="ASM203" s="100"/>
      <c r="ASN203" s="100"/>
      <c r="ASO203" s="100"/>
      <c r="ASP203" s="100"/>
      <c r="ASQ203" s="100"/>
      <c r="ASR203" s="100"/>
      <c r="ASS203" s="100"/>
      <c r="AST203" s="100"/>
      <c r="ASU203" s="100"/>
      <c r="ASV203" s="100"/>
      <c r="ASW203" s="100"/>
      <c r="ASX203" s="100"/>
      <c r="ASY203" s="100"/>
      <c r="ASZ203" s="100"/>
      <c r="ATA203" s="100"/>
      <c r="ATB203" s="100"/>
      <c r="ATC203" s="100"/>
      <c r="ATD203" s="100"/>
      <c r="ATE203" s="100"/>
      <c r="ATF203" s="100"/>
      <c r="ATG203" s="100"/>
      <c r="ATH203" s="100"/>
      <c r="ATI203" s="100"/>
      <c r="ATJ203" s="100"/>
      <c r="ATK203" s="100"/>
      <c r="ATL203" s="100"/>
      <c r="ATM203" s="100"/>
      <c r="ATN203" s="100"/>
      <c r="ATO203" s="100"/>
      <c r="ATP203" s="100"/>
      <c r="ATQ203" s="100"/>
      <c r="ATR203" s="100"/>
      <c r="ATS203" s="100"/>
      <c r="ATT203" s="100"/>
      <c r="ATU203" s="100"/>
      <c r="ATV203" s="100"/>
      <c r="ATW203" s="100"/>
      <c r="ATX203" s="100"/>
    </row>
    <row r="204" spans="1:1221" ht="16" customHeight="1">
      <c r="A204" s="38">
        <v>201</v>
      </c>
      <c r="B204" s="567" t="s">
        <v>18360</v>
      </c>
      <c r="C204" s="77" t="s">
        <v>5694</v>
      </c>
      <c r="D204" s="38" t="s">
        <v>19</v>
      </c>
      <c r="E204" s="321" t="s">
        <v>5696</v>
      </c>
      <c r="F204" s="53" t="s">
        <v>5695</v>
      </c>
      <c r="G204" s="8" t="s">
        <v>9768</v>
      </c>
      <c r="H204" s="321" t="s">
        <v>5697</v>
      </c>
      <c r="I204" s="232" t="s">
        <v>5699</v>
      </c>
      <c r="J204" s="37" t="s">
        <v>5698</v>
      </c>
      <c r="K204" s="457" t="s">
        <v>5401</v>
      </c>
      <c r="L204" s="314">
        <v>6973</v>
      </c>
      <c r="M204" s="38" t="s">
        <v>21</v>
      </c>
      <c r="N204" s="321" t="s">
        <v>5355</v>
      </c>
      <c r="O204" s="321"/>
      <c r="P204" s="321"/>
      <c r="Q204" s="47"/>
      <c r="R204" s="214"/>
      <c r="S204" s="100"/>
      <c r="T204" s="100"/>
      <c r="U204" s="100"/>
      <c r="V204" s="100"/>
      <c r="W204" s="100"/>
      <c r="X204" s="100"/>
      <c r="Y204" s="100"/>
      <c r="Z204" s="100"/>
      <c r="AA204" s="100"/>
      <c r="AB204" s="100"/>
      <c r="AC204" s="100"/>
      <c r="AD204" s="100"/>
      <c r="AE204" s="100"/>
      <c r="AF204" s="100"/>
      <c r="AG204" s="100"/>
      <c r="AH204" s="100"/>
      <c r="AI204" s="100"/>
      <c r="AJ204" s="100"/>
      <c r="AK204" s="100"/>
      <c r="AL204" s="100"/>
      <c r="AM204" s="100"/>
      <c r="AN204" s="100"/>
      <c r="AO204" s="100"/>
      <c r="AP204" s="100"/>
      <c r="AQ204" s="100"/>
      <c r="AR204" s="100"/>
      <c r="AS204" s="100"/>
      <c r="AT204" s="100"/>
      <c r="AU204" s="100"/>
      <c r="AV204" s="100"/>
      <c r="AW204" s="100"/>
      <c r="AX204" s="100"/>
      <c r="AY204" s="100"/>
      <c r="AZ204" s="100"/>
      <c r="BA204" s="100"/>
      <c r="BB204" s="100"/>
      <c r="BC204" s="100"/>
      <c r="BD204" s="100"/>
      <c r="BE204" s="100"/>
      <c r="BF204" s="100"/>
      <c r="BG204" s="100"/>
      <c r="BH204" s="100"/>
      <c r="BI204" s="100"/>
      <c r="BJ204" s="100"/>
      <c r="BK204" s="100"/>
      <c r="BL204" s="100"/>
      <c r="BM204" s="100"/>
      <c r="BN204" s="100"/>
      <c r="BO204" s="100"/>
      <c r="BP204" s="100"/>
      <c r="BQ204" s="100"/>
      <c r="BR204" s="100"/>
      <c r="BS204" s="100"/>
      <c r="BT204" s="100"/>
      <c r="BU204" s="100"/>
      <c r="BV204" s="100"/>
      <c r="BW204" s="100"/>
      <c r="BX204" s="100"/>
      <c r="BY204" s="100"/>
      <c r="BZ204" s="100"/>
      <c r="CA204" s="100"/>
      <c r="CB204" s="100"/>
      <c r="CC204" s="100"/>
      <c r="CD204" s="100"/>
      <c r="CE204" s="100"/>
      <c r="CF204" s="100"/>
      <c r="CG204" s="100"/>
      <c r="CH204" s="100"/>
      <c r="CI204" s="100"/>
      <c r="CJ204" s="100"/>
      <c r="CK204" s="100"/>
      <c r="CL204" s="100"/>
      <c r="CM204" s="100"/>
      <c r="CN204" s="100"/>
      <c r="CO204" s="100"/>
      <c r="CP204" s="100"/>
      <c r="CQ204" s="100"/>
      <c r="CR204" s="100"/>
      <c r="CS204" s="100"/>
      <c r="CT204" s="100"/>
      <c r="CU204" s="100"/>
      <c r="CV204" s="100"/>
      <c r="CW204" s="100"/>
      <c r="CX204" s="100"/>
      <c r="CY204" s="100"/>
      <c r="CZ204" s="100"/>
      <c r="DA204" s="100"/>
      <c r="DB204" s="100"/>
      <c r="DC204" s="100"/>
      <c r="DD204" s="100"/>
      <c r="DE204" s="100"/>
      <c r="DF204" s="100"/>
      <c r="DG204" s="100"/>
      <c r="DH204" s="100"/>
      <c r="DI204" s="100"/>
      <c r="DJ204" s="100"/>
      <c r="DK204" s="100"/>
      <c r="DL204" s="100"/>
      <c r="DM204" s="100"/>
      <c r="DN204" s="100"/>
      <c r="DO204" s="100"/>
      <c r="DP204" s="100"/>
      <c r="DQ204" s="100"/>
      <c r="DR204" s="100"/>
      <c r="DS204" s="100"/>
      <c r="DT204" s="100"/>
      <c r="DU204" s="100"/>
      <c r="DV204" s="100"/>
      <c r="DW204" s="100"/>
      <c r="DX204" s="100"/>
      <c r="DY204" s="100"/>
      <c r="DZ204" s="100"/>
      <c r="EA204" s="100"/>
      <c r="EB204" s="100"/>
      <c r="EC204" s="100"/>
      <c r="ED204" s="100"/>
      <c r="EE204" s="100"/>
      <c r="EF204" s="100"/>
      <c r="EG204" s="100"/>
      <c r="EH204" s="100"/>
      <c r="EI204" s="100"/>
      <c r="EJ204" s="100"/>
      <c r="EK204" s="100"/>
      <c r="EL204" s="100"/>
      <c r="EM204" s="100"/>
      <c r="EN204" s="100"/>
      <c r="EO204" s="100"/>
      <c r="EP204" s="100"/>
      <c r="EQ204" s="100"/>
      <c r="ER204" s="100"/>
      <c r="ES204" s="100"/>
      <c r="ET204" s="100"/>
      <c r="EU204" s="100"/>
      <c r="EV204" s="100"/>
      <c r="EW204" s="100"/>
      <c r="EX204" s="100"/>
      <c r="EY204" s="100"/>
      <c r="EZ204" s="100"/>
      <c r="FA204" s="100"/>
      <c r="FB204" s="100"/>
      <c r="FC204" s="100"/>
      <c r="FD204" s="100"/>
      <c r="FE204" s="100"/>
      <c r="FF204" s="100"/>
      <c r="FG204" s="100"/>
      <c r="FH204" s="100"/>
      <c r="FI204" s="100"/>
      <c r="FJ204" s="100"/>
      <c r="FK204" s="100"/>
      <c r="FL204" s="100"/>
      <c r="FM204" s="100"/>
      <c r="FN204" s="100"/>
      <c r="FO204" s="100"/>
      <c r="FP204" s="100"/>
      <c r="FQ204" s="100"/>
      <c r="FR204" s="100"/>
      <c r="FS204" s="100"/>
      <c r="FT204" s="100"/>
      <c r="FU204" s="100"/>
      <c r="FV204" s="100"/>
      <c r="FW204" s="100"/>
      <c r="FX204" s="100"/>
      <c r="FY204" s="100"/>
      <c r="FZ204" s="100"/>
      <c r="GA204" s="100"/>
      <c r="GB204" s="100"/>
      <c r="GC204" s="100"/>
      <c r="GD204" s="100"/>
      <c r="GE204" s="100"/>
      <c r="GF204" s="100"/>
      <c r="GG204" s="100"/>
      <c r="GH204" s="100"/>
      <c r="GI204" s="100"/>
      <c r="GJ204" s="100"/>
      <c r="GK204" s="100"/>
      <c r="GL204" s="100"/>
      <c r="GM204" s="100"/>
      <c r="GN204" s="100"/>
      <c r="GO204" s="100"/>
      <c r="GP204" s="100"/>
      <c r="GQ204" s="100"/>
      <c r="GR204" s="100"/>
      <c r="GS204" s="100"/>
      <c r="GT204" s="100"/>
      <c r="GU204" s="100"/>
      <c r="GV204" s="100"/>
      <c r="GW204" s="100"/>
      <c r="GX204" s="100"/>
      <c r="GY204" s="100"/>
      <c r="GZ204" s="100"/>
      <c r="HA204" s="100"/>
      <c r="HB204" s="100"/>
      <c r="HC204" s="100"/>
      <c r="HD204" s="100"/>
      <c r="HE204" s="100"/>
      <c r="HF204" s="100"/>
      <c r="HG204" s="100"/>
      <c r="HH204" s="100"/>
      <c r="HI204" s="100"/>
      <c r="HJ204" s="100"/>
      <c r="HK204" s="100"/>
      <c r="HL204" s="100"/>
      <c r="HM204" s="100"/>
      <c r="HN204" s="100"/>
      <c r="HO204" s="100"/>
      <c r="HP204" s="100"/>
      <c r="HQ204" s="100"/>
      <c r="HR204" s="100"/>
      <c r="HS204" s="100"/>
      <c r="HT204" s="100"/>
      <c r="HU204" s="100"/>
      <c r="HV204" s="100"/>
      <c r="HW204" s="100"/>
      <c r="HX204" s="100"/>
      <c r="HY204" s="100"/>
      <c r="HZ204" s="100"/>
      <c r="IA204" s="100"/>
      <c r="IB204" s="100"/>
      <c r="IC204" s="100"/>
      <c r="ID204" s="100"/>
      <c r="IE204" s="100"/>
      <c r="IF204" s="100"/>
      <c r="IG204" s="100"/>
      <c r="IH204" s="100"/>
      <c r="II204" s="100"/>
      <c r="IJ204" s="100"/>
      <c r="IK204" s="100"/>
      <c r="IL204" s="100"/>
      <c r="IM204" s="100"/>
      <c r="IN204" s="100"/>
      <c r="IO204" s="100"/>
      <c r="IP204" s="100"/>
      <c r="IQ204" s="100"/>
      <c r="IR204" s="100"/>
      <c r="IS204" s="100"/>
      <c r="IT204" s="100"/>
      <c r="IU204" s="100"/>
      <c r="IV204" s="100"/>
      <c r="IW204" s="100"/>
      <c r="IX204" s="100"/>
      <c r="IY204" s="100"/>
      <c r="IZ204" s="100"/>
      <c r="JA204" s="100"/>
      <c r="JB204" s="100"/>
      <c r="JC204" s="100"/>
      <c r="JD204" s="100"/>
      <c r="JE204" s="100"/>
      <c r="JF204" s="100"/>
      <c r="JG204" s="100"/>
      <c r="JH204" s="100"/>
      <c r="JI204" s="100"/>
      <c r="JJ204" s="100"/>
      <c r="JK204" s="100"/>
      <c r="JL204" s="100"/>
      <c r="JM204" s="100"/>
      <c r="JN204" s="100"/>
      <c r="JO204" s="100"/>
      <c r="JP204" s="100"/>
      <c r="JQ204" s="100"/>
      <c r="JR204" s="100"/>
      <c r="JS204" s="100"/>
      <c r="JT204" s="100"/>
      <c r="JU204" s="100"/>
      <c r="JV204" s="100"/>
      <c r="JW204" s="100"/>
      <c r="JX204" s="100"/>
      <c r="JY204" s="100"/>
      <c r="JZ204" s="100"/>
      <c r="KA204" s="100"/>
      <c r="KB204" s="100"/>
      <c r="KC204" s="100"/>
      <c r="KD204" s="100"/>
      <c r="KE204" s="100"/>
      <c r="KF204" s="100"/>
      <c r="KG204" s="100"/>
      <c r="KH204" s="100"/>
      <c r="KI204" s="100"/>
      <c r="KJ204" s="100"/>
      <c r="KK204" s="100"/>
      <c r="KL204" s="100"/>
      <c r="KM204" s="100"/>
      <c r="KN204" s="100"/>
      <c r="KO204" s="100"/>
      <c r="KP204" s="100"/>
      <c r="KQ204" s="100"/>
      <c r="KR204" s="100"/>
      <c r="KS204" s="100"/>
      <c r="KT204" s="100"/>
      <c r="KU204" s="100"/>
      <c r="KV204" s="100"/>
      <c r="KW204" s="100"/>
      <c r="KX204" s="100"/>
      <c r="KY204" s="100"/>
      <c r="KZ204" s="100"/>
      <c r="LA204" s="100"/>
      <c r="LB204" s="100"/>
      <c r="LC204" s="100"/>
      <c r="LD204" s="100"/>
      <c r="LE204" s="100"/>
      <c r="LF204" s="100"/>
      <c r="LG204" s="100"/>
      <c r="LH204" s="100"/>
      <c r="LI204" s="100"/>
      <c r="LJ204" s="100"/>
      <c r="LK204" s="100"/>
      <c r="LL204" s="100"/>
      <c r="LM204" s="100"/>
      <c r="LN204" s="100"/>
      <c r="LO204" s="100"/>
      <c r="LP204" s="100"/>
      <c r="LQ204" s="100"/>
      <c r="LR204" s="100"/>
      <c r="LS204" s="100"/>
      <c r="LT204" s="100"/>
      <c r="LU204" s="100"/>
      <c r="LV204" s="100"/>
      <c r="LW204" s="100"/>
      <c r="LX204" s="100"/>
      <c r="LY204" s="100"/>
      <c r="LZ204" s="100"/>
      <c r="MA204" s="100"/>
      <c r="MB204" s="100"/>
      <c r="MC204" s="100"/>
      <c r="MD204" s="100"/>
      <c r="ME204" s="100"/>
      <c r="MF204" s="100"/>
      <c r="MG204" s="100"/>
      <c r="MH204" s="100"/>
      <c r="MI204" s="100"/>
      <c r="MJ204" s="100"/>
      <c r="MK204" s="100"/>
      <c r="ML204" s="100"/>
      <c r="MM204" s="100"/>
      <c r="MN204" s="100"/>
      <c r="MO204" s="100"/>
      <c r="MP204" s="100"/>
      <c r="MQ204" s="100"/>
      <c r="MR204" s="100"/>
      <c r="MS204" s="100"/>
      <c r="MT204" s="100"/>
      <c r="MU204" s="100"/>
      <c r="MV204" s="100"/>
      <c r="MW204" s="100"/>
      <c r="MX204" s="100"/>
      <c r="MY204" s="100"/>
      <c r="MZ204" s="100"/>
      <c r="NA204" s="100"/>
      <c r="NB204" s="100"/>
      <c r="NC204" s="100"/>
      <c r="ND204" s="100"/>
      <c r="NE204" s="100"/>
      <c r="NF204" s="100"/>
      <c r="NG204" s="100"/>
      <c r="NH204" s="100"/>
      <c r="NI204" s="100"/>
      <c r="NJ204" s="100"/>
      <c r="NK204" s="100"/>
      <c r="NL204" s="100"/>
      <c r="NM204" s="100"/>
      <c r="NN204" s="100"/>
      <c r="NO204" s="100"/>
      <c r="NP204" s="100"/>
      <c r="NQ204" s="100"/>
      <c r="NR204" s="100"/>
      <c r="NS204" s="100"/>
      <c r="NT204" s="100"/>
      <c r="NU204" s="100"/>
      <c r="NV204" s="100"/>
      <c r="NW204" s="100"/>
      <c r="NX204" s="100"/>
      <c r="NY204" s="100"/>
      <c r="NZ204" s="100"/>
      <c r="OA204" s="100"/>
      <c r="OB204" s="100"/>
      <c r="OC204" s="100"/>
      <c r="OD204" s="100"/>
      <c r="OE204" s="100"/>
      <c r="OF204" s="100"/>
      <c r="OG204" s="100"/>
      <c r="OH204" s="100"/>
      <c r="OI204" s="100"/>
      <c r="OJ204" s="100"/>
      <c r="OK204" s="100"/>
      <c r="OL204" s="100"/>
      <c r="OM204" s="100"/>
      <c r="ON204" s="100"/>
      <c r="OO204" s="100"/>
      <c r="OP204" s="100"/>
      <c r="OQ204" s="100"/>
      <c r="OR204" s="100"/>
      <c r="OS204" s="100"/>
      <c r="OT204" s="100"/>
      <c r="OU204" s="100"/>
      <c r="OV204" s="100"/>
      <c r="OW204" s="100"/>
      <c r="OX204" s="100"/>
      <c r="OY204" s="100"/>
      <c r="OZ204" s="100"/>
      <c r="PA204" s="100"/>
      <c r="PB204" s="100"/>
      <c r="PC204" s="100"/>
      <c r="PD204" s="100"/>
      <c r="PE204" s="100"/>
      <c r="PF204" s="100"/>
      <c r="PG204" s="100"/>
      <c r="PH204" s="100"/>
      <c r="PI204" s="100"/>
      <c r="PJ204" s="100"/>
      <c r="PK204" s="100"/>
      <c r="PL204" s="100"/>
      <c r="PM204" s="100"/>
      <c r="PN204" s="100"/>
      <c r="PO204" s="100"/>
      <c r="PP204" s="100"/>
      <c r="PQ204" s="100"/>
      <c r="PR204" s="100"/>
      <c r="PS204" s="100"/>
      <c r="PT204" s="100"/>
      <c r="PU204" s="100"/>
      <c r="PV204" s="100"/>
      <c r="PW204" s="100"/>
      <c r="PX204" s="100"/>
      <c r="PY204" s="100"/>
      <c r="PZ204" s="100"/>
      <c r="QA204" s="100"/>
      <c r="QB204" s="100"/>
      <c r="QC204" s="100"/>
      <c r="QD204" s="100"/>
      <c r="QE204" s="100"/>
      <c r="QF204" s="100"/>
      <c r="QG204" s="100"/>
      <c r="QH204" s="100"/>
      <c r="QI204" s="100"/>
      <c r="QJ204" s="100"/>
      <c r="QK204" s="100"/>
      <c r="QL204" s="100"/>
      <c r="QM204" s="100"/>
      <c r="QN204" s="100"/>
      <c r="QO204" s="100"/>
      <c r="QP204" s="100"/>
      <c r="QQ204" s="100"/>
      <c r="QR204" s="100"/>
      <c r="QS204" s="100"/>
      <c r="QT204" s="100"/>
      <c r="QU204" s="100"/>
      <c r="QV204" s="100"/>
      <c r="QW204" s="100"/>
      <c r="QX204" s="100"/>
      <c r="QY204" s="100"/>
      <c r="QZ204" s="100"/>
      <c r="RA204" s="100"/>
      <c r="RB204" s="100"/>
      <c r="RC204" s="100"/>
      <c r="RD204" s="100"/>
      <c r="RE204" s="100"/>
      <c r="RF204" s="100"/>
      <c r="RG204" s="100"/>
      <c r="RH204" s="100"/>
      <c r="RI204" s="100"/>
      <c r="RJ204" s="100"/>
      <c r="RK204" s="100"/>
      <c r="RL204" s="100"/>
      <c r="RM204" s="100"/>
      <c r="RN204" s="100"/>
      <c r="RO204" s="100"/>
      <c r="RP204" s="100"/>
      <c r="RQ204" s="100"/>
      <c r="RR204" s="100"/>
      <c r="RS204" s="100"/>
      <c r="RT204" s="100"/>
      <c r="RU204" s="100"/>
      <c r="RV204" s="100"/>
      <c r="RW204" s="100"/>
      <c r="RX204" s="100"/>
      <c r="RY204" s="100"/>
      <c r="RZ204" s="100"/>
      <c r="SA204" s="100"/>
      <c r="SB204" s="100"/>
      <c r="SC204" s="100"/>
      <c r="SD204" s="100"/>
      <c r="SE204" s="100"/>
      <c r="SF204" s="100"/>
      <c r="SG204" s="100"/>
      <c r="SH204" s="100"/>
      <c r="SI204" s="100"/>
      <c r="SJ204" s="100"/>
      <c r="SK204" s="100"/>
      <c r="SL204" s="100"/>
      <c r="SM204" s="100"/>
      <c r="SN204" s="100"/>
      <c r="SO204" s="100"/>
      <c r="SP204" s="100"/>
      <c r="SQ204" s="100"/>
      <c r="SR204" s="100"/>
      <c r="SS204" s="100"/>
      <c r="ST204" s="100"/>
      <c r="SU204" s="100"/>
      <c r="SV204" s="100"/>
      <c r="SW204" s="100"/>
      <c r="SX204" s="100"/>
      <c r="SY204" s="100"/>
      <c r="SZ204" s="100"/>
      <c r="TA204" s="100"/>
      <c r="TB204" s="100"/>
      <c r="TC204" s="100"/>
      <c r="TD204" s="100"/>
      <c r="TE204" s="100"/>
      <c r="TF204" s="100"/>
      <c r="TG204" s="100"/>
      <c r="TH204" s="100"/>
      <c r="TI204" s="100"/>
      <c r="TJ204" s="100"/>
      <c r="TK204" s="100"/>
      <c r="TL204" s="100"/>
      <c r="TM204" s="100"/>
      <c r="TN204" s="100"/>
      <c r="TO204" s="100"/>
      <c r="TP204" s="100"/>
      <c r="TQ204" s="100"/>
      <c r="TR204" s="100"/>
      <c r="TS204" s="100"/>
      <c r="TT204" s="100"/>
      <c r="TU204" s="100"/>
      <c r="TV204" s="100"/>
      <c r="TW204" s="100"/>
      <c r="TX204" s="100"/>
      <c r="TY204" s="100"/>
      <c r="TZ204" s="100"/>
      <c r="UA204" s="100"/>
      <c r="UB204" s="100"/>
      <c r="UC204" s="100"/>
      <c r="UD204" s="100"/>
      <c r="UE204" s="100"/>
      <c r="UF204" s="100"/>
      <c r="UG204" s="100"/>
      <c r="UH204" s="100"/>
      <c r="UI204" s="100"/>
      <c r="UJ204" s="100"/>
      <c r="UK204" s="100"/>
      <c r="UL204" s="100"/>
      <c r="UM204" s="100"/>
      <c r="UN204" s="100"/>
      <c r="UO204" s="100"/>
      <c r="UP204" s="100"/>
      <c r="UQ204" s="100"/>
      <c r="UR204" s="100"/>
      <c r="US204" s="100"/>
      <c r="UT204" s="100"/>
      <c r="UU204" s="100"/>
      <c r="UV204" s="100"/>
      <c r="UW204" s="100"/>
      <c r="UX204" s="100"/>
      <c r="UY204" s="100"/>
      <c r="UZ204" s="100"/>
      <c r="VA204" s="100"/>
      <c r="VB204" s="100"/>
      <c r="VC204" s="100"/>
      <c r="VD204" s="100"/>
      <c r="VE204" s="100"/>
      <c r="VF204" s="100"/>
      <c r="VG204" s="100"/>
      <c r="VH204" s="100"/>
      <c r="VI204" s="100"/>
      <c r="VJ204" s="100"/>
      <c r="VK204" s="100"/>
      <c r="VL204" s="100"/>
      <c r="VM204" s="100"/>
      <c r="VN204" s="100"/>
      <c r="VO204" s="100"/>
      <c r="VP204" s="100"/>
      <c r="VQ204" s="100"/>
      <c r="VR204" s="100"/>
      <c r="VS204" s="100"/>
      <c r="VT204" s="100"/>
      <c r="VU204" s="100"/>
      <c r="VV204" s="100"/>
      <c r="VW204" s="100"/>
      <c r="VX204" s="100"/>
      <c r="VY204" s="100"/>
      <c r="VZ204" s="100"/>
      <c r="WA204" s="100"/>
      <c r="WB204" s="100"/>
      <c r="WC204" s="100"/>
      <c r="WD204" s="100"/>
      <c r="WE204" s="100"/>
      <c r="WF204" s="100"/>
      <c r="WG204" s="100"/>
      <c r="WH204" s="100"/>
      <c r="WI204" s="100"/>
      <c r="WJ204" s="100"/>
      <c r="WK204" s="100"/>
      <c r="WL204" s="100"/>
      <c r="WM204" s="100"/>
      <c r="WN204" s="100"/>
      <c r="WO204" s="100"/>
      <c r="WP204" s="100"/>
      <c r="WQ204" s="100"/>
      <c r="WR204" s="100"/>
      <c r="WS204" s="100"/>
      <c r="WT204" s="100"/>
      <c r="WU204" s="100"/>
      <c r="WV204" s="100"/>
      <c r="WW204" s="100"/>
      <c r="WX204" s="100"/>
      <c r="WY204" s="100"/>
      <c r="WZ204" s="100"/>
      <c r="XA204" s="100"/>
      <c r="XB204" s="100"/>
      <c r="XC204" s="100"/>
      <c r="XD204" s="100"/>
      <c r="XE204" s="100"/>
      <c r="XF204" s="100"/>
      <c r="XG204" s="100"/>
      <c r="XH204" s="100"/>
      <c r="XI204" s="100"/>
      <c r="XJ204" s="100"/>
      <c r="XK204" s="100"/>
      <c r="XL204" s="100"/>
      <c r="XM204" s="100"/>
      <c r="XN204" s="100"/>
      <c r="XO204" s="100"/>
      <c r="XP204" s="100"/>
      <c r="XQ204" s="100"/>
      <c r="XR204" s="100"/>
      <c r="XS204" s="100"/>
      <c r="XT204" s="100"/>
      <c r="XU204" s="100"/>
      <c r="XV204" s="100"/>
      <c r="XW204" s="100"/>
      <c r="XX204" s="100"/>
      <c r="XY204" s="100"/>
      <c r="XZ204" s="100"/>
      <c r="YA204" s="100"/>
      <c r="YB204" s="100"/>
      <c r="YC204" s="100"/>
      <c r="YD204" s="100"/>
      <c r="YE204" s="100"/>
      <c r="YF204" s="100"/>
      <c r="YG204" s="100"/>
      <c r="YH204" s="100"/>
      <c r="YI204" s="100"/>
      <c r="YJ204" s="100"/>
      <c r="YK204" s="100"/>
      <c r="YL204" s="100"/>
      <c r="YM204" s="100"/>
      <c r="YN204" s="100"/>
      <c r="YO204" s="100"/>
      <c r="YP204" s="100"/>
      <c r="YQ204" s="100"/>
      <c r="YR204" s="100"/>
      <c r="YS204" s="100"/>
      <c r="YT204" s="100"/>
      <c r="YU204" s="100"/>
      <c r="YV204" s="100"/>
      <c r="YW204" s="100"/>
      <c r="YX204" s="100"/>
      <c r="YY204" s="100"/>
      <c r="YZ204" s="100"/>
      <c r="ZA204" s="100"/>
      <c r="ZB204" s="100"/>
      <c r="ZC204" s="100"/>
      <c r="ZD204" s="100"/>
      <c r="ZE204" s="100"/>
      <c r="ZF204" s="100"/>
      <c r="ZG204" s="100"/>
      <c r="ZH204" s="100"/>
      <c r="ZI204" s="100"/>
      <c r="ZJ204" s="100"/>
      <c r="ZK204" s="100"/>
      <c r="ZL204" s="100"/>
      <c r="ZM204" s="100"/>
      <c r="ZN204" s="100"/>
      <c r="ZO204" s="100"/>
      <c r="ZP204" s="100"/>
      <c r="ZQ204" s="100"/>
      <c r="ZR204" s="100"/>
      <c r="ZS204" s="100"/>
      <c r="ZT204" s="100"/>
      <c r="ZU204" s="100"/>
      <c r="ZV204" s="100"/>
      <c r="ZW204" s="100"/>
      <c r="ZX204" s="100"/>
      <c r="ZY204" s="100"/>
      <c r="ZZ204" s="100"/>
      <c r="AAA204" s="100"/>
      <c r="AAB204" s="100"/>
      <c r="AAC204" s="100"/>
      <c r="AAD204" s="100"/>
      <c r="AAE204" s="100"/>
      <c r="AAF204" s="100"/>
      <c r="AAG204" s="100"/>
      <c r="AAH204" s="100"/>
      <c r="AAI204" s="100"/>
      <c r="AAJ204" s="100"/>
      <c r="AAK204" s="100"/>
      <c r="AAL204" s="100"/>
      <c r="AAM204" s="100"/>
      <c r="AAN204" s="100"/>
      <c r="AAO204" s="100"/>
      <c r="AAP204" s="100"/>
      <c r="AAQ204" s="100"/>
      <c r="AAR204" s="100"/>
      <c r="AAS204" s="100"/>
      <c r="AAT204" s="100"/>
      <c r="AAU204" s="100"/>
      <c r="AAV204" s="100"/>
      <c r="AAW204" s="100"/>
      <c r="AAX204" s="100"/>
      <c r="AAY204" s="100"/>
      <c r="AAZ204" s="100"/>
      <c r="ABA204" s="100"/>
      <c r="ABB204" s="100"/>
      <c r="ABC204" s="100"/>
      <c r="ABD204" s="100"/>
      <c r="ABE204" s="100"/>
      <c r="ABF204" s="100"/>
      <c r="ABG204" s="100"/>
      <c r="ABH204" s="100"/>
      <c r="ABI204" s="100"/>
      <c r="ABJ204" s="100"/>
      <c r="ABK204" s="100"/>
      <c r="ABL204" s="100"/>
      <c r="ABM204" s="100"/>
      <c r="ABN204" s="100"/>
      <c r="ABO204" s="100"/>
      <c r="ABP204" s="100"/>
      <c r="ABQ204" s="100"/>
      <c r="ABR204" s="100"/>
      <c r="ABS204" s="100"/>
      <c r="ABT204" s="100"/>
      <c r="ABU204" s="100"/>
      <c r="ABV204" s="100"/>
      <c r="ABW204" s="100"/>
      <c r="ABX204" s="100"/>
      <c r="ABY204" s="100"/>
      <c r="ABZ204" s="100"/>
      <c r="ACA204" s="100"/>
      <c r="ACB204" s="100"/>
      <c r="ACC204" s="100"/>
      <c r="ACD204" s="100"/>
      <c r="ACE204" s="100"/>
      <c r="ACF204" s="100"/>
      <c r="ACG204" s="100"/>
      <c r="ACH204" s="100"/>
      <c r="ACI204" s="100"/>
      <c r="ACJ204" s="100"/>
      <c r="ACK204" s="100"/>
      <c r="ACL204" s="100"/>
      <c r="ACM204" s="100"/>
      <c r="ACN204" s="100"/>
      <c r="ACO204" s="100"/>
      <c r="ACP204" s="100"/>
      <c r="ACQ204" s="100"/>
      <c r="ACR204" s="100"/>
      <c r="ACS204" s="100"/>
      <c r="ACT204" s="100"/>
      <c r="ACU204" s="100"/>
      <c r="ACV204" s="100"/>
      <c r="ACW204" s="100"/>
      <c r="ACX204" s="100"/>
      <c r="ACY204" s="100"/>
      <c r="ACZ204" s="100"/>
      <c r="ADA204" s="100"/>
      <c r="ADB204" s="100"/>
      <c r="ADC204" s="100"/>
      <c r="ADD204" s="100"/>
      <c r="ADE204" s="100"/>
      <c r="ADF204" s="100"/>
      <c r="ADG204" s="100"/>
      <c r="ADH204" s="100"/>
      <c r="ADI204" s="100"/>
      <c r="ADJ204" s="100"/>
      <c r="ADK204" s="100"/>
      <c r="ADL204" s="100"/>
      <c r="ADM204" s="100"/>
      <c r="ADN204" s="100"/>
      <c r="ADO204" s="100"/>
      <c r="ADP204" s="100"/>
      <c r="ADQ204" s="100"/>
      <c r="ADR204" s="100"/>
      <c r="ADS204" s="100"/>
      <c r="ADT204" s="100"/>
      <c r="ADU204" s="100"/>
      <c r="ADV204" s="100"/>
      <c r="ADW204" s="100"/>
      <c r="ADX204" s="100"/>
      <c r="ADY204" s="100"/>
      <c r="ADZ204" s="100"/>
      <c r="AEA204" s="100"/>
      <c r="AEB204" s="100"/>
      <c r="AEC204" s="100"/>
      <c r="AED204" s="100"/>
      <c r="AEE204" s="100"/>
      <c r="AEF204" s="100"/>
      <c r="AEG204" s="100"/>
      <c r="AEH204" s="100"/>
      <c r="AEI204" s="100"/>
      <c r="AEJ204" s="100"/>
      <c r="AEK204" s="100"/>
      <c r="AEL204" s="100"/>
      <c r="AEM204" s="100"/>
      <c r="AEN204" s="100"/>
      <c r="AEO204" s="100"/>
      <c r="AEP204" s="100"/>
      <c r="AEQ204" s="100"/>
      <c r="AER204" s="100"/>
      <c r="AES204" s="100"/>
      <c r="AET204" s="100"/>
      <c r="AEU204" s="100"/>
      <c r="AEV204" s="100"/>
      <c r="AEW204" s="100"/>
      <c r="AEX204" s="100"/>
      <c r="AEY204" s="100"/>
      <c r="AEZ204" s="100"/>
      <c r="AFA204" s="100"/>
      <c r="AFB204" s="100"/>
      <c r="AFC204" s="100"/>
      <c r="AFD204" s="100"/>
      <c r="AFE204" s="100"/>
      <c r="AFF204" s="100"/>
      <c r="AFG204" s="100"/>
      <c r="AFH204" s="100"/>
      <c r="AFI204" s="100"/>
      <c r="AFJ204" s="100"/>
      <c r="AFK204" s="100"/>
      <c r="AFL204" s="100"/>
      <c r="AFM204" s="100"/>
      <c r="AFN204" s="100"/>
      <c r="AFO204" s="100"/>
      <c r="AFP204" s="100"/>
      <c r="AFQ204" s="100"/>
      <c r="AFR204" s="100"/>
      <c r="AFS204" s="100"/>
      <c r="AFT204" s="100"/>
      <c r="AFU204" s="100"/>
      <c r="AFV204" s="100"/>
      <c r="AFW204" s="100"/>
      <c r="AFX204" s="100"/>
      <c r="AFY204" s="100"/>
      <c r="AFZ204" s="100"/>
      <c r="AGA204" s="100"/>
      <c r="AGB204" s="100"/>
      <c r="AGC204" s="100"/>
      <c r="AGD204" s="100"/>
      <c r="AGE204" s="100"/>
      <c r="AGF204" s="100"/>
      <c r="AGG204" s="100"/>
      <c r="AGH204" s="100"/>
      <c r="AGI204" s="100"/>
      <c r="AGJ204" s="100"/>
      <c r="AGK204" s="100"/>
      <c r="AGL204" s="100"/>
      <c r="AGM204" s="100"/>
      <c r="AGN204" s="100"/>
      <c r="AGO204" s="100"/>
      <c r="AGP204" s="100"/>
      <c r="AGQ204" s="100"/>
      <c r="AGR204" s="100"/>
      <c r="AGS204" s="100"/>
      <c r="AGT204" s="100"/>
      <c r="AGU204" s="100"/>
      <c r="AGV204" s="100"/>
      <c r="AGW204" s="100"/>
      <c r="AGX204" s="100"/>
      <c r="AGY204" s="100"/>
      <c r="AGZ204" s="100"/>
      <c r="AHA204" s="100"/>
      <c r="AHB204" s="100"/>
      <c r="AHC204" s="100"/>
      <c r="AHD204" s="100"/>
      <c r="AHE204" s="100"/>
      <c r="AHF204" s="100"/>
      <c r="AHG204" s="100"/>
      <c r="AHH204" s="100"/>
      <c r="AHI204" s="100"/>
      <c r="AHJ204" s="100"/>
      <c r="AHK204" s="100"/>
      <c r="AHL204" s="100"/>
      <c r="AHM204" s="100"/>
      <c r="AHN204" s="100"/>
      <c r="AHO204" s="100"/>
      <c r="AHP204" s="100"/>
      <c r="AHQ204" s="100"/>
      <c r="AHR204" s="100"/>
      <c r="AHS204" s="100"/>
      <c r="AHT204" s="100"/>
      <c r="AHU204" s="100"/>
      <c r="AHV204" s="100"/>
      <c r="AHW204" s="100"/>
      <c r="AHX204" s="100"/>
      <c r="AHY204" s="100"/>
      <c r="AHZ204" s="100"/>
      <c r="AIA204" s="100"/>
      <c r="AIB204" s="100"/>
      <c r="AIC204" s="100"/>
      <c r="AID204" s="100"/>
      <c r="AIE204" s="100"/>
      <c r="AIF204" s="100"/>
      <c r="AIG204" s="100"/>
      <c r="AIH204" s="100"/>
      <c r="AII204" s="100"/>
      <c r="AIJ204" s="100"/>
      <c r="AIK204" s="100"/>
      <c r="AIL204" s="100"/>
      <c r="AIM204" s="100"/>
      <c r="AIN204" s="100"/>
      <c r="AIO204" s="100"/>
      <c r="AIP204" s="100"/>
      <c r="AIQ204" s="100"/>
      <c r="AIR204" s="100"/>
      <c r="AIS204" s="100"/>
      <c r="AIT204" s="100"/>
      <c r="AIU204" s="100"/>
      <c r="AIV204" s="100"/>
      <c r="AIW204" s="100"/>
      <c r="AIX204" s="100"/>
      <c r="AIY204" s="100"/>
      <c r="AIZ204" s="100"/>
      <c r="AJA204" s="100"/>
      <c r="AJB204" s="100"/>
      <c r="AJC204" s="100"/>
      <c r="AJD204" s="100"/>
      <c r="AJE204" s="100"/>
      <c r="AJF204" s="100"/>
      <c r="AJG204" s="100"/>
      <c r="AJH204" s="100"/>
      <c r="AJI204" s="100"/>
      <c r="AJJ204" s="100"/>
      <c r="AJK204" s="100"/>
      <c r="AJL204" s="100"/>
      <c r="AJM204" s="100"/>
      <c r="AJN204" s="100"/>
      <c r="AJO204" s="100"/>
      <c r="AJP204" s="100"/>
      <c r="AJQ204" s="100"/>
      <c r="AJR204" s="100"/>
      <c r="AJS204" s="100"/>
      <c r="AJT204" s="100"/>
      <c r="AJU204" s="100"/>
      <c r="AJV204" s="100"/>
      <c r="AJW204" s="100"/>
      <c r="AJX204" s="100"/>
      <c r="AJY204" s="100"/>
      <c r="AJZ204" s="100"/>
      <c r="AKA204" s="100"/>
      <c r="AKB204" s="100"/>
      <c r="AKC204" s="100"/>
      <c r="AKD204" s="100"/>
      <c r="AKE204" s="100"/>
      <c r="AKF204" s="100"/>
      <c r="AKG204" s="100"/>
      <c r="AKH204" s="100"/>
      <c r="AKI204" s="100"/>
      <c r="AKJ204" s="100"/>
      <c r="AKK204" s="100"/>
      <c r="AKL204" s="100"/>
      <c r="AKM204" s="100"/>
      <c r="AKN204" s="100"/>
      <c r="AKO204" s="100"/>
      <c r="AKP204" s="100"/>
      <c r="AKQ204" s="100"/>
      <c r="AKR204" s="100"/>
      <c r="AKS204" s="100"/>
      <c r="AKT204" s="100"/>
      <c r="AKU204" s="100"/>
      <c r="AKV204" s="100"/>
      <c r="AKW204" s="100"/>
      <c r="AKX204" s="100"/>
      <c r="AKY204" s="100"/>
      <c r="AKZ204" s="100"/>
      <c r="ALA204" s="100"/>
      <c r="ALB204" s="100"/>
      <c r="ALC204" s="100"/>
      <c r="ALD204" s="100"/>
      <c r="ALE204" s="100"/>
      <c r="ALF204" s="100"/>
      <c r="ALG204" s="100"/>
      <c r="ALH204" s="100"/>
      <c r="ALI204" s="100"/>
      <c r="ALJ204" s="100"/>
      <c r="ALK204" s="100"/>
      <c r="ALL204" s="100"/>
      <c r="ALM204" s="100"/>
      <c r="ALN204" s="100"/>
      <c r="ALO204" s="100"/>
      <c r="ALP204" s="100"/>
      <c r="ALQ204" s="100"/>
      <c r="ALR204" s="100"/>
      <c r="ALS204" s="100"/>
      <c r="ALT204" s="100"/>
      <c r="ALU204" s="100"/>
      <c r="ALV204" s="100"/>
      <c r="ALW204" s="100"/>
      <c r="ALX204" s="100"/>
      <c r="ALY204" s="100"/>
      <c r="ALZ204" s="100"/>
      <c r="AMA204" s="100"/>
      <c r="AMB204" s="100"/>
      <c r="AMC204" s="100"/>
      <c r="AMD204" s="100"/>
      <c r="AME204" s="100"/>
      <c r="AMF204" s="100"/>
      <c r="AMG204" s="100"/>
      <c r="AMH204" s="100"/>
      <c r="AMI204" s="100"/>
      <c r="AMJ204" s="100"/>
      <c r="AMK204" s="100"/>
      <c r="AML204" s="100"/>
      <c r="AMM204" s="100"/>
      <c r="AMN204" s="100"/>
      <c r="AMO204" s="100"/>
      <c r="AMP204" s="100"/>
      <c r="AMQ204" s="100"/>
      <c r="AMR204" s="100"/>
      <c r="AMS204" s="100"/>
      <c r="AMT204" s="100"/>
      <c r="AMU204" s="100"/>
      <c r="AMV204" s="100"/>
      <c r="AMW204" s="100"/>
      <c r="AMX204" s="100"/>
      <c r="AMY204" s="100"/>
      <c r="AMZ204" s="100"/>
      <c r="ANA204" s="100"/>
      <c r="ANB204" s="100"/>
      <c r="ANC204" s="100"/>
      <c r="AND204" s="100"/>
      <c r="ANE204" s="100"/>
      <c r="ANF204" s="100"/>
      <c r="ANG204" s="100"/>
      <c r="ANH204" s="100"/>
      <c r="ANI204" s="100"/>
      <c r="ANJ204" s="100"/>
      <c r="ANK204" s="100"/>
      <c r="ANL204" s="100"/>
      <c r="ANM204" s="100"/>
      <c r="ANN204" s="100"/>
      <c r="ANO204" s="100"/>
      <c r="ANP204" s="100"/>
      <c r="ANQ204" s="100"/>
      <c r="ANR204" s="100"/>
      <c r="ANS204" s="100"/>
      <c r="ANT204" s="100"/>
      <c r="ANU204" s="100"/>
      <c r="ANV204" s="100"/>
      <c r="ANW204" s="100"/>
      <c r="ANX204" s="100"/>
      <c r="ANY204" s="100"/>
      <c r="ANZ204" s="100"/>
      <c r="AOA204" s="100"/>
      <c r="AOB204" s="100"/>
      <c r="AOC204" s="100"/>
      <c r="AOD204" s="100"/>
      <c r="AOE204" s="100"/>
      <c r="AOF204" s="100"/>
      <c r="AOG204" s="100"/>
      <c r="AOH204" s="100"/>
      <c r="AOI204" s="100"/>
      <c r="AOJ204" s="100"/>
      <c r="AOK204" s="100"/>
      <c r="AOL204" s="100"/>
      <c r="AOM204" s="100"/>
      <c r="AON204" s="100"/>
      <c r="AOO204" s="100"/>
      <c r="AOP204" s="100"/>
      <c r="AOQ204" s="100"/>
      <c r="AOR204" s="100"/>
      <c r="AOS204" s="100"/>
      <c r="AOT204" s="100"/>
      <c r="AOU204" s="100"/>
      <c r="AOV204" s="100"/>
      <c r="AOW204" s="100"/>
      <c r="AOX204" s="100"/>
      <c r="AOY204" s="100"/>
      <c r="AOZ204" s="100"/>
      <c r="APA204" s="100"/>
      <c r="APB204" s="100"/>
      <c r="APC204" s="100"/>
      <c r="APD204" s="100"/>
      <c r="APE204" s="100"/>
      <c r="APF204" s="100"/>
      <c r="APG204" s="100"/>
      <c r="APH204" s="100"/>
      <c r="API204" s="100"/>
      <c r="APJ204" s="100"/>
      <c r="APK204" s="100"/>
      <c r="APL204" s="100"/>
      <c r="APM204" s="100"/>
      <c r="APN204" s="100"/>
      <c r="APO204" s="100"/>
      <c r="APP204" s="100"/>
      <c r="APQ204" s="100"/>
      <c r="APR204" s="100"/>
      <c r="APS204" s="100"/>
      <c r="APT204" s="100"/>
      <c r="APU204" s="100"/>
      <c r="APV204" s="100"/>
      <c r="APW204" s="100"/>
      <c r="APX204" s="100"/>
      <c r="APY204" s="100"/>
      <c r="APZ204" s="100"/>
      <c r="AQA204" s="100"/>
      <c r="AQB204" s="100"/>
      <c r="AQC204" s="100"/>
      <c r="AQD204" s="100"/>
      <c r="AQE204" s="100"/>
      <c r="AQF204" s="100"/>
      <c r="AQG204" s="100"/>
      <c r="AQH204" s="100"/>
      <c r="AQI204" s="100"/>
      <c r="AQJ204" s="100"/>
      <c r="AQK204" s="100"/>
      <c r="AQL204" s="100"/>
      <c r="AQM204" s="100"/>
      <c r="AQN204" s="100"/>
      <c r="AQO204" s="100"/>
      <c r="AQP204" s="100"/>
      <c r="AQQ204" s="100"/>
      <c r="AQR204" s="100"/>
      <c r="AQS204" s="100"/>
      <c r="AQT204" s="100"/>
      <c r="AQU204" s="100"/>
      <c r="AQV204" s="100"/>
      <c r="AQW204" s="100"/>
      <c r="AQX204" s="100"/>
      <c r="AQY204" s="100"/>
      <c r="AQZ204" s="100"/>
      <c r="ARA204" s="100"/>
      <c r="ARB204" s="100"/>
      <c r="ARC204" s="100"/>
      <c r="ARD204" s="100"/>
      <c r="ARE204" s="100"/>
      <c r="ARF204" s="100"/>
      <c r="ARG204" s="100"/>
      <c r="ARH204" s="100"/>
      <c r="ARI204" s="100"/>
      <c r="ARJ204" s="100"/>
      <c r="ARK204" s="100"/>
      <c r="ARL204" s="100"/>
      <c r="ARM204" s="100"/>
      <c r="ARN204" s="100"/>
      <c r="ARO204" s="100"/>
      <c r="ARP204" s="100"/>
      <c r="ARQ204" s="100"/>
      <c r="ARR204" s="100"/>
      <c r="ARS204" s="100"/>
      <c r="ART204" s="100"/>
      <c r="ARU204" s="100"/>
      <c r="ARV204" s="100"/>
      <c r="ARW204" s="100"/>
      <c r="ARX204" s="100"/>
      <c r="ARY204" s="100"/>
      <c r="ARZ204" s="100"/>
      <c r="ASA204" s="100"/>
      <c r="ASB204" s="100"/>
      <c r="ASC204" s="100"/>
      <c r="ASD204" s="100"/>
      <c r="ASE204" s="100"/>
      <c r="ASF204" s="100"/>
      <c r="ASG204" s="100"/>
      <c r="ASH204" s="100"/>
      <c r="ASI204" s="100"/>
      <c r="ASJ204" s="100"/>
      <c r="ASK204" s="100"/>
      <c r="ASL204" s="100"/>
      <c r="ASM204" s="100"/>
      <c r="ASN204" s="100"/>
      <c r="ASO204" s="100"/>
      <c r="ASP204" s="100"/>
      <c r="ASQ204" s="100"/>
      <c r="ASR204" s="100"/>
      <c r="ASS204" s="100"/>
      <c r="AST204" s="100"/>
      <c r="ASU204" s="100"/>
      <c r="ASV204" s="100"/>
      <c r="ASW204" s="100"/>
      <c r="ASX204" s="100"/>
      <c r="ASY204" s="100"/>
      <c r="ASZ204" s="100"/>
      <c r="ATA204" s="100"/>
      <c r="ATB204" s="100"/>
      <c r="ATC204" s="100"/>
      <c r="ATD204" s="100"/>
      <c r="ATE204" s="100"/>
      <c r="ATF204" s="100"/>
      <c r="ATG204" s="100"/>
      <c r="ATH204" s="100"/>
      <c r="ATI204" s="100"/>
      <c r="ATJ204" s="100"/>
      <c r="ATK204" s="100"/>
      <c r="ATL204" s="100"/>
      <c r="ATM204" s="100"/>
      <c r="ATN204" s="100"/>
      <c r="ATO204" s="100"/>
      <c r="ATP204" s="100"/>
      <c r="ATQ204" s="100"/>
      <c r="ATR204" s="100"/>
      <c r="ATS204" s="100"/>
      <c r="ATT204" s="100"/>
      <c r="ATU204" s="100"/>
      <c r="ATV204" s="100"/>
      <c r="ATW204" s="100"/>
      <c r="ATX204" s="100"/>
    </row>
    <row r="205" spans="1:1221" ht="16" customHeight="1">
      <c r="A205" s="38">
        <v>202</v>
      </c>
      <c r="B205" s="567" t="s">
        <v>18360</v>
      </c>
      <c r="C205" s="77" t="s">
        <v>5700</v>
      </c>
      <c r="D205" s="38" t="s">
        <v>19</v>
      </c>
      <c r="E205" s="78" t="s">
        <v>446</v>
      </c>
      <c r="F205" s="53" t="s">
        <v>5701</v>
      </c>
      <c r="G205" s="8" t="s">
        <v>9769</v>
      </c>
      <c r="H205" s="321" t="s">
        <v>5702</v>
      </c>
      <c r="I205" s="232" t="s">
        <v>5704</v>
      </c>
      <c r="J205" s="37" t="s">
        <v>5703</v>
      </c>
      <c r="K205" s="457" t="s">
        <v>5401</v>
      </c>
      <c r="L205" s="314">
        <v>6985</v>
      </c>
      <c r="M205" s="38" t="s">
        <v>21</v>
      </c>
      <c r="N205" s="321" t="s">
        <v>5355</v>
      </c>
      <c r="O205" s="321"/>
      <c r="P205" s="321"/>
      <c r="Q205" s="47"/>
      <c r="R205" s="214"/>
      <c r="S205" s="100"/>
      <c r="T205" s="100"/>
      <c r="U205" s="100"/>
      <c r="V205" s="100"/>
      <c r="W205" s="100"/>
      <c r="X205" s="100"/>
      <c r="Y205" s="100"/>
      <c r="Z205" s="100"/>
      <c r="AA205" s="100"/>
      <c r="AB205" s="100"/>
      <c r="AC205" s="100"/>
      <c r="AD205" s="100"/>
      <c r="AE205" s="100"/>
      <c r="AF205" s="100"/>
      <c r="AG205" s="100"/>
      <c r="AH205" s="100"/>
      <c r="AI205" s="100"/>
      <c r="AJ205" s="100"/>
      <c r="AK205" s="100"/>
      <c r="AL205" s="100"/>
      <c r="AM205" s="100"/>
      <c r="AN205" s="100"/>
      <c r="AO205" s="100"/>
      <c r="AP205" s="100"/>
      <c r="AQ205" s="100"/>
      <c r="AR205" s="100"/>
      <c r="AS205" s="100"/>
      <c r="AT205" s="100"/>
      <c r="AU205" s="100"/>
      <c r="AV205" s="100"/>
      <c r="AW205" s="100"/>
      <c r="AX205" s="100"/>
      <c r="AY205" s="100"/>
      <c r="AZ205" s="100"/>
      <c r="BA205" s="100"/>
      <c r="BB205" s="100"/>
      <c r="BC205" s="100"/>
      <c r="BD205" s="100"/>
      <c r="BE205" s="100"/>
      <c r="BF205" s="100"/>
      <c r="BG205" s="100"/>
      <c r="BH205" s="100"/>
      <c r="BI205" s="100"/>
      <c r="BJ205" s="100"/>
      <c r="BK205" s="100"/>
      <c r="BL205" s="100"/>
      <c r="BM205" s="100"/>
      <c r="BN205" s="100"/>
      <c r="BO205" s="100"/>
      <c r="BP205" s="100"/>
      <c r="BQ205" s="100"/>
      <c r="BR205" s="100"/>
      <c r="BS205" s="100"/>
      <c r="BT205" s="100"/>
      <c r="BU205" s="100"/>
      <c r="BV205" s="100"/>
      <c r="BW205" s="100"/>
      <c r="BX205" s="100"/>
      <c r="BY205" s="100"/>
      <c r="BZ205" s="100"/>
      <c r="CA205" s="100"/>
      <c r="CB205" s="100"/>
      <c r="CC205" s="100"/>
      <c r="CD205" s="100"/>
      <c r="CE205" s="100"/>
      <c r="CF205" s="100"/>
      <c r="CG205" s="100"/>
      <c r="CH205" s="100"/>
      <c r="CI205" s="100"/>
      <c r="CJ205" s="100"/>
      <c r="CK205" s="100"/>
      <c r="CL205" s="100"/>
      <c r="CM205" s="100"/>
      <c r="CN205" s="100"/>
      <c r="CO205" s="100"/>
      <c r="CP205" s="100"/>
      <c r="CQ205" s="100"/>
      <c r="CR205" s="100"/>
      <c r="CS205" s="100"/>
      <c r="CT205" s="100"/>
      <c r="CU205" s="100"/>
      <c r="CV205" s="100"/>
      <c r="CW205" s="100"/>
      <c r="CX205" s="100"/>
      <c r="CY205" s="100"/>
      <c r="CZ205" s="100"/>
      <c r="DA205" s="100"/>
      <c r="DB205" s="100"/>
      <c r="DC205" s="100"/>
      <c r="DD205" s="100"/>
      <c r="DE205" s="100"/>
      <c r="DF205" s="100"/>
      <c r="DG205" s="100"/>
      <c r="DH205" s="100"/>
      <c r="DI205" s="100"/>
      <c r="DJ205" s="100"/>
      <c r="DK205" s="100"/>
      <c r="DL205" s="100"/>
      <c r="DM205" s="100"/>
      <c r="DN205" s="100"/>
      <c r="DO205" s="100"/>
      <c r="DP205" s="100"/>
      <c r="DQ205" s="100"/>
      <c r="DR205" s="100"/>
      <c r="DS205" s="100"/>
      <c r="DT205" s="100"/>
      <c r="DU205" s="100"/>
      <c r="DV205" s="100"/>
      <c r="DW205" s="100"/>
      <c r="DX205" s="100"/>
      <c r="DY205" s="100"/>
      <c r="DZ205" s="100"/>
      <c r="EA205" s="100"/>
      <c r="EB205" s="100"/>
      <c r="EC205" s="100"/>
      <c r="ED205" s="100"/>
      <c r="EE205" s="100"/>
      <c r="EF205" s="100"/>
      <c r="EG205" s="100"/>
      <c r="EH205" s="100"/>
      <c r="EI205" s="100"/>
      <c r="EJ205" s="100"/>
      <c r="EK205" s="100"/>
      <c r="EL205" s="100"/>
      <c r="EM205" s="100"/>
      <c r="EN205" s="100"/>
      <c r="EO205" s="100"/>
      <c r="EP205" s="100"/>
      <c r="EQ205" s="100"/>
      <c r="ER205" s="100"/>
      <c r="ES205" s="100"/>
      <c r="ET205" s="100"/>
      <c r="EU205" s="100"/>
      <c r="EV205" s="100"/>
      <c r="EW205" s="100"/>
      <c r="EX205" s="100"/>
      <c r="EY205" s="100"/>
      <c r="EZ205" s="100"/>
      <c r="FA205" s="100"/>
      <c r="FB205" s="100"/>
      <c r="FC205" s="100"/>
      <c r="FD205" s="100"/>
      <c r="FE205" s="100"/>
      <c r="FF205" s="100"/>
      <c r="FG205" s="100"/>
      <c r="FH205" s="100"/>
      <c r="FI205" s="100"/>
      <c r="FJ205" s="100"/>
      <c r="FK205" s="100"/>
      <c r="FL205" s="100"/>
      <c r="FM205" s="100"/>
      <c r="FN205" s="100"/>
      <c r="FO205" s="100"/>
      <c r="FP205" s="100"/>
      <c r="FQ205" s="100"/>
      <c r="FR205" s="100"/>
      <c r="FS205" s="100"/>
      <c r="FT205" s="100"/>
      <c r="FU205" s="100"/>
      <c r="FV205" s="100"/>
      <c r="FW205" s="100"/>
      <c r="FX205" s="100"/>
      <c r="FY205" s="100"/>
      <c r="FZ205" s="100"/>
      <c r="GA205" s="100"/>
      <c r="GB205" s="100"/>
      <c r="GC205" s="100"/>
      <c r="GD205" s="100"/>
      <c r="GE205" s="100"/>
      <c r="GF205" s="100"/>
      <c r="GG205" s="100"/>
      <c r="GH205" s="100"/>
      <c r="GI205" s="100"/>
      <c r="GJ205" s="100"/>
      <c r="GK205" s="100"/>
      <c r="GL205" s="100"/>
      <c r="GM205" s="100"/>
      <c r="GN205" s="100"/>
      <c r="GO205" s="100"/>
      <c r="GP205" s="100"/>
      <c r="GQ205" s="100"/>
      <c r="GR205" s="100"/>
      <c r="GS205" s="100"/>
      <c r="GT205" s="100"/>
      <c r="GU205" s="100"/>
      <c r="GV205" s="100"/>
      <c r="GW205" s="100"/>
      <c r="GX205" s="100"/>
      <c r="GY205" s="100"/>
      <c r="GZ205" s="100"/>
      <c r="HA205" s="100"/>
      <c r="HB205" s="100"/>
      <c r="HC205" s="100"/>
      <c r="HD205" s="100"/>
      <c r="HE205" s="100"/>
      <c r="HF205" s="100"/>
      <c r="HG205" s="100"/>
      <c r="HH205" s="100"/>
      <c r="HI205" s="100"/>
      <c r="HJ205" s="100"/>
      <c r="HK205" s="100"/>
      <c r="HL205" s="100"/>
      <c r="HM205" s="100"/>
      <c r="HN205" s="100"/>
      <c r="HO205" s="100"/>
      <c r="HP205" s="100"/>
      <c r="HQ205" s="100"/>
      <c r="HR205" s="100"/>
      <c r="HS205" s="100"/>
      <c r="HT205" s="100"/>
      <c r="HU205" s="100"/>
      <c r="HV205" s="100"/>
      <c r="HW205" s="100"/>
      <c r="HX205" s="100"/>
      <c r="HY205" s="100"/>
      <c r="HZ205" s="100"/>
      <c r="IA205" s="100"/>
      <c r="IB205" s="100"/>
      <c r="IC205" s="100"/>
      <c r="ID205" s="100"/>
      <c r="IE205" s="100"/>
      <c r="IF205" s="100"/>
      <c r="IG205" s="100"/>
      <c r="IH205" s="100"/>
      <c r="II205" s="100"/>
      <c r="IJ205" s="100"/>
      <c r="IK205" s="100"/>
      <c r="IL205" s="100"/>
      <c r="IM205" s="100"/>
      <c r="IN205" s="100"/>
      <c r="IO205" s="100"/>
      <c r="IP205" s="100"/>
      <c r="IQ205" s="100"/>
      <c r="IR205" s="100"/>
      <c r="IS205" s="100"/>
      <c r="IT205" s="100"/>
      <c r="IU205" s="100"/>
      <c r="IV205" s="100"/>
      <c r="IW205" s="100"/>
      <c r="IX205" s="100"/>
      <c r="IY205" s="100"/>
      <c r="IZ205" s="100"/>
      <c r="JA205" s="100"/>
      <c r="JB205" s="100"/>
      <c r="JC205" s="100"/>
      <c r="JD205" s="100"/>
      <c r="JE205" s="100"/>
      <c r="JF205" s="100"/>
      <c r="JG205" s="100"/>
      <c r="JH205" s="100"/>
      <c r="JI205" s="100"/>
      <c r="JJ205" s="100"/>
      <c r="JK205" s="100"/>
      <c r="JL205" s="100"/>
      <c r="JM205" s="100"/>
      <c r="JN205" s="100"/>
      <c r="JO205" s="100"/>
      <c r="JP205" s="100"/>
      <c r="JQ205" s="100"/>
      <c r="JR205" s="100"/>
      <c r="JS205" s="100"/>
      <c r="JT205" s="100"/>
      <c r="JU205" s="100"/>
      <c r="JV205" s="100"/>
      <c r="JW205" s="100"/>
      <c r="JX205" s="100"/>
      <c r="JY205" s="100"/>
      <c r="JZ205" s="100"/>
      <c r="KA205" s="100"/>
      <c r="KB205" s="100"/>
      <c r="KC205" s="100"/>
      <c r="KD205" s="100"/>
      <c r="KE205" s="100"/>
      <c r="KF205" s="100"/>
      <c r="KG205" s="100"/>
      <c r="KH205" s="100"/>
      <c r="KI205" s="100"/>
      <c r="KJ205" s="100"/>
      <c r="KK205" s="100"/>
      <c r="KL205" s="100"/>
      <c r="KM205" s="100"/>
      <c r="KN205" s="100"/>
      <c r="KO205" s="100"/>
      <c r="KP205" s="100"/>
      <c r="KQ205" s="100"/>
      <c r="KR205" s="100"/>
      <c r="KS205" s="100"/>
      <c r="KT205" s="100"/>
      <c r="KU205" s="100"/>
      <c r="KV205" s="100"/>
      <c r="KW205" s="100"/>
      <c r="KX205" s="100"/>
      <c r="KY205" s="100"/>
      <c r="KZ205" s="100"/>
      <c r="LA205" s="100"/>
      <c r="LB205" s="100"/>
      <c r="LC205" s="100"/>
      <c r="LD205" s="100"/>
      <c r="LE205" s="100"/>
      <c r="LF205" s="100"/>
      <c r="LG205" s="100"/>
      <c r="LH205" s="100"/>
      <c r="LI205" s="100"/>
      <c r="LJ205" s="100"/>
      <c r="LK205" s="100"/>
      <c r="LL205" s="100"/>
      <c r="LM205" s="100"/>
      <c r="LN205" s="100"/>
      <c r="LO205" s="100"/>
      <c r="LP205" s="100"/>
      <c r="LQ205" s="100"/>
      <c r="LR205" s="100"/>
      <c r="LS205" s="100"/>
      <c r="LT205" s="100"/>
      <c r="LU205" s="100"/>
      <c r="LV205" s="100"/>
      <c r="LW205" s="100"/>
      <c r="LX205" s="100"/>
      <c r="LY205" s="100"/>
      <c r="LZ205" s="100"/>
      <c r="MA205" s="100"/>
      <c r="MB205" s="100"/>
      <c r="MC205" s="100"/>
      <c r="MD205" s="100"/>
      <c r="ME205" s="100"/>
      <c r="MF205" s="100"/>
      <c r="MG205" s="100"/>
      <c r="MH205" s="100"/>
      <c r="MI205" s="100"/>
      <c r="MJ205" s="100"/>
      <c r="MK205" s="100"/>
      <c r="ML205" s="100"/>
      <c r="MM205" s="100"/>
      <c r="MN205" s="100"/>
      <c r="MO205" s="100"/>
      <c r="MP205" s="100"/>
      <c r="MQ205" s="100"/>
      <c r="MR205" s="100"/>
      <c r="MS205" s="100"/>
      <c r="MT205" s="100"/>
      <c r="MU205" s="100"/>
      <c r="MV205" s="100"/>
      <c r="MW205" s="100"/>
      <c r="MX205" s="100"/>
      <c r="MY205" s="100"/>
      <c r="MZ205" s="100"/>
      <c r="NA205" s="100"/>
      <c r="NB205" s="100"/>
      <c r="NC205" s="100"/>
      <c r="ND205" s="100"/>
      <c r="NE205" s="100"/>
      <c r="NF205" s="100"/>
      <c r="NG205" s="100"/>
      <c r="NH205" s="100"/>
      <c r="NI205" s="100"/>
      <c r="NJ205" s="100"/>
      <c r="NK205" s="100"/>
      <c r="NL205" s="100"/>
      <c r="NM205" s="100"/>
      <c r="NN205" s="100"/>
      <c r="NO205" s="100"/>
      <c r="NP205" s="100"/>
      <c r="NQ205" s="100"/>
      <c r="NR205" s="100"/>
      <c r="NS205" s="100"/>
      <c r="NT205" s="100"/>
      <c r="NU205" s="100"/>
      <c r="NV205" s="100"/>
      <c r="NW205" s="100"/>
      <c r="NX205" s="100"/>
      <c r="NY205" s="100"/>
      <c r="NZ205" s="100"/>
      <c r="OA205" s="100"/>
      <c r="OB205" s="100"/>
      <c r="OC205" s="100"/>
      <c r="OD205" s="100"/>
      <c r="OE205" s="100"/>
      <c r="OF205" s="100"/>
      <c r="OG205" s="100"/>
      <c r="OH205" s="100"/>
      <c r="OI205" s="100"/>
      <c r="OJ205" s="100"/>
      <c r="OK205" s="100"/>
      <c r="OL205" s="100"/>
      <c r="OM205" s="100"/>
      <c r="ON205" s="100"/>
      <c r="OO205" s="100"/>
      <c r="OP205" s="100"/>
      <c r="OQ205" s="100"/>
      <c r="OR205" s="100"/>
      <c r="OS205" s="100"/>
      <c r="OT205" s="100"/>
      <c r="OU205" s="100"/>
      <c r="OV205" s="100"/>
      <c r="OW205" s="100"/>
      <c r="OX205" s="100"/>
      <c r="OY205" s="100"/>
      <c r="OZ205" s="100"/>
      <c r="PA205" s="100"/>
      <c r="PB205" s="100"/>
      <c r="PC205" s="100"/>
      <c r="PD205" s="100"/>
      <c r="PE205" s="100"/>
      <c r="PF205" s="100"/>
      <c r="PG205" s="100"/>
      <c r="PH205" s="100"/>
      <c r="PI205" s="100"/>
      <c r="PJ205" s="100"/>
      <c r="PK205" s="100"/>
      <c r="PL205" s="100"/>
      <c r="PM205" s="100"/>
      <c r="PN205" s="100"/>
      <c r="PO205" s="100"/>
      <c r="PP205" s="100"/>
      <c r="PQ205" s="100"/>
      <c r="PR205" s="100"/>
      <c r="PS205" s="100"/>
      <c r="PT205" s="100"/>
      <c r="PU205" s="100"/>
      <c r="PV205" s="100"/>
      <c r="PW205" s="100"/>
      <c r="PX205" s="100"/>
      <c r="PY205" s="100"/>
      <c r="PZ205" s="100"/>
      <c r="QA205" s="100"/>
      <c r="QB205" s="100"/>
      <c r="QC205" s="100"/>
      <c r="QD205" s="100"/>
      <c r="QE205" s="100"/>
      <c r="QF205" s="100"/>
      <c r="QG205" s="100"/>
      <c r="QH205" s="100"/>
      <c r="QI205" s="100"/>
      <c r="QJ205" s="100"/>
      <c r="QK205" s="100"/>
      <c r="QL205" s="100"/>
      <c r="QM205" s="100"/>
      <c r="QN205" s="100"/>
      <c r="QO205" s="100"/>
      <c r="QP205" s="100"/>
      <c r="QQ205" s="100"/>
      <c r="QR205" s="100"/>
      <c r="QS205" s="100"/>
      <c r="QT205" s="100"/>
      <c r="QU205" s="100"/>
      <c r="QV205" s="100"/>
      <c r="QW205" s="100"/>
      <c r="QX205" s="100"/>
      <c r="QY205" s="100"/>
      <c r="QZ205" s="100"/>
      <c r="RA205" s="100"/>
      <c r="RB205" s="100"/>
      <c r="RC205" s="100"/>
      <c r="RD205" s="100"/>
      <c r="RE205" s="100"/>
      <c r="RF205" s="100"/>
      <c r="RG205" s="100"/>
      <c r="RH205" s="100"/>
      <c r="RI205" s="100"/>
      <c r="RJ205" s="100"/>
      <c r="RK205" s="100"/>
      <c r="RL205" s="100"/>
      <c r="RM205" s="100"/>
      <c r="RN205" s="100"/>
      <c r="RO205" s="100"/>
      <c r="RP205" s="100"/>
      <c r="RQ205" s="100"/>
      <c r="RR205" s="100"/>
      <c r="RS205" s="100"/>
      <c r="RT205" s="100"/>
      <c r="RU205" s="100"/>
      <c r="RV205" s="100"/>
      <c r="RW205" s="100"/>
      <c r="RX205" s="100"/>
      <c r="RY205" s="100"/>
      <c r="RZ205" s="100"/>
      <c r="SA205" s="100"/>
      <c r="SB205" s="100"/>
      <c r="SC205" s="100"/>
      <c r="SD205" s="100"/>
      <c r="SE205" s="100"/>
      <c r="SF205" s="100"/>
      <c r="SG205" s="100"/>
      <c r="SH205" s="100"/>
      <c r="SI205" s="100"/>
      <c r="SJ205" s="100"/>
      <c r="SK205" s="100"/>
      <c r="SL205" s="100"/>
      <c r="SM205" s="100"/>
      <c r="SN205" s="100"/>
      <c r="SO205" s="100"/>
      <c r="SP205" s="100"/>
      <c r="SQ205" s="100"/>
      <c r="SR205" s="100"/>
      <c r="SS205" s="100"/>
      <c r="ST205" s="100"/>
      <c r="SU205" s="100"/>
      <c r="SV205" s="100"/>
      <c r="SW205" s="100"/>
      <c r="SX205" s="100"/>
      <c r="SY205" s="100"/>
      <c r="SZ205" s="100"/>
      <c r="TA205" s="100"/>
      <c r="TB205" s="100"/>
      <c r="TC205" s="100"/>
      <c r="TD205" s="100"/>
      <c r="TE205" s="100"/>
      <c r="TF205" s="100"/>
      <c r="TG205" s="100"/>
      <c r="TH205" s="100"/>
      <c r="TI205" s="100"/>
      <c r="TJ205" s="100"/>
      <c r="TK205" s="100"/>
      <c r="TL205" s="100"/>
      <c r="TM205" s="100"/>
      <c r="TN205" s="100"/>
      <c r="TO205" s="100"/>
      <c r="TP205" s="100"/>
      <c r="TQ205" s="100"/>
      <c r="TR205" s="100"/>
      <c r="TS205" s="100"/>
      <c r="TT205" s="100"/>
      <c r="TU205" s="100"/>
      <c r="TV205" s="100"/>
      <c r="TW205" s="100"/>
      <c r="TX205" s="100"/>
      <c r="TY205" s="100"/>
      <c r="TZ205" s="100"/>
      <c r="UA205" s="100"/>
      <c r="UB205" s="100"/>
      <c r="UC205" s="100"/>
      <c r="UD205" s="100"/>
      <c r="UE205" s="100"/>
      <c r="UF205" s="100"/>
      <c r="UG205" s="100"/>
      <c r="UH205" s="100"/>
      <c r="UI205" s="100"/>
      <c r="UJ205" s="100"/>
      <c r="UK205" s="100"/>
      <c r="UL205" s="100"/>
      <c r="UM205" s="100"/>
      <c r="UN205" s="100"/>
      <c r="UO205" s="100"/>
      <c r="UP205" s="100"/>
      <c r="UQ205" s="100"/>
      <c r="UR205" s="100"/>
      <c r="US205" s="100"/>
      <c r="UT205" s="100"/>
      <c r="UU205" s="100"/>
      <c r="UV205" s="100"/>
      <c r="UW205" s="100"/>
      <c r="UX205" s="100"/>
      <c r="UY205" s="100"/>
      <c r="UZ205" s="100"/>
      <c r="VA205" s="100"/>
      <c r="VB205" s="100"/>
      <c r="VC205" s="100"/>
      <c r="VD205" s="100"/>
      <c r="VE205" s="100"/>
      <c r="VF205" s="100"/>
      <c r="VG205" s="100"/>
      <c r="VH205" s="100"/>
      <c r="VI205" s="100"/>
      <c r="VJ205" s="100"/>
      <c r="VK205" s="100"/>
      <c r="VL205" s="100"/>
      <c r="VM205" s="100"/>
      <c r="VN205" s="100"/>
      <c r="VO205" s="100"/>
      <c r="VP205" s="100"/>
      <c r="VQ205" s="100"/>
      <c r="VR205" s="100"/>
      <c r="VS205" s="100"/>
      <c r="VT205" s="100"/>
      <c r="VU205" s="100"/>
      <c r="VV205" s="100"/>
      <c r="VW205" s="100"/>
      <c r="VX205" s="100"/>
      <c r="VY205" s="100"/>
      <c r="VZ205" s="100"/>
      <c r="WA205" s="100"/>
      <c r="WB205" s="100"/>
      <c r="WC205" s="100"/>
      <c r="WD205" s="100"/>
      <c r="WE205" s="100"/>
      <c r="WF205" s="100"/>
      <c r="WG205" s="100"/>
      <c r="WH205" s="100"/>
      <c r="WI205" s="100"/>
      <c r="WJ205" s="100"/>
      <c r="WK205" s="100"/>
      <c r="WL205" s="100"/>
      <c r="WM205" s="100"/>
      <c r="WN205" s="100"/>
      <c r="WO205" s="100"/>
      <c r="WP205" s="100"/>
      <c r="WQ205" s="100"/>
      <c r="WR205" s="100"/>
      <c r="WS205" s="100"/>
      <c r="WT205" s="100"/>
      <c r="WU205" s="100"/>
      <c r="WV205" s="100"/>
      <c r="WW205" s="100"/>
      <c r="WX205" s="100"/>
      <c r="WY205" s="100"/>
      <c r="WZ205" s="100"/>
      <c r="XA205" s="100"/>
      <c r="XB205" s="100"/>
      <c r="XC205" s="100"/>
      <c r="XD205" s="100"/>
      <c r="XE205" s="100"/>
      <c r="XF205" s="100"/>
      <c r="XG205" s="100"/>
      <c r="XH205" s="100"/>
      <c r="XI205" s="100"/>
      <c r="XJ205" s="100"/>
      <c r="XK205" s="100"/>
      <c r="XL205" s="100"/>
      <c r="XM205" s="100"/>
      <c r="XN205" s="100"/>
      <c r="XO205" s="100"/>
      <c r="XP205" s="100"/>
      <c r="XQ205" s="100"/>
      <c r="XR205" s="100"/>
      <c r="XS205" s="100"/>
      <c r="XT205" s="100"/>
      <c r="XU205" s="100"/>
      <c r="XV205" s="100"/>
      <c r="XW205" s="100"/>
      <c r="XX205" s="100"/>
      <c r="XY205" s="100"/>
      <c r="XZ205" s="100"/>
      <c r="YA205" s="100"/>
      <c r="YB205" s="100"/>
      <c r="YC205" s="100"/>
      <c r="YD205" s="100"/>
      <c r="YE205" s="100"/>
      <c r="YF205" s="100"/>
      <c r="YG205" s="100"/>
      <c r="YH205" s="100"/>
      <c r="YI205" s="100"/>
      <c r="YJ205" s="100"/>
      <c r="YK205" s="100"/>
      <c r="YL205" s="100"/>
      <c r="YM205" s="100"/>
      <c r="YN205" s="100"/>
      <c r="YO205" s="100"/>
      <c r="YP205" s="100"/>
      <c r="YQ205" s="100"/>
      <c r="YR205" s="100"/>
      <c r="YS205" s="100"/>
      <c r="YT205" s="100"/>
      <c r="YU205" s="100"/>
      <c r="YV205" s="100"/>
      <c r="YW205" s="100"/>
      <c r="YX205" s="100"/>
      <c r="YY205" s="100"/>
      <c r="YZ205" s="100"/>
      <c r="ZA205" s="100"/>
      <c r="ZB205" s="100"/>
      <c r="ZC205" s="100"/>
      <c r="ZD205" s="100"/>
      <c r="ZE205" s="100"/>
      <c r="ZF205" s="100"/>
      <c r="ZG205" s="100"/>
      <c r="ZH205" s="100"/>
      <c r="ZI205" s="100"/>
      <c r="ZJ205" s="100"/>
      <c r="ZK205" s="100"/>
      <c r="ZL205" s="100"/>
      <c r="ZM205" s="100"/>
      <c r="ZN205" s="100"/>
      <c r="ZO205" s="100"/>
      <c r="ZP205" s="100"/>
      <c r="ZQ205" s="100"/>
      <c r="ZR205" s="100"/>
      <c r="ZS205" s="100"/>
      <c r="ZT205" s="100"/>
      <c r="ZU205" s="100"/>
      <c r="ZV205" s="100"/>
      <c r="ZW205" s="100"/>
      <c r="ZX205" s="100"/>
      <c r="ZY205" s="100"/>
      <c r="ZZ205" s="100"/>
      <c r="AAA205" s="100"/>
      <c r="AAB205" s="100"/>
      <c r="AAC205" s="100"/>
      <c r="AAD205" s="100"/>
      <c r="AAE205" s="100"/>
      <c r="AAF205" s="100"/>
      <c r="AAG205" s="100"/>
      <c r="AAH205" s="100"/>
      <c r="AAI205" s="100"/>
      <c r="AAJ205" s="100"/>
      <c r="AAK205" s="100"/>
      <c r="AAL205" s="100"/>
      <c r="AAM205" s="100"/>
      <c r="AAN205" s="100"/>
      <c r="AAO205" s="100"/>
      <c r="AAP205" s="100"/>
      <c r="AAQ205" s="100"/>
      <c r="AAR205" s="100"/>
      <c r="AAS205" s="100"/>
      <c r="AAT205" s="100"/>
      <c r="AAU205" s="100"/>
      <c r="AAV205" s="100"/>
      <c r="AAW205" s="100"/>
      <c r="AAX205" s="100"/>
      <c r="AAY205" s="100"/>
      <c r="AAZ205" s="100"/>
      <c r="ABA205" s="100"/>
      <c r="ABB205" s="100"/>
      <c r="ABC205" s="100"/>
      <c r="ABD205" s="100"/>
      <c r="ABE205" s="100"/>
      <c r="ABF205" s="100"/>
      <c r="ABG205" s="100"/>
      <c r="ABH205" s="100"/>
      <c r="ABI205" s="100"/>
      <c r="ABJ205" s="100"/>
      <c r="ABK205" s="100"/>
      <c r="ABL205" s="100"/>
      <c r="ABM205" s="100"/>
      <c r="ABN205" s="100"/>
      <c r="ABO205" s="100"/>
      <c r="ABP205" s="100"/>
      <c r="ABQ205" s="100"/>
      <c r="ABR205" s="100"/>
      <c r="ABS205" s="100"/>
      <c r="ABT205" s="100"/>
      <c r="ABU205" s="100"/>
      <c r="ABV205" s="100"/>
      <c r="ABW205" s="100"/>
      <c r="ABX205" s="100"/>
      <c r="ABY205" s="100"/>
      <c r="ABZ205" s="100"/>
      <c r="ACA205" s="100"/>
      <c r="ACB205" s="100"/>
      <c r="ACC205" s="100"/>
      <c r="ACD205" s="100"/>
      <c r="ACE205" s="100"/>
      <c r="ACF205" s="100"/>
      <c r="ACG205" s="100"/>
      <c r="ACH205" s="100"/>
      <c r="ACI205" s="100"/>
      <c r="ACJ205" s="100"/>
      <c r="ACK205" s="100"/>
      <c r="ACL205" s="100"/>
      <c r="ACM205" s="100"/>
      <c r="ACN205" s="100"/>
      <c r="ACO205" s="100"/>
      <c r="ACP205" s="100"/>
      <c r="ACQ205" s="100"/>
      <c r="ACR205" s="100"/>
      <c r="ACS205" s="100"/>
      <c r="ACT205" s="100"/>
      <c r="ACU205" s="100"/>
      <c r="ACV205" s="100"/>
      <c r="ACW205" s="100"/>
      <c r="ACX205" s="100"/>
      <c r="ACY205" s="100"/>
      <c r="ACZ205" s="100"/>
      <c r="ADA205" s="100"/>
      <c r="ADB205" s="100"/>
      <c r="ADC205" s="100"/>
      <c r="ADD205" s="100"/>
      <c r="ADE205" s="100"/>
      <c r="ADF205" s="100"/>
      <c r="ADG205" s="100"/>
      <c r="ADH205" s="100"/>
      <c r="ADI205" s="100"/>
      <c r="ADJ205" s="100"/>
      <c r="ADK205" s="100"/>
      <c r="ADL205" s="100"/>
      <c r="ADM205" s="100"/>
      <c r="ADN205" s="100"/>
      <c r="ADO205" s="100"/>
      <c r="ADP205" s="100"/>
      <c r="ADQ205" s="100"/>
      <c r="ADR205" s="100"/>
      <c r="ADS205" s="100"/>
      <c r="ADT205" s="100"/>
      <c r="ADU205" s="100"/>
      <c r="ADV205" s="100"/>
      <c r="ADW205" s="100"/>
      <c r="ADX205" s="100"/>
      <c r="ADY205" s="100"/>
      <c r="ADZ205" s="100"/>
      <c r="AEA205" s="100"/>
      <c r="AEB205" s="100"/>
      <c r="AEC205" s="100"/>
      <c r="AED205" s="100"/>
      <c r="AEE205" s="100"/>
      <c r="AEF205" s="100"/>
      <c r="AEG205" s="100"/>
      <c r="AEH205" s="100"/>
      <c r="AEI205" s="100"/>
      <c r="AEJ205" s="100"/>
      <c r="AEK205" s="100"/>
      <c r="AEL205" s="100"/>
      <c r="AEM205" s="100"/>
      <c r="AEN205" s="100"/>
      <c r="AEO205" s="100"/>
      <c r="AEP205" s="100"/>
      <c r="AEQ205" s="100"/>
      <c r="AER205" s="100"/>
      <c r="AES205" s="100"/>
      <c r="AET205" s="100"/>
      <c r="AEU205" s="100"/>
      <c r="AEV205" s="100"/>
      <c r="AEW205" s="100"/>
      <c r="AEX205" s="100"/>
      <c r="AEY205" s="100"/>
      <c r="AEZ205" s="100"/>
      <c r="AFA205" s="100"/>
      <c r="AFB205" s="100"/>
      <c r="AFC205" s="100"/>
      <c r="AFD205" s="100"/>
      <c r="AFE205" s="100"/>
      <c r="AFF205" s="100"/>
      <c r="AFG205" s="100"/>
      <c r="AFH205" s="100"/>
      <c r="AFI205" s="100"/>
      <c r="AFJ205" s="100"/>
      <c r="AFK205" s="100"/>
      <c r="AFL205" s="100"/>
      <c r="AFM205" s="100"/>
      <c r="AFN205" s="100"/>
      <c r="AFO205" s="100"/>
      <c r="AFP205" s="100"/>
      <c r="AFQ205" s="100"/>
      <c r="AFR205" s="100"/>
      <c r="AFS205" s="100"/>
      <c r="AFT205" s="100"/>
      <c r="AFU205" s="100"/>
      <c r="AFV205" s="100"/>
      <c r="AFW205" s="100"/>
      <c r="AFX205" s="100"/>
      <c r="AFY205" s="100"/>
      <c r="AFZ205" s="100"/>
      <c r="AGA205" s="100"/>
      <c r="AGB205" s="100"/>
      <c r="AGC205" s="100"/>
      <c r="AGD205" s="100"/>
      <c r="AGE205" s="100"/>
      <c r="AGF205" s="100"/>
      <c r="AGG205" s="100"/>
      <c r="AGH205" s="100"/>
      <c r="AGI205" s="100"/>
      <c r="AGJ205" s="100"/>
      <c r="AGK205" s="100"/>
      <c r="AGL205" s="100"/>
      <c r="AGM205" s="100"/>
      <c r="AGN205" s="100"/>
      <c r="AGO205" s="100"/>
      <c r="AGP205" s="100"/>
      <c r="AGQ205" s="100"/>
      <c r="AGR205" s="100"/>
      <c r="AGS205" s="100"/>
      <c r="AGT205" s="100"/>
      <c r="AGU205" s="100"/>
      <c r="AGV205" s="100"/>
      <c r="AGW205" s="100"/>
      <c r="AGX205" s="100"/>
      <c r="AGY205" s="100"/>
      <c r="AGZ205" s="100"/>
      <c r="AHA205" s="100"/>
      <c r="AHB205" s="100"/>
      <c r="AHC205" s="100"/>
      <c r="AHD205" s="100"/>
      <c r="AHE205" s="100"/>
      <c r="AHF205" s="100"/>
      <c r="AHG205" s="100"/>
      <c r="AHH205" s="100"/>
      <c r="AHI205" s="100"/>
      <c r="AHJ205" s="100"/>
      <c r="AHK205" s="100"/>
      <c r="AHL205" s="100"/>
      <c r="AHM205" s="100"/>
      <c r="AHN205" s="100"/>
      <c r="AHO205" s="100"/>
      <c r="AHP205" s="100"/>
      <c r="AHQ205" s="100"/>
      <c r="AHR205" s="100"/>
      <c r="AHS205" s="100"/>
      <c r="AHT205" s="100"/>
      <c r="AHU205" s="100"/>
      <c r="AHV205" s="100"/>
      <c r="AHW205" s="100"/>
      <c r="AHX205" s="100"/>
      <c r="AHY205" s="100"/>
      <c r="AHZ205" s="100"/>
      <c r="AIA205" s="100"/>
      <c r="AIB205" s="100"/>
      <c r="AIC205" s="100"/>
      <c r="AID205" s="100"/>
      <c r="AIE205" s="100"/>
      <c r="AIF205" s="100"/>
      <c r="AIG205" s="100"/>
      <c r="AIH205" s="100"/>
      <c r="AII205" s="100"/>
      <c r="AIJ205" s="100"/>
      <c r="AIK205" s="100"/>
      <c r="AIL205" s="100"/>
      <c r="AIM205" s="100"/>
      <c r="AIN205" s="100"/>
      <c r="AIO205" s="100"/>
      <c r="AIP205" s="100"/>
      <c r="AIQ205" s="100"/>
      <c r="AIR205" s="100"/>
      <c r="AIS205" s="100"/>
      <c r="AIT205" s="100"/>
      <c r="AIU205" s="100"/>
      <c r="AIV205" s="100"/>
      <c r="AIW205" s="100"/>
      <c r="AIX205" s="100"/>
      <c r="AIY205" s="100"/>
      <c r="AIZ205" s="100"/>
      <c r="AJA205" s="100"/>
      <c r="AJB205" s="100"/>
      <c r="AJC205" s="100"/>
      <c r="AJD205" s="100"/>
      <c r="AJE205" s="100"/>
      <c r="AJF205" s="100"/>
      <c r="AJG205" s="100"/>
      <c r="AJH205" s="100"/>
      <c r="AJI205" s="100"/>
      <c r="AJJ205" s="100"/>
      <c r="AJK205" s="100"/>
      <c r="AJL205" s="100"/>
      <c r="AJM205" s="100"/>
      <c r="AJN205" s="100"/>
      <c r="AJO205" s="100"/>
      <c r="AJP205" s="100"/>
      <c r="AJQ205" s="100"/>
      <c r="AJR205" s="100"/>
      <c r="AJS205" s="100"/>
      <c r="AJT205" s="100"/>
      <c r="AJU205" s="100"/>
      <c r="AJV205" s="100"/>
      <c r="AJW205" s="100"/>
      <c r="AJX205" s="100"/>
      <c r="AJY205" s="100"/>
      <c r="AJZ205" s="100"/>
      <c r="AKA205" s="100"/>
      <c r="AKB205" s="100"/>
      <c r="AKC205" s="100"/>
      <c r="AKD205" s="100"/>
      <c r="AKE205" s="100"/>
      <c r="AKF205" s="100"/>
      <c r="AKG205" s="100"/>
      <c r="AKH205" s="100"/>
      <c r="AKI205" s="100"/>
      <c r="AKJ205" s="100"/>
      <c r="AKK205" s="100"/>
      <c r="AKL205" s="100"/>
      <c r="AKM205" s="100"/>
      <c r="AKN205" s="100"/>
      <c r="AKO205" s="100"/>
      <c r="AKP205" s="100"/>
      <c r="AKQ205" s="100"/>
      <c r="AKR205" s="100"/>
      <c r="AKS205" s="100"/>
      <c r="AKT205" s="100"/>
      <c r="AKU205" s="100"/>
      <c r="AKV205" s="100"/>
      <c r="AKW205" s="100"/>
      <c r="AKX205" s="100"/>
      <c r="AKY205" s="100"/>
      <c r="AKZ205" s="100"/>
      <c r="ALA205" s="100"/>
      <c r="ALB205" s="100"/>
      <c r="ALC205" s="100"/>
      <c r="ALD205" s="100"/>
      <c r="ALE205" s="100"/>
      <c r="ALF205" s="100"/>
      <c r="ALG205" s="100"/>
      <c r="ALH205" s="100"/>
      <c r="ALI205" s="100"/>
      <c r="ALJ205" s="100"/>
      <c r="ALK205" s="100"/>
      <c r="ALL205" s="100"/>
      <c r="ALM205" s="100"/>
      <c r="ALN205" s="100"/>
      <c r="ALO205" s="100"/>
      <c r="ALP205" s="100"/>
      <c r="ALQ205" s="100"/>
      <c r="ALR205" s="100"/>
      <c r="ALS205" s="100"/>
      <c r="ALT205" s="100"/>
      <c r="ALU205" s="100"/>
      <c r="ALV205" s="100"/>
      <c r="ALW205" s="100"/>
      <c r="ALX205" s="100"/>
      <c r="ALY205" s="100"/>
      <c r="ALZ205" s="100"/>
      <c r="AMA205" s="100"/>
      <c r="AMB205" s="100"/>
      <c r="AMC205" s="100"/>
      <c r="AMD205" s="100"/>
      <c r="AME205" s="100"/>
      <c r="AMF205" s="100"/>
      <c r="AMG205" s="100"/>
      <c r="AMH205" s="100"/>
      <c r="AMI205" s="100"/>
      <c r="AMJ205" s="100"/>
      <c r="AMK205" s="100"/>
      <c r="AML205" s="100"/>
      <c r="AMM205" s="100"/>
      <c r="AMN205" s="100"/>
      <c r="AMO205" s="100"/>
      <c r="AMP205" s="100"/>
      <c r="AMQ205" s="100"/>
      <c r="AMR205" s="100"/>
      <c r="AMS205" s="100"/>
      <c r="AMT205" s="100"/>
      <c r="AMU205" s="100"/>
      <c r="AMV205" s="100"/>
      <c r="AMW205" s="100"/>
      <c r="AMX205" s="100"/>
      <c r="AMY205" s="100"/>
      <c r="AMZ205" s="100"/>
      <c r="ANA205" s="100"/>
      <c r="ANB205" s="100"/>
      <c r="ANC205" s="100"/>
      <c r="AND205" s="100"/>
      <c r="ANE205" s="100"/>
      <c r="ANF205" s="100"/>
      <c r="ANG205" s="100"/>
      <c r="ANH205" s="100"/>
      <c r="ANI205" s="100"/>
      <c r="ANJ205" s="100"/>
      <c r="ANK205" s="100"/>
      <c r="ANL205" s="100"/>
      <c r="ANM205" s="100"/>
      <c r="ANN205" s="100"/>
      <c r="ANO205" s="100"/>
      <c r="ANP205" s="100"/>
      <c r="ANQ205" s="100"/>
      <c r="ANR205" s="100"/>
      <c r="ANS205" s="100"/>
      <c r="ANT205" s="100"/>
      <c r="ANU205" s="100"/>
      <c r="ANV205" s="100"/>
      <c r="ANW205" s="100"/>
      <c r="ANX205" s="100"/>
      <c r="ANY205" s="100"/>
      <c r="ANZ205" s="100"/>
      <c r="AOA205" s="100"/>
      <c r="AOB205" s="100"/>
      <c r="AOC205" s="100"/>
      <c r="AOD205" s="100"/>
      <c r="AOE205" s="100"/>
      <c r="AOF205" s="100"/>
      <c r="AOG205" s="100"/>
      <c r="AOH205" s="100"/>
      <c r="AOI205" s="100"/>
      <c r="AOJ205" s="100"/>
      <c r="AOK205" s="100"/>
      <c r="AOL205" s="100"/>
      <c r="AOM205" s="100"/>
      <c r="AON205" s="100"/>
      <c r="AOO205" s="100"/>
      <c r="AOP205" s="100"/>
      <c r="AOQ205" s="100"/>
      <c r="AOR205" s="100"/>
      <c r="AOS205" s="100"/>
      <c r="AOT205" s="100"/>
      <c r="AOU205" s="100"/>
      <c r="AOV205" s="100"/>
      <c r="AOW205" s="100"/>
      <c r="AOX205" s="100"/>
      <c r="AOY205" s="100"/>
      <c r="AOZ205" s="100"/>
      <c r="APA205" s="100"/>
      <c r="APB205" s="100"/>
      <c r="APC205" s="100"/>
      <c r="APD205" s="100"/>
      <c r="APE205" s="100"/>
      <c r="APF205" s="100"/>
      <c r="APG205" s="100"/>
      <c r="APH205" s="100"/>
      <c r="API205" s="100"/>
      <c r="APJ205" s="100"/>
      <c r="APK205" s="100"/>
      <c r="APL205" s="100"/>
      <c r="APM205" s="100"/>
      <c r="APN205" s="100"/>
      <c r="APO205" s="100"/>
      <c r="APP205" s="100"/>
      <c r="APQ205" s="100"/>
      <c r="APR205" s="100"/>
      <c r="APS205" s="100"/>
      <c r="APT205" s="100"/>
      <c r="APU205" s="100"/>
      <c r="APV205" s="100"/>
      <c r="APW205" s="100"/>
      <c r="APX205" s="100"/>
      <c r="APY205" s="100"/>
      <c r="APZ205" s="100"/>
      <c r="AQA205" s="100"/>
      <c r="AQB205" s="100"/>
      <c r="AQC205" s="100"/>
      <c r="AQD205" s="100"/>
      <c r="AQE205" s="100"/>
      <c r="AQF205" s="100"/>
      <c r="AQG205" s="100"/>
      <c r="AQH205" s="100"/>
      <c r="AQI205" s="100"/>
      <c r="AQJ205" s="100"/>
      <c r="AQK205" s="100"/>
      <c r="AQL205" s="100"/>
      <c r="AQM205" s="100"/>
      <c r="AQN205" s="100"/>
      <c r="AQO205" s="100"/>
      <c r="AQP205" s="100"/>
      <c r="AQQ205" s="100"/>
      <c r="AQR205" s="100"/>
      <c r="AQS205" s="100"/>
      <c r="AQT205" s="100"/>
      <c r="AQU205" s="100"/>
      <c r="AQV205" s="100"/>
      <c r="AQW205" s="100"/>
      <c r="AQX205" s="100"/>
      <c r="AQY205" s="100"/>
      <c r="AQZ205" s="100"/>
      <c r="ARA205" s="100"/>
      <c r="ARB205" s="100"/>
      <c r="ARC205" s="100"/>
      <c r="ARD205" s="100"/>
      <c r="ARE205" s="100"/>
      <c r="ARF205" s="100"/>
      <c r="ARG205" s="100"/>
      <c r="ARH205" s="100"/>
      <c r="ARI205" s="100"/>
      <c r="ARJ205" s="100"/>
      <c r="ARK205" s="100"/>
      <c r="ARL205" s="100"/>
      <c r="ARM205" s="100"/>
      <c r="ARN205" s="100"/>
      <c r="ARO205" s="100"/>
      <c r="ARP205" s="100"/>
      <c r="ARQ205" s="100"/>
      <c r="ARR205" s="100"/>
      <c r="ARS205" s="100"/>
      <c r="ART205" s="100"/>
      <c r="ARU205" s="100"/>
      <c r="ARV205" s="100"/>
      <c r="ARW205" s="100"/>
      <c r="ARX205" s="100"/>
      <c r="ARY205" s="100"/>
      <c r="ARZ205" s="100"/>
      <c r="ASA205" s="100"/>
      <c r="ASB205" s="100"/>
      <c r="ASC205" s="100"/>
      <c r="ASD205" s="100"/>
      <c r="ASE205" s="100"/>
      <c r="ASF205" s="100"/>
      <c r="ASG205" s="100"/>
      <c r="ASH205" s="100"/>
      <c r="ASI205" s="100"/>
      <c r="ASJ205" s="100"/>
      <c r="ASK205" s="100"/>
      <c r="ASL205" s="100"/>
      <c r="ASM205" s="100"/>
      <c r="ASN205" s="100"/>
      <c r="ASO205" s="100"/>
      <c r="ASP205" s="100"/>
      <c r="ASQ205" s="100"/>
      <c r="ASR205" s="100"/>
      <c r="ASS205" s="100"/>
      <c r="AST205" s="100"/>
      <c r="ASU205" s="100"/>
      <c r="ASV205" s="100"/>
      <c r="ASW205" s="100"/>
      <c r="ASX205" s="100"/>
      <c r="ASY205" s="100"/>
      <c r="ASZ205" s="100"/>
      <c r="ATA205" s="100"/>
      <c r="ATB205" s="100"/>
      <c r="ATC205" s="100"/>
      <c r="ATD205" s="100"/>
      <c r="ATE205" s="100"/>
      <c r="ATF205" s="100"/>
      <c r="ATG205" s="100"/>
      <c r="ATH205" s="100"/>
      <c r="ATI205" s="100"/>
      <c r="ATJ205" s="100"/>
      <c r="ATK205" s="100"/>
      <c r="ATL205" s="100"/>
      <c r="ATM205" s="100"/>
      <c r="ATN205" s="100"/>
      <c r="ATO205" s="100"/>
      <c r="ATP205" s="100"/>
      <c r="ATQ205" s="100"/>
      <c r="ATR205" s="100"/>
      <c r="ATS205" s="100"/>
      <c r="ATT205" s="100"/>
      <c r="ATU205" s="100"/>
      <c r="ATV205" s="100"/>
      <c r="ATW205" s="100"/>
      <c r="ATX205" s="100"/>
    </row>
    <row r="206" spans="1:1221" ht="16" customHeight="1">
      <c r="A206" s="38">
        <v>203</v>
      </c>
      <c r="B206" s="567" t="s">
        <v>18360</v>
      </c>
      <c r="C206" s="77" t="s">
        <v>5705</v>
      </c>
      <c r="D206" s="38" t="s">
        <v>19</v>
      </c>
      <c r="E206" s="78" t="s">
        <v>5707</v>
      </c>
      <c r="F206" s="53" t="s">
        <v>5706</v>
      </c>
      <c r="G206" s="8" t="s">
        <v>9770</v>
      </c>
      <c r="H206" s="321" t="s">
        <v>5708</v>
      </c>
      <c r="I206" s="232" t="s">
        <v>5710</v>
      </c>
      <c r="J206" s="37" t="s">
        <v>5709</v>
      </c>
      <c r="K206" s="457" t="s">
        <v>5401</v>
      </c>
      <c r="L206" s="314">
        <v>6979</v>
      </c>
      <c r="M206" s="38" t="s">
        <v>21</v>
      </c>
      <c r="N206" s="321" t="s">
        <v>5355</v>
      </c>
      <c r="O206" s="321"/>
      <c r="P206" s="321"/>
      <c r="Q206" s="47"/>
      <c r="R206" s="214"/>
      <c r="S206" s="100"/>
      <c r="T206" s="100"/>
      <c r="U206" s="100"/>
      <c r="V206" s="100"/>
      <c r="W206" s="100"/>
      <c r="X206" s="100"/>
      <c r="Y206" s="100"/>
      <c r="Z206" s="100"/>
      <c r="AA206" s="100"/>
      <c r="AB206" s="100"/>
      <c r="AC206" s="100"/>
      <c r="AD206" s="100"/>
      <c r="AE206" s="100"/>
      <c r="AF206" s="100"/>
      <c r="AG206" s="100"/>
      <c r="AH206" s="100"/>
      <c r="AI206" s="100"/>
      <c r="AJ206" s="100"/>
      <c r="AK206" s="100"/>
      <c r="AL206" s="100"/>
      <c r="AM206" s="100"/>
      <c r="AN206" s="100"/>
      <c r="AO206" s="100"/>
      <c r="AP206" s="100"/>
      <c r="AQ206" s="100"/>
      <c r="AR206" s="100"/>
      <c r="AS206" s="100"/>
      <c r="AT206" s="100"/>
      <c r="AU206" s="100"/>
      <c r="AV206" s="100"/>
      <c r="AW206" s="100"/>
      <c r="AX206" s="100"/>
      <c r="AY206" s="100"/>
      <c r="AZ206" s="100"/>
      <c r="BA206" s="100"/>
      <c r="BB206" s="100"/>
      <c r="BC206" s="100"/>
      <c r="BD206" s="100"/>
      <c r="BE206" s="100"/>
      <c r="BF206" s="100"/>
      <c r="BG206" s="100"/>
      <c r="BH206" s="100"/>
      <c r="BI206" s="100"/>
      <c r="BJ206" s="100"/>
      <c r="BK206" s="100"/>
      <c r="BL206" s="100"/>
      <c r="BM206" s="100"/>
      <c r="BN206" s="100"/>
      <c r="BO206" s="100"/>
      <c r="BP206" s="100"/>
      <c r="BQ206" s="100"/>
      <c r="BR206" s="100"/>
      <c r="BS206" s="100"/>
      <c r="BT206" s="100"/>
      <c r="BU206" s="100"/>
      <c r="BV206" s="100"/>
      <c r="BW206" s="100"/>
      <c r="BX206" s="100"/>
      <c r="BY206" s="100"/>
      <c r="BZ206" s="100"/>
      <c r="CA206" s="100"/>
      <c r="CB206" s="100"/>
      <c r="CC206" s="100"/>
      <c r="CD206" s="100"/>
      <c r="CE206" s="100"/>
      <c r="CF206" s="100"/>
      <c r="CG206" s="100"/>
      <c r="CH206" s="100"/>
      <c r="CI206" s="100"/>
      <c r="CJ206" s="100"/>
      <c r="CK206" s="100"/>
      <c r="CL206" s="100"/>
      <c r="CM206" s="100"/>
      <c r="CN206" s="100"/>
      <c r="CO206" s="100"/>
      <c r="CP206" s="100"/>
      <c r="CQ206" s="100"/>
      <c r="CR206" s="100"/>
      <c r="CS206" s="100"/>
      <c r="CT206" s="100"/>
      <c r="CU206" s="100"/>
      <c r="CV206" s="100"/>
      <c r="CW206" s="100"/>
      <c r="CX206" s="100"/>
      <c r="CY206" s="100"/>
      <c r="CZ206" s="100"/>
      <c r="DA206" s="100"/>
      <c r="DB206" s="100"/>
      <c r="DC206" s="100"/>
      <c r="DD206" s="100"/>
      <c r="DE206" s="100"/>
      <c r="DF206" s="100"/>
      <c r="DG206" s="100"/>
      <c r="DH206" s="100"/>
      <c r="DI206" s="100"/>
      <c r="DJ206" s="100"/>
      <c r="DK206" s="100"/>
      <c r="DL206" s="100"/>
      <c r="DM206" s="100"/>
      <c r="DN206" s="100"/>
      <c r="DO206" s="100"/>
      <c r="DP206" s="100"/>
      <c r="DQ206" s="100"/>
      <c r="DR206" s="100"/>
      <c r="DS206" s="100"/>
      <c r="DT206" s="100"/>
      <c r="DU206" s="100"/>
      <c r="DV206" s="100"/>
      <c r="DW206" s="100"/>
      <c r="DX206" s="100"/>
      <c r="DY206" s="100"/>
      <c r="DZ206" s="100"/>
      <c r="EA206" s="100"/>
      <c r="EB206" s="100"/>
      <c r="EC206" s="100"/>
      <c r="ED206" s="100"/>
      <c r="EE206" s="100"/>
      <c r="EF206" s="100"/>
      <c r="EG206" s="100"/>
      <c r="EH206" s="100"/>
      <c r="EI206" s="100"/>
      <c r="EJ206" s="100"/>
      <c r="EK206" s="100"/>
      <c r="EL206" s="100"/>
      <c r="EM206" s="100"/>
      <c r="EN206" s="100"/>
      <c r="EO206" s="100"/>
      <c r="EP206" s="100"/>
      <c r="EQ206" s="100"/>
      <c r="ER206" s="100"/>
      <c r="ES206" s="100"/>
      <c r="ET206" s="100"/>
      <c r="EU206" s="100"/>
      <c r="EV206" s="100"/>
      <c r="EW206" s="100"/>
      <c r="EX206" s="100"/>
      <c r="EY206" s="100"/>
      <c r="EZ206" s="100"/>
      <c r="FA206" s="100"/>
      <c r="FB206" s="100"/>
      <c r="FC206" s="100"/>
      <c r="FD206" s="100"/>
      <c r="FE206" s="100"/>
      <c r="FF206" s="100"/>
      <c r="FG206" s="100"/>
      <c r="FH206" s="100"/>
      <c r="FI206" s="100"/>
      <c r="FJ206" s="100"/>
      <c r="FK206" s="100"/>
      <c r="FL206" s="100"/>
      <c r="FM206" s="100"/>
      <c r="FN206" s="100"/>
      <c r="FO206" s="100"/>
      <c r="FP206" s="100"/>
      <c r="FQ206" s="100"/>
      <c r="FR206" s="100"/>
      <c r="FS206" s="100"/>
      <c r="FT206" s="100"/>
      <c r="FU206" s="100"/>
      <c r="FV206" s="100"/>
      <c r="FW206" s="100"/>
      <c r="FX206" s="100"/>
      <c r="FY206" s="100"/>
      <c r="FZ206" s="100"/>
      <c r="GA206" s="100"/>
      <c r="GB206" s="100"/>
      <c r="GC206" s="100"/>
      <c r="GD206" s="100"/>
      <c r="GE206" s="100"/>
      <c r="GF206" s="100"/>
      <c r="GG206" s="100"/>
      <c r="GH206" s="100"/>
      <c r="GI206" s="100"/>
      <c r="GJ206" s="100"/>
      <c r="GK206" s="100"/>
      <c r="GL206" s="100"/>
      <c r="GM206" s="100"/>
      <c r="GN206" s="100"/>
      <c r="GO206" s="100"/>
      <c r="GP206" s="100"/>
      <c r="GQ206" s="100"/>
      <c r="GR206" s="100"/>
      <c r="GS206" s="100"/>
      <c r="GT206" s="100"/>
      <c r="GU206" s="100"/>
      <c r="GV206" s="100"/>
      <c r="GW206" s="100"/>
      <c r="GX206" s="100"/>
      <c r="GY206" s="100"/>
      <c r="GZ206" s="100"/>
      <c r="HA206" s="100"/>
      <c r="HB206" s="100"/>
      <c r="HC206" s="100"/>
      <c r="HD206" s="100"/>
      <c r="HE206" s="100"/>
      <c r="HF206" s="100"/>
      <c r="HG206" s="100"/>
      <c r="HH206" s="100"/>
      <c r="HI206" s="100"/>
      <c r="HJ206" s="100"/>
      <c r="HK206" s="100"/>
      <c r="HL206" s="100"/>
      <c r="HM206" s="100"/>
      <c r="HN206" s="100"/>
      <c r="HO206" s="100"/>
      <c r="HP206" s="100"/>
      <c r="HQ206" s="100"/>
      <c r="HR206" s="100"/>
      <c r="HS206" s="100"/>
      <c r="HT206" s="100"/>
      <c r="HU206" s="100"/>
      <c r="HV206" s="100"/>
      <c r="HW206" s="100"/>
      <c r="HX206" s="100"/>
      <c r="HY206" s="100"/>
      <c r="HZ206" s="100"/>
      <c r="IA206" s="100"/>
      <c r="IB206" s="100"/>
      <c r="IC206" s="100"/>
      <c r="ID206" s="100"/>
      <c r="IE206" s="100"/>
      <c r="IF206" s="100"/>
      <c r="IG206" s="100"/>
      <c r="IH206" s="100"/>
      <c r="II206" s="100"/>
      <c r="IJ206" s="100"/>
      <c r="IK206" s="100"/>
      <c r="IL206" s="100"/>
      <c r="IM206" s="100"/>
      <c r="IN206" s="100"/>
      <c r="IO206" s="100"/>
      <c r="IP206" s="100"/>
      <c r="IQ206" s="100"/>
      <c r="IR206" s="100"/>
      <c r="IS206" s="100"/>
      <c r="IT206" s="100"/>
      <c r="IU206" s="100"/>
      <c r="IV206" s="100"/>
      <c r="IW206" s="100"/>
      <c r="IX206" s="100"/>
      <c r="IY206" s="100"/>
      <c r="IZ206" s="100"/>
      <c r="JA206" s="100"/>
      <c r="JB206" s="100"/>
      <c r="JC206" s="100"/>
      <c r="JD206" s="100"/>
      <c r="JE206" s="100"/>
      <c r="JF206" s="100"/>
      <c r="JG206" s="100"/>
      <c r="JH206" s="100"/>
      <c r="JI206" s="100"/>
      <c r="JJ206" s="100"/>
      <c r="JK206" s="100"/>
      <c r="JL206" s="100"/>
      <c r="JM206" s="100"/>
      <c r="JN206" s="100"/>
      <c r="JO206" s="100"/>
      <c r="JP206" s="100"/>
      <c r="JQ206" s="100"/>
      <c r="JR206" s="100"/>
      <c r="JS206" s="100"/>
      <c r="JT206" s="100"/>
      <c r="JU206" s="100"/>
      <c r="JV206" s="100"/>
      <c r="JW206" s="100"/>
      <c r="JX206" s="100"/>
      <c r="JY206" s="100"/>
      <c r="JZ206" s="100"/>
      <c r="KA206" s="100"/>
      <c r="KB206" s="100"/>
      <c r="KC206" s="100"/>
      <c r="KD206" s="100"/>
      <c r="KE206" s="100"/>
      <c r="KF206" s="100"/>
      <c r="KG206" s="100"/>
      <c r="KH206" s="100"/>
      <c r="KI206" s="100"/>
      <c r="KJ206" s="100"/>
      <c r="KK206" s="100"/>
      <c r="KL206" s="100"/>
      <c r="KM206" s="100"/>
      <c r="KN206" s="100"/>
      <c r="KO206" s="100"/>
      <c r="KP206" s="100"/>
      <c r="KQ206" s="100"/>
      <c r="KR206" s="100"/>
      <c r="KS206" s="100"/>
      <c r="KT206" s="100"/>
      <c r="KU206" s="100"/>
      <c r="KV206" s="100"/>
      <c r="KW206" s="100"/>
      <c r="KX206" s="100"/>
      <c r="KY206" s="100"/>
      <c r="KZ206" s="100"/>
      <c r="LA206" s="100"/>
      <c r="LB206" s="100"/>
      <c r="LC206" s="100"/>
      <c r="LD206" s="100"/>
      <c r="LE206" s="100"/>
      <c r="LF206" s="100"/>
      <c r="LG206" s="100"/>
      <c r="LH206" s="100"/>
      <c r="LI206" s="100"/>
      <c r="LJ206" s="100"/>
      <c r="LK206" s="100"/>
      <c r="LL206" s="100"/>
      <c r="LM206" s="100"/>
      <c r="LN206" s="100"/>
      <c r="LO206" s="100"/>
      <c r="LP206" s="100"/>
      <c r="LQ206" s="100"/>
      <c r="LR206" s="100"/>
      <c r="LS206" s="100"/>
      <c r="LT206" s="100"/>
      <c r="LU206" s="100"/>
      <c r="LV206" s="100"/>
      <c r="LW206" s="100"/>
      <c r="LX206" s="100"/>
      <c r="LY206" s="100"/>
      <c r="LZ206" s="100"/>
      <c r="MA206" s="100"/>
      <c r="MB206" s="100"/>
      <c r="MC206" s="100"/>
      <c r="MD206" s="100"/>
      <c r="ME206" s="100"/>
      <c r="MF206" s="100"/>
      <c r="MG206" s="100"/>
      <c r="MH206" s="100"/>
      <c r="MI206" s="100"/>
      <c r="MJ206" s="100"/>
      <c r="MK206" s="100"/>
      <c r="ML206" s="100"/>
      <c r="MM206" s="100"/>
      <c r="MN206" s="100"/>
      <c r="MO206" s="100"/>
      <c r="MP206" s="100"/>
      <c r="MQ206" s="100"/>
      <c r="MR206" s="100"/>
      <c r="MS206" s="100"/>
      <c r="MT206" s="100"/>
      <c r="MU206" s="100"/>
      <c r="MV206" s="100"/>
      <c r="MW206" s="100"/>
      <c r="MX206" s="100"/>
      <c r="MY206" s="100"/>
      <c r="MZ206" s="100"/>
      <c r="NA206" s="100"/>
      <c r="NB206" s="100"/>
      <c r="NC206" s="100"/>
      <c r="ND206" s="100"/>
      <c r="NE206" s="100"/>
      <c r="NF206" s="100"/>
      <c r="NG206" s="100"/>
      <c r="NH206" s="100"/>
      <c r="NI206" s="100"/>
      <c r="NJ206" s="100"/>
      <c r="NK206" s="100"/>
      <c r="NL206" s="100"/>
      <c r="NM206" s="100"/>
      <c r="NN206" s="100"/>
      <c r="NO206" s="100"/>
      <c r="NP206" s="100"/>
      <c r="NQ206" s="100"/>
      <c r="NR206" s="100"/>
      <c r="NS206" s="100"/>
      <c r="NT206" s="100"/>
      <c r="NU206" s="100"/>
      <c r="NV206" s="100"/>
      <c r="NW206" s="100"/>
      <c r="NX206" s="100"/>
      <c r="NY206" s="100"/>
      <c r="NZ206" s="100"/>
      <c r="OA206" s="100"/>
      <c r="OB206" s="100"/>
      <c r="OC206" s="100"/>
      <c r="OD206" s="100"/>
      <c r="OE206" s="100"/>
      <c r="OF206" s="100"/>
      <c r="OG206" s="100"/>
      <c r="OH206" s="100"/>
      <c r="OI206" s="100"/>
      <c r="OJ206" s="100"/>
      <c r="OK206" s="100"/>
      <c r="OL206" s="100"/>
      <c r="OM206" s="100"/>
      <c r="ON206" s="100"/>
      <c r="OO206" s="100"/>
      <c r="OP206" s="100"/>
      <c r="OQ206" s="100"/>
      <c r="OR206" s="100"/>
      <c r="OS206" s="100"/>
      <c r="OT206" s="100"/>
      <c r="OU206" s="100"/>
      <c r="OV206" s="100"/>
      <c r="OW206" s="100"/>
      <c r="OX206" s="100"/>
      <c r="OY206" s="100"/>
      <c r="OZ206" s="100"/>
      <c r="PA206" s="100"/>
      <c r="PB206" s="100"/>
      <c r="PC206" s="100"/>
      <c r="PD206" s="100"/>
      <c r="PE206" s="100"/>
      <c r="PF206" s="100"/>
      <c r="PG206" s="100"/>
      <c r="PH206" s="100"/>
      <c r="PI206" s="100"/>
      <c r="PJ206" s="100"/>
      <c r="PK206" s="100"/>
      <c r="PL206" s="100"/>
      <c r="PM206" s="100"/>
      <c r="PN206" s="100"/>
      <c r="PO206" s="100"/>
      <c r="PP206" s="100"/>
      <c r="PQ206" s="100"/>
      <c r="PR206" s="100"/>
      <c r="PS206" s="100"/>
      <c r="PT206" s="100"/>
      <c r="PU206" s="100"/>
      <c r="PV206" s="100"/>
      <c r="PW206" s="100"/>
      <c r="PX206" s="100"/>
      <c r="PY206" s="100"/>
      <c r="PZ206" s="100"/>
      <c r="QA206" s="100"/>
      <c r="QB206" s="100"/>
      <c r="QC206" s="100"/>
      <c r="QD206" s="100"/>
      <c r="QE206" s="100"/>
      <c r="QF206" s="100"/>
      <c r="QG206" s="100"/>
      <c r="QH206" s="100"/>
      <c r="QI206" s="100"/>
      <c r="QJ206" s="100"/>
      <c r="QK206" s="100"/>
      <c r="QL206" s="100"/>
      <c r="QM206" s="100"/>
      <c r="QN206" s="100"/>
      <c r="QO206" s="100"/>
      <c r="QP206" s="100"/>
      <c r="QQ206" s="100"/>
      <c r="QR206" s="100"/>
      <c r="QS206" s="100"/>
      <c r="QT206" s="100"/>
      <c r="QU206" s="100"/>
      <c r="QV206" s="100"/>
      <c r="QW206" s="100"/>
      <c r="QX206" s="100"/>
      <c r="QY206" s="100"/>
      <c r="QZ206" s="100"/>
      <c r="RA206" s="100"/>
      <c r="RB206" s="100"/>
      <c r="RC206" s="100"/>
      <c r="RD206" s="100"/>
      <c r="RE206" s="100"/>
      <c r="RF206" s="100"/>
      <c r="RG206" s="100"/>
      <c r="RH206" s="100"/>
      <c r="RI206" s="100"/>
      <c r="RJ206" s="100"/>
      <c r="RK206" s="100"/>
      <c r="RL206" s="100"/>
      <c r="RM206" s="100"/>
      <c r="RN206" s="100"/>
      <c r="RO206" s="100"/>
      <c r="RP206" s="100"/>
      <c r="RQ206" s="100"/>
      <c r="RR206" s="100"/>
      <c r="RS206" s="100"/>
      <c r="RT206" s="100"/>
      <c r="RU206" s="100"/>
      <c r="RV206" s="100"/>
      <c r="RW206" s="100"/>
      <c r="RX206" s="100"/>
      <c r="RY206" s="100"/>
      <c r="RZ206" s="100"/>
      <c r="SA206" s="100"/>
      <c r="SB206" s="100"/>
      <c r="SC206" s="100"/>
      <c r="SD206" s="100"/>
      <c r="SE206" s="100"/>
      <c r="SF206" s="100"/>
      <c r="SG206" s="100"/>
      <c r="SH206" s="100"/>
      <c r="SI206" s="100"/>
      <c r="SJ206" s="100"/>
      <c r="SK206" s="100"/>
      <c r="SL206" s="100"/>
      <c r="SM206" s="100"/>
      <c r="SN206" s="100"/>
      <c r="SO206" s="100"/>
      <c r="SP206" s="100"/>
      <c r="SQ206" s="100"/>
      <c r="SR206" s="100"/>
      <c r="SS206" s="100"/>
      <c r="ST206" s="100"/>
      <c r="SU206" s="100"/>
      <c r="SV206" s="100"/>
      <c r="SW206" s="100"/>
      <c r="SX206" s="100"/>
      <c r="SY206" s="100"/>
      <c r="SZ206" s="100"/>
      <c r="TA206" s="100"/>
      <c r="TB206" s="100"/>
      <c r="TC206" s="100"/>
      <c r="TD206" s="100"/>
      <c r="TE206" s="100"/>
      <c r="TF206" s="100"/>
      <c r="TG206" s="100"/>
      <c r="TH206" s="100"/>
      <c r="TI206" s="100"/>
      <c r="TJ206" s="100"/>
      <c r="TK206" s="100"/>
      <c r="TL206" s="100"/>
      <c r="TM206" s="100"/>
      <c r="TN206" s="100"/>
      <c r="TO206" s="100"/>
      <c r="TP206" s="100"/>
      <c r="TQ206" s="100"/>
      <c r="TR206" s="100"/>
      <c r="TS206" s="100"/>
      <c r="TT206" s="100"/>
      <c r="TU206" s="100"/>
      <c r="TV206" s="100"/>
      <c r="TW206" s="100"/>
      <c r="TX206" s="100"/>
      <c r="TY206" s="100"/>
      <c r="TZ206" s="100"/>
      <c r="UA206" s="100"/>
      <c r="UB206" s="100"/>
      <c r="UC206" s="100"/>
      <c r="UD206" s="100"/>
      <c r="UE206" s="100"/>
      <c r="UF206" s="100"/>
      <c r="UG206" s="100"/>
      <c r="UH206" s="100"/>
      <c r="UI206" s="100"/>
      <c r="UJ206" s="100"/>
      <c r="UK206" s="100"/>
      <c r="UL206" s="100"/>
      <c r="UM206" s="100"/>
      <c r="UN206" s="100"/>
      <c r="UO206" s="100"/>
      <c r="UP206" s="100"/>
      <c r="UQ206" s="100"/>
      <c r="UR206" s="100"/>
      <c r="US206" s="100"/>
      <c r="UT206" s="100"/>
      <c r="UU206" s="100"/>
      <c r="UV206" s="100"/>
      <c r="UW206" s="100"/>
      <c r="UX206" s="100"/>
      <c r="UY206" s="100"/>
      <c r="UZ206" s="100"/>
      <c r="VA206" s="100"/>
      <c r="VB206" s="100"/>
      <c r="VC206" s="100"/>
      <c r="VD206" s="100"/>
      <c r="VE206" s="100"/>
      <c r="VF206" s="100"/>
      <c r="VG206" s="100"/>
      <c r="VH206" s="100"/>
      <c r="VI206" s="100"/>
      <c r="VJ206" s="100"/>
      <c r="VK206" s="100"/>
      <c r="VL206" s="100"/>
      <c r="VM206" s="100"/>
      <c r="VN206" s="100"/>
      <c r="VO206" s="100"/>
      <c r="VP206" s="100"/>
      <c r="VQ206" s="100"/>
      <c r="VR206" s="100"/>
      <c r="VS206" s="100"/>
      <c r="VT206" s="100"/>
      <c r="VU206" s="100"/>
      <c r="VV206" s="100"/>
      <c r="VW206" s="100"/>
      <c r="VX206" s="100"/>
      <c r="VY206" s="100"/>
      <c r="VZ206" s="100"/>
      <c r="WA206" s="100"/>
      <c r="WB206" s="100"/>
      <c r="WC206" s="100"/>
      <c r="WD206" s="100"/>
      <c r="WE206" s="100"/>
      <c r="WF206" s="100"/>
      <c r="WG206" s="100"/>
      <c r="WH206" s="100"/>
      <c r="WI206" s="100"/>
      <c r="WJ206" s="100"/>
      <c r="WK206" s="100"/>
      <c r="WL206" s="100"/>
      <c r="WM206" s="100"/>
      <c r="WN206" s="100"/>
      <c r="WO206" s="100"/>
      <c r="WP206" s="100"/>
      <c r="WQ206" s="100"/>
      <c r="WR206" s="100"/>
      <c r="WS206" s="100"/>
      <c r="WT206" s="100"/>
      <c r="WU206" s="100"/>
      <c r="WV206" s="100"/>
      <c r="WW206" s="100"/>
      <c r="WX206" s="100"/>
      <c r="WY206" s="100"/>
      <c r="WZ206" s="100"/>
      <c r="XA206" s="100"/>
      <c r="XB206" s="100"/>
      <c r="XC206" s="100"/>
      <c r="XD206" s="100"/>
      <c r="XE206" s="100"/>
      <c r="XF206" s="100"/>
      <c r="XG206" s="100"/>
      <c r="XH206" s="100"/>
      <c r="XI206" s="100"/>
      <c r="XJ206" s="100"/>
      <c r="XK206" s="100"/>
      <c r="XL206" s="100"/>
      <c r="XM206" s="100"/>
      <c r="XN206" s="100"/>
      <c r="XO206" s="100"/>
      <c r="XP206" s="100"/>
      <c r="XQ206" s="100"/>
      <c r="XR206" s="100"/>
      <c r="XS206" s="100"/>
      <c r="XT206" s="100"/>
      <c r="XU206" s="100"/>
      <c r="XV206" s="100"/>
      <c r="XW206" s="100"/>
      <c r="XX206" s="100"/>
      <c r="XY206" s="100"/>
      <c r="XZ206" s="100"/>
      <c r="YA206" s="100"/>
      <c r="YB206" s="100"/>
      <c r="YC206" s="100"/>
      <c r="YD206" s="100"/>
      <c r="YE206" s="100"/>
      <c r="YF206" s="100"/>
      <c r="YG206" s="100"/>
      <c r="YH206" s="100"/>
      <c r="YI206" s="100"/>
      <c r="YJ206" s="100"/>
      <c r="YK206" s="100"/>
      <c r="YL206" s="100"/>
      <c r="YM206" s="100"/>
      <c r="YN206" s="100"/>
      <c r="YO206" s="100"/>
      <c r="YP206" s="100"/>
      <c r="YQ206" s="100"/>
      <c r="YR206" s="100"/>
      <c r="YS206" s="100"/>
      <c r="YT206" s="100"/>
      <c r="YU206" s="100"/>
      <c r="YV206" s="100"/>
      <c r="YW206" s="100"/>
      <c r="YX206" s="100"/>
      <c r="YY206" s="100"/>
      <c r="YZ206" s="100"/>
      <c r="ZA206" s="100"/>
      <c r="ZB206" s="100"/>
      <c r="ZC206" s="100"/>
      <c r="ZD206" s="100"/>
      <c r="ZE206" s="100"/>
      <c r="ZF206" s="100"/>
      <c r="ZG206" s="100"/>
      <c r="ZH206" s="100"/>
      <c r="ZI206" s="100"/>
      <c r="ZJ206" s="100"/>
      <c r="ZK206" s="100"/>
      <c r="ZL206" s="100"/>
      <c r="ZM206" s="100"/>
      <c r="ZN206" s="100"/>
      <c r="ZO206" s="100"/>
      <c r="ZP206" s="100"/>
      <c r="ZQ206" s="100"/>
      <c r="ZR206" s="100"/>
      <c r="ZS206" s="100"/>
      <c r="ZT206" s="100"/>
      <c r="ZU206" s="100"/>
      <c r="ZV206" s="100"/>
      <c r="ZW206" s="100"/>
      <c r="ZX206" s="100"/>
      <c r="ZY206" s="100"/>
      <c r="ZZ206" s="100"/>
      <c r="AAA206" s="100"/>
      <c r="AAB206" s="100"/>
      <c r="AAC206" s="100"/>
      <c r="AAD206" s="100"/>
      <c r="AAE206" s="100"/>
      <c r="AAF206" s="100"/>
      <c r="AAG206" s="100"/>
      <c r="AAH206" s="100"/>
      <c r="AAI206" s="100"/>
      <c r="AAJ206" s="100"/>
      <c r="AAK206" s="100"/>
      <c r="AAL206" s="100"/>
      <c r="AAM206" s="100"/>
      <c r="AAN206" s="100"/>
      <c r="AAO206" s="100"/>
      <c r="AAP206" s="100"/>
      <c r="AAQ206" s="100"/>
      <c r="AAR206" s="100"/>
      <c r="AAS206" s="100"/>
      <c r="AAT206" s="100"/>
      <c r="AAU206" s="100"/>
      <c r="AAV206" s="100"/>
      <c r="AAW206" s="100"/>
      <c r="AAX206" s="100"/>
      <c r="AAY206" s="100"/>
      <c r="AAZ206" s="100"/>
      <c r="ABA206" s="100"/>
      <c r="ABB206" s="100"/>
      <c r="ABC206" s="100"/>
      <c r="ABD206" s="100"/>
      <c r="ABE206" s="100"/>
      <c r="ABF206" s="100"/>
      <c r="ABG206" s="100"/>
      <c r="ABH206" s="100"/>
      <c r="ABI206" s="100"/>
      <c r="ABJ206" s="100"/>
      <c r="ABK206" s="100"/>
      <c r="ABL206" s="100"/>
      <c r="ABM206" s="100"/>
      <c r="ABN206" s="100"/>
      <c r="ABO206" s="100"/>
      <c r="ABP206" s="100"/>
      <c r="ABQ206" s="100"/>
      <c r="ABR206" s="100"/>
      <c r="ABS206" s="100"/>
      <c r="ABT206" s="100"/>
      <c r="ABU206" s="100"/>
      <c r="ABV206" s="100"/>
      <c r="ABW206" s="100"/>
      <c r="ABX206" s="100"/>
      <c r="ABY206" s="100"/>
      <c r="ABZ206" s="100"/>
      <c r="ACA206" s="100"/>
      <c r="ACB206" s="100"/>
      <c r="ACC206" s="100"/>
      <c r="ACD206" s="100"/>
      <c r="ACE206" s="100"/>
      <c r="ACF206" s="100"/>
      <c r="ACG206" s="100"/>
      <c r="ACH206" s="100"/>
      <c r="ACI206" s="100"/>
      <c r="ACJ206" s="100"/>
      <c r="ACK206" s="100"/>
      <c r="ACL206" s="100"/>
      <c r="ACM206" s="100"/>
      <c r="ACN206" s="100"/>
      <c r="ACO206" s="100"/>
      <c r="ACP206" s="100"/>
      <c r="ACQ206" s="100"/>
      <c r="ACR206" s="100"/>
      <c r="ACS206" s="100"/>
      <c r="ACT206" s="100"/>
      <c r="ACU206" s="100"/>
      <c r="ACV206" s="100"/>
      <c r="ACW206" s="100"/>
      <c r="ACX206" s="100"/>
      <c r="ACY206" s="100"/>
      <c r="ACZ206" s="100"/>
      <c r="ADA206" s="100"/>
      <c r="ADB206" s="100"/>
      <c r="ADC206" s="100"/>
      <c r="ADD206" s="100"/>
      <c r="ADE206" s="100"/>
      <c r="ADF206" s="100"/>
      <c r="ADG206" s="100"/>
      <c r="ADH206" s="100"/>
      <c r="ADI206" s="100"/>
      <c r="ADJ206" s="100"/>
      <c r="ADK206" s="100"/>
      <c r="ADL206" s="100"/>
      <c r="ADM206" s="100"/>
      <c r="ADN206" s="100"/>
      <c r="ADO206" s="100"/>
      <c r="ADP206" s="100"/>
      <c r="ADQ206" s="100"/>
      <c r="ADR206" s="100"/>
      <c r="ADS206" s="100"/>
      <c r="ADT206" s="100"/>
      <c r="ADU206" s="100"/>
      <c r="ADV206" s="100"/>
      <c r="ADW206" s="100"/>
      <c r="ADX206" s="100"/>
      <c r="ADY206" s="100"/>
      <c r="ADZ206" s="100"/>
      <c r="AEA206" s="100"/>
      <c r="AEB206" s="100"/>
      <c r="AEC206" s="100"/>
      <c r="AED206" s="100"/>
      <c r="AEE206" s="100"/>
      <c r="AEF206" s="100"/>
      <c r="AEG206" s="100"/>
      <c r="AEH206" s="100"/>
      <c r="AEI206" s="100"/>
      <c r="AEJ206" s="100"/>
      <c r="AEK206" s="100"/>
      <c r="AEL206" s="100"/>
      <c r="AEM206" s="100"/>
      <c r="AEN206" s="100"/>
      <c r="AEO206" s="100"/>
      <c r="AEP206" s="100"/>
      <c r="AEQ206" s="100"/>
      <c r="AER206" s="100"/>
      <c r="AES206" s="100"/>
      <c r="AET206" s="100"/>
      <c r="AEU206" s="100"/>
      <c r="AEV206" s="100"/>
      <c r="AEW206" s="100"/>
      <c r="AEX206" s="100"/>
      <c r="AEY206" s="100"/>
      <c r="AEZ206" s="100"/>
      <c r="AFA206" s="100"/>
      <c r="AFB206" s="100"/>
      <c r="AFC206" s="100"/>
      <c r="AFD206" s="100"/>
      <c r="AFE206" s="100"/>
      <c r="AFF206" s="100"/>
      <c r="AFG206" s="100"/>
      <c r="AFH206" s="100"/>
      <c r="AFI206" s="100"/>
      <c r="AFJ206" s="100"/>
      <c r="AFK206" s="100"/>
      <c r="AFL206" s="100"/>
      <c r="AFM206" s="100"/>
      <c r="AFN206" s="100"/>
      <c r="AFO206" s="100"/>
      <c r="AFP206" s="100"/>
      <c r="AFQ206" s="100"/>
      <c r="AFR206" s="100"/>
      <c r="AFS206" s="100"/>
      <c r="AFT206" s="100"/>
      <c r="AFU206" s="100"/>
      <c r="AFV206" s="100"/>
      <c r="AFW206" s="100"/>
      <c r="AFX206" s="100"/>
      <c r="AFY206" s="100"/>
      <c r="AFZ206" s="100"/>
      <c r="AGA206" s="100"/>
      <c r="AGB206" s="100"/>
      <c r="AGC206" s="100"/>
      <c r="AGD206" s="100"/>
      <c r="AGE206" s="100"/>
      <c r="AGF206" s="100"/>
      <c r="AGG206" s="100"/>
      <c r="AGH206" s="100"/>
      <c r="AGI206" s="100"/>
      <c r="AGJ206" s="100"/>
      <c r="AGK206" s="100"/>
      <c r="AGL206" s="100"/>
      <c r="AGM206" s="100"/>
      <c r="AGN206" s="100"/>
      <c r="AGO206" s="100"/>
      <c r="AGP206" s="100"/>
      <c r="AGQ206" s="100"/>
      <c r="AGR206" s="100"/>
      <c r="AGS206" s="100"/>
      <c r="AGT206" s="100"/>
      <c r="AGU206" s="100"/>
      <c r="AGV206" s="100"/>
      <c r="AGW206" s="100"/>
      <c r="AGX206" s="100"/>
      <c r="AGY206" s="100"/>
      <c r="AGZ206" s="100"/>
      <c r="AHA206" s="100"/>
      <c r="AHB206" s="100"/>
      <c r="AHC206" s="100"/>
      <c r="AHD206" s="100"/>
      <c r="AHE206" s="100"/>
      <c r="AHF206" s="100"/>
      <c r="AHG206" s="100"/>
      <c r="AHH206" s="100"/>
      <c r="AHI206" s="100"/>
      <c r="AHJ206" s="100"/>
      <c r="AHK206" s="100"/>
      <c r="AHL206" s="100"/>
      <c r="AHM206" s="100"/>
      <c r="AHN206" s="100"/>
      <c r="AHO206" s="100"/>
      <c r="AHP206" s="100"/>
      <c r="AHQ206" s="100"/>
      <c r="AHR206" s="100"/>
      <c r="AHS206" s="100"/>
      <c r="AHT206" s="100"/>
      <c r="AHU206" s="100"/>
      <c r="AHV206" s="100"/>
      <c r="AHW206" s="100"/>
      <c r="AHX206" s="100"/>
      <c r="AHY206" s="100"/>
      <c r="AHZ206" s="100"/>
      <c r="AIA206" s="100"/>
      <c r="AIB206" s="100"/>
      <c r="AIC206" s="100"/>
      <c r="AID206" s="100"/>
      <c r="AIE206" s="100"/>
      <c r="AIF206" s="100"/>
      <c r="AIG206" s="100"/>
      <c r="AIH206" s="100"/>
      <c r="AII206" s="100"/>
      <c r="AIJ206" s="100"/>
      <c r="AIK206" s="100"/>
      <c r="AIL206" s="100"/>
      <c r="AIM206" s="100"/>
      <c r="AIN206" s="100"/>
      <c r="AIO206" s="100"/>
      <c r="AIP206" s="100"/>
      <c r="AIQ206" s="100"/>
      <c r="AIR206" s="100"/>
      <c r="AIS206" s="100"/>
      <c r="AIT206" s="100"/>
      <c r="AIU206" s="100"/>
      <c r="AIV206" s="100"/>
      <c r="AIW206" s="100"/>
      <c r="AIX206" s="100"/>
      <c r="AIY206" s="100"/>
      <c r="AIZ206" s="100"/>
      <c r="AJA206" s="100"/>
      <c r="AJB206" s="100"/>
      <c r="AJC206" s="100"/>
      <c r="AJD206" s="100"/>
      <c r="AJE206" s="100"/>
      <c r="AJF206" s="100"/>
      <c r="AJG206" s="100"/>
      <c r="AJH206" s="100"/>
      <c r="AJI206" s="100"/>
      <c r="AJJ206" s="100"/>
      <c r="AJK206" s="100"/>
      <c r="AJL206" s="100"/>
      <c r="AJM206" s="100"/>
      <c r="AJN206" s="100"/>
      <c r="AJO206" s="100"/>
      <c r="AJP206" s="100"/>
      <c r="AJQ206" s="100"/>
      <c r="AJR206" s="100"/>
      <c r="AJS206" s="100"/>
      <c r="AJT206" s="100"/>
      <c r="AJU206" s="100"/>
      <c r="AJV206" s="100"/>
      <c r="AJW206" s="100"/>
      <c r="AJX206" s="100"/>
      <c r="AJY206" s="100"/>
      <c r="AJZ206" s="100"/>
      <c r="AKA206" s="100"/>
      <c r="AKB206" s="100"/>
      <c r="AKC206" s="100"/>
      <c r="AKD206" s="100"/>
      <c r="AKE206" s="100"/>
      <c r="AKF206" s="100"/>
      <c r="AKG206" s="100"/>
      <c r="AKH206" s="100"/>
      <c r="AKI206" s="100"/>
      <c r="AKJ206" s="100"/>
      <c r="AKK206" s="100"/>
      <c r="AKL206" s="100"/>
      <c r="AKM206" s="100"/>
      <c r="AKN206" s="100"/>
      <c r="AKO206" s="100"/>
      <c r="AKP206" s="100"/>
      <c r="AKQ206" s="100"/>
      <c r="AKR206" s="100"/>
      <c r="AKS206" s="100"/>
      <c r="AKT206" s="100"/>
      <c r="AKU206" s="100"/>
      <c r="AKV206" s="100"/>
      <c r="AKW206" s="100"/>
      <c r="AKX206" s="100"/>
      <c r="AKY206" s="100"/>
      <c r="AKZ206" s="100"/>
      <c r="ALA206" s="100"/>
      <c r="ALB206" s="100"/>
      <c r="ALC206" s="100"/>
      <c r="ALD206" s="100"/>
      <c r="ALE206" s="100"/>
      <c r="ALF206" s="100"/>
      <c r="ALG206" s="100"/>
      <c r="ALH206" s="100"/>
      <c r="ALI206" s="100"/>
      <c r="ALJ206" s="100"/>
      <c r="ALK206" s="100"/>
      <c r="ALL206" s="100"/>
      <c r="ALM206" s="100"/>
      <c r="ALN206" s="100"/>
      <c r="ALO206" s="100"/>
      <c r="ALP206" s="100"/>
      <c r="ALQ206" s="100"/>
      <c r="ALR206" s="100"/>
      <c r="ALS206" s="100"/>
      <c r="ALT206" s="100"/>
      <c r="ALU206" s="100"/>
      <c r="ALV206" s="100"/>
      <c r="ALW206" s="100"/>
      <c r="ALX206" s="100"/>
      <c r="ALY206" s="100"/>
      <c r="ALZ206" s="100"/>
      <c r="AMA206" s="100"/>
      <c r="AMB206" s="100"/>
      <c r="AMC206" s="100"/>
      <c r="AMD206" s="100"/>
      <c r="AME206" s="100"/>
      <c r="AMF206" s="100"/>
      <c r="AMG206" s="100"/>
      <c r="AMH206" s="100"/>
      <c r="AMI206" s="100"/>
      <c r="AMJ206" s="100"/>
      <c r="AMK206" s="100"/>
      <c r="AML206" s="100"/>
      <c r="AMM206" s="100"/>
      <c r="AMN206" s="100"/>
      <c r="AMO206" s="100"/>
      <c r="AMP206" s="100"/>
      <c r="AMQ206" s="100"/>
      <c r="AMR206" s="100"/>
      <c r="AMS206" s="100"/>
      <c r="AMT206" s="100"/>
      <c r="AMU206" s="100"/>
      <c r="AMV206" s="100"/>
      <c r="AMW206" s="100"/>
      <c r="AMX206" s="100"/>
      <c r="AMY206" s="100"/>
      <c r="AMZ206" s="100"/>
      <c r="ANA206" s="100"/>
      <c r="ANB206" s="100"/>
      <c r="ANC206" s="100"/>
      <c r="AND206" s="100"/>
      <c r="ANE206" s="100"/>
      <c r="ANF206" s="100"/>
      <c r="ANG206" s="100"/>
      <c r="ANH206" s="100"/>
      <c r="ANI206" s="100"/>
      <c r="ANJ206" s="100"/>
      <c r="ANK206" s="100"/>
      <c r="ANL206" s="100"/>
      <c r="ANM206" s="100"/>
      <c r="ANN206" s="100"/>
      <c r="ANO206" s="100"/>
      <c r="ANP206" s="100"/>
      <c r="ANQ206" s="100"/>
      <c r="ANR206" s="100"/>
      <c r="ANS206" s="100"/>
      <c r="ANT206" s="100"/>
      <c r="ANU206" s="100"/>
      <c r="ANV206" s="100"/>
      <c r="ANW206" s="100"/>
      <c r="ANX206" s="100"/>
      <c r="ANY206" s="100"/>
      <c r="ANZ206" s="100"/>
      <c r="AOA206" s="100"/>
      <c r="AOB206" s="100"/>
      <c r="AOC206" s="100"/>
      <c r="AOD206" s="100"/>
      <c r="AOE206" s="100"/>
      <c r="AOF206" s="100"/>
      <c r="AOG206" s="100"/>
      <c r="AOH206" s="100"/>
      <c r="AOI206" s="100"/>
      <c r="AOJ206" s="100"/>
      <c r="AOK206" s="100"/>
      <c r="AOL206" s="100"/>
      <c r="AOM206" s="100"/>
      <c r="AON206" s="100"/>
      <c r="AOO206" s="100"/>
      <c r="AOP206" s="100"/>
      <c r="AOQ206" s="100"/>
      <c r="AOR206" s="100"/>
      <c r="AOS206" s="100"/>
      <c r="AOT206" s="100"/>
      <c r="AOU206" s="100"/>
      <c r="AOV206" s="100"/>
      <c r="AOW206" s="100"/>
      <c r="AOX206" s="100"/>
      <c r="AOY206" s="100"/>
      <c r="AOZ206" s="100"/>
      <c r="APA206" s="100"/>
      <c r="APB206" s="100"/>
      <c r="APC206" s="100"/>
      <c r="APD206" s="100"/>
      <c r="APE206" s="100"/>
      <c r="APF206" s="100"/>
      <c r="APG206" s="100"/>
      <c r="APH206" s="100"/>
      <c r="API206" s="100"/>
      <c r="APJ206" s="100"/>
      <c r="APK206" s="100"/>
      <c r="APL206" s="100"/>
      <c r="APM206" s="100"/>
      <c r="APN206" s="100"/>
      <c r="APO206" s="100"/>
      <c r="APP206" s="100"/>
      <c r="APQ206" s="100"/>
      <c r="APR206" s="100"/>
      <c r="APS206" s="100"/>
      <c r="APT206" s="100"/>
      <c r="APU206" s="100"/>
      <c r="APV206" s="100"/>
      <c r="APW206" s="100"/>
      <c r="APX206" s="100"/>
      <c r="APY206" s="100"/>
      <c r="APZ206" s="100"/>
      <c r="AQA206" s="100"/>
      <c r="AQB206" s="100"/>
      <c r="AQC206" s="100"/>
      <c r="AQD206" s="100"/>
      <c r="AQE206" s="100"/>
      <c r="AQF206" s="100"/>
      <c r="AQG206" s="100"/>
      <c r="AQH206" s="100"/>
      <c r="AQI206" s="100"/>
      <c r="AQJ206" s="100"/>
      <c r="AQK206" s="100"/>
      <c r="AQL206" s="100"/>
      <c r="AQM206" s="100"/>
      <c r="AQN206" s="100"/>
      <c r="AQO206" s="100"/>
      <c r="AQP206" s="100"/>
      <c r="AQQ206" s="100"/>
      <c r="AQR206" s="100"/>
      <c r="AQS206" s="100"/>
      <c r="AQT206" s="100"/>
      <c r="AQU206" s="100"/>
      <c r="AQV206" s="100"/>
      <c r="AQW206" s="100"/>
      <c r="AQX206" s="100"/>
      <c r="AQY206" s="100"/>
      <c r="AQZ206" s="100"/>
      <c r="ARA206" s="100"/>
      <c r="ARB206" s="100"/>
      <c r="ARC206" s="100"/>
      <c r="ARD206" s="100"/>
      <c r="ARE206" s="100"/>
      <c r="ARF206" s="100"/>
      <c r="ARG206" s="100"/>
      <c r="ARH206" s="100"/>
      <c r="ARI206" s="100"/>
      <c r="ARJ206" s="100"/>
      <c r="ARK206" s="100"/>
      <c r="ARL206" s="100"/>
      <c r="ARM206" s="100"/>
      <c r="ARN206" s="100"/>
      <c r="ARO206" s="100"/>
      <c r="ARP206" s="100"/>
      <c r="ARQ206" s="100"/>
      <c r="ARR206" s="100"/>
      <c r="ARS206" s="100"/>
      <c r="ART206" s="100"/>
      <c r="ARU206" s="100"/>
      <c r="ARV206" s="100"/>
      <c r="ARW206" s="100"/>
      <c r="ARX206" s="100"/>
      <c r="ARY206" s="100"/>
      <c r="ARZ206" s="100"/>
      <c r="ASA206" s="100"/>
      <c r="ASB206" s="100"/>
      <c r="ASC206" s="100"/>
      <c r="ASD206" s="100"/>
      <c r="ASE206" s="100"/>
      <c r="ASF206" s="100"/>
      <c r="ASG206" s="100"/>
      <c r="ASH206" s="100"/>
      <c r="ASI206" s="100"/>
      <c r="ASJ206" s="100"/>
      <c r="ASK206" s="100"/>
      <c r="ASL206" s="100"/>
      <c r="ASM206" s="100"/>
      <c r="ASN206" s="100"/>
      <c r="ASO206" s="100"/>
      <c r="ASP206" s="100"/>
      <c r="ASQ206" s="100"/>
      <c r="ASR206" s="100"/>
      <c r="ASS206" s="100"/>
      <c r="AST206" s="100"/>
      <c r="ASU206" s="100"/>
      <c r="ASV206" s="100"/>
      <c r="ASW206" s="100"/>
      <c r="ASX206" s="100"/>
      <c r="ASY206" s="100"/>
      <c r="ASZ206" s="100"/>
      <c r="ATA206" s="100"/>
      <c r="ATB206" s="100"/>
      <c r="ATC206" s="100"/>
      <c r="ATD206" s="100"/>
      <c r="ATE206" s="100"/>
      <c r="ATF206" s="100"/>
      <c r="ATG206" s="100"/>
      <c r="ATH206" s="100"/>
      <c r="ATI206" s="100"/>
      <c r="ATJ206" s="100"/>
      <c r="ATK206" s="100"/>
      <c r="ATL206" s="100"/>
      <c r="ATM206" s="100"/>
      <c r="ATN206" s="100"/>
      <c r="ATO206" s="100"/>
      <c r="ATP206" s="100"/>
      <c r="ATQ206" s="100"/>
      <c r="ATR206" s="100"/>
      <c r="ATS206" s="100"/>
      <c r="ATT206" s="100"/>
      <c r="ATU206" s="100"/>
      <c r="ATV206" s="100"/>
      <c r="ATW206" s="100"/>
      <c r="ATX206" s="100"/>
    </row>
    <row r="207" spans="1:1221" ht="16" customHeight="1">
      <c r="A207" s="38">
        <v>204</v>
      </c>
      <c r="B207" s="567" t="s">
        <v>18360</v>
      </c>
      <c r="C207" s="38" t="s">
        <v>137</v>
      </c>
      <c r="D207" s="38" t="s">
        <v>19</v>
      </c>
      <c r="E207" s="38" t="s">
        <v>7967</v>
      </c>
      <c r="F207" s="38" t="s">
        <v>3003</v>
      </c>
      <c r="G207" s="8" t="s">
        <v>8019</v>
      </c>
      <c r="H207" s="37" t="s">
        <v>7354</v>
      </c>
      <c r="I207" s="232" t="s">
        <v>8163</v>
      </c>
      <c r="J207" s="38" t="s">
        <v>8111</v>
      </c>
      <c r="K207" s="571" t="s">
        <v>6842</v>
      </c>
      <c r="L207" s="76">
        <v>6178</v>
      </c>
      <c r="M207" s="38" t="s">
        <v>21</v>
      </c>
      <c r="N207" s="38" t="s">
        <v>7694</v>
      </c>
      <c r="O207" s="38" t="s">
        <v>17771</v>
      </c>
      <c r="P207" s="38"/>
      <c r="Q207" s="47"/>
      <c r="R207" s="214"/>
      <c r="S207" s="100"/>
      <c r="T207" s="100"/>
      <c r="U207" s="100"/>
      <c r="V207" s="100"/>
      <c r="W207" s="100"/>
      <c r="X207" s="100"/>
      <c r="Y207" s="100"/>
      <c r="Z207" s="100"/>
      <c r="AA207" s="100"/>
      <c r="AB207" s="100"/>
      <c r="AC207" s="100"/>
      <c r="AD207" s="100"/>
      <c r="AE207" s="100"/>
      <c r="AF207" s="100"/>
      <c r="AG207" s="100"/>
      <c r="AH207" s="100"/>
      <c r="AI207" s="100"/>
      <c r="AJ207" s="100"/>
      <c r="AK207" s="100"/>
      <c r="AL207" s="100"/>
      <c r="AM207" s="100"/>
      <c r="AN207" s="100"/>
      <c r="AO207" s="100"/>
      <c r="AP207" s="100"/>
      <c r="AQ207" s="100"/>
      <c r="AR207" s="100"/>
      <c r="AS207" s="100"/>
      <c r="AT207" s="100"/>
      <c r="AU207" s="100"/>
      <c r="AV207" s="100"/>
      <c r="AW207" s="100"/>
      <c r="AX207" s="100"/>
      <c r="AY207" s="100"/>
      <c r="AZ207" s="100"/>
      <c r="BA207" s="100"/>
      <c r="BB207" s="100"/>
      <c r="BC207" s="100"/>
      <c r="BD207" s="100"/>
      <c r="BE207" s="100"/>
      <c r="BF207" s="100"/>
      <c r="BG207" s="100"/>
      <c r="BH207" s="100"/>
      <c r="BI207" s="100"/>
      <c r="BJ207" s="100"/>
      <c r="BK207" s="100"/>
      <c r="BL207" s="100"/>
      <c r="BM207" s="100"/>
      <c r="BN207" s="100"/>
      <c r="BO207" s="100"/>
      <c r="BP207" s="100"/>
      <c r="BQ207" s="100"/>
      <c r="BR207" s="100"/>
      <c r="BS207" s="100"/>
      <c r="BT207" s="100"/>
      <c r="BU207" s="100"/>
      <c r="BV207" s="100"/>
      <c r="BW207" s="100"/>
      <c r="BX207" s="100"/>
      <c r="BY207" s="100"/>
      <c r="BZ207" s="100"/>
      <c r="CA207" s="100"/>
      <c r="CB207" s="100"/>
      <c r="CC207" s="100"/>
      <c r="CD207" s="100"/>
      <c r="CE207" s="100"/>
      <c r="CF207" s="100"/>
      <c r="CG207" s="100"/>
      <c r="CH207" s="100"/>
      <c r="CI207" s="100"/>
      <c r="CJ207" s="100"/>
      <c r="CK207" s="100"/>
      <c r="CL207" s="100"/>
      <c r="CM207" s="100"/>
      <c r="CN207" s="100"/>
      <c r="CO207" s="100"/>
      <c r="CP207" s="100"/>
      <c r="CQ207" s="100"/>
      <c r="CR207" s="100"/>
      <c r="CS207" s="100"/>
      <c r="CT207" s="100"/>
      <c r="CU207" s="100"/>
      <c r="CV207" s="100"/>
      <c r="CW207" s="100"/>
      <c r="CX207" s="100"/>
      <c r="CY207" s="100"/>
      <c r="CZ207" s="100"/>
      <c r="DA207" s="100"/>
      <c r="DB207" s="100"/>
      <c r="DC207" s="100"/>
      <c r="DD207" s="100"/>
      <c r="DE207" s="100"/>
      <c r="DF207" s="100"/>
      <c r="DG207" s="100"/>
      <c r="DH207" s="100"/>
      <c r="DI207" s="100"/>
      <c r="DJ207" s="100"/>
      <c r="DK207" s="100"/>
      <c r="DL207" s="100"/>
      <c r="DM207" s="100"/>
      <c r="DN207" s="100"/>
      <c r="DO207" s="100"/>
      <c r="DP207" s="100"/>
      <c r="DQ207" s="100"/>
      <c r="DR207" s="100"/>
      <c r="DS207" s="100"/>
      <c r="DT207" s="100"/>
      <c r="DU207" s="100"/>
      <c r="DV207" s="100"/>
      <c r="DW207" s="100"/>
      <c r="DX207" s="100"/>
      <c r="DY207" s="100"/>
      <c r="DZ207" s="100"/>
      <c r="EA207" s="100"/>
      <c r="EB207" s="100"/>
      <c r="EC207" s="100"/>
      <c r="ED207" s="100"/>
      <c r="EE207" s="100"/>
      <c r="EF207" s="100"/>
      <c r="EG207" s="100"/>
      <c r="EH207" s="100"/>
      <c r="EI207" s="100"/>
      <c r="EJ207" s="100"/>
      <c r="EK207" s="100"/>
      <c r="EL207" s="100"/>
      <c r="EM207" s="100"/>
      <c r="EN207" s="100"/>
      <c r="EO207" s="100"/>
      <c r="EP207" s="100"/>
      <c r="EQ207" s="100"/>
      <c r="ER207" s="100"/>
      <c r="ES207" s="100"/>
      <c r="ET207" s="100"/>
      <c r="EU207" s="100"/>
      <c r="EV207" s="100"/>
      <c r="EW207" s="100"/>
      <c r="EX207" s="100"/>
      <c r="EY207" s="100"/>
      <c r="EZ207" s="100"/>
      <c r="FA207" s="100"/>
      <c r="FB207" s="100"/>
      <c r="FC207" s="100"/>
      <c r="FD207" s="100"/>
      <c r="FE207" s="100"/>
      <c r="FF207" s="100"/>
      <c r="FG207" s="100"/>
      <c r="FH207" s="100"/>
      <c r="FI207" s="100"/>
      <c r="FJ207" s="100"/>
      <c r="FK207" s="100"/>
      <c r="FL207" s="100"/>
      <c r="FM207" s="100"/>
      <c r="FN207" s="100"/>
      <c r="FO207" s="100"/>
      <c r="FP207" s="100"/>
      <c r="FQ207" s="100"/>
      <c r="FR207" s="100"/>
      <c r="FS207" s="100"/>
      <c r="FT207" s="100"/>
      <c r="FU207" s="100"/>
      <c r="FV207" s="100"/>
      <c r="FW207" s="100"/>
      <c r="FX207" s="100"/>
      <c r="FY207" s="100"/>
      <c r="FZ207" s="100"/>
      <c r="GA207" s="100"/>
      <c r="GB207" s="100"/>
      <c r="GC207" s="100"/>
      <c r="GD207" s="100"/>
      <c r="GE207" s="100"/>
      <c r="GF207" s="100"/>
      <c r="GG207" s="100"/>
      <c r="GH207" s="100"/>
      <c r="GI207" s="100"/>
      <c r="GJ207" s="100"/>
      <c r="GK207" s="100"/>
      <c r="GL207" s="100"/>
      <c r="GM207" s="100"/>
      <c r="GN207" s="100"/>
      <c r="GO207" s="100"/>
      <c r="GP207" s="100"/>
      <c r="GQ207" s="100"/>
      <c r="GR207" s="100"/>
      <c r="GS207" s="100"/>
      <c r="GT207" s="100"/>
      <c r="GU207" s="100"/>
      <c r="GV207" s="100"/>
      <c r="GW207" s="100"/>
      <c r="GX207" s="100"/>
      <c r="GY207" s="100"/>
      <c r="GZ207" s="100"/>
      <c r="HA207" s="100"/>
      <c r="HB207" s="100"/>
      <c r="HC207" s="100"/>
      <c r="HD207" s="100"/>
      <c r="HE207" s="100"/>
      <c r="HF207" s="100"/>
      <c r="HG207" s="100"/>
      <c r="HH207" s="100"/>
      <c r="HI207" s="100"/>
      <c r="HJ207" s="100"/>
      <c r="HK207" s="100"/>
      <c r="HL207" s="100"/>
      <c r="HM207" s="100"/>
      <c r="HN207" s="100"/>
      <c r="HO207" s="100"/>
      <c r="HP207" s="100"/>
      <c r="HQ207" s="100"/>
      <c r="HR207" s="100"/>
      <c r="HS207" s="100"/>
      <c r="HT207" s="100"/>
      <c r="HU207" s="100"/>
      <c r="HV207" s="100"/>
      <c r="HW207" s="100"/>
      <c r="HX207" s="100"/>
      <c r="HY207" s="100"/>
      <c r="HZ207" s="100"/>
      <c r="IA207" s="100"/>
      <c r="IB207" s="100"/>
      <c r="IC207" s="100"/>
      <c r="ID207" s="100"/>
      <c r="IE207" s="100"/>
      <c r="IF207" s="100"/>
      <c r="IG207" s="100"/>
      <c r="IH207" s="100"/>
      <c r="II207" s="100"/>
      <c r="IJ207" s="100"/>
      <c r="IK207" s="100"/>
      <c r="IL207" s="100"/>
      <c r="IM207" s="100"/>
      <c r="IN207" s="100"/>
      <c r="IO207" s="100"/>
      <c r="IP207" s="100"/>
      <c r="IQ207" s="100"/>
      <c r="IR207" s="100"/>
      <c r="IS207" s="100"/>
      <c r="IT207" s="100"/>
      <c r="IU207" s="100"/>
      <c r="IV207" s="100"/>
      <c r="IW207" s="100"/>
      <c r="IX207" s="100"/>
      <c r="IY207" s="100"/>
      <c r="IZ207" s="100"/>
      <c r="JA207" s="100"/>
      <c r="JB207" s="100"/>
      <c r="JC207" s="100"/>
      <c r="JD207" s="100"/>
      <c r="JE207" s="100"/>
      <c r="JF207" s="100"/>
      <c r="JG207" s="100"/>
      <c r="JH207" s="100"/>
      <c r="JI207" s="100"/>
      <c r="JJ207" s="100"/>
      <c r="JK207" s="100"/>
      <c r="JL207" s="100"/>
      <c r="JM207" s="100"/>
      <c r="JN207" s="100"/>
      <c r="JO207" s="100"/>
      <c r="JP207" s="100"/>
      <c r="JQ207" s="100"/>
      <c r="JR207" s="100"/>
      <c r="JS207" s="100"/>
      <c r="JT207" s="100"/>
      <c r="JU207" s="100"/>
      <c r="JV207" s="100"/>
      <c r="JW207" s="100"/>
      <c r="JX207" s="100"/>
      <c r="JY207" s="100"/>
      <c r="JZ207" s="100"/>
      <c r="KA207" s="100"/>
      <c r="KB207" s="100"/>
      <c r="KC207" s="100"/>
      <c r="KD207" s="100"/>
      <c r="KE207" s="100"/>
      <c r="KF207" s="100"/>
      <c r="KG207" s="100"/>
      <c r="KH207" s="100"/>
      <c r="KI207" s="100"/>
      <c r="KJ207" s="100"/>
      <c r="KK207" s="100"/>
      <c r="KL207" s="100"/>
      <c r="KM207" s="100"/>
      <c r="KN207" s="100"/>
      <c r="KO207" s="100"/>
      <c r="KP207" s="100"/>
      <c r="KQ207" s="100"/>
      <c r="KR207" s="100"/>
      <c r="KS207" s="100"/>
      <c r="KT207" s="100"/>
      <c r="KU207" s="100"/>
      <c r="KV207" s="100"/>
      <c r="KW207" s="100"/>
      <c r="KX207" s="100"/>
      <c r="KY207" s="100"/>
      <c r="KZ207" s="100"/>
      <c r="LA207" s="100"/>
      <c r="LB207" s="100"/>
      <c r="LC207" s="100"/>
      <c r="LD207" s="100"/>
      <c r="LE207" s="100"/>
      <c r="LF207" s="100"/>
      <c r="LG207" s="100"/>
      <c r="LH207" s="100"/>
      <c r="LI207" s="100"/>
      <c r="LJ207" s="100"/>
      <c r="LK207" s="100"/>
      <c r="LL207" s="100"/>
      <c r="LM207" s="100"/>
      <c r="LN207" s="100"/>
      <c r="LO207" s="100"/>
      <c r="LP207" s="100"/>
      <c r="LQ207" s="100"/>
      <c r="LR207" s="100"/>
      <c r="LS207" s="100"/>
      <c r="LT207" s="100"/>
      <c r="LU207" s="100"/>
      <c r="LV207" s="100"/>
      <c r="LW207" s="100"/>
      <c r="LX207" s="100"/>
      <c r="LY207" s="100"/>
      <c r="LZ207" s="100"/>
      <c r="MA207" s="100"/>
      <c r="MB207" s="100"/>
      <c r="MC207" s="100"/>
      <c r="MD207" s="100"/>
      <c r="ME207" s="100"/>
      <c r="MF207" s="100"/>
      <c r="MG207" s="100"/>
      <c r="MH207" s="100"/>
      <c r="MI207" s="100"/>
      <c r="MJ207" s="100"/>
      <c r="MK207" s="100"/>
      <c r="ML207" s="100"/>
      <c r="MM207" s="100"/>
      <c r="MN207" s="100"/>
      <c r="MO207" s="100"/>
      <c r="MP207" s="100"/>
      <c r="MQ207" s="100"/>
      <c r="MR207" s="100"/>
      <c r="MS207" s="100"/>
      <c r="MT207" s="100"/>
      <c r="MU207" s="100"/>
      <c r="MV207" s="100"/>
      <c r="MW207" s="100"/>
      <c r="MX207" s="100"/>
      <c r="MY207" s="100"/>
      <c r="MZ207" s="100"/>
      <c r="NA207" s="100"/>
      <c r="NB207" s="100"/>
      <c r="NC207" s="100"/>
      <c r="ND207" s="100"/>
      <c r="NE207" s="100"/>
      <c r="NF207" s="100"/>
      <c r="NG207" s="100"/>
      <c r="NH207" s="100"/>
      <c r="NI207" s="100"/>
      <c r="NJ207" s="100"/>
      <c r="NK207" s="100"/>
      <c r="NL207" s="100"/>
      <c r="NM207" s="100"/>
      <c r="NN207" s="100"/>
      <c r="NO207" s="100"/>
      <c r="NP207" s="100"/>
      <c r="NQ207" s="100"/>
      <c r="NR207" s="100"/>
      <c r="NS207" s="100"/>
      <c r="NT207" s="100"/>
      <c r="NU207" s="100"/>
      <c r="NV207" s="100"/>
      <c r="NW207" s="100"/>
      <c r="NX207" s="100"/>
      <c r="NY207" s="100"/>
      <c r="NZ207" s="100"/>
      <c r="OA207" s="100"/>
      <c r="OB207" s="100"/>
      <c r="OC207" s="100"/>
      <c r="OD207" s="100"/>
      <c r="OE207" s="100"/>
      <c r="OF207" s="100"/>
      <c r="OG207" s="100"/>
      <c r="OH207" s="100"/>
      <c r="OI207" s="100"/>
      <c r="OJ207" s="100"/>
      <c r="OK207" s="100"/>
      <c r="OL207" s="100"/>
      <c r="OM207" s="100"/>
      <c r="ON207" s="100"/>
      <c r="OO207" s="100"/>
      <c r="OP207" s="100"/>
      <c r="OQ207" s="100"/>
      <c r="OR207" s="100"/>
      <c r="OS207" s="100"/>
      <c r="OT207" s="100"/>
      <c r="OU207" s="100"/>
      <c r="OV207" s="100"/>
      <c r="OW207" s="100"/>
      <c r="OX207" s="100"/>
      <c r="OY207" s="100"/>
      <c r="OZ207" s="100"/>
      <c r="PA207" s="100"/>
      <c r="PB207" s="100"/>
      <c r="PC207" s="100"/>
      <c r="PD207" s="100"/>
      <c r="PE207" s="100"/>
      <c r="PF207" s="100"/>
      <c r="PG207" s="100"/>
      <c r="PH207" s="100"/>
      <c r="PI207" s="100"/>
      <c r="PJ207" s="100"/>
      <c r="PK207" s="100"/>
      <c r="PL207" s="100"/>
      <c r="PM207" s="100"/>
      <c r="PN207" s="100"/>
      <c r="PO207" s="100"/>
      <c r="PP207" s="100"/>
      <c r="PQ207" s="100"/>
      <c r="PR207" s="100"/>
      <c r="PS207" s="100"/>
      <c r="PT207" s="100"/>
      <c r="PU207" s="100"/>
      <c r="PV207" s="100"/>
      <c r="PW207" s="100"/>
      <c r="PX207" s="100"/>
      <c r="PY207" s="100"/>
      <c r="PZ207" s="100"/>
      <c r="QA207" s="100"/>
      <c r="QB207" s="100"/>
      <c r="QC207" s="100"/>
      <c r="QD207" s="100"/>
      <c r="QE207" s="100"/>
      <c r="QF207" s="100"/>
      <c r="QG207" s="100"/>
      <c r="QH207" s="100"/>
      <c r="QI207" s="100"/>
      <c r="QJ207" s="100"/>
      <c r="QK207" s="100"/>
      <c r="QL207" s="100"/>
      <c r="QM207" s="100"/>
      <c r="QN207" s="100"/>
      <c r="QO207" s="100"/>
      <c r="QP207" s="100"/>
      <c r="QQ207" s="100"/>
      <c r="QR207" s="100"/>
      <c r="QS207" s="100"/>
      <c r="QT207" s="100"/>
      <c r="QU207" s="100"/>
      <c r="QV207" s="100"/>
      <c r="QW207" s="100"/>
      <c r="QX207" s="100"/>
      <c r="QY207" s="100"/>
      <c r="QZ207" s="100"/>
      <c r="RA207" s="100"/>
      <c r="RB207" s="100"/>
      <c r="RC207" s="100"/>
      <c r="RD207" s="100"/>
      <c r="RE207" s="100"/>
      <c r="RF207" s="100"/>
      <c r="RG207" s="100"/>
      <c r="RH207" s="100"/>
      <c r="RI207" s="100"/>
      <c r="RJ207" s="100"/>
      <c r="RK207" s="100"/>
      <c r="RL207" s="100"/>
      <c r="RM207" s="100"/>
      <c r="RN207" s="100"/>
      <c r="RO207" s="100"/>
      <c r="RP207" s="100"/>
      <c r="RQ207" s="100"/>
      <c r="RR207" s="100"/>
      <c r="RS207" s="100"/>
      <c r="RT207" s="100"/>
      <c r="RU207" s="100"/>
      <c r="RV207" s="100"/>
      <c r="RW207" s="100"/>
      <c r="RX207" s="100"/>
      <c r="RY207" s="100"/>
      <c r="RZ207" s="100"/>
      <c r="SA207" s="100"/>
      <c r="SB207" s="100"/>
      <c r="SC207" s="100"/>
      <c r="SD207" s="100"/>
      <c r="SE207" s="100"/>
      <c r="SF207" s="100"/>
      <c r="SG207" s="100"/>
      <c r="SH207" s="100"/>
      <c r="SI207" s="100"/>
      <c r="SJ207" s="100"/>
      <c r="SK207" s="100"/>
      <c r="SL207" s="100"/>
      <c r="SM207" s="100"/>
      <c r="SN207" s="100"/>
      <c r="SO207" s="100"/>
      <c r="SP207" s="100"/>
      <c r="SQ207" s="100"/>
      <c r="SR207" s="100"/>
      <c r="SS207" s="100"/>
      <c r="ST207" s="100"/>
      <c r="SU207" s="100"/>
      <c r="SV207" s="100"/>
      <c r="SW207" s="100"/>
      <c r="SX207" s="100"/>
      <c r="SY207" s="100"/>
      <c r="SZ207" s="100"/>
      <c r="TA207" s="100"/>
      <c r="TB207" s="100"/>
      <c r="TC207" s="100"/>
      <c r="TD207" s="100"/>
      <c r="TE207" s="100"/>
      <c r="TF207" s="100"/>
      <c r="TG207" s="100"/>
      <c r="TH207" s="100"/>
      <c r="TI207" s="100"/>
      <c r="TJ207" s="100"/>
      <c r="TK207" s="100"/>
      <c r="TL207" s="100"/>
      <c r="TM207" s="100"/>
      <c r="TN207" s="100"/>
      <c r="TO207" s="100"/>
      <c r="TP207" s="100"/>
      <c r="TQ207" s="100"/>
      <c r="TR207" s="100"/>
      <c r="TS207" s="100"/>
      <c r="TT207" s="100"/>
      <c r="TU207" s="100"/>
      <c r="TV207" s="100"/>
      <c r="TW207" s="100"/>
      <c r="TX207" s="100"/>
      <c r="TY207" s="100"/>
      <c r="TZ207" s="100"/>
      <c r="UA207" s="100"/>
      <c r="UB207" s="100"/>
      <c r="UC207" s="100"/>
      <c r="UD207" s="100"/>
      <c r="UE207" s="100"/>
      <c r="UF207" s="100"/>
      <c r="UG207" s="100"/>
      <c r="UH207" s="100"/>
      <c r="UI207" s="100"/>
      <c r="UJ207" s="100"/>
      <c r="UK207" s="100"/>
      <c r="UL207" s="100"/>
      <c r="UM207" s="100"/>
      <c r="UN207" s="100"/>
      <c r="UO207" s="100"/>
      <c r="UP207" s="100"/>
      <c r="UQ207" s="100"/>
      <c r="UR207" s="100"/>
      <c r="US207" s="100"/>
      <c r="UT207" s="100"/>
      <c r="UU207" s="100"/>
      <c r="UV207" s="100"/>
      <c r="UW207" s="100"/>
      <c r="UX207" s="100"/>
      <c r="UY207" s="100"/>
      <c r="UZ207" s="100"/>
      <c r="VA207" s="100"/>
      <c r="VB207" s="100"/>
      <c r="VC207" s="100"/>
      <c r="VD207" s="100"/>
      <c r="VE207" s="100"/>
      <c r="VF207" s="100"/>
      <c r="VG207" s="100"/>
      <c r="VH207" s="100"/>
      <c r="VI207" s="100"/>
      <c r="VJ207" s="100"/>
      <c r="VK207" s="100"/>
      <c r="VL207" s="100"/>
      <c r="VM207" s="100"/>
      <c r="VN207" s="100"/>
      <c r="VO207" s="100"/>
      <c r="VP207" s="100"/>
      <c r="VQ207" s="100"/>
      <c r="VR207" s="100"/>
      <c r="VS207" s="100"/>
      <c r="VT207" s="100"/>
      <c r="VU207" s="100"/>
      <c r="VV207" s="100"/>
      <c r="VW207" s="100"/>
      <c r="VX207" s="100"/>
      <c r="VY207" s="100"/>
      <c r="VZ207" s="100"/>
      <c r="WA207" s="100"/>
      <c r="WB207" s="100"/>
      <c r="WC207" s="100"/>
      <c r="WD207" s="100"/>
      <c r="WE207" s="100"/>
      <c r="WF207" s="100"/>
      <c r="WG207" s="100"/>
      <c r="WH207" s="100"/>
      <c r="WI207" s="100"/>
      <c r="WJ207" s="100"/>
      <c r="WK207" s="100"/>
      <c r="WL207" s="100"/>
      <c r="WM207" s="100"/>
      <c r="WN207" s="100"/>
      <c r="WO207" s="100"/>
      <c r="WP207" s="100"/>
      <c r="WQ207" s="100"/>
      <c r="WR207" s="100"/>
      <c r="WS207" s="100"/>
      <c r="WT207" s="100"/>
      <c r="WU207" s="100"/>
      <c r="WV207" s="100"/>
      <c r="WW207" s="100"/>
      <c r="WX207" s="100"/>
      <c r="WY207" s="100"/>
      <c r="WZ207" s="100"/>
      <c r="XA207" s="100"/>
      <c r="XB207" s="100"/>
      <c r="XC207" s="100"/>
      <c r="XD207" s="100"/>
      <c r="XE207" s="100"/>
      <c r="XF207" s="100"/>
      <c r="XG207" s="100"/>
      <c r="XH207" s="100"/>
      <c r="XI207" s="100"/>
      <c r="XJ207" s="100"/>
      <c r="XK207" s="100"/>
      <c r="XL207" s="100"/>
      <c r="XM207" s="100"/>
      <c r="XN207" s="100"/>
      <c r="XO207" s="100"/>
      <c r="XP207" s="100"/>
      <c r="XQ207" s="100"/>
      <c r="XR207" s="100"/>
      <c r="XS207" s="100"/>
      <c r="XT207" s="100"/>
      <c r="XU207" s="100"/>
      <c r="XV207" s="100"/>
      <c r="XW207" s="100"/>
      <c r="XX207" s="100"/>
      <c r="XY207" s="100"/>
      <c r="XZ207" s="100"/>
      <c r="YA207" s="100"/>
      <c r="YB207" s="100"/>
      <c r="YC207" s="100"/>
      <c r="YD207" s="100"/>
      <c r="YE207" s="100"/>
      <c r="YF207" s="100"/>
      <c r="YG207" s="100"/>
      <c r="YH207" s="100"/>
      <c r="YI207" s="100"/>
      <c r="YJ207" s="100"/>
      <c r="YK207" s="100"/>
      <c r="YL207" s="100"/>
      <c r="YM207" s="100"/>
      <c r="YN207" s="100"/>
      <c r="YO207" s="100"/>
      <c r="YP207" s="100"/>
      <c r="YQ207" s="100"/>
      <c r="YR207" s="100"/>
      <c r="YS207" s="100"/>
      <c r="YT207" s="100"/>
      <c r="YU207" s="100"/>
      <c r="YV207" s="100"/>
      <c r="YW207" s="100"/>
      <c r="YX207" s="100"/>
      <c r="YY207" s="100"/>
      <c r="YZ207" s="100"/>
      <c r="ZA207" s="100"/>
      <c r="ZB207" s="100"/>
      <c r="ZC207" s="100"/>
      <c r="ZD207" s="100"/>
      <c r="ZE207" s="100"/>
      <c r="ZF207" s="100"/>
      <c r="ZG207" s="100"/>
      <c r="ZH207" s="100"/>
      <c r="ZI207" s="100"/>
      <c r="ZJ207" s="100"/>
      <c r="ZK207" s="100"/>
      <c r="ZL207" s="100"/>
      <c r="ZM207" s="100"/>
      <c r="ZN207" s="100"/>
      <c r="ZO207" s="100"/>
      <c r="ZP207" s="100"/>
      <c r="ZQ207" s="100"/>
      <c r="ZR207" s="100"/>
      <c r="ZS207" s="100"/>
      <c r="ZT207" s="100"/>
      <c r="ZU207" s="100"/>
      <c r="ZV207" s="100"/>
      <c r="ZW207" s="100"/>
      <c r="ZX207" s="100"/>
      <c r="ZY207" s="100"/>
      <c r="ZZ207" s="100"/>
      <c r="AAA207" s="100"/>
      <c r="AAB207" s="100"/>
      <c r="AAC207" s="100"/>
      <c r="AAD207" s="100"/>
      <c r="AAE207" s="100"/>
      <c r="AAF207" s="100"/>
      <c r="AAG207" s="100"/>
      <c r="AAH207" s="100"/>
      <c r="AAI207" s="100"/>
      <c r="AAJ207" s="100"/>
      <c r="AAK207" s="100"/>
      <c r="AAL207" s="100"/>
      <c r="AAM207" s="100"/>
      <c r="AAN207" s="100"/>
      <c r="AAO207" s="100"/>
      <c r="AAP207" s="100"/>
      <c r="AAQ207" s="100"/>
      <c r="AAR207" s="100"/>
      <c r="AAS207" s="100"/>
      <c r="AAT207" s="100"/>
      <c r="AAU207" s="100"/>
      <c r="AAV207" s="100"/>
      <c r="AAW207" s="100"/>
      <c r="AAX207" s="100"/>
      <c r="AAY207" s="100"/>
      <c r="AAZ207" s="100"/>
      <c r="ABA207" s="100"/>
      <c r="ABB207" s="100"/>
      <c r="ABC207" s="100"/>
      <c r="ABD207" s="100"/>
      <c r="ABE207" s="100"/>
      <c r="ABF207" s="100"/>
      <c r="ABG207" s="100"/>
      <c r="ABH207" s="100"/>
      <c r="ABI207" s="100"/>
      <c r="ABJ207" s="100"/>
      <c r="ABK207" s="100"/>
      <c r="ABL207" s="100"/>
      <c r="ABM207" s="100"/>
      <c r="ABN207" s="100"/>
      <c r="ABO207" s="100"/>
      <c r="ABP207" s="100"/>
      <c r="ABQ207" s="100"/>
      <c r="ABR207" s="100"/>
      <c r="ABS207" s="100"/>
      <c r="ABT207" s="100"/>
      <c r="ABU207" s="100"/>
      <c r="ABV207" s="100"/>
      <c r="ABW207" s="100"/>
      <c r="ABX207" s="100"/>
      <c r="ABY207" s="100"/>
      <c r="ABZ207" s="100"/>
      <c r="ACA207" s="100"/>
      <c r="ACB207" s="100"/>
      <c r="ACC207" s="100"/>
      <c r="ACD207" s="100"/>
      <c r="ACE207" s="100"/>
      <c r="ACF207" s="100"/>
      <c r="ACG207" s="100"/>
      <c r="ACH207" s="100"/>
      <c r="ACI207" s="100"/>
      <c r="ACJ207" s="100"/>
      <c r="ACK207" s="100"/>
      <c r="ACL207" s="100"/>
      <c r="ACM207" s="100"/>
      <c r="ACN207" s="100"/>
      <c r="ACO207" s="100"/>
      <c r="ACP207" s="100"/>
      <c r="ACQ207" s="100"/>
      <c r="ACR207" s="100"/>
      <c r="ACS207" s="100"/>
      <c r="ACT207" s="100"/>
      <c r="ACU207" s="100"/>
      <c r="ACV207" s="100"/>
      <c r="ACW207" s="100"/>
      <c r="ACX207" s="100"/>
      <c r="ACY207" s="100"/>
      <c r="ACZ207" s="100"/>
      <c r="ADA207" s="100"/>
      <c r="ADB207" s="100"/>
      <c r="ADC207" s="100"/>
      <c r="ADD207" s="100"/>
      <c r="ADE207" s="100"/>
      <c r="ADF207" s="100"/>
      <c r="ADG207" s="100"/>
      <c r="ADH207" s="100"/>
      <c r="ADI207" s="100"/>
      <c r="ADJ207" s="100"/>
      <c r="ADK207" s="100"/>
      <c r="ADL207" s="100"/>
      <c r="ADM207" s="100"/>
      <c r="ADN207" s="100"/>
      <c r="ADO207" s="100"/>
      <c r="ADP207" s="100"/>
      <c r="ADQ207" s="100"/>
      <c r="ADR207" s="100"/>
      <c r="ADS207" s="100"/>
      <c r="ADT207" s="100"/>
      <c r="ADU207" s="100"/>
      <c r="ADV207" s="100"/>
      <c r="ADW207" s="100"/>
      <c r="ADX207" s="100"/>
      <c r="ADY207" s="100"/>
      <c r="ADZ207" s="100"/>
      <c r="AEA207" s="100"/>
      <c r="AEB207" s="100"/>
      <c r="AEC207" s="100"/>
      <c r="AED207" s="100"/>
      <c r="AEE207" s="100"/>
      <c r="AEF207" s="100"/>
      <c r="AEG207" s="100"/>
      <c r="AEH207" s="100"/>
      <c r="AEI207" s="100"/>
      <c r="AEJ207" s="100"/>
      <c r="AEK207" s="100"/>
      <c r="AEL207" s="100"/>
      <c r="AEM207" s="100"/>
      <c r="AEN207" s="100"/>
      <c r="AEO207" s="100"/>
      <c r="AEP207" s="100"/>
      <c r="AEQ207" s="100"/>
      <c r="AER207" s="100"/>
      <c r="AES207" s="100"/>
      <c r="AET207" s="100"/>
      <c r="AEU207" s="100"/>
      <c r="AEV207" s="100"/>
      <c r="AEW207" s="100"/>
      <c r="AEX207" s="100"/>
      <c r="AEY207" s="100"/>
      <c r="AEZ207" s="100"/>
      <c r="AFA207" s="100"/>
      <c r="AFB207" s="100"/>
      <c r="AFC207" s="100"/>
      <c r="AFD207" s="100"/>
      <c r="AFE207" s="100"/>
      <c r="AFF207" s="100"/>
      <c r="AFG207" s="100"/>
      <c r="AFH207" s="100"/>
      <c r="AFI207" s="100"/>
      <c r="AFJ207" s="100"/>
      <c r="AFK207" s="100"/>
      <c r="AFL207" s="100"/>
      <c r="AFM207" s="100"/>
      <c r="AFN207" s="100"/>
      <c r="AFO207" s="100"/>
      <c r="AFP207" s="100"/>
      <c r="AFQ207" s="100"/>
      <c r="AFR207" s="100"/>
      <c r="AFS207" s="100"/>
      <c r="AFT207" s="100"/>
      <c r="AFU207" s="100"/>
      <c r="AFV207" s="100"/>
      <c r="AFW207" s="100"/>
      <c r="AFX207" s="100"/>
      <c r="AFY207" s="100"/>
      <c r="AFZ207" s="100"/>
      <c r="AGA207" s="100"/>
      <c r="AGB207" s="100"/>
      <c r="AGC207" s="100"/>
      <c r="AGD207" s="100"/>
      <c r="AGE207" s="100"/>
      <c r="AGF207" s="100"/>
      <c r="AGG207" s="100"/>
      <c r="AGH207" s="100"/>
      <c r="AGI207" s="100"/>
      <c r="AGJ207" s="100"/>
      <c r="AGK207" s="100"/>
      <c r="AGL207" s="100"/>
      <c r="AGM207" s="100"/>
      <c r="AGN207" s="100"/>
      <c r="AGO207" s="100"/>
      <c r="AGP207" s="100"/>
      <c r="AGQ207" s="100"/>
      <c r="AGR207" s="100"/>
      <c r="AGS207" s="100"/>
      <c r="AGT207" s="100"/>
      <c r="AGU207" s="100"/>
      <c r="AGV207" s="100"/>
      <c r="AGW207" s="100"/>
      <c r="AGX207" s="100"/>
      <c r="AGY207" s="100"/>
      <c r="AGZ207" s="100"/>
      <c r="AHA207" s="100"/>
      <c r="AHB207" s="100"/>
      <c r="AHC207" s="100"/>
      <c r="AHD207" s="100"/>
      <c r="AHE207" s="100"/>
      <c r="AHF207" s="100"/>
      <c r="AHG207" s="100"/>
      <c r="AHH207" s="100"/>
      <c r="AHI207" s="100"/>
      <c r="AHJ207" s="100"/>
      <c r="AHK207" s="100"/>
      <c r="AHL207" s="100"/>
      <c r="AHM207" s="100"/>
      <c r="AHN207" s="100"/>
      <c r="AHO207" s="100"/>
      <c r="AHP207" s="100"/>
      <c r="AHQ207" s="100"/>
      <c r="AHR207" s="100"/>
      <c r="AHS207" s="100"/>
      <c r="AHT207" s="100"/>
      <c r="AHU207" s="100"/>
      <c r="AHV207" s="100"/>
      <c r="AHW207" s="100"/>
      <c r="AHX207" s="100"/>
      <c r="AHY207" s="100"/>
      <c r="AHZ207" s="100"/>
      <c r="AIA207" s="100"/>
      <c r="AIB207" s="100"/>
      <c r="AIC207" s="100"/>
      <c r="AID207" s="100"/>
      <c r="AIE207" s="100"/>
      <c r="AIF207" s="100"/>
      <c r="AIG207" s="100"/>
      <c r="AIH207" s="100"/>
      <c r="AII207" s="100"/>
      <c r="AIJ207" s="100"/>
      <c r="AIK207" s="100"/>
      <c r="AIL207" s="100"/>
      <c r="AIM207" s="100"/>
      <c r="AIN207" s="100"/>
      <c r="AIO207" s="100"/>
      <c r="AIP207" s="100"/>
      <c r="AIQ207" s="100"/>
      <c r="AIR207" s="100"/>
      <c r="AIS207" s="100"/>
      <c r="AIT207" s="100"/>
      <c r="AIU207" s="100"/>
      <c r="AIV207" s="100"/>
      <c r="AIW207" s="100"/>
      <c r="AIX207" s="100"/>
      <c r="AIY207" s="100"/>
      <c r="AIZ207" s="100"/>
      <c r="AJA207" s="100"/>
      <c r="AJB207" s="100"/>
      <c r="AJC207" s="100"/>
      <c r="AJD207" s="100"/>
      <c r="AJE207" s="100"/>
      <c r="AJF207" s="100"/>
      <c r="AJG207" s="100"/>
      <c r="AJH207" s="100"/>
      <c r="AJI207" s="100"/>
      <c r="AJJ207" s="100"/>
      <c r="AJK207" s="100"/>
      <c r="AJL207" s="100"/>
      <c r="AJM207" s="100"/>
      <c r="AJN207" s="100"/>
      <c r="AJO207" s="100"/>
      <c r="AJP207" s="100"/>
      <c r="AJQ207" s="100"/>
      <c r="AJR207" s="100"/>
      <c r="AJS207" s="100"/>
      <c r="AJT207" s="100"/>
      <c r="AJU207" s="100"/>
      <c r="AJV207" s="100"/>
      <c r="AJW207" s="100"/>
      <c r="AJX207" s="100"/>
      <c r="AJY207" s="100"/>
      <c r="AJZ207" s="100"/>
      <c r="AKA207" s="100"/>
      <c r="AKB207" s="100"/>
      <c r="AKC207" s="100"/>
      <c r="AKD207" s="100"/>
      <c r="AKE207" s="100"/>
      <c r="AKF207" s="100"/>
      <c r="AKG207" s="100"/>
      <c r="AKH207" s="100"/>
      <c r="AKI207" s="100"/>
      <c r="AKJ207" s="100"/>
      <c r="AKK207" s="100"/>
      <c r="AKL207" s="100"/>
      <c r="AKM207" s="100"/>
      <c r="AKN207" s="100"/>
      <c r="AKO207" s="100"/>
      <c r="AKP207" s="100"/>
      <c r="AKQ207" s="100"/>
      <c r="AKR207" s="100"/>
      <c r="AKS207" s="100"/>
      <c r="AKT207" s="100"/>
      <c r="AKU207" s="100"/>
      <c r="AKV207" s="100"/>
      <c r="AKW207" s="100"/>
      <c r="AKX207" s="100"/>
      <c r="AKY207" s="100"/>
      <c r="AKZ207" s="100"/>
      <c r="ALA207" s="100"/>
      <c r="ALB207" s="100"/>
      <c r="ALC207" s="100"/>
      <c r="ALD207" s="100"/>
      <c r="ALE207" s="100"/>
      <c r="ALF207" s="100"/>
      <c r="ALG207" s="100"/>
      <c r="ALH207" s="100"/>
      <c r="ALI207" s="100"/>
      <c r="ALJ207" s="100"/>
      <c r="ALK207" s="100"/>
      <c r="ALL207" s="100"/>
      <c r="ALM207" s="100"/>
      <c r="ALN207" s="100"/>
      <c r="ALO207" s="100"/>
      <c r="ALP207" s="100"/>
      <c r="ALQ207" s="100"/>
      <c r="ALR207" s="100"/>
      <c r="ALS207" s="100"/>
      <c r="ALT207" s="100"/>
      <c r="ALU207" s="100"/>
      <c r="ALV207" s="100"/>
      <c r="ALW207" s="100"/>
      <c r="ALX207" s="100"/>
      <c r="ALY207" s="100"/>
      <c r="ALZ207" s="100"/>
      <c r="AMA207" s="100"/>
      <c r="AMB207" s="100"/>
      <c r="AMC207" s="100"/>
      <c r="AMD207" s="100"/>
      <c r="AME207" s="100"/>
      <c r="AMF207" s="100"/>
      <c r="AMG207" s="100"/>
      <c r="AMH207" s="100"/>
      <c r="AMI207" s="100"/>
      <c r="AMJ207" s="100"/>
      <c r="AMK207" s="100"/>
      <c r="AML207" s="100"/>
      <c r="AMM207" s="100"/>
      <c r="AMN207" s="100"/>
      <c r="AMO207" s="100"/>
      <c r="AMP207" s="100"/>
      <c r="AMQ207" s="100"/>
      <c r="AMR207" s="100"/>
      <c r="AMS207" s="100"/>
      <c r="AMT207" s="100"/>
      <c r="AMU207" s="100"/>
      <c r="AMV207" s="100"/>
      <c r="AMW207" s="100"/>
      <c r="AMX207" s="100"/>
      <c r="AMY207" s="100"/>
      <c r="AMZ207" s="100"/>
      <c r="ANA207" s="100"/>
      <c r="ANB207" s="100"/>
      <c r="ANC207" s="100"/>
      <c r="AND207" s="100"/>
      <c r="ANE207" s="100"/>
      <c r="ANF207" s="100"/>
      <c r="ANG207" s="100"/>
      <c r="ANH207" s="100"/>
      <c r="ANI207" s="100"/>
      <c r="ANJ207" s="100"/>
      <c r="ANK207" s="100"/>
      <c r="ANL207" s="100"/>
      <c r="ANM207" s="100"/>
      <c r="ANN207" s="100"/>
      <c r="ANO207" s="100"/>
      <c r="ANP207" s="100"/>
      <c r="ANQ207" s="100"/>
      <c r="ANR207" s="100"/>
      <c r="ANS207" s="100"/>
      <c r="ANT207" s="100"/>
      <c r="ANU207" s="100"/>
      <c r="ANV207" s="100"/>
      <c r="ANW207" s="100"/>
      <c r="ANX207" s="100"/>
      <c r="ANY207" s="100"/>
      <c r="ANZ207" s="100"/>
      <c r="AOA207" s="100"/>
      <c r="AOB207" s="100"/>
      <c r="AOC207" s="100"/>
      <c r="AOD207" s="100"/>
      <c r="AOE207" s="100"/>
      <c r="AOF207" s="100"/>
      <c r="AOG207" s="100"/>
      <c r="AOH207" s="100"/>
      <c r="AOI207" s="100"/>
      <c r="AOJ207" s="100"/>
      <c r="AOK207" s="100"/>
      <c r="AOL207" s="100"/>
      <c r="AOM207" s="100"/>
      <c r="AON207" s="100"/>
      <c r="AOO207" s="100"/>
      <c r="AOP207" s="100"/>
      <c r="AOQ207" s="100"/>
      <c r="AOR207" s="100"/>
      <c r="AOS207" s="100"/>
      <c r="AOT207" s="100"/>
      <c r="AOU207" s="100"/>
      <c r="AOV207" s="100"/>
      <c r="AOW207" s="100"/>
      <c r="AOX207" s="100"/>
      <c r="AOY207" s="100"/>
      <c r="AOZ207" s="100"/>
      <c r="APA207" s="100"/>
      <c r="APB207" s="100"/>
      <c r="APC207" s="100"/>
      <c r="APD207" s="100"/>
      <c r="APE207" s="100"/>
      <c r="APF207" s="100"/>
      <c r="APG207" s="100"/>
      <c r="APH207" s="100"/>
      <c r="API207" s="100"/>
      <c r="APJ207" s="100"/>
      <c r="APK207" s="100"/>
      <c r="APL207" s="100"/>
      <c r="APM207" s="100"/>
      <c r="APN207" s="100"/>
      <c r="APO207" s="100"/>
      <c r="APP207" s="100"/>
      <c r="APQ207" s="100"/>
      <c r="APR207" s="100"/>
      <c r="APS207" s="100"/>
      <c r="APT207" s="100"/>
      <c r="APU207" s="100"/>
      <c r="APV207" s="100"/>
      <c r="APW207" s="100"/>
      <c r="APX207" s="100"/>
      <c r="APY207" s="100"/>
      <c r="APZ207" s="100"/>
      <c r="AQA207" s="100"/>
      <c r="AQB207" s="100"/>
      <c r="AQC207" s="100"/>
      <c r="AQD207" s="100"/>
      <c r="AQE207" s="100"/>
      <c r="AQF207" s="100"/>
      <c r="AQG207" s="100"/>
      <c r="AQH207" s="100"/>
      <c r="AQI207" s="100"/>
      <c r="AQJ207" s="100"/>
      <c r="AQK207" s="100"/>
      <c r="AQL207" s="100"/>
      <c r="AQM207" s="100"/>
      <c r="AQN207" s="100"/>
      <c r="AQO207" s="100"/>
      <c r="AQP207" s="100"/>
      <c r="AQQ207" s="100"/>
      <c r="AQR207" s="100"/>
      <c r="AQS207" s="100"/>
      <c r="AQT207" s="100"/>
      <c r="AQU207" s="100"/>
      <c r="AQV207" s="100"/>
      <c r="AQW207" s="100"/>
      <c r="AQX207" s="100"/>
      <c r="AQY207" s="100"/>
      <c r="AQZ207" s="100"/>
      <c r="ARA207" s="100"/>
      <c r="ARB207" s="100"/>
      <c r="ARC207" s="100"/>
      <c r="ARD207" s="100"/>
      <c r="ARE207" s="100"/>
      <c r="ARF207" s="100"/>
      <c r="ARG207" s="100"/>
      <c r="ARH207" s="100"/>
      <c r="ARI207" s="100"/>
      <c r="ARJ207" s="100"/>
      <c r="ARK207" s="100"/>
      <c r="ARL207" s="100"/>
      <c r="ARM207" s="100"/>
      <c r="ARN207" s="100"/>
      <c r="ARO207" s="100"/>
      <c r="ARP207" s="100"/>
      <c r="ARQ207" s="100"/>
      <c r="ARR207" s="100"/>
      <c r="ARS207" s="100"/>
      <c r="ART207" s="100"/>
      <c r="ARU207" s="100"/>
      <c r="ARV207" s="100"/>
      <c r="ARW207" s="100"/>
      <c r="ARX207" s="100"/>
      <c r="ARY207" s="100"/>
      <c r="ARZ207" s="100"/>
      <c r="ASA207" s="100"/>
      <c r="ASB207" s="100"/>
      <c r="ASC207" s="100"/>
      <c r="ASD207" s="100"/>
      <c r="ASE207" s="100"/>
      <c r="ASF207" s="100"/>
      <c r="ASG207" s="100"/>
      <c r="ASH207" s="100"/>
      <c r="ASI207" s="100"/>
      <c r="ASJ207" s="100"/>
      <c r="ASK207" s="100"/>
      <c r="ASL207" s="100"/>
      <c r="ASM207" s="100"/>
      <c r="ASN207" s="100"/>
      <c r="ASO207" s="100"/>
      <c r="ASP207" s="100"/>
      <c r="ASQ207" s="100"/>
      <c r="ASR207" s="100"/>
      <c r="ASS207" s="100"/>
      <c r="AST207" s="100"/>
      <c r="ASU207" s="100"/>
      <c r="ASV207" s="100"/>
      <c r="ASW207" s="100"/>
      <c r="ASX207" s="100"/>
      <c r="ASY207" s="100"/>
      <c r="ASZ207" s="100"/>
      <c r="ATA207" s="100"/>
      <c r="ATB207" s="100"/>
      <c r="ATC207" s="100"/>
      <c r="ATD207" s="100"/>
      <c r="ATE207" s="100"/>
      <c r="ATF207" s="100"/>
      <c r="ATG207" s="100"/>
      <c r="ATH207" s="100"/>
      <c r="ATI207" s="100"/>
      <c r="ATJ207" s="100"/>
      <c r="ATK207" s="100"/>
      <c r="ATL207" s="100"/>
      <c r="ATM207" s="100"/>
      <c r="ATN207" s="100"/>
      <c r="ATO207" s="100"/>
      <c r="ATP207" s="100"/>
      <c r="ATQ207" s="100"/>
      <c r="ATR207" s="100"/>
      <c r="ATS207" s="100"/>
      <c r="ATT207" s="100"/>
      <c r="ATU207" s="100"/>
      <c r="ATV207" s="100"/>
      <c r="ATW207" s="100"/>
      <c r="ATX207" s="100"/>
    </row>
    <row r="208" spans="1:1221" ht="16" customHeight="1">
      <c r="A208" s="38">
        <v>205</v>
      </c>
      <c r="B208" s="567" t="s">
        <v>18360</v>
      </c>
      <c r="C208" s="38" t="s">
        <v>7917</v>
      </c>
      <c r="D208" s="38" t="s">
        <v>19</v>
      </c>
      <c r="E208" s="38" t="s">
        <v>7968</v>
      </c>
      <c r="F208" s="38" t="s">
        <v>4648</v>
      </c>
      <c r="G208" s="8" t="s">
        <v>8020</v>
      </c>
      <c r="H208" s="37" t="s">
        <v>7355</v>
      </c>
      <c r="I208" s="232" t="s">
        <v>8164</v>
      </c>
      <c r="J208" s="38" t="s">
        <v>8112</v>
      </c>
      <c r="K208" s="571" t="s">
        <v>6842</v>
      </c>
      <c r="L208" s="567">
        <v>8135</v>
      </c>
      <c r="M208" s="38" t="s">
        <v>21</v>
      </c>
      <c r="N208" s="38" t="s">
        <v>7694</v>
      </c>
      <c r="O208" s="38"/>
      <c r="P208" s="38"/>
      <c r="Q208" s="47"/>
      <c r="R208" s="214"/>
      <c r="S208" s="100"/>
      <c r="T208" s="100"/>
      <c r="U208" s="100"/>
      <c r="V208" s="100"/>
      <c r="W208" s="100"/>
      <c r="X208" s="100"/>
      <c r="Y208" s="100"/>
      <c r="Z208" s="100"/>
      <c r="AA208" s="100"/>
      <c r="AB208" s="100"/>
      <c r="AC208" s="100"/>
      <c r="AD208" s="100"/>
      <c r="AE208" s="100"/>
      <c r="AF208" s="100"/>
      <c r="AG208" s="100"/>
      <c r="AH208" s="100"/>
      <c r="AI208" s="100"/>
      <c r="AJ208" s="100"/>
      <c r="AK208" s="100"/>
      <c r="AL208" s="100"/>
      <c r="AM208" s="100"/>
      <c r="AN208" s="100"/>
      <c r="AO208" s="100"/>
      <c r="AP208" s="100"/>
      <c r="AQ208" s="100"/>
      <c r="AR208" s="100"/>
      <c r="AS208" s="100"/>
      <c r="AT208" s="100"/>
      <c r="AU208" s="100"/>
      <c r="AV208" s="100"/>
      <c r="AW208" s="100"/>
      <c r="AX208" s="100"/>
      <c r="AY208" s="100"/>
      <c r="AZ208" s="100"/>
      <c r="BA208" s="100"/>
      <c r="BB208" s="100"/>
      <c r="BC208" s="100"/>
      <c r="BD208" s="100"/>
      <c r="BE208" s="100"/>
      <c r="BF208" s="100"/>
      <c r="BG208" s="100"/>
      <c r="BH208" s="100"/>
      <c r="BI208" s="100"/>
      <c r="BJ208" s="100"/>
      <c r="BK208" s="100"/>
      <c r="BL208" s="100"/>
      <c r="BM208" s="100"/>
      <c r="BN208" s="100"/>
      <c r="BO208" s="100"/>
      <c r="BP208" s="100"/>
      <c r="BQ208" s="100"/>
      <c r="BR208" s="100"/>
      <c r="BS208" s="100"/>
      <c r="BT208" s="100"/>
      <c r="BU208" s="100"/>
      <c r="BV208" s="100"/>
      <c r="BW208" s="100"/>
      <c r="BX208" s="100"/>
      <c r="BY208" s="100"/>
      <c r="BZ208" s="100"/>
      <c r="CA208" s="100"/>
      <c r="CB208" s="100"/>
      <c r="CC208" s="100"/>
      <c r="CD208" s="100"/>
      <c r="CE208" s="100"/>
      <c r="CF208" s="100"/>
      <c r="CG208" s="100"/>
      <c r="CH208" s="100"/>
      <c r="CI208" s="100"/>
      <c r="CJ208" s="100"/>
      <c r="CK208" s="100"/>
      <c r="CL208" s="100"/>
      <c r="CM208" s="100"/>
      <c r="CN208" s="100"/>
      <c r="CO208" s="100"/>
      <c r="CP208" s="100"/>
      <c r="CQ208" s="100"/>
      <c r="CR208" s="100"/>
      <c r="CS208" s="100"/>
      <c r="CT208" s="100"/>
      <c r="CU208" s="100"/>
      <c r="CV208" s="100"/>
      <c r="CW208" s="100"/>
      <c r="CX208" s="100"/>
      <c r="CY208" s="100"/>
      <c r="CZ208" s="100"/>
      <c r="DA208" s="100"/>
      <c r="DB208" s="100"/>
      <c r="DC208" s="100"/>
      <c r="DD208" s="100"/>
      <c r="DE208" s="100"/>
      <c r="DF208" s="100"/>
      <c r="DG208" s="100"/>
      <c r="DH208" s="100"/>
      <c r="DI208" s="100"/>
      <c r="DJ208" s="100"/>
      <c r="DK208" s="100"/>
      <c r="DL208" s="100"/>
      <c r="DM208" s="100"/>
      <c r="DN208" s="100"/>
      <c r="DO208" s="100"/>
      <c r="DP208" s="100"/>
      <c r="DQ208" s="100"/>
      <c r="DR208" s="100"/>
      <c r="DS208" s="100"/>
      <c r="DT208" s="100"/>
      <c r="DU208" s="100"/>
      <c r="DV208" s="100"/>
      <c r="DW208" s="100"/>
      <c r="DX208" s="100"/>
      <c r="DY208" s="100"/>
      <c r="DZ208" s="100"/>
      <c r="EA208" s="100"/>
      <c r="EB208" s="100"/>
      <c r="EC208" s="100"/>
      <c r="ED208" s="100"/>
      <c r="EE208" s="100"/>
      <c r="EF208" s="100"/>
      <c r="EG208" s="100"/>
      <c r="EH208" s="100"/>
      <c r="EI208" s="100"/>
      <c r="EJ208" s="100"/>
      <c r="EK208" s="100"/>
      <c r="EL208" s="100"/>
      <c r="EM208" s="100"/>
      <c r="EN208" s="100"/>
      <c r="EO208" s="100"/>
      <c r="EP208" s="100"/>
      <c r="EQ208" s="100"/>
      <c r="ER208" s="100"/>
      <c r="ES208" s="100"/>
      <c r="ET208" s="100"/>
      <c r="EU208" s="100"/>
      <c r="EV208" s="100"/>
      <c r="EW208" s="100"/>
      <c r="EX208" s="100"/>
      <c r="EY208" s="100"/>
      <c r="EZ208" s="100"/>
      <c r="FA208" s="100"/>
      <c r="FB208" s="100"/>
      <c r="FC208" s="100"/>
      <c r="FD208" s="100"/>
      <c r="FE208" s="100"/>
      <c r="FF208" s="100"/>
      <c r="FG208" s="100"/>
      <c r="FH208" s="100"/>
      <c r="FI208" s="100"/>
      <c r="FJ208" s="100"/>
      <c r="FK208" s="100"/>
      <c r="FL208" s="100"/>
      <c r="FM208" s="100"/>
      <c r="FN208" s="100"/>
      <c r="FO208" s="100"/>
      <c r="FP208" s="100"/>
      <c r="FQ208" s="100"/>
      <c r="FR208" s="100"/>
      <c r="FS208" s="100"/>
      <c r="FT208" s="100"/>
      <c r="FU208" s="100"/>
      <c r="FV208" s="100"/>
      <c r="FW208" s="100"/>
      <c r="FX208" s="100"/>
      <c r="FY208" s="100"/>
      <c r="FZ208" s="100"/>
      <c r="GA208" s="100"/>
      <c r="GB208" s="100"/>
      <c r="GC208" s="100"/>
      <c r="GD208" s="100"/>
      <c r="GE208" s="100"/>
      <c r="GF208" s="100"/>
      <c r="GG208" s="100"/>
      <c r="GH208" s="100"/>
      <c r="GI208" s="100"/>
      <c r="GJ208" s="100"/>
      <c r="GK208" s="100"/>
      <c r="GL208" s="100"/>
      <c r="GM208" s="100"/>
      <c r="GN208" s="100"/>
      <c r="GO208" s="100"/>
      <c r="GP208" s="100"/>
      <c r="GQ208" s="100"/>
      <c r="GR208" s="100"/>
      <c r="GS208" s="100"/>
      <c r="GT208" s="100"/>
      <c r="GU208" s="100"/>
      <c r="GV208" s="100"/>
      <c r="GW208" s="100"/>
      <c r="GX208" s="100"/>
      <c r="GY208" s="100"/>
      <c r="GZ208" s="100"/>
      <c r="HA208" s="100"/>
      <c r="HB208" s="100"/>
      <c r="HC208" s="100"/>
      <c r="HD208" s="100"/>
      <c r="HE208" s="100"/>
      <c r="HF208" s="100"/>
      <c r="HG208" s="100"/>
      <c r="HH208" s="100"/>
      <c r="HI208" s="100"/>
      <c r="HJ208" s="100"/>
      <c r="HK208" s="100"/>
      <c r="HL208" s="100"/>
      <c r="HM208" s="100"/>
      <c r="HN208" s="100"/>
      <c r="HO208" s="100"/>
      <c r="HP208" s="100"/>
      <c r="HQ208" s="100"/>
      <c r="HR208" s="100"/>
      <c r="HS208" s="100"/>
      <c r="HT208" s="100"/>
      <c r="HU208" s="100"/>
      <c r="HV208" s="100"/>
      <c r="HW208" s="100"/>
      <c r="HX208" s="100"/>
      <c r="HY208" s="100"/>
      <c r="HZ208" s="100"/>
      <c r="IA208" s="100"/>
      <c r="IB208" s="100"/>
      <c r="IC208" s="100"/>
      <c r="ID208" s="100"/>
      <c r="IE208" s="100"/>
      <c r="IF208" s="100"/>
      <c r="IG208" s="100"/>
      <c r="IH208" s="100"/>
      <c r="II208" s="100"/>
      <c r="IJ208" s="100"/>
      <c r="IK208" s="100"/>
      <c r="IL208" s="100"/>
      <c r="IM208" s="100"/>
      <c r="IN208" s="100"/>
      <c r="IO208" s="100"/>
      <c r="IP208" s="100"/>
      <c r="IQ208" s="100"/>
      <c r="IR208" s="100"/>
      <c r="IS208" s="100"/>
      <c r="IT208" s="100"/>
      <c r="IU208" s="100"/>
      <c r="IV208" s="100"/>
      <c r="IW208" s="100"/>
      <c r="IX208" s="100"/>
      <c r="IY208" s="100"/>
      <c r="IZ208" s="100"/>
      <c r="JA208" s="100"/>
      <c r="JB208" s="100"/>
      <c r="JC208" s="100"/>
      <c r="JD208" s="100"/>
      <c r="JE208" s="100"/>
      <c r="JF208" s="100"/>
      <c r="JG208" s="100"/>
      <c r="JH208" s="100"/>
      <c r="JI208" s="100"/>
      <c r="JJ208" s="100"/>
      <c r="JK208" s="100"/>
      <c r="JL208" s="100"/>
      <c r="JM208" s="100"/>
      <c r="JN208" s="100"/>
      <c r="JO208" s="100"/>
      <c r="JP208" s="100"/>
      <c r="JQ208" s="100"/>
      <c r="JR208" s="100"/>
      <c r="JS208" s="100"/>
      <c r="JT208" s="100"/>
      <c r="JU208" s="100"/>
      <c r="JV208" s="100"/>
      <c r="JW208" s="100"/>
      <c r="JX208" s="100"/>
      <c r="JY208" s="100"/>
      <c r="JZ208" s="100"/>
      <c r="KA208" s="100"/>
      <c r="KB208" s="100"/>
      <c r="KC208" s="100"/>
      <c r="KD208" s="100"/>
      <c r="KE208" s="100"/>
      <c r="KF208" s="100"/>
      <c r="KG208" s="100"/>
      <c r="KH208" s="100"/>
      <c r="KI208" s="100"/>
      <c r="KJ208" s="100"/>
      <c r="KK208" s="100"/>
      <c r="KL208" s="100"/>
      <c r="KM208" s="100"/>
      <c r="KN208" s="100"/>
      <c r="KO208" s="100"/>
      <c r="KP208" s="100"/>
      <c r="KQ208" s="100"/>
      <c r="KR208" s="100"/>
      <c r="KS208" s="100"/>
      <c r="KT208" s="100"/>
      <c r="KU208" s="100"/>
      <c r="KV208" s="100"/>
      <c r="KW208" s="100"/>
      <c r="KX208" s="100"/>
      <c r="KY208" s="100"/>
      <c r="KZ208" s="100"/>
      <c r="LA208" s="100"/>
      <c r="LB208" s="100"/>
      <c r="LC208" s="100"/>
      <c r="LD208" s="100"/>
      <c r="LE208" s="100"/>
      <c r="LF208" s="100"/>
      <c r="LG208" s="100"/>
      <c r="LH208" s="100"/>
      <c r="LI208" s="100"/>
      <c r="LJ208" s="100"/>
      <c r="LK208" s="100"/>
      <c r="LL208" s="100"/>
      <c r="LM208" s="100"/>
      <c r="LN208" s="100"/>
      <c r="LO208" s="100"/>
      <c r="LP208" s="100"/>
      <c r="LQ208" s="100"/>
      <c r="LR208" s="100"/>
      <c r="LS208" s="100"/>
      <c r="LT208" s="100"/>
      <c r="LU208" s="100"/>
      <c r="LV208" s="100"/>
      <c r="LW208" s="100"/>
      <c r="LX208" s="100"/>
      <c r="LY208" s="100"/>
      <c r="LZ208" s="100"/>
      <c r="MA208" s="100"/>
      <c r="MB208" s="100"/>
      <c r="MC208" s="100"/>
      <c r="MD208" s="100"/>
      <c r="ME208" s="100"/>
      <c r="MF208" s="100"/>
      <c r="MG208" s="100"/>
      <c r="MH208" s="100"/>
      <c r="MI208" s="100"/>
      <c r="MJ208" s="100"/>
      <c r="MK208" s="100"/>
      <c r="ML208" s="100"/>
      <c r="MM208" s="100"/>
      <c r="MN208" s="100"/>
      <c r="MO208" s="100"/>
      <c r="MP208" s="100"/>
      <c r="MQ208" s="100"/>
      <c r="MR208" s="100"/>
      <c r="MS208" s="100"/>
      <c r="MT208" s="100"/>
      <c r="MU208" s="100"/>
      <c r="MV208" s="100"/>
      <c r="MW208" s="100"/>
      <c r="MX208" s="100"/>
      <c r="MY208" s="100"/>
      <c r="MZ208" s="100"/>
      <c r="NA208" s="100"/>
      <c r="NB208" s="100"/>
      <c r="NC208" s="100"/>
      <c r="ND208" s="100"/>
      <c r="NE208" s="100"/>
      <c r="NF208" s="100"/>
      <c r="NG208" s="100"/>
      <c r="NH208" s="100"/>
      <c r="NI208" s="100"/>
      <c r="NJ208" s="100"/>
      <c r="NK208" s="100"/>
      <c r="NL208" s="100"/>
      <c r="NM208" s="100"/>
      <c r="NN208" s="100"/>
      <c r="NO208" s="100"/>
      <c r="NP208" s="100"/>
      <c r="NQ208" s="100"/>
      <c r="NR208" s="100"/>
      <c r="NS208" s="100"/>
      <c r="NT208" s="100"/>
      <c r="NU208" s="100"/>
      <c r="NV208" s="100"/>
      <c r="NW208" s="100"/>
      <c r="NX208" s="100"/>
      <c r="NY208" s="100"/>
      <c r="NZ208" s="100"/>
      <c r="OA208" s="100"/>
      <c r="OB208" s="100"/>
      <c r="OC208" s="100"/>
      <c r="OD208" s="100"/>
      <c r="OE208" s="100"/>
      <c r="OF208" s="100"/>
      <c r="OG208" s="100"/>
      <c r="OH208" s="100"/>
      <c r="OI208" s="100"/>
      <c r="OJ208" s="100"/>
      <c r="OK208" s="100"/>
      <c r="OL208" s="100"/>
      <c r="OM208" s="100"/>
      <c r="ON208" s="100"/>
      <c r="OO208" s="100"/>
      <c r="OP208" s="100"/>
      <c r="OQ208" s="100"/>
      <c r="OR208" s="100"/>
      <c r="OS208" s="100"/>
      <c r="OT208" s="100"/>
      <c r="OU208" s="100"/>
      <c r="OV208" s="100"/>
      <c r="OW208" s="100"/>
      <c r="OX208" s="100"/>
      <c r="OY208" s="100"/>
      <c r="OZ208" s="100"/>
      <c r="PA208" s="100"/>
      <c r="PB208" s="100"/>
      <c r="PC208" s="100"/>
      <c r="PD208" s="100"/>
      <c r="PE208" s="100"/>
      <c r="PF208" s="100"/>
      <c r="PG208" s="100"/>
      <c r="PH208" s="100"/>
      <c r="PI208" s="100"/>
      <c r="PJ208" s="100"/>
      <c r="PK208" s="100"/>
      <c r="PL208" s="100"/>
      <c r="PM208" s="100"/>
      <c r="PN208" s="100"/>
      <c r="PO208" s="100"/>
      <c r="PP208" s="100"/>
      <c r="PQ208" s="100"/>
      <c r="PR208" s="100"/>
      <c r="PS208" s="100"/>
      <c r="PT208" s="100"/>
      <c r="PU208" s="100"/>
      <c r="PV208" s="100"/>
      <c r="PW208" s="100"/>
      <c r="PX208" s="100"/>
      <c r="PY208" s="100"/>
      <c r="PZ208" s="100"/>
      <c r="QA208" s="100"/>
      <c r="QB208" s="100"/>
      <c r="QC208" s="100"/>
      <c r="QD208" s="100"/>
      <c r="QE208" s="100"/>
      <c r="QF208" s="100"/>
      <c r="QG208" s="100"/>
      <c r="QH208" s="100"/>
      <c r="QI208" s="100"/>
      <c r="QJ208" s="100"/>
      <c r="QK208" s="100"/>
      <c r="QL208" s="100"/>
      <c r="QM208" s="100"/>
      <c r="QN208" s="100"/>
      <c r="QO208" s="100"/>
      <c r="QP208" s="100"/>
      <c r="QQ208" s="100"/>
      <c r="QR208" s="100"/>
      <c r="QS208" s="100"/>
      <c r="QT208" s="100"/>
      <c r="QU208" s="100"/>
      <c r="QV208" s="100"/>
      <c r="QW208" s="100"/>
      <c r="QX208" s="100"/>
      <c r="QY208" s="100"/>
      <c r="QZ208" s="100"/>
      <c r="RA208" s="100"/>
      <c r="RB208" s="100"/>
      <c r="RC208" s="100"/>
      <c r="RD208" s="100"/>
      <c r="RE208" s="100"/>
      <c r="RF208" s="100"/>
      <c r="RG208" s="100"/>
      <c r="RH208" s="100"/>
      <c r="RI208" s="100"/>
      <c r="RJ208" s="100"/>
      <c r="RK208" s="100"/>
      <c r="RL208" s="100"/>
      <c r="RM208" s="100"/>
      <c r="RN208" s="100"/>
      <c r="RO208" s="100"/>
      <c r="RP208" s="100"/>
      <c r="RQ208" s="100"/>
      <c r="RR208" s="100"/>
      <c r="RS208" s="100"/>
      <c r="RT208" s="100"/>
      <c r="RU208" s="100"/>
      <c r="RV208" s="100"/>
      <c r="RW208" s="100"/>
      <c r="RX208" s="100"/>
      <c r="RY208" s="100"/>
      <c r="RZ208" s="100"/>
      <c r="SA208" s="100"/>
      <c r="SB208" s="100"/>
      <c r="SC208" s="100"/>
      <c r="SD208" s="100"/>
      <c r="SE208" s="100"/>
      <c r="SF208" s="100"/>
      <c r="SG208" s="100"/>
      <c r="SH208" s="100"/>
      <c r="SI208" s="100"/>
      <c r="SJ208" s="100"/>
      <c r="SK208" s="100"/>
      <c r="SL208" s="100"/>
      <c r="SM208" s="100"/>
      <c r="SN208" s="100"/>
      <c r="SO208" s="100"/>
      <c r="SP208" s="100"/>
      <c r="SQ208" s="100"/>
      <c r="SR208" s="100"/>
      <c r="SS208" s="100"/>
      <c r="ST208" s="100"/>
      <c r="SU208" s="100"/>
      <c r="SV208" s="100"/>
      <c r="SW208" s="100"/>
      <c r="SX208" s="100"/>
      <c r="SY208" s="100"/>
      <c r="SZ208" s="100"/>
      <c r="TA208" s="100"/>
      <c r="TB208" s="100"/>
      <c r="TC208" s="100"/>
      <c r="TD208" s="100"/>
      <c r="TE208" s="100"/>
      <c r="TF208" s="100"/>
      <c r="TG208" s="100"/>
      <c r="TH208" s="100"/>
      <c r="TI208" s="100"/>
      <c r="TJ208" s="100"/>
      <c r="TK208" s="100"/>
      <c r="TL208" s="100"/>
      <c r="TM208" s="100"/>
      <c r="TN208" s="100"/>
      <c r="TO208" s="100"/>
      <c r="TP208" s="100"/>
      <c r="TQ208" s="100"/>
      <c r="TR208" s="100"/>
      <c r="TS208" s="100"/>
      <c r="TT208" s="100"/>
      <c r="TU208" s="100"/>
      <c r="TV208" s="100"/>
      <c r="TW208" s="100"/>
      <c r="TX208" s="100"/>
      <c r="TY208" s="100"/>
      <c r="TZ208" s="100"/>
      <c r="UA208" s="100"/>
      <c r="UB208" s="100"/>
      <c r="UC208" s="100"/>
      <c r="UD208" s="100"/>
      <c r="UE208" s="100"/>
      <c r="UF208" s="100"/>
      <c r="UG208" s="100"/>
      <c r="UH208" s="100"/>
      <c r="UI208" s="100"/>
      <c r="UJ208" s="100"/>
      <c r="UK208" s="100"/>
      <c r="UL208" s="100"/>
      <c r="UM208" s="100"/>
      <c r="UN208" s="100"/>
      <c r="UO208" s="100"/>
      <c r="UP208" s="100"/>
      <c r="UQ208" s="100"/>
      <c r="UR208" s="100"/>
      <c r="US208" s="100"/>
      <c r="UT208" s="100"/>
      <c r="UU208" s="100"/>
      <c r="UV208" s="100"/>
      <c r="UW208" s="100"/>
      <c r="UX208" s="100"/>
      <c r="UY208" s="100"/>
      <c r="UZ208" s="100"/>
      <c r="VA208" s="100"/>
      <c r="VB208" s="100"/>
      <c r="VC208" s="100"/>
      <c r="VD208" s="100"/>
      <c r="VE208" s="100"/>
      <c r="VF208" s="100"/>
      <c r="VG208" s="100"/>
      <c r="VH208" s="100"/>
      <c r="VI208" s="100"/>
      <c r="VJ208" s="100"/>
      <c r="VK208" s="100"/>
      <c r="VL208" s="100"/>
      <c r="VM208" s="100"/>
      <c r="VN208" s="100"/>
      <c r="VO208" s="100"/>
      <c r="VP208" s="100"/>
      <c r="VQ208" s="100"/>
      <c r="VR208" s="100"/>
      <c r="VS208" s="100"/>
      <c r="VT208" s="100"/>
      <c r="VU208" s="100"/>
      <c r="VV208" s="100"/>
      <c r="VW208" s="100"/>
      <c r="VX208" s="100"/>
      <c r="VY208" s="100"/>
      <c r="VZ208" s="100"/>
      <c r="WA208" s="100"/>
      <c r="WB208" s="100"/>
      <c r="WC208" s="100"/>
      <c r="WD208" s="100"/>
      <c r="WE208" s="100"/>
      <c r="WF208" s="100"/>
      <c r="WG208" s="100"/>
      <c r="WH208" s="100"/>
      <c r="WI208" s="100"/>
      <c r="WJ208" s="100"/>
      <c r="WK208" s="100"/>
      <c r="WL208" s="100"/>
      <c r="WM208" s="100"/>
      <c r="WN208" s="100"/>
      <c r="WO208" s="100"/>
      <c r="WP208" s="100"/>
      <c r="WQ208" s="100"/>
      <c r="WR208" s="100"/>
      <c r="WS208" s="100"/>
      <c r="WT208" s="100"/>
      <c r="WU208" s="100"/>
      <c r="WV208" s="100"/>
      <c r="WW208" s="100"/>
      <c r="WX208" s="100"/>
      <c r="WY208" s="100"/>
      <c r="WZ208" s="100"/>
      <c r="XA208" s="100"/>
      <c r="XB208" s="100"/>
      <c r="XC208" s="100"/>
      <c r="XD208" s="100"/>
      <c r="XE208" s="100"/>
      <c r="XF208" s="100"/>
      <c r="XG208" s="100"/>
      <c r="XH208" s="100"/>
      <c r="XI208" s="100"/>
      <c r="XJ208" s="100"/>
      <c r="XK208" s="100"/>
      <c r="XL208" s="100"/>
      <c r="XM208" s="100"/>
      <c r="XN208" s="100"/>
      <c r="XO208" s="100"/>
      <c r="XP208" s="100"/>
      <c r="XQ208" s="100"/>
      <c r="XR208" s="100"/>
      <c r="XS208" s="100"/>
      <c r="XT208" s="100"/>
      <c r="XU208" s="100"/>
      <c r="XV208" s="100"/>
      <c r="XW208" s="100"/>
      <c r="XX208" s="100"/>
      <c r="XY208" s="100"/>
      <c r="XZ208" s="100"/>
      <c r="YA208" s="100"/>
      <c r="YB208" s="100"/>
      <c r="YC208" s="100"/>
      <c r="YD208" s="100"/>
      <c r="YE208" s="100"/>
      <c r="YF208" s="100"/>
      <c r="YG208" s="100"/>
      <c r="YH208" s="100"/>
      <c r="YI208" s="100"/>
      <c r="YJ208" s="100"/>
      <c r="YK208" s="100"/>
      <c r="YL208" s="100"/>
      <c r="YM208" s="100"/>
      <c r="YN208" s="100"/>
      <c r="YO208" s="100"/>
      <c r="YP208" s="100"/>
      <c r="YQ208" s="100"/>
      <c r="YR208" s="100"/>
      <c r="YS208" s="100"/>
      <c r="YT208" s="100"/>
      <c r="YU208" s="100"/>
      <c r="YV208" s="100"/>
      <c r="YW208" s="100"/>
      <c r="YX208" s="100"/>
      <c r="YY208" s="100"/>
      <c r="YZ208" s="100"/>
      <c r="ZA208" s="100"/>
      <c r="ZB208" s="100"/>
      <c r="ZC208" s="100"/>
      <c r="ZD208" s="100"/>
      <c r="ZE208" s="100"/>
      <c r="ZF208" s="100"/>
      <c r="ZG208" s="100"/>
      <c r="ZH208" s="100"/>
      <c r="ZI208" s="100"/>
      <c r="ZJ208" s="100"/>
      <c r="ZK208" s="100"/>
      <c r="ZL208" s="100"/>
      <c r="ZM208" s="100"/>
      <c r="ZN208" s="100"/>
      <c r="ZO208" s="100"/>
      <c r="ZP208" s="100"/>
      <c r="ZQ208" s="100"/>
      <c r="ZR208" s="100"/>
      <c r="ZS208" s="100"/>
      <c r="ZT208" s="100"/>
      <c r="ZU208" s="100"/>
      <c r="ZV208" s="100"/>
      <c r="ZW208" s="100"/>
      <c r="ZX208" s="100"/>
      <c r="ZY208" s="100"/>
      <c r="ZZ208" s="100"/>
      <c r="AAA208" s="100"/>
      <c r="AAB208" s="100"/>
      <c r="AAC208" s="100"/>
      <c r="AAD208" s="100"/>
      <c r="AAE208" s="100"/>
      <c r="AAF208" s="100"/>
      <c r="AAG208" s="100"/>
      <c r="AAH208" s="100"/>
      <c r="AAI208" s="100"/>
      <c r="AAJ208" s="100"/>
      <c r="AAK208" s="100"/>
      <c r="AAL208" s="100"/>
      <c r="AAM208" s="100"/>
      <c r="AAN208" s="100"/>
      <c r="AAO208" s="100"/>
      <c r="AAP208" s="100"/>
      <c r="AAQ208" s="100"/>
      <c r="AAR208" s="100"/>
      <c r="AAS208" s="100"/>
      <c r="AAT208" s="100"/>
      <c r="AAU208" s="100"/>
      <c r="AAV208" s="100"/>
      <c r="AAW208" s="100"/>
      <c r="AAX208" s="100"/>
      <c r="AAY208" s="100"/>
      <c r="AAZ208" s="100"/>
      <c r="ABA208" s="100"/>
      <c r="ABB208" s="100"/>
      <c r="ABC208" s="100"/>
      <c r="ABD208" s="100"/>
      <c r="ABE208" s="100"/>
      <c r="ABF208" s="100"/>
      <c r="ABG208" s="100"/>
      <c r="ABH208" s="100"/>
      <c r="ABI208" s="100"/>
      <c r="ABJ208" s="100"/>
      <c r="ABK208" s="100"/>
      <c r="ABL208" s="100"/>
      <c r="ABM208" s="100"/>
      <c r="ABN208" s="100"/>
      <c r="ABO208" s="100"/>
      <c r="ABP208" s="100"/>
      <c r="ABQ208" s="100"/>
      <c r="ABR208" s="100"/>
      <c r="ABS208" s="100"/>
      <c r="ABT208" s="100"/>
      <c r="ABU208" s="100"/>
      <c r="ABV208" s="100"/>
      <c r="ABW208" s="100"/>
      <c r="ABX208" s="100"/>
      <c r="ABY208" s="100"/>
      <c r="ABZ208" s="100"/>
      <c r="ACA208" s="100"/>
      <c r="ACB208" s="100"/>
      <c r="ACC208" s="100"/>
      <c r="ACD208" s="100"/>
      <c r="ACE208" s="100"/>
      <c r="ACF208" s="100"/>
      <c r="ACG208" s="100"/>
      <c r="ACH208" s="100"/>
      <c r="ACI208" s="100"/>
      <c r="ACJ208" s="100"/>
      <c r="ACK208" s="100"/>
      <c r="ACL208" s="100"/>
      <c r="ACM208" s="100"/>
      <c r="ACN208" s="100"/>
      <c r="ACO208" s="100"/>
      <c r="ACP208" s="100"/>
      <c r="ACQ208" s="100"/>
      <c r="ACR208" s="100"/>
      <c r="ACS208" s="100"/>
      <c r="ACT208" s="100"/>
      <c r="ACU208" s="100"/>
      <c r="ACV208" s="100"/>
      <c r="ACW208" s="100"/>
      <c r="ACX208" s="100"/>
      <c r="ACY208" s="100"/>
      <c r="ACZ208" s="100"/>
      <c r="ADA208" s="100"/>
      <c r="ADB208" s="100"/>
      <c r="ADC208" s="100"/>
      <c r="ADD208" s="100"/>
      <c r="ADE208" s="100"/>
      <c r="ADF208" s="100"/>
      <c r="ADG208" s="100"/>
      <c r="ADH208" s="100"/>
      <c r="ADI208" s="100"/>
      <c r="ADJ208" s="100"/>
      <c r="ADK208" s="100"/>
      <c r="ADL208" s="100"/>
      <c r="ADM208" s="100"/>
      <c r="ADN208" s="100"/>
      <c r="ADO208" s="100"/>
      <c r="ADP208" s="100"/>
      <c r="ADQ208" s="100"/>
      <c r="ADR208" s="100"/>
      <c r="ADS208" s="100"/>
      <c r="ADT208" s="100"/>
      <c r="ADU208" s="100"/>
      <c r="ADV208" s="100"/>
      <c r="ADW208" s="100"/>
      <c r="ADX208" s="100"/>
      <c r="ADY208" s="100"/>
      <c r="ADZ208" s="100"/>
      <c r="AEA208" s="100"/>
      <c r="AEB208" s="100"/>
      <c r="AEC208" s="100"/>
      <c r="AED208" s="100"/>
      <c r="AEE208" s="100"/>
      <c r="AEF208" s="100"/>
      <c r="AEG208" s="100"/>
      <c r="AEH208" s="100"/>
      <c r="AEI208" s="100"/>
      <c r="AEJ208" s="100"/>
      <c r="AEK208" s="100"/>
      <c r="AEL208" s="100"/>
      <c r="AEM208" s="100"/>
      <c r="AEN208" s="100"/>
      <c r="AEO208" s="100"/>
      <c r="AEP208" s="100"/>
      <c r="AEQ208" s="100"/>
      <c r="AER208" s="100"/>
      <c r="AES208" s="100"/>
      <c r="AET208" s="100"/>
      <c r="AEU208" s="100"/>
      <c r="AEV208" s="100"/>
      <c r="AEW208" s="100"/>
      <c r="AEX208" s="100"/>
      <c r="AEY208" s="100"/>
      <c r="AEZ208" s="100"/>
      <c r="AFA208" s="100"/>
      <c r="AFB208" s="100"/>
      <c r="AFC208" s="100"/>
      <c r="AFD208" s="100"/>
      <c r="AFE208" s="100"/>
      <c r="AFF208" s="100"/>
      <c r="AFG208" s="100"/>
      <c r="AFH208" s="100"/>
      <c r="AFI208" s="100"/>
      <c r="AFJ208" s="100"/>
      <c r="AFK208" s="100"/>
      <c r="AFL208" s="100"/>
      <c r="AFM208" s="100"/>
      <c r="AFN208" s="100"/>
      <c r="AFO208" s="100"/>
      <c r="AFP208" s="100"/>
      <c r="AFQ208" s="100"/>
      <c r="AFR208" s="100"/>
      <c r="AFS208" s="100"/>
      <c r="AFT208" s="100"/>
      <c r="AFU208" s="100"/>
      <c r="AFV208" s="100"/>
      <c r="AFW208" s="100"/>
      <c r="AFX208" s="100"/>
      <c r="AFY208" s="100"/>
      <c r="AFZ208" s="100"/>
      <c r="AGA208" s="100"/>
      <c r="AGB208" s="100"/>
      <c r="AGC208" s="100"/>
      <c r="AGD208" s="100"/>
      <c r="AGE208" s="100"/>
      <c r="AGF208" s="100"/>
      <c r="AGG208" s="100"/>
      <c r="AGH208" s="100"/>
      <c r="AGI208" s="100"/>
      <c r="AGJ208" s="100"/>
      <c r="AGK208" s="100"/>
      <c r="AGL208" s="100"/>
      <c r="AGM208" s="100"/>
      <c r="AGN208" s="100"/>
      <c r="AGO208" s="100"/>
      <c r="AGP208" s="100"/>
      <c r="AGQ208" s="100"/>
      <c r="AGR208" s="100"/>
      <c r="AGS208" s="100"/>
      <c r="AGT208" s="100"/>
      <c r="AGU208" s="100"/>
      <c r="AGV208" s="100"/>
      <c r="AGW208" s="100"/>
      <c r="AGX208" s="100"/>
      <c r="AGY208" s="100"/>
      <c r="AGZ208" s="100"/>
      <c r="AHA208" s="100"/>
      <c r="AHB208" s="100"/>
      <c r="AHC208" s="100"/>
      <c r="AHD208" s="100"/>
      <c r="AHE208" s="100"/>
      <c r="AHF208" s="100"/>
      <c r="AHG208" s="100"/>
      <c r="AHH208" s="100"/>
      <c r="AHI208" s="100"/>
      <c r="AHJ208" s="100"/>
      <c r="AHK208" s="100"/>
      <c r="AHL208" s="100"/>
      <c r="AHM208" s="100"/>
      <c r="AHN208" s="100"/>
      <c r="AHO208" s="100"/>
      <c r="AHP208" s="100"/>
      <c r="AHQ208" s="100"/>
      <c r="AHR208" s="100"/>
      <c r="AHS208" s="100"/>
      <c r="AHT208" s="100"/>
      <c r="AHU208" s="100"/>
      <c r="AHV208" s="100"/>
      <c r="AHW208" s="100"/>
      <c r="AHX208" s="100"/>
      <c r="AHY208" s="100"/>
      <c r="AHZ208" s="100"/>
      <c r="AIA208" s="100"/>
      <c r="AIB208" s="100"/>
      <c r="AIC208" s="100"/>
      <c r="AID208" s="100"/>
      <c r="AIE208" s="100"/>
      <c r="AIF208" s="100"/>
      <c r="AIG208" s="100"/>
      <c r="AIH208" s="100"/>
      <c r="AII208" s="100"/>
      <c r="AIJ208" s="100"/>
      <c r="AIK208" s="100"/>
      <c r="AIL208" s="100"/>
      <c r="AIM208" s="100"/>
      <c r="AIN208" s="100"/>
      <c r="AIO208" s="100"/>
      <c r="AIP208" s="100"/>
      <c r="AIQ208" s="100"/>
      <c r="AIR208" s="100"/>
      <c r="AIS208" s="100"/>
      <c r="AIT208" s="100"/>
      <c r="AIU208" s="100"/>
      <c r="AIV208" s="100"/>
      <c r="AIW208" s="100"/>
      <c r="AIX208" s="100"/>
      <c r="AIY208" s="100"/>
      <c r="AIZ208" s="100"/>
      <c r="AJA208" s="100"/>
      <c r="AJB208" s="100"/>
      <c r="AJC208" s="100"/>
      <c r="AJD208" s="100"/>
      <c r="AJE208" s="100"/>
      <c r="AJF208" s="100"/>
      <c r="AJG208" s="100"/>
      <c r="AJH208" s="100"/>
      <c r="AJI208" s="100"/>
      <c r="AJJ208" s="100"/>
      <c r="AJK208" s="100"/>
      <c r="AJL208" s="100"/>
      <c r="AJM208" s="100"/>
      <c r="AJN208" s="100"/>
      <c r="AJO208" s="100"/>
      <c r="AJP208" s="100"/>
      <c r="AJQ208" s="100"/>
      <c r="AJR208" s="100"/>
      <c r="AJS208" s="100"/>
      <c r="AJT208" s="100"/>
      <c r="AJU208" s="100"/>
      <c r="AJV208" s="100"/>
      <c r="AJW208" s="100"/>
      <c r="AJX208" s="100"/>
      <c r="AJY208" s="100"/>
      <c r="AJZ208" s="100"/>
      <c r="AKA208" s="100"/>
      <c r="AKB208" s="100"/>
      <c r="AKC208" s="100"/>
      <c r="AKD208" s="100"/>
      <c r="AKE208" s="100"/>
      <c r="AKF208" s="100"/>
      <c r="AKG208" s="100"/>
      <c r="AKH208" s="100"/>
      <c r="AKI208" s="100"/>
      <c r="AKJ208" s="100"/>
      <c r="AKK208" s="100"/>
      <c r="AKL208" s="100"/>
      <c r="AKM208" s="100"/>
      <c r="AKN208" s="100"/>
      <c r="AKO208" s="100"/>
      <c r="AKP208" s="100"/>
      <c r="AKQ208" s="100"/>
      <c r="AKR208" s="100"/>
      <c r="AKS208" s="100"/>
      <c r="AKT208" s="100"/>
      <c r="AKU208" s="100"/>
      <c r="AKV208" s="100"/>
      <c r="AKW208" s="100"/>
      <c r="AKX208" s="100"/>
      <c r="AKY208" s="100"/>
      <c r="AKZ208" s="100"/>
      <c r="ALA208" s="100"/>
      <c r="ALB208" s="100"/>
      <c r="ALC208" s="100"/>
      <c r="ALD208" s="100"/>
      <c r="ALE208" s="100"/>
      <c r="ALF208" s="100"/>
      <c r="ALG208" s="100"/>
      <c r="ALH208" s="100"/>
      <c r="ALI208" s="100"/>
      <c r="ALJ208" s="100"/>
      <c r="ALK208" s="100"/>
      <c r="ALL208" s="100"/>
      <c r="ALM208" s="100"/>
      <c r="ALN208" s="100"/>
      <c r="ALO208" s="100"/>
      <c r="ALP208" s="100"/>
      <c r="ALQ208" s="100"/>
      <c r="ALR208" s="100"/>
      <c r="ALS208" s="100"/>
      <c r="ALT208" s="100"/>
      <c r="ALU208" s="100"/>
      <c r="ALV208" s="100"/>
      <c r="ALW208" s="100"/>
      <c r="ALX208" s="100"/>
      <c r="ALY208" s="100"/>
      <c r="ALZ208" s="100"/>
      <c r="AMA208" s="100"/>
      <c r="AMB208" s="100"/>
      <c r="AMC208" s="100"/>
      <c r="AMD208" s="100"/>
      <c r="AME208" s="100"/>
      <c r="AMF208" s="100"/>
      <c r="AMG208" s="100"/>
      <c r="AMH208" s="100"/>
      <c r="AMI208" s="100"/>
      <c r="AMJ208" s="100"/>
      <c r="AMK208" s="100"/>
      <c r="AML208" s="100"/>
      <c r="AMM208" s="100"/>
      <c r="AMN208" s="100"/>
      <c r="AMO208" s="100"/>
      <c r="AMP208" s="100"/>
      <c r="AMQ208" s="100"/>
      <c r="AMR208" s="100"/>
      <c r="AMS208" s="100"/>
      <c r="AMT208" s="100"/>
      <c r="AMU208" s="100"/>
      <c r="AMV208" s="100"/>
      <c r="AMW208" s="100"/>
      <c r="AMX208" s="100"/>
      <c r="AMY208" s="100"/>
      <c r="AMZ208" s="100"/>
      <c r="ANA208" s="100"/>
      <c r="ANB208" s="100"/>
      <c r="ANC208" s="100"/>
      <c r="AND208" s="100"/>
      <c r="ANE208" s="100"/>
      <c r="ANF208" s="100"/>
      <c r="ANG208" s="100"/>
      <c r="ANH208" s="100"/>
      <c r="ANI208" s="100"/>
      <c r="ANJ208" s="100"/>
      <c r="ANK208" s="100"/>
      <c r="ANL208" s="100"/>
      <c r="ANM208" s="100"/>
      <c r="ANN208" s="100"/>
      <c r="ANO208" s="100"/>
      <c r="ANP208" s="100"/>
      <c r="ANQ208" s="100"/>
      <c r="ANR208" s="100"/>
      <c r="ANS208" s="100"/>
      <c r="ANT208" s="100"/>
      <c r="ANU208" s="100"/>
      <c r="ANV208" s="100"/>
      <c r="ANW208" s="100"/>
      <c r="ANX208" s="100"/>
      <c r="ANY208" s="100"/>
      <c r="ANZ208" s="100"/>
      <c r="AOA208" s="100"/>
      <c r="AOB208" s="100"/>
      <c r="AOC208" s="100"/>
      <c r="AOD208" s="100"/>
      <c r="AOE208" s="100"/>
      <c r="AOF208" s="100"/>
      <c r="AOG208" s="100"/>
      <c r="AOH208" s="100"/>
      <c r="AOI208" s="100"/>
      <c r="AOJ208" s="100"/>
      <c r="AOK208" s="100"/>
      <c r="AOL208" s="100"/>
      <c r="AOM208" s="100"/>
      <c r="AON208" s="100"/>
      <c r="AOO208" s="100"/>
      <c r="AOP208" s="100"/>
      <c r="AOQ208" s="100"/>
      <c r="AOR208" s="100"/>
      <c r="AOS208" s="100"/>
      <c r="AOT208" s="100"/>
      <c r="AOU208" s="100"/>
      <c r="AOV208" s="100"/>
      <c r="AOW208" s="100"/>
      <c r="AOX208" s="100"/>
      <c r="AOY208" s="100"/>
      <c r="AOZ208" s="100"/>
      <c r="APA208" s="100"/>
      <c r="APB208" s="100"/>
      <c r="APC208" s="100"/>
      <c r="APD208" s="100"/>
      <c r="APE208" s="100"/>
      <c r="APF208" s="100"/>
      <c r="APG208" s="100"/>
      <c r="APH208" s="100"/>
      <c r="API208" s="100"/>
      <c r="APJ208" s="100"/>
      <c r="APK208" s="100"/>
      <c r="APL208" s="100"/>
      <c r="APM208" s="100"/>
      <c r="APN208" s="100"/>
      <c r="APO208" s="100"/>
      <c r="APP208" s="100"/>
      <c r="APQ208" s="100"/>
      <c r="APR208" s="100"/>
      <c r="APS208" s="100"/>
      <c r="APT208" s="100"/>
      <c r="APU208" s="100"/>
      <c r="APV208" s="100"/>
      <c r="APW208" s="100"/>
      <c r="APX208" s="100"/>
      <c r="APY208" s="100"/>
      <c r="APZ208" s="100"/>
      <c r="AQA208" s="100"/>
      <c r="AQB208" s="100"/>
      <c r="AQC208" s="100"/>
      <c r="AQD208" s="100"/>
      <c r="AQE208" s="100"/>
      <c r="AQF208" s="100"/>
      <c r="AQG208" s="100"/>
      <c r="AQH208" s="100"/>
      <c r="AQI208" s="100"/>
      <c r="AQJ208" s="100"/>
      <c r="AQK208" s="100"/>
      <c r="AQL208" s="100"/>
      <c r="AQM208" s="100"/>
      <c r="AQN208" s="100"/>
      <c r="AQO208" s="100"/>
      <c r="AQP208" s="100"/>
      <c r="AQQ208" s="100"/>
      <c r="AQR208" s="100"/>
      <c r="AQS208" s="100"/>
      <c r="AQT208" s="100"/>
      <c r="AQU208" s="100"/>
      <c r="AQV208" s="100"/>
      <c r="AQW208" s="100"/>
      <c r="AQX208" s="100"/>
      <c r="AQY208" s="100"/>
      <c r="AQZ208" s="100"/>
      <c r="ARA208" s="100"/>
      <c r="ARB208" s="100"/>
      <c r="ARC208" s="100"/>
      <c r="ARD208" s="100"/>
      <c r="ARE208" s="100"/>
      <c r="ARF208" s="100"/>
      <c r="ARG208" s="100"/>
      <c r="ARH208" s="100"/>
      <c r="ARI208" s="100"/>
      <c r="ARJ208" s="100"/>
      <c r="ARK208" s="100"/>
      <c r="ARL208" s="100"/>
      <c r="ARM208" s="100"/>
      <c r="ARN208" s="100"/>
      <c r="ARO208" s="100"/>
      <c r="ARP208" s="100"/>
      <c r="ARQ208" s="100"/>
      <c r="ARR208" s="100"/>
      <c r="ARS208" s="100"/>
      <c r="ART208" s="100"/>
      <c r="ARU208" s="100"/>
      <c r="ARV208" s="100"/>
      <c r="ARW208" s="100"/>
      <c r="ARX208" s="100"/>
      <c r="ARY208" s="100"/>
      <c r="ARZ208" s="100"/>
      <c r="ASA208" s="100"/>
      <c r="ASB208" s="100"/>
      <c r="ASC208" s="100"/>
      <c r="ASD208" s="100"/>
      <c r="ASE208" s="100"/>
      <c r="ASF208" s="100"/>
      <c r="ASG208" s="100"/>
      <c r="ASH208" s="100"/>
      <c r="ASI208" s="100"/>
      <c r="ASJ208" s="100"/>
      <c r="ASK208" s="100"/>
      <c r="ASL208" s="100"/>
      <c r="ASM208" s="100"/>
      <c r="ASN208" s="100"/>
      <c r="ASO208" s="100"/>
      <c r="ASP208" s="100"/>
      <c r="ASQ208" s="100"/>
      <c r="ASR208" s="100"/>
      <c r="ASS208" s="100"/>
      <c r="AST208" s="100"/>
      <c r="ASU208" s="100"/>
      <c r="ASV208" s="100"/>
      <c r="ASW208" s="100"/>
      <c r="ASX208" s="100"/>
      <c r="ASY208" s="100"/>
      <c r="ASZ208" s="100"/>
      <c r="ATA208" s="100"/>
      <c r="ATB208" s="100"/>
      <c r="ATC208" s="100"/>
      <c r="ATD208" s="100"/>
      <c r="ATE208" s="100"/>
      <c r="ATF208" s="100"/>
      <c r="ATG208" s="100"/>
      <c r="ATH208" s="100"/>
      <c r="ATI208" s="100"/>
      <c r="ATJ208" s="100"/>
      <c r="ATK208" s="100"/>
      <c r="ATL208" s="100"/>
      <c r="ATM208" s="100"/>
      <c r="ATN208" s="100"/>
      <c r="ATO208" s="100"/>
      <c r="ATP208" s="100"/>
      <c r="ATQ208" s="100"/>
      <c r="ATR208" s="100"/>
      <c r="ATS208" s="100"/>
      <c r="ATT208" s="100"/>
      <c r="ATU208" s="100"/>
      <c r="ATV208" s="100"/>
      <c r="ATW208" s="100"/>
      <c r="ATX208" s="100"/>
    </row>
    <row r="209" spans="1:1220" ht="16" customHeight="1">
      <c r="A209" s="38">
        <v>206</v>
      </c>
      <c r="B209" s="567" t="s">
        <v>18360</v>
      </c>
      <c r="C209" s="38" t="s">
        <v>7917</v>
      </c>
      <c r="D209" s="38" t="s">
        <v>19</v>
      </c>
      <c r="E209" s="38" t="s">
        <v>7969</v>
      </c>
      <c r="F209" s="38" t="s">
        <v>4649</v>
      </c>
      <c r="G209" s="8" t="s">
        <v>8061</v>
      </c>
      <c r="H209" s="37" t="s">
        <v>7356</v>
      </c>
      <c r="I209" s="232" t="s">
        <v>8165</v>
      </c>
      <c r="J209" s="38" t="s">
        <v>8113</v>
      </c>
      <c r="K209" s="571" t="s">
        <v>6842</v>
      </c>
      <c r="L209" s="567">
        <v>8135</v>
      </c>
      <c r="M209" s="38" t="s">
        <v>21</v>
      </c>
      <c r="N209" s="38" t="s">
        <v>7694</v>
      </c>
      <c r="O209" s="38"/>
      <c r="P209" s="38"/>
      <c r="Q209" s="47"/>
      <c r="R209" s="214"/>
      <c r="S209" s="100"/>
      <c r="T209" s="100"/>
      <c r="U209" s="100"/>
      <c r="V209" s="100"/>
      <c r="W209" s="100"/>
      <c r="X209" s="100"/>
      <c r="Y209" s="100"/>
      <c r="Z209" s="100"/>
      <c r="AA209" s="100"/>
      <c r="AB209" s="100"/>
      <c r="AC209" s="100"/>
      <c r="AD209" s="100"/>
      <c r="AE209" s="100"/>
      <c r="AF209" s="100"/>
      <c r="AG209" s="100"/>
      <c r="AH209" s="100"/>
      <c r="AI209" s="100"/>
      <c r="AJ209" s="100"/>
      <c r="AK209" s="100"/>
      <c r="AL209" s="100"/>
      <c r="AM209" s="100"/>
      <c r="AN209" s="100"/>
      <c r="AO209" s="100"/>
      <c r="AP209" s="100"/>
      <c r="AQ209" s="100"/>
      <c r="AR209" s="100"/>
      <c r="AS209" s="100"/>
      <c r="AT209" s="100"/>
      <c r="AU209" s="100"/>
      <c r="AV209" s="100"/>
      <c r="AW209" s="100"/>
      <c r="AX209" s="100"/>
      <c r="AY209" s="100"/>
      <c r="AZ209" s="100"/>
      <c r="BA209" s="100"/>
      <c r="BB209" s="100"/>
      <c r="BC209" s="100"/>
      <c r="BD209" s="100"/>
      <c r="BE209" s="100"/>
      <c r="BF209" s="100"/>
      <c r="BG209" s="100"/>
      <c r="BH209" s="100"/>
      <c r="BI209" s="100"/>
      <c r="BJ209" s="100"/>
      <c r="BK209" s="100"/>
      <c r="BL209" s="100"/>
      <c r="BM209" s="100"/>
      <c r="BN209" s="100"/>
      <c r="BO209" s="100"/>
      <c r="BP209" s="100"/>
      <c r="BQ209" s="100"/>
      <c r="BR209" s="100"/>
      <c r="BS209" s="100"/>
      <c r="BT209" s="100"/>
      <c r="BU209" s="100"/>
      <c r="BV209" s="100"/>
      <c r="BW209" s="100"/>
      <c r="BX209" s="100"/>
      <c r="BY209" s="100"/>
      <c r="BZ209" s="100"/>
      <c r="CA209" s="100"/>
      <c r="CB209" s="100"/>
      <c r="CC209" s="100"/>
      <c r="CD209" s="100"/>
      <c r="CE209" s="100"/>
      <c r="CF209" s="100"/>
      <c r="CG209" s="100"/>
      <c r="CH209" s="100"/>
      <c r="CI209" s="100"/>
      <c r="CJ209" s="100"/>
      <c r="CK209" s="100"/>
      <c r="CL209" s="100"/>
      <c r="CM209" s="100"/>
      <c r="CN209" s="100"/>
      <c r="CO209" s="100"/>
      <c r="CP209" s="100"/>
      <c r="CQ209" s="100"/>
      <c r="CR209" s="100"/>
      <c r="CS209" s="100"/>
      <c r="CT209" s="100"/>
      <c r="CU209" s="100"/>
      <c r="CV209" s="100"/>
      <c r="CW209" s="100"/>
      <c r="CX209" s="100"/>
      <c r="CY209" s="100"/>
      <c r="CZ209" s="100"/>
      <c r="DA209" s="100"/>
      <c r="DB209" s="100"/>
      <c r="DC209" s="100"/>
      <c r="DD209" s="100"/>
      <c r="DE209" s="100"/>
      <c r="DF209" s="100"/>
      <c r="DG209" s="100"/>
      <c r="DH209" s="100"/>
      <c r="DI209" s="100"/>
      <c r="DJ209" s="100"/>
      <c r="DK209" s="100"/>
      <c r="DL209" s="100"/>
      <c r="DM209" s="100"/>
      <c r="DN209" s="100"/>
      <c r="DO209" s="100"/>
      <c r="DP209" s="100"/>
      <c r="DQ209" s="100"/>
      <c r="DR209" s="100"/>
      <c r="DS209" s="100"/>
      <c r="DT209" s="100"/>
      <c r="DU209" s="100"/>
      <c r="DV209" s="100"/>
      <c r="DW209" s="100"/>
      <c r="DX209" s="100"/>
      <c r="DY209" s="100"/>
      <c r="DZ209" s="100"/>
      <c r="EA209" s="100"/>
      <c r="EB209" s="100"/>
      <c r="EC209" s="100"/>
      <c r="ED209" s="100"/>
      <c r="EE209" s="100"/>
      <c r="EF209" s="100"/>
      <c r="EG209" s="100"/>
      <c r="EH209" s="100"/>
      <c r="EI209" s="100"/>
      <c r="EJ209" s="100"/>
      <c r="EK209" s="100"/>
      <c r="EL209" s="100"/>
      <c r="EM209" s="100"/>
      <c r="EN209" s="100"/>
      <c r="EO209" s="100"/>
      <c r="EP209" s="100"/>
      <c r="EQ209" s="100"/>
      <c r="ER209" s="100"/>
      <c r="ES209" s="100"/>
      <c r="ET209" s="100"/>
      <c r="EU209" s="100"/>
      <c r="EV209" s="100"/>
      <c r="EW209" s="100"/>
      <c r="EX209" s="100"/>
      <c r="EY209" s="100"/>
      <c r="EZ209" s="100"/>
      <c r="FA209" s="100"/>
      <c r="FB209" s="100"/>
      <c r="FC209" s="100"/>
      <c r="FD209" s="100"/>
      <c r="FE209" s="100"/>
      <c r="FF209" s="100"/>
      <c r="FG209" s="100"/>
      <c r="FH209" s="100"/>
      <c r="FI209" s="100"/>
      <c r="FJ209" s="100"/>
      <c r="FK209" s="100"/>
      <c r="FL209" s="100"/>
      <c r="FM209" s="100"/>
      <c r="FN209" s="100"/>
      <c r="FO209" s="100"/>
      <c r="FP209" s="100"/>
      <c r="FQ209" s="100"/>
      <c r="FR209" s="100"/>
      <c r="FS209" s="100"/>
      <c r="FT209" s="100"/>
      <c r="FU209" s="100"/>
      <c r="FV209" s="100"/>
      <c r="FW209" s="100"/>
      <c r="FX209" s="100"/>
      <c r="FY209" s="100"/>
      <c r="FZ209" s="100"/>
      <c r="GA209" s="100"/>
      <c r="GB209" s="100"/>
      <c r="GC209" s="100"/>
      <c r="GD209" s="100"/>
      <c r="GE209" s="100"/>
      <c r="GF209" s="100"/>
      <c r="GG209" s="100"/>
      <c r="GH209" s="100"/>
      <c r="GI209" s="100"/>
      <c r="GJ209" s="100"/>
      <c r="GK209" s="100"/>
      <c r="GL209" s="100"/>
      <c r="GM209" s="100"/>
      <c r="GN209" s="100"/>
      <c r="GO209" s="100"/>
      <c r="GP209" s="100"/>
      <c r="GQ209" s="100"/>
      <c r="GR209" s="100"/>
      <c r="GS209" s="100"/>
      <c r="GT209" s="100"/>
      <c r="GU209" s="100"/>
      <c r="GV209" s="100"/>
      <c r="GW209" s="100"/>
      <c r="GX209" s="100"/>
      <c r="GY209" s="100"/>
      <c r="GZ209" s="100"/>
      <c r="HA209" s="100"/>
      <c r="HB209" s="100"/>
      <c r="HC209" s="100"/>
      <c r="HD209" s="100"/>
      <c r="HE209" s="100"/>
      <c r="HF209" s="100"/>
      <c r="HG209" s="100"/>
      <c r="HH209" s="100"/>
      <c r="HI209" s="100"/>
      <c r="HJ209" s="100"/>
      <c r="HK209" s="100"/>
      <c r="HL209" s="100"/>
      <c r="HM209" s="100"/>
      <c r="HN209" s="100"/>
      <c r="HO209" s="100"/>
      <c r="HP209" s="100"/>
      <c r="HQ209" s="100"/>
      <c r="HR209" s="100"/>
      <c r="HS209" s="100"/>
      <c r="HT209" s="100"/>
      <c r="HU209" s="100"/>
      <c r="HV209" s="100"/>
      <c r="HW209" s="100"/>
      <c r="HX209" s="100"/>
      <c r="HY209" s="100"/>
      <c r="HZ209" s="100"/>
      <c r="IA209" s="100"/>
      <c r="IB209" s="100"/>
      <c r="IC209" s="100"/>
      <c r="ID209" s="100"/>
      <c r="IE209" s="100"/>
      <c r="IF209" s="100"/>
      <c r="IG209" s="100"/>
      <c r="IH209" s="100"/>
      <c r="II209" s="100"/>
      <c r="IJ209" s="100"/>
      <c r="IK209" s="100"/>
      <c r="IL209" s="100"/>
      <c r="IM209" s="100"/>
      <c r="IN209" s="100"/>
      <c r="IO209" s="100"/>
      <c r="IP209" s="100"/>
      <c r="IQ209" s="100"/>
      <c r="IR209" s="100"/>
      <c r="IS209" s="100"/>
      <c r="IT209" s="100"/>
      <c r="IU209" s="100"/>
      <c r="IV209" s="100"/>
      <c r="IW209" s="100"/>
      <c r="IX209" s="100"/>
      <c r="IY209" s="100"/>
      <c r="IZ209" s="100"/>
      <c r="JA209" s="100"/>
      <c r="JB209" s="100"/>
      <c r="JC209" s="100"/>
      <c r="JD209" s="100"/>
      <c r="JE209" s="100"/>
      <c r="JF209" s="100"/>
      <c r="JG209" s="100"/>
      <c r="JH209" s="100"/>
      <c r="JI209" s="100"/>
      <c r="JJ209" s="100"/>
      <c r="JK209" s="100"/>
      <c r="JL209" s="100"/>
      <c r="JM209" s="100"/>
      <c r="JN209" s="100"/>
      <c r="JO209" s="100"/>
      <c r="JP209" s="100"/>
      <c r="JQ209" s="100"/>
      <c r="JR209" s="100"/>
      <c r="JS209" s="100"/>
      <c r="JT209" s="100"/>
      <c r="JU209" s="100"/>
      <c r="JV209" s="100"/>
      <c r="JW209" s="100"/>
      <c r="JX209" s="100"/>
      <c r="JY209" s="100"/>
      <c r="JZ209" s="100"/>
      <c r="KA209" s="100"/>
      <c r="KB209" s="100"/>
      <c r="KC209" s="100"/>
      <c r="KD209" s="100"/>
      <c r="KE209" s="100"/>
      <c r="KF209" s="100"/>
      <c r="KG209" s="100"/>
      <c r="KH209" s="100"/>
      <c r="KI209" s="100"/>
      <c r="KJ209" s="100"/>
      <c r="KK209" s="100"/>
      <c r="KL209" s="100"/>
      <c r="KM209" s="100"/>
      <c r="KN209" s="100"/>
      <c r="KO209" s="100"/>
      <c r="KP209" s="100"/>
      <c r="KQ209" s="100"/>
      <c r="KR209" s="100"/>
      <c r="KS209" s="100"/>
      <c r="KT209" s="100"/>
      <c r="KU209" s="100"/>
      <c r="KV209" s="100"/>
      <c r="KW209" s="100"/>
      <c r="KX209" s="100"/>
      <c r="KY209" s="100"/>
      <c r="KZ209" s="100"/>
      <c r="LA209" s="100"/>
      <c r="LB209" s="100"/>
      <c r="LC209" s="100"/>
      <c r="LD209" s="100"/>
      <c r="LE209" s="100"/>
      <c r="LF209" s="100"/>
      <c r="LG209" s="100"/>
      <c r="LH209" s="100"/>
      <c r="LI209" s="100"/>
      <c r="LJ209" s="100"/>
      <c r="LK209" s="100"/>
      <c r="LL209" s="100"/>
      <c r="LM209" s="100"/>
      <c r="LN209" s="100"/>
      <c r="LO209" s="100"/>
      <c r="LP209" s="100"/>
      <c r="LQ209" s="100"/>
      <c r="LR209" s="100"/>
      <c r="LS209" s="100"/>
      <c r="LT209" s="100"/>
      <c r="LU209" s="100"/>
      <c r="LV209" s="100"/>
      <c r="LW209" s="100"/>
      <c r="LX209" s="100"/>
      <c r="LY209" s="100"/>
      <c r="LZ209" s="100"/>
      <c r="MA209" s="100"/>
      <c r="MB209" s="100"/>
      <c r="MC209" s="100"/>
      <c r="MD209" s="100"/>
      <c r="ME209" s="100"/>
      <c r="MF209" s="100"/>
      <c r="MG209" s="100"/>
      <c r="MH209" s="100"/>
      <c r="MI209" s="100"/>
      <c r="MJ209" s="100"/>
      <c r="MK209" s="100"/>
      <c r="ML209" s="100"/>
      <c r="MM209" s="100"/>
      <c r="MN209" s="100"/>
      <c r="MO209" s="100"/>
      <c r="MP209" s="100"/>
      <c r="MQ209" s="100"/>
      <c r="MR209" s="100"/>
      <c r="MS209" s="100"/>
      <c r="MT209" s="100"/>
      <c r="MU209" s="100"/>
      <c r="MV209" s="100"/>
      <c r="MW209" s="100"/>
      <c r="MX209" s="100"/>
      <c r="MY209" s="100"/>
      <c r="MZ209" s="100"/>
      <c r="NA209" s="100"/>
      <c r="NB209" s="100"/>
      <c r="NC209" s="100"/>
      <c r="ND209" s="100"/>
      <c r="NE209" s="100"/>
      <c r="NF209" s="100"/>
      <c r="NG209" s="100"/>
      <c r="NH209" s="100"/>
      <c r="NI209" s="100"/>
      <c r="NJ209" s="100"/>
      <c r="NK209" s="100"/>
      <c r="NL209" s="100"/>
      <c r="NM209" s="100"/>
      <c r="NN209" s="100"/>
      <c r="NO209" s="100"/>
      <c r="NP209" s="100"/>
      <c r="NQ209" s="100"/>
      <c r="NR209" s="100"/>
      <c r="NS209" s="100"/>
      <c r="NT209" s="100"/>
      <c r="NU209" s="100"/>
      <c r="NV209" s="100"/>
      <c r="NW209" s="100"/>
      <c r="NX209" s="100"/>
      <c r="NY209" s="100"/>
      <c r="NZ209" s="100"/>
      <c r="OA209" s="100"/>
      <c r="OB209" s="100"/>
      <c r="OC209" s="100"/>
      <c r="OD209" s="100"/>
      <c r="OE209" s="100"/>
      <c r="OF209" s="100"/>
      <c r="OG209" s="100"/>
      <c r="OH209" s="100"/>
      <c r="OI209" s="100"/>
      <c r="OJ209" s="100"/>
      <c r="OK209" s="100"/>
      <c r="OL209" s="100"/>
      <c r="OM209" s="100"/>
      <c r="ON209" s="100"/>
      <c r="OO209" s="100"/>
      <c r="OP209" s="100"/>
      <c r="OQ209" s="100"/>
      <c r="OR209" s="100"/>
      <c r="OS209" s="100"/>
      <c r="OT209" s="100"/>
      <c r="OU209" s="100"/>
      <c r="OV209" s="100"/>
      <c r="OW209" s="100"/>
      <c r="OX209" s="100"/>
      <c r="OY209" s="100"/>
      <c r="OZ209" s="100"/>
      <c r="PA209" s="100"/>
      <c r="PB209" s="100"/>
      <c r="PC209" s="100"/>
      <c r="PD209" s="100"/>
      <c r="PE209" s="100"/>
      <c r="PF209" s="100"/>
      <c r="PG209" s="100"/>
      <c r="PH209" s="100"/>
      <c r="PI209" s="100"/>
      <c r="PJ209" s="100"/>
      <c r="PK209" s="100"/>
      <c r="PL209" s="100"/>
      <c r="PM209" s="100"/>
      <c r="PN209" s="100"/>
      <c r="PO209" s="100"/>
      <c r="PP209" s="100"/>
      <c r="PQ209" s="100"/>
      <c r="PR209" s="100"/>
      <c r="PS209" s="100"/>
      <c r="PT209" s="100"/>
      <c r="PU209" s="100"/>
      <c r="PV209" s="100"/>
      <c r="PW209" s="100"/>
      <c r="PX209" s="100"/>
      <c r="PY209" s="100"/>
      <c r="PZ209" s="100"/>
      <c r="QA209" s="100"/>
      <c r="QB209" s="100"/>
      <c r="QC209" s="100"/>
      <c r="QD209" s="100"/>
      <c r="QE209" s="100"/>
      <c r="QF209" s="100"/>
      <c r="QG209" s="100"/>
      <c r="QH209" s="100"/>
      <c r="QI209" s="100"/>
      <c r="QJ209" s="100"/>
      <c r="QK209" s="100"/>
      <c r="QL209" s="100"/>
      <c r="QM209" s="100"/>
      <c r="QN209" s="100"/>
      <c r="QO209" s="100"/>
      <c r="QP209" s="100"/>
      <c r="QQ209" s="100"/>
      <c r="QR209" s="100"/>
      <c r="QS209" s="100"/>
      <c r="QT209" s="100"/>
      <c r="QU209" s="100"/>
      <c r="QV209" s="100"/>
      <c r="QW209" s="100"/>
      <c r="QX209" s="100"/>
      <c r="QY209" s="100"/>
      <c r="QZ209" s="100"/>
      <c r="RA209" s="100"/>
      <c r="RB209" s="100"/>
      <c r="RC209" s="100"/>
      <c r="RD209" s="100"/>
      <c r="RE209" s="100"/>
      <c r="RF209" s="100"/>
      <c r="RG209" s="100"/>
      <c r="RH209" s="100"/>
      <c r="RI209" s="100"/>
      <c r="RJ209" s="100"/>
      <c r="RK209" s="100"/>
      <c r="RL209" s="100"/>
      <c r="RM209" s="100"/>
      <c r="RN209" s="100"/>
      <c r="RO209" s="100"/>
      <c r="RP209" s="100"/>
      <c r="RQ209" s="100"/>
      <c r="RR209" s="100"/>
      <c r="RS209" s="100"/>
      <c r="RT209" s="100"/>
      <c r="RU209" s="100"/>
      <c r="RV209" s="100"/>
      <c r="RW209" s="100"/>
      <c r="RX209" s="100"/>
      <c r="RY209" s="100"/>
      <c r="RZ209" s="100"/>
      <c r="SA209" s="100"/>
      <c r="SB209" s="100"/>
      <c r="SC209" s="100"/>
      <c r="SD209" s="100"/>
      <c r="SE209" s="100"/>
      <c r="SF209" s="100"/>
      <c r="SG209" s="100"/>
      <c r="SH209" s="100"/>
      <c r="SI209" s="100"/>
      <c r="SJ209" s="100"/>
      <c r="SK209" s="100"/>
      <c r="SL209" s="100"/>
      <c r="SM209" s="100"/>
      <c r="SN209" s="100"/>
      <c r="SO209" s="100"/>
      <c r="SP209" s="100"/>
      <c r="SQ209" s="100"/>
      <c r="SR209" s="100"/>
      <c r="SS209" s="100"/>
      <c r="ST209" s="100"/>
      <c r="SU209" s="100"/>
      <c r="SV209" s="100"/>
      <c r="SW209" s="100"/>
      <c r="SX209" s="100"/>
      <c r="SY209" s="100"/>
      <c r="SZ209" s="100"/>
      <c r="TA209" s="100"/>
      <c r="TB209" s="100"/>
      <c r="TC209" s="100"/>
      <c r="TD209" s="100"/>
      <c r="TE209" s="100"/>
      <c r="TF209" s="100"/>
      <c r="TG209" s="100"/>
      <c r="TH209" s="100"/>
      <c r="TI209" s="100"/>
      <c r="TJ209" s="100"/>
      <c r="TK209" s="100"/>
      <c r="TL209" s="100"/>
      <c r="TM209" s="100"/>
      <c r="TN209" s="100"/>
      <c r="TO209" s="100"/>
      <c r="TP209" s="100"/>
      <c r="TQ209" s="100"/>
      <c r="TR209" s="100"/>
      <c r="TS209" s="100"/>
      <c r="TT209" s="100"/>
      <c r="TU209" s="100"/>
      <c r="TV209" s="100"/>
      <c r="TW209" s="100"/>
      <c r="TX209" s="100"/>
      <c r="TY209" s="100"/>
      <c r="TZ209" s="100"/>
      <c r="UA209" s="100"/>
      <c r="UB209" s="100"/>
      <c r="UC209" s="100"/>
      <c r="UD209" s="100"/>
      <c r="UE209" s="100"/>
      <c r="UF209" s="100"/>
      <c r="UG209" s="100"/>
      <c r="UH209" s="100"/>
      <c r="UI209" s="100"/>
      <c r="UJ209" s="100"/>
      <c r="UK209" s="100"/>
      <c r="UL209" s="100"/>
      <c r="UM209" s="100"/>
      <c r="UN209" s="100"/>
      <c r="UO209" s="100"/>
      <c r="UP209" s="100"/>
      <c r="UQ209" s="100"/>
      <c r="UR209" s="100"/>
      <c r="US209" s="100"/>
      <c r="UT209" s="100"/>
      <c r="UU209" s="100"/>
      <c r="UV209" s="100"/>
      <c r="UW209" s="100"/>
      <c r="UX209" s="100"/>
      <c r="UY209" s="100"/>
      <c r="UZ209" s="100"/>
      <c r="VA209" s="100"/>
      <c r="VB209" s="100"/>
      <c r="VC209" s="100"/>
      <c r="VD209" s="100"/>
      <c r="VE209" s="100"/>
      <c r="VF209" s="100"/>
      <c r="VG209" s="100"/>
      <c r="VH209" s="100"/>
      <c r="VI209" s="100"/>
      <c r="VJ209" s="100"/>
      <c r="VK209" s="100"/>
      <c r="VL209" s="100"/>
      <c r="VM209" s="100"/>
      <c r="VN209" s="100"/>
      <c r="VO209" s="100"/>
      <c r="VP209" s="100"/>
      <c r="VQ209" s="100"/>
      <c r="VR209" s="100"/>
      <c r="VS209" s="100"/>
      <c r="VT209" s="100"/>
      <c r="VU209" s="100"/>
      <c r="VV209" s="100"/>
      <c r="VW209" s="100"/>
      <c r="VX209" s="100"/>
      <c r="VY209" s="100"/>
      <c r="VZ209" s="100"/>
      <c r="WA209" s="100"/>
      <c r="WB209" s="100"/>
      <c r="WC209" s="100"/>
      <c r="WD209" s="100"/>
      <c r="WE209" s="100"/>
      <c r="WF209" s="100"/>
      <c r="WG209" s="100"/>
      <c r="WH209" s="100"/>
      <c r="WI209" s="100"/>
      <c r="WJ209" s="100"/>
      <c r="WK209" s="100"/>
      <c r="WL209" s="100"/>
      <c r="WM209" s="100"/>
      <c r="WN209" s="100"/>
      <c r="WO209" s="100"/>
      <c r="WP209" s="100"/>
      <c r="WQ209" s="100"/>
      <c r="WR209" s="100"/>
      <c r="WS209" s="100"/>
      <c r="WT209" s="100"/>
      <c r="WU209" s="100"/>
      <c r="WV209" s="100"/>
      <c r="WW209" s="100"/>
      <c r="WX209" s="100"/>
      <c r="WY209" s="100"/>
      <c r="WZ209" s="100"/>
      <c r="XA209" s="100"/>
      <c r="XB209" s="100"/>
      <c r="XC209" s="100"/>
      <c r="XD209" s="100"/>
      <c r="XE209" s="100"/>
      <c r="XF209" s="100"/>
      <c r="XG209" s="100"/>
      <c r="XH209" s="100"/>
      <c r="XI209" s="100"/>
      <c r="XJ209" s="100"/>
      <c r="XK209" s="100"/>
      <c r="XL209" s="100"/>
      <c r="XM209" s="100"/>
      <c r="XN209" s="100"/>
      <c r="XO209" s="100"/>
      <c r="XP209" s="100"/>
      <c r="XQ209" s="100"/>
      <c r="XR209" s="100"/>
      <c r="XS209" s="100"/>
      <c r="XT209" s="100"/>
      <c r="XU209" s="100"/>
      <c r="XV209" s="100"/>
      <c r="XW209" s="100"/>
      <c r="XX209" s="100"/>
      <c r="XY209" s="100"/>
      <c r="XZ209" s="100"/>
      <c r="YA209" s="100"/>
      <c r="YB209" s="100"/>
      <c r="YC209" s="100"/>
      <c r="YD209" s="100"/>
      <c r="YE209" s="100"/>
      <c r="YF209" s="100"/>
      <c r="YG209" s="100"/>
      <c r="YH209" s="100"/>
      <c r="YI209" s="100"/>
      <c r="YJ209" s="100"/>
      <c r="YK209" s="100"/>
      <c r="YL209" s="100"/>
      <c r="YM209" s="100"/>
      <c r="YN209" s="100"/>
      <c r="YO209" s="100"/>
      <c r="YP209" s="100"/>
      <c r="YQ209" s="100"/>
      <c r="YR209" s="100"/>
      <c r="YS209" s="100"/>
      <c r="YT209" s="100"/>
      <c r="YU209" s="100"/>
      <c r="YV209" s="100"/>
      <c r="YW209" s="100"/>
      <c r="YX209" s="100"/>
      <c r="YY209" s="100"/>
      <c r="YZ209" s="100"/>
      <c r="ZA209" s="100"/>
      <c r="ZB209" s="100"/>
      <c r="ZC209" s="100"/>
      <c r="ZD209" s="100"/>
      <c r="ZE209" s="100"/>
      <c r="ZF209" s="100"/>
      <c r="ZG209" s="100"/>
      <c r="ZH209" s="100"/>
      <c r="ZI209" s="100"/>
      <c r="ZJ209" s="100"/>
      <c r="ZK209" s="100"/>
      <c r="ZL209" s="100"/>
      <c r="ZM209" s="100"/>
      <c r="ZN209" s="100"/>
      <c r="ZO209" s="100"/>
      <c r="ZP209" s="100"/>
      <c r="ZQ209" s="100"/>
      <c r="ZR209" s="100"/>
      <c r="ZS209" s="100"/>
      <c r="ZT209" s="100"/>
      <c r="ZU209" s="100"/>
      <c r="ZV209" s="100"/>
      <c r="ZW209" s="100"/>
      <c r="ZX209" s="100"/>
      <c r="ZY209" s="100"/>
      <c r="ZZ209" s="100"/>
      <c r="AAA209" s="100"/>
      <c r="AAB209" s="100"/>
      <c r="AAC209" s="100"/>
      <c r="AAD209" s="100"/>
      <c r="AAE209" s="100"/>
      <c r="AAF209" s="100"/>
      <c r="AAG209" s="100"/>
      <c r="AAH209" s="100"/>
      <c r="AAI209" s="100"/>
      <c r="AAJ209" s="100"/>
      <c r="AAK209" s="100"/>
      <c r="AAL209" s="100"/>
      <c r="AAM209" s="100"/>
      <c r="AAN209" s="100"/>
      <c r="AAO209" s="100"/>
      <c r="AAP209" s="100"/>
      <c r="AAQ209" s="100"/>
      <c r="AAR209" s="100"/>
      <c r="AAS209" s="100"/>
      <c r="AAT209" s="100"/>
      <c r="AAU209" s="100"/>
      <c r="AAV209" s="100"/>
      <c r="AAW209" s="100"/>
      <c r="AAX209" s="100"/>
      <c r="AAY209" s="100"/>
      <c r="AAZ209" s="100"/>
      <c r="ABA209" s="100"/>
      <c r="ABB209" s="100"/>
      <c r="ABC209" s="100"/>
      <c r="ABD209" s="100"/>
      <c r="ABE209" s="100"/>
      <c r="ABF209" s="100"/>
      <c r="ABG209" s="100"/>
      <c r="ABH209" s="100"/>
      <c r="ABI209" s="100"/>
      <c r="ABJ209" s="100"/>
      <c r="ABK209" s="100"/>
      <c r="ABL209" s="100"/>
      <c r="ABM209" s="100"/>
      <c r="ABN209" s="100"/>
      <c r="ABO209" s="100"/>
      <c r="ABP209" s="100"/>
      <c r="ABQ209" s="100"/>
      <c r="ABR209" s="100"/>
      <c r="ABS209" s="100"/>
      <c r="ABT209" s="100"/>
      <c r="ABU209" s="100"/>
      <c r="ABV209" s="100"/>
      <c r="ABW209" s="100"/>
      <c r="ABX209" s="100"/>
      <c r="ABY209" s="100"/>
      <c r="ABZ209" s="100"/>
      <c r="ACA209" s="100"/>
      <c r="ACB209" s="100"/>
      <c r="ACC209" s="100"/>
      <c r="ACD209" s="100"/>
      <c r="ACE209" s="100"/>
      <c r="ACF209" s="100"/>
      <c r="ACG209" s="100"/>
      <c r="ACH209" s="100"/>
      <c r="ACI209" s="100"/>
      <c r="ACJ209" s="100"/>
      <c r="ACK209" s="100"/>
      <c r="ACL209" s="100"/>
      <c r="ACM209" s="100"/>
      <c r="ACN209" s="100"/>
      <c r="ACO209" s="100"/>
      <c r="ACP209" s="100"/>
      <c r="ACQ209" s="100"/>
      <c r="ACR209" s="100"/>
      <c r="ACS209" s="100"/>
      <c r="ACT209" s="100"/>
      <c r="ACU209" s="100"/>
      <c r="ACV209" s="100"/>
      <c r="ACW209" s="100"/>
      <c r="ACX209" s="100"/>
      <c r="ACY209" s="100"/>
      <c r="ACZ209" s="100"/>
      <c r="ADA209" s="100"/>
      <c r="ADB209" s="100"/>
      <c r="ADC209" s="100"/>
      <c r="ADD209" s="100"/>
      <c r="ADE209" s="100"/>
      <c r="ADF209" s="100"/>
      <c r="ADG209" s="100"/>
      <c r="ADH209" s="100"/>
      <c r="ADI209" s="100"/>
      <c r="ADJ209" s="100"/>
      <c r="ADK209" s="100"/>
      <c r="ADL209" s="100"/>
      <c r="ADM209" s="100"/>
      <c r="ADN209" s="100"/>
      <c r="ADO209" s="100"/>
      <c r="ADP209" s="100"/>
      <c r="ADQ209" s="100"/>
      <c r="ADR209" s="100"/>
      <c r="ADS209" s="100"/>
      <c r="ADT209" s="100"/>
      <c r="ADU209" s="100"/>
      <c r="ADV209" s="100"/>
      <c r="ADW209" s="100"/>
      <c r="ADX209" s="100"/>
      <c r="ADY209" s="100"/>
      <c r="ADZ209" s="100"/>
      <c r="AEA209" s="100"/>
      <c r="AEB209" s="100"/>
      <c r="AEC209" s="100"/>
      <c r="AED209" s="100"/>
      <c r="AEE209" s="100"/>
      <c r="AEF209" s="100"/>
      <c r="AEG209" s="100"/>
      <c r="AEH209" s="100"/>
      <c r="AEI209" s="100"/>
      <c r="AEJ209" s="100"/>
      <c r="AEK209" s="100"/>
      <c r="AEL209" s="100"/>
      <c r="AEM209" s="100"/>
      <c r="AEN209" s="100"/>
      <c r="AEO209" s="100"/>
      <c r="AEP209" s="100"/>
      <c r="AEQ209" s="100"/>
      <c r="AER209" s="100"/>
      <c r="AES209" s="100"/>
      <c r="AET209" s="100"/>
      <c r="AEU209" s="100"/>
      <c r="AEV209" s="100"/>
      <c r="AEW209" s="100"/>
      <c r="AEX209" s="100"/>
      <c r="AEY209" s="100"/>
      <c r="AEZ209" s="100"/>
      <c r="AFA209" s="100"/>
      <c r="AFB209" s="100"/>
      <c r="AFC209" s="100"/>
      <c r="AFD209" s="100"/>
      <c r="AFE209" s="100"/>
      <c r="AFF209" s="100"/>
      <c r="AFG209" s="100"/>
      <c r="AFH209" s="100"/>
      <c r="AFI209" s="100"/>
      <c r="AFJ209" s="100"/>
      <c r="AFK209" s="100"/>
      <c r="AFL209" s="100"/>
      <c r="AFM209" s="100"/>
      <c r="AFN209" s="100"/>
      <c r="AFO209" s="100"/>
      <c r="AFP209" s="100"/>
      <c r="AFQ209" s="100"/>
      <c r="AFR209" s="100"/>
      <c r="AFS209" s="100"/>
      <c r="AFT209" s="100"/>
      <c r="AFU209" s="100"/>
      <c r="AFV209" s="100"/>
      <c r="AFW209" s="100"/>
      <c r="AFX209" s="100"/>
      <c r="AFY209" s="100"/>
      <c r="AFZ209" s="100"/>
      <c r="AGA209" s="100"/>
      <c r="AGB209" s="100"/>
      <c r="AGC209" s="100"/>
      <c r="AGD209" s="100"/>
      <c r="AGE209" s="100"/>
      <c r="AGF209" s="100"/>
      <c r="AGG209" s="100"/>
      <c r="AGH209" s="100"/>
      <c r="AGI209" s="100"/>
      <c r="AGJ209" s="100"/>
      <c r="AGK209" s="100"/>
      <c r="AGL209" s="100"/>
      <c r="AGM209" s="100"/>
      <c r="AGN209" s="100"/>
      <c r="AGO209" s="100"/>
      <c r="AGP209" s="100"/>
      <c r="AGQ209" s="100"/>
      <c r="AGR209" s="100"/>
      <c r="AGS209" s="100"/>
      <c r="AGT209" s="100"/>
      <c r="AGU209" s="100"/>
      <c r="AGV209" s="100"/>
      <c r="AGW209" s="100"/>
      <c r="AGX209" s="100"/>
      <c r="AGY209" s="100"/>
      <c r="AGZ209" s="100"/>
      <c r="AHA209" s="100"/>
      <c r="AHB209" s="100"/>
      <c r="AHC209" s="100"/>
      <c r="AHD209" s="100"/>
      <c r="AHE209" s="100"/>
      <c r="AHF209" s="100"/>
      <c r="AHG209" s="100"/>
      <c r="AHH209" s="100"/>
      <c r="AHI209" s="100"/>
      <c r="AHJ209" s="100"/>
      <c r="AHK209" s="100"/>
      <c r="AHL209" s="100"/>
      <c r="AHM209" s="100"/>
      <c r="AHN209" s="100"/>
      <c r="AHO209" s="100"/>
      <c r="AHP209" s="100"/>
      <c r="AHQ209" s="100"/>
      <c r="AHR209" s="100"/>
      <c r="AHS209" s="100"/>
      <c r="AHT209" s="100"/>
      <c r="AHU209" s="100"/>
      <c r="AHV209" s="100"/>
      <c r="AHW209" s="100"/>
      <c r="AHX209" s="100"/>
      <c r="AHY209" s="100"/>
      <c r="AHZ209" s="100"/>
      <c r="AIA209" s="100"/>
      <c r="AIB209" s="100"/>
      <c r="AIC209" s="100"/>
      <c r="AID209" s="100"/>
      <c r="AIE209" s="100"/>
      <c r="AIF209" s="100"/>
      <c r="AIG209" s="100"/>
      <c r="AIH209" s="100"/>
      <c r="AII209" s="100"/>
      <c r="AIJ209" s="100"/>
      <c r="AIK209" s="100"/>
      <c r="AIL209" s="100"/>
      <c r="AIM209" s="100"/>
      <c r="AIN209" s="100"/>
      <c r="AIO209" s="100"/>
      <c r="AIP209" s="100"/>
      <c r="AIQ209" s="100"/>
      <c r="AIR209" s="100"/>
      <c r="AIS209" s="100"/>
      <c r="AIT209" s="100"/>
      <c r="AIU209" s="100"/>
      <c r="AIV209" s="100"/>
      <c r="AIW209" s="100"/>
      <c r="AIX209" s="100"/>
      <c r="AIY209" s="100"/>
      <c r="AIZ209" s="100"/>
      <c r="AJA209" s="100"/>
      <c r="AJB209" s="100"/>
      <c r="AJC209" s="100"/>
      <c r="AJD209" s="100"/>
      <c r="AJE209" s="100"/>
      <c r="AJF209" s="100"/>
      <c r="AJG209" s="100"/>
      <c r="AJH209" s="100"/>
      <c r="AJI209" s="100"/>
      <c r="AJJ209" s="100"/>
      <c r="AJK209" s="100"/>
      <c r="AJL209" s="100"/>
      <c r="AJM209" s="100"/>
      <c r="AJN209" s="100"/>
      <c r="AJO209" s="100"/>
      <c r="AJP209" s="100"/>
      <c r="AJQ209" s="100"/>
      <c r="AJR209" s="100"/>
      <c r="AJS209" s="100"/>
      <c r="AJT209" s="100"/>
      <c r="AJU209" s="100"/>
      <c r="AJV209" s="100"/>
      <c r="AJW209" s="100"/>
      <c r="AJX209" s="100"/>
      <c r="AJY209" s="100"/>
      <c r="AJZ209" s="100"/>
      <c r="AKA209" s="100"/>
      <c r="AKB209" s="100"/>
      <c r="AKC209" s="100"/>
      <c r="AKD209" s="100"/>
      <c r="AKE209" s="100"/>
      <c r="AKF209" s="100"/>
      <c r="AKG209" s="100"/>
      <c r="AKH209" s="100"/>
      <c r="AKI209" s="100"/>
      <c r="AKJ209" s="100"/>
      <c r="AKK209" s="100"/>
      <c r="AKL209" s="100"/>
      <c r="AKM209" s="100"/>
      <c r="AKN209" s="100"/>
      <c r="AKO209" s="100"/>
      <c r="AKP209" s="100"/>
      <c r="AKQ209" s="100"/>
      <c r="AKR209" s="100"/>
      <c r="AKS209" s="100"/>
      <c r="AKT209" s="100"/>
      <c r="AKU209" s="100"/>
      <c r="AKV209" s="100"/>
      <c r="AKW209" s="100"/>
      <c r="AKX209" s="100"/>
      <c r="AKY209" s="100"/>
      <c r="AKZ209" s="100"/>
      <c r="ALA209" s="100"/>
      <c r="ALB209" s="100"/>
      <c r="ALC209" s="100"/>
      <c r="ALD209" s="100"/>
      <c r="ALE209" s="100"/>
      <c r="ALF209" s="100"/>
      <c r="ALG209" s="100"/>
      <c r="ALH209" s="100"/>
      <c r="ALI209" s="100"/>
      <c r="ALJ209" s="100"/>
      <c r="ALK209" s="100"/>
      <c r="ALL209" s="100"/>
      <c r="ALM209" s="100"/>
      <c r="ALN209" s="100"/>
      <c r="ALO209" s="100"/>
      <c r="ALP209" s="100"/>
      <c r="ALQ209" s="100"/>
      <c r="ALR209" s="100"/>
      <c r="ALS209" s="100"/>
      <c r="ALT209" s="100"/>
      <c r="ALU209" s="100"/>
      <c r="ALV209" s="100"/>
      <c r="ALW209" s="100"/>
      <c r="ALX209" s="100"/>
      <c r="ALY209" s="100"/>
      <c r="ALZ209" s="100"/>
      <c r="AMA209" s="100"/>
      <c r="AMB209" s="100"/>
      <c r="AMC209" s="100"/>
      <c r="AMD209" s="100"/>
      <c r="AME209" s="100"/>
      <c r="AMF209" s="100"/>
      <c r="AMG209" s="100"/>
      <c r="AMH209" s="100"/>
      <c r="AMI209" s="100"/>
      <c r="AMJ209" s="100"/>
      <c r="AMK209" s="100"/>
      <c r="AML209" s="100"/>
      <c r="AMM209" s="100"/>
      <c r="AMN209" s="100"/>
      <c r="AMO209" s="100"/>
      <c r="AMP209" s="100"/>
      <c r="AMQ209" s="100"/>
      <c r="AMR209" s="100"/>
      <c r="AMS209" s="100"/>
      <c r="AMT209" s="100"/>
      <c r="AMU209" s="100"/>
      <c r="AMV209" s="100"/>
      <c r="AMW209" s="100"/>
      <c r="AMX209" s="100"/>
      <c r="AMY209" s="100"/>
      <c r="AMZ209" s="100"/>
      <c r="ANA209" s="100"/>
      <c r="ANB209" s="100"/>
      <c r="ANC209" s="100"/>
      <c r="AND209" s="100"/>
      <c r="ANE209" s="100"/>
      <c r="ANF209" s="100"/>
      <c r="ANG209" s="100"/>
      <c r="ANH209" s="100"/>
      <c r="ANI209" s="100"/>
      <c r="ANJ209" s="100"/>
      <c r="ANK209" s="100"/>
      <c r="ANL209" s="100"/>
      <c r="ANM209" s="100"/>
      <c r="ANN209" s="100"/>
      <c r="ANO209" s="100"/>
      <c r="ANP209" s="100"/>
      <c r="ANQ209" s="100"/>
      <c r="ANR209" s="100"/>
      <c r="ANS209" s="100"/>
      <c r="ANT209" s="100"/>
      <c r="ANU209" s="100"/>
      <c r="ANV209" s="100"/>
      <c r="ANW209" s="100"/>
      <c r="ANX209" s="100"/>
      <c r="ANY209" s="100"/>
      <c r="ANZ209" s="100"/>
      <c r="AOA209" s="100"/>
      <c r="AOB209" s="100"/>
      <c r="AOC209" s="100"/>
      <c r="AOD209" s="100"/>
      <c r="AOE209" s="100"/>
      <c r="AOF209" s="100"/>
      <c r="AOG209" s="100"/>
      <c r="AOH209" s="100"/>
      <c r="AOI209" s="100"/>
      <c r="AOJ209" s="100"/>
      <c r="AOK209" s="100"/>
      <c r="AOL209" s="100"/>
      <c r="AOM209" s="100"/>
      <c r="AON209" s="100"/>
      <c r="AOO209" s="100"/>
      <c r="AOP209" s="100"/>
      <c r="AOQ209" s="100"/>
      <c r="AOR209" s="100"/>
      <c r="AOS209" s="100"/>
      <c r="AOT209" s="100"/>
      <c r="AOU209" s="100"/>
      <c r="AOV209" s="100"/>
      <c r="AOW209" s="100"/>
      <c r="AOX209" s="100"/>
      <c r="AOY209" s="100"/>
      <c r="AOZ209" s="100"/>
      <c r="APA209" s="100"/>
      <c r="APB209" s="100"/>
      <c r="APC209" s="100"/>
      <c r="APD209" s="100"/>
      <c r="APE209" s="100"/>
      <c r="APF209" s="100"/>
      <c r="APG209" s="100"/>
      <c r="APH209" s="100"/>
      <c r="API209" s="100"/>
      <c r="APJ209" s="100"/>
      <c r="APK209" s="100"/>
      <c r="APL209" s="100"/>
      <c r="APM209" s="100"/>
      <c r="APN209" s="100"/>
      <c r="APO209" s="100"/>
      <c r="APP209" s="100"/>
      <c r="APQ209" s="100"/>
      <c r="APR209" s="100"/>
      <c r="APS209" s="100"/>
      <c r="APT209" s="100"/>
      <c r="APU209" s="100"/>
      <c r="APV209" s="100"/>
      <c r="APW209" s="100"/>
      <c r="APX209" s="100"/>
      <c r="APY209" s="100"/>
      <c r="APZ209" s="100"/>
      <c r="AQA209" s="100"/>
      <c r="AQB209" s="100"/>
      <c r="AQC209" s="100"/>
      <c r="AQD209" s="100"/>
      <c r="AQE209" s="100"/>
      <c r="AQF209" s="100"/>
      <c r="AQG209" s="100"/>
      <c r="AQH209" s="100"/>
      <c r="AQI209" s="100"/>
      <c r="AQJ209" s="100"/>
      <c r="AQK209" s="100"/>
      <c r="AQL209" s="100"/>
      <c r="AQM209" s="100"/>
      <c r="AQN209" s="100"/>
      <c r="AQO209" s="100"/>
      <c r="AQP209" s="100"/>
      <c r="AQQ209" s="100"/>
      <c r="AQR209" s="100"/>
      <c r="AQS209" s="100"/>
      <c r="AQT209" s="100"/>
      <c r="AQU209" s="100"/>
      <c r="AQV209" s="100"/>
      <c r="AQW209" s="100"/>
      <c r="AQX209" s="100"/>
      <c r="AQY209" s="100"/>
      <c r="AQZ209" s="100"/>
      <c r="ARA209" s="100"/>
      <c r="ARB209" s="100"/>
      <c r="ARC209" s="100"/>
      <c r="ARD209" s="100"/>
      <c r="ARE209" s="100"/>
      <c r="ARF209" s="100"/>
      <c r="ARG209" s="100"/>
      <c r="ARH209" s="100"/>
      <c r="ARI209" s="100"/>
      <c r="ARJ209" s="100"/>
      <c r="ARK209" s="100"/>
      <c r="ARL209" s="100"/>
      <c r="ARM209" s="100"/>
      <c r="ARN209" s="100"/>
      <c r="ARO209" s="100"/>
      <c r="ARP209" s="100"/>
      <c r="ARQ209" s="100"/>
      <c r="ARR209" s="100"/>
      <c r="ARS209" s="100"/>
      <c r="ART209" s="100"/>
      <c r="ARU209" s="100"/>
      <c r="ARV209" s="100"/>
      <c r="ARW209" s="100"/>
      <c r="ARX209" s="100"/>
      <c r="ARY209" s="100"/>
      <c r="ARZ209" s="100"/>
      <c r="ASA209" s="100"/>
      <c r="ASB209" s="100"/>
      <c r="ASC209" s="100"/>
      <c r="ASD209" s="100"/>
      <c r="ASE209" s="100"/>
      <c r="ASF209" s="100"/>
      <c r="ASG209" s="100"/>
      <c r="ASH209" s="100"/>
      <c r="ASI209" s="100"/>
      <c r="ASJ209" s="100"/>
      <c r="ASK209" s="100"/>
      <c r="ASL209" s="100"/>
      <c r="ASM209" s="100"/>
      <c r="ASN209" s="100"/>
      <c r="ASO209" s="100"/>
      <c r="ASP209" s="100"/>
      <c r="ASQ209" s="100"/>
      <c r="ASR209" s="100"/>
      <c r="ASS209" s="100"/>
      <c r="AST209" s="100"/>
      <c r="ASU209" s="100"/>
      <c r="ASV209" s="100"/>
      <c r="ASW209" s="100"/>
      <c r="ASX209" s="100"/>
      <c r="ASY209" s="100"/>
      <c r="ASZ209" s="100"/>
      <c r="ATA209" s="100"/>
      <c r="ATB209" s="100"/>
      <c r="ATC209" s="100"/>
      <c r="ATD209" s="100"/>
      <c r="ATE209" s="100"/>
      <c r="ATF209" s="100"/>
      <c r="ATG209" s="100"/>
      <c r="ATH209" s="100"/>
      <c r="ATI209" s="100"/>
      <c r="ATJ209" s="100"/>
      <c r="ATK209" s="100"/>
      <c r="ATL209" s="100"/>
      <c r="ATM209" s="100"/>
      <c r="ATN209" s="100"/>
      <c r="ATO209" s="100"/>
      <c r="ATP209" s="100"/>
      <c r="ATQ209" s="100"/>
      <c r="ATR209" s="100"/>
      <c r="ATS209" s="100"/>
      <c r="ATT209" s="100"/>
      <c r="ATU209" s="100"/>
      <c r="ATV209" s="100"/>
      <c r="ATW209" s="100"/>
      <c r="ATX209" s="100"/>
    </row>
    <row r="210" spans="1:1220" ht="16" customHeight="1">
      <c r="A210" s="38">
        <v>207</v>
      </c>
      <c r="B210" s="567" t="s">
        <v>18360</v>
      </c>
      <c r="C210" s="38" t="s">
        <v>7918</v>
      </c>
      <c r="D210" s="38" t="s">
        <v>19</v>
      </c>
      <c r="E210" s="38" t="s">
        <v>7970</v>
      </c>
      <c r="F210" s="38" t="s">
        <v>4654</v>
      </c>
      <c r="G210" s="338" t="s">
        <v>8021</v>
      </c>
      <c r="H210" s="37" t="s">
        <v>8071</v>
      </c>
      <c r="I210" s="232" t="s">
        <v>8166</v>
      </c>
      <c r="J210" s="38" t="s">
        <v>8114</v>
      </c>
      <c r="K210" s="571" t="s">
        <v>6842</v>
      </c>
      <c r="L210" s="567">
        <v>8134</v>
      </c>
      <c r="M210" s="38" t="s">
        <v>21</v>
      </c>
      <c r="N210" s="38" t="s">
        <v>7694</v>
      </c>
      <c r="O210" s="38"/>
      <c r="P210" s="38"/>
      <c r="Q210" s="47"/>
      <c r="R210" s="214"/>
      <c r="S210" s="100"/>
      <c r="T210" s="100"/>
      <c r="U210" s="100"/>
      <c r="V210" s="100"/>
      <c r="W210" s="100"/>
      <c r="X210" s="100"/>
      <c r="Y210" s="100"/>
      <c r="Z210" s="100"/>
      <c r="AA210" s="100"/>
      <c r="AB210" s="100"/>
      <c r="AC210" s="100"/>
      <c r="AD210" s="100"/>
      <c r="AE210" s="100"/>
      <c r="AF210" s="100"/>
      <c r="AG210" s="100"/>
      <c r="AH210" s="100"/>
      <c r="AI210" s="100"/>
      <c r="AJ210" s="100"/>
      <c r="AK210" s="100"/>
      <c r="AL210" s="100"/>
      <c r="AM210" s="100"/>
      <c r="AN210" s="100"/>
      <c r="AO210" s="100"/>
      <c r="AP210" s="100"/>
      <c r="AQ210" s="100"/>
      <c r="AR210" s="100"/>
      <c r="AS210" s="100"/>
      <c r="AT210" s="100"/>
      <c r="AU210" s="100"/>
      <c r="AV210" s="100"/>
      <c r="AW210" s="100"/>
      <c r="AX210" s="100"/>
      <c r="AY210" s="100"/>
      <c r="AZ210" s="100"/>
      <c r="BA210" s="100"/>
      <c r="BB210" s="100"/>
      <c r="BC210" s="100"/>
      <c r="BD210" s="100"/>
      <c r="BE210" s="100"/>
      <c r="BF210" s="100"/>
      <c r="BG210" s="100"/>
      <c r="BH210" s="100"/>
      <c r="BI210" s="100"/>
      <c r="BJ210" s="100"/>
      <c r="BK210" s="100"/>
      <c r="BL210" s="100"/>
      <c r="BM210" s="100"/>
      <c r="BN210" s="100"/>
      <c r="BO210" s="100"/>
      <c r="BP210" s="100"/>
      <c r="BQ210" s="100"/>
      <c r="BR210" s="100"/>
      <c r="BS210" s="100"/>
      <c r="BT210" s="100"/>
      <c r="BU210" s="100"/>
      <c r="BV210" s="100"/>
      <c r="BW210" s="100"/>
      <c r="BX210" s="100"/>
      <c r="BY210" s="100"/>
      <c r="BZ210" s="100"/>
      <c r="CA210" s="100"/>
      <c r="CB210" s="100"/>
      <c r="CC210" s="100"/>
      <c r="CD210" s="100"/>
      <c r="CE210" s="100"/>
      <c r="CF210" s="100"/>
      <c r="CG210" s="100"/>
      <c r="CH210" s="100"/>
      <c r="CI210" s="100"/>
      <c r="CJ210" s="100"/>
      <c r="CK210" s="100"/>
      <c r="CL210" s="100"/>
      <c r="CM210" s="100"/>
      <c r="CN210" s="100"/>
      <c r="CO210" s="100"/>
      <c r="CP210" s="100"/>
      <c r="CQ210" s="100"/>
      <c r="CR210" s="100"/>
      <c r="CS210" s="100"/>
      <c r="CT210" s="100"/>
      <c r="CU210" s="100"/>
      <c r="CV210" s="100"/>
      <c r="CW210" s="100"/>
      <c r="CX210" s="100"/>
      <c r="CY210" s="100"/>
      <c r="CZ210" s="100"/>
      <c r="DA210" s="100"/>
      <c r="DB210" s="100"/>
      <c r="DC210" s="100"/>
      <c r="DD210" s="100"/>
      <c r="DE210" s="100"/>
      <c r="DF210" s="100"/>
      <c r="DG210" s="100"/>
      <c r="DH210" s="100"/>
      <c r="DI210" s="100"/>
      <c r="DJ210" s="100"/>
      <c r="DK210" s="100"/>
      <c r="DL210" s="100"/>
      <c r="DM210" s="100"/>
      <c r="DN210" s="100"/>
      <c r="DO210" s="100"/>
      <c r="DP210" s="100"/>
      <c r="DQ210" s="100"/>
      <c r="DR210" s="100"/>
      <c r="DS210" s="100"/>
      <c r="DT210" s="100"/>
      <c r="DU210" s="100"/>
      <c r="DV210" s="100"/>
      <c r="DW210" s="100"/>
      <c r="DX210" s="100"/>
      <c r="DY210" s="100"/>
      <c r="DZ210" s="100"/>
      <c r="EA210" s="100"/>
      <c r="EB210" s="100"/>
      <c r="EC210" s="100"/>
      <c r="ED210" s="100"/>
      <c r="EE210" s="100"/>
      <c r="EF210" s="100"/>
      <c r="EG210" s="100"/>
      <c r="EH210" s="100"/>
      <c r="EI210" s="100"/>
      <c r="EJ210" s="100"/>
      <c r="EK210" s="100"/>
      <c r="EL210" s="100"/>
      <c r="EM210" s="100"/>
      <c r="EN210" s="100"/>
      <c r="EO210" s="100"/>
      <c r="EP210" s="100"/>
      <c r="EQ210" s="100"/>
      <c r="ER210" s="100"/>
      <c r="ES210" s="100"/>
      <c r="ET210" s="100"/>
      <c r="EU210" s="100"/>
      <c r="EV210" s="100"/>
      <c r="EW210" s="100"/>
      <c r="EX210" s="100"/>
      <c r="EY210" s="100"/>
      <c r="EZ210" s="100"/>
      <c r="FA210" s="100"/>
      <c r="FB210" s="100"/>
      <c r="FC210" s="100"/>
      <c r="FD210" s="100"/>
      <c r="FE210" s="100"/>
      <c r="FF210" s="100"/>
      <c r="FG210" s="100"/>
      <c r="FH210" s="100"/>
      <c r="FI210" s="100"/>
      <c r="FJ210" s="100"/>
      <c r="FK210" s="100"/>
      <c r="FL210" s="100"/>
      <c r="FM210" s="100"/>
      <c r="FN210" s="100"/>
      <c r="FO210" s="100"/>
      <c r="FP210" s="100"/>
      <c r="FQ210" s="100"/>
      <c r="FR210" s="100"/>
      <c r="FS210" s="100"/>
      <c r="FT210" s="100"/>
      <c r="FU210" s="100"/>
      <c r="FV210" s="100"/>
      <c r="FW210" s="100"/>
      <c r="FX210" s="100"/>
      <c r="FY210" s="100"/>
      <c r="FZ210" s="100"/>
      <c r="GA210" s="100"/>
      <c r="GB210" s="100"/>
      <c r="GC210" s="100"/>
      <c r="GD210" s="100"/>
      <c r="GE210" s="100"/>
      <c r="GF210" s="100"/>
      <c r="GG210" s="100"/>
      <c r="GH210" s="100"/>
      <c r="GI210" s="100"/>
      <c r="GJ210" s="100"/>
      <c r="GK210" s="100"/>
      <c r="GL210" s="100"/>
      <c r="GM210" s="100"/>
      <c r="GN210" s="100"/>
      <c r="GO210" s="100"/>
      <c r="GP210" s="100"/>
      <c r="GQ210" s="100"/>
      <c r="GR210" s="100"/>
      <c r="GS210" s="100"/>
      <c r="GT210" s="100"/>
      <c r="GU210" s="100"/>
      <c r="GV210" s="100"/>
      <c r="GW210" s="100"/>
      <c r="GX210" s="100"/>
      <c r="GY210" s="100"/>
      <c r="GZ210" s="100"/>
      <c r="HA210" s="100"/>
      <c r="HB210" s="100"/>
      <c r="HC210" s="100"/>
      <c r="HD210" s="100"/>
      <c r="HE210" s="100"/>
      <c r="HF210" s="100"/>
      <c r="HG210" s="100"/>
      <c r="HH210" s="100"/>
      <c r="HI210" s="100"/>
      <c r="HJ210" s="100"/>
      <c r="HK210" s="100"/>
      <c r="HL210" s="100"/>
      <c r="HM210" s="100"/>
      <c r="HN210" s="100"/>
      <c r="HO210" s="100"/>
      <c r="HP210" s="100"/>
      <c r="HQ210" s="100"/>
      <c r="HR210" s="100"/>
      <c r="HS210" s="100"/>
      <c r="HT210" s="100"/>
      <c r="HU210" s="100"/>
      <c r="HV210" s="100"/>
      <c r="HW210" s="100"/>
      <c r="HX210" s="100"/>
      <c r="HY210" s="100"/>
      <c r="HZ210" s="100"/>
      <c r="IA210" s="100"/>
      <c r="IB210" s="100"/>
      <c r="IC210" s="100"/>
      <c r="ID210" s="100"/>
      <c r="IE210" s="100"/>
      <c r="IF210" s="100"/>
      <c r="IG210" s="100"/>
      <c r="IH210" s="100"/>
      <c r="II210" s="100"/>
      <c r="IJ210" s="100"/>
      <c r="IK210" s="100"/>
      <c r="IL210" s="100"/>
      <c r="IM210" s="100"/>
      <c r="IN210" s="100"/>
      <c r="IO210" s="100"/>
      <c r="IP210" s="100"/>
      <c r="IQ210" s="100"/>
      <c r="IR210" s="100"/>
      <c r="IS210" s="100"/>
      <c r="IT210" s="100"/>
      <c r="IU210" s="100"/>
      <c r="IV210" s="100"/>
      <c r="IW210" s="100"/>
      <c r="IX210" s="100"/>
      <c r="IY210" s="100"/>
      <c r="IZ210" s="100"/>
      <c r="JA210" s="100"/>
      <c r="JB210" s="100"/>
      <c r="JC210" s="100"/>
      <c r="JD210" s="100"/>
      <c r="JE210" s="100"/>
      <c r="JF210" s="100"/>
      <c r="JG210" s="100"/>
      <c r="JH210" s="100"/>
      <c r="JI210" s="100"/>
      <c r="JJ210" s="100"/>
      <c r="JK210" s="100"/>
      <c r="JL210" s="100"/>
      <c r="JM210" s="100"/>
      <c r="JN210" s="100"/>
      <c r="JO210" s="100"/>
      <c r="JP210" s="100"/>
      <c r="JQ210" s="100"/>
      <c r="JR210" s="100"/>
      <c r="JS210" s="100"/>
      <c r="JT210" s="100"/>
      <c r="JU210" s="100"/>
      <c r="JV210" s="100"/>
      <c r="JW210" s="100"/>
      <c r="JX210" s="100"/>
      <c r="JY210" s="100"/>
      <c r="JZ210" s="100"/>
      <c r="KA210" s="100"/>
      <c r="KB210" s="100"/>
      <c r="KC210" s="100"/>
      <c r="KD210" s="100"/>
      <c r="KE210" s="100"/>
      <c r="KF210" s="100"/>
      <c r="KG210" s="100"/>
      <c r="KH210" s="100"/>
      <c r="KI210" s="100"/>
      <c r="KJ210" s="100"/>
      <c r="KK210" s="100"/>
      <c r="KL210" s="100"/>
      <c r="KM210" s="100"/>
      <c r="KN210" s="100"/>
      <c r="KO210" s="100"/>
      <c r="KP210" s="100"/>
      <c r="KQ210" s="100"/>
      <c r="KR210" s="100"/>
      <c r="KS210" s="100"/>
      <c r="KT210" s="100"/>
      <c r="KU210" s="100"/>
      <c r="KV210" s="100"/>
      <c r="KW210" s="100"/>
      <c r="KX210" s="100"/>
      <c r="KY210" s="100"/>
      <c r="KZ210" s="100"/>
      <c r="LA210" s="100"/>
      <c r="LB210" s="100"/>
      <c r="LC210" s="100"/>
      <c r="LD210" s="100"/>
      <c r="LE210" s="100"/>
      <c r="LF210" s="100"/>
      <c r="LG210" s="100"/>
      <c r="LH210" s="100"/>
      <c r="LI210" s="100"/>
      <c r="LJ210" s="100"/>
      <c r="LK210" s="100"/>
      <c r="LL210" s="100"/>
      <c r="LM210" s="100"/>
      <c r="LN210" s="100"/>
      <c r="LO210" s="100"/>
      <c r="LP210" s="100"/>
      <c r="LQ210" s="100"/>
      <c r="LR210" s="100"/>
      <c r="LS210" s="100"/>
      <c r="LT210" s="100"/>
      <c r="LU210" s="100"/>
      <c r="LV210" s="100"/>
      <c r="LW210" s="100"/>
      <c r="LX210" s="100"/>
      <c r="LY210" s="100"/>
      <c r="LZ210" s="100"/>
      <c r="MA210" s="100"/>
      <c r="MB210" s="100"/>
      <c r="MC210" s="100"/>
      <c r="MD210" s="100"/>
      <c r="ME210" s="100"/>
      <c r="MF210" s="100"/>
      <c r="MG210" s="100"/>
      <c r="MH210" s="100"/>
      <c r="MI210" s="100"/>
      <c r="MJ210" s="100"/>
      <c r="MK210" s="100"/>
      <c r="ML210" s="100"/>
      <c r="MM210" s="100"/>
      <c r="MN210" s="100"/>
      <c r="MO210" s="100"/>
      <c r="MP210" s="100"/>
      <c r="MQ210" s="100"/>
      <c r="MR210" s="100"/>
      <c r="MS210" s="100"/>
      <c r="MT210" s="100"/>
      <c r="MU210" s="100"/>
      <c r="MV210" s="100"/>
      <c r="MW210" s="100"/>
      <c r="MX210" s="100"/>
      <c r="MY210" s="100"/>
      <c r="MZ210" s="100"/>
      <c r="NA210" s="100"/>
      <c r="NB210" s="100"/>
      <c r="NC210" s="100"/>
      <c r="ND210" s="100"/>
      <c r="NE210" s="100"/>
      <c r="NF210" s="100"/>
      <c r="NG210" s="100"/>
      <c r="NH210" s="100"/>
      <c r="NI210" s="100"/>
      <c r="NJ210" s="100"/>
      <c r="NK210" s="100"/>
      <c r="NL210" s="100"/>
      <c r="NM210" s="100"/>
      <c r="NN210" s="100"/>
      <c r="NO210" s="100"/>
      <c r="NP210" s="100"/>
      <c r="NQ210" s="100"/>
      <c r="NR210" s="100"/>
      <c r="NS210" s="100"/>
      <c r="NT210" s="100"/>
      <c r="NU210" s="100"/>
      <c r="NV210" s="100"/>
      <c r="NW210" s="100"/>
      <c r="NX210" s="100"/>
      <c r="NY210" s="100"/>
      <c r="NZ210" s="100"/>
      <c r="OA210" s="100"/>
      <c r="OB210" s="100"/>
      <c r="OC210" s="100"/>
      <c r="OD210" s="100"/>
      <c r="OE210" s="100"/>
      <c r="OF210" s="100"/>
      <c r="OG210" s="100"/>
      <c r="OH210" s="100"/>
      <c r="OI210" s="100"/>
      <c r="OJ210" s="100"/>
      <c r="OK210" s="100"/>
      <c r="OL210" s="100"/>
      <c r="OM210" s="100"/>
      <c r="ON210" s="100"/>
      <c r="OO210" s="100"/>
      <c r="OP210" s="100"/>
      <c r="OQ210" s="100"/>
      <c r="OR210" s="100"/>
      <c r="OS210" s="100"/>
      <c r="OT210" s="100"/>
      <c r="OU210" s="100"/>
      <c r="OV210" s="100"/>
      <c r="OW210" s="100"/>
      <c r="OX210" s="100"/>
      <c r="OY210" s="100"/>
      <c r="OZ210" s="100"/>
      <c r="PA210" s="100"/>
      <c r="PB210" s="100"/>
      <c r="PC210" s="100"/>
      <c r="PD210" s="100"/>
      <c r="PE210" s="100"/>
      <c r="PF210" s="100"/>
      <c r="PG210" s="100"/>
      <c r="PH210" s="100"/>
      <c r="PI210" s="100"/>
      <c r="PJ210" s="100"/>
      <c r="PK210" s="100"/>
      <c r="PL210" s="100"/>
      <c r="PM210" s="100"/>
      <c r="PN210" s="100"/>
      <c r="PO210" s="100"/>
      <c r="PP210" s="100"/>
      <c r="PQ210" s="100"/>
      <c r="PR210" s="100"/>
      <c r="PS210" s="100"/>
      <c r="PT210" s="100"/>
      <c r="PU210" s="100"/>
      <c r="PV210" s="100"/>
      <c r="PW210" s="100"/>
      <c r="PX210" s="100"/>
      <c r="PY210" s="100"/>
      <c r="PZ210" s="100"/>
      <c r="QA210" s="100"/>
      <c r="QB210" s="100"/>
      <c r="QC210" s="100"/>
      <c r="QD210" s="100"/>
      <c r="QE210" s="100"/>
      <c r="QF210" s="100"/>
      <c r="QG210" s="100"/>
      <c r="QH210" s="100"/>
      <c r="QI210" s="100"/>
      <c r="QJ210" s="100"/>
      <c r="QK210" s="100"/>
      <c r="QL210" s="100"/>
      <c r="QM210" s="100"/>
      <c r="QN210" s="100"/>
      <c r="QO210" s="100"/>
      <c r="QP210" s="100"/>
      <c r="QQ210" s="100"/>
      <c r="QR210" s="100"/>
      <c r="QS210" s="100"/>
      <c r="QT210" s="100"/>
      <c r="QU210" s="100"/>
      <c r="QV210" s="100"/>
      <c r="QW210" s="100"/>
      <c r="QX210" s="100"/>
      <c r="QY210" s="100"/>
      <c r="QZ210" s="100"/>
      <c r="RA210" s="100"/>
      <c r="RB210" s="100"/>
      <c r="RC210" s="100"/>
      <c r="RD210" s="100"/>
      <c r="RE210" s="100"/>
      <c r="RF210" s="100"/>
      <c r="RG210" s="100"/>
      <c r="RH210" s="100"/>
      <c r="RI210" s="100"/>
      <c r="RJ210" s="100"/>
      <c r="RK210" s="100"/>
      <c r="RL210" s="100"/>
      <c r="RM210" s="100"/>
      <c r="RN210" s="100"/>
      <c r="RO210" s="100"/>
      <c r="RP210" s="100"/>
      <c r="RQ210" s="100"/>
      <c r="RR210" s="100"/>
      <c r="RS210" s="100"/>
      <c r="RT210" s="100"/>
      <c r="RU210" s="100"/>
      <c r="RV210" s="100"/>
      <c r="RW210" s="100"/>
      <c r="RX210" s="100"/>
      <c r="RY210" s="100"/>
      <c r="RZ210" s="100"/>
      <c r="SA210" s="100"/>
      <c r="SB210" s="100"/>
      <c r="SC210" s="100"/>
      <c r="SD210" s="100"/>
      <c r="SE210" s="100"/>
      <c r="SF210" s="100"/>
      <c r="SG210" s="100"/>
      <c r="SH210" s="100"/>
      <c r="SI210" s="100"/>
      <c r="SJ210" s="100"/>
      <c r="SK210" s="100"/>
      <c r="SL210" s="100"/>
      <c r="SM210" s="100"/>
      <c r="SN210" s="100"/>
      <c r="SO210" s="100"/>
      <c r="SP210" s="100"/>
      <c r="SQ210" s="100"/>
      <c r="SR210" s="100"/>
      <c r="SS210" s="100"/>
      <c r="ST210" s="100"/>
      <c r="SU210" s="100"/>
      <c r="SV210" s="100"/>
      <c r="SW210" s="100"/>
      <c r="SX210" s="100"/>
      <c r="SY210" s="100"/>
      <c r="SZ210" s="100"/>
      <c r="TA210" s="100"/>
      <c r="TB210" s="100"/>
      <c r="TC210" s="100"/>
      <c r="TD210" s="100"/>
      <c r="TE210" s="100"/>
      <c r="TF210" s="100"/>
      <c r="TG210" s="100"/>
      <c r="TH210" s="100"/>
      <c r="TI210" s="100"/>
      <c r="TJ210" s="100"/>
      <c r="TK210" s="100"/>
      <c r="TL210" s="100"/>
      <c r="TM210" s="100"/>
      <c r="TN210" s="100"/>
      <c r="TO210" s="100"/>
      <c r="TP210" s="100"/>
      <c r="TQ210" s="100"/>
      <c r="TR210" s="100"/>
      <c r="TS210" s="100"/>
      <c r="TT210" s="100"/>
      <c r="TU210" s="100"/>
      <c r="TV210" s="100"/>
      <c r="TW210" s="100"/>
      <c r="TX210" s="100"/>
      <c r="TY210" s="100"/>
      <c r="TZ210" s="100"/>
      <c r="UA210" s="100"/>
      <c r="UB210" s="100"/>
      <c r="UC210" s="100"/>
      <c r="UD210" s="100"/>
      <c r="UE210" s="100"/>
      <c r="UF210" s="100"/>
      <c r="UG210" s="100"/>
      <c r="UH210" s="100"/>
      <c r="UI210" s="100"/>
      <c r="UJ210" s="100"/>
      <c r="UK210" s="100"/>
      <c r="UL210" s="100"/>
      <c r="UM210" s="100"/>
      <c r="UN210" s="100"/>
      <c r="UO210" s="100"/>
      <c r="UP210" s="100"/>
      <c r="UQ210" s="100"/>
      <c r="UR210" s="100"/>
      <c r="US210" s="100"/>
      <c r="UT210" s="100"/>
      <c r="UU210" s="100"/>
      <c r="UV210" s="100"/>
      <c r="UW210" s="100"/>
      <c r="UX210" s="100"/>
      <c r="UY210" s="100"/>
      <c r="UZ210" s="100"/>
      <c r="VA210" s="100"/>
      <c r="VB210" s="100"/>
      <c r="VC210" s="100"/>
      <c r="VD210" s="100"/>
      <c r="VE210" s="100"/>
      <c r="VF210" s="100"/>
      <c r="VG210" s="100"/>
      <c r="VH210" s="100"/>
      <c r="VI210" s="100"/>
      <c r="VJ210" s="100"/>
      <c r="VK210" s="100"/>
      <c r="VL210" s="100"/>
      <c r="VM210" s="100"/>
      <c r="VN210" s="100"/>
      <c r="VO210" s="100"/>
      <c r="VP210" s="100"/>
      <c r="VQ210" s="100"/>
      <c r="VR210" s="100"/>
      <c r="VS210" s="100"/>
      <c r="VT210" s="100"/>
      <c r="VU210" s="100"/>
      <c r="VV210" s="100"/>
      <c r="VW210" s="100"/>
      <c r="VX210" s="100"/>
      <c r="VY210" s="100"/>
      <c r="VZ210" s="100"/>
      <c r="WA210" s="100"/>
      <c r="WB210" s="100"/>
      <c r="WC210" s="100"/>
      <c r="WD210" s="100"/>
      <c r="WE210" s="100"/>
      <c r="WF210" s="100"/>
      <c r="WG210" s="100"/>
      <c r="WH210" s="100"/>
      <c r="WI210" s="100"/>
      <c r="WJ210" s="100"/>
      <c r="WK210" s="100"/>
      <c r="WL210" s="100"/>
      <c r="WM210" s="100"/>
      <c r="WN210" s="100"/>
      <c r="WO210" s="100"/>
      <c r="WP210" s="100"/>
      <c r="WQ210" s="100"/>
      <c r="WR210" s="100"/>
      <c r="WS210" s="100"/>
      <c r="WT210" s="100"/>
      <c r="WU210" s="100"/>
      <c r="WV210" s="100"/>
      <c r="WW210" s="100"/>
      <c r="WX210" s="100"/>
      <c r="WY210" s="100"/>
      <c r="WZ210" s="100"/>
      <c r="XA210" s="100"/>
      <c r="XB210" s="100"/>
      <c r="XC210" s="100"/>
      <c r="XD210" s="100"/>
      <c r="XE210" s="100"/>
      <c r="XF210" s="100"/>
      <c r="XG210" s="100"/>
      <c r="XH210" s="100"/>
      <c r="XI210" s="100"/>
      <c r="XJ210" s="100"/>
      <c r="XK210" s="100"/>
      <c r="XL210" s="100"/>
      <c r="XM210" s="100"/>
      <c r="XN210" s="100"/>
      <c r="XO210" s="100"/>
      <c r="XP210" s="100"/>
      <c r="XQ210" s="100"/>
      <c r="XR210" s="100"/>
      <c r="XS210" s="100"/>
      <c r="XT210" s="100"/>
      <c r="XU210" s="100"/>
      <c r="XV210" s="100"/>
      <c r="XW210" s="100"/>
      <c r="XX210" s="100"/>
      <c r="XY210" s="100"/>
      <c r="XZ210" s="100"/>
      <c r="YA210" s="100"/>
      <c r="YB210" s="100"/>
      <c r="YC210" s="100"/>
      <c r="YD210" s="100"/>
      <c r="YE210" s="100"/>
      <c r="YF210" s="100"/>
      <c r="YG210" s="100"/>
      <c r="YH210" s="100"/>
      <c r="YI210" s="100"/>
      <c r="YJ210" s="100"/>
      <c r="YK210" s="100"/>
      <c r="YL210" s="100"/>
      <c r="YM210" s="100"/>
      <c r="YN210" s="100"/>
      <c r="YO210" s="100"/>
      <c r="YP210" s="100"/>
      <c r="YQ210" s="100"/>
      <c r="YR210" s="100"/>
      <c r="YS210" s="100"/>
      <c r="YT210" s="100"/>
      <c r="YU210" s="100"/>
      <c r="YV210" s="100"/>
      <c r="YW210" s="100"/>
      <c r="YX210" s="100"/>
      <c r="YY210" s="100"/>
      <c r="YZ210" s="100"/>
      <c r="ZA210" s="100"/>
      <c r="ZB210" s="100"/>
      <c r="ZC210" s="100"/>
      <c r="ZD210" s="100"/>
      <c r="ZE210" s="100"/>
      <c r="ZF210" s="100"/>
      <c r="ZG210" s="100"/>
      <c r="ZH210" s="100"/>
      <c r="ZI210" s="100"/>
      <c r="ZJ210" s="100"/>
      <c r="ZK210" s="100"/>
      <c r="ZL210" s="100"/>
      <c r="ZM210" s="100"/>
      <c r="ZN210" s="100"/>
      <c r="ZO210" s="100"/>
      <c r="ZP210" s="100"/>
      <c r="ZQ210" s="100"/>
      <c r="ZR210" s="100"/>
      <c r="ZS210" s="100"/>
      <c r="ZT210" s="100"/>
      <c r="ZU210" s="100"/>
      <c r="ZV210" s="100"/>
      <c r="ZW210" s="100"/>
      <c r="ZX210" s="100"/>
      <c r="ZY210" s="100"/>
      <c r="ZZ210" s="100"/>
      <c r="AAA210" s="100"/>
      <c r="AAB210" s="100"/>
      <c r="AAC210" s="100"/>
      <c r="AAD210" s="100"/>
      <c r="AAE210" s="100"/>
      <c r="AAF210" s="100"/>
      <c r="AAG210" s="100"/>
      <c r="AAH210" s="100"/>
      <c r="AAI210" s="100"/>
      <c r="AAJ210" s="100"/>
      <c r="AAK210" s="100"/>
      <c r="AAL210" s="100"/>
      <c r="AAM210" s="100"/>
      <c r="AAN210" s="100"/>
      <c r="AAO210" s="100"/>
      <c r="AAP210" s="100"/>
      <c r="AAQ210" s="100"/>
      <c r="AAR210" s="100"/>
      <c r="AAS210" s="100"/>
      <c r="AAT210" s="100"/>
      <c r="AAU210" s="100"/>
      <c r="AAV210" s="100"/>
      <c r="AAW210" s="100"/>
      <c r="AAX210" s="100"/>
      <c r="AAY210" s="100"/>
      <c r="AAZ210" s="100"/>
      <c r="ABA210" s="100"/>
      <c r="ABB210" s="100"/>
      <c r="ABC210" s="100"/>
      <c r="ABD210" s="100"/>
      <c r="ABE210" s="100"/>
      <c r="ABF210" s="100"/>
      <c r="ABG210" s="100"/>
      <c r="ABH210" s="100"/>
      <c r="ABI210" s="100"/>
      <c r="ABJ210" s="100"/>
      <c r="ABK210" s="100"/>
      <c r="ABL210" s="100"/>
      <c r="ABM210" s="100"/>
      <c r="ABN210" s="100"/>
      <c r="ABO210" s="100"/>
      <c r="ABP210" s="100"/>
      <c r="ABQ210" s="100"/>
      <c r="ABR210" s="100"/>
      <c r="ABS210" s="100"/>
      <c r="ABT210" s="100"/>
      <c r="ABU210" s="100"/>
      <c r="ABV210" s="100"/>
      <c r="ABW210" s="100"/>
      <c r="ABX210" s="100"/>
      <c r="ABY210" s="100"/>
      <c r="ABZ210" s="100"/>
      <c r="ACA210" s="100"/>
      <c r="ACB210" s="100"/>
      <c r="ACC210" s="100"/>
      <c r="ACD210" s="100"/>
      <c r="ACE210" s="100"/>
      <c r="ACF210" s="100"/>
      <c r="ACG210" s="100"/>
      <c r="ACH210" s="100"/>
      <c r="ACI210" s="100"/>
      <c r="ACJ210" s="100"/>
      <c r="ACK210" s="100"/>
      <c r="ACL210" s="100"/>
      <c r="ACM210" s="100"/>
      <c r="ACN210" s="100"/>
      <c r="ACO210" s="100"/>
      <c r="ACP210" s="100"/>
      <c r="ACQ210" s="100"/>
      <c r="ACR210" s="100"/>
      <c r="ACS210" s="100"/>
      <c r="ACT210" s="100"/>
      <c r="ACU210" s="100"/>
      <c r="ACV210" s="100"/>
      <c r="ACW210" s="100"/>
      <c r="ACX210" s="100"/>
      <c r="ACY210" s="100"/>
      <c r="ACZ210" s="100"/>
      <c r="ADA210" s="100"/>
      <c r="ADB210" s="100"/>
      <c r="ADC210" s="100"/>
      <c r="ADD210" s="100"/>
      <c r="ADE210" s="100"/>
      <c r="ADF210" s="100"/>
      <c r="ADG210" s="100"/>
      <c r="ADH210" s="100"/>
      <c r="ADI210" s="100"/>
      <c r="ADJ210" s="100"/>
      <c r="ADK210" s="100"/>
      <c r="ADL210" s="100"/>
      <c r="ADM210" s="100"/>
      <c r="ADN210" s="100"/>
      <c r="ADO210" s="100"/>
      <c r="ADP210" s="100"/>
      <c r="ADQ210" s="100"/>
      <c r="ADR210" s="100"/>
      <c r="ADS210" s="100"/>
      <c r="ADT210" s="100"/>
      <c r="ADU210" s="100"/>
      <c r="ADV210" s="100"/>
      <c r="ADW210" s="100"/>
      <c r="ADX210" s="100"/>
      <c r="ADY210" s="100"/>
      <c r="ADZ210" s="100"/>
      <c r="AEA210" s="100"/>
      <c r="AEB210" s="100"/>
      <c r="AEC210" s="100"/>
      <c r="AED210" s="100"/>
      <c r="AEE210" s="100"/>
      <c r="AEF210" s="100"/>
      <c r="AEG210" s="100"/>
      <c r="AEH210" s="100"/>
      <c r="AEI210" s="100"/>
      <c r="AEJ210" s="100"/>
      <c r="AEK210" s="100"/>
      <c r="AEL210" s="100"/>
      <c r="AEM210" s="100"/>
      <c r="AEN210" s="100"/>
      <c r="AEO210" s="100"/>
      <c r="AEP210" s="100"/>
      <c r="AEQ210" s="100"/>
      <c r="AER210" s="100"/>
      <c r="AES210" s="100"/>
      <c r="AET210" s="100"/>
      <c r="AEU210" s="100"/>
      <c r="AEV210" s="100"/>
      <c r="AEW210" s="100"/>
      <c r="AEX210" s="100"/>
      <c r="AEY210" s="100"/>
      <c r="AEZ210" s="100"/>
      <c r="AFA210" s="100"/>
      <c r="AFB210" s="100"/>
      <c r="AFC210" s="100"/>
      <c r="AFD210" s="100"/>
      <c r="AFE210" s="100"/>
      <c r="AFF210" s="100"/>
      <c r="AFG210" s="100"/>
      <c r="AFH210" s="100"/>
      <c r="AFI210" s="100"/>
      <c r="AFJ210" s="100"/>
      <c r="AFK210" s="100"/>
      <c r="AFL210" s="100"/>
      <c r="AFM210" s="100"/>
      <c r="AFN210" s="100"/>
      <c r="AFO210" s="100"/>
      <c r="AFP210" s="100"/>
      <c r="AFQ210" s="100"/>
      <c r="AFR210" s="100"/>
      <c r="AFS210" s="100"/>
      <c r="AFT210" s="100"/>
      <c r="AFU210" s="100"/>
      <c r="AFV210" s="100"/>
      <c r="AFW210" s="100"/>
      <c r="AFX210" s="100"/>
      <c r="AFY210" s="100"/>
      <c r="AFZ210" s="100"/>
      <c r="AGA210" s="100"/>
      <c r="AGB210" s="100"/>
      <c r="AGC210" s="100"/>
      <c r="AGD210" s="100"/>
      <c r="AGE210" s="100"/>
      <c r="AGF210" s="100"/>
      <c r="AGG210" s="100"/>
      <c r="AGH210" s="100"/>
      <c r="AGI210" s="100"/>
      <c r="AGJ210" s="100"/>
      <c r="AGK210" s="100"/>
      <c r="AGL210" s="100"/>
      <c r="AGM210" s="100"/>
      <c r="AGN210" s="100"/>
      <c r="AGO210" s="100"/>
      <c r="AGP210" s="100"/>
      <c r="AGQ210" s="100"/>
      <c r="AGR210" s="100"/>
      <c r="AGS210" s="100"/>
      <c r="AGT210" s="100"/>
      <c r="AGU210" s="100"/>
      <c r="AGV210" s="100"/>
      <c r="AGW210" s="100"/>
      <c r="AGX210" s="100"/>
      <c r="AGY210" s="100"/>
      <c r="AGZ210" s="100"/>
      <c r="AHA210" s="100"/>
      <c r="AHB210" s="100"/>
      <c r="AHC210" s="100"/>
      <c r="AHD210" s="100"/>
      <c r="AHE210" s="100"/>
      <c r="AHF210" s="100"/>
      <c r="AHG210" s="100"/>
      <c r="AHH210" s="100"/>
      <c r="AHI210" s="100"/>
      <c r="AHJ210" s="100"/>
      <c r="AHK210" s="100"/>
      <c r="AHL210" s="100"/>
      <c r="AHM210" s="100"/>
      <c r="AHN210" s="100"/>
      <c r="AHO210" s="100"/>
      <c r="AHP210" s="100"/>
      <c r="AHQ210" s="100"/>
      <c r="AHR210" s="100"/>
      <c r="AHS210" s="100"/>
      <c r="AHT210" s="100"/>
      <c r="AHU210" s="100"/>
      <c r="AHV210" s="100"/>
      <c r="AHW210" s="100"/>
      <c r="AHX210" s="100"/>
      <c r="AHY210" s="100"/>
      <c r="AHZ210" s="100"/>
      <c r="AIA210" s="100"/>
      <c r="AIB210" s="100"/>
      <c r="AIC210" s="100"/>
      <c r="AID210" s="100"/>
      <c r="AIE210" s="100"/>
      <c r="AIF210" s="100"/>
      <c r="AIG210" s="100"/>
      <c r="AIH210" s="100"/>
      <c r="AII210" s="100"/>
      <c r="AIJ210" s="100"/>
      <c r="AIK210" s="100"/>
      <c r="AIL210" s="100"/>
      <c r="AIM210" s="100"/>
      <c r="AIN210" s="100"/>
      <c r="AIO210" s="100"/>
      <c r="AIP210" s="100"/>
      <c r="AIQ210" s="100"/>
      <c r="AIR210" s="100"/>
      <c r="AIS210" s="100"/>
      <c r="AIT210" s="100"/>
      <c r="AIU210" s="100"/>
      <c r="AIV210" s="100"/>
      <c r="AIW210" s="100"/>
      <c r="AIX210" s="100"/>
      <c r="AIY210" s="100"/>
      <c r="AIZ210" s="100"/>
      <c r="AJA210" s="100"/>
      <c r="AJB210" s="100"/>
      <c r="AJC210" s="100"/>
      <c r="AJD210" s="100"/>
      <c r="AJE210" s="100"/>
      <c r="AJF210" s="100"/>
      <c r="AJG210" s="100"/>
      <c r="AJH210" s="100"/>
      <c r="AJI210" s="100"/>
      <c r="AJJ210" s="100"/>
      <c r="AJK210" s="100"/>
      <c r="AJL210" s="100"/>
      <c r="AJM210" s="100"/>
      <c r="AJN210" s="100"/>
      <c r="AJO210" s="100"/>
      <c r="AJP210" s="100"/>
      <c r="AJQ210" s="100"/>
      <c r="AJR210" s="100"/>
      <c r="AJS210" s="100"/>
      <c r="AJT210" s="100"/>
      <c r="AJU210" s="100"/>
      <c r="AJV210" s="100"/>
      <c r="AJW210" s="100"/>
      <c r="AJX210" s="100"/>
      <c r="AJY210" s="100"/>
      <c r="AJZ210" s="100"/>
      <c r="AKA210" s="100"/>
      <c r="AKB210" s="100"/>
      <c r="AKC210" s="100"/>
      <c r="AKD210" s="100"/>
      <c r="AKE210" s="100"/>
      <c r="AKF210" s="100"/>
      <c r="AKG210" s="100"/>
      <c r="AKH210" s="100"/>
      <c r="AKI210" s="100"/>
      <c r="AKJ210" s="100"/>
      <c r="AKK210" s="100"/>
      <c r="AKL210" s="100"/>
      <c r="AKM210" s="100"/>
      <c r="AKN210" s="100"/>
      <c r="AKO210" s="100"/>
      <c r="AKP210" s="100"/>
      <c r="AKQ210" s="100"/>
      <c r="AKR210" s="100"/>
      <c r="AKS210" s="100"/>
      <c r="AKT210" s="100"/>
      <c r="AKU210" s="100"/>
      <c r="AKV210" s="100"/>
      <c r="AKW210" s="100"/>
      <c r="AKX210" s="100"/>
      <c r="AKY210" s="100"/>
      <c r="AKZ210" s="100"/>
      <c r="ALA210" s="100"/>
      <c r="ALB210" s="100"/>
      <c r="ALC210" s="100"/>
      <c r="ALD210" s="100"/>
      <c r="ALE210" s="100"/>
      <c r="ALF210" s="100"/>
      <c r="ALG210" s="100"/>
      <c r="ALH210" s="100"/>
      <c r="ALI210" s="100"/>
      <c r="ALJ210" s="100"/>
      <c r="ALK210" s="100"/>
      <c r="ALL210" s="100"/>
      <c r="ALM210" s="100"/>
      <c r="ALN210" s="100"/>
      <c r="ALO210" s="100"/>
      <c r="ALP210" s="100"/>
      <c r="ALQ210" s="100"/>
      <c r="ALR210" s="100"/>
      <c r="ALS210" s="100"/>
      <c r="ALT210" s="100"/>
      <c r="ALU210" s="100"/>
      <c r="ALV210" s="100"/>
      <c r="ALW210" s="100"/>
      <c r="ALX210" s="100"/>
      <c r="ALY210" s="100"/>
      <c r="ALZ210" s="100"/>
      <c r="AMA210" s="100"/>
      <c r="AMB210" s="100"/>
      <c r="AMC210" s="100"/>
      <c r="AMD210" s="100"/>
      <c r="AME210" s="100"/>
      <c r="AMF210" s="100"/>
      <c r="AMG210" s="100"/>
      <c r="AMH210" s="100"/>
      <c r="AMI210" s="100"/>
      <c r="AMJ210" s="100"/>
      <c r="AMK210" s="100"/>
      <c r="AML210" s="100"/>
      <c r="AMM210" s="100"/>
      <c r="AMN210" s="100"/>
      <c r="AMO210" s="100"/>
      <c r="AMP210" s="100"/>
      <c r="AMQ210" s="100"/>
      <c r="AMR210" s="100"/>
      <c r="AMS210" s="100"/>
      <c r="AMT210" s="100"/>
      <c r="AMU210" s="100"/>
      <c r="AMV210" s="100"/>
      <c r="AMW210" s="100"/>
      <c r="AMX210" s="100"/>
      <c r="AMY210" s="100"/>
      <c r="AMZ210" s="100"/>
      <c r="ANA210" s="100"/>
      <c r="ANB210" s="100"/>
      <c r="ANC210" s="100"/>
      <c r="AND210" s="100"/>
      <c r="ANE210" s="100"/>
      <c r="ANF210" s="100"/>
      <c r="ANG210" s="100"/>
      <c r="ANH210" s="100"/>
      <c r="ANI210" s="100"/>
      <c r="ANJ210" s="100"/>
      <c r="ANK210" s="100"/>
      <c r="ANL210" s="100"/>
      <c r="ANM210" s="100"/>
      <c r="ANN210" s="100"/>
      <c r="ANO210" s="100"/>
      <c r="ANP210" s="100"/>
      <c r="ANQ210" s="100"/>
      <c r="ANR210" s="100"/>
      <c r="ANS210" s="100"/>
      <c r="ANT210" s="100"/>
      <c r="ANU210" s="100"/>
      <c r="ANV210" s="100"/>
      <c r="ANW210" s="100"/>
      <c r="ANX210" s="100"/>
      <c r="ANY210" s="100"/>
      <c r="ANZ210" s="100"/>
      <c r="AOA210" s="100"/>
      <c r="AOB210" s="100"/>
      <c r="AOC210" s="100"/>
      <c r="AOD210" s="100"/>
      <c r="AOE210" s="100"/>
      <c r="AOF210" s="100"/>
      <c r="AOG210" s="100"/>
      <c r="AOH210" s="100"/>
      <c r="AOI210" s="100"/>
      <c r="AOJ210" s="100"/>
      <c r="AOK210" s="100"/>
      <c r="AOL210" s="100"/>
      <c r="AOM210" s="100"/>
      <c r="AON210" s="100"/>
      <c r="AOO210" s="100"/>
      <c r="AOP210" s="100"/>
      <c r="AOQ210" s="100"/>
      <c r="AOR210" s="100"/>
      <c r="AOS210" s="100"/>
      <c r="AOT210" s="100"/>
      <c r="AOU210" s="100"/>
      <c r="AOV210" s="100"/>
      <c r="AOW210" s="100"/>
      <c r="AOX210" s="100"/>
      <c r="AOY210" s="100"/>
      <c r="AOZ210" s="100"/>
      <c r="APA210" s="100"/>
      <c r="APB210" s="100"/>
      <c r="APC210" s="100"/>
      <c r="APD210" s="100"/>
      <c r="APE210" s="100"/>
      <c r="APF210" s="100"/>
      <c r="APG210" s="100"/>
      <c r="APH210" s="100"/>
      <c r="API210" s="100"/>
      <c r="APJ210" s="100"/>
      <c r="APK210" s="100"/>
      <c r="APL210" s="100"/>
      <c r="APM210" s="100"/>
      <c r="APN210" s="100"/>
      <c r="APO210" s="100"/>
      <c r="APP210" s="100"/>
      <c r="APQ210" s="100"/>
      <c r="APR210" s="100"/>
      <c r="APS210" s="100"/>
      <c r="APT210" s="100"/>
      <c r="APU210" s="100"/>
      <c r="APV210" s="100"/>
      <c r="APW210" s="100"/>
      <c r="APX210" s="100"/>
      <c r="APY210" s="100"/>
      <c r="APZ210" s="100"/>
      <c r="AQA210" s="100"/>
      <c r="AQB210" s="100"/>
      <c r="AQC210" s="100"/>
      <c r="AQD210" s="100"/>
      <c r="AQE210" s="100"/>
      <c r="AQF210" s="100"/>
      <c r="AQG210" s="100"/>
      <c r="AQH210" s="100"/>
      <c r="AQI210" s="100"/>
      <c r="AQJ210" s="100"/>
      <c r="AQK210" s="100"/>
      <c r="AQL210" s="100"/>
      <c r="AQM210" s="100"/>
      <c r="AQN210" s="100"/>
      <c r="AQO210" s="100"/>
      <c r="AQP210" s="100"/>
      <c r="AQQ210" s="100"/>
      <c r="AQR210" s="100"/>
      <c r="AQS210" s="100"/>
      <c r="AQT210" s="100"/>
      <c r="AQU210" s="100"/>
      <c r="AQV210" s="100"/>
      <c r="AQW210" s="100"/>
      <c r="AQX210" s="100"/>
      <c r="AQY210" s="100"/>
      <c r="AQZ210" s="100"/>
      <c r="ARA210" s="100"/>
      <c r="ARB210" s="100"/>
      <c r="ARC210" s="100"/>
      <c r="ARD210" s="100"/>
      <c r="ARE210" s="100"/>
      <c r="ARF210" s="100"/>
      <c r="ARG210" s="100"/>
      <c r="ARH210" s="100"/>
      <c r="ARI210" s="100"/>
      <c r="ARJ210" s="100"/>
      <c r="ARK210" s="100"/>
      <c r="ARL210" s="100"/>
      <c r="ARM210" s="100"/>
      <c r="ARN210" s="100"/>
      <c r="ARO210" s="100"/>
      <c r="ARP210" s="100"/>
      <c r="ARQ210" s="100"/>
      <c r="ARR210" s="100"/>
      <c r="ARS210" s="100"/>
      <c r="ART210" s="100"/>
      <c r="ARU210" s="100"/>
      <c r="ARV210" s="100"/>
      <c r="ARW210" s="100"/>
      <c r="ARX210" s="100"/>
      <c r="ARY210" s="100"/>
      <c r="ARZ210" s="100"/>
      <c r="ASA210" s="100"/>
      <c r="ASB210" s="100"/>
      <c r="ASC210" s="100"/>
      <c r="ASD210" s="100"/>
      <c r="ASE210" s="100"/>
      <c r="ASF210" s="100"/>
      <c r="ASG210" s="100"/>
      <c r="ASH210" s="100"/>
      <c r="ASI210" s="100"/>
      <c r="ASJ210" s="100"/>
      <c r="ASK210" s="100"/>
      <c r="ASL210" s="100"/>
      <c r="ASM210" s="100"/>
      <c r="ASN210" s="100"/>
      <c r="ASO210" s="100"/>
      <c r="ASP210" s="100"/>
      <c r="ASQ210" s="100"/>
      <c r="ASR210" s="100"/>
      <c r="ASS210" s="100"/>
      <c r="AST210" s="100"/>
      <c r="ASU210" s="100"/>
      <c r="ASV210" s="100"/>
      <c r="ASW210" s="100"/>
      <c r="ASX210" s="100"/>
      <c r="ASY210" s="100"/>
      <c r="ASZ210" s="100"/>
      <c r="ATA210" s="100"/>
      <c r="ATB210" s="100"/>
      <c r="ATC210" s="100"/>
      <c r="ATD210" s="100"/>
      <c r="ATE210" s="100"/>
      <c r="ATF210" s="100"/>
      <c r="ATG210" s="100"/>
      <c r="ATH210" s="100"/>
      <c r="ATI210" s="100"/>
      <c r="ATJ210" s="100"/>
      <c r="ATK210" s="100"/>
      <c r="ATL210" s="100"/>
      <c r="ATM210" s="100"/>
      <c r="ATN210" s="100"/>
      <c r="ATO210" s="100"/>
      <c r="ATP210" s="100"/>
      <c r="ATQ210" s="100"/>
      <c r="ATR210" s="100"/>
      <c r="ATS210" s="100"/>
      <c r="ATT210" s="100"/>
      <c r="ATU210" s="100"/>
      <c r="ATV210" s="100"/>
      <c r="ATW210" s="100"/>
      <c r="ATX210" s="100"/>
    </row>
    <row r="211" spans="1:1220" ht="16" customHeight="1">
      <c r="A211" s="38">
        <v>208</v>
      </c>
      <c r="B211" s="567" t="s">
        <v>18360</v>
      </c>
      <c r="C211" s="38" t="s">
        <v>7919</v>
      </c>
      <c r="D211" s="38" t="s">
        <v>19</v>
      </c>
      <c r="E211" s="38" t="s">
        <v>7971</v>
      </c>
      <c r="F211" s="38" t="s">
        <v>4669</v>
      </c>
      <c r="G211" s="54" t="s">
        <v>8022</v>
      </c>
      <c r="H211" s="37" t="s">
        <v>8089</v>
      </c>
      <c r="I211" s="232" t="s">
        <v>8167</v>
      </c>
      <c r="J211" s="38" t="s">
        <v>8115</v>
      </c>
      <c r="K211" s="571" t="s">
        <v>6866</v>
      </c>
      <c r="L211" s="567">
        <v>8133</v>
      </c>
      <c r="M211" s="38" t="s">
        <v>21</v>
      </c>
      <c r="N211" s="38" t="s">
        <v>7694</v>
      </c>
      <c r="O211" s="38"/>
      <c r="P211" s="38"/>
      <c r="Q211" s="47"/>
      <c r="R211" s="214"/>
      <c r="S211" s="100"/>
      <c r="T211" s="100"/>
      <c r="U211" s="100"/>
      <c r="V211" s="100"/>
      <c r="W211" s="100"/>
      <c r="X211" s="100"/>
      <c r="Y211" s="100"/>
      <c r="Z211" s="100"/>
      <c r="AA211" s="100"/>
      <c r="AB211" s="100"/>
      <c r="AC211" s="100"/>
      <c r="AD211" s="100"/>
      <c r="AE211" s="100"/>
      <c r="AF211" s="100"/>
      <c r="AG211" s="100"/>
      <c r="AH211" s="100"/>
      <c r="AI211" s="100"/>
      <c r="AJ211" s="100"/>
      <c r="AK211" s="100"/>
      <c r="AL211" s="100"/>
      <c r="AM211" s="100"/>
      <c r="AN211" s="100"/>
      <c r="AO211" s="100"/>
      <c r="AP211" s="100"/>
      <c r="AQ211" s="100"/>
      <c r="AR211" s="100"/>
      <c r="AS211" s="100"/>
      <c r="AT211" s="100"/>
      <c r="AU211" s="100"/>
      <c r="AV211" s="100"/>
      <c r="AW211" s="100"/>
      <c r="AX211" s="100"/>
      <c r="AY211" s="100"/>
      <c r="AZ211" s="100"/>
      <c r="BA211" s="100"/>
      <c r="BB211" s="100"/>
      <c r="BC211" s="100"/>
      <c r="BD211" s="100"/>
      <c r="BE211" s="100"/>
      <c r="BF211" s="100"/>
      <c r="BG211" s="100"/>
      <c r="BH211" s="100"/>
      <c r="BI211" s="100"/>
      <c r="BJ211" s="100"/>
      <c r="BK211" s="100"/>
      <c r="BL211" s="100"/>
      <c r="BM211" s="100"/>
      <c r="BN211" s="100"/>
      <c r="BO211" s="100"/>
      <c r="BP211" s="100"/>
      <c r="BQ211" s="100"/>
      <c r="BR211" s="100"/>
      <c r="BS211" s="100"/>
      <c r="BT211" s="100"/>
      <c r="BU211" s="100"/>
      <c r="BV211" s="100"/>
      <c r="BW211" s="100"/>
      <c r="BX211" s="100"/>
      <c r="BY211" s="100"/>
      <c r="BZ211" s="100"/>
      <c r="CA211" s="100"/>
      <c r="CB211" s="100"/>
      <c r="CC211" s="100"/>
      <c r="CD211" s="100"/>
      <c r="CE211" s="100"/>
      <c r="CF211" s="100"/>
      <c r="CG211" s="100"/>
      <c r="CH211" s="100"/>
      <c r="CI211" s="100"/>
      <c r="CJ211" s="100"/>
      <c r="CK211" s="100"/>
      <c r="CL211" s="100"/>
      <c r="CM211" s="100"/>
      <c r="CN211" s="100"/>
      <c r="CO211" s="100"/>
      <c r="CP211" s="100"/>
      <c r="CQ211" s="100"/>
      <c r="CR211" s="100"/>
      <c r="CS211" s="100"/>
      <c r="CT211" s="100"/>
      <c r="CU211" s="100"/>
      <c r="CV211" s="100"/>
      <c r="CW211" s="100"/>
      <c r="CX211" s="100"/>
      <c r="CY211" s="100"/>
      <c r="CZ211" s="100"/>
      <c r="DA211" s="100"/>
      <c r="DB211" s="100"/>
      <c r="DC211" s="100"/>
      <c r="DD211" s="100"/>
      <c r="DE211" s="100"/>
      <c r="DF211" s="100"/>
      <c r="DG211" s="100"/>
      <c r="DH211" s="100"/>
      <c r="DI211" s="100"/>
      <c r="DJ211" s="100"/>
      <c r="DK211" s="100"/>
      <c r="DL211" s="100"/>
      <c r="DM211" s="100"/>
      <c r="DN211" s="100"/>
      <c r="DO211" s="100"/>
      <c r="DP211" s="100"/>
      <c r="DQ211" s="100"/>
      <c r="DR211" s="100"/>
      <c r="DS211" s="100"/>
      <c r="DT211" s="100"/>
      <c r="DU211" s="100"/>
      <c r="DV211" s="100"/>
      <c r="DW211" s="100"/>
      <c r="DX211" s="100"/>
      <c r="DY211" s="100"/>
      <c r="DZ211" s="100"/>
      <c r="EA211" s="100"/>
      <c r="EB211" s="100"/>
      <c r="EC211" s="100"/>
      <c r="ED211" s="100"/>
      <c r="EE211" s="100"/>
      <c r="EF211" s="100"/>
      <c r="EG211" s="100"/>
      <c r="EH211" s="100"/>
      <c r="EI211" s="100"/>
      <c r="EJ211" s="100"/>
      <c r="EK211" s="100"/>
      <c r="EL211" s="100"/>
      <c r="EM211" s="100"/>
      <c r="EN211" s="100"/>
      <c r="EO211" s="100"/>
      <c r="EP211" s="100"/>
      <c r="EQ211" s="100"/>
      <c r="ER211" s="100"/>
      <c r="ES211" s="100"/>
      <c r="ET211" s="100"/>
      <c r="EU211" s="100"/>
      <c r="EV211" s="100"/>
      <c r="EW211" s="100"/>
      <c r="EX211" s="100"/>
      <c r="EY211" s="100"/>
      <c r="EZ211" s="100"/>
      <c r="FA211" s="100"/>
      <c r="FB211" s="100"/>
      <c r="FC211" s="100"/>
      <c r="FD211" s="100"/>
      <c r="FE211" s="100"/>
      <c r="FF211" s="100"/>
      <c r="FG211" s="100"/>
      <c r="FH211" s="100"/>
      <c r="FI211" s="100"/>
      <c r="FJ211" s="100"/>
      <c r="FK211" s="100"/>
      <c r="FL211" s="100"/>
      <c r="FM211" s="100"/>
      <c r="FN211" s="100"/>
      <c r="FO211" s="100"/>
      <c r="FP211" s="100"/>
      <c r="FQ211" s="100"/>
      <c r="FR211" s="100"/>
      <c r="FS211" s="100"/>
      <c r="FT211" s="100"/>
      <c r="FU211" s="100"/>
      <c r="FV211" s="100"/>
      <c r="FW211" s="100"/>
      <c r="FX211" s="100"/>
      <c r="FY211" s="100"/>
      <c r="FZ211" s="100"/>
      <c r="GA211" s="100"/>
      <c r="GB211" s="100"/>
      <c r="GC211" s="100"/>
      <c r="GD211" s="100"/>
      <c r="GE211" s="100"/>
      <c r="GF211" s="100"/>
      <c r="GG211" s="100"/>
      <c r="GH211" s="100"/>
      <c r="GI211" s="100"/>
      <c r="GJ211" s="100"/>
      <c r="GK211" s="100"/>
      <c r="GL211" s="100"/>
      <c r="GM211" s="100"/>
      <c r="GN211" s="100"/>
      <c r="GO211" s="100"/>
      <c r="GP211" s="100"/>
      <c r="GQ211" s="100"/>
      <c r="GR211" s="100"/>
      <c r="GS211" s="100"/>
      <c r="GT211" s="100"/>
      <c r="GU211" s="100"/>
      <c r="GV211" s="100"/>
      <c r="GW211" s="100"/>
      <c r="GX211" s="100"/>
      <c r="GY211" s="100"/>
      <c r="GZ211" s="100"/>
      <c r="HA211" s="100"/>
      <c r="HB211" s="100"/>
      <c r="HC211" s="100"/>
      <c r="HD211" s="100"/>
      <c r="HE211" s="100"/>
      <c r="HF211" s="100"/>
      <c r="HG211" s="100"/>
      <c r="HH211" s="100"/>
      <c r="HI211" s="100"/>
      <c r="HJ211" s="100"/>
      <c r="HK211" s="100"/>
      <c r="HL211" s="100"/>
      <c r="HM211" s="100"/>
      <c r="HN211" s="100"/>
      <c r="HO211" s="100"/>
      <c r="HP211" s="100"/>
      <c r="HQ211" s="100"/>
      <c r="HR211" s="100"/>
      <c r="HS211" s="100"/>
      <c r="HT211" s="100"/>
      <c r="HU211" s="100"/>
      <c r="HV211" s="100"/>
      <c r="HW211" s="100"/>
      <c r="HX211" s="100"/>
      <c r="HY211" s="100"/>
      <c r="HZ211" s="100"/>
      <c r="IA211" s="100"/>
      <c r="IB211" s="100"/>
      <c r="IC211" s="100"/>
      <c r="ID211" s="100"/>
      <c r="IE211" s="100"/>
      <c r="IF211" s="100"/>
      <c r="IG211" s="100"/>
      <c r="IH211" s="100"/>
      <c r="II211" s="100"/>
      <c r="IJ211" s="100"/>
      <c r="IK211" s="100"/>
      <c r="IL211" s="100"/>
      <c r="IM211" s="100"/>
      <c r="IN211" s="100"/>
      <c r="IO211" s="100"/>
      <c r="IP211" s="100"/>
      <c r="IQ211" s="100"/>
      <c r="IR211" s="100"/>
      <c r="IS211" s="100"/>
      <c r="IT211" s="100"/>
      <c r="IU211" s="100"/>
      <c r="IV211" s="100"/>
      <c r="IW211" s="100"/>
      <c r="IX211" s="100"/>
      <c r="IY211" s="100"/>
      <c r="IZ211" s="100"/>
      <c r="JA211" s="100"/>
      <c r="JB211" s="100"/>
      <c r="JC211" s="100"/>
      <c r="JD211" s="100"/>
      <c r="JE211" s="100"/>
      <c r="JF211" s="100"/>
      <c r="JG211" s="100"/>
      <c r="JH211" s="100"/>
      <c r="JI211" s="100"/>
      <c r="JJ211" s="100"/>
      <c r="JK211" s="100"/>
      <c r="JL211" s="100"/>
      <c r="JM211" s="100"/>
      <c r="JN211" s="100"/>
      <c r="JO211" s="100"/>
      <c r="JP211" s="100"/>
      <c r="JQ211" s="100"/>
      <c r="JR211" s="100"/>
      <c r="JS211" s="100"/>
      <c r="JT211" s="100"/>
      <c r="JU211" s="100"/>
      <c r="JV211" s="100"/>
      <c r="JW211" s="100"/>
      <c r="JX211" s="100"/>
      <c r="JY211" s="100"/>
      <c r="JZ211" s="100"/>
      <c r="KA211" s="100"/>
      <c r="KB211" s="100"/>
      <c r="KC211" s="100"/>
      <c r="KD211" s="100"/>
      <c r="KE211" s="100"/>
      <c r="KF211" s="100"/>
      <c r="KG211" s="100"/>
      <c r="KH211" s="100"/>
      <c r="KI211" s="100"/>
      <c r="KJ211" s="100"/>
      <c r="KK211" s="100"/>
      <c r="KL211" s="100"/>
      <c r="KM211" s="100"/>
      <c r="KN211" s="100"/>
      <c r="KO211" s="100"/>
      <c r="KP211" s="100"/>
      <c r="KQ211" s="100"/>
      <c r="KR211" s="100"/>
      <c r="KS211" s="100"/>
      <c r="KT211" s="100"/>
      <c r="KU211" s="100"/>
      <c r="KV211" s="100"/>
      <c r="KW211" s="100"/>
      <c r="KX211" s="100"/>
      <c r="KY211" s="100"/>
      <c r="KZ211" s="100"/>
      <c r="LA211" s="100"/>
      <c r="LB211" s="100"/>
      <c r="LC211" s="100"/>
      <c r="LD211" s="100"/>
      <c r="LE211" s="100"/>
      <c r="LF211" s="100"/>
      <c r="LG211" s="100"/>
      <c r="LH211" s="100"/>
      <c r="LI211" s="100"/>
      <c r="LJ211" s="100"/>
      <c r="LK211" s="100"/>
      <c r="LL211" s="100"/>
      <c r="LM211" s="100"/>
      <c r="LN211" s="100"/>
      <c r="LO211" s="100"/>
      <c r="LP211" s="100"/>
      <c r="LQ211" s="100"/>
      <c r="LR211" s="100"/>
      <c r="LS211" s="100"/>
      <c r="LT211" s="100"/>
      <c r="LU211" s="100"/>
      <c r="LV211" s="100"/>
      <c r="LW211" s="100"/>
      <c r="LX211" s="100"/>
      <c r="LY211" s="100"/>
      <c r="LZ211" s="100"/>
      <c r="MA211" s="100"/>
      <c r="MB211" s="100"/>
      <c r="MC211" s="100"/>
      <c r="MD211" s="100"/>
      <c r="ME211" s="100"/>
      <c r="MF211" s="100"/>
      <c r="MG211" s="100"/>
      <c r="MH211" s="100"/>
      <c r="MI211" s="100"/>
      <c r="MJ211" s="100"/>
      <c r="MK211" s="100"/>
      <c r="ML211" s="100"/>
      <c r="MM211" s="100"/>
      <c r="MN211" s="100"/>
      <c r="MO211" s="100"/>
      <c r="MP211" s="100"/>
      <c r="MQ211" s="100"/>
      <c r="MR211" s="100"/>
      <c r="MS211" s="100"/>
      <c r="MT211" s="100"/>
      <c r="MU211" s="100"/>
      <c r="MV211" s="100"/>
      <c r="MW211" s="100"/>
      <c r="MX211" s="100"/>
      <c r="MY211" s="100"/>
      <c r="MZ211" s="100"/>
      <c r="NA211" s="100"/>
      <c r="NB211" s="100"/>
      <c r="NC211" s="100"/>
      <c r="ND211" s="100"/>
      <c r="NE211" s="100"/>
      <c r="NF211" s="100"/>
      <c r="NG211" s="100"/>
      <c r="NH211" s="100"/>
      <c r="NI211" s="100"/>
      <c r="NJ211" s="100"/>
      <c r="NK211" s="100"/>
      <c r="NL211" s="100"/>
      <c r="NM211" s="100"/>
      <c r="NN211" s="100"/>
      <c r="NO211" s="100"/>
      <c r="NP211" s="100"/>
      <c r="NQ211" s="100"/>
      <c r="NR211" s="100"/>
      <c r="NS211" s="100"/>
      <c r="NT211" s="100"/>
      <c r="NU211" s="100"/>
      <c r="NV211" s="100"/>
      <c r="NW211" s="100"/>
      <c r="NX211" s="100"/>
      <c r="NY211" s="100"/>
      <c r="NZ211" s="100"/>
      <c r="OA211" s="100"/>
      <c r="OB211" s="100"/>
      <c r="OC211" s="100"/>
      <c r="OD211" s="100"/>
      <c r="OE211" s="100"/>
      <c r="OF211" s="100"/>
      <c r="OG211" s="100"/>
      <c r="OH211" s="100"/>
      <c r="OI211" s="100"/>
      <c r="OJ211" s="100"/>
      <c r="OK211" s="100"/>
      <c r="OL211" s="100"/>
      <c r="OM211" s="100"/>
      <c r="ON211" s="100"/>
      <c r="OO211" s="100"/>
      <c r="OP211" s="100"/>
      <c r="OQ211" s="100"/>
      <c r="OR211" s="100"/>
      <c r="OS211" s="100"/>
      <c r="OT211" s="100"/>
      <c r="OU211" s="100"/>
      <c r="OV211" s="100"/>
      <c r="OW211" s="100"/>
      <c r="OX211" s="100"/>
      <c r="OY211" s="100"/>
      <c r="OZ211" s="100"/>
      <c r="PA211" s="100"/>
      <c r="PB211" s="100"/>
      <c r="PC211" s="100"/>
      <c r="PD211" s="100"/>
      <c r="PE211" s="100"/>
      <c r="PF211" s="100"/>
      <c r="PG211" s="100"/>
      <c r="PH211" s="100"/>
      <c r="PI211" s="100"/>
      <c r="PJ211" s="100"/>
      <c r="PK211" s="100"/>
      <c r="PL211" s="100"/>
      <c r="PM211" s="100"/>
      <c r="PN211" s="100"/>
      <c r="PO211" s="100"/>
      <c r="PP211" s="100"/>
      <c r="PQ211" s="100"/>
      <c r="PR211" s="100"/>
      <c r="PS211" s="100"/>
      <c r="PT211" s="100"/>
      <c r="PU211" s="100"/>
      <c r="PV211" s="100"/>
      <c r="PW211" s="100"/>
      <c r="PX211" s="100"/>
      <c r="PY211" s="100"/>
      <c r="PZ211" s="100"/>
      <c r="QA211" s="100"/>
      <c r="QB211" s="100"/>
      <c r="QC211" s="100"/>
      <c r="QD211" s="100"/>
      <c r="QE211" s="100"/>
      <c r="QF211" s="100"/>
      <c r="QG211" s="100"/>
      <c r="QH211" s="100"/>
      <c r="QI211" s="100"/>
      <c r="QJ211" s="100"/>
      <c r="QK211" s="100"/>
      <c r="QL211" s="100"/>
      <c r="QM211" s="100"/>
      <c r="QN211" s="100"/>
      <c r="QO211" s="100"/>
      <c r="QP211" s="100"/>
      <c r="QQ211" s="100"/>
      <c r="QR211" s="100"/>
      <c r="QS211" s="100"/>
      <c r="QT211" s="100"/>
      <c r="QU211" s="100"/>
      <c r="QV211" s="100"/>
      <c r="QW211" s="100"/>
      <c r="QX211" s="100"/>
      <c r="QY211" s="100"/>
      <c r="QZ211" s="100"/>
      <c r="RA211" s="100"/>
      <c r="RB211" s="100"/>
      <c r="RC211" s="100"/>
      <c r="RD211" s="100"/>
      <c r="RE211" s="100"/>
      <c r="RF211" s="100"/>
      <c r="RG211" s="100"/>
      <c r="RH211" s="100"/>
      <c r="RI211" s="100"/>
      <c r="RJ211" s="100"/>
      <c r="RK211" s="100"/>
      <c r="RL211" s="100"/>
      <c r="RM211" s="100"/>
      <c r="RN211" s="100"/>
      <c r="RO211" s="100"/>
      <c r="RP211" s="100"/>
      <c r="RQ211" s="100"/>
      <c r="RR211" s="100"/>
      <c r="RS211" s="100"/>
      <c r="RT211" s="100"/>
      <c r="RU211" s="100"/>
      <c r="RV211" s="100"/>
      <c r="RW211" s="100"/>
      <c r="RX211" s="100"/>
      <c r="RY211" s="100"/>
      <c r="RZ211" s="100"/>
      <c r="SA211" s="100"/>
      <c r="SB211" s="100"/>
      <c r="SC211" s="100"/>
      <c r="SD211" s="100"/>
      <c r="SE211" s="100"/>
      <c r="SF211" s="100"/>
      <c r="SG211" s="100"/>
      <c r="SH211" s="100"/>
      <c r="SI211" s="100"/>
      <c r="SJ211" s="100"/>
      <c r="SK211" s="100"/>
      <c r="SL211" s="100"/>
      <c r="SM211" s="100"/>
      <c r="SN211" s="100"/>
      <c r="SO211" s="100"/>
      <c r="SP211" s="100"/>
      <c r="SQ211" s="100"/>
      <c r="SR211" s="100"/>
      <c r="SS211" s="100"/>
      <c r="ST211" s="100"/>
      <c r="SU211" s="100"/>
      <c r="SV211" s="100"/>
      <c r="SW211" s="100"/>
      <c r="SX211" s="100"/>
      <c r="SY211" s="100"/>
      <c r="SZ211" s="100"/>
      <c r="TA211" s="100"/>
      <c r="TB211" s="100"/>
      <c r="TC211" s="100"/>
      <c r="TD211" s="100"/>
      <c r="TE211" s="100"/>
      <c r="TF211" s="100"/>
      <c r="TG211" s="100"/>
      <c r="TH211" s="100"/>
      <c r="TI211" s="100"/>
      <c r="TJ211" s="100"/>
      <c r="TK211" s="100"/>
      <c r="TL211" s="100"/>
      <c r="TM211" s="100"/>
      <c r="TN211" s="100"/>
      <c r="TO211" s="100"/>
      <c r="TP211" s="100"/>
      <c r="TQ211" s="100"/>
      <c r="TR211" s="100"/>
      <c r="TS211" s="100"/>
      <c r="TT211" s="100"/>
      <c r="TU211" s="100"/>
      <c r="TV211" s="100"/>
      <c r="TW211" s="100"/>
      <c r="TX211" s="100"/>
      <c r="TY211" s="100"/>
      <c r="TZ211" s="100"/>
      <c r="UA211" s="100"/>
      <c r="UB211" s="100"/>
      <c r="UC211" s="100"/>
      <c r="UD211" s="100"/>
      <c r="UE211" s="100"/>
      <c r="UF211" s="100"/>
      <c r="UG211" s="100"/>
      <c r="UH211" s="100"/>
      <c r="UI211" s="100"/>
      <c r="UJ211" s="100"/>
      <c r="UK211" s="100"/>
      <c r="UL211" s="100"/>
      <c r="UM211" s="100"/>
      <c r="UN211" s="100"/>
      <c r="UO211" s="100"/>
      <c r="UP211" s="100"/>
      <c r="UQ211" s="100"/>
      <c r="UR211" s="100"/>
      <c r="US211" s="100"/>
      <c r="UT211" s="100"/>
      <c r="UU211" s="100"/>
      <c r="UV211" s="100"/>
      <c r="UW211" s="100"/>
      <c r="UX211" s="100"/>
      <c r="UY211" s="100"/>
      <c r="UZ211" s="100"/>
      <c r="VA211" s="100"/>
      <c r="VB211" s="100"/>
      <c r="VC211" s="100"/>
      <c r="VD211" s="100"/>
      <c r="VE211" s="100"/>
      <c r="VF211" s="100"/>
      <c r="VG211" s="100"/>
      <c r="VH211" s="100"/>
      <c r="VI211" s="100"/>
      <c r="VJ211" s="100"/>
      <c r="VK211" s="100"/>
      <c r="VL211" s="100"/>
      <c r="VM211" s="100"/>
      <c r="VN211" s="100"/>
      <c r="VO211" s="100"/>
      <c r="VP211" s="100"/>
      <c r="VQ211" s="100"/>
      <c r="VR211" s="100"/>
      <c r="VS211" s="100"/>
      <c r="VT211" s="100"/>
      <c r="VU211" s="100"/>
      <c r="VV211" s="100"/>
      <c r="VW211" s="100"/>
      <c r="VX211" s="100"/>
      <c r="VY211" s="100"/>
      <c r="VZ211" s="100"/>
      <c r="WA211" s="100"/>
      <c r="WB211" s="100"/>
      <c r="WC211" s="100"/>
      <c r="WD211" s="100"/>
      <c r="WE211" s="100"/>
      <c r="WF211" s="100"/>
      <c r="WG211" s="100"/>
      <c r="WH211" s="100"/>
      <c r="WI211" s="100"/>
      <c r="WJ211" s="100"/>
      <c r="WK211" s="100"/>
      <c r="WL211" s="100"/>
      <c r="WM211" s="100"/>
      <c r="WN211" s="100"/>
      <c r="WO211" s="100"/>
      <c r="WP211" s="100"/>
      <c r="WQ211" s="100"/>
      <c r="WR211" s="100"/>
      <c r="WS211" s="100"/>
      <c r="WT211" s="100"/>
      <c r="WU211" s="100"/>
      <c r="WV211" s="100"/>
      <c r="WW211" s="100"/>
      <c r="WX211" s="100"/>
      <c r="WY211" s="100"/>
      <c r="WZ211" s="100"/>
      <c r="XA211" s="100"/>
      <c r="XB211" s="100"/>
      <c r="XC211" s="100"/>
      <c r="XD211" s="100"/>
      <c r="XE211" s="100"/>
      <c r="XF211" s="100"/>
      <c r="XG211" s="100"/>
      <c r="XH211" s="100"/>
      <c r="XI211" s="100"/>
      <c r="XJ211" s="100"/>
      <c r="XK211" s="100"/>
      <c r="XL211" s="100"/>
      <c r="XM211" s="100"/>
      <c r="XN211" s="100"/>
      <c r="XO211" s="100"/>
      <c r="XP211" s="100"/>
      <c r="XQ211" s="100"/>
      <c r="XR211" s="100"/>
      <c r="XS211" s="100"/>
      <c r="XT211" s="100"/>
      <c r="XU211" s="100"/>
      <c r="XV211" s="100"/>
      <c r="XW211" s="100"/>
      <c r="XX211" s="100"/>
      <c r="XY211" s="100"/>
      <c r="XZ211" s="100"/>
      <c r="YA211" s="100"/>
      <c r="YB211" s="100"/>
      <c r="YC211" s="100"/>
      <c r="YD211" s="100"/>
      <c r="YE211" s="100"/>
      <c r="YF211" s="100"/>
      <c r="YG211" s="100"/>
      <c r="YH211" s="100"/>
      <c r="YI211" s="100"/>
      <c r="YJ211" s="100"/>
      <c r="YK211" s="100"/>
      <c r="YL211" s="100"/>
      <c r="YM211" s="100"/>
      <c r="YN211" s="100"/>
      <c r="YO211" s="100"/>
      <c r="YP211" s="100"/>
      <c r="YQ211" s="100"/>
      <c r="YR211" s="100"/>
      <c r="YS211" s="100"/>
      <c r="YT211" s="100"/>
      <c r="YU211" s="100"/>
      <c r="YV211" s="100"/>
      <c r="YW211" s="100"/>
      <c r="YX211" s="100"/>
      <c r="YY211" s="100"/>
      <c r="YZ211" s="100"/>
      <c r="ZA211" s="100"/>
      <c r="ZB211" s="100"/>
      <c r="ZC211" s="100"/>
      <c r="ZD211" s="100"/>
      <c r="ZE211" s="100"/>
      <c r="ZF211" s="100"/>
      <c r="ZG211" s="100"/>
      <c r="ZH211" s="100"/>
      <c r="ZI211" s="100"/>
      <c r="ZJ211" s="100"/>
      <c r="ZK211" s="100"/>
      <c r="ZL211" s="100"/>
      <c r="ZM211" s="100"/>
      <c r="ZN211" s="100"/>
      <c r="ZO211" s="100"/>
      <c r="ZP211" s="100"/>
      <c r="ZQ211" s="100"/>
      <c r="ZR211" s="100"/>
      <c r="ZS211" s="100"/>
      <c r="ZT211" s="100"/>
      <c r="ZU211" s="100"/>
      <c r="ZV211" s="100"/>
      <c r="ZW211" s="100"/>
      <c r="ZX211" s="100"/>
      <c r="ZY211" s="100"/>
      <c r="ZZ211" s="100"/>
      <c r="AAA211" s="100"/>
      <c r="AAB211" s="100"/>
      <c r="AAC211" s="100"/>
      <c r="AAD211" s="100"/>
      <c r="AAE211" s="100"/>
      <c r="AAF211" s="100"/>
      <c r="AAG211" s="100"/>
      <c r="AAH211" s="100"/>
      <c r="AAI211" s="100"/>
      <c r="AAJ211" s="100"/>
      <c r="AAK211" s="100"/>
      <c r="AAL211" s="100"/>
      <c r="AAM211" s="100"/>
      <c r="AAN211" s="100"/>
      <c r="AAO211" s="100"/>
      <c r="AAP211" s="100"/>
      <c r="AAQ211" s="100"/>
      <c r="AAR211" s="100"/>
      <c r="AAS211" s="100"/>
      <c r="AAT211" s="100"/>
      <c r="AAU211" s="100"/>
      <c r="AAV211" s="100"/>
      <c r="AAW211" s="100"/>
      <c r="AAX211" s="100"/>
      <c r="AAY211" s="100"/>
      <c r="AAZ211" s="100"/>
      <c r="ABA211" s="100"/>
      <c r="ABB211" s="100"/>
      <c r="ABC211" s="100"/>
      <c r="ABD211" s="100"/>
      <c r="ABE211" s="100"/>
      <c r="ABF211" s="100"/>
      <c r="ABG211" s="100"/>
      <c r="ABH211" s="100"/>
      <c r="ABI211" s="100"/>
      <c r="ABJ211" s="100"/>
      <c r="ABK211" s="100"/>
      <c r="ABL211" s="100"/>
      <c r="ABM211" s="100"/>
      <c r="ABN211" s="100"/>
      <c r="ABO211" s="100"/>
      <c r="ABP211" s="100"/>
      <c r="ABQ211" s="100"/>
      <c r="ABR211" s="100"/>
      <c r="ABS211" s="100"/>
      <c r="ABT211" s="100"/>
      <c r="ABU211" s="100"/>
      <c r="ABV211" s="100"/>
      <c r="ABW211" s="100"/>
      <c r="ABX211" s="100"/>
      <c r="ABY211" s="100"/>
      <c r="ABZ211" s="100"/>
      <c r="ACA211" s="100"/>
      <c r="ACB211" s="100"/>
      <c r="ACC211" s="100"/>
      <c r="ACD211" s="100"/>
      <c r="ACE211" s="100"/>
      <c r="ACF211" s="100"/>
      <c r="ACG211" s="100"/>
      <c r="ACH211" s="100"/>
      <c r="ACI211" s="100"/>
      <c r="ACJ211" s="100"/>
      <c r="ACK211" s="100"/>
      <c r="ACL211" s="100"/>
      <c r="ACM211" s="100"/>
      <c r="ACN211" s="100"/>
      <c r="ACO211" s="100"/>
      <c r="ACP211" s="100"/>
      <c r="ACQ211" s="100"/>
      <c r="ACR211" s="100"/>
      <c r="ACS211" s="100"/>
      <c r="ACT211" s="100"/>
      <c r="ACU211" s="100"/>
      <c r="ACV211" s="100"/>
      <c r="ACW211" s="100"/>
      <c r="ACX211" s="100"/>
      <c r="ACY211" s="100"/>
      <c r="ACZ211" s="100"/>
      <c r="ADA211" s="100"/>
      <c r="ADB211" s="100"/>
      <c r="ADC211" s="100"/>
      <c r="ADD211" s="100"/>
      <c r="ADE211" s="100"/>
      <c r="ADF211" s="100"/>
      <c r="ADG211" s="100"/>
      <c r="ADH211" s="100"/>
      <c r="ADI211" s="100"/>
      <c r="ADJ211" s="100"/>
      <c r="ADK211" s="100"/>
      <c r="ADL211" s="100"/>
      <c r="ADM211" s="100"/>
      <c r="ADN211" s="100"/>
      <c r="ADO211" s="100"/>
      <c r="ADP211" s="100"/>
      <c r="ADQ211" s="100"/>
      <c r="ADR211" s="100"/>
      <c r="ADS211" s="100"/>
      <c r="ADT211" s="100"/>
      <c r="ADU211" s="100"/>
      <c r="ADV211" s="100"/>
      <c r="ADW211" s="100"/>
      <c r="ADX211" s="100"/>
      <c r="ADY211" s="100"/>
      <c r="ADZ211" s="100"/>
      <c r="AEA211" s="100"/>
      <c r="AEB211" s="100"/>
      <c r="AEC211" s="100"/>
      <c r="AED211" s="100"/>
      <c r="AEE211" s="100"/>
      <c r="AEF211" s="100"/>
      <c r="AEG211" s="100"/>
      <c r="AEH211" s="100"/>
      <c r="AEI211" s="100"/>
      <c r="AEJ211" s="100"/>
      <c r="AEK211" s="100"/>
      <c r="AEL211" s="100"/>
      <c r="AEM211" s="100"/>
      <c r="AEN211" s="100"/>
      <c r="AEO211" s="100"/>
      <c r="AEP211" s="100"/>
      <c r="AEQ211" s="100"/>
      <c r="AER211" s="100"/>
      <c r="AES211" s="100"/>
      <c r="AET211" s="100"/>
      <c r="AEU211" s="100"/>
      <c r="AEV211" s="100"/>
      <c r="AEW211" s="100"/>
      <c r="AEX211" s="100"/>
      <c r="AEY211" s="100"/>
      <c r="AEZ211" s="100"/>
      <c r="AFA211" s="100"/>
      <c r="AFB211" s="100"/>
      <c r="AFC211" s="100"/>
      <c r="AFD211" s="100"/>
      <c r="AFE211" s="100"/>
      <c r="AFF211" s="100"/>
      <c r="AFG211" s="100"/>
      <c r="AFH211" s="100"/>
      <c r="AFI211" s="100"/>
      <c r="AFJ211" s="100"/>
      <c r="AFK211" s="100"/>
      <c r="AFL211" s="100"/>
      <c r="AFM211" s="100"/>
      <c r="AFN211" s="100"/>
      <c r="AFO211" s="100"/>
      <c r="AFP211" s="100"/>
      <c r="AFQ211" s="100"/>
      <c r="AFR211" s="100"/>
      <c r="AFS211" s="100"/>
      <c r="AFT211" s="100"/>
      <c r="AFU211" s="100"/>
      <c r="AFV211" s="100"/>
      <c r="AFW211" s="100"/>
      <c r="AFX211" s="100"/>
      <c r="AFY211" s="100"/>
      <c r="AFZ211" s="100"/>
      <c r="AGA211" s="100"/>
      <c r="AGB211" s="100"/>
      <c r="AGC211" s="100"/>
      <c r="AGD211" s="100"/>
      <c r="AGE211" s="100"/>
      <c r="AGF211" s="100"/>
      <c r="AGG211" s="100"/>
      <c r="AGH211" s="100"/>
      <c r="AGI211" s="100"/>
      <c r="AGJ211" s="100"/>
      <c r="AGK211" s="100"/>
      <c r="AGL211" s="100"/>
      <c r="AGM211" s="100"/>
      <c r="AGN211" s="100"/>
      <c r="AGO211" s="100"/>
      <c r="AGP211" s="100"/>
      <c r="AGQ211" s="100"/>
      <c r="AGR211" s="100"/>
      <c r="AGS211" s="100"/>
      <c r="AGT211" s="100"/>
      <c r="AGU211" s="100"/>
      <c r="AGV211" s="100"/>
      <c r="AGW211" s="100"/>
      <c r="AGX211" s="100"/>
      <c r="AGY211" s="100"/>
      <c r="AGZ211" s="100"/>
      <c r="AHA211" s="100"/>
      <c r="AHB211" s="100"/>
      <c r="AHC211" s="100"/>
      <c r="AHD211" s="100"/>
      <c r="AHE211" s="100"/>
      <c r="AHF211" s="100"/>
      <c r="AHG211" s="100"/>
      <c r="AHH211" s="100"/>
      <c r="AHI211" s="100"/>
      <c r="AHJ211" s="100"/>
      <c r="AHK211" s="100"/>
      <c r="AHL211" s="100"/>
      <c r="AHM211" s="100"/>
      <c r="AHN211" s="100"/>
      <c r="AHO211" s="100"/>
      <c r="AHP211" s="100"/>
      <c r="AHQ211" s="100"/>
      <c r="AHR211" s="100"/>
      <c r="AHS211" s="100"/>
      <c r="AHT211" s="100"/>
      <c r="AHU211" s="100"/>
      <c r="AHV211" s="100"/>
      <c r="AHW211" s="100"/>
      <c r="AHX211" s="100"/>
      <c r="AHY211" s="100"/>
      <c r="AHZ211" s="100"/>
      <c r="AIA211" s="100"/>
      <c r="AIB211" s="100"/>
      <c r="AIC211" s="100"/>
      <c r="AID211" s="100"/>
      <c r="AIE211" s="100"/>
      <c r="AIF211" s="100"/>
      <c r="AIG211" s="100"/>
      <c r="AIH211" s="100"/>
      <c r="AII211" s="100"/>
      <c r="AIJ211" s="100"/>
      <c r="AIK211" s="100"/>
      <c r="AIL211" s="100"/>
      <c r="AIM211" s="100"/>
      <c r="AIN211" s="100"/>
      <c r="AIO211" s="100"/>
      <c r="AIP211" s="100"/>
      <c r="AIQ211" s="100"/>
      <c r="AIR211" s="100"/>
      <c r="AIS211" s="100"/>
      <c r="AIT211" s="100"/>
      <c r="AIU211" s="100"/>
      <c r="AIV211" s="100"/>
      <c r="AIW211" s="100"/>
      <c r="AIX211" s="100"/>
      <c r="AIY211" s="100"/>
      <c r="AIZ211" s="100"/>
      <c r="AJA211" s="100"/>
      <c r="AJB211" s="100"/>
      <c r="AJC211" s="100"/>
      <c r="AJD211" s="100"/>
      <c r="AJE211" s="100"/>
      <c r="AJF211" s="100"/>
      <c r="AJG211" s="100"/>
      <c r="AJH211" s="100"/>
      <c r="AJI211" s="100"/>
      <c r="AJJ211" s="100"/>
      <c r="AJK211" s="100"/>
      <c r="AJL211" s="100"/>
      <c r="AJM211" s="100"/>
      <c r="AJN211" s="100"/>
      <c r="AJO211" s="100"/>
      <c r="AJP211" s="100"/>
      <c r="AJQ211" s="100"/>
      <c r="AJR211" s="100"/>
      <c r="AJS211" s="100"/>
      <c r="AJT211" s="100"/>
      <c r="AJU211" s="100"/>
      <c r="AJV211" s="100"/>
      <c r="AJW211" s="100"/>
      <c r="AJX211" s="100"/>
      <c r="AJY211" s="100"/>
      <c r="AJZ211" s="100"/>
      <c r="AKA211" s="100"/>
      <c r="AKB211" s="100"/>
      <c r="AKC211" s="100"/>
      <c r="AKD211" s="100"/>
      <c r="AKE211" s="100"/>
      <c r="AKF211" s="100"/>
      <c r="AKG211" s="100"/>
      <c r="AKH211" s="100"/>
      <c r="AKI211" s="100"/>
      <c r="AKJ211" s="100"/>
      <c r="AKK211" s="100"/>
      <c r="AKL211" s="100"/>
      <c r="AKM211" s="100"/>
      <c r="AKN211" s="100"/>
      <c r="AKO211" s="100"/>
      <c r="AKP211" s="100"/>
      <c r="AKQ211" s="100"/>
      <c r="AKR211" s="100"/>
      <c r="AKS211" s="100"/>
      <c r="AKT211" s="100"/>
      <c r="AKU211" s="100"/>
      <c r="AKV211" s="100"/>
      <c r="AKW211" s="100"/>
      <c r="AKX211" s="100"/>
      <c r="AKY211" s="100"/>
      <c r="AKZ211" s="100"/>
      <c r="ALA211" s="100"/>
      <c r="ALB211" s="100"/>
      <c r="ALC211" s="100"/>
      <c r="ALD211" s="100"/>
      <c r="ALE211" s="100"/>
      <c r="ALF211" s="100"/>
      <c r="ALG211" s="100"/>
      <c r="ALH211" s="100"/>
      <c r="ALI211" s="100"/>
      <c r="ALJ211" s="100"/>
      <c r="ALK211" s="100"/>
      <c r="ALL211" s="100"/>
      <c r="ALM211" s="100"/>
      <c r="ALN211" s="100"/>
      <c r="ALO211" s="100"/>
      <c r="ALP211" s="100"/>
      <c r="ALQ211" s="100"/>
      <c r="ALR211" s="100"/>
      <c r="ALS211" s="100"/>
      <c r="ALT211" s="100"/>
      <c r="ALU211" s="100"/>
      <c r="ALV211" s="100"/>
      <c r="ALW211" s="100"/>
      <c r="ALX211" s="100"/>
      <c r="ALY211" s="100"/>
      <c r="ALZ211" s="100"/>
      <c r="AMA211" s="100"/>
      <c r="AMB211" s="100"/>
      <c r="AMC211" s="100"/>
      <c r="AMD211" s="100"/>
      <c r="AME211" s="100"/>
      <c r="AMF211" s="100"/>
      <c r="AMG211" s="100"/>
      <c r="AMH211" s="100"/>
      <c r="AMI211" s="100"/>
      <c r="AMJ211" s="100"/>
      <c r="AMK211" s="100"/>
      <c r="AML211" s="100"/>
      <c r="AMM211" s="100"/>
      <c r="AMN211" s="100"/>
      <c r="AMO211" s="100"/>
      <c r="AMP211" s="100"/>
      <c r="AMQ211" s="100"/>
      <c r="AMR211" s="100"/>
      <c r="AMS211" s="100"/>
      <c r="AMT211" s="100"/>
      <c r="AMU211" s="100"/>
      <c r="AMV211" s="100"/>
      <c r="AMW211" s="100"/>
      <c r="AMX211" s="100"/>
      <c r="AMY211" s="100"/>
      <c r="AMZ211" s="100"/>
      <c r="ANA211" s="100"/>
      <c r="ANB211" s="100"/>
      <c r="ANC211" s="100"/>
      <c r="AND211" s="100"/>
      <c r="ANE211" s="100"/>
      <c r="ANF211" s="100"/>
      <c r="ANG211" s="100"/>
      <c r="ANH211" s="100"/>
      <c r="ANI211" s="100"/>
      <c r="ANJ211" s="100"/>
      <c r="ANK211" s="100"/>
      <c r="ANL211" s="100"/>
      <c r="ANM211" s="100"/>
      <c r="ANN211" s="100"/>
      <c r="ANO211" s="100"/>
      <c r="ANP211" s="100"/>
      <c r="ANQ211" s="100"/>
      <c r="ANR211" s="100"/>
      <c r="ANS211" s="100"/>
      <c r="ANT211" s="100"/>
      <c r="ANU211" s="100"/>
      <c r="ANV211" s="100"/>
      <c r="ANW211" s="100"/>
      <c r="ANX211" s="100"/>
      <c r="ANY211" s="100"/>
      <c r="ANZ211" s="100"/>
      <c r="AOA211" s="100"/>
      <c r="AOB211" s="100"/>
      <c r="AOC211" s="100"/>
      <c r="AOD211" s="100"/>
      <c r="AOE211" s="100"/>
      <c r="AOF211" s="100"/>
      <c r="AOG211" s="100"/>
      <c r="AOH211" s="100"/>
      <c r="AOI211" s="100"/>
      <c r="AOJ211" s="100"/>
      <c r="AOK211" s="100"/>
      <c r="AOL211" s="100"/>
      <c r="AOM211" s="100"/>
      <c r="AON211" s="100"/>
      <c r="AOO211" s="100"/>
      <c r="AOP211" s="100"/>
      <c r="AOQ211" s="100"/>
      <c r="AOR211" s="100"/>
      <c r="AOS211" s="100"/>
      <c r="AOT211" s="100"/>
      <c r="AOU211" s="100"/>
      <c r="AOV211" s="100"/>
      <c r="AOW211" s="100"/>
      <c r="AOX211" s="100"/>
      <c r="AOY211" s="100"/>
      <c r="AOZ211" s="100"/>
      <c r="APA211" s="100"/>
      <c r="APB211" s="100"/>
      <c r="APC211" s="100"/>
      <c r="APD211" s="100"/>
      <c r="APE211" s="100"/>
      <c r="APF211" s="100"/>
      <c r="APG211" s="100"/>
      <c r="APH211" s="100"/>
      <c r="API211" s="100"/>
      <c r="APJ211" s="100"/>
      <c r="APK211" s="100"/>
      <c r="APL211" s="100"/>
      <c r="APM211" s="100"/>
      <c r="APN211" s="100"/>
      <c r="APO211" s="100"/>
      <c r="APP211" s="100"/>
      <c r="APQ211" s="100"/>
      <c r="APR211" s="100"/>
      <c r="APS211" s="100"/>
      <c r="APT211" s="100"/>
      <c r="APU211" s="100"/>
      <c r="APV211" s="100"/>
      <c r="APW211" s="100"/>
      <c r="APX211" s="100"/>
      <c r="APY211" s="100"/>
      <c r="APZ211" s="100"/>
      <c r="AQA211" s="100"/>
      <c r="AQB211" s="100"/>
      <c r="AQC211" s="100"/>
      <c r="AQD211" s="100"/>
      <c r="AQE211" s="100"/>
      <c r="AQF211" s="100"/>
      <c r="AQG211" s="100"/>
      <c r="AQH211" s="100"/>
      <c r="AQI211" s="100"/>
      <c r="AQJ211" s="100"/>
      <c r="AQK211" s="100"/>
      <c r="AQL211" s="100"/>
      <c r="AQM211" s="100"/>
      <c r="AQN211" s="100"/>
      <c r="AQO211" s="100"/>
      <c r="AQP211" s="100"/>
      <c r="AQQ211" s="100"/>
      <c r="AQR211" s="100"/>
      <c r="AQS211" s="100"/>
      <c r="AQT211" s="100"/>
      <c r="AQU211" s="100"/>
      <c r="AQV211" s="100"/>
      <c r="AQW211" s="100"/>
      <c r="AQX211" s="100"/>
      <c r="AQY211" s="100"/>
      <c r="AQZ211" s="100"/>
      <c r="ARA211" s="100"/>
      <c r="ARB211" s="100"/>
      <c r="ARC211" s="100"/>
      <c r="ARD211" s="100"/>
      <c r="ARE211" s="100"/>
      <c r="ARF211" s="100"/>
      <c r="ARG211" s="100"/>
      <c r="ARH211" s="100"/>
      <c r="ARI211" s="100"/>
      <c r="ARJ211" s="100"/>
      <c r="ARK211" s="100"/>
      <c r="ARL211" s="100"/>
      <c r="ARM211" s="100"/>
      <c r="ARN211" s="100"/>
      <c r="ARO211" s="100"/>
      <c r="ARP211" s="100"/>
      <c r="ARQ211" s="100"/>
      <c r="ARR211" s="100"/>
      <c r="ARS211" s="100"/>
      <c r="ART211" s="100"/>
      <c r="ARU211" s="100"/>
      <c r="ARV211" s="100"/>
      <c r="ARW211" s="100"/>
      <c r="ARX211" s="100"/>
      <c r="ARY211" s="100"/>
      <c r="ARZ211" s="100"/>
      <c r="ASA211" s="100"/>
      <c r="ASB211" s="100"/>
      <c r="ASC211" s="100"/>
      <c r="ASD211" s="100"/>
      <c r="ASE211" s="100"/>
      <c r="ASF211" s="100"/>
      <c r="ASG211" s="100"/>
      <c r="ASH211" s="100"/>
      <c r="ASI211" s="100"/>
      <c r="ASJ211" s="100"/>
      <c r="ASK211" s="100"/>
      <c r="ASL211" s="100"/>
      <c r="ASM211" s="100"/>
      <c r="ASN211" s="100"/>
      <c r="ASO211" s="100"/>
      <c r="ASP211" s="100"/>
      <c r="ASQ211" s="100"/>
      <c r="ASR211" s="100"/>
      <c r="ASS211" s="100"/>
      <c r="AST211" s="100"/>
      <c r="ASU211" s="100"/>
      <c r="ASV211" s="100"/>
      <c r="ASW211" s="100"/>
      <c r="ASX211" s="100"/>
      <c r="ASY211" s="100"/>
      <c r="ASZ211" s="100"/>
      <c r="ATA211" s="100"/>
      <c r="ATB211" s="100"/>
      <c r="ATC211" s="100"/>
      <c r="ATD211" s="100"/>
      <c r="ATE211" s="100"/>
      <c r="ATF211" s="100"/>
      <c r="ATG211" s="100"/>
      <c r="ATH211" s="100"/>
      <c r="ATI211" s="100"/>
      <c r="ATJ211" s="100"/>
      <c r="ATK211" s="100"/>
      <c r="ATL211" s="100"/>
      <c r="ATM211" s="100"/>
      <c r="ATN211" s="100"/>
      <c r="ATO211" s="100"/>
      <c r="ATP211" s="100"/>
      <c r="ATQ211" s="100"/>
      <c r="ATR211" s="100"/>
      <c r="ATS211" s="100"/>
      <c r="ATT211" s="100"/>
      <c r="ATU211" s="100"/>
      <c r="ATV211" s="100"/>
      <c r="ATW211" s="100"/>
      <c r="ATX211" s="100"/>
    </row>
    <row r="212" spans="1:1220" ht="16" customHeight="1">
      <c r="A212" s="38">
        <v>209</v>
      </c>
      <c r="B212" s="567" t="s">
        <v>18360</v>
      </c>
      <c r="C212" s="38" t="s">
        <v>7920</v>
      </c>
      <c r="D212" s="38" t="s">
        <v>19</v>
      </c>
      <c r="E212" s="38" t="s">
        <v>7972</v>
      </c>
      <c r="F212" s="38" t="s">
        <v>4671</v>
      </c>
      <c r="G212" s="54" t="s">
        <v>8023</v>
      </c>
      <c r="H212" s="37" t="s">
        <v>8100</v>
      </c>
      <c r="I212" s="232" t="s">
        <v>8168</v>
      </c>
      <c r="J212" s="38" t="s">
        <v>8116</v>
      </c>
      <c r="K212" s="571" t="s">
        <v>6866</v>
      </c>
      <c r="L212" s="76"/>
      <c r="M212" s="38" t="s">
        <v>21</v>
      </c>
      <c r="N212" s="38" t="s">
        <v>7694</v>
      </c>
      <c r="O212" s="38"/>
      <c r="P212" s="38"/>
      <c r="Q212" s="47"/>
      <c r="R212" s="214"/>
      <c r="S212" s="100"/>
      <c r="T212" s="100"/>
      <c r="U212" s="100"/>
      <c r="V212" s="100"/>
      <c r="W212" s="100"/>
      <c r="X212" s="100"/>
      <c r="Y212" s="100"/>
      <c r="Z212" s="100"/>
      <c r="AA212" s="100"/>
      <c r="AB212" s="100"/>
      <c r="AC212" s="100"/>
      <c r="AD212" s="100"/>
      <c r="AE212" s="100"/>
      <c r="AF212" s="100"/>
      <c r="AG212" s="100"/>
      <c r="AH212" s="100"/>
      <c r="AI212" s="100"/>
      <c r="AJ212" s="100"/>
      <c r="AK212" s="100"/>
      <c r="AL212" s="100"/>
      <c r="AM212" s="100"/>
      <c r="AN212" s="100"/>
      <c r="AO212" s="100"/>
      <c r="AP212" s="100"/>
      <c r="AQ212" s="100"/>
      <c r="AR212" s="100"/>
      <c r="AS212" s="100"/>
      <c r="AT212" s="100"/>
      <c r="AU212" s="100"/>
      <c r="AV212" s="100"/>
      <c r="AW212" s="100"/>
      <c r="AX212" s="100"/>
      <c r="AY212" s="100"/>
      <c r="AZ212" s="100"/>
      <c r="BA212" s="100"/>
      <c r="BB212" s="100"/>
      <c r="BC212" s="100"/>
      <c r="BD212" s="100"/>
      <c r="BE212" s="100"/>
      <c r="BF212" s="100"/>
      <c r="BG212" s="100"/>
      <c r="BH212" s="100"/>
      <c r="BI212" s="100"/>
      <c r="BJ212" s="100"/>
      <c r="BK212" s="100"/>
      <c r="BL212" s="100"/>
      <c r="BM212" s="100"/>
      <c r="BN212" s="100"/>
      <c r="BO212" s="100"/>
      <c r="BP212" s="100"/>
      <c r="BQ212" s="100"/>
      <c r="BR212" s="100"/>
      <c r="BS212" s="100"/>
      <c r="BT212" s="100"/>
      <c r="BU212" s="100"/>
      <c r="BV212" s="100"/>
      <c r="BW212" s="100"/>
      <c r="BX212" s="100"/>
      <c r="BY212" s="100"/>
      <c r="BZ212" s="100"/>
      <c r="CA212" s="100"/>
      <c r="CB212" s="100"/>
      <c r="CC212" s="100"/>
      <c r="CD212" s="100"/>
      <c r="CE212" s="100"/>
      <c r="CF212" s="100"/>
      <c r="CG212" s="100"/>
      <c r="CH212" s="100"/>
      <c r="CI212" s="100"/>
      <c r="CJ212" s="100"/>
      <c r="CK212" s="100"/>
      <c r="CL212" s="100"/>
      <c r="CM212" s="100"/>
      <c r="CN212" s="100"/>
      <c r="CO212" s="100"/>
      <c r="CP212" s="100"/>
      <c r="CQ212" s="100"/>
      <c r="CR212" s="100"/>
      <c r="CS212" s="100"/>
      <c r="CT212" s="100"/>
      <c r="CU212" s="100"/>
      <c r="CV212" s="100"/>
      <c r="CW212" s="100"/>
      <c r="CX212" s="100"/>
      <c r="CY212" s="100"/>
      <c r="CZ212" s="100"/>
      <c r="DA212" s="100"/>
      <c r="DB212" s="100"/>
      <c r="DC212" s="100"/>
      <c r="DD212" s="100"/>
      <c r="DE212" s="100"/>
      <c r="DF212" s="100"/>
      <c r="DG212" s="100"/>
      <c r="DH212" s="100"/>
      <c r="DI212" s="100"/>
      <c r="DJ212" s="100"/>
      <c r="DK212" s="100"/>
      <c r="DL212" s="100"/>
      <c r="DM212" s="100"/>
      <c r="DN212" s="100"/>
      <c r="DO212" s="100"/>
      <c r="DP212" s="100"/>
      <c r="DQ212" s="100"/>
      <c r="DR212" s="100"/>
      <c r="DS212" s="100"/>
      <c r="DT212" s="100"/>
      <c r="DU212" s="100"/>
      <c r="DV212" s="100"/>
      <c r="DW212" s="100"/>
      <c r="DX212" s="100"/>
      <c r="DY212" s="100"/>
      <c r="DZ212" s="100"/>
      <c r="EA212" s="100"/>
      <c r="EB212" s="100"/>
      <c r="EC212" s="100"/>
      <c r="ED212" s="100"/>
      <c r="EE212" s="100"/>
      <c r="EF212" s="100"/>
      <c r="EG212" s="100"/>
      <c r="EH212" s="100"/>
      <c r="EI212" s="100"/>
      <c r="EJ212" s="100"/>
      <c r="EK212" s="100"/>
      <c r="EL212" s="100"/>
      <c r="EM212" s="100"/>
      <c r="EN212" s="100"/>
      <c r="EO212" s="100"/>
      <c r="EP212" s="100"/>
      <c r="EQ212" s="100"/>
      <c r="ER212" s="100"/>
      <c r="ES212" s="100"/>
      <c r="ET212" s="100"/>
      <c r="EU212" s="100"/>
      <c r="EV212" s="100"/>
      <c r="EW212" s="100"/>
      <c r="EX212" s="100"/>
      <c r="EY212" s="100"/>
      <c r="EZ212" s="100"/>
      <c r="FA212" s="100"/>
      <c r="FB212" s="100"/>
      <c r="FC212" s="100"/>
      <c r="FD212" s="100"/>
      <c r="FE212" s="100"/>
      <c r="FF212" s="100"/>
      <c r="FG212" s="100"/>
      <c r="FH212" s="100"/>
      <c r="FI212" s="100"/>
      <c r="FJ212" s="100"/>
      <c r="FK212" s="100"/>
      <c r="FL212" s="100"/>
      <c r="FM212" s="100"/>
      <c r="FN212" s="100"/>
      <c r="FO212" s="100"/>
      <c r="FP212" s="100"/>
      <c r="FQ212" s="100"/>
      <c r="FR212" s="100"/>
      <c r="FS212" s="100"/>
      <c r="FT212" s="100"/>
      <c r="FU212" s="100"/>
      <c r="FV212" s="100"/>
      <c r="FW212" s="100"/>
      <c r="FX212" s="100"/>
      <c r="FY212" s="100"/>
      <c r="FZ212" s="100"/>
      <c r="GA212" s="100"/>
      <c r="GB212" s="100"/>
      <c r="GC212" s="100"/>
      <c r="GD212" s="100"/>
      <c r="GE212" s="100"/>
      <c r="GF212" s="100"/>
      <c r="GG212" s="100"/>
      <c r="GH212" s="100"/>
      <c r="GI212" s="100"/>
      <c r="GJ212" s="100"/>
      <c r="GK212" s="100"/>
      <c r="GL212" s="100"/>
      <c r="GM212" s="100"/>
      <c r="GN212" s="100"/>
      <c r="GO212" s="100"/>
      <c r="GP212" s="100"/>
      <c r="GQ212" s="100"/>
      <c r="GR212" s="100"/>
      <c r="GS212" s="100"/>
      <c r="GT212" s="100"/>
      <c r="GU212" s="100"/>
      <c r="GV212" s="100"/>
      <c r="GW212" s="100"/>
      <c r="GX212" s="100"/>
      <c r="GY212" s="100"/>
      <c r="GZ212" s="100"/>
      <c r="HA212" s="100"/>
      <c r="HB212" s="100"/>
      <c r="HC212" s="100"/>
      <c r="HD212" s="100"/>
      <c r="HE212" s="100"/>
      <c r="HF212" s="100"/>
      <c r="HG212" s="100"/>
      <c r="HH212" s="100"/>
      <c r="HI212" s="100"/>
      <c r="HJ212" s="100"/>
      <c r="HK212" s="100"/>
      <c r="HL212" s="100"/>
      <c r="HM212" s="100"/>
      <c r="HN212" s="100"/>
      <c r="HO212" s="100"/>
      <c r="HP212" s="100"/>
      <c r="HQ212" s="100"/>
      <c r="HR212" s="100"/>
      <c r="HS212" s="100"/>
      <c r="HT212" s="100"/>
      <c r="HU212" s="100"/>
      <c r="HV212" s="100"/>
      <c r="HW212" s="100"/>
      <c r="HX212" s="100"/>
      <c r="HY212" s="100"/>
      <c r="HZ212" s="100"/>
      <c r="IA212" s="100"/>
      <c r="IB212" s="100"/>
      <c r="IC212" s="100"/>
      <c r="ID212" s="100"/>
      <c r="IE212" s="100"/>
      <c r="IF212" s="100"/>
      <c r="IG212" s="100"/>
      <c r="IH212" s="100"/>
      <c r="II212" s="100"/>
      <c r="IJ212" s="100"/>
      <c r="IK212" s="100"/>
      <c r="IL212" s="100"/>
      <c r="IM212" s="100"/>
      <c r="IN212" s="100"/>
      <c r="IO212" s="100"/>
      <c r="IP212" s="100"/>
      <c r="IQ212" s="100"/>
      <c r="IR212" s="100"/>
      <c r="IS212" s="100"/>
      <c r="IT212" s="100"/>
      <c r="IU212" s="100"/>
      <c r="IV212" s="100"/>
      <c r="IW212" s="100"/>
      <c r="IX212" s="100"/>
      <c r="IY212" s="100"/>
      <c r="IZ212" s="100"/>
      <c r="JA212" s="100"/>
      <c r="JB212" s="100"/>
      <c r="JC212" s="100"/>
      <c r="JD212" s="100"/>
      <c r="JE212" s="100"/>
      <c r="JF212" s="100"/>
      <c r="JG212" s="100"/>
      <c r="JH212" s="100"/>
      <c r="JI212" s="100"/>
      <c r="JJ212" s="100"/>
      <c r="JK212" s="100"/>
      <c r="JL212" s="100"/>
      <c r="JM212" s="100"/>
      <c r="JN212" s="100"/>
      <c r="JO212" s="100"/>
      <c r="JP212" s="100"/>
      <c r="JQ212" s="100"/>
      <c r="JR212" s="100"/>
      <c r="JS212" s="100"/>
      <c r="JT212" s="100"/>
      <c r="JU212" s="100"/>
      <c r="JV212" s="100"/>
      <c r="JW212" s="100"/>
      <c r="JX212" s="100"/>
      <c r="JY212" s="100"/>
      <c r="JZ212" s="100"/>
      <c r="KA212" s="100"/>
      <c r="KB212" s="100"/>
      <c r="KC212" s="100"/>
      <c r="KD212" s="100"/>
      <c r="KE212" s="100"/>
      <c r="KF212" s="100"/>
      <c r="KG212" s="100"/>
      <c r="KH212" s="100"/>
      <c r="KI212" s="100"/>
      <c r="KJ212" s="100"/>
      <c r="KK212" s="100"/>
      <c r="KL212" s="100"/>
      <c r="KM212" s="100"/>
      <c r="KN212" s="100"/>
      <c r="KO212" s="100"/>
      <c r="KP212" s="100"/>
      <c r="KQ212" s="100"/>
      <c r="KR212" s="100"/>
      <c r="KS212" s="100"/>
      <c r="KT212" s="100"/>
      <c r="KU212" s="100"/>
      <c r="KV212" s="100"/>
      <c r="KW212" s="100"/>
      <c r="KX212" s="100"/>
      <c r="KY212" s="100"/>
      <c r="KZ212" s="100"/>
      <c r="LA212" s="100"/>
      <c r="LB212" s="100"/>
      <c r="LC212" s="100"/>
      <c r="LD212" s="100"/>
      <c r="LE212" s="100"/>
      <c r="LF212" s="100"/>
      <c r="LG212" s="100"/>
      <c r="LH212" s="100"/>
      <c r="LI212" s="100"/>
      <c r="LJ212" s="100"/>
      <c r="LK212" s="100"/>
      <c r="LL212" s="100"/>
      <c r="LM212" s="100"/>
      <c r="LN212" s="100"/>
      <c r="LO212" s="100"/>
      <c r="LP212" s="100"/>
      <c r="LQ212" s="100"/>
      <c r="LR212" s="100"/>
      <c r="LS212" s="100"/>
      <c r="LT212" s="100"/>
      <c r="LU212" s="100"/>
      <c r="LV212" s="100"/>
      <c r="LW212" s="100"/>
      <c r="LX212" s="100"/>
      <c r="LY212" s="100"/>
      <c r="LZ212" s="100"/>
      <c r="MA212" s="100"/>
      <c r="MB212" s="100"/>
      <c r="MC212" s="100"/>
      <c r="MD212" s="100"/>
      <c r="ME212" s="100"/>
      <c r="MF212" s="100"/>
      <c r="MG212" s="100"/>
      <c r="MH212" s="100"/>
      <c r="MI212" s="100"/>
      <c r="MJ212" s="100"/>
      <c r="MK212" s="100"/>
      <c r="ML212" s="100"/>
      <c r="MM212" s="100"/>
      <c r="MN212" s="100"/>
      <c r="MO212" s="100"/>
      <c r="MP212" s="100"/>
      <c r="MQ212" s="100"/>
      <c r="MR212" s="100"/>
      <c r="MS212" s="100"/>
      <c r="MT212" s="100"/>
      <c r="MU212" s="100"/>
      <c r="MV212" s="100"/>
      <c r="MW212" s="100"/>
      <c r="MX212" s="100"/>
      <c r="MY212" s="100"/>
      <c r="MZ212" s="100"/>
      <c r="NA212" s="100"/>
      <c r="NB212" s="100"/>
      <c r="NC212" s="100"/>
      <c r="ND212" s="100"/>
      <c r="NE212" s="100"/>
      <c r="NF212" s="100"/>
      <c r="NG212" s="100"/>
      <c r="NH212" s="100"/>
      <c r="NI212" s="100"/>
      <c r="NJ212" s="100"/>
      <c r="NK212" s="100"/>
      <c r="NL212" s="100"/>
      <c r="NM212" s="100"/>
      <c r="NN212" s="100"/>
      <c r="NO212" s="100"/>
      <c r="NP212" s="100"/>
      <c r="NQ212" s="100"/>
      <c r="NR212" s="100"/>
      <c r="NS212" s="100"/>
      <c r="NT212" s="100"/>
      <c r="NU212" s="100"/>
      <c r="NV212" s="100"/>
      <c r="NW212" s="100"/>
      <c r="NX212" s="100"/>
      <c r="NY212" s="100"/>
      <c r="NZ212" s="100"/>
      <c r="OA212" s="100"/>
      <c r="OB212" s="100"/>
      <c r="OC212" s="100"/>
      <c r="OD212" s="100"/>
      <c r="OE212" s="100"/>
      <c r="OF212" s="100"/>
      <c r="OG212" s="100"/>
      <c r="OH212" s="100"/>
      <c r="OI212" s="100"/>
      <c r="OJ212" s="100"/>
      <c r="OK212" s="100"/>
      <c r="OL212" s="100"/>
      <c r="OM212" s="100"/>
      <c r="ON212" s="100"/>
      <c r="OO212" s="100"/>
      <c r="OP212" s="100"/>
      <c r="OQ212" s="100"/>
      <c r="OR212" s="100"/>
      <c r="OS212" s="100"/>
      <c r="OT212" s="100"/>
      <c r="OU212" s="100"/>
      <c r="OV212" s="100"/>
      <c r="OW212" s="100"/>
      <c r="OX212" s="100"/>
      <c r="OY212" s="100"/>
      <c r="OZ212" s="100"/>
      <c r="PA212" s="100"/>
      <c r="PB212" s="100"/>
      <c r="PC212" s="100"/>
      <c r="PD212" s="100"/>
      <c r="PE212" s="100"/>
      <c r="PF212" s="100"/>
      <c r="PG212" s="100"/>
      <c r="PH212" s="100"/>
      <c r="PI212" s="100"/>
      <c r="PJ212" s="100"/>
      <c r="PK212" s="100"/>
      <c r="PL212" s="100"/>
      <c r="PM212" s="100"/>
      <c r="PN212" s="100"/>
      <c r="PO212" s="100"/>
      <c r="PP212" s="100"/>
      <c r="PQ212" s="100"/>
      <c r="PR212" s="100"/>
      <c r="PS212" s="100"/>
      <c r="PT212" s="100"/>
      <c r="PU212" s="100"/>
      <c r="PV212" s="100"/>
      <c r="PW212" s="100"/>
      <c r="PX212" s="100"/>
      <c r="PY212" s="100"/>
      <c r="PZ212" s="100"/>
      <c r="QA212" s="100"/>
      <c r="QB212" s="100"/>
      <c r="QC212" s="100"/>
      <c r="QD212" s="100"/>
      <c r="QE212" s="100"/>
      <c r="QF212" s="100"/>
      <c r="QG212" s="100"/>
      <c r="QH212" s="100"/>
      <c r="QI212" s="100"/>
      <c r="QJ212" s="100"/>
      <c r="QK212" s="100"/>
      <c r="QL212" s="100"/>
      <c r="QM212" s="100"/>
      <c r="QN212" s="100"/>
      <c r="QO212" s="100"/>
      <c r="QP212" s="100"/>
      <c r="QQ212" s="100"/>
      <c r="QR212" s="100"/>
      <c r="QS212" s="100"/>
      <c r="QT212" s="100"/>
      <c r="QU212" s="100"/>
      <c r="QV212" s="100"/>
      <c r="QW212" s="100"/>
      <c r="QX212" s="100"/>
      <c r="QY212" s="100"/>
      <c r="QZ212" s="100"/>
      <c r="RA212" s="100"/>
      <c r="RB212" s="100"/>
      <c r="RC212" s="100"/>
      <c r="RD212" s="100"/>
      <c r="RE212" s="100"/>
      <c r="RF212" s="100"/>
      <c r="RG212" s="100"/>
      <c r="RH212" s="100"/>
      <c r="RI212" s="100"/>
      <c r="RJ212" s="100"/>
      <c r="RK212" s="100"/>
      <c r="RL212" s="100"/>
      <c r="RM212" s="100"/>
      <c r="RN212" s="100"/>
      <c r="RO212" s="100"/>
      <c r="RP212" s="100"/>
      <c r="RQ212" s="100"/>
      <c r="RR212" s="100"/>
      <c r="RS212" s="100"/>
      <c r="RT212" s="100"/>
      <c r="RU212" s="100"/>
      <c r="RV212" s="100"/>
      <c r="RW212" s="100"/>
      <c r="RX212" s="100"/>
      <c r="RY212" s="100"/>
      <c r="RZ212" s="100"/>
      <c r="SA212" s="100"/>
      <c r="SB212" s="100"/>
      <c r="SC212" s="100"/>
      <c r="SD212" s="100"/>
      <c r="SE212" s="100"/>
      <c r="SF212" s="100"/>
      <c r="SG212" s="100"/>
      <c r="SH212" s="100"/>
      <c r="SI212" s="100"/>
      <c r="SJ212" s="100"/>
      <c r="SK212" s="100"/>
      <c r="SL212" s="100"/>
      <c r="SM212" s="100"/>
      <c r="SN212" s="100"/>
      <c r="SO212" s="100"/>
      <c r="SP212" s="100"/>
      <c r="SQ212" s="100"/>
      <c r="SR212" s="100"/>
      <c r="SS212" s="100"/>
      <c r="ST212" s="100"/>
      <c r="SU212" s="100"/>
      <c r="SV212" s="100"/>
      <c r="SW212" s="100"/>
      <c r="SX212" s="100"/>
      <c r="SY212" s="100"/>
      <c r="SZ212" s="100"/>
      <c r="TA212" s="100"/>
      <c r="TB212" s="100"/>
      <c r="TC212" s="100"/>
      <c r="TD212" s="100"/>
      <c r="TE212" s="100"/>
      <c r="TF212" s="100"/>
      <c r="TG212" s="100"/>
      <c r="TH212" s="100"/>
      <c r="TI212" s="100"/>
      <c r="TJ212" s="100"/>
      <c r="TK212" s="100"/>
      <c r="TL212" s="100"/>
      <c r="TM212" s="100"/>
      <c r="TN212" s="100"/>
      <c r="TO212" s="100"/>
      <c r="TP212" s="100"/>
      <c r="TQ212" s="100"/>
      <c r="TR212" s="100"/>
      <c r="TS212" s="100"/>
      <c r="TT212" s="100"/>
      <c r="TU212" s="100"/>
      <c r="TV212" s="100"/>
      <c r="TW212" s="100"/>
      <c r="TX212" s="100"/>
      <c r="TY212" s="100"/>
      <c r="TZ212" s="100"/>
      <c r="UA212" s="100"/>
      <c r="UB212" s="100"/>
      <c r="UC212" s="100"/>
      <c r="UD212" s="100"/>
      <c r="UE212" s="100"/>
      <c r="UF212" s="100"/>
      <c r="UG212" s="100"/>
      <c r="UH212" s="100"/>
      <c r="UI212" s="100"/>
      <c r="UJ212" s="100"/>
      <c r="UK212" s="100"/>
      <c r="UL212" s="100"/>
      <c r="UM212" s="100"/>
      <c r="UN212" s="100"/>
      <c r="UO212" s="100"/>
      <c r="UP212" s="100"/>
      <c r="UQ212" s="100"/>
      <c r="UR212" s="100"/>
      <c r="US212" s="100"/>
      <c r="UT212" s="100"/>
      <c r="UU212" s="100"/>
      <c r="UV212" s="100"/>
      <c r="UW212" s="100"/>
      <c r="UX212" s="100"/>
      <c r="UY212" s="100"/>
      <c r="UZ212" s="100"/>
      <c r="VA212" s="100"/>
      <c r="VB212" s="100"/>
      <c r="VC212" s="100"/>
      <c r="VD212" s="100"/>
      <c r="VE212" s="100"/>
      <c r="VF212" s="100"/>
      <c r="VG212" s="100"/>
      <c r="VH212" s="100"/>
      <c r="VI212" s="100"/>
      <c r="VJ212" s="100"/>
      <c r="VK212" s="100"/>
      <c r="VL212" s="100"/>
      <c r="VM212" s="100"/>
      <c r="VN212" s="100"/>
      <c r="VO212" s="100"/>
      <c r="VP212" s="100"/>
      <c r="VQ212" s="100"/>
      <c r="VR212" s="100"/>
      <c r="VS212" s="100"/>
      <c r="VT212" s="100"/>
      <c r="VU212" s="100"/>
      <c r="VV212" s="100"/>
      <c r="VW212" s="100"/>
      <c r="VX212" s="100"/>
      <c r="VY212" s="100"/>
      <c r="VZ212" s="100"/>
      <c r="WA212" s="100"/>
      <c r="WB212" s="100"/>
      <c r="WC212" s="100"/>
      <c r="WD212" s="100"/>
      <c r="WE212" s="100"/>
      <c r="WF212" s="100"/>
      <c r="WG212" s="100"/>
      <c r="WH212" s="100"/>
      <c r="WI212" s="100"/>
      <c r="WJ212" s="100"/>
      <c r="WK212" s="100"/>
      <c r="WL212" s="100"/>
      <c r="WM212" s="100"/>
      <c r="WN212" s="100"/>
      <c r="WO212" s="100"/>
      <c r="WP212" s="100"/>
      <c r="WQ212" s="100"/>
      <c r="WR212" s="100"/>
      <c r="WS212" s="100"/>
      <c r="WT212" s="100"/>
      <c r="WU212" s="100"/>
      <c r="WV212" s="100"/>
      <c r="WW212" s="100"/>
      <c r="WX212" s="100"/>
      <c r="WY212" s="100"/>
      <c r="WZ212" s="100"/>
      <c r="XA212" s="100"/>
      <c r="XB212" s="100"/>
      <c r="XC212" s="100"/>
      <c r="XD212" s="100"/>
      <c r="XE212" s="100"/>
      <c r="XF212" s="100"/>
      <c r="XG212" s="100"/>
      <c r="XH212" s="100"/>
      <c r="XI212" s="100"/>
      <c r="XJ212" s="100"/>
      <c r="XK212" s="100"/>
      <c r="XL212" s="100"/>
      <c r="XM212" s="100"/>
      <c r="XN212" s="100"/>
      <c r="XO212" s="100"/>
      <c r="XP212" s="100"/>
      <c r="XQ212" s="100"/>
      <c r="XR212" s="100"/>
      <c r="XS212" s="100"/>
      <c r="XT212" s="100"/>
      <c r="XU212" s="100"/>
      <c r="XV212" s="100"/>
      <c r="XW212" s="100"/>
      <c r="XX212" s="100"/>
      <c r="XY212" s="100"/>
      <c r="XZ212" s="100"/>
      <c r="YA212" s="100"/>
      <c r="YB212" s="100"/>
      <c r="YC212" s="100"/>
      <c r="YD212" s="100"/>
      <c r="YE212" s="100"/>
      <c r="YF212" s="100"/>
      <c r="YG212" s="100"/>
      <c r="YH212" s="100"/>
      <c r="YI212" s="100"/>
      <c r="YJ212" s="100"/>
      <c r="YK212" s="100"/>
      <c r="YL212" s="100"/>
      <c r="YM212" s="100"/>
      <c r="YN212" s="100"/>
      <c r="YO212" s="100"/>
      <c r="YP212" s="100"/>
      <c r="YQ212" s="100"/>
      <c r="YR212" s="100"/>
      <c r="YS212" s="100"/>
      <c r="YT212" s="100"/>
      <c r="YU212" s="100"/>
      <c r="YV212" s="100"/>
      <c r="YW212" s="100"/>
      <c r="YX212" s="100"/>
      <c r="YY212" s="100"/>
      <c r="YZ212" s="100"/>
      <c r="ZA212" s="100"/>
      <c r="ZB212" s="100"/>
      <c r="ZC212" s="100"/>
      <c r="ZD212" s="100"/>
      <c r="ZE212" s="100"/>
      <c r="ZF212" s="100"/>
      <c r="ZG212" s="100"/>
      <c r="ZH212" s="100"/>
      <c r="ZI212" s="100"/>
      <c r="ZJ212" s="100"/>
      <c r="ZK212" s="100"/>
      <c r="ZL212" s="100"/>
      <c r="ZM212" s="100"/>
      <c r="ZN212" s="100"/>
      <c r="ZO212" s="100"/>
      <c r="ZP212" s="100"/>
      <c r="ZQ212" s="100"/>
      <c r="ZR212" s="100"/>
      <c r="ZS212" s="100"/>
      <c r="ZT212" s="100"/>
      <c r="ZU212" s="100"/>
      <c r="ZV212" s="100"/>
      <c r="ZW212" s="100"/>
      <c r="ZX212" s="100"/>
      <c r="ZY212" s="100"/>
      <c r="ZZ212" s="100"/>
      <c r="AAA212" s="100"/>
      <c r="AAB212" s="100"/>
      <c r="AAC212" s="100"/>
      <c r="AAD212" s="100"/>
      <c r="AAE212" s="100"/>
      <c r="AAF212" s="100"/>
      <c r="AAG212" s="100"/>
      <c r="AAH212" s="100"/>
      <c r="AAI212" s="100"/>
      <c r="AAJ212" s="100"/>
      <c r="AAK212" s="100"/>
      <c r="AAL212" s="100"/>
      <c r="AAM212" s="100"/>
      <c r="AAN212" s="100"/>
      <c r="AAO212" s="100"/>
      <c r="AAP212" s="100"/>
      <c r="AAQ212" s="100"/>
      <c r="AAR212" s="100"/>
      <c r="AAS212" s="100"/>
      <c r="AAT212" s="100"/>
      <c r="AAU212" s="100"/>
      <c r="AAV212" s="100"/>
      <c r="AAW212" s="100"/>
      <c r="AAX212" s="100"/>
      <c r="AAY212" s="100"/>
      <c r="AAZ212" s="100"/>
      <c r="ABA212" s="100"/>
      <c r="ABB212" s="100"/>
      <c r="ABC212" s="100"/>
      <c r="ABD212" s="100"/>
      <c r="ABE212" s="100"/>
      <c r="ABF212" s="100"/>
      <c r="ABG212" s="100"/>
      <c r="ABH212" s="100"/>
      <c r="ABI212" s="100"/>
      <c r="ABJ212" s="100"/>
      <c r="ABK212" s="100"/>
      <c r="ABL212" s="100"/>
      <c r="ABM212" s="100"/>
      <c r="ABN212" s="100"/>
      <c r="ABO212" s="100"/>
      <c r="ABP212" s="100"/>
      <c r="ABQ212" s="100"/>
      <c r="ABR212" s="100"/>
      <c r="ABS212" s="100"/>
      <c r="ABT212" s="100"/>
      <c r="ABU212" s="100"/>
      <c r="ABV212" s="100"/>
      <c r="ABW212" s="100"/>
      <c r="ABX212" s="100"/>
      <c r="ABY212" s="100"/>
      <c r="ABZ212" s="100"/>
      <c r="ACA212" s="100"/>
      <c r="ACB212" s="100"/>
      <c r="ACC212" s="100"/>
      <c r="ACD212" s="100"/>
      <c r="ACE212" s="100"/>
      <c r="ACF212" s="100"/>
      <c r="ACG212" s="100"/>
      <c r="ACH212" s="100"/>
      <c r="ACI212" s="100"/>
      <c r="ACJ212" s="100"/>
      <c r="ACK212" s="100"/>
      <c r="ACL212" s="100"/>
      <c r="ACM212" s="100"/>
      <c r="ACN212" s="100"/>
      <c r="ACO212" s="100"/>
      <c r="ACP212" s="100"/>
      <c r="ACQ212" s="100"/>
      <c r="ACR212" s="100"/>
      <c r="ACS212" s="100"/>
      <c r="ACT212" s="100"/>
      <c r="ACU212" s="100"/>
      <c r="ACV212" s="100"/>
      <c r="ACW212" s="100"/>
      <c r="ACX212" s="100"/>
      <c r="ACY212" s="100"/>
      <c r="ACZ212" s="100"/>
      <c r="ADA212" s="100"/>
      <c r="ADB212" s="100"/>
      <c r="ADC212" s="100"/>
      <c r="ADD212" s="100"/>
      <c r="ADE212" s="100"/>
      <c r="ADF212" s="100"/>
      <c r="ADG212" s="100"/>
      <c r="ADH212" s="100"/>
      <c r="ADI212" s="100"/>
      <c r="ADJ212" s="100"/>
      <c r="ADK212" s="100"/>
      <c r="ADL212" s="100"/>
      <c r="ADM212" s="100"/>
      <c r="ADN212" s="100"/>
      <c r="ADO212" s="100"/>
      <c r="ADP212" s="100"/>
      <c r="ADQ212" s="100"/>
      <c r="ADR212" s="100"/>
      <c r="ADS212" s="100"/>
      <c r="ADT212" s="100"/>
      <c r="ADU212" s="100"/>
      <c r="ADV212" s="100"/>
      <c r="ADW212" s="100"/>
      <c r="ADX212" s="100"/>
      <c r="ADY212" s="100"/>
      <c r="ADZ212" s="100"/>
      <c r="AEA212" s="100"/>
      <c r="AEB212" s="100"/>
      <c r="AEC212" s="100"/>
      <c r="AED212" s="100"/>
      <c r="AEE212" s="100"/>
      <c r="AEF212" s="100"/>
      <c r="AEG212" s="100"/>
      <c r="AEH212" s="100"/>
      <c r="AEI212" s="100"/>
      <c r="AEJ212" s="100"/>
      <c r="AEK212" s="100"/>
      <c r="AEL212" s="100"/>
      <c r="AEM212" s="100"/>
      <c r="AEN212" s="100"/>
      <c r="AEO212" s="100"/>
      <c r="AEP212" s="100"/>
      <c r="AEQ212" s="100"/>
      <c r="AER212" s="100"/>
      <c r="AES212" s="100"/>
      <c r="AET212" s="100"/>
      <c r="AEU212" s="100"/>
      <c r="AEV212" s="100"/>
      <c r="AEW212" s="100"/>
      <c r="AEX212" s="100"/>
      <c r="AEY212" s="100"/>
      <c r="AEZ212" s="100"/>
      <c r="AFA212" s="100"/>
      <c r="AFB212" s="100"/>
      <c r="AFC212" s="100"/>
      <c r="AFD212" s="100"/>
      <c r="AFE212" s="100"/>
      <c r="AFF212" s="100"/>
      <c r="AFG212" s="100"/>
      <c r="AFH212" s="100"/>
      <c r="AFI212" s="100"/>
      <c r="AFJ212" s="100"/>
      <c r="AFK212" s="100"/>
      <c r="AFL212" s="100"/>
      <c r="AFM212" s="100"/>
      <c r="AFN212" s="100"/>
      <c r="AFO212" s="100"/>
      <c r="AFP212" s="100"/>
      <c r="AFQ212" s="100"/>
      <c r="AFR212" s="100"/>
      <c r="AFS212" s="100"/>
      <c r="AFT212" s="100"/>
      <c r="AFU212" s="100"/>
      <c r="AFV212" s="100"/>
      <c r="AFW212" s="100"/>
      <c r="AFX212" s="100"/>
      <c r="AFY212" s="100"/>
      <c r="AFZ212" s="100"/>
      <c r="AGA212" s="100"/>
      <c r="AGB212" s="100"/>
      <c r="AGC212" s="100"/>
      <c r="AGD212" s="100"/>
      <c r="AGE212" s="100"/>
      <c r="AGF212" s="100"/>
      <c r="AGG212" s="100"/>
      <c r="AGH212" s="100"/>
      <c r="AGI212" s="100"/>
      <c r="AGJ212" s="100"/>
      <c r="AGK212" s="100"/>
      <c r="AGL212" s="100"/>
      <c r="AGM212" s="100"/>
      <c r="AGN212" s="100"/>
      <c r="AGO212" s="100"/>
      <c r="AGP212" s="100"/>
      <c r="AGQ212" s="100"/>
      <c r="AGR212" s="100"/>
      <c r="AGS212" s="100"/>
      <c r="AGT212" s="100"/>
      <c r="AGU212" s="100"/>
      <c r="AGV212" s="100"/>
      <c r="AGW212" s="100"/>
      <c r="AGX212" s="100"/>
      <c r="AGY212" s="100"/>
      <c r="AGZ212" s="100"/>
      <c r="AHA212" s="100"/>
      <c r="AHB212" s="100"/>
      <c r="AHC212" s="100"/>
      <c r="AHD212" s="100"/>
      <c r="AHE212" s="100"/>
      <c r="AHF212" s="100"/>
      <c r="AHG212" s="100"/>
      <c r="AHH212" s="100"/>
      <c r="AHI212" s="100"/>
      <c r="AHJ212" s="100"/>
      <c r="AHK212" s="100"/>
      <c r="AHL212" s="100"/>
      <c r="AHM212" s="100"/>
      <c r="AHN212" s="100"/>
      <c r="AHO212" s="100"/>
      <c r="AHP212" s="100"/>
      <c r="AHQ212" s="100"/>
      <c r="AHR212" s="100"/>
      <c r="AHS212" s="100"/>
      <c r="AHT212" s="100"/>
      <c r="AHU212" s="100"/>
      <c r="AHV212" s="100"/>
      <c r="AHW212" s="100"/>
      <c r="AHX212" s="100"/>
      <c r="AHY212" s="100"/>
      <c r="AHZ212" s="100"/>
      <c r="AIA212" s="100"/>
      <c r="AIB212" s="100"/>
      <c r="AIC212" s="100"/>
      <c r="AID212" s="100"/>
      <c r="AIE212" s="100"/>
      <c r="AIF212" s="100"/>
      <c r="AIG212" s="100"/>
      <c r="AIH212" s="100"/>
      <c r="AII212" s="100"/>
      <c r="AIJ212" s="100"/>
      <c r="AIK212" s="100"/>
      <c r="AIL212" s="100"/>
      <c r="AIM212" s="100"/>
      <c r="AIN212" s="100"/>
      <c r="AIO212" s="100"/>
      <c r="AIP212" s="100"/>
      <c r="AIQ212" s="100"/>
      <c r="AIR212" s="100"/>
      <c r="AIS212" s="100"/>
      <c r="AIT212" s="100"/>
      <c r="AIU212" s="100"/>
      <c r="AIV212" s="100"/>
      <c r="AIW212" s="100"/>
      <c r="AIX212" s="100"/>
      <c r="AIY212" s="100"/>
      <c r="AIZ212" s="100"/>
      <c r="AJA212" s="100"/>
      <c r="AJB212" s="100"/>
      <c r="AJC212" s="100"/>
      <c r="AJD212" s="100"/>
      <c r="AJE212" s="100"/>
      <c r="AJF212" s="100"/>
      <c r="AJG212" s="100"/>
      <c r="AJH212" s="100"/>
      <c r="AJI212" s="100"/>
      <c r="AJJ212" s="100"/>
      <c r="AJK212" s="100"/>
      <c r="AJL212" s="100"/>
      <c r="AJM212" s="100"/>
      <c r="AJN212" s="100"/>
      <c r="AJO212" s="100"/>
      <c r="AJP212" s="100"/>
      <c r="AJQ212" s="100"/>
      <c r="AJR212" s="100"/>
      <c r="AJS212" s="100"/>
      <c r="AJT212" s="100"/>
      <c r="AJU212" s="100"/>
      <c r="AJV212" s="100"/>
      <c r="AJW212" s="100"/>
      <c r="AJX212" s="100"/>
      <c r="AJY212" s="100"/>
      <c r="AJZ212" s="100"/>
      <c r="AKA212" s="100"/>
      <c r="AKB212" s="100"/>
      <c r="AKC212" s="100"/>
      <c r="AKD212" s="100"/>
      <c r="AKE212" s="100"/>
      <c r="AKF212" s="100"/>
      <c r="AKG212" s="100"/>
      <c r="AKH212" s="100"/>
      <c r="AKI212" s="100"/>
      <c r="AKJ212" s="100"/>
      <c r="AKK212" s="100"/>
      <c r="AKL212" s="100"/>
      <c r="AKM212" s="100"/>
      <c r="AKN212" s="100"/>
      <c r="AKO212" s="100"/>
      <c r="AKP212" s="100"/>
      <c r="AKQ212" s="100"/>
      <c r="AKR212" s="100"/>
      <c r="AKS212" s="100"/>
      <c r="AKT212" s="100"/>
      <c r="AKU212" s="100"/>
      <c r="AKV212" s="100"/>
      <c r="AKW212" s="100"/>
      <c r="AKX212" s="100"/>
      <c r="AKY212" s="100"/>
      <c r="AKZ212" s="100"/>
      <c r="ALA212" s="100"/>
      <c r="ALB212" s="100"/>
      <c r="ALC212" s="100"/>
      <c r="ALD212" s="100"/>
      <c r="ALE212" s="100"/>
      <c r="ALF212" s="100"/>
      <c r="ALG212" s="100"/>
      <c r="ALH212" s="100"/>
      <c r="ALI212" s="100"/>
      <c r="ALJ212" s="100"/>
      <c r="ALK212" s="100"/>
      <c r="ALL212" s="100"/>
      <c r="ALM212" s="100"/>
      <c r="ALN212" s="100"/>
      <c r="ALO212" s="100"/>
      <c r="ALP212" s="100"/>
      <c r="ALQ212" s="100"/>
      <c r="ALR212" s="100"/>
      <c r="ALS212" s="100"/>
      <c r="ALT212" s="100"/>
      <c r="ALU212" s="100"/>
      <c r="ALV212" s="100"/>
      <c r="ALW212" s="100"/>
      <c r="ALX212" s="100"/>
      <c r="ALY212" s="100"/>
      <c r="ALZ212" s="100"/>
      <c r="AMA212" s="100"/>
      <c r="AMB212" s="100"/>
      <c r="AMC212" s="100"/>
      <c r="AMD212" s="100"/>
      <c r="AME212" s="100"/>
      <c r="AMF212" s="100"/>
      <c r="AMG212" s="100"/>
      <c r="AMH212" s="100"/>
      <c r="AMI212" s="100"/>
      <c r="AMJ212" s="100"/>
      <c r="AMK212" s="100"/>
      <c r="AML212" s="100"/>
      <c r="AMM212" s="100"/>
      <c r="AMN212" s="100"/>
      <c r="AMO212" s="100"/>
      <c r="AMP212" s="100"/>
      <c r="AMQ212" s="100"/>
      <c r="AMR212" s="100"/>
      <c r="AMS212" s="100"/>
      <c r="AMT212" s="100"/>
      <c r="AMU212" s="100"/>
      <c r="AMV212" s="100"/>
      <c r="AMW212" s="100"/>
      <c r="AMX212" s="100"/>
      <c r="AMY212" s="100"/>
      <c r="AMZ212" s="100"/>
      <c r="ANA212" s="100"/>
      <c r="ANB212" s="100"/>
      <c r="ANC212" s="100"/>
      <c r="AND212" s="100"/>
      <c r="ANE212" s="100"/>
      <c r="ANF212" s="100"/>
      <c r="ANG212" s="100"/>
      <c r="ANH212" s="100"/>
      <c r="ANI212" s="100"/>
      <c r="ANJ212" s="100"/>
      <c r="ANK212" s="100"/>
      <c r="ANL212" s="100"/>
      <c r="ANM212" s="100"/>
      <c r="ANN212" s="100"/>
      <c r="ANO212" s="100"/>
      <c r="ANP212" s="100"/>
      <c r="ANQ212" s="100"/>
      <c r="ANR212" s="100"/>
      <c r="ANS212" s="100"/>
      <c r="ANT212" s="100"/>
      <c r="ANU212" s="100"/>
      <c r="ANV212" s="100"/>
      <c r="ANW212" s="100"/>
      <c r="ANX212" s="100"/>
      <c r="ANY212" s="100"/>
      <c r="ANZ212" s="100"/>
      <c r="AOA212" s="100"/>
      <c r="AOB212" s="100"/>
      <c r="AOC212" s="100"/>
      <c r="AOD212" s="100"/>
      <c r="AOE212" s="100"/>
      <c r="AOF212" s="100"/>
      <c r="AOG212" s="100"/>
      <c r="AOH212" s="100"/>
      <c r="AOI212" s="100"/>
      <c r="AOJ212" s="100"/>
      <c r="AOK212" s="100"/>
      <c r="AOL212" s="100"/>
      <c r="AOM212" s="100"/>
      <c r="AON212" s="100"/>
      <c r="AOO212" s="100"/>
      <c r="AOP212" s="100"/>
      <c r="AOQ212" s="100"/>
      <c r="AOR212" s="100"/>
      <c r="AOS212" s="100"/>
      <c r="AOT212" s="100"/>
      <c r="AOU212" s="100"/>
      <c r="AOV212" s="100"/>
      <c r="AOW212" s="100"/>
      <c r="AOX212" s="100"/>
      <c r="AOY212" s="100"/>
      <c r="AOZ212" s="100"/>
      <c r="APA212" s="100"/>
      <c r="APB212" s="100"/>
      <c r="APC212" s="100"/>
      <c r="APD212" s="100"/>
      <c r="APE212" s="100"/>
      <c r="APF212" s="100"/>
      <c r="APG212" s="100"/>
      <c r="APH212" s="100"/>
      <c r="API212" s="100"/>
      <c r="APJ212" s="100"/>
      <c r="APK212" s="100"/>
      <c r="APL212" s="100"/>
      <c r="APM212" s="100"/>
      <c r="APN212" s="100"/>
      <c r="APO212" s="100"/>
      <c r="APP212" s="100"/>
      <c r="APQ212" s="100"/>
      <c r="APR212" s="100"/>
      <c r="APS212" s="100"/>
      <c r="APT212" s="100"/>
      <c r="APU212" s="100"/>
      <c r="APV212" s="100"/>
      <c r="APW212" s="100"/>
      <c r="APX212" s="100"/>
      <c r="APY212" s="100"/>
      <c r="APZ212" s="100"/>
      <c r="AQA212" s="100"/>
      <c r="AQB212" s="100"/>
      <c r="AQC212" s="100"/>
      <c r="AQD212" s="100"/>
      <c r="AQE212" s="100"/>
      <c r="AQF212" s="100"/>
      <c r="AQG212" s="100"/>
      <c r="AQH212" s="100"/>
      <c r="AQI212" s="100"/>
      <c r="AQJ212" s="100"/>
      <c r="AQK212" s="100"/>
      <c r="AQL212" s="100"/>
      <c r="AQM212" s="100"/>
      <c r="AQN212" s="100"/>
      <c r="AQO212" s="100"/>
      <c r="AQP212" s="100"/>
      <c r="AQQ212" s="100"/>
      <c r="AQR212" s="100"/>
      <c r="AQS212" s="100"/>
      <c r="AQT212" s="100"/>
      <c r="AQU212" s="100"/>
      <c r="AQV212" s="100"/>
      <c r="AQW212" s="100"/>
      <c r="AQX212" s="100"/>
      <c r="AQY212" s="100"/>
      <c r="AQZ212" s="100"/>
      <c r="ARA212" s="100"/>
      <c r="ARB212" s="100"/>
      <c r="ARC212" s="100"/>
      <c r="ARD212" s="100"/>
      <c r="ARE212" s="100"/>
      <c r="ARF212" s="100"/>
      <c r="ARG212" s="100"/>
      <c r="ARH212" s="100"/>
      <c r="ARI212" s="100"/>
      <c r="ARJ212" s="100"/>
      <c r="ARK212" s="100"/>
      <c r="ARL212" s="100"/>
      <c r="ARM212" s="100"/>
      <c r="ARN212" s="100"/>
      <c r="ARO212" s="100"/>
      <c r="ARP212" s="100"/>
      <c r="ARQ212" s="100"/>
      <c r="ARR212" s="100"/>
      <c r="ARS212" s="100"/>
      <c r="ART212" s="100"/>
      <c r="ARU212" s="100"/>
      <c r="ARV212" s="100"/>
      <c r="ARW212" s="100"/>
      <c r="ARX212" s="100"/>
      <c r="ARY212" s="100"/>
      <c r="ARZ212" s="100"/>
      <c r="ASA212" s="100"/>
      <c r="ASB212" s="100"/>
      <c r="ASC212" s="100"/>
      <c r="ASD212" s="100"/>
      <c r="ASE212" s="100"/>
      <c r="ASF212" s="100"/>
      <c r="ASG212" s="100"/>
      <c r="ASH212" s="100"/>
      <c r="ASI212" s="100"/>
      <c r="ASJ212" s="100"/>
      <c r="ASK212" s="100"/>
      <c r="ASL212" s="100"/>
      <c r="ASM212" s="100"/>
      <c r="ASN212" s="100"/>
      <c r="ASO212" s="100"/>
      <c r="ASP212" s="100"/>
      <c r="ASQ212" s="100"/>
      <c r="ASR212" s="100"/>
      <c r="ASS212" s="100"/>
      <c r="AST212" s="100"/>
      <c r="ASU212" s="100"/>
      <c r="ASV212" s="100"/>
      <c r="ASW212" s="100"/>
      <c r="ASX212" s="100"/>
      <c r="ASY212" s="100"/>
      <c r="ASZ212" s="100"/>
      <c r="ATA212" s="100"/>
      <c r="ATB212" s="100"/>
      <c r="ATC212" s="100"/>
      <c r="ATD212" s="100"/>
      <c r="ATE212" s="100"/>
      <c r="ATF212" s="100"/>
      <c r="ATG212" s="100"/>
      <c r="ATH212" s="100"/>
      <c r="ATI212" s="100"/>
      <c r="ATJ212" s="100"/>
      <c r="ATK212" s="100"/>
      <c r="ATL212" s="100"/>
      <c r="ATM212" s="100"/>
      <c r="ATN212" s="100"/>
      <c r="ATO212" s="100"/>
      <c r="ATP212" s="100"/>
      <c r="ATQ212" s="100"/>
      <c r="ATR212" s="100"/>
      <c r="ATS212" s="100"/>
      <c r="ATT212" s="100"/>
      <c r="ATU212" s="100"/>
      <c r="ATV212" s="100"/>
      <c r="ATW212" s="100"/>
      <c r="ATX212" s="100"/>
    </row>
    <row r="213" spans="1:1220" ht="16" customHeight="1">
      <c r="A213" s="38">
        <v>210</v>
      </c>
      <c r="B213" s="567" t="s">
        <v>18360</v>
      </c>
      <c r="C213" s="38" t="s">
        <v>4138</v>
      </c>
      <c r="D213" s="38" t="s">
        <v>19</v>
      </c>
      <c r="E213" s="38" t="s">
        <v>7973</v>
      </c>
      <c r="F213" s="38" t="s">
        <v>4672</v>
      </c>
      <c r="G213" s="54" t="s">
        <v>8024</v>
      </c>
      <c r="H213" s="37" t="s">
        <v>8090</v>
      </c>
      <c r="I213" s="232" t="s">
        <v>8169</v>
      </c>
      <c r="J213" s="38" t="s">
        <v>8117</v>
      </c>
      <c r="K213" s="571" t="s">
        <v>6866</v>
      </c>
      <c r="L213" s="567">
        <v>8130</v>
      </c>
      <c r="M213" s="38" t="s">
        <v>21</v>
      </c>
      <c r="N213" s="38" t="s">
        <v>7694</v>
      </c>
      <c r="O213" s="38"/>
      <c r="P213" s="38"/>
      <c r="Q213" s="47"/>
      <c r="R213" s="214"/>
      <c r="S213" s="100"/>
      <c r="T213" s="100"/>
      <c r="U213" s="100"/>
      <c r="V213" s="100"/>
      <c r="W213" s="100"/>
      <c r="X213" s="100"/>
      <c r="Y213" s="100"/>
      <c r="Z213" s="100"/>
      <c r="AA213" s="100"/>
      <c r="AB213" s="100"/>
      <c r="AC213" s="100"/>
      <c r="AD213" s="100"/>
      <c r="AE213" s="100"/>
      <c r="AF213" s="100"/>
      <c r="AG213" s="100"/>
      <c r="AH213" s="100"/>
      <c r="AI213" s="100"/>
      <c r="AJ213" s="100"/>
      <c r="AK213" s="100"/>
      <c r="AL213" s="100"/>
      <c r="AM213" s="100"/>
      <c r="AN213" s="100"/>
      <c r="AO213" s="100"/>
      <c r="AP213" s="100"/>
      <c r="AQ213" s="100"/>
      <c r="AR213" s="100"/>
      <c r="AS213" s="100"/>
      <c r="AT213" s="100"/>
      <c r="AU213" s="100"/>
      <c r="AV213" s="100"/>
      <c r="AW213" s="100"/>
      <c r="AX213" s="100"/>
      <c r="AY213" s="100"/>
      <c r="AZ213" s="100"/>
      <c r="BA213" s="100"/>
      <c r="BB213" s="100"/>
      <c r="BC213" s="100"/>
      <c r="BD213" s="100"/>
      <c r="BE213" s="100"/>
      <c r="BF213" s="100"/>
      <c r="BG213" s="100"/>
      <c r="BH213" s="100"/>
      <c r="BI213" s="100"/>
      <c r="BJ213" s="100"/>
      <c r="BK213" s="100"/>
      <c r="BL213" s="100"/>
      <c r="BM213" s="100"/>
      <c r="BN213" s="100"/>
      <c r="BO213" s="100"/>
      <c r="BP213" s="100"/>
      <c r="BQ213" s="100"/>
      <c r="BR213" s="100"/>
      <c r="BS213" s="100"/>
      <c r="BT213" s="100"/>
      <c r="BU213" s="100"/>
      <c r="BV213" s="100"/>
      <c r="BW213" s="100"/>
      <c r="BX213" s="100"/>
      <c r="BY213" s="100"/>
      <c r="BZ213" s="100"/>
      <c r="CA213" s="100"/>
      <c r="CB213" s="100"/>
      <c r="CC213" s="100"/>
      <c r="CD213" s="100"/>
      <c r="CE213" s="100"/>
      <c r="CF213" s="100"/>
      <c r="CG213" s="100"/>
      <c r="CH213" s="100"/>
      <c r="CI213" s="100"/>
      <c r="CJ213" s="100"/>
      <c r="CK213" s="100"/>
      <c r="CL213" s="100"/>
      <c r="CM213" s="100"/>
      <c r="CN213" s="100"/>
      <c r="CO213" s="100"/>
      <c r="CP213" s="100"/>
      <c r="CQ213" s="100"/>
      <c r="CR213" s="100"/>
      <c r="CS213" s="100"/>
      <c r="CT213" s="100"/>
      <c r="CU213" s="100"/>
      <c r="CV213" s="100"/>
      <c r="CW213" s="100"/>
      <c r="CX213" s="100"/>
      <c r="CY213" s="100"/>
      <c r="CZ213" s="100"/>
      <c r="DA213" s="100"/>
      <c r="DB213" s="100"/>
      <c r="DC213" s="100"/>
      <c r="DD213" s="100"/>
      <c r="DE213" s="100"/>
      <c r="DF213" s="100"/>
      <c r="DG213" s="100"/>
      <c r="DH213" s="100"/>
      <c r="DI213" s="100"/>
      <c r="DJ213" s="100"/>
      <c r="DK213" s="100"/>
      <c r="DL213" s="100"/>
      <c r="DM213" s="100"/>
      <c r="DN213" s="100"/>
      <c r="DO213" s="100"/>
      <c r="DP213" s="100"/>
      <c r="DQ213" s="100"/>
      <c r="DR213" s="100"/>
      <c r="DS213" s="100"/>
      <c r="DT213" s="100"/>
      <c r="DU213" s="100"/>
      <c r="DV213" s="100"/>
      <c r="DW213" s="100"/>
      <c r="DX213" s="100"/>
      <c r="DY213" s="100"/>
      <c r="DZ213" s="100"/>
      <c r="EA213" s="100"/>
      <c r="EB213" s="100"/>
      <c r="EC213" s="100"/>
      <c r="ED213" s="100"/>
      <c r="EE213" s="100"/>
      <c r="EF213" s="100"/>
      <c r="EG213" s="100"/>
      <c r="EH213" s="100"/>
      <c r="EI213" s="100"/>
      <c r="EJ213" s="100"/>
      <c r="EK213" s="100"/>
      <c r="EL213" s="100"/>
      <c r="EM213" s="100"/>
      <c r="EN213" s="100"/>
      <c r="EO213" s="100"/>
      <c r="EP213" s="100"/>
      <c r="EQ213" s="100"/>
      <c r="ER213" s="100"/>
      <c r="ES213" s="100"/>
      <c r="ET213" s="100"/>
      <c r="EU213" s="100"/>
      <c r="EV213" s="100"/>
      <c r="EW213" s="100"/>
      <c r="EX213" s="100"/>
      <c r="EY213" s="100"/>
      <c r="EZ213" s="100"/>
      <c r="FA213" s="100"/>
      <c r="FB213" s="100"/>
      <c r="FC213" s="100"/>
      <c r="FD213" s="100"/>
      <c r="FE213" s="100"/>
      <c r="FF213" s="100"/>
      <c r="FG213" s="100"/>
      <c r="FH213" s="100"/>
      <c r="FI213" s="100"/>
      <c r="FJ213" s="100"/>
      <c r="FK213" s="100"/>
      <c r="FL213" s="100"/>
      <c r="FM213" s="100"/>
      <c r="FN213" s="100"/>
      <c r="FO213" s="100"/>
      <c r="FP213" s="100"/>
      <c r="FQ213" s="100"/>
      <c r="FR213" s="100"/>
      <c r="FS213" s="100"/>
      <c r="FT213" s="100"/>
      <c r="FU213" s="100"/>
      <c r="FV213" s="100"/>
      <c r="FW213" s="100"/>
      <c r="FX213" s="100"/>
      <c r="FY213" s="100"/>
      <c r="FZ213" s="100"/>
      <c r="GA213" s="100"/>
      <c r="GB213" s="100"/>
      <c r="GC213" s="100"/>
      <c r="GD213" s="100"/>
      <c r="GE213" s="100"/>
      <c r="GF213" s="100"/>
      <c r="GG213" s="100"/>
      <c r="GH213" s="100"/>
      <c r="GI213" s="100"/>
      <c r="GJ213" s="100"/>
      <c r="GK213" s="100"/>
      <c r="GL213" s="100"/>
      <c r="GM213" s="100"/>
      <c r="GN213" s="100"/>
      <c r="GO213" s="100"/>
      <c r="GP213" s="100"/>
      <c r="GQ213" s="100"/>
      <c r="GR213" s="100"/>
      <c r="GS213" s="100"/>
      <c r="GT213" s="100"/>
      <c r="GU213" s="100"/>
      <c r="GV213" s="100"/>
      <c r="GW213" s="100"/>
      <c r="GX213" s="100"/>
      <c r="GY213" s="100"/>
      <c r="GZ213" s="100"/>
      <c r="HA213" s="100"/>
      <c r="HB213" s="100"/>
      <c r="HC213" s="100"/>
      <c r="HD213" s="100"/>
      <c r="HE213" s="100"/>
      <c r="HF213" s="100"/>
      <c r="HG213" s="100"/>
      <c r="HH213" s="100"/>
      <c r="HI213" s="100"/>
      <c r="HJ213" s="100"/>
      <c r="HK213" s="100"/>
      <c r="HL213" s="100"/>
      <c r="HM213" s="100"/>
      <c r="HN213" s="100"/>
      <c r="HO213" s="100"/>
      <c r="HP213" s="100"/>
      <c r="HQ213" s="100"/>
      <c r="HR213" s="100"/>
      <c r="HS213" s="100"/>
      <c r="HT213" s="100"/>
      <c r="HU213" s="100"/>
      <c r="HV213" s="100"/>
      <c r="HW213" s="100"/>
      <c r="HX213" s="100"/>
      <c r="HY213" s="100"/>
      <c r="HZ213" s="100"/>
      <c r="IA213" s="100"/>
      <c r="IB213" s="100"/>
      <c r="IC213" s="100"/>
      <c r="ID213" s="100"/>
      <c r="IE213" s="100"/>
      <c r="IF213" s="100"/>
      <c r="IG213" s="100"/>
      <c r="IH213" s="100"/>
      <c r="II213" s="100"/>
      <c r="IJ213" s="100"/>
      <c r="IK213" s="100"/>
      <c r="IL213" s="100"/>
      <c r="IM213" s="100"/>
      <c r="IN213" s="100"/>
      <c r="IO213" s="100"/>
      <c r="IP213" s="100"/>
      <c r="IQ213" s="100"/>
      <c r="IR213" s="100"/>
      <c r="IS213" s="100"/>
      <c r="IT213" s="100"/>
      <c r="IU213" s="100"/>
      <c r="IV213" s="100"/>
      <c r="IW213" s="100"/>
      <c r="IX213" s="100"/>
      <c r="IY213" s="100"/>
      <c r="IZ213" s="100"/>
      <c r="JA213" s="100"/>
      <c r="JB213" s="100"/>
      <c r="JC213" s="100"/>
      <c r="JD213" s="100"/>
      <c r="JE213" s="100"/>
      <c r="JF213" s="100"/>
      <c r="JG213" s="100"/>
      <c r="JH213" s="100"/>
      <c r="JI213" s="100"/>
      <c r="JJ213" s="100"/>
      <c r="JK213" s="100"/>
      <c r="JL213" s="100"/>
      <c r="JM213" s="100"/>
      <c r="JN213" s="100"/>
      <c r="JO213" s="100"/>
      <c r="JP213" s="100"/>
      <c r="JQ213" s="100"/>
      <c r="JR213" s="100"/>
      <c r="JS213" s="100"/>
      <c r="JT213" s="100"/>
      <c r="JU213" s="100"/>
      <c r="JV213" s="100"/>
      <c r="JW213" s="100"/>
      <c r="JX213" s="100"/>
      <c r="JY213" s="100"/>
      <c r="JZ213" s="100"/>
      <c r="KA213" s="100"/>
      <c r="KB213" s="100"/>
      <c r="KC213" s="100"/>
      <c r="KD213" s="100"/>
      <c r="KE213" s="100"/>
      <c r="KF213" s="100"/>
      <c r="KG213" s="100"/>
      <c r="KH213" s="100"/>
      <c r="KI213" s="100"/>
      <c r="KJ213" s="100"/>
      <c r="KK213" s="100"/>
      <c r="KL213" s="100"/>
      <c r="KM213" s="100"/>
      <c r="KN213" s="100"/>
      <c r="KO213" s="100"/>
      <c r="KP213" s="100"/>
      <c r="KQ213" s="100"/>
      <c r="KR213" s="100"/>
      <c r="KS213" s="100"/>
      <c r="KT213" s="100"/>
      <c r="KU213" s="100"/>
      <c r="KV213" s="100"/>
      <c r="KW213" s="100"/>
      <c r="KX213" s="100"/>
      <c r="KY213" s="100"/>
      <c r="KZ213" s="100"/>
      <c r="LA213" s="100"/>
      <c r="LB213" s="100"/>
      <c r="LC213" s="100"/>
      <c r="LD213" s="100"/>
      <c r="LE213" s="100"/>
      <c r="LF213" s="100"/>
      <c r="LG213" s="100"/>
      <c r="LH213" s="100"/>
      <c r="LI213" s="100"/>
      <c r="LJ213" s="100"/>
      <c r="LK213" s="100"/>
      <c r="LL213" s="100"/>
      <c r="LM213" s="100"/>
      <c r="LN213" s="100"/>
      <c r="LO213" s="100"/>
      <c r="LP213" s="100"/>
      <c r="LQ213" s="100"/>
      <c r="LR213" s="100"/>
      <c r="LS213" s="100"/>
      <c r="LT213" s="100"/>
      <c r="LU213" s="100"/>
      <c r="LV213" s="100"/>
      <c r="LW213" s="100"/>
      <c r="LX213" s="100"/>
      <c r="LY213" s="100"/>
      <c r="LZ213" s="100"/>
      <c r="MA213" s="100"/>
      <c r="MB213" s="100"/>
      <c r="MC213" s="100"/>
      <c r="MD213" s="100"/>
      <c r="ME213" s="100"/>
      <c r="MF213" s="100"/>
      <c r="MG213" s="100"/>
      <c r="MH213" s="100"/>
      <c r="MI213" s="100"/>
      <c r="MJ213" s="100"/>
      <c r="MK213" s="100"/>
      <c r="ML213" s="100"/>
      <c r="MM213" s="100"/>
      <c r="MN213" s="100"/>
      <c r="MO213" s="100"/>
      <c r="MP213" s="100"/>
      <c r="MQ213" s="100"/>
      <c r="MR213" s="100"/>
      <c r="MS213" s="100"/>
      <c r="MT213" s="100"/>
      <c r="MU213" s="100"/>
      <c r="MV213" s="100"/>
      <c r="MW213" s="100"/>
      <c r="MX213" s="100"/>
      <c r="MY213" s="100"/>
      <c r="MZ213" s="100"/>
      <c r="NA213" s="100"/>
      <c r="NB213" s="100"/>
      <c r="NC213" s="100"/>
      <c r="ND213" s="100"/>
      <c r="NE213" s="100"/>
      <c r="NF213" s="100"/>
      <c r="NG213" s="100"/>
      <c r="NH213" s="100"/>
      <c r="NI213" s="100"/>
      <c r="NJ213" s="100"/>
      <c r="NK213" s="100"/>
      <c r="NL213" s="100"/>
      <c r="NM213" s="100"/>
      <c r="NN213" s="100"/>
      <c r="NO213" s="100"/>
      <c r="NP213" s="100"/>
      <c r="NQ213" s="100"/>
      <c r="NR213" s="100"/>
      <c r="NS213" s="100"/>
      <c r="NT213" s="100"/>
      <c r="NU213" s="100"/>
      <c r="NV213" s="100"/>
      <c r="NW213" s="100"/>
      <c r="NX213" s="100"/>
      <c r="NY213" s="100"/>
      <c r="NZ213" s="100"/>
      <c r="OA213" s="100"/>
      <c r="OB213" s="100"/>
      <c r="OC213" s="100"/>
      <c r="OD213" s="100"/>
      <c r="OE213" s="100"/>
      <c r="OF213" s="100"/>
      <c r="OG213" s="100"/>
      <c r="OH213" s="100"/>
      <c r="OI213" s="100"/>
      <c r="OJ213" s="100"/>
      <c r="OK213" s="100"/>
      <c r="OL213" s="100"/>
      <c r="OM213" s="100"/>
      <c r="ON213" s="100"/>
      <c r="OO213" s="100"/>
      <c r="OP213" s="100"/>
      <c r="OQ213" s="100"/>
      <c r="OR213" s="100"/>
      <c r="OS213" s="100"/>
      <c r="OT213" s="100"/>
      <c r="OU213" s="100"/>
      <c r="OV213" s="100"/>
      <c r="OW213" s="100"/>
      <c r="OX213" s="100"/>
      <c r="OY213" s="100"/>
      <c r="OZ213" s="100"/>
      <c r="PA213" s="100"/>
      <c r="PB213" s="100"/>
      <c r="PC213" s="100"/>
      <c r="PD213" s="100"/>
      <c r="PE213" s="100"/>
      <c r="PF213" s="100"/>
      <c r="PG213" s="100"/>
      <c r="PH213" s="100"/>
      <c r="PI213" s="100"/>
      <c r="PJ213" s="100"/>
      <c r="PK213" s="100"/>
      <c r="PL213" s="100"/>
      <c r="PM213" s="100"/>
      <c r="PN213" s="100"/>
      <c r="PO213" s="100"/>
      <c r="PP213" s="100"/>
      <c r="PQ213" s="100"/>
      <c r="PR213" s="100"/>
      <c r="PS213" s="100"/>
      <c r="PT213" s="100"/>
      <c r="PU213" s="100"/>
      <c r="PV213" s="100"/>
      <c r="PW213" s="100"/>
      <c r="PX213" s="100"/>
      <c r="PY213" s="100"/>
      <c r="PZ213" s="100"/>
      <c r="QA213" s="100"/>
      <c r="QB213" s="100"/>
      <c r="QC213" s="100"/>
      <c r="QD213" s="100"/>
      <c r="QE213" s="100"/>
      <c r="QF213" s="100"/>
      <c r="QG213" s="100"/>
      <c r="QH213" s="100"/>
      <c r="QI213" s="100"/>
      <c r="QJ213" s="100"/>
      <c r="QK213" s="100"/>
      <c r="QL213" s="100"/>
      <c r="QM213" s="100"/>
      <c r="QN213" s="100"/>
      <c r="QO213" s="100"/>
      <c r="QP213" s="100"/>
      <c r="QQ213" s="100"/>
      <c r="QR213" s="100"/>
      <c r="QS213" s="100"/>
      <c r="QT213" s="100"/>
      <c r="QU213" s="100"/>
      <c r="QV213" s="100"/>
      <c r="QW213" s="100"/>
      <c r="QX213" s="100"/>
      <c r="QY213" s="100"/>
      <c r="QZ213" s="100"/>
      <c r="RA213" s="100"/>
      <c r="RB213" s="100"/>
      <c r="RC213" s="100"/>
      <c r="RD213" s="100"/>
      <c r="RE213" s="100"/>
      <c r="RF213" s="100"/>
      <c r="RG213" s="100"/>
      <c r="RH213" s="100"/>
      <c r="RI213" s="100"/>
      <c r="RJ213" s="100"/>
      <c r="RK213" s="100"/>
      <c r="RL213" s="100"/>
      <c r="RM213" s="100"/>
      <c r="RN213" s="100"/>
      <c r="RO213" s="100"/>
      <c r="RP213" s="100"/>
      <c r="RQ213" s="100"/>
      <c r="RR213" s="100"/>
      <c r="RS213" s="100"/>
      <c r="RT213" s="100"/>
      <c r="RU213" s="100"/>
      <c r="RV213" s="100"/>
      <c r="RW213" s="100"/>
      <c r="RX213" s="100"/>
      <c r="RY213" s="100"/>
      <c r="RZ213" s="100"/>
      <c r="SA213" s="100"/>
      <c r="SB213" s="100"/>
      <c r="SC213" s="100"/>
      <c r="SD213" s="100"/>
      <c r="SE213" s="100"/>
      <c r="SF213" s="100"/>
      <c r="SG213" s="100"/>
      <c r="SH213" s="100"/>
      <c r="SI213" s="100"/>
      <c r="SJ213" s="100"/>
      <c r="SK213" s="100"/>
      <c r="SL213" s="100"/>
      <c r="SM213" s="100"/>
      <c r="SN213" s="100"/>
      <c r="SO213" s="100"/>
      <c r="SP213" s="100"/>
      <c r="SQ213" s="100"/>
      <c r="SR213" s="100"/>
      <c r="SS213" s="100"/>
      <c r="ST213" s="100"/>
      <c r="SU213" s="100"/>
      <c r="SV213" s="100"/>
      <c r="SW213" s="100"/>
      <c r="SX213" s="100"/>
      <c r="SY213" s="100"/>
      <c r="SZ213" s="100"/>
      <c r="TA213" s="100"/>
      <c r="TB213" s="100"/>
      <c r="TC213" s="100"/>
      <c r="TD213" s="100"/>
      <c r="TE213" s="100"/>
      <c r="TF213" s="100"/>
      <c r="TG213" s="100"/>
      <c r="TH213" s="100"/>
      <c r="TI213" s="100"/>
      <c r="TJ213" s="100"/>
      <c r="TK213" s="100"/>
      <c r="TL213" s="100"/>
      <c r="TM213" s="100"/>
      <c r="TN213" s="100"/>
      <c r="TO213" s="100"/>
      <c r="TP213" s="100"/>
      <c r="TQ213" s="100"/>
      <c r="TR213" s="100"/>
      <c r="TS213" s="100"/>
      <c r="TT213" s="100"/>
      <c r="TU213" s="100"/>
      <c r="TV213" s="100"/>
      <c r="TW213" s="100"/>
      <c r="TX213" s="100"/>
      <c r="TY213" s="100"/>
      <c r="TZ213" s="100"/>
      <c r="UA213" s="100"/>
      <c r="UB213" s="100"/>
      <c r="UC213" s="100"/>
      <c r="UD213" s="100"/>
      <c r="UE213" s="100"/>
      <c r="UF213" s="100"/>
      <c r="UG213" s="100"/>
      <c r="UH213" s="100"/>
      <c r="UI213" s="100"/>
      <c r="UJ213" s="100"/>
      <c r="UK213" s="100"/>
      <c r="UL213" s="100"/>
      <c r="UM213" s="100"/>
      <c r="UN213" s="100"/>
      <c r="UO213" s="100"/>
      <c r="UP213" s="100"/>
      <c r="UQ213" s="100"/>
      <c r="UR213" s="100"/>
      <c r="US213" s="100"/>
      <c r="UT213" s="100"/>
      <c r="UU213" s="100"/>
      <c r="UV213" s="100"/>
      <c r="UW213" s="100"/>
      <c r="UX213" s="100"/>
      <c r="UY213" s="100"/>
      <c r="UZ213" s="100"/>
      <c r="VA213" s="100"/>
      <c r="VB213" s="100"/>
      <c r="VC213" s="100"/>
      <c r="VD213" s="100"/>
      <c r="VE213" s="100"/>
      <c r="VF213" s="100"/>
      <c r="VG213" s="100"/>
      <c r="VH213" s="100"/>
      <c r="VI213" s="100"/>
      <c r="VJ213" s="100"/>
      <c r="VK213" s="100"/>
      <c r="VL213" s="100"/>
      <c r="VM213" s="100"/>
      <c r="VN213" s="100"/>
      <c r="VO213" s="100"/>
      <c r="VP213" s="100"/>
      <c r="VQ213" s="100"/>
      <c r="VR213" s="100"/>
      <c r="VS213" s="100"/>
      <c r="VT213" s="100"/>
      <c r="VU213" s="100"/>
      <c r="VV213" s="100"/>
      <c r="VW213" s="100"/>
      <c r="VX213" s="100"/>
      <c r="VY213" s="100"/>
      <c r="VZ213" s="100"/>
      <c r="WA213" s="100"/>
      <c r="WB213" s="100"/>
      <c r="WC213" s="100"/>
      <c r="WD213" s="100"/>
      <c r="WE213" s="100"/>
      <c r="WF213" s="100"/>
      <c r="WG213" s="100"/>
      <c r="WH213" s="100"/>
      <c r="WI213" s="100"/>
      <c r="WJ213" s="100"/>
      <c r="WK213" s="100"/>
      <c r="WL213" s="100"/>
      <c r="WM213" s="100"/>
      <c r="WN213" s="100"/>
      <c r="WO213" s="100"/>
      <c r="WP213" s="100"/>
      <c r="WQ213" s="100"/>
      <c r="WR213" s="100"/>
      <c r="WS213" s="100"/>
      <c r="WT213" s="100"/>
      <c r="WU213" s="100"/>
      <c r="WV213" s="100"/>
      <c r="WW213" s="100"/>
      <c r="WX213" s="100"/>
      <c r="WY213" s="100"/>
      <c r="WZ213" s="100"/>
      <c r="XA213" s="100"/>
      <c r="XB213" s="100"/>
      <c r="XC213" s="100"/>
      <c r="XD213" s="100"/>
      <c r="XE213" s="100"/>
      <c r="XF213" s="100"/>
      <c r="XG213" s="100"/>
      <c r="XH213" s="100"/>
      <c r="XI213" s="100"/>
      <c r="XJ213" s="100"/>
      <c r="XK213" s="100"/>
      <c r="XL213" s="100"/>
      <c r="XM213" s="100"/>
      <c r="XN213" s="100"/>
      <c r="XO213" s="100"/>
      <c r="XP213" s="100"/>
      <c r="XQ213" s="100"/>
      <c r="XR213" s="100"/>
      <c r="XS213" s="100"/>
      <c r="XT213" s="100"/>
      <c r="XU213" s="100"/>
      <c r="XV213" s="100"/>
      <c r="XW213" s="100"/>
      <c r="XX213" s="100"/>
      <c r="XY213" s="100"/>
      <c r="XZ213" s="100"/>
      <c r="YA213" s="100"/>
      <c r="YB213" s="100"/>
      <c r="YC213" s="100"/>
      <c r="YD213" s="100"/>
      <c r="YE213" s="100"/>
      <c r="YF213" s="100"/>
      <c r="YG213" s="100"/>
      <c r="YH213" s="100"/>
      <c r="YI213" s="100"/>
      <c r="YJ213" s="100"/>
      <c r="YK213" s="100"/>
      <c r="YL213" s="100"/>
      <c r="YM213" s="100"/>
      <c r="YN213" s="100"/>
      <c r="YO213" s="100"/>
      <c r="YP213" s="100"/>
      <c r="YQ213" s="100"/>
      <c r="YR213" s="100"/>
      <c r="YS213" s="100"/>
      <c r="YT213" s="100"/>
      <c r="YU213" s="100"/>
      <c r="YV213" s="100"/>
      <c r="YW213" s="100"/>
      <c r="YX213" s="100"/>
      <c r="YY213" s="100"/>
      <c r="YZ213" s="100"/>
      <c r="ZA213" s="100"/>
      <c r="ZB213" s="100"/>
      <c r="ZC213" s="100"/>
      <c r="ZD213" s="100"/>
      <c r="ZE213" s="100"/>
      <c r="ZF213" s="100"/>
      <c r="ZG213" s="100"/>
      <c r="ZH213" s="100"/>
      <c r="ZI213" s="100"/>
      <c r="ZJ213" s="100"/>
      <c r="ZK213" s="100"/>
      <c r="ZL213" s="100"/>
      <c r="ZM213" s="100"/>
      <c r="ZN213" s="100"/>
      <c r="ZO213" s="100"/>
      <c r="ZP213" s="100"/>
      <c r="ZQ213" s="100"/>
      <c r="ZR213" s="100"/>
      <c r="ZS213" s="100"/>
      <c r="ZT213" s="100"/>
      <c r="ZU213" s="100"/>
      <c r="ZV213" s="100"/>
      <c r="ZW213" s="100"/>
      <c r="ZX213" s="100"/>
      <c r="ZY213" s="100"/>
      <c r="ZZ213" s="100"/>
      <c r="AAA213" s="100"/>
      <c r="AAB213" s="100"/>
      <c r="AAC213" s="100"/>
      <c r="AAD213" s="100"/>
      <c r="AAE213" s="100"/>
      <c r="AAF213" s="100"/>
      <c r="AAG213" s="100"/>
      <c r="AAH213" s="100"/>
      <c r="AAI213" s="100"/>
      <c r="AAJ213" s="100"/>
      <c r="AAK213" s="100"/>
      <c r="AAL213" s="100"/>
      <c r="AAM213" s="100"/>
      <c r="AAN213" s="100"/>
      <c r="AAO213" s="100"/>
      <c r="AAP213" s="100"/>
      <c r="AAQ213" s="100"/>
      <c r="AAR213" s="100"/>
      <c r="AAS213" s="100"/>
      <c r="AAT213" s="100"/>
      <c r="AAU213" s="100"/>
      <c r="AAV213" s="100"/>
      <c r="AAW213" s="100"/>
      <c r="AAX213" s="100"/>
      <c r="AAY213" s="100"/>
      <c r="AAZ213" s="100"/>
      <c r="ABA213" s="100"/>
      <c r="ABB213" s="100"/>
      <c r="ABC213" s="100"/>
      <c r="ABD213" s="100"/>
      <c r="ABE213" s="100"/>
      <c r="ABF213" s="100"/>
      <c r="ABG213" s="100"/>
      <c r="ABH213" s="100"/>
      <c r="ABI213" s="100"/>
      <c r="ABJ213" s="100"/>
      <c r="ABK213" s="100"/>
      <c r="ABL213" s="100"/>
      <c r="ABM213" s="100"/>
      <c r="ABN213" s="100"/>
      <c r="ABO213" s="100"/>
      <c r="ABP213" s="100"/>
      <c r="ABQ213" s="100"/>
      <c r="ABR213" s="100"/>
      <c r="ABS213" s="100"/>
      <c r="ABT213" s="100"/>
      <c r="ABU213" s="100"/>
      <c r="ABV213" s="100"/>
      <c r="ABW213" s="100"/>
      <c r="ABX213" s="100"/>
      <c r="ABY213" s="100"/>
      <c r="ABZ213" s="100"/>
      <c r="ACA213" s="100"/>
      <c r="ACB213" s="100"/>
      <c r="ACC213" s="100"/>
      <c r="ACD213" s="100"/>
      <c r="ACE213" s="100"/>
      <c r="ACF213" s="100"/>
      <c r="ACG213" s="100"/>
      <c r="ACH213" s="100"/>
      <c r="ACI213" s="100"/>
      <c r="ACJ213" s="100"/>
      <c r="ACK213" s="100"/>
      <c r="ACL213" s="100"/>
      <c r="ACM213" s="100"/>
      <c r="ACN213" s="100"/>
      <c r="ACO213" s="100"/>
      <c r="ACP213" s="100"/>
      <c r="ACQ213" s="100"/>
      <c r="ACR213" s="100"/>
      <c r="ACS213" s="100"/>
      <c r="ACT213" s="100"/>
      <c r="ACU213" s="100"/>
      <c r="ACV213" s="100"/>
      <c r="ACW213" s="100"/>
      <c r="ACX213" s="100"/>
      <c r="ACY213" s="100"/>
      <c r="ACZ213" s="100"/>
      <c r="ADA213" s="100"/>
      <c r="ADB213" s="100"/>
      <c r="ADC213" s="100"/>
      <c r="ADD213" s="100"/>
      <c r="ADE213" s="100"/>
      <c r="ADF213" s="100"/>
      <c r="ADG213" s="100"/>
      <c r="ADH213" s="100"/>
      <c r="ADI213" s="100"/>
      <c r="ADJ213" s="100"/>
      <c r="ADK213" s="100"/>
      <c r="ADL213" s="100"/>
      <c r="ADM213" s="100"/>
      <c r="ADN213" s="100"/>
      <c r="ADO213" s="100"/>
      <c r="ADP213" s="100"/>
      <c r="ADQ213" s="100"/>
      <c r="ADR213" s="100"/>
      <c r="ADS213" s="100"/>
      <c r="ADT213" s="100"/>
      <c r="ADU213" s="100"/>
      <c r="ADV213" s="100"/>
      <c r="ADW213" s="100"/>
      <c r="ADX213" s="100"/>
      <c r="ADY213" s="100"/>
      <c r="ADZ213" s="100"/>
      <c r="AEA213" s="100"/>
      <c r="AEB213" s="100"/>
      <c r="AEC213" s="100"/>
      <c r="AED213" s="100"/>
      <c r="AEE213" s="100"/>
      <c r="AEF213" s="100"/>
      <c r="AEG213" s="100"/>
      <c r="AEH213" s="100"/>
      <c r="AEI213" s="100"/>
      <c r="AEJ213" s="100"/>
      <c r="AEK213" s="100"/>
      <c r="AEL213" s="100"/>
      <c r="AEM213" s="100"/>
      <c r="AEN213" s="100"/>
      <c r="AEO213" s="100"/>
      <c r="AEP213" s="100"/>
      <c r="AEQ213" s="100"/>
      <c r="AER213" s="100"/>
      <c r="AES213" s="100"/>
      <c r="AET213" s="100"/>
      <c r="AEU213" s="100"/>
      <c r="AEV213" s="100"/>
      <c r="AEW213" s="100"/>
      <c r="AEX213" s="100"/>
      <c r="AEY213" s="100"/>
      <c r="AEZ213" s="100"/>
      <c r="AFA213" s="100"/>
      <c r="AFB213" s="100"/>
      <c r="AFC213" s="100"/>
      <c r="AFD213" s="100"/>
      <c r="AFE213" s="100"/>
      <c r="AFF213" s="100"/>
      <c r="AFG213" s="100"/>
      <c r="AFH213" s="100"/>
      <c r="AFI213" s="100"/>
      <c r="AFJ213" s="100"/>
      <c r="AFK213" s="100"/>
      <c r="AFL213" s="100"/>
      <c r="AFM213" s="100"/>
      <c r="AFN213" s="100"/>
      <c r="AFO213" s="100"/>
      <c r="AFP213" s="100"/>
      <c r="AFQ213" s="100"/>
      <c r="AFR213" s="100"/>
      <c r="AFS213" s="100"/>
      <c r="AFT213" s="100"/>
      <c r="AFU213" s="100"/>
      <c r="AFV213" s="100"/>
      <c r="AFW213" s="100"/>
      <c r="AFX213" s="100"/>
      <c r="AFY213" s="100"/>
      <c r="AFZ213" s="100"/>
      <c r="AGA213" s="100"/>
      <c r="AGB213" s="100"/>
      <c r="AGC213" s="100"/>
      <c r="AGD213" s="100"/>
      <c r="AGE213" s="100"/>
      <c r="AGF213" s="100"/>
      <c r="AGG213" s="100"/>
      <c r="AGH213" s="100"/>
      <c r="AGI213" s="100"/>
      <c r="AGJ213" s="100"/>
      <c r="AGK213" s="100"/>
      <c r="AGL213" s="100"/>
      <c r="AGM213" s="100"/>
      <c r="AGN213" s="100"/>
      <c r="AGO213" s="100"/>
      <c r="AGP213" s="100"/>
      <c r="AGQ213" s="100"/>
      <c r="AGR213" s="100"/>
      <c r="AGS213" s="100"/>
      <c r="AGT213" s="100"/>
      <c r="AGU213" s="100"/>
      <c r="AGV213" s="100"/>
      <c r="AGW213" s="100"/>
      <c r="AGX213" s="100"/>
      <c r="AGY213" s="100"/>
      <c r="AGZ213" s="100"/>
      <c r="AHA213" s="100"/>
      <c r="AHB213" s="100"/>
      <c r="AHC213" s="100"/>
      <c r="AHD213" s="100"/>
      <c r="AHE213" s="100"/>
      <c r="AHF213" s="100"/>
      <c r="AHG213" s="100"/>
      <c r="AHH213" s="100"/>
      <c r="AHI213" s="100"/>
      <c r="AHJ213" s="100"/>
      <c r="AHK213" s="100"/>
      <c r="AHL213" s="100"/>
      <c r="AHM213" s="100"/>
      <c r="AHN213" s="100"/>
      <c r="AHO213" s="100"/>
      <c r="AHP213" s="100"/>
      <c r="AHQ213" s="100"/>
      <c r="AHR213" s="100"/>
      <c r="AHS213" s="100"/>
      <c r="AHT213" s="100"/>
      <c r="AHU213" s="100"/>
      <c r="AHV213" s="100"/>
      <c r="AHW213" s="100"/>
      <c r="AHX213" s="100"/>
      <c r="AHY213" s="100"/>
      <c r="AHZ213" s="100"/>
      <c r="AIA213" s="100"/>
      <c r="AIB213" s="100"/>
      <c r="AIC213" s="100"/>
      <c r="AID213" s="100"/>
      <c r="AIE213" s="100"/>
      <c r="AIF213" s="100"/>
      <c r="AIG213" s="100"/>
      <c r="AIH213" s="100"/>
      <c r="AII213" s="100"/>
      <c r="AIJ213" s="100"/>
      <c r="AIK213" s="100"/>
      <c r="AIL213" s="100"/>
      <c r="AIM213" s="100"/>
      <c r="AIN213" s="100"/>
      <c r="AIO213" s="100"/>
      <c r="AIP213" s="100"/>
      <c r="AIQ213" s="100"/>
      <c r="AIR213" s="100"/>
      <c r="AIS213" s="100"/>
      <c r="AIT213" s="100"/>
      <c r="AIU213" s="100"/>
      <c r="AIV213" s="100"/>
      <c r="AIW213" s="100"/>
      <c r="AIX213" s="100"/>
      <c r="AIY213" s="100"/>
      <c r="AIZ213" s="100"/>
      <c r="AJA213" s="100"/>
      <c r="AJB213" s="100"/>
      <c r="AJC213" s="100"/>
      <c r="AJD213" s="100"/>
      <c r="AJE213" s="100"/>
      <c r="AJF213" s="100"/>
      <c r="AJG213" s="100"/>
      <c r="AJH213" s="100"/>
      <c r="AJI213" s="100"/>
      <c r="AJJ213" s="100"/>
      <c r="AJK213" s="100"/>
      <c r="AJL213" s="100"/>
      <c r="AJM213" s="100"/>
      <c r="AJN213" s="100"/>
      <c r="AJO213" s="100"/>
      <c r="AJP213" s="100"/>
      <c r="AJQ213" s="100"/>
      <c r="AJR213" s="100"/>
      <c r="AJS213" s="100"/>
      <c r="AJT213" s="100"/>
      <c r="AJU213" s="100"/>
      <c r="AJV213" s="100"/>
      <c r="AJW213" s="100"/>
      <c r="AJX213" s="100"/>
      <c r="AJY213" s="100"/>
      <c r="AJZ213" s="100"/>
      <c r="AKA213" s="100"/>
      <c r="AKB213" s="100"/>
      <c r="AKC213" s="100"/>
      <c r="AKD213" s="100"/>
      <c r="AKE213" s="100"/>
      <c r="AKF213" s="100"/>
      <c r="AKG213" s="100"/>
      <c r="AKH213" s="100"/>
      <c r="AKI213" s="100"/>
      <c r="AKJ213" s="100"/>
      <c r="AKK213" s="100"/>
      <c r="AKL213" s="100"/>
      <c r="AKM213" s="100"/>
      <c r="AKN213" s="100"/>
      <c r="AKO213" s="100"/>
      <c r="AKP213" s="100"/>
      <c r="AKQ213" s="100"/>
      <c r="AKR213" s="100"/>
      <c r="AKS213" s="100"/>
      <c r="AKT213" s="100"/>
      <c r="AKU213" s="100"/>
      <c r="AKV213" s="100"/>
      <c r="AKW213" s="100"/>
      <c r="AKX213" s="100"/>
      <c r="AKY213" s="100"/>
      <c r="AKZ213" s="100"/>
      <c r="ALA213" s="100"/>
      <c r="ALB213" s="100"/>
      <c r="ALC213" s="100"/>
      <c r="ALD213" s="100"/>
      <c r="ALE213" s="100"/>
      <c r="ALF213" s="100"/>
      <c r="ALG213" s="100"/>
      <c r="ALH213" s="100"/>
      <c r="ALI213" s="100"/>
      <c r="ALJ213" s="100"/>
      <c r="ALK213" s="100"/>
      <c r="ALL213" s="100"/>
      <c r="ALM213" s="100"/>
      <c r="ALN213" s="100"/>
      <c r="ALO213" s="100"/>
      <c r="ALP213" s="100"/>
      <c r="ALQ213" s="100"/>
      <c r="ALR213" s="100"/>
      <c r="ALS213" s="100"/>
      <c r="ALT213" s="100"/>
      <c r="ALU213" s="100"/>
      <c r="ALV213" s="100"/>
      <c r="ALW213" s="100"/>
      <c r="ALX213" s="100"/>
      <c r="ALY213" s="100"/>
      <c r="ALZ213" s="100"/>
      <c r="AMA213" s="100"/>
      <c r="AMB213" s="100"/>
      <c r="AMC213" s="100"/>
      <c r="AMD213" s="100"/>
      <c r="AME213" s="100"/>
      <c r="AMF213" s="100"/>
      <c r="AMG213" s="100"/>
      <c r="AMH213" s="100"/>
      <c r="AMI213" s="100"/>
      <c r="AMJ213" s="100"/>
      <c r="AMK213" s="100"/>
      <c r="AML213" s="100"/>
      <c r="AMM213" s="100"/>
      <c r="AMN213" s="100"/>
      <c r="AMO213" s="100"/>
      <c r="AMP213" s="100"/>
      <c r="AMQ213" s="100"/>
      <c r="AMR213" s="100"/>
      <c r="AMS213" s="100"/>
      <c r="AMT213" s="100"/>
      <c r="AMU213" s="100"/>
      <c r="AMV213" s="100"/>
      <c r="AMW213" s="100"/>
      <c r="AMX213" s="100"/>
      <c r="AMY213" s="100"/>
      <c r="AMZ213" s="100"/>
      <c r="ANA213" s="100"/>
      <c r="ANB213" s="100"/>
      <c r="ANC213" s="100"/>
      <c r="AND213" s="100"/>
      <c r="ANE213" s="100"/>
      <c r="ANF213" s="100"/>
      <c r="ANG213" s="100"/>
      <c r="ANH213" s="100"/>
      <c r="ANI213" s="100"/>
      <c r="ANJ213" s="100"/>
      <c r="ANK213" s="100"/>
      <c r="ANL213" s="100"/>
      <c r="ANM213" s="100"/>
      <c r="ANN213" s="100"/>
      <c r="ANO213" s="100"/>
      <c r="ANP213" s="100"/>
      <c r="ANQ213" s="100"/>
      <c r="ANR213" s="100"/>
      <c r="ANS213" s="100"/>
      <c r="ANT213" s="100"/>
      <c r="ANU213" s="100"/>
      <c r="ANV213" s="100"/>
      <c r="ANW213" s="100"/>
      <c r="ANX213" s="100"/>
      <c r="ANY213" s="100"/>
      <c r="ANZ213" s="100"/>
      <c r="AOA213" s="100"/>
      <c r="AOB213" s="100"/>
      <c r="AOC213" s="100"/>
      <c r="AOD213" s="100"/>
      <c r="AOE213" s="100"/>
      <c r="AOF213" s="100"/>
      <c r="AOG213" s="100"/>
      <c r="AOH213" s="100"/>
      <c r="AOI213" s="100"/>
      <c r="AOJ213" s="100"/>
      <c r="AOK213" s="100"/>
      <c r="AOL213" s="100"/>
      <c r="AOM213" s="100"/>
      <c r="AON213" s="100"/>
      <c r="AOO213" s="100"/>
      <c r="AOP213" s="100"/>
      <c r="AOQ213" s="100"/>
      <c r="AOR213" s="100"/>
      <c r="AOS213" s="100"/>
      <c r="AOT213" s="100"/>
      <c r="AOU213" s="100"/>
      <c r="AOV213" s="100"/>
      <c r="AOW213" s="100"/>
      <c r="AOX213" s="100"/>
      <c r="AOY213" s="100"/>
      <c r="AOZ213" s="100"/>
      <c r="APA213" s="100"/>
      <c r="APB213" s="100"/>
      <c r="APC213" s="100"/>
      <c r="APD213" s="100"/>
      <c r="APE213" s="100"/>
      <c r="APF213" s="100"/>
      <c r="APG213" s="100"/>
      <c r="APH213" s="100"/>
      <c r="API213" s="100"/>
      <c r="APJ213" s="100"/>
      <c r="APK213" s="100"/>
      <c r="APL213" s="100"/>
      <c r="APM213" s="100"/>
      <c r="APN213" s="100"/>
      <c r="APO213" s="100"/>
      <c r="APP213" s="100"/>
      <c r="APQ213" s="100"/>
      <c r="APR213" s="100"/>
      <c r="APS213" s="100"/>
      <c r="APT213" s="100"/>
      <c r="APU213" s="100"/>
      <c r="APV213" s="100"/>
      <c r="APW213" s="100"/>
      <c r="APX213" s="100"/>
      <c r="APY213" s="100"/>
      <c r="APZ213" s="100"/>
      <c r="AQA213" s="100"/>
      <c r="AQB213" s="100"/>
      <c r="AQC213" s="100"/>
      <c r="AQD213" s="100"/>
      <c r="AQE213" s="100"/>
      <c r="AQF213" s="100"/>
      <c r="AQG213" s="100"/>
      <c r="AQH213" s="100"/>
      <c r="AQI213" s="100"/>
      <c r="AQJ213" s="100"/>
      <c r="AQK213" s="100"/>
      <c r="AQL213" s="100"/>
      <c r="AQM213" s="100"/>
      <c r="AQN213" s="100"/>
      <c r="AQO213" s="100"/>
      <c r="AQP213" s="100"/>
      <c r="AQQ213" s="100"/>
      <c r="AQR213" s="100"/>
      <c r="AQS213" s="100"/>
      <c r="AQT213" s="100"/>
      <c r="AQU213" s="100"/>
      <c r="AQV213" s="100"/>
      <c r="AQW213" s="100"/>
      <c r="AQX213" s="100"/>
      <c r="AQY213" s="100"/>
      <c r="AQZ213" s="100"/>
      <c r="ARA213" s="100"/>
      <c r="ARB213" s="100"/>
      <c r="ARC213" s="100"/>
      <c r="ARD213" s="100"/>
      <c r="ARE213" s="100"/>
      <c r="ARF213" s="100"/>
      <c r="ARG213" s="100"/>
      <c r="ARH213" s="100"/>
      <c r="ARI213" s="100"/>
      <c r="ARJ213" s="100"/>
      <c r="ARK213" s="100"/>
      <c r="ARL213" s="100"/>
      <c r="ARM213" s="100"/>
      <c r="ARN213" s="100"/>
      <c r="ARO213" s="100"/>
      <c r="ARP213" s="100"/>
      <c r="ARQ213" s="100"/>
      <c r="ARR213" s="100"/>
      <c r="ARS213" s="100"/>
      <c r="ART213" s="100"/>
      <c r="ARU213" s="100"/>
      <c r="ARV213" s="100"/>
      <c r="ARW213" s="100"/>
      <c r="ARX213" s="100"/>
      <c r="ARY213" s="100"/>
      <c r="ARZ213" s="100"/>
      <c r="ASA213" s="100"/>
      <c r="ASB213" s="100"/>
      <c r="ASC213" s="100"/>
      <c r="ASD213" s="100"/>
      <c r="ASE213" s="100"/>
      <c r="ASF213" s="100"/>
      <c r="ASG213" s="100"/>
      <c r="ASH213" s="100"/>
      <c r="ASI213" s="100"/>
      <c r="ASJ213" s="100"/>
      <c r="ASK213" s="100"/>
      <c r="ASL213" s="100"/>
      <c r="ASM213" s="100"/>
      <c r="ASN213" s="100"/>
      <c r="ASO213" s="100"/>
      <c r="ASP213" s="100"/>
      <c r="ASQ213" s="100"/>
      <c r="ASR213" s="100"/>
      <c r="ASS213" s="100"/>
      <c r="AST213" s="100"/>
      <c r="ASU213" s="100"/>
      <c r="ASV213" s="100"/>
      <c r="ASW213" s="100"/>
      <c r="ASX213" s="100"/>
      <c r="ASY213" s="100"/>
      <c r="ASZ213" s="100"/>
      <c r="ATA213" s="100"/>
      <c r="ATB213" s="100"/>
      <c r="ATC213" s="100"/>
      <c r="ATD213" s="100"/>
      <c r="ATE213" s="100"/>
      <c r="ATF213" s="100"/>
      <c r="ATG213" s="100"/>
      <c r="ATH213" s="100"/>
      <c r="ATI213" s="100"/>
      <c r="ATJ213" s="100"/>
      <c r="ATK213" s="100"/>
      <c r="ATL213" s="100"/>
      <c r="ATM213" s="100"/>
      <c r="ATN213" s="100"/>
      <c r="ATO213" s="100"/>
      <c r="ATP213" s="100"/>
      <c r="ATQ213" s="100"/>
      <c r="ATR213" s="100"/>
      <c r="ATS213" s="100"/>
      <c r="ATT213" s="100"/>
      <c r="ATU213" s="100"/>
      <c r="ATV213" s="100"/>
      <c r="ATW213" s="100"/>
      <c r="ATX213" s="100"/>
    </row>
    <row r="214" spans="1:1220" ht="16" customHeight="1">
      <c r="A214" s="38">
        <v>211</v>
      </c>
      <c r="B214" s="567" t="s">
        <v>18360</v>
      </c>
      <c r="C214" s="38" t="s">
        <v>7921</v>
      </c>
      <c r="D214" s="38" t="s">
        <v>19</v>
      </c>
      <c r="E214" s="38" t="s">
        <v>7974</v>
      </c>
      <c r="F214" s="38" t="s">
        <v>4673</v>
      </c>
      <c r="G214" s="54" t="s">
        <v>8025</v>
      </c>
      <c r="H214" s="37" t="s">
        <v>8091</v>
      </c>
      <c r="I214" s="232" t="s">
        <v>8170</v>
      </c>
      <c r="J214" s="38" t="s">
        <v>8118</v>
      </c>
      <c r="K214" s="571" t="s">
        <v>6866</v>
      </c>
      <c r="L214" s="76"/>
      <c r="M214" s="38" t="s">
        <v>21</v>
      </c>
      <c r="N214" s="38" t="s">
        <v>7694</v>
      </c>
      <c r="O214" s="38"/>
      <c r="P214" s="38"/>
      <c r="Q214" s="47"/>
      <c r="R214" s="214"/>
      <c r="S214" s="100"/>
      <c r="T214" s="100"/>
      <c r="U214" s="100"/>
      <c r="V214" s="100"/>
      <c r="W214" s="100"/>
      <c r="X214" s="100"/>
      <c r="Y214" s="100"/>
      <c r="Z214" s="100"/>
      <c r="AA214" s="100"/>
      <c r="AB214" s="100"/>
      <c r="AC214" s="100"/>
      <c r="AD214" s="100"/>
      <c r="AE214" s="100"/>
      <c r="AF214" s="100"/>
      <c r="AG214" s="100"/>
      <c r="AH214" s="100"/>
      <c r="AI214" s="100"/>
      <c r="AJ214" s="100"/>
      <c r="AK214" s="100"/>
      <c r="AL214" s="100"/>
      <c r="AM214" s="100"/>
      <c r="AN214" s="100"/>
      <c r="AO214" s="100"/>
      <c r="AP214" s="100"/>
      <c r="AQ214" s="100"/>
      <c r="AR214" s="100"/>
      <c r="AS214" s="100"/>
      <c r="AT214" s="100"/>
      <c r="AU214" s="100"/>
      <c r="AV214" s="100"/>
      <c r="AW214" s="100"/>
      <c r="AX214" s="100"/>
      <c r="AY214" s="100"/>
      <c r="AZ214" s="100"/>
      <c r="BA214" s="100"/>
      <c r="BB214" s="100"/>
      <c r="BC214" s="100"/>
      <c r="BD214" s="100"/>
      <c r="BE214" s="100"/>
      <c r="BF214" s="100"/>
      <c r="BG214" s="100"/>
      <c r="BH214" s="100"/>
      <c r="BI214" s="100"/>
      <c r="BJ214" s="100"/>
      <c r="BK214" s="100"/>
      <c r="BL214" s="100"/>
      <c r="BM214" s="100"/>
      <c r="BN214" s="100"/>
      <c r="BO214" s="100"/>
      <c r="BP214" s="100"/>
      <c r="BQ214" s="100"/>
      <c r="BR214" s="100"/>
      <c r="BS214" s="100"/>
      <c r="BT214" s="100"/>
      <c r="BU214" s="100"/>
      <c r="BV214" s="100"/>
      <c r="BW214" s="100"/>
      <c r="BX214" s="100"/>
      <c r="BY214" s="100"/>
      <c r="BZ214" s="100"/>
      <c r="CA214" s="100"/>
      <c r="CB214" s="100"/>
      <c r="CC214" s="100"/>
      <c r="CD214" s="100"/>
      <c r="CE214" s="100"/>
      <c r="CF214" s="100"/>
      <c r="CG214" s="100"/>
      <c r="CH214" s="100"/>
      <c r="CI214" s="100"/>
      <c r="CJ214" s="100"/>
      <c r="CK214" s="100"/>
      <c r="CL214" s="100"/>
      <c r="CM214" s="100"/>
      <c r="CN214" s="100"/>
      <c r="CO214" s="100"/>
      <c r="CP214" s="100"/>
      <c r="CQ214" s="100"/>
      <c r="CR214" s="100"/>
      <c r="CS214" s="100"/>
      <c r="CT214" s="100"/>
      <c r="CU214" s="100"/>
      <c r="CV214" s="100"/>
      <c r="CW214" s="100"/>
      <c r="CX214" s="100"/>
      <c r="CY214" s="100"/>
      <c r="CZ214" s="100"/>
      <c r="DA214" s="100"/>
      <c r="DB214" s="100"/>
      <c r="DC214" s="100"/>
      <c r="DD214" s="100"/>
      <c r="DE214" s="100"/>
      <c r="DF214" s="100"/>
      <c r="DG214" s="100"/>
      <c r="DH214" s="100"/>
      <c r="DI214" s="100"/>
      <c r="DJ214" s="100"/>
      <c r="DK214" s="100"/>
      <c r="DL214" s="100"/>
      <c r="DM214" s="100"/>
      <c r="DN214" s="100"/>
      <c r="DO214" s="100"/>
      <c r="DP214" s="100"/>
      <c r="DQ214" s="100"/>
      <c r="DR214" s="100"/>
      <c r="DS214" s="100"/>
      <c r="DT214" s="100"/>
      <c r="DU214" s="100"/>
      <c r="DV214" s="100"/>
      <c r="DW214" s="100"/>
      <c r="DX214" s="100"/>
      <c r="DY214" s="100"/>
      <c r="DZ214" s="100"/>
      <c r="EA214" s="100"/>
      <c r="EB214" s="100"/>
      <c r="EC214" s="100"/>
      <c r="ED214" s="100"/>
      <c r="EE214" s="100"/>
      <c r="EF214" s="100"/>
      <c r="EG214" s="100"/>
      <c r="EH214" s="100"/>
      <c r="EI214" s="100"/>
      <c r="EJ214" s="100"/>
      <c r="EK214" s="100"/>
      <c r="EL214" s="100"/>
      <c r="EM214" s="100"/>
      <c r="EN214" s="100"/>
      <c r="EO214" s="100"/>
      <c r="EP214" s="100"/>
      <c r="EQ214" s="100"/>
      <c r="ER214" s="100"/>
      <c r="ES214" s="100"/>
      <c r="ET214" s="100"/>
      <c r="EU214" s="100"/>
      <c r="EV214" s="100"/>
      <c r="EW214" s="100"/>
      <c r="EX214" s="100"/>
      <c r="EY214" s="100"/>
      <c r="EZ214" s="100"/>
      <c r="FA214" s="100"/>
      <c r="FB214" s="100"/>
      <c r="FC214" s="100"/>
      <c r="FD214" s="100"/>
      <c r="FE214" s="100"/>
      <c r="FF214" s="100"/>
      <c r="FG214" s="100"/>
      <c r="FH214" s="100"/>
      <c r="FI214" s="100"/>
      <c r="FJ214" s="100"/>
      <c r="FK214" s="100"/>
      <c r="FL214" s="100"/>
      <c r="FM214" s="100"/>
      <c r="FN214" s="100"/>
      <c r="FO214" s="100"/>
      <c r="FP214" s="100"/>
      <c r="FQ214" s="100"/>
      <c r="FR214" s="100"/>
      <c r="FS214" s="100"/>
      <c r="FT214" s="100"/>
      <c r="FU214" s="100"/>
      <c r="FV214" s="100"/>
      <c r="FW214" s="100"/>
      <c r="FX214" s="100"/>
      <c r="FY214" s="100"/>
      <c r="FZ214" s="100"/>
      <c r="GA214" s="100"/>
      <c r="GB214" s="100"/>
      <c r="GC214" s="100"/>
      <c r="GD214" s="100"/>
      <c r="GE214" s="100"/>
      <c r="GF214" s="100"/>
      <c r="GG214" s="100"/>
      <c r="GH214" s="100"/>
      <c r="GI214" s="100"/>
      <c r="GJ214" s="100"/>
      <c r="GK214" s="100"/>
      <c r="GL214" s="100"/>
      <c r="GM214" s="100"/>
      <c r="GN214" s="100"/>
      <c r="GO214" s="100"/>
      <c r="GP214" s="100"/>
      <c r="GQ214" s="100"/>
      <c r="GR214" s="100"/>
      <c r="GS214" s="100"/>
      <c r="GT214" s="100"/>
      <c r="GU214" s="100"/>
      <c r="GV214" s="100"/>
      <c r="GW214" s="100"/>
      <c r="GX214" s="100"/>
      <c r="GY214" s="100"/>
      <c r="GZ214" s="100"/>
      <c r="HA214" s="100"/>
      <c r="HB214" s="100"/>
      <c r="HC214" s="100"/>
      <c r="HD214" s="100"/>
      <c r="HE214" s="100"/>
      <c r="HF214" s="100"/>
      <c r="HG214" s="100"/>
      <c r="HH214" s="100"/>
      <c r="HI214" s="100"/>
      <c r="HJ214" s="100"/>
      <c r="HK214" s="100"/>
      <c r="HL214" s="100"/>
      <c r="HM214" s="100"/>
      <c r="HN214" s="100"/>
      <c r="HO214" s="100"/>
      <c r="HP214" s="100"/>
      <c r="HQ214" s="100"/>
      <c r="HR214" s="100"/>
      <c r="HS214" s="100"/>
      <c r="HT214" s="100"/>
      <c r="HU214" s="100"/>
      <c r="HV214" s="100"/>
      <c r="HW214" s="100"/>
      <c r="HX214" s="100"/>
      <c r="HY214" s="100"/>
      <c r="HZ214" s="100"/>
      <c r="IA214" s="100"/>
      <c r="IB214" s="100"/>
      <c r="IC214" s="100"/>
      <c r="ID214" s="100"/>
      <c r="IE214" s="100"/>
      <c r="IF214" s="100"/>
      <c r="IG214" s="100"/>
      <c r="IH214" s="100"/>
      <c r="II214" s="100"/>
      <c r="IJ214" s="100"/>
      <c r="IK214" s="100"/>
      <c r="IL214" s="100"/>
      <c r="IM214" s="100"/>
      <c r="IN214" s="100"/>
      <c r="IO214" s="100"/>
      <c r="IP214" s="100"/>
      <c r="IQ214" s="100"/>
      <c r="IR214" s="100"/>
      <c r="IS214" s="100"/>
      <c r="IT214" s="100"/>
      <c r="IU214" s="100"/>
      <c r="IV214" s="100"/>
      <c r="IW214" s="100"/>
      <c r="IX214" s="100"/>
      <c r="IY214" s="100"/>
      <c r="IZ214" s="100"/>
      <c r="JA214" s="100"/>
      <c r="JB214" s="100"/>
      <c r="JC214" s="100"/>
      <c r="JD214" s="100"/>
      <c r="JE214" s="100"/>
      <c r="JF214" s="100"/>
      <c r="JG214" s="100"/>
      <c r="JH214" s="100"/>
      <c r="JI214" s="100"/>
      <c r="JJ214" s="100"/>
      <c r="JK214" s="100"/>
      <c r="JL214" s="100"/>
      <c r="JM214" s="100"/>
      <c r="JN214" s="100"/>
      <c r="JO214" s="100"/>
      <c r="JP214" s="100"/>
      <c r="JQ214" s="100"/>
      <c r="JR214" s="100"/>
      <c r="JS214" s="100"/>
      <c r="JT214" s="100"/>
      <c r="JU214" s="100"/>
      <c r="JV214" s="100"/>
      <c r="JW214" s="100"/>
      <c r="JX214" s="100"/>
      <c r="JY214" s="100"/>
      <c r="JZ214" s="100"/>
      <c r="KA214" s="100"/>
      <c r="KB214" s="100"/>
      <c r="KC214" s="100"/>
      <c r="KD214" s="100"/>
      <c r="KE214" s="100"/>
      <c r="KF214" s="100"/>
      <c r="KG214" s="100"/>
      <c r="KH214" s="100"/>
      <c r="KI214" s="100"/>
      <c r="KJ214" s="100"/>
      <c r="KK214" s="100"/>
      <c r="KL214" s="100"/>
      <c r="KM214" s="100"/>
      <c r="KN214" s="100"/>
      <c r="KO214" s="100"/>
      <c r="KP214" s="100"/>
      <c r="KQ214" s="100"/>
      <c r="KR214" s="100"/>
      <c r="KS214" s="100"/>
      <c r="KT214" s="100"/>
      <c r="KU214" s="100"/>
      <c r="KV214" s="100"/>
      <c r="KW214" s="100"/>
      <c r="KX214" s="100"/>
      <c r="KY214" s="100"/>
      <c r="KZ214" s="100"/>
      <c r="LA214" s="100"/>
      <c r="LB214" s="100"/>
      <c r="LC214" s="100"/>
      <c r="LD214" s="100"/>
      <c r="LE214" s="100"/>
      <c r="LF214" s="100"/>
      <c r="LG214" s="100"/>
      <c r="LH214" s="100"/>
      <c r="LI214" s="100"/>
      <c r="LJ214" s="100"/>
      <c r="LK214" s="100"/>
      <c r="LL214" s="100"/>
      <c r="LM214" s="100"/>
      <c r="LN214" s="100"/>
      <c r="LO214" s="100"/>
      <c r="LP214" s="100"/>
      <c r="LQ214" s="100"/>
      <c r="LR214" s="100"/>
      <c r="LS214" s="100"/>
      <c r="LT214" s="100"/>
      <c r="LU214" s="100"/>
      <c r="LV214" s="100"/>
      <c r="LW214" s="100"/>
      <c r="LX214" s="100"/>
      <c r="LY214" s="100"/>
      <c r="LZ214" s="100"/>
      <c r="MA214" s="100"/>
      <c r="MB214" s="100"/>
      <c r="MC214" s="100"/>
      <c r="MD214" s="100"/>
      <c r="ME214" s="100"/>
      <c r="MF214" s="100"/>
      <c r="MG214" s="100"/>
      <c r="MH214" s="100"/>
      <c r="MI214" s="100"/>
      <c r="MJ214" s="100"/>
      <c r="MK214" s="100"/>
      <c r="ML214" s="100"/>
      <c r="MM214" s="100"/>
      <c r="MN214" s="100"/>
      <c r="MO214" s="100"/>
      <c r="MP214" s="100"/>
      <c r="MQ214" s="100"/>
      <c r="MR214" s="100"/>
      <c r="MS214" s="100"/>
      <c r="MT214" s="100"/>
      <c r="MU214" s="100"/>
      <c r="MV214" s="100"/>
      <c r="MW214" s="100"/>
      <c r="MX214" s="100"/>
      <c r="MY214" s="100"/>
      <c r="MZ214" s="100"/>
      <c r="NA214" s="100"/>
      <c r="NB214" s="100"/>
      <c r="NC214" s="100"/>
      <c r="ND214" s="100"/>
      <c r="NE214" s="100"/>
      <c r="NF214" s="100"/>
      <c r="NG214" s="100"/>
      <c r="NH214" s="100"/>
      <c r="NI214" s="100"/>
      <c r="NJ214" s="100"/>
      <c r="NK214" s="100"/>
      <c r="NL214" s="100"/>
      <c r="NM214" s="100"/>
      <c r="NN214" s="100"/>
      <c r="NO214" s="100"/>
      <c r="NP214" s="100"/>
      <c r="NQ214" s="100"/>
      <c r="NR214" s="100"/>
      <c r="NS214" s="100"/>
      <c r="NT214" s="100"/>
      <c r="NU214" s="100"/>
      <c r="NV214" s="100"/>
      <c r="NW214" s="100"/>
      <c r="NX214" s="100"/>
      <c r="NY214" s="100"/>
      <c r="NZ214" s="100"/>
      <c r="OA214" s="100"/>
      <c r="OB214" s="100"/>
      <c r="OC214" s="100"/>
      <c r="OD214" s="100"/>
      <c r="OE214" s="100"/>
      <c r="OF214" s="100"/>
      <c r="OG214" s="100"/>
      <c r="OH214" s="100"/>
      <c r="OI214" s="100"/>
      <c r="OJ214" s="100"/>
      <c r="OK214" s="100"/>
      <c r="OL214" s="100"/>
      <c r="OM214" s="100"/>
      <c r="ON214" s="100"/>
      <c r="OO214" s="100"/>
      <c r="OP214" s="100"/>
      <c r="OQ214" s="100"/>
      <c r="OR214" s="100"/>
      <c r="OS214" s="100"/>
      <c r="OT214" s="100"/>
      <c r="OU214" s="100"/>
      <c r="OV214" s="100"/>
      <c r="OW214" s="100"/>
      <c r="OX214" s="100"/>
      <c r="OY214" s="100"/>
      <c r="OZ214" s="100"/>
      <c r="PA214" s="100"/>
      <c r="PB214" s="100"/>
      <c r="PC214" s="100"/>
      <c r="PD214" s="100"/>
      <c r="PE214" s="100"/>
      <c r="PF214" s="100"/>
      <c r="PG214" s="100"/>
      <c r="PH214" s="100"/>
      <c r="PI214" s="100"/>
      <c r="PJ214" s="100"/>
      <c r="PK214" s="100"/>
      <c r="PL214" s="100"/>
      <c r="PM214" s="100"/>
      <c r="PN214" s="100"/>
      <c r="PO214" s="100"/>
      <c r="PP214" s="100"/>
      <c r="PQ214" s="100"/>
      <c r="PR214" s="100"/>
      <c r="PS214" s="100"/>
      <c r="PT214" s="100"/>
      <c r="PU214" s="100"/>
      <c r="PV214" s="100"/>
      <c r="PW214" s="100"/>
      <c r="PX214" s="100"/>
      <c r="PY214" s="100"/>
      <c r="PZ214" s="100"/>
      <c r="QA214" s="100"/>
      <c r="QB214" s="100"/>
      <c r="QC214" s="100"/>
      <c r="QD214" s="100"/>
      <c r="QE214" s="100"/>
      <c r="QF214" s="100"/>
      <c r="QG214" s="100"/>
      <c r="QH214" s="100"/>
      <c r="QI214" s="100"/>
      <c r="QJ214" s="100"/>
      <c r="QK214" s="100"/>
      <c r="QL214" s="100"/>
      <c r="QM214" s="100"/>
      <c r="QN214" s="100"/>
      <c r="QO214" s="100"/>
      <c r="QP214" s="100"/>
      <c r="QQ214" s="100"/>
      <c r="QR214" s="100"/>
      <c r="QS214" s="100"/>
      <c r="QT214" s="100"/>
      <c r="QU214" s="100"/>
      <c r="QV214" s="100"/>
      <c r="QW214" s="100"/>
      <c r="QX214" s="100"/>
      <c r="QY214" s="100"/>
      <c r="QZ214" s="100"/>
      <c r="RA214" s="100"/>
      <c r="RB214" s="100"/>
      <c r="RC214" s="100"/>
      <c r="RD214" s="100"/>
      <c r="RE214" s="100"/>
      <c r="RF214" s="100"/>
      <c r="RG214" s="100"/>
      <c r="RH214" s="100"/>
      <c r="RI214" s="100"/>
      <c r="RJ214" s="100"/>
      <c r="RK214" s="100"/>
      <c r="RL214" s="100"/>
      <c r="RM214" s="100"/>
      <c r="RN214" s="100"/>
      <c r="RO214" s="100"/>
      <c r="RP214" s="100"/>
      <c r="RQ214" s="100"/>
      <c r="RR214" s="100"/>
      <c r="RS214" s="100"/>
      <c r="RT214" s="100"/>
      <c r="RU214" s="100"/>
      <c r="RV214" s="100"/>
      <c r="RW214" s="100"/>
      <c r="RX214" s="100"/>
      <c r="RY214" s="100"/>
      <c r="RZ214" s="100"/>
      <c r="SA214" s="100"/>
      <c r="SB214" s="100"/>
      <c r="SC214" s="100"/>
      <c r="SD214" s="100"/>
      <c r="SE214" s="100"/>
      <c r="SF214" s="100"/>
      <c r="SG214" s="100"/>
      <c r="SH214" s="100"/>
      <c r="SI214" s="100"/>
      <c r="SJ214" s="100"/>
      <c r="SK214" s="100"/>
      <c r="SL214" s="100"/>
      <c r="SM214" s="100"/>
      <c r="SN214" s="100"/>
      <c r="SO214" s="100"/>
      <c r="SP214" s="100"/>
      <c r="SQ214" s="100"/>
      <c r="SR214" s="100"/>
      <c r="SS214" s="100"/>
      <c r="ST214" s="100"/>
      <c r="SU214" s="100"/>
      <c r="SV214" s="100"/>
      <c r="SW214" s="100"/>
      <c r="SX214" s="100"/>
      <c r="SY214" s="100"/>
      <c r="SZ214" s="100"/>
      <c r="TA214" s="100"/>
      <c r="TB214" s="100"/>
      <c r="TC214" s="100"/>
      <c r="TD214" s="100"/>
      <c r="TE214" s="100"/>
      <c r="TF214" s="100"/>
      <c r="TG214" s="100"/>
      <c r="TH214" s="100"/>
      <c r="TI214" s="100"/>
      <c r="TJ214" s="100"/>
      <c r="TK214" s="100"/>
      <c r="TL214" s="100"/>
      <c r="TM214" s="100"/>
      <c r="TN214" s="100"/>
      <c r="TO214" s="100"/>
      <c r="TP214" s="100"/>
      <c r="TQ214" s="100"/>
      <c r="TR214" s="100"/>
      <c r="TS214" s="100"/>
      <c r="TT214" s="100"/>
      <c r="TU214" s="100"/>
      <c r="TV214" s="100"/>
      <c r="TW214" s="100"/>
      <c r="TX214" s="100"/>
      <c r="TY214" s="100"/>
      <c r="TZ214" s="100"/>
      <c r="UA214" s="100"/>
      <c r="UB214" s="100"/>
      <c r="UC214" s="100"/>
      <c r="UD214" s="100"/>
      <c r="UE214" s="100"/>
      <c r="UF214" s="100"/>
      <c r="UG214" s="100"/>
      <c r="UH214" s="100"/>
      <c r="UI214" s="100"/>
      <c r="UJ214" s="100"/>
      <c r="UK214" s="100"/>
      <c r="UL214" s="100"/>
      <c r="UM214" s="100"/>
      <c r="UN214" s="100"/>
      <c r="UO214" s="100"/>
      <c r="UP214" s="100"/>
      <c r="UQ214" s="100"/>
      <c r="UR214" s="100"/>
      <c r="US214" s="100"/>
      <c r="UT214" s="100"/>
      <c r="UU214" s="100"/>
      <c r="UV214" s="100"/>
      <c r="UW214" s="100"/>
      <c r="UX214" s="100"/>
      <c r="UY214" s="100"/>
      <c r="UZ214" s="100"/>
      <c r="VA214" s="100"/>
      <c r="VB214" s="100"/>
      <c r="VC214" s="100"/>
      <c r="VD214" s="100"/>
      <c r="VE214" s="100"/>
      <c r="VF214" s="100"/>
      <c r="VG214" s="100"/>
      <c r="VH214" s="100"/>
      <c r="VI214" s="100"/>
      <c r="VJ214" s="100"/>
      <c r="VK214" s="100"/>
      <c r="VL214" s="100"/>
      <c r="VM214" s="100"/>
      <c r="VN214" s="100"/>
      <c r="VO214" s="100"/>
      <c r="VP214" s="100"/>
      <c r="VQ214" s="100"/>
      <c r="VR214" s="100"/>
      <c r="VS214" s="100"/>
      <c r="VT214" s="100"/>
      <c r="VU214" s="100"/>
      <c r="VV214" s="100"/>
      <c r="VW214" s="100"/>
      <c r="VX214" s="100"/>
      <c r="VY214" s="100"/>
      <c r="VZ214" s="100"/>
      <c r="WA214" s="100"/>
      <c r="WB214" s="100"/>
      <c r="WC214" s="100"/>
      <c r="WD214" s="100"/>
      <c r="WE214" s="100"/>
      <c r="WF214" s="100"/>
      <c r="WG214" s="100"/>
      <c r="WH214" s="100"/>
      <c r="WI214" s="100"/>
      <c r="WJ214" s="100"/>
      <c r="WK214" s="100"/>
      <c r="WL214" s="100"/>
      <c r="WM214" s="100"/>
      <c r="WN214" s="100"/>
      <c r="WO214" s="100"/>
      <c r="WP214" s="100"/>
      <c r="WQ214" s="100"/>
      <c r="WR214" s="100"/>
      <c r="WS214" s="100"/>
      <c r="WT214" s="100"/>
      <c r="WU214" s="100"/>
      <c r="WV214" s="100"/>
      <c r="WW214" s="100"/>
      <c r="WX214" s="100"/>
      <c r="WY214" s="100"/>
      <c r="WZ214" s="100"/>
      <c r="XA214" s="100"/>
      <c r="XB214" s="100"/>
      <c r="XC214" s="100"/>
      <c r="XD214" s="100"/>
      <c r="XE214" s="100"/>
      <c r="XF214" s="100"/>
      <c r="XG214" s="100"/>
      <c r="XH214" s="100"/>
      <c r="XI214" s="100"/>
      <c r="XJ214" s="100"/>
      <c r="XK214" s="100"/>
      <c r="XL214" s="100"/>
      <c r="XM214" s="100"/>
      <c r="XN214" s="100"/>
      <c r="XO214" s="100"/>
      <c r="XP214" s="100"/>
      <c r="XQ214" s="100"/>
      <c r="XR214" s="100"/>
      <c r="XS214" s="100"/>
      <c r="XT214" s="100"/>
      <c r="XU214" s="100"/>
      <c r="XV214" s="100"/>
      <c r="XW214" s="100"/>
      <c r="XX214" s="100"/>
      <c r="XY214" s="100"/>
      <c r="XZ214" s="100"/>
      <c r="YA214" s="100"/>
      <c r="YB214" s="100"/>
      <c r="YC214" s="100"/>
      <c r="YD214" s="100"/>
      <c r="YE214" s="100"/>
      <c r="YF214" s="100"/>
      <c r="YG214" s="100"/>
      <c r="YH214" s="100"/>
      <c r="YI214" s="100"/>
      <c r="YJ214" s="100"/>
      <c r="YK214" s="100"/>
      <c r="YL214" s="100"/>
      <c r="YM214" s="100"/>
      <c r="YN214" s="100"/>
      <c r="YO214" s="100"/>
      <c r="YP214" s="100"/>
      <c r="YQ214" s="100"/>
      <c r="YR214" s="100"/>
      <c r="YS214" s="100"/>
      <c r="YT214" s="100"/>
      <c r="YU214" s="100"/>
      <c r="YV214" s="100"/>
      <c r="YW214" s="100"/>
      <c r="YX214" s="100"/>
      <c r="YY214" s="100"/>
      <c r="YZ214" s="100"/>
      <c r="ZA214" s="100"/>
      <c r="ZB214" s="100"/>
      <c r="ZC214" s="100"/>
      <c r="ZD214" s="100"/>
      <c r="ZE214" s="100"/>
      <c r="ZF214" s="100"/>
      <c r="ZG214" s="100"/>
      <c r="ZH214" s="100"/>
      <c r="ZI214" s="100"/>
      <c r="ZJ214" s="100"/>
      <c r="ZK214" s="100"/>
      <c r="ZL214" s="100"/>
      <c r="ZM214" s="100"/>
      <c r="ZN214" s="100"/>
      <c r="ZO214" s="100"/>
      <c r="ZP214" s="100"/>
      <c r="ZQ214" s="100"/>
      <c r="ZR214" s="100"/>
      <c r="ZS214" s="100"/>
      <c r="ZT214" s="100"/>
      <c r="ZU214" s="100"/>
      <c r="ZV214" s="100"/>
      <c r="ZW214" s="100"/>
      <c r="ZX214" s="100"/>
      <c r="ZY214" s="100"/>
      <c r="ZZ214" s="100"/>
      <c r="AAA214" s="100"/>
      <c r="AAB214" s="100"/>
      <c r="AAC214" s="100"/>
      <c r="AAD214" s="100"/>
      <c r="AAE214" s="100"/>
      <c r="AAF214" s="100"/>
      <c r="AAG214" s="100"/>
      <c r="AAH214" s="100"/>
      <c r="AAI214" s="100"/>
      <c r="AAJ214" s="100"/>
      <c r="AAK214" s="100"/>
      <c r="AAL214" s="100"/>
      <c r="AAM214" s="100"/>
      <c r="AAN214" s="100"/>
      <c r="AAO214" s="100"/>
      <c r="AAP214" s="100"/>
      <c r="AAQ214" s="100"/>
      <c r="AAR214" s="100"/>
      <c r="AAS214" s="100"/>
      <c r="AAT214" s="100"/>
      <c r="AAU214" s="100"/>
      <c r="AAV214" s="100"/>
      <c r="AAW214" s="100"/>
      <c r="AAX214" s="100"/>
      <c r="AAY214" s="100"/>
      <c r="AAZ214" s="100"/>
      <c r="ABA214" s="100"/>
      <c r="ABB214" s="100"/>
      <c r="ABC214" s="100"/>
      <c r="ABD214" s="100"/>
      <c r="ABE214" s="100"/>
      <c r="ABF214" s="100"/>
      <c r="ABG214" s="100"/>
      <c r="ABH214" s="100"/>
      <c r="ABI214" s="100"/>
      <c r="ABJ214" s="100"/>
      <c r="ABK214" s="100"/>
      <c r="ABL214" s="100"/>
      <c r="ABM214" s="100"/>
      <c r="ABN214" s="100"/>
      <c r="ABO214" s="100"/>
      <c r="ABP214" s="100"/>
      <c r="ABQ214" s="100"/>
      <c r="ABR214" s="100"/>
      <c r="ABS214" s="100"/>
      <c r="ABT214" s="100"/>
      <c r="ABU214" s="100"/>
      <c r="ABV214" s="100"/>
      <c r="ABW214" s="100"/>
      <c r="ABX214" s="100"/>
      <c r="ABY214" s="100"/>
      <c r="ABZ214" s="100"/>
      <c r="ACA214" s="100"/>
      <c r="ACB214" s="100"/>
      <c r="ACC214" s="100"/>
      <c r="ACD214" s="100"/>
      <c r="ACE214" s="100"/>
      <c r="ACF214" s="100"/>
      <c r="ACG214" s="100"/>
      <c r="ACH214" s="100"/>
      <c r="ACI214" s="100"/>
      <c r="ACJ214" s="100"/>
      <c r="ACK214" s="100"/>
      <c r="ACL214" s="100"/>
      <c r="ACM214" s="100"/>
      <c r="ACN214" s="100"/>
      <c r="ACO214" s="100"/>
      <c r="ACP214" s="100"/>
      <c r="ACQ214" s="100"/>
      <c r="ACR214" s="100"/>
      <c r="ACS214" s="100"/>
      <c r="ACT214" s="100"/>
      <c r="ACU214" s="100"/>
      <c r="ACV214" s="100"/>
      <c r="ACW214" s="100"/>
      <c r="ACX214" s="100"/>
      <c r="ACY214" s="100"/>
      <c r="ACZ214" s="100"/>
      <c r="ADA214" s="100"/>
      <c r="ADB214" s="100"/>
      <c r="ADC214" s="100"/>
      <c r="ADD214" s="100"/>
      <c r="ADE214" s="100"/>
      <c r="ADF214" s="100"/>
      <c r="ADG214" s="100"/>
      <c r="ADH214" s="100"/>
      <c r="ADI214" s="100"/>
      <c r="ADJ214" s="100"/>
      <c r="ADK214" s="100"/>
      <c r="ADL214" s="100"/>
      <c r="ADM214" s="100"/>
      <c r="ADN214" s="100"/>
      <c r="ADO214" s="100"/>
      <c r="ADP214" s="100"/>
      <c r="ADQ214" s="100"/>
      <c r="ADR214" s="100"/>
      <c r="ADS214" s="100"/>
      <c r="ADT214" s="100"/>
      <c r="ADU214" s="100"/>
      <c r="ADV214" s="100"/>
      <c r="ADW214" s="100"/>
      <c r="ADX214" s="100"/>
      <c r="ADY214" s="100"/>
      <c r="ADZ214" s="100"/>
      <c r="AEA214" s="100"/>
      <c r="AEB214" s="100"/>
      <c r="AEC214" s="100"/>
      <c r="AED214" s="100"/>
      <c r="AEE214" s="100"/>
      <c r="AEF214" s="100"/>
      <c r="AEG214" s="100"/>
      <c r="AEH214" s="100"/>
      <c r="AEI214" s="100"/>
      <c r="AEJ214" s="100"/>
      <c r="AEK214" s="100"/>
      <c r="AEL214" s="100"/>
      <c r="AEM214" s="100"/>
      <c r="AEN214" s="100"/>
      <c r="AEO214" s="100"/>
      <c r="AEP214" s="100"/>
      <c r="AEQ214" s="100"/>
      <c r="AER214" s="100"/>
      <c r="AES214" s="100"/>
      <c r="AET214" s="100"/>
      <c r="AEU214" s="100"/>
      <c r="AEV214" s="100"/>
      <c r="AEW214" s="100"/>
      <c r="AEX214" s="100"/>
      <c r="AEY214" s="100"/>
      <c r="AEZ214" s="100"/>
      <c r="AFA214" s="100"/>
      <c r="AFB214" s="100"/>
      <c r="AFC214" s="100"/>
      <c r="AFD214" s="100"/>
      <c r="AFE214" s="100"/>
      <c r="AFF214" s="100"/>
      <c r="AFG214" s="100"/>
      <c r="AFH214" s="100"/>
      <c r="AFI214" s="100"/>
      <c r="AFJ214" s="100"/>
      <c r="AFK214" s="100"/>
      <c r="AFL214" s="100"/>
      <c r="AFM214" s="100"/>
      <c r="AFN214" s="100"/>
      <c r="AFO214" s="100"/>
      <c r="AFP214" s="100"/>
      <c r="AFQ214" s="100"/>
      <c r="AFR214" s="100"/>
      <c r="AFS214" s="100"/>
      <c r="AFT214" s="100"/>
      <c r="AFU214" s="100"/>
      <c r="AFV214" s="100"/>
      <c r="AFW214" s="100"/>
      <c r="AFX214" s="100"/>
      <c r="AFY214" s="100"/>
      <c r="AFZ214" s="100"/>
      <c r="AGA214" s="100"/>
      <c r="AGB214" s="100"/>
      <c r="AGC214" s="100"/>
      <c r="AGD214" s="100"/>
      <c r="AGE214" s="100"/>
      <c r="AGF214" s="100"/>
      <c r="AGG214" s="100"/>
      <c r="AGH214" s="100"/>
      <c r="AGI214" s="100"/>
      <c r="AGJ214" s="100"/>
      <c r="AGK214" s="100"/>
      <c r="AGL214" s="100"/>
      <c r="AGM214" s="100"/>
      <c r="AGN214" s="100"/>
      <c r="AGO214" s="100"/>
      <c r="AGP214" s="100"/>
      <c r="AGQ214" s="100"/>
      <c r="AGR214" s="100"/>
      <c r="AGS214" s="100"/>
      <c r="AGT214" s="100"/>
      <c r="AGU214" s="100"/>
      <c r="AGV214" s="100"/>
      <c r="AGW214" s="100"/>
      <c r="AGX214" s="100"/>
      <c r="AGY214" s="100"/>
      <c r="AGZ214" s="100"/>
      <c r="AHA214" s="100"/>
      <c r="AHB214" s="100"/>
      <c r="AHC214" s="100"/>
      <c r="AHD214" s="100"/>
      <c r="AHE214" s="100"/>
      <c r="AHF214" s="100"/>
      <c r="AHG214" s="100"/>
      <c r="AHH214" s="100"/>
      <c r="AHI214" s="100"/>
      <c r="AHJ214" s="100"/>
      <c r="AHK214" s="100"/>
      <c r="AHL214" s="100"/>
      <c r="AHM214" s="100"/>
      <c r="AHN214" s="100"/>
      <c r="AHO214" s="100"/>
      <c r="AHP214" s="100"/>
      <c r="AHQ214" s="100"/>
      <c r="AHR214" s="100"/>
      <c r="AHS214" s="100"/>
      <c r="AHT214" s="100"/>
      <c r="AHU214" s="100"/>
      <c r="AHV214" s="100"/>
      <c r="AHW214" s="100"/>
      <c r="AHX214" s="100"/>
      <c r="AHY214" s="100"/>
      <c r="AHZ214" s="100"/>
      <c r="AIA214" s="100"/>
      <c r="AIB214" s="100"/>
      <c r="AIC214" s="100"/>
      <c r="AID214" s="100"/>
      <c r="AIE214" s="100"/>
      <c r="AIF214" s="100"/>
      <c r="AIG214" s="100"/>
      <c r="AIH214" s="100"/>
      <c r="AII214" s="100"/>
      <c r="AIJ214" s="100"/>
      <c r="AIK214" s="100"/>
      <c r="AIL214" s="100"/>
      <c r="AIM214" s="100"/>
      <c r="AIN214" s="100"/>
      <c r="AIO214" s="100"/>
      <c r="AIP214" s="100"/>
      <c r="AIQ214" s="100"/>
      <c r="AIR214" s="100"/>
      <c r="AIS214" s="100"/>
      <c r="AIT214" s="100"/>
      <c r="AIU214" s="100"/>
      <c r="AIV214" s="100"/>
      <c r="AIW214" s="100"/>
      <c r="AIX214" s="100"/>
      <c r="AIY214" s="100"/>
      <c r="AIZ214" s="100"/>
      <c r="AJA214" s="100"/>
      <c r="AJB214" s="100"/>
      <c r="AJC214" s="100"/>
      <c r="AJD214" s="100"/>
      <c r="AJE214" s="100"/>
      <c r="AJF214" s="100"/>
      <c r="AJG214" s="100"/>
      <c r="AJH214" s="100"/>
      <c r="AJI214" s="100"/>
      <c r="AJJ214" s="100"/>
      <c r="AJK214" s="100"/>
      <c r="AJL214" s="100"/>
      <c r="AJM214" s="100"/>
      <c r="AJN214" s="100"/>
      <c r="AJO214" s="100"/>
      <c r="AJP214" s="100"/>
      <c r="AJQ214" s="100"/>
      <c r="AJR214" s="100"/>
      <c r="AJS214" s="100"/>
      <c r="AJT214" s="100"/>
      <c r="AJU214" s="100"/>
      <c r="AJV214" s="100"/>
      <c r="AJW214" s="100"/>
      <c r="AJX214" s="100"/>
      <c r="AJY214" s="100"/>
      <c r="AJZ214" s="100"/>
      <c r="AKA214" s="100"/>
      <c r="AKB214" s="100"/>
      <c r="AKC214" s="100"/>
      <c r="AKD214" s="100"/>
      <c r="AKE214" s="100"/>
      <c r="AKF214" s="100"/>
      <c r="AKG214" s="100"/>
      <c r="AKH214" s="100"/>
      <c r="AKI214" s="100"/>
      <c r="AKJ214" s="100"/>
      <c r="AKK214" s="100"/>
      <c r="AKL214" s="100"/>
      <c r="AKM214" s="100"/>
      <c r="AKN214" s="100"/>
      <c r="AKO214" s="100"/>
      <c r="AKP214" s="100"/>
      <c r="AKQ214" s="100"/>
      <c r="AKR214" s="100"/>
      <c r="AKS214" s="100"/>
      <c r="AKT214" s="100"/>
      <c r="AKU214" s="100"/>
      <c r="AKV214" s="100"/>
      <c r="AKW214" s="100"/>
      <c r="AKX214" s="100"/>
      <c r="AKY214" s="100"/>
      <c r="AKZ214" s="100"/>
      <c r="ALA214" s="100"/>
      <c r="ALB214" s="100"/>
      <c r="ALC214" s="100"/>
      <c r="ALD214" s="100"/>
      <c r="ALE214" s="100"/>
      <c r="ALF214" s="100"/>
      <c r="ALG214" s="100"/>
      <c r="ALH214" s="100"/>
      <c r="ALI214" s="100"/>
      <c r="ALJ214" s="100"/>
      <c r="ALK214" s="100"/>
      <c r="ALL214" s="100"/>
      <c r="ALM214" s="100"/>
      <c r="ALN214" s="100"/>
      <c r="ALO214" s="100"/>
      <c r="ALP214" s="100"/>
      <c r="ALQ214" s="100"/>
      <c r="ALR214" s="100"/>
      <c r="ALS214" s="100"/>
      <c r="ALT214" s="100"/>
      <c r="ALU214" s="100"/>
      <c r="ALV214" s="100"/>
      <c r="ALW214" s="100"/>
      <c r="ALX214" s="100"/>
      <c r="ALY214" s="100"/>
      <c r="ALZ214" s="100"/>
      <c r="AMA214" s="100"/>
      <c r="AMB214" s="100"/>
      <c r="AMC214" s="100"/>
      <c r="AMD214" s="100"/>
      <c r="AME214" s="100"/>
      <c r="AMF214" s="100"/>
      <c r="AMG214" s="100"/>
      <c r="AMH214" s="100"/>
      <c r="AMI214" s="100"/>
      <c r="AMJ214" s="100"/>
      <c r="AMK214" s="100"/>
      <c r="AML214" s="100"/>
      <c r="AMM214" s="100"/>
      <c r="AMN214" s="100"/>
      <c r="AMO214" s="100"/>
      <c r="AMP214" s="100"/>
      <c r="AMQ214" s="100"/>
      <c r="AMR214" s="100"/>
      <c r="AMS214" s="100"/>
      <c r="AMT214" s="100"/>
      <c r="AMU214" s="100"/>
      <c r="AMV214" s="100"/>
      <c r="AMW214" s="100"/>
      <c r="AMX214" s="100"/>
      <c r="AMY214" s="100"/>
      <c r="AMZ214" s="100"/>
      <c r="ANA214" s="100"/>
      <c r="ANB214" s="100"/>
      <c r="ANC214" s="100"/>
      <c r="AND214" s="100"/>
      <c r="ANE214" s="100"/>
      <c r="ANF214" s="100"/>
      <c r="ANG214" s="100"/>
      <c r="ANH214" s="100"/>
      <c r="ANI214" s="100"/>
      <c r="ANJ214" s="100"/>
      <c r="ANK214" s="100"/>
      <c r="ANL214" s="100"/>
      <c r="ANM214" s="100"/>
      <c r="ANN214" s="100"/>
      <c r="ANO214" s="100"/>
      <c r="ANP214" s="100"/>
      <c r="ANQ214" s="100"/>
      <c r="ANR214" s="100"/>
      <c r="ANS214" s="100"/>
      <c r="ANT214" s="100"/>
      <c r="ANU214" s="100"/>
      <c r="ANV214" s="100"/>
      <c r="ANW214" s="100"/>
      <c r="ANX214" s="100"/>
      <c r="ANY214" s="100"/>
      <c r="ANZ214" s="100"/>
      <c r="AOA214" s="100"/>
      <c r="AOB214" s="100"/>
      <c r="AOC214" s="100"/>
      <c r="AOD214" s="100"/>
      <c r="AOE214" s="100"/>
      <c r="AOF214" s="100"/>
      <c r="AOG214" s="100"/>
      <c r="AOH214" s="100"/>
      <c r="AOI214" s="100"/>
      <c r="AOJ214" s="100"/>
      <c r="AOK214" s="100"/>
      <c r="AOL214" s="100"/>
      <c r="AOM214" s="100"/>
      <c r="AON214" s="100"/>
      <c r="AOO214" s="100"/>
      <c r="AOP214" s="100"/>
      <c r="AOQ214" s="100"/>
      <c r="AOR214" s="100"/>
      <c r="AOS214" s="100"/>
      <c r="AOT214" s="100"/>
      <c r="AOU214" s="100"/>
      <c r="AOV214" s="100"/>
      <c r="AOW214" s="100"/>
      <c r="AOX214" s="100"/>
      <c r="AOY214" s="100"/>
      <c r="AOZ214" s="100"/>
      <c r="APA214" s="100"/>
      <c r="APB214" s="100"/>
      <c r="APC214" s="100"/>
      <c r="APD214" s="100"/>
      <c r="APE214" s="100"/>
      <c r="APF214" s="100"/>
      <c r="APG214" s="100"/>
      <c r="APH214" s="100"/>
      <c r="API214" s="100"/>
      <c r="APJ214" s="100"/>
      <c r="APK214" s="100"/>
      <c r="APL214" s="100"/>
      <c r="APM214" s="100"/>
      <c r="APN214" s="100"/>
      <c r="APO214" s="100"/>
      <c r="APP214" s="100"/>
      <c r="APQ214" s="100"/>
      <c r="APR214" s="100"/>
      <c r="APS214" s="100"/>
      <c r="APT214" s="100"/>
      <c r="APU214" s="100"/>
      <c r="APV214" s="100"/>
      <c r="APW214" s="100"/>
      <c r="APX214" s="100"/>
      <c r="APY214" s="100"/>
      <c r="APZ214" s="100"/>
      <c r="AQA214" s="100"/>
      <c r="AQB214" s="100"/>
      <c r="AQC214" s="100"/>
      <c r="AQD214" s="100"/>
      <c r="AQE214" s="100"/>
      <c r="AQF214" s="100"/>
      <c r="AQG214" s="100"/>
      <c r="AQH214" s="100"/>
      <c r="AQI214" s="100"/>
      <c r="AQJ214" s="100"/>
      <c r="AQK214" s="100"/>
      <c r="AQL214" s="100"/>
      <c r="AQM214" s="100"/>
      <c r="AQN214" s="100"/>
      <c r="AQO214" s="100"/>
      <c r="AQP214" s="100"/>
      <c r="AQQ214" s="100"/>
      <c r="AQR214" s="100"/>
      <c r="AQS214" s="100"/>
      <c r="AQT214" s="100"/>
      <c r="AQU214" s="100"/>
      <c r="AQV214" s="100"/>
      <c r="AQW214" s="100"/>
      <c r="AQX214" s="100"/>
      <c r="AQY214" s="100"/>
      <c r="AQZ214" s="100"/>
      <c r="ARA214" s="100"/>
      <c r="ARB214" s="100"/>
      <c r="ARC214" s="100"/>
      <c r="ARD214" s="100"/>
      <c r="ARE214" s="100"/>
      <c r="ARF214" s="100"/>
      <c r="ARG214" s="100"/>
      <c r="ARH214" s="100"/>
      <c r="ARI214" s="100"/>
      <c r="ARJ214" s="100"/>
      <c r="ARK214" s="100"/>
      <c r="ARL214" s="100"/>
      <c r="ARM214" s="100"/>
      <c r="ARN214" s="100"/>
      <c r="ARO214" s="100"/>
      <c r="ARP214" s="100"/>
      <c r="ARQ214" s="100"/>
      <c r="ARR214" s="100"/>
      <c r="ARS214" s="100"/>
      <c r="ART214" s="100"/>
      <c r="ARU214" s="100"/>
      <c r="ARV214" s="100"/>
      <c r="ARW214" s="100"/>
      <c r="ARX214" s="100"/>
      <c r="ARY214" s="100"/>
      <c r="ARZ214" s="100"/>
      <c r="ASA214" s="100"/>
      <c r="ASB214" s="100"/>
      <c r="ASC214" s="100"/>
      <c r="ASD214" s="100"/>
      <c r="ASE214" s="100"/>
      <c r="ASF214" s="100"/>
      <c r="ASG214" s="100"/>
      <c r="ASH214" s="100"/>
      <c r="ASI214" s="100"/>
      <c r="ASJ214" s="100"/>
      <c r="ASK214" s="100"/>
      <c r="ASL214" s="100"/>
      <c r="ASM214" s="100"/>
      <c r="ASN214" s="100"/>
      <c r="ASO214" s="100"/>
      <c r="ASP214" s="100"/>
      <c r="ASQ214" s="100"/>
      <c r="ASR214" s="100"/>
      <c r="ASS214" s="100"/>
      <c r="AST214" s="100"/>
      <c r="ASU214" s="100"/>
      <c r="ASV214" s="100"/>
      <c r="ASW214" s="100"/>
      <c r="ASX214" s="100"/>
      <c r="ASY214" s="100"/>
      <c r="ASZ214" s="100"/>
      <c r="ATA214" s="100"/>
      <c r="ATB214" s="100"/>
      <c r="ATC214" s="100"/>
      <c r="ATD214" s="100"/>
      <c r="ATE214" s="100"/>
      <c r="ATF214" s="100"/>
      <c r="ATG214" s="100"/>
      <c r="ATH214" s="100"/>
      <c r="ATI214" s="100"/>
      <c r="ATJ214" s="100"/>
      <c r="ATK214" s="100"/>
      <c r="ATL214" s="100"/>
      <c r="ATM214" s="100"/>
      <c r="ATN214" s="100"/>
      <c r="ATO214" s="100"/>
      <c r="ATP214" s="100"/>
      <c r="ATQ214" s="100"/>
      <c r="ATR214" s="100"/>
      <c r="ATS214" s="100"/>
      <c r="ATT214" s="100"/>
      <c r="ATU214" s="100"/>
      <c r="ATV214" s="100"/>
      <c r="ATW214" s="100"/>
      <c r="ATX214" s="100"/>
    </row>
    <row r="215" spans="1:1220" ht="16" customHeight="1">
      <c r="A215" s="38">
        <v>212</v>
      </c>
      <c r="B215" s="567" t="s">
        <v>18360</v>
      </c>
      <c r="C215" s="38" t="s">
        <v>7922</v>
      </c>
      <c r="D215" s="38" t="s">
        <v>19</v>
      </c>
      <c r="E215" s="38" t="s">
        <v>7975</v>
      </c>
      <c r="F215" s="38" t="s">
        <v>4674</v>
      </c>
      <c r="G215" s="54" t="s">
        <v>8026</v>
      </c>
      <c r="H215" s="37" t="s">
        <v>8074</v>
      </c>
      <c r="I215" s="232" t="s">
        <v>8171</v>
      </c>
      <c r="J215" s="38" t="s">
        <v>8119</v>
      </c>
      <c r="K215" s="571" t="s">
        <v>6866</v>
      </c>
      <c r="L215" s="76"/>
      <c r="M215" s="38" t="s">
        <v>21</v>
      </c>
      <c r="N215" s="38" t="s">
        <v>7694</v>
      </c>
      <c r="O215" s="38"/>
      <c r="P215" s="38"/>
      <c r="Q215" s="47"/>
      <c r="R215" s="214"/>
      <c r="S215" s="100"/>
      <c r="T215" s="100"/>
      <c r="U215" s="100"/>
      <c r="V215" s="100"/>
      <c r="W215" s="100"/>
      <c r="X215" s="100"/>
      <c r="Y215" s="100"/>
      <c r="Z215" s="100"/>
      <c r="AA215" s="100"/>
      <c r="AB215" s="100"/>
      <c r="AC215" s="100"/>
      <c r="AD215" s="100"/>
      <c r="AE215" s="100"/>
      <c r="AF215" s="100"/>
      <c r="AG215" s="100"/>
      <c r="AH215" s="100"/>
      <c r="AI215" s="100"/>
      <c r="AJ215" s="100"/>
      <c r="AK215" s="100"/>
      <c r="AL215" s="100"/>
      <c r="AM215" s="100"/>
      <c r="AN215" s="100"/>
      <c r="AO215" s="100"/>
      <c r="AP215" s="100"/>
      <c r="AQ215" s="100"/>
      <c r="AR215" s="100"/>
      <c r="AS215" s="100"/>
      <c r="AT215" s="100"/>
      <c r="AU215" s="100"/>
      <c r="AV215" s="100"/>
      <c r="AW215" s="100"/>
      <c r="AX215" s="100"/>
      <c r="AY215" s="100"/>
      <c r="AZ215" s="100"/>
      <c r="BA215" s="100"/>
      <c r="BB215" s="100"/>
      <c r="BC215" s="100"/>
      <c r="BD215" s="100"/>
      <c r="BE215" s="100"/>
      <c r="BF215" s="100"/>
      <c r="BG215" s="100"/>
      <c r="BH215" s="100"/>
      <c r="BI215" s="100"/>
      <c r="BJ215" s="100"/>
      <c r="BK215" s="100"/>
      <c r="BL215" s="100"/>
      <c r="BM215" s="100"/>
      <c r="BN215" s="100"/>
      <c r="BO215" s="100"/>
      <c r="BP215" s="100"/>
      <c r="BQ215" s="100"/>
      <c r="BR215" s="100"/>
      <c r="BS215" s="100"/>
      <c r="BT215" s="100"/>
      <c r="BU215" s="100"/>
      <c r="BV215" s="100"/>
      <c r="BW215" s="100"/>
      <c r="BX215" s="100"/>
      <c r="BY215" s="100"/>
      <c r="BZ215" s="100"/>
      <c r="CA215" s="100"/>
      <c r="CB215" s="100"/>
      <c r="CC215" s="100"/>
      <c r="CD215" s="100"/>
      <c r="CE215" s="100"/>
      <c r="CF215" s="100"/>
      <c r="CG215" s="100"/>
      <c r="CH215" s="100"/>
      <c r="CI215" s="100"/>
      <c r="CJ215" s="100"/>
      <c r="CK215" s="100"/>
      <c r="CL215" s="100"/>
      <c r="CM215" s="100"/>
      <c r="CN215" s="100"/>
      <c r="CO215" s="100"/>
      <c r="CP215" s="100"/>
      <c r="CQ215" s="100"/>
      <c r="CR215" s="100"/>
      <c r="CS215" s="100"/>
      <c r="CT215" s="100"/>
      <c r="CU215" s="100"/>
      <c r="CV215" s="100"/>
      <c r="CW215" s="100"/>
      <c r="CX215" s="100"/>
      <c r="CY215" s="100"/>
      <c r="CZ215" s="100"/>
      <c r="DA215" s="100"/>
      <c r="DB215" s="100"/>
      <c r="DC215" s="100"/>
      <c r="DD215" s="100"/>
      <c r="DE215" s="100"/>
      <c r="DF215" s="100"/>
      <c r="DG215" s="100"/>
      <c r="DH215" s="100"/>
      <c r="DI215" s="100"/>
      <c r="DJ215" s="100"/>
      <c r="DK215" s="100"/>
      <c r="DL215" s="100"/>
      <c r="DM215" s="100"/>
      <c r="DN215" s="100"/>
      <c r="DO215" s="100"/>
      <c r="DP215" s="100"/>
      <c r="DQ215" s="100"/>
      <c r="DR215" s="100"/>
      <c r="DS215" s="100"/>
      <c r="DT215" s="100"/>
      <c r="DU215" s="100"/>
      <c r="DV215" s="100"/>
      <c r="DW215" s="100"/>
      <c r="DX215" s="100"/>
      <c r="DY215" s="100"/>
      <c r="DZ215" s="100"/>
      <c r="EA215" s="100"/>
      <c r="EB215" s="100"/>
      <c r="EC215" s="100"/>
      <c r="ED215" s="100"/>
      <c r="EE215" s="100"/>
      <c r="EF215" s="100"/>
      <c r="EG215" s="100"/>
      <c r="EH215" s="100"/>
      <c r="EI215" s="100"/>
      <c r="EJ215" s="100"/>
      <c r="EK215" s="100"/>
      <c r="EL215" s="100"/>
      <c r="EM215" s="100"/>
      <c r="EN215" s="100"/>
      <c r="EO215" s="100"/>
      <c r="EP215" s="100"/>
      <c r="EQ215" s="100"/>
      <c r="ER215" s="100"/>
      <c r="ES215" s="100"/>
      <c r="ET215" s="100"/>
      <c r="EU215" s="100"/>
      <c r="EV215" s="100"/>
      <c r="EW215" s="100"/>
      <c r="EX215" s="100"/>
      <c r="EY215" s="100"/>
      <c r="EZ215" s="100"/>
      <c r="FA215" s="100"/>
      <c r="FB215" s="100"/>
      <c r="FC215" s="100"/>
      <c r="FD215" s="100"/>
      <c r="FE215" s="100"/>
      <c r="FF215" s="100"/>
      <c r="FG215" s="100"/>
      <c r="FH215" s="100"/>
      <c r="FI215" s="100"/>
      <c r="FJ215" s="100"/>
      <c r="FK215" s="100"/>
      <c r="FL215" s="100"/>
      <c r="FM215" s="100"/>
      <c r="FN215" s="100"/>
      <c r="FO215" s="100"/>
      <c r="FP215" s="100"/>
      <c r="FQ215" s="100"/>
      <c r="FR215" s="100"/>
      <c r="FS215" s="100"/>
      <c r="FT215" s="100"/>
      <c r="FU215" s="100"/>
      <c r="FV215" s="100"/>
      <c r="FW215" s="100"/>
      <c r="FX215" s="100"/>
      <c r="FY215" s="100"/>
      <c r="FZ215" s="100"/>
      <c r="GA215" s="100"/>
      <c r="GB215" s="100"/>
      <c r="GC215" s="100"/>
      <c r="GD215" s="100"/>
      <c r="GE215" s="100"/>
      <c r="GF215" s="100"/>
      <c r="GG215" s="100"/>
      <c r="GH215" s="100"/>
      <c r="GI215" s="100"/>
      <c r="GJ215" s="100"/>
      <c r="GK215" s="100"/>
      <c r="GL215" s="100"/>
      <c r="GM215" s="100"/>
      <c r="GN215" s="100"/>
      <c r="GO215" s="100"/>
      <c r="GP215" s="100"/>
      <c r="GQ215" s="100"/>
      <c r="GR215" s="100"/>
      <c r="GS215" s="100"/>
      <c r="GT215" s="100"/>
      <c r="GU215" s="100"/>
      <c r="GV215" s="100"/>
      <c r="GW215" s="100"/>
      <c r="GX215" s="100"/>
      <c r="GY215" s="100"/>
      <c r="GZ215" s="100"/>
      <c r="HA215" s="100"/>
      <c r="HB215" s="100"/>
      <c r="HC215" s="100"/>
      <c r="HD215" s="100"/>
      <c r="HE215" s="100"/>
      <c r="HF215" s="100"/>
      <c r="HG215" s="100"/>
      <c r="HH215" s="100"/>
      <c r="HI215" s="100"/>
      <c r="HJ215" s="100"/>
      <c r="HK215" s="100"/>
      <c r="HL215" s="100"/>
      <c r="HM215" s="100"/>
      <c r="HN215" s="100"/>
      <c r="HO215" s="100"/>
      <c r="HP215" s="100"/>
      <c r="HQ215" s="100"/>
      <c r="HR215" s="100"/>
      <c r="HS215" s="100"/>
      <c r="HT215" s="100"/>
      <c r="HU215" s="100"/>
      <c r="HV215" s="100"/>
      <c r="HW215" s="100"/>
      <c r="HX215" s="100"/>
      <c r="HY215" s="100"/>
      <c r="HZ215" s="100"/>
      <c r="IA215" s="100"/>
      <c r="IB215" s="100"/>
      <c r="IC215" s="100"/>
      <c r="ID215" s="100"/>
      <c r="IE215" s="100"/>
      <c r="IF215" s="100"/>
      <c r="IG215" s="100"/>
      <c r="IH215" s="100"/>
      <c r="II215" s="100"/>
      <c r="IJ215" s="100"/>
      <c r="IK215" s="100"/>
      <c r="IL215" s="100"/>
      <c r="IM215" s="100"/>
      <c r="IN215" s="100"/>
      <c r="IO215" s="100"/>
      <c r="IP215" s="100"/>
      <c r="IQ215" s="100"/>
      <c r="IR215" s="100"/>
      <c r="IS215" s="100"/>
      <c r="IT215" s="100"/>
      <c r="IU215" s="100"/>
      <c r="IV215" s="100"/>
      <c r="IW215" s="100"/>
      <c r="IX215" s="100"/>
      <c r="IY215" s="100"/>
      <c r="IZ215" s="100"/>
      <c r="JA215" s="100"/>
      <c r="JB215" s="100"/>
      <c r="JC215" s="100"/>
      <c r="JD215" s="100"/>
      <c r="JE215" s="100"/>
      <c r="JF215" s="100"/>
      <c r="JG215" s="100"/>
      <c r="JH215" s="100"/>
      <c r="JI215" s="100"/>
      <c r="JJ215" s="100"/>
      <c r="JK215" s="100"/>
      <c r="JL215" s="100"/>
      <c r="JM215" s="100"/>
      <c r="JN215" s="100"/>
      <c r="JO215" s="100"/>
      <c r="JP215" s="100"/>
      <c r="JQ215" s="100"/>
      <c r="JR215" s="100"/>
      <c r="JS215" s="100"/>
      <c r="JT215" s="100"/>
      <c r="JU215" s="100"/>
      <c r="JV215" s="100"/>
      <c r="JW215" s="100"/>
      <c r="JX215" s="100"/>
      <c r="JY215" s="100"/>
      <c r="JZ215" s="100"/>
      <c r="KA215" s="100"/>
      <c r="KB215" s="100"/>
      <c r="KC215" s="100"/>
      <c r="KD215" s="100"/>
      <c r="KE215" s="100"/>
      <c r="KF215" s="100"/>
      <c r="KG215" s="100"/>
      <c r="KH215" s="100"/>
      <c r="KI215" s="100"/>
      <c r="KJ215" s="100"/>
      <c r="KK215" s="100"/>
      <c r="KL215" s="100"/>
      <c r="KM215" s="100"/>
      <c r="KN215" s="100"/>
      <c r="KO215" s="100"/>
      <c r="KP215" s="100"/>
      <c r="KQ215" s="100"/>
      <c r="KR215" s="100"/>
      <c r="KS215" s="100"/>
      <c r="KT215" s="100"/>
      <c r="KU215" s="100"/>
      <c r="KV215" s="100"/>
      <c r="KW215" s="100"/>
      <c r="KX215" s="100"/>
      <c r="KY215" s="100"/>
      <c r="KZ215" s="100"/>
      <c r="LA215" s="100"/>
      <c r="LB215" s="100"/>
      <c r="LC215" s="100"/>
      <c r="LD215" s="100"/>
      <c r="LE215" s="100"/>
      <c r="LF215" s="100"/>
      <c r="LG215" s="100"/>
      <c r="LH215" s="100"/>
      <c r="LI215" s="100"/>
      <c r="LJ215" s="100"/>
      <c r="LK215" s="100"/>
      <c r="LL215" s="100"/>
      <c r="LM215" s="100"/>
      <c r="LN215" s="100"/>
      <c r="LO215" s="100"/>
      <c r="LP215" s="100"/>
      <c r="LQ215" s="100"/>
      <c r="LR215" s="100"/>
      <c r="LS215" s="100"/>
      <c r="LT215" s="100"/>
      <c r="LU215" s="100"/>
      <c r="LV215" s="100"/>
      <c r="LW215" s="100"/>
      <c r="LX215" s="100"/>
      <c r="LY215" s="100"/>
      <c r="LZ215" s="100"/>
      <c r="MA215" s="100"/>
      <c r="MB215" s="100"/>
      <c r="MC215" s="100"/>
      <c r="MD215" s="100"/>
      <c r="ME215" s="100"/>
      <c r="MF215" s="100"/>
      <c r="MG215" s="100"/>
      <c r="MH215" s="100"/>
      <c r="MI215" s="100"/>
      <c r="MJ215" s="100"/>
      <c r="MK215" s="100"/>
      <c r="ML215" s="100"/>
      <c r="MM215" s="100"/>
      <c r="MN215" s="100"/>
      <c r="MO215" s="100"/>
      <c r="MP215" s="100"/>
      <c r="MQ215" s="100"/>
      <c r="MR215" s="100"/>
      <c r="MS215" s="100"/>
      <c r="MT215" s="100"/>
      <c r="MU215" s="100"/>
      <c r="MV215" s="100"/>
      <c r="MW215" s="100"/>
      <c r="MX215" s="100"/>
      <c r="MY215" s="100"/>
      <c r="MZ215" s="100"/>
      <c r="NA215" s="100"/>
      <c r="NB215" s="100"/>
      <c r="NC215" s="100"/>
      <c r="ND215" s="100"/>
      <c r="NE215" s="100"/>
      <c r="NF215" s="100"/>
      <c r="NG215" s="100"/>
      <c r="NH215" s="100"/>
      <c r="NI215" s="100"/>
      <c r="NJ215" s="100"/>
      <c r="NK215" s="100"/>
      <c r="NL215" s="100"/>
      <c r="NM215" s="100"/>
      <c r="NN215" s="100"/>
      <c r="NO215" s="100"/>
      <c r="NP215" s="100"/>
      <c r="NQ215" s="100"/>
      <c r="NR215" s="100"/>
      <c r="NS215" s="100"/>
      <c r="NT215" s="100"/>
      <c r="NU215" s="100"/>
      <c r="NV215" s="100"/>
      <c r="NW215" s="100"/>
      <c r="NX215" s="100"/>
      <c r="NY215" s="100"/>
      <c r="NZ215" s="100"/>
      <c r="OA215" s="100"/>
      <c r="OB215" s="100"/>
      <c r="OC215" s="100"/>
      <c r="OD215" s="100"/>
      <c r="OE215" s="100"/>
      <c r="OF215" s="100"/>
      <c r="OG215" s="100"/>
      <c r="OH215" s="100"/>
      <c r="OI215" s="100"/>
      <c r="OJ215" s="100"/>
      <c r="OK215" s="100"/>
      <c r="OL215" s="100"/>
      <c r="OM215" s="100"/>
      <c r="ON215" s="100"/>
      <c r="OO215" s="100"/>
      <c r="OP215" s="100"/>
      <c r="OQ215" s="100"/>
      <c r="OR215" s="100"/>
      <c r="OS215" s="100"/>
      <c r="OT215" s="100"/>
      <c r="OU215" s="100"/>
      <c r="OV215" s="100"/>
      <c r="OW215" s="100"/>
      <c r="OX215" s="100"/>
      <c r="OY215" s="100"/>
      <c r="OZ215" s="100"/>
      <c r="PA215" s="100"/>
      <c r="PB215" s="100"/>
      <c r="PC215" s="100"/>
      <c r="PD215" s="100"/>
      <c r="PE215" s="100"/>
      <c r="PF215" s="100"/>
      <c r="PG215" s="100"/>
      <c r="PH215" s="100"/>
      <c r="PI215" s="100"/>
      <c r="PJ215" s="100"/>
      <c r="PK215" s="100"/>
      <c r="PL215" s="100"/>
      <c r="PM215" s="100"/>
      <c r="PN215" s="100"/>
      <c r="PO215" s="100"/>
      <c r="PP215" s="100"/>
      <c r="PQ215" s="100"/>
      <c r="PR215" s="100"/>
      <c r="PS215" s="100"/>
      <c r="PT215" s="100"/>
      <c r="PU215" s="100"/>
      <c r="PV215" s="100"/>
      <c r="PW215" s="100"/>
      <c r="PX215" s="100"/>
      <c r="PY215" s="100"/>
      <c r="PZ215" s="100"/>
      <c r="QA215" s="100"/>
      <c r="QB215" s="100"/>
      <c r="QC215" s="100"/>
      <c r="QD215" s="100"/>
      <c r="QE215" s="100"/>
      <c r="QF215" s="100"/>
      <c r="QG215" s="100"/>
      <c r="QH215" s="100"/>
      <c r="QI215" s="100"/>
      <c r="QJ215" s="100"/>
      <c r="QK215" s="100"/>
      <c r="QL215" s="100"/>
      <c r="QM215" s="100"/>
      <c r="QN215" s="100"/>
      <c r="QO215" s="100"/>
      <c r="QP215" s="100"/>
      <c r="QQ215" s="100"/>
      <c r="QR215" s="100"/>
      <c r="QS215" s="100"/>
      <c r="QT215" s="100"/>
      <c r="QU215" s="100"/>
      <c r="QV215" s="100"/>
      <c r="QW215" s="100"/>
      <c r="QX215" s="100"/>
      <c r="QY215" s="100"/>
      <c r="QZ215" s="100"/>
      <c r="RA215" s="100"/>
      <c r="RB215" s="100"/>
      <c r="RC215" s="100"/>
      <c r="RD215" s="100"/>
      <c r="RE215" s="100"/>
      <c r="RF215" s="100"/>
      <c r="RG215" s="100"/>
      <c r="RH215" s="100"/>
      <c r="RI215" s="100"/>
      <c r="RJ215" s="100"/>
      <c r="RK215" s="100"/>
      <c r="RL215" s="100"/>
      <c r="RM215" s="100"/>
      <c r="RN215" s="100"/>
      <c r="RO215" s="100"/>
      <c r="RP215" s="100"/>
      <c r="RQ215" s="100"/>
      <c r="RR215" s="100"/>
      <c r="RS215" s="100"/>
      <c r="RT215" s="100"/>
      <c r="RU215" s="100"/>
      <c r="RV215" s="100"/>
      <c r="RW215" s="100"/>
      <c r="RX215" s="100"/>
      <c r="RY215" s="100"/>
      <c r="RZ215" s="100"/>
      <c r="SA215" s="100"/>
      <c r="SB215" s="100"/>
      <c r="SC215" s="100"/>
      <c r="SD215" s="100"/>
      <c r="SE215" s="100"/>
      <c r="SF215" s="100"/>
      <c r="SG215" s="100"/>
      <c r="SH215" s="100"/>
      <c r="SI215" s="100"/>
      <c r="SJ215" s="100"/>
      <c r="SK215" s="100"/>
      <c r="SL215" s="100"/>
      <c r="SM215" s="100"/>
      <c r="SN215" s="100"/>
      <c r="SO215" s="100"/>
      <c r="SP215" s="100"/>
      <c r="SQ215" s="100"/>
      <c r="SR215" s="100"/>
      <c r="SS215" s="100"/>
      <c r="ST215" s="100"/>
      <c r="SU215" s="100"/>
      <c r="SV215" s="100"/>
      <c r="SW215" s="100"/>
      <c r="SX215" s="100"/>
      <c r="SY215" s="100"/>
      <c r="SZ215" s="100"/>
      <c r="TA215" s="100"/>
      <c r="TB215" s="100"/>
      <c r="TC215" s="100"/>
      <c r="TD215" s="100"/>
      <c r="TE215" s="100"/>
      <c r="TF215" s="100"/>
      <c r="TG215" s="100"/>
      <c r="TH215" s="100"/>
      <c r="TI215" s="100"/>
      <c r="TJ215" s="100"/>
      <c r="TK215" s="100"/>
      <c r="TL215" s="100"/>
      <c r="TM215" s="100"/>
      <c r="TN215" s="100"/>
      <c r="TO215" s="100"/>
      <c r="TP215" s="100"/>
      <c r="TQ215" s="100"/>
      <c r="TR215" s="100"/>
      <c r="TS215" s="100"/>
      <c r="TT215" s="100"/>
      <c r="TU215" s="100"/>
      <c r="TV215" s="100"/>
      <c r="TW215" s="100"/>
      <c r="TX215" s="100"/>
      <c r="TY215" s="100"/>
      <c r="TZ215" s="100"/>
      <c r="UA215" s="100"/>
      <c r="UB215" s="100"/>
      <c r="UC215" s="100"/>
      <c r="UD215" s="100"/>
      <c r="UE215" s="100"/>
      <c r="UF215" s="100"/>
      <c r="UG215" s="100"/>
      <c r="UH215" s="100"/>
      <c r="UI215" s="100"/>
      <c r="UJ215" s="100"/>
      <c r="UK215" s="100"/>
      <c r="UL215" s="100"/>
      <c r="UM215" s="100"/>
      <c r="UN215" s="100"/>
      <c r="UO215" s="100"/>
      <c r="UP215" s="100"/>
      <c r="UQ215" s="100"/>
      <c r="UR215" s="100"/>
      <c r="US215" s="100"/>
      <c r="UT215" s="100"/>
      <c r="UU215" s="100"/>
      <c r="UV215" s="100"/>
      <c r="UW215" s="100"/>
      <c r="UX215" s="100"/>
      <c r="UY215" s="100"/>
      <c r="UZ215" s="100"/>
      <c r="VA215" s="100"/>
      <c r="VB215" s="100"/>
      <c r="VC215" s="100"/>
      <c r="VD215" s="100"/>
      <c r="VE215" s="100"/>
      <c r="VF215" s="100"/>
      <c r="VG215" s="100"/>
      <c r="VH215" s="100"/>
      <c r="VI215" s="100"/>
      <c r="VJ215" s="100"/>
      <c r="VK215" s="100"/>
      <c r="VL215" s="100"/>
      <c r="VM215" s="100"/>
      <c r="VN215" s="100"/>
      <c r="VO215" s="100"/>
      <c r="VP215" s="100"/>
      <c r="VQ215" s="100"/>
      <c r="VR215" s="100"/>
      <c r="VS215" s="100"/>
      <c r="VT215" s="100"/>
      <c r="VU215" s="100"/>
      <c r="VV215" s="100"/>
      <c r="VW215" s="100"/>
      <c r="VX215" s="100"/>
      <c r="VY215" s="100"/>
      <c r="VZ215" s="100"/>
      <c r="WA215" s="100"/>
      <c r="WB215" s="100"/>
      <c r="WC215" s="100"/>
      <c r="WD215" s="100"/>
      <c r="WE215" s="100"/>
      <c r="WF215" s="100"/>
      <c r="WG215" s="100"/>
      <c r="WH215" s="100"/>
      <c r="WI215" s="100"/>
      <c r="WJ215" s="100"/>
      <c r="WK215" s="100"/>
      <c r="WL215" s="100"/>
      <c r="WM215" s="100"/>
      <c r="WN215" s="100"/>
      <c r="WO215" s="100"/>
      <c r="WP215" s="100"/>
      <c r="WQ215" s="100"/>
      <c r="WR215" s="100"/>
      <c r="WS215" s="100"/>
      <c r="WT215" s="100"/>
      <c r="WU215" s="100"/>
      <c r="WV215" s="100"/>
      <c r="WW215" s="100"/>
      <c r="WX215" s="100"/>
      <c r="WY215" s="100"/>
      <c r="WZ215" s="100"/>
      <c r="XA215" s="100"/>
      <c r="XB215" s="100"/>
      <c r="XC215" s="100"/>
      <c r="XD215" s="100"/>
      <c r="XE215" s="100"/>
      <c r="XF215" s="100"/>
      <c r="XG215" s="100"/>
      <c r="XH215" s="100"/>
      <c r="XI215" s="100"/>
      <c r="XJ215" s="100"/>
      <c r="XK215" s="100"/>
      <c r="XL215" s="100"/>
      <c r="XM215" s="100"/>
      <c r="XN215" s="100"/>
      <c r="XO215" s="100"/>
      <c r="XP215" s="100"/>
      <c r="XQ215" s="100"/>
      <c r="XR215" s="100"/>
      <c r="XS215" s="100"/>
      <c r="XT215" s="100"/>
      <c r="XU215" s="100"/>
      <c r="XV215" s="100"/>
      <c r="XW215" s="100"/>
      <c r="XX215" s="100"/>
      <c r="XY215" s="100"/>
      <c r="XZ215" s="100"/>
      <c r="YA215" s="100"/>
      <c r="YB215" s="100"/>
      <c r="YC215" s="100"/>
      <c r="YD215" s="100"/>
      <c r="YE215" s="100"/>
      <c r="YF215" s="100"/>
      <c r="YG215" s="100"/>
      <c r="YH215" s="100"/>
      <c r="YI215" s="100"/>
      <c r="YJ215" s="100"/>
      <c r="YK215" s="100"/>
      <c r="YL215" s="100"/>
      <c r="YM215" s="100"/>
      <c r="YN215" s="100"/>
      <c r="YO215" s="100"/>
      <c r="YP215" s="100"/>
      <c r="YQ215" s="100"/>
      <c r="YR215" s="100"/>
      <c r="YS215" s="100"/>
      <c r="YT215" s="100"/>
      <c r="YU215" s="100"/>
      <c r="YV215" s="100"/>
      <c r="YW215" s="100"/>
      <c r="YX215" s="100"/>
      <c r="YY215" s="100"/>
      <c r="YZ215" s="100"/>
      <c r="ZA215" s="100"/>
      <c r="ZB215" s="100"/>
      <c r="ZC215" s="100"/>
      <c r="ZD215" s="100"/>
      <c r="ZE215" s="100"/>
      <c r="ZF215" s="100"/>
      <c r="ZG215" s="100"/>
      <c r="ZH215" s="100"/>
      <c r="ZI215" s="100"/>
      <c r="ZJ215" s="100"/>
      <c r="ZK215" s="100"/>
      <c r="ZL215" s="100"/>
      <c r="ZM215" s="100"/>
      <c r="ZN215" s="100"/>
      <c r="ZO215" s="100"/>
      <c r="ZP215" s="100"/>
      <c r="ZQ215" s="100"/>
      <c r="ZR215" s="100"/>
      <c r="ZS215" s="100"/>
      <c r="ZT215" s="100"/>
      <c r="ZU215" s="100"/>
      <c r="ZV215" s="100"/>
      <c r="ZW215" s="100"/>
      <c r="ZX215" s="100"/>
      <c r="ZY215" s="100"/>
      <c r="ZZ215" s="100"/>
      <c r="AAA215" s="100"/>
      <c r="AAB215" s="100"/>
      <c r="AAC215" s="100"/>
      <c r="AAD215" s="100"/>
      <c r="AAE215" s="100"/>
      <c r="AAF215" s="100"/>
      <c r="AAG215" s="100"/>
      <c r="AAH215" s="100"/>
      <c r="AAI215" s="100"/>
      <c r="AAJ215" s="100"/>
      <c r="AAK215" s="100"/>
      <c r="AAL215" s="100"/>
      <c r="AAM215" s="100"/>
      <c r="AAN215" s="100"/>
      <c r="AAO215" s="100"/>
      <c r="AAP215" s="100"/>
      <c r="AAQ215" s="100"/>
      <c r="AAR215" s="100"/>
      <c r="AAS215" s="100"/>
      <c r="AAT215" s="100"/>
      <c r="AAU215" s="100"/>
      <c r="AAV215" s="100"/>
      <c r="AAW215" s="100"/>
      <c r="AAX215" s="100"/>
      <c r="AAY215" s="100"/>
      <c r="AAZ215" s="100"/>
      <c r="ABA215" s="100"/>
      <c r="ABB215" s="100"/>
      <c r="ABC215" s="100"/>
      <c r="ABD215" s="100"/>
      <c r="ABE215" s="100"/>
      <c r="ABF215" s="100"/>
      <c r="ABG215" s="100"/>
      <c r="ABH215" s="100"/>
      <c r="ABI215" s="100"/>
      <c r="ABJ215" s="100"/>
      <c r="ABK215" s="100"/>
      <c r="ABL215" s="100"/>
      <c r="ABM215" s="100"/>
      <c r="ABN215" s="100"/>
      <c r="ABO215" s="100"/>
      <c r="ABP215" s="100"/>
      <c r="ABQ215" s="100"/>
      <c r="ABR215" s="100"/>
      <c r="ABS215" s="100"/>
      <c r="ABT215" s="100"/>
      <c r="ABU215" s="100"/>
      <c r="ABV215" s="100"/>
      <c r="ABW215" s="100"/>
      <c r="ABX215" s="100"/>
      <c r="ABY215" s="100"/>
      <c r="ABZ215" s="100"/>
      <c r="ACA215" s="100"/>
      <c r="ACB215" s="100"/>
      <c r="ACC215" s="100"/>
      <c r="ACD215" s="100"/>
      <c r="ACE215" s="100"/>
      <c r="ACF215" s="100"/>
      <c r="ACG215" s="100"/>
      <c r="ACH215" s="100"/>
      <c r="ACI215" s="100"/>
      <c r="ACJ215" s="100"/>
      <c r="ACK215" s="100"/>
      <c r="ACL215" s="100"/>
      <c r="ACM215" s="100"/>
      <c r="ACN215" s="100"/>
      <c r="ACO215" s="100"/>
      <c r="ACP215" s="100"/>
      <c r="ACQ215" s="100"/>
      <c r="ACR215" s="100"/>
      <c r="ACS215" s="100"/>
      <c r="ACT215" s="100"/>
      <c r="ACU215" s="100"/>
      <c r="ACV215" s="100"/>
      <c r="ACW215" s="100"/>
      <c r="ACX215" s="100"/>
      <c r="ACY215" s="100"/>
      <c r="ACZ215" s="100"/>
      <c r="ADA215" s="100"/>
      <c r="ADB215" s="100"/>
      <c r="ADC215" s="100"/>
      <c r="ADD215" s="100"/>
      <c r="ADE215" s="100"/>
      <c r="ADF215" s="100"/>
      <c r="ADG215" s="100"/>
      <c r="ADH215" s="100"/>
      <c r="ADI215" s="100"/>
      <c r="ADJ215" s="100"/>
      <c r="ADK215" s="100"/>
      <c r="ADL215" s="100"/>
      <c r="ADM215" s="100"/>
      <c r="ADN215" s="100"/>
      <c r="ADO215" s="100"/>
      <c r="ADP215" s="100"/>
      <c r="ADQ215" s="100"/>
      <c r="ADR215" s="100"/>
      <c r="ADS215" s="100"/>
      <c r="ADT215" s="100"/>
      <c r="ADU215" s="100"/>
      <c r="ADV215" s="100"/>
      <c r="ADW215" s="100"/>
      <c r="ADX215" s="100"/>
      <c r="ADY215" s="100"/>
      <c r="ADZ215" s="100"/>
      <c r="AEA215" s="100"/>
      <c r="AEB215" s="100"/>
      <c r="AEC215" s="100"/>
      <c r="AED215" s="100"/>
      <c r="AEE215" s="100"/>
      <c r="AEF215" s="100"/>
      <c r="AEG215" s="100"/>
      <c r="AEH215" s="100"/>
      <c r="AEI215" s="100"/>
      <c r="AEJ215" s="100"/>
      <c r="AEK215" s="100"/>
      <c r="AEL215" s="100"/>
      <c r="AEM215" s="100"/>
      <c r="AEN215" s="100"/>
      <c r="AEO215" s="100"/>
      <c r="AEP215" s="100"/>
      <c r="AEQ215" s="100"/>
      <c r="AER215" s="100"/>
      <c r="AES215" s="100"/>
      <c r="AET215" s="100"/>
      <c r="AEU215" s="100"/>
      <c r="AEV215" s="100"/>
      <c r="AEW215" s="100"/>
      <c r="AEX215" s="100"/>
      <c r="AEY215" s="100"/>
      <c r="AEZ215" s="100"/>
      <c r="AFA215" s="100"/>
      <c r="AFB215" s="100"/>
      <c r="AFC215" s="100"/>
      <c r="AFD215" s="100"/>
      <c r="AFE215" s="100"/>
      <c r="AFF215" s="100"/>
      <c r="AFG215" s="100"/>
      <c r="AFH215" s="100"/>
      <c r="AFI215" s="100"/>
      <c r="AFJ215" s="100"/>
      <c r="AFK215" s="100"/>
      <c r="AFL215" s="100"/>
      <c r="AFM215" s="100"/>
      <c r="AFN215" s="100"/>
      <c r="AFO215" s="100"/>
      <c r="AFP215" s="100"/>
      <c r="AFQ215" s="100"/>
      <c r="AFR215" s="100"/>
      <c r="AFS215" s="100"/>
      <c r="AFT215" s="100"/>
      <c r="AFU215" s="100"/>
      <c r="AFV215" s="100"/>
      <c r="AFW215" s="100"/>
      <c r="AFX215" s="100"/>
      <c r="AFY215" s="100"/>
      <c r="AFZ215" s="100"/>
      <c r="AGA215" s="100"/>
      <c r="AGB215" s="100"/>
      <c r="AGC215" s="100"/>
      <c r="AGD215" s="100"/>
      <c r="AGE215" s="100"/>
      <c r="AGF215" s="100"/>
      <c r="AGG215" s="100"/>
      <c r="AGH215" s="100"/>
      <c r="AGI215" s="100"/>
      <c r="AGJ215" s="100"/>
      <c r="AGK215" s="100"/>
      <c r="AGL215" s="100"/>
      <c r="AGM215" s="100"/>
      <c r="AGN215" s="100"/>
      <c r="AGO215" s="100"/>
      <c r="AGP215" s="100"/>
      <c r="AGQ215" s="100"/>
      <c r="AGR215" s="100"/>
      <c r="AGS215" s="100"/>
      <c r="AGT215" s="100"/>
      <c r="AGU215" s="100"/>
      <c r="AGV215" s="100"/>
      <c r="AGW215" s="100"/>
      <c r="AGX215" s="100"/>
      <c r="AGY215" s="100"/>
      <c r="AGZ215" s="100"/>
      <c r="AHA215" s="100"/>
      <c r="AHB215" s="100"/>
      <c r="AHC215" s="100"/>
      <c r="AHD215" s="100"/>
      <c r="AHE215" s="100"/>
      <c r="AHF215" s="100"/>
      <c r="AHG215" s="100"/>
      <c r="AHH215" s="100"/>
      <c r="AHI215" s="100"/>
      <c r="AHJ215" s="100"/>
      <c r="AHK215" s="100"/>
      <c r="AHL215" s="100"/>
      <c r="AHM215" s="100"/>
      <c r="AHN215" s="100"/>
      <c r="AHO215" s="100"/>
      <c r="AHP215" s="100"/>
      <c r="AHQ215" s="100"/>
      <c r="AHR215" s="100"/>
      <c r="AHS215" s="100"/>
      <c r="AHT215" s="100"/>
      <c r="AHU215" s="100"/>
      <c r="AHV215" s="100"/>
      <c r="AHW215" s="100"/>
      <c r="AHX215" s="100"/>
      <c r="AHY215" s="100"/>
      <c r="AHZ215" s="100"/>
      <c r="AIA215" s="100"/>
      <c r="AIB215" s="100"/>
      <c r="AIC215" s="100"/>
      <c r="AID215" s="100"/>
      <c r="AIE215" s="100"/>
      <c r="AIF215" s="100"/>
      <c r="AIG215" s="100"/>
      <c r="AIH215" s="100"/>
      <c r="AII215" s="100"/>
      <c r="AIJ215" s="100"/>
      <c r="AIK215" s="100"/>
      <c r="AIL215" s="100"/>
      <c r="AIM215" s="100"/>
      <c r="AIN215" s="100"/>
      <c r="AIO215" s="100"/>
      <c r="AIP215" s="100"/>
      <c r="AIQ215" s="100"/>
      <c r="AIR215" s="100"/>
      <c r="AIS215" s="100"/>
      <c r="AIT215" s="100"/>
      <c r="AIU215" s="100"/>
      <c r="AIV215" s="100"/>
      <c r="AIW215" s="100"/>
      <c r="AIX215" s="100"/>
      <c r="AIY215" s="100"/>
      <c r="AIZ215" s="100"/>
      <c r="AJA215" s="100"/>
      <c r="AJB215" s="100"/>
      <c r="AJC215" s="100"/>
      <c r="AJD215" s="100"/>
      <c r="AJE215" s="100"/>
      <c r="AJF215" s="100"/>
      <c r="AJG215" s="100"/>
      <c r="AJH215" s="100"/>
      <c r="AJI215" s="100"/>
      <c r="AJJ215" s="100"/>
      <c r="AJK215" s="100"/>
      <c r="AJL215" s="100"/>
      <c r="AJM215" s="100"/>
      <c r="AJN215" s="100"/>
      <c r="AJO215" s="100"/>
      <c r="AJP215" s="100"/>
      <c r="AJQ215" s="100"/>
      <c r="AJR215" s="100"/>
      <c r="AJS215" s="100"/>
      <c r="AJT215" s="100"/>
      <c r="AJU215" s="100"/>
      <c r="AJV215" s="100"/>
      <c r="AJW215" s="100"/>
      <c r="AJX215" s="100"/>
      <c r="AJY215" s="100"/>
      <c r="AJZ215" s="100"/>
      <c r="AKA215" s="100"/>
      <c r="AKB215" s="100"/>
      <c r="AKC215" s="100"/>
      <c r="AKD215" s="100"/>
      <c r="AKE215" s="100"/>
      <c r="AKF215" s="100"/>
      <c r="AKG215" s="100"/>
      <c r="AKH215" s="100"/>
      <c r="AKI215" s="100"/>
      <c r="AKJ215" s="100"/>
      <c r="AKK215" s="100"/>
      <c r="AKL215" s="100"/>
      <c r="AKM215" s="100"/>
      <c r="AKN215" s="100"/>
      <c r="AKO215" s="100"/>
      <c r="AKP215" s="100"/>
      <c r="AKQ215" s="100"/>
      <c r="AKR215" s="100"/>
      <c r="AKS215" s="100"/>
      <c r="AKT215" s="100"/>
      <c r="AKU215" s="100"/>
      <c r="AKV215" s="100"/>
      <c r="AKW215" s="100"/>
      <c r="AKX215" s="100"/>
      <c r="AKY215" s="100"/>
      <c r="AKZ215" s="100"/>
      <c r="ALA215" s="100"/>
      <c r="ALB215" s="100"/>
      <c r="ALC215" s="100"/>
      <c r="ALD215" s="100"/>
      <c r="ALE215" s="100"/>
      <c r="ALF215" s="100"/>
      <c r="ALG215" s="100"/>
      <c r="ALH215" s="100"/>
      <c r="ALI215" s="100"/>
      <c r="ALJ215" s="100"/>
      <c r="ALK215" s="100"/>
      <c r="ALL215" s="100"/>
      <c r="ALM215" s="100"/>
      <c r="ALN215" s="100"/>
      <c r="ALO215" s="100"/>
      <c r="ALP215" s="100"/>
      <c r="ALQ215" s="100"/>
      <c r="ALR215" s="100"/>
      <c r="ALS215" s="100"/>
      <c r="ALT215" s="100"/>
      <c r="ALU215" s="100"/>
      <c r="ALV215" s="100"/>
      <c r="ALW215" s="100"/>
      <c r="ALX215" s="100"/>
      <c r="ALY215" s="100"/>
      <c r="ALZ215" s="100"/>
      <c r="AMA215" s="100"/>
      <c r="AMB215" s="100"/>
      <c r="AMC215" s="100"/>
      <c r="AMD215" s="100"/>
      <c r="AME215" s="100"/>
      <c r="AMF215" s="100"/>
      <c r="AMG215" s="100"/>
      <c r="AMH215" s="100"/>
      <c r="AMI215" s="100"/>
      <c r="AMJ215" s="100"/>
      <c r="AMK215" s="100"/>
      <c r="AML215" s="100"/>
      <c r="AMM215" s="100"/>
      <c r="AMN215" s="100"/>
      <c r="AMO215" s="100"/>
      <c r="AMP215" s="100"/>
      <c r="AMQ215" s="100"/>
      <c r="AMR215" s="100"/>
      <c r="AMS215" s="100"/>
      <c r="AMT215" s="100"/>
      <c r="AMU215" s="100"/>
      <c r="AMV215" s="100"/>
      <c r="AMW215" s="100"/>
      <c r="AMX215" s="100"/>
      <c r="AMY215" s="100"/>
      <c r="AMZ215" s="100"/>
      <c r="ANA215" s="100"/>
      <c r="ANB215" s="100"/>
      <c r="ANC215" s="100"/>
      <c r="AND215" s="100"/>
      <c r="ANE215" s="100"/>
      <c r="ANF215" s="100"/>
      <c r="ANG215" s="100"/>
      <c r="ANH215" s="100"/>
      <c r="ANI215" s="100"/>
      <c r="ANJ215" s="100"/>
      <c r="ANK215" s="100"/>
      <c r="ANL215" s="100"/>
      <c r="ANM215" s="100"/>
      <c r="ANN215" s="100"/>
      <c r="ANO215" s="100"/>
      <c r="ANP215" s="100"/>
      <c r="ANQ215" s="100"/>
      <c r="ANR215" s="100"/>
      <c r="ANS215" s="100"/>
      <c r="ANT215" s="100"/>
      <c r="ANU215" s="100"/>
      <c r="ANV215" s="100"/>
      <c r="ANW215" s="100"/>
      <c r="ANX215" s="100"/>
      <c r="ANY215" s="100"/>
      <c r="ANZ215" s="100"/>
      <c r="AOA215" s="100"/>
      <c r="AOB215" s="100"/>
      <c r="AOC215" s="100"/>
      <c r="AOD215" s="100"/>
      <c r="AOE215" s="100"/>
      <c r="AOF215" s="100"/>
      <c r="AOG215" s="100"/>
      <c r="AOH215" s="100"/>
      <c r="AOI215" s="100"/>
      <c r="AOJ215" s="100"/>
      <c r="AOK215" s="100"/>
      <c r="AOL215" s="100"/>
      <c r="AOM215" s="100"/>
      <c r="AON215" s="100"/>
      <c r="AOO215" s="100"/>
      <c r="AOP215" s="100"/>
      <c r="AOQ215" s="100"/>
      <c r="AOR215" s="100"/>
      <c r="AOS215" s="100"/>
      <c r="AOT215" s="100"/>
      <c r="AOU215" s="100"/>
      <c r="AOV215" s="100"/>
      <c r="AOW215" s="100"/>
      <c r="AOX215" s="100"/>
      <c r="AOY215" s="100"/>
      <c r="AOZ215" s="100"/>
      <c r="APA215" s="100"/>
      <c r="APB215" s="100"/>
      <c r="APC215" s="100"/>
      <c r="APD215" s="100"/>
      <c r="APE215" s="100"/>
      <c r="APF215" s="100"/>
      <c r="APG215" s="100"/>
      <c r="APH215" s="100"/>
      <c r="API215" s="100"/>
      <c r="APJ215" s="100"/>
      <c r="APK215" s="100"/>
      <c r="APL215" s="100"/>
      <c r="APM215" s="100"/>
      <c r="APN215" s="100"/>
      <c r="APO215" s="100"/>
      <c r="APP215" s="100"/>
      <c r="APQ215" s="100"/>
      <c r="APR215" s="100"/>
      <c r="APS215" s="100"/>
      <c r="APT215" s="100"/>
      <c r="APU215" s="100"/>
      <c r="APV215" s="100"/>
      <c r="APW215" s="100"/>
      <c r="APX215" s="100"/>
      <c r="APY215" s="100"/>
      <c r="APZ215" s="100"/>
      <c r="AQA215" s="100"/>
      <c r="AQB215" s="100"/>
      <c r="AQC215" s="100"/>
      <c r="AQD215" s="100"/>
      <c r="AQE215" s="100"/>
      <c r="AQF215" s="100"/>
      <c r="AQG215" s="100"/>
      <c r="AQH215" s="100"/>
      <c r="AQI215" s="100"/>
      <c r="AQJ215" s="100"/>
      <c r="AQK215" s="100"/>
      <c r="AQL215" s="100"/>
      <c r="AQM215" s="100"/>
      <c r="AQN215" s="100"/>
      <c r="AQO215" s="100"/>
      <c r="AQP215" s="100"/>
      <c r="AQQ215" s="100"/>
      <c r="AQR215" s="100"/>
      <c r="AQS215" s="100"/>
      <c r="AQT215" s="100"/>
      <c r="AQU215" s="100"/>
      <c r="AQV215" s="100"/>
      <c r="AQW215" s="100"/>
      <c r="AQX215" s="100"/>
      <c r="AQY215" s="100"/>
      <c r="AQZ215" s="100"/>
      <c r="ARA215" s="100"/>
      <c r="ARB215" s="100"/>
      <c r="ARC215" s="100"/>
      <c r="ARD215" s="100"/>
      <c r="ARE215" s="100"/>
      <c r="ARF215" s="100"/>
      <c r="ARG215" s="100"/>
      <c r="ARH215" s="100"/>
      <c r="ARI215" s="100"/>
      <c r="ARJ215" s="100"/>
      <c r="ARK215" s="100"/>
      <c r="ARL215" s="100"/>
      <c r="ARM215" s="100"/>
      <c r="ARN215" s="100"/>
      <c r="ARO215" s="100"/>
      <c r="ARP215" s="100"/>
      <c r="ARQ215" s="100"/>
      <c r="ARR215" s="100"/>
      <c r="ARS215" s="100"/>
      <c r="ART215" s="100"/>
      <c r="ARU215" s="100"/>
      <c r="ARV215" s="100"/>
      <c r="ARW215" s="100"/>
      <c r="ARX215" s="100"/>
      <c r="ARY215" s="100"/>
      <c r="ARZ215" s="100"/>
      <c r="ASA215" s="100"/>
      <c r="ASB215" s="100"/>
      <c r="ASC215" s="100"/>
      <c r="ASD215" s="100"/>
      <c r="ASE215" s="100"/>
      <c r="ASF215" s="100"/>
      <c r="ASG215" s="100"/>
      <c r="ASH215" s="100"/>
      <c r="ASI215" s="100"/>
      <c r="ASJ215" s="100"/>
      <c r="ASK215" s="100"/>
      <c r="ASL215" s="100"/>
      <c r="ASM215" s="100"/>
      <c r="ASN215" s="100"/>
      <c r="ASO215" s="100"/>
      <c r="ASP215" s="100"/>
      <c r="ASQ215" s="100"/>
      <c r="ASR215" s="100"/>
      <c r="ASS215" s="100"/>
      <c r="AST215" s="100"/>
      <c r="ASU215" s="100"/>
      <c r="ASV215" s="100"/>
      <c r="ASW215" s="100"/>
      <c r="ASX215" s="100"/>
      <c r="ASY215" s="100"/>
      <c r="ASZ215" s="100"/>
      <c r="ATA215" s="100"/>
      <c r="ATB215" s="100"/>
      <c r="ATC215" s="100"/>
      <c r="ATD215" s="100"/>
      <c r="ATE215" s="100"/>
      <c r="ATF215" s="100"/>
      <c r="ATG215" s="100"/>
      <c r="ATH215" s="100"/>
      <c r="ATI215" s="100"/>
      <c r="ATJ215" s="100"/>
      <c r="ATK215" s="100"/>
      <c r="ATL215" s="100"/>
      <c r="ATM215" s="100"/>
      <c r="ATN215" s="100"/>
      <c r="ATO215" s="100"/>
      <c r="ATP215" s="100"/>
      <c r="ATQ215" s="100"/>
      <c r="ATR215" s="100"/>
      <c r="ATS215" s="100"/>
      <c r="ATT215" s="100"/>
      <c r="ATU215" s="100"/>
      <c r="ATV215" s="100"/>
      <c r="ATW215" s="100"/>
      <c r="ATX215" s="100"/>
    </row>
    <row r="216" spans="1:1220" ht="16" customHeight="1">
      <c r="A216" s="38">
        <v>213</v>
      </c>
      <c r="B216" s="567" t="s">
        <v>18360</v>
      </c>
      <c r="C216" s="38" t="s">
        <v>7923</v>
      </c>
      <c r="D216" s="38" t="s">
        <v>19</v>
      </c>
      <c r="E216" s="38" t="s">
        <v>7976</v>
      </c>
      <c r="F216" s="38" t="s">
        <v>4675</v>
      </c>
      <c r="G216" s="54" t="s">
        <v>8027</v>
      </c>
      <c r="H216" s="37" t="s">
        <v>8075</v>
      </c>
      <c r="I216" s="232" t="s">
        <v>8172</v>
      </c>
      <c r="J216" s="38" t="s">
        <v>8120</v>
      </c>
      <c r="K216" s="571" t="s">
        <v>6866</v>
      </c>
      <c r="L216" s="567">
        <v>8127</v>
      </c>
      <c r="M216" s="38" t="s">
        <v>21</v>
      </c>
      <c r="N216" s="38" t="s">
        <v>7694</v>
      </c>
      <c r="O216" s="38"/>
      <c r="P216" s="38"/>
      <c r="Q216" s="47"/>
      <c r="R216" s="214"/>
      <c r="S216" s="100"/>
      <c r="T216" s="100"/>
      <c r="U216" s="100"/>
      <c r="V216" s="100"/>
      <c r="W216" s="100"/>
      <c r="X216" s="100"/>
      <c r="Y216" s="100"/>
      <c r="Z216" s="100"/>
      <c r="AA216" s="100"/>
      <c r="AB216" s="100"/>
      <c r="AC216" s="100"/>
      <c r="AD216" s="100"/>
      <c r="AE216" s="100"/>
      <c r="AF216" s="100"/>
      <c r="AG216" s="100"/>
      <c r="AH216" s="100"/>
      <c r="AI216" s="100"/>
      <c r="AJ216" s="100"/>
      <c r="AK216" s="100"/>
      <c r="AL216" s="100"/>
      <c r="AM216" s="100"/>
      <c r="AN216" s="100"/>
      <c r="AO216" s="100"/>
      <c r="AP216" s="100"/>
      <c r="AQ216" s="100"/>
      <c r="AR216" s="100"/>
      <c r="AS216" s="100"/>
      <c r="AT216" s="100"/>
      <c r="AU216" s="100"/>
      <c r="AV216" s="100"/>
      <c r="AW216" s="100"/>
      <c r="AX216" s="100"/>
      <c r="AY216" s="100"/>
      <c r="AZ216" s="100"/>
      <c r="BA216" s="100"/>
      <c r="BB216" s="100"/>
      <c r="BC216" s="100"/>
      <c r="BD216" s="100"/>
      <c r="BE216" s="100"/>
      <c r="BF216" s="100"/>
      <c r="BG216" s="100"/>
      <c r="BH216" s="100"/>
      <c r="BI216" s="100"/>
      <c r="BJ216" s="100"/>
      <c r="BK216" s="100"/>
      <c r="BL216" s="100"/>
      <c r="BM216" s="100"/>
      <c r="BN216" s="100"/>
      <c r="BO216" s="100"/>
      <c r="BP216" s="100"/>
      <c r="BQ216" s="100"/>
      <c r="BR216" s="100"/>
      <c r="BS216" s="100"/>
      <c r="BT216" s="100"/>
      <c r="BU216" s="100"/>
      <c r="BV216" s="100"/>
      <c r="BW216" s="100"/>
      <c r="BX216" s="100"/>
      <c r="BY216" s="100"/>
      <c r="BZ216" s="100"/>
      <c r="CA216" s="100"/>
      <c r="CB216" s="100"/>
      <c r="CC216" s="100"/>
      <c r="CD216" s="100"/>
      <c r="CE216" s="100"/>
      <c r="CF216" s="100"/>
      <c r="CG216" s="100"/>
      <c r="CH216" s="100"/>
      <c r="CI216" s="100"/>
      <c r="CJ216" s="100"/>
      <c r="CK216" s="100"/>
      <c r="CL216" s="100"/>
      <c r="CM216" s="100"/>
      <c r="CN216" s="100"/>
      <c r="CO216" s="100"/>
      <c r="CP216" s="100"/>
      <c r="CQ216" s="100"/>
      <c r="CR216" s="100"/>
      <c r="CS216" s="100"/>
      <c r="CT216" s="100"/>
      <c r="CU216" s="100"/>
      <c r="CV216" s="100"/>
      <c r="CW216" s="100"/>
      <c r="CX216" s="100"/>
      <c r="CY216" s="100"/>
      <c r="CZ216" s="100"/>
      <c r="DA216" s="100"/>
      <c r="DB216" s="100"/>
      <c r="DC216" s="100"/>
      <c r="DD216" s="100"/>
      <c r="DE216" s="100"/>
      <c r="DF216" s="100"/>
      <c r="DG216" s="100"/>
      <c r="DH216" s="100"/>
      <c r="DI216" s="100"/>
      <c r="DJ216" s="100"/>
      <c r="DK216" s="100"/>
      <c r="DL216" s="100"/>
      <c r="DM216" s="100"/>
      <c r="DN216" s="100"/>
      <c r="DO216" s="100"/>
      <c r="DP216" s="100"/>
      <c r="DQ216" s="100"/>
      <c r="DR216" s="100"/>
      <c r="DS216" s="100"/>
      <c r="DT216" s="100"/>
      <c r="DU216" s="100"/>
      <c r="DV216" s="100"/>
      <c r="DW216" s="100"/>
      <c r="DX216" s="100"/>
      <c r="DY216" s="100"/>
      <c r="DZ216" s="100"/>
      <c r="EA216" s="100"/>
      <c r="EB216" s="100"/>
      <c r="EC216" s="100"/>
      <c r="ED216" s="100"/>
      <c r="EE216" s="100"/>
      <c r="EF216" s="100"/>
      <c r="EG216" s="100"/>
      <c r="EH216" s="100"/>
      <c r="EI216" s="100"/>
      <c r="EJ216" s="100"/>
      <c r="EK216" s="100"/>
      <c r="EL216" s="100"/>
      <c r="EM216" s="100"/>
      <c r="EN216" s="100"/>
      <c r="EO216" s="100"/>
      <c r="EP216" s="100"/>
      <c r="EQ216" s="100"/>
      <c r="ER216" s="100"/>
      <c r="ES216" s="100"/>
      <c r="ET216" s="100"/>
      <c r="EU216" s="100"/>
      <c r="EV216" s="100"/>
      <c r="EW216" s="100"/>
      <c r="EX216" s="100"/>
      <c r="EY216" s="100"/>
      <c r="EZ216" s="100"/>
      <c r="FA216" s="100"/>
      <c r="FB216" s="100"/>
      <c r="FC216" s="100"/>
      <c r="FD216" s="100"/>
      <c r="FE216" s="100"/>
      <c r="FF216" s="100"/>
      <c r="FG216" s="100"/>
      <c r="FH216" s="100"/>
      <c r="FI216" s="100"/>
      <c r="FJ216" s="100"/>
      <c r="FK216" s="100"/>
      <c r="FL216" s="100"/>
      <c r="FM216" s="100"/>
      <c r="FN216" s="100"/>
      <c r="FO216" s="100"/>
      <c r="FP216" s="100"/>
      <c r="FQ216" s="100"/>
      <c r="FR216" s="100"/>
      <c r="FS216" s="100"/>
      <c r="FT216" s="100"/>
      <c r="FU216" s="100"/>
      <c r="FV216" s="100"/>
      <c r="FW216" s="100"/>
      <c r="FX216" s="100"/>
      <c r="FY216" s="100"/>
      <c r="FZ216" s="100"/>
      <c r="GA216" s="100"/>
      <c r="GB216" s="100"/>
      <c r="GC216" s="100"/>
      <c r="GD216" s="100"/>
      <c r="GE216" s="100"/>
      <c r="GF216" s="100"/>
      <c r="GG216" s="100"/>
      <c r="GH216" s="100"/>
      <c r="GI216" s="100"/>
      <c r="GJ216" s="100"/>
      <c r="GK216" s="100"/>
      <c r="GL216" s="100"/>
      <c r="GM216" s="100"/>
      <c r="GN216" s="100"/>
      <c r="GO216" s="100"/>
      <c r="GP216" s="100"/>
      <c r="GQ216" s="100"/>
      <c r="GR216" s="100"/>
      <c r="GS216" s="100"/>
      <c r="GT216" s="100"/>
      <c r="GU216" s="100"/>
      <c r="GV216" s="100"/>
      <c r="GW216" s="100"/>
      <c r="GX216" s="100"/>
      <c r="GY216" s="100"/>
      <c r="GZ216" s="100"/>
      <c r="HA216" s="100"/>
      <c r="HB216" s="100"/>
      <c r="HC216" s="100"/>
      <c r="HD216" s="100"/>
      <c r="HE216" s="100"/>
      <c r="HF216" s="100"/>
      <c r="HG216" s="100"/>
      <c r="HH216" s="100"/>
      <c r="HI216" s="100"/>
      <c r="HJ216" s="100"/>
      <c r="HK216" s="100"/>
      <c r="HL216" s="100"/>
      <c r="HM216" s="100"/>
      <c r="HN216" s="100"/>
      <c r="HO216" s="100"/>
      <c r="HP216" s="100"/>
      <c r="HQ216" s="100"/>
      <c r="HR216" s="100"/>
      <c r="HS216" s="100"/>
      <c r="HT216" s="100"/>
      <c r="HU216" s="100"/>
      <c r="HV216" s="100"/>
      <c r="HW216" s="100"/>
      <c r="HX216" s="100"/>
      <c r="HY216" s="100"/>
      <c r="HZ216" s="100"/>
      <c r="IA216" s="100"/>
      <c r="IB216" s="100"/>
      <c r="IC216" s="100"/>
      <c r="ID216" s="100"/>
      <c r="IE216" s="100"/>
      <c r="IF216" s="100"/>
      <c r="IG216" s="100"/>
      <c r="IH216" s="100"/>
      <c r="II216" s="100"/>
      <c r="IJ216" s="100"/>
      <c r="IK216" s="100"/>
      <c r="IL216" s="100"/>
      <c r="IM216" s="100"/>
      <c r="IN216" s="100"/>
      <c r="IO216" s="100"/>
      <c r="IP216" s="100"/>
      <c r="IQ216" s="100"/>
      <c r="IR216" s="100"/>
      <c r="IS216" s="100"/>
      <c r="IT216" s="100"/>
      <c r="IU216" s="100"/>
      <c r="IV216" s="100"/>
      <c r="IW216" s="100"/>
      <c r="IX216" s="100"/>
      <c r="IY216" s="100"/>
      <c r="IZ216" s="100"/>
      <c r="JA216" s="100"/>
      <c r="JB216" s="100"/>
      <c r="JC216" s="100"/>
      <c r="JD216" s="100"/>
      <c r="JE216" s="100"/>
      <c r="JF216" s="100"/>
      <c r="JG216" s="100"/>
      <c r="JH216" s="100"/>
      <c r="JI216" s="100"/>
      <c r="JJ216" s="100"/>
      <c r="JK216" s="100"/>
      <c r="JL216" s="100"/>
      <c r="JM216" s="100"/>
      <c r="JN216" s="100"/>
      <c r="JO216" s="100"/>
      <c r="JP216" s="100"/>
      <c r="JQ216" s="100"/>
      <c r="JR216" s="100"/>
      <c r="JS216" s="100"/>
      <c r="JT216" s="100"/>
      <c r="JU216" s="100"/>
      <c r="JV216" s="100"/>
      <c r="JW216" s="100"/>
      <c r="JX216" s="100"/>
      <c r="JY216" s="100"/>
      <c r="JZ216" s="100"/>
      <c r="KA216" s="100"/>
      <c r="KB216" s="100"/>
      <c r="KC216" s="100"/>
      <c r="KD216" s="100"/>
      <c r="KE216" s="100"/>
      <c r="KF216" s="100"/>
      <c r="KG216" s="100"/>
      <c r="KH216" s="100"/>
      <c r="KI216" s="100"/>
      <c r="KJ216" s="100"/>
      <c r="KK216" s="100"/>
      <c r="KL216" s="100"/>
      <c r="KM216" s="100"/>
      <c r="KN216" s="100"/>
      <c r="KO216" s="100"/>
      <c r="KP216" s="100"/>
      <c r="KQ216" s="100"/>
      <c r="KR216" s="100"/>
      <c r="KS216" s="100"/>
      <c r="KT216" s="100"/>
      <c r="KU216" s="100"/>
      <c r="KV216" s="100"/>
      <c r="KW216" s="100"/>
      <c r="KX216" s="100"/>
      <c r="KY216" s="100"/>
      <c r="KZ216" s="100"/>
      <c r="LA216" s="100"/>
      <c r="LB216" s="100"/>
      <c r="LC216" s="100"/>
      <c r="LD216" s="100"/>
      <c r="LE216" s="100"/>
      <c r="LF216" s="100"/>
      <c r="LG216" s="100"/>
      <c r="LH216" s="100"/>
      <c r="LI216" s="100"/>
      <c r="LJ216" s="100"/>
      <c r="LK216" s="100"/>
      <c r="LL216" s="100"/>
      <c r="LM216" s="100"/>
      <c r="LN216" s="100"/>
      <c r="LO216" s="100"/>
      <c r="LP216" s="100"/>
      <c r="LQ216" s="100"/>
      <c r="LR216" s="100"/>
      <c r="LS216" s="100"/>
      <c r="LT216" s="100"/>
      <c r="LU216" s="100"/>
      <c r="LV216" s="100"/>
      <c r="LW216" s="100"/>
      <c r="LX216" s="100"/>
      <c r="LY216" s="100"/>
      <c r="LZ216" s="100"/>
      <c r="MA216" s="100"/>
      <c r="MB216" s="100"/>
      <c r="MC216" s="100"/>
      <c r="MD216" s="100"/>
      <c r="ME216" s="100"/>
      <c r="MF216" s="100"/>
      <c r="MG216" s="100"/>
      <c r="MH216" s="100"/>
      <c r="MI216" s="100"/>
      <c r="MJ216" s="100"/>
      <c r="MK216" s="100"/>
      <c r="ML216" s="100"/>
      <c r="MM216" s="100"/>
      <c r="MN216" s="100"/>
      <c r="MO216" s="100"/>
      <c r="MP216" s="100"/>
      <c r="MQ216" s="100"/>
      <c r="MR216" s="100"/>
      <c r="MS216" s="100"/>
      <c r="MT216" s="100"/>
      <c r="MU216" s="100"/>
      <c r="MV216" s="100"/>
      <c r="MW216" s="100"/>
      <c r="MX216" s="100"/>
      <c r="MY216" s="100"/>
      <c r="MZ216" s="100"/>
      <c r="NA216" s="100"/>
      <c r="NB216" s="100"/>
      <c r="NC216" s="100"/>
      <c r="ND216" s="100"/>
      <c r="NE216" s="100"/>
      <c r="NF216" s="100"/>
      <c r="NG216" s="100"/>
      <c r="NH216" s="100"/>
      <c r="NI216" s="100"/>
      <c r="NJ216" s="100"/>
      <c r="NK216" s="100"/>
      <c r="NL216" s="100"/>
      <c r="NM216" s="100"/>
      <c r="NN216" s="100"/>
      <c r="NO216" s="100"/>
      <c r="NP216" s="100"/>
      <c r="NQ216" s="100"/>
      <c r="NR216" s="100"/>
      <c r="NS216" s="100"/>
      <c r="NT216" s="100"/>
      <c r="NU216" s="100"/>
      <c r="NV216" s="100"/>
      <c r="NW216" s="100"/>
      <c r="NX216" s="100"/>
      <c r="NY216" s="100"/>
      <c r="NZ216" s="100"/>
      <c r="OA216" s="100"/>
      <c r="OB216" s="100"/>
      <c r="OC216" s="100"/>
      <c r="OD216" s="100"/>
      <c r="OE216" s="100"/>
      <c r="OF216" s="100"/>
      <c r="OG216" s="100"/>
      <c r="OH216" s="100"/>
      <c r="OI216" s="100"/>
      <c r="OJ216" s="100"/>
      <c r="OK216" s="100"/>
      <c r="OL216" s="100"/>
      <c r="OM216" s="100"/>
      <c r="ON216" s="100"/>
      <c r="OO216" s="100"/>
      <c r="OP216" s="100"/>
      <c r="OQ216" s="100"/>
      <c r="OR216" s="100"/>
      <c r="OS216" s="100"/>
      <c r="OT216" s="100"/>
      <c r="OU216" s="100"/>
      <c r="OV216" s="100"/>
      <c r="OW216" s="100"/>
      <c r="OX216" s="100"/>
      <c r="OY216" s="100"/>
      <c r="OZ216" s="100"/>
      <c r="PA216" s="100"/>
      <c r="PB216" s="100"/>
      <c r="PC216" s="100"/>
      <c r="PD216" s="100"/>
      <c r="PE216" s="100"/>
      <c r="PF216" s="100"/>
      <c r="PG216" s="100"/>
      <c r="PH216" s="100"/>
      <c r="PI216" s="100"/>
      <c r="PJ216" s="100"/>
      <c r="PK216" s="100"/>
      <c r="PL216" s="100"/>
      <c r="PM216" s="100"/>
      <c r="PN216" s="100"/>
      <c r="PO216" s="100"/>
      <c r="PP216" s="100"/>
      <c r="PQ216" s="100"/>
      <c r="PR216" s="100"/>
      <c r="PS216" s="100"/>
      <c r="PT216" s="100"/>
      <c r="PU216" s="100"/>
      <c r="PV216" s="100"/>
      <c r="PW216" s="100"/>
      <c r="PX216" s="100"/>
      <c r="PY216" s="100"/>
      <c r="PZ216" s="100"/>
      <c r="QA216" s="100"/>
      <c r="QB216" s="100"/>
      <c r="QC216" s="100"/>
      <c r="QD216" s="100"/>
      <c r="QE216" s="100"/>
      <c r="QF216" s="100"/>
      <c r="QG216" s="100"/>
      <c r="QH216" s="100"/>
      <c r="QI216" s="100"/>
      <c r="QJ216" s="100"/>
      <c r="QK216" s="100"/>
      <c r="QL216" s="100"/>
      <c r="QM216" s="100"/>
      <c r="QN216" s="100"/>
      <c r="QO216" s="100"/>
      <c r="QP216" s="100"/>
      <c r="QQ216" s="100"/>
      <c r="QR216" s="100"/>
      <c r="QS216" s="100"/>
      <c r="QT216" s="100"/>
      <c r="QU216" s="100"/>
      <c r="QV216" s="100"/>
      <c r="QW216" s="100"/>
      <c r="QX216" s="100"/>
      <c r="QY216" s="100"/>
      <c r="QZ216" s="100"/>
      <c r="RA216" s="100"/>
      <c r="RB216" s="100"/>
      <c r="RC216" s="100"/>
      <c r="RD216" s="100"/>
      <c r="RE216" s="100"/>
      <c r="RF216" s="100"/>
      <c r="RG216" s="100"/>
      <c r="RH216" s="100"/>
      <c r="RI216" s="100"/>
      <c r="RJ216" s="100"/>
      <c r="RK216" s="100"/>
      <c r="RL216" s="100"/>
      <c r="RM216" s="100"/>
      <c r="RN216" s="100"/>
      <c r="RO216" s="100"/>
      <c r="RP216" s="100"/>
      <c r="RQ216" s="100"/>
      <c r="RR216" s="100"/>
      <c r="RS216" s="100"/>
      <c r="RT216" s="100"/>
      <c r="RU216" s="100"/>
      <c r="RV216" s="100"/>
      <c r="RW216" s="100"/>
      <c r="RX216" s="100"/>
      <c r="RY216" s="100"/>
      <c r="RZ216" s="100"/>
      <c r="SA216" s="100"/>
      <c r="SB216" s="100"/>
      <c r="SC216" s="100"/>
      <c r="SD216" s="100"/>
      <c r="SE216" s="100"/>
      <c r="SF216" s="100"/>
      <c r="SG216" s="100"/>
      <c r="SH216" s="100"/>
      <c r="SI216" s="100"/>
      <c r="SJ216" s="100"/>
      <c r="SK216" s="100"/>
      <c r="SL216" s="100"/>
      <c r="SM216" s="100"/>
      <c r="SN216" s="100"/>
      <c r="SO216" s="100"/>
      <c r="SP216" s="100"/>
      <c r="SQ216" s="100"/>
      <c r="SR216" s="100"/>
      <c r="SS216" s="100"/>
      <c r="ST216" s="100"/>
      <c r="SU216" s="100"/>
      <c r="SV216" s="100"/>
      <c r="SW216" s="100"/>
      <c r="SX216" s="100"/>
      <c r="SY216" s="100"/>
      <c r="SZ216" s="100"/>
      <c r="TA216" s="100"/>
      <c r="TB216" s="100"/>
      <c r="TC216" s="100"/>
      <c r="TD216" s="100"/>
      <c r="TE216" s="100"/>
      <c r="TF216" s="100"/>
      <c r="TG216" s="100"/>
      <c r="TH216" s="100"/>
      <c r="TI216" s="100"/>
      <c r="TJ216" s="100"/>
      <c r="TK216" s="100"/>
      <c r="TL216" s="100"/>
      <c r="TM216" s="100"/>
      <c r="TN216" s="100"/>
      <c r="TO216" s="100"/>
      <c r="TP216" s="100"/>
      <c r="TQ216" s="100"/>
      <c r="TR216" s="100"/>
      <c r="TS216" s="100"/>
      <c r="TT216" s="100"/>
      <c r="TU216" s="100"/>
      <c r="TV216" s="100"/>
      <c r="TW216" s="100"/>
      <c r="TX216" s="100"/>
      <c r="TY216" s="100"/>
      <c r="TZ216" s="100"/>
      <c r="UA216" s="100"/>
      <c r="UB216" s="100"/>
      <c r="UC216" s="100"/>
      <c r="UD216" s="100"/>
      <c r="UE216" s="100"/>
      <c r="UF216" s="100"/>
      <c r="UG216" s="100"/>
      <c r="UH216" s="100"/>
      <c r="UI216" s="100"/>
      <c r="UJ216" s="100"/>
      <c r="UK216" s="100"/>
      <c r="UL216" s="100"/>
      <c r="UM216" s="100"/>
      <c r="UN216" s="100"/>
      <c r="UO216" s="100"/>
      <c r="UP216" s="100"/>
      <c r="UQ216" s="100"/>
      <c r="UR216" s="100"/>
      <c r="US216" s="100"/>
      <c r="UT216" s="100"/>
      <c r="UU216" s="100"/>
      <c r="UV216" s="100"/>
      <c r="UW216" s="100"/>
      <c r="UX216" s="100"/>
      <c r="UY216" s="100"/>
      <c r="UZ216" s="100"/>
      <c r="VA216" s="100"/>
      <c r="VB216" s="100"/>
      <c r="VC216" s="100"/>
      <c r="VD216" s="100"/>
      <c r="VE216" s="100"/>
      <c r="VF216" s="100"/>
      <c r="VG216" s="100"/>
      <c r="VH216" s="100"/>
      <c r="VI216" s="100"/>
      <c r="VJ216" s="100"/>
      <c r="VK216" s="100"/>
      <c r="VL216" s="100"/>
      <c r="VM216" s="100"/>
      <c r="VN216" s="100"/>
      <c r="VO216" s="100"/>
      <c r="VP216" s="100"/>
      <c r="VQ216" s="100"/>
      <c r="VR216" s="100"/>
      <c r="VS216" s="100"/>
      <c r="VT216" s="100"/>
      <c r="VU216" s="100"/>
      <c r="VV216" s="100"/>
      <c r="VW216" s="100"/>
      <c r="VX216" s="100"/>
      <c r="VY216" s="100"/>
      <c r="VZ216" s="100"/>
      <c r="WA216" s="100"/>
      <c r="WB216" s="100"/>
      <c r="WC216" s="100"/>
      <c r="WD216" s="100"/>
      <c r="WE216" s="100"/>
      <c r="WF216" s="100"/>
      <c r="WG216" s="100"/>
      <c r="WH216" s="100"/>
      <c r="WI216" s="100"/>
      <c r="WJ216" s="100"/>
      <c r="WK216" s="100"/>
      <c r="WL216" s="100"/>
      <c r="WM216" s="100"/>
      <c r="WN216" s="100"/>
      <c r="WO216" s="100"/>
      <c r="WP216" s="100"/>
      <c r="WQ216" s="100"/>
      <c r="WR216" s="100"/>
      <c r="WS216" s="100"/>
      <c r="WT216" s="100"/>
      <c r="WU216" s="100"/>
      <c r="WV216" s="100"/>
      <c r="WW216" s="100"/>
      <c r="WX216" s="100"/>
      <c r="WY216" s="100"/>
      <c r="WZ216" s="100"/>
      <c r="XA216" s="100"/>
      <c r="XB216" s="100"/>
      <c r="XC216" s="100"/>
      <c r="XD216" s="100"/>
      <c r="XE216" s="100"/>
      <c r="XF216" s="100"/>
      <c r="XG216" s="100"/>
      <c r="XH216" s="100"/>
      <c r="XI216" s="100"/>
      <c r="XJ216" s="100"/>
      <c r="XK216" s="100"/>
      <c r="XL216" s="100"/>
      <c r="XM216" s="100"/>
      <c r="XN216" s="100"/>
      <c r="XO216" s="100"/>
      <c r="XP216" s="100"/>
      <c r="XQ216" s="100"/>
      <c r="XR216" s="100"/>
      <c r="XS216" s="100"/>
      <c r="XT216" s="100"/>
      <c r="XU216" s="100"/>
      <c r="XV216" s="100"/>
      <c r="XW216" s="100"/>
      <c r="XX216" s="100"/>
      <c r="XY216" s="100"/>
      <c r="XZ216" s="100"/>
      <c r="YA216" s="100"/>
      <c r="YB216" s="100"/>
      <c r="YC216" s="100"/>
      <c r="YD216" s="100"/>
      <c r="YE216" s="100"/>
      <c r="YF216" s="100"/>
      <c r="YG216" s="100"/>
      <c r="YH216" s="100"/>
      <c r="YI216" s="100"/>
      <c r="YJ216" s="100"/>
      <c r="YK216" s="100"/>
      <c r="YL216" s="100"/>
      <c r="YM216" s="100"/>
      <c r="YN216" s="100"/>
      <c r="YO216" s="100"/>
      <c r="YP216" s="100"/>
      <c r="YQ216" s="100"/>
      <c r="YR216" s="100"/>
      <c r="YS216" s="100"/>
      <c r="YT216" s="100"/>
      <c r="YU216" s="100"/>
      <c r="YV216" s="100"/>
      <c r="YW216" s="100"/>
      <c r="YX216" s="100"/>
      <c r="YY216" s="100"/>
      <c r="YZ216" s="100"/>
      <c r="ZA216" s="100"/>
      <c r="ZB216" s="100"/>
      <c r="ZC216" s="100"/>
      <c r="ZD216" s="100"/>
      <c r="ZE216" s="100"/>
      <c r="ZF216" s="100"/>
      <c r="ZG216" s="100"/>
      <c r="ZH216" s="100"/>
      <c r="ZI216" s="100"/>
      <c r="ZJ216" s="100"/>
      <c r="ZK216" s="100"/>
      <c r="ZL216" s="100"/>
      <c r="ZM216" s="100"/>
      <c r="ZN216" s="100"/>
      <c r="ZO216" s="100"/>
      <c r="ZP216" s="100"/>
      <c r="ZQ216" s="100"/>
      <c r="ZR216" s="100"/>
      <c r="ZS216" s="100"/>
      <c r="ZT216" s="100"/>
      <c r="ZU216" s="100"/>
      <c r="ZV216" s="100"/>
      <c r="ZW216" s="100"/>
      <c r="ZX216" s="100"/>
      <c r="ZY216" s="100"/>
      <c r="ZZ216" s="100"/>
      <c r="AAA216" s="100"/>
      <c r="AAB216" s="100"/>
      <c r="AAC216" s="100"/>
      <c r="AAD216" s="100"/>
      <c r="AAE216" s="100"/>
      <c r="AAF216" s="100"/>
      <c r="AAG216" s="100"/>
      <c r="AAH216" s="100"/>
      <c r="AAI216" s="100"/>
      <c r="AAJ216" s="100"/>
      <c r="AAK216" s="100"/>
      <c r="AAL216" s="100"/>
      <c r="AAM216" s="100"/>
      <c r="AAN216" s="100"/>
      <c r="AAO216" s="100"/>
      <c r="AAP216" s="100"/>
      <c r="AAQ216" s="100"/>
      <c r="AAR216" s="100"/>
      <c r="AAS216" s="100"/>
      <c r="AAT216" s="100"/>
      <c r="AAU216" s="100"/>
      <c r="AAV216" s="100"/>
      <c r="AAW216" s="100"/>
      <c r="AAX216" s="100"/>
      <c r="AAY216" s="100"/>
      <c r="AAZ216" s="100"/>
      <c r="ABA216" s="100"/>
      <c r="ABB216" s="100"/>
      <c r="ABC216" s="100"/>
      <c r="ABD216" s="100"/>
      <c r="ABE216" s="100"/>
      <c r="ABF216" s="100"/>
      <c r="ABG216" s="100"/>
      <c r="ABH216" s="100"/>
      <c r="ABI216" s="100"/>
      <c r="ABJ216" s="100"/>
      <c r="ABK216" s="100"/>
      <c r="ABL216" s="100"/>
      <c r="ABM216" s="100"/>
      <c r="ABN216" s="100"/>
      <c r="ABO216" s="100"/>
      <c r="ABP216" s="100"/>
      <c r="ABQ216" s="100"/>
      <c r="ABR216" s="100"/>
      <c r="ABS216" s="100"/>
      <c r="ABT216" s="100"/>
      <c r="ABU216" s="100"/>
      <c r="ABV216" s="100"/>
      <c r="ABW216" s="100"/>
      <c r="ABX216" s="100"/>
      <c r="ABY216" s="100"/>
      <c r="ABZ216" s="100"/>
      <c r="ACA216" s="100"/>
      <c r="ACB216" s="100"/>
      <c r="ACC216" s="100"/>
      <c r="ACD216" s="100"/>
      <c r="ACE216" s="100"/>
      <c r="ACF216" s="100"/>
      <c r="ACG216" s="100"/>
      <c r="ACH216" s="100"/>
      <c r="ACI216" s="100"/>
      <c r="ACJ216" s="100"/>
      <c r="ACK216" s="100"/>
      <c r="ACL216" s="100"/>
      <c r="ACM216" s="100"/>
      <c r="ACN216" s="100"/>
      <c r="ACO216" s="100"/>
      <c r="ACP216" s="100"/>
      <c r="ACQ216" s="100"/>
      <c r="ACR216" s="100"/>
      <c r="ACS216" s="100"/>
      <c r="ACT216" s="100"/>
      <c r="ACU216" s="100"/>
      <c r="ACV216" s="100"/>
      <c r="ACW216" s="100"/>
      <c r="ACX216" s="100"/>
      <c r="ACY216" s="100"/>
      <c r="ACZ216" s="100"/>
      <c r="ADA216" s="100"/>
      <c r="ADB216" s="100"/>
      <c r="ADC216" s="100"/>
      <c r="ADD216" s="100"/>
      <c r="ADE216" s="100"/>
      <c r="ADF216" s="100"/>
      <c r="ADG216" s="100"/>
      <c r="ADH216" s="100"/>
      <c r="ADI216" s="100"/>
      <c r="ADJ216" s="100"/>
      <c r="ADK216" s="100"/>
      <c r="ADL216" s="100"/>
      <c r="ADM216" s="100"/>
      <c r="ADN216" s="100"/>
      <c r="ADO216" s="100"/>
      <c r="ADP216" s="100"/>
      <c r="ADQ216" s="100"/>
      <c r="ADR216" s="100"/>
      <c r="ADS216" s="100"/>
      <c r="ADT216" s="100"/>
      <c r="ADU216" s="100"/>
      <c r="ADV216" s="100"/>
      <c r="ADW216" s="100"/>
      <c r="ADX216" s="100"/>
      <c r="ADY216" s="100"/>
      <c r="ADZ216" s="100"/>
      <c r="AEA216" s="100"/>
      <c r="AEB216" s="100"/>
      <c r="AEC216" s="100"/>
      <c r="AED216" s="100"/>
      <c r="AEE216" s="100"/>
      <c r="AEF216" s="100"/>
      <c r="AEG216" s="100"/>
      <c r="AEH216" s="100"/>
      <c r="AEI216" s="100"/>
      <c r="AEJ216" s="100"/>
      <c r="AEK216" s="100"/>
      <c r="AEL216" s="100"/>
      <c r="AEM216" s="100"/>
      <c r="AEN216" s="100"/>
      <c r="AEO216" s="100"/>
      <c r="AEP216" s="100"/>
      <c r="AEQ216" s="100"/>
      <c r="AER216" s="100"/>
      <c r="AES216" s="100"/>
      <c r="AET216" s="100"/>
      <c r="AEU216" s="100"/>
      <c r="AEV216" s="100"/>
      <c r="AEW216" s="100"/>
      <c r="AEX216" s="100"/>
      <c r="AEY216" s="100"/>
      <c r="AEZ216" s="100"/>
      <c r="AFA216" s="100"/>
      <c r="AFB216" s="100"/>
      <c r="AFC216" s="100"/>
      <c r="AFD216" s="100"/>
      <c r="AFE216" s="100"/>
      <c r="AFF216" s="100"/>
      <c r="AFG216" s="100"/>
      <c r="AFH216" s="100"/>
      <c r="AFI216" s="100"/>
      <c r="AFJ216" s="100"/>
      <c r="AFK216" s="100"/>
      <c r="AFL216" s="100"/>
      <c r="AFM216" s="100"/>
      <c r="AFN216" s="100"/>
      <c r="AFO216" s="100"/>
      <c r="AFP216" s="100"/>
      <c r="AFQ216" s="100"/>
      <c r="AFR216" s="100"/>
      <c r="AFS216" s="100"/>
      <c r="AFT216" s="100"/>
      <c r="AFU216" s="100"/>
      <c r="AFV216" s="100"/>
      <c r="AFW216" s="100"/>
      <c r="AFX216" s="100"/>
      <c r="AFY216" s="100"/>
      <c r="AFZ216" s="100"/>
      <c r="AGA216" s="100"/>
      <c r="AGB216" s="100"/>
      <c r="AGC216" s="100"/>
      <c r="AGD216" s="100"/>
      <c r="AGE216" s="100"/>
      <c r="AGF216" s="100"/>
      <c r="AGG216" s="100"/>
      <c r="AGH216" s="100"/>
      <c r="AGI216" s="100"/>
      <c r="AGJ216" s="100"/>
      <c r="AGK216" s="100"/>
      <c r="AGL216" s="100"/>
      <c r="AGM216" s="100"/>
      <c r="AGN216" s="100"/>
      <c r="AGO216" s="100"/>
      <c r="AGP216" s="100"/>
      <c r="AGQ216" s="100"/>
      <c r="AGR216" s="100"/>
      <c r="AGS216" s="100"/>
      <c r="AGT216" s="100"/>
      <c r="AGU216" s="100"/>
      <c r="AGV216" s="100"/>
      <c r="AGW216" s="100"/>
      <c r="AGX216" s="100"/>
      <c r="AGY216" s="100"/>
      <c r="AGZ216" s="100"/>
      <c r="AHA216" s="100"/>
      <c r="AHB216" s="100"/>
      <c r="AHC216" s="100"/>
      <c r="AHD216" s="100"/>
      <c r="AHE216" s="100"/>
      <c r="AHF216" s="100"/>
      <c r="AHG216" s="100"/>
      <c r="AHH216" s="100"/>
      <c r="AHI216" s="100"/>
      <c r="AHJ216" s="100"/>
      <c r="AHK216" s="100"/>
      <c r="AHL216" s="100"/>
      <c r="AHM216" s="100"/>
      <c r="AHN216" s="100"/>
      <c r="AHO216" s="100"/>
      <c r="AHP216" s="100"/>
      <c r="AHQ216" s="100"/>
      <c r="AHR216" s="100"/>
      <c r="AHS216" s="100"/>
      <c r="AHT216" s="100"/>
      <c r="AHU216" s="100"/>
      <c r="AHV216" s="100"/>
      <c r="AHW216" s="100"/>
      <c r="AHX216" s="100"/>
      <c r="AHY216" s="100"/>
      <c r="AHZ216" s="100"/>
      <c r="AIA216" s="100"/>
      <c r="AIB216" s="100"/>
      <c r="AIC216" s="100"/>
      <c r="AID216" s="100"/>
      <c r="AIE216" s="100"/>
      <c r="AIF216" s="100"/>
      <c r="AIG216" s="100"/>
      <c r="AIH216" s="100"/>
      <c r="AII216" s="100"/>
      <c r="AIJ216" s="100"/>
      <c r="AIK216" s="100"/>
      <c r="AIL216" s="100"/>
      <c r="AIM216" s="100"/>
      <c r="AIN216" s="100"/>
      <c r="AIO216" s="100"/>
      <c r="AIP216" s="100"/>
      <c r="AIQ216" s="100"/>
      <c r="AIR216" s="100"/>
      <c r="AIS216" s="100"/>
      <c r="AIT216" s="100"/>
      <c r="AIU216" s="100"/>
      <c r="AIV216" s="100"/>
      <c r="AIW216" s="100"/>
      <c r="AIX216" s="100"/>
      <c r="AIY216" s="100"/>
      <c r="AIZ216" s="100"/>
      <c r="AJA216" s="100"/>
      <c r="AJB216" s="100"/>
      <c r="AJC216" s="100"/>
      <c r="AJD216" s="100"/>
      <c r="AJE216" s="100"/>
      <c r="AJF216" s="100"/>
      <c r="AJG216" s="100"/>
      <c r="AJH216" s="100"/>
      <c r="AJI216" s="100"/>
      <c r="AJJ216" s="100"/>
      <c r="AJK216" s="100"/>
      <c r="AJL216" s="100"/>
      <c r="AJM216" s="100"/>
      <c r="AJN216" s="100"/>
      <c r="AJO216" s="100"/>
      <c r="AJP216" s="100"/>
      <c r="AJQ216" s="100"/>
      <c r="AJR216" s="100"/>
      <c r="AJS216" s="100"/>
      <c r="AJT216" s="100"/>
      <c r="AJU216" s="100"/>
      <c r="AJV216" s="100"/>
      <c r="AJW216" s="100"/>
      <c r="AJX216" s="100"/>
      <c r="AJY216" s="100"/>
      <c r="AJZ216" s="100"/>
      <c r="AKA216" s="100"/>
      <c r="AKB216" s="100"/>
      <c r="AKC216" s="100"/>
      <c r="AKD216" s="100"/>
      <c r="AKE216" s="100"/>
      <c r="AKF216" s="100"/>
      <c r="AKG216" s="100"/>
      <c r="AKH216" s="100"/>
      <c r="AKI216" s="100"/>
      <c r="AKJ216" s="100"/>
      <c r="AKK216" s="100"/>
      <c r="AKL216" s="100"/>
      <c r="AKM216" s="100"/>
      <c r="AKN216" s="100"/>
      <c r="AKO216" s="100"/>
      <c r="AKP216" s="100"/>
      <c r="AKQ216" s="100"/>
      <c r="AKR216" s="100"/>
      <c r="AKS216" s="100"/>
      <c r="AKT216" s="100"/>
      <c r="AKU216" s="100"/>
      <c r="AKV216" s="100"/>
      <c r="AKW216" s="100"/>
      <c r="AKX216" s="100"/>
      <c r="AKY216" s="100"/>
      <c r="AKZ216" s="100"/>
      <c r="ALA216" s="100"/>
      <c r="ALB216" s="100"/>
      <c r="ALC216" s="100"/>
      <c r="ALD216" s="100"/>
      <c r="ALE216" s="100"/>
      <c r="ALF216" s="100"/>
      <c r="ALG216" s="100"/>
      <c r="ALH216" s="100"/>
      <c r="ALI216" s="100"/>
      <c r="ALJ216" s="100"/>
      <c r="ALK216" s="100"/>
      <c r="ALL216" s="100"/>
      <c r="ALM216" s="100"/>
      <c r="ALN216" s="100"/>
      <c r="ALO216" s="100"/>
      <c r="ALP216" s="100"/>
      <c r="ALQ216" s="100"/>
      <c r="ALR216" s="100"/>
      <c r="ALS216" s="100"/>
      <c r="ALT216" s="100"/>
      <c r="ALU216" s="100"/>
      <c r="ALV216" s="100"/>
      <c r="ALW216" s="100"/>
      <c r="ALX216" s="100"/>
      <c r="ALY216" s="100"/>
      <c r="ALZ216" s="100"/>
      <c r="AMA216" s="100"/>
      <c r="AMB216" s="100"/>
      <c r="AMC216" s="100"/>
      <c r="AMD216" s="100"/>
      <c r="AME216" s="100"/>
      <c r="AMF216" s="100"/>
      <c r="AMG216" s="100"/>
      <c r="AMH216" s="100"/>
      <c r="AMI216" s="100"/>
      <c r="AMJ216" s="100"/>
      <c r="AMK216" s="100"/>
      <c r="AML216" s="100"/>
      <c r="AMM216" s="100"/>
      <c r="AMN216" s="100"/>
      <c r="AMO216" s="100"/>
      <c r="AMP216" s="100"/>
      <c r="AMQ216" s="100"/>
      <c r="AMR216" s="100"/>
      <c r="AMS216" s="100"/>
      <c r="AMT216" s="100"/>
      <c r="AMU216" s="100"/>
      <c r="AMV216" s="100"/>
      <c r="AMW216" s="100"/>
      <c r="AMX216" s="100"/>
      <c r="AMY216" s="100"/>
      <c r="AMZ216" s="100"/>
      <c r="ANA216" s="100"/>
      <c r="ANB216" s="100"/>
      <c r="ANC216" s="100"/>
      <c r="AND216" s="100"/>
      <c r="ANE216" s="100"/>
      <c r="ANF216" s="100"/>
      <c r="ANG216" s="100"/>
      <c r="ANH216" s="100"/>
      <c r="ANI216" s="100"/>
      <c r="ANJ216" s="100"/>
      <c r="ANK216" s="100"/>
      <c r="ANL216" s="100"/>
      <c r="ANM216" s="100"/>
      <c r="ANN216" s="100"/>
      <c r="ANO216" s="100"/>
      <c r="ANP216" s="100"/>
      <c r="ANQ216" s="100"/>
      <c r="ANR216" s="100"/>
      <c r="ANS216" s="100"/>
      <c r="ANT216" s="100"/>
      <c r="ANU216" s="100"/>
      <c r="ANV216" s="100"/>
      <c r="ANW216" s="100"/>
      <c r="ANX216" s="100"/>
      <c r="ANY216" s="100"/>
      <c r="ANZ216" s="100"/>
      <c r="AOA216" s="100"/>
      <c r="AOB216" s="100"/>
      <c r="AOC216" s="100"/>
      <c r="AOD216" s="100"/>
      <c r="AOE216" s="100"/>
      <c r="AOF216" s="100"/>
      <c r="AOG216" s="100"/>
      <c r="AOH216" s="100"/>
      <c r="AOI216" s="100"/>
      <c r="AOJ216" s="100"/>
      <c r="AOK216" s="100"/>
      <c r="AOL216" s="100"/>
      <c r="AOM216" s="100"/>
      <c r="AON216" s="100"/>
      <c r="AOO216" s="100"/>
      <c r="AOP216" s="100"/>
      <c r="AOQ216" s="100"/>
      <c r="AOR216" s="100"/>
      <c r="AOS216" s="100"/>
      <c r="AOT216" s="100"/>
      <c r="AOU216" s="100"/>
      <c r="AOV216" s="100"/>
      <c r="AOW216" s="100"/>
      <c r="AOX216" s="100"/>
      <c r="AOY216" s="100"/>
      <c r="AOZ216" s="100"/>
      <c r="APA216" s="100"/>
      <c r="APB216" s="100"/>
      <c r="APC216" s="100"/>
      <c r="APD216" s="100"/>
      <c r="APE216" s="100"/>
      <c r="APF216" s="100"/>
      <c r="APG216" s="100"/>
      <c r="APH216" s="100"/>
      <c r="API216" s="100"/>
      <c r="APJ216" s="100"/>
      <c r="APK216" s="100"/>
      <c r="APL216" s="100"/>
      <c r="APM216" s="100"/>
      <c r="APN216" s="100"/>
      <c r="APO216" s="100"/>
      <c r="APP216" s="100"/>
      <c r="APQ216" s="100"/>
      <c r="APR216" s="100"/>
      <c r="APS216" s="100"/>
      <c r="APT216" s="100"/>
      <c r="APU216" s="100"/>
      <c r="APV216" s="100"/>
      <c r="APW216" s="100"/>
      <c r="APX216" s="100"/>
      <c r="APY216" s="100"/>
      <c r="APZ216" s="100"/>
      <c r="AQA216" s="100"/>
      <c r="AQB216" s="100"/>
      <c r="AQC216" s="100"/>
      <c r="AQD216" s="100"/>
      <c r="AQE216" s="100"/>
      <c r="AQF216" s="100"/>
      <c r="AQG216" s="100"/>
      <c r="AQH216" s="100"/>
      <c r="AQI216" s="100"/>
      <c r="AQJ216" s="100"/>
      <c r="AQK216" s="100"/>
      <c r="AQL216" s="100"/>
      <c r="AQM216" s="100"/>
      <c r="AQN216" s="100"/>
      <c r="AQO216" s="100"/>
      <c r="AQP216" s="100"/>
      <c r="AQQ216" s="100"/>
      <c r="AQR216" s="100"/>
      <c r="AQS216" s="100"/>
      <c r="AQT216" s="100"/>
      <c r="AQU216" s="100"/>
      <c r="AQV216" s="100"/>
      <c r="AQW216" s="100"/>
      <c r="AQX216" s="100"/>
      <c r="AQY216" s="100"/>
      <c r="AQZ216" s="100"/>
      <c r="ARA216" s="100"/>
      <c r="ARB216" s="100"/>
      <c r="ARC216" s="100"/>
      <c r="ARD216" s="100"/>
      <c r="ARE216" s="100"/>
      <c r="ARF216" s="100"/>
      <c r="ARG216" s="100"/>
      <c r="ARH216" s="100"/>
      <c r="ARI216" s="100"/>
      <c r="ARJ216" s="100"/>
      <c r="ARK216" s="100"/>
      <c r="ARL216" s="100"/>
      <c r="ARM216" s="100"/>
      <c r="ARN216" s="100"/>
      <c r="ARO216" s="100"/>
      <c r="ARP216" s="100"/>
      <c r="ARQ216" s="100"/>
      <c r="ARR216" s="100"/>
      <c r="ARS216" s="100"/>
      <c r="ART216" s="100"/>
      <c r="ARU216" s="100"/>
      <c r="ARV216" s="100"/>
      <c r="ARW216" s="100"/>
      <c r="ARX216" s="100"/>
      <c r="ARY216" s="100"/>
      <c r="ARZ216" s="100"/>
      <c r="ASA216" s="100"/>
      <c r="ASB216" s="100"/>
      <c r="ASC216" s="100"/>
      <c r="ASD216" s="100"/>
      <c r="ASE216" s="100"/>
      <c r="ASF216" s="100"/>
      <c r="ASG216" s="100"/>
      <c r="ASH216" s="100"/>
      <c r="ASI216" s="100"/>
      <c r="ASJ216" s="100"/>
      <c r="ASK216" s="100"/>
      <c r="ASL216" s="100"/>
      <c r="ASM216" s="100"/>
      <c r="ASN216" s="100"/>
      <c r="ASO216" s="100"/>
      <c r="ASP216" s="100"/>
      <c r="ASQ216" s="100"/>
      <c r="ASR216" s="100"/>
      <c r="ASS216" s="100"/>
      <c r="AST216" s="100"/>
      <c r="ASU216" s="100"/>
      <c r="ASV216" s="100"/>
      <c r="ASW216" s="100"/>
      <c r="ASX216" s="100"/>
      <c r="ASY216" s="100"/>
      <c r="ASZ216" s="100"/>
      <c r="ATA216" s="100"/>
      <c r="ATB216" s="100"/>
      <c r="ATC216" s="100"/>
      <c r="ATD216" s="100"/>
      <c r="ATE216" s="100"/>
      <c r="ATF216" s="100"/>
      <c r="ATG216" s="100"/>
      <c r="ATH216" s="100"/>
      <c r="ATI216" s="100"/>
      <c r="ATJ216" s="100"/>
      <c r="ATK216" s="100"/>
      <c r="ATL216" s="100"/>
      <c r="ATM216" s="100"/>
      <c r="ATN216" s="100"/>
      <c r="ATO216" s="100"/>
      <c r="ATP216" s="100"/>
      <c r="ATQ216" s="100"/>
      <c r="ATR216" s="100"/>
      <c r="ATS216" s="100"/>
      <c r="ATT216" s="100"/>
      <c r="ATU216" s="100"/>
      <c r="ATV216" s="100"/>
      <c r="ATW216" s="100"/>
      <c r="ATX216" s="100"/>
    </row>
    <row r="217" spans="1:1220" ht="16" customHeight="1">
      <c r="A217" s="38">
        <v>214</v>
      </c>
      <c r="B217" s="567" t="s">
        <v>18360</v>
      </c>
      <c r="C217" s="38" t="s">
        <v>7924</v>
      </c>
      <c r="D217" s="38" t="s">
        <v>19</v>
      </c>
      <c r="E217" s="38" t="s">
        <v>7977</v>
      </c>
      <c r="F217" s="38" t="s">
        <v>4677</v>
      </c>
      <c r="G217" s="54" t="s">
        <v>8028</v>
      </c>
      <c r="H217" s="37" t="s">
        <v>7359</v>
      </c>
      <c r="I217" s="232" t="s">
        <v>8173</v>
      </c>
      <c r="J217" s="38" t="s">
        <v>8121</v>
      </c>
      <c r="K217" s="571" t="s">
        <v>6866</v>
      </c>
      <c r="L217" s="76"/>
      <c r="M217" s="38" t="s">
        <v>21</v>
      </c>
      <c r="N217" s="38" t="s">
        <v>7694</v>
      </c>
      <c r="O217" s="38"/>
      <c r="P217" s="38"/>
      <c r="Q217" s="47"/>
      <c r="R217" s="214"/>
      <c r="S217" s="100"/>
      <c r="T217" s="100"/>
      <c r="U217" s="100"/>
      <c r="V217" s="100"/>
      <c r="W217" s="100"/>
      <c r="X217" s="100"/>
      <c r="Y217" s="100"/>
      <c r="Z217" s="100"/>
      <c r="AA217" s="100"/>
      <c r="AB217" s="100"/>
      <c r="AC217" s="100"/>
      <c r="AD217" s="100"/>
      <c r="AE217" s="100"/>
      <c r="AF217" s="100"/>
      <c r="AG217" s="100"/>
      <c r="AH217" s="100"/>
      <c r="AI217" s="100"/>
      <c r="AJ217" s="100"/>
      <c r="AK217" s="100"/>
      <c r="AL217" s="100"/>
      <c r="AM217" s="100"/>
      <c r="AN217" s="100"/>
      <c r="AO217" s="100"/>
      <c r="AP217" s="100"/>
      <c r="AQ217" s="100"/>
      <c r="AR217" s="100"/>
      <c r="AS217" s="100"/>
      <c r="AT217" s="100"/>
      <c r="AU217" s="100"/>
      <c r="AV217" s="100"/>
      <c r="AW217" s="100"/>
      <c r="AX217" s="100"/>
      <c r="AY217" s="100"/>
      <c r="AZ217" s="100"/>
      <c r="BA217" s="100"/>
      <c r="BB217" s="100"/>
      <c r="BC217" s="100"/>
      <c r="BD217" s="100"/>
      <c r="BE217" s="100"/>
      <c r="BF217" s="100"/>
      <c r="BG217" s="100"/>
      <c r="BH217" s="100"/>
      <c r="BI217" s="100"/>
      <c r="BJ217" s="100"/>
      <c r="BK217" s="100"/>
      <c r="BL217" s="100"/>
      <c r="BM217" s="100"/>
      <c r="BN217" s="100"/>
      <c r="BO217" s="100"/>
      <c r="BP217" s="100"/>
      <c r="BQ217" s="100"/>
      <c r="BR217" s="100"/>
      <c r="BS217" s="100"/>
      <c r="BT217" s="100"/>
      <c r="BU217" s="100"/>
      <c r="BV217" s="100"/>
      <c r="BW217" s="100"/>
      <c r="BX217" s="100"/>
      <c r="BY217" s="100"/>
      <c r="BZ217" s="100"/>
      <c r="CA217" s="100"/>
      <c r="CB217" s="100"/>
      <c r="CC217" s="100"/>
      <c r="CD217" s="100"/>
      <c r="CE217" s="100"/>
      <c r="CF217" s="100"/>
      <c r="CG217" s="100"/>
      <c r="CH217" s="100"/>
      <c r="CI217" s="100"/>
      <c r="CJ217" s="100"/>
      <c r="CK217" s="100"/>
      <c r="CL217" s="100"/>
      <c r="CM217" s="100"/>
      <c r="CN217" s="100"/>
      <c r="CO217" s="100"/>
      <c r="CP217" s="100"/>
      <c r="CQ217" s="100"/>
      <c r="CR217" s="100"/>
      <c r="CS217" s="100"/>
      <c r="CT217" s="100"/>
      <c r="CU217" s="100"/>
      <c r="CV217" s="100"/>
      <c r="CW217" s="100"/>
      <c r="CX217" s="100"/>
      <c r="CY217" s="100"/>
      <c r="CZ217" s="100"/>
      <c r="DA217" s="100"/>
      <c r="DB217" s="100"/>
      <c r="DC217" s="100"/>
      <c r="DD217" s="100"/>
      <c r="DE217" s="100"/>
      <c r="DF217" s="100"/>
      <c r="DG217" s="100"/>
      <c r="DH217" s="100"/>
      <c r="DI217" s="100"/>
      <c r="DJ217" s="100"/>
      <c r="DK217" s="100"/>
      <c r="DL217" s="100"/>
      <c r="DM217" s="100"/>
      <c r="DN217" s="100"/>
      <c r="DO217" s="100"/>
      <c r="DP217" s="100"/>
      <c r="DQ217" s="100"/>
      <c r="DR217" s="100"/>
      <c r="DS217" s="100"/>
      <c r="DT217" s="100"/>
      <c r="DU217" s="100"/>
      <c r="DV217" s="100"/>
      <c r="DW217" s="100"/>
      <c r="DX217" s="100"/>
      <c r="DY217" s="100"/>
      <c r="DZ217" s="100"/>
      <c r="EA217" s="100"/>
      <c r="EB217" s="100"/>
      <c r="EC217" s="100"/>
      <c r="ED217" s="100"/>
      <c r="EE217" s="100"/>
      <c r="EF217" s="100"/>
      <c r="EG217" s="100"/>
      <c r="EH217" s="100"/>
      <c r="EI217" s="100"/>
      <c r="EJ217" s="100"/>
      <c r="EK217" s="100"/>
      <c r="EL217" s="100"/>
      <c r="EM217" s="100"/>
      <c r="EN217" s="100"/>
      <c r="EO217" s="100"/>
      <c r="EP217" s="100"/>
      <c r="EQ217" s="100"/>
      <c r="ER217" s="100"/>
      <c r="ES217" s="100"/>
      <c r="ET217" s="100"/>
      <c r="EU217" s="100"/>
      <c r="EV217" s="100"/>
      <c r="EW217" s="100"/>
      <c r="EX217" s="100"/>
      <c r="EY217" s="100"/>
      <c r="EZ217" s="100"/>
      <c r="FA217" s="100"/>
      <c r="FB217" s="100"/>
      <c r="FC217" s="100"/>
      <c r="FD217" s="100"/>
      <c r="FE217" s="100"/>
      <c r="FF217" s="100"/>
      <c r="FG217" s="100"/>
      <c r="FH217" s="100"/>
      <c r="FI217" s="100"/>
      <c r="FJ217" s="100"/>
      <c r="FK217" s="100"/>
      <c r="FL217" s="100"/>
      <c r="FM217" s="100"/>
      <c r="FN217" s="100"/>
      <c r="FO217" s="100"/>
      <c r="FP217" s="100"/>
      <c r="FQ217" s="100"/>
      <c r="FR217" s="100"/>
      <c r="FS217" s="100"/>
      <c r="FT217" s="100"/>
      <c r="FU217" s="100"/>
      <c r="FV217" s="100"/>
      <c r="FW217" s="100"/>
      <c r="FX217" s="100"/>
      <c r="FY217" s="100"/>
      <c r="FZ217" s="100"/>
      <c r="GA217" s="100"/>
      <c r="GB217" s="100"/>
      <c r="GC217" s="100"/>
      <c r="GD217" s="100"/>
      <c r="GE217" s="100"/>
      <c r="GF217" s="100"/>
      <c r="GG217" s="100"/>
      <c r="GH217" s="100"/>
      <c r="GI217" s="100"/>
      <c r="GJ217" s="100"/>
      <c r="GK217" s="100"/>
      <c r="GL217" s="100"/>
      <c r="GM217" s="100"/>
      <c r="GN217" s="100"/>
      <c r="GO217" s="100"/>
      <c r="GP217" s="100"/>
      <c r="GQ217" s="100"/>
      <c r="GR217" s="100"/>
      <c r="GS217" s="100"/>
      <c r="GT217" s="100"/>
      <c r="GU217" s="100"/>
      <c r="GV217" s="100"/>
      <c r="GW217" s="100"/>
      <c r="GX217" s="100"/>
      <c r="GY217" s="100"/>
      <c r="GZ217" s="100"/>
      <c r="HA217" s="100"/>
      <c r="HB217" s="100"/>
      <c r="HC217" s="100"/>
      <c r="HD217" s="100"/>
      <c r="HE217" s="100"/>
      <c r="HF217" s="100"/>
      <c r="HG217" s="100"/>
      <c r="HH217" s="100"/>
      <c r="HI217" s="100"/>
      <c r="HJ217" s="100"/>
      <c r="HK217" s="100"/>
      <c r="HL217" s="100"/>
      <c r="HM217" s="100"/>
      <c r="HN217" s="100"/>
      <c r="HO217" s="100"/>
      <c r="HP217" s="100"/>
      <c r="HQ217" s="100"/>
      <c r="HR217" s="100"/>
      <c r="HS217" s="100"/>
      <c r="HT217" s="100"/>
      <c r="HU217" s="100"/>
      <c r="HV217" s="100"/>
      <c r="HW217" s="100"/>
      <c r="HX217" s="100"/>
      <c r="HY217" s="100"/>
      <c r="HZ217" s="100"/>
      <c r="IA217" s="100"/>
      <c r="IB217" s="100"/>
      <c r="IC217" s="100"/>
      <c r="ID217" s="100"/>
      <c r="IE217" s="100"/>
      <c r="IF217" s="100"/>
      <c r="IG217" s="100"/>
      <c r="IH217" s="100"/>
      <c r="II217" s="100"/>
      <c r="IJ217" s="100"/>
      <c r="IK217" s="100"/>
      <c r="IL217" s="100"/>
      <c r="IM217" s="100"/>
      <c r="IN217" s="100"/>
      <c r="IO217" s="100"/>
      <c r="IP217" s="100"/>
      <c r="IQ217" s="100"/>
      <c r="IR217" s="100"/>
      <c r="IS217" s="100"/>
      <c r="IT217" s="100"/>
      <c r="IU217" s="100"/>
      <c r="IV217" s="100"/>
      <c r="IW217" s="100"/>
      <c r="IX217" s="100"/>
      <c r="IY217" s="100"/>
      <c r="IZ217" s="100"/>
      <c r="JA217" s="100"/>
      <c r="JB217" s="100"/>
      <c r="JC217" s="100"/>
      <c r="JD217" s="100"/>
      <c r="JE217" s="100"/>
      <c r="JF217" s="100"/>
      <c r="JG217" s="100"/>
      <c r="JH217" s="100"/>
      <c r="JI217" s="100"/>
      <c r="JJ217" s="100"/>
      <c r="JK217" s="100"/>
      <c r="JL217" s="100"/>
      <c r="JM217" s="100"/>
      <c r="JN217" s="100"/>
      <c r="JO217" s="100"/>
      <c r="JP217" s="100"/>
      <c r="JQ217" s="100"/>
      <c r="JR217" s="100"/>
      <c r="JS217" s="100"/>
      <c r="JT217" s="100"/>
      <c r="JU217" s="100"/>
      <c r="JV217" s="100"/>
      <c r="JW217" s="100"/>
      <c r="JX217" s="100"/>
      <c r="JY217" s="100"/>
      <c r="JZ217" s="100"/>
      <c r="KA217" s="100"/>
      <c r="KB217" s="100"/>
      <c r="KC217" s="100"/>
      <c r="KD217" s="100"/>
      <c r="KE217" s="100"/>
      <c r="KF217" s="100"/>
      <c r="KG217" s="100"/>
      <c r="KH217" s="100"/>
      <c r="KI217" s="100"/>
      <c r="KJ217" s="100"/>
      <c r="KK217" s="100"/>
      <c r="KL217" s="100"/>
      <c r="KM217" s="100"/>
      <c r="KN217" s="100"/>
      <c r="KO217" s="100"/>
      <c r="KP217" s="100"/>
      <c r="KQ217" s="100"/>
      <c r="KR217" s="100"/>
      <c r="KS217" s="100"/>
      <c r="KT217" s="100"/>
      <c r="KU217" s="100"/>
      <c r="KV217" s="100"/>
      <c r="KW217" s="100"/>
      <c r="KX217" s="100"/>
      <c r="KY217" s="100"/>
      <c r="KZ217" s="100"/>
      <c r="LA217" s="100"/>
      <c r="LB217" s="100"/>
      <c r="LC217" s="100"/>
      <c r="LD217" s="100"/>
      <c r="LE217" s="100"/>
      <c r="LF217" s="100"/>
      <c r="LG217" s="100"/>
      <c r="LH217" s="100"/>
      <c r="LI217" s="100"/>
      <c r="LJ217" s="100"/>
      <c r="LK217" s="100"/>
      <c r="LL217" s="100"/>
      <c r="LM217" s="100"/>
      <c r="LN217" s="100"/>
      <c r="LO217" s="100"/>
      <c r="LP217" s="100"/>
      <c r="LQ217" s="100"/>
      <c r="LR217" s="100"/>
      <c r="LS217" s="100"/>
      <c r="LT217" s="100"/>
      <c r="LU217" s="100"/>
      <c r="LV217" s="100"/>
      <c r="LW217" s="100"/>
      <c r="LX217" s="100"/>
      <c r="LY217" s="100"/>
      <c r="LZ217" s="100"/>
      <c r="MA217" s="100"/>
      <c r="MB217" s="100"/>
      <c r="MC217" s="100"/>
      <c r="MD217" s="100"/>
      <c r="ME217" s="100"/>
      <c r="MF217" s="100"/>
      <c r="MG217" s="100"/>
      <c r="MH217" s="100"/>
      <c r="MI217" s="100"/>
      <c r="MJ217" s="100"/>
      <c r="MK217" s="100"/>
      <c r="ML217" s="100"/>
      <c r="MM217" s="100"/>
      <c r="MN217" s="100"/>
      <c r="MO217" s="100"/>
      <c r="MP217" s="100"/>
      <c r="MQ217" s="100"/>
      <c r="MR217" s="100"/>
      <c r="MS217" s="100"/>
      <c r="MT217" s="100"/>
      <c r="MU217" s="100"/>
      <c r="MV217" s="100"/>
      <c r="MW217" s="100"/>
      <c r="MX217" s="100"/>
      <c r="MY217" s="100"/>
      <c r="MZ217" s="100"/>
      <c r="NA217" s="100"/>
      <c r="NB217" s="100"/>
      <c r="NC217" s="100"/>
      <c r="ND217" s="100"/>
      <c r="NE217" s="100"/>
      <c r="NF217" s="100"/>
      <c r="NG217" s="100"/>
      <c r="NH217" s="100"/>
      <c r="NI217" s="100"/>
      <c r="NJ217" s="100"/>
      <c r="NK217" s="100"/>
      <c r="NL217" s="100"/>
      <c r="NM217" s="100"/>
      <c r="NN217" s="100"/>
      <c r="NO217" s="100"/>
      <c r="NP217" s="100"/>
      <c r="NQ217" s="100"/>
      <c r="NR217" s="100"/>
      <c r="NS217" s="100"/>
      <c r="NT217" s="100"/>
      <c r="NU217" s="100"/>
      <c r="NV217" s="100"/>
      <c r="NW217" s="100"/>
      <c r="NX217" s="100"/>
      <c r="NY217" s="100"/>
      <c r="NZ217" s="100"/>
      <c r="OA217" s="100"/>
      <c r="OB217" s="100"/>
      <c r="OC217" s="100"/>
      <c r="OD217" s="100"/>
      <c r="OE217" s="100"/>
      <c r="OF217" s="100"/>
      <c r="OG217" s="100"/>
      <c r="OH217" s="100"/>
      <c r="OI217" s="100"/>
      <c r="OJ217" s="100"/>
      <c r="OK217" s="100"/>
      <c r="OL217" s="100"/>
      <c r="OM217" s="100"/>
      <c r="ON217" s="100"/>
      <c r="OO217" s="100"/>
      <c r="OP217" s="100"/>
      <c r="OQ217" s="100"/>
      <c r="OR217" s="100"/>
      <c r="OS217" s="100"/>
      <c r="OT217" s="100"/>
      <c r="OU217" s="100"/>
      <c r="OV217" s="100"/>
      <c r="OW217" s="100"/>
      <c r="OX217" s="100"/>
      <c r="OY217" s="100"/>
      <c r="OZ217" s="100"/>
      <c r="PA217" s="100"/>
      <c r="PB217" s="100"/>
      <c r="PC217" s="100"/>
      <c r="PD217" s="100"/>
      <c r="PE217" s="100"/>
      <c r="PF217" s="100"/>
      <c r="PG217" s="100"/>
      <c r="PH217" s="100"/>
      <c r="PI217" s="100"/>
      <c r="PJ217" s="100"/>
      <c r="PK217" s="100"/>
      <c r="PL217" s="100"/>
      <c r="PM217" s="100"/>
      <c r="PN217" s="100"/>
      <c r="PO217" s="100"/>
      <c r="PP217" s="100"/>
      <c r="PQ217" s="100"/>
      <c r="PR217" s="100"/>
      <c r="PS217" s="100"/>
      <c r="PT217" s="100"/>
      <c r="PU217" s="100"/>
      <c r="PV217" s="100"/>
      <c r="PW217" s="100"/>
      <c r="PX217" s="100"/>
      <c r="PY217" s="100"/>
      <c r="PZ217" s="100"/>
      <c r="QA217" s="100"/>
      <c r="QB217" s="100"/>
      <c r="QC217" s="100"/>
      <c r="QD217" s="100"/>
      <c r="QE217" s="100"/>
      <c r="QF217" s="100"/>
      <c r="QG217" s="100"/>
      <c r="QH217" s="100"/>
      <c r="QI217" s="100"/>
      <c r="QJ217" s="100"/>
      <c r="QK217" s="100"/>
      <c r="QL217" s="100"/>
      <c r="QM217" s="100"/>
      <c r="QN217" s="100"/>
      <c r="QO217" s="100"/>
      <c r="QP217" s="100"/>
      <c r="QQ217" s="100"/>
      <c r="QR217" s="100"/>
      <c r="QS217" s="100"/>
      <c r="QT217" s="100"/>
      <c r="QU217" s="100"/>
      <c r="QV217" s="100"/>
      <c r="QW217" s="100"/>
      <c r="QX217" s="100"/>
      <c r="QY217" s="100"/>
      <c r="QZ217" s="100"/>
      <c r="RA217" s="100"/>
      <c r="RB217" s="100"/>
      <c r="RC217" s="100"/>
      <c r="RD217" s="100"/>
      <c r="RE217" s="100"/>
      <c r="RF217" s="100"/>
      <c r="RG217" s="100"/>
      <c r="RH217" s="100"/>
      <c r="RI217" s="100"/>
      <c r="RJ217" s="100"/>
      <c r="RK217" s="100"/>
      <c r="RL217" s="100"/>
      <c r="RM217" s="100"/>
      <c r="RN217" s="100"/>
      <c r="RO217" s="100"/>
      <c r="RP217" s="100"/>
      <c r="RQ217" s="100"/>
      <c r="RR217" s="100"/>
      <c r="RS217" s="100"/>
      <c r="RT217" s="100"/>
      <c r="RU217" s="100"/>
      <c r="RV217" s="100"/>
      <c r="RW217" s="100"/>
      <c r="RX217" s="100"/>
      <c r="RY217" s="100"/>
      <c r="RZ217" s="100"/>
      <c r="SA217" s="100"/>
      <c r="SB217" s="100"/>
      <c r="SC217" s="100"/>
      <c r="SD217" s="100"/>
      <c r="SE217" s="100"/>
      <c r="SF217" s="100"/>
      <c r="SG217" s="100"/>
      <c r="SH217" s="100"/>
      <c r="SI217" s="100"/>
      <c r="SJ217" s="100"/>
      <c r="SK217" s="100"/>
      <c r="SL217" s="100"/>
      <c r="SM217" s="100"/>
      <c r="SN217" s="100"/>
      <c r="SO217" s="100"/>
      <c r="SP217" s="100"/>
      <c r="SQ217" s="100"/>
      <c r="SR217" s="100"/>
      <c r="SS217" s="100"/>
      <c r="ST217" s="100"/>
      <c r="SU217" s="100"/>
      <c r="SV217" s="100"/>
      <c r="SW217" s="100"/>
      <c r="SX217" s="100"/>
      <c r="SY217" s="100"/>
      <c r="SZ217" s="100"/>
      <c r="TA217" s="100"/>
      <c r="TB217" s="100"/>
      <c r="TC217" s="100"/>
      <c r="TD217" s="100"/>
      <c r="TE217" s="100"/>
      <c r="TF217" s="100"/>
      <c r="TG217" s="100"/>
      <c r="TH217" s="100"/>
      <c r="TI217" s="100"/>
      <c r="TJ217" s="100"/>
      <c r="TK217" s="100"/>
      <c r="TL217" s="100"/>
      <c r="TM217" s="100"/>
      <c r="TN217" s="100"/>
      <c r="TO217" s="100"/>
      <c r="TP217" s="100"/>
      <c r="TQ217" s="100"/>
      <c r="TR217" s="100"/>
      <c r="TS217" s="100"/>
      <c r="TT217" s="100"/>
      <c r="TU217" s="100"/>
      <c r="TV217" s="100"/>
      <c r="TW217" s="100"/>
      <c r="TX217" s="100"/>
      <c r="TY217" s="100"/>
      <c r="TZ217" s="100"/>
      <c r="UA217" s="100"/>
      <c r="UB217" s="100"/>
      <c r="UC217" s="100"/>
      <c r="UD217" s="100"/>
      <c r="UE217" s="100"/>
      <c r="UF217" s="100"/>
      <c r="UG217" s="100"/>
      <c r="UH217" s="100"/>
      <c r="UI217" s="100"/>
      <c r="UJ217" s="100"/>
      <c r="UK217" s="100"/>
      <c r="UL217" s="100"/>
      <c r="UM217" s="100"/>
      <c r="UN217" s="100"/>
      <c r="UO217" s="100"/>
      <c r="UP217" s="100"/>
      <c r="UQ217" s="100"/>
      <c r="UR217" s="100"/>
      <c r="US217" s="100"/>
      <c r="UT217" s="100"/>
      <c r="UU217" s="100"/>
      <c r="UV217" s="100"/>
      <c r="UW217" s="100"/>
      <c r="UX217" s="100"/>
      <c r="UY217" s="100"/>
      <c r="UZ217" s="100"/>
      <c r="VA217" s="100"/>
      <c r="VB217" s="100"/>
      <c r="VC217" s="100"/>
      <c r="VD217" s="100"/>
      <c r="VE217" s="100"/>
      <c r="VF217" s="100"/>
      <c r="VG217" s="100"/>
      <c r="VH217" s="100"/>
      <c r="VI217" s="100"/>
      <c r="VJ217" s="100"/>
      <c r="VK217" s="100"/>
      <c r="VL217" s="100"/>
      <c r="VM217" s="100"/>
      <c r="VN217" s="100"/>
      <c r="VO217" s="100"/>
      <c r="VP217" s="100"/>
      <c r="VQ217" s="100"/>
      <c r="VR217" s="100"/>
      <c r="VS217" s="100"/>
      <c r="VT217" s="100"/>
      <c r="VU217" s="100"/>
      <c r="VV217" s="100"/>
      <c r="VW217" s="100"/>
      <c r="VX217" s="100"/>
      <c r="VY217" s="100"/>
      <c r="VZ217" s="100"/>
      <c r="WA217" s="100"/>
      <c r="WB217" s="100"/>
      <c r="WC217" s="100"/>
      <c r="WD217" s="100"/>
      <c r="WE217" s="100"/>
      <c r="WF217" s="100"/>
      <c r="WG217" s="100"/>
      <c r="WH217" s="100"/>
      <c r="WI217" s="100"/>
      <c r="WJ217" s="100"/>
      <c r="WK217" s="100"/>
      <c r="WL217" s="100"/>
      <c r="WM217" s="100"/>
      <c r="WN217" s="100"/>
      <c r="WO217" s="100"/>
      <c r="WP217" s="100"/>
      <c r="WQ217" s="100"/>
      <c r="WR217" s="100"/>
      <c r="WS217" s="100"/>
      <c r="WT217" s="100"/>
      <c r="WU217" s="100"/>
      <c r="WV217" s="100"/>
      <c r="WW217" s="100"/>
      <c r="WX217" s="100"/>
      <c r="WY217" s="100"/>
      <c r="WZ217" s="100"/>
      <c r="XA217" s="100"/>
      <c r="XB217" s="100"/>
      <c r="XC217" s="100"/>
      <c r="XD217" s="100"/>
      <c r="XE217" s="100"/>
      <c r="XF217" s="100"/>
      <c r="XG217" s="100"/>
      <c r="XH217" s="100"/>
      <c r="XI217" s="100"/>
      <c r="XJ217" s="100"/>
      <c r="XK217" s="100"/>
      <c r="XL217" s="100"/>
      <c r="XM217" s="100"/>
      <c r="XN217" s="100"/>
      <c r="XO217" s="100"/>
      <c r="XP217" s="100"/>
      <c r="XQ217" s="100"/>
      <c r="XR217" s="100"/>
      <c r="XS217" s="100"/>
      <c r="XT217" s="100"/>
      <c r="XU217" s="100"/>
      <c r="XV217" s="100"/>
      <c r="XW217" s="100"/>
      <c r="XX217" s="100"/>
      <c r="XY217" s="100"/>
      <c r="XZ217" s="100"/>
      <c r="YA217" s="100"/>
      <c r="YB217" s="100"/>
      <c r="YC217" s="100"/>
      <c r="YD217" s="100"/>
      <c r="YE217" s="100"/>
      <c r="YF217" s="100"/>
      <c r="YG217" s="100"/>
      <c r="YH217" s="100"/>
      <c r="YI217" s="100"/>
      <c r="YJ217" s="100"/>
      <c r="YK217" s="100"/>
      <c r="YL217" s="100"/>
      <c r="YM217" s="100"/>
      <c r="YN217" s="100"/>
      <c r="YO217" s="100"/>
      <c r="YP217" s="100"/>
      <c r="YQ217" s="100"/>
      <c r="YR217" s="100"/>
      <c r="YS217" s="100"/>
      <c r="YT217" s="100"/>
      <c r="YU217" s="100"/>
      <c r="YV217" s="100"/>
      <c r="YW217" s="100"/>
      <c r="YX217" s="100"/>
      <c r="YY217" s="100"/>
      <c r="YZ217" s="100"/>
      <c r="ZA217" s="100"/>
      <c r="ZB217" s="100"/>
      <c r="ZC217" s="100"/>
      <c r="ZD217" s="100"/>
      <c r="ZE217" s="100"/>
      <c r="ZF217" s="100"/>
      <c r="ZG217" s="100"/>
      <c r="ZH217" s="100"/>
      <c r="ZI217" s="100"/>
      <c r="ZJ217" s="100"/>
      <c r="ZK217" s="100"/>
      <c r="ZL217" s="100"/>
      <c r="ZM217" s="100"/>
      <c r="ZN217" s="100"/>
      <c r="ZO217" s="100"/>
      <c r="ZP217" s="100"/>
      <c r="ZQ217" s="100"/>
      <c r="ZR217" s="100"/>
      <c r="ZS217" s="100"/>
      <c r="ZT217" s="100"/>
      <c r="ZU217" s="100"/>
      <c r="ZV217" s="100"/>
      <c r="ZW217" s="100"/>
      <c r="ZX217" s="100"/>
      <c r="ZY217" s="100"/>
      <c r="ZZ217" s="100"/>
      <c r="AAA217" s="100"/>
      <c r="AAB217" s="100"/>
      <c r="AAC217" s="100"/>
      <c r="AAD217" s="100"/>
      <c r="AAE217" s="100"/>
      <c r="AAF217" s="100"/>
      <c r="AAG217" s="100"/>
      <c r="AAH217" s="100"/>
      <c r="AAI217" s="100"/>
      <c r="AAJ217" s="100"/>
      <c r="AAK217" s="100"/>
      <c r="AAL217" s="100"/>
      <c r="AAM217" s="100"/>
      <c r="AAN217" s="100"/>
      <c r="AAO217" s="100"/>
      <c r="AAP217" s="100"/>
      <c r="AAQ217" s="100"/>
      <c r="AAR217" s="100"/>
      <c r="AAS217" s="100"/>
      <c r="AAT217" s="100"/>
      <c r="AAU217" s="100"/>
      <c r="AAV217" s="100"/>
      <c r="AAW217" s="100"/>
      <c r="AAX217" s="100"/>
      <c r="AAY217" s="100"/>
      <c r="AAZ217" s="100"/>
      <c r="ABA217" s="100"/>
      <c r="ABB217" s="100"/>
      <c r="ABC217" s="100"/>
      <c r="ABD217" s="100"/>
      <c r="ABE217" s="100"/>
      <c r="ABF217" s="100"/>
      <c r="ABG217" s="100"/>
      <c r="ABH217" s="100"/>
      <c r="ABI217" s="100"/>
      <c r="ABJ217" s="100"/>
      <c r="ABK217" s="100"/>
      <c r="ABL217" s="100"/>
      <c r="ABM217" s="100"/>
      <c r="ABN217" s="100"/>
      <c r="ABO217" s="100"/>
      <c r="ABP217" s="100"/>
      <c r="ABQ217" s="100"/>
      <c r="ABR217" s="100"/>
      <c r="ABS217" s="100"/>
      <c r="ABT217" s="100"/>
      <c r="ABU217" s="100"/>
      <c r="ABV217" s="100"/>
      <c r="ABW217" s="100"/>
      <c r="ABX217" s="100"/>
      <c r="ABY217" s="100"/>
      <c r="ABZ217" s="100"/>
      <c r="ACA217" s="100"/>
      <c r="ACB217" s="100"/>
      <c r="ACC217" s="100"/>
      <c r="ACD217" s="100"/>
      <c r="ACE217" s="100"/>
      <c r="ACF217" s="100"/>
      <c r="ACG217" s="100"/>
      <c r="ACH217" s="100"/>
      <c r="ACI217" s="100"/>
      <c r="ACJ217" s="100"/>
      <c r="ACK217" s="100"/>
      <c r="ACL217" s="100"/>
      <c r="ACM217" s="100"/>
      <c r="ACN217" s="100"/>
      <c r="ACO217" s="100"/>
      <c r="ACP217" s="100"/>
      <c r="ACQ217" s="100"/>
      <c r="ACR217" s="100"/>
      <c r="ACS217" s="100"/>
      <c r="ACT217" s="100"/>
      <c r="ACU217" s="100"/>
      <c r="ACV217" s="100"/>
      <c r="ACW217" s="100"/>
      <c r="ACX217" s="100"/>
      <c r="ACY217" s="100"/>
      <c r="ACZ217" s="100"/>
      <c r="ADA217" s="100"/>
      <c r="ADB217" s="100"/>
      <c r="ADC217" s="100"/>
      <c r="ADD217" s="100"/>
      <c r="ADE217" s="100"/>
      <c r="ADF217" s="100"/>
      <c r="ADG217" s="100"/>
      <c r="ADH217" s="100"/>
      <c r="ADI217" s="100"/>
      <c r="ADJ217" s="100"/>
      <c r="ADK217" s="100"/>
      <c r="ADL217" s="100"/>
      <c r="ADM217" s="100"/>
      <c r="ADN217" s="100"/>
      <c r="ADO217" s="100"/>
      <c r="ADP217" s="100"/>
      <c r="ADQ217" s="100"/>
      <c r="ADR217" s="100"/>
      <c r="ADS217" s="100"/>
      <c r="ADT217" s="100"/>
      <c r="ADU217" s="100"/>
      <c r="ADV217" s="100"/>
      <c r="ADW217" s="100"/>
      <c r="ADX217" s="100"/>
      <c r="ADY217" s="100"/>
      <c r="ADZ217" s="100"/>
      <c r="AEA217" s="100"/>
      <c r="AEB217" s="100"/>
      <c r="AEC217" s="100"/>
      <c r="AED217" s="100"/>
      <c r="AEE217" s="100"/>
      <c r="AEF217" s="100"/>
      <c r="AEG217" s="100"/>
      <c r="AEH217" s="100"/>
      <c r="AEI217" s="100"/>
      <c r="AEJ217" s="100"/>
      <c r="AEK217" s="100"/>
      <c r="AEL217" s="100"/>
      <c r="AEM217" s="100"/>
      <c r="AEN217" s="100"/>
      <c r="AEO217" s="100"/>
      <c r="AEP217" s="100"/>
      <c r="AEQ217" s="100"/>
      <c r="AER217" s="100"/>
      <c r="AES217" s="100"/>
      <c r="AET217" s="100"/>
      <c r="AEU217" s="100"/>
      <c r="AEV217" s="100"/>
      <c r="AEW217" s="100"/>
      <c r="AEX217" s="100"/>
      <c r="AEY217" s="100"/>
      <c r="AEZ217" s="100"/>
      <c r="AFA217" s="100"/>
      <c r="AFB217" s="100"/>
      <c r="AFC217" s="100"/>
      <c r="AFD217" s="100"/>
      <c r="AFE217" s="100"/>
      <c r="AFF217" s="100"/>
      <c r="AFG217" s="100"/>
      <c r="AFH217" s="100"/>
      <c r="AFI217" s="100"/>
      <c r="AFJ217" s="100"/>
      <c r="AFK217" s="100"/>
      <c r="AFL217" s="100"/>
      <c r="AFM217" s="100"/>
      <c r="AFN217" s="100"/>
      <c r="AFO217" s="100"/>
      <c r="AFP217" s="100"/>
      <c r="AFQ217" s="100"/>
      <c r="AFR217" s="100"/>
      <c r="AFS217" s="100"/>
      <c r="AFT217" s="100"/>
      <c r="AFU217" s="100"/>
      <c r="AFV217" s="100"/>
      <c r="AFW217" s="100"/>
      <c r="AFX217" s="100"/>
      <c r="AFY217" s="100"/>
      <c r="AFZ217" s="100"/>
      <c r="AGA217" s="100"/>
      <c r="AGB217" s="100"/>
      <c r="AGC217" s="100"/>
      <c r="AGD217" s="100"/>
      <c r="AGE217" s="100"/>
      <c r="AGF217" s="100"/>
      <c r="AGG217" s="100"/>
      <c r="AGH217" s="100"/>
      <c r="AGI217" s="100"/>
      <c r="AGJ217" s="100"/>
      <c r="AGK217" s="100"/>
      <c r="AGL217" s="100"/>
      <c r="AGM217" s="100"/>
      <c r="AGN217" s="100"/>
      <c r="AGO217" s="100"/>
      <c r="AGP217" s="100"/>
      <c r="AGQ217" s="100"/>
      <c r="AGR217" s="100"/>
      <c r="AGS217" s="100"/>
      <c r="AGT217" s="100"/>
      <c r="AGU217" s="100"/>
      <c r="AGV217" s="100"/>
      <c r="AGW217" s="100"/>
      <c r="AGX217" s="100"/>
      <c r="AGY217" s="100"/>
      <c r="AGZ217" s="100"/>
      <c r="AHA217" s="100"/>
      <c r="AHB217" s="100"/>
      <c r="AHC217" s="100"/>
      <c r="AHD217" s="100"/>
      <c r="AHE217" s="100"/>
      <c r="AHF217" s="100"/>
      <c r="AHG217" s="100"/>
      <c r="AHH217" s="100"/>
      <c r="AHI217" s="100"/>
      <c r="AHJ217" s="100"/>
      <c r="AHK217" s="100"/>
      <c r="AHL217" s="100"/>
      <c r="AHM217" s="100"/>
      <c r="AHN217" s="100"/>
      <c r="AHO217" s="100"/>
      <c r="AHP217" s="100"/>
      <c r="AHQ217" s="100"/>
      <c r="AHR217" s="100"/>
      <c r="AHS217" s="100"/>
      <c r="AHT217" s="100"/>
      <c r="AHU217" s="100"/>
      <c r="AHV217" s="100"/>
      <c r="AHW217" s="100"/>
      <c r="AHX217" s="100"/>
      <c r="AHY217" s="100"/>
      <c r="AHZ217" s="100"/>
      <c r="AIA217" s="100"/>
      <c r="AIB217" s="100"/>
      <c r="AIC217" s="100"/>
      <c r="AID217" s="100"/>
      <c r="AIE217" s="100"/>
      <c r="AIF217" s="100"/>
      <c r="AIG217" s="100"/>
      <c r="AIH217" s="100"/>
      <c r="AII217" s="100"/>
      <c r="AIJ217" s="100"/>
      <c r="AIK217" s="100"/>
      <c r="AIL217" s="100"/>
      <c r="AIM217" s="100"/>
      <c r="AIN217" s="100"/>
      <c r="AIO217" s="100"/>
      <c r="AIP217" s="100"/>
      <c r="AIQ217" s="100"/>
      <c r="AIR217" s="100"/>
      <c r="AIS217" s="100"/>
      <c r="AIT217" s="100"/>
      <c r="AIU217" s="100"/>
      <c r="AIV217" s="100"/>
      <c r="AIW217" s="100"/>
      <c r="AIX217" s="100"/>
      <c r="AIY217" s="100"/>
      <c r="AIZ217" s="100"/>
      <c r="AJA217" s="100"/>
      <c r="AJB217" s="100"/>
      <c r="AJC217" s="100"/>
      <c r="AJD217" s="100"/>
      <c r="AJE217" s="100"/>
      <c r="AJF217" s="100"/>
      <c r="AJG217" s="100"/>
      <c r="AJH217" s="100"/>
      <c r="AJI217" s="100"/>
      <c r="AJJ217" s="100"/>
      <c r="AJK217" s="100"/>
      <c r="AJL217" s="100"/>
      <c r="AJM217" s="100"/>
      <c r="AJN217" s="100"/>
      <c r="AJO217" s="100"/>
      <c r="AJP217" s="100"/>
      <c r="AJQ217" s="100"/>
      <c r="AJR217" s="100"/>
      <c r="AJS217" s="100"/>
      <c r="AJT217" s="100"/>
      <c r="AJU217" s="100"/>
      <c r="AJV217" s="100"/>
      <c r="AJW217" s="100"/>
      <c r="AJX217" s="100"/>
      <c r="AJY217" s="100"/>
      <c r="AJZ217" s="100"/>
      <c r="AKA217" s="100"/>
      <c r="AKB217" s="100"/>
      <c r="AKC217" s="100"/>
      <c r="AKD217" s="100"/>
      <c r="AKE217" s="100"/>
      <c r="AKF217" s="100"/>
      <c r="AKG217" s="100"/>
      <c r="AKH217" s="100"/>
      <c r="AKI217" s="100"/>
      <c r="AKJ217" s="100"/>
      <c r="AKK217" s="100"/>
      <c r="AKL217" s="100"/>
      <c r="AKM217" s="100"/>
      <c r="AKN217" s="100"/>
      <c r="AKO217" s="100"/>
      <c r="AKP217" s="100"/>
      <c r="AKQ217" s="100"/>
      <c r="AKR217" s="100"/>
      <c r="AKS217" s="100"/>
      <c r="AKT217" s="100"/>
      <c r="AKU217" s="100"/>
      <c r="AKV217" s="100"/>
      <c r="AKW217" s="100"/>
      <c r="AKX217" s="100"/>
      <c r="AKY217" s="100"/>
      <c r="AKZ217" s="100"/>
      <c r="ALA217" s="100"/>
      <c r="ALB217" s="100"/>
      <c r="ALC217" s="100"/>
      <c r="ALD217" s="100"/>
      <c r="ALE217" s="100"/>
      <c r="ALF217" s="100"/>
      <c r="ALG217" s="100"/>
      <c r="ALH217" s="100"/>
      <c r="ALI217" s="100"/>
      <c r="ALJ217" s="100"/>
      <c r="ALK217" s="100"/>
      <c r="ALL217" s="100"/>
      <c r="ALM217" s="100"/>
      <c r="ALN217" s="100"/>
      <c r="ALO217" s="100"/>
      <c r="ALP217" s="100"/>
      <c r="ALQ217" s="100"/>
      <c r="ALR217" s="100"/>
      <c r="ALS217" s="100"/>
      <c r="ALT217" s="100"/>
      <c r="ALU217" s="100"/>
      <c r="ALV217" s="100"/>
      <c r="ALW217" s="100"/>
      <c r="ALX217" s="100"/>
      <c r="ALY217" s="100"/>
      <c r="ALZ217" s="100"/>
      <c r="AMA217" s="100"/>
      <c r="AMB217" s="100"/>
      <c r="AMC217" s="100"/>
      <c r="AMD217" s="100"/>
      <c r="AME217" s="100"/>
      <c r="AMF217" s="100"/>
      <c r="AMG217" s="100"/>
      <c r="AMH217" s="100"/>
      <c r="AMI217" s="100"/>
      <c r="AMJ217" s="100"/>
      <c r="AMK217" s="100"/>
      <c r="AML217" s="100"/>
      <c r="AMM217" s="100"/>
      <c r="AMN217" s="100"/>
      <c r="AMO217" s="100"/>
      <c r="AMP217" s="100"/>
      <c r="AMQ217" s="100"/>
      <c r="AMR217" s="100"/>
      <c r="AMS217" s="100"/>
      <c r="AMT217" s="100"/>
      <c r="AMU217" s="100"/>
      <c r="AMV217" s="100"/>
      <c r="AMW217" s="100"/>
      <c r="AMX217" s="100"/>
      <c r="AMY217" s="100"/>
      <c r="AMZ217" s="100"/>
      <c r="ANA217" s="100"/>
      <c r="ANB217" s="100"/>
      <c r="ANC217" s="100"/>
      <c r="AND217" s="100"/>
      <c r="ANE217" s="100"/>
      <c r="ANF217" s="100"/>
      <c r="ANG217" s="100"/>
      <c r="ANH217" s="100"/>
      <c r="ANI217" s="100"/>
      <c r="ANJ217" s="100"/>
      <c r="ANK217" s="100"/>
      <c r="ANL217" s="100"/>
      <c r="ANM217" s="100"/>
      <c r="ANN217" s="100"/>
      <c r="ANO217" s="100"/>
      <c r="ANP217" s="100"/>
      <c r="ANQ217" s="100"/>
      <c r="ANR217" s="100"/>
      <c r="ANS217" s="100"/>
      <c r="ANT217" s="100"/>
      <c r="ANU217" s="100"/>
      <c r="ANV217" s="100"/>
      <c r="ANW217" s="100"/>
      <c r="ANX217" s="100"/>
      <c r="ANY217" s="100"/>
      <c r="ANZ217" s="100"/>
      <c r="AOA217" s="100"/>
      <c r="AOB217" s="100"/>
      <c r="AOC217" s="100"/>
      <c r="AOD217" s="100"/>
      <c r="AOE217" s="100"/>
      <c r="AOF217" s="100"/>
      <c r="AOG217" s="100"/>
      <c r="AOH217" s="100"/>
      <c r="AOI217" s="100"/>
      <c r="AOJ217" s="100"/>
      <c r="AOK217" s="100"/>
      <c r="AOL217" s="100"/>
      <c r="AOM217" s="100"/>
      <c r="AON217" s="100"/>
      <c r="AOO217" s="100"/>
      <c r="AOP217" s="100"/>
      <c r="AOQ217" s="100"/>
      <c r="AOR217" s="100"/>
      <c r="AOS217" s="100"/>
      <c r="AOT217" s="100"/>
      <c r="AOU217" s="100"/>
      <c r="AOV217" s="100"/>
      <c r="AOW217" s="100"/>
      <c r="AOX217" s="100"/>
      <c r="AOY217" s="100"/>
      <c r="AOZ217" s="100"/>
      <c r="APA217" s="100"/>
      <c r="APB217" s="100"/>
      <c r="APC217" s="100"/>
      <c r="APD217" s="100"/>
      <c r="APE217" s="100"/>
      <c r="APF217" s="100"/>
      <c r="APG217" s="100"/>
      <c r="APH217" s="100"/>
      <c r="API217" s="100"/>
      <c r="APJ217" s="100"/>
      <c r="APK217" s="100"/>
      <c r="APL217" s="100"/>
      <c r="APM217" s="100"/>
      <c r="APN217" s="100"/>
      <c r="APO217" s="100"/>
      <c r="APP217" s="100"/>
      <c r="APQ217" s="100"/>
      <c r="APR217" s="100"/>
      <c r="APS217" s="100"/>
      <c r="APT217" s="100"/>
      <c r="APU217" s="100"/>
      <c r="APV217" s="100"/>
      <c r="APW217" s="100"/>
      <c r="APX217" s="100"/>
      <c r="APY217" s="100"/>
      <c r="APZ217" s="100"/>
      <c r="AQA217" s="100"/>
      <c r="AQB217" s="100"/>
      <c r="AQC217" s="100"/>
      <c r="AQD217" s="100"/>
      <c r="AQE217" s="100"/>
      <c r="AQF217" s="100"/>
      <c r="AQG217" s="100"/>
      <c r="AQH217" s="100"/>
      <c r="AQI217" s="100"/>
      <c r="AQJ217" s="100"/>
      <c r="AQK217" s="100"/>
      <c r="AQL217" s="100"/>
      <c r="AQM217" s="100"/>
      <c r="AQN217" s="100"/>
      <c r="AQO217" s="100"/>
      <c r="AQP217" s="100"/>
      <c r="AQQ217" s="100"/>
      <c r="AQR217" s="100"/>
      <c r="AQS217" s="100"/>
      <c r="AQT217" s="100"/>
      <c r="AQU217" s="100"/>
      <c r="AQV217" s="100"/>
      <c r="AQW217" s="100"/>
      <c r="AQX217" s="100"/>
      <c r="AQY217" s="100"/>
      <c r="AQZ217" s="100"/>
      <c r="ARA217" s="100"/>
      <c r="ARB217" s="100"/>
      <c r="ARC217" s="100"/>
      <c r="ARD217" s="100"/>
      <c r="ARE217" s="100"/>
      <c r="ARF217" s="100"/>
      <c r="ARG217" s="100"/>
      <c r="ARH217" s="100"/>
      <c r="ARI217" s="100"/>
      <c r="ARJ217" s="100"/>
      <c r="ARK217" s="100"/>
      <c r="ARL217" s="100"/>
      <c r="ARM217" s="100"/>
      <c r="ARN217" s="100"/>
      <c r="ARO217" s="100"/>
      <c r="ARP217" s="100"/>
      <c r="ARQ217" s="100"/>
      <c r="ARR217" s="100"/>
      <c r="ARS217" s="100"/>
      <c r="ART217" s="100"/>
      <c r="ARU217" s="100"/>
      <c r="ARV217" s="100"/>
      <c r="ARW217" s="100"/>
      <c r="ARX217" s="100"/>
      <c r="ARY217" s="100"/>
      <c r="ARZ217" s="100"/>
      <c r="ASA217" s="100"/>
      <c r="ASB217" s="100"/>
      <c r="ASC217" s="100"/>
      <c r="ASD217" s="100"/>
      <c r="ASE217" s="100"/>
      <c r="ASF217" s="100"/>
      <c r="ASG217" s="100"/>
      <c r="ASH217" s="100"/>
      <c r="ASI217" s="100"/>
      <c r="ASJ217" s="100"/>
      <c r="ASK217" s="100"/>
      <c r="ASL217" s="100"/>
      <c r="ASM217" s="100"/>
      <c r="ASN217" s="100"/>
      <c r="ASO217" s="100"/>
      <c r="ASP217" s="100"/>
      <c r="ASQ217" s="100"/>
      <c r="ASR217" s="100"/>
      <c r="ASS217" s="100"/>
      <c r="AST217" s="100"/>
      <c r="ASU217" s="100"/>
      <c r="ASV217" s="100"/>
      <c r="ASW217" s="100"/>
      <c r="ASX217" s="100"/>
      <c r="ASY217" s="100"/>
      <c r="ASZ217" s="100"/>
      <c r="ATA217" s="100"/>
      <c r="ATB217" s="100"/>
      <c r="ATC217" s="100"/>
      <c r="ATD217" s="100"/>
      <c r="ATE217" s="100"/>
      <c r="ATF217" s="100"/>
      <c r="ATG217" s="100"/>
      <c r="ATH217" s="100"/>
      <c r="ATI217" s="100"/>
      <c r="ATJ217" s="100"/>
      <c r="ATK217" s="100"/>
      <c r="ATL217" s="100"/>
      <c r="ATM217" s="100"/>
      <c r="ATN217" s="100"/>
      <c r="ATO217" s="100"/>
      <c r="ATP217" s="100"/>
      <c r="ATQ217" s="100"/>
      <c r="ATR217" s="100"/>
      <c r="ATS217" s="100"/>
      <c r="ATT217" s="100"/>
      <c r="ATU217" s="100"/>
      <c r="ATV217" s="100"/>
      <c r="ATW217" s="100"/>
      <c r="ATX217" s="100"/>
    </row>
    <row r="218" spans="1:1220" ht="16" customHeight="1">
      <c r="A218" s="38">
        <v>215</v>
      </c>
      <c r="B218" s="567" t="s">
        <v>18360</v>
      </c>
      <c r="C218" s="38" t="s">
        <v>7925</v>
      </c>
      <c r="D218" s="38" t="s">
        <v>19</v>
      </c>
      <c r="E218" s="38" t="s">
        <v>7978</v>
      </c>
      <c r="F218" s="38" t="s">
        <v>4680</v>
      </c>
      <c r="G218" s="54" t="s">
        <v>8029</v>
      </c>
      <c r="H218" s="37" t="s">
        <v>7360</v>
      </c>
      <c r="I218" s="232" t="s">
        <v>8174</v>
      </c>
      <c r="J218" s="38" t="s">
        <v>8122</v>
      </c>
      <c r="K218" s="571" t="s">
        <v>6866</v>
      </c>
      <c r="L218" s="76"/>
      <c r="M218" s="38" t="s">
        <v>21</v>
      </c>
      <c r="N218" s="38" t="s">
        <v>7694</v>
      </c>
      <c r="O218" s="38"/>
      <c r="P218" s="38"/>
      <c r="Q218" s="47"/>
      <c r="R218" s="214"/>
      <c r="S218" s="100"/>
      <c r="T218" s="100"/>
      <c r="U218" s="100"/>
      <c r="V218" s="100"/>
      <c r="W218" s="100"/>
      <c r="X218" s="100"/>
      <c r="Y218" s="100"/>
      <c r="Z218" s="100"/>
      <c r="AA218" s="100"/>
      <c r="AB218" s="100"/>
      <c r="AC218" s="100"/>
      <c r="AD218" s="100"/>
      <c r="AE218" s="100"/>
      <c r="AF218" s="100"/>
      <c r="AG218" s="100"/>
      <c r="AH218" s="100"/>
      <c r="AI218" s="100"/>
      <c r="AJ218" s="100"/>
      <c r="AK218" s="100"/>
      <c r="AL218" s="100"/>
      <c r="AM218" s="100"/>
      <c r="AN218" s="100"/>
      <c r="AO218" s="100"/>
      <c r="AP218" s="100"/>
      <c r="AQ218" s="100"/>
      <c r="AR218" s="100"/>
      <c r="AS218" s="100"/>
      <c r="AT218" s="100"/>
      <c r="AU218" s="100"/>
      <c r="AV218" s="100"/>
      <c r="AW218" s="100"/>
      <c r="AX218" s="100"/>
      <c r="AY218" s="100"/>
      <c r="AZ218" s="100"/>
      <c r="BA218" s="100"/>
      <c r="BB218" s="100"/>
      <c r="BC218" s="100"/>
      <c r="BD218" s="100"/>
      <c r="BE218" s="100"/>
      <c r="BF218" s="100"/>
      <c r="BG218" s="100"/>
      <c r="BH218" s="100"/>
      <c r="BI218" s="100"/>
      <c r="BJ218" s="100"/>
      <c r="BK218" s="100"/>
      <c r="BL218" s="100"/>
      <c r="BM218" s="100"/>
      <c r="BN218" s="100"/>
      <c r="BO218" s="100"/>
      <c r="BP218" s="100"/>
      <c r="BQ218" s="100"/>
      <c r="BR218" s="100"/>
      <c r="BS218" s="100"/>
      <c r="BT218" s="100"/>
      <c r="BU218" s="100"/>
      <c r="BV218" s="100"/>
      <c r="BW218" s="100"/>
      <c r="BX218" s="100"/>
      <c r="BY218" s="100"/>
      <c r="BZ218" s="100"/>
      <c r="CA218" s="100"/>
      <c r="CB218" s="100"/>
      <c r="CC218" s="100"/>
      <c r="CD218" s="100"/>
      <c r="CE218" s="100"/>
      <c r="CF218" s="100"/>
      <c r="CG218" s="100"/>
      <c r="CH218" s="100"/>
      <c r="CI218" s="100"/>
      <c r="CJ218" s="100"/>
      <c r="CK218" s="100"/>
      <c r="CL218" s="100"/>
      <c r="CM218" s="100"/>
      <c r="CN218" s="100"/>
      <c r="CO218" s="100"/>
      <c r="CP218" s="100"/>
      <c r="CQ218" s="100"/>
      <c r="CR218" s="100"/>
      <c r="CS218" s="100"/>
      <c r="CT218" s="100"/>
      <c r="CU218" s="100"/>
      <c r="CV218" s="100"/>
      <c r="CW218" s="100"/>
      <c r="CX218" s="100"/>
      <c r="CY218" s="100"/>
      <c r="CZ218" s="100"/>
      <c r="DA218" s="100"/>
      <c r="DB218" s="100"/>
      <c r="DC218" s="100"/>
      <c r="DD218" s="100"/>
      <c r="DE218" s="100"/>
      <c r="DF218" s="100"/>
      <c r="DG218" s="100"/>
      <c r="DH218" s="100"/>
      <c r="DI218" s="100"/>
      <c r="DJ218" s="100"/>
      <c r="DK218" s="100"/>
      <c r="DL218" s="100"/>
      <c r="DM218" s="100"/>
      <c r="DN218" s="100"/>
      <c r="DO218" s="100"/>
      <c r="DP218" s="100"/>
      <c r="DQ218" s="100"/>
      <c r="DR218" s="100"/>
      <c r="DS218" s="100"/>
      <c r="DT218" s="100"/>
      <c r="DU218" s="100"/>
      <c r="DV218" s="100"/>
      <c r="DW218" s="100"/>
      <c r="DX218" s="100"/>
      <c r="DY218" s="100"/>
      <c r="DZ218" s="100"/>
      <c r="EA218" s="100"/>
      <c r="EB218" s="100"/>
      <c r="EC218" s="100"/>
      <c r="ED218" s="100"/>
      <c r="EE218" s="100"/>
      <c r="EF218" s="100"/>
      <c r="EG218" s="100"/>
      <c r="EH218" s="100"/>
      <c r="EI218" s="100"/>
      <c r="EJ218" s="100"/>
      <c r="EK218" s="100"/>
      <c r="EL218" s="100"/>
      <c r="EM218" s="100"/>
      <c r="EN218" s="100"/>
      <c r="EO218" s="100"/>
      <c r="EP218" s="100"/>
      <c r="EQ218" s="100"/>
      <c r="ER218" s="100"/>
      <c r="ES218" s="100"/>
      <c r="ET218" s="100"/>
      <c r="EU218" s="100"/>
      <c r="EV218" s="100"/>
      <c r="EW218" s="100"/>
      <c r="EX218" s="100"/>
      <c r="EY218" s="100"/>
      <c r="EZ218" s="100"/>
      <c r="FA218" s="100"/>
      <c r="FB218" s="100"/>
      <c r="FC218" s="100"/>
      <c r="FD218" s="100"/>
      <c r="FE218" s="100"/>
      <c r="FF218" s="100"/>
      <c r="FG218" s="100"/>
      <c r="FH218" s="100"/>
      <c r="FI218" s="100"/>
      <c r="FJ218" s="100"/>
      <c r="FK218" s="100"/>
      <c r="FL218" s="100"/>
      <c r="FM218" s="100"/>
      <c r="FN218" s="100"/>
      <c r="FO218" s="100"/>
      <c r="FP218" s="100"/>
      <c r="FQ218" s="100"/>
      <c r="FR218" s="100"/>
      <c r="FS218" s="100"/>
      <c r="FT218" s="100"/>
      <c r="FU218" s="100"/>
      <c r="FV218" s="100"/>
      <c r="FW218" s="100"/>
      <c r="FX218" s="100"/>
      <c r="FY218" s="100"/>
      <c r="FZ218" s="100"/>
      <c r="GA218" s="100"/>
      <c r="GB218" s="100"/>
      <c r="GC218" s="100"/>
      <c r="GD218" s="100"/>
      <c r="GE218" s="100"/>
      <c r="GF218" s="100"/>
      <c r="GG218" s="100"/>
      <c r="GH218" s="100"/>
      <c r="GI218" s="100"/>
      <c r="GJ218" s="100"/>
      <c r="GK218" s="100"/>
      <c r="GL218" s="100"/>
      <c r="GM218" s="100"/>
      <c r="GN218" s="100"/>
      <c r="GO218" s="100"/>
      <c r="GP218" s="100"/>
      <c r="GQ218" s="100"/>
      <c r="GR218" s="100"/>
      <c r="GS218" s="100"/>
      <c r="GT218" s="100"/>
      <c r="GU218" s="100"/>
      <c r="GV218" s="100"/>
      <c r="GW218" s="100"/>
      <c r="GX218" s="100"/>
      <c r="GY218" s="100"/>
      <c r="GZ218" s="100"/>
      <c r="HA218" s="100"/>
      <c r="HB218" s="100"/>
      <c r="HC218" s="100"/>
      <c r="HD218" s="100"/>
      <c r="HE218" s="100"/>
      <c r="HF218" s="100"/>
      <c r="HG218" s="100"/>
      <c r="HH218" s="100"/>
      <c r="HI218" s="100"/>
      <c r="HJ218" s="100"/>
      <c r="HK218" s="100"/>
      <c r="HL218" s="100"/>
      <c r="HM218" s="100"/>
      <c r="HN218" s="100"/>
      <c r="HO218" s="100"/>
      <c r="HP218" s="100"/>
      <c r="HQ218" s="100"/>
      <c r="HR218" s="100"/>
      <c r="HS218" s="100"/>
      <c r="HT218" s="100"/>
      <c r="HU218" s="100"/>
      <c r="HV218" s="100"/>
      <c r="HW218" s="100"/>
      <c r="HX218" s="100"/>
      <c r="HY218" s="100"/>
      <c r="HZ218" s="100"/>
      <c r="IA218" s="100"/>
      <c r="IB218" s="100"/>
      <c r="IC218" s="100"/>
      <c r="ID218" s="100"/>
      <c r="IE218" s="100"/>
      <c r="IF218" s="100"/>
      <c r="IG218" s="100"/>
      <c r="IH218" s="100"/>
      <c r="II218" s="100"/>
      <c r="IJ218" s="100"/>
      <c r="IK218" s="100"/>
      <c r="IL218" s="100"/>
      <c r="IM218" s="100"/>
      <c r="IN218" s="100"/>
      <c r="IO218" s="100"/>
      <c r="IP218" s="100"/>
      <c r="IQ218" s="100"/>
      <c r="IR218" s="100"/>
      <c r="IS218" s="100"/>
      <c r="IT218" s="100"/>
      <c r="IU218" s="100"/>
      <c r="IV218" s="100"/>
      <c r="IW218" s="100"/>
      <c r="IX218" s="100"/>
      <c r="IY218" s="100"/>
      <c r="IZ218" s="100"/>
      <c r="JA218" s="100"/>
      <c r="JB218" s="100"/>
      <c r="JC218" s="100"/>
      <c r="JD218" s="100"/>
      <c r="JE218" s="100"/>
      <c r="JF218" s="100"/>
      <c r="JG218" s="100"/>
      <c r="JH218" s="100"/>
      <c r="JI218" s="100"/>
      <c r="JJ218" s="100"/>
      <c r="JK218" s="100"/>
      <c r="JL218" s="100"/>
      <c r="JM218" s="100"/>
      <c r="JN218" s="100"/>
      <c r="JO218" s="100"/>
      <c r="JP218" s="100"/>
      <c r="JQ218" s="100"/>
      <c r="JR218" s="100"/>
      <c r="JS218" s="100"/>
      <c r="JT218" s="100"/>
      <c r="JU218" s="100"/>
      <c r="JV218" s="100"/>
      <c r="JW218" s="100"/>
      <c r="JX218" s="100"/>
      <c r="JY218" s="100"/>
      <c r="JZ218" s="100"/>
      <c r="KA218" s="100"/>
      <c r="KB218" s="100"/>
      <c r="KC218" s="100"/>
      <c r="KD218" s="100"/>
      <c r="KE218" s="100"/>
      <c r="KF218" s="100"/>
      <c r="KG218" s="100"/>
      <c r="KH218" s="100"/>
      <c r="KI218" s="100"/>
      <c r="KJ218" s="100"/>
      <c r="KK218" s="100"/>
      <c r="KL218" s="100"/>
      <c r="KM218" s="100"/>
      <c r="KN218" s="100"/>
      <c r="KO218" s="100"/>
      <c r="KP218" s="100"/>
      <c r="KQ218" s="100"/>
      <c r="KR218" s="100"/>
      <c r="KS218" s="100"/>
      <c r="KT218" s="100"/>
      <c r="KU218" s="100"/>
      <c r="KV218" s="100"/>
      <c r="KW218" s="100"/>
      <c r="KX218" s="100"/>
      <c r="KY218" s="100"/>
      <c r="KZ218" s="100"/>
      <c r="LA218" s="100"/>
      <c r="LB218" s="100"/>
      <c r="LC218" s="100"/>
      <c r="LD218" s="100"/>
      <c r="LE218" s="100"/>
      <c r="LF218" s="100"/>
      <c r="LG218" s="100"/>
      <c r="LH218" s="100"/>
      <c r="LI218" s="100"/>
      <c r="LJ218" s="100"/>
      <c r="LK218" s="100"/>
      <c r="LL218" s="100"/>
      <c r="LM218" s="100"/>
      <c r="LN218" s="100"/>
      <c r="LO218" s="100"/>
      <c r="LP218" s="100"/>
      <c r="LQ218" s="100"/>
      <c r="LR218" s="100"/>
      <c r="LS218" s="100"/>
      <c r="LT218" s="100"/>
      <c r="LU218" s="100"/>
      <c r="LV218" s="100"/>
      <c r="LW218" s="100"/>
      <c r="LX218" s="100"/>
      <c r="LY218" s="100"/>
      <c r="LZ218" s="100"/>
      <c r="MA218" s="100"/>
      <c r="MB218" s="100"/>
      <c r="MC218" s="100"/>
      <c r="MD218" s="100"/>
      <c r="ME218" s="100"/>
      <c r="MF218" s="100"/>
      <c r="MG218" s="100"/>
      <c r="MH218" s="100"/>
      <c r="MI218" s="100"/>
      <c r="MJ218" s="100"/>
      <c r="MK218" s="100"/>
      <c r="ML218" s="100"/>
      <c r="MM218" s="100"/>
      <c r="MN218" s="100"/>
      <c r="MO218" s="100"/>
      <c r="MP218" s="100"/>
      <c r="MQ218" s="100"/>
      <c r="MR218" s="100"/>
      <c r="MS218" s="100"/>
      <c r="MT218" s="100"/>
      <c r="MU218" s="100"/>
      <c r="MV218" s="100"/>
      <c r="MW218" s="100"/>
      <c r="MX218" s="100"/>
      <c r="MY218" s="100"/>
      <c r="MZ218" s="100"/>
      <c r="NA218" s="100"/>
      <c r="NB218" s="100"/>
      <c r="NC218" s="100"/>
      <c r="ND218" s="100"/>
      <c r="NE218" s="100"/>
      <c r="NF218" s="100"/>
      <c r="NG218" s="100"/>
      <c r="NH218" s="100"/>
      <c r="NI218" s="100"/>
      <c r="NJ218" s="100"/>
      <c r="NK218" s="100"/>
      <c r="NL218" s="100"/>
      <c r="NM218" s="100"/>
      <c r="NN218" s="100"/>
      <c r="NO218" s="100"/>
      <c r="NP218" s="100"/>
      <c r="NQ218" s="100"/>
      <c r="NR218" s="100"/>
      <c r="NS218" s="100"/>
      <c r="NT218" s="100"/>
      <c r="NU218" s="100"/>
      <c r="NV218" s="100"/>
      <c r="NW218" s="100"/>
      <c r="NX218" s="100"/>
      <c r="NY218" s="100"/>
      <c r="NZ218" s="100"/>
      <c r="OA218" s="100"/>
      <c r="OB218" s="100"/>
      <c r="OC218" s="100"/>
      <c r="OD218" s="100"/>
      <c r="OE218" s="100"/>
      <c r="OF218" s="100"/>
      <c r="OG218" s="100"/>
      <c r="OH218" s="100"/>
      <c r="OI218" s="100"/>
      <c r="OJ218" s="100"/>
      <c r="OK218" s="100"/>
      <c r="OL218" s="100"/>
      <c r="OM218" s="100"/>
      <c r="ON218" s="100"/>
      <c r="OO218" s="100"/>
      <c r="OP218" s="100"/>
      <c r="OQ218" s="100"/>
      <c r="OR218" s="100"/>
      <c r="OS218" s="100"/>
      <c r="OT218" s="100"/>
      <c r="OU218" s="100"/>
      <c r="OV218" s="100"/>
      <c r="OW218" s="100"/>
      <c r="OX218" s="100"/>
      <c r="OY218" s="100"/>
      <c r="OZ218" s="100"/>
      <c r="PA218" s="100"/>
      <c r="PB218" s="100"/>
      <c r="PC218" s="100"/>
      <c r="PD218" s="100"/>
      <c r="PE218" s="100"/>
      <c r="PF218" s="100"/>
      <c r="PG218" s="100"/>
      <c r="PH218" s="100"/>
      <c r="PI218" s="100"/>
      <c r="PJ218" s="100"/>
      <c r="PK218" s="100"/>
      <c r="PL218" s="100"/>
      <c r="PM218" s="100"/>
      <c r="PN218" s="100"/>
      <c r="PO218" s="100"/>
      <c r="PP218" s="100"/>
      <c r="PQ218" s="100"/>
      <c r="PR218" s="100"/>
      <c r="PS218" s="100"/>
      <c r="PT218" s="100"/>
      <c r="PU218" s="100"/>
      <c r="PV218" s="100"/>
      <c r="PW218" s="100"/>
      <c r="PX218" s="100"/>
      <c r="PY218" s="100"/>
      <c r="PZ218" s="100"/>
      <c r="QA218" s="100"/>
      <c r="QB218" s="100"/>
      <c r="QC218" s="100"/>
      <c r="QD218" s="100"/>
      <c r="QE218" s="100"/>
      <c r="QF218" s="100"/>
      <c r="QG218" s="100"/>
      <c r="QH218" s="100"/>
      <c r="QI218" s="100"/>
      <c r="QJ218" s="100"/>
      <c r="QK218" s="100"/>
      <c r="QL218" s="100"/>
      <c r="QM218" s="100"/>
      <c r="QN218" s="100"/>
      <c r="QO218" s="100"/>
      <c r="QP218" s="100"/>
      <c r="QQ218" s="100"/>
      <c r="QR218" s="100"/>
      <c r="QS218" s="100"/>
      <c r="QT218" s="100"/>
      <c r="QU218" s="100"/>
      <c r="QV218" s="100"/>
      <c r="QW218" s="100"/>
      <c r="QX218" s="100"/>
      <c r="QY218" s="100"/>
      <c r="QZ218" s="100"/>
      <c r="RA218" s="100"/>
      <c r="RB218" s="100"/>
      <c r="RC218" s="100"/>
      <c r="RD218" s="100"/>
      <c r="RE218" s="100"/>
      <c r="RF218" s="100"/>
      <c r="RG218" s="100"/>
      <c r="RH218" s="100"/>
      <c r="RI218" s="100"/>
      <c r="RJ218" s="100"/>
      <c r="RK218" s="100"/>
      <c r="RL218" s="100"/>
      <c r="RM218" s="100"/>
      <c r="RN218" s="100"/>
      <c r="RO218" s="100"/>
      <c r="RP218" s="100"/>
      <c r="RQ218" s="100"/>
      <c r="RR218" s="100"/>
      <c r="RS218" s="100"/>
      <c r="RT218" s="100"/>
      <c r="RU218" s="100"/>
      <c r="RV218" s="100"/>
      <c r="RW218" s="100"/>
      <c r="RX218" s="100"/>
      <c r="RY218" s="100"/>
      <c r="RZ218" s="100"/>
      <c r="SA218" s="100"/>
      <c r="SB218" s="100"/>
      <c r="SC218" s="100"/>
      <c r="SD218" s="100"/>
      <c r="SE218" s="100"/>
      <c r="SF218" s="100"/>
      <c r="SG218" s="100"/>
      <c r="SH218" s="100"/>
      <c r="SI218" s="100"/>
      <c r="SJ218" s="100"/>
      <c r="SK218" s="100"/>
      <c r="SL218" s="100"/>
      <c r="SM218" s="100"/>
      <c r="SN218" s="100"/>
      <c r="SO218" s="100"/>
      <c r="SP218" s="100"/>
      <c r="SQ218" s="100"/>
      <c r="SR218" s="100"/>
      <c r="SS218" s="100"/>
      <c r="ST218" s="100"/>
      <c r="SU218" s="100"/>
      <c r="SV218" s="100"/>
      <c r="SW218" s="100"/>
      <c r="SX218" s="100"/>
      <c r="SY218" s="100"/>
      <c r="SZ218" s="100"/>
      <c r="TA218" s="100"/>
      <c r="TB218" s="100"/>
      <c r="TC218" s="100"/>
      <c r="TD218" s="100"/>
      <c r="TE218" s="100"/>
      <c r="TF218" s="100"/>
      <c r="TG218" s="100"/>
      <c r="TH218" s="100"/>
      <c r="TI218" s="100"/>
      <c r="TJ218" s="100"/>
      <c r="TK218" s="100"/>
      <c r="TL218" s="100"/>
      <c r="TM218" s="100"/>
      <c r="TN218" s="100"/>
      <c r="TO218" s="100"/>
      <c r="TP218" s="100"/>
      <c r="TQ218" s="100"/>
      <c r="TR218" s="100"/>
      <c r="TS218" s="100"/>
      <c r="TT218" s="100"/>
      <c r="TU218" s="100"/>
      <c r="TV218" s="100"/>
      <c r="TW218" s="100"/>
      <c r="TX218" s="100"/>
      <c r="TY218" s="100"/>
      <c r="TZ218" s="100"/>
      <c r="UA218" s="100"/>
      <c r="UB218" s="100"/>
      <c r="UC218" s="100"/>
      <c r="UD218" s="100"/>
      <c r="UE218" s="100"/>
      <c r="UF218" s="100"/>
      <c r="UG218" s="100"/>
      <c r="UH218" s="100"/>
      <c r="UI218" s="100"/>
      <c r="UJ218" s="100"/>
      <c r="UK218" s="100"/>
      <c r="UL218" s="100"/>
      <c r="UM218" s="100"/>
      <c r="UN218" s="100"/>
      <c r="UO218" s="100"/>
      <c r="UP218" s="100"/>
      <c r="UQ218" s="100"/>
      <c r="UR218" s="100"/>
      <c r="US218" s="100"/>
      <c r="UT218" s="100"/>
      <c r="UU218" s="100"/>
      <c r="UV218" s="100"/>
      <c r="UW218" s="100"/>
      <c r="UX218" s="100"/>
      <c r="UY218" s="100"/>
      <c r="UZ218" s="100"/>
      <c r="VA218" s="100"/>
      <c r="VB218" s="100"/>
      <c r="VC218" s="100"/>
      <c r="VD218" s="100"/>
      <c r="VE218" s="100"/>
      <c r="VF218" s="100"/>
      <c r="VG218" s="100"/>
      <c r="VH218" s="100"/>
      <c r="VI218" s="100"/>
      <c r="VJ218" s="100"/>
      <c r="VK218" s="100"/>
      <c r="VL218" s="100"/>
      <c r="VM218" s="100"/>
      <c r="VN218" s="100"/>
      <c r="VO218" s="100"/>
      <c r="VP218" s="100"/>
      <c r="VQ218" s="100"/>
      <c r="VR218" s="100"/>
      <c r="VS218" s="100"/>
      <c r="VT218" s="100"/>
      <c r="VU218" s="100"/>
      <c r="VV218" s="100"/>
      <c r="VW218" s="100"/>
      <c r="VX218" s="100"/>
      <c r="VY218" s="100"/>
      <c r="VZ218" s="100"/>
      <c r="WA218" s="100"/>
      <c r="WB218" s="100"/>
      <c r="WC218" s="100"/>
      <c r="WD218" s="100"/>
      <c r="WE218" s="100"/>
      <c r="WF218" s="100"/>
      <c r="WG218" s="100"/>
      <c r="WH218" s="100"/>
      <c r="WI218" s="100"/>
      <c r="WJ218" s="100"/>
      <c r="WK218" s="100"/>
      <c r="WL218" s="100"/>
      <c r="WM218" s="100"/>
      <c r="WN218" s="100"/>
      <c r="WO218" s="100"/>
      <c r="WP218" s="100"/>
      <c r="WQ218" s="100"/>
      <c r="WR218" s="100"/>
      <c r="WS218" s="100"/>
      <c r="WT218" s="100"/>
      <c r="WU218" s="100"/>
      <c r="WV218" s="100"/>
      <c r="WW218" s="100"/>
      <c r="WX218" s="100"/>
      <c r="WY218" s="100"/>
      <c r="WZ218" s="100"/>
      <c r="XA218" s="100"/>
      <c r="XB218" s="100"/>
      <c r="XC218" s="100"/>
      <c r="XD218" s="100"/>
      <c r="XE218" s="100"/>
      <c r="XF218" s="100"/>
      <c r="XG218" s="100"/>
      <c r="XH218" s="100"/>
      <c r="XI218" s="100"/>
      <c r="XJ218" s="100"/>
      <c r="XK218" s="100"/>
      <c r="XL218" s="100"/>
      <c r="XM218" s="100"/>
      <c r="XN218" s="100"/>
      <c r="XO218" s="100"/>
      <c r="XP218" s="100"/>
      <c r="XQ218" s="100"/>
      <c r="XR218" s="100"/>
      <c r="XS218" s="100"/>
      <c r="XT218" s="100"/>
      <c r="XU218" s="100"/>
      <c r="XV218" s="100"/>
      <c r="XW218" s="100"/>
      <c r="XX218" s="100"/>
      <c r="XY218" s="100"/>
      <c r="XZ218" s="100"/>
      <c r="YA218" s="100"/>
      <c r="YB218" s="100"/>
      <c r="YC218" s="100"/>
      <c r="YD218" s="100"/>
      <c r="YE218" s="100"/>
      <c r="YF218" s="100"/>
      <c r="YG218" s="100"/>
      <c r="YH218" s="100"/>
      <c r="YI218" s="100"/>
      <c r="YJ218" s="100"/>
      <c r="YK218" s="100"/>
      <c r="YL218" s="100"/>
      <c r="YM218" s="100"/>
      <c r="YN218" s="100"/>
      <c r="YO218" s="100"/>
      <c r="YP218" s="100"/>
      <c r="YQ218" s="100"/>
      <c r="YR218" s="100"/>
      <c r="YS218" s="100"/>
      <c r="YT218" s="100"/>
      <c r="YU218" s="100"/>
      <c r="YV218" s="100"/>
      <c r="YW218" s="100"/>
      <c r="YX218" s="100"/>
      <c r="YY218" s="100"/>
      <c r="YZ218" s="100"/>
      <c r="ZA218" s="100"/>
      <c r="ZB218" s="100"/>
      <c r="ZC218" s="100"/>
      <c r="ZD218" s="100"/>
      <c r="ZE218" s="100"/>
      <c r="ZF218" s="100"/>
      <c r="ZG218" s="100"/>
      <c r="ZH218" s="100"/>
      <c r="ZI218" s="100"/>
      <c r="ZJ218" s="100"/>
      <c r="ZK218" s="100"/>
      <c r="ZL218" s="100"/>
      <c r="ZM218" s="100"/>
      <c r="ZN218" s="100"/>
      <c r="ZO218" s="100"/>
      <c r="ZP218" s="100"/>
      <c r="ZQ218" s="100"/>
      <c r="ZR218" s="100"/>
      <c r="ZS218" s="100"/>
      <c r="ZT218" s="100"/>
      <c r="ZU218" s="100"/>
      <c r="ZV218" s="100"/>
      <c r="ZW218" s="100"/>
      <c r="ZX218" s="100"/>
      <c r="ZY218" s="100"/>
      <c r="ZZ218" s="100"/>
      <c r="AAA218" s="100"/>
      <c r="AAB218" s="100"/>
      <c r="AAC218" s="100"/>
      <c r="AAD218" s="100"/>
      <c r="AAE218" s="100"/>
      <c r="AAF218" s="100"/>
      <c r="AAG218" s="100"/>
      <c r="AAH218" s="100"/>
      <c r="AAI218" s="100"/>
      <c r="AAJ218" s="100"/>
      <c r="AAK218" s="100"/>
      <c r="AAL218" s="100"/>
      <c r="AAM218" s="100"/>
      <c r="AAN218" s="100"/>
      <c r="AAO218" s="100"/>
      <c r="AAP218" s="100"/>
      <c r="AAQ218" s="100"/>
      <c r="AAR218" s="100"/>
      <c r="AAS218" s="100"/>
      <c r="AAT218" s="100"/>
      <c r="AAU218" s="100"/>
      <c r="AAV218" s="100"/>
      <c r="AAW218" s="100"/>
      <c r="AAX218" s="100"/>
      <c r="AAY218" s="100"/>
      <c r="AAZ218" s="100"/>
      <c r="ABA218" s="100"/>
      <c r="ABB218" s="100"/>
      <c r="ABC218" s="100"/>
      <c r="ABD218" s="100"/>
      <c r="ABE218" s="100"/>
      <c r="ABF218" s="100"/>
      <c r="ABG218" s="100"/>
      <c r="ABH218" s="100"/>
      <c r="ABI218" s="100"/>
      <c r="ABJ218" s="100"/>
      <c r="ABK218" s="100"/>
      <c r="ABL218" s="100"/>
      <c r="ABM218" s="100"/>
      <c r="ABN218" s="100"/>
      <c r="ABO218" s="100"/>
      <c r="ABP218" s="100"/>
      <c r="ABQ218" s="100"/>
      <c r="ABR218" s="100"/>
      <c r="ABS218" s="100"/>
      <c r="ABT218" s="100"/>
      <c r="ABU218" s="100"/>
      <c r="ABV218" s="100"/>
      <c r="ABW218" s="100"/>
      <c r="ABX218" s="100"/>
      <c r="ABY218" s="100"/>
      <c r="ABZ218" s="100"/>
      <c r="ACA218" s="100"/>
      <c r="ACB218" s="100"/>
      <c r="ACC218" s="100"/>
      <c r="ACD218" s="100"/>
      <c r="ACE218" s="100"/>
      <c r="ACF218" s="100"/>
      <c r="ACG218" s="100"/>
      <c r="ACH218" s="100"/>
      <c r="ACI218" s="100"/>
      <c r="ACJ218" s="100"/>
      <c r="ACK218" s="100"/>
      <c r="ACL218" s="100"/>
      <c r="ACM218" s="100"/>
      <c r="ACN218" s="100"/>
      <c r="ACO218" s="100"/>
      <c r="ACP218" s="100"/>
      <c r="ACQ218" s="100"/>
      <c r="ACR218" s="100"/>
      <c r="ACS218" s="100"/>
      <c r="ACT218" s="100"/>
      <c r="ACU218" s="100"/>
      <c r="ACV218" s="100"/>
      <c r="ACW218" s="100"/>
      <c r="ACX218" s="100"/>
      <c r="ACY218" s="100"/>
      <c r="ACZ218" s="100"/>
      <c r="ADA218" s="100"/>
      <c r="ADB218" s="100"/>
      <c r="ADC218" s="100"/>
      <c r="ADD218" s="100"/>
      <c r="ADE218" s="100"/>
      <c r="ADF218" s="100"/>
      <c r="ADG218" s="100"/>
      <c r="ADH218" s="100"/>
      <c r="ADI218" s="100"/>
      <c r="ADJ218" s="100"/>
      <c r="ADK218" s="100"/>
      <c r="ADL218" s="100"/>
      <c r="ADM218" s="100"/>
      <c r="ADN218" s="100"/>
      <c r="ADO218" s="100"/>
      <c r="ADP218" s="100"/>
      <c r="ADQ218" s="100"/>
      <c r="ADR218" s="100"/>
      <c r="ADS218" s="100"/>
      <c r="ADT218" s="100"/>
      <c r="ADU218" s="100"/>
      <c r="ADV218" s="100"/>
      <c r="ADW218" s="100"/>
      <c r="ADX218" s="100"/>
      <c r="ADY218" s="100"/>
      <c r="ADZ218" s="100"/>
      <c r="AEA218" s="100"/>
      <c r="AEB218" s="100"/>
      <c r="AEC218" s="100"/>
      <c r="AED218" s="100"/>
      <c r="AEE218" s="100"/>
      <c r="AEF218" s="100"/>
      <c r="AEG218" s="100"/>
      <c r="AEH218" s="100"/>
      <c r="AEI218" s="100"/>
      <c r="AEJ218" s="100"/>
      <c r="AEK218" s="100"/>
      <c r="AEL218" s="100"/>
      <c r="AEM218" s="100"/>
      <c r="AEN218" s="100"/>
      <c r="AEO218" s="100"/>
      <c r="AEP218" s="100"/>
      <c r="AEQ218" s="100"/>
      <c r="AER218" s="100"/>
      <c r="AES218" s="100"/>
      <c r="AET218" s="100"/>
      <c r="AEU218" s="100"/>
      <c r="AEV218" s="100"/>
      <c r="AEW218" s="100"/>
      <c r="AEX218" s="100"/>
      <c r="AEY218" s="100"/>
      <c r="AEZ218" s="100"/>
      <c r="AFA218" s="100"/>
      <c r="AFB218" s="100"/>
      <c r="AFC218" s="100"/>
      <c r="AFD218" s="100"/>
      <c r="AFE218" s="100"/>
      <c r="AFF218" s="100"/>
      <c r="AFG218" s="100"/>
      <c r="AFH218" s="100"/>
      <c r="AFI218" s="100"/>
      <c r="AFJ218" s="100"/>
      <c r="AFK218" s="100"/>
      <c r="AFL218" s="100"/>
      <c r="AFM218" s="100"/>
      <c r="AFN218" s="100"/>
      <c r="AFO218" s="100"/>
      <c r="AFP218" s="100"/>
      <c r="AFQ218" s="100"/>
      <c r="AFR218" s="100"/>
      <c r="AFS218" s="100"/>
      <c r="AFT218" s="100"/>
      <c r="AFU218" s="100"/>
      <c r="AFV218" s="100"/>
      <c r="AFW218" s="100"/>
      <c r="AFX218" s="100"/>
      <c r="AFY218" s="100"/>
      <c r="AFZ218" s="100"/>
      <c r="AGA218" s="100"/>
      <c r="AGB218" s="100"/>
      <c r="AGC218" s="100"/>
      <c r="AGD218" s="100"/>
      <c r="AGE218" s="100"/>
      <c r="AGF218" s="100"/>
      <c r="AGG218" s="100"/>
      <c r="AGH218" s="100"/>
      <c r="AGI218" s="100"/>
      <c r="AGJ218" s="100"/>
      <c r="AGK218" s="100"/>
      <c r="AGL218" s="100"/>
      <c r="AGM218" s="100"/>
      <c r="AGN218" s="100"/>
      <c r="AGO218" s="100"/>
      <c r="AGP218" s="100"/>
      <c r="AGQ218" s="100"/>
      <c r="AGR218" s="100"/>
      <c r="AGS218" s="100"/>
      <c r="AGT218" s="100"/>
      <c r="AGU218" s="100"/>
      <c r="AGV218" s="100"/>
      <c r="AGW218" s="100"/>
      <c r="AGX218" s="100"/>
      <c r="AGY218" s="100"/>
      <c r="AGZ218" s="100"/>
      <c r="AHA218" s="100"/>
      <c r="AHB218" s="100"/>
      <c r="AHC218" s="100"/>
      <c r="AHD218" s="100"/>
      <c r="AHE218" s="100"/>
      <c r="AHF218" s="100"/>
      <c r="AHG218" s="100"/>
      <c r="AHH218" s="100"/>
      <c r="AHI218" s="100"/>
      <c r="AHJ218" s="100"/>
      <c r="AHK218" s="100"/>
      <c r="AHL218" s="100"/>
      <c r="AHM218" s="100"/>
      <c r="AHN218" s="100"/>
      <c r="AHO218" s="100"/>
      <c r="AHP218" s="100"/>
      <c r="AHQ218" s="100"/>
      <c r="AHR218" s="100"/>
      <c r="AHS218" s="100"/>
      <c r="AHT218" s="100"/>
      <c r="AHU218" s="100"/>
      <c r="AHV218" s="100"/>
      <c r="AHW218" s="100"/>
      <c r="AHX218" s="100"/>
      <c r="AHY218" s="100"/>
      <c r="AHZ218" s="100"/>
      <c r="AIA218" s="100"/>
      <c r="AIB218" s="100"/>
      <c r="AIC218" s="100"/>
      <c r="AID218" s="100"/>
      <c r="AIE218" s="100"/>
      <c r="AIF218" s="100"/>
      <c r="AIG218" s="100"/>
      <c r="AIH218" s="100"/>
      <c r="AII218" s="100"/>
      <c r="AIJ218" s="100"/>
      <c r="AIK218" s="100"/>
      <c r="AIL218" s="100"/>
      <c r="AIM218" s="100"/>
      <c r="AIN218" s="100"/>
      <c r="AIO218" s="100"/>
      <c r="AIP218" s="100"/>
      <c r="AIQ218" s="100"/>
      <c r="AIR218" s="100"/>
      <c r="AIS218" s="100"/>
      <c r="AIT218" s="100"/>
      <c r="AIU218" s="100"/>
      <c r="AIV218" s="100"/>
      <c r="AIW218" s="100"/>
      <c r="AIX218" s="100"/>
      <c r="AIY218" s="100"/>
      <c r="AIZ218" s="100"/>
      <c r="AJA218" s="100"/>
      <c r="AJB218" s="100"/>
      <c r="AJC218" s="100"/>
      <c r="AJD218" s="100"/>
      <c r="AJE218" s="100"/>
      <c r="AJF218" s="100"/>
      <c r="AJG218" s="100"/>
      <c r="AJH218" s="100"/>
      <c r="AJI218" s="100"/>
      <c r="AJJ218" s="100"/>
      <c r="AJK218" s="100"/>
      <c r="AJL218" s="100"/>
      <c r="AJM218" s="100"/>
      <c r="AJN218" s="100"/>
      <c r="AJO218" s="100"/>
      <c r="AJP218" s="100"/>
      <c r="AJQ218" s="100"/>
      <c r="AJR218" s="100"/>
      <c r="AJS218" s="100"/>
      <c r="AJT218" s="100"/>
      <c r="AJU218" s="100"/>
      <c r="AJV218" s="100"/>
      <c r="AJW218" s="100"/>
      <c r="AJX218" s="100"/>
      <c r="AJY218" s="100"/>
      <c r="AJZ218" s="100"/>
      <c r="AKA218" s="100"/>
      <c r="AKB218" s="100"/>
      <c r="AKC218" s="100"/>
      <c r="AKD218" s="100"/>
      <c r="AKE218" s="100"/>
      <c r="AKF218" s="100"/>
      <c r="AKG218" s="100"/>
      <c r="AKH218" s="100"/>
      <c r="AKI218" s="100"/>
      <c r="AKJ218" s="100"/>
      <c r="AKK218" s="100"/>
      <c r="AKL218" s="100"/>
      <c r="AKM218" s="100"/>
      <c r="AKN218" s="100"/>
      <c r="AKO218" s="100"/>
      <c r="AKP218" s="100"/>
      <c r="AKQ218" s="100"/>
      <c r="AKR218" s="100"/>
      <c r="AKS218" s="100"/>
      <c r="AKT218" s="100"/>
      <c r="AKU218" s="100"/>
      <c r="AKV218" s="100"/>
      <c r="AKW218" s="100"/>
      <c r="AKX218" s="100"/>
      <c r="AKY218" s="100"/>
      <c r="AKZ218" s="100"/>
      <c r="ALA218" s="100"/>
      <c r="ALB218" s="100"/>
      <c r="ALC218" s="100"/>
      <c r="ALD218" s="100"/>
      <c r="ALE218" s="100"/>
      <c r="ALF218" s="100"/>
      <c r="ALG218" s="100"/>
      <c r="ALH218" s="100"/>
      <c r="ALI218" s="100"/>
      <c r="ALJ218" s="100"/>
      <c r="ALK218" s="100"/>
      <c r="ALL218" s="100"/>
      <c r="ALM218" s="100"/>
      <c r="ALN218" s="100"/>
      <c r="ALO218" s="100"/>
      <c r="ALP218" s="100"/>
      <c r="ALQ218" s="100"/>
      <c r="ALR218" s="100"/>
      <c r="ALS218" s="100"/>
      <c r="ALT218" s="100"/>
      <c r="ALU218" s="100"/>
      <c r="ALV218" s="100"/>
      <c r="ALW218" s="100"/>
      <c r="ALX218" s="100"/>
      <c r="ALY218" s="100"/>
      <c r="ALZ218" s="100"/>
      <c r="AMA218" s="100"/>
      <c r="AMB218" s="100"/>
      <c r="AMC218" s="100"/>
      <c r="AMD218" s="100"/>
      <c r="AME218" s="100"/>
      <c r="AMF218" s="100"/>
      <c r="AMG218" s="100"/>
      <c r="AMH218" s="100"/>
      <c r="AMI218" s="100"/>
      <c r="AMJ218" s="100"/>
      <c r="AMK218" s="100"/>
      <c r="AML218" s="100"/>
      <c r="AMM218" s="100"/>
      <c r="AMN218" s="100"/>
      <c r="AMO218" s="100"/>
      <c r="AMP218" s="100"/>
      <c r="AMQ218" s="100"/>
      <c r="AMR218" s="100"/>
      <c r="AMS218" s="100"/>
      <c r="AMT218" s="100"/>
      <c r="AMU218" s="100"/>
      <c r="AMV218" s="100"/>
      <c r="AMW218" s="100"/>
      <c r="AMX218" s="100"/>
      <c r="AMY218" s="100"/>
      <c r="AMZ218" s="100"/>
      <c r="ANA218" s="100"/>
      <c r="ANB218" s="100"/>
      <c r="ANC218" s="100"/>
      <c r="AND218" s="100"/>
      <c r="ANE218" s="100"/>
      <c r="ANF218" s="100"/>
      <c r="ANG218" s="100"/>
      <c r="ANH218" s="100"/>
      <c r="ANI218" s="100"/>
      <c r="ANJ218" s="100"/>
      <c r="ANK218" s="100"/>
      <c r="ANL218" s="100"/>
      <c r="ANM218" s="100"/>
      <c r="ANN218" s="100"/>
      <c r="ANO218" s="100"/>
      <c r="ANP218" s="100"/>
      <c r="ANQ218" s="100"/>
      <c r="ANR218" s="100"/>
      <c r="ANS218" s="100"/>
      <c r="ANT218" s="100"/>
      <c r="ANU218" s="100"/>
      <c r="ANV218" s="100"/>
      <c r="ANW218" s="100"/>
      <c r="ANX218" s="100"/>
      <c r="ANY218" s="100"/>
      <c r="ANZ218" s="100"/>
      <c r="AOA218" s="100"/>
      <c r="AOB218" s="100"/>
      <c r="AOC218" s="100"/>
      <c r="AOD218" s="100"/>
      <c r="AOE218" s="100"/>
      <c r="AOF218" s="100"/>
      <c r="AOG218" s="100"/>
      <c r="AOH218" s="100"/>
      <c r="AOI218" s="100"/>
      <c r="AOJ218" s="100"/>
      <c r="AOK218" s="100"/>
      <c r="AOL218" s="100"/>
      <c r="AOM218" s="100"/>
      <c r="AON218" s="100"/>
      <c r="AOO218" s="100"/>
      <c r="AOP218" s="100"/>
      <c r="AOQ218" s="100"/>
      <c r="AOR218" s="100"/>
      <c r="AOS218" s="100"/>
      <c r="AOT218" s="100"/>
      <c r="AOU218" s="100"/>
      <c r="AOV218" s="100"/>
      <c r="AOW218" s="100"/>
      <c r="AOX218" s="100"/>
      <c r="AOY218" s="100"/>
      <c r="AOZ218" s="100"/>
      <c r="APA218" s="100"/>
      <c r="APB218" s="100"/>
      <c r="APC218" s="100"/>
      <c r="APD218" s="100"/>
      <c r="APE218" s="100"/>
      <c r="APF218" s="100"/>
      <c r="APG218" s="100"/>
      <c r="APH218" s="100"/>
      <c r="API218" s="100"/>
      <c r="APJ218" s="100"/>
      <c r="APK218" s="100"/>
      <c r="APL218" s="100"/>
      <c r="APM218" s="100"/>
      <c r="APN218" s="100"/>
      <c r="APO218" s="100"/>
      <c r="APP218" s="100"/>
      <c r="APQ218" s="100"/>
      <c r="APR218" s="100"/>
      <c r="APS218" s="100"/>
      <c r="APT218" s="100"/>
      <c r="APU218" s="100"/>
      <c r="APV218" s="100"/>
      <c r="APW218" s="100"/>
      <c r="APX218" s="100"/>
      <c r="APY218" s="100"/>
      <c r="APZ218" s="100"/>
      <c r="AQA218" s="100"/>
      <c r="AQB218" s="100"/>
      <c r="AQC218" s="100"/>
      <c r="AQD218" s="100"/>
      <c r="AQE218" s="100"/>
      <c r="AQF218" s="100"/>
      <c r="AQG218" s="100"/>
      <c r="AQH218" s="100"/>
      <c r="AQI218" s="100"/>
      <c r="AQJ218" s="100"/>
      <c r="AQK218" s="100"/>
      <c r="AQL218" s="100"/>
      <c r="AQM218" s="100"/>
      <c r="AQN218" s="100"/>
      <c r="AQO218" s="100"/>
      <c r="AQP218" s="100"/>
      <c r="AQQ218" s="100"/>
      <c r="AQR218" s="100"/>
      <c r="AQS218" s="100"/>
      <c r="AQT218" s="100"/>
      <c r="AQU218" s="100"/>
      <c r="AQV218" s="100"/>
      <c r="AQW218" s="100"/>
      <c r="AQX218" s="100"/>
      <c r="AQY218" s="100"/>
      <c r="AQZ218" s="100"/>
      <c r="ARA218" s="100"/>
      <c r="ARB218" s="100"/>
      <c r="ARC218" s="100"/>
      <c r="ARD218" s="100"/>
      <c r="ARE218" s="100"/>
      <c r="ARF218" s="100"/>
      <c r="ARG218" s="100"/>
      <c r="ARH218" s="100"/>
      <c r="ARI218" s="100"/>
      <c r="ARJ218" s="100"/>
      <c r="ARK218" s="100"/>
      <c r="ARL218" s="100"/>
      <c r="ARM218" s="100"/>
      <c r="ARN218" s="100"/>
      <c r="ARO218" s="100"/>
      <c r="ARP218" s="100"/>
      <c r="ARQ218" s="100"/>
      <c r="ARR218" s="100"/>
      <c r="ARS218" s="100"/>
      <c r="ART218" s="100"/>
      <c r="ARU218" s="100"/>
      <c r="ARV218" s="100"/>
      <c r="ARW218" s="100"/>
      <c r="ARX218" s="100"/>
      <c r="ARY218" s="100"/>
      <c r="ARZ218" s="100"/>
      <c r="ASA218" s="100"/>
      <c r="ASB218" s="100"/>
      <c r="ASC218" s="100"/>
      <c r="ASD218" s="100"/>
      <c r="ASE218" s="100"/>
      <c r="ASF218" s="100"/>
      <c r="ASG218" s="100"/>
      <c r="ASH218" s="100"/>
      <c r="ASI218" s="100"/>
      <c r="ASJ218" s="100"/>
      <c r="ASK218" s="100"/>
      <c r="ASL218" s="100"/>
      <c r="ASM218" s="100"/>
      <c r="ASN218" s="100"/>
      <c r="ASO218" s="100"/>
      <c r="ASP218" s="100"/>
      <c r="ASQ218" s="100"/>
      <c r="ASR218" s="100"/>
      <c r="ASS218" s="100"/>
      <c r="AST218" s="100"/>
      <c r="ASU218" s="100"/>
      <c r="ASV218" s="100"/>
      <c r="ASW218" s="100"/>
      <c r="ASX218" s="100"/>
      <c r="ASY218" s="100"/>
      <c r="ASZ218" s="100"/>
      <c r="ATA218" s="100"/>
      <c r="ATB218" s="100"/>
      <c r="ATC218" s="100"/>
      <c r="ATD218" s="100"/>
      <c r="ATE218" s="100"/>
      <c r="ATF218" s="100"/>
      <c r="ATG218" s="100"/>
      <c r="ATH218" s="100"/>
      <c r="ATI218" s="100"/>
      <c r="ATJ218" s="100"/>
      <c r="ATK218" s="100"/>
      <c r="ATL218" s="100"/>
      <c r="ATM218" s="100"/>
      <c r="ATN218" s="100"/>
      <c r="ATO218" s="100"/>
      <c r="ATP218" s="100"/>
      <c r="ATQ218" s="100"/>
      <c r="ATR218" s="100"/>
      <c r="ATS218" s="100"/>
      <c r="ATT218" s="100"/>
      <c r="ATU218" s="100"/>
      <c r="ATV218" s="100"/>
      <c r="ATW218" s="100"/>
      <c r="ATX218" s="100"/>
    </row>
    <row r="219" spans="1:1220" ht="16" customHeight="1">
      <c r="A219" s="38">
        <v>216</v>
      </c>
      <c r="B219" s="567" t="s">
        <v>18360</v>
      </c>
      <c r="C219" s="38" t="s">
        <v>7926</v>
      </c>
      <c r="D219" s="38" t="s">
        <v>19</v>
      </c>
      <c r="E219" s="38" t="s">
        <v>7979</v>
      </c>
      <c r="F219" s="38" t="s">
        <v>4686</v>
      </c>
      <c r="G219" s="54" t="s">
        <v>8030</v>
      </c>
      <c r="H219" s="37" t="s">
        <v>8081</v>
      </c>
      <c r="I219" s="232" t="s">
        <v>8175</v>
      </c>
      <c r="J219" s="38" t="s">
        <v>8123</v>
      </c>
      <c r="K219" s="571" t="s">
        <v>6866</v>
      </c>
      <c r="L219" s="567">
        <v>8129</v>
      </c>
      <c r="M219" s="38" t="s">
        <v>21</v>
      </c>
      <c r="N219" s="38" t="s">
        <v>7694</v>
      </c>
      <c r="O219" s="38"/>
      <c r="P219" s="38"/>
      <c r="Q219" s="47"/>
      <c r="R219" s="214"/>
      <c r="S219" s="100"/>
      <c r="T219" s="100"/>
      <c r="U219" s="100"/>
      <c r="V219" s="100"/>
      <c r="W219" s="100"/>
      <c r="X219" s="100"/>
      <c r="Y219" s="100"/>
      <c r="Z219" s="100"/>
      <c r="AA219" s="100"/>
      <c r="AB219" s="100"/>
      <c r="AC219" s="100"/>
      <c r="AD219" s="100"/>
      <c r="AE219" s="100"/>
      <c r="AF219" s="100"/>
      <c r="AG219" s="100"/>
      <c r="AH219" s="100"/>
      <c r="AI219" s="100"/>
      <c r="AJ219" s="100"/>
      <c r="AK219" s="100"/>
      <c r="AL219" s="100"/>
      <c r="AM219" s="100"/>
      <c r="AN219" s="100"/>
      <c r="AO219" s="100"/>
      <c r="AP219" s="100"/>
      <c r="AQ219" s="100"/>
      <c r="AR219" s="100"/>
      <c r="AS219" s="100"/>
      <c r="AT219" s="100"/>
      <c r="AU219" s="100"/>
      <c r="AV219" s="100"/>
      <c r="AW219" s="100"/>
      <c r="AX219" s="100"/>
      <c r="AY219" s="100"/>
      <c r="AZ219" s="100"/>
      <c r="BA219" s="100"/>
      <c r="BB219" s="100"/>
      <c r="BC219" s="100"/>
      <c r="BD219" s="100"/>
      <c r="BE219" s="100"/>
      <c r="BF219" s="100"/>
      <c r="BG219" s="100"/>
      <c r="BH219" s="100"/>
      <c r="BI219" s="100"/>
      <c r="BJ219" s="100"/>
      <c r="BK219" s="100"/>
      <c r="BL219" s="100"/>
      <c r="BM219" s="100"/>
      <c r="BN219" s="100"/>
      <c r="BO219" s="100"/>
      <c r="BP219" s="100"/>
      <c r="BQ219" s="100"/>
      <c r="BR219" s="100"/>
      <c r="BS219" s="100"/>
      <c r="BT219" s="100"/>
      <c r="BU219" s="100"/>
      <c r="BV219" s="100"/>
      <c r="BW219" s="100"/>
      <c r="BX219" s="100"/>
      <c r="BY219" s="100"/>
      <c r="BZ219" s="100"/>
      <c r="CA219" s="100"/>
      <c r="CB219" s="100"/>
      <c r="CC219" s="100"/>
      <c r="CD219" s="100"/>
      <c r="CE219" s="100"/>
      <c r="CF219" s="100"/>
      <c r="CG219" s="100"/>
      <c r="CH219" s="100"/>
      <c r="CI219" s="100"/>
      <c r="CJ219" s="100"/>
      <c r="CK219" s="100"/>
      <c r="CL219" s="100"/>
      <c r="CM219" s="100"/>
      <c r="CN219" s="100"/>
      <c r="CO219" s="100"/>
      <c r="CP219" s="100"/>
      <c r="CQ219" s="100"/>
      <c r="CR219" s="100"/>
      <c r="CS219" s="100"/>
      <c r="CT219" s="100"/>
      <c r="CU219" s="100"/>
      <c r="CV219" s="100"/>
      <c r="CW219" s="100"/>
      <c r="CX219" s="100"/>
      <c r="CY219" s="100"/>
      <c r="CZ219" s="100"/>
      <c r="DA219" s="100"/>
      <c r="DB219" s="100"/>
      <c r="DC219" s="100"/>
      <c r="DD219" s="100"/>
      <c r="DE219" s="100"/>
      <c r="DF219" s="100"/>
      <c r="DG219" s="100"/>
      <c r="DH219" s="100"/>
      <c r="DI219" s="100"/>
      <c r="DJ219" s="100"/>
      <c r="DK219" s="100"/>
      <c r="DL219" s="100"/>
      <c r="DM219" s="100"/>
      <c r="DN219" s="100"/>
      <c r="DO219" s="100"/>
      <c r="DP219" s="100"/>
      <c r="DQ219" s="100"/>
      <c r="DR219" s="100"/>
      <c r="DS219" s="100"/>
      <c r="DT219" s="100"/>
      <c r="DU219" s="100"/>
      <c r="DV219" s="100"/>
      <c r="DW219" s="100"/>
      <c r="DX219" s="100"/>
      <c r="DY219" s="100"/>
      <c r="DZ219" s="100"/>
      <c r="EA219" s="100"/>
      <c r="EB219" s="100"/>
      <c r="EC219" s="100"/>
      <c r="ED219" s="100"/>
      <c r="EE219" s="100"/>
      <c r="EF219" s="100"/>
      <c r="EG219" s="100"/>
      <c r="EH219" s="100"/>
      <c r="EI219" s="100"/>
      <c r="EJ219" s="100"/>
      <c r="EK219" s="100"/>
      <c r="EL219" s="100"/>
      <c r="EM219" s="100"/>
      <c r="EN219" s="100"/>
      <c r="EO219" s="100"/>
      <c r="EP219" s="100"/>
      <c r="EQ219" s="100"/>
      <c r="ER219" s="100"/>
      <c r="ES219" s="100"/>
      <c r="ET219" s="100"/>
      <c r="EU219" s="100"/>
      <c r="EV219" s="100"/>
      <c r="EW219" s="100"/>
      <c r="EX219" s="100"/>
      <c r="EY219" s="100"/>
      <c r="EZ219" s="100"/>
      <c r="FA219" s="100"/>
      <c r="FB219" s="100"/>
      <c r="FC219" s="100"/>
      <c r="FD219" s="100"/>
      <c r="FE219" s="100"/>
      <c r="FF219" s="100"/>
      <c r="FG219" s="100"/>
      <c r="FH219" s="100"/>
      <c r="FI219" s="100"/>
      <c r="FJ219" s="100"/>
      <c r="FK219" s="100"/>
      <c r="FL219" s="100"/>
      <c r="FM219" s="100"/>
      <c r="FN219" s="100"/>
      <c r="FO219" s="100"/>
      <c r="FP219" s="100"/>
      <c r="FQ219" s="100"/>
      <c r="FR219" s="100"/>
      <c r="FS219" s="100"/>
      <c r="FT219" s="100"/>
      <c r="FU219" s="100"/>
      <c r="FV219" s="100"/>
      <c r="FW219" s="100"/>
      <c r="FX219" s="100"/>
      <c r="FY219" s="100"/>
      <c r="FZ219" s="100"/>
      <c r="GA219" s="100"/>
      <c r="GB219" s="100"/>
      <c r="GC219" s="100"/>
      <c r="GD219" s="100"/>
      <c r="GE219" s="100"/>
      <c r="GF219" s="100"/>
      <c r="GG219" s="100"/>
      <c r="GH219" s="100"/>
      <c r="GI219" s="100"/>
      <c r="GJ219" s="100"/>
      <c r="GK219" s="100"/>
      <c r="GL219" s="100"/>
      <c r="GM219" s="100"/>
      <c r="GN219" s="100"/>
      <c r="GO219" s="100"/>
      <c r="GP219" s="100"/>
      <c r="GQ219" s="100"/>
      <c r="GR219" s="100"/>
      <c r="GS219" s="100"/>
      <c r="GT219" s="100"/>
      <c r="GU219" s="100"/>
      <c r="GV219" s="100"/>
      <c r="GW219" s="100"/>
      <c r="GX219" s="100"/>
      <c r="GY219" s="100"/>
      <c r="GZ219" s="100"/>
      <c r="HA219" s="100"/>
      <c r="HB219" s="100"/>
      <c r="HC219" s="100"/>
      <c r="HD219" s="100"/>
      <c r="HE219" s="100"/>
      <c r="HF219" s="100"/>
      <c r="HG219" s="100"/>
      <c r="HH219" s="100"/>
      <c r="HI219" s="100"/>
      <c r="HJ219" s="100"/>
      <c r="HK219" s="100"/>
      <c r="HL219" s="100"/>
      <c r="HM219" s="100"/>
      <c r="HN219" s="100"/>
      <c r="HO219" s="100"/>
      <c r="HP219" s="100"/>
      <c r="HQ219" s="100"/>
      <c r="HR219" s="100"/>
      <c r="HS219" s="100"/>
      <c r="HT219" s="100"/>
      <c r="HU219" s="100"/>
      <c r="HV219" s="100"/>
      <c r="HW219" s="100"/>
      <c r="HX219" s="100"/>
      <c r="HY219" s="100"/>
      <c r="HZ219" s="100"/>
      <c r="IA219" s="100"/>
      <c r="IB219" s="100"/>
      <c r="IC219" s="100"/>
      <c r="ID219" s="100"/>
      <c r="IE219" s="100"/>
      <c r="IF219" s="100"/>
      <c r="IG219" s="100"/>
      <c r="IH219" s="100"/>
      <c r="II219" s="100"/>
      <c r="IJ219" s="100"/>
      <c r="IK219" s="100"/>
      <c r="IL219" s="100"/>
      <c r="IM219" s="100"/>
      <c r="IN219" s="100"/>
      <c r="IO219" s="100"/>
      <c r="IP219" s="100"/>
      <c r="IQ219" s="100"/>
      <c r="IR219" s="100"/>
      <c r="IS219" s="100"/>
      <c r="IT219" s="100"/>
      <c r="IU219" s="100"/>
      <c r="IV219" s="100"/>
      <c r="IW219" s="100"/>
      <c r="IX219" s="100"/>
      <c r="IY219" s="100"/>
      <c r="IZ219" s="100"/>
      <c r="JA219" s="100"/>
      <c r="JB219" s="100"/>
      <c r="JC219" s="100"/>
      <c r="JD219" s="100"/>
      <c r="JE219" s="100"/>
      <c r="JF219" s="100"/>
      <c r="JG219" s="100"/>
      <c r="JH219" s="100"/>
      <c r="JI219" s="100"/>
      <c r="JJ219" s="100"/>
      <c r="JK219" s="100"/>
      <c r="JL219" s="100"/>
      <c r="JM219" s="100"/>
      <c r="JN219" s="100"/>
      <c r="JO219" s="100"/>
      <c r="JP219" s="100"/>
      <c r="JQ219" s="100"/>
      <c r="JR219" s="100"/>
      <c r="JS219" s="100"/>
      <c r="JT219" s="100"/>
      <c r="JU219" s="100"/>
      <c r="JV219" s="100"/>
      <c r="JW219" s="100"/>
      <c r="JX219" s="100"/>
      <c r="JY219" s="100"/>
      <c r="JZ219" s="100"/>
      <c r="KA219" s="100"/>
      <c r="KB219" s="100"/>
      <c r="KC219" s="100"/>
      <c r="KD219" s="100"/>
      <c r="KE219" s="100"/>
      <c r="KF219" s="100"/>
      <c r="KG219" s="100"/>
      <c r="KH219" s="100"/>
      <c r="KI219" s="100"/>
      <c r="KJ219" s="100"/>
      <c r="KK219" s="100"/>
      <c r="KL219" s="100"/>
      <c r="KM219" s="100"/>
      <c r="KN219" s="100"/>
      <c r="KO219" s="100"/>
      <c r="KP219" s="100"/>
      <c r="KQ219" s="100"/>
      <c r="KR219" s="100"/>
      <c r="KS219" s="100"/>
      <c r="KT219" s="100"/>
      <c r="KU219" s="100"/>
      <c r="KV219" s="100"/>
      <c r="KW219" s="100"/>
      <c r="KX219" s="100"/>
      <c r="KY219" s="100"/>
      <c r="KZ219" s="100"/>
      <c r="LA219" s="100"/>
      <c r="LB219" s="100"/>
      <c r="LC219" s="100"/>
      <c r="LD219" s="100"/>
      <c r="LE219" s="100"/>
      <c r="LF219" s="100"/>
      <c r="LG219" s="100"/>
      <c r="LH219" s="100"/>
      <c r="LI219" s="100"/>
      <c r="LJ219" s="100"/>
      <c r="LK219" s="100"/>
      <c r="LL219" s="100"/>
      <c r="LM219" s="100"/>
      <c r="LN219" s="100"/>
      <c r="LO219" s="100"/>
      <c r="LP219" s="100"/>
      <c r="LQ219" s="100"/>
      <c r="LR219" s="100"/>
      <c r="LS219" s="100"/>
      <c r="LT219" s="100"/>
      <c r="LU219" s="100"/>
      <c r="LV219" s="100"/>
      <c r="LW219" s="100"/>
      <c r="LX219" s="100"/>
      <c r="LY219" s="100"/>
      <c r="LZ219" s="100"/>
      <c r="MA219" s="100"/>
      <c r="MB219" s="100"/>
      <c r="MC219" s="100"/>
      <c r="MD219" s="100"/>
      <c r="ME219" s="100"/>
      <c r="MF219" s="100"/>
      <c r="MG219" s="100"/>
      <c r="MH219" s="100"/>
      <c r="MI219" s="100"/>
      <c r="MJ219" s="100"/>
      <c r="MK219" s="100"/>
      <c r="ML219" s="100"/>
      <c r="MM219" s="100"/>
      <c r="MN219" s="100"/>
      <c r="MO219" s="100"/>
      <c r="MP219" s="100"/>
      <c r="MQ219" s="100"/>
      <c r="MR219" s="100"/>
      <c r="MS219" s="100"/>
      <c r="MT219" s="100"/>
      <c r="MU219" s="100"/>
      <c r="MV219" s="100"/>
      <c r="MW219" s="100"/>
      <c r="MX219" s="100"/>
      <c r="MY219" s="100"/>
      <c r="MZ219" s="100"/>
      <c r="NA219" s="100"/>
      <c r="NB219" s="100"/>
      <c r="NC219" s="100"/>
      <c r="ND219" s="100"/>
      <c r="NE219" s="100"/>
      <c r="NF219" s="100"/>
      <c r="NG219" s="100"/>
      <c r="NH219" s="100"/>
      <c r="NI219" s="100"/>
      <c r="NJ219" s="100"/>
      <c r="NK219" s="100"/>
      <c r="NL219" s="100"/>
      <c r="NM219" s="100"/>
      <c r="NN219" s="100"/>
      <c r="NO219" s="100"/>
      <c r="NP219" s="100"/>
      <c r="NQ219" s="100"/>
      <c r="NR219" s="100"/>
      <c r="NS219" s="100"/>
      <c r="NT219" s="100"/>
      <c r="NU219" s="100"/>
      <c r="NV219" s="100"/>
      <c r="NW219" s="100"/>
      <c r="NX219" s="100"/>
      <c r="NY219" s="100"/>
      <c r="NZ219" s="100"/>
      <c r="OA219" s="100"/>
      <c r="OB219" s="100"/>
      <c r="OC219" s="100"/>
      <c r="OD219" s="100"/>
      <c r="OE219" s="100"/>
      <c r="OF219" s="100"/>
      <c r="OG219" s="100"/>
      <c r="OH219" s="100"/>
      <c r="OI219" s="100"/>
      <c r="OJ219" s="100"/>
      <c r="OK219" s="100"/>
      <c r="OL219" s="100"/>
      <c r="OM219" s="100"/>
      <c r="ON219" s="100"/>
      <c r="OO219" s="100"/>
      <c r="OP219" s="100"/>
      <c r="OQ219" s="100"/>
      <c r="OR219" s="100"/>
      <c r="OS219" s="100"/>
      <c r="OT219" s="100"/>
      <c r="OU219" s="100"/>
      <c r="OV219" s="100"/>
      <c r="OW219" s="100"/>
      <c r="OX219" s="100"/>
      <c r="OY219" s="100"/>
      <c r="OZ219" s="100"/>
      <c r="PA219" s="100"/>
      <c r="PB219" s="100"/>
      <c r="PC219" s="100"/>
      <c r="PD219" s="100"/>
      <c r="PE219" s="100"/>
      <c r="PF219" s="100"/>
      <c r="PG219" s="100"/>
      <c r="PH219" s="100"/>
      <c r="PI219" s="100"/>
      <c r="PJ219" s="100"/>
      <c r="PK219" s="100"/>
      <c r="PL219" s="100"/>
      <c r="PM219" s="100"/>
      <c r="PN219" s="100"/>
      <c r="PO219" s="100"/>
      <c r="PP219" s="100"/>
      <c r="PQ219" s="100"/>
      <c r="PR219" s="100"/>
      <c r="PS219" s="100"/>
      <c r="PT219" s="100"/>
      <c r="PU219" s="100"/>
      <c r="PV219" s="100"/>
      <c r="PW219" s="100"/>
      <c r="PX219" s="100"/>
      <c r="PY219" s="100"/>
      <c r="PZ219" s="100"/>
      <c r="QA219" s="100"/>
      <c r="QB219" s="100"/>
      <c r="QC219" s="100"/>
      <c r="QD219" s="100"/>
      <c r="QE219" s="100"/>
      <c r="QF219" s="100"/>
      <c r="QG219" s="100"/>
      <c r="QH219" s="100"/>
      <c r="QI219" s="100"/>
      <c r="QJ219" s="100"/>
      <c r="QK219" s="100"/>
      <c r="QL219" s="100"/>
      <c r="QM219" s="100"/>
      <c r="QN219" s="100"/>
      <c r="QO219" s="100"/>
      <c r="QP219" s="100"/>
      <c r="QQ219" s="100"/>
      <c r="QR219" s="100"/>
      <c r="QS219" s="100"/>
      <c r="QT219" s="100"/>
      <c r="QU219" s="100"/>
      <c r="QV219" s="100"/>
      <c r="QW219" s="100"/>
      <c r="QX219" s="100"/>
      <c r="QY219" s="100"/>
      <c r="QZ219" s="100"/>
      <c r="RA219" s="100"/>
      <c r="RB219" s="100"/>
      <c r="RC219" s="100"/>
      <c r="RD219" s="100"/>
      <c r="RE219" s="100"/>
      <c r="RF219" s="100"/>
      <c r="RG219" s="100"/>
      <c r="RH219" s="100"/>
      <c r="RI219" s="100"/>
      <c r="RJ219" s="100"/>
      <c r="RK219" s="100"/>
      <c r="RL219" s="100"/>
      <c r="RM219" s="100"/>
      <c r="RN219" s="100"/>
      <c r="RO219" s="100"/>
      <c r="RP219" s="100"/>
      <c r="RQ219" s="100"/>
      <c r="RR219" s="100"/>
      <c r="RS219" s="100"/>
      <c r="RT219" s="100"/>
      <c r="RU219" s="100"/>
      <c r="RV219" s="100"/>
      <c r="RW219" s="100"/>
      <c r="RX219" s="100"/>
      <c r="RY219" s="100"/>
      <c r="RZ219" s="100"/>
      <c r="SA219" s="100"/>
      <c r="SB219" s="100"/>
      <c r="SC219" s="100"/>
      <c r="SD219" s="100"/>
      <c r="SE219" s="100"/>
      <c r="SF219" s="100"/>
      <c r="SG219" s="100"/>
      <c r="SH219" s="100"/>
      <c r="SI219" s="100"/>
      <c r="SJ219" s="100"/>
      <c r="SK219" s="100"/>
      <c r="SL219" s="100"/>
      <c r="SM219" s="100"/>
      <c r="SN219" s="100"/>
      <c r="SO219" s="100"/>
      <c r="SP219" s="100"/>
      <c r="SQ219" s="100"/>
      <c r="SR219" s="100"/>
      <c r="SS219" s="100"/>
      <c r="ST219" s="100"/>
      <c r="SU219" s="100"/>
      <c r="SV219" s="100"/>
      <c r="SW219" s="100"/>
      <c r="SX219" s="100"/>
      <c r="SY219" s="100"/>
      <c r="SZ219" s="100"/>
      <c r="TA219" s="100"/>
      <c r="TB219" s="100"/>
      <c r="TC219" s="100"/>
      <c r="TD219" s="100"/>
      <c r="TE219" s="100"/>
      <c r="TF219" s="100"/>
      <c r="TG219" s="100"/>
      <c r="TH219" s="100"/>
      <c r="TI219" s="100"/>
      <c r="TJ219" s="100"/>
      <c r="TK219" s="100"/>
      <c r="TL219" s="100"/>
      <c r="TM219" s="100"/>
      <c r="TN219" s="100"/>
      <c r="TO219" s="100"/>
      <c r="TP219" s="100"/>
      <c r="TQ219" s="100"/>
      <c r="TR219" s="100"/>
      <c r="TS219" s="100"/>
      <c r="TT219" s="100"/>
      <c r="TU219" s="100"/>
      <c r="TV219" s="100"/>
      <c r="TW219" s="100"/>
      <c r="TX219" s="100"/>
      <c r="TY219" s="100"/>
      <c r="TZ219" s="100"/>
      <c r="UA219" s="100"/>
      <c r="UB219" s="100"/>
      <c r="UC219" s="100"/>
      <c r="UD219" s="100"/>
      <c r="UE219" s="100"/>
      <c r="UF219" s="100"/>
      <c r="UG219" s="100"/>
      <c r="UH219" s="100"/>
      <c r="UI219" s="100"/>
      <c r="UJ219" s="100"/>
      <c r="UK219" s="100"/>
      <c r="UL219" s="100"/>
      <c r="UM219" s="100"/>
      <c r="UN219" s="100"/>
      <c r="UO219" s="100"/>
      <c r="UP219" s="100"/>
      <c r="UQ219" s="100"/>
      <c r="UR219" s="100"/>
      <c r="US219" s="100"/>
      <c r="UT219" s="100"/>
      <c r="UU219" s="100"/>
      <c r="UV219" s="100"/>
      <c r="UW219" s="100"/>
      <c r="UX219" s="100"/>
      <c r="UY219" s="100"/>
      <c r="UZ219" s="100"/>
      <c r="VA219" s="100"/>
      <c r="VB219" s="100"/>
      <c r="VC219" s="100"/>
      <c r="VD219" s="100"/>
      <c r="VE219" s="100"/>
      <c r="VF219" s="100"/>
      <c r="VG219" s="100"/>
      <c r="VH219" s="100"/>
      <c r="VI219" s="100"/>
      <c r="VJ219" s="100"/>
      <c r="VK219" s="100"/>
      <c r="VL219" s="100"/>
      <c r="VM219" s="100"/>
      <c r="VN219" s="100"/>
      <c r="VO219" s="100"/>
      <c r="VP219" s="100"/>
      <c r="VQ219" s="100"/>
      <c r="VR219" s="100"/>
      <c r="VS219" s="100"/>
      <c r="VT219" s="100"/>
      <c r="VU219" s="100"/>
      <c r="VV219" s="100"/>
      <c r="VW219" s="100"/>
      <c r="VX219" s="100"/>
      <c r="VY219" s="100"/>
      <c r="VZ219" s="100"/>
      <c r="WA219" s="100"/>
      <c r="WB219" s="100"/>
      <c r="WC219" s="100"/>
      <c r="WD219" s="100"/>
      <c r="WE219" s="100"/>
      <c r="WF219" s="100"/>
      <c r="WG219" s="100"/>
      <c r="WH219" s="100"/>
      <c r="WI219" s="100"/>
      <c r="WJ219" s="100"/>
      <c r="WK219" s="100"/>
      <c r="WL219" s="100"/>
      <c r="WM219" s="100"/>
      <c r="WN219" s="100"/>
      <c r="WO219" s="100"/>
      <c r="WP219" s="100"/>
      <c r="WQ219" s="100"/>
      <c r="WR219" s="100"/>
      <c r="WS219" s="100"/>
      <c r="WT219" s="100"/>
      <c r="WU219" s="100"/>
      <c r="WV219" s="100"/>
      <c r="WW219" s="100"/>
      <c r="WX219" s="100"/>
      <c r="WY219" s="100"/>
      <c r="WZ219" s="100"/>
      <c r="XA219" s="100"/>
      <c r="XB219" s="100"/>
      <c r="XC219" s="100"/>
      <c r="XD219" s="100"/>
      <c r="XE219" s="100"/>
      <c r="XF219" s="100"/>
      <c r="XG219" s="100"/>
      <c r="XH219" s="100"/>
      <c r="XI219" s="100"/>
      <c r="XJ219" s="100"/>
      <c r="XK219" s="100"/>
      <c r="XL219" s="100"/>
      <c r="XM219" s="100"/>
      <c r="XN219" s="100"/>
      <c r="XO219" s="100"/>
      <c r="XP219" s="100"/>
      <c r="XQ219" s="100"/>
      <c r="XR219" s="100"/>
      <c r="XS219" s="100"/>
      <c r="XT219" s="100"/>
      <c r="XU219" s="100"/>
      <c r="XV219" s="100"/>
      <c r="XW219" s="100"/>
      <c r="XX219" s="100"/>
      <c r="XY219" s="100"/>
      <c r="XZ219" s="100"/>
      <c r="YA219" s="100"/>
      <c r="YB219" s="100"/>
      <c r="YC219" s="100"/>
      <c r="YD219" s="100"/>
      <c r="YE219" s="100"/>
      <c r="YF219" s="100"/>
      <c r="YG219" s="100"/>
      <c r="YH219" s="100"/>
      <c r="YI219" s="100"/>
      <c r="YJ219" s="100"/>
      <c r="YK219" s="100"/>
      <c r="YL219" s="100"/>
      <c r="YM219" s="100"/>
      <c r="YN219" s="100"/>
      <c r="YO219" s="100"/>
      <c r="YP219" s="100"/>
      <c r="YQ219" s="100"/>
      <c r="YR219" s="100"/>
      <c r="YS219" s="100"/>
      <c r="YT219" s="100"/>
      <c r="YU219" s="100"/>
      <c r="YV219" s="100"/>
      <c r="YW219" s="100"/>
      <c r="YX219" s="100"/>
      <c r="YY219" s="100"/>
      <c r="YZ219" s="100"/>
      <c r="ZA219" s="100"/>
      <c r="ZB219" s="100"/>
      <c r="ZC219" s="100"/>
      <c r="ZD219" s="100"/>
      <c r="ZE219" s="100"/>
      <c r="ZF219" s="100"/>
      <c r="ZG219" s="100"/>
      <c r="ZH219" s="100"/>
      <c r="ZI219" s="100"/>
      <c r="ZJ219" s="100"/>
      <c r="ZK219" s="100"/>
      <c r="ZL219" s="100"/>
      <c r="ZM219" s="100"/>
      <c r="ZN219" s="100"/>
      <c r="ZO219" s="100"/>
      <c r="ZP219" s="100"/>
      <c r="ZQ219" s="100"/>
      <c r="ZR219" s="100"/>
      <c r="ZS219" s="100"/>
      <c r="ZT219" s="100"/>
      <c r="ZU219" s="100"/>
      <c r="ZV219" s="100"/>
      <c r="ZW219" s="100"/>
      <c r="ZX219" s="100"/>
      <c r="ZY219" s="100"/>
      <c r="ZZ219" s="100"/>
      <c r="AAA219" s="100"/>
      <c r="AAB219" s="100"/>
      <c r="AAC219" s="100"/>
      <c r="AAD219" s="100"/>
      <c r="AAE219" s="100"/>
      <c r="AAF219" s="100"/>
      <c r="AAG219" s="100"/>
      <c r="AAH219" s="100"/>
      <c r="AAI219" s="100"/>
      <c r="AAJ219" s="100"/>
      <c r="AAK219" s="100"/>
      <c r="AAL219" s="100"/>
      <c r="AAM219" s="100"/>
      <c r="AAN219" s="100"/>
      <c r="AAO219" s="100"/>
      <c r="AAP219" s="100"/>
      <c r="AAQ219" s="100"/>
      <c r="AAR219" s="100"/>
      <c r="AAS219" s="100"/>
      <c r="AAT219" s="100"/>
      <c r="AAU219" s="100"/>
      <c r="AAV219" s="100"/>
      <c r="AAW219" s="100"/>
      <c r="AAX219" s="100"/>
      <c r="AAY219" s="100"/>
      <c r="AAZ219" s="100"/>
      <c r="ABA219" s="100"/>
      <c r="ABB219" s="100"/>
      <c r="ABC219" s="100"/>
      <c r="ABD219" s="100"/>
      <c r="ABE219" s="100"/>
      <c r="ABF219" s="100"/>
      <c r="ABG219" s="100"/>
      <c r="ABH219" s="100"/>
      <c r="ABI219" s="100"/>
      <c r="ABJ219" s="100"/>
      <c r="ABK219" s="100"/>
      <c r="ABL219" s="100"/>
      <c r="ABM219" s="100"/>
      <c r="ABN219" s="100"/>
      <c r="ABO219" s="100"/>
      <c r="ABP219" s="100"/>
      <c r="ABQ219" s="100"/>
      <c r="ABR219" s="100"/>
      <c r="ABS219" s="100"/>
      <c r="ABT219" s="100"/>
      <c r="ABU219" s="100"/>
      <c r="ABV219" s="100"/>
      <c r="ABW219" s="100"/>
      <c r="ABX219" s="100"/>
      <c r="ABY219" s="100"/>
      <c r="ABZ219" s="100"/>
      <c r="ACA219" s="100"/>
      <c r="ACB219" s="100"/>
      <c r="ACC219" s="100"/>
      <c r="ACD219" s="100"/>
      <c r="ACE219" s="100"/>
      <c r="ACF219" s="100"/>
      <c r="ACG219" s="100"/>
      <c r="ACH219" s="100"/>
      <c r="ACI219" s="100"/>
      <c r="ACJ219" s="100"/>
      <c r="ACK219" s="100"/>
      <c r="ACL219" s="100"/>
      <c r="ACM219" s="100"/>
      <c r="ACN219" s="100"/>
      <c r="ACO219" s="100"/>
      <c r="ACP219" s="100"/>
      <c r="ACQ219" s="100"/>
      <c r="ACR219" s="100"/>
      <c r="ACS219" s="100"/>
      <c r="ACT219" s="100"/>
      <c r="ACU219" s="100"/>
      <c r="ACV219" s="100"/>
      <c r="ACW219" s="100"/>
      <c r="ACX219" s="100"/>
      <c r="ACY219" s="100"/>
      <c r="ACZ219" s="100"/>
      <c r="ADA219" s="100"/>
      <c r="ADB219" s="100"/>
      <c r="ADC219" s="100"/>
      <c r="ADD219" s="100"/>
      <c r="ADE219" s="100"/>
      <c r="ADF219" s="100"/>
      <c r="ADG219" s="100"/>
      <c r="ADH219" s="100"/>
      <c r="ADI219" s="100"/>
      <c r="ADJ219" s="100"/>
      <c r="ADK219" s="100"/>
      <c r="ADL219" s="100"/>
      <c r="ADM219" s="100"/>
      <c r="ADN219" s="100"/>
      <c r="ADO219" s="100"/>
      <c r="ADP219" s="100"/>
      <c r="ADQ219" s="100"/>
      <c r="ADR219" s="100"/>
      <c r="ADS219" s="100"/>
      <c r="ADT219" s="100"/>
      <c r="ADU219" s="100"/>
      <c r="ADV219" s="100"/>
      <c r="ADW219" s="100"/>
      <c r="ADX219" s="100"/>
      <c r="ADY219" s="100"/>
      <c r="ADZ219" s="100"/>
      <c r="AEA219" s="100"/>
      <c r="AEB219" s="100"/>
      <c r="AEC219" s="100"/>
      <c r="AED219" s="100"/>
      <c r="AEE219" s="100"/>
      <c r="AEF219" s="100"/>
      <c r="AEG219" s="100"/>
      <c r="AEH219" s="100"/>
      <c r="AEI219" s="100"/>
      <c r="AEJ219" s="100"/>
      <c r="AEK219" s="100"/>
      <c r="AEL219" s="100"/>
      <c r="AEM219" s="100"/>
      <c r="AEN219" s="100"/>
      <c r="AEO219" s="100"/>
      <c r="AEP219" s="100"/>
      <c r="AEQ219" s="100"/>
      <c r="AER219" s="100"/>
      <c r="AES219" s="100"/>
      <c r="AET219" s="100"/>
      <c r="AEU219" s="100"/>
      <c r="AEV219" s="100"/>
      <c r="AEW219" s="100"/>
      <c r="AEX219" s="100"/>
      <c r="AEY219" s="100"/>
      <c r="AEZ219" s="100"/>
      <c r="AFA219" s="100"/>
      <c r="AFB219" s="100"/>
      <c r="AFC219" s="100"/>
      <c r="AFD219" s="100"/>
      <c r="AFE219" s="100"/>
      <c r="AFF219" s="100"/>
      <c r="AFG219" s="100"/>
      <c r="AFH219" s="100"/>
      <c r="AFI219" s="100"/>
      <c r="AFJ219" s="100"/>
      <c r="AFK219" s="100"/>
      <c r="AFL219" s="100"/>
      <c r="AFM219" s="100"/>
      <c r="AFN219" s="100"/>
      <c r="AFO219" s="100"/>
      <c r="AFP219" s="100"/>
      <c r="AFQ219" s="100"/>
      <c r="AFR219" s="100"/>
      <c r="AFS219" s="100"/>
      <c r="AFT219" s="100"/>
      <c r="AFU219" s="100"/>
      <c r="AFV219" s="100"/>
      <c r="AFW219" s="100"/>
      <c r="AFX219" s="100"/>
      <c r="AFY219" s="100"/>
      <c r="AFZ219" s="100"/>
      <c r="AGA219" s="100"/>
      <c r="AGB219" s="100"/>
      <c r="AGC219" s="100"/>
      <c r="AGD219" s="100"/>
      <c r="AGE219" s="100"/>
      <c r="AGF219" s="100"/>
      <c r="AGG219" s="100"/>
      <c r="AGH219" s="100"/>
      <c r="AGI219" s="100"/>
      <c r="AGJ219" s="100"/>
      <c r="AGK219" s="100"/>
      <c r="AGL219" s="100"/>
      <c r="AGM219" s="100"/>
      <c r="AGN219" s="100"/>
      <c r="AGO219" s="100"/>
      <c r="AGP219" s="100"/>
      <c r="AGQ219" s="100"/>
      <c r="AGR219" s="100"/>
      <c r="AGS219" s="100"/>
      <c r="AGT219" s="100"/>
      <c r="AGU219" s="100"/>
      <c r="AGV219" s="100"/>
      <c r="AGW219" s="100"/>
      <c r="AGX219" s="100"/>
      <c r="AGY219" s="100"/>
      <c r="AGZ219" s="100"/>
      <c r="AHA219" s="100"/>
      <c r="AHB219" s="100"/>
      <c r="AHC219" s="100"/>
      <c r="AHD219" s="100"/>
      <c r="AHE219" s="100"/>
      <c r="AHF219" s="100"/>
      <c r="AHG219" s="100"/>
      <c r="AHH219" s="100"/>
      <c r="AHI219" s="100"/>
      <c r="AHJ219" s="100"/>
      <c r="AHK219" s="100"/>
      <c r="AHL219" s="100"/>
      <c r="AHM219" s="100"/>
      <c r="AHN219" s="100"/>
      <c r="AHO219" s="100"/>
      <c r="AHP219" s="100"/>
      <c r="AHQ219" s="100"/>
      <c r="AHR219" s="100"/>
      <c r="AHS219" s="100"/>
      <c r="AHT219" s="100"/>
      <c r="AHU219" s="100"/>
      <c r="AHV219" s="100"/>
      <c r="AHW219" s="100"/>
      <c r="AHX219" s="100"/>
      <c r="AHY219" s="100"/>
      <c r="AHZ219" s="100"/>
      <c r="AIA219" s="100"/>
      <c r="AIB219" s="100"/>
      <c r="AIC219" s="100"/>
      <c r="AID219" s="100"/>
      <c r="AIE219" s="100"/>
      <c r="AIF219" s="100"/>
      <c r="AIG219" s="100"/>
      <c r="AIH219" s="100"/>
      <c r="AII219" s="100"/>
      <c r="AIJ219" s="100"/>
      <c r="AIK219" s="100"/>
      <c r="AIL219" s="100"/>
      <c r="AIM219" s="100"/>
      <c r="AIN219" s="100"/>
      <c r="AIO219" s="100"/>
      <c r="AIP219" s="100"/>
      <c r="AIQ219" s="100"/>
      <c r="AIR219" s="100"/>
      <c r="AIS219" s="100"/>
      <c r="AIT219" s="100"/>
      <c r="AIU219" s="100"/>
      <c r="AIV219" s="100"/>
      <c r="AIW219" s="100"/>
      <c r="AIX219" s="100"/>
      <c r="AIY219" s="100"/>
      <c r="AIZ219" s="100"/>
      <c r="AJA219" s="100"/>
      <c r="AJB219" s="100"/>
      <c r="AJC219" s="100"/>
      <c r="AJD219" s="100"/>
      <c r="AJE219" s="100"/>
      <c r="AJF219" s="100"/>
      <c r="AJG219" s="100"/>
      <c r="AJH219" s="100"/>
      <c r="AJI219" s="100"/>
      <c r="AJJ219" s="100"/>
      <c r="AJK219" s="100"/>
      <c r="AJL219" s="100"/>
      <c r="AJM219" s="100"/>
      <c r="AJN219" s="100"/>
      <c r="AJO219" s="100"/>
      <c r="AJP219" s="100"/>
      <c r="AJQ219" s="100"/>
      <c r="AJR219" s="100"/>
      <c r="AJS219" s="100"/>
      <c r="AJT219" s="100"/>
      <c r="AJU219" s="100"/>
      <c r="AJV219" s="100"/>
      <c r="AJW219" s="100"/>
      <c r="AJX219" s="100"/>
      <c r="AJY219" s="100"/>
      <c r="AJZ219" s="100"/>
      <c r="AKA219" s="100"/>
      <c r="AKB219" s="100"/>
      <c r="AKC219" s="100"/>
      <c r="AKD219" s="100"/>
      <c r="AKE219" s="100"/>
      <c r="AKF219" s="100"/>
      <c r="AKG219" s="100"/>
      <c r="AKH219" s="100"/>
      <c r="AKI219" s="100"/>
      <c r="AKJ219" s="100"/>
      <c r="AKK219" s="100"/>
      <c r="AKL219" s="100"/>
      <c r="AKM219" s="100"/>
      <c r="AKN219" s="100"/>
      <c r="AKO219" s="100"/>
      <c r="AKP219" s="100"/>
      <c r="AKQ219" s="100"/>
      <c r="AKR219" s="100"/>
      <c r="AKS219" s="100"/>
      <c r="AKT219" s="100"/>
      <c r="AKU219" s="100"/>
      <c r="AKV219" s="100"/>
      <c r="AKW219" s="100"/>
      <c r="AKX219" s="100"/>
      <c r="AKY219" s="100"/>
      <c r="AKZ219" s="100"/>
      <c r="ALA219" s="100"/>
      <c r="ALB219" s="100"/>
      <c r="ALC219" s="100"/>
      <c r="ALD219" s="100"/>
      <c r="ALE219" s="100"/>
      <c r="ALF219" s="100"/>
      <c r="ALG219" s="100"/>
      <c r="ALH219" s="100"/>
      <c r="ALI219" s="100"/>
      <c r="ALJ219" s="100"/>
      <c r="ALK219" s="100"/>
      <c r="ALL219" s="100"/>
      <c r="ALM219" s="100"/>
      <c r="ALN219" s="100"/>
      <c r="ALO219" s="100"/>
      <c r="ALP219" s="100"/>
      <c r="ALQ219" s="100"/>
      <c r="ALR219" s="100"/>
      <c r="ALS219" s="100"/>
      <c r="ALT219" s="100"/>
      <c r="ALU219" s="100"/>
      <c r="ALV219" s="100"/>
      <c r="ALW219" s="100"/>
      <c r="ALX219" s="100"/>
      <c r="ALY219" s="100"/>
      <c r="ALZ219" s="100"/>
      <c r="AMA219" s="100"/>
      <c r="AMB219" s="100"/>
      <c r="AMC219" s="100"/>
      <c r="AMD219" s="100"/>
      <c r="AME219" s="100"/>
      <c r="AMF219" s="100"/>
      <c r="AMG219" s="100"/>
      <c r="AMH219" s="100"/>
      <c r="AMI219" s="100"/>
      <c r="AMJ219" s="100"/>
      <c r="AMK219" s="100"/>
      <c r="AML219" s="100"/>
      <c r="AMM219" s="100"/>
      <c r="AMN219" s="100"/>
      <c r="AMO219" s="100"/>
      <c r="AMP219" s="100"/>
      <c r="AMQ219" s="100"/>
      <c r="AMR219" s="100"/>
      <c r="AMS219" s="100"/>
      <c r="AMT219" s="100"/>
      <c r="AMU219" s="100"/>
      <c r="AMV219" s="100"/>
      <c r="AMW219" s="100"/>
      <c r="AMX219" s="100"/>
      <c r="AMY219" s="100"/>
      <c r="AMZ219" s="100"/>
      <c r="ANA219" s="100"/>
      <c r="ANB219" s="100"/>
      <c r="ANC219" s="100"/>
      <c r="AND219" s="100"/>
      <c r="ANE219" s="100"/>
      <c r="ANF219" s="100"/>
      <c r="ANG219" s="100"/>
      <c r="ANH219" s="100"/>
      <c r="ANI219" s="100"/>
      <c r="ANJ219" s="100"/>
      <c r="ANK219" s="100"/>
      <c r="ANL219" s="100"/>
      <c r="ANM219" s="100"/>
      <c r="ANN219" s="100"/>
      <c r="ANO219" s="100"/>
      <c r="ANP219" s="100"/>
      <c r="ANQ219" s="100"/>
      <c r="ANR219" s="100"/>
      <c r="ANS219" s="100"/>
      <c r="ANT219" s="100"/>
      <c r="ANU219" s="100"/>
      <c r="ANV219" s="100"/>
      <c r="ANW219" s="100"/>
      <c r="ANX219" s="100"/>
      <c r="ANY219" s="100"/>
      <c r="ANZ219" s="100"/>
      <c r="AOA219" s="100"/>
      <c r="AOB219" s="100"/>
      <c r="AOC219" s="100"/>
      <c r="AOD219" s="100"/>
      <c r="AOE219" s="100"/>
      <c r="AOF219" s="100"/>
      <c r="AOG219" s="100"/>
      <c r="AOH219" s="100"/>
      <c r="AOI219" s="100"/>
      <c r="AOJ219" s="100"/>
      <c r="AOK219" s="100"/>
      <c r="AOL219" s="100"/>
      <c r="AOM219" s="100"/>
      <c r="AON219" s="100"/>
      <c r="AOO219" s="100"/>
      <c r="AOP219" s="100"/>
      <c r="AOQ219" s="100"/>
      <c r="AOR219" s="100"/>
      <c r="AOS219" s="100"/>
      <c r="AOT219" s="100"/>
      <c r="AOU219" s="100"/>
      <c r="AOV219" s="100"/>
      <c r="AOW219" s="100"/>
      <c r="AOX219" s="100"/>
      <c r="AOY219" s="100"/>
      <c r="AOZ219" s="100"/>
      <c r="APA219" s="100"/>
      <c r="APB219" s="100"/>
      <c r="APC219" s="100"/>
      <c r="APD219" s="100"/>
      <c r="APE219" s="100"/>
      <c r="APF219" s="100"/>
      <c r="APG219" s="100"/>
      <c r="APH219" s="100"/>
      <c r="API219" s="100"/>
      <c r="APJ219" s="100"/>
      <c r="APK219" s="100"/>
      <c r="APL219" s="100"/>
      <c r="APM219" s="100"/>
      <c r="APN219" s="100"/>
      <c r="APO219" s="100"/>
      <c r="APP219" s="100"/>
      <c r="APQ219" s="100"/>
      <c r="APR219" s="100"/>
      <c r="APS219" s="100"/>
      <c r="APT219" s="100"/>
      <c r="APU219" s="100"/>
      <c r="APV219" s="100"/>
      <c r="APW219" s="100"/>
      <c r="APX219" s="100"/>
      <c r="APY219" s="100"/>
      <c r="APZ219" s="100"/>
      <c r="AQA219" s="100"/>
      <c r="AQB219" s="100"/>
      <c r="AQC219" s="100"/>
      <c r="AQD219" s="100"/>
      <c r="AQE219" s="100"/>
      <c r="AQF219" s="100"/>
      <c r="AQG219" s="100"/>
      <c r="AQH219" s="100"/>
      <c r="AQI219" s="100"/>
      <c r="AQJ219" s="100"/>
      <c r="AQK219" s="100"/>
      <c r="AQL219" s="100"/>
      <c r="AQM219" s="100"/>
      <c r="AQN219" s="100"/>
      <c r="AQO219" s="100"/>
      <c r="AQP219" s="100"/>
      <c r="AQQ219" s="100"/>
      <c r="AQR219" s="100"/>
      <c r="AQS219" s="100"/>
      <c r="AQT219" s="100"/>
      <c r="AQU219" s="100"/>
      <c r="AQV219" s="100"/>
      <c r="AQW219" s="100"/>
      <c r="AQX219" s="100"/>
      <c r="AQY219" s="100"/>
      <c r="AQZ219" s="100"/>
      <c r="ARA219" s="100"/>
      <c r="ARB219" s="100"/>
      <c r="ARC219" s="100"/>
      <c r="ARD219" s="100"/>
      <c r="ARE219" s="100"/>
      <c r="ARF219" s="100"/>
      <c r="ARG219" s="100"/>
      <c r="ARH219" s="100"/>
      <c r="ARI219" s="100"/>
      <c r="ARJ219" s="100"/>
      <c r="ARK219" s="100"/>
      <c r="ARL219" s="100"/>
      <c r="ARM219" s="100"/>
      <c r="ARN219" s="100"/>
      <c r="ARO219" s="100"/>
      <c r="ARP219" s="100"/>
      <c r="ARQ219" s="100"/>
      <c r="ARR219" s="100"/>
      <c r="ARS219" s="100"/>
      <c r="ART219" s="100"/>
      <c r="ARU219" s="100"/>
      <c r="ARV219" s="100"/>
      <c r="ARW219" s="100"/>
      <c r="ARX219" s="100"/>
      <c r="ARY219" s="100"/>
      <c r="ARZ219" s="100"/>
      <c r="ASA219" s="100"/>
      <c r="ASB219" s="100"/>
      <c r="ASC219" s="100"/>
      <c r="ASD219" s="100"/>
      <c r="ASE219" s="100"/>
      <c r="ASF219" s="100"/>
      <c r="ASG219" s="100"/>
      <c r="ASH219" s="100"/>
      <c r="ASI219" s="100"/>
      <c r="ASJ219" s="100"/>
      <c r="ASK219" s="100"/>
      <c r="ASL219" s="100"/>
      <c r="ASM219" s="100"/>
      <c r="ASN219" s="100"/>
      <c r="ASO219" s="100"/>
      <c r="ASP219" s="100"/>
      <c r="ASQ219" s="100"/>
      <c r="ASR219" s="100"/>
      <c r="ASS219" s="100"/>
      <c r="AST219" s="100"/>
      <c r="ASU219" s="100"/>
      <c r="ASV219" s="100"/>
      <c r="ASW219" s="100"/>
      <c r="ASX219" s="100"/>
      <c r="ASY219" s="100"/>
      <c r="ASZ219" s="100"/>
      <c r="ATA219" s="100"/>
      <c r="ATB219" s="100"/>
      <c r="ATC219" s="100"/>
      <c r="ATD219" s="100"/>
      <c r="ATE219" s="100"/>
      <c r="ATF219" s="100"/>
      <c r="ATG219" s="100"/>
      <c r="ATH219" s="100"/>
      <c r="ATI219" s="100"/>
      <c r="ATJ219" s="100"/>
      <c r="ATK219" s="100"/>
      <c r="ATL219" s="100"/>
      <c r="ATM219" s="100"/>
      <c r="ATN219" s="100"/>
      <c r="ATO219" s="100"/>
      <c r="ATP219" s="100"/>
      <c r="ATQ219" s="100"/>
      <c r="ATR219" s="100"/>
      <c r="ATS219" s="100"/>
      <c r="ATT219" s="100"/>
      <c r="ATU219" s="100"/>
      <c r="ATV219" s="100"/>
      <c r="ATW219" s="100"/>
      <c r="ATX219" s="100"/>
    </row>
    <row r="220" spans="1:1220" ht="16" customHeight="1">
      <c r="A220" s="38">
        <v>217</v>
      </c>
      <c r="B220" s="567" t="s">
        <v>18360</v>
      </c>
      <c r="C220" s="38" t="s">
        <v>7927</v>
      </c>
      <c r="D220" s="38" t="s">
        <v>19</v>
      </c>
      <c r="E220" s="38" t="s">
        <v>7980</v>
      </c>
      <c r="F220" s="38" t="s">
        <v>4688</v>
      </c>
      <c r="G220" s="243" t="s">
        <v>8031</v>
      </c>
      <c r="H220" s="37" t="s">
        <v>8106</v>
      </c>
      <c r="I220" s="232" t="s">
        <v>8176</v>
      </c>
      <c r="J220" s="38" t="s">
        <v>8124</v>
      </c>
      <c r="K220" s="571" t="s">
        <v>6866</v>
      </c>
      <c r="L220" s="567">
        <v>8125</v>
      </c>
      <c r="M220" s="38" t="s">
        <v>21</v>
      </c>
      <c r="N220" s="38" t="s">
        <v>7694</v>
      </c>
      <c r="O220" s="38"/>
      <c r="P220" s="38"/>
      <c r="Q220" s="47"/>
      <c r="R220" s="214"/>
      <c r="S220" s="100"/>
      <c r="T220" s="100"/>
      <c r="U220" s="100"/>
      <c r="V220" s="100"/>
      <c r="W220" s="100"/>
      <c r="X220" s="100"/>
      <c r="Y220" s="100"/>
      <c r="Z220" s="100"/>
      <c r="AA220" s="100"/>
      <c r="AB220" s="100"/>
      <c r="AC220" s="100"/>
      <c r="AD220" s="100"/>
      <c r="AE220" s="100"/>
      <c r="AF220" s="100"/>
      <c r="AG220" s="100"/>
      <c r="AH220" s="100"/>
      <c r="AI220" s="100"/>
      <c r="AJ220" s="100"/>
      <c r="AK220" s="100"/>
      <c r="AL220" s="100"/>
      <c r="AM220" s="100"/>
      <c r="AN220" s="100"/>
      <c r="AO220" s="100"/>
      <c r="AP220" s="100"/>
      <c r="AQ220" s="100"/>
      <c r="AR220" s="100"/>
      <c r="AS220" s="100"/>
      <c r="AT220" s="100"/>
      <c r="AU220" s="100"/>
      <c r="AV220" s="100"/>
      <c r="AW220" s="100"/>
      <c r="AX220" s="100"/>
      <c r="AY220" s="100"/>
      <c r="AZ220" s="100"/>
      <c r="BA220" s="100"/>
      <c r="BB220" s="100"/>
      <c r="BC220" s="100"/>
      <c r="BD220" s="100"/>
      <c r="BE220" s="100"/>
      <c r="BF220" s="100"/>
      <c r="BG220" s="100"/>
      <c r="BH220" s="100"/>
      <c r="BI220" s="100"/>
      <c r="BJ220" s="100"/>
      <c r="BK220" s="100"/>
      <c r="BL220" s="100"/>
      <c r="BM220" s="100"/>
      <c r="BN220" s="100"/>
      <c r="BO220" s="100"/>
      <c r="BP220" s="100"/>
      <c r="BQ220" s="100"/>
      <c r="BR220" s="100"/>
      <c r="BS220" s="100"/>
      <c r="BT220" s="100"/>
      <c r="BU220" s="100"/>
      <c r="BV220" s="100"/>
      <c r="BW220" s="100"/>
      <c r="BX220" s="100"/>
      <c r="BY220" s="100"/>
      <c r="BZ220" s="100"/>
      <c r="CA220" s="100"/>
      <c r="CB220" s="100"/>
      <c r="CC220" s="100"/>
      <c r="CD220" s="100"/>
      <c r="CE220" s="100"/>
      <c r="CF220" s="100"/>
      <c r="CG220" s="100"/>
      <c r="CH220" s="100"/>
      <c r="CI220" s="100"/>
      <c r="CJ220" s="100"/>
      <c r="CK220" s="100"/>
      <c r="CL220" s="100"/>
      <c r="CM220" s="100"/>
      <c r="CN220" s="100"/>
      <c r="CO220" s="100"/>
      <c r="CP220" s="100"/>
      <c r="CQ220" s="100"/>
      <c r="CR220" s="100"/>
      <c r="CS220" s="100"/>
      <c r="CT220" s="100"/>
      <c r="CU220" s="100"/>
      <c r="CV220" s="100"/>
      <c r="CW220" s="100"/>
      <c r="CX220" s="100"/>
      <c r="CY220" s="100"/>
      <c r="CZ220" s="100"/>
      <c r="DA220" s="100"/>
      <c r="DB220" s="100"/>
      <c r="DC220" s="100"/>
      <c r="DD220" s="100"/>
      <c r="DE220" s="100"/>
      <c r="DF220" s="100"/>
      <c r="DG220" s="100"/>
      <c r="DH220" s="100"/>
      <c r="DI220" s="100"/>
      <c r="DJ220" s="100"/>
      <c r="DK220" s="100"/>
      <c r="DL220" s="100"/>
      <c r="DM220" s="100"/>
      <c r="DN220" s="100"/>
      <c r="DO220" s="100"/>
      <c r="DP220" s="100"/>
      <c r="DQ220" s="100"/>
      <c r="DR220" s="100"/>
      <c r="DS220" s="100"/>
      <c r="DT220" s="100"/>
      <c r="DU220" s="100"/>
      <c r="DV220" s="100"/>
      <c r="DW220" s="100"/>
      <c r="DX220" s="100"/>
      <c r="DY220" s="100"/>
      <c r="DZ220" s="100"/>
      <c r="EA220" s="100"/>
      <c r="EB220" s="100"/>
      <c r="EC220" s="100"/>
      <c r="ED220" s="100"/>
      <c r="EE220" s="100"/>
      <c r="EF220" s="100"/>
      <c r="EG220" s="100"/>
      <c r="EH220" s="100"/>
      <c r="EI220" s="100"/>
      <c r="EJ220" s="100"/>
      <c r="EK220" s="100"/>
      <c r="EL220" s="100"/>
      <c r="EM220" s="100"/>
      <c r="EN220" s="100"/>
      <c r="EO220" s="100"/>
      <c r="EP220" s="100"/>
      <c r="EQ220" s="100"/>
      <c r="ER220" s="100"/>
      <c r="ES220" s="100"/>
      <c r="ET220" s="100"/>
      <c r="EU220" s="100"/>
      <c r="EV220" s="100"/>
      <c r="EW220" s="100"/>
      <c r="EX220" s="100"/>
      <c r="EY220" s="100"/>
      <c r="EZ220" s="100"/>
      <c r="FA220" s="100"/>
      <c r="FB220" s="100"/>
      <c r="FC220" s="100"/>
      <c r="FD220" s="100"/>
      <c r="FE220" s="100"/>
      <c r="FF220" s="100"/>
      <c r="FG220" s="100"/>
      <c r="FH220" s="100"/>
      <c r="FI220" s="100"/>
      <c r="FJ220" s="100"/>
      <c r="FK220" s="100"/>
      <c r="FL220" s="100"/>
      <c r="FM220" s="100"/>
      <c r="FN220" s="100"/>
      <c r="FO220" s="100"/>
      <c r="FP220" s="100"/>
      <c r="FQ220" s="100"/>
      <c r="FR220" s="100"/>
      <c r="FS220" s="100"/>
      <c r="FT220" s="100"/>
      <c r="FU220" s="100"/>
      <c r="FV220" s="100"/>
      <c r="FW220" s="100"/>
      <c r="FX220" s="100"/>
      <c r="FY220" s="100"/>
      <c r="FZ220" s="100"/>
      <c r="GA220" s="100"/>
      <c r="GB220" s="100"/>
      <c r="GC220" s="100"/>
      <c r="GD220" s="100"/>
      <c r="GE220" s="100"/>
      <c r="GF220" s="100"/>
      <c r="GG220" s="100"/>
      <c r="GH220" s="100"/>
      <c r="GI220" s="100"/>
      <c r="GJ220" s="100"/>
      <c r="GK220" s="100"/>
      <c r="GL220" s="100"/>
      <c r="GM220" s="100"/>
      <c r="GN220" s="100"/>
      <c r="GO220" s="100"/>
      <c r="GP220" s="100"/>
      <c r="GQ220" s="100"/>
      <c r="GR220" s="100"/>
      <c r="GS220" s="100"/>
      <c r="GT220" s="100"/>
      <c r="GU220" s="100"/>
      <c r="GV220" s="100"/>
      <c r="GW220" s="100"/>
      <c r="GX220" s="100"/>
      <c r="GY220" s="100"/>
      <c r="GZ220" s="100"/>
      <c r="HA220" s="100"/>
      <c r="HB220" s="100"/>
      <c r="HC220" s="100"/>
      <c r="HD220" s="100"/>
      <c r="HE220" s="100"/>
      <c r="HF220" s="100"/>
      <c r="HG220" s="100"/>
      <c r="HH220" s="100"/>
      <c r="HI220" s="100"/>
      <c r="HJ220" s="100"/>
      <c r="HK220" s="100"/>
      <c r="HL220" s="100"/>
      <c r="HM220" s="100"/>
      <c r="HN220" s="100"/>
      <c r="HO220" s="100"/>
      <c r="HP220" s="100"/>
      <c r="HQ220" s="100"/>
      <c r="HR220" s="100"/>
      <c r="HS220" s="100"/>
      <c r="HT220" s="100"/>
      <c r="HU220" s="100"/>
      <c r="HV220" s="100"/>
      <c r="HW220" s="100"/>
      <c r="HX220" s="100"/>
      <c r="HY220" s="100"/>
      <c r="HZ220" s="100"/>
      <c r="IA220" s="100"/>
      <c r="IB220" s="100"/>
      <c r="IC220" s="100"/>
      <c r="ID220" s="100"/>
      <c r="IE220" s="100"/>
      <c r="IF220" s="100"/>
      <c r="IG220" s="100"/>
      <c r="IH220" s="100"/>
      <c r="II220" s="100"/>
      <c r="IJ220" s="100"/>
      <c r="IK220" s="100"/>
      <c r="IL220" s="100"/>
      <c r="IM220" s="100"/>
      <c r="IN220" s="100"/>
      <c r="IO220" s="100"/>
      <c r="IP220" s="100"/>
      <c r="IQ220" s="100"/>
      <c r="IR220" s="100"/>
      <c r="IS220" s="100"/>
      <c r="IT220" s="100"/>
      <c r="IU220" s="100"/>
      <c r="IV220" s="100"/>
      <c r="IW220" s="100"/>
      <c r="IX220" s="100"/>
      <c r="IY220" s="100"/>
      <c r="IZ220" s="100"/>
      <c r="JA220" s="100"/>
      <c r="JB220" s="100"/>
      <c r="JC220" s="100"/>
      <c r="JD220" s="100"/>
      <c r="JE220" s="100"/>
      <c r="JF220" s="100"/>
      <c r="JG220" s="100"/>
      <c r="JH220" s="100"/>
      <c r="JI220" s="100"/>
      <c r="JJ220" s="100"/>
      <c r="JK220" s="100"/>
      <c r="JL220" s="100"/>
      <c r="JM220" s="100"/>
      <c r="JN220" s="100"/>
      <c r="JO220" s="100"/>
      <c r="JP220" s="100"/>
      <c r="JQ220" s="100"/>
      <c r="JR220" s="100"/>
      <c r="JS220" s="100"/>
      <c r="JT220" s="100"/>
      <c r="JU220" s="100"/>
      <c r="JV220" s="100"/>
      <c r="JW220" s="100"/>
      <c r="JX220" s="100"/>
      <c r="JY220" s="100"/>
      <c r="JZ220" s="100"/>
      <c r="KA220" s="100"/>
      <c r="KB220" s="100"/>
      <c r="KC220" s="100"/>
      <c r="KD220" s="100"/>
      <c r="KE220" s="100"/>
      <c r="KF220" s="100"/>
      <c r="KG220" s="100"/>
      <c r="KH220" s="100"/>
      <c r="KI220" s="100"/>
      <c r="KJ220" s="100"/>
      <c r="KK220" s="100"/>
      <c r="KL220" s="100"/>
      <c r="KM220" s="100"/>
      <c r="KN220" s="100"/>
      <c r="KO220" s="100"/>
      <c r="KP220" s="100"/>
      <c r="KQ220" s="100"/>
      <c r="KR220" s="100"/>
      <c r="KS220" s="100"/>
      <c r="KT220" s="100"/>
      <c r="KU220" s="100"/>
      <c r="KV220" s="100"/>
      <c r="KW220" s="100"/>
      <c r="KX220" s="100"/>
      <c r="KY220" s="100"/>
      <c r="KZ220" s="100"/>
      <c r="LA220" s="100"/>
      <c r="LB220" s="100"/>
      <c r="LC220" s="100"/>
      <c r="LD220" s="100"/>
      <c r="LE220" s="100"/>
      <c r="LF220" s="100"/>
      <c r="LG220" s="100"/>
      <c r="LH220" s="100"/>
      <c r="LI220" s="100"/>
      <c r="LJ220" s="100"/>
      <c r="LK220" s="100"/>
      <c r="LL220" s="100"/>
      <c r="LM220" s="100"/>
      <c r="LN220" s="100"/>
      <c r="LO220" s="100"/>
      <c r="LP220" s="100"/>
      <c r="LQ220" s="100"/>
      <c r="LR220" s="100"/>
      <c r="LS220" s="100"/>
      <c r="LT220" s="100"/>
      <c r="LU220" s="100"/>
      <c r="LV220" s="100"/>
      <c r="LW220" s="100"/>
      <c r="LX220" s="100"/>
      <c r="LY220" s="100"/>
      <c r="LZ220" s="100"/>
      <c r="MA220" s="100"/>
      <c r="MB220" s="100"/>
      <c r="MC220" s="100"/>
      <c r="MD220" s="100"/>
      <c r="ME220" s="100"/>
      <c r="MF220" s="100"/>
      <c r="MG220" s="100"/>
      <c r="MH220" s="100"/>
      <c r="MI220" s="100"/>
      <c r="MJ220" s="100"/>
      <c r="MK220" s="100"/>
      <c r="ML220" s="100"/>
      <c r="MM220" s="100"/>
      <c r="MN220" s="100"/>
      <c r="MO220" s="100"/>
      <c r="MP220" s="100"/>
      <c r="MQ220" s="100"/>
      <c r="MR220" s="100"/>
      <c r="MS220" s="100"/>
      <c r="MT220" s="100"/>
      <c r="MU220" s="100"/>
      <c r="MV220" s="100"/>
      <c r="MW220" s="100"/>
      <c r="MX220" s="100"/>
      <c r="MY220" s="100"/>
      <c r="MZ220" s="100"/>
      <c r="NA220" s="100"/>
      <c r="NB220" s="100"/>
      <c r="NC220" s="100"/>
      <c r="ND220" s="100"/>
      <c r="NE220" s="100"/>
      <c r="NF220" s="100"/>
      <c r="NG220" s="100"/>
      <c r="NH220" s="100"/>
      <c r="NI220" s="100"/>
      <c r="NJ220" s="100"/>
      <c r="NK220" s="100"/>
      <c r="NL220" s="100"/>
      <c r="NM220" s="100"/>
      <c r="NN220" s="100"/>
      <c r="NO220" s="100"/>
      <c r="NP220" s="100"/>
      <c r="NQ220" s="100"/>
      <c r="NR220" s="100"/>
      <c r="NS220" s="100"/>
      <c r="NT220" s="100"/>
      <c r="NU220" s="100"/>
      <c r="NV220" s="100"/>
      <c r="NW220" s="100"/>
      <c r="NX220" s="100"/>
      <c r="NY220" s="100"/>
      <c r="NZ220" s="100"/>
      <c r="OA220" s="100"/>
      <c r="OB220" s="100"/>
      <c r="OC220" s="100"/>
      <c r="OD220" s="100"/>
      <c r="OE220" s="100"/>
      <c r="OF220" s="100"/>
      <c r="OG220" s="100"/>
      <c r="OH220" s="100"/>
      <c r="OI220" s="100"/>
      <c r="OJ220" s="100"/>
      <c r="OK220" s="100"/>
      <c r="OL220" s="100"/>
      <c r="OM220" s="100"/>
      <c r="ON220" s="100"/>
      <c r="OO220" s="100"/>
      <c r="OP220" s="100"/>
      <c r="OQ220" s="100"/>
      <c r="OR220" s="100"/>
      <c r="OS220" s="100"/>
      <c r="OT220" s="100"/>
      <c r="OU220" s="100"/>
      <c r="OV220" s="100"/>
      <c r="OW220" s="100"/>
      <c r="OX220" s="100"/>
      <c r="OY220" s="100"/>
      <c r="OZ220" s="100"/>
      <c r="PA220" s="100"/>
      <c r="PB220" s="100"/>
      <c r="PC220" s="100"/>
      <c r="PD220" s="100"/>
      <c r="PE220" s="100"/>
      <c r="PF220" s="100"/>
      <c r="PG220" s="100"/>
      <c r="PH220" s="100"/>
      <c r="PI220" s="100"/>
      <c r="PJ220" s="100"/>
      <c r="PK220" s="100"/>
      <c r="PL220" s="100"/>
      <c r="PM220" s="100"/>
      <c r="PN220" s="100"/>
      <c r="PO220" s="100"/>
      <c r="PP220" s="100"/>
      <c r="PQ220" s="100"/>
      <c r="PR220" s="100"/>
      <c r="PS220" s="100"/>
      <c r="PT220" s="100"/>
      <c r="PU220" s="100"/>
      <c r="PV220" s="100"/>
      <c r="PW220" s="100"/>
      <c r="PX220" s="100"/>
      <c r="PY220" s="100"/>
      <c r="PZ220" s="100"/>
      <c r="QA220" s="100"/>
      <c r="QB220" s="100"/>
      <c r="QC220" s="100"/>
      <c r="QD220" s="100"/>
      <c r="QE220" s="100"/>
      <c r="QF220" s="100"/>
      <c r="QG220" s="100"/>
      <c r="QH220" s="100"/>
      <c r="QI220" s="100"/>
      <c r="QJ220" s="100"/>
      <c r="QK220" s="100"/>
      <c r="QL220" s="100"/>
      <c r="QM220" s="100"/>
      <c r="QN220" s="100"/>
      <c r="QO220" s="100"/>
      <c r="QP220" s="100"/>
      <c r="QQ220" s="100"/>
      <c r="QR220" s="100"/>
      <c r="QS220" s="100"/>
      <c r="QT220" s="100"/>
      <c r="QU220" s="100"/>
      <c r="QV220" s="100"/>
      <c r="QW220" s="100"/>
      <c r="QX220" s="100"/>
      <c r="QY220" s="100"/>
      <c r="QZ220" s="100"/>
      <c r="RA220" s="100"/>
      <c r="RB220" s="100"/>
      <c r="RC220" s="100"/>
      <c r="RD220" s="100"/>
      <c r="RE220" s="100"/>
      <c r="RF220" s="100"/>
      <c r="RG220" s="100"/>
      <c r="RH220" s="100"/>
      <c r="RI220" s="100"/>
      <c r="RJ220" s="100"/>
      <c r="RK220" s="100"/>
      <c r="RL220" s="100"/>
      <c r="RM220" s="100"/>
      <c r="RN220" s="100"/>
      <c r="RO220" s="100"/>
      <c r="RP220" s="100"/>
      <c r="RQ220" s="100"/>
      <c r="RR220" s="100"/>
      <c r="RS220" s="100"/>
      <c r="RT220" s="100"/>
      <c r="RU220" s="100"/>
      <c r="RV220" s="100"/>
      <c r="RW220" s="100"/>
      <c r="RX220" s="100"/>
      <c r="RY220" s="100"/>
      <c r="RZ220" s="100"/>
      <c r="SA220" s="100"/>
      <c r="SB220" s="100"/>
      <c r="SC220" s="100"/>
      <c r="SD220" s="100"/>
      <c r="SE220" s="100"/>
      <c r="SF220" s="100"/>
      <c r="SG220" s="100"/>
      <c r="SH220" s="100"/>
      <c r="SI220" s="100"/>
      <c r="SJ220" s="100"/>
      <c r="SK220" s="100"/>
      <c r="SL220" s="100"/>
      <c r="SM220" s="100"/>
      <c r="SN220" s="100"/>
      <c r="SO220" s="100"/>
      <c r="SP220" s="100"/>
      <c r="SQ220" s="100"/>
      <c r="SR220" s="100"/>
      <c r="SS220" s="100"/>
      <c r="ST220" s="100"/>
      <c r="SU220" s="100"/>
      <c r="SV220" s="100"/>
      <c r="SW220" s="100"/>
      <c r="SX220" s="100"/>
      <c r="SY220" s="100"/>
      <c r="SZ220" s="100"/>
      <c r="TA220" s="100"/>
      <c r="TB220" s="100"/>
      <c r="TC220" s="100"/>
      <c r="TD220" s="100"/>
      <c r="TE220" s="100"/>
      <c r="TF220" s="100"/>
      <c r="TG220" s="100"/>
      <c r="TH220" s="100"/>
      <c r="TI220" s="100"/>
      <c r="TJ220" s="100"/>
      <c r="TK220" s="100"/>
      <c r="TL220" s="100"/>
      <c r="TM220" s="100"/>
      <c r="TN220" s="100"/>
      <c r="TO220" s="100"/>
      <c r="TP220" s="100"/>
      <c r="TQ220" s="100"/>
      <c r="TR220" s="100"/>
      <c r="TS220" s="100"/>
      <c r="TT220" s="100"/>
      <c r="TU220" s="100"/>
      <c r="TV220" s="100"/>
      <c r="TW220" s="100"/>
      <c r="TX220" s="100"/>
      <c r="TY220" s="100"/>
      <c r="TZ220" s="100"/>
      <c r="UA220" s="100"/>
      <c r="UB220" s="100"/>
      <c r="UC220" s="100"/>
      <c r="UD220" s="100"/>
      <c r="UE220" s="100"/>
      <c r="UF220" s="100"/>
      <c r="UG220" s="100"/>
      <c r="UH220" s="100"/>
      <c r="UI220" s="100"/>
      <c r="UJ220" s="100"/>
      <c r="UK220" s="100"/>
      <c r="UL220" s="100"/>
      <c r="UM220" s="100"/>
      <c r="UN220" s="100"/>
      <c r="UO220" s="100"/>
      <c r="UP220" s="100"/>
      <c r="UQ220" s="100"/>
      <c r="UR220" s="100"/>
      <c r="US220" s="100"/>
      <c r="UT220" s="100"/>
      <c r="UU220" s="100"/>
      <c r="UV220" s="100"/>
      <c r="UW220" s="100"/>
      <c r="UX220" s="100"/>
      <c r="UY220" s="100"/>
      <c r="UZ220" s="100"/>
      <c r="VA220" s="100"/>
      <c r="VB220" s="100"/>
      <c r="VC220" s="100"/>
      <c r="VD220" s="100"/>
      <c r="VE220" s="100"/>
      <c r="VF220" s="100"/>
      <c r="VG220" s="100"/>
      <c r="VH220" s="100"/>
      <c r="VI220" s="100"/>
      <c r="VJ220" s="100"/>
      <c r="VK220" s="100"/>
      <c r="VL220" s="100"/>
      <c r="VM220" s="100"/>
      <c r="VN220" s="100"/>
      <c r="VO220" s="100"/>
      <c r="VP220" s="100"/>
      <c r="VQ220" s="100"/>
      <c r="VR220" s="100"/>
      <c r="VS220" s="100"/>
      <c r="VT220" s="100"/>
      <c r="VU220" s="100"/>
      <c r="VV220" s="100"/>
      <c r="VW220" s="100"/>
      <c r="VX220" s="100"/>
      <c r="VY220" s="100"/>
      <c r="VZ220" s="100"/>
      <c r="WA220" s="100"/>
      <c r="WB220" s="100"/>
      <c r="WC220" s="100"/>
      <c r="WD220" s="100"/>
      <c r="WE220" s="100"/>
      <c r="WF220" s="100"/>
      <c r="WG220" s="100"/>
      <c r="WH220" s="100"/>
      <c r="WI220" s="100"/>
      <c r="WJ220" s="100"/>
      <c r="WK220" s="100"/>
      <c r="WL220" s="100"/>
      <c r="WM220" s="100"/>
      <c r="WN220" s="100"/>
      <c r="WO220" s="100"/>
      <c r="WP220" s="100"/>
      <c r="WQ220" s="100"/>
      <c r="WR220" s="100"/>
      <c r="WS220" s="100"/>
      <c r="WT220" s="100"/>
      <c r="WU220" s="100"/>
      <c r="WV220" s="100"/>
      <c r="WW220" s="100"/>
      <c r="WX220" s="100"/>
      <c r="WY220" s="100"/>
      <c r="WZ220" s="100"/>
      <c r="XA220" s="100"/>
      <c r="XB220" s="100"/>
      <c r="XC220" s="100"/>
      <c r="XD220" s="100"/>
      <c r="XE220" s="100"/>
      <c r="XF220" s="100"/>
      <c r="XG220" s="100"/>
      <c r="XH220" s="100"/>
      <c r="XI220" s="100"/>
      <c r="XJ220" s="100"/>
      <c r="XK220" s="100"/>
      <c r="XL220" s="100"/>
      <c r="XM220" s="100"/>
      <c r="XN220" s="100"/>
      <c r="XO220" s="100"/>
      <c r="XP220" s="100"/>
      <c r="XQ220" s="100"/>
      <c r="XR220" s="100"/>
      <c r="XS220" s="100"/>
      <c r="XT220" s="100"/>
      <c r="XU220" s="100"/>
      <c r="XV220" s="100"/>
      <c r="XW220" s="100"/>
      <c r="XX220" s="100"/>
      <c r="XY220" s="100"/>
      <c r="XZ220" s="100"/>
      <c r="YA220" s="100"/>
      <c r="YB220" s="100"/>
      <c r="YC220" s="100"/>
      <c r="YD220" s="100"/>
      <c r="YE220" s="100"/>
      <c r="YF220" s="100"/>
      <c r="YG220" s="100"/>
      <c r="YH220" s="100"/>
      <c r="YI220" s="100"/>
      <c r="YJ220" s="100"/>
      <c r="YK220" s="100"/>
      <c r="YL220" s="100"/>
      <c r="YM220" s="100"/>
      <c r="YN220" s="100"/>
      <c r="YO220" s="100"/>
      <c r="YP220" s="100"/>
      <c r="YQ220" s="100"/>
      <c r="YR220" s="100"/>
      <c r="YS220" s="100"/>
      <c r="YT220" s="100"/>
      <c r="YU220" s="100"/>
      <c r="YV220" s="100"/>
      <c r="YW220" s="100"/>
      <c r="YX220" s="100"/>
      <c r="YY220" s="100"/>
      <c r="YZ220" s="100"/>
      <c r="ZA220" s="100"/>
      <c r="ZB220" s="100"/>
      <c r="ZC220" s="100"/>
      <c r="ZD220" s="100"/>
      <c r="ZE220" s="100"/>
      <c r="ZF220" s="100"/>
      <c r="ZG220" s="100"/>
      <c r="ZH220" s="100"/>
      <c r="ZI220" s="100"/>
      <c r="ZJ220" s="100"/>
      <c r="ZK220" s="100"/>
      <c r="ZL220" s="100"/>
      <c r="ZM220" s="100"/>
      <c r="ZN220" s="100"/>
      <c r="ZO220" s="100"/>
      <c r="ZP220" s="100"/>
      <c r="ZQ220" s="100"/>
      <c r="ZR220" s="100"/>
      <c r="ZS220" s="100"/>
      <c r="ZT220" s="100"/>
      <c r="ZU220" s="100"/>
      <c r="ZV220" s="100"/>
      <c r="ZW220" s="100"/>
      <c r="ZX220" s="100"/>
      <c r="ZY220" s="100"/>
      <c r="ZZ220" s="100"/>
      <c r="AAA220" s="100"/>
      <c r="AAB220" s="100"/>
      <c r="AAC220" s="100"/>
      <c r="AAD220" s="100"/>
      <c r="AAE220" s="100"/>
      <c r="AAF220" s="100"/>
      <c r="AAG220" s="100"/>
      <c r="AAH220" s="100"/>
      <c r="AAI220" s="100"/>
      <c r="AAJ220" s="100"/>
      <c r="AAK220" s="100"/>
      <c r="AAL220" s="100"/>
      <c r="AAM220" s="100"/>
      <c r="AAN220" s="100"/>
      <c r="AAO220" s="100"/>
      <c r="AAP220" s="100"/>
      <c r="AAQ220" s="100"/>
      <c r="AAR220" s="100"/>
      <c r="AAS220" s="100"/>
      <c r="AAT220" s="100"/>
      <c r="AAU220" s="100"/>
      <c r="AAV220" s="100"/>
      <c r="AAW220" s="100"/>
      <c r="AAX220" s="100"/>
      <c r="AAY220" s="100"/>
      <c r="AAZ220" s="100"/>
      <c r="ABA220" s="100"/>
      <c r="ABB220" s="100"/>
      <c r="ABC220" s="100"/>
      <c r="ABD220" s="100"/>
      <c r="ABE220" s="100"/>
      <c r="ABF220" s="100"/>
      <c r="ABG220" s="100"/>
      <c r="ABH220" s="100"/>
      <c r="ABI220" s="100"/>
      <c r="ABJ220" s="100"/>
      <c r="ABK220" s="100"/>
      <c r="ABL220" s="100"/>
      <c r="ABM220" s="100"/>
      <c r="ABN220" s="100"/>
      <c r="ABO220" s="100"/>
      <c r="ABP220" s="100"/>
      <c r="ABQ220" s="100"/>
      <c r="ABR220" s="100"/>
      <c r="ABS220" s="100"/>
      <c r="ABT220" s="100"/>
      <c r="ABU220" s="100"/>
      <c r="ABV220" s="100"/>
      <c r="ABW220" s="100"/>
      <c r="ABX220" s="100"/>
      <c r="ABY220" s="100"/>
      <c r="ABZ220" s="100"/>
      <c r="ACA220" s="100"/>
      <c r="ACB220" s="100"/>
      <c r="ACC220" s="100"/>
      <c r="ACD220" s="100"/>
      <c r="ACE220" s="100"/>
      <c r="ACF220" s="100"/>
      <c r="ACG220" s="100"/>
      <c r="ACH220" s="100"/>
      <c r="ACI220" s="100"/>
      <c r="ACJ220" s="100"/>
      <c r="ACK220" s="100"/>
      <c r="ACL220" s="100"/>
      <c r="ACM220" s="100"/>
      <c r="ACN220" s="100"/>
      <c r="ACO220" s="100"/>
      <c r="ACP220" s="100"/>
      <c r="ACQ220" s="100"/>
      <c r="ACR220" s="100"/>
      <c r="ACS220" s="100"/>
      <c r="ACT220" s="100"/>
      <c r="ACU220" s="100"/>
      <c r="ACV220" s="100"/>
      <c r="ACW220" s="100"/>
      <c r="ACX220" s="100"/>
      <c r="ACY220" s="100"/>
      <c r="ACZ220" s="100"/>
      <c r="ADA220" s="100"/>
      <c r="ADB220" s="100"/>
      <c r="ADC220" s="100"/>
      <c r="ADD220" s="100"/>
      <c r="ADE220" s="100"/>
      <c r="ADF220" s="100"/>
      <c r="ADG220" s="100"/>
      <c r="ADH220" s="100"/>
      <c r="ADI220" s="100"/>
      <c r="ADJ220" s="100"/>
      <c r="ADK220" s="100"/>
      <c r="ADL220" s="100"/>
      <c r="ADM220" s="100"/>
      <c r="ADN220" s="100"/>
      <c r="ADO220" s="100"/>
      <c r="ADP220" s="100"/>
      <c r="ADQ220" s="100"/>
      <c r="ADR220" s="100"/>
      <c r="ADS220" s="100"/>
      <c r="ADT220" s="100"/>
      <c r="ADU220" s="100"/>
      <c r="ADV220" s="100"/>
      <c r="ADW220" s="100"/>
      <c r="ADX220" s="100"/>
      <c r="ADY220" s="100"/>
      <c r="ADZ220" s="100"/>
      <c r="AEA220" s="100"/>
      <c r="AEB220" s="100"/>
      <c r="AEC220" s="100"/>
      <c r="AED220" s="100"/>
      <c r="AEE220" s="100"/>
      <c r="AEF220" s="100"/>
      <c r="AEG220" s="100"/>
      <c r="AEH220" s="100"/>
      <c r="AEI220" s="100"/>
      <c r="AEJ220" s="100"/>
      <c r="AEK220" s="100"/>
      <c r="AEL220" s="100"/>
      <c r="AEM220" s="100"/>
      <c r="AEN220" s="100"/>
      <c r="AEO220" s="100"/>
      <c r="AEP220" s="100"/>
      <c r="AEQ220" s="100"/>
      <c r="AER220" s="100"/>
      <c r="AES220" s="100"/>
      <c r="AET220" s="100"/>
      <c r="AEU220" s="100"/>
      <c r="AEV220" s="100"/>
      <c r="AEW220" s="100"/>
      <c r="AEX220" s="100"/>
      <c r="AEY220" s="100"/>
      <c r="AEZ220" s="100"/>
      <c r="AFA220" s="100"/>
      <c r="AFB220" s="100"/>
      <c r="AFC220" s="100"/>
      <c r="AFD220" s="100"/>
      <c r="AFE220" s="100"/>
      <c r="AFF220" s="100"/>
      <c r="AFG220" s="100"/>
      <c r="AFH220" s="100"/>
      <c r="AFI220" s="100"/>
      <c r="AFJ220" s="100"/>
      <c r="AFK220" s="100"/>
      <c r="AFL220" s="100"/>
      <c r="AFM220" s="100"/>
      <c r="AFN220" s="100"/>
      <c r="AFO220" s="100"/>
      <c r="AFP220" s="100"/>
      <c r="AFQ220" s="100"/>
      <c r="AFR220" s="100"/>
      <c r="AFS220" s="100"/>
      <c r="AFT220" s="100"/>
      <c r="AFU220" s="100"/>
      <c r="AFV220" s="100"/>
      <c r="AFW220" s="100"/>
      <c r="AFX220" s="100"/>
      <c r="AFY220" s="100"/>
      <c r="AFZ220" s="100"/>
      <c r="AGA220" s="100"/>
      <c r="AGB220" s="100"/>
      <c r="AGC220" s="100"/>
      <c r="AGD220" s="100"/>
      <c r="AGE220" s="100"/>
      <c r="AGF220" s="100"/>
      <c r="AGG220" s="100"/>
      <c r="AGH220" s="100"/>
      <c r="AGI220" s="100"/>
      <c r="AGJ220" s="100"/>
      <c r="AGK220" s="100"/>
      <c r="AGL220" s="100"/>
      <c r="AGM220" s="100"/>
      <c r="AGN220" s="100"/>
      <c r="AGO220" s="100"/>
      <c r="AGP220" s="100"/>
      <c r="AGQ220" s="100"/>
      <c r="AGR220" s="100"/>
      <c r="AGS220" s="100"/>
      <c r="AGT220" s="100"/>
      <c r="AGU220" s="100"/>
      <c r="AGV220" s="100"/>
      <c r="AGW220" s="100"/>
      <c r="AGX220" s="100"/>
      <c r="AGY220" s="100"/>
      <c r="AGZ220" s="100"/>
      <c r="AHA220" s="100"/>
      <c r="AHB220" s="100"/>
      <c r="AHC220" s="100"/>
      <c r="AHD220" s="100"/>
      <c r="AHE220" s="100"/>
      <c r="AHF220" s="100"/>
      <c r="AHG220" s="100"/>
      <c r="AHH220" s="100"/>
      <c r="AHI220" s="100"/>
      <c r="AHJ220" s="100"/>
      <c r="AHK220" s="100"/>
      <c r="AHL220" s="100"/>
      <c r="AHM220" s="100"/>
      <c r="AHN220" s="100"/>
      <c r="AHO220" s="100"/>
      <c r="AHP220" s="100"/>
      <c r="AHQ220" s="100"/>
      <c r="AHR220" s="100"/>
      <c r="AHS220" s="100"/>
      <c r="AHT220" s="100"/>
      <c r="AHU220" s="100"/>
      <c r="AHV220" s="100"/>
      <c r="AHW220" s="100"/>
      <c r="AHX220" s="100"/>
      <c r="AHY220" s="100"/>
      <c r="AHZ220" s="100"/>
      <c r="AIA220" s="100"/>
      <c r="AIB220" s="100"/>
      <c r="AIC220" s="100"/>
      <c r="AID220" s="100"/>
      <c r="AIE220" s="100"/>
      <c r="AIF220" s="100"/>
      <c r="AIG220" s="100"/>
      <c r="AIH220" s="100"/>
      <c r="AII220" s="100"/>
      <c r="AIJ220" s="100"/>
      <c r="AIK220" s="100"/>
      <c r="AIL220" s="100"/>
      <c r="AIM220" s="100"/>
      <c r="AIN220" s="100"/>
      <c r="AIO220" s="100"/>
      <c r="AIP220" s="100"/>
      <c r="AIQ220" s="100"/>
      <c r="AIR220" s="100"/>
      <c r="AIS220" s="100"/>
      <c r="AIT220" s="100"/>
      <c r="AIU220" s="100"/>
      <c r="AIV220" s="100"/>
      <c r="AIW220" s="100"/>
      <c r="AIX220" s="100"/>
      <c r="AIY220" s="100"/>
      <c r="AIZ220" s="100"/>
      <c r="AJA220" s="100"/>
      <c r="AJB220" s="100"/>
      <c r="AJC220" s="100"/>
      <c r="AJD220" s="100"/>
      <c r="AJE220" s="100"/>
      <c r="AJF220" s="100"/>
      <c r="AJG220" s="100"/>
      <c r="AJH220" s="100"/>
      <c r="AJI220" s="100"/>
      <c r="AJJ220" s="100"/>
      <c r="AJK220" s="100"/>
      <c r="AJL220" s="100"/>
      <c r="AJM220" s="100"/>
      <c r="AJN220" s="100"/>
      <c r="AJO220" s="100"/>
      <c r="AJP220" s="100"/>
      <c r="AJQ220" s="100"/>
      <c r="AJR220" s="100"/>
      <c r="AJS220" s="100"/>
      <c r="AJT220" s="100"/>
      <c r="AJU220" s="100"/>
      <c r="AJV220" s="100"/>
      <c r="AJW220" s="100"/>
      <c r="AJX220" s="100"/>
      <c r="AJY220" s="100"/>
      <c r="AJZ220" s="100"/>
      <c r="AKA220" s="100"/>
      <c r="AKB220" s="100"/>
      <c r="AKC220" s="100"/>
      <c r="AKD220" s="100"/>
      <c r="AKE220" s="100"/>
      <c r="AKF220" s="100"/>
      <c r="AKG220" s="100"/>
      <c r="AKH220" s="100"/>
      <c r="AKI220" s="100"/>
      <c r="AKJ220" s="100"/>
      <c r="AKK220" s="100"/>
      <c r="AKL220" s="100"/>
      <c r="AKM220" s="100"/>
      <c r="AKN220" s="100"/>
      <c r="AKO220" s="100"/>
      <c r="AKP220" s="100"/>
      <c r="AKQ220" s="100"/>
      <c r="AKR220" s="100"/>
      <c r="AKS220" s="100"/>
      <c r="AKT220" s="100"/>
      <c r="AKU220" s="100"/>
      <c r="AKV220" s="100"/>
      <c r="AKW220" s="100"/>
      <c r="AKX220" s="100"/>
      <c r="AKY220" s="100"/>
      <c r="AKZ220" s="100"/>
      <c r="ALA220" s="100"/>
      <c r="ALB220" s="100"/>
      <c r="ALC220" s="100"/>
      <c r="ALD220" s="100"/>
      <c r="ALE220" s="100"/>
      <c r="ALF220" s="100"/>
      <c r="ALG220" s="100"/>
      <c r="ALH220" s="100"/>
      <c r="ALI220" s="100"/>
      <c r="ALJ220" s="100"/>
      <c r="ALK220" s="100"/>
      <c r="ALL220" s="100"/>
      <c r="ALM220" s="100"/>
      <c r="ALN220" s="100"/>
      <c r="ALO220" s="100"/>
      <c r="ALP220" s="100"/>
      <c r="ALQ220" s="100"/>
      <c r="ALR220" s="100"/>
      <c r="ALS220" s="100"/>
      <c r="ALT220" s="100"/>
      <c r="ALU220" s="100"/>
      <c r="ALV220" s="100"/>
      <c r="ALW220" s="100"/>
      <c r="ALX220" s="100"/>
      <c r="ALY220" s="100"/>
      <c r="ALZ220" s="100"/>
      <c r="AMA220" s="100"/>
      <c r="AMB220" s="100"/>
      <c r="AMC220" s="100"/>
      <c r="AMD220" s="100"/>
      <c r="AME220" s="100"/>
      <c r="AMF220" s="100"/>
      <c r="AMG220" s="100"/>
      <c r="AMH220" s="100"/>
      <c r="AMI220" s="100"/>
      <c r="AMJ220" s="100"/>
      <c r="AMK220" s="100"/>
      <c r="AML220" s="100"/>
      <c r="AMM220" s="100"/>
      <c r="AMN220" s="100"/>
      <c r="AMO220" s="100"/>
      <c r="AMP220" s="100"/>
      <c r="AMQ220" s="100"/>
      <c r="AMR220" s="100"/>
      <c r="AMS220" s="100"/>
      <c r="AMT220" s="100"/>
      <c r="AMU220" s="100"/>
      <c r="AMV220" s="100"/>
      <c r="AMW220" s="100"/>
      <c r="AMX220" s="100"/>
      <c r="AMY220" s="100"/>
      <c r="AMZ220" s="100"/>
      <c r="ANA220" s="100"/>
      <c r="ANB220" s="100"/>
      <c r="ANC220" s="100"/>
      <c r="AND220" s="100"/>
      <c r="ANE220" s="100"/>
      <c r="ANF220" s="100"/>
      <c r="ANG220" s="100"/>
      <c r="ANH220" s="100"/>
      <c r="ANI220" s="100"/>
      <c r="ANJ220" s="100"/>
      <c r="ANK220" s="100"/>
      <c r="ANL220" s="100"/>
      <c r="ANM220" s="100"/>
      <c r="ANN220" s="100"/>
      <c r="ANO220" s="100"/>
      <c r="ANP220" s="100"/>
      <c r="ANQ220" s="100"/>
      <c r="ANR220" s="100"/>
      <c r="ANS220" s="100"/>
      <c r="ANT220" s="100"/>
      <c r="ANU220" s="100"/>
      <c r="ANV220" s="100"/>
      <c r="ANW220" s="100"/>
      <c r="ANX220" s="100"/>
      <c r="ANY220" s="100"/>
      <c r="ANZ220" s="100"/>
      <c r="AOA220" s="100"/>
      <c r="AOB220" s="100"/>
      <c r="AOC220" s="100"/>
      <c r="AOD220" s="100"/>
      <c r="AOE220" s="100"/>
      <c r="AOF220" s="100"/>
      <c r="AOG220" s="100"/>
      <c r="AOH220" s="100"/>
      <c r="AOI220" s="100"/>
      <c r="AOJ220" s="100"/>
      <c r="AOK220" s="100"/>
      <c r="AOL220" s="100"/>
      <c r="AOM220" s="100"/>
      <c r="AON220" s="100"/>
      <c r="AOO220" s="100"/>
      <c r="AOP220" s="100"/>
      <c r="AOQ220" s="100"/>
      <c r="AOR220" s="100"/>
      <c r="AOS220" s="100"/>
      <c r="AOT220" s="100"/>
      <c r="AOU220" s="100"/>
      <c r="AOV220" s="100"/>
      <c r="AOW220" s="100"/>
      <c r="AOX220" s="100"/>
      <c r="AOY220" s="100"/>
      <c r="AOZ220" s="100"/>
      <c r="APA220" s="100"/>
      <c r="APB220" s="100"/>
      <c r="APC220" s="100"/>
      <c r="APD220" s="100"/>
      <c r="APE220" s="100"/>
      <c r="APF220" s="100"/>
      <c r="APG220" s="100"/>
      <c r="APH220" s="100"/>
      <c r="API220" s="100"/>
      <c r="APJ220" s="100"/>
      <c r="APK220" s="100"/>
      <c r="APL220" s="100"/>
      <c r="APM220" s="100"/>
      <c r="APN220" s="100"/>
      <c r="APO220" s="100"/>
      <c r="APP220" s="100"/>
      <c r="APQ220" s="100"/>
      <c r="APR220" s="100"/>
      <c r="APS220" s="100"/>
      <c r="APT220" s="100"/>
      <c r="APU220" s="100"/>
      <c r="APV220" s="100"/>
      <c r="APW220" s="100"/>
      <c r="APX220" s="100"/>
      <c r="APY220" s="100"/>
      <c r="APZ220" s="100"/>
      <c r="AQA220" s="100"/>
      <c r="AQB220" s="100"/>
      <c r="AQC220" s="100"/>
      <c r="AQD220" s="100"/>
      <c r="AQE220" s="100"/>
      <c r="AQF220" s="100"/>
      <c r="AQG220" s="100"/>
      <c r="AQH220" s="100"/>
      <c r="AQI220" s="100"/>
      <c r="AQJ220" s="100"/>
      <c r="AQK220" s="100"/>
      <c r="AQL220" s="100"/>
      <c r="AQM220" s="100"/>
      <c r="AQN220" s="100"/>
      <c r="AQO220" s="100"/>
      <c r="AQP220" s="100"/>
      <c r="AQQ220" s="100"/>
      <c r="AQR220" s="100"/>
      <c r="AQS220" s="100"/>
      <c r="AQT220" s="100"/>
      <c r="AQU220" s="100"/>
      <c r="AQV220" s="100"/>
      <c r="AQW220" s="100"/>
      <c r="AQX220" s="100"/>
      <c r="AQY220" s="100"/>
      <c r="AQZ220" s="100"/>
      <c r="ARA220" s="100"/>
      <c r="ARB220" s="100"/>
      <c r="ARC220" s="100"/>
      <c r="ARD220" s="100"/>
      <c r="ARE220" s="100"/>
      <c r="ARF220" s="100"/>
      <c r="ARG220" s="100"/>
      <c r="ARH220" s="100"/>
      <c r="ARI220" s="100"/>
      <c r="ARJ220" s="100"/>
      <c r="ARK220" s="100"/>
      <c r="ARL220" s="100"/>
      <c r="ARM220" s="100"/>
      <c r="ARN220" s="100"/>
      <c r="ARO220" s="100"/>
      <c r="ARP220" s="100"/>
      <c r="ARQ220" s="100"/>
      <c r="ARR220" s="100"/>
      <c r="ARS220" s="100"/>
      <c r="ART220" s="100"/>
      <c r="ARU220" s="100"/>
      <c r="ARV220" s="100"/>
      <c r="ARW220" s="100"/>
      <c r="ARX220" s="100"/>
      <c r="ARY220" s="100"/>
      <c r="ARZ220" s="100"/>
      <c r="ASA220" s="100"/>
      <c r="ASB220" s="100"/>
      <c r="ASC220" s="100"/>
      <c r="ASD220" s="100"/>
      <c r="ASE220" s="100"/>
      <c r="ASF220" s="100"/>
      <c r="ASG220" s="100"/>
      <c r="ASH220" s="100"/>
      <c r="ASI220" s="100"/>
      <c r="ASJ220" s="100"/>
      <c r="ASK220" s="100"/>
      <c r="ASL220" s="100"/>
      <c r="ASM220" s="100"/>
      <c r="ASN220" s="100"/>
      <c r="ASO220" s="100"/>
      <c r="ASP220" s="100"/>
      <c r="ASQ220" s="100"/>
      <c r="ASR220" s="100"/>
      <c r="ASS220" s="100"/>
      <c r="AST220" s="100"/>
      <c r="ASU220" s="100"/>
      <c r="ASV220" s="100"/>
      <c r="ASW220" s="100"/>
      <c r="ASX220" s="100"/>
      <c r="ASY220" s="100"/>
      <c r="ASZ220" s="100"/>
      <c r="ATA220" s="100"/>
      <c r="ATB220" s="100"/>
      <c r="ATC220" s="100"/>
      <c r="ATD220" s="100"/>
      <c r="ATE220" s="100"/>
      <c r="ATF220" s="100"/>
      <c r="ATG220" s="100"/>
      <c r="ATH220" s="100"/>
      <c r="ATI220" s="100"/>
      <c r="ATJ220" s="100"/>
      <c r="ATK220" s="100"/>
      <c r="ATL220" s="100"/>
      <c r="ATM220" s="100"/>
      <c r="ATN220" s="100"/>
      <c r="ATO220" s="100"/>
      <c r="ATP220" s="100"/>
      <c r="ATQ220" s="100"/>
      <c r="ATR220" s="100"/>
      <c r="ATS220" s="100"/>
      <c r="ATT220" s="100"/>
      <c r="ATU220" s="100"/>
      <c r="ATV220" s="100"/>
      <c r="ATW220" s="100"/>
      <c r="ATX220" s="100"/>
    </row>
    <row r="221" spans="1:1220" ht="16" customHeight="1">
      <c r="A221" s="38">
        <v>218</v>
      </c>
      <c r="B221" s="567" t="s">
        <v>18360</v>
      </c>
      <c r="C221" s="38" t="s">
        <v>7928</v>
      </c>
      <c r="D221" s="38" t="s">
        <v>19</v>
      </c>
      <c r="E221" s="38" t="s">
        <v>7981</v>
      </c>
      <c r="F221" s="38" t="s">
        <v>4650</v>
      </c>
      <c r="G221" s="8" t="s">
        <v>8032</v>
      </c>
      <c r="H221" s="37" t="s">
        <v>7357</v>
      </c>
      <c r="I221" s="232" t="s">
        <v>8177</v>
      </c>
      <c r="J221" s="38" t="s">
        <v>8125</v>
      </c>
      <c r="K221" s="571" t="s">
        <v>6842</v>
      </c>
      <c r="L221" s="567">
        <v>8123</v>
      </c>
      <c r="M221" s="38" t="s">
        <v>21</v>
      </c>
      <c r="N221" s="38" t="s">
        <v>7694</v>
      </c>
      <c r="O221" s="38"/>
      <c r="P221" s="38"/>
      <c r="Q221" s="47"/>
      <c r="R221" s="214"/>
      <c r="S221" s="100"/>
      <c r="T221" s="100"/>
      <c r="U221" s="100"/>
      <c r="V221" s="100"/>
      <c r="W221" s="100"/>
      <c r="X221" s="100"/>
      <c r="Y221" s="100"/>
      <c r="Z221" s="100"/>
      <c r="AA221" s="100"/>
      <c r="AB221" s="100"/>
      <c r="AC221" s="100"/>
      <c r="AD221" s="100"/>
      <c r="AE221" s="100"/>
      <c r="AF221" s="100"/>
      <c r="AG221" s="100"/>
      <c r="AH221" s="100"/>
      <c r="AI221" s="100"/>
      <c r="AJ221" s="100"/>
      <c r="AK221" s="100"/>
      <c r="AL221" s="100"/>
      <c r="AM221" s="100"/>
      <c r="AN221" s="100"/>
      <c r="AO221" s="100"/>
      <c r="AP221" s="100"/>
      <c r="AQ221" s="100"/>
      <c r="AR221" s="100"/>
      <c r="AS221" s="100"/>
      <c r="AT221" s="100"/>
      <c r="AU221" s="100"/>
      <c r="AV221" s="100"/>
      <c r="AW221" s="100"/>
      <c r="AX221" s="100"/>
      <c r="AY221" s="100"/>
      <c r="AZ221" s="100"/>
      <c r="BA221" s="100"/>
      <c r="BB221" s="100"/>
      <c r="BC221" s="100"/>
      <c r="BD221" s="100"/>
      <c r="BE221" s="100"/>
      <c r="BF221" s="100"/>
      <c r="BG221" s="100"/>
      <c r="BH221" s="100"/>
      <c r="BI221" s="100"/>
      <c r="BJ221" s="100"/>
      <c r="BK221" s="100"/>
      <c r="BL221" s="100"/>
      <c r="BM221" s="100"/>
      <c r="BN221" s="100"/>
      <c r="BO221" s="100"/>
      <c r="BP221" s="100"/>
      <c r="BQ221" s="100"/>
      <c r="BR221" s="100"/>
      <c r="BS221" s="100"/>
      <c r="BT221" s="100"/>
      <c r="BU221" s="100"/>
      <c r="BV221" s="100"/>
      <c r="BW221" s="100"/>
      <c r="BX221" s="100"/>
      <c r="BY221" s="100"/>
      <c r="BZ221" s="100"/>
      <c r="CA221" s="100"/>
      <c r="CB221" s="100"/>
      <c r="CC221" s="100"/>
      <c r="CD221" s="100"/>
      <c r="CE221" s="100"/>
      <c r="CF221" s="100"/>
      <c r="CG221" s="100"/>
      <c r="CH221" s="100"/>
      <c r="CI221" s="100"/>
      <c r="CJ221" s="100"/>
      <c r="CK221" s="100"/>
      <c r="CL221" s="100"/>
      <c r="CM221" s="100"/>
      <c r="CN221" s="100"/>
      <c r="CO221" s="100"/>
      <c r="CP221" s="100"/>
      <c r="CQ221" s="100"/>
      <c r="CR221" s="100"/>
      <c r="CS221" s="100"/>
      <c r="CT221" s="100"/>
      <c r="CU221" s="100"/>
      <c r="CV221" s="100"/>
      <c r="CW221" s="100"/>
      <c r="CX221" s="100"/>
      <c r="CY221" s="100"/>
      <c r="CZ221" s="100"/>
      <c r="DA221" s="100"/>
      <c r="DB221" s="100"/>
      <c r="DC221" s="100"/>
      <c r="DD221" s="100"/>
      <c r="DE221" s="100"/>
      <c r="DF221" s="100"/>
      <c r="DG221" s="100"/>
      <c r="DH221" s="100"/>
      <c r="DI221" s="100"/>
      <c r="DJ221" s="100"/>
      <c r="DK221" s="100"/>
      <c r="DL221" s="100"/>
      <c r="DM221" s="100"/>
      <c r="DN221" s="100"/>
      <c r="DO221" s="100"/>
      <c r="DP221" s="100"/>
      <c r="DQ221" s="100"/>
      <c r="DR221" s="100"/>
      <c r="DS221" s="100"/>
      <c r="DT221" s="100"/>
      <c r="DU221" s="100"/>
      <c r="DV221" s="100"/>
      <c r="DW221" s="100"/>
      <c r="DX221" s="100"/>
      <c r="DY221" s="100"/>
      <c r="DZ221" s="100"/>
      <c r="EA221" s="100"/>
      <c r="EB221" s="100"/>
      <c r="EC221" s="100"/>
      <c r="ED221" s="100"/>
      <c r="EE221" s="100"/>
      <c r="EF221" s="100"/>
      <c r="EG221" s="100"/>
      <c r="EH221" s="100"/>
      <c r="EI221" s="100"/>
      <c r="EJ221" s="100"/>
      <c r="EK221" s="100"/>
      <c r="EL221" s="100"/>
      <c r="EM221" s="100"/>
      <c r="EN221" s="100"/>
      <c r="EO221" s="100"/>
      <c r="EP221" s="100"/>
      <c r="EQ221" s="100"/>
      <c r="ER221" s="100"/>
      <c r="ES221" s="100"/>
      <c r="ET221" s="100"/>
      <c r="EU221" s="100"/>
      <c r="EV221" s="100"/>
      <c r="EW221" s="100"/>
      <c r="EX221" s="100"/>
      <c r="EY221" s="100"/>
      <c r="EZ221" s="100"/>
      <c r="FA221" s="100"/>
      <c r="FB221" s="100"/>
      <c r="FC221" s="100"/>
      <c r="FD221" s="100"/>
      <c r="FE221" s="100"/>
      <c r="FF221" s="100"/>
      <c r="FG221" s="100"/>
      <c r="FH221" s="100"/>
      <c r="FI221" s="100"/>
      <c r="FJ221" s="100"/>
      <c r="FK221" s="100"/>
      <c r="FL221" s="100"/>
      <c r="FM221" s="100"/>
      <c r="FN221" s="100"/>
      <c r="FO221" s="100"/>
      <c r="FP221" s="100"/>
      <c r="FQ221" s="100"/>
      <c r="FR221" s="100"/>
      <c r="FS221" s="100"/>
      <c r="FT221" s="100"/>
      <c r="FU221" s="100"/>
      <c r="FV221" s="100"/>
      <c r="FW221" s="100"/>
      <c r="FX221" s="100"/>
      <c r="FY221" s="100"/>
      <c r="FZ221" s="100"/>
      <c r="GA221" s="100"/>
      <c r="GB221" s="100"/>
      <c r="GC221" s="100"/>
      <c r="GD221" s="100"/>
      <c r="GE221" s="100"/>
      <c r="GF221" s="100"/>
      <c r="GG221" s="100"/>
      <c r="GH221" s="100"/>
      <c r="GI221" s="100"/>
      <c r="GJ221" s="100"/>
      <c r="GK221" s="100"/>
      <c r="GL221" s="100"/>
      <c r="GM221" s="100"/>
      <c r="GN221" s="100"/>
      <c r="GO221" s="100"/>
      <c r="GP221" s="100"/>
      <c r="GQ221" s="100"/>
      <c r="GR221" s="100"/>
      <c r="GS221" s="100"/>
      <c r="GT221" s="100"/>
      <c r="GU221" s="100"/>
      <c r="GV221" s="100"/>
      <c r="GW221" s="100"/>
      <c r="GX221" s="100"/>
      <c r="GY221" s="100"/>
      <c r="GZ221" s="100"/>
      <c r="HA221" s="100"/>
      <c r="HB221" s="100"/>
      <c r="HC221" s="100"/>
      <c r="HD221" s="100"/>
      <c r="HE221" s="100"/>
      <c r="HF221" s="100"/>
      <c r="HG221" s="100"/>
      <c r="HH221" s="100"/>
      <c r="HI221" s="100"/>
      <c r="HJ221" s="100"/>
      <c r="HK221" s="100"/>
      <c r="HL221" s="100"/>
      <c r="HM221" s="100"/>
      <c r="HN221" s="100"/>
      <c r="HO221" s="100"/>
      <c r="HP221" s="100"/>
      <c r="HQ221" s="100"/>
      <c r="HR221" s="100"/>
      <c r="HS221" s="100"/>
      <c r="HT221" s="100"/>
      <c r="HU221" s="100"/>
      <c r="HV221" s="100"/>
      <c r="HW221" s="100"/>
      <c r="HX221" s="100"/>
      <c r="HY221" s="100"/>
      <c r="HZ221" s="100"/>
      <c r="IA221" s="100"/>
      <c r="IB221" s="100"/>
      <c r="IC221" s="100"/>
      <c r="ID221" s="100"/>
      <c r="IE221" s="100"/>
      <c r="IF221" s="100"/>
      <c r="IG221" s="100"/>
      <c r="IH221" s="100"/>
      <c r="II221" s="100"/>
      <c r="IJ221" s="100"/>
      <c r="IK221" s="100"/>
      <c r="IL221" s="100"/>
      <c r="IM221" s="100"/>
      <c r="IN221" s="100"/>
      <c r="IO221" s="100"/>
      <c r="IP221" s="100"/>
      <c r="IQ221" s="100"/>
      <c r="IR221" s="100"/>
      <c r="IS221" s="100"/>
      <c r="IT221" s="100"/>
      <c r="IU221" s="100"/>
      <c r="IV221" s="100"/>
      <c r="IW221" s="100"/>
      <c r="IX221" s="100"/>
      <c r="IY221" s="100"/>
      <c r="IZ221" s="100"/>
      <c r="JA221" s="100"/>
      <c r="JB221" s="100"/>
      <c r="JC221" s="100"/>
      <c r="JD221" s="100"/>
      <c r="JE221" s="100"/>
      <c r="JF221" s="100"/>
      <c r="JG221" s="100"/>
      <c r="JH221" s="100"/>
      <c r="JI221" s="100"/>
      <c r="JJ221" s="100"/>
      <c r="JK221" s="100"/>
      <c r="JL221" s="100"/>
      <c r="JM221" s="100"/>
      <c r="JN221" s="100"/>
      <c r="JO221" s="100"/>
      <c r="JP221" s="100"/>
      <c r="JQ221" s="100"/>
      <c r="JR221" s="100"/>
      <c r="JS221" s="100"/>
      <c r="JT221" s="100"/>
      <c r="JU221" s="100"/>
      <c r="JV221" s="100"/>
      <c r="JW221" s="100"/>
      <c r="JX221" s="100"/>
      <c r="JY221" s="100"/>
      <c r="JZ221" s="100"/>
      <c r="KA221" s="100"/>
      <c r="KB221" s="100"/>
      <c r="KC221" s="100"/>
      <c r="KD221" s="100"/>
      <c r="KE221" s="100"/>
      <c r="KF221" s="100"/>
      <c r="KG221" s="100"/>
      <c r="KH221" s="100"/>
      <c r="KI221" s="100"/>
      <c r="KJ221" s="100"/>
      <c r="KK221" s="100"/>
      <c r="KL221" s="100"/>
      <c r="KM221" s="100"/>
      <c r="KN221" s="100"/>
      <c r="KO221" s="100"/>
      <c r="KP221" s="100"/>
      <c r="KQ221" s="100"/>
      <c r="KR221" s="100"/>
      <c r="KS221" s="100"/>
      <c r="KT221" s="100"/>
      <c r="KU221" s="100"/>
      <c r="KV221" s="100"/>
      <c r="KW221" s="100"/>
      <c r="KX221" s="100"/>
      <c r="KY221" s="100"/>
      <c r="KZ221" s="100"/>
      <c r="LA221" s="100"/>
      <c r="LB221" s="100"/>
      <c r="LC221" s="100"/>
      <c r="LD221" s="100"/>
      <c r="LE221" s="100"/>
      <c r="LF221" s="100"/>
      <c r="LG221" s="100"/>
      <c r="LH221" s="100"/>
      <c r="LI221" s="100"/>
      <c r="LJ221" s="100"/>
      <c r="LK221" s="100"/>
      <c r="LL221" s="100"/>
      <c r="LM221" s="100"/>
      <c r="LN221" s="100"/>
      <c r="LO221" s="100"/>
      <c r="LP221" s="100"/>
      <c r="LQ221" s="100"/>
      <c r="LR221" s="100"/>
      <c r="LS221" s="100"/>
      <c r="LT221" s="100"/>
      <c r="LU221" s="100"/>
      <c r="LV221" s="100"/>
      <c r="LW221" s="100"/>
      <c r="LX221" s="100"/>
      <c r="LY221" s="100"/>
      <c r="LZ221" s="100"/>
      <c r="MA221" s="100"/>
      <c r="MB221" s="100"/>
      <c r="MC221" s="100"/>
      <c r="MD221" s="100"/>
      <c r="ME221" s="100"/>
      <c r="MF221" s="100"/>
      <c r="MG221" s="100"/>
      <c r="MH221" s="100"/>
      <c r="MI221" s="100"/>
      <c r="MJ221" s="100"/>
      <c r="MK221" s="100"/>
      <c r="ML221" s="100"/>
      <c r="MM221" s="100"/>
      <c r="MN221" s="100"/>
      <c r="MO221" s="100"/>
      <c r="MP221" s="100"/>
      <c r="MQ221" s="100"/>
      <c r="MR221" s="100"/>
      <c r="MS221" s="100"/>
      <c r="MT221" s="100"/>
      <c r="MU221" s="100"/>
      <c r="MV221" s="100"/>
      <c r="MW221" s="100"/>
      <c r="MX221" s="100"/>
      <c r="MY221" s="100"/>
      <c r="MZ221" s="100"/>
      <c r="NA221" s="100"/>
      <c r="NB221" s="100"/>
      <c r="NC221" s="100"/>
      <c r="ND221" s="100"/>
      <c r="NE221" s="100"/>
      <c r="NF221" s="100"/>
      <c r="NG221" s="100"/>
      <c r="NH221" s="100"/>
      <c r="NI221" s="100"/>
      <c r="NJ221" s="100"/>
      <c r="NK221" s="100"/>
      <c r="NL221" s="100"/>
      <c r="NM221" s="100"/>
      <c r="NN221" s="100"/>
      <c r="NO221" s="100"/>
      <c r="NP221" s="100"/>
      <c r="NQ221" s="100"/>
      <c r="NR221" s="100"/>
      <c r="NS221" s="100"/>
      <c r="NT221" s="100"/>
      <c r="NU221" s="100"/>
      <c r="NV221" s="100"/>
      <c r="NW221" s="100"/>
      <c r="NX221" s="100"/>
      <c r="NY221" s="100"/>
      <c r="NZ221" s="100"/>
      <c r="OA221" s="100"/>
      <c r="OB221" s="100"/>
      <c r="OC221" s="100"/>
      <c r="OD221" s="100"/>
      <c r="OE221" s="100"/>
      <c r="OF221" s="100"/>
      <c r="OG221" s="100"/>
      <c r="OH221" s="100"/>
      <c r="OI221" s="100"/>
      <c r="OJ221" s="100"/>
      <c r="OK221" s="100"/>
      <c r="OL221" s="100"/>
      <c r="OM221" s="100"/>
      <c r="ON221" s="100"/>
      <c r="OO221" s="100"/>
      <c r="OP221" s="100"/>
      <c r="OQ221" s="100"/>
      <c r="OR221" s="100"/>
      <c r="OS221" s="100"/>
      <c r="OT221" s="100"/>
      <c r="OU221" s="100"/>
      <c r="OV221" s="100"/>
      <c r="OW221" s="100"/>
      <c r="OX221" s="100"/>
      <c r="OY221" s="100"/>
      <c r="OZ221" s="100"/>
      <c r="PA221" s="100"/>
      <c r="PB221" s="100"/>
      <c r="PC221" s="100"/>
      <c r="PD221" s="100"/>
      <c r="PE221" s="100"/>
      <c r="PF221" s="100"/>
      <c r="PG221" s="100"/>
      <c r="PH221" s="100"/>
      <c r="PI221" s="100"/>
      <c r="PJ221" s="100"/>
      <c r="PK221" s="100"/>
      <c r="PL221" s="100"/>
      <c r="PM221" s="100"/>
      <c r="PN221" s="100"/>
      <c r="PO221" s="100"/>
      <c r="PP221" s="100"/>
      <c r="PQ221" s="100"/>
      <c r="PR221" s="100"/>
      <c r="PS221" s="100"/>
      <c r="PT221" s="100"/>
      <c r="PU221" s="100"/>
      <c r="PV221" s="100"/>
      <c r="PW221" s="100"/>
      <c r="PX221" s="100"/>
      <c r="PY221" s="100"/>
      <c r="PZ221" s="100"/>
      <c r="QA221" s="100"/>
      <c r="QB221" s="100"/>
      <c r="QC221" s="100"/>
      <c r="QD221" s="100"/>
      <c r="QE221" s="100"/>
      <c r="QF221" s="100"/>
      <c r="QG221" s="100"/>
      <c r="QH221" s="100"/>
      <c r="QI221" s="100"/>
      <c r="QJ221" s="100"/>
      <c r="QK221" s="100"/>
      <c r="QL221" s="100"/>
      <c r="QM221" s="100"/>
      <c r="QN221" s="100"/>
      <c r="QO221" s="100"/>
      <c r="QP221" s="100"/>
      <c r="QQ221" s="100"/>
      <c r="QR221" s="100"/>
      <c r="QS221" s="100"/>
      <c r="QT221" s="100"/>
      <c r="QU221" s="100"/>
      <c r="QV221" s="100"/>
      <c r="QW221" s="100"/>
      <c r="QX221" s="100"/>
      <c r="QY221" s="100"/>
      <c r="QZ221" s="100"/>
      <c r="RA221" s="100"/>
      <c r="RB221" s="100"/>
      <c r="RC221" s="100"/>
      <c r="RD221" s="100"/>
      <c r="RE221" s="100"/>
      <c r="RF221" s="100"/>
      <c r="RG221" s="100"/>
      <c r="RH221" s="100"/>
      <c r="RI221" s="100"/>
      <c r="RJ221" s="100"/>
      <c r="RK221" s="100"/>
      <c r="RL221" s="100"/>
      <c r="RM221" s="100"/>
      <c r="RN221" s="100"/>
      <c r="RO221" s="100"/>
      <c r="RP221" s="100"/>
      <c r="RQ221" s="100"/>
      <c r="RR221" s="100"/>
      <c r="RS221" s="100"/>
      <c r="RT221" s="100"/>
      <c r="RU221" s="100"/>
      <c r="RV221" s="100"/>
      <c r="RW221" s="100"/>
      <c r="RX221" s="100"/>
      <c r="RY221" s="100"/>
      <c r="RZ221" s="100"/>
      <c r="SA221" s="100"/>
      <c r="SB221" s="100"/>
      <c r="SC221" s="100"/>
      <c r="SD221" s="100"/>
      <c r="SE221" s="100"/>
      <c r="SF221" s="100"/>
      <c r="SG221" s="100"/>
      <c r="SH221" s="100"/>
      <c r="SI221" s="100"/>
      <c r="SJ221" s="100"/>
      <c r="SK221" s="100"/>
      <c r="SL221" s="100"/>
      <c r="SM221" s="100"/>
      <c r="SN221" s="100"/>
      <c r="SO221" s="100"/>
      <c r="SP221" s="100"/>
      <c r="SQ221" s="100"/>
      <c r="SR221" s="100"/>
      <c r="SS221" s="100"/>
      <c r="ST221" s="100"/>
      <c r="SU221" s="100"/>
      <c r="SV221" s="100"/>
      <c r="SW221" s="100"/>
      <c r="SX221" s="100"/>
      <c r="SY221" s="100"/>
      <c r="SZ221" s="100"/>
      <c r="TA221" s="100"/>
      <c r="TB221" s="100"/>
      <c r="TC221" s="100"/>
      <c r="TD221" s="100"/>
      <c r="TE221" s="100"/>
      <c r="TF221" s="100"/>
      <c r="TG221" s="100"/>
      <c r="TH221" s="100"/>
      <c r="TI221" s="100"/>
      <c r="TJ221" s="100"/>
      <c r="TK221" s="100"/>
      <c r="TL221" s="100"/>
      <c r="TM221" s="100"/>
      <c r="TN221" s="100"/>
      <c r="TO221" s="100"/>
      <c r="TP221" s="100"/>
      <c r="TQ221" s="100"/>
      <c r="TR221" s="100"/>
      <c r="TS221" s="100"/>
      <c r="TT221" s="100"/>
      <c r="TU221" s="100"/>
      <c r="TV221" s="100"/>
      <c r="TW221" s="100"/>
      <c r="TX221" s="100"/>
      <c r="TY221" s="100"/>
      <c r="TZ221" s="100"/>
      <c r="UA221" s="100"/>
      <c r="UB221" s="100"/>
      <c r="UC221" s="100"/>
      <c r="UD221" s="100"/>
      <c r="UE221" s="100"/>
      <c r="UF221" s="100"/>
      <c r="UG221" s="100"/>
      <c r="UH221" s="100"/>
      <c r="UI221" s="100"/>
      <c r="UJ221" s="100"/>
      <c r="UK221" s="100"/>
      <c r="UL221" s="100"/>
      <c r="UM221" s="100"/>
      <c r="UN221" s="100"/>
      <c r="UO221" s="100"/>
      <c r="UP221" s="100"/>
      <c r="UQ221" s="100"/>
      <c r="UR221" s="100"/>
      <c r="US221" s="100"/>
      <c r="UT221" s="100"/>
      <c r="UU221" s="100"/>
      <c r="UV221" s="100"/>
      <c r="UW221" s="100"/>
      <c r="UX221" s="100"/>
      <c r="UY221" s="100"/>
      <c r="UZ221" s="100"/>
      <c r="VA221" s="100"/>
      <c r="VB221" s="100"/>
      <c r="VC221" s="100"/>
      <c r="VD221" s="100"/>
      <c r="VE221" s="100"/>
      <c r="VF221" s="100"/>
      <c r="VG221" s="100"/>
      <c r="VH221" s="100"/>
      <c r="VI221" s="100"/>
      <c r="VJ221" s="100"/>
      <c r="VK221" s="100"/>
      <c r="VL221" s="100"/>
      <c r="VM221" s="100"/>
      <c r="VN221" s="100"/>
      <c r="VO221" s="100"/>
      <c r="VP221" s="100"/>
      <c r="VQ221" s="100"/>
      <c r="VR221" s="100"/>
      <c r="VS221" s="100"/>
      <c r="VT221" s="100"/>
      <c r="VU221" s="100"/>
      <c r="VV221" s="100"/>
      <c r="VW221" s="100"/>
      <c r="VX221" s="100"/>
      <c r="VY221" s="100"/>
      <c r="VZ221" s="100"/>
      <c r="WA221" s="100"/>
      <c r="WB221" s="100"/>
      <c r="WC221" s="100"/>
      <c r="WD221" s="100"/>
      <c r="WE221" s="100"/>
      <c r="WF221" s="100"/>
      <c r="WG221" s="100"/>
      <c r="WH221" s="100"/>
      <c r="WI221" s="100"/>
      <c r="WJ221" s="100"/>
      <c r="WK221" s="100"/>
      <c r="WL221" s="100"/>
      <c r="WM221" s="100"/>
      <c r="WN221" s="100"/>
      <c r="WO221" s="100"/>
      <c r="WP221" s="100"/>
      <c r="WQ221" s="100"/>
      <c r="WR221" s="100"/>
      <c r="WS221" s="100"/>
      <c r="WT221" s="100"/>
      <c r="WU221" s="100"/>
      <c r="WV221" s="100"/>
      <c r="WW221" s="100"/>
      <c r="WX221" s="100"/>
      <c r="WY221" s="100"/>
      <c r="WZ221" s="100"/>
      <c r="XA221" s="100"/>
      <c r="XB221" s="100"/>
      <c r="XC221" s="100"/>
      <c r="XD221" s="100"/>
      <c r="XE221" s="100"/>
      <c r="XF221" s="100"/>
      <c r="XG221" s="100"/>
      <c r="XH221" s="100"/>
      <c r="XI221" s="100"/>
      <c r="XJ221" s="100"/>
      <c r="XK221" s="100"/>
      <c r="XL221" s="100"/>
      <c r="XM221" s="100"/>
      <c r="XN221" s="100"/>
      <c r="XO221" s="100"/>
      <c r="XP221" s="100"/>
      <c r="XQ221" s="100"/>
      <c r="XR221" s="100"/>
      <c r="XS221" s="100"/>
      <c r="XT221" s="100"/>
      <c r="XU221" s="100"/>
      <c r="XV221" s="100"/>
      <c r="XW221" s="100"/>
      <c r="XX221" s="100"/>
      <c r="XY221" s="100"/>
      <c r="XZ221" s="100"/>
      <c r="YA221" s="100"/>
      <c r="YB221" s="100"/>
      <c r="YC221" s="100"/>
      <c r="YD221" s="100"/>
      <c r="YE221" s="100"/>
      <c r="YF221" s="100"/>
      <c r="YG221" s="100"/>
      <c r="YH221" s="100"/>
      <c r="YI221" s="100"/>
      <c r="YJ221" s="100"/>
      <c r="YK221" s="100"/>
      <c r="YL221" s="100"/>
      <c r="YM221" s="100"/>
      <c r="YN221" s="100"/>
      <c r="YO221" s="100"/>
      <c r="YP221" s="100"/>
      <c r="YQ221" s="100"/>
      <c r="YR221" s="100"/>
      <c r="YS221" s="100"/>
      <c r="YT221" s="100"/>
      <c r="YU221" s="100"/>
      <c r="YV221" s="100"/>
      <c r="YW221" s="100"/>
      <c r="YX221" s="100"/>
      <c r="YY221" s="100"/>
      <c r="YZ221" s="100"/>
      <c r="ZA221" s="100"/>
      <c r="ZB221" s="100"/>
      <c r="ZC221" s="100"/>
      <c r="ZD221" s="100"/>
      <c r="ZE221" s="100"/>
      <c r="ZF221" s="100"/>
      <c r="ZG221" s="100"/>
      <c r="ZH221" s="100"/>
      <c r="ZI221" s="100"/>
      <c r="ZJ221" s="100"/>
      <c r="ZK221" s="100"/>
      <c r="ZL221" s="100"/>
      <c r="ZM221" s="100"/>
      <c r="ZN221" s="100"/>
      <c r="ZO221" s="100"/>
      <c r="ZP221" s="100"/>
      <c r="ZQ221" s="100"/>
      <c r="ZR221" s="100"/>
      <c r="ZS221" s="100"/>
      <c r="ZT221" s="100"/>
      <c r="ZU221" s="100"/>
      <c r="ZV221" s="100"/>
      <c r="ZW221" s="100"/>
      <c r="ZX221" s="100"/>
      <c r="ZY221" s="100"/>
      <c r="ZZ221" s="100"/>
      <c r="AAA221" s="100"/>
      <c r="AAB221" s="100"/>
      <c r="AAC221" s="100"/>
      <c r="AAD221" s="100"/>
      <c r="AAE221" s="100"/>
      <c r="AAF221" s="100"/>
      <c r="AAG221" s="100"/>
      <c r="AAH221" s="100"/>
      <c r="AAI221" s="100"/>
      <c r="AAJ221" s="100"/>
      <c r="AAK221" s="100"/>
      <c r="AAL221" s="100"/>
      <c r="AAM221" s="100"/>
      <c r="AAN221" s="100"/>
      <c r="AAO221" s="100"/>
      <c r="AAP221" s="100"/>
      <c r="AAQ221" s="100"/>
      <c r="AAR221" s="100"/>
      <c r="AAS221" s="100"/>
      <c r="AAT221" s="100"/>
      <c r="AAU221" s="100"/>
      <c r="AAV221" s="100"/>
      <c r="AAW221" s="100"/>
      <c r="AAX221" s="100"/>
      <c r="AAY221" s="100"/>
      <c r="AAZ221" s="100"/>
      <c r="ABA221" s="100"/>
      <c r="ABB221" s="100"/>
      <c r="ABC221" s="100"/>
      <c r="ABD221" s="100"/>
      <c r="ABE221" s="100"/>
      <c r="ABF221" s="100"/>
      <c r="ABG221" s="100"/>
      <c r="ABH221" s="100"/>
      <c r="ABI221" s="100"/>
      <c r="ABJ221" s="100"/>
      <c r="ABK221" s="100"/>
      <c r="ABL221" s="100"/>
      <c r="ABM221" s="100"/>
      <c r="ABN221" s="100"/>
      <c r="ABO221" s="100"/>
      <c r="ABP221" s="100"/>
      <c r="ABQ221" s="100"/>
      <c r="ABR221" s="100"/>
      <c r="ABS221" s="100"/>
      <c r="ABT221" s="100"/>
      <c r="ABU221" s="100"/>
      <c r="ABV221" s="100"/>
      <c r="ABW221" s="100"/>
      <c r="ABX221" s="100"/>
      <c r="ABY221" s="100"/>
      <c r="ABZ221" s="100"/>
      <c r="ACA221" s="100"/>
      <c r="ACB221" s="100"/>
      <c r="ACC221" s="100"/>
      <c r="ACD221" s="100"/>
      <c r="ACE221" s="100"/>
      <c r="ACF221" s="100"/>
      <c r="ACG221" s="100"/>
      <c r="ACH221" s="100"/>
      <c r="ACI221" s="100"/>
      <c r="ACJ221" s="100"/>
      <c r="ACK221" s="100"/>
      <c r="ACL221" s="100"/>
      <c r="ACM221" s="100"/>
      <c r="ACN221" s="100"/>
      <c r="ACO221" s="100"/>
      <c r="ACP221" s="100"/>
      <c r="ACQ221" s="100"/>
      <c r="ACR221" s="100"/>
      <c r="ACS221" s="100"/>
      <c r="ACT221" s="100"/>
      <c r="ACU221" s="100"/>
      <c r="ACV221" s="100"/>
      <c r="ACW221" s="100"/>
      <c r="ACX221" s="100"/>
      <c r="ACY221" s="100"/>
      <c r="ACZ221" s="100"/>
      <c r="ADA221" s="100"/>
      <c r="ADB221" s="100"/>
      <c r="ADC221" s="100"/>
      <c r="ADD221" s="100"/>
      <c r="ADE221" s="100"/>
      <c r="ADF221" s="100"/>
      <c r="ADG221" s="100"/>
      <c r="ADH221" s="100"/>
      <c r="ADI221" s="100"/>
      <c r="ADJ221" s="100"/>
      <c r="ADK221" s="100"/>
      <c r="ADL221" s="100"/>
      <c r="ADM221" s="100"/>
      <c r="ADN221" s="100"/>
      <c r="ADO221" s="100"/>
      <c r="ADP221" s="100"/>
      <c r="ADQ221" s="100"/>
      <c r="ADR221" s="100"/>
      <c r="ADS221" s="100"/>
      <c r="ADT221" s="100"/>
      <c r="ADU221" s="100"/>
      <c r="ADV221" s="100"/>
      <c r="ADW221" s="100"/>
      <c r="ADX221" s="100"/>
      <c r="ADY221" s="100"/>
      <c r="ADZ221" s="100"/>
      <c r="AEA221" s="100"/>
      <c r="AEB221" s="100"/>
      <c r="AEC221" s="100"/>
      <c r="AED221" s="100"/>
      <c r="AEE221" s="100"/>
      <c r="AEF221" s="100"/>
      <c r="AEG221" s="100"/>
      <c r="AEH221" s="100"/>
      <c r="AEI221" s="100"/>
      <c r="AEJ221" s="100"/>
      <c r="AEK221" s="100"/>
      <c r="AEL221" s="100"/>
      <c r="AEM221" s="100"/>
      <c r="AEN221" s="100"/>
      <c r="AEO221" s="100"/>
      <c r="AEP221" s="100"/>
      <c r="AEQ221" s="100"/>
      <c r="AER221" s="100"/>
      <c r="AES221" s="100"/>
      <c r="AET221" s="100"/>
      <c r="AEU221" s="100"/>
      <c r="AEV221" s="100"/>
      <c r="AEW221" s="100"/>
      <c r="AEX221" s="100"/>
      <c r="AEY221" s="100"/>
      <c r="AEZ221" s="100"/>
      <c r="AFA221" s="100"/>
      <c r="AFB221" s="100"/>
      <c r="AFC221" s="100"/>
      <c r="AFD221" s="100"/>
      <c r="AFE221" s="100"/>
      <c r="AFF221" s="100"/>
      <c r="AFG221" s="100"/>
      <c r="AFH221" s="100"/>
      <c r="AFI221" s="100"/>
      <c r="AFJ221" s="100"/>
      <c r="AFK221" s="100"/>
      <c r="AFL221" s="100"/>
      <c r="AFM221" s="100"/>
      <c r="AFN221" s="100"/>
      <c r="AFO221" s="100"/>
      <c r="AFP221" s="100"/>
      <c r="AFQ221" s="100"/>
      <c r="AFR221" s="100"/>
      <c r="AFS221" s="100"/>
      <c r="AFT221" s="100"/>
      <c r="AFU221" s="100"/>
      <c r="AFV221" s="100"/>
      <c r="AFW221" s="100"/>
      <c r="AFX221" s="100"/>
      <c r="AFY221" s="100"/>
      <c r="AFZ221" s="100"/>
      <c r="AGA221" s="100"/>
      <c r="AGB221" s="100"/>
      <c r="AGC221" s="100"/>
      <c r="AGD221" s="100"/>
      <c r="AGE221" s="100"/>
      <c r="AGF221" s="100"/>
      <c r="AGG221" s="100"/>
      <c r="AGH221" s="100"/>
      <c r="AGI221" s="100"/>
      <c r="AGJ221" s="100"/>
      <c r="AGK221" s="100"/>
      <c r="AGL221" s="100"/>
      <c r="AGM221" s="100"/>
      <c r="AGN221" s="100"/>
      <c r="AGO221" s="100"/>
      <c r="AGP221" s="100"/>
      <c r="AGQ221" s="100"/>
      <c r="AGR221" s="100"/>
      <c r="AGS221" s="100"/>
      <c r="AGT221" s="100"/>
      <c r="AGU221" s="100"/>
      <c r="AGV221" s="100"/>
      <c r="AGW221" s="100"/>
      <c r="AGX221" s="100"/>
      <c r="AGY221" s="100"/>
      <c r="AGZ221" s="100"/>
      <c r="AHA221" s="100"/>
      <c r="AHB221" s="100"/>
      <c r="AHC221" s="100"/>
      <c r="AHD221" s="100"/>
      <c r="AHE221" s="100"/>
      <c r="AHF221" s="100"/>
      <c r="AHG221" s="100"/>
      <c r="AHH221" s="100"/>
      <c r="AHI221" s="100"/>
      <c r="AHJ221" s="100"/>
      <c r="AHK221" s="100"/>
      <c r="AHL221" s="100"/>
      <c r="AHM221" s="100"/>
      <c r="AHN221" s="100"/>
      <c r="AHO221" s="100"/>
      <c r="AHP221" s="100"/>
      <c r="AHQ221" s="100"/>
      <c r="AHR221" s="100"/>
      <c r="AHS221" s="100"/>
      <c r="AHT221" s="100"/>
      <c r="AHU221" s="100"/>
      <c r="AHV221" s="100"/>
      <c r="AHW221" s="100"/>
      <c r="AHX221" s="100"/>
      <c r="AHY221" s="100"/>
      <c r="AHZ221" s="100"/>
      <c r="AIA221" s="100"/>
      <c r="AIB221" s="100"/>
      <c r="AIC221" s="100"/>
      <c r="AID221" s="100"/>
      <c r="AIE221" s="100"/>
      <c r="AIF221" s="100"/>
      <c r="AIG221" s="100"/>
      <c r="AIH221" s="100"/>
      <c r="AII221" s="100"/>
      <c r="AIJ221" s="100"/>
      <c r="AIK221" s="100"/>
      <c r="AIL221" s="100"/>
      <c r="AIM221" s="100"/>
      <c r="AIN221" s="100"/>
      <c r="AIO221" s="100"/>
      <c r="AIP221" s="100"/>
      <c r="AIQ221" s="100"/>
      <c r="AIR221" s="100"/>
      <c r="AIS221" s="100"/>
      <c r="AIT221" s="100"/>
      <c r="AIU221" s="100"/>
      <c r="AIV221" s="100"/>
      <c r="AIW221" s="100"/>
      <c r="AIX221" s="100"/>
      <c r="AIY221" s="100"/>
      <c r="AIZ221" s="100"/>
      <c r="AJA221" s="100"/>
      <c r="AJB221" s="100"/>
      <c r="AJC221" s="100"/>
      <c r="AJD221" s="100"/>
      <c r="AJE221" s="100"/>
      <c r="AJF221" s="100"/>
      <c r="AJG221" s="100"/>
      <c r="AJH221" s="100"/>
      <c r="AJI221" s="100"/>
      <c r="AJJ221" s="100"/>
      <c r="AJK221" s="100"/>
      <c r="AJL221" s="100"/>
      <c r="AJM221" s="100"/>
      <c r="AJN221" s="100"/>
      <c r="AJO221" s="100"/>
      <c r="AJP221" s="100"/>
      <c r="AJQ221" s="100"/>
      <c r="AJR221" s="100"/>
      <c r="AJS221" s="100"/>
      <c r="AJT221" s="100"/>
      <c r="AJU221" s="100"/>
      <c r="AJV221" s="100"/>
      <c r="AJW221" s="100"/>
      <c r="AJX221" s="100"/>
      <c r="AJY221" s="100"/>
      <c r="AJZ221" s="100"/>
      <c r="AKA221" s="100"/>
      <c r="AKB221" s="100"/>
      <c r="AKC221" s="100"/>
      <c r="AKD221" s="100"/>
      <c r="AKE221" s="100"/>
      <c r="AKF221" s="100"/>
      <c r="AKG221" s="100"/>
      <c r="AKH221" s="100"/>
      <c r="AKI221" s="100"/>
      <c r="AKJ221" s="100"/>
      <c r="AKK221" s="100"/>
      <c r="AKL221" s="100"/>
      <c r="AKM221" s="100"/>
      <c r="AKN221" s="100"/>
      <c r="AKO221" s="100"/>
      <c r="AKP221" s="100"/>
      <c r="AKQ221" s="100"/>
      <c r="AKR221" s="100"/>
      <c r="AKS221" s="100"/>
      <c r="AKT221" s="100"/>
      <c r="AKU221" s="100"/>
      <c r="AKV221" s="100"/>
      <c r="AKW221" s="100"/>
      <c r="AKX221" s="100"/>
      <c r="AKY221" s="100"/>
      <c r="AKZ221" s="100"/>
      <c r="ALA221" s="100"/>
      <c r="ALB221" s="100"/>
      <c r="ALC221" s="100"/>
      <c r="ALD221" s="100"/>
      <c r="ALE221" s="100"/>
      <c r="ALF221" s="100"/>
      <c r="ALG221" s="100"/>
      <c r="ALH221" s="100"/>
      <c r="ALI221" s="100"/>
      <c r="ALJ221" s="100"/>
      <c r="ALK221" s="100"/>
      <c r="ALL221" s="100"/>
      <c r="ALM221" s="100"/>
      <c r="ALN221" s="100"/>
      <c r="ALO221" s="100"/>
      <c r="ALP221" s="100"/>
      <c r="ALQ221" s="100"/>
      <c r="ALR221" s="100"/>
      <c r="ALS221" s="100"/>
      <c r="ALT221" s="100"/>
      <c r="ALU221" s="100"/>
      <c r="ALV221" s="100"/>
      <c r="ALW221" s="100"/>
      <c r="ALX221" s="100"/>
      <c r="ALY221" s="100"/>
      <c r="ALZ221" s="100"/>
      <c r="AMA221" s="100"/>
      <c r="AMB221" s="100"/>
      <c r="AMC221" s="100"/>
      <c r="AMD221" s="100"/>
      <c r="AME221" s="100"/>
      <c r="AMF221" s="100"/>
      <c r="AMG221" s="100"/>
      <c r="AMH221" s="100"/>
      <c r="AMI221" s="100"/>
      <c r="AMJ221" s="100"/>
      <c r="AMK221" s="100"/>
      <c r="AML221" s="100"/>
      <c r="AMM221" s="100"/>
      <c r="AMN221" s="100"/>
      <c r="AMO221" s="100"/>
      <c r="AMP221" s="100"/>
      <c r="AMQ221" s="100"/>
      <c r="AMR221" s="100"/>
      <c r="AMS221" s="100"/>
      <c r="AMT221" s="100"/>
      <c r="AMU221" s="100"/>
      <c r="AMV221" s="100"/>
      <c r="AMW221" s="100"/>
      <c r="AMX221" s="100"/>
      <c r="AMY221" s="100"/>
      <c r="AMZ221" s="100"/>
      <c r="ANA221" s="100"/>
      <c r="ANB221" s="100"/>
      <c r="ANC221" s="100"/>
      <c r="AND221" s="100"/>
      <c r="ANE221" s="100"/>
      <c r="ANF221" s="100"/>
      <c r="ANG221" s="100"/>
      <c r="ANH221" s="100"/>
      <c r="ANI221" s="100"/>
      <c r="ANJ221" s="100"/>
      <c r="ANK221" s="100"/>
      <c r="ANL221" s="100"/>
      <c r="ANM221" s="100"/>
      <c r="ANN221" s="100"/>
      <c r="ANO221" s="100"/>
      <c r="ANP221" s="100"/>
      <c r="ANQ221" s="100"/>
      <c r="ANR221" s="100"/>
      <c r="ANS221" s="100"/>
      <c r="ANT221" s="100"/>
      <c r="ANU221" s="100"/>
      <c r="ANV221" s="100"/>
      <c r="ANW221" s="100"/>
      <c r="ANX221" s="100"/>
      <c r="ANY221" s="100"/>
      <c r="ANZ221" s="100"/>
      <c r="AOA221" s="100"/>
      <c r="AOB221" s="100"/>
      <c r="AOC221" s="100"/>
      <c r="AOD221" s="100"/>
      <c r="AOE221" s="100"/>
      <c r="AOF221" s="100"/>
      <c r="AOG221" s="100"/>
      <c r="AOH221" s="100"/>
      <c r="AOI221" s="100"/>
      <c r="AOJ221" s="100"/>
      <c r="AOK221" s="100"/>
      <c r="AOL221" s="100"/>
      <c r="AOM221" s="100"/>
      <c r="AON221" s="100"/>
      <c r="AOO221" s="100"/>
      <c r="AOP221" s="100"/>
      <c r="AOQ221" s="100"/>
      <c r="AOR221" s="100"/>
      <c r="AOS221" s="100"/>
      <c r="AOT221" s="100"/>
      <c r="AOU221" s="100"/>
      <c r="AOV221" s="100"/>
      <c r="AOW221" s="100"/>
      <c r="AOX221" s="100"/>
      <c r="AOY221" s="100"/>
      <c r="AOZ221" s="100"/>
      <c r="APA221" s="100"/>
      <c r="APB221" s="100"/>
      <c r="APC221" s="100"/>
      <c r="APD221" s="100"/>
      <c r="APE221" s="100"/>
      <c r="APF221" s="100"/>
      <c r="APG221" s="100"/>
      <c r="APH221" s="100"/>
      <c r="API221" s="100"/>
      <c r="APJ221" s="100"/>
      <c r="APK221" s="100"/>
      <c r="APL221" s="100"/>
      <c r="APM221" s="100"/>
      <c r="APN221" s="100"/>
      <c r="APO221" s="100"/>
      <c r="APP221" s="100"/>
      <c r="APQ221" s="100"/>
      <c r="APR221" s="100"/>
      <c r="APS221" s="100"/>
      <c r="APT221" s="100"/>
      <c r="APU221" s="100"/>
      <c r="APV221" s="100"/>
      <c r="APW221" s="100"/>
      <c r="APX221" s="100"/>
      <c r="APY221" s="100"/>
      <c r="APZ221" s="100"/>
      <c r="AQA221" s="100"/>
      <c r="AQB221" s="100"/>
      <c r="AQC221" s="100"/>
      <c r="AQD221" s="100"/>
      <c r="AQE221" s="100"/>
      <c r="AQF221" s="100"/>
      <c r="AQG221" s="100"/>
      <c r="AQH221" s="100"/>
      <c r="AQI221" s="100"/>
      <c r="AQJ221" s="100"/>
      <c r="AQK221" s="100"/>
      <c r="AQL221" s="100"/>
      <c r="AQM221" s="100"/>
      <c r="AQN221" s="100"/>
      <c r="AQO221" s="100"/>
      <c r="AQP221" s="100"/>
      <c r="AQQ221" s="100"/>
      <c r="AQR221" s="100"/>
      <c r="AQS221" s="100"/>
      <c r="AQT221" s="100"/>
      <c r="AQU221" s="100"/>
      <c r="AQV221" s="100"/>
      <c r="AQW221" s="100"/>
      <c r="AQX221" s="100"/>
      <c r="AQY221" s="100"/>
      <c r="AQZ221" s="100"/>
      <c r="ARA221" s="100"/>
      <c r="ARB221" s="100"/>
      <c r="ARC221" s="100"/>
      <c r="ARD221" s="100"/>
      <c r="ARE221" s="100"/>
      <c r="ARF221" s="100"/>
      <c r="ARG221" s="100"/>
      <c r="ARH221" s="100"/>
      <c r="ARI221" s="100"/>
      <c r="ARJ221" s="100"/>
      <c r="ARK221" s="100"/>
      <c r="ARL221" s="100"/>
      <c r="ARM221" s="100"/>
      <c r="ARN221" s="100"/>
      <c r="ARO221" s="100"/>
      <c r="ARP221" s="100"/>
      <c r="ARQ221" s="100"/>
      <c r="ARR221" s="100"/>
      <c r="ARS221" s="100"/>
      <c r="ART221" s="100"/>
      <c r="ARU221" s="100"/>
      <c r="ARV221" s="100"/>
      <c r="ARW221" s="100"/>
      <c r="ARX221" s="100"/>
      <c r="ARY221" s="100"/>
      <c r="ARZ221" s="100"/>
      <c r="ASA221" s="100"/>
      <c r="ASB221" s="100"/>
      <c r="ASC221" s="100"/>
      <c r="ASD221" s="100"/>
      <c r="ASE221" s="100"/>
      <c r="ASF221" s="100"/>
      <c r="ASG221" s="100"/>
      <c r="ASH221" s="100"/>
      <c r="ASI221" s="100"/>
      <c r="ASJ221" s="100"/>
      <c r="ASK221" s="100"/>
      <c r="ASL221" s="100"/>
      <c r="ASM221" s="100"/>
      <c r="ASN221" s="100"/>
      <c r="ASO221" s="100"/>
      <c r="ASP221" s="100"/>
      <c r="ASQ221" s="100"/>
      <c r="ASR221" s="100"/>
      <c r="ASS221" s="100"/>
      <c r="AST221" s="100"/>
      <c r="ASU221" s="100"/>
      <c r="ASV221" s="100"/>
      <c r="ASW221" s="100"/>
      <c r="ASX221" s="100"/>
      <c r="ASY221" s="100"/>
      <c r="ASZ221" s="100"/>
      <c r="ATA221" s="100"/>
      <c r="ATB221" s="100"/>
      <c r="ATC221" s="100"/>
      <c r="ATD221" s="100"/>
      <c r="ATE221" s="100"/>
      <c r="ATF221" s="100"/>
      <c r="ATG221" s="100"/>
      <c r="ATH221" s="100"/>
      <c r="ATI221" s="100"/>
      <c r="ATJ221" s="100"/>
      <c r="ATK221" s="100"/>
      <c r="ATL221" s="100"/>
      <c r="ATM221" s="100"/>
      <c r="ATN221" s="100"/>
      <c r="ATO221" s="100"/>
      <c r="ATP221" s="100"/>
      <c r="ATQ221" s="100"/>
      <c r="ATR221" s="100"/>
      <c r="ATS221" s="100"/>
      <c r="ATT221" s="100"/>
      <c r="ATU221" s="100"/>
      <c r="ATV221" s="100"/>
      <c r="ATW221" s="100"/>
      <c r="ATX221" s="100"/>
    </row>
    <row r="222" spans="1:1220" ht="16" customHeight="1">
      <c r="A222" s="38">
        <v>219</v>
      </c>
      <c r="B222" s="567" t="s">
        <v>18360</v>
      </c>
      <c r="C222" s="38" t="s">
        <v>7928</v>
      </c>
      <c r="D222" s="38" t="s">
        <v>19</v>
      </c>
      <c r="E222" s="38" t="s">
        <v>7982</v>
      </c>
      <c r="F222" s="38" t="s">
        <v>4651</v>
      </c>
      <c r="G222" s="31" t="s">
        <v>9846</v>
      </c>
      <c r="H222" s="37" t="s">
        <v>7358</v>
      </c>
      <c r="I222" s="232" t="s">
        <v>8178</v>
      </c>
      <c r="J222" s="38" t="s">
        <v>8126</v>
      </c>
      <c r="K222" s="571" t="s">
        <v>6842</v>
      </c>
      <c r="L222" s="567">
        <v>8124</v>
      </c>
      <c r="M222" s="38" t="s">
        <v>21</v>
      </c>
      <c r="N222" s="38" t="s">
        <v>7694</v>
      </c>
      <c r="O222" s="38"/>
      <c r="P222" s="38"/>
      <c r="Q222" s="47"/>
      <c r="R222" s="214"/>
      <c r="S222" s="100"/>
      <c r="T222" s="100"/>
      <c r="U222" s="100"/>
      <c r="V222" s="100"/>
      <c r="W222" s="100"/>
      <c r="X222" s="100"/>
      <c r="Y222" s="100"/>
      <c r="Z222" s="100"/>
      <c r="AA222" s="100"/>
      <c r="AB222" s="100"/>
      <c r="AC222" s="100"/>
      <c r="AD222" s="100"/>
      <c r="AE222" s="100"/>
      <c r="AF222" s="100"/>
      <c r="AG222" s="100"/>
      <c r="AH222" s="100"/>
      <c r="AI222" s="100"/>
      <c r="AJ222" s="100"/>
      <c r="AK222" s="100"/>
      <c r="AL222" s="100"/>
      <c r="AM222" s="100"/>
      <c r="AN222" s="100"/>
      <c r="AO222" s="100"/>
      <c r="AP222" s="100"/>
      <c r="AQ222" s="100"/>
      <c r="AR222" s="100"/>
      <c r="AS222" s="100"/>
      <c r="AT222" s="100"/>
      <c r="AU222" s="100"/>
      <c r="AV222" s="100"/>
      <c r="AW222" s="100"/>
      <c r="AX222" s="100"/>
      <c r="AY222" s="100"/>
      <c r="AZ222" s="100"/>
      <c r="BA222" s="100"/>
      <c r="BB222" s="100"/>
      <c r="BC222" s="100"/>
      <c r="BD222" s="100"/>
      <c r="BE222" s="100"/>
      <c r="BF222" s="100"/>
      <c r="BG222" s="100"/>
      <c r="BH222" s="100"/>
      <c r="BI222" s="100"/>
      <c r="BJ222" s="100"/>
      <c r="BK222" s="100"/>
      <c r="BL222" s="100"/>
      <c r="BM222" s="100"/>
      <c r="BN222" s="100"/>
      <c r="BO222" s="100"/>
      <c r="BP222" s="100"/>
      <c r="BQ222" s="100"/>
      <c r="BR222" s="100"/>
      <c r="BS222" s="100"/>
      <c r="BT222" s="100"/>
      <c r="BU222" s="100"/>
      <c r="BV222" s="100"/>
      <c r="BW222" s="100"/>
      <c r="BX222" s="100"/>
      <c r="BY222" s="100"/>
      <c r="BZ222" s="100"/>
      <c r="CA222" s="100"/>
      <c r="CB222" s="100"/>
      <c r="CC222" s="100"/>
      <c r="CD222" s="100"/>
      <c r="CE222" s="100"/>
      <c r="CF222" s="100"/>
      <c r="CG222" s="100"/>
      <c r="CH222" s="100"/>
      <c r="CI222" s="100"/>
      <c r="CJ222" s="100"/>
      <c r="CK222" s="100"/>
      <c r="CL222" s="100"/>
      <c r="CM222" s="100"/>
      <c r="CN222" s="100"/>
      <c r="CO222" s="100"/>
      <c r="CP222" s="100"/>
      <c r="CQ222" s="100"/>
      <c r="CR222" s="100"/>
      <c r="CS222" s="100"/>
      <c r="CT222" s="100"/>
      <c r="CU222" s="100"/>
      <c r="CV222" s="100"/>
      <c r="CW222" s="100"/>
      <c r="CX222" s="100"/>
      <c r="CY222" s="100"/>
      <c r="CZ222" s="100"/>
      <c r="DA222" s="100"/>
      <c r="DB222" s="100"/>
      <c r="DC222" s="100"/>
      <c r="DD222" s="100"/>
      <c r="DE222" s="100"/>
      <c r="DF222" s="100"/>
      <c r="DG222" s="100"/>
      <c r="DH222" s="100"/>
      <c r="DI222" s="100"/>
      <c r="DJ222" s="100"/>
      <c r="DK222" s="100"/>
      <c r="DL222" s="100"/>
      <c r="DM222" s="100"/>
      <c r="DN222" s="100"/>
      <c r="DO222" s="100"/>
      <c r="DP222" s="100"/>
      <c r="DQ222" s="100"/>
      <c r="DR222" s="100"/>
      <c r="DS222" s="100"/>
      <c r="DT222" s="100"/>
      <c r="DU222" s="100"/>
      <c r="DV222" s="100"/>
      <c r="DW222" s="100"/>
      <c r="DX222" s="100"/>
      <c r="DY222" s="100"/>
      <c r="DZ222" s="100"/>
      <c r="EA222" s="100"/>
      <c r="EB222" s="100"/>
      <c r="EC222" s="100"/>
      <c r="ED222" s="100"/>
      <c r="EE222" s="100"/>
      <c r="EF222" s="100"/>
      <c r="EG222" s="100"/>
      <c r="EH222" s="100"/>
      <c r="EI222" s="100"/>
      <c r="EJ222" s="100"/>
      <c r="EK222" s="100"/>
      <c r="EL222" s="100"/>
      <c r="EM222" s="100"/>
      <c r="EN222" s="100"/>
      <c r="EO222" s="100"/>
      <c r="EP222" s="100"/>
      <c r="EQ222" s="100"/>
      <c r="ER222" s="100"/>
      <c r="ES222" s="100"/>
      <c r="ET222" s="100"/>
      <c r="EU222" s="100"/>
      <c r="EV222" s="100"/>
      <c r="EW222" s="100"/>
      <c r="EX222" s="100"/>
      <c r="EY222" s="100"/>
      <c r="EZ222" s="100"/>
      <c r="FA222" s="100"/>
      <c r="FB222" s="100"/>
      <c r="FC222" s="100"/>
      <c r="FD222" s="100"/>
      <c r="FE222" s="100"/>
      <c r="FF222" s="100"/>
      <c r="FG222" s="100"/>
      <c r="FH222" s="100"/>
      <c r="FI222" s="100"/>
      <c r="FJ222" s="100"/>
      <c r="FK222" s="100"/>
      <c r="FL222" s="100"/>
      <c r="FM222" s="100"/>
      <c r="FN222" s="100"/>
      <c r="FO222" s="100"/>
      <c r="FP222" s="100"/>
      <c r="FQ222" s="100"/>
      <c r="FR222" s="100"/>
      <c r="FS222" s="100"/>
      <c r="FT222" s="100"/>
      <c r="FU222" s="100"/>
      <c r="FV222" s="100"/>
      <c r="FW222" s="100"/>
      <c r="FX222" s="100"/>
      <c r="FY222" s="100"/>
      <c r="FZ222" s="100"/>
      <c r="GA222" s="100"/>
      <c r="GB222" s="100"/>
      <c r="GC222" s="100"/>
      <c r="GD222" s="100"/>
      <c r="GE222" s="100"/>
      <c r="GF222" s="100"/>
      <c r="GG222" s="100"/>
      <c r="GH222" s="100"/>
      <c r="GI222" s="100"/>
      <c r="GJ222" s="100"/>
      <c r="GK222" s="100"/>
      <c r="GL222" s="100"/>
      <c r="GM222" s="100"/>
      <c r="GN222" s="100"/>
      <c r="GO222" s="100"/>
      <c r="GP222" s="100"/>
      <c r="GQ222" s="100"/>
      <c r="GR222" s="100"/>
      <c r="GS222" s="100"/>
      <c r="GT222" s="100"/>
      <c r="GU222" s="100"/>
      <c r="GV222" s="100"/>
      <c r="GW222" s="100"/>
      <c r="GX222" s="100"/>
      <c r="GY222" s="100"/>
      <c r="GZ222" s="100"/>
      <c r="HA222" s="100"/>
      <c r="HB222" s="100"/>
      <c r="HC222" s="100"/>
      <c r="HD222" s="100"/>
      <c r="HE222" s="100"/>
      <c r="HF222" s="100"/>
      <c r="HG222" s="100"/>
      <c r="HH222" s="100"/>
      <c r="HI222" s="100"/>
      <c r="HJ222" s="100"/>
      <c r="HK222" s="100"/>
      <c r="HL222" s="100"/>
      <c r="HM222" s="100"/>
      <c r="HN222" s="100"/>
      <c r="HO222" s="100"/>
      <c r="HP222" s="100"/>
      <c r="HQ222" s="100"/>
      <c r="HR222" s="100"/>
      <c r="HS222" s="100"/>
      <c r="HT222" s="100"/>
      <c r="HU222" s="100"/>
      <c r="HV222" s="100"/>
      <c r="HW222" s="100"/>
      <c r="HX222" s="100"/>
      <c r="HY222" s="100"/>
      <c r="HZ222" s="100"/>
      <c r="IA222" s="100"/>
      <c r="IB222" s="100"/>
      <c r="IC222" s="100"/>
      <c r="ID222" s="100"/>
      <c r="IE222" s="100"/>
      <c r="IF222" s="100"/>
      <c r="IG222" s="100"/>
      <c r="IH222" s="100"/>
      <c r="II222" s="100"/>
      <c r="IJ222" s="100"/>
      <c r="IK222" s="100"/>
      <c r="IL222" s="100"/>
      <c r="IM222" s="100"/>
      <c r="IN222" s="100"/>
      <c r="IO222" s="100"/>
      <c r="IP222" s="100"/>
      <c r="IQ222" s="100"/>
      <c r="IR222" s="100"/>
      <c r="IS222" s="100"/>
      <c r="IT222" s="100"/>
      <c r="IU222" s="100"/>
      <c r="IV222" s="100"/>
      <c r="IW222" s="100"/>
      <c r="IX222" s="100"/>
      <c r="IY222" s="100"/>
      <c r="IZ222" s="100"/>
      <c r="JA222" s="100"/>
      <c r="JB222" s="100"/>
      <c r="JC222" s="100"/>
      <c r="JD222" s="100"/>
      <c r="JE222" s="100"/>
      <c r="JF222" s="100"/>
      <c r="JG222" s="100"/>
      <c r="JH222" s="100"/>
      <c r="JI222" s="100"/>
      <c r="JJ222" s="100"/>
      <c r="JK222" s="100"/>
      <c r="JL222" s="100"/>
      <c r="JM222" s="100"/>
      <c r="JN222" s="100"/>
      <c r="JO222" s="100"/>
      <c r="JP222" s="100"/>
      <c r="JQ222" s="100"/>
      <c r="JR222" s="100"/>
      <c r="JS222" s="100"/>
      <c r="JT222" s="100"/>
      <c r="JU222" s="100"/>
      <c r="JV222" s="100"/>
      <c r="JW222" s="100"/>
      <c r="JX222" s="100"/>
      <c r="JY222" s="100"/>
      <c r="JZ222" s="100"/>
      <c r="KA222" s="100"/>
      <c r="KB222" s="100"/>
      <c r="KC222" s="100"/>
      <c r="KD222" s="100"/>
      <c r="KE222" s="100"/>
      <c r="KF222" s="100"/>
      <c r="KG222" s="100"/>
      <c r="KH222" s="100"/>
      <c r="KI222" s="100"/>
      <c r="KJ222" s="100"/>
      <c r="KK222" s="100"/>
      <c r="KL222" s="100"/>
      <c r="KM222" s="100"/>
      <c r="KN222" s="100"/>
      <c r="KO222" s="100"/>
      <c r="KP222" s="100"/>
      <c r="KQ222" s="100"/>
      <c r="KR222" s="100"/>
      <c r="KS222" s="100"/>
      <c r="KT222" s="100"/>
      <c r="KU222" s="100"/>
      <c r="KV222" s="100"/>
      <c r="KW222" s="100"/>
      <c r="KX222" s="100"/>
      <c r="KY222" s="100"/>
      <c r="KZ222" s="100"/>
      <c r="LA222" s="100"/>
      <c r="LB222" s="100"/>
      <c r="LC222" s="100"/>
      <c r="LD222" s="100"/>
      <c r="LE222" s="100"/>
      <c r="LF222" s="100"/>
      <c r="LG222" s="100"/>
      <c r="LH222" s="100"/>
      <c r="LI222" s="100"/>
      <c r="LJ222" s="100"/>
      <c r="LK222" s="100"/>
      <c r="LL222" s="100"/>
      <c r="LM222" s="100"/>
      <c r="LN222" s="100"/>
      <c r="LO222" s="100"/>
      <c r="LP222" s="100"/>
      <c r="LQ222" s="100"/>
      <c r="LR222" s="100"/>
      <c r="LS222" s="100"/>
      <c r="LT222" s="100"/>
      <c r="LU222" s="100"/>
      <c r="LV222" s="100"/>
      <c r="LW222" s="100"/>
      <c r="LX222" s="100"/>
      <c r="LY222" s="100"/>
      <c r="LZ222" s="100"/>
      <c r="MA222" s="100"/>
      <c r="MB222" s="100"/>
      <c r="MC222" s="100"/>
      <c r="MD222" s="100"/>
      <c r="ME222" s="100"/>
      <c r="MF222" s="100"/>
      <c r="MG222" s="100"/>
      <c r="MH222" s="100"/>
      <c r="MI222" s="100"/>
      <c r="MJ222" s="100"/>
      <c r="MK222" s="100"/>
      <c r="ML222" s="100"/>
      <c r="MM222" s="100"/>
      <c r="MN222" s="100"/>
      <c r="MO222" s="100"/>
      <c r="MP222" s="100"/>
      <c r="MQ222" s="100"/>
      <c r="MR222" s="100"/>
      <c r="MS222" s="100"/>
      <c r="MT222" s="100"/>
      <c r="MU222" s="100"/>
      <c r="MV222" s="100"/>
      <c r="MW222" s="100"/>
      <c r="MX222" s="100"/>
      <c r="MY222" s="100"/>
      <c r="MZ222" s="100"/>
      <c r="NA222" s="100"/>
      <c r="NB222" s="100"/>
      <c r="NC222" s="100"/>
      <c r="ND222" s="100"/>
      <c r="NE222" s="100"/>
      <c r="NF222" s="100"/>
      <c r="NG222" s="100"/>
      <c r="NH222" s="100"/>
      <c r="NI222" s="100"/>
      <c r="NJ222" s="100"/>
      <c r="NK222" s="100"/>
      <c r="NL222" s="100"/>
      <c r="NM222" s="100"/>
      <c r="NN222" s="100"/>
      <c r="NO222" s="100"/>
      <c r="NP222" s="100"/>
      <c r="NQ222" s="100"/>
      <c r="NR222" s="100"/>
      <c r="NS222" s="100"/>
      <c r="NT222" s="100"/>
      <c r="NU222" s="100"/>
      <c r="NV222" s="100"/>
      <c r="NW222" s="100"/>
      <c r="NX222" s="100"/>
      <c r="NY222" s="100"/>
      <c r="NZ222" s="100"/>
      <c r="OA222" s="100"/>
      <c r="OB222" s="100"/>
      <c r="OC222" s="100"/>
      <c r="OD222" s="100"/>
      <c r="OE222" s="100"/>
      <c r="OF222" s="100"/>
      <c r="OG222" s="100"/>
      <c r="OH222" s="100"/>
      <c r="OI222" s="100"/>
      <c r="OJ222" s="100"/>
      <c r="OK222" s="100"/>
      <c r="OL222" s="100"/>
      <c r="OM222" s="100"/>
      <c r="ON222" s="100"/>
      <c r="OO222" s="100"/>
      <c r="OP222" s="100"/>
      <c r="OQ222" s="100"/>
      <c r="OR222" s="100"/>
      <c r="OS222" s="100"/>
      <c r="OT222" s="100"/>
      <c r="OU222" s="100"/>
      <c r="OV222" s="100"/>
      <c r="OW222" s="100"/>
      <c r="OX222" s="100"/>
      <c r="OY222" s="100"/>
      <c r="OZ222" s="100"/>
      <c r="PA222" s="100"/>
      <c r="PB222" s="100"/>
      <c r="PC222" s="100"/>
      <c r="PD222" s="100"/>
      <c r="PE222" s="100"/>
      <c r="PF222" s="100"/>
      <c r="PG222" s="100"/>
      <c r="PH222" s="100"/>
      <c r="PI222" s="100"/>
      <c r="PJ222" s="100"/>
      <c r="PK222" s="100"/>
      <c r="PL222" s="100"/>
      <c r="PM222" s="100"/>
      <c r="PN222" s="100"/>
      <c r="PO222" s="100"/>
      <c r="PP222" s="100"/>
      <c r="PQ222" s="100"/>
      <c r="PR222" s="100"/>
      <c r="PS222" s="100"/>
      <c r="PT222" s="100"/>
      <c r="PU222" s="100"/>
      <c r="PV222" s="100"/>
      <c r="PW222" s="100"/>
      <c r="PX222" s="100"/>
      <c r="PY222" s="100"/>
      <c r="PZ222" s="100"/>
      <c r="QA222" s="100"/>
      <c r="QB222" s="100"/>
      <c r="QC222" s="100"/>
      <c r="QD222" s="100"/>
      <c r="QE222" s="100"/>
      <c r="QF222" s="100"/>
      <c r="QG222" s="100"/>
      <c r="QH222" s="100"/>
      <c r="QI222" s="100"/>
      <c r="QJ222" s="100"/>
      <c r="QK222" s="100"/>
      <c r="QL222" s="100"/>
      <c r="QM222" s="100"/>
      <c r="QN222" s="100"/>
      <c r="QO222" s="100"/>
      <c r="QP222" s="100"/>
      <c r="QQ222" s="100"/>
      <c r="QR222" s="100"/>
      <c r="QS222" s="100"/>
      <c r="QT222" s="100"/>
      <c r="QU222" s="100"/>
      <c r="QV222" s="100"/>
      <c r="QW222" s="100"/>
      <c r="QX222" s="100"/>
      <c r="QY222" s="100"/>
      <c r="QZ222" s="100"/>
      <c r="RA222" s="100"/>
      <c r="RB222" s="100"/>
      <c r="RC222" s="100"/>
      <c r="RD222" s="100"/>
      <c r="RE222" s="100"/>
      <c r="RF222" s="100"/>
      <c r="RG222" s="100"/>
      <c r="RH222" s="100"/>
      <c r="RI222" s="100"/>
      <c r="RJ222" s="100"/>
      <c r="RK222" s="100"/>
      <c r="RL222" s="100"/>
      <c r="RM222" s="100"/>
      <c r="RN222" s="100"/>
      <c r="RO222" s="100"/>
      <c r="RP222" s="100"/>
      <c r="RQ222" s="100"/>
      <c r="RR222" s="100"/>
      <c r="RS222" s="100"/>
      <c r="RT222" s="100"/>
      <c r="RU222" s="100"/>
      <c r="RV222" s="100"/>
      <c r="RW222" s="100"/>
      <c r="RX222" s="100"/>
      <c r="RY222" s="100"/>
      <c r="RZ222" s="100"/>
      <c r="SA222" s="100"/>
      <c r="SB222" s="100"/>
      <c r="SC222" s="100"/>
      <c r="SD222" s="100"/>
      <c r="SE222" s="100"/>
      <c r="SF222" s="100"/>
      <c r="SG222" s="100"/>
      <c r="SH222" s="100"/>
      <c r="SI222" s="100"/>
      <c r="SJ222" s="100"/>
      <c r="SK222" s="100"/>
      <c r="SL222" s="100"/>
      <c r="SM222" s="100"/>
      <c r="SN222" s="100"/>
      <c r="SO222" s="100"/>
      <c r="SP222" s="100"/>
      <c r="SQ222" s="100"/>
      <c r="SR222" s="100"/>
      <c r="SS222" s="100"/>
      <c r="ST222" s="100"/>
      <c r="SU222" s="100"/>
      <c r="SV222" s="100"/>
      <c r="SW222" s="100"/>
      <c r="SX222" s="100"/>
      <c r="SY222" s="100"/>
      <c r="SZ222" s="100"/>
      <c r="TA222" s="100"/>
      <c r="TB222" s="100"/>
      <c r="TC222" s="100"/>
      <c r="TD222" s="100"/>
      <c r="TE222" s="100"/>
      <c r="TF222" s="100"/>
      <c r="TG222" s="100"/>
      <c r="TH222" s="100"/>
      <c r="TI222" s="100"/>
      <c r="TJ222" s="100"/>
      <c r="TK222" s="100"/>
      <c r="TL222" s="100"/>
      <c r="TM222" s="100"/>
      <c r="TN222" s="100"/>
      <c r="TO222" s="100"/>
      <c r="TP222" s="100"/>
      <c r="TQ222" s="100"/>
      <c r="TR222" s="100"/>
      <c r="TS222" s="100"/>
      <c r="TT222" s="100"/>
      <c r="TU222" s="100"/>
      <c r="TV222" s="100"/>
      <c r="TW222" s="100"/>
      <c r="TX222" s="100"/>
      <c r="TY222" s="100"/>
      <c r="TZ222" s="100"/>
      <c r="UA222" s="100"/>
      <c r="UB222" s="100"/>
      <c r="UC222" s="100"/>
      <c r="UD222" s="100"/>
      <c r="UE222" s="100"/>
      <c r="UF222" s="100"/>
      <c r="UG222" s="100"/>
      <c r="UH222" s="100"/>
      <c r="UI222" s="100"/>
      <c r="UJ222" s="100"/>
      <c r="UK222" s="100"/>
      <c r="UL222" s="100"/>
      <c r="UM222" s="100"/>
      <c r="UN222" s="100"/>
      <c r="UO222" s="100"/>
      <c r="UP222" s="100"/>
      <c r="UQ222" s="100"/>
      <c r="UR222" s="100"/>
      <c r="US222" s="100"/>
      <c r="UT222" s="100"/>
      <c r="UU222" s="100"/>
      <c r="UV222" s="100"/>
      <c r="UW222" s="100"/>
      <c r="UX222" s="100"/>
      <c r="UY222" s="100"/>
      <c r="UZ222" s="100"/>
      <c r="VA222" s="100"/>
      <c r="VB222" s="100"/>
      <c r="VC222" s="100"/>
      <c r="VD222" s="100"/>
      <c r="VE222" s="100"/>
      <c r="VF222" s="100"/>
      <c r="VG222" s="100"/>
      <c r="VH222" s="100"/>
      <c r="VI222" s="100"/>
      <c r="VJ222" s="100"/>
      <c r="VK222" s="100"/>
      <c r="VL222" s="100"/>
      <c r="VM222" s="100"/>
      <c r="VN222" s="100"/>
      <c r="VO222" s="100"/>
      <c r="VP222" s="100"/>
      <c r="VQ222" s="100"/>
      <c r="VR222" s="100"/>
      <c r="VS222" s="100"/>
      <c r="VT222" s="100"/>
      <c r="VU222" s="100"/>
      <c r="VV222" s="100"/>
      <c r="VW222" s="100"/>
      <c r="VX222" s="100"/>
      <c r="VY222" s="100"/>
      <c r="VZ222" s="100"/>
      <c r="WA222" s="100"/>
      <c r="WB222" s="100"/>
      <c r="WC222" s="100"/>
      <c r="WD222" s="100"/>
      <c r="WE222" s="100"/>
      <c r="WF222" s="100"/>
      <c r="WG222" s="100"/>
      <c r="WH222" s="100"/>
      <c r="WI222" s="100"/>
      <c r="WJ222" s="100"/>
      <c r="WK222" s="100"/>
      <c r="WL222" s="100"/>
      <c r="WM222" s="100"/>
      <c r="WN222" s="100"/>
      <c r="WO222" s="100"/>
      <c r="WP222" s="100"/>
      <c r="WQ222" s="100"/>
      <c r="WR222" s="100"/>
      <c r="WS222" s="100"/>
      <c r="WT222" s="100"/>
      <c r="WU222" s="100"/>
      <c r="WV222" s="100"/>
      <c r="WW222" s="100"/>
      <c r="WX222" s="100"/>
      <c r="WY222" s="100"/>
      <c r="WZ222" s="100"/>
      <c r="XA222" s="100"/>
      <c r="XB222" s="100"/>
      <c r="XC222" s="100"/>
      <c r="XD222" s="100"/>
      <c r="XE222" s="100"/>
      <c r="XF222" s="100"/>
      <c r="XG222" s="100"/>
      <c r="XH222" s="100"/>
      <c r="XI222" s="100"/>
      <c r="XJ222" s="100"/>
      <c r="XK222" s="100"/>
      <c r="XL222" s="100"/>
      <c r="XM222" s="100"/>
      <c r="XN222" s="100"/>
      <c r="XO222" s="100"/>
      <c r="XP222" s="100"/>
      <c r="XQ222" s="100"/>
      <c r="XR222" s="100"/>
      <c r="XS222" s="100"/>
      <c r="XT222" s="100"/>
      <c r="XU222" s="100"/>
      <c r="XV222" s="100"/>
      <c r="XW222" s="100"/>
      <c r="XX222" s="100"/>
      <c r="XY222" s="100"/>
      <c r="XZ222" s="100"/>
      <c r="YA222" s="100"/>
      <c r="YB222" s="100"/>
      <c r="YC222" s="100"/>
      <c r="YD222" s="100"/>
      <c r="YE222" s="100"/>
      <c r="YF222" s="100"/>
      <c r="YG222" s="100"/>
      <c r="YH222" s="100"/>
      <c r="YI222" s="100"/>
      <c r="YJ222" s="100"/>
      <c r="YK222" s="100"/>
      <c r="YL222" s="100"/>
      <c r="YM222" s="100"/>
      <c r="YN222" s="100"/>
      <c r="YO222" s="100"/>
      <c r="YP222" s="100"/>
      <c r="YQ222" s="100"/>
      <c r="YR222" s="100"/>
      <c r="YS222" s="100"/>
      <c r="YT222" s="100"/>
      <c r="YU222" s="100"/>
      <c r="YV222" s="100"/>
      <c r="YW222" s="100"/>
      <c r="YX222" s="100"/>
      <c r="YY222" s="100"/>
      <c r="YZ222" s="100"/>
      <c r="ZA222" s="100"/>
      <c r="ZB222" s="100"/>
      <c r="ZC222" s="100"/>
      <c r="ZD222" s="100"/>
      <c r="ZE222" s="100"/>
      <c r="ZF222" s="100"/>
      <c r="ZG222" s="100"/>
      <c r="ZH222" s="100"/>
      <c r="ZI222" s="100"/>
      <c r="ZJ222" s="100"/>
      <c r="ZK222" s="100"/>
      <c r="ZL222" s="100"/>
      <c r="ZM222" s="100"/>
      <c r="ZN222" s="100"/>
      <c r="ZO222" s="100"/>
      <c r="ZP222" s="100"/>
      <c r="ZQ222" s="100"/>
      <c r="ZR222" s="100"/>
      <c r="ZS222" s="100"/>
      <c r="ZT222" s="100"/>
      <c r="ZU222" s="100"/>
      <c r="ZV222" s="100"/>
      <c r="ZW222" s="100"/>
      <c r="ZX222" s="100"/>
      <c r="ZY222" s="100"/>
      <c r="ZZ222" s="100"/>
      <c r="AAA222" s="100"/>
      <c r="AAB222" s="100"/>
      <c r="AAC222" s="100"/>
      <c r="AAD222" s="100"/>
      <c r="AAE222" s="100"/>
      <c r="AAF222" s="100"/>
      <c r="AAG222" s="100"/>
      <c r="AAH222" s="100"/>
      <c r="AAI222" s="100"/>
      <c r="AAJ222" s="100"/>
      <c r="AAK222" s="100"/>
      <c r="AAL222" s="100"/>
      <c r="AAM222" s="100"/>
      <c r="AAN222" s="100"/>
      <c r="AAO222" s="100"/>
      <c r="AAP222" s="100"/>
      <c r="AAQ222" s="100"/>
      <c r="AAR222" s="100"/>
      <c r="AAS222" s="100"/>
      <c r="AAT222" s="100"/>
      <c r="AAU222" s="100"/>
      <c r="AAV222" s="100"/>
      <c r="AAW222" s="100"/>
      <c r="AAX222" s="100"/>
      <c r="AAY222" s="100"/>
      <c r="AAZ222" s="100"/>
      <c r="ABA222" s="100"/>
      <c r="ABB222" s="100"/>
      <c r="ABC222" s="100"/>
      <c r="ABD222" s="100"/>
      <c r="ABE222" s="100"/>
      <c r="ABF222" s="100"/>
      <c r="ABG222" s="100"/>
      <c r="ABH222" s="100"/>
      <c r="ABI222" s="100"/>
      <c r="ABJ222" s="100"/>
      <c r="ABK222" s="100"/>
      <c r="ABL222" s="100"/>
      <c r="ABM222" s="100"/>
      <c r="ABN222" s="100"/>
      <c r="ABO222" s="100"/>
      <c r="ABP222" s="100"/>
      <c r="ABQ222" s="100"/>
      <c r="ABR222" s="100"/>
      <c r="ABS222" s="100"/>
      <c r="ABT222" s="100"/>
      <c r="ABU222" s="100"/>
      <c r="ABV222" s="100"/>
      <c r="ABW222" s="100"/>
      <c r="ABX222" s="100"/>
      <c r="ABY222" s="100"/>
      <c r="ABZ222" s="100"/>
      <c r="ACA222" s="100"/>
      <c r="ACB222" s="100"/>
      <c r="ACC222" s="100"/>
      <c r="ACD222" s="100"/>
      <c r="ACE222" s="100"/>
      <c r="ACF222" s="100"/>
      <c r="ACG222" s="100"/>
      <c r="ACH222" s="100"/>
      <c r="ACI222" s="100"/>
      <c r="ACJ222" s="100"/>
      <c r="ACK222" s="100"/>
      <c r="ACL222" s="100"/>
      <c r="ACM222" s="100"/>
      <c r="ACN222" s="100"/>
      <c r="ACO222" s="100"/>
      <c r="ACP222" s="100"/>
      <c r="ACQ222" s="100"/>
      <c r="ACR222" s="100"/>
      <c r="ACS222" s="100"/>
      <c r="ACT222" s="100"/>
      <c r="ACU222" s="100"/>
      <c r="ACV222" s="100"/>
      <c r="ACW222" s="100"/>
      <c r="ACX222" s="100"/>
      <c r="ACY222" s="100"/>
      <c r="ACZ222" s="100"/>
      <c r="ADA222" s="100"/>
      <c r="ADB222" s="100"/>
      <c r="ADC222" s="100"/>
      <c r="ADD222" s="100"/>
      <c r="ADE222" s="100"/>
      <c r="ADF222" s="100"/>
      <c r="ADG222" s="100"/>
      <c r="ADH222" s="100"/>
      <c r="ADI222" s="100"/>
      <c r="ADJ222" s="100"/>
      <c r="ADK222" s="100"/>
      <c r="ADL222" s="100"/>
      <c r="ADM222" s="100"/>
      <c r="ADN222" s="100"/>
      <c r="ADO222" s="100"/>
      <c r="ADP222" s="100"/>
      <c r="ADQ222" s="100"/>
      <c r="ADR222" s="100"/>
      <c r="ADS222" s="100"/>
      <c r="ADT222" s="100"/>
      <c r="ADU222" s="100"/>
      <c r="ADV222" s="100"/>
      <c r="ADW222" s="100"/>
      <c r="ADX222" s="100"/>
      <c r="ADY222" s="100"/>
      <c r="ADZ222" s="100"/>
      <c r="AEA222" s="100"/>
      <c r="AEB222" s="100"/>
      <c r="AEC222" s="100"/>
      <c r="AED222" s="100"/>
      <c r="AEE222" s="100"/>
      <c r="AEF222" s="100"/>
      <c r="AEG222" s="100"/>
      <c r="AEH222" s="100"/>
      <c r="AEI222" s="100"/>
      <c r="AEJ222" s="100"/>
      <c r="AEK222" s="100"/>
      <c r="AEL222" s="100"/>
      <c r="AEM222" s="100"/>
      <c r="AEN222" s="100"/>
      <c r="AEO222" s="100"/>
      <c r="AEP222" s="100"/>
      <c r="AEQ222" s="100"/>
      <c r="AER222" s="100"/>
      <c r="AES222" s="100"/>
      <c r="AET222" s="100"/>
      <c r="AEU222" s="100"/>
      <c r="AEV222" s="100"/>
      <c r="AEW222" s="100"/>
      <c r="AEX222" s="100"/>
      <c r="AEY222" s="100"/>
      <c r="AEZ222" s="100"/>
      <c r="AFA222" s="100"/>
      <c r="AFB222" s="100"/>
      <c r="AFC222" s="100"/>
      <c r="AFD222" s="100"/>
      <c r="AFE222" s="100"/>
      <c r="AFF222" s="100"/>
      <c r="AFG222" s="100"/>
      <c r="AFH222" s="100"/>
      <c r="AFI222" s="100"/>
      <c r="AFJ222" s="100"/>
      <c r="AFK222" s="100"/>
      <c r="AFL222" s="100"/>
      <c r="AFM222" s="100"/>
      <c r="AFN222" s="100"/>
      <c r="AFO222" s="100"/>
      <c r="AFP222" s="100"/>
      <c r="AFQ222" s="100"/>
      <c r="AFR222" s="100"/>
      <c r="AFS222" s="100"/>
      <c r="AFT222" s="100"/>
      <c r="AFU222" s="100"/>
      <c r="AFV222" s="100"/>
      <c r="AFW222" s="100"/>
      <c r="AFX222" s="100"/>
      <c r="AFY222" s="100"/>
      <c r="AFZ222" s="100"/>
      <c r="AGA222" s="100"/>
      <c r="AGB222" s="100"/>
      <c r="AGC222" s="100"/>
      <c r="AGD222" s="100"/>
      <c r="AGE222" s="100"/>
      <c r="AGF222" s="100"/>
      <c r="AGG222" s="100"/>
      <c r="AGH222" s="100"/>
      <c r="AGI222" s="100"/>
      <c r="AGJ222" s="100"/>
      <c r="AGK222" s="100"/>
      <c r="AGL222" s="100"/>
      <c r="AGM222" s="100"/>
      <c r="AGN222" s="100"/>
      <c r="AGO222" s="100"/>
      <c r="AGP222" s="100"/>
      <c r="AGQ222" s="100"/>
      <c r="AGR222" s="100"/>
      <c r="AGS222" s="100"/>
      <c r="AGT222" s="100"/>
      <c r="AGU222" s="100"/>
      <c r="AGV222" s="100"/>
      <c r="AGW222" s="100"/>
      <c r="AGX222" s="100"/>
      <c r="AGY222" s="100"/>
      <c r="AGZ222" s="100"/>
      <c r="AHA222" s="100"/>
      <c r="AHB222" s="100"/>
      <c r="AHC222" s="100"/>
      <c r="AHD222" s="100"/>
      <c r="AHE222" s="100"/>
      <c r="AHF222" s="100"/>
      <c r="AHG222" s="100"/>
      <c r="AHH222" s="100"/>
      <c r="AHI222" s="100"/>
      <c r="AHJ222" s="100"/>
      <c r="AHK222" s="100"/>
      <c r="AHL222" s="100"/>
      <c r="AHM222" s="100"/>
      <c r="AHN222" s="100"/>
      <c r="AHO222" s="100"/>
      <c r="AHP222" s="100"/>
      <c r="AHQ222" s="100"/>
      <c r="AHR222" s="100"/>
      <c r="AHS222" s="100"/>
      <c r="AHT222" s="100"/>
      <c r="AHU222" s="100"/>
      <c r="AHV222" s="100"/>
      <c r="AHW222" s="100"/>
      <c r="AHX222" s="100"/>
      <c r="AHY222" s="100"/>
      <c r="AHZ222" s="100"/>
      <c r="AIA222" s="100"/>
      <c r="AIB222" s="100"/>
      <c r="AIC222" s="100"/>
      <c r="AID222" s="100"/>
      <c r="AIE222" s="100"/>
      <c r="AIF222" s="100"/>
      <c r="AIG222" s="100"/>
      <c r="AIH222" s="100"/>
      <c r="AII222" s="100"/>
      <c r="AIJ222" s="100"/>
      <c r="AIK222" s="100"/>
      <c r="AIL222" s="100"/>
      <c r="AIM222" s="100"/>
      <c r="AIN222" s="100"/>
      <c r="AIO222" s="100"/>
      <c r="AIP222" s="100"/>
      <c r="AIQ222" s="100"/>
      <c r="AIR222" s="100"/>
      <c r="AIS222" s="100"/>
      <c r="AIT222" s="100"/>
      <c r="AIU222" s="100"/>
      <c r="AIV222" s="100"/>
      <c r="AIW222" s="100"/>
      <c r="AIX222" s="100"/>
      <c r="AIY222" s="100"/>
      <c r="AIZ222" s="100"/>
      <c r="AJA222" s="100"/>
      <c r="AJB222" s="100"/>
      <c r="AJC222" s="100"/>
      <c r="AJD222" s="100"/>
      <c r="AJE222" s="100"/>
      <c r="AJF222" s="100"/>
      <c r="AJG222" s="100"/>
      <c r="AJH222" s="100"/>
      <c r="AJI222" s="100"/>
      <c r="AJJ222" s="100"/>
      <c r="AJK222" s="100"/>
      <c r="AJL222" s="100"/>
      <c r="AJM222" s="100"/>
      <c r="AJN222" s="100"/>
      <c r="AJO222" s="100"/>
      <c r="AJP222" s="100"/>
      <c r="AJQ222" s="100"/>
      <c r="AJR222" s="100"/>
      <c r="AJS222" s="100"/>
      <c r="AJT222" s="100"/>
      <c r="AJU222" s="100"/>
      <c r="AJV222" s="100"/>
      <c r="AJW222" s="100"/>
      <c r="AJX222" s="100"/>
      <c r="AJY222" s="100"/>
      <c r="AJZ222" s="100"/>
      <c r="AKA222" s="100"/>
      <c r="AKB222" s="100"/>
      <c r="AKC222" s="100"/>
      <c r="AKD222" s="100"/>
      <c r="AKE222" s="100"/>
      <c r="AKF222" s="100"/>
      <c r="AKG222" s="100"/>
      <c r="AKH222" s="100"/>
      <c r="AKI222" s="100"/>
      <c r="AKJ222" s="100"/>
      <c r="AKK222" s="100"/>
      <c r="AKL222" s="100"/>
      <c r="AKM222" s="100"/>
      <c r="AKN222" s="100"/>
      <c r="AKO222" s="100"/>
      <c r="AKP222" s="100"/>
      <c r="AKQ222" s="100"/>
      <c r="AKR222" s="100"/>
      <c r="AKS222" s="100"/>
      <c r="AKT222" s="100"/>
      <c r="AKU222" s="100"/>
      <c r="AKV222" s="100"/>
      <c r="AKW222" s="100"/>
      <c r="AKX222" s="100"/>
      <c r="AKY222" s="100"/>
      <c r="AKZ222" s="100"/>
      <c r="ALA222" s="100"/>
      <c r="ALB222" s="100"/>
      <c r="ALC222" s="100"/>
      <c r="ALD222" s="100"/>
      <c r="ALE222" s="100"/>
      <c r="ALF222" s="100"/>
      <c r="ALG222" s="100"/>
      <c r="ALH222" s="100"/>
      <c r="ALI222" s="100"/>
      <c r="ALJ222" s="100"/>
      <c r="ALK222" s="100"/>
      <c r="ALL222" s="100"/>
      <c r="ALM222" s="100"/>
      <c r="ALN222" s="100"/>
      <c r="ALO222" s="100"/>
      <c r="ALP222" s="100"/>
      <c r="ALQ222" s="100"/>
      <c r="ALR222" s="100"/>
      <c r="ALS222" s="100"/>
      <c r="ALT222" s="100"/>
      <c r="ALU222" s="100"/>
      <c r="ALV222" s="100"/>
      <c r="ALW222" s="100"/>
      <c r="ALX222" s="100"/>
      <c r="ALY222" s="100"/>
      <c r="ALZ222" s="100"/>
      <c r="AMA222" s="100"/>
      <c r="AMB222" s="100"/>
      <c r="AMC222" s="100"/>
      <c r="AMD222" s="100"/>
      <c r="AME222" s="100"/>
      <c r="AMF222" s="100"/>
      <c r="AMG222" s="100"/>
      <c r="AMH222" s="100"/>
      <c r="AMI222" s="100"/>
      <c r="AMJ222" s="100"/>
      <c r="AMK222" s="100"/>
      <c r="AML222" s="100"/>
      <c r="AMM222" s="100"/>
      <c r="AMN222" s="100"/>
      <c r="AMO222" s="100"/>
      <c r="AMP222" s="100"/>
      <c r="AMQ222" s="100"/>
      <c r="AMR222" s="100"/>
      <c r="AMS222" s="100"/>
      <c r="AMT222" s="100"/>
      <c r="AMU222" s="100"/>
      <c r="AMV222" s="100"/>
      <c r="AMW222" s="100"/>
      <c r="AMX222" s="100"/>
      <c r="AMY222" s="100"/>
      <c r="AMZ222" s="100"/>
      <c r="ANA222" s="100"/>
      <c r="ANB222" s="100"/>
      <c r="ANC222" s="100"/>
      <c r="AND222" s="100"/>
      <c r="ANE222" s="100"/>
      <c r="ANF222" s="100"/>
      <c r="ANG222" s="100"/>
      <c r="ANH222" s="100"/>
      <c r="ANI222" s="100"/>
      <c r="ANJ222" s="100"/>
      <c r="ANK222" s="100"/>
      <c r="ANL222" s="100"/>
      <c r="ANM222" s="100"/>
      <c r="ANN222" s="100"/>
      <c r="ANO222" s="100"/>
      <c r="ANP222" s="100"/>
      <c r="ANQ222" s="100"/>
      <c r="ANR222" s="100"/>
      <c r="ANS222" s="100"/>
      <c r="ANT222" s="100"/>
      <c r="ANU222" s="100"/>
      <c r="ANV222" s="100"/>
      <c r="ANW222" s="100"/>
      <c r="ANX222" s="100"/>
      <c r="ANY222" s="100"/>
      <c r="ANZ222" s="100"/>
      <c r="AOA222" s="100"/>
      <c r="AOB222" s="100"/>
      <c r="AOC222" s="100"/>
      <c r="AOD222" s="100"/>
      <c r="AOE222" s="100"/>
      <c r="AOF222" s="100"/>
      <c r="AOG222" s="100"/>
      <c r="AOH222" s="100"/>
      <c r="AOI222" s="100"/>
      <c r="AOJ222" s="100"/>
      <c r="AOK222" s="100"/>
      <c r="AOL222" s="100"/>
      <c r="AOM222" s="100"/>
      <c r="AON222" s="100"/>
      <c r="AOO222" s="100"/>
      <c r="AOP222" s="100"/>
      <c r="AOQ222" s="100"/>
      <c r="AOR222" s="100"/>
      <c r="AOS222" s="100"/>
      <c r="AOT222" s="100"/>
      <c r="AOU222" s="100"/>
      <c r="AOV222" s="100"/>
      <c r="AOW222" s="100"/>
      <c r="AOX222" s="100"/>
      <c r="AOY222" s="100"/>
      <c r="AOZ222" s="100"/>
      <c r="APA222" s="100"/>
      <c r="APB222" s="100"/>
      <c r="APC222" s="100"/>
      <c r="APD222" s="100"/>
      <c r="APE222" s="100"/>
      <c r="APF222" s="100"/>
      <c r="APG222" s="100"/>
      <c r="APH222" s="100"/>
      <c r="API222" s="100"/>
      <c r="APJ222" s="100"/>
      <c r="APK222" s="100"/>
      <c r="APL222" s="100"/>
      <c r="APM222" s="100"/>
      <c r="APN222" s="100"/>
      <c r="APO222" s="100"/>
      <c r="APP222" s="100"/>
      <c r="APQ222" s="100"/>
      <c r="APR222" s="100"/>
      <c r="APS222" s="100"/>
      <c r="APT222" s="100"/>
      <c r="APU222" s="100"/>
      <c r="APV222" s="100"/>
      <c r="APW222" s="100"/>
      <c r="APX222" s="100"/>
      <c r="APY222" s="100"/>
      <c r="APZ222" s="100"/>
      <c r="AQA222" s="100"/>
      <c r="AQB222" s="100"/>
      <c r="AQC222" s="100"/>
      <c r="AQD222" s="100"/>
      <c r="AQE222" s="100"/>
      <c r="AQF222" s="100"/>
      <c r="AQG222" s="100"/>
      <c r="AQH222" s="100"/>
      <c r="AQI222" s="100"/>
      <c r="AQJ222" s="100"/>
      <c r="AQK222" s="100"/>
      <c r="AQL222" s="100"/>
      <c r="AQM222" s="100"/>
      <c r="AQN222" s="100"/>
      <c r="AQO222" s="100"/>
      <c r="AQP222" s="100"/>
      <c r="AQQ222" s="100"/>
      <c r="AQR222" s="100"/>
      <c r="AQS222" s="100"/>
      <c r="AQT222" s="100"/>
      <c r="AQU222" s="100"/>
      <c r="AQV222" s="100"/>
      <c r="AQW222" s="100"/>
      <c r="AQX222" s="100"/>
      <c r="AQY222" s="100"/>
      <c r="AQZ222" s="100"/>
      <c r="ARA222" s="100"/>
      <c r="ARB222" s="100"/>
      <c r="ARC222" s="100"/>
      <c r="ARD222" s="100"/>
      <c r="ARE222" s="100"/>
      <c r="ARF222" s="100"/>
      <c r="ARG222" s="100"/>
      <c r="ARH222" s="100"/>
      <c r="ARI222" s="100"/>
      <c r="ARJ222" s="100"/>
      <c r="ARK222" s="100"/>
      <c r="ARL222" s="100"/>
      <c r="ARM222" s="100"/>
      <c r="ARN222" s="100"/>
      <c r="ARO222" s="100"/>
      <c r="ARP222" s="100"/>
      <c r="ARQ222" s="100"/>
      <c r="ARR222" s="100"/>
      <c r="ARS222" s="100"/>
      <c r="ART222" s="100"/>
      <c r="ARU222" s="100"/>
      <c r="ARV222" s="100"/>
      <c r="ARW222" s="100"/>
      <c r="ARX222" s="100"/>
      <c r="ARY222" s="100"/>
      <c r="ARZ222" s="100"/>
      <c r="ASA222" s="100"/>
      <c r="ASB222" s="100"/>
      <c r="ASC222" s="100"/>
      <c r="ASD222" s="100"/>
      <c r="ASE222" s="100"/>
      <c r="ASF222" s="100"/>
      <c r="ASG222" s="100"/>
      <c r="ASH222" s="100"/>
      <c r="ASI222" s="100"/>
      <c r="ASJ222" s="100"/>
      <c r="ASK222" s="100"/>
      <c r="ASL222" s="100"/>
      <c r="ASM222" s="100"/>
      <c r="ASN222" s="100"/>
      <c r="ASO222" s="100"/>
      <c r="ASP222" s="100"/>
      <c r="ASQ222" s="100"/>
      <c r="ASR222" s="100"/>
      <c r="ASS222" s="100"/>
      <c r="AST222" s="100"/>
      <c r="ASU222" s="100"/>
      <c r="ASV222" s="100"/>
      <c r="ASW222" s="100"/>
      <c r="ASX222" s="100"/>
      <c r="ASY222" s="100"/>
      <c r="ASZ222" s="100"/>
      <c r="ATA222" s="100"/>
      <c r="ATB222" s="100"/>
      <c r="ATC222" s="100"/>
      <c r="ATD222" s="100"/>
      <c r="ATE222" s="100"/>
      <c r="ATF222" s="100"/>
      <c r="ATG222" s="100"/>
      <c r="ATH222" s="100"/>
      <c r="ATI222" s="100"/>
      <c r="ATJ222" s="100"/>
      <c r="ATK222" s="100"/>
      <c r="ATL222" s="100"/>
      <c r="ATM222" s="100"/>
      <c r="ATN222" s="100"/>
      <c r="ATO222" s="100"/>
      <c r="ATP222" s="100"/>
      <c r="ATQ222" s="100"/>
      <c r="ATR222" s="100"/>
      <c r="ATS222" s="100"/>
      <c r="ATT222" s="100"/>
      <c r="ATU222" s="100"/>
      <c r="ATV222" s="100"/>
      <c r="ATW222" s="100"/>
      <c r="ATX222" s="100"/>
    </row>
    <row r="223" spans="1:1220" ht="16" customHeight="1">
      <c r="A223" s="38">
        <v>220</v>
      </c>
      <c r="B223" s="567" t="s">
        <v>18360</v>
      </c>
      <c r="C223" s="38" t="s">
        <v>7929</v>
      </c>
      <c r="D223" s="38" t="s">
        <v>19</v>
      </c>
      <c r="E223" s="38" t="s">
        <v>7983</v>
      </c>
      <c r="F223" s="38" t="s">
        <v>4652</v>
      </c>
      <c r="G223" s="8" t="s">
        <v>8033</v>
      </c>
      <c r="H223" s="37" t="s">
        <v>7905</v>
      </c>
      <c r="I223" s="232" t="s">
        <v>8179</v>
      </c>
      <c r="J223" s="38" t="s">
        <v>8127</v>
      </c>
      <c r="K223" s="571" t="s">
        <v>6842</v>
      </c>
      <c r="L223" s="567">
        <v>8122</v>
      </c>
      <c r="M223" s="38" t="s">
        <v>21</v>
      </c>
      <c r="N223" s="38" t="s">
        <v>7694</v>
      </c>
      <c r="O223" s="38"/>
      <c r="P223" s="38"/>
      <c r="Q223" s="47"/>
      <c r="R223" s="214"/>
      <c r="S223" s="100"/>
      <c r="T223" s="100"/>
      <c r="U223" s="100"/>
      <c r="V223" s="100"/>
      <c r="W223" s="100"/>
      <c r="X223" s="100"/>
      <c r="Y223" s="100"/>
      <c r="Z223" s="100"/>
      <c r="AA223" s="100"/>
      <c r="AB223" s="100"/>
      <c r="AC223" s="100"/>
      <c r="AD223" s="100"/>
      <c r="AE223" s="100"/>
      <c r="AF223" s="100"/>
      <c r="AG223" s="100"/>
      <c r="AH223" s="100"/>
      <c r="AI223" s="100"/>
      <c r="AJ223" s="100"/>
      <c r="AK223" s="100"/>
      <c r="AL223" s="100"/>
      <c r="AM223" s="100"/>
      <c r="AN223" s="100"/>
      <c r="AO223" s="100"/>
      <c r="AP223" s="100"/>
      <c r="AQ223" s="100"/>
      <c r="AR223" s="100"/>
      <c r="AS223" s="100"/>
      <c r="AT223" s="100"/>
      <c r="AU223" s="100"/>
      <c r="AV223" s="100"/>
      <c r="AW223" s="100"/>
      <c r="AX223" s="100"/>
      <c r="AY223" s="100"/>
      <c r="AZ223" s="100"/>
      <c r="BA223" s="100"/>
      <c r="BB223" s="100"/>
      <c r="BC223" s="100"/>
      <c r="BD223" s="100"/>
      <c r="BE223" s="100"/>
      <c r="BF223" s="100"/>
      <c r="BG223" s="100"/>
      <c r="BH223" s="100"/>
      <c r="BI223" s="100"/>
      <c r="BJ223" s="100"/>
      <c r="BK223" s="100"/>
      <c r="BL223" s="100"/>
      <c r="BM223" s="100"/>
      <c r="BN223" s="100"/>
      <c r="BO223" s="100"/>
      <c r="BP223" s="100"/>
      <c r="BQ223" s="100"/>
      <c r="BR223" s="100"/>
      <c r="BS223" s="100"/>
      <c r="BT223" s="100"/>
      <c r="BU223" s="100"/>
      <c r="BV223" s="100"/>
      <c r="BW223" s="100"/>
      <c r="BX223" s="100"/>
      <c r="BY223" s="100"/>
      <c r="BZ223" s="100"/>
      <c r="CA223" s="100"/>
      <c r="CB223" s="100"/>
      <c r="CC223" s="100"/>
      <c r="CD223" s="100"/>
      <c r="CE223" s="100"/>
      <c r="CF223" s="100"/>
      <c r="CG223" s="100"/>
      <c r="CH223" s="100"/>
      <c r="CI223" s="100"/>
      <c r="CJ223" s="100"/>
      <c r="CK223" s="100"/>
      <c r="CL223" s="100"/>
      <c r="CM223" s="100"/>
      <c r="CN223" s="100"/>
      <c r="CO223" s="100"/>
      <c r="CP223" s="100"/>
      <c r="CQ223" s="100"/>
      <c r="CR223" s="100"/>
      <c r="CS223" s="100"/>
      <c r="CT223" s="100"/>
      <c r="CU223" s="100"/>
      <c r="CV223" s="100"/>
      <c r="CW223" s="100"/>
      <c r="CX223" s="100"/>
      <c r="CY223" s="100"/>
      <c r="CZ223" s="100"/>
      <c r="DA223" s="100"/>
      <c r="DB223" s="100"/>
      <c r="DC223" s="100"/>
      <c r="DD223" s="100"/>
      <c r="DE223" s="100"/>
      <c r="DF223" s="100"/>
      <c r="DG223" s="100"/>
      <c r="DH223" s="100"/>
      <c r="DI223" s="100"/>
      <c r="DJ223" s="100"/>
      <c r="DK223" s="100"/>
      <c r="DL223" s="100"/>
      <c r="DM223" s="100"/>
      <c r="DN223" s="100"/>
      <c r="DO223" s="100"/>
      <c r="DP223" s="100"/>
      <c r="DQ223" s="100"/>
      <c r="DR223" s="100"/>
      <c r="DS223" s="100"/>
      <c r="DT223" s="100"/>
      <c r="DU223" s="100"/>
      <c r="DV223" s="100"/>
      <c r="DW223" s="100"/>
      <c r="DX223" s="100"/>
      <c r="DY223" s="100"/>
      <c r="DZ223" s="100"/>
      <c r="EA223" s="100"/>
      <c r="EB223" s="100"/>
      <c r="EC223" s="100"/>
      <c r="ED223" s="100"/>
      <c r="EE223" s="100"/>
      <c r="EF223" s="100"/>
      <c r="EG223" s="100"/>
      <c r="EH223" s="100"/>
      <c r="EI223" s="100"/>
      <c r="EJ223" s="100"/>
      <c r="EK223" s="100"/>
      <c r="EL223" s="100"/>
      <c r="EM223" s="100"/>
      <c r="EN223" s="100"/>
      <c r="EO223" s="100"/>
      <c r="EP223" s="100"/>
      <c r="EQ223" s="100"/>
      <c r="ER223" s="100"/>
      <c r="ES223" s="100"/>
      <c r="ET223" s="100"/>
      <c r="EU223" s="100"/>
      <c r="EV223" s="100"/>
      <c r="EW223" s="100"/>
      <c r="EX223" s="100"/>
      <c r="EY223" s="100"/>
      <c r="EZ223" s="100"/>
      <c r="FA223" s="100"/>
      <c r="FB223" s="100"/>
      <c r="FC223" s="100"/>
      <c r="FD223" s="100"/>
      <c r="FE223" s="100"/>
      <c r="FF223" s="100"/>
      <c r="FG223" s="100"/>
      <c r="FH223" s="100"/>
      <c r="FI223" s="100"/>
      <c r="FJ223" s="100"/>
      <c r="FK223" s="100"/>
      <c r="FL223" s="100"/>
      <c r="FM223" s="100"/>
      <c r="FN223" s="100"/>
      <c r="FO223" s="100"/>
      <c r="FP223" s="100"/>
      <c r="FQ223" s="100"/>
      <c r="FR223" s="100"/>
      <c r="FS223" s="100"/>
      <c r="FT223" s="100"/>
      <c r="FU223" s="100"/>
      <c r="FV223" s="100"/>
      <c r="FW223" s="100"/>
      <c r="FX223" s="100"/>
      <c r="FY223" s="100"/>
      <c r="FZ223" s="100"/>
      <c r="GA223" s="100"/>
      <c r="GB223" s="100"/>
      <c r="GC223" s="100"/>
      <c r="GD223" s="100"/>
      <c r="GE223" s="100"/>
      <c r="GF223" s="100"/>
      <c r="GG223" s="100"/>
      <c r="GH223" s="100"/>
      <c r="GI223" s="100"/>
      <c r="GJ223" s="100"/>
      <c r="GK223" s="100"/>
      <c r="GL223" s="100"/>
      <c r="GM223" s="100"/>
      <c r="GN223" s="100"/>
      <c r="GO223" s="100"/>
      <c r="GP223" s="100"/>
      <c r="GQ223" s="100"/>
      <c r="GR223" s="100"/>
      <c r="GS223" s="100"/>
      <c r="GT223" s="100"/>
      <c r="GU223" s="100"/>
      <c r="GV223" s="100"/>
      <c r="GW223" s="100"/>
      <c r="GX223" s="100"/>
      <c r="GY223" s="100"/>
      <c r="GZ223" s="100"/>
      <c r="HA223" s="100"/>
      <c r="HB223" s="100"/>
      <c r="HC223" s="100"/>
      <c r="HD223" s="100"/>
      <c r="HE223" s="100"/>
      <c r="HF223" s="100"/>
      <c r="HG223" s="100"/>
      <c r="HH223" s="100"/>
      <c r="HI223" s="100"/>
      <c r="HJ223" s="100"/>
      <c r="HK223" s="100"/>
      <c r="HL223" s="100"/>
      <c r="HM223" s="100"/>
      <c r="HN223" s="100"/>
      <c r="HO223" s="100"/>
      <c r="HP223" s="100"/>
      <c r="HQ223" s="100"/>
      <c r="HR223" s="100"/>
      <c r="HS223" s="100"/>
      <c r="HT223" s="100"/>
      <c r="HU223" s="100"/>
      <c r="HV223" s="100"/>
      <c r="HW223" s="100"/>
      <c r="HX223" s="100"/>
      <c r="HY223" s="100"/>
      <c r="HZ223" s="100"/>
      <c r="IA223" s="100"/>
      <c r="IB223" s="100"/>
      <c r="IC223" s="100"/>
      <c r="ID223" s="100"/>
      <c r="IE223" s="100"/>
      <c r="IF223" s="100"/>
      <c r="IG223" s="100"/>
      <c r="IH223" s="100"/>
      <c r="II223" s="100"/>
      <c r="IJ223" s="100"/>
      <c r="IK223" s="100"/>
      <c r="IL223" s="100"/>
      <c r="IM223" s="100"/>
      <c r="IN223" s="100"/>
      <c r="IO223" s="100"/>
      <c r="IP223" s="100"/>
      <c r="IQ223" s="100"/>
      <c r="IR223" s="100"/>
      <c r="IS223" s="100"/>
      <c r="IT223" s="100"/>
      <c r="IU223" s="100"/>
      <c r="IV223" s="100"/>
      <c r="IW223" s="100"/>
      <c r="IX223" s="100"/>
      <c r="IY223" s="100"/>
      <c r="IZ223" s="100"/>
      <c r="JA223" s="100"/>
      <c r="JB223" s="100"/>
      <c r="JC223" s="100"/>
      <c r="JD223" s="100"/>
      <c r="JE223" s="100"/>
      <c r="JF223" s="100"/>
      <c r="JG223" s="100"/>
      <c r="JH223" s="100"/>
      <c r="JI223" s="100"/>
      <c r="JJ223" s="100"/>
      <c r="JK223" s="100"/>
      <c r="JL223" s="100"/>
      <c r="JM223" s="100"/>
      <c r="JN223" s="100"/>
      <c r="JO223" s="100"/>
      <c r="JP223" s="100"/>
      <c r="JQ223" s="100"/>
      <c r="JR223" s="100"/>
      <c r="JS223" s="100"/>
      <c r="JT223" s="100"/>
      <c r="JU223" s="100"/>
      <c r="JV223" s="100"/>
      <c r="JW223" s="100"/>
      <c r="JX223" s="100"/>
      <c r="JY223" s="100"/>
      <c r="JZ223" s="100"/>
      <c r="KA223" s="100"/>
      <c r="KB223" s="100"/>
      <c r="KC223" s="100"/>
      <c r="KD223" s="100"/>
      <c r="KE223" s="100"/>
      <c r="KF223" s="100"/>
      <c r="KG223" s="100"/>
      <c r="KH223" s="100"/>
      <c r="KI223" s="100"/>
      <c r="KJ223" s="100"/>
      <c r="KK223" s="100"/>
      <c r="KL223" s="100"/>
      <c r="KM223" s="100"/>
      <c r="KN223" s="100"/>
      <c r="KO223" s="100"/>
      <c r="KP223" s="100"/>
      <c r="KQ223" s="100"/>
      <c r="KR223" s="100"/>
      <c r="KS223" s="100"/>
      <c r="KT223" s="100"/>
      <c r="KU223" s="100"/>
      <c r="KV223" s="100"/>
      <c r="KW223" s="100"/>
      <c r="KX223" s="100"/>
      <c r="KY223" s="100"/>
      <c r="KZ223" s="100"/>
      <c r="LA223" s="100"/>
      <c r="LB223" s="100"/>
      <c r="LC223" s="100"/>
      <c r="LD223" s="100"/>
      <c r="LE223" s="100"/>
      <c r="LF223" s="100"/>
      <c r="LG223" s="100"/>
      <c r="LH223" s="100"/>
      <c r="LI223" s="100"/>
      <c r="LJ223" s="100"/>
      <c r="LK223" s="100"/>
      <c r="LL223" s="100"/>
      <c r="LM223" s="100"/>
      <c r="LN223" s="100"/>
      <c r="LO223" s="100"/>
      <c r="LP223" s="100"/>
      <c r="LQ223" s="100"/>
      <c r="LR223" s="100"/>
      <c r="LS223" s="100"/>
      <c r="LT223" s="100"/>
      <c r="LU223" s="100"/>
      <c r="LV223" s="100"/>
      <c r="LW223" s="100"/>
      <c r="LX223" s="100"/>
      <c r="LY223" s="100"/>
      <c r="LZ223" s="100"/>
      <c r="MA223" s="100"/>
      <c r="MB223" s="100"/>
      <c r="MC223" s="100"/>
      <c r="MD223" s="100"/>
      <c r="ME223" s="100"/>
      <c r="MF223" s="100"/>
      <c r="MG223" s="100"/>
      <c r="MH223" s="100"/>
      <c r="MI223" s="100"/>
      <c r="MJ223" s="100"/>
      <c r="MK223" s="100"/>
      <c r="ML223" s="100"/>
      <c r="MM223" s="100"/>
      <c r="MN223" s="100"/>
      <c r="MO223" s="100"/>
      <c r="MP223" s="100"/>
      <c r="MQ223" s="100"/>
      <c r="MR223" s="100"/>
      <c r="MS223" s="100"/>
      <c r="MT223" s="100"/>
      <c r="MU223" s="100"/>
      <c r="MV223" s="100"/>
      <c r="MW223" s="100"/>
      <c r="MX223" s="100"/>
      <c r="MY223" s="100"/>
      <c r="MZ223" s="100"/>
      <c r="NA223" s="100"/>
      <c r="NB223" s="100"/>
      <c r="NC223" s="100"/>
      <c r="ND223" s="100"/>
      <c r="NE223" s="100"/>
      <c r="NF223" s="100"/>
      <c r="NG223" s="100"/>
      <c r="NH223" s="100"/>
      <c r="NI223" s="100"/>
      <c r="NJ223" s="100"/>
      <c r="NK223" s="100"/>
      <c r="NL223" s="100"/>
      <c r="NM223" s="100"/>
      <c r="NN223" s="100"/>
      <c r="NO223" s="100"/>
      <c r="NP223" s="100"/>
      <c r="NQ223" s="100"/>
      <c r="NR223" s="100"/>
      <c r="NS223" s="100"/>
      <c r="NT223" s="100"/>
      <c r="NU223" s="100"/>
      <c r="NV223" s="100"/>
      <c r="NW223" s="100"/>
      <c r="NX223" s="100"/>
      <c r="NY223" s="100"/>
      <c r="NZ223" s="100"/>
      <c r="OA223" s="100"/>
      <c r="OB223" s="100"/>
      <c r="OC223" s="100"/>
      <c r="OD223" s="100"/>
      <c r="OE223" s="100"/>
      <c r="OF223" s="100"/>
      <c r="OG223" s="100"/>
      <c r="OH223" s="100"/>
      <c r="OI223" s="100"/>
      <c r="OJ223" s="100"/>
      <c r="OK223" s="100"/>
      <c r="OL223" s="100"/>
      <c r="OM223" s="100"/>
      <c r="ON223" s="100"/>
      <c r="OO223" s="100"/>
      <c r="OP223" s="100"/>
      <c r="OQ223" s="100"/>
      <c r="OR223" s="100"/>
      <c r="OS223" s="100"/>
      <c r="OT223" s="100"/>
      <c r="OU223" s="100"/>
      <c r="OV223" s="100"/>
      <c r="OW223" s="100"/>
      <c r="OX223" s="100"/>
      <c r="OY223" s="100"/>
      <c r="OZ223" s="100"/>
      <c r="PA223" s="100"/>
      <c r="PB223" s="100"/>
      <c r="PC223" s="100"/>
      <c r="PD223" s="100"/>
      <c r="PE223" s="100"/>
      <c r="PF223" s="100"/>
      <c r="PG223" s="100"/>
      <c r="PH223" s="100"/>
      <c r="PI223" s="100"/>
      <c r="PJ223" s="100"/>
      <c r="PK223" s="100"/>
      <c r="PL223" s="100"/>
      <c r="PM223" s="100"/>
      <c r="PN223" s="100"/>
      <c r="PO223" s="100"/>
      <c r="PP223" s="100"/>
      <c r="PQ223" s="100"/>
      <c r="PR223" s="100"/>
      <c r="PS223" s="100"/>
      <c r="PT223" s="100"/>
      <c r="PU223" s="100"/>
      <c r="PV223" s="100"/>
      <c r="PW223" s="100"/>
      <c r="PX223" s="100"/>
      <c r="PY223" s="100"/>
      <c r="PZ223" s="100"/>
      <c r="QA223" s="100"/>
      <c r="QB223" s="100"/>
      <c r="QC223" s="100"/>
      <c r="QD223" s="100"/>
      <c r="QE223" s="100"/>
      <c r="QF223" s="100"/>
      <c r="QG223" s="100"/>
      <c r="QH223" s="100"/>
      <c r="QI223" s="100"/>
      <c r="QJ223" s="100"/>
      <c r="QK223" s="100"/>
      <c r="QL223" s="100"/>
      <c r="QM223" s="100"/>
      <c r="QN223" s="100"/>
      <c r="QO223" s="100"/>
      <c r="QP223" s="100"/>
      <c r="QQ223" s="100"/>
      <c r="QR223" s="100"/>
      <c r="QS223" s="100"/>
      <c r="QT223" s="100"/>
      <c r="QU223" s="100"/>
      <c r="QV223" s="100"/>
      <c r="QW223" s="100"/>
      <c r="QX223" s="100"/>
      <c r="QY223" s="100"/>
      <c r="QZ223" s="100"/>
      <c r="RA223" s="100"/>
      <c r="RB223" s="100"/>
      <c r="RC223" s="100"/>
      <c r="RD223" s="100"/>
      <c r="RE223" s="100"/>
      <c r="RF223" s="100"/>
      <c r="RG223" s="100"/>
      <c r="RH223" s="100"/>
      <c r="RI223" s="100"/>
      <c r="RJ223" s="100"/>
      <c r="RK223" s="100"/>
      <c r="RL223" s="100"/>
      <c r="RM223" s="100"/>
      <c r="RN223" s="100"/>
      <c r="RO223" s="100"/>
      <c r="RP223" s="100"/>
      <c r="RQ223" s="100"/>
      <c r="RR223" s="100"/>
      <c r="RS223" s="100"/>
      <c r="RT223" s="100"/>
      <c r="RU223" s="100"/>
      <c r="RV223" s="100"/>
      <c r="RW223" s="100"/>
      <c r="RX223" s="100"/>
      <c r="RY223" s="100"/>
      <c r="RZ223" s="100"/>
      <c r="SA223" s="100"/>
      <c r="SB223" s="100"/>
      <c r="SC223" s="100"/>
      <c r="SD223" s="100"/>
      <c r="SE223" s="100"/>
      <c r="SF223" s="100"/>
      <c r="SG223" s="100"/>
      <c r="SH223" s="100"/>
      <c r="SI223" s="100"/>
      <c r="SJ223" s="100"/>
      <c r="SK223" s="100"/>
      <c r="SL223" s="100"/>
      <c r="SM223" s="100"/>
      <c r="SN223" s="100"/>
      <c r="SO223" s="100"/>
      <c r="SP223" s="100"/>
      <c r="SQ223" s="100"/>
      <c r="SR223" s="100"/>
      <c r="SS223" s="100"/>
      <c r="ST223" s="100"/>
      <c r="SU223" s="100"/>
      <c r="SV223" s="100"/>
      <c r="SW223" s="100"/>
      <c r="SX223" s="100"/>
      <c r="SY223" s="100"/>
      <c r="SZ223" s="100"/>
      <c r="TA223" s="100"/>
      <c r="TB223" s="100"/>
      <c r="TC223" s="100"/>
      <c r="TD223" s="100"/>
      <c r="TE223" s="100"/>
      <c r="TF223" s="100"/>
      <c r="TG223" s="100"/>
      <c r="TH223" s="100"/>
      <c r="TI223" s="100"/>
      <c r="TJ223" s="100"/>
      <c r="TK223" s="100"/>
      <c r="TL223" s="100"/>
      <c r="TM223" s="100"/>
      <c r="TN223" s="100"/>
      <c r="TO223" s="100"/>
      <c r="TP223" s="100"/>
      <c r="TQ223" s="100"/>
      <c r="TR223" s="100"/>
      <c r="TS223" s="100"/>
      <c r="TT223" s="100"/>
      <c r="TU223" s="100"/>
      <c r="TV223" s="100"/>
      <c r="TW223" s="100"/>
      <c r="TX223" s="100"/>
      <c r="TY223" s="100"/>
      <c r="TZ223" s="100"/>
      <c r="UA223" s="100"/>
      <c r="UB223" s="100"/>
      <c r="UC223" s="100"/>
      <c r="UD223" s="100"/>
      <c r="UE223" s="100"/>
      <c r="UF223" s="100"/>
      <c r="UG223" s="100"/>
      <c r="UH223" s="100"/>
      <c r="UI223" s="100"/>
      <c r="UJ223" s="100"/>
      <c r="UK223" s="100"/>
      <c r="UL223" s="100"/>
      <c r="UM223" s="100"/>
      <c r="UN223" s="100"/>
      <c r="UO223" s="100"/>
      <c r="UP223" s="100"/>
      <c r="UQ223" s="100"/>
      <c r="UR223" s="100"/>
      <c r="US223" s="100"/>
      <c r="UT223" s="100"/>
      <c r="UU223" s="100"/>
      <c r="UV223" s="100"/>
      <c r="UW223" s="100"/>
      <c r="UX223" s="100"/>
      <c r="UY223" s="100"/>
      <c r="UZ223" s="100"/>
      <c r="VA223" s="100"/>
      <c r="VB223" s="100"/>
      <c r="VC223" s="100"/>
      <c r="VD223" s="100"/>
      <c r="VE223" s="100"/>
      <c r="VF223" s="100"/>
      <c r="VG223" s="100"/>
      <c r="VH223" s="100"/>
      <c r="VI223" s="100"/>
      <c r="VJ223" s="100"/>
      <c r="VK223" s="100"/>
      <c r="VL223" s="100"/>
      <c r="VM223" s="100"/>
      <c r="VN223" s="100"/>
      <c r="VO223" s="100"/>
      <c r="VP223" s="100"/>
      <c r="VQ223" s="100"/>
      <c r="VR223" s="100"/>
      <c r="VS223" s="100"/>
      <c r="VT223" s="100"/>
      <c r="VU223" s="100"/>
      <c r="VV223" s="100"/>
      <c r="VW223" s="100"/>
      <c r="VX223" s="100"/>
      <c r="VY223" s="100"/>
      <c r="VZ223" s="100"/>
      <c r="WA223" s="100"/>
      <c r="WB223" s="100"/>
      <c r="WC223" s="100"/>
      <c r="WD223" s="100"/>
      <c r="WE223" s="100"/>
      <c r="WF223" s="100"/>
      <c r="WG223" s="100"/>
      <c r="WH223" s="100"/>
      <c r="WI223" s="100"/>
      <c r="WJ223" s="100"/>
      <c r="WK223" s="100"/>
      <c r="WL223" s="100"/>
      <c r="WM223" s="100"/>
      <c r="WN223" s="100"/>
      <c r="WO223" s="100"/>
      <c r="WP223" s="100"/>
      <c r="WQ223" s="100"/>
      <c r="WR223" s="100"/>
      <c r="WS223" s="100"/>
      <c r="WT223" s="100"/>
      <c r="WU223" s="100"/>
      <c r="WV223" s="100"/>
      <c r="WW223" s="100"/>
      <c r="WX223" s="100"/>
      <c r="WY223" s="100"/>
      <c r="WZ223" s="100"/>
      <c r="XA223" s="100"/>
      <c r="XB223" s="100"/>
      <c r="XC223" s="100"/>
      <c r="XD223" s="100"/>
      <c r="XE223" s="100"/>
      <c r="XF223" s="100"/>
      <c r="XG223" s="100"/>
      <c r="XH223" s="100"/>
      <c r="XI223" s="100"/>
      <c r="XJ223" s="100"/>
      <c r="XK223" s="100"/>
      <c r="XL223" s="100"/>
      <c r="XM223" s="100"/>
      <c r="XN223" s="100"/>
      <c r="XO223" s="100"/>
      <c r="XP223" s="100"/>
      <c r="XQ223" s="100"/>
      <c r="XR223" s="100"/>
      <c r="XS223" s="100"/>
      <c r="XT223" s="100"/>
      <c r="XU223" s="100"/>
      <c r="XV223" s="100"/>
      <c r="XW223" s="100"/>
      <c r="XX223" s="100"/>
      <c r="XY223" s="100"/>
      <c r="XZ223" s="100"/>
      <c r="YA223" s="100"/>
      <c r="YB223" s="100"/>
      <c r="YC223" s="100"/>
      <c r="YD223" s="100"/>
      <c r="YE223" s="100"/>
      <c r="YF223" s="100"/>
      <c r="YG223" s="100"/>
      <c r="YH223" s="100"/>
      <c r="YI223" s="100"/>
      <c r="YJ223" s="100"/>
      <c r="YK223" s="100"/>
      <c r="YL223" s="100"/>
      <c r="YM223" s="100"/>
      <c r="YN223" s="100"/>
      <c r="YO223" s="100"/>
      <c r="YP223" s="100"/>
      <c r="YQ223" s="100"/>
      <c r="YR223" s="100"/>
      <c r="YS223" s="100"/>
      <c r="YT223" s="100"/>
      <c r="YU223" s="100"/>
      <c r="YV223" s="100"/>
      <c r="YW223" s="100"/>
      <c r="YX223" s="100"/>
      <c r="YY223" s="100"/>
      <c r="YZ223" s="100"/>
      <c r="ZA223" s="100"/>
      <c r="ZB223" s="100"/>
      <c r="ZC223" s="100"/>
      <c r="ZD223" s="100"/>
      <c r="ZE223" s="100"/>
      <c r="ZF223" s="100"/>
      <c r="ZG223" s="100"/>
      <c r="ZH223" s="100"/>
      <c r="ZI223" s="100"/>
      <c r="ZJ223" s="100"/>
      <c r="ZK223" s="100"/>
      <c r="ZL223" s="100"/>
      <c r="ZM223" s="100"/>
      <c r="ZN223" s="100"/>
      <c r="ZO223" s="100"/>
      <c r="ZP223" s="100"/>
      <c r="ZQ223" s="100"/>
      <c r="ZR223" s="100"/>
      <c r="ZS223" s="100"/>
      <c r="ZT223" s="100"/>
      <c r="ZU223" s="100"/>
      <c r="ZV223" s="100"/>
      <c r="ZW223" s="100"/>
      <c r="ZX223" s="100"/>
      <c r="ZY223" s="100"/>
      <c r="ZZ223" s="100"/>
      <c r="AAA223" s="100"/>
      <c r="AAB223" s="100"/>
      <c r="AAC223" s="100"/>
      <c r="AAD223" s="100"/>
      <c r="AAE223" s="100"/>
      <c r="AAF223" s="100"/>
      <c r="AAG223" s="100"/>
      <c r="AAH223" s="100"/>
      <c r="AAI223" s="100"/>
      <c r="AAJ223" s="100"/>
      <c r="AAK223" s="100"/>
      <c r="AAL223" s="100"/>
      <c r="AAM223" s="100"/>
      <c r="AAN223" s="100"/>
      <c r="AAO223" s="100"/>
      <c r="AAP223" s="100"/>
      <c r="AAQ223" s="100"/>
      <c r="AAR223" s="100"/>
      <c r="AAS223" s="100"/>
      <c r="AAT223" s="100"/>
      <c r="AAU223" s="100"/>
      <c r="AAV223" s="100"/>
      <c r="AAW223" s="100"/>
      <c r="AAX223" s="100"/>
      <c r="AAY223" s="100"/>
      <c r="AAZ223" s="100"/>
      <c r="ABA223" s="100"/>
      <c r="ABB223" s="100"/>
      <c r="ABC223" s="100"/>
      <c r="ABD223" s="100"/>
      <c r="ABE223" s="100"/>
      <c r="ABF223" s="100"/>
      <c r="ABG223" s="100"/>
      <c r="ABH223" s="100"/>
      <c r="ABI223" s="100"/>
      <c r="ABJ223" s="100"/>
      <c r="ABK223" s="100"/>
      <c r="ABL223" s="100"/>
      <c r="ABM223" s="100"/>
      <c r="ABN223" s="100"/>
      <c r="ABO223" s="100"/>
      <c r="ABP223" s="100"/>
      <c r="ABQ223" s="100"/>
      <c r="ABR223" s="100"/>
      <c r="ABS223" s="100"/>
      <c r="ABT223" s="100"/>
      <c r="ABU223" s="100"/>
      <c r="ABV223" s="100"/>
      <c r="ABW223" s="100"/>
      <c r="ABX223" s="100"/>
      <c r="ABY223" s="100"/>
      <c r="ABZ223" s="100"/>
      <c r="ACA223" s="100"/>
      <c r="ACB223" s="100"/>
      <c r="ACC223" s="100"/>
      <c r="ACD223" s="100"/>
      <c r="ACE223" s="100"/>
      <c r="ACF223" s="100"/>
      <c r="ACG223" s="100"/>
      <c r="ACH223" s="100"/>
      <c r="ACI223" s="100"/>
      <c r="ACJ223" s="100"/>
      <c r="ACK223" s="100"/>
      <c r="ACL223" s="100"/>
      <c r="ACM223" s="100"/>
      <c r="ACN223" s="100"/>
      <c r="ACO223" s="100"/>
      <c r="ACP223" s="100"/>
      <c r="ACQ223" s="100"/>
      <c r="ACR223" s="100"/>
      <c r="ACS223" s="100"/>
      <c r="ACT223" s="100"/>
      <c r="ACU223" s="100"/>
      <c r="ACV223" s="100"/>
      <c r="ACW223" s="100"/>
      <c r="ACX223" s="100"/>
      <c r="ACY223" s="100"/>
      <c r="ACZ223" s="100"/>
      <c r="ADA223" s="100"/>
      <c r="ADB223" s="100"/>
      <c r="ADC223" s="100"/>
      <c r="ADD223" s="100"/>
      <c r="ADE223" s="100"/>
      <c r="ADF223" s="100"/>
      <c r="ADG223" s="100"/>
      <c r="ADH223" s="100"/>
      <c r="ADI223" s="100"/>
      <c r="ADJ223" s="100"/>
      <c r="ADK223" s="100"/>
      <c r="ADL223" s="100"/>
      <c r="ADM223" s="100"/>
      <c r="ADN223" s="100"/>
      <c r="ADO223" s="100"/>
      <c r="ADP223" s="100"/>
      <c r="ADQ223" s="100"/>
      <c r="ADR223" s="100"/>
      <c r="ADS223" s="100"/>
      <c r="ADT223" s="100"/>
      <c r="ADU223" s="100"/>
      <c r="ADV223" s="100"/>
      <c r="ADW223" s="100"/>
      <c r="ADX223" s="100"/>
      <c r="ADY223" s="100"/>
      <c r="ADZ223" s="100"/>
      <c r="AEA223" s="100"/>
      <c r="AEB223" s="100"/>
      <c r="AEC223" s="100"/>
      <c r="AED223" s="100"/>
      <c r="AEE223" s="100"/>
      <c r="AEF223" s="100"/>
      <c r="AEG223" s="100"/>
      <c r="AEH223" s="100"/>
      <c r="AEI223" s="100"/>
      <c r="AEJ223" s="100"/>
      <c r="AEK223" s="100"/>
      <c r="AEL223" s="100"/>
      <c r="AEM223" s="100"/>
      <c r="AEN223" s="100"/>
      <c r="AEO223" s="100"/>
      <c r="AEP223" s="100"/>
      <c r="AEQ223" s="100"/>
      <c r="AER223" s="100"/>
      <c r="AES223" s="100"/>
      <c r="AET223" s="100"/>
      <c r="AEU223" s="100"/>
      <c r="AEV223" s="100"/>
      <c r="AEW223" s="100"/>
      <c r="AEX223" s="100"/>
      <c r="AEY223" s="100"/>
      <c r="AEZ223" s="100"/>
      <c r="AFA223" s="100"/>
      <c r="AFB223" s="100"/>
      <c r="AFC223" s="100"/>
      <c r="AFD223" s="100"/>
      <c r="AFE223" s="100"/>
      <c r="AFF223" s="100"/>
      <c r="AFG223" s="100"/>
      <c r="AFH223" s="100"/>
      <c r="AFI223" s="100"/>
      <c r="AFJ223" s="100"/>
      <c r="AFK223" s="100"/>
      <c r="AFL223" s="100"/>
      <c r="AFM223" s="100"/>
      <c r="AFN223" s="100"/>
      <c r="AFO223" s="100"/>
      <c r="AFP223" s="100"/>
      <c r="AFQ223" s="100"/>
      <c r="AFR223" s="100"/>
      <c r="AFS223" s="100"/>
      <c r="AFT223" s="100"/>
      <c r="AFU223" s="100"/>
      <c r="AFV223" s="100"/>
      <c r="AFW223" s="100"/>
      <c r="AFX223" s="100"/>
      <c r="AFY223" s="100"/>
      <c r="AFZ223" s="100"/>
      <c r="AGA223" s="100"/>
      <c r="AGB223" s="100"/>
      <c r="AGC223" s="100"/>
      <c r="AGD223" s="100"/>
      <c r="AGE223" s="100"/>
      <c r="AGF223" s="100"/>
      <c r="AGG223" s="100"/>
      <c r="AGH223" s="100"/>
      <c r="AGI223" s="100"/>
      <c r="AGJ223" s="100"/>
      <c r="AGK223" s="100"/>
      <c r="AGL223" s="100"/>
      <c r="AGM223" s="100"/>
      <c r="AGN223" s="100"/>
      <c r="AGO223" s="100"/>
      <c r="AGP223" s="100"/>
      <c r="AGQ223" s="100"/>
      <c r="AGR223" s="100"/>
      <c r="AGS223" s="100"/>
      <c r="AGT223" s="100"/>
      <c r="AGU223" s="100"/>
      <c r="AGV223" s="100"/>
      <c r="AGW223" s="100"/>
      <c r="AGX223" s="100"/>
      <c r="AGY223" s="100"/>
      <c r="AGZ223" s="100"/>
      <c r="AHA223" s="100"/>
      <c r="AHB223" s="100"/>
      <c r="AHC223" s="100"/>
      <c r="AHD223" s="100"/>
      <c r="AHE223" s="100"/>
      <c r="AHF223" s="100"/>
      <c r="AHG223" s="100"/>
      <c r="AHH223" s="100"/>
      <c r="AHI223" s="100"/>
      <c r="AHJ223" s="100"/>
      <c r="AHK223" s="100"/>
      <c r="AHL223" s="100"/>
      <c r="AHM223" s="100"/>
      <c r="AHN223" s="100"/>
      <c r="AHO223" s="100"/>
      <c r="AHP223" s="100"/>
      <c r="AHQ223" s="100"/>
      <c r="AHR223" s="100"/>
      <c r="AHS223" s="100"/>
      <c r="AHT223" s="100"/>
      <c r="AHU223" s="100"/>
      <c r="AHV223" s="100"/>
      <c r="AHW223" s="100"/>
      <c r="AHX223" s="100"/>
      <c r="AHY223" s="100"/>
      <c r="AHZ223" s="100"/>
      <c r="AIA223" s="100"/>
      <c r="AIB223" s="100"/>
      <c r="AIC223" s="100"/>
      <c r="AID223" s="100"/>
      <c r="AIE223" s="100"/>
      <c r="AIF223" s="100"/>
      <c r="AIG223" s="100"/>
      <c r="AIH223" s="100"/>
      <c r="AII223" s="100"/>
      <c r="AIJ223" s="100"/>
      <c r="AIK223" s="100"/>
      <c r="AIL223" s="100"/>
      <c r="AIM223" s="100"/>
      <c r="AIN223" s="100"/>
      <c r="AIO223" s="100"/>
      <c r="AIP223" s="100"/>
      <c r="AIQ223" s="100"/>
      <c r="AIR223" s="100"/>
      <c r="AIS223" s="100"/>
      <c r="AIT223" s="100"/>
      <c r="AIU223" s="100"/>
      <c r="AIV223" s="100"/>
      <c r="AIW223" s="100"/>
      <c r="AIX223" s="100"/>
      <c r="AIY223" s="100"/>
      <c r="AIZ223" s="100"/>
      <c r="AJA223" s="100"/>
      <c r="AJB223" s="100"/>
      <c r="AJC223" s="100"/>
      <c r="AJD223" s="100"/>
      <c r="AJE223" s="100"/>
      <c r="AJF223" s="100"/>
      <c r="AJG223" s="100"/>
      <c r="AJH223" s="100"/>
      <c r="AJI223" s="100"/>
      <c r="AJJ223" s="100"/>
      <c r="AJK223" s="100"/>
      <c r="AJL223" s="100"/>
      <c r="AJM223" s="100"/>
      <c r="AJN223" s="100"/>
      <c r="AJO223" s="100"/>
      <c r="AJP223" s="100"/>
      <c r="AJQ223" s="100"/>
      <c r="AJR223" s="100"/>
      <c r="AJS223" s="100"/>
      <c r="AJT223" s="100"/>
      <c r="AJU223" s="100"/>
      <c r="AJV223" s="100"/>
      <c r="AJW223" s="100"/>
      <c r="AJX223" s="100"/>
      <c r="AJY223" s="100"/>
      <c r="AJZ223" s="100"/>
      <c r="AKA223" s="100"/>
      <c r="AKB223" s="100"/>
      <c r="AKC223" s="100"/>
      <c r="AKD223" s="100"/>
      <c r="AKE223" s="100"/>
      <c r="AKF223" s="100"/>
      <c r="AKG223" s="100"/>
      <c r="AKH223" s="100"/>
      <c r="AKI223" s="100"/>
      <c r="AKJ223" s="100"/>
      <c r="AKK223" s="100"/>
      <c r="AKL223" s="100"/>
      <c r="AKM223" s="100"/>
      <c r="AKN223" s="100"/>
      <c r="AKO223" s="100"/>
      <c r="AKP223" s="100"/>
      <c r="AKQ223" s="100"/>
      <c r="AKR223" s="100"/>
      <c r="AKS223" s="100"/>
      <c r="AKT223" s="100"/>
      <c r="AKU223" s="100"/>
      <c r="AKV223" s="100"/>
      <c r="AKW223" s="100"/>
      <c r="AKX223" s="100"/>
      <c r="AKY223" s="100"/>
      <c r="AKZ223" s="100"/>
      <c r="ALA223" s="100"/>
      <c r="ALB223" s="100"/>
      <c r="ALC223" s="100"/>
      <c r="ALD223" s="100"/>
      <c r="ALE223" s="100"/>
      <c r="ALF223" s="100"/>
      <c r="ALG223" s="100"/>
      <c r="ALH223" s="100"/>
      <c r="ALI223" s="100"/>
      <c r="ALJ223" s="100"/>
      <c r="ALK223" s="100"/>
      <c r="ALL223" s="100"/>
      <c r="ALM223" s="100"/>
      <c r="ALN223" s="100"/>
      <c r="ALO223" s="100"/>
      <c r="ALP223" s="100"/>
      <c r="ALQ223" s="100"/>
      <c r="ALR223" s="100"/>
      <c r="ALS223" s="100"/>
      <c r="ALT223" s="100"/>
      <c r="ALU223" s="100"/>
      <c r="ALV223" s="100"/>
      <c r="ALW223" s="100"/>
      <c r="ALX223" s="100"/>
      <c r="ALY223" s="100"/>
      <c r="ALZ223" s="100"/>
      <c r="AMA223" s="100"/>
      <c r="AMB223" s="100"/>
      <c r="AMC223" s="100"/>
      <c r="AMD223" s="100"/>
      <c r="AME223" s="100"/>
      <c r="AMF223" s="100"/>
      <c r="AMG223" s="100"/>
      <c r="AMH223" s="100"/>
      <c r="AMI223" s="100"/>
      <c r="AMJ223" s="100"/>
      <c r="AMK223" s="100"/>
      <c r="AML223" s="100"/>
      <c r="AMM223" s="100"/>
      <c r="AMN223" s="100"/>
      <c r="AMO223" s="100"/>
      <c r="AMP223" s="100"/>
      <c r="AMQ223" s="100"/>
      <c r="AMR223" s="100"/>
      <c r="AMS223" s="100"/>
      <c r="AMT223" s="100"/>
      <c r="AMU223" s="100"/>
      <c r="AMV223" s="100"/>
      <c r="AMW223" s="100"/>
      <c r="AMX223" s="100"/>
      <c r="AMY223" s="100"/>
      <c r="AMZ223" s="100"/>
      <c r="ANA223" s="100"/>
      <c r="ANB223" s="100"/>
      <c r="ANC223" s="100"/>
      <c r="AND223" s="100"/>
      <c r="ANE223" s="100"/>
      <c r="ANF223" s="100"/>
      <c r="ANG223" s="100"/>
      <c r="ANH223" s="100"/>
      <c r="ANI223" s="100"/>
      <c r="ANJ223" s="100"/>
      <c r="ANK223" s="100"/>
      <c r="ANL223" s="100"/>
      <c r="ANM223" s="100"/>
      <c r="ANN223" s="100"/>
      <c r="ANO223" s="100"/>
      <c r="ANP223" s="100"/>
      <c r="ANQ223" s="100"/>
      <c r="ANR223" s="100"/>
      <c r="ANS223" s="100"/>
      <c r="ANT223" s="100"/>
      <c r="ANU223" s="100"/>
      <c r="ANV223" s="100"/>
      <c r="ANW223" s="100"/>
      <c r="ANX223" s="100"/>
      <c r="ANY223" s="100"/>
      <c r="ANZ223" s="100"/>
      <c r="AOA223" s="100"/>
      <c r="AOB223" s="100"/>
      <c r="AOC223" s="100"/>
      <c r="AOD223" s="100"/>
      <c r="AOE223" s="100"/>
      <c r="AOF223" s="100"/>
      <c r="AOG223" s="100"/>
      <c r="AOH223" s="100"/>
      <c r="AOI223" s="100"/>
      <c r="AOJ223" s="100"/>
      <c r="AOK223" s="100"/>
      <c r="AOL223" s="100"/>
      <c r="AOM223" s="100"/>
      <c r="AON223" s="100"/>
      <c r="AOO223" s="100"/>
      <c r="AOP223" s="100"/>
      <c r="AOQ223" s="100"/>
      <c r="AOR223" s="100"/>
      <c r="AOS223" s="100"/>
      <c r="AOT223" s="100"/>
      <c r="AOU223" s="100"/>
      <c r="AOV223" s="100"/>
      <c r="AOW223" s="100"/>
      <c r="AOX223" s="100"/>
      <c r="AOY223" s="100"/>
      <c r="AOZ223" s="100"/>
      <c r="APA223" s="100"/>
      <c r="APB223" s="100"/>
      <c r="APC223" s="100"/>
      <c r="APD223" s="100"/>
      <c r="APE223" s="100"/>
      <c r="APF223" s="100"/>
      <c r="APG223" s="100"/>
      <c r="APH223" s="100"/>
      <c r="API223" s="100"/>
      <c r="APJ223" s="100"/>
      <c r="APK223" s="100"/>
      <c r="APL223" s="100"/>
      <c r="APM223" s="100"/>
      <c r="APN223" s="100"/>
      <c r="APO223" s="100"/>
      <c r="APP223" s="100"/>
      <c r="APQ223" s="100"/>
      <c r="APR223" s="100"/>
      <c r="APS223" s="100"/>
      <c r="APT223" s="100"/>
      <c r="APU223" s="100"/>
      <c r="APV223" s="100"/>
      <c r="APW223" s="100"/>
      <c r="APX223" s="100"/>
      <c r="APY223" s="100"/>
      <c r="APZ223" s="100"/>
      <c r="AQA223" s="100"/>
      <c r="AQB223" s="100"/>
      <c r="AQC223" s="100"/>
      <c r="AQD223" s="100"/>
      <c r="AQE223" s="100"/>
      <c r="AQF223" s="100"/>
      <c r="AQG223" s="100"/>
      <c r="AQH223" s="100"/>
      <c r="AQI223" s="100"/>
      <c r="AQJ223" s="100"/>
      <c r="AQK223" s="100"/>
      <c r="AQL223" s="100"/>
      <c r="AQM223" s="100"/>
      <c r="AQN223" s="100"/>
      <c r="AQO223" s="100"/>
      <c r="AQP223" s="100"/>
      <c r="AQQ223" s="100"/>
      <c r="AQR223" s="100"/>
      <c r="AQS223" s="100"/>
      <c r="AQT223" s="100"/>
      <c r="AQU223" s="100"/>
      <c r="AQV223" s="100"/>
      <c r="AQW223" s="100"/>
      <c r="AQX223" s="100"/>
      <c r="AQY223" s="100"/>
      <c r="AQZ223" s="100"/>
      <c r="ARA223" s="100"/>
      <c r="ARB223" s="100"/>
      <c r="ARC223" s="100"/>
      <c r="ARD223" s="100"/>
      <c r="ARE223" s="100"/>
      <c r="ARF223" s="100"/>
      <c r="ARG223" s="100"/>
      <c r="ARH223" s="100"/>
      <c r="ARI223" s="100"/>
      <c r="ARJ223" s="100"/>
      <c r="ARK223" s="100"/>
      <c r="ARL223" s="100"/>
      <c r="ARM223" s="100"/>
      <c r="ARN223" s="100"/>
      <c r="ARO223" s="100"/>
      <c r="ARP223" s="100"/>
      <c r="ARQ223" s="100"/>
      <c r="ARR223" s="100"/>
      <c r="ARS223" s="100"/>
      <c r="ART223" s="100"/>
      <c r="ARU223" s="100"/>
      <c r="ARV223" s="100"/>
      <c r="ARW223" s="100"/>
      <c r="ARX223" s="100"/>
      <c r="ARY223" s="100"/>
      <c r="ARZ223" s="100"/>
      <c r="ASA223" s="100"/>
      <c r="ASB223" s="100"/>
      <c r="ASC223" s="100"/>
      <c r="ASD223" s="100"/>
      <c r="ASE223" s="100"/>
      <c r="ASF223" s="100"/>
      <c r="ASG223" s="100"/>
      <c r="ASH223" s="100"/>
      <c r="ASI223" s="100"/>
      <c r="ASJ223" s="100"/>
      <c r="ASK223" s="100"/>
      <c r="ASL223" s="100"/>
      <c r="ASM223" s="100"/>
      <c r="ASN223" s="100"/>
      <c r="ASO223" s="100"/>
      <c r="ASP223" s="100"/>
      <c r="ASQ223" s="100"/>
      <c r="ASR223" s="100"/>
      <c r="ASS223" s="100"/>
      <c r="AST223" s="100"/>
      <c r="ASU223" s="100"/>
      <c r="ASV223" s="100"/>
      <c r="ASW223" s="100"/>
      <c r="ASX223" s="100"/>
      <c r="ASY223" s="100"/>
      <c r="ASZ223" s="100"/>
      <c r="ATA223" s="100"/>
      <c r="ATB223" s="100"/>
      <c r="ATC223" s="100"/>
      <c r="ATD223" s="100"/>
      <c r="ATE223" s="100"/>
      <c r="ATF223" s="100"/>
      <c r="ATG223" s="100"/>
      <c r="ATH223" s="100"/>
      <c r="ATI223" s="100"/>
      <c r="ATJ223" s="100"/>
      <c r="ATK223" s="100"/>
      <c r="ATL223" s="100"/>
      <c r="ATM223" s="100"/>
      <c r="ATN223" s="100"/>
      <c r="ATO223" s="100"/>
      <c r="ATP223" s="100"/>
      <c r="ATQ223" s="100"/>
      <c r="ATR223" s="100"/>
      <c r="ATS223" s="100"/>
      <c r="ATT223" s="100"/>
      <c r="ATU223" s="100"/>
      <c r="ATV223" s="100"/>
      <c r="ATW223" s="100"/>
      <c r="ATX223" s="100"/>
    </row>
    <row r="224" spans="1:1220" ht="16" customHeight="1">
      <c r="A224" s="38">
        <v>221</v>
      </c>
      <c r="B224" s="567" t="s">
        <v>18360</v>
      </c>
      <c r="C224" s="38" t="s">
        <v>7929</v>
      </c>
      <c r="D224" s="38" t="s">
        <v>19</v>
      </c>
      <c r="E224" s="38" t="s">
        <v>7984</v>
      </c>
      <c r="F224" s="38" t="s">
        <v>4653</v>
      </c>
      <c r="G224" s="8" t="s">
        <v>8062</v>
      </c>
      <c r="H224" s="37" t="s">
        <v>8070</v>
      </c>
      <c r="I224" s="232" t="s">
        <v>8180</v>
      </c>
      <c r="J224" s="38" t="s">
        <v>8128</v>
      </c>
      <c r="K224" s="571" t="s">
        <v>6842</v>
      </c>
      <c r="L224" s="567">
        <v>8121</v>
      </c>
      <c r="M224" s="38" t="s">
        <v>21</v>
      </c>
      <c r="N224" s="38" t="s">
        <v>7694</v>
      </c>
      <c r="O224" s="38"/>
      <c r="P224" s="38"/>
      <c r="Q224" s="47"/>
      <c r="R224" s="214"/>
      <c r="S224" s="100"/>
      <c r="T224" s="100"/>
      <c r="U224" s="100"/>
      <c r="V224" s="100"/>
      <c r="W224" s="100"/>
      <c r="X224" s="100"/>
      <c r="Y224" s="100"/>
      <c r="Z224" s="100"/>
      <c r="AA224" s="100"/>
      <c r="AB224" s="100"/>
      <c r="AC224" s="100"/>
      <c r="AD224" s="100"/>
      <c r="AE224" s="100"/>
      <c r="AF224" s="100"/>
      <c r="AG224" s="100"/>
      <c r="AH224" s="100"/>
      <c r="AI224" s="100"/>
      <c r="AJ224" s="100"/>
      <c r="AK224" s="100"/>
      <c r="AL224" s="100"/>
      <c r="AM224" s="100"/>
      <c r="AN224" s="100"/>
      <c r="AO224" s="100"/>
      <c r="AP224" s="100"/>
      <c r="AQ224" s="100"/>
      <c r="AR224" s="100"/>
      <c r="AS224" s="100"/>
      <c r="AT224" s="100"/>
      <c r="AU224" s="100"/>
      <c r="AV224" s="100"/>
      <c r="AW224" s="100"/>
      <c r="AX224" s="100"/>
      <c r="AY224" s="100"/>
      <c r="AZ224" s="100"/>
      <c r="BA224" s="100"/>
      <c r="BB224" s="100"/>
      <c r="BC224" s="100"/>
      <c r="BD224" s="100"/>
      <c r="BE224" s="100"/>
      <c r="BF224" s="100"/>
      <c r="BG224" s="100"/>
      <c r="BH224" s="100"/>
      <c r="BI224" s="100"/>
      <c r="BJ224" s="100"/>
      <c r="BK224" s="100"/>
      <c r="BL224" s="100"/>
      <c r="BM224" s="100"/>
      <c r="BN224" s="100"/>
      <c r="BO224" s="100"/>
      <c r="BP224" s="100"/>
      <c r="BQ224" s="100"/>
      <c r="BR224" s="100"/>
      <c r="BS224" s="100"/>
      <c r="BT224" s="100"/>
      <c r="BU224" s="100"/>
      <c r="BV224" s="100"/>
      <c r="BW224" s="100"/>
      <c r="BX224" s="100"/>
      <c r="BY224" s="100"/>
      <c r="BZ224" s="100"/>
      <c r="CA224" s="100"/>
      <c r="CB224" s="100"/>
      <c r="CC224" s="100"/>
      <c r="CD224" s="100"/>
      <c r="CE224" s="100"/>
      <c r="CF224" s="100"/>
      <c r="CG224" s="100"/>
      <c r="CH224" s="100"/>
      <c r="CI224" s="100"/>
      <c r="CJ224" s="100"/>
      <c r="CK224" s="100"/>
      <c r="CL224" s="100"/>
      <c r="CM224" s="100"/>
      <c r="CN224" s="100"/>
      <c r="CO224" s="100"/>
      <c r="CP224" s="100"/>
      <c r="CQ224" s="100"/>
      <c r="CR224" s="100"/>
      <c r="CS224" s="100"/>
      <c r="CT224" s="100"/>
      <c r="CU224" s="100"/>
      <c r="CV224" s="100"/>
      <c r="CW224" s="100"/>
      <c r="CX224" s="100"/>
      <c r="CY224" s="100"/>
      <c r="CZ224" s="100"/>
      <c r="DA224" s="100"/>
      <c r="DB224" s="100"/>
      <c r="DC224" s="100"/>
      <c r="DD224" s="100"/>
      <c r="DE224" s="100"/>
      <c r="DF224" s="100"/>
      <c r="DG224" s="100"/>
      <c r="DH224" s="100"/>
      <c r="DI224" s="100"/>
      <c r="DJ224" s="100"/>
      <c r="DK224" s="100"/>
      <c r="DL224" s="100"/>
      <c r="DM224" s="100"/>
      <c r="DN224" s="100"/>
      <c r="DO224" s="100"/>
      <c r="DP224" s="100"/>
      <c r="DQ224" s="100"/>
      <c r="DR224" s="100"/>
      <c r="DS224" s="100"/>
      <c r="DT224" s="100"/>
      <c r="DU224" s="100"/>
      <c r="DV224" s="100"/>
      <c r="DW224" s="100"/>
      <c r="DX224" s="100"/>
      <c r="DY224" s="100"/>
      <c r="DZ224" s="100"/>
      <c r="EA224" s="100"/>
      <c r="EB224" s="100"/>
      <c r="EC224" s="100"/>
      <c r="ED224" s="100"/>
      <c r="EE224" s="100"/>
      <c r="EF224" s="100"/>
      <c r="EG224" s="100"/>
      <c r="EH224" s="100"/>
      <c r="EI224" s="100"/>
      <c r="EJ224" s="100"/>
      <c r="EK224" s="100"/>
      <c r="EL224" s="100"/>
      <c r="EM224" s="100"/>
      <c r="EN224" s="100"/>
      <c r="EO224" s="100"/>
      <c r="EP224" s="100"/>
      <c r="EQ224" s="100"/>
      <c r="ER224" s="100"/>
      <c r="ES224" s="100"/>
      <c r="ET224" s="100"/>
      <c r="EU224" s="100"/>
      <c r="EV224" s="100"/>
      <c r="EW224" s="100"/>
      <c r="EX224" s="100"/>
      <c r="EY224" s="100"/>
      <c r="EZ224" s="100"/>
      <c r="FA224" s="100"/>
      <c r="FB224" s="100"/>
      <c r="FC224" s="100"/>
      <c r="FD224" s="100"/>
      <c r="FE224" s="100"/>
      <c r="FF224" s="100"/>
      <c r="FG224" s="100"/>
      <c r="FH224" s="100"/>
      <c r="FI224" s="100"/>
      <c r="FJ224" s="100"/>
      <c r="FK224" s="100"/>
      <c r="FL224" s="100"/>
      <c r="FM224" s="100"/>
      <c r="FN224" s="100"/>
      <c r="FO224" s="100"/>
      <c r="FP224" s="100"/>
      <c r="FQ224" s="100"/>
      <c r="FR224" s="100"/>
      <c r="FS224" s="100"/>
      <c r="FT224" s="100"/>
      <c r="FU224" s="100"/>
      <c r="FV224" s="100"/>
      <c r="FW224" s="100"/>
      <c r="FX224" s="100"/>
      <c r="FY224" s="100"/>
      <c r="FZ224" s="100"/>
      <c r="GA224" s="100"/>
      <c r="GB224" s="100"/>
      <c r="GC224" s="100"/>
      <c r="GD224" s="100"/>
      <c r="GE224" s="100"/>
      <c r="GF224" s="100"/>
      <c r="GG224" s="100"/>
      <c r="GH224" s="100"/>
      <c r="GI224" s="100"/>
      <c r="GJ224" s="100"/>
      <c r="GK224" s="100"/>
      <c r="GL224" s="100"/>
      <c r="GM224" s="100"/>
      <c r="GN224" s="100"/>
      <c r="GO224" s="100"/>
      <c r="GP224" s="100"/>
      <c r="GQ224" s="100"/>
      <c r="GR224" s="100"/>
      <c r="GS224" s="100"/>
      <c r="GT224" s="100"/>
      <c r="GU224" s="100"/>
      <c r="GV224" s="100"/>
      <c r="GW224" s="100"/>
      <c r="GX224" s="100"/>
      <c r="GY224" s="100"/>
      <c r="GZ224" s="100"/>
      <c r="HA224" s="100"/>
      <c r="HB224" s="100"/>
      <c r="HC224" s="100"/>
      <c r="HD224" s="100"/>
      <c r="HE224" s="100"/>
      <c r="HF224" s="100"/>
      <c r="HG224" s="100"/>
      <c r="HH224" s="100"/>
      <c r="HI224" s="100"/>
      <c r="HJ224" s="100"/>
      <c r="HK224" s="100"/>
      <c r="HL224" s="100"/>
      <c r="HM224" s="100"/>
      <c r="HN224" s="100"/>
      <c r="HO224" s="100"/>
      <c r="HP224" s="100"/>
      <c r="HQ224" s="100"/>
      <c r="HR224" s="100"/>
      <c r="HS224" s="100"/>
      <c r="HT224" s="100"/>
      <c r="HU224" s="100"/>
      <c r="HV224" s="100"/>
      <c r="HW224" s="100"/>
      <c r="HX224" s="100"/>
      <c r="HY224" s="100"/>
      <c r="HZ224" s="100"/>
      <c r="IA224" s="100"/>
      <c r="IB224" s="100"/>
      <c r="IC224" s="100"/>
      <c r="ID224" s="100"/>
      <c r="IE224" s="100"/>
      <c r="IF224" s="100"/>
      <c r="IG224" s="100"/>
      <c r="IH224" s="100"/>
      <c r="II224" s="100"/>
      <c r="IJ224" s="100"/>
      <c r="IK224" s="100"/>
      <c r="IL224" s="100"/>
      <c r="IM224" s="100"/>
      <c r="IN224" s="100"/>
      <c r="IO224" s="100"/>
      <c r="IP224" s="100"/>
      <c r="IQ224" s="100"/>
      <c r="IR224" s="100"/>
      <c r="IS224" s="100"/>
      <c r="IT224" s="100"/>
      <c r="IU224" s="100"/>
      <c r="IV224" s="100"/>
      <c r="IW224" s="100"/>
      <c r="IX224" s="100"/>
      <c r="IY224" s="100"/>
      <c r="IZ224" s="100"/>
      <c r="JA224" s="100"/>
      <c r="JB224" s="100"/>
      <c r="JC224" s="100"/>
      <c r="JD224" s="100"/>
      <c r="JE224" s="100"/>
      <c r="JF224" s="100"/>
      <c r="JG224" s="100"/>
      <c r="JH224" s="100"/>
      <c r="JI224" s="100"/>
      <c r="JJ224" s="100"/>
      <c r="JK224" s="100"/>
      <c r="JL224" s="100"/>
      <c r="JM224" s="100"/>
      <c r="JN224" s="100"/>
      <c r="JO224" s="100"/>
      <c r="JP224" s="100"/>
      <c r="JQ224" s="100"/>
      <c r="JR224" s="100"/>
      <c r="JS224" s="100"/>
      <c r="JT224" s="100"/>
      <c r="JU224" s="100"/>
      <c r="JV224" s="100"/>
      <c r="JW224" s="100"/>
      <c r="JX224" s="100"/>
      <c r="JY224" s="100"/>
      <c r="JZ224" s="100"/>
      <c r="KA224" s="100"/>
      <c r="KB224" s="100"/>
      <c r="KC224" s="100"/>
      <c r="KD224" s="100"/>
      <c r="KE224" s="100"/>
      <c r="KF224" s="100"/>
      <c r="KG224" s="100"/>
      <c r="KH224" s="100"/>
      <c r="KI224" s="100"/>
      <c r="KJ224" s="100"/>
      <c r="KK224" s="100"/>
      <c r="KL224" s="100"/>
      <c r="KM224" s="100"/>
      <c r="KN224" s="100"/>
      <c r="KO224" s="100"/>
      <c r="KP224" s="100"/>
      <c r="KQ224" s="100"/>
      <c r="KR224" s="100"/>
      <c r="KS224" s="100"/>
      <c r="KT224" s="100"/>
      <c r="KU224" s="100"/>
      <c r="KV224" s="100"/>
      <c r="KW224" s="100"/>
      <c r="KX224" s="100"/>
      <c r="KY224" s="100"/>
      <c r="KZ224" s="100"/>
      <c r="LA224" s="100"/>
      <c r="LB224" s="100"/>
      <c r="LC224" s="100"/>
      <c r="LD224" s="100"/>
      <c r="LE224" s="100"/>
      <c r="LF224" s="100"/>
      <c r="LG224" s="100"/>
      <c r="LH224" s="100"/>
      <c r="LI224" s="100"/>
      <c r="LJ224" s="100"/>
      <c r="LK224" s="100"/>
      <c r="LL224" s="100"/>
      <c r="LM224" s="100"/>
      <c r="LN224" s="100"/>
      <c r="LO224" s="100"/>
      <c r="LP224" s="100"/>
      <c r="LQ224" s="100"/>
      <c r="LR224" s="100"/>
      <c r="LS224" s="100"/>
      <c r="LT224" s="100"/>
      <c r="LU224" s="100"/>
      <c r="LV224" s="100"/>
      <c r="LW224" s="100"/>
      <c r="LX224" s="100"/>
      <c r="LY224" s="100"/>
      <c r="LZ224" s="100"/>
      <c r="MA224" s="100"/>
      <c r="MB224" s="100"/>
      <c r="MC224" s="100"/>
      <c r="MD224" s="100"/>
      <c r="ME224" s="100"/>
      <c r="MF224" s="100"/>
      <c r="MG224" s="100"/>
      <c r="MH224" s="100"/>
      <c r="MI224" s="100"/>
      <c r="MJ224" s="100"/>
      <c r="MK224" s="100"/>
      <c r="ML224" s="100"/>
      <c r="MM224" s="100"/>
      <c r="MN224" s="100"/>
      <c r="MO224" s="100"/>
      <c r="MP224" s="100"/>
      <c r="MQ224" s="100"/>
      <c r="MR224" s="100"/>
      <c r="MS224" s="100"/>
      <c r="MT224" s="100"/>
      <c r="MU224" s="100"/>
      <c r="MV224" s="100"/>
      <c r="MW224" s="100"/>
      <c r="MX224" s="100"/>
      <c r="MY224" s="100"/>
      <c r="MZ224" s="100"/>
      <c r="NA224" s="100"/>
      <c r="NB224" s="100"/>
      <c r="NC224" s="100"/>
      <c r="ND224" s="100"/>
      <c r="NE224" s="100"/>
      <c r="NF224" s="100"/>
      <c r="NG224" s="100"/>
      <c r="NH224" s="100"/>
      <c r="NI224" s="100"/>
      <c r="NJ224" s="100"/>
      <c r="NK224" s="100"/>
      <c r="NL224" s="100"/>
      <c r="NM224" s="100"/>
      <c r="NN224" s="100"/>
      <c r="NO224" s="100"/>
      <c r="NP224" s="100"/>
      <c r="NQ224" s="100"/>
      <c r="NR224" s="100"/>
      <c r="NS224" s="100"/>
      <c r="NT224" s="100"/>
      <c r="NU224" s="100"/>
      <c r="NV224" s="100"/>
      <c r="NW224" s="100"/>
      <c r="NX224" s="100"/>
      <c r="NY224" s="100"/>
      <c r="NZ224" s="100"/>
      <c r="OA224" s="100"/>
      <c r="OB224" s="100"/>
      <c r="OC224" s="100"/>
      <c r="OD224" s="100"/>
      <c r="OE224" s="100"/>
      <c r="OF224" s="100"/>
      <c r="OG224" s="100"/>
      <c r="OH224" s="100"/>
      <c r="OI224" s="100"/>
      <c r="OJ224" s="100"/>
      <c r="OK224" s="100"/>
      <c r="OL224" s="100"/>
      <c r="OM224" s="100"/>
      <c r="ON224" s="100"/>
      <c r="OO224" s="100"/>
      <c r="OP224" s="100"/>
      <c r="OQ224" s="100"/>
      <c r="OR224" s="100"/>
      <c r="OS224" s="100"/>
      <c r="OT224" s="100"/>
      <c r="OU224" s="100"/>
      <c r="OV224" s="100"/>
      <c r="OW224" s="100"/>
      <c r="OX224" s="100"/>
      <c r="OY224" s="100"/>
      <c r="OZ224" s="100"/>
      <c r="PA224" s="100"/>
      <c r="PB224" s="100"/>
      <c r="PC224" s="100"/>
      <c r="PD224" s="100"/>
      <c r="PE224" s="100"/>
      <c r="PF224" s="100"/>
      <c r="PG224" s="100"/>
      <c r="PH224" s="100"/>
      <c r="PI224" s="100"/>
      <c r="PJ224" s="100"/>
      <c r="PK224" s="100"/>
      <c r="PL224" s="100"/>
      <c r="PM224" s="100"/>
      <c r="PN224" s="100"/>
      <c r="PO224" s="100"/>
      <c r="PP224" s="100"/>
      <c r="PQ224" s="100"/>
      <c r="PR224" s="100"/>
      <c r="PS224" s="100"/>
      <c r="PT224" s="100"/>
      <c r="PU224" s="100"/>
      <c r="PV224" s="100"/>
      <c r="PW224" s="100"/>
      <c r="PX224" s="100"/>
      <c r="PY224" s="100"/>
      <c r="PZ224" s="100"/>
      <c r="QA224" s="100"/>
      <c r="QB224" s="100"/>
      <c r="QC224" s="100"/>
      <c r="QD224" s="100"/>
      <c r="QE224" s="100"/>
      <c r="QF224" s="100"/>
      <c r="QG224" s="100"/>
      <c r="QH224" s="100"/>
      <c r="QI224" s="100"/>
      <c r="QJ224" s="100"/>
      <c r="QK224" s="100"/>
      <c r="QL224" s="100"/>
      <c r="QM224" s="100"/>
      <c r="QN224" s="100"/>
      <c r="QO224" s="100"/>
      <c r="QP224" s="100"/>
      <c r="QQ224" s="100"/>
      <c r="QR224" s="100"/>
      <c r="QS224" s="100"/>
      <c r="QT224" s="100"/>
      <c r="QU224" s="100"/>
      <c r="QV224" s="100"/>
      <c r="QW224" s="100"/>
      <c r="QX224" s="100"/>
      <c r="QY224" s="100"/>
      <c r="QZ224" s="100"/>
      <c r="RA224" s="100"/>
      <c r="RB224" s="100"/>
      <c r="RC224" s="100"/>
      <c r="RD224" s="100"/>
      <c r="RE224" s="100"/>
      <c r="RF224" s="100"/>
      <c r="RG224" s="100"/>
      <c r="RH224" s="100"/>
      <c r="RI224" s="100"/>
      <c r="RJ224" s="100"/>
      <c r="RK224" s="100"/>
      <c r="RL224" s="100"/>
      <c r="RM224" s="100"/>
      <c r="RN224" s="100"/>
      <c r="RO224" s="100"/>
      <c r="RP224" s="100"/>
      <c r="RQ224" s="100"/>
      <c r="RR224" s="100"/>
      <c r="RS224" s="100"/>
      <c r="RT224" s="100"/>
      <c r="RU224" s="100"/>
      <c r="RV224" s="100"/>
      <c r="RW224" s="100"/>
      <c r="RX224" s="100"/>
      <c r="RY224" s="100"/>
      <c r="RZ224" s="100"/>
      <c r="SA224" s="100"/>
      <c r="SB224" s="100"/>
      <c r="SC224" s="100"/>
      <c r="SD224" s="100"/>
      <c r="SE224" s="100"/>
      <c r="SF224" s="100"/>
      <c r="SG224" s="100"/>
      <c r="SH224" s="100"/>
      <c r="SI224" s="100"/>
      <c r="SJ224" s="100"/>
      <c r="SK224" s="100"/>
      <c r="SL224" s="100"/>
      <c r="SM224" s="100"/>
      <c r="SN224" s="100"/>
      <c r="SO224" s="100"/>
      <c r="SP224" s="100"/>
      <c r="SQ224" s="100"/>
      <c r="SR224" s="100"/>
      <c r="SS224" s="100"/>
      <c r="ST224" s="100"/>
      <c r="SU224" s="100"/>
      <c r="SV224" s="100"/>
      <c r="SW224" s="100"/>
      <c r="SX224" s="100"/>
      <c r="SY224" s="100"/>
      <c r="SZ224" s="100"/>
      <c r="TA224" s="100"/>
      <c r="TB224" s="100"/>
      <c r="TC224" s="100"/>
      <c r="TD224" s="100"/>
      <c r="TE224" s="100"/>
      <c r="TF224" s="100"/>
      <c r="TG224" s="100"/>
      <c r="TH224" s="100"/>
      <c r="TI224" s="100"/>
      <c r="TJ224" s="100"/>
      <c r="TK224" s="100"/>
      <c r="TL224" s="100"/>
      <c r="TM224" s="100"/>
      <c r="TN224" s="100"/>
      <c r="TO224" s="100"/>
      <c r="TP224" s="100"/>
      <c r="TQ224" s="100"/>
      <c r="TR224" s="100"/>
      <c r="TS224" s="100"/>
      <c r="TT224" s="100"/>
      <c r="TU224" s="100"/>
      <c r="TV224" s="100"/>
      <c r="TW224" s="100"/>
      <c r="TX224" s="100"/>
      <c r="TY224" s="100"/>
      <c r="TZ224" s="100"/>
      <c r="UA224" s="100"/>
      <c r="UB224" s="100"/>
      <c r="UC224" s="100"/>
      <c r="UD224" s="100"/>
      <c r="UE224" s="100"/>
      <c r="UF224" s="100"/>
      <c r="UG224" s="100"/>
      <c r="UH224" s="100"/>
      <c r="UI224" s="100"/>
      <c r="UJ224" s="100"/>
      <c r="UK224" s="100"/>
      <c r="UL224" s="100"/>
      <c r="UM224" s="100"/>
      <c r="UN224" s="100"/>
      <c r="UO224" s="100"/>
      <c r="UP224" s="100"/>
      <c r="UQ224" s="100"/>
      <c r="UR224" s="100"/>
      <c r="US224" s="100"/>
      <c r="UT224" s="100"/>
      <c r="UU224" s="100"/>
      <c r="UV224" s="100"/>
      <c r="UW224" s="100"/>
      <c r="UX224" s="100"/>
      <c r="UY224" s="100"/>
      <c r="UZ224" s="100"/>
      <c r="VA224" s="100"/>
      <c r="VB224" s="100"/>
      <c r="VC224" s="100"/>
      <c r="VD224" s="100"/>
      <c r="VE224" s="100"/>
      <c r="VF224" s="100"/>
      <c r="VG224" s="100"/>
      <c r="VH224" s="100"/>
      <c r="VI224" s="100"/>
      <c r="VJ224" s="100"/>
      <c r="VK224" s="100"/>
      <c r="VL224" s="100"/>
      <c r="VM224" s="100"/>
      <c r="VN224" s="100"/>
      <c r="VO224" s="100"/>
      <c r="VP224" s="100"/>
      <c r="VQ224" s="100"/>
      <c r="VR224" s="100"/>
      <c r="VS224" s="100"/>
      <c r="VT224" s="100"/>
      <c r="VU224" s="100"/>
      <c r="VV224" s="100"/>
      <c r="VW224" s="100"/>
      <c r="VX224" s="100"/>
      <c r="VY224" s="100"/>
      <c r="VZ224" s="100"/>
      <c r="WA224" s="100"/>
      <c r="WB224" s="100"/>
      <c r="WC224" s="100"/>
      <c r="WD224" s="100"/>
      <c r="WE224" s="100"/>
      <c r="WF224" s="100"/>
      <c r="WG224" s="100"/>
      <c r="WH224" s="100"/>
      <c r="WI224" s="100"/>
      <c r="WJ224" s="100"/>
      <c r="WK224" s="100"/>
      <c r="WL224" s="100"/>
      <c r="WM224" s="100"/>
      <c r="WN224" s="100"/>
      <c r="WO224" s="100"/>
      <c r="WP224" s="100"/>
      <c r="WQ224" s="100"/>
      <c r="WR224" s="100"/>
      <c r="WS224" s="100"/>
      <c r="WT224" s="100"/>
      <c r="WU224" s="100"/>
      <c r="WV224" s="100"/>
      <c r="WW224" s="100"/>
      <c r="WX224" s="100"/>
      <c r="WY224" s="100"/>
      <c r="WZ224" s="100"/>
      <c r="XA224" s="100"/>
      <c r="XB224" s="100"/>
      <c r="XC224" s="100"/>
      <c r="XD224" s="100"/>
      <c r="XE224" s="100"/>
      <c r="XF224" s="100"/>
      <c r="XG224" s="100"/>
      <c r="XH224" s="100"/>
      <c r="XI224" s="100"/>
      <c r="XJ224" s="100"/>
      <c r="XK224" s="100"/>
      <c r="XL224" s="100"/>
      <c r="XM224" s="100"/>
      <c r="XN224" s="100"/>
      <c r="XO224" s="100"/>
      <c r="XP224" s="100"/>
      <c r="XQ224" s="100"/>
      <c r="XR224" s="100"/>
      <c r="XS224" s="100"/>
      <c r="XT224" s="100"/>
      <c r="XU224" s="100"/>
      <c r="XV224" s="100"/>
      <c r="XW224" s="100"/>
      <c r="XX224" s="100"/>
      <c r="XY224" s="100"/>
      <c r="XZ224" s="100"/>
      <c r="YA224" s="100"/>
      <c r="YB224" s="100"/>
      <c r="YC224" s="100"/>
      <c r="YD224" s="100"/>
      <c r="YE224" s="100"/>
      <c r="YF224" s="100"/>
      <c r="YG224" s="100"/>
      <c r="YH224" s="100"/>
      <c r="YI224" s="100"/>
      <c r="YJ224" s="100"/>
      <c r="YK224" s="100"/>
      <c r="YL224" s="100"/>
      <c r="YM224" s="100"/>
      <c r="YN224" s="100"/>
      <c r="YO224" s="100"/>
      <c r="YP224" s="100"/>
      <c r="YQ224" s="100"/>
      <c r="YR224" s="100"/>
      <c r="YS224" s="100"/>
      <c r="YT224" s="100"/>
      <c r="YU224" s="100"/>
      <c r="YV224" s="100"/>
      <c r="YW224" s="100"/>
      <c r="YX224" s="100"/>
      <c r="YY224" s="100"/>
      <c r="YZ224" s="100"/>
      <c r="ZA224" s="100"/>
      <c r="ZB224" s="100"/>
      <c r="ZC224" s="100"/>
      <c r="ZD224" s="100"/>
      <c r="ZE224" s="100"/>
      <c r="ZF224" s="100"/>
      <c r="ZG224" s="100"/>
      <c r="ZH224" s="100"/>
      <c r="ZI224" s="100"/>
      <c r="ZJ224" s="100"/>
      <c r="ZK224" s="100"/>
      <c r="ZL224" s="100"/>
      <c r="ZM224" s="100"/>
      <c r="ZN224" s="100"/>
      <c r="ZO224" s="100"/>
      <c r="ZP224" s="100"/>
      <c r="ZQ224" s="100"/>
      <c r="ZR224" s="100"/>
      <c r="ZS224" s="100"/>
      <c r="ZT224" s="100"/>
      <c r="ZU224" s="100"/>
      <c r="ZV224" s="100"/>
      <c r="ZW224" s="100"/>
      <c r="ZX224" s="100"/>
      <c r="ZY224" s="100"/>
      <c r="ZZ224" s="100"/>
      <c r="AAA224" s="100"/>
      <c r="AAB224" s="100"/>
      <c r="AAC224" s="100"/>
      <c r="AAD224" s="100"/>
      <c r="AAE224" s="100"/>
      <c r="AAF224" s="100"/>
      <c r="AAG224" s="100"/>
      <c r="AAH224" s="100"/>
      <c r="AAI224" s="100"/>
      <c r="AAJ224" s="100"/>
      <c r="AAK224" s="100"/>
      <c r="AAL224" s="100"/>
      <c r="AAM224" s="100"/>
      <c r="AAN224" s="100"/>
      <c r="AAO224" s="100"/>
      <c r="AAP224" s="100"/>
      <c r="AAQ224" s="100"/>
      <c r="AAR224" s="100"/>
      <c r="AAS224" s="100"/>
      <c r="AAT224" s="100"/>
      <c r="AAU224" s="100"/>
      <c r="AAV224" s="100"/>
      <c r="AAW224" s="100"/>
      <c r="AAX224" s="100"/>
      <c r="AAY224" s="100"/>
      <c r="AAZ224" s="100"/>
      <c r="ABA224" s="100"/>
      <c r="ABB224" s="100"/>
      <c r="ABC224" s="100"/>
      <c r="ABD224" s="100"/>
      <c r="ABE224" s="100"/>
      <c r="ABF224" s="100"/>
      <c r="ABG224" s="100"/>
      <c r="ABH224" s="100"/>
      <c r="ABI224" s="100"/>
      <c r="ABJ224" s="100"/>
      <c r="ABK224" s="100"/>
      <c r="ABL224" s="100"/>
      <c r="ABM224" s="100"/>
      <c r="ABN224" s="100"/>
      <c r="ABO224" s="100"/>
      <c r="ABP224" s="100"/>
      <c r="ABQ224" s="100"/>
      <c r="ABR224" s="100"/>
      <c r="ABS224" s="100"/>
      <c r="ABT224" s="100"/>
      <c r="ABU224" s="100"/>
      <c r="ABV224" s="100"/>
      <c r="ABW224" s="100"/>
      <c r="ABX224" s="100"/>
      <c r="ABY224" s="100"/>
      <c r="ABZ224" s="100"/>
      <c r="ACA224" s="100"/>
      <c r="ACB224" s="100"/>
      <c r="ACC224" s="100"/>
      <c r="ACD224" s="100"/>
      <c r="ACE224" s="100"/>
      <c r="ACF224" s="100"/>
      <c r="ACG224" s="100"/>
      <c r="ACH224" s="100"/>
      <c r="ACI224" s="100"/>
      <c r="ACJ224" s="100"/>
      <c r="ACK224" s="100"/>
      <c r="ACL224" s="100"/>
      <c r="ACM224" s="100"/>
      <c r="ACN224" s="100"/>
      <c r="ACO224" s="100"/>
      <c r="ACP224" s="100"/>
      <c r="ACQ224" s="100"/>
      <c r="ACR224" s="100"/>
      <c r="ACS224" s="100"/>
      <c r="ACT224" s="100"/>
      <c r="ACU224" s="100"/>
      <c r="ACV224" s="100"/>
      <c r="ACW224" s="100"/>
      <c r="ACX224" s="100"/>
      <c r="ACY224" s="100"/>
      <c r="ACZ224" s="100"/>
      <c r="ADA224" s="100"/>
      <c r="ADB224" s="100"/>
      <c r="ADC224" s="100"/>
      <c r="ADD224" s="100"/>
      <c r="ADE224" s="100"/>
      <c r="ADF224" s="100"/>
      <c r="ADG224" s="100"/>
      <c r="ADH224" s="100"/>
      <c r="ADI224" s="100"/>
      <c r="ADJ224" s="100"/>
      <c r="ADK224" s="100"/>
      <c r="ADL224" s="100"/>
      <c r="ADM224" s="100"/>
      <c r="ADN224" s="100"/>
      <c r="ADO224" s="100"/>
      <c r="ADP224" s="100"/>
      <c r="ADQ224" s="100"/>
      <c r="ADR224" s="100"/>
      <c r="ADS224" s="100"/>
      <c r="ADT224" s="100"/>
      <c r="ADU224" s="100"/>
      <c r="ADV224" s="100"/>
      <c r="ADW224" s="100"/>
      <c r="ADX224" s="100"/>
      <c r="ADY224" s="100"/>
      <c r="ADZ224" s="100"/>
      <c r="AEA224" s="100"/>
      <c r="AEB224" s="100"/>
      <c r="AEC224" s="100"/>
      <c r="AED224" s="100"/>
      <c r="AEE224" s="100"/>
      <c r="AEF224" s="100"/>
      <c r="AEG224" s="100"/>
      <c r="AEH224" s="100"/>
      <c r="AEI224" s="100"/>
      <c r="AEJ224" s="100"/>
      <c r="AEK224" s="100"/>
      <c r="AEL224" s="100"/>
      <c r="AEM224" s="100"/>
      <c r="AEN224" s="100"/>
      <c r="AEO224" s="100"/>
      <c r="AEP224" s="100"/>
      <c r="AEQ224" s="100"/>
      <c r="AER224" s="100"/>
      <c r="AES224" s="100"/>
      <c r="AET224" s="100"/>
      <c r="AEU224" s="100"/>
      <c r="AEV224" s="100"/>
      <c r="AEW224" s="100"/>
      <c r="AEX224" s="100"/>
      <c r="AEY224" s="100"/>
      <c r="AEZ224" s="100"/>
      <c r="AFA224" s="100"/>
      <c r="AFB224" s="100"/>
      <c r="AFC224" s="100"/>
      <c r="AFD224" s="100"/>
      <c r="AFE224" s="100"/>
      <c r="AFF224" s="100"/>
      <c r="AFG224" s="100"/>
      <c r="AFH224" s="100"/>
      <c r="AFI224" s="100"/>
      <c r="AFJ224" s="100"/>
      <c r="AFK224" s="100"/>
      <c r="AFL224" s="100"/>
      <c r="AFM224" s="100"/>
      <c r="AFN224" s="100"/>
      <c r="AFO224" s="100"/>
      <c r="AFP224" s="100"/>
      <c r="AFQ224" s="100"/>
      <c r="AFR224" s="100"/>
      <c r="AFS224" s="100"/>
      <c r="AFT224" s="100"/>
      <c r="AFU224" s="100"/>
      <c r="AFV224" s="100"/>
      <c r="AFW224" s="100"/>
      <c r="AFX224" s="100"/>
      <c r="AFY224" s="100"/>
      <c r="AFZ224" s="100"/>
      <c r="AGA224" s="100"/>
      <c r="AGB224" s="100"/>
      <c r="AGC224" s="100"/>
      <c r="AGD224" s="100"/>
      <c r="AGE224" s="100"/>
      <c r="AGF224" s="100"/>
      <c r="AGG224" s="100"/>
      <c r="AGH224" s="100"/>
      <c r="AGI224" s="100"/>
      <c r="AGJ224" s="100"/>
      <c r="AGK224" s="100"/>
      <c r="AGL224" s="100"/>
      <c r="AGM224" s="100"/>
      <c r="AGN224" s="100"/>
      <c r="AGO224" s="100"/>
      <c r="AGP224" s="100"/>
      <c r="AGQ224" s="100"/>
      <c r="AGR224" s="100"/>
      <c r="AGS224" s="100"/>
      <c r="AGT224" s="100"/>
      <c r="AGU224" s="100"/>
      <c r="AGV224" s="100"/>
      <c r="AGW224" s="100"/>
      <c r="AGX224" s="100"/>
      <c r="AGY224" s="100"/>
      <c r="AGZ224" s="100"/>
      <c r="AHA224" s="100"/>
      <c r="AHB224" s="100"/>
      <c r="AHC224" s="100"/>
      <c r="AHD224" s="100"/>
      <c r="AHE224" s="100"/>
      <c r="AHF224" s="100"/>
      <c r="AHG224" s="100"/>
      <c r="AHH224" s="100"/>
      <c r="AHI224" s="100"/>
      <c r="AHJ224" s="100"/>
      <c r="AHK224" s="100"/>
      <c r="AHL224" s="100"/>
      <c r="AHM224" s="100"/>
      <c r="AHN224" s="100"/>
      <c r="AHO224" s="100"/>
      <c r="AHP224" s="100"/>
      <c r="AHQ224" s="100"/>
      <c r="AHR224" s="100"/>
      <c r="AHS224" s="100"/>
      <c r="AHT224" s="100"/>
      <c r="AHU224" s="100"/>
      <c r="AHV224" s="100"/>
      <c r="AHW224" s="100"/>
      <c r="AHX224" s="100"/>
      <c r="AHY224" s="100"/>
      <c r="AHZ224" s="100"/>
      <c r="AIA224" s="100"/>
      <c r="AIB224" s="100"/>
      <c r="AIC224" s="100"/>
      <c r="AID224" s="100"/>
      <c r="AIE224" s="100"/>
      <c r="AIF224" s="100"/>
      <c r="AIG224" s="100"/>
      <c r="AIH224" s="100"/>
      <c r="AII224" s="100"/>
      <c r="AIJ224" s="100"/>
      <c r="AIK224" s="100"/>
      <c r="AIL224" s="100"/>
      <c r="AIM224" s="100"/>
      <c r="AIN224" s="100"/>
      <c r="AIO224" s="100"/>
      <c r="AIP224" s="100"/>
      <c r="AIQ224" s="100"/>
      <c r="AIR224" s="100"/>
      <c r="AIS224" s="100"/>
      <c r="AIT224" s="100"/>
      <c r="AIU224" s="100"/>
      <c r="AIV224" s="100"/>
      <c r="AIW224" s="100"/>
      <c r="AIX224" s="100"/>
      <c r="AIY224" s="100"/>
      <c r="AIZ224" s="100"/>
      <c r="AJA224" s="100"/>
      <c r="AJB224" s="100"/>
      <c r="AJC224" s="100"/>
      <c r="AJD224" s="100"/>
      <c r="AJE224" s="100"/>
      <c r="AJF224" s="100"/>
      <c r="AJG224" s="100"/>
      <c r="AJH224" s="100"/>
      <c r="AJI224" s="100"/>
      <c r="AJJ224" s="100"/>
      <c r="AJK224" s="100"/>
      <c r="AJL224" s="100"/>
      <c r="AJM224" s="100"/>
      <c r="AJN224" s="100"/>
      <c r="AJO224" s="100"/>
      <c r="AJP224" s="100"/>
      <c r="AJQ224" s="100"/>
      <c r="AJR224" s="100"/>
      <c r="AJS224" s="100"/>
      <c r="AJT224" s="100"/>
      <c r="AJU224" s="100"/>
      <c r="AJV224" s="100"/>
      <c r="AJW224" s="100"/>
      <c r="AJX224" s="100"/>
      <c r="AJY224" s="100"/>
      <c r="AJZ224" s="100"/>
      <c r="AKA224" s="100"/>
      <c r="AKB224" s="100"/>
      <c r="AKC224" s="100"/>
      <c r="AKD224" s="100"/>
      <c r="AKE224" s="100"/>
      <c r="AKF224" s="100"/>
      <c r="AKG224" s="100"/>
      <c r="AKH224" s="100"/>
      <c r="AKI224" s="100"/>
      <c r="AKJ224" s="100"/>
      <c r="AKK224" s="100"/>
      <c r="AKL224" s="100"/>
      <c r="AKM224" s="100"/>
      <c r="AKN224" s="100"/>
      <c r="AKO224" s="100"/>
      <c r="AKP224" s="100"/>
      <c r="AKQ224" s="100"/>
      <c r="AKR224" s="100"/>
      <c r="AKS224" s="100"/>
      <c r="AKT224" s="100"/>
      <c r="AKU224" s="100"/>
      <c r="AKV224" s="100"/>
      <c r="AKW224" s="100"/>
      <c r="AKX224" s="100"/>
      <c r="AKY224" s="100"/>
      <c r="AKZ224" s="100"/>
      <c r="ALA224" s="100"/>
      <c r="ALB224" s="100"/>
      <c r="ALC224" s="100"/>
      <c r="ALD224" s="100"/>
      <c r="ALE224" s="100"/>
      <c r="ALF224" s="100"/>
      <c r="ALG224" s="100"/>
      <c r="ALH224" s="100"/>
      <c r="ALI224" s="100"/>
      <c r="ALJ224" s="100"/>
      <c r="ALK224" s="100"/>
      <c r="ALL224" s="100"/>
      <c r="ALM224" s="100"/>
      <c r="ALN224" s="100"/>
      <c r="ALO224" s="100"/>
      <c r="ALP224" s="100"/>
      <c r="ALQ224" s="100"/>
      <c r="ALR224" s="100"/>
      <c r="ALS224" s="100"/>
      <c r="ALT224" s="100"/>
      <c r="ALU224" s="100"/>
      <c r="ALV224" s="100"/>
      <c r="ALW224" s="100"/>
      <c r="ALX224" s="100"/>
      <c r="ALY224" s="100"/>
      <c r="ALZ224" s="100"/>
      <c r="AMA224" s="100"/>
      <c r="AMB224" s="100"/>
      <c r="AMC224" s="100"/>
      <c r="AMD224" s="100"/>
      <c r="AME224" s="100"/>
      <c r="AMF224" s="100"/>
      <c r="AMG224" s="100"/>
      <c r="AMH224" s="100"/>
      <c r="AMI224" s="100"/>
      <c r="AMJ224" s="100"/>
      <c r="AMK224" s="100"/>
      <c r="AML224" s="100"/>
      <c r="AMM224" s="100"/>
      <c r="AMN224" s="100"/>
      <c r="AMO224" s="100"/>
      <c r="AMP224" s="100"/>
      <c r="AMQ224" s="100"/>
      <c r="AMR224" s="100"/>
      <c r="AMS224" s="100"/>
      <c r="AMT224" s="100"/>
      <c r="AMU224" s="100"/>
      <c r="AMV224" s="100"/>
      <c r="AMW224" s="100"/>
      <c r="AMX224" s="100"/>
      <c r="AMY224" s="100"/>
      <c r="AMZ224" s="100"/>
      <c r="ANA224" s="100"/>
      <c r="ANB224" s="100"/>
      <c r="ANC224" s="100"/>
      <c r="AND224" s="100"/>
      <c r="ANE224" s="100"/>
      <c r="ANF224" s="100"/>
      <c r="ANG224" s="100"/>
      <c r="ANH224" s="100"/>
      <c r="ANI224" s="100"/>
      <c r="ANJ224" s="100"/>
      <c r="ANK224" s="100"/>
      <c r="ANL224" s="100"/>
      <c r="ANM224" s="100"/>
      <c r="ANN224" s="100"/>
      <c r="ANO224" s="100"/>
      <c r="ANP224" s="100"/>
      <c r="ANQ224" s="100"/>
      <c r="ANR224" s="100"/>
      <c r="ANS224" s="100"/>
      <c r="ANT224" s="100"/>
      <c r="ANU224" s="100"/>
      <c r="ANV224" s="100"/>
      <c r="ANW224" s="100"/>
      <c r="ANX224" s="100"/>
      <c r="ANY224" s="100"/>
      <c r="ANZ224" s="100"/>
      <c r="AOA224" s="100"/>
      <c r="AOB224" s="100"/>
      <c r="AOC224" s="100"/>
      <c r="AOD224" s="100"/>
      <c r="AOE224" s="100"/>
      <c r="AOF224" s="100"/>
      <c r="AOG224" s="100"/>
      <c r="AOH224" s="100"/>
      <c r="AOI224" s="100"/>
      <c r="AOJ224" s="100"/>
      <c r="AOK224" s="100"/>
      <c r="AOL224" s="100"/>
      <c r="AOM224" s="100"/>
      <c r="AON224" s="100"/>
      <c r="AOO224" s="100"/>
      <c r="AOP224" s="100"/>
      <c r="AOQ224" s="100"/>
      <c r="AOR224" s="100"/>
      <c r="AOS224" s="100"/>
      <c r="AOT224" s="100"/>
      <c r="AOU224" s="100"/>
      <c r="AOV224" s="100"/>
      <c r="AOW224" s="100"/>
      <c r="AOX224" s="100"/>
      <c r="AOY224" s="100"/>
      <c r="AOZ224" s="100"/>
      <c r="APA224" s="100"/>
      <c r="APB224" s="100"/>
      <c r="APC224" s="100"/>
      <c r="APD224" s="100"/>
      <c r="APE224" s="100"/>
      <c r="APF224" s="100"/>
      <c r="APG224" s="100"/>
      <c r="APH224" s="100"/>
      <c r="API224" s="100"/>
      <c r="APJ224" s="100"/>
      <c r="APK224" s="100"/>
      <c r="APL224" s="100"/>
      <c r="APM224" s="100"/>
      <c r="APN224" s="100"/>
      <c r="APO224" s="100"/>
      <c r="APP224" s="100"/>
      <c r="APQ224" s="100"/>
      <c r="APR224" s="100"/>
      <c r="APS224" s="100"/>
      <c r="APT224" s="100"/>
      <c r="APU224" s="100"/>
      <c r="APV224" s="100"/>
      <c r="APW224" s="100"/>
      <c r="APX224" s="100"/>
      <c r="APY224" s="100"/>
      <c r="APZ224" s="100"/>
      <c r="AQA224" s="100"/>
      <c r="AQB224" s="100"/>
      <c r="AQC224" s="100"/>
      <c r="AQD224" s="100"/>
      <c r="AQE224" s="100"/>
      <c r="AQF224" s="100"/>
      <c r="AQG224" s="100"/>
      <c r="AQH224" s="100"/>
      <c r="AQI224" s="100"/>
      <c r="AQJ224" s="100"/>
      <c r="AQK224" s="100"/>
      <c r="AQL224" s="100"/>
      <c r="AQM224" s="100"/>
      <c r="AQN224" s="100"/>
      <c r="AQO224" s="100"/>
      <c r="AQP224" s="100"/>
      <c r="AQQ224" s="100"/>
      <c r="AQR224" s="100"/>
      <c r="AQS224" s="100"/>
      <c r="AQT224" s="100"/>
      <c r="AQU224" s="100"/>
      <c r="AQV224" s="100"/>
      <c r="AQW224" s="100"/>
      <c r="AQX224" s="100"/>
      <c r="AQY224" s="100"/>
      <c r="AQZ224" s="100"/>
      <c r="ARA224" s="100"/>
      <c r="ARB224" s="100"/>
      <c r="ARC224" s="100"/>
      <c r="ARD224" s="100"/>
      <c r="ARE224" s="100"/>
      <c r="ARF224" s="100"/>
      <c r="ARG224" s="100"/>
      <c r="ARH224" s="100"/>
      <c r="ARI224" s="100"/>
      <c r="ARJ224" s="100"/>
      <c r="ARK224" s="100"/>
      <c r="ARL224" s="100"/>
      <c r="ARM224" s="100"/>
      <c r="ARN224" s="100"/>
      <c r="ARO224" s="100"/>
      <c r="ARP224" s="100"/>
      <c r="ARQ224" s="100"/>
      <c r="ARR224" s="100"/>
      <c r="ARS224" s="100"/>
      <c r="ART224" s="100"/>
      <c r="ARU224" s="100"/>
      <c r="ARV224" s="100"/>
      <c r="ARW224" s="100"/>
      <c r="ARX224" s="100"/>
      <c r="ARY224" s="100"/>
      <c r="ARZ224" s="100"/>
      <c r="ASA224" s="100"/>
      <c r="ASB224" s="100"/>
      <c r="ASC224" s="100"/>
      <c r="ASD224" s="100"/>
      <c r="ASE224" s="100"/>
      <c r="ASF224" s="100"/>
      <c r="ASG224" s="100"/>
      <c r="ASH224" s="100"/>
      <c r="ASI224" s="100"/>
      <c r="ASJ224" s="100"/>
      <c r="ASK224" s="100"/>
      <c r="ASL224" s="100"/>
      <c r="ASM224" s="100"/>
      <c r="ASN224" s="100"/>
      <c r="ASO224" s="100"/>
      <c r="ASP224" s="100"/>
      <c r="ASQ224" s="100"/>
      <c r="ASR224" s="100"/>
      <c r="ASS224" s="100"/>
      <c r="AST224" s="100"/>
      <c r="ASU224" s="100"/>
      <c r="ASV224" s="100"/>
      <c r="ASW224" s="100"/>
      <c r="ASX224" s="100"/>
      <c r="ASY224" s="100"/>
      <c r="ASZ224" s="100"/>
      <c r="ATA224" s="100"/>
      <c r="ATB224" s="100"/>
      <c r="ATC224" s="100"/>
      <c r="ATD224" s="100"/>
      <c r="ATE224" s="100"/>
      <c r="ATF224" s="100"/>
      <c r="ATG224" s="100"/>
      <c r="ATH224" s="100"/>
      <c r="ATI224" s="100"/>
      <c r="ATJ224" s="100"/>
      <c r="ATK224" s="100"/>
      <c r="ATL224" s="100"/>
      <c r="ATM224" s="100"/>
      <c r="ATN224" s="100"/>
      <c r="ATO224" s="100"/>
      <c r="ATP224" s="100"/>
      <c r="ATQ224" s="100"/>
      <c r="ATR224" s="100"/>
      <c r="ATS224" s="100"/>
      <c r="ATT224" s="100"/>
      <c r="ATU224" s="100"/>
      <c r="ATV224" s="100"/>
      <c r="ATW224" s="100"/>
      <c r="ATX224" s="100"/>
    </row>
    <row r="225" spans="1:1220" ht="16" customHeight="1">
      <c r="A225" s="38">
        <v>222</v>
      </c>
      <c r="B225" s="567" t="s">
        <v>18360</v>
      </c>
      <c r="C225" s="38" t="s">
        <v>7930</v>
      </c>
      <c r="D225" s="38" t="s">
        <v>19</v>
      </c>
      <c r="E225" s="38" t="s">
        <v>7985</v>
      </c>
      <c r="F225" s="38" t="s">
        <v>4656</v>
      </c>
      <c r="G225" s="8" t="s">
        <v>8034</v>
      </c>
      <c r="H225" s="37" t="s">
        <v>8082</v>
      </c>
      <c r="I225" s="232" t="s">
        <v>8181</v>
      </c>
      <c r="J225" s="38" t="s">
        <v>8129</v>
      </c>
      <c r="K225" s="571" t="s">
        <v>6842</v>
      </c>
      <c r="L225" s="567">
        <v>8137</v>
      </c>
      <c r="M225" s="38" t="s">
        <v>21</v>
      </c>
      <c r="N225" s="38" t="s">
        <v>7694</v>
      </c>
      <c r="O225" s="38"/>
      <c r="P225" s="38"/>
      <c r="Q225" s="47"/>
      <c r="R225" s="214"/>
      <c r="S225" s="100"/>
      <c r="T225" s="100"/>
      <c r="U225" s="100"/>
      <c r="V225" s="100"/>
      <c r="W225" s="100"/>
      <c r="X225" s="100"/>
      <c r="Y225" s="100"/>
      <c r="Z225" s="100"/>
      <c r="AA225" s="100"/>
      <c r="AB225" s="100"/>
      <c r="AC225" s="100"/>
      <c r="AD225" s="100"/>
      <c r="AE225" s="100"/>
      <c r="AF225" s="100"/>
      <c r="AG225" s="100"/>
      <c r="AH225" s="100"/>
      <c r="AI225" s="100"/>
      <c r="AJ225" s="100"/>
      <c r="AK225" s="100"/>
      <c r="AL225" s="100"/>
      <c r="AM225" s="100"/>
      <c r="AN225" s="100"/>
      <c r="AO225" s="100"/>
      <c r="AP225" s="100"/>
      <c r="AQ225" s="100"/>
      <c r="AR225" s="100"/>
      <c r="AS225" s="100"/>
      <c r="AT225" s="100"/>
      <c r="AU225" s="100"/>
      <c r="AV225" s="100"/>
      <c r="AW225" s="100"/>
      <c r="AX225" s="100"/>
      <c r="AY225" s="100"/>
      <c r="AZ225" s="100"/>
      <c r="BA225" s="100"/>
      <c r="BB225" s="100"/>
      <c r="BC225" s="100"/>
      <c r="BD225" s="100"/>
      <c r="BE225" s="100"/>
      <c r="BF225" s="100"/>
      <c r="BG225" s="100"/>
      <c r="BH225" s="100"/>
      <c r="BI225" s="100"/>
      <c r="BJ225" s="100"/>
      <c r="BK225" s="100"/>
      <c r="BL225" s="100"/>
      <c r="BM225" s="100"/>
      <c r="BN225" s="100"/>
      <c r="BO225" s="100"/>
      <c r="BP225" s="100"/>
      <c r="BQ225" s="100"/>
      <c r="BR225" s="100"/>
      <c r="BS225" s="100"/>
      <c r="BT225" s="100"/>
      <c r="BU225" s="100"/>
      <c r="BV225" s="100"/>
      <c r="BW225" s="100"/>
      <c r="BX225" s="100"/>
      <c r="BY225" s="100"/>
      <c r="BZ225" s="100"/>
      <c r="CA225" s="100"/>
      <c r="CB225" s="100"/>
      <c r="CC225" s="100"/>
      <c r="CD225" s="100"/>
      <c r="CE225" s="100"/>
      <c r="CF225" s="100"/>
      <c r="CG225" s="100"/>
      <c r="CH225" s="100"/>
      <c r="CI225" s="100"/>
      <c r="CJ225" s="100"/>
      <c r="CK225" s="100"/>
      <c r="CL225" s="100"/>
      <c r="CM225" s="100"/>
      <c r="CN225" s="100"/>
      <c r="CO225" s="100"/>
      <c r="CP225" s="100"/>
      <c r="CQ225" s="100"/>
      <c r="CR225" s="100"/>
      <c r="CS225" s="100"/>
      <c r="CT225" s="100"/>
      <c r="CU225" s="100"/>
      <c r="CV225" s="100"/>
      <c r="CW225" s="100"/>
      <c r="CX225" s="100"/>
      <c r="CY225" s="100"/>
      <c r="CZ225" s="100"/>
      <c r="DA225" s="100"/>
      <c r="DB225" s="100"/>
      <c r="DC225" s="100"/>
      <c r="DD225" s="100"/>
      <c r="DE225" s="100"/>
      <c r="DF225" s="100"/>
      <c r="DG225" s="100"/>
      <c r="DH225" s="100"/>
      <c r="DI225" s="100"/>
      <c r="DJ225" s="100"/>
      <c r="DK225" s="100"/>
      <c r="DL225" s="100"/>
      <c r="DM225" s="100"/>
      <c r="DN225" s="100"/>
      <c r="DO225" s="100"/>
      <c r="DP225" s="100"/>
      <c r="DQ225" s="100"/>
      <c r="DR225" s="100"/>
      <c r="DS225" s="100"/>
      <c r="DT225" s="100"/>
      <c r="DU225" s="100"/>
      <c r="DV225" s="100"/>
      <c r="DW225" s="100"/>
      <c r="DX225" s="100"/>
      <c r="DY225" s="100"/>
      <c r="DZ225" s="100"/>
      <c r="EA225" s="100"/>
      <c r="EB225" s="100"/>
      <c r="EC225" s="100"/>
      <c r="ED225" s="100"/>
      <c r="EE225" s="100"/>
      <c r="EF225" s="100"/>
      <c r="EG225" s="100"/>
      <c r="EH225" s="100"/>
      <c r="EI225" s="100"/>
      <c r="EJ225" s="100"/>
      <c r="EK225" s="100"/>
      <c r="EL225" s="100"/>
      <c r="EM225" s="100"/>
      <c r="EN225" s="100"/>
      <c r="EO225" s="100"/>
      <c r="EP225" s="100"/>
      <c r="EQ225" s="100"/>
      <c r="ER225" s="100"/>
      <c r="ES225" s="100"/>
      <c r="ET225" s="100"/>
      <c r="EU225" s="100"/>
      <c r="EV225" s="100"/>
      <c r="EW225" s="100"/>
      <c r="EX225" s="100"/>
      <c r="EY225" s="100"/>
      <c r="EZ225" s="100"/>
      <c r="FA225" s="100"/>
      <c r="FB225" s="100"/>
      <c r="FC225" s="100"/>
      <c r="FD225" s="100"/>
      <c r="FE225" s="100"/>
      <c r="FF225" s="100"/>
      <c r="FG225" s="100"/>
      <c r="FH225" s="100"/>
      <c r="FI225" s="100"/>
      <c r="FJ225" s="100"/>
      <c r="FK225" s="100"/>
      <c r="FL225" s="100"/>
      <c r="FM225" s="100"/>
      <c r="FN225" s="100"/>
      <c r="FO225" s="100"/>
      <c r="FP225" s="100"/>
      <c r="FQ225" s="100"/>
      <c r="FR225" s="100"/>
      <c r="FS225" s="100"/>
      <c r="FT225" s="100"/>
      <c r="FU225" s="100"/>
      <c r="FV225" s="100"/>
      <c r="FW225" s="100"/>
      <c r="FX225" s="100"/>
      <c r="FY225" s="100"/>
      <c r="FZ225" s="100"/>
      <c r="GA225" s="100"/>
      <c r="GB225" s="100"/>
      <c r="GC225" s="100"/>
      <c r="GD225" s="100"/>
      <c r="GE225" s="100"/>
      <c r="GF225" s="100"/>
      <c r="GG225" s="100"/>
      <c r="GH225" s="100"/>
      <c r="GI225" s="100"/>
      <c r="GJ225" s="100"/>
      <c r="GK225" s="100"/>
      <c r="GL225" s="100"/>
      <c r="GM225" s="100"/>
      <c r="GN225" s="100"/>
      <c r="GO225" s="100"/>
      <c r="GP225" s="100"/>
      <c r="GQ225" s="100"/>
      <c r="GR225" s="100"/>
      <c r="GS225" s="100"/>
      <c r="GT225" s="100"/>
      <c r="GU225" s="100"/>
      <c r="GV225" s="100"/>
      <c r="GW225" s="100"/>
      <c r="GX225" s="100"/>
      <c r="GY225" s="100"/>
      <c r="GZ225" s="100"/>
      <c r="HA225" s="100"/>
      <c r="HB225" s="100"/>
      <c r="HC225" s="100"/>
      <c r="HD225" s="100"/>
      <c r="HE225" s="100"/>
      <c r="HF225" s="100"/>
      <c r="HG225" s="100"/>
      <c r="HH225" s="100"/>
      <c r="HI225" s="100"/>
      <c r="HJ225" s="100"/>
      <c r="HK225" s="100"/>
      <c r="HL225" s="100"/>
      <c r="HM225" s="100"/>
      <c r="HN225" s="100"/>
      <c r="HO225" s="100"/>
      <c r="HP225" s="100"/>
      <c r="HQ225" s="100"/>
      <c r="HR225" s="100"/>
      <c r="HS225" s="100"/>
      <c r="HT225" s="100"/>
      <c r="HU225" s="100"/>
      <c r="HV225" s="100"/>
      <c r="HW225" s="100"/>
      <c r="HX225" s="100"/>
      <c r="HY225" s="100"/>
      <c r="HZ225" s="100"/>
      <c r="IA225" s="100"/>
      <c r="IB225" s="100"/>
      <c r="IC225" s="100"/>
      <c r="ID225" s="100"/>
      <c r="IE225" s="100"/>
      <c r="IF225" s="100"/>
      <c r="IG225" s="100"/>
      <c r="IH225" s="100"/>
      <c r="II225" s="100"/>
      <c r="IJ225" s="100"/>
      <c r="IK225" s="100"/>
      <c r="IL225" s="100"/>
      <c r="IM225" s="100"/>
      <c r="IN225" s="100"/>
      <c r="IO225" s="100"/>
      <c r="IP225" s="100"/>
      <c r="IQ225" s="100"/>
      <c r="IR225" s="100"/>
      <c r="IS225" s="100"/>
      <c r="IT225" s="100"/>
      <c r="IU225" s="100"/>
      <c r="IV225" s="100"/>
      <c r="IW225" s="100"/>
      <c r="IX225" s="100"/>
      <c r="IY225" s="100"/>
      <c r="IZ225" s="100"/>
      <c r="JA225" s="100"/>
      <c r="JB225" s="100"/>
      <c r="JC225" s="100"/>
      <c r="JD225" s="100"/>
      <c r="JE225" s="100"/>
      <c r="JF225" s="100"/>
      <c r="JG225" s="100"/>
      <c r="JH225" s="100"/>
      <c r="JI225" s="100"/>
      <c r="JJ225" s="100"/>
      <c r="JK225" s="100"/>
      <c r="JL225" s="100"/>
      <c r="JM225" s="100"/>
      <c r="JN225" s="100"/>
      <c r="JO225" s="100"/>
      <c r="JP225" s="100"/>
      <c r="JQ225" s="100"/>
      <c r="JR225" s="100"/>
      <c r="JS225" s="100"/>
      <c r="JT225" s="100"/>
      <c r="JU225" s="100"/>
      <c r="JV225" s="100"/>
      <c r="JW225" s="100"/>
      <c r="JX225" s="100"/>
      <c r="JY225" s="100"/>
      <c r="JZ225" s="100"/>
      <c r="KA225" s="100"/>
      <c r="KB225" s="100"/>
      <c r="KC225" s="100"/>
      <c r="KD225" s="100"/>
      <c r="KE225" s="100"/>
      <c r="KF225" s="100"/>
      <c r="KG225" s="100"/>
      <c r="KH225" s="100"/>
      <c r="KI225" s="100"/>
      <c r="KJ225" s="100"/>
      <c r="KK225" s="100"/>
      <c r="KL225" s="100"/>
      <c r="KM225" s="100"/>
      <c r="KN225" s="100"/>
      <c r="KO225" s="100"/>
      <c r="KP225" s="100"/>
      <c r="KQ225" s="100"/>
      <c r="KR225" s="100"/>
      <c r="KS225" s="100"/>
      <c r="KT225" s="100"/>
      <c r="KU225" s="100"/>
      <c r="KV225" s="100"/>
      <c r="KW225" s="100"/>
      <c r="KX225" s="100"/>
      <c r="KY225" s="100"/>
      <c r="KZ225" s="100"/>
      <c r="LA225" s="100"/>
      <c r="LB225" s="100"/>
      <c r="LC225" s="100"/>
      <c r="LD225" s="100"/>
      <c r="LE225" s="100"/>
      <c r="LF225" s="100"/>
      <c r="LG225" s="100"/>
      <c r="LH225" s="100"/>
      <c r="LI225" s="100"/>
      <c r="LJ225" s="100"/>
      <c r="LK225" s="100"/>
      <c r="LL225" s="100"/>
      <c r="LM225" s="100"/>
      <c r="LN225" s="100"/>
      <c r="LO225" s="100"/>
      <c r="LP225" s="100"/>
      <c r="LQ225" s="100"/>
      <c r="LR225" s="100"/>
      <c r="LS225" s="100"/>
      <c r="LT225" s="100"/>
      <c r="LU225" s="100"/>
      <c r="LV225" s="100"/>
      <c r="LW225" s="100"/>
      <c r="LX225" s="100"/>
      <c r="LY225" s="100"/>
      <c r="LZ225" s="100"/>
      <c r="MA225" s="100"/>
      <c r="MB225" s="100"/>
      <c r="MC225" s="100"/>
      <c r="MD225" s="100"/>
      <c r="ME225" s="100"/>
      <c r="MF225" s="100"/>
      <c r="MG225" s="100"/>
      <c r="MH225" s="100"/>
      <c r="MI225" s="100"/>
      <c r="MJ225" s="100"/>
      <c r="MK225" s="100"/>
      <c r="ML225" s="100"/>
      <c r="MM225" s="100"/>
      <c r="MN225" s="100"/>
      <c r="MO225" s="100"/>
      <c r="MP225" s="100"/>
      <c r="MQ225" s="100"/>
      <c r="MR225" s="100"/>
      <c r="MS225" s="100"/>
      <c r="MT225" s="100"/>
      <c r="MU225" s="100"/>
      <c r="MV225" s="100"/>
      <c r="MW225" s="100"/>
      <c r="MX225" s="100"/>
      <c r="MY225" s="100"/>
      <c r="MZ225" s="100"/>
      <c r="NA225" s="100"/>
      <c r="NB225" s="100"/>
      <c r="NC225" s="100"/>
      <c r="ND225" s="100"/>
      <c r="NE225" s="100"/>
      <c r="NF225" s="100"/>
      <c r="NG225" s="100"/>
      <c r="NH225" s="100"/>
      <c r="NI225" s="100"/>
      <c r="NJ225" s="100"/>
      <c r="NK225" s="100"/>
      <c r="NL225" s="100"/>
      <c r="NM225" s="100"/>
      <c r="NN225" s="100"/>
      <c r="NO225" s="100"/>
      <c r="NP225" s="100"/>
      <c r="NQ225" s="100"/>
      <c r="NR225" s="100"/>
      <c r="NS225" s="100"/>
      <c r="NT225" s="100"/>
      <c r="NU225" s="100"/>
      <c r="NV225" s="100"/>
      <c r="NW225" s="100"/>
      <c r="NX225" s="100"/>
      <c r="NY225" s="100"/>
      <c r="NZ225" s="100"/>
      <c r="OA225" s="100"/>
      <c r="OB225" s="100"/>
      <c r="OC225" s="100"/>
      <c r="OD225" s="100"/>
      <c r="OE225" s="100"/>
      <c r="OF225" s="100"/>
      <c r="OG225" s="100"/>
      <c r="OH225" s="100"/>
      <c r="OI225" s="100"/>
      <c r="OJ225" s="100"/>
      <c r="OK225" s="100"/>
      <c r="OL225" s="100"/>
      <c r="OM225" s="100"/>
      <c r="ON225" s="100"/>
      <c r="OO225" s="100"/>
      <c r="OP225" s="100"/>
      <c r="OQ225" s="100"/>
      <c r="OR225" s="100"/>
      <c r="OS225" s="100"/>
      <c r="OT225" s="100"/>
      <c r="OU225" s="100"/>
      <c r="OV225" s="100"/>
      <c r="OW225" s="100"/>
      <c r="OX225" s="100"/>
      <c r="OY225" s="100"/>
      <c r="OZ225" s="100"/>
      <c r="PA225" s="100"/>
      <c r="PB225" s="100"/>
      <c r="PC225" s="100"/>
      <c r="PD225" s="100"/>
      <c r="PE225" s="100"/>
      <c r="PF225" s="100"/>
      <c r="PG225" s="100"/>
      <c r="PH225" s="100"/>
      <c r="PI225" s="100"/>
      <c r="PJ225" s="100"/>
      <c r="PK225" s="100"/>
      <c r="PL225" s="100"/>
      <c r="PM225" s="100"/>
      <c r="PN225" s="100"/>
      <c r="PO225" s="100"/>
      <c r="PP225" s="100"/>
      <c r="PQ225" s="100"/>
      <c r="PR225" s="100"/>
      <c r="PS225" s="100"/>
      <c r="PT225" s="100"/>
      <c r="PU225" s="100"/>
      <c r="PV225" s="100"/>
      <c r="PW225" s="100"/>
      <c r="PX225" s="100"/>
      <c r="PY225" s="100"/>
      <c r="PZ225" s="100"/>
      <c r="QA225" s="100"/>
      <c r="QB225" s="100"/>
      <c r="QC225" s="100"/>
      <c r="QD225" s="100"/>
      <c r="QE225" s="100"/>
      <c r="QF225" s="100"/>
      <c r="QG225" s="100"/>
      <c r="QH225" s="100"/>
      <c r="QI225" s="100"/>
      <c r="QJ225" s="100"/>
      <c r="QK225" s="100"/>
      <c r="QL225" s="100"/>
      <c r="QM225" s="100"/>
      <c r="QN225" s="100"/>
      <c r="QO225" s="100"/>
      <c r="QP225" s="100"/>
      <c r="QQ225" s="100"/>
      <c r="QR225" s="100"/>
      <c r="QS225" s="100"/>
      <c r="QT225" s="100"/>
      <c r="QU225" s="100"/>
      <c r="QV225" s="100"/>
      <c r="QW225" s="100"/>
      <c r="QX225" s="100"/>
      <c r="QY225" s="100"/>
      <c r="QZ225" s="100"/>
      <c r="RA225" s="100"/>
      <c r="RB225" s="100"/>
      <c r="RC225" s="100"/>
      <c r="RD225" s="100"/>
      <c r="RE225" s="100"/>
      <c r="RF225" s="100"/>
      <c r="RG225" s="100"/>
      <c r="RH225" s="100"/>
      <c r="RI225" s="100"/>
      <c r="RJ225" s="100"/>
      <c r="RK225" s="100"/>
      <c r="RL225" s="100"/>
      <c r="RM225" s="100"/>
      <c r="RN225" s="100"/>
      <c r="RO225" s="100"/>
      <c r="RP225" s="100"/>
      <c r="RQ225" s="100"/>
      <c r="RR225" s="100"/>
      <c r="RS225" s="100"/>
      <c r="RT225" s="100"/>
      <c r="RU225" s="100"/>
      <c r="RV225" s="100"/>
      <c r="RW225" s="100"/>
      <c r="RX225" s="100"/>
      <c r="RY225" s="100"/>
      <c r="RZ225" s="100"/>
      <c r="SA225" s="100"/>
      <c r="SB225" s="100"/>
      <c r="SC225" s="100"/>
      <c r="SD225" s="100"/>
      <c r="SE225" s="100"/>
      <c r="SF225" s="100"/>
      <c r="SG225" s="100"/>
      <c r="SH225" s="100"/>
      <c r="SI225" s="100"/>
      <c r="SJ225" s="100"/>
      <c r="SK225" s="100"/>
      <c r="SL225" s="100"/>
      <c r="SM225" s="100"/>
      <c r="SN225" s="100"/>
      <c r="SO225" s="100"/>
      <c r="SP225" s="100"/>
      <c r="SQ225" s="100"/>
      <c r="SR225" s="100"/>
      <c r="SS225" s="100"/>
      <c r="ST225" s="100"/>
      <c r="SU225" s="100"/>
      <c r="SV225" s="100"/>
      <c r="SW225" s="100"/>
      <c r="SX225" s="100"/>
      <c r="SY225" s="100"/>
      <c r="SZ225" s="100"/>
      <c r="TA225" s="100"/>
      <c r="TB225" s="100"/>
      <c r="TC225" s="100"/>
      <c r="TD225" s="100"/>
      <c r="TE225" s="100"/>
      <c r="TF225" s="100"/>
      <c r="TG225" s="100"/>
      <c r="TH225" s="100"/>
      <c r="TI225" s="100"/>
      <c r="TJ225" s="100"/>
      <c r="TK225" s="100"/>
      <c r="TL225" s="100"/>
      <c r="TM225" s="100"/>
      <c r="TN225" s="100"/>
      <c r="TO225" s="100"/>
      <c r="TP225" s="100"/>
      <c r="TQ225" s="100"/>
      <c r="TR225" s="100"/>
      <c r="TS225" s="100"/>
      <c r="TT225" s="100"/>
      <c r="TU225" s="100"/>
      <c r="TV225" s="100"/>
      <c r="TW225" s="100"/>
      <c r="TX225" s="100"/>
      <c r="TY225" s="100"/>
      <c r="TZ225" s="100"/>
      <c r="UA225" s="100"/>
      <c r="UB225" s="100"/>
      <c r="UC225" s="100"/>
      <c r="UD225" s="100"/>
      <c r="UE225" s="100"/>
      <c r="UF225" s="100"/>
      <c r="UG225" s="100"/>
      <c r="UH225" s="100"/>
      <c r="UI225" s="100"/>
      <c r="UJ225" s="100"/>
      <c r="UK225" s="100"/>
      <c r="UL225" s="100"/>
      <c r="UM225" s="100"/>
      <c r="UN225" s="100"/>
      <c r="UO225" s="100"/>
      <c r="UP225" s="100"/>
      <c r="UQ225" s="100"/>
      <c r="UR225" s="100"/>
      <c r="US225" s="100"/>
      <c r="UT225" s="100"/>
      <c r="UU225" s="100"/>
      <c r="UV225" s="100"/>
      <c r="UW225" s="100"/>
      <c r="UX225" s="100"/>
      <c r="UY225" s="100"/>
      <c r="UZ225" s="100"/>
      <c r="VA225" s="100"/>
      <c r="VB225" s="100"/>
      <c r="VC225" s="100"/>
      <c r="VD225" s="100"/>
      <c r="VE225" s="100"/>
      <c r="VF225" s="100"/>
      <c r="VG225" s="100"/>
      <c r="VH225" s="100"/>
      <c r="VI225" s="100"/>
      <c r="VJ225" s="100"/>
      <c r="VK225" s="100"/>
      <c r="VL225" s="100"/>
      <c r="VM225" s="100"/>
      <c r="VN225" s="100"/>
      <c r="VO225" s="100"/>
      <c r="VP225" s="100"/>
      <c r="VQ225" s="100"/>
      <c r="VR225" s="100"/>
      <c r="VS225" s="100"/>
      <c r="VT225" s="100"/>
      <c r="VU225" s="100"/>
      <c r="VV225" s="100"/>
      <c r="VW225" s="100"/>
      <c r="VX225" s="100"/>
      <c r="VY225" s="100"/>
      <c r="VZ225" s="100"/>
      <c r="WA225" s="100"/>
      <c r="WB225" s="100"/>
      <c r="WC225" s="100"/>
      <c r="WD225" s="100"/>
      <c r="WE225" s="100"/>
      <c r="WF225" s="100"/>
      <c r="WG225" s="100"/>
      <c r="WH225" s="100"/>
      <c r="WI225" s="100"/>
      <c r="WJ225" s="100"/>
      <c r="WK225" s="100"/>
      <c r="WL225" s="100"/>
      <c r="WM225" s="100"/>
      <c r="WN225" s="100"/>
      <c r="WO225" s="100"/>
      <c r="WP225" s="100"/>
      <c r="WQ225" s="100"/>
      <c r="WR225" s="100"/>
      <c r="WS225" s="100"/>
      <c r="WT225" s="100"/>
      <c r="WU225" s="100"/>
      <c r="WV225" s="100"/>
      <c r="WW225" s="100"/>
      <c r="WX225" s="100"/>
      <c r="WY225" s="100"/>
      <c r="WZ225" s="100"/>
      <c r="XA225" s="100"/>
      <c r="XB225" s="100"/>
      <c r="XC225" s="100"/>
      <c r="XD225" s="100"/>
      <c r="XE225" s="100"/>
      <c r="XF225" s="100"/>
      <c r="XG225" s="100"/>
      <c r="XH225" s="100"/>
      <c r="XI225" s="100"/>
      <c r="XJ225" s="100"/>
      <c r="XK225" s="100"/>
      <c r="XL225" s="100"/>
      <c r="XM225" s="100"/>
      <c r="XN225" s="100"/>
      <c r="XO225" s="100"/>
      <c r="XP225" s="100"/>
      <c r="XQ225" s="100"/>
      <c r="XR225" s="100"/>
      <c r="XS225" s="100"/>
      <c r="XT225" s="100"/>
      <c r="XU225" s="100"/>
      <c r="XV225" s="100"/>
      <c r="XW225" s="100"/>
      <c r="XX225" s="100"/>
      <c r="XY225" s="100"/>
      <c r="XZ225" s="100"/>
      <c r="YA225" s="100"/>
      <c r="YB225" s="100"/>
      <c r="YC225" s="100"/>
      <c r="YD225" s="100"/>
      <c r="YE225" s="100"/>
      <c r="YF225" s="100"/>
      <c r="YG225" s="100"/>
      <c r="YH225" s="100"/>
      <c r="YI225" s="100"/>
      <c r="YJ225" s="100"/>
      <c r="YK225" s="100"/>
      <c r="YL225" s="100"/>
      <c r="YM225" s="100"/>
      <c r="YN225" s="100"/>
      <c r="YO225" s="100"/>
      <c r="YP225" s="100"/>
      <c r="YQ225" s="100"/>
      <c r="YR225" s="100"/>
      <c r="YS225" s="100"/>
      <c r="YT225" s="100"/>
      <c r="YU225" s="100"/>
      <c r="YV225" s="100"/>
      <c r="YW225" s="100"/>
      <c r="YX225" s="100"/>
      <c r="YY225" s="100"/>
      <c r="YZ225" s="100"/>
      <c r="ZA225" s="100"/>
      <c r="ZB225" s="100"/>
      <c r="ZC225" s="100"/>
      <c r="ZD225" s="100"/>
      <c r="ZE225" s="100"/>
      <c r="ZF225" s="100"/>
      <c r="ZG225" s="100"/>
      <c r="ZH225" s="100"/>
      <c r="ZI225" s="100"/>
      <c r="ZJ225" s="100"/>
      <c r="ZK225" s="100"/>
      <c r="ZL225" s="100"/>
      <c r="ZM225" s="100"/>
      <c r="ZN225" s="100"/>
      <c r="ZO225" s="100"/>
      <c r="ZP225" s="100"/>
      <c r="ZQ225" s="100"/>
      <c r="ZR225" s="100"/>
      <c r="ZS225" s="100"/>
      <c r="ZT225" s="100"/>
      <c r="ZU225" s="100"/>
      <c r="ZV225" s="100"/>
      <c r="ZW225" s="100"/>
      <c r="ZX225" s="100"/>
      <c r="ZY225" s="100"/>
      <c r="ZZ225" s="100"/>
      <c r="AAA225" s="100"/>
      <c r="AAB225" s="100"/>
      <c r="AAC225" s="100"/>
      <c r="AAD225" s="100"/>
      <c r="AAE225" s="100"/>
      <c r="AAF225" s="100"/>
      <c r="AAG225" s="100"/>
      <c r="AAH225" s="100"/>
      <c r="AAI225" s="100"/>
      <c r="AAJ225" s="100"/>
      <c r="AAK225" s="100"/>
      <c r="AAL225" s="100"/>
      <c r="AAM225" s="100"/>
      <c r="AAN225" s="100"/>
      <c r="AAO225" s="100"/>
      <c r="AAP225" s="100"/>
      <c r="AAQ225" s="100"/>
      <c r="AAR225" s="100"/>
      <c r="AAS225" s="100"/>
      <c r="AAT225" s="100"/>
      <c r="AAU225" s="100"/>
      <c r="AAV225" s="100"/>
      <c r="AAW225" s="100"/>
      <c r="AAX225" s="100"/>
      <c r="AAY225" s="100"/>
      <c r="AAZ225" s="100"/>
      <c r="ABA225" s="100"/>
      <c r="ABB225" s="100"/>
      <c r="ABC225" s="100"/>
      <c r="ABD225" s="100"/>
      <c r="ABE225" s="100"/>
      <c r="ABF225" s="100"/>
      <c r="ABG225" s="100"/>
      <c r="ABH225" s="100"/>
      <c r="ABI225" s="100"/>
      <c r="ABJ225" s="100"/>
      <c r="ABK225" s="100"/>
      <c r="ABL225" s="100"/>
      <c r="ABM225" s="100"/>
      <c r="ABN225" s="100"/>
      <c r="ABO225" s="100"/>
      <c r="ABP225" s="100"/>
      <c r="ABQ225" s="100"/>
      <c r="ABR225" s="100"/>
      <c r="ABS225" s="100"/>
      <c r="ABT225" s="100"/>
      <c r="ABU225" s="100"/>
      <c r="ABV225" s="100"/>
      <c r="ABW225" s="100"/>
      <c r="ABX225" s="100"/>
      <c r="ABY225" s="100"/>
      <c r="ABZ225" s="100"/>
      <c r="ACA225" s="100"/>
      <c r="ACB225" s="100"/>
      <c r="ACC225" s="100"/>
      <c r="ACD225" s="100"/>
      <c r="ACE225" s="100"/>
      <c r="ACF225" s="100"/>
      <c r="ACG225" s="100"/>
      <c r="ACH225" s="100"/>
      <c r="ACI225" s="100"/>
      <c r="ACJ225" s="100"/>
      <c r="ACK225" s="100"/>
      <c r="ACL225" s="100"/>
      <c r="ACM225" s="100"/>
      <c r="ACN225" s="100"/>
      <c r="ACO225" s="100"/>
      <c r="ACP225" s="100"/>
      <c r="ACQ225" s="100"/>
      <c r="ACR225" s="100"/>
      <c r="ACS225" s="100"/>
      <c r="ACT225" s="100"/>
      <c r="ACU225" s="100"/>
      <c r="ACV225" s="100"/>
      <c r="ACW225" s="100"/>
      <c r="ACX225" s="100"/>
      <c r="ACY225" s="100"/>
      <c r="ACZ225" s="100"/>
      <c r="ADA225" s="100"/>
      <c r="ADB225" s="100"/>
      <c r="ADC225" s="100"/>
      <c r="ADD225" s="100"/>
      <c r="ADE225" s="100"/>
      <c r="ADF225" s="100"/>
      <c r="ADG225" s="100"/>
      <c r="ADH225" s="100"/>
      <c r="ADI225" s="100"/>
      <c r="ADJ225" s="100"/>
      <c r="ADK225" s="100"/>
      <c r="ADL225" s="100"/>
      <c r="ADM225" s="100"/>
      <c r="ADN225" s="100"/>
      <c r="ADO225" s="100"/>
      <c r="ADP225" s="100"/>
      <c r="ADQ225" s="100"/>
      <c r="ADR225" s="100"/>
      <c r="ADS225" s="100"/>
      <c r="ADT225" s="100"/>
      <c r="ADU225" s="100"/>
      <c r="ADV225" s="100"/>
      <c r="ADW225" s="100"/>
      <c r="ADX225" s="100"/>
      <c r="ADY225" s="100"/>
      <c r="ADZ225" s="100"/>
      <c r="AEA225" s="100"/>
      <c r="AEB225" s="100"/>
      <c r="AEC225" s="100"/>
      <c r="AED225" s="100"/>
      <c r="AEE225" s="100"/>
      <c r="AEF225" s="100"/>
      <c r="AEG225" s="100"/>
      <c r="AEH225" s="100"/>
      <c r="AEI225" s="100"/>
      <c r="AEJ225" s="100"/>
      <c r="AEK225" s="100"/>
      <c r="AEL225" s="100"/>
      <c r="AEM225" s="100"/>
      <c r="AEN225" s="100"/>
      <c r="AEO225" s="100"/>
      <c r="AEP225" s="100"/>
      <c r="AEQ225" s="100"/>
      <c r="AER225" s="100"/>
      <c r="AES225" s="100"/>
      <c r="AET225" s="100"/>
      <c r="AEU225" s="100"/>
      <c r="AEV225" s="100"/>
      <c r="AEW225" s="100"/>
      <c r="AEX225" s="100"/>
      <c r="AEY225" s="100"/>
      <c r="AEZ225" s="100"/>
      <c r="AFA225" s="100"/>
      <c r="AFB225" s="100"/>
      <c r="AFC225" s="100"/>
      <c r="AFD225" s="100"/>
      <c r="AFE225" s="100"/>
      <c r="AFF225" s="100"/>
      <c r="AFG225" s="100"/>
      <c r="AFH225" s="100"/>
      <c r="AFI225" s="100"/>
      <c r="AFJ225" s="100"/>
      <c r="AFK225" s="100"/>
      <c r="AFL225" s="100"/>
      <c r="AFM225" s="100"/>
      <c r="AFN225" s="100"/>
      <c r="AFO225" s="100"/>
      <c r="AFP225" s="100"/>
      <c r="AFQ225" s="100"/>
      <c r="AFR225" s="100"/>
      <c r="AFS225" s="100"/>
      <c r="AFT225" s="100"/>
      <c r="AFU225" s="100"/>
      <c r="AFV225" s="100"/>
      <c r="AFW225" s="100"/>
      <c r="AFX225" s="100"/>
      <c r="AFY225" s="100"/>
      <c r="AFZ225" s="100"/>
      <c r="AGA225" s="100"/>
      <c r="AGB225" s="100"/>
      <c r="AGC225" s="100"/>
      <c r="AGD225" s="100"/>
      <c r="AGE225" s="100"/>
      <c r="AGF225" s="100"/>
      <c r="AGG225" s="100"/>
      <c r="AGH225" s="100"/>
      <c r="AGI225" s="100"/>
      <c r="AGJ225" s="100"/>
      <c r="AGK225" s="100"/>
      <c r="AGL225" s="100"/>
      <c r="AGM225" s="100"/>
      <c r="AGN225" s="100"/>
      <c r="AGO225" s="100"/>
      <c r="AGP225" s="100"/>
      <c r="AGQ225" s="100"/>
      <c r="AGR225" s="100"/>
      <c r="AGS225" s="100"/>
      <c r="AGT225" s="100"/>
      <c r="AGU225" s="100"/>
      <c r="AGV225" s="100"/>
      <c r="AGW225" s="100"/>
      <c r="AGX225" s="100"/>
      <c r="AGY225" s="100"/>
      <c r="AGZ225" s="100"/>
      <c r="AHA225" s="100"/>
      <c r="AHB225" s="100"/>
      <c r="AHC225" s="100"/>
      <c r="AHD225" s="100"/>
      <c r="AHE225" s="100"/>
      <c r="AHF225" s="100"/>
      <c r="AHG225" s="100"/>
      <c r="AHH225" s="100"/>
      <c r="AHI225" s="100"/>
      <c r="AHJ225" s="100"/>
      <c r="AHK225" s="100"/>
      <c r="AHL225" s="100"/>
      <c r="AHM225" s="100"/>
      <c r="AHN225" s="100"/>
      <c r="AHO225" s="100"/>
      <c r="AHP225" s="100"/>
      <c r="AHQ225" s="100"/>
      <c r="AHR225" s="100"/>
      <c r="AHS225" s="100"/>
      <c r="AHT225" s="100"/>
      <c r="AHU225" s="100"/>
      <c r="AHV225" s="100"/>
      <c r="AHW225" s="100"/>
      <c r="AHX225" s="100"/>
      <c r="AHY225" s="100"/>
      <c r="AHZ225" s="100"/>
      <c r="AIA225" s="100"/>
      <c r="AIB225" s="100"/>
      <c r="AIC225" s="100"/>
      <c r="AID225" s="100"/>
      <c r="AIE225" s="100"/>
      <c r="AIF225" s="100"/>
      <c r="AIG225" s="100"/>
      <c r="AIH225" s="100"/>
      <c r="AII225" s="100"/>
      <c r="AIJ225" s="100"/>
      <c r="AIK225" s="100"/>
      <c r="AIL225" s="100"/>
      <c r="AIM225" s="100"/>
      <c r="AIN225" s="100"/>
      <c r="AIO225" s="100"/>
      <c r="AIP225" s="100"/>
      <c r="AIQ225" s="100"/>
      <c r="AIR225" s="100"/>
      <c r="AIS225" s="100"/>
      <c r="AIT225" s="100"/>
      <c r="AIU225" s="100"/>
      <c r="AIV225" s="100"/>
      <c r="AIW225" s="100"/>
      <c r="AIX225" s="100"/>
      <c r="AIY225" s="100"/>
      <c r="AIZ225" s="100"/>
      <c r="AJA225" s="100"/>
      <c r="AJB225" s="100"/>
      <c r="AJC225" s="100"/>
      <c r="AJD225" s="100"/>
      <c r="AJE225" s="100"/>
      <c r="AJF225" s="100"/>
      <c r="AJG225" s="100"/>
      <c r="AJH225" s="100"/>
      <c r="AJI225" s="100"/>
      <c r="AJJ225" s="100"/>
      <c r="AJK225" s="100"/>
      <c r="AJL225" s="100"/>
      <c r="AJM225" s="100"/>
      <c r="AJN225" s="100"/>
      <c r="AJO225" s="100"/>
      <c r="AJP225" s="100"/>
      <c r="AJQ225" s="100"/>
      <c r="AJR225" s="100"/>
      <c r="AJS225" s="100"/>
      <c r="AJT225" s="100"/>
      <c r="AJU225" s="100"/>
      <c r="AJV225" s="100"/>
      <c r="AJW225" s="100"/>
      <c r="AJX225" s="100"/>
      <c r="AJY225" s="100"/>
      <c r="AJZ225" s="100"/>
      <c r="AKA225" s="100"/>
      <c r="AKB225" s="100"/>
      <c r="AKC225" s="100"/>
      <c r="AKD225" s="100"/>
      <c r="AKE225" s="100"/>
      <c r="AKF225" s="100"/>
      <c r="AKG225" s="100"/>
      <c r="AKH225" s="100"/>
      <c r="AKI225" s="100"/>
      <c r="AKJ225" s="100"/>
      <c r="AKK225" s="100"/>
      <c r="AKL225" s="100"/>
      <c r="AKM225" s="100"/>
      <c r="AKN225" s="100"/>
      <c r="AKO225" s="100"/>
      <c r="AKP225" s="100"/>
      <c r="AKQ225" s="100"/>
      <c r="AKR225" s="100"/>
      <c r="AKS225" s="100"/>
      <c r="AKT225" s="100"/>
      <c r="AKU225" s="100"/>
      <c r="AKV225" s="100"/>
      <c r="AKW225" s="100"/>
      <c r="AKX225" s="100"/>
      <c r="AKY225" s="100"/>
      <c r="AKZ225" s="100"/>
      <c r="ALA225" s="100"/>
      <c r="ALB225" s="100"/>
      <c r="ALC225" s="100"/>
      <c r="ALD225" s="100"/>
      <c r="ALE225" s="100"/>
      <c r="ALF225" s="100"/>
      <c r="ALG225" s="100"/>
      <c r="ALH225" s="100"/>
      <c r="ALI225" s="100"/>
      <c r="ALJ225" s="100"/>
      <c r="ALK225" s="100"/>
      <c r="ALL225" s="100"/>
      <c r="ALM225" s="100"/>
      <c r="ALN225" s="100"/>
      <c r="ALO225" s="100"/>
      <c r="ALP225" s="100"/>
      <c r="ALQ225" s="100"/>
      <c r="ALR225" s="100"/>
      <c r="ALS225" s="100"/>
      <c r="ALT225" s="100"/>
      <c r="ALU225" s="100"/>
      <c r="ALV225" s="100"/>
      <c r="ALW225" s="100"/>
      <c r="ALX225" s="100"/>
      <c r="ALY225" s="100"/>
      <c r="ALZ225" s="100"/>
      <c r="AMA225" s="100"/>
      <c r="AMB225" s="100"/>
      <c r="AMC225" s="100"/>
      <c r="AMD225" s="100"/>
      <c r="AME225" s="100"/>
      <c r="AMF225" s="100"/>
      <c r="AMG225" s="100"/>
      <c r="AMH225" s="100"/>
      <c r="AMI225" s="100"/>
      <c r="AMJ225" s="100"/>
      <c r="AMK225" s="100"/>
      <c r="AML225" s="100"/>
      <c r="AMM225" s="100"/>
      <c r="AMN225" s="100"/>
      <c r="AMO225" s="100"/>
      <c r="AMP225" s="100"/>
      <c r="AMQ225" s="100"/>
      <c r="AMR225" s="100"/>
      <c r="AMS225" s="100"/>
      <c r="AMT225" s="100"/>
      <c r="AMU225" s="100"/>
      <c r="AMV225" s="100"/>
      <c r="AMW225" s="100"/>
      <c r="AMX225" s="100"/>
      <c r="AMY225" s="100"/>
      <c r="AMZ225" s="100"/>
      <c r="ANA225" s="100"/>
      <c r="ANB225" s="100"/>
      <c r="ANC225" s="100"/>
      <c r="AND225" s="100"/>
      <c r="ANE225" s="100"/>
      <c r="ANF225" s="100"/>
      <c r="ANG225" s="100"/>
      <c r="ANH225" s="100"/>
      <c r="ANI225" s="100"/>
      <c r="ANJ225" s="100"/>
      <c r="ANK225" s="100"/>
      <c r="ANL225" s="100"/>
      <c r="ANM225" s="100"/>
      <c r="ANN225" s="100"/>
      <c r="ANO225" s="100"/>
      <c r="ANP225" s="100"/>
      <c r="ANQ225" s="100"/>
      <c r="ANR225" s="100"/>
      <c r="ANS225" s="100"/>
      <c r="ANT225" s="100"/>
      <c r="ANU225" s="100"/>
      <c r="ANV225" s="100"/>
      <c r="ANW225" s="100"/>
      <c r="ANX225" s="100"/>
      <c r="ANY225" s="100"/>
      <c r="ANZ225" s="100"/>
      <c r="AOA225" s="100"/>
      <c r="AOB225" s="100"/>
      <c r="AOC225" s="100"/>
      <c r="AOD225" s="100"/>
      <c r="AOE225" s="100"/>
      <c r="AOF225" s="100"/>
      <c r="AOG225" s="100"/>
      <c r="AOH225" s="100"/>
      <c r="AOI225" s="100"/>
      <c r="AOJ225" s="100"/>
      <c r="AOK225" s="100"/>
      <c r="AOL225" s="100"/>
      <c r="AOM225" s="100"/>
      <c r="AON225" s="100"/>
      <c r="AOO225" s="100"/>
      <c r="AOP225" s="100"/>
      <c r="AOQ225" s="100"/>
      <c r="AOR225" s="100"/>
      <c r="AOS225" s="100"/>
      <c r="AOT225" s="100"/>
      <c r="AOU225" s="100"/>
      <c r="AOV225" s="100"/>
      <c r="AOW225" s="100"/>
      <c r="AOX225" s="100"/>
      <c r="AOY225" s="100"/>
      <c r="AOZ225" s="100"/>
      <c r="APA225" s="100"/>
      <c r="APB225" s="100"/>
      <c r="APC225" s="100"/>
      <c r="APD225" s="100"/>
      <c r="APE225" s="100"/>
      <c r="APF225" s="100"/>
      <c r="APG225" s="100"/>
      <c r="APH225" s="100"/>
      <c r="API225" s="100"/>
      <c r="APJ225" s="100"/>
      <c r="APK225" s="100"/>
      <c r="APL225" s="100"/>
      <c r="APM225" s="100"/>
      <c r="APN225" s="100"/>
      <c r="APO225" s="100"/>
      <c r="APP225" s="100"/>
      <c r="APQ225" s="100"/>
      <c r="APR225" s="100"/>
      <c r="APS225" s="100"/>
      <c r="APT225" s="100"/>
      <c r="APU225" s="100"/>
      <c r="APV225" s="100"/>
      <c r="APW225" s="100"/>
      <c r="APX225" s="100"/>
      <c r="APY225" s="100"/>
      <c r="APZ225" s="100"/>
      <c r="AQA225" s="100"/>
      <c r="AQB225" s="100"/>
      <c r="AQC225" s="100"/>
      <c r="AQD225" s="100"/>
      <c r="AQE225" s="100"/>
      <c r="AQF225" s="100"/>
      <c r="AQG225" s="100"/>
      <c r="AQH225" s="100"/>
      <c r="AQI225" s="100"/>
      <c r="AQJ225" s="100"/>
      <c r="AQK225" s="100"/>
      <c r="AQL225" s="100"/>
      <c r="AQM225" s="100"/>
      <c r="AQN225" s="100"/>
      <c r="AQO225" s="100"/>
      <c r="AQP225" s="100"/>
      <c r="AQQ225" s="100"/>
      <c r="AQR225" s="100"/>
      <c r="AQS225" s="100"/>
      <c r="AQT225" s="100"/>
      <c r="AQU225" s="100"/>
      <c r="AQV225" s="100"/>
      <c r="AQW225" s="100"/>
      <c r="AQX225" s="100"/>
      <c r="AQY225" s="100"/>
      <c r="AQZ225" s="100"/>
      <c r="ARA225" s="100"/>
      <c r="ARB225" s="100"/>
      <c r="ARC225" s="100"/>
      <c r="ARD225" s="100"/>
      <c r="ARE225" s="100"/>
      <c r="ARF225" s="100"/>
      <c r="ARG225" s="100"/>
      <c r="ARH225" s="100"/>
      <c r="ARI225" s="100"/>
      <c r="ARJ225" s="100"/>
      <c r="ARK225" s="100"/>
      <c r="ARL225" s="100"/>
      <c r="ARM225" s="100"/>
      <c r="ARN225" s="100"/>
      <c r="ARO225" s="100"/>
      <c r="ARP225" s="100"/>
      <c r="ARQ225" s="100"/>
      <c r="ARR225" s="100"/>
      <c r="ARS225" s="100"/>
      <c r="ART225" s="100"/>
      <c r="ARU225" s="100"/>
      <c r="ARV225" s="100"/>
      <c r="ARW225" s="100"/>
      <c r="ARX225" s="100"/>
      <c r="ARY225" s="100"/>
      <c r="ARZ225" s="100"/>
      <c r="ASA225" s="100"/>
      <c r="ASB225" s="100"/>
      <c r="ASC225" s="100"/>
      <c r="ASD225" s="100"/>
      <c r="ASE225" s="100"/>
      <c r="ASF225" s="100"/>
      <c r="ASG225" s="100"/>
      <c r="ASH225" s="100"/>
      <c r="ASI225" s="100"/>
      <c r="ASJ225" s="100"/>
      <c r="ASK225" s="100"/>
      <c r="ASL225" s="100"/>
      <c r="ASM225" s="100"/>
      <c r="ASN225" s="100"/>
      <c r="ASO225" s="100"/>
      <c r="ASP225" s="100"/>
      <c r="ASQ225" s="100"/>
      <c r="ASR225" s="100"/>
      <c r="ASS225" s="100"/>
      <c r="AST225" s="100"/>
      <c r="ASU225" s="100"/>
      <c r="ASV225" s="100"/>
      <c r="ASW225" s="100"/>
      <c r="ASX225" s="100"/>
      <c r="ASY225" s="100"/>
      <c r="ASZ225" s="100"/>
      <c r="ATA225" s="100"/>
      <c r="ATB225" s="100"/>
      <c r="ATC225" s="100"/>
      <c r="ATD225" s="100"/>
      <c r="ATE225" s="100"/>
      <c r="ATF225" s="100"/>
      <c r="ATG225" s="100"/>
      <c r="ATH225" s="100"/>
      <c r="ATI225" s="100"/>
      <c r="ATJ225" s="100"/>
      <c r="ATK225" s="100"/>
      <c r="ATL225" s="100"/>
      <c r="ATM225" s="100"/>
      <c r="ATN225" s="100"/>
      <c r="ATO225" s="100"/>
      <c r="ATP225" s="100"/>
      <c r="ATQ225" s="100"/>
      <c r="ATR225" s="100"/>
      <c r="ATS225" s="100"/>
      <c r="ATT225" s="100"/>
      <c r="ATU225" s="100"/>
      <c r="ATV225" s="100"/>
      <c r="ATW225" s="100"/>
      <c r="ATX225" s="100"/>
    </row>
    <row r="226" spans="1:1220" ht="16" customHeight="1">
      <c r="A226" s="38">
        <v>223</v>
      </c>
      <c r="B226" s="567" t="s">
        <v>18360</v>
      </c>
      <c r="C226" s="38" t="s">
        <v>7930</v>
      </c>
      <c r="D226" s="38" t="s">
        <v>19</v>
      </c>
      <c r="E226" s="38" t="s">
        <v>7986</v>
      </c>
      <c r="F226" s="38" t="s">
        <v>4657</v>
      </c>
      <c r="G226" s="8" t="s">
        <v>8069</v>
      </c>
      <c r="H226" s="37" t="s">
        <v>8083</v>
      </c>
      <c r="I226" s="232" t="s">
        <v>8182</v>
      </c>
      <c r="J226" s="38" t="s">
        <v>8130</v>
      </c>
      <c r="K226" s="571" t="s">
        <v>6842</v>
      </c>
      <c r="L226" s="567">
        <v>8116</v>
      </c>
      <c r="M226" s="38" t="s">
        <v>21</v>
      </c>
      <c r="N226" s="38" t="s">
        <v>7694</v>
      </c>
      <c r="O226" s="38"/>
      <c r="P226" s="38"/>
      <c r="Q226" s="47"/>
      <c r="R226" s="214"/>
    </row>
    <row r="227" spans="1:1220" ht="16" customHeight="1">
      <c r="A227" s="38">
        <v>224</v>
      </c>
      <c r="B227" s="567" t="s">
        <v>18360</v>
      </c>
      <c r="C227" s="38" t="s">
        <v>7930</v>
      </c>
      <c r="D227" s="38" t="s">
        <v>19</v>
      </c>
      <c r="E227" s="38" t="s">
        <v>7987</v>
      </c>
      <c r="F227" s="38" t="s">
        <v>4658</v>
      </c>
      <c r="G227" s="8" t="s">
        <v>8068</v>
      </c>
      <c r="H227" s="37" t="s">
        <v>8084</v>
      </c>
      <c r="I227" s="232" t="s">
        <v>8183</v>
      </c>
      <c r="J227" s="38" t="s">
        <v>8131</v>
      </c>
      <c r="K227" s="571" t="s">
        <v>6842</v>
      </c>
      <c r="L227" s="567">
        <v>8117</v>
      </c>
      <c r="M227" s="38" t="s">
        <v>21</v>
      </c>
      <c r="N227" s="38" t="s">
        <v>7694</v>
      </c>
      <c r="O227" s="38"/>
      <c r="P227" s="38"/>
      <c r="Q227" s="47"/>
      <c r="R227" s="214"/>
    </row>
    <row r="228" spans="1:1220" ht="16" customHeight="1">
      <c r="A228" s="38">
        <v>225</v>
      </c>
      <c r="B228" s="567" t="s">
        <v>18360</v>
      </c>
      <c r="C228" s="38" t="s">
        <v>7931</v>
      </c>
      <c r="D228" s="38" t="s">
        <v>19</v>
      </c>
      <c r="E228" s="38" t="s">
        <v>7988</v>
      </c>
      <c r="F228" s="38" t="s">
        <v>4662</v>
      </c>
      <c r="G228" s="8" t="s">
        <v>8035</v>
      </c>
      <c r="H228" s="37" t="s">
        <v>7909</v>
      </c>
      <c r="I228" s="232" t="s">
        <v>8184</v>
      </c>
      <c r="J228" s="38" t="s">
        <v>8132</v>
      </c>
      <c r="K228" s="571" t="s">
        <v>6866</v>
      </c>
      <c r="L228" s="567">
        <v>8119</v>
      </c>
      <c r="M228" s="38" t="s">
        <v>21</v>
      </c>
      <c r="N228" s="38" t="s">
        <v>6897</v>
      </c>
      <c r="O228" s="38"/>
      <c r="P228" s="38"/>
      <c r="Q228" s="47"/>
      <c r="R228" s="214"/>
    </row>
    <row r="229" spans="1:1220" ht="16" customHeight="1">
      <c r="A229" s="38">
        <v>226</v>
      </c>
      <c r="B229" s="567" t="s">
        <v>18360</v>
      </c>
      <c r="C229" s="38" t="s">
        <v>7932</v>
      </c>
      <c r="D229" s="38" t="s">
        <v>19</v>
      </c>
      <c r="E229" s="38" t="s">
        <v>7989</v>
      </c>
      <c r="F229" s="38" t="s">
        <v>4663</v>
      </c>
      <c r="G229" s="8" t="s">
        <v>8036</v>
      </c>
      <c r="H229" s="37" t="s">
        <v>7602</v>
      </c>
      <c r="I229" s="232" t="s">
        <v>8185</v>
      </c>
      <c r="J229" s="38" t="s">
        <v>8133</v>
      </c>
      <c r="K229" s="571" t="s">
        <v>6866</v>
      </c>
      <c r="L229" s="567">
        <v>8118</v>
      </c>
      <c r="M229" s="38" t="s">
        <v>21</v>
      </c>
      <c r="N229" s="38" t="s">
        <v>6897</v>
      </c>
      <c r="O229" s="38"/>
      <c r="P229" s="38"/>
      <c r="Q229" s="47"/>
      <c r="R229" s="214"/>
    </row>
    <row r="230" spans="1:1220" ht="16" customHeight="1">
      <c r="A230" s="38">
        <v>227</v>
      </c>
      <c r="B230" s="567" t="s">
        <v>18360</v>
      </c>
      <c r="C230" s="38" t="s">
        <v>7933</v>
      </c>
      <c r="D230" s="38" t="s">
        <v>19</v>
      </c>
      <c r="E230" s="38" t="s">
        <v>7990</v>
      </c>
      <c r="F230" s="38" t="s">
        <v>4666</v>
      </c>
      <c r="G230" s="8" t="s">
        <v>8037</v>
      </c>
      <c r="H230" s="37" t="s">
        <v>8097</v>
      </c>
      <c r="I230" s="232" t="s">
        <v>8186</v>
      </c>
      <c r="J230" s="38" t="s">
        <v>8134</v>
      </c>
      <c r="K230" s="571" t="s">
        <v>6866</v>
      </c>
      <c r="L230" s="567">
        <v>8115</v>
      </c>
      <c r="M230" s="38" t="s">
        <v>21</v>
      </c>
      <c r="N230" s="38" t="s">
        <v>6897</v>
      </c>
      <c r="O230" s="38"/>
      <c r="P230" s="38"/>
      <c r="Q230" s="47"/>
      <c r="R230" s="214"/>
    </row>
    <row r="231" spans="1:1220" ht="16" customHeight="1">
      <c r="A231" s="38">
        <v>228</v>
      </c>
      <c r="B231" s="567" t="s">
        <v>18360</v>
      </c>
      <c r="C231" s="38" t="s">
        <v>7934</v>
      </c>
      <c r="D231" s="38" t="s">
        <v>19</v>
      </c>
      <c r="E231" s="38" t="s">
        <v>7991</v>
      </c>
      <c r="F231" s="38" t="s">
        <v>4668</v>
      </c>
      <c r="G231" s="8" t="s">
        <v>8038</v>
      </c>
      <c r="H231" s="37" t="s">
        <v>8088</v>
      </c>
      <c r="I231" s="232" t="s">
        <v>8187</v>
      </c>
      <c r="J231" s="38" t="s">
        <v>8135</v>
      </c>
      <c r="K231" s="571" t="s">
        <v>6866</v>
      </c>
      <c r="L231" s="567">
        <v>8113</v>
      </c>
      <c r="M231" s="38" t="s">
        <v>21</v>
      </c>
      <c r="N231" s="38" t="s">
        <v>6897</v>
      </c>
      <c r="O231" s="38"/>
      <c r="P231" s="38"/>
      <c r="Q231" s="47"/>
      <c r="R231" s="214"/>
    </row>
    <row r="232" spans="1:1220" ht="16" customHeight="1">
      <c r="A232" s="38">
        <v>229</v>
      </c>
      <c r="B232" s="567" t="s">
        <v>18360</v>
      </c>
      <c r="C232" s="38" t="s">
        <v>7935</v>
      </c>
      <c r="D232" s="38" t="s">
        <v>19</v>
      </c>
      <c r="E232" s="38" t="s">
        <v>7992</v>
      </c>
      <c r="F232" s="38" t="s">
        <v>4685</v>
      </c>
      <c r="G232" s="8" t="s">
        <v>8039</v>
      </c>
      <c r="H232" s="37" t="s">
        <v>8104</v>
      </c>
      <c r="I232" s="232" t="s">
        <v>8188</v>
      </c>
      <c r="J232" s="38" t="s">
        <v>8136</v>
      </c>
      <c r="K232" s="571" t="s">
        <v>6866</v>
      </c>
      <c r="L232" s="76"/>
      <c r="M232" s="38" t="s">
        <v>21</v>
      </c>
      <c r="N232" s="38" t="s">
        <v>6897</v>
      </c>
      <c r="O232" s="38"/>
      <c r="P232" s="38"/>
      <c r="Q232" s="47"/>
      <c r="R232" s="214"/>
    </row>
    <row r="233" spans="1:1220" ht="16" customHeight="1">
      <c r="A233" s="38">
        <v>230</v>
      </c>
      <c r="B233" s="567" t="s">
        <v>18360</v>
      </c>
      <c r="C233" s="38" t="s">
        <v>7936</v>
      </c>
      <c r="D233" s="38" t="s">
        <v>19</v>
      </c>
      <c r="E233" s="38" t="s">
        <v>7993</v>
      </c>
      <c r="F233" s="38" t="s">
        <v>4689</v>
      </c>
      <c r="G233" s="8" t="s">
        <v>8040</v>
      </c>
      <c r="H233" s="37" t="s">
        <v>8107</v>
      </c>
      <c r="I233" s="232" t="s">
        <v>8189</v>
      </c>
      <c r="J233" s="38" t="s">
        <v>8137</v>
      </c>
      <c r="K233" s="571" t="s">
        <v>6866</v>
      </c>
      <c r="L233" s="567">
        <v>8111</v>
      </c>
      <c r="M233" s="38" t="s">
        <v>21</v>
      </c>
      <c r="N233" s="38" t="s">
        <v>6897</v>
      </c>
      <c r="O233" s="38"/>
      <c r="P233" s="38"/>
      <c r="Q233" s="47"/>
      <c r="R233" s="214"/>
    </row>
    <row r="234" spans="1:1220" ht="16" customHeight="1">
      <c r="A234" s="38">
        <v>231</v>
      </c>
      <c r="B234" s="567" t="s">
        <v>18360</v>
      </c>
      <c r="C234" s="38" t="s">
        <v>7937</v>
      </c>
      <c r="D234" s="38" t="s">
        <v>19</v>
      </c>
      <c r="E234" s="38" t="s">
        <v>7994</v>
      </c>
      <c r="F234" s="38" t="s">
        <v>4691</v>
      </c>
      <c r="G234" s="8" t="s">
        <v>8041</v>
      </c>
      <c r="H234" s="37" t="s">
        <v>8092</v>
      </c>
      <c r="I234" s="232" t="s">
        <v>8190</v>
      </c>
      <c r="J234" s="38" t="s">
        <v>8138</v>
      </c>
      <c r="K234" s="571" t="s">
        <v>6866</v>
      </c>
      <c r="L234" s="76"/>
      <c r="M234" s="38" t="s">
        <v>21</v>
      </c>
      <c r="N234" s="38" t="s">
        <v>6897</v>
      </c>
      <c r="O234" s="38"/>
      <c r="P234" s="38"/>
      <c r="Q234" s="47"/>
      <c r="R234" s="214"/>
    </row>
    <row r="235" spans="1:1220" ht="16" customHeight="1">
      <c r="A235" s="38">
        <v>232</v>
      </c>
      <c r="B235" s="567" t="s">
        <v>18360</v>
      </c>
      <c r="C235" s="38" t="s">
        <v>137</v>
      </c>
      <c r="D235" s="38" t="s">
        <v>19</v>
      </c>
      <c r="E235" s="38" t="s">
        <v>7995</v>
      </c>
      <c r="F235" s="38" t="s">
        <v>4525</v>
      </c>
      <c r="G235" s="8" t="s">
        <v>8042</v>
      </c>
      <c r="H235" s="37" t="s">
        <v>8093</v>
      </c>
      <c r="I235" s="232" t="s">
        <v>8191</v>
      </c>
      <c r="J235" s="38" t="s">
        <v>8139</v>
      </c>
      <c r="K235" s="571" t="s">
        <v>6738</v>
      </c>
      <c r="L235" s="314">
        <v>6811</v>
      </c>
      <c r="M235" s="38" t="s">
        <v>21</v>
      </c>
      <c r="N235" s="38" t="s">
        <v>6828</v>
      </c>
      <c r="O235" s="38" t="s">
        <v>17775</v>
      </c>
      <c r="P235" s="38"/>
      <c r="Q235" s="47"/>
      <c r="R235" s="214"/>
    </row>
    <row r="236" spans="1:1220" ht="16" customHeight="1">
      <c r="A236" s="38">
        <v>233</v>
      </c>
      <c r="B236" s="567" t="s">
        <v>18360</v>
      </c>
      <c r="C236" s="38" t="s">
        <v>135</v>
      </c>
      <c r="D236" s="38" t="s">
        <v>19</v>
      </c>
      <c r="E236" s="38" t="s">
        <v>7996</v>
      </c>
      <c r="F236" s="38" t="s">
        <v>509</v>
      </c>
      <c r="G236" s="8" t="s">
        <v>8043</v>
      </c>
      <c r="H236" s="37" t="s">
        <v>8094</v>
      </c>
      <c r="I236" s="232" t="s">
        <v>8192</v>
      </c>
      <c r="J236" s="38" t="s">
        <v>8140</v>
      </c>
      <c r="K236" s="571" t="s">
        <v>6738</v>
      </c>
      <c r="L236" s="76"/>
      <c r="M236" s="38" t="s">
        <v>21</v>
      </c>
      <c r="N236" s="38" t="s">
        <v>6828</v>
      </c>
      <c r="O236" s="38" t="s">
        <v>17777</v>
      </c>
      <c r="P236" s="38"/>
      <c r="Q236" s="47"/>
      <c r="R236" s="214"/>
    </row>
    <row r="237" spans="1:1220" ht="16" customHeight="1">
      <c r="A237" s="38">
        <v>234</v>
      </c>
      <c r="B237" s="567" t="s">
        <v>18360</v>
      </c>
      <c r="C237" s="38" t="s">
        <v>7059</v>
      </c>
      <c r="D237" s="38" t="s">
        <v>19</v>
      </c>
      <c r="E237" s="38" t="s">
        <v>7997</v>
      </c>
      <c r="F237" s="38" t="s">
        <v>4604</v>
      </c>
      <c r="G237" s="8" t="s">
        <v>8067</v>
      </c>
      <c r="H237" s="37" t="s">
        <v>7311</v>
      </c>
      <c r="I237" s="232" t="s">
        <v>8193</v>
      </c>
      <c r="J237" s="38" t="s">
        <v>8141</v>
      </c>
      <c r="K237" s="571" t="s">
        <v>6842</v>
      </c>
      <c r="L237" s="567">
        <v>8109</v>
      </c>
      <c r="M237" s="38" t="s">
        <v>21</v>
      </c>
      <c r="N237" s="38" t="s">
        <v>7694</v>
      </c>
      <c r="O237" s="38"/>
      <c r="P237" s="38"/>
      <c r="Q237" s="47"/>
      <c r="R237" s="214"/>
    </row>
    <row r="238" spans="1:1220" ht="16" customHeight="1">
      <c r="A238" s="38">
        <v>235</v>
      </c>
      <c r="B238" s="567" t="s">
        <v>18360</v>
      </c>
      <c r="C238" s="38" t="s">
        <v>7938</v>
      </c>
      <c r="D238" s="38" t="s">
        <v>19</v>
      </c>
      <c r="E238" s="38" t="s">
        <v>7998</v>
      </c>
      <c r="F238" s="38" t="s">
        <v>4823</v>
      </c>
      <c r="G238" s="8" t="s">
        <v>8044</v>
      </c>
      <c r="H238" s="37" t="s">
        <v>8095</v>
      </c>
      <c r="I238" s="232" t="s">
        <v>8194</v>
      </c>
      <c r="J238" s="38" t="s">
        <v>8142</v>
      </c>
      <c r="K238" s="571" t="s">
        <v>6842</v>
      </c>
      <c r="L238" s="76"/>
      <c r="M238" s="38" t="s">
        <v>21</v>
      </c>
      <c r="N238" s="38" t="s">
        <v>7694</v>
      </c>
      <c r="O238" s="38" t="s">
        <v>17776</v>
      </c>
      <c r="P238" s="38"/>
      <c r="Q238" s="47"/>
      <c r="R238" s="214"/>
    </row>
    <row r="239" spans="1:1220" ht="16" customHeight="1">
      <c r="A239" s="38">
        <v>236</v>
      </c>
      <c r="B239" s="567" t="s">
        <v>18360</v>
      </c>
      <c r="C239" s="38" t="s">
        <v>7918</v>
      </c>
      <c r="D239" s="38" t="s">
        <v>19</v>
      </c>
      <c r="E239" s="38" t="s">
        <v>7999</v>
      </c>
      <c r="F239" s="38" t="s">
        <v>4655</v>
      </c>
      <c r="G239" s="8" t="s">
        <v>8063</v>
      </c>
      <c r="H239" s="37" t="s">
        <v>8072</v>
      </c>
      <c r="I239" s="232" t="s">
        <v>8195</v>
      </c>
      <c r="J239" s="38" t="s">
        <v>8143</v>
      </c>
      <c r="K239" s="571" t="s">
        <v>6842</v>
      </c>
      <c r="L239" s="567">
        <v>8108</v>
      </c>
      <c r="M239" s="38" t="s">
        <v>21</v>
      </c>
      <c r="N239" s="38" t="s">
        <v>7694</v>
      </c>
      <c r="O239" s="38"/>
      <c r="P239" s="38"/>
      <c r="Q239" s="47"/>
      <c r="R239" s="214"/>
    </row>
    <row r="240" spans="1:1220" ht="16" customHeight="1">
      <c r="A240" s="38">
        <v>237</v>
      </c>
      <c r="B240" s="567" t="s">
        <v>18360</v>
      </c>
      <c r="C240" s="38" t="s">
        <v>7939</v>
      </c>
      <c r="D240" s="38" t="s">
        <v>19</v>
      </c>
      <c r="E240" s="38" t="s">
        <v>8000</v>
      </c>
      <c r="F240" s="38" t="s">
        <v>4660</v>
      </c>
      <c r="G240" s="8" t="s">
        <v>8064</v>
      </c>
      <c r="H240" s="37" t="s">
        <v>8086</v>
      </c>
      <c r="I240" s="232" t="s">
        <v>8196</v>
      </c>
      <c r="J240" s="38" t="s">
        <v>8144</v>
      </c>
      <c r="K240" s="571" t="s">
        <v>6866</v>
      </c>
      <c r="L240" s="567">
        <v>8107</v>
      </c>
      <c r="M240" s="38" t="s">
        <v>21</v>
      </c>
      <c r="N240" s="38" t="s">
        <v>6897</v>
      </c>
      <c r="O240" s="38"/>
      <c r="P240" s="38"/>
      <c r="Q240" s="47"/>
      <c r="R240" s="214"/>
    </row>
    <row r="241" spans="1:18" ht="16" customHeight="1">
      <c r="A241" s="38">
        <v>238</v>
      </c>
      <c r="B241" s="567" t="s">
        <v>18360</v>
      </c>
      <c r="C241" s="38" t="s">
        <v>7940</v>
      </c>
      <c r="D241" s="38" t="s">
        <v>19</v>
      </c>
      <c r="E241" s="38" t="s">
        <v>8001</v>
      </c>
      <c r="F241" s="38" t="s">
        <v>4661</v>
      </c>
      <c r="G241" s="8" t="s">
        <v>8045</v>
      </c>
      <c r="H241" s="37" t="s">
        <v>8087</v>
      </c>
      <c r="I241" s="232" t="s">
        <v>8197</v>
      </c>
      <c r="J241" s="38" t="s">
        <v>8145</v>
      </c>
      <c r="K241" s="571" t="s">
        <v>6866</v>
      </c>
      <c r="L241" s="567">
        <v>8105</v>
      </c>
      <c r="M241" s="38" t="s">
        <v>21</v>
      </c>
      <c r="N241" s="38" t="s">
        <v>6897</v>
      </c>
      <c r="O241" s="38"/>
      <c r="P241" s="38"/>
      <c r="Q241" s="47"/>
      <c r="R241" s="214"/>
    </row>
    <row r="242" spans="1:18" ht="16" customHeight="1">
      <c r="A242" s="38">
        <v>239</v>
      </c>
      <c r="B242" s="567" t="s">
        <v>18360</v>
      </c>
      <c r="C242" s="38" t="s">
        <v>7941</v>
      </c>
      <c r="D242" s="38" t="s">
        <v>19</v>
      </c>
      <c r="E242" s="38" t="s">
        <v>8002</v>
      </c>
      <c r="F242" s="38" t="s">
        <v>4664</v>
      </c>
      <c r="G242" s="8" t="s">
        <v>8046</v>
      </c>
      <c r="H242" s="37" t="s">
        <v>7914</v>
      </c>
      <c r="I242" s="232" t="s">
        <v>8198</v>
      </c>
      <c r="J242" s="38" t="s">
        <v>8146</v>
      </c>
      <c r="K242" s="571" t="s">
        <v>6866</v>
      </c>
      <c r="L242" s="567">
        <v>8104</v>
      </c>
      <c r="M242" s="38" t="s">
        <v>21</v>
      </c>
      <c r="N242" s="38" t="s">
        <v>6897</v>
      </c>
      <c r="O242" s="38"/>
      <c r="P242" s="38"/>
      <c r="Q242" s="47"/>
      <c r="R242" s="214"/>
    </row>
    <row r="243" spans="1:18" ht="16" customHeight="1">
      <c r="A243" s="38">
        <v>240</v>
      </c>
      <c r="B243" s="567" t="s">
        <v>18360</v>
      </c>
      <c r="C243" s="38" t="s">
        <v>7942</v>
      </c>
      <c r="D243" s="38" t="s">
        <v>19</v>
      </c>
      <c r="E243" s="38" t="s">
        <v>8003</v>
      </c>
      <c r="F243" s="38" t="s">
        <v>4665</v>
      </c>
      <c r="G243" s="8" t="s">
        <v>8047</v>
      </c>
      <c r="H243" s="37" t="s">
        <v>8109</v>
      </c>
      <c r="I243" s="232" t="s">
        <v>8199</v>
      </c>
      <c r="J243" s="38" t="s">
        <v>8147</v>
      </c>
      <c r="K243" s="571" t="s">
        <v>6866</v>
      </c>
      <c r="L243" s="567">
        <v>8102</v>
      </c>
      <c r="M243" s="38" t="s">
        <v>21</v>
      </c>
      <c r="N243" s="38" t="s">
        <v>6897</v>
      </c>
      <c r="O243" s="38"/>
      <c r="P243" s="38"/>
      <c r="Q243" s="47"/>
      <c r="R243" s="214"/>
    </row>
    <row r="244" spans="1:18" ht="16" customHeight="1">
      <c r="A244" s="38">
        <v>241</v>
      </c>
      <c r="B244" s="567" t="s">
        <v>18360</v>
      </c>
      <c r="C244" s="38" t="s">
        <v>7943</v>
      </c>
      <c r="D244" s="38" t="s">
        <v>19</v>
      </c>
      <c r="E244" s="38" t="s">
        <v>8004</v>
      </c>
      <c r="F244" s="38" t="s">
        <v>4670</v>
      </c>
      <c r="G244" s="8" t="s">
        <v>8048</v>
      </c>
      <c r="H244" s="37" t="s">
        <v>8099</v>
      </c>
      <c r="I244" s="232" t="s">
        <v>8200</v>
      </c>
      <c r="J244" s="38" t="s">
        <v>8148</v>
      </c>
      <c r="K244" s="571" t="s">
        <v>6866</v>
      </c>
      <c r="L244" s="567">
        <v>8100</v>
      </c>
      <c r="M244" s="38" t="s">
        <v>21</v>
      </c>
      <c r="N244" s="38" t="s">
        <v>6897</v>
      </c>
      <c r="O244" s="38"/>
      <c r="P244" s="38"/>
      <c r="Q244" s="47"/>
      <c r="R244" s="214"/>
    </row>
    <row r="245" spans="1:18" ht="16" customHeight="1">
      <c r="A245" s="38">
        <v>242</v>
      </c>
      <c r="B245" s="567" t="s">
        <v>18360</v>
      </c>
      <c r="C245" s="38" t="s">
        <v>7944</v>
      </c>
      <c r="D245" s="38" t="s">
        <v>19</v>
      </c>
      <c r="E245" s="38" t="s">
        <v>8005</v>
      </c>
      <c r="F245" s="38" t="s">
        <v>4676</v>
      </c>
      <c r="G245" s="8" t="s">
        <v>8049</v>
      </c>
      <c r="H245" s="37" t="s">
        <v>8076</v>
      </c>
      <c r="I245" s="232" t="s">
        <v>8201</v>
      </c>
      <c r="J245" s="38" t="s">
        <v>8149</v>
      </c>
      <c r="K245" s="571" t="s">
        <v>6866</v>
      </c>
      <c r="L245" s="567">
        <v>8099</v>
      </c>
      <c r="M245" s="38" t="s">
        <v>21</v>
      </c>
      <c r="N245" s="38" t="s">
        <v>6897</v>
      </c>
      <c r="O245" s="38"/>
      <c r="P245" s="38"/>
      <c r="Q245" s="47"/>
      <c r="R245" s="214"/>
    </row>
    <row r="246" spans="1:18" ht="16" customHeight="1">
      <c r="A246" s="38">
        <v>243</v>
      </c>
      <c r="B246" s="567" t="s">
        <v>18360</v>
      </c>
      <c r="C246" s="38" t="s">
        <v>7945</v>
      </c>
      <c r="D246" s="38" t="s">
        <v>19</v>
      </c>
      <c r="E246" s="38" t="s">
        <v>8006</v>
      </c>
      <c r="F246" s="38" t="s">
        <v>4678</v>
      </c>
      <c r="G246" s="8" t="s">
        <v>8050</v>
      </c>
      <c r="H246" s="37" t="s">
        <v>8077</v>
      </c>
      <c r="I246" s="232" t="s">
        <v>8202</v>
      </c>
      <c r="J246" s="38" t="s">
        <v>8150</v>
      </c>
      <c r="K246" s="571" t="s">
        <v>6866</v>
      </c>
      <c r="L246" s="567">
        <v>8098</v>
      </c>
      <c r="M246" s="38" t="s">
        <v>21</v>
      </c>
      <c r="N246" s="38" t="s">
        <v>6897</v>
      </c>
      <c r="O246" s="38"/>
      <c r="P246" s="38"/>
      <c r="Q246" s="47"/>
      <c r="R246" s="214"/>
    </row>
    <row r="247" spans="1:18" ht="16" customHeight="1">
      <c r="A247" s="38">
        <v>244</v>
      </c>
      <c r="B247" s="567" t="s">
        <v>18360</v>
      </c>
      <c r="C247" s="38" t="s">
        <v>7946</v>
      </c>
      <c r="D247" s="38" t="s">
        <v>19</v>
      </c>
      <c r="E247" s="38" t="s">
        <v>8007</v>
      </c>
      <c r="F247" s="38" t="s">
        <v>4679</v>
      </c>
      <c r="G247" s="8" t="s">
        <v>8051</v>
      </c>
      <c r="H247" s="37" t="s">
        <v>8078</v>
      </c>
      <c r="I247" s="232" t="s">
        <v>8203</v>
      </c>
      <c r="J247" s="38" t="s">
        <v>8151</v>
      </c>
      <c r="K247" s="571" t="s">
        <v>6866</v>
      </c>
      <c r="L247" s="567">
        <v>8096</v>
      </c>
      <c r="M247" s="38" t="s">
        <v>21</v>
      </c>
      <c r="N247" s="38" t="s">
        <v>6897</v>
      </c>
      <c r="O247" s="38"/>
      <c r="P247" s="38"/>
      <c r="Q247" s="47"/>
      <c r="R247" s="214"/>
    </row>
    <row r="248" spans="1:18" ht="16" customHeight="1">
      <c r="A248" s="38">
        <v>245</v>
      </c>
      <c r="B248" s="567" t="s">
        <v>18360</v>
      </c>
      <c r="C248" s="38" t="s">
        <v>7947</v>
      </c>
      <c r="D248" s="38" t="s">
        <v>19</v>
      </c>
      <c r="E248" s="38" t="s">
        <v>8008</v>
      </c>
      <c r="F248" s="38" t="s">
        <v>4681</v>
      </c>
      <c r="G248" s="8" t="s">
        <v>8052</v>
      </c>
      <c r="H248" s="37" t="s">
        <v>8079</v>
      </c>
      <c r="I248" s="232" t="s">
        <v>8204</v>
      </c>
      <c r="J248" s="38" t="s">
        <v>8152</v>
      </c>
      <c r="K248" s="571" t="s">
        <v>6866</v>
      </c>
      <c r="L248" s="567">
        <v>8094</v>
      </c>
      <c r="M248" s="38" t="s">
        <v>21</v>
      </c>
      <c r="N248" s="38" t="s">
        <v>6897</v>
      </c>
      <c r="O248" s="38"/>
      <c r="P248" s="38"/>
      <c r="Q248" s="47"/>
      <c r="R248" s="214"/>
    </row>
    <row r="249" spans="1:18" ht="16" customHeight="1">
      <c r="A249" s="38">
        <v>246</v>
      </c>
      <c r="B249" s="567" t="s">
        <v>18360</v>
      </c>
      <c r="C249" s="38" t="s">
        <v>7948</v>
      </c>
      <c r="D249" s="38" t="s">
        <v>19</v>
      </c>
      <c r="E249" s="38" t="s">
        <v>8009</v>
      </c>
      <c r="F249" s="38" t="s">
        <v>4682</v>
      </c>
      <c r="G249" s="8" t="s">
        <v>8053</v>
      </c>
      <c r="H249" s="37" t="s">
        <v>8102</v>
      </c>
      <c r="I249" s="232" t="s">
        <v>8205</v>
      </c>
      <c r="J249" s="38" t="s">
        <v>8153</v>
      </c>
      <c r="K249" s="571" t="s">
        <v>6866</v>
      </c>
      <c r="L249" s="567">
        <v>8093</v>
      </c>
      <c r="M249" s="38" t="s">
        <v>21</v>
      </c>
      <c r="N249" s="38" t="s">
        <v>6897</v>
      </c>
      <c r="O249" s="38"/>
      <c r="P249" s="38"/>
      <c r="Q249" s="47"/>
      <c r="R249" s="214"/>
    </row>
    <row r="250" spans="1:18" ht="16" customHeight="1">
      <c r="A250" s="38">
        <v>247</v>
      </c>
      <c r="B250" s="567" t="s">
        <v>18360</v>
      </c>
      <c r="C250" s="38" t="s">
        <v>7949</v>
      </c>
      <c r="D250" s="38" t="s">
        <v>19</v>
      </c>
      <c r="E250" s="38" t="s">
        <v>8010</v>
      </c>
      <c r="F250" s="38" t="s">
        <v>4683</v>
      </c>
      <c r="G250" s="8" t="s">
        <v>8054</v>
      </c>
      <c r="H250" s="37" t="s">
        <v>8080</v>
      </c>
      <c r="I250" s="232" t="s">
        <v>8206</v>
      </c>
      <c r="J250" s="38" t="s">
        <v>8154</v>
      </c>
      <c r="K250" s="571" t="s">
        <v>6866</v>
      </c>
      <c r="L250" s="567">
        <v>8092</v>
      </c>
      <c r="M250" s="38" t="s">
        <v>21</v>
      </c>
      <c r="N250" s="38" t="s">
        <v>6897</v>
      </c>
      <c r="O250" s="38"/>
      <c r="P250" s="38"/>
      <c r="Q250" s="47"/>
      <c r="R250" s="214"/>
    </row>
    <row r="251" spans="1:18" ht="16" customHeight="1">
      <c r="A251" s="38">
        <v>248</v>
      </c>
      <c r="B251" s="567" t="s">
        <v>18360</v>
      </c>
      <c r="C251" s="38" t="s">
        <v>7950</v>
      </c>
      <c r="D251" s="38" t="s">
        <v>19</v>
      </c>
      <c r="E251" s="38" t="s">
        <v>8011</v>
      </c>
      <c r="F251" s="38" t="s">
        <v>4684</v>
      </c>
      <c r="G251" s="8" t="s">
        <v>8055</v>
      </c>
      <c r="H251" s="37" t="s">
        <v>8103</v>
      </c>
      <c r="I251" s="232" t="s">
        <v>8207</v>
      </c>
      <c r="J251" s="38" t="s">
        <v>8155</v>
      </c>
      <c r="K251" s="571" t="s">
        <v>6866</v>
      </c>
      <c r="L251" s="567">
        <v>8091</v>
      </c>
      <c r="M251" s="38" t="s">
        <v>21</v>
      </c>
      <c r="N251" s="38" t="s">
        <v>6897</v>
      </c>
      <c r="O251" s="38"/>
      <c r="P251" s="38"/>
      <c r="Q251" s="47"/>
      <c r="R251" s="214"/>
    </row>
    <row r="252" spans="1:18" ht="16" customHeight="1">
      <c r="A252" s="38">
        <v>249</v>
      </c>
      <c r="B252" s="567" t="s">
        <v>18360</v>
      </c>
      <c r="C252" s="38" t="s">
        <v>7951</v>
      </c>
      <c r="D252" s="38" t="s">
        <v>19</v>
      </c>
      <c r="E252" s="38" t="s">
        <v>8012</v>
      </c>
      <c r="F252" s="38" t="s">
        <v>4687</v>
      </c>
      <c r="G252" s="8" t="s">
        <v>8056</v>
      </c>
      <c r="H252" s="37" t="s">
        <v>8105</v>
      </c>
      <c r="I252" s="232" t="s">
        <v>8208</v>
      </c>
      <c r="J252" s="38" t="s">
        <v>8156</v>
      </c>
      <c r="K252" s="571" t="s">
        <v>6866</v>
      </c>
      <c r="L252" s="567"/>
      <c r="M252" s="38" t="s">
        <v>21</v>
      </c>
      <c r="N252" s="38" t="s">
        <v>6897</v>
      </c>
      <c r="O252" s="38"/>
      <c r="P252" s="38"/>
      <c r="Q252" s="47"/>
      <c r="R252" s="214"/>
    </row>
    <row r="253" spans="1:18" ht="16" customHeight="1">
      <c r="A253" s="38">
        <v>250</v>
      </c>
      <c r="B253" s="567" t="s">
        <v>18360</v>
      </c>
      <c r="C253" s="38" t="s">
        <v>130</v>
      </c>
      <c r="D253" s="38" t="s">
        <v>19</v>
      </c>
      <c r="E253" s="38" t="s">
        <v>8013</v>
      </c>
      <c r="F253" s="38" t="s">
        <v>4690</v>
      </c>
      <c r="G253" s="8" t="s">
        <v>8057</v>
      </c>
      <c r="H253" s="37" t="s">
        <v>8108</v>
      </c>
      <c r="I253" s="232" t="s">
        <v>8209</v>
      </c>
      <c r="J253" s="38" t="s">
        <v>8157</v>
      </c>
      <c r="K253" s="571" t="s">
        <v>6866</v>
      </c>
      <c r="L253" s="322">
        <v>6812</v>
      </c>
      <c r="M253" s="38" t="s">
        <v>21</v>
      </c>
      <c r="N253" s="38" t="s">
        <v>6830</v>
      </c>
      <c r="O253" s="38"/>
      <c r="P253" s="38"/>
      <c r="Q253" s="47"/>
      <c r="R253" s="214"/>
    </row>
    <row r="254" spans="1:18" ht="16" customHeight="1">
      <c r="A254" s="38">
        <v>251</v>
      </c>
      <c r="B254" s="567" t="s">
        <v>18360</v>
      </c>
      <c r="C254" s="38" t="s">
        <v>136</v>
      </c>
      <c r="D254" s="38" t="s">
        <v>19</v>
      </c>
      <c r="E254" s="38" t="s">
        <v>8014</v>
      </c>
      <c r="F254" s="38" t="s">
        <v>4773</v>
      </c>
      <c r="G254" s="8" t="s">
        <v>8058</v>
      </c>
      <c r="H254" s="37" t="s">
        <v>9643</v>
      </c>
      <c r="I254" s="232" t="s">
        <v>8210</v>
      </c>
      <c r="J254" s="38" t="s">
        <v>8158</v>
      </c>
      <c r="K254" s="571" t="s">
        <v>6829</v>
      </c>
      <c r="L254" s="567">
        <v>8090</v>
      </c>
      <c r="M254" s="38" t="s">
        <v>21</v>
      </c>
      <c r="N254" s="38" t="s">
        <v>6830</v>
      </c>
      <c r="O254" s="38"/>
      <c r="P254" s="38"/>
      <c r="Q254" s="47"/>
      <c r="R254" s="214"/>
    </row>
    <row r="255" spans="1:18" ht="16" customHeight="1">
      <c r="A255" s="38">
        <v>252</v>
      </c>
      <c r="B255" s="567" t="s">
        <v>18360</v>
      </c>
      <c r="C255" s="38" t="s">
        <v>7952</v>
      </c>
      <c r="D255" s="38" t="s">
        <v>19</v>
      </c>
      <c r="E255" s="38" t="s">
        <v>8015</v>
      </c>
      <c r="F255" s="38" t="s">
        <v>4816</v>
      </c>
      <c r="G255" s="8" t="s">
        <v>8065</v>
      </c>
      <c r="H255" s="37" t="s">
        <v>6779</v>
      </c>
      <c r="I255" s="232" t="s">
        <v>8211</v>
      </c>
      <c r="J255" s="38" t="s">
        <v>8159</v>
      </c>
      <c r="K255" s="571" t="s">
        <v>6829</v>
      </c>
      <c r="L255" s="322">
        <v>6952</v>
      </c>
      <c r="M255" s="38" t="s">
        <v>21</v>
      </c>
      <c r="N255" s="38" t="s">
        <v>6830</v>
      </c>
      <c r="O255" s="38" t="s">
        <v>17731</v>
      </c>
      <c r="P255" s="38"/>
      <c r="Q255" s="47"/>
      <c r="R255" s="214"/>
    </row>
    <row r="256" spans="1:18" ht="16" customHeight="1">
      <c r="A256" s="38">
        <v>253</v>
      </c>
      <c r="B256" s="567" t="s">
        <v>18360</v>
      </c>
      <c r="C256" s="38" t="s">
        <v>7953</v>
      </c>
      <c r="D256" s="38" t="s">
        <v>19</v>
      </c>
      <c r="E256" s="38" t="s">
        <v>8016</v>
      </c>
      <c r="F256" s="38" t="s">
        <v>4817</v>
      </c>
      <c r="G256" s="8" t="s">
        <v>8066</v>
      </c>
      <c r="H256" s="37" t="s">
        <v>6783</v>
      </c>
      <c r="I256" s="232" t="s">
        <v>8212</v>
      </c>
      <c r="J256" s="38" t="s">
        <v>8160</v>
      </c>
      <c r="K256" s="571" t="s">
        <v>6829</v>
      </c>
      <c r="L256" s="322">
        <v>6987</v>
      </c>
      <c r="M256" s="38" t="s">
        <v>21</v>
      </c>
      <c r="N256" s="38" t="s">
        <v>6830</v>
      </c>
      <c r="O256" s="38" t="s">
        <v>17734</v>
      </c>
      <c r="P256" s="38"/>
      <c r="Q256" s="47"/>
      <c r="R256" s="214"/>
    </row>
    <row r="257" spans="1:18 1221:1221" ht="16" customHeight="1">
      <c r="A257" s="38">
        <v>254</v>
      </c>
      <c r="B257" s="567" t="s">
        <v>18360</v>
      </c>
      <c r="C257" s="38" t="s">
        <v>7939</v>
      </c>
      <c r="D257" s="38" t="s">
        <v>19</v>
      </c>
      <c r="E257" s="38" t="s">
        <v>8017</v>
      </c>
      <c r="F257" s="38" t="s">
        <v>4659</v>
      </c>
      <c r="G257" s="8" t="s">
        <v>8059</v>
      </c>
      <c r="H257" s="37" t="s">
        <v>8085</v>
      </c>
      <c r="I257" s="232" t="s">
        <v>8213</v>
      </c>
      <c r="J257" s="38" t="s">
        <v>8161</v>
      </c>
      <c r="K257" s="571" t="s">
        <v>6866</v>
      </c>
      <c r="L257" s="567"/>
      <c r="M257" s="38" t="s">
        <v>21</v>
      </c>
      <c r="N257" s="38" t="s">
        <v>6897</v>
      </c>
      <c r="O257" s="38"/>
      <c r="P257" s="38"/>
      <c r="Q257" s="47"/>
      <c r="R257" s="214"/>
    </row>
    <row r="258" spans="1:18 1221:1221" ht="16" customHeight="1">
      <c r="A258" s="38">
        <v>255</v>
      </c>
      <c r="B258" s="567" t="s">
        <v>18360</v>
      </c>
      <c r="C258" s="38" t="s">
        <v>7954</v>
      </c>
      <c r="D258" s="38" t="s">
        <v>19</v>
      </c>
      <c r="E258" s="38" t="s">
        <v>8018</v>
      </c>
      <c r="F258" s="38" t="s">
        <v>4667</v>
      </c>
      <c r="G258" s="8" t="s">
        <v>8060</v>
      </c>
      <c r="H258" s="37" t="s">
        <v>8098</v>
      </c>
      <c r="I258" s="232" t="s">
        <v>8214</v>
      </c>
      <c r="J258" s="38" t="s">
        <v>8162</v>
      </c>
      <c r="K258" s="571" t="s">
        <v>6866</v>
      </c>
      <c r="L258" s="567">
        <v>8088</v>
      </c>
      <c r="M258" s="38" t="s">
        <v>21</v>
      </c>
      <c r="N258" s="38" t="s">
        <v>6897</v>
      </c>
      <c r="O258" s="38"/>
      <c r="P258" s="38"/>
      <c r="Q258" s="47"/>
      <c r="R258" s="214"/>
    </row>
    <row r="259" spans="1:18 1221:1221" ht="16" customHeight="1">
      <c r="A259" s="38">
        <v>256</v>
      </c>
      <c r="B259" s="567" t="s">
        <v>18360</v>
      </c>
      <c r="C259" s="201" t="s">
        <v>5448</v>
      </c>
      <c r="D259" s="201" t="s">
        <v>19</v>
      </c>
      <c r="E259" s="219" t="s">
        <v>5450</v>
      </c>
      <c r="F259" s="38" t="s">
        <v>5449</v>
      </c>
      <c r="G259" s="8" t="s">
        <v>9771</v>
      </c>
      <c r="H259" s="321" t="s">
        <v>5550</v>
      </c>
      <c r="I259" s="232" t="s">
        <v>5552</v>
      </c>
      <c r="J259" s="37" t="s">
        <v>5551</v>
      </c>
      <c r="K259" s="457" t="s">
        <v>5401</v>
      </c>
      <c r="L259" s="322">
        <v>6978</v>
      </c>
      <c r="M259" s="38" t="s">
        <v>21</v>
      </c>
      <c r="N259" s="38" t="s">
        <v>5355</v>
      </c>
      <c r="O259" s="38" t="s">
        <v>18366</v>
      </c>
      <c r="P259" s="38"/>
      <c r="Q259" s="47"/>
      <c r="R259" s="214"/>
    </row>
    <row r="260" spans="1:18 1221:1221" ht="16" customHeight="1">
      <c r="A260" s="38">
        <v>257</v>
      </c>
      <c r="B260" s="567" t="s">
        <v>18360</v>
      </c>
      <c r="C260" s="38" t="s">
        <v>9664</v>
      </c>
      <c r="D260" s="38" t="s">
        <v>19</v>
      </c>
      <c r="E260" s="38" t="s">
        <v>9644</v>
      </c>
      <c r="F260" s="38" t="s">
        <v>4549</v>
      </c>
      <c r="G260" s="8" t="s">
        <v>9826</v>
      </c>
      <c r="H260" s="37" t="s">
        <v>9704</v>
      </c>
      <c r="I260" s="232" t="s">
        <v>9684</v>
      </c>
      <c r="J260" s="38" t="s">
        <v>9724</v>
      </c>
      <c r="K260" s="571" t="s">
        <v>6738</v>
      </c>
      <c r="L260" s="567"/>
      <c r="M260" s="38" t="s">
        <v>21</v>
      </c>
      <c r="N260" s="38" t="s">
        <v>6828</v>
      </c>
      <c r="O260" s="38"/>
      <c r="P260" s="38"/>
      <c r="Q260" s="47"/>
      <c r="R260" s="214"/>
      <c r="ATY260" s="205"/>
    </row>
    <row r="261" spans="1:18 1221:1221" ht="16" customHeight="1">
      <c r="A261" s="38">
        <v>258</v>
      </c>
      <c r="B261" s="567" t="s">
        <v>18360</v>
      </c>
      <c r="C261" s="38" t="s">
        <v>9665</v>
      </c>
      <c r="D261" s="38" t="s">
        <v>19</v>
      </c>
      <c r="E261" s="38" t="s">
        <v>9645</v>
      </c>
      <c r="F261" s="38" t="s">
        <v>4550</v>
      </c>
      <c r="G261" s="8" t="s">
        <v>9827</v>
      </c>
      <c r="H261" s="37" t="s">
        <v>9705</v>
      </c>
      <c r="I261" s="232" t="s">
        <v>9685</v>
      </c>
      <c r="J261" s="38" t="s">
        <v>9725</v>
      </c>
      <c r="K261" s="571" t="s">
        <v>6738</v>
      </c>
      <c r="L261" s="76"/>
      <c r="M261" s="38" t="s">
        <v>21</v>
      </c>
      <c r="N261" s="38" t="s">
        <v>6828</v>
      </c>
      <c r="O261" s="38"/>
      <c r="P261" s="38"/>
      <c r="Q261" s="47"/>
      <c r="R261" s="214"/>
      <c r="ATY261" s="205"/>
    </row>
    <row r="262" spans="1:18 1221:1221" ht="16" customHeight="1">
      <c r="A262" s="38">
        <v>259</v>
      </c>
      <c r="B262" s="567" t="s">
        <v>18360</v>
      </c>
      <c r="C262" s="38" t="s">
        <v>9666</v>
      </c>
      <c r="D262" s="38" t="s">
        <v>19</v>
      </c>
      <c r="E262" s="38" t="s">
        <v>9646</v>
      </c>
      <c r="F262" s="38" t="s">
        <v>4551</v>
      </c>
      <c r="G262" s="8" t="s">
        <v>9828</v>
      </c>
      <c r="H262" s="37" t="s">
        <v>9706</v>
      </c>
      <c r="I262" s="232" t="s">
        <v>9686</v>
      </c>
      <c r="J262" s="38" t="s">
        <v>9726</v>
      </c>
      <c r="K262" s="571" t="s">
        <v>6738</v>
      </c>
      <c r="L262" s="76"/>
      <c r="M262" s="38" t="s">
        <v>21</v>
      </c>
      <c r="N262" s="38" t="s">
        <v>6828</v>
      </c>
      <c r="O262" s="38"/>
      <c r="P262" s="38"/>
      <c r="Q262" s="47"/>
      <c r="R262" s="214"/>
    </row>
    <row r="263" spans="1:18 1221:1221" ht="16" customHeight="1">
      <c r="A263" s="38">
        <v>260</v>
      </c>
      <c r="B263" s="567" t="s">
        <v>18360</v>
      </c>
      <c r="C263" s="38" t="s">
        <v>9667</v>
      </c>
      <c r="D263" s="38" t="s">
        <v>19</v>
      </c>
      <c r="E263" s="38" t="s">
        <v>9647</v>
      </c>
      <c r="F263" s="38" t="s">
        <v>4552</v>
      </c>
      <c r="G263" s="8" t="s">
        <v>9829</v>
      </c>
      <c r="H263" s="37" t="s">
        <v>9707</v>
      </c>
      <c r="I263" s="232" t="s">
        <v>9687</v>
      </c>
      <c r="J263" s="38" t="s">
        <v>9727</v>
      </c>
      <c r="K263" s="571" t="s">
        <v>6738</v>
      </c>
      <c r="L263" s="76"/>
      <c r="M263" s="38" t="s">
        <v>21</v>
      </c>
      <c r="N263" s="38" t="s">
        <v>6828</v>
      </c>
      <c r="O263" s="38"/>
      <c r="P263" s="38"/>
      <c r="Q263" s="47"/>
      <c r="R263" s="214"/>
    </row>
    <row r="264" spans="1:18 1221:1221" ht="16" customHeight="1">
      <c r="A264" s="38">
        <v>261</v>
      </c>
      <c r="B264" s="567" t="s">
        <v>18360</v>
      </c>
      <c r="C264" s="38" t="s">
        <v>9668</v>
      </c>
      <c r="D264" s="38" t="s">
        <v>19</v>
      </c>
      <c r="E264" s="38" t="s">
        <v>9648</v>
      </c>
      <c r="F264" s="38" t="s">
        <v>4553</v>
      </c>
      <c r="G264" s="8" t="s">
        <v>9830</v>
      </c>
      <c r="H264" s="37" t="s">
        <v>9708</v>
      </c>
      <c r="I264" s="232" t="s">
        <v>9688</v>
      </c>
      <c r="J264" s="38" t="s">
        <v>9728</v>
      </c>
      <c r="K264" s="571" t="s">
        <v>6738</v>
      </c>
      <c r="L264" s="76"/>
      <c r="M264" s="38" t="s">
        <v>21</v>
      </c>
      <c r="N264" s="38" t="s">
        <v>6828</v>
      </c>
      <c r="O264" s="38"/>
      <c r="P264" s="38"/>
      <c r="Q264" s="47"/>
      <c r="R264" s="214"/>
    </row>
    <row r="265" spans="1:18 1221:1221" ht="16" customHeight="1">
      <c r="A265" s="38">
        <v>262</v>
      </c>
      <c r="B265" s="567" t="s">
        <v>18360</v>
      </c>
      <c r="C265" s="38" t="s">
        <v>9669</v>
      </c>
      <c r="D265" s="38" t="s">
        <v>19</v>
      </c>
      <c r="E265" s="38" t="s">
        <v>9649</v>
      </c>
      <c r="F265" s="38" t="s">
        <v>4554</v>
      </c>
      <c r="G265" s="8" t="s">
        <v>9831</v>
      </c>
      <c r="H265" s="37" t="s">
        <v>9709</v>
      </c>
      <c r="I265" s="232" t="s">
        <v>9689</v>
      </c>
      <c r="J265" s="38" t="s">
        <v>9729</v>
      </c>
      <c r="K265" s="571" t="s">
        <v>6738</v>
      </c>
      <c r="L265" s="76"/>
      <c r="M265" s="38" t="s">
        <v>21</v>
      </c>
      <c r="N265" s="38" t="s">
        <v>6828</v>
      </c>
      <c r="O265" s="38"/>
      <c r="P265" s="38"/>
      <c r="Q265" s="47"/>
      <c r="R265" s="214"/>
    </row>
    <row r="266" spans="1:18 1221:1221" ht="16" customHeight="1">
      <c r="A266" s="38">
        <v>263</v>
      </c>
      <c r="B266" s="567" t="s">
        <v>18360</v>
      </c>
      <c r="C266" s="38" t="s">
        <v>9670</v>
      </c>
      <c r="D266" s="38" t="s">
        <v>19</v>
      </c>
      <c r="E266" s="38" t="s">
        <v>9650</v>
      </c>
      <c r="F266" s="38" t="s">
        <v>4759</v>
      </c>
      <c r="G266" s="8" t="s">
        <v>9832</v>
      </c>
      <c r="H266" s="37" t="s">
        <v>9710</v>
      </c>
      <c r="I266" s="232" t="s">
        <v>9690</v>
      </c>
      <c r="J266" s="38" t="s">
        <v>9730</v>
      </c>
      <c r="K266" s="571" t="s">
        <v>6829</v>
      </c>
      <c r="L266" s="76"/>
      <c r="M266" s="38" t="s">
        <v>21</v>
      </c>
      <c r="N266" s="38" t="s">
        <v>6830</v>
      </c>
      <c r="O266" s="38"/>
      <c r="P266" s="38"/>
      <c r="Q266" s="47"/>
      <c r="R266" s="214"/>
    </row>
    <row r="267" spans="1:18 1221:1221" ht="16" customHeight="1">
      <c r="A267" s="38">
        <v>264</v>
      </c>
      <c r="B267" s="567" t="s">
        <v>18360</v>
      </c>
      <c r="C267" s="38" t="s">
        <v>9671</v>
      </c>
      <c r="D267" s="38" t="s">
        <v>19</v>
      </c>
      <c r="E267" s="38" t="s">
        <v>9651</v>
      </c>
      <c r="F267" s="38" t="s">
        <v>4760</v>
      </c>
      <c r="G267" s="8" t="s">
        <v>9833</v>
      </c>
      <c r="H267" s="37" t="s">
        <v>9711</v>
      </c>
      <c r="I267" s="232" t="s">
        <v>9691</v>
      </c>
      <c r="J267" s="38" t="s">
        <v>9731</v>
      </c>
      <c r="K267" s="571" t="s">
        <v>6829</v>
      </c>
      <c r="L267" s="76"/>
      <c r="M267" s="38" t="s">
        <v>21</v>
      </c>
      <c r="N267" s="38" t="s">
        <v>6830</v>
      </c>
      <c r="O267" s="38"/>
      <c r="P267" s="38"/>
      <c r="Q267" s="47"/>
      <c r="R267" s="214"/>
    </row>
    <row r="268" spans="1:18 1221:1221" ht="16" customHeight="1">
      <c r="A268" s="38">
        <v>265</v>
      </c>
      <c r="B268" s="567" t="s">
        <v>18360</v>
      </c>
      <c r="C268" s="38" t="s">
        <v>9672</v>
      </c>
      <c r="D268" s="38" t="s">
        <v>19</v>
      </c>
      <c r="E268" s="38" t="s">
        <v>9652</v>
      </c>
      <c r="F268" s="38" t="s">
        <v>4761</v>
      </c>
      <c r="G268" s="8" t="s">
        <v>9834</v>
      </c>
      <c r="H268" s="37" t="s">
        <v>9712</v>
      </c>
      <c r="I268" s="232" t="s">
        <v>9692</v>
      </c>
      <c r="J268" s="38" t="s">
        <v>9732</v>
      </c>
      <c r="K268" s="571" t="s">
        <v>6829</v>
      </c>
      <c r="L268" s="76"/>
      <c r="M268" s="38" t="s">
        <v>21</v>
      </c>
      <c r="N268" s="38" t="s">
        <v>6830</v>
      </c>
      <c r="O268" s="38"/>
      <c r="P268" s="38"/>
      <c r="Q268" s="47"/>
      <c r="R268" s="214"/>
    </row>
    <row r="269" spans="1:18 1221:1221" ht="16" customHeight="1">
      <c r="A269" s="38">
        <v>266</v>
      </c>
      <c r="B269" s="567" t="s">
        <v>18360</v>
      </c>
      <c r="C269" s="38" t="s">
        <v>9673</v>
      </c>
      <c r="D269" s="38" t="s">
        <v>19</v>
      </c>
      <c r="E269" s="38" t="s">
        <v>9653</v>
      </c>
      <c r="F269" s="38" t="s">
        <v>4762</v>
      </c>
      <c r="G269" s="8" t="s">
        <v>9835</v>
      </c>
      <c r="H269" s="37" t="s">
        <v>9713</v>
      </c>
      <c r="I269" s="232" t="s">
        <v>9693</v>
      </c>
      <c r="J269" s="38" t="s">
        <v>9733</v>
      </c>
      <c r="K269" s="571" t="s">
        <v>6829</v>
      </c>
      <c r="L269" s="76"/>
      <c r="M269" s="38" t="s">
        <v>21</v>
      </c>
      <c r="N269" s="38" t="s">
        <v>6830</v>
      </c>
      <c r="O269" s="38"/>
      <c r="P269" s="38"/>
      <c r="Q269" s="47"/>
      <c r="R269" s="214"/>
    </row>
    <row r="270" spans="1:18 1221:1221" ht="16" customHeight="1">
      <c r="A270" s="38">
        <v>267</v>
      </c>
      <c r="B270" s="567" t="s">
        <v>18360</v>
      </c>
      <c r="C270" s="38" t="s">
        <v>9674</v>
      </c>
      <c r="D270" s="38" t="s">
        <v>19</v>
      </c>
      <c r="E270" s="38" t="s">
        <v>9654</v>
      </c>
      <c r="F270" s="38" t="s">
        <v>4763</v>
      </c>
      <c r="G270" s="8" t="s">
        <v>9836</v>
      </c>
      <c r="H270" s="37" t="s">
        <v>9714</v>
      </c>
      <c r="I270" s="232" t="s">
        <v>9694</v>
      </c>
      <c r="J270" s="38" t="s">
        <v>9734</v>
      </c>
      <c r="K270" s="571" t="s">
        <v>6829</v>
      </c>
      <c r="L270" s="76"/>
      <c r="M270" s="38" t="s">
        <v>21</v>
      </c>
      <c r="N270" s="38" t="s">
        <v>6830</v>
      </c>
      <c r="O270" s="38"/>
      <c r="P270" s="38"/>
      <c r="Q270" s="47"/>
      <c r="R270" s="214"/>
    </row>
    <row r="271" spans="1:18 1221:1221" ht="16" customHeight="1">
      <c r="A271" s="38">
        <v>268</v>
      </c>
      <c r="B271" s="567" t="s">
        <v>18360</v>
      </c>
      <c r="C271" s="38" t="s">
        <v>9675</v>
      </c>
      <c r="D271" s="38" t="s">
        <v>19</v>
      </c>
      <c r="E271" s="38" t="s">
        <v>9655</v>
      </c>
      <c r="F271" s="38" t="s">
        <v>4764</v>
      </c>
      <c r="G271" s="8" t="s">
        <v>9837</v>
      </c>
      <c r="H271" s="37" t="s">
        <v>9715</v>
      </c>
      <c r="I271" s="232" t="s">
        <v>9695</v>
      </c>
      <c r="J271" s="38" t="s">
        <v>9735</v>
      </c>
      <c r="K271" s="572" t="s">
        <v>6829</v>
      </c>
      <c r="L271" s="76"/>
      <c r="M271" s="38" t="s">
        <v>21</v>
      </c>
      <c r="N271" s="38" t="s">
        <v>6830</v>
      </c>
      <c r="O271" s="38"/>
      <c r="P271" s="38"/>
      <c r="Q271" s="47"/>
      <c r="R271" s="214"/>
    </row>
    <row r="272" spans="1:18 1221:1221" ht="16" customHeight="1">
      <c r="A272" s="38">
        <v>269</v>
      </c>
      <c r="B272" s="567" t="s">
        <v>18360</v>
      </c>
      <c r="C272" s="38" t="s">
        <v>9676</v>
      </c>
      <c r="D272" s="38" t="s">
        <v>19</v>
      </c>
      <c r="E272" s="38" t="s">
        <v>9656</v>
      </c>
      <c r="F272" s="38" t="s">
        <v>4765</v>
      </c>
      <c r="G272" s="8" t="s">
        <v>9838</v>
      </c>
      <c r="H272" s="37" t="s">
        <v>9716</v>
      </c>
      <c r="I272" s="232" t="s">
        <v>9696</v>
      </c>
      <c r="J272" s="38" t="s">
        <v>9736</v>
      </c>
      <c r="K272" s="571" t="s">
        <v>6829</v>
      </c>
      <c r="L272" s="76"/>
      <c r="M272" s="38" t="s">
        <v>21</v>
      </c>
      <c r="N272" s="38" t="s">
        <v>6830</v>
      </c>
      <c r="O272" s="38"/>
      <c r="P272" s="38"/>
      <c r="Q272" s="47"/>
      <c r="R272" s="214"/>
    </row>
    <row r="273" spans="1:18" ht="16" customHeight="1">
      <c r="A273" s="38">
        <v>270</v>
      </c>
      <c r="B273" s="567" t="s">
        <v>18360</v>
      </c>
      <c r="C273" s="38" t="s">
        <v>9677</v>
      </c>
      <c r="D273" s="38" t="s">
        <v>19</v>
      </c>
      <c r="E273" s="38" t="s">
        <v>9657</v>
      </c>
      <c r="F273" s="38" t="s">
        <v>4766</v>
      </c>
      <c r="G273" s="8" t="s">
        <v>9839</v>
      </c>
      <c r="H273" s="37" t="s">
        <v>9717</v>
      </c>
      <c r="I273" s="232" t="s">
        <v>9697</v>
      </c>
      <c r="J273" s="38" t="s">
        <v>9737</v>
      </c>
      <c r="K273" s="571" t="s">
        <v>6829</v>
      </c>
      <c r="L273" s="76"/>
      <c r="M273" s="38" t="s">
        <v>21</v>
      </c>
      <c r="N273" s="38" t="s">
        <v>6830</v>
      </c>
      <c r="O273" s="38"/>
      <c r="P273" s="38"/>
      <c r="Q273" s="47"/>
      <c r="R273" s="214"/>
    </row>
    <row r="274" spans="1:18" ht="16" customHeight="1">
      <c r="A274" s="38">
        <v>271</v>
      </c>
      <c r="B274" s="567" t="s">
        <v>18360</v>
      </c>
      <c r="C274" s="38" t="s">
        <v>9678</v>
      </c>
      <c r="D274" s="38" t="s">
        <v>19</v>
      </c>
      <c r="E274" s="38" t="s">
        <v>9658</v>
      </c>
      <c r="F274" s="38" t="s">
        <v>4767</v>
      </c>
      <c r="G274" s="8" t="s">
        <v>9840</v>
      </c>
      <c r="H274" s="37" t="s">
        <v>9718</v>
      </c>
      <c r="I274" s="232" t="s">
        <v>9698</v>
      </c>
      <c r="J274" s="38" t="s">
        <v>9738</v>
      </c>
      <c r="K274" s="571" t="s">
        <v>6829</v>
      </c>
      <c r="L274" s="76"/>
      <c r="M274" s="38" t="s">
        <v>21</v>
      </c>
      <c r="N274" s="38" t="s">
        <v>6830</v>
      </c>
      <c r="O274" s="38"/>
      <c r="P274" s="38"/>
      <c r="Q274" s="47"/>
      <c r="R274" s="214"/>
    </row>
    <row r="275" spans="1:18" ht="16" customHeight="1">
      <c r="A275" s="38">
        <v>272</v>
      </c>
      <c r="B275" s="567" t="s">
        <v>18360</v>
      </c>
      <c r="C275" s="38" t="s">
        <v>9679</v>
      </c>
      <c r="D275" s="38" t="s">
        <v>19</v>
      </c>
      <c r="E275" s="38" t="s">
        <v>9659</v>
      </c>
      <c r="F275" s="38" t="s">
        <v>4768</v>
      </c>
      <c r="G275" s="8" t="s">
        <v>9841</v>
      </c>
      <c r="H275" s="37" t="s">
        <v>9719</v>
      </c>
      <c r="I275" s="232" t="s">
        <v>9699</v>
      </c>
      <c r="J275" s="38" t="s">
        <v>9739</v>
      </c>
      <c r="K275" s="571" t="s">
        <v>6829</v>
      </c>
      <c r="L275" s="76"/>
      <c r="M275" s="38" t="s">
        <v>21</v>
      </c>
      <c r="N275" s="38" t="s">
        <v>6830</v>
      </c>
      <c r="O275" s="38"/>
      <c r="P275" s="38"/>
      <c r="Q275" s="47"/>
      <c r="R275" s="214"/>
    </row>
    <row r="276" spans="1:18" ht="16" customHeight="1">
      <c r="A276" s="38">
        <v>273</v>
      </c>
      <c r="B276" s="567" t="s">
        <v>18360</v>
      </c>
      <c r="C276" s="38" t="s">
        <v>9680</v>
      </c>
      <c r="D276" s="38" t="s">
        <v>19</v>
      </c>
      <c r="E276" s="38" t="s">
        <v>9660</v>
      </c>
      <c r="F276" s="38" t="s">
        <v>4769</v>
      </c>
      <c r="G276" s="8" t="s">
        <v>9842</v>
      </c>
      <c r="H276" s="37" t="s">
        <v>9720</v>
      </c>
      <c r="I276" s="232" t="s">
        <v>9700</v>
      </c>
      <c r="J276" s="38" t="s">
        <v>9740</v>
      </c>
      <c r="K276" s="571" t="s">
        <v>6829</v>
      </c>
      <c r="L276" s="76"/>
      <c r="M276" s="38" t="s">
        <v>21</v>
      </c>
      <c r="N276" s="38" t="s">
        <v>6830</v>
      </c>
      <c r="O276" s="38"/>
      <c r="P276" s="38"/>
      <c r="Q276" s="47"/>
      <c r="R276" s="214"/>
    </row>
    <row r="277" spans="1:18" ht="16" customHeight="1">
      <c r="A277" s="38">
        <v>274</v>
      </c>
      <c r="B277" s="567" t="s">
        <v>18360</v>
      </c>
      <c r="C277" s="38" t="s">
        <v>9681</v>
      </c>
      <c r="D277" s="38" t="s">
        <v>19</v>
      </c>
      <c r="E277" s="38" t="s">
        <v>9661</v>
      </c>
      <c r="F277" s="38" t="s">
        <v>4770</v>
      </c>
      <c r="G277" s="8" t="s">
        <v>9843</v>
      </c>
      <c r="H277" s="37" t="s">
        <v>9721</v>
      </c>
      <c r="I277" s="232" t="s">
        <v>9701</v>
      </c>
      <c r="J277" s="38" t="s">
        <v>9741</v>
      </c>
      <c r="K277" s="571" t="s">
        <v>6829</v>
      </c>
      <c r="L277" s="76"/>
      <c r="M277" s="38" t="s">
        <v>21</v>
      </c>
      <c r="N277" s="38" t="s">
        <v>6830</v>
      </c>
      <c r="O277" s="38"/>
      <c r="P277" s="38"/>
      <c r="Q277" s="47"/>
      <c r="R277" s="214"/>
    </row>
    <row r="278" spans="1:18" ht="16" customHeight="1">
      <c r="A278" s="38">
        <v>275</v>
      </c>
      <c r="B278" s="567" t="s">
        <v>18360</v>
      </c>
      <c r="C278" s="38" t="s">
        <v>9682</v>
      </c>
      <c r="D278" s="38" t="s">
        <v>19</v>
      </c>
      <c r="E278" s="38" t="s">
        <v>9662</v>
      </c>
      <c r="F278" s="38" t="s">
        <v>4771</v>
      </c>
      <c r="G278" s="8" t="s">
        <v>9844</v>
      </c>
      <c r="H278" s="37" t="s">
        <v>9722</v>
      </c>
      <c r="I278" s="232" t="s">
        <v>9702</v>
      </c>
      <c r="J278" s="38" t="s">
        <v>9742</v>
      </c>
      <c r="K278" s="571" t="s">
        <v>6829</v>
      </c>
      <c r="L278" s="76"/>
      <c r="M278" s="38" t="s">
        <v>21</v>
      </c>
      <c r="N278" s="38" t="s">
        <v>6830</v>
      </c>
      <c r="O278" s="38"/>
      <c r="P278" s="38"/>
      <c r="Q278" s="47"/>
      <c r="R278" s="214"/>
    </row>
    <row r="279" spans="1:18" ht="16" customHeight="1">
      <c r="A279" s="38">
        <v>276</v>
      </c>
      <c r="B279" s="567" t="s">
        <v>18360</v>
      </c>
      <c r="C279" s="38" t="s">
        <v>9683</v>
      </c>
      <c r="D279" s="38" t="s">
        <v>19</v>
      </c>
      <c r="E279" s="38" t="s">
        <v>9663</v>
      </c>
      <c r="F279" s="38" t="s">
        <v>4772</v>
      </c>
      <c r="G279" s="8" t="s">
        <v>9845</v>
      </c>
      <c r="H279" s="37" t="s">
        <v>9723</v>
      </c>
      <c r="I279" s="232" t="s">
        <v>9703</v>
      </c>
      <c r="J279" s="38" t="s">
        <v>9743</v>
      </c>
      <c r="K279" s="571" t="s">
        <v>6829</v>
      </c>
      <c r="L279" s="76"/>
      <c r="M279" s="38" t="s">
        <v>21</v>
      </c>
      <c r="N279" s="38" t="s">
        <v>6830</v>
      </c>
      <c r="O279" s="38"/>
      <c r="P279" s="38"/>
      <c r="Q279" s="47"/>
      <c r="R279" s="214"/>
    </row>
    <row r="280" spans="1:18" ht="16" customHeight="1">
      <c r="A280" s="38">
        <v>277</v>
      </c>
      <c r="B280" s="567" t="s">
        <v>18360</v>
      </c>
      <c r="C280" s="38" t="s">
        <v>11637</v>
      </c>
      <c r="D280" s="38" t="s">
        <v>19</v>
      </c>
      <c r="E280" s="38" t="s">
        <v>11638</v>
      </c>
      <c r="F280" s="38" t="s">
        <v>11639</v>
      </c>
      <c r="G280" s="8" t="s">
        <v>11643</v>
      </c>
      <c r="H280" s="37" t="s">
        <v>16326</v>
      </c>
      <c r="I280" s="38" t="s">
        <v>16330</v>
      </c>
      <c r="J280" s="37" t="s">
        <v>16328</v>
      </c>
      <c r="K280" s="186" t="s">
        <v>16294</v>
      </c>
      <c r="L280" s="314">
        <v>6807</v>
      </c>
      <c r="M280" s="38" t="s">
        <v>21</v>
      </c>
      <c r="N280" s="38">
        <v>226544</v>
      </c>
      <c r="O280" s="38"/>
      <c r="P280" s="38"/>
      <c r="Q280" s="47"/>
      <c r="R280" s="214"/>
    </row>
    <row r="281" spans="1:18" ht="16" customHeight="1">
      <c r="A281" s="38">
        <v>278</v>
      </c>
      <c r="B281" s="567" t="s">
        <v>18360</v>
      </c>
      <c r="C281" s="38" t="s">
        <v>11640</v>
      </c>
      <c r="D281" s="38" t="s">
        <v>19</v>
      </c>
      <c r="E281" s="38" t="s">
        <v>11641</v>
      </c>
      <c r="F281" s="38" t="s">
        <v>11642</v>
      </c>
      <c r="G281" s="8" t="s">
        <v>11644</v>
      </c>
      <c r="H281" s="37" t="s">
        <v>16327</v>
      </c>
      <c r="I281" s="38" t="s">
        <v>16331</v>
      </c>
      <c r="J281" s="37" t="s">
        <v>16329</v>
      </c>
      <c r="K281" s="186" t="s">
        <v>16294</v>
      </c>
      <c r="L281" s="76">
        <v>5618</v>
      </c>
      <c r="M281" s="38" t="s">
        <v>21</v>
      </c>
      <c r="N281" s="38">
        <v>226544</v>
      </c>
      <c r="O281" s="38"/>
      <c r="P281" s="38"/>
      <c r="Q281" s="47"/>
      <c r="R281" s="214"/>
    </row>
    <row r="282" spans="1:18" ht="16" customHeight="1">
      <c r="A282" s="38">
        <v>279</v>
      </c>
      <c r="B282" s="567" t="s">
        <v>18360</v>
      </c>
      <c r="C282" s="76" t="s">
        <v>14164</v>
      </c>
      <c r="D282" s="38" t="s">
        <v>19</v>
      </c>
      <c r="E282" s="38" t="s">
        <v>14165</v>
      </c>
      <c r="F282" s="76" t="s">
        <v>14166</v>
      </c>
      <c r="G282" s="8" t="s">
        <v>14167</v>
      </c>
      <c r="H282" s="38" t="s">
        <v>14169</v>
      </c>
      <c r="I282" s="38" t="s">
        <v>17575</v>
      </c>
      <c r="J282" s="37" t="s">
        <v>14168</v>
      </c>
      <c r="K282" s="186" t="s">
        <v>13837</v>
      </c>
      <c r="L282" s="76">
        <v>5575</v>
      </c>
      <c r="M282" s="38" t="s">
        <v>21</v>
      </c>
      <c r="N282" s="38">
        <v>214305</v>
      </c>
      <c r="O282" s="38"/>
      <c r="P282" s="38"/>
      <c r="Q282" s="47"/>
      <c r="R282" s="214"/>
    </row>
    <row r="283" spans="1:18" ht="16" customHeight="1">
      <c r="A283" s="38">
        <v>280</v>
      </c>
      <c r="B283" s="567" t="s">
        <v>18360</v>
      </c>
      <c r="C283" s="38" t="s">
        <v>142</v>
      </c>
      <c r="D283" s="38" t="s">
        <v>19</v>
      </c>
      <c r="E283" s="38" t="s">
        <v>16170</v>
      </c>
      <c r="F283" s="38" t="s">
        <v>17564</v>
      </c>
      <c r="G283" s="8" t="s">
        <v>20096</v>
      </c>
      <c r="H283" s="37" t="s">
        <v>15675</v>
      </c>
      <c r="I283" s="38" t="str">
        <f t="shared" ref="I283:I327" si="1">LEFT(J283,7)</f>
        <v>DYE6541</v>
      </c>
      <c r="J283" s="37" t="s">
        <v>15444</v>
      </c>
      <c r="K283" s="186" t="s">
        <v>15756</v>
      </c>
      <c r="L283" s="38">
        <v>6824</v>
      </c>
      <c r="M283" s="38" t="s">
        <v>21</v>
      </c>
      <c r="N283" s="151" t="s">
        <v>17562</v>
      </c>
      <c r="O283" s="38" t="s">
        <v>23599</v>
      </c>
      <c r="P283" s="38"/>
      <c r="Q283" s="47"/>
      <c r="R283" s="214"/>
    </row>
    <row r="284" spans="1:18" ht="16" customHeight="1">
      <c r="A284" s="38">
        <v>281</v>
      </c>
      <c r="B284" s="567" t="s">
        <v>18360</v>
      </c>
      <c r="C284" s="38" t="s">
        <v>17563</v>
      </c>
      <c r="D284" s="38" t="s">
        <v>19</v>
      </c>
      <c r="E284" s="38" t="s">
        <v>16171</v>
      </c>
      <c r="F284" s="38" t="s">
        <v>17565</v>
      </c>
      <c r="G284" s="8" t="s">
        <v>20097</v>
      </c>
      <c r="H284" s="37" t="s">
        <v>15676</v>
      </c>
      <c r="I284" s="38" t="str">
        <f t="shared" si="1"/>
        <v>DYE6542</v>
      </c>
      <c r="J284" s="37" t="s">
        <v>15445</v>
      </c>
      <c r="K284" s="186" t="s">
        <v>15756</v>
      </c>
      <c r="L284" s="38">
        <v>5700</v>
      </c>
      <c r="M284" s="38" t="s">
        <v>21</v>
      </c>
      <c r="N284" s="151" t="s">
        <v>17562</v>
      </c>
      <c r="O284" s="38" t="s">
        <v>23744</v>
      </c>
      <c r="P284" s="38"/>
      <c r="Q284" s="47"/>
      <c r="R284" s="214"/>
    </row>
    <row r="285" spans="1:18" ht="16" customHeight="1">
      <c r="A285" s="38">
        <v>282</v>
      </c>
      <c r="B285" s="567" t="s">
        <v>18360</v>
      </c>
      <c r="C285" s="38" t="s">
        <v>263</v>
      </c>
      <c r="D285" s="38" t="s">
        <v>19</v>
      </c>
      <c r="E285" s="38" t="s">
        <v>16175</v>
      </c>
      <c r="F285" s="38" t="s">
        <v>17566</v>
      </c>
      <c r="G285" s="8" t="s">
        <v>20098</v>
      </c>
      <c r="H285" s="37" t="s">
        <v>15680</v>
      </c>
      <c r="I285" s="38" t="str">
        <f t="shared" si="1"/>
        <v>DYE6546</v>
      </c>
      <c r="J285" s="37" t="s">
        <v>15449</v>
      </c>
      <c r="K285" s="186" t="s">
        <v>15756</v>
      </c>
      <c r="L285" s="38">
        <v>5701</v>
      </c>
      <c r="M285" s="38" t="s">
        <v>21</v>
      </c>
      <c r="N285" s="151" t="s">
        <v>17562</v>
      </c>
      <c r="O285" s="38" t="s">
        <v>23745</v>
      </c>
      <c r="P285" s="38"/>
      <c r="Q285" s="47"/>
      <c r="R285" s="214"/>
    </row>
    <row r="286" spans="1:18" ht="16" customHeight="1">
      <c r="A286" s="38">
        <v>283</v>
      </c>
      <c r="B286" s="567" t="s">
        <v>18360</v>
      </c>
      <c r="C286" s="38" t="s">
        <v>15843</v>
      </c>
      <c r="D286" s="38" t="s">
        <v>19</v>
      </c>
      <c r="E286" s="38" t="s">
        <v>16182</v>
      </c>
      <c r="F286" s="38" t="s">
        <v>17574</v>
      </c>
      <c r="G286" s="8" t="s">
        <v>20099</v>
      </c>
      <c r="H286" s="37" t="s">
        <v>15687</v>
      </c>
      <c r="I286" s="38" t="str">
        <f t="shared" si="1"/>
        <v>DYE6553</v>
      </c>
      <c r="J286" s="37" t="s">
        <v>15456</v>
      </c>
      <c r="K286" s="186" t="s">
        <v>15756</v>
      </c>
      <c r="L286" s="38">
        <v>6831</v>
      </c>
      <c r="M286" s="38" t="s">
        <v>21</v>
      </c>
      <c r="N286" s="151" t="s">
        <v>17562</v>
      </c>
      <c r="O286" s="38" t="s">
        <v>23746</v>
      </c>
      <c r="P286" s="38"/>
      <c r="Q286" s="47"/>
      <c r="R286" s="214"/>
    </row>
    <row r="287" spans="1:18" ht="16" customHeight="1">
      <c r="A287" s="38">
        <v>284</v>
      </c>
      <c r="B287" s="567" t="s">
        <v>18360</v>
      </c>
      <c r="C287" s="38" t="s">
        <v>15843</v>
      </c>
      <c r="D287" s="38" t="s">
        <v>19</v>
      </c>
      <c r="E287" s="38" t="s">
        <v>16183</v>
      </c>
      <c r="F287" s="38" t="s">
        <v>17567</v>
      </c>
      <c r="G287" s="8" t="s">
        <v>20100</v>
      </c>
      <c r="H287" s="37" t="s">
        <v>15688</v>
      </c>
      <c r="I287" s="38" t="str">
        <f t="shared" si="1"/>
        <v>DYE6554</v>
      </c>
      <c r="J287" s="37" t="s">
        <v>15457</v>
      </c>
      <c r="K287" s="186" t="s">
        <v>15756</v>
      </c>
      <c r="L287" s="38">
        <v>5702</v>
      </c>
      <c r="M287" s="38" t="s">
        <v>21</v>
      </c>
      <c r="N287" s="151" t="s">
        <v>17562</v>
      </c>
      <c r="O287" s="38" t="s">
        <v>23747</v>
      </c>
      <c r="P287" s="38"/>
      <c r="Q287" s="47"/>
      <c r="R287" s="214"/>
    </row>
    <row r="288" spans="1:18" ht="16" customHeight="1">
      <c r="A288" s="38">
        <v>285</v>
      </c>
      <c r="B288" s="567" t="s">
        <v>18360</v>
      </c>
      <c r="C288" s="38" t="s">
        <v>15837</v>
      </c>
      <c r="D288" s="38" t="s">
        <v>19</v>
      </c>
      <c r="E288" s="38" t="s">
        <v>15793</v>
      </c>
      <c r="F288" s="38" t="s">
        <v>17568</v>
      </c>
      <c r="G288" s="8" t="s">
        <v>20101</v>
      </c>
      <c r="H288" s="37" t="s">
        <v>15705</v>
      </c>
      <c r="I288" s="38" t="str">
        <f t="shared" si="1"/>
        <v>DYE6571</v>
      </c>
      <c r="J288" s="37" t="s">
        <v>15474</v>
      </c>
      <c r="K288" s="186" t="s">
        <v>15756</v>
      </c>
      <c r="L288" s="38">
        <v>6836</v>
      </c>
      <c r="M288" s="38" t="s">
        <v>21</v>
      </c>
      <c r="N288" s="151" t="s">
        <v>17562</v>
      </c>
      <c r="O288" s="195" t="s">
        <v>17552</v>
      </c>
      <c r="P288" s="195"/>
      <c r="Q288" s="47"/>
      <c r="R288" s="214"/>
    </row>
    <row r="289" spans="1:58" ht="16" customHeight="1">
      <c r="A289" s="38">
        <v>286</v>
      </c>
      <c r="B289" s="567" t="s">
        <v>18360</v>
      </c>
      <c r="C289" s="38" t="s">
        <v>1606</v>
      </c>
      <c r="D289" s="38" t="s">
        <v>19</v>
      </c>
      <c r="E289" s="38" t="s">
        <v>15965</v>
      </c>
      <c r="F289" s="38" t="s">
        <v>17569</v>
      </c>
      <c r="G289" s="8" t="s">
        <v>20102</v>
      </c>
      <c r="H289" s="37" t="s">
        <v>15710</v>
      </c>
      <c r="I289" s="38" t="str">
        <f t="shared" si="1"/>
        <v>DYE6576</v>
      </c>
      <c r="J289" s="37" t="s">
        <v>15479</v>
      </c>
      <c r="K289" s="186" t="s">
        <v>15756</v>
      </c>
      <c r="L289" s="38">
        <v>6844</v>
      </c>
      <c r="M289" s="38" t="s">
        <v>21</v>
      </c>
      <c r="N289" s="151" t="s">
        <v>17562</v>
      </c>
      <c r="O289" s="38" t="s">
        <v>23748</v>
      </c>
      <c r="P289" s="38"/>
      <c r="Q289" s="47"/>
      <c r="R289" s="214"/>
    </row>
    <row r="290" spans="1:58" ht="16" customHeight="1">
      <c r="A290" s="38">
        <v>287</v>
      </c>
      <c r="B290" s="567" t="s">
        <v>18360</v>
      </c>
      <c r="C290" s="38" t="s">
        <v>158</v>
      </c>
      <c r="D290" s="38" t="s">
        <v>19</v>
      </c>
      <c r="E290" s="38" t="s">
        <v>15966</v>
      </c>
      <c r="F290" s="38" t="s">
        <v>17570</v>
      </c>
      <c r="G290" s="8" t="s">
        <v>20103</v>
      </c>
      <c r="H290" s="37" t="s">
        <v>15711</v>
      </c>
      <c r="I290" s="38" t="str">
        <f t="shared" si="1"/>
        <v>DYE6577</v>
      </c>
      <c r="J290" s="37" t="s">
        <v>15480</v>
      </c>
      <c r="K290" s="186" t="s">
        <v>15756</v>
      </c>
      <c r="L290" s="38">
        <v>6848</v>
      </c>
      <c r="M290" s="38" t="s">
        <v>21</v>
      </c>
      <c r="N290" s="151" t="s">
        <v>17562</v>
      </c>
      <c r="O290" s="38" t="s">
        <v>23749</v>
      </c>
      <c r="P290" s="38"/>
      <c r="Q290" s="47"/>
      <c r="R290" s="214"/>
    </row>
    <row r="291" spans="1:58" ht="16" customHeight="1">
      <c r="A291" s="38">
        <v>288</v>
      </c>
      <c r="B291" s="567" t="s">
        <v>18360</v>
      </c>
      <c r="C291" s="38" t="s">
        <v>5448</v>
      </c>
      <c r="D291" s="38" t="s">
        <v>9394</v>
      </c>
      <c r="E291" s="38" t="s">
        <v>15969</v>
      </c>
      <c r="F291" s="38" t="s">
        <v>17571</v>
      </c>
      <c r="G291" s="8" t="s">
        <v>20104</v>
      </c>
      <c r="H291" s="37" t="s">
        <v>15715</v>
      </c>
      <c r="I291" s="38" t="str">
        <f t="shared" si="1"/>
        <v>DYE6581</v>
      </c>
      <c r="J291" s="37" t="s">
        <v>15484</v>
      </c>
      <c r="K291" s="186" t="s">
        <v>15756</v>
      </c>
      <c r="L291" s="38">
        <v>6841</v>
      </c>
      <c r="M291" s="38" t="s">
        <v>21</v>
      </c>
      <c r="N291" s="151" t="s">
        <v>17562</v>
      </c>
      <c r="O291" s="38" t="s">
        <v>23750</v>
      </c>
      <c r="P291" s="38"/>
      <c r="Q291" s="47"/>
      <c r="R291" s="214"/>
    </row>
    <row r="292" spans="1:58" ht="16" customHeight="1">
      <c r="A292" s="38">
        <v>289</v>
      </c>
      <c r="B292" s="567" t="s">
        <v>18360</v>
      </c>
      <c r="C292" s="38" t="s">
        <v>5448</v>
      </c>
      <c r="D292" s="38" t="s">
        <v>9394</v>
      </c>
      <c r="E292" s="38" t="s">
        <v>15970</v>
      </c>
      <c r="F292" s="38" t="s">
        <v>17572</v>
      </c>
      <c r="G292" s="8" t="s">
        <v>20105</v>
      </c>
      <c r="H292" s="37" t="s">
        <v>15716</v>
      </c>
      <c r="I292" s="38" t="str">
        <f t="shared" si="1"/>
        <v>DYE6582</v>
      </c>
      <c r="J292" s="37" t="s">
        <v>15485</v>
      </c>
      <c r="K292" s="186" t="s">
        <v>15756</v>
      </c>
      <c r="L292" s="38">
        <v>6842</v>
      </c>
      <c r="M292" s="38" t="s">
        <v>21</v>
      </c>
      <c r="N292" s="151" t="s">
        <v>17562</v>
      </c>
      <c r="O292" s="38" t="s">
        <v>23751</v>
      </c>
      <c r="P292" s="38"/>
      <c r="Q292" s="47"/>
      <c r="R292" s="214"/>
    </row>
    <row r="293" spans="1:58" ht="16" customHeight="1">
      <c r="A293" s="38">
        <v>290</v>
      </c>
      <c r="B293" s="567" t="s">
        <v>18360</v>
      </c>
      <c r="C293" s="38" t="s">
        <v>15847</v>
      </c>
      <c r="D293" s="38" t="s">
        <v>19</v>
      </c>
      <c r="E293" s="38" t="s">
        <v>15971</v>
      </c>
      <c r="F293" s="38" t="s">
        <v>17573</v>
      </c>
      <c r="G293" s="8" t="s">
        <v>20106</v>
      </c>
      <c r="H293" s="37" t="s">
        <v>15717</v>
      </c>
      <c r="I293" s="38" t="str">
        <f t="shared" si="1"/>
        <v>DYE6583</v>
      </c>
      <c r="J293" s="37" t="s">
        <v>15486</v>
      </c>
      <c r="K293" s="186" t="s">
        <v>15756</v>
      </c>
      <c r="L293" s="38">
        <v>6843</v>
      </c>
      <c r="M293" s="38" t="s">
        <v>21</v>
      </c>
      <c r="N293" s="151" t="s">
        <v>17562</v>
      </c>
      <c r="O293" s="38" t="s">
        <v>23752</v>
      </c>
      <c r="P293" s="38"/>
      <c r="Q293" s="47"/>
      <c r="R293" s="214"/>
    </row>
    <row r="294" spans="1:58" ht="16" customHeight="1">
      <c r="A294" s="38">
        <v>291</v>
      </c>
      <c r="B294" s="567" t="s">
        <v>18361</v>
      </c>
      <c r="C294" s="38"/>
      <c r="D294" s="38" t="s">
        <v>19</v>
      </c>
      <c r="E294" s="38"/>
      <c r="F294" s="38"/>
      <c r="G294" s="8"/>
      <c r="H294" s="37" t="s">
        <v>15727</v>
      </c>
      <c r="I294" s="38" t="str">
        <f t="shared" si="1"/>
        <v>DYE6468</v>
      </c>
      <c r="J294" s="37" t="s">
        <v>15496</v>
      </c>
      <c r="K294" s="222" t="s">
        <v>15753</v>
      </c>
      <c r="L294" s="38"/>
      <c r="M294" s="38" t="s">
        <v>21</v>
      </c>
      <c r="N294" s="38" t="s">
        <v>17576</v>
      </c>
      <c r="O294" s="8" t="s">
        <v>23036</v>
      </c>
      <c r="P294" s="38"/>
      <c r="Q294" s="47"/>
      <c r="R294" s="214"/>
    </row>
    <row r="295" spans="1:58" ht="16" customHeight="1">
      <c r="A295" s="38">
        <v>292</v>
      </c>
      <c r="B295" s="567" t="s">
        <v>18361</v>
      </c>
      <c r="C295" s="38"/>
      <c r="D295" s="38" t="s">
        <v>19</v>
      </c>
      <c r="E295" s="38"/>
      <c r="F295" s="38"/>
      <c r="G295" s="8"/>
      <c r="H295" s="37" t="s">
        <v>15728</v>
      </c>
      <c r="I295" s="38" t="str">
        <f t="shared" si="1"/>
        <v>DYE6469</v>
      </c>
      <c r="J295" s="37" t="s">
        <v>15497</v>
      </c>
      <c r="K295" s="186" t="s">
        <v>15753</v>
      </c>
      <c r="L295" s="38"/>
      <c r="M295" s="38" t="s">
        <v>21</v>
      </c>
      <c r="N295" s="38" t="s">
        <v>17576</v>
      </c>
      <c r="O295" s="8" t="s">
        <v>23037</v>
      </c>
      <c r="P295" s="38"/>
      <c r="Q295" s="47"/>
      <c r="R295" s="100"/>
      <c r="S295" s="100"/>
      <c r="T295" s="222"/>
      <c r="U295" s="100"/>
      <c r="V295" s="223"/>
      <c r="W295" s="205"/>
      <c r="X295" s="205"/>
      <c r="Y295" s="205"/>
      <c r="Z295" s="205"/>
      <c r="AA295" s="205"/>
      <c r="AB295" s="205"/>
      <c r="AC295" s="205"/>
      <c r="AD295" s="205"/>
      <c r="AE295" s="205"/>
      <c r="AF295" s="205"/>
      <c r="AG295" s="205"/>
      <c r="AH295" s="205"/>
      <c r="AI295" s="205"/>
      <c r="AJ295" s="205"/>
      <c r="AK295" s="205"/>
      <c r="AL295" s="205"/>
      <c r="AM295" s="205"/>
      <c r="AN295" s="205"/>
      <c r="AO295" s="205"/>
      <c r="AP295" s="205"/>
      <c r="AQ295" s="205"/>
      <c r="AR295" s="205"/>
      <c r="AS295" s="205"/>
      <c r="AT295" s="205"/>
      <c r="AU295" s="205"/>
      <c r="AV295" s="205"/>
      <c r="AW295" s="205"/>
      <c r="AX295" s="205"/>
      <c r="AY295" s="205"/>
      <c r="AZ295" s="205"/>
      <c r="BA295" s="205"/>
      <c r="BB295" s="205"/>
      <c r="BC295" s="205"/>
      <c r="BD295" s="205"/>
      <c r="BE295" s="205"/>
      <c r="BF295" s="205"/>
    </row>
    <row r="296" spans="1:58" ht="16" customHeight="1">
      <c r="A296" s="38">
        <v>293</v>
      </c>
      <c r="B296" s="567" t="s">
        <v>18361</v>
      </c>
      <c r="C296" s="38"/>
      <c r="D296" s="38" t="s">
        <v>19</v>
      </c>
      <c r="E296" s="38"/>
      <c r="F296" s="38"/>
      <c r="G296" s="8"/>
      <c r="H296" s="37" t="s">
        <v>15729</v>
      </c>
      <c r="I296" s="38" t="str">
        <f t="shared" si="1"/>
        <v>DYE6470</v>
      </c>
      <c r="J296" s="37" t="s">
        <v>15498</v>
      </c>
      <c r="K296" s="186" t="s">
        <v>15753</v>
      </c>
      <c r="L296" s="38"/>
      <c r="M296" s="38" t="s">
        <v>21</v>
      </c>
      <c r="N296" s="38" t="s">
        <v>17576</v>
      </c>
      <c r="O296" s="8" t="s">
        <v>23038</v>
      </c>
      <c r="P296" s="38"/>
      <c r="Q296" s="47"/>
      <c r="R296" s="100"/>
      <c r="S296" s="100"/>
      <c r="T296" s="222"/>
      <c r="U296" s="100"/>
      <c r="V296" s="223"/>
      <c r="W296" s="205"/>
      <c r="X296" s="205"/>
      <c r="Y296" s="205"/>
      <c r="Z296" s="205"/>
      <c r="AA296" s="205"/>
      <c r="AB296" s="205"/>
      <c r="AC296" s="205"/>
      <c r="AD296" s="205"/>
      <c r="AE296" s="205"/>
      <c r="AF296" s="205"/>
      <c r="AG296" s="205"/>
      <c r="AH296" s="205"/>
      <c r="AI296" s="205"/>
      <c r="AJ296" s="205"/>
      <c r="AK296" s="205"/>
      <c r="AL296" s="205"/>
      <c r="AM296" s="205"/>
      <c r="AN296" s="205"/>
      <c r="AO296" s="205"/>
      <c r="AP296" s="205"/>
      <c r="AQ296" s="205"/>
      <c r="AR296" s="205"/>
      <c r="AS296" s="205"/>
      <c r="AT296" s="205"/>
      <c r="AU296" s="205"/>
      <c r="AV296" s="205"/>
      <c r="AW296" s="205"/>
      <c r="AX296" s="205"/>
      <c r="AY296" s="205"/>
      <c r="AZ296" s="205"/>
      <c r="BA296" s="205"/>
      <c r="BB296" s="205"/>
      <c r="BC296" s="205"/>
      <c r="BD296" s="205"/>
      <c r="BE296" s="205"/>
      <c r="BF296" s="205"/>
    </row>
    <row r="297" spans="1:58" ht="16" customHeight="1">
      <c r="A297" s="38">
        <v>294</v>
      </c>
      <c r="B297" s="567" t="s">
        <v>18361</v>
      </c>
      <c r="C297" s="38"/>
      <c r="D297" s="38" t="s">
        <v>19</v>
      </c>
      <c r="E297" s="38"/>
      <c r="F297" s="38"/>
      <c r="G297" s="8"/>
      <c r="H297" s="37" t="s">
        <v>15730</v>
      </c>
      <c r="I297" s="38" t="str">
        <f t="shared" si="1"/>
        <v>DYE6471</v>
      </c>
      <c r="J297" s="37" t="s">
        <v>15499</v>
      </c>
      <c r="K297" s="186" t="s">
        <v>15753</v>
      </c>
      <c r="L297" s="38"/>
      <c r="M297" s="38" t="s">
        <v>21</v>
      </c>
      <c r="N297" s="38" t="s">
        <v>17576</v>
      </c>
      <c r="O297" s="8" t="s">
        <v>23039</v>
      </c>
      <c r="P297" s="38"/>
      <c r="Q297" s="47"/>
      <c r="R297" s="100"/>
      <c r="S297" s="100"/>
      <c r="T297" s="222"/>
      <c r="U297" s="100"/>
      <c r="V297" s="223"/>
      <c r="W297" s="205"/>
      <c r="X297" s="205"/>
      <c r="Y297" s="205"/>
      <c r="Z297" s="205"/>
      <c r="AA297" s="205"/>
      <c r="AB297" s="205"/>
      <c r="AC297" s="205"/>
      <c r="AD297" s="205"/>
      <c r="AE297" s="205"/>
      <c r="AF297" s="205"/>
      <c r="AG297" s="205"/>
      <c r="AH297" s="205"/>
      <c r="AI297" s="205"/>
      <c r="AJ297" s="205"/>
      <c r="AK297" s="205"/>
      <c r="AL297" s="205"/>
      <c r="AM297" s="205"/>
      <c r="AN297" s="205"/>
      <c r="AO297" s="205"/>
      <c r="AP297" s="205"/>
      <c r="AQ297" s="205"/>
      <c r="AR297" s="205"/>
      <c r="AS297" s="205"/>
      <c r="AT297" s="205"/>
      <c r="AU297" s="205"/>
      <c r="AV297" s="205"/>
      <c r="AW297" s="205"/>
      <c r="AX297" s="205"/>
      <c r="AY297" s="205"/>
      <c r="AZ297" s="205"/>
      <c r="BA297" s="205"/>
      <c r="BB297" s="205"/>
      <c r="BC297" s="205"/>
      <c r="BD297" s="205"/>
      <c r="BE297" s="205"/>
      <c r="BF297" s="205"/>
    </row>
    <row r="298" spans="1:58" ht="16" customHeight="1">
      <c r="A298" s="38">
        <v>295</v>
      </c>
      <c r="B298" s="567" t="s">
        <v>18361</v>
      </c>
      <c r="C298" s="38"/>
      <c r="D298" s="38" t="s">
        <v>19</v>
      </c>
      <c r="E298" s="38"/>
      <c r="F298" s="38"/>
      <c r="G298" s="8"/>
      <c r="H298" s="37" t="s">
        <v>15731</v>
      </c>
      <c r="I298" s="38" t="str">
        <f t="shared" si="1"/>
        <v>DYE6472</v>
      </c>
      <c r="J298" s="37" t="s">
        <v>15500</v>
      </c>
      <c r="K298" s="186" t="s">
        <v>15753</v>
      </c>
      <c r="L298" s="38"/>
      <c r="M298" s="38" t="s">
        <v>21</v>
      </c>
      <c r="N298" s="38" t="s">
        <v>17576</v>
      </c>
      <c r="O298" s="8" t="s">
        <v>23040</v>
      </c>
      <c r="P298" s="38"/>
      <c r="Q298" s="47"/>
      <c r="R298" s="100"/>
      <c r="S298" s="100"/>
      <c r="T298" s="222"/>
      <c r="U298" s="100"/>
      <c r="V298" s="223"/>
      <c r="W298" s="205"/>
      <c r="X298" s="205"/>
      <c r="Y298" s="205"/>
      <c r="Z298" s="205"/>
      <c r="AA298" s="205"/>
      <c r="AB298" s="205"/>
      <c r="AC298" s="205"/>
      <c r="AD298" s="205"/>
      <c r="AE298" s="205"/>
      <c r="AF298" s="205"/>
      <c r="AG298" s="205"/>
      <c r="AH298" s="205"/>
      <c r="AI298" s="205"/>
      <c r="AJ298" s="205"/>
      <c r="AK298" s="205"/>
      <c r="AL298" s="205"/>
      <c r="AM298" s="205"/>
      <c r="AN298" s="205"/>
      <c r="AO298" s="205"/>
      <c r="AP298" s="205"/>
      <c r="AQ298" s="205"/>
      <c r="AR298" s="205"/>
      <c r="AS298" s="205"/>
      <c r="AT298" s="205"/>
      <c r="AU298" s="205"/>
      <c r="AV298" s="205"/>
      <c r="AW298" s="205"/>
      <c r="AX298" s="205"/>
      <c r="AY298" s="205"/>
      <c r="AZ298" s="205"/>
      <c r="BA298" s="205"/>
      <c r="BB298" s="205"/>
      <c r="BC298" s="205"/>
      <c r="BD298" s="205"/>
      <c r="BE298" s="205"/>
      <c r="BF298" s="205"/>
    </row>
    <row r="299" spans="1:58" ht="16" customHeight="1">
      <c r="A299" s="38">
        <v>296</v>
      </c>
      <c r="B299" s="567" t="s">
        <v>18361</v>
      </c>
      <c r="C299" s="38"/>
      <c r="D299" s="38" t="s">
        <v>19</v>
      </c>
      <c r="E299" s="38"/>
      <c r="F299" s="38"/>
      <c r="G299" s="8"/>
      <c r="H299" s="37" t="s">
        <v>15732</v>
      </c>
      <c r="I299" s="38" t="str">
        <f t="shared" si="1"/>
        <v>DYE6473</v>
      </c>
      <c r="J299" s="37" t="s">
        <v>15501</v>
      </c>
      <c r="K299" s="186" t="s">
        <v>15753</v>
      </c>
      <c r="L299" s="38"/>
      <c r="M299" s="38" t="s">
        <v>21</v>
      </c>
      <c r="N299" s="38" t="s">
        <v>17576</v>
      </c>
      <c r="O299" s="8" t="s">
        <v>23041</v>
      </c>
      <c r="P299" s="38"/>
      <c r="Q299" s="47"/>
      <c r="R299" s="100"/>
      <c r="S299" s="100"/>
      <c r="T299" s="222"/>
      <c r="U299" s="100"/>
      <c r="V299" s="223"/>
      <c r="W299" s="205"/>
      <c r="X299" s="205"/>
      <c r="Y299" s="205"/>
      <c r="Z299" s="205"/>
      <c r="AA299" s="205"/>
      <c r="AB299" s="205"/>
      <c r="AC299" s="205"/>
      <c r="AD299" s="205"/>
      <c r="AE299" s="205"/>
      <c r="AF299" s="205"/>
      <c r="AG299" s="205"/>
      <c r="AH299" s="205"/>
      <c r="AI299" s="205"/>
      <c r="AJ299" s="205"/>
      <c r="AK299" s="205"/>
      <c r="AL299" s="205"/>
      <c r="AM299" s="205"/>
      <c r="AN299" s="205"/>
      <c r="AO299" s="205"/>
      <c r="AP299" s="205"/>
      <c r="AQ299" s="205"/>
      <c r="AR299" s="205"/>
      <c r="AS299" s="205"/>
      <c r="AT299" s="205"/>
      <c r="AU299" s="205"/>
      <c r="AV299" s="205"/>
      <c r="AW299" s="205"/>
      <c r="AX299" s="205"/>
      <c r="AY299" s="205"/>
      <c r="AZ299" s="205"/>
      <c r="BA299" s="205"/>
      <c r="BB299" s="205"/>
      <c r="BC299" s="205"/>
      <c r="BD299" s="205"/>
      <c r="BE299" s="205"/>
      <c r="BF299" s="205"/>
    </row>
    <row r="300" spans="1:58" ht="16" customHeight="1">
      <c r="A300" s="38">
        <v>297</v>
      </c>
      <c r="B300" s="567" t="s">
        <v>18361</v>
      </c>
      <c r="C300" s="38"/>
      <c r="D300" s="38" t="s">
        <v>19</v>
      </c>
      <c r="E300" s="38"/>
      <c r="F300" s="38"/>
      <c r="G300" s="8"/>
      <c r="H300" s="37" t="s">
        <v>15733</v>
      </c>
      <c r="I300" s="38" t="str">
        <f t="shared" si="1"/>
        <v>DYE6474</v>
      </c>
      <c r="J300" s="37" t="s">
        <v>15502</v>
      </c>
      <c r="K300" s="186" t="s">
        <v>15753</v>
      </c>
      <c r="L300" s="38"/>
      <c r="M300" s="38" t="s">
        <v>21</v>
      </c>
      <c r="N300" s="38" t="s">
        <v>17576</v>
      </c>
      <c r="O300" s="8" t="s">
        <v>23042</v>
      </c>
      <c r="P300" s="38"/>
      <c r="Q300" s="47"/>
      <c r="R300" s="100"/>
      <c r="S300" s="100"/>
      <c r="T300" s="222"/>
      <c r="U300" s="100"/>
      <c r="V300" s="223"/>
      <c r="W300" s="205"/>
      <c r="X300" s="205"/>
      <c r="Y300" s="205"/>
      <c r="Z300" s="205"/>
      <c r="AA300" s="205"/>
      <c r="AB300" s="205"/>
      <c r="AC300" s="205"/>
      <c r="AD300" s="205"/>
      <c r="AE300" s="205"/>
      <c r="AF300" s="205"/>
      <c r="AG300" s="205"/>
      <c r="AH300" s="205"/>
      <c r="AI300" s="205"/>
      <c r="AJ300" s="205"/>
      <c r="AK300" s="205"/>
      <c r="AL300" s="205"/>
      <c r="AM300" s="205"/>
      <c r="AN300" s="205"/>
      <c r="AO300" s="205"/>
      <c r="AP300" s="205"/>
      <c r="AQ300" s="205"/>
      <c r="AR300" s="205"/>
      <c r="AS300" s="205"/>
      <c r="AT300" s="205"/>
      <c r="AU300" s="205"/>
      <c r="AV300" s="205"/>
      <c r="AW300" s="205"/>
      <c r="AX300" s="205"/>
      <c r="AY300" s="205"/>
      <c r="AZ300" s="205"/>
      <c r="BA300" s="205"/>
      <c r="BB300" s="205"/>
      <c r="BC300" s="205"/>
      <c r="BD300" s="205"/>
      <c r="BE300" s="205"/>
      <c r="BF300" s="205"/>
    </row>
    <row r="301" spans="1:58" ht="16" customHeight="1">
      <c r="A301" s="38">
        <v>298</v>
      </c>
      <c r="B301" s="567" t="s">
        <v>18361</v>
      </c>
      <c r="C301" s="38"/>
      <c r="D301" s="38" t="s">
        <v>19</v>
      </c>
      <c r="E301" s="38"/>
      <c r="F301" s="38"/>
      <c r="G301" s="8"/>
      <c r="H301" s="37" t="s">
        <v>15734</v>
      </c>
      <c r="I301" s="38" t="str">
        <f t="shared" si="1"/>
        <v>DYE6475</v>
      </c>
      <c r="J301" s="37" t="s">
        <v>15503</v>
      </c>
      <c r="K301" s="186" t="s">
        <v>15753</v>
      </c>
      <c r="L301" s="38"/>
      <c r="M301" s="38" t="s">
        <v>21</v>
      </c>
      <c r="N301" s="38" t="s">
        <v>17576</v>
      </c>
      <c r="O301" s="8" t="s">
        <v>23043</v>
      </c>
      <c r="P301" s="38"/>
      <c r="Q301" s="47"/>
      <c r="R301" s="100"/>
      <c r="S301" s="100"/>
      <c r="T301" s="222"/>
      <c r="U301" s="100"/>
      <c r="V301" s="223"/>
      <c r="W301" s="205"/>
      <c r="X301" s="205"/>
      <c r="Y301" s="205"/>
      <c r="Z301" s="205"/>
      <c r="AA301" s="205"/>
      <c r="AB301" s="205"/>
      <c r="AC301" s="205"/>
      <c r="AD301" s="205"/>
      <c r="AE301" s="205"/>
      <c r="AF301" s="205"/>
      <c r="AG301" s="205"/>
      <c r="AH301" s="205"/>
      <c r="AI301" s="205"/>
      <c r="AJ301" s="205"/>
      <c r="AK301" s="205"/>
      <c r="AL301" s="205"/>
      <c r="AM301" s="205"/>
      <c r="AN301" s="205"/>
      <c r="AO301" s="205"/>
      <c r="AP301" s="205"/>
      <c r="AQ301" s="205"/>
      <c r="AR301" s="205"/>
      <c r="AS301" s="205"/>
      <c r="AT301" s="205"/>
      <c r="AU301" s="205"/>
      <c r="AV301" s="205"/>
      <c r="AW301" s="205"/>
      <c r="AX301" s="205"/>
      <c r="AY301" s="205"/>
      <c r="AZ301" s="205"/>
      <c r="BA301" s="205"/>
      <c r="BB301" s="205"/>
      <c r="BC301" s="205"/>
      <c r="BD301" s="205"/>
      <c r="BE301" s="205"/>
      <c r="BF301" s="205"/>
    </row>
    <row r="302" spans="1:58" ht="16" customHeight="1">
      <c r="A302" s="38">
        <v>299</v>
      </c>
      <c r="B302" s="567" t="s">
        <v>18361</v>
      </c>
      <c r="C302" s="38"/>
      <c r="D302" s="38" t="s">
        <v>19</v>
      </c>
      <c r="E302" s="38"/>
      <c r="F302" s="38"/>
      <c r="G302" s="8"/>
      <c r="H302" s="37" t="s">
        <v>15735</v>
      </c>
      <c r="I302" s="38" t="str">
        <f t="shared" si="1"/>
        <v>DYE6476</v>
      </c>
      <c r="J302" s="37" t="s">
        <v>15504</v>
      </c>
      <c r="K302" s="186" t="s">
        <v>15753</v>
      </c>
      <c r="L302" s="38"/>
      <c r="M302" s="38" t="s">
        <v>21</v>
      </c>
      <c r="N302" s="38" t="s">
        <v>17576</v>
      </c>
      <c r="O302" s="8" t="s">
        <v>23044</v>
      </c>
      <c r="P302" s="38"/>
      <c r="Q302" s="47"/>
      <c r="R302" s="100"/>
      <c r="S302" s="100"/>
      <c r="T302" s="222"/>
      <c r="U302" s="100"/>
      <c r="V302" s="223"/>
      <c r="W302" s="205"/>
      <c r="X302" s="205"/>
      <c r="Y302" s="205"/>
      <c r="Z302" s="205"/>
      <c r="AA302" s="205"/>
      <c r="AB302" s="205"/>
      <c r="AC302" s="205"/>
      <c r="AD302" s="205"/>
      <c r="AE302" s="205"/>
      <c r="AF302" s="205"/>
      <c r="AG302" s="205"/>
      <c r="AH302" s="205"/>
      <c r="AI302" s="205"/>
      <c r="AJ302" s="205"/>
      <c r="AK302" s="205"/>
      <c r="AL302" s="205"/>
      <c r="AM302" s="205"/>
      <c r="AN302" s="205"/>
      <c r="AO302" s="205"/>
      <c r="AP302" s="205"/>
      <c r="AQ302" s="205"/>
      <c r="AR302" s="205"/>
      <c r="AS302" s="205"/>
      <c r="AT302" s="205"/>
      <c r="AU302" s="205"/>
      <c r="AV302" s="205"/>
      <c r="AW302" s="205"/>
      <c r="AX302" s="205"/>
      <c r="AY302" s="205"/>
      <c r="AZ302" s="205"/>
      <c r="BA302" s="205"/>
      <c r="BB302" s="205"/>
      <c r="BC302" s="205"/>
      <c r="BD302" s="205"/>
      <c r="BE302" s="205"/>
      <c r="BF302" s="205"/>
    </row>
    <row r="303" spans="1:58" ht="16" customHeight="1">
      <c r="A303" s="38">
        <v>300</v>
      </c>
      <c r="B303" s="567" t="s">
        <v>18361</v>
      </c>
      <c r="C303" s="38"/>
      <c r="D303" s="38" t="s">
        <v>19</v>
      </c>
      <c r="E303" s="38"/>
      <c r="F303" s="38"/>
      <c r="G303" s="8"/>
      <c r="H303" s="37" t="s">
        <v>15736</v>
      </c>
      <c r="I303" s="38" t="str">
        <f t="shared" si="1"/>
        <v>DYE6477</v>
      </c>
      <c r="J303" s="37" t="s">
        <v>15505</v>
      </c>
      <c r="K303" s="186" t="s">
        <v>15753</v>
      </c>
      <c r="L303" s="38"/>
      <c r="M303" s="38" t="s">
        <v>21</v>
      </c>
      <c r="N303" s="38" t="s">
        <v>17576</v>
      </c>
      <c r="O303" s="8" t="s">
        <v>23045</v>
      </c>
      <c r="P303" s="38"/>
      <c r="Q303" s="47"/>
      <c r="R303" s="100"/>
      <c r="S303" s="100"/>
      <c r="T303" s="222"/>
      <c r="U303" s="100"/>
      <c r="V303" s="223"/>
      <c r="W303" s="205"/>
      <c r="X303" s="205"/>
      <c r="Y303" s="205"/>
      <c r="Z303" s="205"/>
      <c r="AA303" s="205"/>
      <c r="AB303" s="205"/>
      <c r="AC303" s="205"/>
      <c r="AD303" s="205"/>
      <c r="AE303" s="205"/>
      <c r="AF303" s="205"/>
      <c r="AG303" s="205"/>
      <c r="AH303" s="205"/>
      <c r="AI303" s="205"/>
      <c r="AJ303" s="205"/>
      <c r="AK303" s="205"/>
      <c r="AL303" s="205"/>
      <c r="AM303" s="205"/>
      <c r="AN303" s="205"/>
      <c r="AO303" s="205"/>
      <c r="AP303" s="205"/>
      <c r="AQ303" s="205"/>
      <c r="AR303" s="205"/>
      <c r="AS303" s="205"/>
      <c r="AT303" s="205"/>
      <c r="AU303" s="205"/>
      <c r="AV303" s="205"/>
      <c r="AW303" s="205"/>
      <c r="AX303" s="205"/>
      <c r="AY303" s="205"/>
      <c r="AZ303" s="205"/>
      <c r="BA303" s="205"/>
      <c r="BB303" s="205"/>
      <c r="BC303" s="205"/>
      <c r="BD303" s="205"/>
      <c r="BE303" s="205"/>
      <c r="BF303" s="205"/>
    </row>
    <row r="304" spans="1:58" ht="16" customHeight="1">
      <c r="A304" s="38">
        <v>301</v>
      </c>
      <c r="B304" s="567" t="s">
        <v>18361</v>
      </c>
      <c r="C304" s="38"/>
      <c r="D304" s="38" t="s">
        <v>19</v>
      </c>
      <c r="E304" s="38"/>
      <c r="F304" s="38"/>
      <c r="G304" s="8"/>
      <c r="H304" s="37" t="s">
        <v>15737</v>
      </c>
      <c r="I304" s="38" t="str">
        <f t="shared" si="1"/>
        <v>DYE6478</v>
      </c>
      <c r="J304" s="37" t="s">
        <v>15506</v>
      </c>
      <c r="K304" s="186" t="s">
        <v>15753</v>
      </c>
      <c r="L304" s="38"/>
      <c r="M304" s="38" t="s">
        <v>21</v>
      </c>
      <c r="N304" s="38" t="s">
        <v>17576</v>
      </c>
      <c r="O304" s="8" t="s">
        <v>23046</v>
      </c>
      <c r="P304" s="38"/>
      <c r="Q304" s="47"/>
      <c r="R304" s="100"/>
      <c r="S304" s="100"/>
      <c r="T304" s="222"/>
      <c r="U304" s="100"/>
      <c r="V304" s="223"/>
      <c r="W304" s="205"/>
      <c r="X304" s="205"/>
      <c r="Y304" s="205"/>
      <c r="Z304" s="205"/>
      <c r="AA304" s="205"/>
      <c r="AB304" s="205"/>
      <c r="AC304" s="205"/>
      <c r="AD304" s="205"/>
      <c r="AE304" s="205"/>
      <c r="AF304" s="205"/>
      <c r="AG304" s="205"/>
      <c r="AH304" s="205"/>
      <c r="AI304" s="205"/>
      <c r="AJ304" s="205"/>
      <c r="AK304" s="205"/>
      <c r="AL304" s="205"/>
      <c r="AM304" s="205"/>
      <c r="AN304" s="205"/>
      <c r="AO304" s="205"/>
      <c r="AP304" s="205"/>
      <c r="AQ304" s="205"/>
      <c r="AR304" s="205"/>
      <c r="AS304" s="205"/>
      <c r="AT304" s="205"/>
      <c r="AU304" s="205"/>
      <c r="AV304" s="205"/>
      <c r="AW304" s="205"/>
      <c r="AX304" s="205"/>
      <c r="AY304" s="205"/>
      <c r="AZ304" s="205"/>
      <c r="BA304" s="205"/>
      <c r="BB304" s="205"/>
      <c r="BC304" s="205"/>
      <c r="BD304" s="205"/>
      <c r="BE304" s="205"/>
      <c r="BF304" s="205"/>
    </row>
    <row r="305" spans="1:58" ht="16" customHeight="1">
      <c r="A305" s="38">
        <v>302</v>
      </c>
      <c r="B305" s="567" t="s">
        <v>18361</v>
      </c>
      <c r="C305" s="38"/>
      <c r="D305" s="38" t="s">
        <v>19</v>
      </c>
      <c r="E305" s="38"/>
      <c r="F305" s="38"/>
      <c r="G305" s="8"/>
      <c r="H305" s="37" t="s">
        <v>15738</v>
      </c>
      <c r="I305" s="38" t="str">
        <f t="shared" si="1"/>
        <v>DYE6479</v>
      </c>
      <c r="J305" s="37" t="s">
        <v>15507</v>
      </c>
      <c r="K305" s="186" t="s">
        <v>15753</v>
      </c>
      <c r="L305" s="38"/>
      <c r="M305" s="38" t="s">
        <v>21</v>
      </c>
      <c r="N305" s="38" t="s">
        <v>17576</v>
      </c>
      <c r="O305" s="8" t="s">
        <v>23047</v>
      </c>
      <c r="P305" s="38"/>
      <c r="Q305" s="47"/>
      <c r="R305" s="100"/>
      <c r="S305" s="100"/>
      <c r="T305" s="222"/>
      <c r="U305" s="100"/>
      <c r="V305" s="223"/>
      <c r="W305" s="205"/>
      <c r="X305" s="205"/>
      <c r="Y305" s="205"/>
      <c r="Z305" s="205"/>
      <c r="AA305" s="205"/>
      <c r="AB305" s="205"/>
      <c r="AC305" s="205"/>
      <c r="AD305" s="205"/>
      <c r="AE305" s="205"/>
      <c r="AF305" s="205"/>
      <c r="AG305" s="205"/>
      <c r="AH305" s="205"/>
      <c r="AI305" s="205"/>
      <c r="AJ305" s="205"/>
      <c r="AK305" s="205"/>
      <c r="AL305" s="205"/>
      <c r="AM305" s="205"/>
      <c r="AN305" s="205"/>
      <c r="AO305" s="205"/>
      <c r="AP305" s="205"/>
      <c r="AQ305" s="205"/>
      <c r="AR305" s="205"/>
      <c r="AS305" s="205"/>
      <c r="AT305" s="205"/>
      <c r="AU305" s="205"/>
      <c r="AV305" s="205"/>
      <c r="AW305" s="205"/>
      <c r="AX305" s="205"/>
      <c r="AY305" s="205"/>
      <c r="AZ305" s="205"/>
      <c r="BA305" s="205"/>
      <c r="BB305" s="205"/>
      <c r="BC305" s="205"/>
      <c r="BD305" s="205"/>
      <c r="BE305" s="205"/>
      <c r="BF305" s="205"/>
    </row>
    <row r="306" spans="1:58" ht="16" customHeight="1">
      <c r="A306" s="38">
        <v>303</v>
      </c>
      <c r="B306" s="567" t="s">
        <v>18361</v>
      </c>
      <c r="C306" s="38"/>
      <c r="D306" s="38" t="s">
        <v>19</v>
      </c>
      <c r="E306" s="38"/>
      <c r="F306" s="38"/>
      <c r="G306" s="8"/>
      <c r="H306" s="37" t="s">
        <v>15739</v>
      </c>
      <c r="I306" s="38" t="str">
        <f t="shared" si="1"/>
        <v>DYE6480</v>
      </c>
      <c r="J306" s="37" t="s">
        <v>15508</v>
      </c>
      <c r="K306" s="186" t="s">
        <v>15753</v>
      </c>
      <c r="L306" s="38"/>
      <c r="M306" s="38" t="s">
        <v>21</v>
      </c>
      <c r="N306" s="38" t="s">
        <v>17576</v>
      </c>
      <c r="O306" s="8" t="s">
        <v>23048</v>
      </c>
      <c r="P306" s="38"/>
      <c r="Q306" s="47"/>
      <c r="R306" s="100"/>
      <c r="S306" s="205"/>
      <c r="T306" s="205"/>
      <c r="U306" s="205"/>
      <c r="V306" s="205"/>
      <c r="W306" s="205"/>
      <c r="X306" s="205"/>
      <c r="Y306" s="205"/>
      <c r="Z306" s="205"/>
      <c r="AA306" s="205"/>
      <c r="AB306" s="205"/>
      <c r="AC306" s="205"/>
      <c r="AD306" s="205"/>
      <c r="AE306" s="205"/>
      <c r="AF306" s="205"/>
      <c r="AG306" s="205"/>
      <c r="AH306" s="205"/>
      <c r="AI306" s="205"/>
      <c r="AJ306" s="205"/>
      <c r="AK306" s="205"/>
      <c r="AL306" s="205"/>
      <c r="AM306" s="205"/>
      <c r="AN306" s="205"/>
      <c r="AO306" s="205"/>
      <c r="AP306" s="205"/>
      <c r="AQ306" s="205"/>
      <c r="AR306" s="205"/>
      <c r="AS306" s="205"/>
      <c r="AT306" s="205"/>
      <c r="AU306" s="205"/>
      <c r="AV306" s="205"/>
      <c r="AW306" s="205"/>
      <c r="AX306" s="205"/>
      <c r="AY306" s="205"/>
      <c r="AZ306" s="205"/>
      <c r="BA306" s="205"/>
      <c r="BB306" s="205"/>
      <c r="BC306" s="205"/>
      <c r="BD306" s="205"/>
      <c r="BE306" s="205"/>
      <c r="BF306" s="205"/>
    </row>
    <row r="307" spans="1:58" ht="16" customHeight="1">
      <c r="A307" s="38">
        <v>304</v>
      </c>
      <c r="B307" s="567" t="s">
        <v>22933</v>
      </c>
      <c r="C307" s="38" t="s">
        <v>15843</v>
      </c>
      <c r="D307" s="36" t="s">
        <v>19</v>
      </c>
      <c r="E307" s="38" t="s">
        <v>15921</v>
      </c>
      <c r="F307" s="38" t="s">
        <v>16032</v>
      </c>
      <c r="G307" s="8" t="s">
        <v>15818</v>
      </c>
      <c r="H307" s="37" t="s">
        <v>15525</v>
      </c>
      <c r="I307" s="38" t="str">
        <f t="shared" si="1"/>
        <v>DYE5970</v>
      </c>
      <c r="J307" s="37" t="s">
        <v>15295</v>
      </c>
      <c r="K307" s="186" t="s">
        <v>15754</v>
      </c>
      <c r="L307" s="38"/>
      <c r="M307" s="38" t="s">
        <v>21</v>
      </c>
      <c r="N307" s="38" t="s">
        <v>22936</v>
      </c>
      <c r="O307" s="38" t="s">
        <v>23753</v>
      </c>
      <c r="P307" s="38"/>
      <c r="Q307" s="47"/>
      <c r="R307" s="100"/>
      <c r="S307" s="205"/>
      <c r="T307" s="205"/>
      <c r="U307" s="205"/>
      <c r="V307" s="205"/>
      <c r="W307" s="205"/>
      <c r="X307" s="205"/>
      <c r="Y307" s="205"/>
      <c r="Z307" s="205"/>
      <c r="AA307" s="205"/>
      <c r="AB307" s="205"/>
      <c r="AC307" s="205"/>
      <c r="AD307" s="205"/>
      <c r="AE307" s="205"/>
      <c r="AF307" s="205"/>
      <c r="AG307" s="205"/>
      <c r="AH307" s="205"/>
      <c r="AI307" s="205"/>
      <c r="AJ307" s="205"/>
      <c r="AK307" s="205"/>
      <c r="AL307" s="205"/>
      <c r="AM307" s="205"/>
      <c r="AN307" s="205"/>
      <c r="AO307" s="205"/>
      <c r="AP307" s="205"/>
      <c r="AQ307" s="205"/>
      <c r="AR307" s="205"/>
      <c r="AS307" s="205"/>
      <c r="AT307" s="205"/>
      <c r="AU307" s="205"/>
      <c r="AV307" s="205"/>
      <c r="AW307" s="205"/>
      <c r="AX307" s="205"/>
      <c r="AY307" s="205"/>
      <c r="AZ307" s="205"/>
      <c r="BA307" s="205"/>
      <c r="BB307" s="205"/>
      <c r="BC307" s="205"/>
      <c r="BD307" s="205"/>
      <c r="BE307" s="205"/>
      <c r="BF307" s="205"/>
    </row>
    <row r="308" spans="1:58" ht="16" customHeight="1">
      <c r="A308" s="38">
        <v>305</v>
      </c>
      <c r="B308" s="567" t="s">
        <v>22933</v>
      </c>
      <c r="C308" s="38" t="s">
        <v>1615</v>
      </c>
      <c r="D308" s="36" t="s">
        <v>19</v>
      </c>
      <c r="E308" s="38" t="s">
        <v>1617</v>
      </c>
      <c r="F308" s="38" t="s">
        <v>1616</v>
      </c>
      <c r="G308" s="8" t="s">
        <v>15816</v>
      </c>
      <c r="H308" s="37" t="s">
        <v>15526</v>
      </c>
      <c r="I308" s="38" t="str">
        <f t="shared" si="1"/>
        <v>DYE5971</v>
      </c>
      <c r="J308" s="37" t="s">
        <v>15296</v>
      </c>
      <c r="K308" s="186" t="s">
        <v>15754</v>
      </c>
      <c r="L308" s="38"/>
      <c r="M308" s="38" t="s">
        <v>21</v>
      </c>
      <c r="N308" s="38" t="s">
        <v>22936</v>
      </c>
      <c r="O308" s="38" t="s">
        <v>23754</v>
      </c>
      <c r="P308" s="38"/>
      <c r="Q308" s="47"/>
      <c r="R308" s="100"/>
      <c r="S308" s="205"/>
      <c r="T308" s="205"/>
      <c r="U308" s="205"/>
      <c r="V308" s="205"/>
      <c r="W308" s="205"/>
      <c r="X308" s="205"/>
      <c r="Y308" s="205"/>
      <c r="Z308" s="205"/>
      <c r="AA308" s="205"/>
      <c r="AB308" s="205"/>
      <c r="AC308" s="205"/>
      <c r="AD308" s="205"/>
      <c r="AE308" s="205"/>
      <c r="AF308" s="205"/>
      <c r="AG308" s="205"/>
      <c r="AH308" s="205"/>
      <c r="AI308" s="205"/>
      <c r="AJ308" s="205"/>
      <c r="AK308" s="205"/>
      <c r="AL308" s="205"/>
      <c r="AM308" s="205"/>
      <c r="AN308" s="205"/>
      <c r="AO308" s="205"/>
      <c r="AP308" s="205"/>
      <c r="AQ308" s="205"/>
      <c r="AR308" s="205"/>
      <c r="AS308" s="205"/>
      <c r="AT308" s="205"/>
      <c r="AU308" s="205"/>
      <c r="AV308" s="205"/>
      <c r="AW308" s="205"/>
      <c r="AX308" s="205"/>
      <c r="AY308" s="205"/>
      <c r="AZ308" s="205"/>
      <c r="BA308" s="205"/>
      <c r="BB308" s="205"/>
      <c r="BC308" s="205"/>
      <c r="BD308" s="205"/>
      <c r="BE308" s="205"/>
      <c r="BF308" s="205"/>
    </row>
    <row r="309" spans="1:58" ht="16" customHeight="1">
      <c r="A309" s="38">
        <v>306</v>
      </c>
      <c r="B309" s="567" t="s">
        <v>22933</v>
      </c>
      <c r="C309" s="38" t="s">
        <v>15841</v>
      </c>
      <c r="D309" s="36" t="s">
        <v>19</v>
      </c>
      <c r="E309" s="38" t="s">
        <v>15916</v>
      </c>
      <c r="F309" s="38" t="s">
        <v>16027</v>
      </c>
      <c r="G309" s="8" t="s">
        <v>15815</v>
      </c>
      <c r="H309" s="37" t="s">
        <v>15531</v>
      </c>
      <c r="I309" s="38" t="str">
        <f t="shared" si="1"/>
        <v>DYE5976</v>
      </c>
      <c r="J309" s="37" t="s">
        <v>15301</v>
      </c>
      <c r="K309" s="186" t="s">
        <v>15754</v>
      </c>
      <c r="L309" s="38"/>
      <c r="M309" s="38" t="s">
        <v>21</v>
      </c>
      <c r="N309" s="38" t="s">
        <v>22936</v>
      </c>
      <c r="O309" s="38" t="s">
        <v>23755</v>
      </c>
      <c r="P309" s="38"/>
      <c r="Q309" s="47"/>
      <c r="R309" s="214"/>
    </row>
    <row r="310" spans="1:58" ht="16" customHeight="1">
      <c r="A310" s="38">
        <v>307</v>
      </c>
      <c r="B310" s="567" t="s">
        <v>22933</v>
      </c>
      <c r="C310" s="38" t="s">
        <v>5448</v>
      </c>
      <c r="D310" s="36" t="s">
        <v>19</v>
      </c>
      <c r="E310" s="38" t="s">
        <v>15928</v>
      </c>
      <c r="F310" s="38" t="s">
        <v>16039</v>
      </c>
      <c r="G310" s="8" t="s">
        <v>15822</v>
      </c>
      <c r="H310" s="37" t="s">
        <v>15539</v>
      </c>
      <c r="I310" s="38" t="str">
        <f t="shared" si="1"/>
        <v>DYE5984</v>
      </c>
      <c r="J310" s="37" t="s">
        <v>15309</v>
      </c>
      <c r="K310" s="186" t="s">
        <v>15754</v>
      </c>
      <c r="L310" s="38"/>
      <c r="M310" s="38" t="s">
        <v>21</v>
      </c>
      <c r="N310" s="38" t="s">
        <v>22936</v>
      </c>
      <c r="O310" s="38" t="s">
        <v>23756</v>
      </c>
      <c r="P310" s="38"/>
      <c r="Q310" s="47"/>
      <c r="R310" s="214"/>
    </row>
    <row r="311" spans="1:58" ht="16" customHeight="1">
      <c r="A311" s="38">
        <v>308</v>
      </c>
      <c r="B311" s="567" t="s">
        <v>22933</v>
      </c>
      <c r="C311" s="38" t="s">
        <v>5448</v>
      </c>
      <c r="D311" s="36" t="s">
        <v>19</v>
      </c>
      <c r="E311" s="38" t="s">
        <v>15927</v>
      </c>
      <c r="F311" s="38" t="s">
        <v>16038</v>
      </c>
      <c r="G311" s="8" t="s">
        <v>15820</v>
      </c>
      <c r="H311" s="37" t="s">
        <v>15555</v>
      </c>
      <c r="I311" s="38" t="str">
        <f t="shared" si="1"/>
        <v>DYE6000</v>
      </c>
      <c r="J311" s="37" t="s">
        <v>15325</v>
      </c>
      <c r="K311" s="186" t="s">
        <v>15754</v>
      </c>
      <c r="L311" s="38"/>
      <c r="M311" s="38" t="s">
        <v>21</v>
      </c>
      <c r="N311" s="38" t="s">
        <v>22936</v>
      </c>
      <c r="O311" s="38" t="s">
        <v>23757</v>
      </c>
      <c r="P311" s="38"/>
      <c r="Q311" s="47"/>
      <c r="R311" s="214"/>
    </row>
    <row r="312" spans="1:58" ht="16" customHeight="1">
      <c r="A312" s="38">
        <v>309</v>
      </c>
      <c r="B312" s="567" t="s">
        <v>22933</v>
      </c>
      <c r="C312" s="38" t="s">
        <v>5448</v>
      </c>
      <c r="D312" s="36" t="s">
        <v>19</v>
      </c>
      <c r="E312" s="38" t="s">
        <v>5450</v>
      </c>
      <c r="F312" s="38" t="s">
        <v>5449</v>
      </c>
      <c r="G312" s="8" t="s">
        <v>15821</v>
      </c>
      <c r="H312" s="37" t="s">
        <v>15556</v>
      </c>
      <c r="I312" s="38" t="str">
        <f t="shared" si="1"/>
        <v>DYE6001</v>
      </c>
      <c r="J312" s="37" t="s">
        <v>15326</v>
      </c>
      <c r="K312" s="186" t="s">
        <v>15754</v>
      </c>
      <c r="L312" s="38"/>
      <c r="M312" s="38" t="s">
        <v>21</v>
      </c>
      <c r="N312" s="38" t="s">
        <v>22936</v>
      </c>
      <c r="O312" s="38" t="s">
        <v>23758</v>
      </c>
      <c r="P312" s="38"/>
      <c r="Q312" s="47"/>
      <c r="R312" s="214"/>
    </row>
    <row r="313" spans="1:58" ht="16" customHeight="1">
      <c r="A313" s="38">
        <v>310</v>
      </c>
      <c r="B313" s="567" t="s">
        <v>22933</v>
      </c>
      <c r="C313" s="38" t="s">
        <v>15843</v>
      </c>
      <c r="D313" s="36" t="s">
        <v>19</v>
      </c>
      <c r="E313" s="38" t="s">
        <v>15920</v>
      </c>
      <c r="F313" s="38" t="s">
        <v>16031</v>
      </c>
      <c r="G313" s="8" t="s">
        <v>15817</v>
      </c>
      <c r="H313" s="37" t="s">
        <v>15557</v>
      </c>
      <c r="I313" s="38" t="str">
        <f t="shared" si="1"/>
        <v>DYE6002</v>
      </c>
      <c r="J313" s="37" t="s">
        <v>15327</v>
      </c>
      <c r="K313" s="186" t="s">
        <v>15754</v>
      </c>
      <c r="L313" s="38"/>
      <c r="M313" s="38" t="s">
        <v>21</v>
      </c>
      <c r="N313" s="38" t="s">
        <v>22936</v>
      </c>
      <c r="O313" s="38" t="s">
        <v>23759</v>
      </c>
      <c r="P313" s="38"/>
      <c r="Q313" s="47"/>
      <c r="R313" s="214"/>
    </row>
    <row r="314" spans="1:58" ht="16" customHeight="1">
      <c r="A314" s="38">
        <v>311</v>
      </c>
      <c r="B314" s="567" t="s">
        <v>22933</v>
      </c>
      <c r="C314" s="38" t="s">
        <v>15847</v>
      </c>
      <c r="D314" s="36" t="s">
        <v>19</v>
      </c>
      <c r="E314" s="38" t="s">
        <v>15929</v>
      </c>
      <c r="F314" s="38" t="s">
        <v>16040</v>
      </c>
      <c r="G314" s="8" t="s">
        <v>15823</v>
      </c>
      <c r="H314" s="37" t="s">
        <v>15561</v>
      </c>
      <c r="I314" s="38" t="str">
        <f t="shared" si="1"/>
        <v>DYE6006</v>
      </c>
      <c r="J314" s="37" t="s">
        <v>15331</v>
      </c>
      <c r="K314" s="186" t="s">
        <v>15754</v>
      </c>
      <c r="L314" s="38"/>
      <c r="M314" s="38" t="s">
        <v>21</v>
      </c>
      <c r="N314" s="38" t="s">
        <v>22936</v>
      </c>
      <c r="O314" s="38" t="s">
        <v>23760</v>
      </c>
      <c r="P314" s="38"/>
      <c r="Q314" s="47"/>
      <c r="R314" s="214"/>
    </row>
    <row r="315" spans="1:58" ht="16" customHeight="1">
      <c r="A315" s="38">
        <v>312</v>
      </c>
      <c r="B315" s="567" t="s">
        <v>22933</v>
      </c>
      <c r="C315" s="38" t="s">
        <v>5676</v>
      </c>
      <c r="D315" s="36" t="s">
        <v>19</v>
      </c>
      <c r="E315" s="38" t="s">
        <v>5678</v>
      </c>
      <c r="F315" s="38" t="s">
        <v>5677</v>
      </c>
      <c r="G315" s="8" t="s">
        <v>15819</v>
      </c>
      <c r="H315" s="37" t="s">
        <v>15566</v>
      </c>
      <c r="I315" s="38" t="str">
        <f t="shared" si="1"/>
        <v>DYE6011</v>
      </c>
      <c r="J315" s="37" t="s">
        <v>15336</v>
      </c>
      <c r="K315" s="186" t="s">
        <v>15754</v>
      </c>
      <c r="L315" s="38"/>
      <c r="M315" s="38" t="s">
        <v>21</v>
      </c>
      <c r="N315" s="38" t="s">
        <v>22936</v>
      </c>
      <c r="O315" s="38" t="s">
        <v>23761</v>
      </c>
      <c r="P315" s="38"/>
      <c r="Q315" s="47"/>
      <c r="R315" s="214"/>
    </row>
    <row r="316" spans="1:58" ht="16" customHeight="1">
      <c r="A316" s="38">
        <v>313</v>
      </c>
      <c r="B316" s="567" t="s">
        <v>22933</v>
      </c>
      <c r="C316" s="38" t="s">
        <v>15837</v>
      </c>
      <c r="D316" s="36" t="s">
        <v>19</v>
      </c>
      <c r="E316" s="38" t="s">
        <v>15902</v>
      </c>
      <c r="F316" s="38" t="s">
        <v>16009</v>
      </c>
      <c r="G316" s="8" t="s">
        <v>15810</v>
      </c>
      <c r="H316" s="37" t="s">
        <v>15587</v>
      </c>
      <c r="I316" s="38" t="str">
        <f t="shared" si="1"/>
        <v>DYE6032</v>
      </c>
      <c r="J316" s="37" t="s">
        <v>15357</v>
      </c>
      <c r="K316" s="186" t="s">
        <v>15754</v>
      </c>
      <c r="L316" s="38"/>
      <c r="M316" s="38" t="s">
        <v>21</v>
      </c>
      <c r="N316" s="38" t="s">
        <v>22936</v>
      </c>
      <c r="O316" s="38" t="s">
        <v>23762</v>
      </c>
      <c r="P316" s="38"/>
      <c r="Q316" s="47"/>
      <c r="R316" s="214"/>
    </row>
    <row r="317" spans="1:58" ht="16" customHeight="1">
      <c r="A317" s="38">
        <v>314</v>
      </c>
      <c r="B317" s="567" t="s">
        <v>22933</v>
      </c>
      <c r="C317" s="38" t="s">
        <v>1618</v>
      </c>
      <c r="D317" s="36" t="s">
        <v>19</v>
      </c>
      <c r="E317" s="38" t="s">
        <v>1623</v>
      </c>
      <c r="F317" s="38" t="s">
        <v>16011</v>
      </c>
      <c r="G317" s="8" t="s">
        <v>15811</v>
      </c>
      <c r="H317" s="37" t="s">
        <v>15588</v>
      </c>
      <c r="I317" s="38" t="str">
        <f t="shared" si="1"/>
        <v>DYE6033</v>
      </c>
      <c r="J317" s="37" t="s">
        <v>15358</v>
      </c>
      <c r="K317" s="186" t="s">
        <v>15754</v>
      </c>
      <c r="L317" s="38"/>
      <c r="M317" s="38" t="s">
        <v>21</v>
      </c>
      <c r="N317" s="38" t="s">
        <v>22936</v>
      </c>
      <c r="O317" s="38" t="s">
        <v>23763</v>
      </c>
      <c r="P317" s="38"/>
      <c r="Q317" s="47"/>
      <c r="R317" s="214"/>
    </row>
    <row r="318" spans="1:58" ht="16" customHeight="1">
      <c r="A318" s="38">
        <v>315</v>
      </c>
      <c r="B318" s="567" t="s">
        <v>22933</v>
      </c>
      <c r="C318" s="38" t="s">
        <v>1606</v>
      </c>
      <c r="D318" s="36" t="s">
        <v>19</v>
      </c>
      <c r="E318" s="38" t="s">
        <v>15910</v>
      </c>
      <c r="F318" s="38" t="s">
        <v>16018</v>
      </c>
      <c r="G318" s="8" t="s">
        <v>15812</v>
      </c>
      <c r="H318" s="37" t="s">
        <v>15604</v>
      </c>
      <c r="I318" s="38" t="str">
        <f t="shared" si="1"/>
        <v>DYE6049</v>
      </c>
      <c r="J318" s="37" t="s">
        <v>15374</v>
      </c>
      <c r="K318" s="186" t="s">
        <v>15754</v>
      </c>
      <c r="L318" s="38"/>
      <c r="M318" s="38" t="s">
        <v>21</v>
      </c>
      <c r="N318" s="38" t="s">
        <v>22936</v>
      </c>
      <c r="O318" s="38" t="s">
        <v>23764</v>
      </c>
      <c r="P318" s="38"/>
      <c r="Q318" s="47"/>
      <c r="R318" s="214"/>
    </row>
    <row r="319" spans="1:58" ht="16" customHeight="1">
      <c r="A319" s="38">
        <v>316</v>
      </c>
      <c r="B319" s="567" t="s">
        <v>22933</v>
      </c>
      <c r="C319" s="38" t="s">
        <v>5683</v>
      </c>
      <c r="D319" s="36" t="s">
        <v>19</v>
      </c>
      <c r="E319" s="38" t="s">
        <v>5685</v>
      </c>
      <c r="F319" s="38" t="s">
        <v>5684</v>
      </c>
      <c r="G319" s="8" t="s">
        <v>15813</v>
      </c>
      <c r="H319" s="37" t="s">
        <v>15612</v>
      </c>
      <c r="I319" s="38" t="str">
        <f t="shared" si="1"/>
        <v>DYE6057</v>
      </c>
      <c r="J319" s="37" t="s">
        <v>15382</v>
      </c>
      <c r="K319" s="186" t="s">
        <v>15754</v>
      </c>
      <c r="L319" s="38"/>
      <c r="M319" s="38" t="s">
        <v>21</v>
      </c>
      <c r="N319" s="38" t="s">
        <v>22936</v>
      </c>
      <c r="O319" s="38" t="s">
        <v>23765</v>
      </c>
      <c r="P319" s="38"/>
      <c r="Q319" s="47"/>
      <c r="R319" s="214"/>
    </row>
    <row r="320" spans="1:58" ht="16" customHeight="1">
      <c r="A320" s="38">
        <v>317</v>
      </c>
      <c r="B320" s="567" t="s">
        <v>22933</v>
      </c>
      <c r="C320" s="38" t="s">
        <v>158</v>
      </c>
      <c r="D320" s="36" t="s">
        <v>19</v>
      </c>
      <c r="E320" s="38" t="s">
        <v>23766</v>
      </c>
      <c r="F320" s="38" t="s">
        <v>16022</v>
      </c>
      <c r="G320" s="8" t="s">
        <v>15814</v>
      </c>
      <c r="H320" s="37" t="s">
        <v>15613</v>
      </c>
      <c r="I320" s="38" t="str">
        <f t="shared" si="1"/>
        <v>DYE6058</v>
      </c>
      <c r="J320" s="37" t="s">
        <v>15383</v>
      </c>
      <c r="K320" s="186" t="s">
        <v>15754</v>
      </c>
      <c r="L320" s="38"/>
      <c r="M320" s="38" t="s">
        <v>21</v>
      </c>
      <c r="N320" s="38" t="s">
        <v>22936</v>
      </c>
      <c r="O320" s="38" t="s">
        <v>23767</v>
      </c>
      <c r="P320" s="38"/>
      <c r="Q320" s="47"/>
      <c r="R320" s="214"/>
    </row>
    <row r="321" spans="1:54" ht="16" customHeight="1">
      <c r="A321" s="38">
        <v>318</v>
      </c>
      <c r="B321" s="567" t="s">
        <v>22933</v>
      </c>
      <c r="C321" s="38" t="s">
        <v>5322</v>
      </c>
      <c r="D321" s="38" t="s">
        <v>19</v>
      </c>
      <c r="E321" s="38" t="s">
        <v>5316</v>
      </c>
      <c r="F321" s="38" t="s">
        <v>5323</v>
      </c>
      <c r="G321" s="8" t="s">
        <v>15803</v>
      </c>
      <c r="H321" s="37" t="s">
        <v>15620</v>
      </c>
      <c r="I321" s="38" t="str">
        <f t="shared" si="1"/>
        <v>DYE6065</v>
      </c>
      <c r="J321" s="37" t="s">
        <v>15390</v>
      </c>
      <c r="K321" s="186" t="s">
        <v>15755</v>
      </c>
      <c r="L321" s="38"/>
      <c r="M321" s="38" t="s">
        <v>21</v>
      </c>
      <c r="N321" s="38" t="s">
        <v>22937</v>
      </c>
      <c r="O321" s="38" t="s">
        <v>23768</v>
      </c>
      <c r="P321" s="38"/>
      <c r="Q321" s="47"/>
      <c r="R321" s="214"/>
    </row>
    <row r="322" spans="1:54" ht="16" customHeight="1">
      <c r="A322" s="38">
        <v>319</v>
      </c>
      <c r="B322" s="567" t="s">
        <v>22933</v>
      </c>
      <c r="C322" s="38" t="s">
        <v>5324</v>
      </c>
      <c r="D322" s="38" t="s">
        <v>19</v>
      </c>
      <c r="E322" s="38" t="s">
        <v>5320</v>
      </c>
      <c r="F322" s="38" t="s">
        <v>5325</v>
      </c>
      <c r="G322" s="8" t="s">
        <v>15804</v>
      </c>
      <c r="H322" s="37" t="s">
        <v>15623</v>
      </c>
      <c r="I322" s="38" t="str">
        <f t="shared" si="1"/>
        <v>DYE6068</v>
      </c>
      <c r="J322" s="37" t="s">
        <v>15393</v>
      </c>
      <c r="K322" s="186" t="s">
        <v>15755</v>
      </c>
      <c r="L322" s="38"/>
      <c r="M322" s="38" t="s">
        <v>21</v>
      </c>
      <c r="N322" s="38" t="s">
        <v>22937</v>
      </c>
      <c r="O322" s="38" t="s">
        <v>23769</v>
      </c>
      <c r="P322" s="38"/>
      <c r="Q322" s="47"/>
      <c r="R322" s="214"/>
    </row>
    <row r="323" spans="1:54" ht="16" customHeight="1">
      <c r="A323" s="38">
        <v>320</v>
      </c>
      <c r="B323" s="567" t="s">
        <v>22933</v>
      </c>
      <c r="C323" s="38" t="s">
        <v>264</v>
      </c>
      <c r="D323" s="36" t="s">
        <v>19</v>
      </c>
      <c r="E323" s="36" t="s">
        <v>15873</v>
      </c>
      <c r="F323" s="566" t="s">
        <v>15980</v>
      </c>
      <c r="G323" s="8" t="s">
        <v>15805</v>
      </c>
      <c r="H323" s="37" t="s">
        <v>15627</v>
      </c>
      <c r="I323" s="38" t="str">
        <f t="shared" si="1"/>
        <v>DYE6072</v>
      </c>
      <c r="J323" s="37" t="s">
        <v>15397</v>
      </c>
      <c r="K323" s="186" t="s">
        <v>15755</v>
      </c>
      <c r="L323" s="38"/>
      <c r="M323" s="38" t="s">
        <v>21</v>
      </c>
      <c r="N323" s="38" t="s">
        <v>22937</v>
      </c>
      <c r="O323" s="38" t="s">
        <v>23770</v>
      </c>
      <c r="P323" s="38"/>
      <c r="Q323" s="47"/>
      <c r="R323" s="214"/>
    </row>
    <row r="324" spans="1:54" ht="16" customHeight="1">
      <c r="A324" s="38">
        <v>321</v>
      </c>
      <c r="B324" s="567" t="s">
        <v>22933</v>
      </c>
      <c r="C324" s="38" t="s">
        <v>263</v>
      </c>
      <c r="D324" s="36" t="s">
        <v>19</v>
      </c>
      <c r="E324" s="36" t="s">
        <v>15887</v>
      </c>
      <c r="F324" s="566" t="s">
        <v>15992</v>
      </c>
      <c r="G324" s="8" t="s">
        <v>15806</v>
      </c>
      <c r="H324" s="37" t="s">
        <v>15641</v>
      </c>
      <c r="I324" s="38" t="str">
        <f t="shared" si="1"/>
        <v>DYE6086</v>
      </c>
      <c r="J324" s="37" t="s">
        <v>15411</v>
      </c>
      <c r="K324" s="186" t="s">
        <v>15755</v>
      </c>
      <c r="L324" s="38"/>
      <c r="M324" s="38" t="s">
        <v>21</v>
      </c>
      <c r="N324" s="38" t="s">
        <v>22937</v>
      </c>
      <c r="O324" s="38" t="s">
        <v>23771</v>
      </c>
      <c r="P324" s="38"/>
      <c r="Q324" s="47"/>
      <c r="R324" s="214"/>
    </row>
    <row r="325" spans="1:54" ht="16" customHeight="1">
      <c r="A325" s="38">
        <v>322</v>
      </c>
      <c r="B325" s="567" t="s">
        <v>22933</v>
      </c>
      <c r="C325" s="38" t="s">
        <v>157</v>
      </c>
      <c r="D325" s="36" t="s">
        <v>19</v>
      </c>
      <c r="E325" s="36" t="s">
        <v>23772</v>
      </c>
      <c r="F325" s="566" t="s">
        <v>15997</v>
      </c>
      <c r="G325" s="8" t="s">
        <v>15808</v>
      </c>
      <c r="H325" s="37" t="s">
        <v>15644</v>
      </c>
      <c r="I325" s="38" t="str">
        <f t="shared" si="1"/>
        <v>DYE6089</v>
      </c>
      <c r="J325" s="37" t="s">
        <v>15414</v>
      </c>
      <c r="K325" s="186" t="s">
        <v>15755</v>
      </c>
      <c r="L325" s="38"/>
      <c r="M325" s="38" t="s">
        <v>21</v>
      </c>
      <c r="N325" s="38" t="s">
        <v>22937</v>
      </c>
      <c r="O325" s="38" t="s">
        <v>23773</v>
      </c>
      <c r="P325" s="38"/>
      <c r="Q325" s="47"/>
      <c r="R325" s="214"/>
    </row>
    <row r="326" spans="1:54" ht="16" customHeight="1">
      <c r="A326" s="38">
        <v>323</v>
      </c>
      <c r="B326" s="567" t="s">
        <v>22933</v>
      </c>
      <c r="C326" s="38" t="s">
        <v>15833</v>
      </c>
      <c r="D326" s="36" t="s">
        <v>19</v>
      </c>
      <c r="E326" s="36" t="s">
        <v>15891</v>
      </c>
      <c r="F326" s="566" t="s">
        <v>15998</v>
      </c>
      <c r="G326" s="8" t="s">
        <v>15809</v>
      </c>
      <c r="H326" s="37" t="s">
        <v>15645</v>
      </c>
      <c r="I326" s="38" t="str">
        <f t="shared" si="1"/>
        <v>DYE6090</v>
      </c>
      <c r="J326" s="37" t="s">
        <v>15415</v>
      </c>
      <c r="K326" s="186" t="s">
        <v>15755</v>
      </c>
      <c r="L326" s="38"/>
      <c r="M326" s="38" t="s">
        <v>21</v>
      </c>
      <c r="N326" s="38" t="s">
        <v>22937</v>
      </c>
      <c r="O326" s="38" t="s">
        <v>23774</v>
      </c>
      <c r="P326" s="8" t="s">
        <v>22924</v>
      </c>
      <c r="Q326" s="47"/>
      <c r="R326" s="100"/>
      <c r="S326" s="100"/>
      <c r="T326" s="100"/>
      <c r="U326" s="100"/>
      <c r="V326" s="100"/>
      <c r="W326" s="100"/>
      <c r="X326" s="100"/>
      <c r="Y326" s="100"/>
      <c r="Z326" s="100"/>
      <c r="AA326" s="100"/>
      <c r="AB326" s="100"/>
      <c r="AC326" s="100"/>
      <c r="AD326" s="100"/>
      <c r="AE326" s="100"/>
      <c r="AF326" s="100"/>
      <c r="AG326" s="100"/>
      <c r="AH326" s="100"/>
      <c r="AI326" s="100"/>
      <c r="AJ326" s="100"/>
      <c r="AK326" s="100"/>
      <c r="AL326" s="100"/>
      <c r="AM326" s="100"/>
      <c r="AN326" s="100"/>
      <c r="AO326" s="100"/>
      <c r="AP326" s="100"/>
      <c r="AQ326" s="100"/>
      <c r="AR326" s="100"/>
      <c r="AS326" s="100"/>
      <c r="AT326" s="100"/>
      <c r="AU326" s="100"/>
      <c r="AV326" s="100"/>
      <c r="AW326" s="100"/>
      <c r="AX326" s="100"/>
      <c r="AY326" s="100"/>
      <c r="AZ326" s="100"/>
      <c r="BA326" s="100"/>
      <c r="BB326" s="100"/>
    </row>
    <row r="327" spans="1:54" ht="16" customHeight="1">
      <c r="A327" s="38">
        <v>324</v>
      </c>
      <c r="B327" s="567" t="s">
        <v>22933</v>
      </c>
      <c r="C327" s="38" t="s">
        <v>694</v>
      </c>
      <c r="D327" s="36" t="s">
        <v>19</v>
      </c>
      <c r="E327" s="38" t="s">
        <v>15889</v>
      </c>
      <c r="F327" s="38" t="s">
        <v>15994</v>
      </c>
      <c r="G327" s="8" t="s">
        <v>15807</v>
      </c>
      <c r="H327" s="37" t="s">
        <v>15590</v>
      </c>
      <c r="I327" s="38" t="str">
        <f t="shared" si="1"/>
        <v>DYE6035</v>
      </c>
      <c r="J327" s="37" t="s">
        <v>15360</v>
      </c>
      <c r="K327" s="186" t="s">
        <v>15754</v>
      </c>
      <c r="L327" s="38"/>
      <c r="M327" s="38" t="s">
        <v>21</v>
      </c>
      <c r="N327" s="38" t="s">
        <v>22936</v>
      </c>
      <c r="O327" s="38" t="s">
        <v>23775</v>
      </c>
      <c r="P327" s="38"/>
      <c r="Q327" s="47"/>
      <c r="R327" s="100"/>
      <c r="S327" s="100"/>
      <c r="T327" s="100"/>
      <c r="U327" s="100"/>
      <c r="V327" s="100"/>
      <c r="W327" s="100"/>
      <c r="X327" s="100"/>
      <c r="Y327" s="100"/>
      <c r="Z327" s="100"/>
      <c r="AA327" s="100"/>
      <c r="AB327" s="100"/>
      <c r="AC327" s="100"/>
      <c r="AD327" s="100"/>
      <c r="AE327" s="100"/>
      <c r="AF327" s="100"/>
      <c r="AG327" s="100"/>
      <c r="AH327" s="100"/>
      <c r="AI327" s="100"/>
      <c r="AJ327" s="100"/>
      <c r="AK327" s="100"/>
      <c r="AL327" s="100"/>
      <c r="AM327" s="100"/>
      <c r="AN327" s="100"/>
      <c r="AO327" s="100"/>
      <c r="AP327" s="100"/>
      <c r="AQ327" s="100"/>
      <c r="AR327" s="100"/>
      <c r="AS327" s="100"/>
      <c r="AT327" s="100"/>
      <c r="AU327" s="100"/>
      <c r="AV327" s="100"/>
      <c r="AW327" s="100"/>
      <c r="AX327" s="100"/>
      <c r="AY327" s="100"/>
      <c r="AZ327" s="100"/>
      <c r="BA327" s="100"/>
      <c r="BB327" s="100"/>
    </row>
    <row r="328" spans="1:54" ht="16" customHeight="1">
      <c r="A328" s="38">
        <v>325</v>
      </c>
      <c r="B328" s="574" t="s">
        <v>18360</v>
      </c>
      <c r="C328" s="38" t="s">
        <v>135</v>
      </c>
      <c r="D328" s="38" t="s">
        <v>19</v>
      </c>
      <c r="E328" s="38" t="s">
        <v>7019</v>
      </c>
      <c r="F328" s="38" t="s">
        <v>4647</v>
      </c>
      <c r="G328" s="8" t="s">
        <v>11350</v>
      </c>
      <c r="H328" s="38" t="s">
        <v>7352</v>
      </c>
      <c r="I328" s="232" t="s">
        <v>7271</v>
      </c>
      <c r="J328" s="38" t="s">
        <v>7180</v>
      </c>
      <c r="K328" s="475" t="s">
        <v>6842</v>
      </c>
      <c r="L328" s="573"/>
      <c r="M328" s="38" t="s">
        <v>21</v>
      </c>
      <c r="N328" s="38" t="s">
        <v>6859</v>
      </c>
      <c r="O328" s="38" t="s">
        <v>17774</v>
      </c>
      <c r="P328" s="38"/>
      <c r="Q328" s="47"/>
      <c r="R328" s="100"/>
      <c r="S328" s="100"/>
      <c r="T328" s="100"/>
      <c r="U328" s="100"/>
      <c r="V328" s="100"/>
      <c r="W328" s="100"/>
      <c r="X328" s="100"/>
      <c r="Y328" s="100"/>
      <c r="Z328" s="100"/>
      <c r="AA328" s="100"/>
      <c r="AB328" s="100"/>
      <c r="AC328" s="100"/>
      <c r="AD328" s="100"/>
      <c r="AE328" s="100"/>
      <c r="AF328" s="100"/>
      <c r="AG328" s="100"/>
      <c r="AH328" s="100"/>
      <c r="AI328" s="100"/>
      <c r="AJ328" s="100"/>
      <c r="AK328" s="100"/>
      <c r="AL328" s="100"/>
      <c r="AM328" s="100"/>
      <c r="AN328" s="100"/>
      <c r="AO328" s="100"/>
      <c r="AP328" s="100"/>
      <c r="AQ328" s="100"/>
      <c r="AR328" s="100"/>
      <c r="AS328" s="100"/>
      <c r="AT328" s="100"/>
      <c r="AU328" s="100"/>
      <c r="AV328" s="100"/>
      <c r="AW328" s="100"/>
      <c r="AX328" s="100"/>
      <c r="AY328" s="100"/>
      <c r="AZ328" s="100"/>
      <c r="BA328" s="100"/>
      <c r="BB328" s="100"/>
    </row>
    <row r="329" spans="1:54" ht="16" customHeight="1">
      <c r="A329" s="38">
        <v>326</v>
      </c>
      <c r="B329" s="38" t="s">
        <v>18360</v>
      </c>
      <c r="C329" s="38" t="s">
        <v>17724</v>
      </c>
      <c r="D329" s="38" t="s">
        <v>19</v>
      </c>
      <c r="E329" s="38" t="s">
        <v>18079</v>
      </c>
      <c r="F329" s="38" t="s">
        <v>18080</v>
      </c>
      <c r="G329" s="8" t="s">
        <v>22431</v>
      </c>
      <c r="H329" s="37" t="s">
        <v>18082</v>
      </c>
      <c r="I329" s="38" t="s">
        <v>18083</v>
      </c>
      <c r="J329" s="37" t="s">
        <v>18081</v>
      </c>
      <c r="K329" s="186" t="s">
        <v>17810</v>
      </c>
      <c r="L329" s="38"/>
      <c r="M329" s="38" t="s">
        <v>21</v>
      </c>
      <c r="N329" s="38">
        <v>233674</v>
      </c>
      <c r="O329" s="38" t="s">
        <v>17741</v>
      </c>
      <c r="P329" s="38"/>
      <c r="Q329" s="47"/>
      <c r="R329" s="100"/>
      <c r="S329" s="100"/>
      <c r="T329" s="100"/>
      <c r="U329" s="100"/>
      <c r="V329" s="100"/>
      <c r="W329" s="100"/>
      <c r="X329" s="100"/>
      <c r="Y329" s="100"/>
      <c r="Z329" s="100"/>
      <c r="AA329" s="100"/>
      <c r="AB329" s="100"/>
      <c r="AC329" s="100"/>
      <c r="AD329" s="100"/>
      <c r="AE329" s="100"/>
      <c r="AF329" s="100"/>
      <c r="AG329" s="100"/>
      <c r="AH329" s="100"/>
      <c r="AI329" s="100"/>
      <c r="AJ329" s="100"/>
      <c r="AK329" s="100"/>
      <c r="AL329" s="100"/>
      <c r="AM329" s="100"/>
      <c r="AN329" s="100"/>
      <c r="AO329" s="100"/>
      <c r="AP329" s="100"/>
      <c r="AQ329" s="100"/>
      <c r="AR329" s="100"/>
      <c r="AS329" s="100"/>
      <c r="AT329" s="100"/>
      <c r="AU329" s="100"/>
      <c r="AV329" s="100"/>
      <c r="AW329" s="100"/>
      <c r="AX329" s="100"/>
      <c r="AY329" s="100"/>
      <c r="AZ329" s="100"/>
      <c r="BA329" s="100"/>
      <c r="BB329" s="100"/>
    </row>
    <row r="330" spans="1:54" s="214" customFormat="1" ht="16" customHeight="1">
      <c r="A330" s="38">
        <v>327</v>
      </c>
      <c r="B330" s="38" t="s">
        <v>18360</v>
      </c>
      <c r="C330" s="8" t="s">
        <v>13286</v>
      </c>
      <c r="D330" s="8" t="s">
        <v>19</v>
      </c>
      <c r="E330" s="8" t="s">
        <v>13287</v>
      </c>
      <c r="F330" s="8" t="s">
        <v>13288</v>
      </c>
      <c r="G330" s="8" t="s">
        <v>13289</v>
      </c>
      <c r="H330" s="8" t="s">
        <v>13433</v>
      </c>
      <c r="I330" s="8"/>
      <c r="J330" s="8" t="s">
        <v>13434</v>
      </c>
      <c r="K330" s="170" t="s">
        <v>11631</v>
      </c>
      <c r="L330" s="9">
        <v>4398</v>
      </c>
      <c r="M330" s="8" t="s">
        <v>21</v>
      </c>
      <c r="N330" s="8">
        <v>205983</v>
      </c>
      <c r="O330" s="466"/>
      <c r="P330" s="466"/>
      <c r="R330" s="199"/>
      <c r="S330" s="199"/>
      <c r="T330" s="199"/>
      <c r="U330" s="199"/>
      <c r="V330" s="100"/>
      <c r="W330" s="100"/>
      <c r="X330" s="100"/>
      <c r="Y330" s="100"/>
      <c r="Z330" s="100"/>
      <c r="AA330" s="100"/>
      <c r="AB330" s="100"/>
      <c r="AC330" s="100"/>
      <c r="AD330" s="100"/>
      <c r="AE330" s="100"/>
      <c r="AF330" s="100"/>
      <c r="AG330" s="100"/>
      <c r="AH330" s="100"/>
      <c r="AI330" s="100"/>
      <c r="AJ330" s="100"/>
      <c r="AK330" s="100"/>
      <c r="AL330" s="100"/>
      <c r="AM330" s="100"/>
      <c r="AN330" s="100"/>
      <c r="AO330" s="100"/>
      <c r="AP330" s="100"/>
      <c r="AQ330" s="100"/>
      <c r="AR330" s="100"/>
      <c r="AS330" s="100"/>
      <c r="AT330" s="100"/>
      <c r="AU330" s="100"/>
      <c r="AV330" s="100"/>
      <c r="AW330" s="100"/>
      <c r="AX330" s="100"/>
      <c r="AY330" s="100"/>
      <c r="AZ330" s="100"/>
      <c r="BA330" s="100"/>
      <c r="BB330" s="100"/>
    </row>
    <row r="331" spans="1:54" ht="16" customHeight="1">
      <c r="A331" s="38">
        <v>328</v>
      </c>
      <c r="B331" s="76" t="s">
        <v>22933</v>
      </c>
      <c r="C331" s="715" t="s">
        <v>142</v>
      </c>
      <c r="D331" s="715" t="s">
        <v>19</v>
      </c>
      <c r="E331" s="720" t="s">
        <v>23602</v>
      </c>
      <c r="F331" s="715" t="s">
        <v>23601</v>
      </c>
      <c r="G331" s="715" t="s">
        <v>23600</v>
      </c>
      <c r="H331" s="737" t="s">
        <v>23417</v>
      </c>
      <c r="I331" s="38"/>
      <c r="J331" s="215"/>
      <c r="K331" s="2" t="s">
        <v>23474</v>
      </c>
      <c r="L331" s="38"/>
      <c r="M331" s="76"/>
      <c r="N331" s="317" t="s">
        <v>4305</v>
      </c>
      <c r="O331" s="715" t="s">
        <v>23599</v>
      </c>
      <c r="P331" s="185"/>
      <c r="Q331" s="47"/>
      <c r="R331" s="100"/>
      <c r="S331" s="100"/>
      <c r="T331" s="100"/>
      <c r="U331" s="100"/>
      <c r="V331" s="100"/>
      <c r="W331" s="100"/>
      <c r="X331" s="100"/>
      <c r="Y331" s="100"/>
      <c r="Z331" s="100"/>
      <c r="AA331" s="100"/>
      <c r="AB331" s="100"/>
      <c r="AC331" s="100"/>
      <c r="AD331" s="100"/>
      <c r="AE331" s="100"/>
      <c r="AF331" s="100"/>
      <c r="AG331" s="100"/>
      <c r="AH331" s="100"/>
      <c r="AI331" s="100"/>
      <c r="AJ331" s="100"/>
      <c r="AK331" s="100"/>
      <c r="AL331" s="100"/>
      <c r="AM331" s="100"/>
      <c r="AN331" s="100"/>
      <c r="AO331" s="100"/>
      <c r="AP331" s="100"/>
      <c r="AQ331" s="100"/>
      <c r="AR331" s="100"/>
      <c r="AS331" s="100"/>
      <c r="AT331" s="100"/>
      <c r="AU331" s="100"/>
      <c r="AV331" s="100"/>
      <c r="AW331" s="100"/>
      <c r="AX331" s="100"/>
      <c r="AY331" s="100"/>
      <c r="AZ331" s="100"/>
      <c r="BA331" s="100"/>
      <c r="BB331" s="100"/>
    </row>
    <row r="332" spans="1:54" s="326" customFormat="1" ht="16" customHeight="1">
      <c r="A332" s="38">
        <v>329</v>
      </c>
      <c r="B332" s="76" t="s">
        <v>22933</v>
      </c>
      <c r="C332" s="715" t="s">
        <v>5330</v>
      </c>
      <c r="D332" s="644" t="s">
        <v>19</v>
      </c>
      <c r="E332" s="644" t="s">
        <v>5328</v>
      </c>
      <c r="F332" s="722" t="s">
        <v>5331</v>
      </c>
      <c r="G332" s="721" t="s">
        <v>23604</v>
      </c>
      <c r="H332" s="737" t="s">
        <v>23423</v>
      </c>
      <c r="I332" s="189"/>
      <c r="J332" s="215"/>
      <c r="K332" s="2" t="s">
        <v>23474</v>
      </c>
      <c r="L332" s="189"/>
      <c r="M332" s="76"/>
      <c r="N332" s="317" t="s">
        <v>4305</v>
      </c>
      <c r="O332" s="644" t="s">
        <v>17708</v>
      </c>
      <c r="P332" s="185"/>
      <c r="Q332" s="663"/>
      <c r="R332" s="199"/>
      <c r="S332" s="323"/>
      <c r="T332" s="324"/>
      <c r="U332" s="325"/>
      <c r="V332" s="198"/>
      <c r="W332" s="250"/>
      <c r="X332" s="199"/>
      <c r="Y332" s="199"/>
      <c r="Z332" s="199"/>
      <c r="AA332" s="199"/>
      <c r="AB332" s="199"/>
      <c r="AC332" s="324"/>
      <c r="AD332" s="250"/>
      <c r="AE332" s="199"/>
      <c r="AF332" s="250"/>
      <c r="AG332" s="250"/>
      <c r="AH332" s="250"/>
      <c r="AI332" s="250"/>
      <c r="AJ332" s="250"/>
      <c r="AK332" s="250"/>
      <c r="AL332" s="250"/>
      <c r="AM332" s="250"/>
      <c r="AN332" s="250"/>
      <c r="AO332" s="250"/>
      <c r="AP332" s="250"/>
      <c r="AQ332" s="250"/>
      <c r="AR332" s="250"/>
      <c r="AS332" s="250"/>
      <c r="AT332" s="199"/>
      <c r="AU332" s="250"/>
      <c r="AV332" s="250"/>
      <c r="AW332" s="250"/>
      <c r="AX332" s="250"/>
      <c r="AY332" s="250"/>
      <c r="AZ332" s="250"/>
      <c r="BA332" s="250"/>
      <c r="BB332" s="250"/>
    </row>
    <row r="333" spans="1:54" s="326" customFormat="1" ht="16" customHeight="1">
      <c r="A333" s="38">
        <v>330</v>
      </c>
      <c r="B333" s="76" t="s">
        <v>22933</v>
      </c>
      <c r="C333" s="715" t="s">
        <v>5218</v>
      </c>
      <c r="D333" s="713" t="s">
        <v>19</v>
      </c>
      <c r="E333" s="716" t="s">
        <v>23607</v>
      </c>
      <c r="F333" s="715" t="s">
        <v>9905</v>
      </c>
      <c r="G333" s="713" t="s">
        <v>23606</v>
      </c>
      <c r="H333" s="737" t="s">
        <v>23430</v>
      </c>
      <c r="I333" s="657"/>
      <c r="J333" s="75"/>
      <c r="K333" s="2" t="s">
        <v>23474</v>
      </c>
      <c r="L333" s="657"/>
      <c r="M333" s="657"/>
      <c r="N333" s="317" t="s">
        <v>4305</v>
      </c>
      <c r="O333" s="713" t="s">
        <v>17670</v>
      </c>
      <c r="P333" s="75"/>
      <c r="Q333" s="663"/>
      <c r="R333" s="199"/>
      <c r="S333" s="323"/>
      <c r="T333" s="324"/>
      <c r="U333" s="325"/>
      <c r="V333" s="198"/>
      <c r="W333" s="250"/>
      <c r="X333" s="199"/>
      <c r="Y333" s="199"/>
      <c r="Z333" s="199"/>
      <c r="AA333" s="199"/>
      <c r="AB333" s="199"/>
      <c r="AC333" s="324"/>
      <c r="AD333" s="250"/>
      <c r="AE333" s="199"/>
      <c r="AF333" s="250"/>
      <c r="AG333" s="250"/>
      <c r="AH333" s="250"/>
      <c r="AI333" s="250"/>
      <c r="AJ333" s="250"/>
      <c r="AK333" s="250"/>
      <c r="AL333" s="250"/>
      <c r="AM333" s="250"/>
      <c r="AN333" s="250"/>
      <c r="AO333" s="250"/>
      <c r="AP333" s="250"/>
      <c r="AQ333" s="250"/>
      <c r="AR333" s="250"/>
      <c r="AS333" s="250"/>
      <c r="AT333" s="199"/>
      <c r="AU333" s="250"/>
      <c r="AV333" s="250"/>
      <c r="AW333" s="250"/>
      <c r="AX333" s="250"/>
      <c r="AY333" s="250"/>
      <c r="AZ333" s="250"/>
      <c r="BA333" s="250"/>
      <c r="BB333" s="250"/>
    </row>
    <row r="334" spans="1:54" ht="16" customHeight="1">
      <c r="A334" s="38">
        <v>331</v>
      </c>
      <c r="B334" s="76" t="s">
        <v>22933</v>
      </c>
      <c r="C334" s="715" t="s">
        <v>127</v>
      </c>
      <c r="D334" s="713" t="s">
        <v>19</v>
      </c>
      <c r="E334" s="713" t="s">
        <v>23612</v>
      </c>
      <c r="F334" s="715" t="s">
        <v>23611</v>
      </c>
      <c r="G334" s="713" t="s">
        <v>23610</v>
      </c>
      <c r="H334" s="737" t="s">
        <v>23433</v>
      </c>
      <c r="I334" s="72"/>
      <c r="J334" s="72"/>
      <c r="K334" s="2" t="s">
        <v>23474</v>
      </c>
      <c r="L334" s="72"/>
      <c r="M334" s="72"/>
      <c r="N334" s="317" t="s">
        <v>4305</v>
      </c>
      <c r="O334" s="713" t="s">
        <v>23609</v>
      </c>
      <c r="P334" s="120"/>
      <c r="Q334" s="47"/>
      <c r="R334" s="100"/>
      <c r="S334" s="100"/>
      <c r="T334" s="100"/>
      <c r="U334" s="100"/>
      <c r="V334" s="100"/>
      <c r="W334" s="100"/>
      <c r="X334" s="100"/>
      <c r="Y334" s="100"/>
      <c r="Z334" s="100"/>
      <c r="AA334" s="100"/>
      <c r="AB334" s="100"/>
      <c r="AC334" s="100"/>
      <c r="AD334" s="100"/>
      <c r="AE334" s="100"/>
      <c r="AF334" s="100"/>
      <c r="AG334" s="100"/>
      <c r="AH334" s="100"/>
      <c r="AI334" s="100"/>
      <c r="AJ334" s="100"/>
      <c r="AK334" s="100"/>
      <c r="AL334" s="100"/>
      <c r="AM334" s="100"/>
      <c r="AN334" s="100"/>
      <c r="AO334" s="100"/>
      <c r="AP334" s="100"/>
      <c r="AQ334" s="100"/>
      <c r="AR334" s="100"/>
      <c r="AS334" s="100"/>
      <c r="AT334" s="100"/>
      <c r="AU334" s="100"/>
      <c r="AV334" s="100"/>
      <c r="AW334" s="100"/>
      <c r="AX334" s="100"/>
      <c r="AY334" s="100"/>
      <c r="AZ334" s="100"/>
      <c r="BA334" s="100"/>
      <c r="BB334" s="100"/>
    </row>
    <row r="335" spans="1:54" ht="16" customHeight="1">
      <c r="A335" s="38">
        <v>332</v>
      </c>
      <c r="B335" s="76" t="s">
        <v>22933</v>
      </c>
      <c r="C335" s="715" t="s">
        <v>137</v>
      </c>
      <c r="D335" s="715" t="s">
        <v>19</v>
      </c>
      <c r="E335" s="720" t="s">
        <v>23616</v>
      </c>
      <c r="F335" s="715" t="s">
        <v>4525</v>
      </c>
      <c r="G335" s="715" t="s">
        <v>23615</v>
      </c>
      <c r="H335" s="737" t="s">
        <v>23440</v>
      </c>
      <c r="I335" s="72"/>
      <c r="J335" s="72"/>
      <c r="K335" s="2" t="s">
        <v>23474</v>
      </c>
      <c r="L335" s="72"/>
      <c r="M335" s="72"/>
      <c r="N335" s="317" t="s">
        <v>4305</v>
      </c>
      <c r="O335" s="715" t="s">
        <v>23614</v>
      </c>
      <c r="P335" s="120"/>
      <c r="Q335" s="47"/>
      <c r="R335" s="100"/>
      <c r="S335" s="100"/>
      <c r="T335" s="100"/>
      <c r="U335" s="100"/>
      <c r="V335" s="100"/>
      <c r="W335" s="100"/>
      <c r="X335" s="100"/>
      <c r="Y335" s="100"/>
      <c r="Z335" s="100"/>
      <c r="AA335" s="100"/>
      <c r="AB335" s="100"/>
      <c r="AC335" s="100"/>
      <c r="AD335" s="100"/>
      <c r="AE335" s="100"/>
      <c r="AF335" s="100"/>
      <c r="AG335" s="100"/>
      <c r="AH335" s="100"/>
      <c r="AI335" s="100"/>
      <c r="AJ335" s="100"/>
      <c r="AK335" s="100"/>
      <c r="AL335" s="100"/>
      <c r="AM335" s="100"/>
      <c r="AN335" s="100"/>
      <c r="AO335" s="100"/>
      <c r="AP335" s="100"/>
      <c r="AQ335" s="100"/>
      <c r="AR335" s="100"/>
      <c r="AS335" s="100"/>
      <c r="AT335" s="100"/>
      <c r="AU335" s="100"/>
      <c r="AV335" s="100"/>
      <c r="AW335" s="100"/>
      <c r="AX335" s="100"/>
      <c r="AY335" s="100"/>
      <c r="AZ335" s="100"/>
      <c r="BA335" s="100"/>
      <c r="BB335" s="100"/>
    </row>
    <row r="336" spans="1:54" ht="16" customHeight="1">
      <c r="A336" s="38">
        <v>333</v>
      </c>
      <c r="B336" s="76" t="s">
        <v>22933</v>
      </c>
      <c r="C336" s="715" t="s">
        <v>7938</v>
      </c>
      <c r="D336" s="715" t="s">
        <v>19</v>
      </c>
      <c r="E336" s="720" t="s">
        <v>23619</v>
      </c>
      <c r="F336" s="715" t="s">
        <v>4823</v>
      </c>
      <c r="G336" s="715" t="s">
        <v>23618</v>
      </c>
      <c r="H336" s="737" t="s">
        <v>23442</v>
      </c>
      <c r="I336" s="72"/>
      <c r="J336" s="72"/>
      <c r="K336" s="2" t="s">
        <v>23474</v>
      </c>
      <c r="L336" s="72"/>
      <c r="M336" s="72"/>
      <c r="N336" s="317" t="s">
        <v>4305</v>
      </c>
      <c r="O336" s="715" t="s">
        <v>23617</v>
      </c>
      <c r="P336" s="120"/>
      <c r="Q336" s="47"/>
      <c r="R336" s="100"/>
      <c r="S336" s="100"/>
      <c r="T336" s="100"/>
      <c r="U336" s="100"/>
      <c r="V336" s="100"/>
      <c r="W336" s="100"/>
      <c r="X336" s="100"/>
      <c r="Y336" s="100"/>
      <c r="Z336" s="100"/>
      <c r="AA336" s="100"/>
      <c r="AB336" s="100"/>
      <c r="AC336" s="100"/>
      <c r="AD336" s="100"/>
      <c r="AE336" s="100"/>
      <c r="AF336" s="100"/>
      <c r="AG336" s="100"/>
      <c r="AH336" s="100"/>
      <c r="AI336" s="100"/>
      <c r="AJ336" s="100"/>
      <c r="AK336" s="100"/>
      <c r="AL336" s="100"/>
      <c r="AM336" s="100"/>
      <c r="AN336" s="100"/>
      <c r="AO336" s="100"/>
      <c r="AP336" s="100"/>
      <c r="AQ336" s="100"/>
      <c r="AR336" s="100"/>
      <c r="AS336" s="100"/>
      <c r="AT336" s="100"/>
      <c r="AU336" s="100"/>
      <c r="AV336" s="100"/>
      <c r="AW336" s="100"/>
      <c r="AX336" s="100"/>
      <c r="AY336" s="100"/>
      <c r="AZ336" s="100"/>
      <c r="BA336" s="100"/>
      <c r="BB336" s="100"/>
    </row>
    <row r="337" spans="1:54" ht="16" customHeight="1">
      <c r="A337" s="38">
        <v>334</v>
      </c>
      <c r="B337" s="76" t="s">
        <v>22933</v>
      </c>
      <c r="C337" s="715" t="s">
        <v>141</v>
      </c>
      <c r="D337" s="715" t="s">
        <v>19</v>
      </c>
      <c r="E337" s="746" t="s">
        <v>23624</v>
      </c>
      <c r="F337" s="715" t="s">
        <v>23623</v>
      </c>
      <c r="G337" s="715" t="s">
        <v>23622</v>
      </c>
      <c r="H337" s="737" t="s">
        <v>23448</v>
      </c>
      <c r="I337" s="72"/>
      <c r="J337" s="72"/>
      <c r="K337" s="2" t="s">
        <v>23474</v>
      </c>
      <c r="L337" s="72"/>
      <c r="M337" s="72"/>
      <c r="N337" s="317" t="s">
        <v>4305</v>
      </c>
      <c r="O337" s="715" t="s">
        <v>17730</v>
      </c>
      <c r="P337" s="120"/>
      <c r="Q337" s="47"/>
      <c r="R337" s="100"/>
      <c r="S337" s="100"/>
      <c r="T337" s="100"/>
      <c r="U337" s="100"/>
      <c r="V337" s="100"/>
      <c r="W337" s="100"/>
      <c r="X337" s="100"/>
      <c r="Y337" s="100"/>
      <c r="Z337" s="100"/>
      <c r="AA337" s="100"/>
      <c r="AB337" s="100"/>
      <c r="AC337" s="100"/>
      <c r="AD337" s="100"/>
      <c r="AE337" s="100"/>
      <c r="AF337" s="100"/>
      <c r="AG337" s="100"/>
      <c r="AH337" s="100"/>
      <c r="AI337" s="100"/>
      <c r="AJ337" s="100"/>
      <c r="AK337" s="100"/>
      <c r="AL337" s="100"/>
      <c r="AM337" s="100"/>
      <c r="AN337" s="100"/>
      <c r="AO337" s="100"/>
      <c r="AP337" s="100"/>
      <c r="AQ337" s="100"/>
      <c r="AR337" s="100"/>
      <c r="AS337" s="100"/>
      <c r="AT337" s="100"/>
      <c r="AU337" s="100"/>
      <c r="AV337" s="100"/>
      <c r="AW337" s="100"/>
      <c r="AX337" s="100"/>
      <c r="AY337" s="100"/>
      <c r="AZ337" s="100"/>
      <c r="BA337" s="100"/>
      <c r="BB337" s="100"/>
    </row>
    <row r="338" spans="1:54" ht="16" customHeight="1">
      <c r="A338" s="38">
        <v>335</v>
      </c>
      <c r="B338" s="76" t="s">
        <v>22933</v>
      </c>
      <c r="C338" s="715" t="s">
        <v>7952</v>
      </c>
      <c r="D338" s="715" t="s">
        <v>19</v>
      </c>
      <c r="E338" s="720" t="s">
        <v>8015</v>
      </c>
      <c r="F338" s="715" t="s">
        <v>4816</v>
      </c>
      <c r="G338" s="715" t="s">
        <v>23626</v>
      </c>
      <c r="H338" s="737" t="s">
        <v>23449</v>
      </c>
      <c r="I338" s="72"/>
      <c r="J338" s="72"/>
      <c r="K338" s="2" t="s">
        <v>23474</v>
      </c>
      <c r="L338" s="72"/>
      <c r="M338" s="72"/>
      <c r="N338" s="317" t="s">
        <v>4305</v>
      </c>
      <c r="O338" s="715" t="s">
        <v>17731</v>
      </c>
      <c r="P338" s="72"/>
      <c r="Q338" s="47"/>
      <c r="R338" s="100"/>
      <c r="S338" s="100"/>
      <c r="T338" s="100"/>
      <c r="U338" s="100"/>
      <c r="V338" s="100"/>
      <c r="W338" s="100"/>
      <c r="X338" s="100"/>
      <c r="Y338" s="100"/>
      <c r="Z338" s="100"/>
      <c r="AA338" s="100"/>
      <c r="AB338" s="100"/>
      <c r="AC338" s="100"/>
      <c r="AD338" s="100"/>
      <c r="AE338" s="100"/>
      <c r="AF338" s="100"/>
      <c r="AG338" s="100"/>
      <c r="AH338" s="100"/>
      <c r="AI338" s="100"/>
      <c r="AJ338" s="100"/>
      <c r="AK338" s="100"/>
      <c r="AL338" s="100"/>
      <c r="AM338" s="100"/>
      <c r="AN338" s="100"/>
      <c r="AO338" s="100"/>
      <c r="AP338" s="100"/>
      <c r="AQ338" s="100"/>
      <c r="AR338" s="100"/>
      <c r="AS338" s="100"/>
      <c r="AT338" s="100"/>
      <c r="AU338" s="100"/>
      <c r="AV338" s="100"/>
      <c r="AW338" s="100"/>
      <c r="AX338" s="100"/>
      <c r="AY338" s="100"/>
      <c r="AZ338" s="100"/>
      <c r="BA338" s="100"/>
      <c r="BB338" s="100"/>
    </row>
    <row r="339" spans="1:54" ht="16" customHeight="1">
      <c r="A339" s="38">
        <v>336</v>
      </c>
      <c r="B339" s="76" t="s">
        <v>22933</v>
      </c>
      <c r="C339" s="715" t="s">
        <v>7953</v>
      </c>
      <c r="D339" s="715" t="s">
        <v>19</v>
      </c>
      <c r="E339" s="720" t="s">
        <v>23629</v>
      </c>
      <c r="F339" s="715" t="s">
        <v>4817</v>
      </c>
      <c r="G339" s="715" t="s">
        <v>23628</v>
      </c>
      <c r="H339" s="737" t="s">
        <v>23451</v>
      </c>
      <c r="I339" s="72"/>
      <c r="J339" s="72"/>
      <c r="K339" s="2" t="s">
        <v>23474</v>
      </c>
      <c r="L339" s="72"/>
      <c r="M339" s="72"/>
      <c r="N339" s="317" t="s">
        <v>4305</v>
      </c>
      <c r="O339" s="715" t="s">
        <v>17734</v>
      </c>
      <c r="P339" s="72"/>
      <c r="Q339" s="47"/>
      <c r="R339" s="214"/>
    </row>
    <row r="340" spans="1:54" ht="16" customHeight="1">
      <c r="A340" s="38">
        <v>337</v>
      </c>
      <c r="B340" s="76" t="s">
        <v>22933</v>
      </c>
      <c r="C340" s="715" t="s">
        <v>137</v>
      </c>
      <c r="D340" s="715" t="s">
        <v>19</v>
      </c>
      <c r="E340" s="720" t="s">
        <v>23634</v>
      </c>
      <c r="F340" s="715" t="s">
        <v>23633</v>
      </c>
      <c r="G340" s="715" t="s">
        <v>23632</v>
      </c>
      <c r="H340" s="737" t="s">
        <v>23454</v>
      </c>
      <c r="I340" s="72"/>
      <c r="J340" s="72"/>
      <c r="K340" s="2" t="s">
        <v>23474</v>
      </c>
      <c r="L340" s="72"/>
      <c r="M340" s="72"/>
      <c r="N340" s="317" t="s">
        <v>4305</v>
      </c>
      <c r="O340" s="715" t="s">
        <v>23631</v>
      </c>
      <c r="P340" s="72"/>
      <c r="Q340" s="47"/>
      <c r="R340" s="214"/>
    </row>
    <row r="341" spans="1:54" ht="16" customHeight="1">
      <c r="A341" s="38">
        <v>338</v>
      </c>
      <c r="B341" s="76" t="s">
        <v>22933</v>
      </c>
      <c r="C341" s="715" t="s">
        <v>144</v>
      </c>
      <c r="D341" s="715" t="s">
        <v>19</v>
      </c>
      <c r="E341" s="720" t="s">
        <v>23637</v>
      </c>
      <c r="F341" s="715" t="s">
        <v>23636</v>
      </c>
      <c r="G341" s="715" t="s">
        <v>23635</v>
      </c>
      <c r="H341" s="737" t="s">
        <v>23455</v>
      </c>
      <c r="I341" s="72"/>
      <c r="J341" s="72"/>
      <c r="K341" s="2" t="s">
        <v>23474</v>
      </c>
      <c r="L341" s="72"/>
      <c r="M341" s="72"/>
      <c r="N341" s="317" t="s">
        <v>4305</v>
      </c>
      <c r="O341" s="715" t="s">
        <v>17650</v>
      </c>
      <c r="P341" s="72"/>
      <c r="Q341" s="47"/>
      <c r="R341" s="214"/>
    </row>
    <row r="342" spans="1:54" ht="16" customHeight="1">
      <c r="A342" s="38">
        <v>339</v>
      </c>
      <c r="B342" s="76" t="s">
        <v>22933</v>
      </c>
      <c r="C342" s="715" t="s">
        <v>144</v>
      </c>
      <c r="D342" s="715" t="s">
        <v>19</v>
      </c>
      <c r="E342" s="644" t="s">
        <v>23646</v>
      </c>
      <c r="F342" s="715" t="s">
        <v>23645</v>
      </c>
      <c r="G342" s="715" t="s">
        <v>23644</v>
      </c>
      <c r="H342" s="737" t="s">
        <v>23457</v>
      </c>
      <c r="I342" s="72"/>
      <c r="J342" s="72"/>
      <c r="K342" s="2" t="s">
        <v>23474</v>
      </c>
      <c r="L342" s="72"/>
      <c r="M342" s="72"/>
      <c r="N342" s="317" t="s">
        <v>4305</v>
      </c>
      <c r="O342" s="715" t="s">
        <v>17655</v>
      </c>
      <c r="P342" s="72"/>
      <c r="Q342" s="47"/>
      <c r="R342" s="214"/>
    </row>
    <row r="343" spans="1:54" ht="16" customHeight="1">
      <c r="A343" s="38">
        <v>340</v>
      </c>
      <c r="B343" s="76" t="s">
        <v>22933</v>
      </c>
      <c r="C343" s="715" t="s">
        <v>5218</v>
      </c>
      <c r="D343" s="715" t="s">
        <v>19</v>
      </c>
      <c r="E343" s="644" t="s">
        <v>23642</v>
      </c>
      <c r="F343" s="715" t="s">
        <v>23641</v>
      </c>
      <c r="G343" s="715" t="s">
        <v>23640</v>
      </c>
      <c r="H343" s="737" t="s">
        <v>23462</v>
      </c>
      <c r="I343" s="72"/>
      <c r="J343" s="72"/>
      <c r="K343" s="2" t="s">
        <v>23474</v>
      </c>
      <c r="L343" s="72"/>
      <c r="M343" s="72"/>
      <c r="N343" s="317" t="s">
        <v>4305</v>
      </c>
      <c r="O343" s="715" t="s">
        <v>23639</v>
      </c>
      <c r="P343" s="72"/>
      <c r="Q343" s="47"/>
      <c r="R343" s="214"/>
    </row>
    <row r="344" spans="1:54" ht="16" customHeight="1">
      <c r="A344" s="38">
        <v>341</v>
      </c>
      <c r="B344" s="76" t="s">
        <v>22933</v>
      </c>
      <c r="C344" s="715" t="s">
        <v>135</v>
      </c>
      <c r="D344" s="715" t="s">
        <v>19</v>
      </c>
      <c r="E344" s="720" t="s">
        <v>23649</v>
      </c>
      <c r="F344" s="715" t="s">
        <v>4647</v>
      </c>
      <c r="G344" s="715" t="s">
        <v>23648</v>
      </c>
      <c r="H344" s="737" t="s">
        <v>23467</v>
      </c>
      <c r="I344" s="72"/>
      <c r="J344" s="72"/>
      <c r="K344" s="2" t="s">
        <v>23474</v>
      </c>
      <c r="L344" s="72"/>
      <c r="M344" s="72"/>
      <c r="N344" s="317" t="s">
        <v>4305</v>
      </c>
      <c r="O344" s="715" t="s">
        <v>23647</v>
      </c>
      <c r="P344" s="72"/>
      <c r="Q344" s="47"/>
      <c r="R344" s="214"/>
    </row>
    <row r="345" spans="1:54" ht="16" customHeight="1">
      <c r="A345" s="205"/>
      <c r="C345" s="197"/>
      <c r="D345" s="205"/>
      <c r="E345" s="205"/>
      <c r="Q345" s="47"/>
      <c r="R345" s="214"/>
    </row>
    <row r="346" spans="1:54" ht="16" customHeight="1">
      <c r="A346" s="205"/>
      <c r="C346" s="197"/>
      <c r="D346" s="205"/>
      <c r="E346" s="205"/>
      <c r="Q346" s="47"/>
      <c r="R346" s="214"/>
    </row>
    <row r="347" spans="1:54" ht="16" customHeight="1">
      <c r="A347" s="205"/>
      <c r="C347" s="197"/>
      <c r="D347" s="205"/>
      <c r="E347" s="205"/>
      <c r="H347" s="325"/>
      <c r="Q347" s="47"/>
      <c r="R347" s="214"/>
    </row>
    <row r="348" spans="1:54" ht="16" customHeight="1">
      <c r="A348" s="205"/>
      <c r="C348" s="276"/>
      <c r="D348" s="276"/>
      <c r="E348" s="205"/>
      <c r="H348" s="199"/>
      <c r="Q348" s="47"/>
      <c r="R348" s="214"/>
    </row>
    <row r="349" spans="1:54" ht="16" customHeight="1">
      <c r="A349" s="205"/>
      <c r="C349" s="276"/>
      <c r="D349" s="197"/>
      <c r="E349" s="205"/>
      <c r="H349" s="199"/>
      <c r="Q349" s="47"/>
      <c r="R349" s="214"/>
    </row>
    <row r="350" spans="1:54" ht="16" customHeight="1">
      <c r="A350" s="205"/>
      <c r="C350" s="327"/>
      <c r="D350" s="276"/>
      <c r="E350" s="205"/>
      <c r="H350" s="204"/>
      <c r="Q350" s="47"/>
      <c r="R350" s="214"/>
    </row>
    <row r="351" spans="1:54" ht="16" customHeight="1">
      <c r="A351" s="205"/>
      <c r="C351" s="327"/>
      <c r="D351" s="197"/>
      <c r="E351" s="205"/>
      <c r="H351" s="325"/>
      <c r="Q351" s="47"/>
      <c r="R351" s="214"/>
    </row>
    <row r="352" spans="1:54" ht="16" customHeight="1">
      <c r="A352" s="205"/>
      <c r="C352" s="328"/>
      <c r="D352" s="328"/>
      <c r="E352" s="205"/>
      <c r="H352" s="325"/>
      <c r="Q352" s="47"/>
      <c r="R352" s="214"/>
    </row>
    <row r="353" spans="1:18" ht="16" customHeight="1">
      <c r="A353" s="205"/>
      <c r="C353" s="327"/>
      <c r="D353" s="328"/>
      <c r="E353" s="205"/>
      <c r="H353" s="325"/>
      <c r="Q353" s="47"/>
      <c r="R353" s="214"/>
    </row>
    <row r="354" spans="1:18" ht="16" customHeight="1">
      <c r="A354" s="205"/>
      <c r="C354" s="327"/>
      <c r="D354" s="327"/>
      <c r="E354" s="205"/>
      <c r="H354" s="100"/>
      <c r="Q354" s="47"/>
      <c r="R354" s="214"/>
    </row>
    <row r="355" spans="1:18" ht="16" customHeight="1">
      <c r="A355" s="205"/>
      <c r="C355" s="327"/>
      <c r="D355" s="328"/>
      <c r="E355" s="205"/>
      <c r="H355" s="329"/>
      <c r="Q355" s="47"/>
      <c r="R355" s="214"/>
    </row>
    <row r="356" spans="1:18" ht="16" customHeight="1">
      <c r="A356" s="205"/>
      <c r="C356" s="276"/>
      <c r="D356" s="276"/>
      <c r="E356" s="205"/>
      <c r="H356" s="199"/>
      <c r="Q356" s="47"/>
      <c r="R356" s="214"/>
    </row>
    <row r="357" spans="1:18" ht="16" customHeight="1">
      <c r="A357" s="205"/>
      <c r="C357" s="276"/>
      <c r="D357" s="276"/>
      <c r="E357" s="205"/>
      <c r="H357" s="325"/>
      <c r="Q357" s="47"/>
      <c r="R357" s="214"/>
    </row>
    <row r="358" spans="1:18" ht="16" customHeight="1">
      <c r="A358" s="205"/>
      <c r="C358" s="276"/>
      <c r="D358" s="197"/>
      <c r="E358" s="205"/>
      <c r="H358" s="199"/>
      <c r="Q358" s="47"/>
      <c r="R358" s="214"/>
    </row>
    <row r="359" spans="1:18" ht="16" customHeight="1">
      <c r="A359" s="205"/>
      <c r="C359" s="197"/>
      <c r="D359" s="197"/>
      <c r="E359" s="205"/>
      <c r="H359" s="204"/>
      <c r="Q359" s="47"/>
      <c r="R359" s="214"/>
    </row>
    <row r="360" spans="1:18" ht="16" customHeight="1">
      <c r="A360" s="205"/>
      <c r="C360" s="276"/>
      <c r="D360" s="197"/>
      <c r="E360" s="205"/>
      <c r="H360" s="325"/>
      <c r="Q360" s="47"/>
      <c r="R360" s="214"/>
    </row>
    <row r="361" spans="1:18" ht="16" customHeight="1">
      <c r="A361" s="205"/>
      <c r="C361" s="197"/>
      <c r="D361" s="197"/>
      <c r="E361" s="205"/>
      <c r="H361" s="325"/>
      <c r="Q361" s="47"/>
      <c r="R361" s="214"/>
    </row>
    <row r="362" spans="1:18" ht="16" customHeight="1">
      <c r="A362" s="205"/>
      <c r="C362" s="197"/>
      <c r="D362" s="197"/>
      <c r="E362" s="205"/>
      <c r="H362" s="100"/>
      <c r="Q362" s="47"/>
      <c r="R362" s="214"/>
    </row>
    <row r="363" spans="1:18" ht="16" customHeight="1">
      <c r="A363" s="205"/>
      <c r="C363" s="276"/>
      <c r="D363" s="197"/>
      <c r="E363" s="205"/>
      <c r="H363" s="100"/>
      <c r="Q363" s="47"/>
      <c r="R363" s="214"/>
    </row>
    <row r="364" spans="1:18" ht="16" customHeight="1">
      <c r="A364" s="205"/>
      <c r="C364" s="276"/>
      <c r="D364" s="276"/>
      <c r="E364" s="205"/>
      <c r="H364" s="199"/>
      <c r="Q364" s="47"/>
      <c r="R364" s="214"/>
    </row>
    <row r="365" spans="1:18" ht="16" customHeight="1">
      <c r="A365" s="205"/>
      <c r="C365" s="276"/>
      <c r="D365" s="276"/>
      <c r="E365" s="205"/>
      <c r="H365" s="204"/>
      <c r="Q365" s="47"/>
      <c r="R365" s="214"/>
    </row>
    <row r="366" spans="1:18" ht="16" customHeight="1">
      <c r="A366" s="205"/>
      <c r="C366" s="276"/>
      <c r="D366" s="276"/>
      <c r="E366" s="205"/>
      <c r="H366" s="204"/>
      <c r="Q366" s="47"/>
      <c r="R366" s="214"/>
    </row>
    <row r="367" spans="1:18" ht="16" customHeight="1">
      <c r="A367" s="205"/>
      <c r="C367" s="276"/>
      <c r="D367" s="276"/>
      <c r="E367" s="205"/>
      <c r="H367" s="204"/>
      <c r="Q367" s="47"/>
      <c r="R367" s="214"/>
    </row>
    <row r="368" spans="1:18" ht="16" customHeight="1">
      <c r="A368" s="205"/>
      <c r="C368" s="276"/>
      <c r="D368" s="276"/>
      <c r="E368" s="205"/>
      <c r="H368" s="204"/>
      <c r="Q368" s="47"/>
      <c r="R368" s="214"/>
    </row>
    <row r="369" spans="1:18" ht="16" customHeight="1">
      <c r="A369" s="205"/>
      <c r="C369" s="276"/>
      <c r="D369" s="276"/>
      <c r="E369" s="205"/>
      <c r="H369" s="204"/>
      <c r="Q369" s="47"/>
      <c r="R369" s="214"/>
    </row>
    <row r="370" spans="1:18" ht="16" customHeight="1">
      <c r="A370" s="205"/>
      <c r="C370" s="276"/>
      <c r="D370" s="276"/>
      <c r="E370" s="205"/>
      <c r="H370" s="199"/>
      <c r="Q370" s="47"/>
      <c r="R370" s="214"/>
    </row>
    <row r="371" spans="1:18" ht="16" customHeight="1">
      <c r="A371" s="205"/>
      <c r="C371" s="276"/>
      <c r="D371" s="276"/>
      <c r="E371" s="205"/>
      <c r="H371" s="100"/>
      <c r="Q371" s="47"/>
      <c r="R371" s="214"/>
    </row>
    <row r="372" spans="1:18" ht="16" customHeight="1">
      <c r="A372" s="205"/>
      <c r="C372" s="276"/>
      <c r="D372" s="276"/>
      <c r="E372" s="205"/>
      <c r="H372" s="325"/>
      <c r="Q372" s="47"/>
      <c r="R372" s="214"/>
    </row>
    <row r="373" spans="1:18" ht="16" customHeight="1">
      <c r="A373" s="205"/>
      <c r="C373" s="197"/>
      <c r="D373" s="205"/>
      <c r="E373" s="205"/>
      <c r="H373" s="100"/>
      <c r="Q373" s="47"/>
      <c r="R373" s="214"/>
    </row>
    <row r="374" spans="1:18" ht="16" customHeight="1">
      <c r="A374" s="205"/>
      <c r="C374" s="197"/>
      <c r="D374" s="197"/>
      <c r="E374" s="205"/>
      <c r="H374" s="100"/>
      <c r="Q374" s="47"/>
      <c r="R374" s="214"/>
    </row>
    <row r="375" spans="1:18" ht="16" customHeight="1">
      <c r="A375" s="205"/>
      <c r="C375" s="205"/>
      <c r="D375" s="205"/>
      <c r="E375" s="205"/>
      <c r="H375" s="100"/>
      <c r="Q375" s="47"/>
      <c r="R375" s="214"/>
    </row>
    <row r="376" spans="1:18" ht="16" customHeight="1">
      <c r="A376" s="205"/>
      <c r="C376" s="205"/>
      <c r="D376" s="205"/>
      <c r="E376" s="205"/>
      <c r="H376" s="199"/>
      <c r="Q376" s="47"/>
      <c r="R376" s="214"/>
    </row>
    <row r="377" spans="1:18" ht="16" customHeight="1">
      <c r="A377" s="205"/>
      <c r="C377" s="205"/>
      <c r="D377" s="205"/>
      <c r="E377" s="205"/>
      <c r="H377" s="199"/>
      <c r="Q377" s="47"/>
      <c r="R377" s="214"/>
    </row>
    <row r="378" spans="1:18" ht="16" customHeight="1">
      <c r="H378" s="199"/>
      <c r="Q378" s="47"/>
      <c r="R378" s="214"/>
    </row>
    <row r="379" spans="1:18" ht="16" customHeight="1">
      <c r="H379" s="100"/>
      <c r="Q379" s="47"/>
      <c r="R379" s="214"/>
    </row>
    <row r="380" spans="1:18" ht="16" customHeight="1">
      <c r="H380" s="100"/>
      <c r="Q380" s="47"/>
      <c r="R380" s="214"/>
    </row>
    <row r="381" spans="1:18" ht="16" customHeight="1">
      <c r="H381" s="199"/>
      <c r="Q381" s="47"/>
      <c r="R381" s="214"/>
    </row>
    <row r="382" spans="1:18" ht="16" customHeight="1">
      <c r="H382" s="199"/>
      <c r="Q382" s="47"/>
      <c r="R382" s="214"/>
    </row>
    <row r="383" spans="1:18" ht="16" customHeight="1">
      <c r="H383" s="199"/>
      <c r="Q383" s="47"/>
      <c r="R383" s="214"/>
    </row>
    <row r="384" spans="1:18" ht="16" customHeight="1">
      <c r="H384" s="199"/>
      <c r="Q384" s="47"/>
      <c r="R384" s="214"/>
    </row>
    <row r="385" spans="8:18" ht="16" customHeight="1">
      <c r="H385" s="199"/>
      <c r="Q385" s="47"/>
      <c r="R385" s="214"/>
    </row>
    <row r="386" spans="8:18" ht="16" customHeight="1">
      <c r="H386" s="199"/>
      <c r="Q386" s="47"/>
      <c r="R386" s="214"/>
    </row>
    <row r="387" spans="8:18" ht="16" customHeight="1">
      <c r="H387" s="199"/>
      <c r="Q387" s="47"/>
      <c r="R387" s="214"/>
    </row>
    <row r="388" spans="8:18" ht="16" customHeight="1">
      <c r="H388" s="199"/>
      <c r="Q388" s="47"/>
      <c r="R388" s="214"/>
    </row>
    <row r="389" spans="8:18" ht="16" customHeight="1">
      <c r="H389" s="330"/>
      <c r="Q389" s="47"/>
      <c r="R389" s="214"/>
    </row>
    <row r="390" spans="8:18" ht="16" customHeight="1">
      <c r="H390" s="199"/>
      <c r="Q390" s="47"/>
      <c r="R390" s="214"/>
    </row>
    <row r="391" spans="8:18" ht="16" customHeight="1">
      <c r="H391" s="199"/>
      <c r="Q391" s="47"/>
      <c r="R391" s="214"/>
    </row>
    <row r="392" spans="8:18" ht="16" customHeight="1">
      <c r="H392" s="199"/>
      <c r="Q392" s="47"/>
      <c r="R392" s="214"/>
    </row>
    <row r="393" spans="8:18" ht="16" customHeight="1">
      <c r="H393" s="199"/>
      <c r="Q393" s="47"/>
      <c r="R393" s="214"/>
    </row>
    <row r="394" spans="8:18" ht="16" customHeight="1">
      <c r="H394" s="199"/>
      <c r="Q394" s="47"/>
      <c r="R394" s="214"/>
    </row>
    <row r="395" spans="8:18" ht="16" customHeight="1">
      <c r="H395" s="199"/>
      <c r="Q395" s="47"/>
      <c r="R395" s="214"/>
    </row>
    <row r="396" spans="8:18" ht="16" customHeight="1">
      <c r="H396" s="199"/>
      <c r="Q396" s="47"/>
      <c r="R396" s="214"/>
    </row>
    <row r="397" spans="8:18" ht="16" customHeight="1">
      <c r="H397" s="199"/>
      <c r="Q397" s="47"/>
      <c r="R397" s="214"/>
    </row>
    <row r="398" spans="8:18" ht="16" customHeight="1">
      <c r="H398" s="331"/>
      <c r="Q398" s="47"/>
      <c r="R398" s="214"/>
    </row>
    <row r="399" spans="8:18" ht="16" customHeight="1">
      <c r="H399" s="199"/>
      <c r="Q399" s="47"/>
      <c r="R399" s="214"/>
    </row>
    <row r="400" spans="8:18" ht="16" customHeight="1">
      <c r="H400" s="100"/>
      <c r="Q400" s="47"/>
      <c r="R400" s="214"/>
    </row>
    <row r="401" spans="8:18" ht="16" customHeight="1">
      <c r="H401" s="204"/>
      <c r="Q401" s="47"/>
      <c r="R401" s="214"/>
    </row>
    <row r="402" spans="8:18" ht="16" customHeight="1">
      <c r="H402" s="204"/>
      <c r="Q402" s="47"/>
      <c r="R402" s="214"/>
    </row>
    <row r="403" spans="8:18" ht="16" customHeight="1">
      <c r="H403" s="204"/>
      <c r="Q403" s="47"/>
      <c r="R403" s="214"/>
    </row>
    <row r="404" spans="8:18" ht="16" customHeight="1">
      <c r="H404" s="204"/>
      <c r="Q404" s="47"/>
      <c r="R404" s="214"/>
    </row>
    <row r="405" spans="8:18" ht="16" customHeight="1">
      <c r="H405" s="204"/>
      <c r="Q405" s="47"/>
      <c r="R405" s="214"/>
    </row>
    <row r="406" spans="8:18" ht="16" customHeight="1">
      <c r="H406" s="204"/>
      <c r="Q406" s="47"/>
      <c r="R406" s="214"/>
    </row>
    <row r="407" spans="8:18" ht="16" customHeight="1">
      <c r="H407" s="204"/>
      <c r="Q407" s="47"/>
      <c r="R407" s="214"/>
    </row>
    <row r="408" spans="8:18" ht="16" customHeight="1">
      <c r="H408" s="204"/>
      <c r="Q408" s="47"/>
      <c r="R408" s="214"/>
    </row>
    <row r="409" spans="8:18" ht="16" customHeight="1">
      <c r="H409" s="204"/>
      <c r="Q409" s="47"/>
      <c r="R409" s="214"/>
    </row>
    <row r="410" spans="8:18" ht="16" customHeight="1">
      <c r="H410" s="204"/>
      <c r="Q410" s="47"/>
      <c r="R410" s="214"/>
    </row>
    <row r="411" spans="8:18" ht="16" customHeight="1">
      <c r="H411" s="204"/>
      <c r="Q411" s="47"/>
      <c r="R411" s="214"/>
    </row>
    <row r="412" spans="8:18" ht="16" customHeight="1">
      <c r="H412" s="204"/>
      <c r="Q412" s="47"/>
      <c r="R412" s="214"/>
    </row>
    <row r="413" spans="8:18" ht="16" customHeight="1">
      <c r="H413" s="250"/>
      <c r="Q413" s="47"/>
      <c r="R413" s="214"/>
    </row>
    <row r="414" spans="8:18" ht="16" customHeight="1">
      <c r="H414" s="199"/>
      <c r="Q414" s="47"/>
      <c r="R414" s="214"/>
    </row>
    <row r="415" spans="8:18" ht="16" customHeight="1">
      <c r="H415" s="199"/>
      <c r="Q415" s="47"/>
      <c r="R415" s="214"/>
    </row>
    <row r="416" spans="8:18" ht="16" customHeight="1">
      <c r="H416" s="199"/>
      <c r="Q416" s="47"/>
      <c r="R416" s="214"/>
    </row>
    <row r="417" spans="8:18" ht="16" customHeight="1">
      <c r="H417" s="199"/>
      <c r="Q417" s="47"/>
      <c r="R417" s="214"/>
    </row>
    <row r="418" spans="8:18" ht="16" customHeight="1">
      <c r="H418" s="332"/>
      <c r="Q418" s="47"/>
      <c r="R418" s="214"/>
    </row>
    <row r="419" spans="8:18" ht="16" customHeight="1">
      <c r="H419" s="199"/>
      <c r="Q419" s="47"/>
      <c r="R419" s="214"/>
    </row>
    <row r="420" spans="8:18" ht="16" customHeight="1">
      <c r="H420" s="199"/>
      <c r="Q420" s="47"/>
      <c r="R420" s="214"/>
    </row>
    <row r="421" spans="8:18" ht="16" customHeight="1">
      <c r="H421" s="199"/>
      <c r="Q421" s="47"/>
      <c r="R421" s="214"/>
    </row>
    <row r="422" spans="8:18" ht="16" customHeight="1">
      <c r="H422" s="204"/>
      <c r="Q422" s="47"/>
      <c r="R422" s="214"/>
    </row>
    <row r="423" spans="8:18" ht="16" customHeight="1">
      <c r="H423" s="204"/>
      <c r="Q423" s="47"/>
      <c r="R423" s="214"/>
    </row>
    <row r="424" spans="8:18" ht="16" customHeight="1">
      <c r="H424" s="199"/>
      <c r="Q424" s="47"/>
      <c r="R424" s="214"/>
    </row>
    <row r="425" spans="8:18" ht="16" customHeight="1">
      <c r="H425" s="199"/>
      <c r="Q425" s="47"/>
      <c r="R425" s="214"/>
    </row>
    <row r="426" spans="8:18" ht="16" customHeight="1">
      <c r="H426" s="199"/>
      <c r="Q426" s="47"/>
      <c r="R426" s="214"/>
    </row>
    <row r="427" spans="8:18" ht="16" customHeight="1">
      <c r="H427" s="204"/>
      <c r="Q427" s="47"/>
      <c r="R427" s="214"/>
    </row>
    <row r="428" spans="8:18" ht="16" customHeight="1">
      <c r="H428" s="204"/>
      <c r="Q428" s="47"/>
      <c r="R428" s="214"/>
    </row>
    <row r="429" spans="8:18" ht="16" customHeight="1">
      <c r="H429" s="199"/>
      <c r="Q429" s="47"/>
      <c r="R429" s="214"/>
    </row>
    <row r="430" spans="8:18" ht="16" customHeight="1">
      <c r="H430" s="199"/>
      <c r="Q430" s="47"/>
      <c r="R430" s="214"/>
    </row>
    <row r="431" spans="8:18" ht="16" customHeight="1">
      <c r="H431" s="199"/>
      <c r="Q431" s="47"/>
      <c r="R431" s="214"/>
    </row>
    <row r="432" spans="8:18" ht="16" customHeight="1">
      <c r="H432" s="199"/>
      <c r="Q432" s="47"/>
      <c r="R432" s="214"/>
    </row>
    <row r="433" spans="8:18" ht="16" customHeight="1">
      <c r="H433" s="199"/>
      <c r="Q433" s="47"/>
      <c r="R433" s="214"/>
    </row>
    <row r="434" spans="8:18" ht="16" customHeight="1">
      <c r="H434" s="199"/>
    </row>
    <row r="435" spans="8:18" ht="16" customHeight="1">
      <c r="H435" s="199"/>
    </row>
    <row r="436" spans="8:18" ht="16" customHeight="1">
      <c r="H436" s="199"/>
    </row>
    <row r="437" spans="8:18" ht="16" customHeight="1">
      <c r="H437" s="199"/>
    </row>
    <row r="438" spans="8:18" ht="16" customHeight="1">
      <c r="H438" s="199"/>
    </row>
    <row r="439" spans="8:18" ht="16" customHeight="1">
      <c r="H439" s="204"/>
    </row>
    <row r="440" spans="8:18" ht="16" customHeight="1">
      <c r="H440" s="199"/>
    </row>
    <row r="441" spans="8:18" ht="16" customHeight="1">
      <c r="H441" s="100"/>
    </row>
  </sheetData>
  <phoneticPr fontId="11" type="noConversion"/>
  <conditionalFormatting sqref="M4:M281">
    <cfRule type="containsText" dxfId="185" priority="91" operator="containsText" text="PASS">
      <formula>NOT(ISERROR(SEARCH("PASS", M4)))</formula>
    </cfRule>
    <cfRule type="containsText" dxfId="184" priority="92" operator="containsText" text="FAIL">
      <formula>NOT(ISERROR(SEARCH("FAIL", M4)))</formula>
    </cfRule>
    <cfRule type="containsText" dxfId="183" priority="93" operator="containsText" text="WARN">
      <formula>NOT(ISERROR(SEARCH("WARN", M4)))</formula>
    </cfRule>
  </conditionalFormatting>
  <conditionalFormatting sqref="M283:M293">
    <cfRule type="containsText" dxfId="182" priority="87" operator="containsText" text="PASS">
      <formula>NOT(ISERROR(SEARCH("PASS", M283)))</formula>
    </cfRule>
    <cfRule type="containsText" dxfId="181" priority="88" operator="containsText" text="FAIL">
      <formula>NOT(ISERROR(SEARCH("FAIL", M283)))</formula>
    </cfRule>
    <cfRule type="containsText" dxfId="180" priority="89" operator="containsText" text="WARN">
      <formula>NOT(ISERROR(SEARCH("WARN", M283)))</formula>
    </cfRule>
  </conditionalFormatting>
  <conditionalFormatting sqref="M294:M306">
    <cfRule type="containsText" dxfId="179" priority="84" operator="containsText" text="PASS">
      <formula>NOT(ISERROR(SEARCH("PASS", M294)))</formula>
    </cfRule>
    <cfRule type="containsText" dxfId="178" priority="85" operator="containsText" text="FAIL">
      <formula>NOT(ISERROR(SEARCH("FAIL", M294)))</formula>
    </cfRule>
    <cfRule type="containsText" dxfId="177" priority="86" operator="containsText" text="WARN">
      <formula>NOT(ISERROR(SEARCH("WARN", M294)))</formula>
    </cfRule>
  </conditionalFormatting>
  <conditionalFormatting sqref="M307:M327">
    <cfRule type="containsText" dxfId="176" priority="81" operator="containsText" text="PASS">
      <formula>NOT(ISERROR(SEARCH("PASS", M307)))</formula>
    </cfRule>
    <cfRule type="containsText" dxfId="175" priority="82" operator="containsText" text="FAIL">
      <formula>NOT(ISERROR(SEARCH("FAIL", M307)))</formula>
    </cfRule>
    <cfRule type="containsText" dxfId="174" priority="83" operator="containsText" text="WARN">
      <formula>NOT(ISERROR(SEARCH("WARN", M307)))</formula>
    </cfRule>
  </conditionalFormatting>
  <conditionalFormatting sqref="P288">
    <cfRule type="duplicateValues" dxfId="173" priority="80"/>
  </conditionalFormatting>
  <conditionalFormatting sqref="M328:M329 M331:M332">
    <cfRule type="containsText" dxfId="172" priority="76" operator="containsText" text="PASS">
      <formula>NOT(ISERROR(SEARCH("PASS", M328)))</formula>
    </cfRule>
    <cfRule type="containsText" dxfId="171" priority="77" operator="containsText" text="FAIL">
      <formula>NOT(ISERROR(SEARCH("FAIL", M328)))</formula>
    </cfRule>
    <cfRule type="containsText" dxfId="170" priority="78" operator="containsText" text="WARN">
      <formula>NOT(ISERROR(SEARCH("WARN", M328)))</formula>
    </cfRule>
  </conditionalFormatting>
  <conditionalFormatting sqref="H328">
    <cfRule type="duplicateValues" dxfId="169" priority="79"/>
  </conditionalFormatting>
  <conditionalFormatting sqref="H376:H378 H1:H2 H381:H1048576 H347:H373 H334 H337 H4:H329">
    <cfRule type="duplicateValues" dxfId="168" priority="3186"/>
  </conditionalFormatting>
  <conditionalFormatting sqref="G4:G5">
    <cfRule type="duplicateValues" dxfId="167" priority="47"/>
    <cfRule type="duplicateValues" dxfId="166" priority="48"/>
  </conditionalFormatting>
  <conditionalFormatting sqref="G4:G5">
    <cfRule type="duplicateValues" dxfId="165" priority="49"/>
  </conditionalFormatting>
  <conditionalFormatting sqref="G283:G293">
    <cfRule type="duplicateValues" dxfId="164" priority="46"/>
  </conditionalFormatting>
  <conditionalFormatting sqref="G46">
    <cfRule type="duplicateValues" dxfId="163" priority="45"/>
  </conditionalFormatting>
  <conditionalFormatting sqref="G46">
    <cfRule type="duplicateValues" dxfId="162" priority="44"/>
  </conditionalFormatting>
  <conditionalFormatting sqref="G36">
    <cfRule type="duplicateValues" dxfId="161" priority="43"/>
  </conditionalFormatting>
  <conditionalFormatting sqref="G36">
    <cfRule type="duplicateValues" dxfId="160" priority="42"/>
  </conditionalFormatting>
  <conditionalFormatting sqref="G49">
    <cfRule type="duplicateValues" dxfId="159" priority="41"/>
  </conditionalFormatting>
  <conditionalFormatting sqref="G49">
    <cfRule type="duplicateValues" dxfId="158" priority="40"/>
  </conditionalFormatting>
  <conditionalFormatting sqref="G25">
    <cfRule type="duplicateValues" dxfId="157" priority="39"/>
  </conditionalFormatting>
  <conditionalFormatting sqref="G25">
    <cfRule type="duplicateValues" dxfId="156" priority="38"/>
  </conditionalFormatting>
  <conditionalFormatting sqref="G27">
    <cfRule type="duplicateValues" dxfId="155" priority="37"/>
  </conditionalFormatting>
  <conditionalFormatting sqref="G27">
    <cfRule type="duplicateValues" dxfId="154" priority="36"/>
  </conditionalFormatting>
  <conditionalFormatting sqref="G33">
    <cfRule type="duplicateValues" dxfId="153" priority="35"/>
  </conditionalFormatting>
  <conditionalFormatting sqref="G33">
    <cfRule type="duplicateValues" dxfId="152" priority="34"/>
  </conditionalFormatting>
  <conditionalFormatting sqref="G22">
    <cfRule type="duplicateValues" dxfId="151" priority="33"/>
  </conditionalFormatting>
  <conditionalFormatting sqref="G22">
    <cfRule type="duplicateValues" dxfId="150" priority="32"/>
  </conditionalFormatting>
  <conditionalFormatting sqref="O288">
    <cfRule type="duplicateValues" dxfId="149" priority="27"/>
  </conditionalFormatting>
  <conditionalFormatting sqref="G331">
    <cfRule type="duplicateValues" dxfId="148" priority="25"/>
  </conditionalFormatting>
  <conditionalFormatting sqref="G331">
    <cfRule type="duplicateValues" dxfId="147" priority="26"/>
  </conditionalFormatting>
  <conditionalFormatting sqref="G332">
    <cfRule type="duplicateValues" dxfId="146" priority="23"/>
  </conditionalFormatting>
  <conditionalFormatting sqref="G332">
    <cfRule type="duplicateValues" dxfId="145" priority="24"/>
  </conditionalFormatting>
  <conditionalFormatting sqref="G333">
    <cfRule type="duplicateValues" dxfId="144" priority="21"/>
  </conditionalFormatting>
  <conditionalFormatting sqref="G333">
    <cfRule type="duplicateValues" dxfId="143" priority="22"/>
  </conditionalFormatting>
  <conditionalFormatting sqref="G334">
    <cfRule type="duplicateValues" dxfId="142" priority="19"/>
  </conditionalFormatting>
  <conditionalFormatting sqref="G334">
    <cfRule type="duplicateValues" dxfId="141" priority="20"/>
  </conditionalFormatting>
  <conditionalFormatting sqref="G335:G336">
    <cfRule type="duplicateValues" dxfId="140" priority="17"/>
  </conditionalFormatting>
  <conditionalFormatting sqref="G335:G336">
    <cfRule type="duplicateValues" dxfId="139" priority="18"/>
  </conditionalFormatting>
  <conditionalFormatting sqref="G337">
    <cfRule type="duplicateValues" dxfId="138" priority="15"/>
  </conditionalFormatting>
  <conditionalFormatting sqref="G337">
    <cfRule type="duplicateValues" dxfId="137" priority="16"/>
  </conditionalFormatting>
  <conditionalFormatting sqref="G338">
    <cfRule type="duplicateValues" dxfId="136" priority="13"/>
  </conditionalFormatting>
  <conditionalFormatting sqref="G338">
    <cfRule type="duplicateValues" dxfId="135" priority="14"/>
  </conditionalFormatting>
  <conditionalFormatting sqref="G339">
    <cfRule type="duplicateValues" dxfId="134" priority="11"/>
  </conditionalFormatting>
  <conditionalFormatting sqref="G339">
    <cfRule type="duplicateValues" dxfId="133" priority="12"/>
  </conditionalFormatting>
  <conditionalFormatting sqref="G340">
    <cfRule type="duplicateValues" dxfId="132" priority="9"/>
  </conditionalFormatting>
  <conditionalFormatting sqref="G340">
    <cfRule type="duplicateValues" dxfId="131" priority="10"/>
  </conditionalFormatting>
  <conditionalFormatting sqref="G341">
    <cfRule type="duplicateValues" dxfId="130" priority="7"/>
  </conditionalFormatting>
  <conditionalFormatting sqref="G341">
    <cfRule type="duplicateValues" dxfId="129" priority="8"/>
  </conditionalFormatting>
  <conditionalFormatting sqref="G343">
    <cfRule type="duplicateValues" dxfId="128" priority="5"/>
  </conditionalFormatting>
  <conditionalFormatting sqref="G343">
    <cfRule type="duplicateValues" dxfId="127" priority="6"/>
  </conditionalFormatting>
  <conditionalFormatting sqref="G342">
    <cfRule type="duplicateValues" dxfId="126" priority="3"/>
  </conditionalFormatting>
  <conditionalFormatting sqref="G342">
    <cfRule type="duplicateValues" dxfId="125" priority="4"/>
  </conditionalFormatting>
  <conditionalFormatting sqref="G344">
    <cfRule type="duplicateValues" dxfId="124" priority="1"/>
  </conditionalFormatting>
  <conditionalFormatting sqref="G344">
    <cfRule type="duplicateValues" dxfId="123" priority="2"/>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765A6-5E62-A342-9793-357B92291E62}">
  <dimension ref="A1:AR167"/>
  <sheetViews>
    <sheetView workbookViewId="0">
      <pane ySplit="3" topLeftCell="A105" activePane="bottomLeft" state="frozen"/>
      <selection pane="bottomLeft" activeCell="D1" sqref="D1:D1048576"/>
    </sheetView>
  </sheetViews>
  <sheetFormatPr baseColWidth="10" defaultRowHeight="15" customHeight="1"/>
  <cols>
    <col min="1" max="1" width="7.83203125" style="6" bestFit="1" customWidth="1"/>
    <col min="2" max="2" width="13.1640625" style="6" bestFit="1" customWidth="1"/>
    <col min="3" max="3" width="11.5" style="6" bestFit="1" customWidth="1"/>
    <col min="4" max="5" width="8.33203125" style="6" customWidth="1"/>
    <col min="6" max="6" width="16.33203125" style="6" customWidth="1"/>
    <col min="7" max="7" width="15.33203125" style="6" customWidth="1"/>
    <col min="8" max="8" width="17.1640625" style="6" customWidth="1"/>
    <col min="9" max="9" width="17.83203125" style="6" bestFit="1" customWidth="1"/>
    <col min="10" max="10" width="14.5" style="6" customWidth="1"/>
    <col min="11" max="11" width="19.33203125" style="6" customWidth="1"/>
    <col min="12" max="12" width="9.83203125" style="6" bestFit="1" customWidth="1"/>
    <col min="13" max="13" width="30.83203125" style="6" bestFit="1" customWidth="1"/>
    <col min="14" max="14" width="5.6640625" style="6" bestFit="1" customWidth="1"/>
    <col min="15" max="15" width="7.1640625" style="6" bestFit="1" customWidth="1"/>
    <col min="16" max="16" width="125.33203125" style="62" customWidth="1"/>
    <col min="17" max="17" width="28.5" style="62" customWidth="1"/>
    <col min="18" max="18" width="11.83203125" style="6" bestFit="1" customWidth="1"/>
    <col min="19" max="19" width="17.33203125" style="6" customWidth="1"/>
    <col min="20" max="20" width="13.6640625" style="6" bestFit="1" customWidth="1"/>
    <col min="22" max="16384" width="10.83203125" style="6"/>
  </cols>
  <sheetData>
    <row r="1" spans="1:20" ht="15" customHeight="1">
      <c r="D1" s="6" t="s">
        <v>1600</v>
      </c>
      <c r="F1" s="21">
        <f>COUNTA(#REF!)</f>
        <v>1</v>
      </c>
      <c r="I1" s="56" t="s">
        <v>13666</v>
      </c>
    </row>
    <row r="2" spans="1:20" ht="15" customHeight="1" thickBot="1">
      <c r="B2" s="85"/>
      <c r="F2" s="21"/>
      <c r="I2" s="85">
        <f>COUNTIF(I4:I1197,"*Y*")</f>
        <v>123</v>
      </c>
      <c r="P2" s="115"/>
      <c r="Q2" s="115"/>
      <c r="T2" s="85"/>
    </row>
    <row r="3" spans="1:20" ht="16" customHeight="1" thickBot="1">
      <c r="A3" s="661" t="s">
        <v>9370</v>
      </c>
      <c r="B3" s="661" t="s">
        <v>10</v>
      </c>
      <c r="C3" s="661" t="s">
        <v>1</v>
      </c>
      <c r="D3" s="661" t="s">
        <v>2</v>
      </c>
      <c r="E3" s="661" t="s">
        <v>22945</v>
      </c>
      <c r="F3" s="661" t="s">
        <v>3</v>
      </c>
      <c r="G3" s="661" t="s">
        <v>12</v>
      </c>
      <c r="H3" s="661" t="s">
        <v>0</v>
      </c>
      <c r="I3" s="661" t="s">
        <v>23695</v>
      </c>
      <c r="J3" s="661" t="s">
        <v>14</v>
      </c>
      <c r="K3" s="661" t="s">
        <v>22920</v>
      </c>
      <c r="L3" s="661" t="s">
        <v>5</v>
      </c>
      <c r="M3" s="661" t="s">
        <v>6</v>
      </c>
      <c r="N3" s="661" t="s">
        <v>7</v>
      </c>
      <c r="O3" s="661" t="s">
        <v>8</v>
      </c>
      <c r="P3" s="661" t="s">
        <v>9</v>
      </c>
      <c r="Q3" s="661" t="s">
        <v>22944</v>
      </c>
      <c r="R3" s="661" t="s">
        <v>22943</v>
      </c>
      <c r="S3" s="661" t="s">
        <v>11</v>
      </c>
      <c r="T3" s="661" t="s">
        <v>22942</v>
      </c>
    </row>
    <row r="4" spans="1:20" ht="15" customHeight="1">
      <c r="A4" s="8">
        <v>1</v>
      </c>
      <c r="B4" s="5" t="s">
        <v>18360</v>
      </c>
      <c r="C4" s="8" t="s">
        <v>1253</v>
      </c>
      <c r="D4" s="8" t="s">
        <v>11436</v>
      </c>
      <c r="E4" s="8"/>
      <c r="F4" s="8"/>
      <c r="G4" s="49" t="s">
        <v>6431</v>
      </c>
      <c r="H4" s="8" t="s">
        <v>11484</v>
      </c>
      <c r="I4" s="5" t="s">
        <v>21</v>
      </c>
      <c r="J4" s="8" t="str">
        <f>IF('Synovial Sarcoma files'!L4&gt;0, "Y", "N")</f>
        <v>Y</v>
      </c>
      <c r="K4" s="8" t="s">
        <v>450</v>
      </c>
      <c r="L4" s="9"/>
      <c r="M4" s="9" t="s">
        <v>23112</v>
      </c>
      <c r="N4" s="9" t="s">
        <v>466</v>
      </c>
      <c r="O4" s="9" t="s">
        <v>463</v>
      </c>
      <c r="P4" s="60" t="s">
        <v>22781</v>
      </c>
      <c r="Q4" s="5"/>
      <c r="R4" s="8" t="s">
        <v>20</v>
      </c>
      <c r="S4" s="267" t="s">
        <v>23084</v>
      </c>
      <c r="T4" s="59"/>
    </row>
    <row r="5" spans="1:20" ht="15" customHeight="1">
      <c r="A5" s="8">
        <v>2</v>
      </c>
      <c r="B5" s="5" t="s">
        <v>18360</v>
      </c>
      <c r="C5" s="8" t="s">
        <v>1255</v>
      </c>
      <c r="D5" s="8" t="s">
        <v>11436</v>
      </c>
      <c r="E5" s="8"/>
      <c r="F5" s="8"/>
      <c r="G5" s="49" t="s">
        <v>6432</v>
      </c>
      <c r="H5" s="8" t="s">
        <v>11485</v>
      </c>
      <c r="I5" s="5" t="s">
        <v>21</v>
      </c>
      <c r="J5" s="8" t="str">
        <f>IF('Synovial Sarcoma files'!L5&gt;0, "Y", "N")</f>
        <v>Y</v>
      </c>
      <c r="K5" s="8"/>
      <c r="L5" s="9"/>
      <c r="M5" s="9" t="s">
        <v>23115</v>
      </c>
      <c r="N5" s="9" t="s">
        <v>460</v>
      </c>
      <c r="O5" s="9" t="s">
        <v>454</v>
      </c>
      <c r="P5" s="60"/>
      <c r="Q5" s="5"/>
      <c r="R5" s="8" t="s">
        <v>20</v>
      </c>
      <c r="S5" s="267" t="s">
        <v>270</v>
      </c>
      <c r="T5" s="5"/>
    </row>
    <row r="6" spans="1:20" ht="15" customHeight="1">
      <c r="A6" s="8">
        <v>3</v>
      </c>
      <c r="B6" s="5" t="s">
        <v>18360</v>
      </c>
      <c r="C6" s="8" t="s">
        <v>1257</v>
      </c>
      <c r="D6" s="8" t="s">
        <v>11436</v>
      </c>
      <c r="E6" s="8"/>
      <c r="F6" s="8"/>
      <c r="G6" s="49" t="s">
        <v>6433</v>
      </c>
      <c r="H6" s="8" t="s">
        <v>11486</v>
      </c>
      <c r="I6" s="5" t="s">
        <v>21</v>
      </c>
      <c r="J6" s="8" t="str">
        <f>IF('Synovial Sarcoma files'!L6&gt;0, "Y", "N")</f>
        <v>N</v>
      </c>
      <c r="K6" s="8"/>
      <c r="L6" s="9"/>
      <c r="M6" s="9" t="s">
        <v>12660</v>
      </c>
      <c r="N6" s="9" t="s">
        <v>10804</v>
      </c>
      <c r="O6" s="9" t="s">
        <v>463</v>
      </c>
      <c r="P6" s="60"/>
      <c r="Q6" s="5"/>
      <c r="R6" s="8" t="s">
        <v>20</v>
      </c>
      <c r="S6" s="267" t="s">
        <v>270</v>
      </c>
      <c r="T6" s="5"/>
    </row>
    <row r="7" spans="1:20" ht="15" customHeight="1">
      <c r="A7" s="8">
        <v>4</v>
      </c>
      <c r="B7" s="5" t="s">
        <v>18360</v>
      </c>
      <c r="C7" s="8" t="s">
        <v>1259</v>
      </c>
      <c r="D7" s="8" t="s">
        <v>11436</v>
      </c>
      <c r="E7" s="8"/>
      <c r="F7" s="8"/>
      <c r="G7" s="49" t="s">
        <v>6434</v>
      </c>
      <c r="H7" s="8" t="s">
        <v>11487</v>
      </c>
      <c r="I7" s="5" t="s">
        <v>21</v>
      </c>
      <c r="J7" s="8" t="str">
        <f>IF('Synovial Sarcoma files'!L7&gt;0, "Y", "N")</f>
        <v>N</v>
      </c>
      <c r="K7" s="8"/>
      <c r="L7" s="9"/>
      <c r="M7" s="9" t="s">
        <v>23162</v>
      </c>
      <c r="N7" s="9" t="s">
        <v>459</v>
      </c>
      <c r="O7" s="9" t="s">
        <v>454</v>
      </c>
      <c r="P7" s="60"/>
      <c r="Q7" s="5"/>
      <c r="R7" s="8" t="s">
        <v>20</v>
      </c>
      <c r="S7" s="267" t="s">
        <v>274</v>
      </c>
      <c r="T7" s="5"/>
    </row>
    <row r="8" spans="1:20" ht="15" customHeight="1">
      <c r="A8" s="8">
        <v>5</v>
      </c>
      <c r="B8" s="5" t="s">
        <v>18360</v>
      </c>
      <c r="C8" s="8" t="s">
        <v>1261</v>
      </c>
      <c r="D8" s="8" t="s">
        <v>11436</v>
      </c>
      <c r="E8" s="8"/>
      <c r="F8" s="8"/>
      <c r="G8" s="49" t="s">
        <v>6435</v>
      </c>
      <c r="H8" s="8" t="s">
        <v>11488</v>
      </c>
      <c r="I8" s="5" t="s">
        <v>21</v>
      </c>
      <c r="J8" s="8" t="str">
        <f>IF('Synovial Sarcoma files'!L8&gt;0, "Y", "N")</f>
        <v>N</v>
      </c>
      <c r="K8" s="8"/>
      <c r="L8" s="9"/>
      <c r="M8" s="9" t="s">
        <v>12660</v>
      </c>
      <c r="N8" s="9" t="s">
        <v>479</v>
      </c>
      <c r="O8" s="9" t="s">
        <v>454</v>
      </c>
      <c r="P8" s="60"/>
      <c r="Q8" s="5"/>
      <c r="R8" s="8" t="s">
        <v>20</v>
      </c>
      <c r="S8" s="255" t="s">
        <v>274</v>
      </c>
      <c r="T8" s="5"/>
    </row>
    <row r="9" spans="1:20" ht="15" customHeight="1">
      <c r="A9" s="8">
        <v>6</v>
      </c>
      <c r="B9" s="5" t="s">
        <v>18360</v>
      </c>
      <c r="C9" s="8" t="s">
        <v>1263</v>
      </c>
      <c r="D9" s="8" t="s">
        <v>11436</v>
      </c>
      <c r="E9" s="8"/>
      <c r="F9" s="8"/>
      <c r="G9" s="49" t="s">
        <v>6436</v>
      </c>
      <c r="H9" s="8" t="s">
        <v>11489</v>
      </c>
      <c r="I9" s="5" t="s">
        <v>21</v>
      </c>
      <c r="J9" s="8" t="str">
        <f>IF('Synovial Sarcoma files'!L9&gt;0, "Y", "N")</f>
        <v>Y</v>
      </c>
      <c r="K9" s="8"/>
      <c r="L9" s="9"/>
      <c r="M9" s="9" t="s">
        <v>12660</v>
      </c>
      <c r="N9" s="9" t="s">
        <v>475</v>
      </c>
      <c r="O9" s="9" t="s">
        <v>454</v>
      </c>
      <c r="P9" s="60"/>
      <c r="Q9" s="5"/>
      <c r="R9" s="8" t="s">
        <v>20</v>
      </c>
      <c r="S9" s="255" t="s">
        <v>23083</v>
      </c>
      <c r="T9" s="5"/>
    </row>
    <row r="10" spans="1:20" ht="15" customHeight="1">
      <c r="A10" s="8">
        <v>7</v>
      </c>
      <c r="B10" s="5" t="s">
        <v>18360</v>
      </c>
      <c r="C10" s="8" t="s">
        <v>1265</v>
      </c>
      <c r="D10" s="8" t="s">
        <v>11436</v>
      </c>
      <c r="E10" s="8"/>
      <c r="F10" s="8"/>
      <c r="G10" s="49" t="s">
        <v>6437</v>
      </c>
      <c r="H10" s="8" t="s">
        <v>11490</v>
      </c>
      <c r="I10" s="5" t="s">
        <v>21</v>
      </c>
      <c r="J10" s="8" t="str">
        <f>IF('Synovial Sarcoma files'!L10&gt;0, "Y", "N")</f>
        <v>N</v>
      </c>
      <c r="K10" s="8"/>
      <c r="L10" s="9"/>
      <c r="M10" s="9" t="s">
        <v>487</v>
      </c>
      <c r="N10" s="9" t="s">
        <v>475</v>
      </c>
      <c r="O10" s="9" t="s">
        <v>463</v>
      </c>
      <c r="P10" s="60"/>
      <c r="Q10" s="5"/>
      <c r="R10" s="8" t="s">
        <v>20</v>
      </c>
      <c r="S10" s="255" t="s">
        <v>536</v>
      </c>
      <c r="T10" s="5"/>
    </row>
    <row r="11" spans="1:20" ht="15" customHeight="1">
      <c r="A11" s="8">
        <v>8</v>
      </c>
      <c r="B11" s="5" t="s">
        <v>18360</v>
      </c>
      <c r="C11" s="8" t="s">
        <v>1267</v>
      </c>
      <c r="D11" s="8" t="s">
        <v>11436</v>
      </c>
      <c r="E11" s="8"/>
      <c r="F11" s="8"/>
      <c r="G11" s="49" t="s">
        <v>6438</v>
      </c>
      <c r="H11" s="8" t="s">
        <v>11491</v>
      </c>
      <c r="I11" s="8" t="s">
        <v>21</v>
      </c>
      <c r="J11" s="8" t="str">
        <f>IF('Synovial Sarcoma files'!L11&gt;0, "Y", "N")</f>
        <v>N</v>
      </c>
      <c r="K11" s="8"/>
      <c r="L11" s="9"/>
      <c r="M11" s="9" t="s">
        <v>9750</v>
      </c>
      <c r="N11" s="9" t="s">
        <v>457</v>
      </c>
      <c r="O11" s="9" t="s">
        <v>463</v>
      </c>
      <c r="P11" s="60"/>
      <c r="Q11" s="5"/>
      <c r="R11" s="8" t="s">
        <v>20</v>
      </c>
      <c r="S11" s="255" t="s">
        <v>281</v>
      </c>
      <c r="T11" s="5"/>
    </row>
    <row r="12" spans="1:20" ht="15" customHeight="1">
      <c r="A12" s="8">
        <v>9</v>
      </c>
      <c r="B12" s="5" t="s">
        <v>18360</v>
      </c>
      <c r="C12" s="8" t="s">
        <v>1269</v>
      </c>
      <c r="D12" s="8" t="s">
        <v>11436</v>
      </c>
      <c r="E12" s="8"/>
      <c r="F12" s="8"/>
      <c r="G12" s="49" t="s">
        <v>6439</v>
      </c>
      <c r="H12" s="8" t="s">
        <v>11492</v>
      </c>
      <c r="I12" s="8" t="s">
        <v>21</v>
      </c>
      <c r="J12" s="8" t="str">
        <f>IF('Synovial Sarcoma files'!L12&gt;0, "Y", "N")</f>
        <v>N</v>
      </c>
      <c r="K12" s="8"/>
      <c r="L12" s="9"/>
      <c r="M12" s="9" t="s">
        <v>23265</v>
      </c>
      <c r="N12" s="9" t="s">
        <v>9995</v>
      </c>
      <c r="O12" s="9" t="s">
        <v>454</v>
      </c>
      <c r="P12" s="60"/>
      <c r="Q12" s="5"/>
      <c r="R12" s="8" t="s">
        <v>20</v>
      </c>
      <c r="S12" s="255" t="s">
        <v>270</v>
      </c>
      <c r="T12" s="5"/>
    </row>
    <row r="13" spans="1:20" ht="15" customHeight="1">
      <c r="A13" s="8">
        <v>10</v>
      </c>
      <c r="B13" s="5" t="s">
        <v>18360</v>
      </c>
      <c r="C13" s="8" t="s">
        <v>1271</v>
      </c>
      <c r="D13" s="8" t="s">
        <v>11436</v>
      </c>
      <c r="E13" s="8"/>
      <c r="F13" s="8"/>
      <c r="G13" s="49" t="s">
        <v>6440</v>
      </c>
      <c r="H13" s="8" t="s">
        <v>11493</v>
      </c>
      <c r="I13" s="8" t="s">
        <v>22</v>
      </c>
      <c r="J13" s="8" t="str">
        <f>IF('Synovial Sarcoma files'!L13&gt;0, "Y", "N")</f>
        <v>Y</v>
      </c>
      <c r="K13" s="8"/>
      <c r="L13" s="9"/>
      <c r="M13" s="9" t="s">
        <v>23162</v>
      </c>
      <c r="N13" s="9" t="s">
        <v>457</v>
      </c>
      <c r="O13" s="9" t="s">
        <v>454</v>
      </c>
      <c r="P13" s="60"/>
      <c r="Q13" s="5"/>
      <c r="R13" s="8" t="s">
        <v>20</v>
      </c>
      <c r="S13" s="255"/>
      <c r="T13" s="5"/>
    </row>
    <row r="14" spans="1:20" ht="15" customHeight="1">
      <c r="A14" s="8">
        <v>11</v>
      </c>
      <c r="B14" s="5" t="s">
        <v>18360</v>
      </c>
      <c r="C14" s="8" t="s">
        <v>1273</v>
      </c>
      <c r="D14" s="8" t="s">
        <v>11436</v>
      </c>
      <c r="E14" s="8"/>
      <c r="F14" s="8"/>
      <c r="G14" s="49" t="s">
        <v>6441</v>
      </c>
      <c r="H14" s="8" t="s">
        <v>11494</v>
      </c>
      <c r="I14" s="8" t="s">
        <v>21</v>
      </c>
      <c r="J14" s="8" t="str">
        <f>IF('Synovial Sarcoma files'!L14&gt;0, "Y", "N")</f>
        <v>N</v>
      </c>
      <c r="K14" s="8"/>
      <c r="L14" s="9"/>
      <c r="M14" s="9" t="s">
        <v>9871</v>
      </c>
      <c r="N14" s="9" t="s">
        <v>479</v>
      </c>
      <c r="O14" s="9" t="s">
        <v>463</v>
      </c>
      <c r="P14" s="60"/>
      <c r="Q14" s="5"/>
      <c r="R14" s="8" t="s">
        <v>20</v>
      </c>
      <c r="S14" s="67" t="s">
        <v>271</v>
      </c>
      <c r="T14" s="5"/>
    </row>
    <row r="15" spans="1:20" ht="15" customHeight="1">
      <c r="A15" s="8">
        <v>12</v>
      </c>
      <c r="B15" s="5" t="s">
        <v>18360</v>
      </c>
      <c r="C15" s="8" t="s">
        <v>1271</v>
      </c>
      <c r="D15" s="8" t="s">
        <v>11437</v>
      </c>
      <c r="E15" s="8"/>
      <c r="F15" s="8"/>
      <c r="G15" s="49" t="s">
        <v>6442</v>
      </c>
      <c r="H15" s="8" t="s">
        <v>11495</v>
      </c>
      <c r="I15" s="8" t="s">
        <v>21</v>
      </c>
      <c r="J15" s="8" t="str">
        <f>IF('Synovial Sarcoma files'!L15&gt;0, "Y", "N")</f>
        <v>Y</v>
      </c>
      <c r="K15" s="8"/>
      <c r="L15" s="9"/>
      <c r="M15" s="9" t="s">
        <v>23112</v>
      </c>
      <c r="N15" s="9" t="s">
        <v>466</v>
      </c>
      <c r="O15" s="9" t="s">
        <v>454</v>
      </c>
      <c r="P15" s="60"/>
      <c r="Q15" s="5"/>
      <c r="R15" s="8" t="s">
        <v>20</v>
      </c>
      <c r="S15" s="255" t="s">
        <v>272</v>
      </c>
      <c r="T15" s="5"/>
    </row>
    <row r="16" spans="1:20" ht="15" customHeight="1">
      <c r="A16" s="8">
        <v>13</v>
      </c>
      <c r="B16" s="5" t="s">
        <v>18360</v>
      </c>
      <c r="C16" s="8" t="s">
        <v>1276</v>
      </c>
      <c r="D16" s="8" t="s">
        <v>11436</v>
      </c>
      <c r="E16" s="8"/>
      <c r="F16" s="8"/>
      <c r="G16" s="49" t="s">
        <v>6443</v>
      </c>
      <c r="H16" s="8" t="s">
        <v>11496</v>
      </c>
      <c r="I16" s="8" t="s">
        <v>21</v>
      </c>
      <c r="J16" s="8" t="str">
        <f>IF('Synovial Sarcoma files'!L16&gt;0, "Y", "N")</f>
        <v>N</v>
      </c>
      <c r="K16" s="8"/>
      <c r="L16" s="9"/>
      <c r="M16" s="9" t="s">
        <v>493</v>
      </c>
      <c r="N16" s="9" t="s">
        <v>10710</v>
      </c>
      <c r="O16" s="9" t="s">
        <v>454</v>
      </c>
      <c r="P16" s="60"/>
      <c r="Q16" s="5"/>
      <c r="R16" s="8" t="s">
        <v>20</v>
      </c>
      <c r="S16" s="255" t="s">
        <v>270</v>
      </c>
      <c r="T16" s="5"/>
    </row>
    <row r="17" spans="1:29" ht="15" customHeight="1">
      <c r="A17" s="8">
        <v>14</v>
      </c>
      <c r="B17" s="5" t="s">
        <v>18360</v>
      </c>
      <c r="C17" s="133" t="s">
        <v>4221</v>
      </c>
      <c r="D17" s="8" t="s">
        <v>11436</v>
      </c>
      <c r="E17" s="133"/>
      <c r="F17" s="133" t="s">
        <v>4223</v>
      </c>
      <c r="G17" s="133" t="s">
        <v>4222</v>
      </c>
      <c r="H17" s="507" t="s">
        <v>11433</v>
      </c>
      <c r="I17" s="8" t="s">
        <v>21</v>
      </c>
      <c r="J17" s="8" t="str">
        <f>IF('Synovial Sarcoma files'!L17&gt;0, "Y", "N")</f>
        <v>N</v>
      </c>
      <c r="K17" s="8" t="s">
        <v>455</v>
      </c>
      <c r="L17" s="9" t="s">
        <v>22</v>
      </c>
      <c r="M17" s="580" t="s">
        <v>493</v>
      </c>
      <c r="N17" s="9" t="s">
        <v>473</v>
      </c>
      <c r="O17" s="9" t="s">
        <v>454</v>
      </c>
      <c r="P17" s="394" t="s">
        <v>20211</v>
      </c>
      <c r="Q17" s="5"/>
      <c r="R17" s="507" t="s">
        <v>3390</v>
      </c>
      <c r="S17" s="507" t="s">
        <v>270</v>
      </c>
      <c r="T17" s="5"/>
    </row>
    <row r="18" spans="1:29" ht="15" customHeight="1">
      <c r="A18" s="8">
        <v>15</v>
      </c>
      <c r="B18" s="5" t="s">
        <v>18360</v>
      </c>
      <c r="C18" s="133" t="s">
        <v>4226</v>
      </c>
      <c r="D18" s="8" t="s">
        <v>11436</v>
      </c>
      <c r="E18" s="133"/>
      <c r="F18" s="133" t="s">
        <v>4228</v>
      </c>
      <c r="G18" s="133" t="s">
        <v>4227</v>
      </c>
      <c r="H18" s="133" t="s">
        <v>11434</v>
      </c>
      <c r="I18" s="8" t="s">
        <v>21</v>
      </c>
      <c r="J18" s="8" t="str">
        <f>IF('Synovial Sarcoma files'!L18&gt;0, "Y", "N")</f>
        <v>N</v>
      </c>
      <c r="K18" s="8" t="s">
        <v>455</v>
      </c>
      <c r="L18" s="9" t="s">
        <v>22</v>
      </c>
      <c r="M18" s="401" t="s">
        <v>488</v>
      </c>
      <c r="N18" s="9" t="s">
        <v>11439</v>
      </c>
      <c r="O18" s="9" t="s">
        <v>463</v>
      </c>
      <c r="P18" s="394" t="s">
        <v>20212</v>
      </c>
      <c r="Q18" s="5"/>
      <c r="R18" s="124"/>
      <c r="S18" s="124" t="s">
        <v>270</v>
      </c>
      <c r="T18" s="5"/>
    </row>
    <row r="19" spans="1:29" ht="15" customHeight="1">
      <c r="A19" s="8">
        <v>16</v>
      </c>
      <c r="B19" s="5" t="s">
        <v>18360</v>
      </c>
      <c r="C19" s="544" t="s">
        <v>4231</v>
      </c>
      <c r="D19" s="8" t="s">
        <v>11436</v>
      </c>
      <c r="E19" s="544"/>
      <c r="F19" s="544" t="s">
        <v>4233</v>
      </c>
      <c r="G19" s="544" t="s">
        <v>4232</v>
      </c>
      <c r="H19" s="544" t="s">
        <v>11435</v>
      </c>
      <c r="I19" s="8" t="s">
        <v>21</v>
      </c>
      <c r="J19" s="8" t="str">
        <f>IF('Synovial Sarcoma files'!L19&gt;0, "Y", "N")</f>
        <v>N</v>
      </c>
      <c r="K19" s="35" t="s">
        <v>455</v>
      </c>
      <c r="L19" s="410" t="s">
        <v>22</v>
      </c>
      <c r="M19" s="510" t="s">
        <v>23266</v>
      </c>
      <c r="N19" s="410" t="s">
        <v>457</v>
      </c>
      <c r="O19" s="410" t="s">
        <v>463</v>
      </c>
      <c r="P19" s="454" t="s">
        <v>20213</v>
      </c>
      <c r="Q19" s="5"/>
      <c r="R19" s="502" t="s">
        <v>3390</v>
      </c>
      <c r="S19" s="502" t="s">
        <v>291</v>
      </c>
      <c r="T19" s="5"/>
    </row>
    <row r="20" spans="1:29" ht="15" customHeight="1">
      <c r="A20" s="8">
        <v>17</v>
      </c>
      <c r="B20" s="5" t="s">
        <v>18360</v>
      </c>
      <c r="C20" s="8" t="s">
        <v>5035</v>
      </c>
      <c r="D20" s="8" t="s">
        <v>11436</v>
      </c>
      <c r="E20" s="8"/>
      <c r="F20" s="8" t="s">
        <v>5036</v>
      </c>
      <c r="G20" s="8" t="s">
        <v>5037</v>
      </c>
      <c r="H20" s="38" t="s">
        <v>11497</v>
      </c>
      <c r="I20" s="8" t="s">
        <v>21</v>
      </c>
      <c r="J20" s="8" t="str">
        <f>IF('Synovial Sarcoma files'!L20&gt;0, "Y", "N")</f>
        <v>Y</v>
      </c>
      <c r="K20" s="8" t="s">
        <v>455</v>
      </c>
      <c r="L20" s="9" t="s">
        <v>22</v>
      </c>
      <c r="M20" s="9" t="s">
        <v>493</v>
      </c>
      <c r="N20" s="9" t="s">
        <v>9995</v>
      </c>
      <c r="O20" s="9" t="s">
        <v>454</v>
      </c>
      <c r="P20" s="394" t="s">
        <v>20231</v>
      </c>
      <c r="Q20" s="5"/>
      <c r="R20" s="8" t="s">
        <v>20</v>
      </c>
      <c r="S20" s="8" t="s">
        <v>781</v>
      </c>
      <c r="T20" s="5"/>
    </row>
    <row r="21" spans="1:29" ht="15" customHeight="1">
      <c r="A21" s="8">
        <v>18</v>
      </c>
      <c r="B21" s="5" t="s">
        <v>18360</v>
      </c>
      <c r="C21" s="8" t="s">
        <v>4226</v>
      </c>
      <c r="D21" s="8" t="s">
        <v>11436</v>
      </c>
      <c r="E21" s="8"/>
      <c r="F21" s="8" t="s">
        <v>5040</v>
      </c>
      <c r="G21" s="8" t="s">
        <v>5041</v>
      </c>
      <c r="H21" s="38" t="s">
        <v>11498</v>
      </c>
      <c r="I21" s="8" t="s">
        <v>21</v>
      </c>
      <c r="J21" s="8" t="str">
        <f>IF('Synovial Sarcoma files'!L21&gt;0, "Y", "N")</f>
        <v>Y</v>
      </c>
      <c r="K21" s="8" t="s">
        <v>455</v>
      </c>
      <c r="L21" s="9" t="s">
        <v>21</v>
      </c>
      <c r="M21" s="9" t="s">
        <v>23267</v>
      </c>
      <c r="N21" s="9" t="s">
        <v>479</v>
      </c>
      <c r="O21" s="9" t="s">
        <v>463</v>
      </c>
      <c r="P21" s="394" t="s">
        <v>20232</v>
      </c>
      <c r="Q21" s="5"/>
      <c r="R21" s="8" t="s">
        <v>20</v>
      </c>
      <c r="S21" s="8" t="s">
        <v>272</v>
      </c>
      <c r="T21" s="5"/>
    </row>
    <row r="22" spans="1:29" ht="15" customHeight="1">
      <c r="A22" s="8">
        <v>19</v>
      </c>
      <c r="B22" s="5" t="s">
        <v>18360</v>
      </c>
      <c r="C22" s="8" t="s">
        <v>4226</v>
      </c>
      <c r="D22" s="8" t="s">
        <v>11436</v>
      </c>
      <c r="E22" s="8"/>
      <c r="F22" s="8" t="s">
        <v>5044</v>
      </c>
      <c r="G22" s="8" t="s">
        <v>5045</v>
      </c>
      <c r="H22" s="38" t="s">
        <v>11499</v>
      </c>
      <c r="I22" s="8" t="s">
        <v>21</v>
      </c>
      <c r="J22" s="8" t="str">
        <f>IF('Synovial Sarcoma files'!L22&gt;0, "Y", "N")</f>
        <v>Y</v>
      </c>
      <c r="K22" s="8" t="s">
        <v>455</v>
      </c>
      <c r="L22" s="9" t="s">
        <v>22</v>
      </c>
      <c r="M22" s="580" t="s">
        <v>12660</v>
      </c>
      <c r="N22" s="401" t="s">
        <v>466</v>
      </c>
      <c r="O22" s="9" t="s">
        <v>463</v>
      </c>
      <c r="P22" s="394" t="s">
        <v>20214</v>
      </c>
      <c r="Q22" s="5"/>
      <c r="R22" s="8" t="s">
        <v>20</v>
      </c>
      <c r="S22" s="8" t="s">
        <v>270</v>
      </c>
      <c r="T22" s="5"/>
      <c r="V22" s="31"/>
      <c r="W22" s="31"/>
      <c r="X22" s="31"/>
      <c r="Y22" s="31"/>
      <c r="Z22" s="31"/>
      <c r="AA22" s="31"/>
      <c r="AB22" s="31"/>
      <c r="AC22" s="31"/>
    </row>
    <row r="23" spans="1:29" ht="15" customHeight="1">
      <c r="A23" s="8">
        <v>20</v>
      </c>
      <c r="B23" s="5" t="s">
        <v>18360</v>
      </c>
      <c r="C23" s="8" t="s">
        <v>4221</v>
      </c>
      <c r="D23" s="8" t="s">
        <v>11436</v>
      </c>
      <c r="E23" s="8"/>
      <c r="F23" s="8" t="s">
        <v>5048</v>
      </c>
      <c r="G23" s="8" t="s">
        <v>5049</v>
      </c>
      <c r="H23" s="38" t="s">
        <v>11500</v>
      </c>
      <c r="I23" s="8" t="s">
        <v>21</v>
      </c>
      <c r="J23" s="8" t="str">
        <f>IF('Synovial Sarcoma files'!L23&gt;0, "Y", "N")</f>
        <v>Y</v>
      </c>
      <c r="K23" s="8" t="s">
        <v>455</v>
      </c>
      <c r="L23" s="9" t="s">
        <v>22</v>
      </c>
      <c r="M23" s="9" t="s">
        <v>493</v>
      </c>
      <c r="N23" s="401" t="s">
        <v>473</v>
      </c>
      <c r="O23" s="9" t="s">
        <v>454</v>
      </c>
      <c r="P23" s="394" t="s">
        <v>20211</v>
      </c>
      <c r="Q23" s="5"/>
      <c r="R23" s="8" t="s">
        <v>20</v>
      </c>
      <c r="S23" s="8" t="s">
        <v>270</v>
      </c>
      <c r="T23" s="5"/>
      <c r="V23" s="31"/>
      <c r="W23" s="31"/>
      <c r="X23" s="31"/>
      <c r="Y23" s="31"/>
      <c r="Z23" s="31"/>
      <c r="AA23" s="31"/>
      <c r="AB23" s="31"/>
      <c r="AC23" s="31"/>
    </row>
    <row r="24" spans="1:29" s="10" customFormat="1" ht="15" customHeight="1">
      <c r="A24" s="8">
        <v>21</v>
      </c>
      <c r="B24" s="5" t="s">
        <v>18360</v>
      </c>
      <c r="C24" s="8" t="s">
        <v>5052</v>
      </c>
      <c r="D24" s="8" t="s">
        <v>11436</v>
      </c>
      <c r="E24" s="8"/>
      <c r="F24" s="8" t="s">
        <v>9783</v>
      </c>
      <c r="G24" s="8" t="s">
        <v>5053</v>
      </c>
      <c r="H24" s="38" t="s">
        <v>11501</v>
      </c>
      <c r="I24" s="8" t="s">
        <v>21</v>
      </c>
      <c r="J24" s="8" t="str">
        <f>IF('Synovial Sarcoma files'!L24&gt;0, "Y", "N")</f>
        <v>Y</v>
      </c>
      <c r="K24" s="8" t="s">
        <v>455</v>
      </c>
      <c r="L24" s="9" t="s">
        <v>22</v>
      </c>
      <c r="M24" s="9" t="s">
        <v>9890</v>
      </c>
      <c r="N24" s="401" t="s">
        <v>475</v>
      </c>
      <c r="O24" s="9" t="s">
        <v>454</v>
      </c>
      <c r="P24" s="394" t="s">
        <v>22782</v>
      </c>
      <c r="Q24" s="8" t="s">
        <v>18421</v>
      </c>
      <c r="R24" s="8" t="s">
        <v>20</v>
      </c>
      <c r="S24" s="8" t="s">
        <v>9782</v>
      </c>
      <c r="T24" s="8"/>
      <c r="U24"/>
      <c r="V24" s="31"/>
      <c r="W24" s="31"/>
      <c r="X24" s="31"/>
      <c r="Y24" s="31"/>
      <c r="Z24" s="31"/>
      <c r="AA24" s="31"/>
      <c r="AB24" s="31"/>
      <c r="AC24" s="31"/>
    </row>
    <row r="25" spans="1:29" ht="15" customHeight="1">
      <c r="A25" s="8">
        <v>22</v>
      </c>
      <c r="B25" s="5" t="s">
        <v>18360</v>
      </c>
      <c r="C25" s="8" t="s">
        <v>5052</v>
      </c>
      <c r="D25" s="8" t="s">
        <v>11436</v>
      </c>
      <c r="E25" s="8"/>
      <c r="F25" s="8" t="s">
        <v>5055</v>
      </c>
      <c r="G25" s="8" t="s">
        <v>5056</v>
      </c>
      <c r="H25" s="38" t="s">
        <v>11502</v>
      </c>
      <c r="I25" s="8" t="s">
        <v>21</v>
      </c>
      <c r="J25" s="8" t="str">
        <f>IF('Synovial Sarcoma files'!L25&gt;0, "Y", "N")</f>
        <v>Y</v>
      </c>
      <c r="K25" s="8" t="s">
        <v>455</v>
      </c>
      <c r="L25" s="9" t="s">
        <v>22</v>
      </c>
      <c r="M25" s="9" t="s">
        <v>488</v>
      </c>
      <c r="N25" s="9" t="s">
        <v>475</v>
      </c>
      <c r="O25" s="9" t="s">
        <v>454</v>
      </c>
      <c r="P25" s="394" t="s">
        <v>20215</v>
      </c>
      <c r="Q25" s="5"/>
      <c r="R25" s="8" t="s">
        <v>20</v>
      </c>
      <c r="S25" s="8" t="s">
        <v>278</v>
      </c>
      <c r="T25" s="5"/>
    </row>
    <row r="26" spans="1:29" ht="15" customHeight="1">
      <c r="A26" s="8">
        <v>23</v>
      </c>
      <c r="B26" s="5" t="s">
        <v>18360</v>
      </c>
      <c r="C26" s="8" t="s">
        <v>5059</v>
      </c>
      <c r="D26" s="8" t="s">
        <v>11436</v>
      </c>
      <c r="E26" s="8"/>
      <c r="F26" s="8" t="s">
        <v>5060</v>
      </c>
      <c r="G26" s="8" t="s">
        <v>5061</v>
      </c>
      <c r="H26" s="38" t="s">
        <v>11503</v>
      </c>
      <c r="I26" s="8" t="s">
        <v>21</v>
      </c>
      <c r="J26" s="8" t="str">
        <f>IF('Synovial Sarcoma files'!L26&gt;0, "Y", "N")</f>
        <v>Y</v>
      </c>
      <c r="K26" s="8" t="s">
        <v>450</v>
      </c>
      <c r="L26" s="9" t="s">
        <v>21</v>
      </c>
      <c r="M26" s="9" t="s">
        <v>23268</v>
      </c>
      <c r="N26" s="9" t="s">
        <v>9995</v>
      </c>
      <c r="O26" s="9" t="s">
        <v>454</v>
      </c>
      <c r="P26" s="394" t="s">
        <v>20216</v>
      </c>
      <c r="Q26" s="5"/>
      <c r="R26" s="8" t="s">
        <v>20</v>
      </c>
      <c r="S26" s="8" t="s">
        <v>270</v>
      </c>
      <c r="T26" s="5"/>
    </row>
    <row r="27" spans="1:29" ht="15" customHeight="1">
      <c r="A27" s="8">
        <v>24</v>
      </c>
      <c r="B27" s="5" t="s">
        <v>18360</v>
      </c>
      <c r="C27" s="8" t="s">
        <v>5064</v>
      </c>
      <c r="D27" s="8" t="s">
        <v>11436</v>
      </c>
      <c r="E27" s="8"/>
      <c r="F27" s="8" t="s">
        <v>5065</v>
      </c>
      <c r="G27" s="8" t="s">
        <v>5066</v>
      </c>
      <c r="H27" s="38" t="s">
        <v>11504</v>
      </c>
      <c r="I27" s="8" t="s">
        <v>21</v>
      </c>
      <c r="J27" s="8" t="str">
        <f>IF('Synovial Sarcoma files'!L27&gt;0, "Y", "N")</f>
        <v>Y</v>
      </c>
      <c r="K27" s="8"/>
      <c r="L27" s="9"/>
      <c r="M27" s="9" t="s">
        <v>23269</v>
      </c>
      <c r="N27" s="9" t="s">
        <v>465</v>
      </c>
      <c r="O27" s="9" t="s">
        <v>463</v>
      </c>
      <c r="P27" s="394"/>
      <c r="Q27" s="5"/>
      <c r="R27" s="8" t="s">
        <v>20</v>
      </c>
      <c r="S27" s="8" t="s">
        <v>274</v>
      </c>
      <c r="T27" s="5"/>
    </row>
    <row r="28" spans="1:29" ht="15" customHeight="1">
      <c r="A28" s="8">
        <v>25</v>
      </c>
      <c r="B28" s="5" t="s">
        <v>18360</v>
      </c>
      <c r="C28" s="8" t="s">
        <v>5059</v>
      </c>
      <c r="D28" s="8" t="s">
        <v>11436</v>
      </c>
      <c r="E28" s="8"/>
      <c r="F28" s="8" t="s">
        <v>5069</v>
      </c>
      <c r="G28" s="8" t="s">
        <v>5070</v>
      </c>
      <c r="H28" s="38" t="s">
        <v>11505</v>
      </c>
      <c r="I28" s="8" t="s">
        <v>21</v>
      </c>
      <c r="J28" s="8" t="str">
        <f>IF('Synovial Sarcoma files'!L28&gt;0, "Y", "N")</f>
        <v>Y</v>
      </c>
      <c r="K28" s="8" t="s">
        <v>450</v>
      </c>
      <c r="L28" s="9" t="s">
        <v>21</v>
      </c>
      <c r="M28" s="9" t="s">
        <v>487</v>
      </c>
      <c r="N28" s="9" t="s">
        <v>459</v>
      </c>
      <c r="O28" s="9" t="s">
        <v>454</v>
      </c>
      <c r="P28" s="394" t="s">
        <v>22919</v>
      </c>
      <c r="Q28" s="5"/>
      <c r="R28" s="8" t="s">
        <v>20</v>
      </c>
      <c r="S28" s="8" t="s">
        <v>826</v>
      </c>
      <c r="T28" s="5"/>
    </row>
    <row r="29" spans="1:29" ht="15" customHeight="1">
      <c r="A29" s="8">
        <v>26</v>
      </c>
      <c r="B29" s="5" t="s">
        <v>18360</v>
      </c>
      <c r="C29" s="8" t="s">
        <v>5345</v>
      </c>
      <c r="D29" s="8" t="s">
        <v>11436</v>
      </c>
      <c r="E29" s="8"/>
      <c r="F29" s="8" t="s">
        <v>5344</v>
      </c>
      <c r="G29" s="8" t="s">
        <v>5346</v>
      </c>
      <c r="H29" s="8" t="s">
        <v>5349</v>
      </c>
      <c r="I29" s="8" t="s">
        <v>21</v>
      </c>
      <c r="J29" s="8" t="str">
        <f>IF('Synovial Sarcoma files'!L29&gt;0, "Y", "N")</f>
        <v>N</v>
      </c>
      <c r="K29" s="8" t="s">
        <v>450</v>
      </c>
      <c r="L29" s="9" t="s">
        <v>21</v>
      </c>
      <c r="M29" s="9" t="s">
        <v>16149</v>
      </c>
      <c r="N29" s="9" t="s">
        <v>466</v>
      </c>
      <c r="O29" s="9" t="s">
        <v>463</v>
      </c>
      <c r="P29" s="394" t="s">
        <v>20233</v>
      </c>
      <c r="Q29" s="44" t="s">
        <v>18420</v>
      </c>
      <c r="R29" s="8" t="s">
        <v>3390</v>
      </c>
      <c r="S29" s="8" t="s">
        <v>284</v>
      </c>
      <c r="T29" s="5"/>
      <c r="V29" s="56"/>
      <c r="W29" s="56"/>
      <c r="X29" s="56"/>
    </row>
    <row r="30" spans="1:29" s="31" customFormat="1" ht="15" customHeight="1">
      <c r="A30" s="8">
        <v>27</v>
      </c>
      <c r="B30" s="5" t="s">
        <v>18360</v>
      </c>
      <c r="C30" s="8" t="s">
        <v>5052</v>
      </c>
      <c r="D30" s="8" t="s">
        <v>11436</v>
      </c>
      <c r="E30" s="8"/>
      <c r="F30" s="38" t="s">
        <v>5340</v>
      </c>
      <c r="G30" s="8" t="s">
        <v>5341</v>
      </c>
      <c r="H30" s="38" t="s">
        <v>5342</v>
      </c>
      <c r="I30" s="8" t="s">
        <v>21</v>
      </c>
      <c r="J30" s="8" t="str">
        <f>IF('Synovial Sarcoma files'!L30&gt;0, "Y", "N")</f>
        <v>N</v>
      </c>
      <c r="K30" s="8" t="s">
        <v>455</v>
      </c>
      <c r="L30" s="9" t="s">
        <v>22</v>
      </c>
      <c r="M30" s="9" t="s">
        <v>9890</v>
      </c>
      <c r="N30" s="401" t="s">
        <v>475</v>
      </c>
      <c r="O30" s="44" t="s">
        <v>454</v>
      </c>
      <c r="P30" s="394" t="s">
        <v>22782</v>
      </c>
      <c r="Q30" s="8" t="s">
        <v>18421</v>
      </c>
      <c r="R30" s="42" t="s">
        <v>3390</v>
      </c>
      <c r="S30" s="38" t="s">
        <v>276</v>
      </c>
      <c r="T30" s="8"/>
      <c r="U30"/>
    </row>
    <row r="31" spans="1:29" s="56" customFormat="1" ht="15" customHeight="1">
      <c r="A31" s="8">
        <v>28</v>
      </c>
      <c r="B31" s="5" t="s">
        <v>18360</v>
      </c>
      <c r="C31" s="8" t="s">
        <v>9051</v>
      </c>
      <c r="D31" s="8" t="s">
        <v>11436</v>
      </c>
      <c r="E31" s="8"/>
      <c r="F31" s="8" t="s">
        <v>9048</v>
      </c>
      <c r="G31" s="8" t="s">
        <v>9049</v>
      </c>
      <c r="H31" s="38" t="s">
        <v>9373</v>
      </c>
      <c r="I31" s="8" t="s">
        <v>21</v>
      </c>
      <c r="J31" s="8" t="str">
        <f>IF('Synovial Sarcoma files'!L31&gt;0, "Y", "N")</f>
        <v>Y</v>
      </c>
      <c r="K31" s="8"/>
      <c r="L31" s="9"/>
      <c r="M31" s="9" t="s">
        <v>493</v>
      </c>
      <c r="N31" s="401" t="s">
        <v>466</v>
      </c>
      <c r="O31" s="9" t="s">
        <v>454</v>
      </c>
      <c r="P31" s="581"/>
      <c r="Q31" s="5"/>
      <c r="R31" s="38" t="s">
        <v>20</v>
      </c>
      <c r="S31" s="8" t="s">
        <v>274</v>
      </c>
      <c r="T31" s="5"/>
      <c r="U31"/>
    </row>
    <row r="32" spans="1:29" ht="15" customHeight="1">
      <c r="A32" s="8">
        <v>29</v>
      </c>
      <c r="B32" s="5" t="s">
        <v>18360</v>
      </c>
      <c r="C32" s="8" t="s">
        <v>9056</v>
      </c>
      <c r="D32" s="8" t="s">
        <v>11436</v>
      </c>
      <c r="E32" s="8"/>
      <c r="F32" s="8" t="s">
        <v>9053</v>
      </c>
      <c r="G32" s="8" t="s">
        <v>9054</v>
      </c>
      <c r="H32" s="38" t="s">
        <v>9374</v>
      </c>
      <c r="I32" s="8" t="s">
        <v>21</v>
      </c>
      <c r="J32" s="8" t="str">
        <f>IF('Synovial Sarcoma files'!L32&gt;0, "Y", "N")</f>
        <v>Y</v>
      </c>
      <c r="K32" s="8"/>
      <c r="L32" s="9"/>
      <c r="M32" s="9" t="s">
        <v>17334</v>
      </c>
      <c r="N32" s="9" t="s">
        <v>9981</v>
      </c>
      <c r="O32" s="9" t="s">
        <v>454</v>
      </c>
      <c r="P32" s="60"/>
      <c r="Q32" s="5"/>
      <c r="R32" s="38" t="s">
        <v>20</v>
      </c>
      <c r="S32" s="8" t="s">
        <v>270</v>
      </c>
      <c r="T32" s="5"/>
    </row>
    <row r="33" spans="1:20" ht="15" customHeight="1">
      <c r="A33" s="8">
        <v>30</v>
      </c>
      <c r="B33" s="5" t="s">
        <v>18360</v>
      </c>
      <c r="C33" s="8" t="s">
        <v>9061</v>
      </c>
      <c r="D33" s="8" t="s">
        <v>11436</v>
      </c>
      <c r="E33" s="8"/>
      <c r="F33" s="8" t="s">
        <v>9058</v>
      </c>
      <c r="G33" s="8" t="s">
        <v>9059</v>
      </c>
      <c r="H33" s="38" t="s">
        <v>9375</v>
      </c>
      <c r="I33" s="8" t="s">
        <v>21</v>
      </c>
      <c r="J33" s="8" t="str">
        <f>IF('Synovial Sarcoma files'!L33&gt;0, "Y", "N")</f>
        <v>Y</v>
      </c>
      <c r="K33" s="8"/>
      <c r="L33" s="9"/>
      <c r="M33" s="9" t="s">
        <v>5107</v>
      </c>
      <c r="N33" s="9" t="s">
        <v>11440</v>
      </c>
      <c r="O33" s="9" t="s">
        <v>454</v>
      </c>
      <c r="P33" s="60"/>
      <c r="Q33" s="5"/>
      <c r="R33" s="38" t="s">
        <v>20</v>
      </c>
      <c r="S33" s="8" t="s">
        <v>270</v>
      </c>
      <c r="T33" s="5"/>
    </row>
    <row r="34" spans="1:20" ht="15" customHeight="1">
      <c r="A34" s="8">
        <v>31</v>
      </c>
      <c r="B34" s="5" t="s">
        <v>18360</v>
      </c>
      <c r="C34" s="8" t="s">
        <v>9064</v>
      </c>
      <c r="D34" s="8" t="s">
        <v>11436</v>
      </c>
      <c r="E34" s="8"/>
      <c r="F34" s="8" t="s">
        <v>9062</v>
      </c>
      <c r="G34" s="8" t="s">
        <v>9063</v>
      </c>
      <c r="H34" s="38" t="s">
        <v>9376</v>
      </c>
      <c r="I34" s="8" t="s">
        <v>21</v>
      </c>
      <c r="J34" s="8" t="str">
        <f>IF('Synovial Sarcoma files'!L34&gt;0, "Y", "N")</f>
        <v>Y</v>
      </c>
      <c r="K34" s="8"/>
      <c r="L34" s="9"/>
      <c r="M34" s="9" t="s">
        <v>23139</v>
      </c>
      <c r="N34" s="9" t="s">
        <v>475</v>
      </c>
      <c r="O34" s="9" t="s">
        <v>463</v>
      </c>
      <c r="P34" s="60"/>
      <c r="Q34" s="5"/>
      <c r="R34" s="38" t="s">
        <v>20</v>
      </c>
      <c r="S34" s="8" t="s">
        <v>272</v>
      </c>
      <c r="T34" s="5"/>
    </row>
    <row r="35" spans="1:20" ht="15" customHeight="1">
      <c r="A35" s="8">
        <v>32</v>
      </c>
      <c r="B35" s="5" t="s">
        <v>18360</v>
      </c>
      <c r="C35" s="8" t="s">
        <v>9069</v>
      </c>
      <c r="D35" s="8" t="s">
        <v>11436</v>
      </c>
      <c r="E35" s="8"/>
      <c r="F35" s="8" t="s">
        <v>9066</v>
      </c>
      <c r="G35" s="8" t="s">
        <v>9067</v>
      </c>
      <c r="H35" s="38" t="s">
        <v>9377</v>
      </c>
      <c r="I35" s="8" t="s">
        <v>21</v>
      </c>
      <c r="J35" s="8" t="str">
        <f>IF('Synovial Sarcoma files'!L35&gt;0, "Y", "N")</f>
        <v>Y</v>
      </c>
      <c r="K35" s="8"/>
      <c r="L35" s="9"/>
      <c r="M35" s="9" t="s">
        <v>23209</v>
      </c>
      <c r="N35" s="9" t="s">
        <v>473</v>
      </c>
      <c r="O35" s="9" t="s">
        <v>454</v>
      </c>
      <c r="P35" s="60"/>
      <c r="Q35" s="5"/>
      <c r="R35" s="38" t="s">
        <v>20</v>
      </c>
      <c r="S35" s="8" t="s">
        <v>279</v>
      </c>
      <c r="T35" s="5"/>
    </row>
    <row r="36" spans="1:20" ht="15" customHeight="1">
      <c r="A36" s="8">
        <v>33</v>
      </c>
      <c r="B36" s="5" t="s">
        <v>18360</v>
      </c>
      <c r="C36" s="8" t="s">
        <v>9072</v>
      </c>
      <c r="D36" s="8" t="s">
        <v>11436</v>
      </c>
      <c r="E36" s="8"/>
      <c r="F36" s="8" t="s">
        <v>9070</v>
      </c>
      <c r="G36" s="8" t="s">
        <v>9071</v>
      </c>
      <c r="H36" s="38" t="s">
        <v>9378</v>
      </c>
      <c r="I36" s="8" t="s">
        <v>22</v>
      </c>
      <c r="J36" s="8" t="str">
        <f>IF('Synovial Sarcoma files'!L36&gt;0, "Y", "N")</f>
        <v>Y</v>
      </c>
      <c r="K36" s="8"/>
      <c r="L36" s="9"/>
      <c r="M36" s="9" t="s">
        <v>23270</v>
      </c>
      <c r="N36" s="9" t="s">
        <v>475</v>
      </c>
      <c r="O36" s="9" t="s">
        <v>454</v>
      </c>
      <c r="P36" s="60"/>
      <c r="Q36" s="5"/>
      <c r="R36" s="38" t="s">
        <v>20</v>
      </c>
      <c r="S36" s="8" t="s">
        <v>270</v>
      </c>
      <c r="T36" s="5"/>
    </row>
    <row r="37" spans="1:20" ht="15" customHeight="1">
      <c r="A37" s="8">
        <v>34</v>
      </c>
      <c r="B37" s="5" t="s">
        <v>18360</v>
      </c>
      <c r="C37" s="8" t="s">
        <v>9075</v>
      </c>
      <c r="D37" s="8" t="s">
        <v>11436</v>
      </c>
      <c r="E37" s="8"/>
      <c r="F37" s="8" t="s">
        <v>9073</v>
      </c>
      <c r="G37" s="8" t="s">
        <v>9074</v>
      </c>
      <c r="H37" s="38" t="s">
        <v>9379</v>
      </c>
      <c r="I37" s="8" t="s">
        <v>22</v>
      </c>
      <c r="J37" s="8" t="str">
        <f>IF('Synovial Sarcoma files'!L37&gt;0, "Y", "N")</f>
        <v>Y</v>
      </c>
      <c r="K37" s="8"/>
      <c r="L37" s="9"/>
      <c r="M37" s="9" t="s">
        <v>12660</v>
      </c>
      <c r="N37" s="9" t="s">
        <v>466</v>
      </c>
      <c r="O37" s="9" t="s">
        <v>454</v>
      </c>
      <c r="P37" s="60"/>
      <c r="Q37" s="5"/>
      <c r="R37" s="38" t="s">
        <v>20</v>
      </c>
      <c r="S37" s="8" t="s">
        <v>271</v>
      </c>
      <c r="T37" s="5"/>
    </row>
    <row r="38" spans="1:20" ht="15" customHeight="1">
      <c r="A38" s="8">
        <v>35</v>
      </c>
      <c r="B38" s="5" t="s">
        <v>18360</v>
      </c>
      <c r="C38" s="8" t="s">
        <v>9078</v>
      </c>
      <c r="D38" s="8" t="s">
        <v>11436</v>
      </c>
      <c r="E38" s="8"/>
      <c r="F38" s="8" t="s">
        <v>9076</v>
      </c>
      <c r="G38" s="8" t="s">
        <v>9077</v>
      </c>
      <c r="H38" s="38" t="s">
        <v>9380</v>
      </c>
      <c r="I38" s="8" t="s">
        <v>21</v>
      </c>
      <c r="J38" s="8" t="str">
        <f>IF('Synovial Sarcoma files'!L38&gt;0, "Y", "N")</f>
        <v>Y</v>
      </c>
      <c r="K38" s="8"/>
      <c r="L38" s="9"/>
      <c r="M38" s="9" t="s">
        <v>9855</v>
      </c>
      <c r="N38" s="9" t="s">
        <v>10710</v>
      </c>
      <c r="O38" s="9" t="s">
        <v>454</v>
      </c>
      <c r="P38" s="60"/>
      <c r="Q38" s="5"/>
      <c r="R38" s="38" t="s">
        <v>20</v>
      </c>
      <c r="S38" s="8" t="s">
        <v>279</v>
      </c>
      <c r="T38" s="5"/>
    </row>
    <row r="39" spans="1:20" ht="15" customHeight="1">
      <c r="A39" s="8">
        <v>36</v>
      </c>
      <c r="B39" s="5" t="s">
        <v>18360</v>
      </c>
      <c r="C39" s="8" t="s">
        <v>9083</v>
      </c>
      <c r="D39" s="8" t="s">
        <v>11436</v>
      </c>
      <c r="E39" s="8"/>
      <c r="F39" s="8" t="s">
        <v>9080</v>
      </c>
      <c r="G39" s="8" t="s">
        <v>9081</v>
      </c>
      <c r="H39" s="38" t="s">
        <v>9381</v>
      </c>
      <c r="I39" s="8" t="s">
        <v>21</v>
      </c>
      <c r="J39" s="8" t="str">
        <f>IF('Synovial Sarcoma files'!L39&gt;0, "Y", "N")</f>
        <v>Y</v>
      </c>
      <c r="K39" s="8"/>
      <c r="L39" s="9"/>
      <c r="M39" s="9" t="s">
        <v>493</v>
      </c>
      <c r="N39" s="9" t="s">
        <v>11441</v>
      </c>
      <c r="O39" s="9" t="s">
        <v>463</v>
      </c>
      <c r="P39" s="60"/>
      <c r="Q39" s="5"/>
      <c r="R39" s="38" t="s">
        <v>20</v>
      </c>
      <c r="S39" s="8" t="s">
        <v>271</v>
      </c>
      <c r="T39" s="5"/>
    </row>
    <row r="40" spans="1:20" ht="15" customHeight="1">
      <c r="A40" s="8">
        <v>37</v>
      </c>
      <c r="B40" s="5" t="s">
        <v>18360</v>
      </c>
      <c r="C40" s="8" t="s">
        <v>9088</v>
      </c>
      <c r="D40" s="8" t="s">
        <v>11436</v>
      </c>
      <c r="E40" s="8"/>
      <c r="F40" s="8" t="s">
        <v>9085</v>
      </c>
      <c r="G40" s="8" t="s">
        <v>9086</v>
      </c>
      <c r="H40" s="38" t="s">
        <v>9382</v>
      </c>
      <c r="I40" s="8" t="s">
        <v>21</v>
      </c>
      <c r="J40" s="8" t="str">
        <f>IF('Synovial Sarcoma files'!L40&gt;0, "Y", "N")</f>
        <v>Y</v>
      </c>
      <c r="K40" s="8"/>
      <c r="L40" s="9"/>
      <c r="M40" s="9" t="s">
        <v>12660</v>
      </c>
      <c r="N40" s="9" t="s">
        <v>479</v>
      </c>
      <c r="O40" s="9" t="s">
        <v>463</v>
      </c>
      <c r="P40" s="60"/>
      <c r="Q40" s="5"/>
      <c r="R40" s="38" t="s">
        <v>20</v>
      </c>
      <c r="S40" s="8" t="s">
        <v>270</v>
      </c>
      <c r="T40" s="5"/>
    </row>
    <row r="41" spans="1:20" ht="15" customHeight="1">
      <c r="A41" s="8">
        <v>38</v>
      </c>
      <c r="B41" s="5" t="s">
        <v>18360</v>
      </c>
      <c r="C41" s="8" t="s">
        <v>9093</v>
      </c>
      <c r="D41" s="8" t="s">
        <v>11436</v>
      </c>
      <c r="E41" s="8"/>
      <c r="F41" s="8" t="s">
        <v>9090</v>
      </c>
      <c r="G41" s="8" t="s">
        <v>9091</v>
      </c>
      <c r="H41" s="38" t="s">
        <v>9383</v>
      </c>
      <c r="I41" s="8" t="s">
        <v>21</v>
      </c>
      <c r="J41" s="8" t="str">
        <f>IF('Synovial Sarcoma files'!L41&gt;0, "Y", "N")</f>
        <v>Y</v>
      </c>
      <c r="K41" s="8"/>
      <c r="L41" s="9"/>
      <c r="M41" s="9" t="s">
        <v>493</v>
      </c>
      <c r="N41" s="9" t="s">
        <v>9987</v>
      </c>
      <c r="O41" s="9" t="s">
        <v>454</v>
      </c>
      <c r="P41" s="60"/>
      <c r="Q41" s="5"/>
      <c r="R41" s="38" t="s">
        <v>20</v>
      </c>
      <c r="S41" s="8" t="s">
        <v>270</v>
      </c>
      <c r="T41" s="5"/>
    </row>
    <row r="42" spans="1:20" ht="15" customHeight="1">
      <c r="A42" s="8">
        <v>39</v>
      </c>
      <c r="B42" s="5" t="s">
        <v>18360</v>
      </c>
      <c r="C42" s="8"/>
      <c r="D42" s="8" t="s">
        <v>11436</v>
      </c>
      <c r="E42" s="8"/>
      <c r="F42" s="8"/>
      <c r="G42" s="8"/>
      <c r="H42" s="38"/>
      <c r="I42" s="8" t="s">
        <v>21</v>
      </c>
      <c r="J42" s="8" t="str">
        <f>IF('Synovial Sarcoma files'!L42&gt;0, "Y", "N")</f>
        <v>Y</v>
      </c>
      <c r="K42" s="8"/>
      <c r="L42" s="9"/>
      <c r="M42" s="9" t="s">
        <v>12660</v>
      </c>
      <c r="N42" s="9" t="s">
        <v>9998</v>
      </c>
      <c r="O42" s="9" t="s">
        <v>463</v>
      </c>
      <c r="P42" s="60"/>
      <c r="Q42" s="5"/>
      <c r="R42" s="38" t="s">
        <v>20</v>
      </c>
      <c r="S42" s="8" t="s">
        <v>271</v>
      </c>
      <c r="T42" s="5"/>
    </row>
    <row r="43" spans="1:20" ht="15" customHeight="1">
      <c r="A43" s="8">
        <v>40</v>
      </c>
      <c r="B43" s="5" t="s">
        <v>18360</v>
      </c>
      <c r="C43" s="8" t="s">
        <v>9098</v>
      </c>
      <c r="D43" s="8" t="s">
        <v>11436</v>
      </c>
      <c r="E43" s="8"/>
      <c r="F43" s="8" t="s">
        <v>9095</v>
      </c>
      <c r="G43" s="8" t="s">
        <v>9096</v>
      </c>
      <c r="H43" s="38" t="s">
        <v>9384</v>
      </c>
      <c r="I43" s="8" t="s">
        <v>21</v>
      </c>
      <c r="J43" s="8" t="str">
        <f>IF('Synovial Sarcoma files'!L43&gt;0, "Y", "N")</f>
        <v>Y</v>
      </c>
      <c r="K43" s="8"/>
      <c r="L43" s="9"/>
      <c r="M43" s="9" t="s">
        <v>12660</v>
      </c>
      <c r="N43" s="9" t="s">
        <v>459</v>
      </c>
      <c r="O43" s="9" t="s">
        <v>454</v>
      </c>
      <c r="P43" s="60"/>
      <c r="Q43" s="5"/>
      <c r="R43" s="38" t="s">
        <v>20</v>
      </c>
      <c r="S43" s="8" t="s">
        <v>268</v>
      </c>
      <c r="T43" s="5"/>
    </row>
    <row r="44" spans="1:20" ht="15" customHeight="1">
      <c r="A44" s="8">
        <v>41</v>
      </c>
      <c r="B44" s="5" t="s">
        <v>18360</v>
      </c>
      <c r="C44" s="8" t="s">
        <v>9103</v>
      </c>
      <c r="D44" s="8" t="s">
        <v>11436</v>
      </c>
      <c r="E44" s="8"/>
      <c r="F44" s="8" t="s">
        <v>9100</v>
      </c>
      <c r="G44" s="8" t="s">
        <v>9101</v>
      </c>
      <c r="H44" s="38" t="s">
        <v>9385</v>
      </c>
      <c r="I44" s="8" t="s">
        <v>21</v>
      </c>
      <c r="J44" s="8" t="str">
        <f>IF('Synovial Sarcoma files'!L44&gt;0, "Y", "N")</f>
        <v>Y</v>
      </c>
      <c r="K44" s="8"/>
      <c r="L44" s="9"/>
      <c r="M44" s="9" t="s">
        <v>23112</v>
      </c>
      <c r="N44" s="9" t="s">
        <v>11441</v>
      </c>
      <c r="O44" s="9" t="s">
        <v>463</v>
      </c>
      <c r="P44" s="60"/>
      <c r="Q44" s="5"/>
      <c r="R44" s="38" t="s">
        <v>20</v>
      </c>
      <c r="S44" s="8" t="s">
        <v>271</v>
      </c>
      <c r="T44" s="5"/>
    </row>
    <row r="45" spans="1:20" ht="15" customHeight="1">
      <c r="A45" s="8">
        <v>42</v>
      </c>
      <c r="B45" s="5" t="s">
        <v>18360</v>
      </c>
      <c r="C45" s="8" t="s">
        <v>9106</v>
      </c>
      <c r="D45" s="8" t="s">
        <v>11436</v>
      </c>
      <c r="E45" s="8"/>
      <c r="F45" s="8" t="s">
        <v>9104</v>
      </c>
      <c r="G45" s="8" t="s">
        <v>9105</v>
      </c>
      <c r="H45" s="38" t="s">
        <v>9386</v>
      </c>
      <c r="I45" s="8" t="s">
        <v>21</v>
      </c>
      <c r="J45" s="8" t="str">
        <f>IF('Synovial Sarcoma files'!L45&gt;0, "Y", "N")</f>
        <v>Y</v>
      </c>
      <c r="K45" s="8"/>
      <c r="L45" s="9"/>
      <c r="M45" s="9" t="s">
        <v>12660</v>
      </c>
      <c r="N45" s="9" t="s">
        <v>479</v>
      </c>
      <c r="O45" s="9" t="s">
        <v>463</v>
      </c>
      <c r="P45" s="60"/>
      <c r="Q45" s="5"/>
      <c r="R45" s="38" t="s">
        <v>20</v>
      </c>
      <c r="S45" s="8" t="s">
        <v>270</v>
      </c>
      <c r="T45" s="5"/>
    </row>
    <row r="46" spans="1:20" ht="15" customHeight="1">
      <c r="A46" s="8">
        <v>43</v>
      </c>
      <c r="B46" s="5" t="s">
        <v>18360</v>
      </c>
      <c r="C46" s="8" t="s">
        <v>9111</v>
      </c>
      <c r="D46" s="8" t="s">
        <v>11436</v>
      </c>
      <c r="E46" s="8"/>
      <c r="F46" s="8" t="s">
        <v>9108</v>
      </c>
      <c r="G46" s="8" t="s">
        <v>9109</v>
      </c>
      <c r="H46" s="38" t="s">
        <v>9387</v>
      </c>
      <c r="I46" s="8" t="s">
        <v>21</v>
      </c>
      <c r="J46" s="8" t="str">
        <f>IF('Synovial Sarcoma files'!L46&gt;0, "Y", "N")</f>
        <v>Y</v>
      </c>
      <c r="K46" s="8"/>
      <c r="L46" s="9"/>
      <c r="M46" s="9" t="s">
        <v>504</v>
      </c>
      <c r="N46" s="9" t="s">
        <v>472</v>
      </c>
      <c r="O46" s="9" t="s">
        <v>463</v>
      </c>
      <c r="P46" s="60"/>
      <c r="Q46" s="5"/>
      <c r="R46" s="38" t="s">
        <v>20</v>
      </c>
      <c r="S46" s="8" t="s">
        <v>270</v>
      </c>
      <c r="T46" s="5"/>
    </row>
    <row r="47" spans="1:20" ht="15" customHeight="1">
      <c r="A47" s="8">
        <v>44</v>
      </c>
      <c r="B47" s="5" t="s">
        <v>18360</v>
      </c>
      <c r="C47" s="8" t="s">
        <v>9116</v>
      </c>
      <c r="D47" s="8" t="s">
        <v>11436</v>
      </c>
      <c r="E47" s="8"/>
      <c r="F47" s="8" t="s">
        <v>9113</v>
      </c>
      <c r="G47" s="8" t="s">
        <v>9114</v>
      </c>
      <c r="H47" s="38" t="s">
        <v>9388</v>
      </c>
      <c r="I47" s="8" t="s">
        <v>21</v>
      </c>
      <c r="J47" s="8" t="str">
        <f>IF('Synovial Sarcoma files'!L47&gt;0, "Y", "N")</f>
        <v>Y</v>
      </c>
      <c r="K47" s="8"/>
      <c r="L47" s="9"/>
      <c r="M47" s="9" t="s">
        <v>23133</v>
      </c>
      <c r="N47" s="9" t="s">
        <v>10710</v>
      </c>
      <c r="O47" s="9" t="s">
        <v>454</v>
      </c>
      <c r="P47" s="60"/>
      <c r="Q47" s="5"/>
      <c r="R47" s="38" t="s">
        <v>20</v>
      </c>
      <c r="S47" s="8" t="s">
        <v>271</v>
      </c>
      <c r="T47" s="5"/>
    </row>
    <row r="48" spans="1:20" ht="15" customHeight="1">
      <c r="A48" s="8">
        <v>45</v>
      </c>
      <c r="B48" s="5" t="s">
        <v>18360</v>
      </c>
      <c r="C48" s="8" t="s">
        <v>9119</v>
      </c>
      <c r="D48" s="8" t="s">
        <v>11436</v>
      </c>
      <c r="E48" s="8"/>
      <c r="F48" s="8" t="s">
        <v>9117</v>
      </c>
      <c r="G48" s="8" t="s">
        <v>9118</v>
      </c>
      <c r="H48" s="38" t="s">
        <v>9389</v>
      </c>
      <c r="I48" s="8" t="s">
        <v>22</v>
      </c>
      <c r="J48" s="8" t="str">
        <f>IF('Synovial Sarcoma files'!L48&gt;0, "Y", "N")</f>
        <v>Y</v>
      </c>
      <c r="K48" s="8"/>
      <c r="L48" s="9"/>
      <c r="M48" s="9" t="s">
        <v>23408</v>
      </c>
      <c r="N48" s="9" t="s">
        <v>10710</v>
      </c>
      <c r="O48" s="9" t="s">
        <v>454</v>
      </c>
      <c r="P48" s="60"/>
      <c r="Q48" s="5"/>
      <c r="R48" s="38" t="s">
        <v>20</v>
      </c>
      <c r="S48" s="8" t="s">
        <v>271</v>
      </c>
      <c r="T48" s="5"/>
    </row>
    <row r="49" spans="1:29" ht="15" customHeight="1">
      <c r="A49" s="8">
        <v>46</v>
      </c>
      <c r="B49" s="5" t="s">
        <v>18360</v>
      </c>
      <c r="C49" s="8" t="s">
        <v>9122</v>
      </c>
      <c r="D49" s="8" t="s">
        <v>11436</v>
      </c>
      <c r="E49" s="8"/>
      <c r="F49" s="8" t="s">
        <v>9120</v>
      </c>
      <c r="G49" s="8" t="s">
        <v>9121</v>
      </c>
      <c r="H49" s="38" t="s">
        <v>9390</v>
      </c>
      <c r="I49" s="8" t="s">
        <v>21</v>
      </c>
      <c r="J49" s="8" t="str">
        <f>IF('Synovial Sarcoma files'!L49&gt;0, "Y", "N")</f>
        <v>Y</v>
      </c>
      <c r="K49" s="8"/>
      <c r="L49" s="9"/>
      <c r="M49" s="9" t="s">
        <v>23409</v>
      </c>
      <c r="N49" s="9" t="s">
        <v>475</v>
      </c>
      <c r="O49" s="9" t="s">
        <v>463</v>
      </c>
      <c r="P49" s="60"/>
      <c r="Q49" s="8"/>
      <c r="R49" s="38" t="s">
        <v>20</v>
      </c>
      <c r="S49" s="8" t="s">
        <v>270</v>
      </c>
      <c r="T49" s="5"/>
    </row>
    <row r="50" spans="1:29" s="10" customFormat="1" ht="15" customHeight="1">
      <c r="A50" s="8">
        <v>47</v>
      </c>
      <c r="B50" s="5" t="s">
        <v>18360</v>
      </c>
      <c r="C50" s="8"/>
      <c r="D50" s="8"/>
      <c r="E50" s="8"/>
      <c r="F50" s="8"/>
      <c r="G50" s="8"/>
      <c r="H50" s="38"/>
      <c r="I50" s="8"/>
      <c r="J50" s="8"/>
      <c r="K50" s="8"/>
      <c r="L50" s="9"/>
      <c r="M50" s="9" t="s">
        <v>22286</v>
      </c>
      <c r="N50" s="401"/>
      <c r="O50" s="9"/>
      <c r="P50" s="125"/>
      <c r="Q50" s="8"/>
      <c r="R50" s="8"/>
      <c r="S50" s="8"/>
      <c r="T50" s="8"/>
      <c r="U50"/>
      <c r="V50" s="31"/>
      <c r="W50" s="31"/>
      <c r="X50" s="31"/>
      <c r="Y50" s="31"/>
      <c r="Z50" s="31"/>
      <c r="AA50" s="31"/>
      <c r="AB50" s="31"/>
      <c r="AC50" s="31"/>
    </row>
    <row r="51" spans="1:29" ht="15" customHeight="1">
      <c r="A51" s="8">
        <v>48</v>
      </c>
      <c r="B51" s="5" t="s">
        <v>18360</v>
      </c>
      <c r="C51" s="8" t="s">
        <v>12158</v>
      </c>
      <c r="D51" s="8" t="s">
        <v>11436</v>
      </c>
      <c r="E51" s="8"/>
      <c r="F51" s="8" t="s">
        <v>12159</v>
      </c>
      <c r="G51" s="8" t="s">
        <v>12160</v>
      </c>
      <c r="H51" s="38" t="s">
        <v>12161</v>
      </c>
      <c r="I51" s="8" t="s">
        <v>21</v>
      </c>
      <c r="J51" s="8" t="str">
        <f>IF('Synovial Sarcoma files'!L51&gt;0, "Y", "N")</f>
        <v>Y</v>
      </c>
      <c r="K51" s="8" t="s">
        <v>450</v>
      </c>
      <c r="L51" s="9" t="s">
        <v>21</v>
      </c>
      <c r="M51" s="9" t="s">
        <v>23271</v>
      </c>
      <c r="N51" s="9" t="s">
        <v>9998</v>
      </c>
      <c r="O51" s="9" t="s">
        <v>463</v>
      </c>
      <c r="P51" s="394" t="s">
        <v>17521</v>
      </c>
      <c r="Q51" s="5"/>
      <c r="R51" s="8" t="s">
        <v>20</v>
      </c>
      <c r="S51" s="8" t="s">
        <v>925</v>
      </c>
      <c r="T51" s="5"/>
    </row>
    <row r="52" spans="1:29" ht="15" customHeight="1">
      <c r="A52" s="8">
        <v>49</v>
      </c>
      <c r="B52" s="5" t="s">
        <v>18360</v>
      </c>
      <c r="C52" s="8" t="s">
        <v>12162</v>
      </c>
      <c r="D52" s="8" t="s">
        <v>11436</v>
      </c>
      <c r="E52" s="8"/>
      <c r="F52" s="8" t="s">
        <v>12163</v>
      </c>
      <c r="G52" s="8" t="s">
        <v>12164</v>
      </c>
      <c r="H52" s="38" t="s">
        <v>12165</v>
      </c>
      <c r="I52" s="8" t="s">
        <v>21</v>
      </c>
      <c r="J52" s="8" t="str">
        <f>IF('Synovial Sarcoma files'!L52&gt;0, "Y", "N")</f>
        <v>Y</v>
      </c>
      <c r="K52" s="8" t="s">
        <v>455</v>
      </c>
      <c r="L52" s="9" t="s">
        <v>22</v>
      </c>
      <c r="M52" s="9" t="s">
        <v>12660</v>
      </c>
      <c r="N52" s="9" t="s">
        <v>466</v>
      </c>
      <c r="O52" s="9" t="s">
        <v>454</v>
      </c>
      <c r="P52" s="394" t="s">
        <v>17530</v>
      </c>
      <c r="Q52" s="5"/>
      <c r="R52" s="8" t="s">
        <v>20</v>
      </c>
      <c r="S52" s="8" t="s">
        <v>284</v>
      </c>
      <c r="T52" s="5"/>
    </row>
    <row r="53" spans="1:29" ht="15" customHeight="1">
      <c r="A53" s="8">
        <v>50</v>
      </c>
      <c r="B53" s="5" t="s">
        <v>18360</v>
      </c>
      <c r="C53" s="8" t="s">
        <v>12166</v>
      </c>
      <c r="D53" s="8" t="s">
        <v>11436</v>
      </c>
      <c r="E53" s="8"/>
      <c r="F53" s="8" t="s">
        <v>12168</v>
      </c>
      <c r="G53" s="8" t="s">
        <v>12169</v>
      </c>
      <c r="H53" s="38" t="s">
        <v>12170</v>
      </c>
      <c r="I53" s="8" t="s">
        <v>21</v>
      </c>
      <c r="J53" s="8" t="str">
        <f>IF('Synovial Sarcoma files'!L53&gt;0, "Y", "N")</f>
        <v>Y</v>
      </c>
      <c r="K53" s="8" t="s">
        <v>455</v>
      </c>
      <c r="L53" s="9"/>
      <c r="M53" s="9" t="s">
        <v>488</v>
      </c>
      <c r="N53" s="9" t="s">
        <v>9998</v>
      </c>
      <c r="O53" s="9" t="s">
        <v>454</v>
      </c>
      <c r="P53" s="394" t="s">
        <v>17522</v>
      </c>
      <c r="Q53" s="5"/>
      <c r="R53" s="8" t="s">
        <v>20</v>
      </c>
      <c r="S53" s="8" t="s">
        <v>12167</v>
      </c>
      <c r="T53" s="5"/>
    </row>
    <row r="54" spans="1:29" ht="15" customHeight="1">
      <c r="A54" s="8">
        <v>51</v>
      </c>
      <c r="B54" s="5" t="s">
        <v>18360</v>
      </c>
      <c r="C54" s="8" t="s">
        <v>12166</v>
      </c>
      <c r="D54" s="8" t="s">
        <v>11436</v>
      </c>
      <c r="E54" s="8"/>
      <c r="F54" s="8" t="s">
        <v>12171</v>
      </c>
      <c r="G54" s="8" t="s">
        <v>12172</v>
      </c>
      <c r="H54" s="38" t="s">
        <v>12173</v>
      </c>
      <c r="I54" s="8" t="s">
        <v>21</v>
      </c>
      <c r="J54" s="8" t="str">
        <f>IF('Synovial Sarcoma files'!L54&gt;0, "Y", "N")</f>
        <v>Y</v>
      </c>
      <c r="K54" s="8" t="s">
        <v>455</v>
      </c>
      <c r="L54" s="9"/>
      <c r="M54" s="9" t="s">
        <v>488</v>
      </c>
      <c r="N54" s="9" t="s">
        <v>9998</v>
      </c>
      <c r="O54" s="9" t="s">
        <v>454</v>
      </c>
      <c r="P54" s="394" t="s">
        <v>17522</v>
      </c>
      <c r="Q54" s="5"/>
      <c r="R54" s="8" t="s">
        <v>20</v>
      </c>
      <c r="S54" s="8" t="s">
        <v>518</v>
      </c>
      <c r="T54" s="5"/>
    </row>
    <row r="55" spans="1:29" ht="15" customHeight="1">
      <c r="A55" s="8">
        <v>52</v>
      </c>
      <c r="B55" s="5" t="s">
        <v>18360</v>
      </c>
      <c r="C55" s="8" t="s">
        <v>12158</v>
      </c>
      <c r="D55" s="8" t="s">
        <v>11436</v>
      </c>
      <c r="E55" s="8"/>
      <c r="F55" s="8" t="s">
        <v>12174</v>
      </c>
      <c r="G55" s="8" t="s">
        <v>12175</v>
      </c>
      <c r="H55" s="38" t="s">
        <v>12176</v>
      </c>
      <c r="I55" s="8" t="s">
        <v>21</v>
      </c>
      <c r="J55" s="8" t="str">
        <f>IF('Synovial Sarcoma files'!L55&gt;0, "Y", "N")</f>
        <v>Y</v>
      </c>
      <c r="K55" s="8" t="s">
        <v>455</v>
      </c>
      <c r="L55" s="9"/>
      <c r="M55" s="9" t="s">
        <v>488</v>
      </c>
      <c r="N55" s="9" t="s">
        <v>10804</v>
      </c>
      <c r="O55" s="9" t="s">
        <v>463</v>
      </c>
      <c r="P55" s="394" t="s">
        <v>22783</v>
      </c>
      <c r="Q55" s="8"/>
      <c r="R55" s="8" t="s">
        <v>20</v>
      </c>
      <c r="S55" s="8" t="s">
        <v>124</v>
      </c>
      <c r="T55" s="5"/>
    </row>
    <row r="56" spans="1:29" ht="15" customHeight="1">
      <c r="A56" s="8">
        <v>53</v>
      </c>
      <c r="B56" s="5" t="s">
        <v>18360</v>
      </c>
      <c r="C56" s="8" t="s">
        <v>12166</v>
      </c>
      <c r="D56" s="8" t="s">
        <v>11436</v>
      </c>
      <c r="E56" s="8"/>
      <c r="F56" s="8" t="s">
        <v>12177</v>
      </c>
      <c r="G56" s="8" t="s">
        <v>12178</v>
      </c>
      <c r="H56" s="38" t="s">
        <v>12179</v>
      </c>
      <c r="I56" s="8" t="s">
        <v>21</v>
      </c>
      <c r="J56" s="8" t="str">
        <f>IF('Synovial Sarcoma files'!L56&gt;0, "Y", "N")</f>
        <v>Y</v>
      </c>
      <c r="K56" s="8" t="s">
        <v>450</v>
      </c>
      <c r="L56" s="9"/>
      <c r="M56" s="9" t="s">
        <v>488</v>
      </c>
      <c r="N56" s="9" t="s">
        <v>10803</v>
      </c>
      <c r="O56" s="9" t="s">
        <v>454</v>
      </c>
      <c r="P56" s="394" t="s">
        <v>17523</v>
      </c>
      <c r="Q56" s="8"/>
      <c r="R56" s="8" t="s">
        <v>20</v>
      </c>
      <c r="S56" s="8" t="s">
        <v>124</v>
      </c>
      <c r="T56" s="5"/>
    </row>
    <row r="57" spans="1:29" ht="15" customHeight="1">
      <c r="A57" s="8">
        <v>54</v>
      </c>
      <c r="B57" s="5" t="s">
        <v>18360</v>
      </c>
      <c r="C57" s="8" t="s">
        <v>12180</v>
      </c>
      <c r="D57" s="8" t="s">
        <v>11436</v>
      </c>
      <c r="E57" s="8"/>
      <c r="F57" s="8" t="s">
        <v>12182</v>
      </c>
      <c r="G57" s="8" t="s">
        <v>12183</v>
      </c>
      <c r="H57" s="38" t="s">
        <v>12184</v>
      </c>
      <c r="I57" s="8" t="s">
        <v>21</v>
      </c>
      <c r="J57" s="8" t="str">
        <f>IF('Synovial Sarcoma files'!L57&gt;0, "Y", "N")</f>
        <v>Y</v>
      </c>
      <c r="K57" s="8" t="s">
        <v>455</v>
      </c>
      <c r="L57" s="9" t="s">
        <v>22</v>
      </c>
      <c r="M57" s="9" t="s">
        <v>493</v>
      </c>
      <c r="N57" s="9" t="s">
        <v>9995</v>
      </c>
      <c r="O57" s="9" t="s">
        <v>454</v>
      </c>
      <c r="P57" s="394" t="s">
        <v>17534</v>
      </c>
      <c r="Q57" s="5"/>
      <c r="R57" s="8" t="s">
        <v>20</v>
      </c>
      <c r="S57" s="8" t="s">
        <v>12181</v>
      </c>
      <c r="T57" s="5"/>
    </row>
    <row r="58" spans="1:29" ht="15" customHeight="1">
      <c r="A58" s="8">
        <v>55</v>
      </c>
      <c r="B58" s="5" t="s">
        <v>18360</v>
      </c>
      <c r="C58" s="8" t="s">
        <v>12185</v>
      </c>
      <c r="D58" s="8" t="s">
        <v>11436</v>
      </c>
      <c r="E58" s="8"/>
      <c r="F58" s="8" t="s">
        <v>12186</v>
      </c>
      <c r="G58" s="8" t="s">
        <v>12187</v>
      </c>
      <c r="H58" s="38" t="s">
        <v>12188</v>
      </c>
      <c r="I58" s="8" t="s">
        <v>21</v>
      </c>
      <c r="J58" s="8" t="str">
        <f>IF('Synovial Sarcoma files'!L58&gt;0, "Y", "N")</f>
        <v>Y</v>
      </c>
      <c r="K58" s="8" t="s">
        <v>455</v>
      </c>
      <c r="L58" s="9"/>
      <c r="M58" s="9" t="s">
        <v>488</v>
      </c>
      <c r="N58" s="9" t="s">
        <v>9998</v>
      </c>
      <c r="O58" s="9" t="s">
        <v>454</v>
      </c>
      <c r="P58" s="394" t="s">
        <v>17531</v>
      </c>
      <c r="Q58" s="5"/>
      <c r="R58" s="8" t="s">
        <v>20</v>
      </c>
      <c r="S58" s="8" t="s">
        <v>124</v>
      </c>
      <c r="T58" s="5"/>
    </row>
    <row r="59" spans="1:29" ht="15" customHeight="1">
      <c r="A59" s="8">
        <v>56</v>
      </c>
      <c r="B59" s="5" t="s">
        <v>18360</v>
      </c>
      <c r="C59" s="8" t="s">
        <v>12185</v>
      </c>
      <c r="D59" s="8" t="s">
        <v>11436</v>
      </c>
      <c r="E59" s="8"/>
      <c r="F59" s="8" t="s">
        <v>12190</v>
      </c>
      <c r="G59" s="8" t="s">
        <v>12191</v>
      </c>
      <c r="H59" s="38" t="s">
        <v>12192</v>
      </c>
      <c r="I59" s="8" t="s">
        <v>21</v>
      </c>
      <c r="J59" s="8" t="str">
        <f>IF('Synovial Sarcoma files'!L59&gt;0, "Y", "N")</f>
        <v>Y</v>
      </c>
      <c r="K59" s="8" t="s">
        <v>450</v>
      </c>
      <c r="L59" s="9"/>
      <c r="M59" s="9" t="s">
        <v>9891</v>
      </c>
      <c r="N59" s="9" t="s">
        <v>10711</v>
      </c>
      <c r="O59" s="9" t="s">
        <v>454</v>
      </c>
      <c r="P59" s="394" t="s">
        <v>17532</v>
      </c>
      <c r="Q59" s="5"/>
      <c r="R59" s="8" t="s">
        <v>20</v>
      </c>
      <c r="S59" s="8" t="s">
        <v>12189</v>
      </c>
      <c r="T59" s="5"/>
    </row>
    <row r="60" spans="1:29" ht="15" customHeight="1">
      <c r="A60" s="8">
        <v>57</v>
      </c>
      <c r="B60" s="5" t="s">
        <v>18360</v>
      </c>
      <c r="C60" s="8" t="s">
        <v>12193</v>
      </c>
      <c r="D60" s="8" t="s">
        <v>11436</v>
      </c>
      <c r="E60" s="8"/>
      <c r="F60" s="8" t="s">
        <v>12194</v>
      </c>
      <c r="G60" s="8" t="s">
        <v>12195</v>
      </c>
      <c r="H60" s="38" t="s">
        <v>12196</v>
      </c>
      <c r="I60" s="8" t="s">
        <v>21</v>
      </c>
      <c r="J60" s="8" t="str">
        <f>IF('Synovial Sarcoma files'!L60&gt;0, "Y", "N")</f>
        <v>Y</v>
      </c>
      <c r="K60" s="8" t="s">
        <v>455</v>
      </c>
      <c r="L60" s="9" t="s">
        <v>22</v>
      </c>
      <c r="M60" s="9" t="s">
        <v>488</v>
      </c>
      <c r="N60" s="9" t="s">
        <v>479</v>
      </c>
      <c r="O60" s="9" t="s">
        <v>454</v>
      </c>
      <c r="P60" s="394" t="s">
        <v>23739</v>
      </c>
      <c r="Q60" s="5"/>
      <c r="R60" s="8" t="s">
        <v>20</v>
      </c>
      <c r="S60" s="8" t="s">
        <v>6911</v>
      </c>
      <c r="T60" s="5"/>
    </row>
    <row r="61" spans="1:29" ht="15" customHeight="1">
      <c r="A61" s="8">
        <v>58</v>
      </c>
      <c r="B61" s="5" t="s">
        <v>18360</v>
      </c>
      <c r="C61" s="8" t="s">
        <v>12193</v>
      </c>
      <c r="D61" s="8" t="s">
        <v>11436</v>
      </c>
      <c r="E61" s="8"/>
      <c r="F61" s="8" t="s">
        <v>12198</v>
      </c>
      <c r="G61" s="8" t="s">
        <v>12199</v>
      </c>
      <c r="H61" s="38" t="s">
        <v>12200</v>
      </c>
      <c r="I61" s="8" t="s">
        <v>21</v>
      </c>
      <c r="J61" s="8" t="str">
        <f>IF('Synovial Sarcoma files'!L61&gt;0, "Y", "N")</f>
        <v>Y</v>
      </c>
      <c r="K61" s="8" t="s">
        <v>455</v>
      </c>
      <c r="L61" s="9" t="s">
        <v>21</v>
      </c>
      <c r="M61" s="9" t="s">
        <v>488</v>
      </c>
      <c r="N61" s="9" t="s">
        <v>479</v>
      </c>
      <c r="O61" s="9" t="s">
        <v>454</v>
      </c>
      <c r="P61" s="394" t="s">
        <v>23740</v>
      </c>
      <c r="Q61" s="5"/>
      <c r="R61" s="8" t="s">
        <v>20</v>
      </c>
      <c r="S61" s="8" t="s">
        <v>12197</v>
      </c>
      <c r="T61" s="5"/>
    </row>
    <row r="62" spans="1:29" ht="15" customHeight="1">
      <c r="A62" s="8">
        <v>59</v>
      </c>
      <c r="B62" s="5" t="s">
        <v>18360</v>
      </c>
      <c r="C62" s="8" t="s">
        <v>12158</v>
      </c>
      <c r="D62" s="8" t="s">
        <v>11436</v>
      </c>
      <c r="E62" s="8"/>
      <c r="F62" s="8" t="s">
        <v>12201</v>
      </c>
      <c r="G62" s="8" t="s">
        <v>12202</v>
      </c>
      <c r="H62" s="38" t="s">
        <v>12203</v>
      </c>
      <c r="I62" s="8" t="s">
        <v>21</v>
      </c>
      <c r="J62" s="8" t="str">
        <f>IF('Synovial Sarcoma files'!L62&gt;0, "Y", "N")</f>
        <v>Y</v>
      </c>
      <c r="K62" s="8" t="s">
        <v>450</v>
      </c>
      <c r="L62" s="9"/>
      <c r="M62" s="9" t="s">
        <v>488</v>
      </c>
      <c r="N62" s="9" t="s">
        <v>9998</v>
      </c>
      <c r="O62" s="9" t="s">
        <v>463</v>
      </c>
      <c r="P62" s="394" t="s">
        <v>17520</v>
      </c>
      <c r="Q62" s="5"/>
      <c r="R62" s="8" t="s">
        <v>20</v>
      </c>
      <c r="S62" s="8" t="s">
        <v>124</v>
      </c>
      <c r="T62" s="5"/>
    </row>
    <row r="63" spans="1:29" ht="15" customHeight="1">
      <c r="A63" s="8">
        <v>60</v>
      </c>
      <c r="B63" s="5" t="s">
        <v>18360</v>
      </c>
      <c r="C63" s="8" t="s">
        <v>12166</v>
      </c>
      <c r="D63" s="8" t="s">
        <v>11436</v>
      </c>
      <c r="E63" s="8"/>
      <c r="F63" s="8" t="s">
        <v>12204</v>
      </c>
      <c r="G63" s="8" t="s">
        <v>12205</v>
      </c>
      <c r="H63" s="38" t="s">
        <v>12206</v>
      </c>
      <c r="I63" s="8" t="s">
        <v>21</v>
      </c>
      <c r="J63" s="8" t="str">
        <f>IF('Synovial Sarcoma files'!L63&gt;0, "Y", "N")</f>
        <v>Y</v>
      </c>
      <c r="K63" s="8" t="s">
        <v>11191</v>
      </c>
      <c r="L63" s="9"/>
      <c r="M63" s="9" t="s">
        <v>488</v>
      </c>
      <c r="N63" s="9" t="s">
        <v>11788</v>
      </c>
      <c r="O63" s="9" t="s">
        <v>454</v>
      </c>
      <c r="P63" s="394" t="s">
        <v>17525</v>
      </c>
      <c r="Q63" s="5"/>
      <c r="R63" s="8" t="s">
        <v>20</v>
      </c>
      <c r="S63" s="8" t="s">
        <v>6911</v>
      </c>
      <c r="T63" s="5"/>
    </row>
    <row r="64" spans="1:29" ht="15" customHeight="1">
      <c r="A64" s="8">
        <v>61</v>
      </c>
      <c r="B64" s="5" t="s">
        <v>18360</v>
      </c>
      <c r="C64" s="8" t="s">
        <v>12193</v>
      </c>
      <c r="D64" s="8" t="s">
        <v>11436</v>
      </c>
      <c r="E64" s="8"/>
      <c r="F64" s="8" t="s">
        <v>12207</v>
      </c>
      <c r="G64" s="8" t="s">
        <v>12208</v>
      </c>
      <c r="H64" s="38" t="s">
        <v>12209</v>
      </c>
      <c r="I64" s="8" t="s">
        <v>21</v>
      </c>
      <c r="J64" s="8" t="str">
        <f>IF('Synovial Sarcoma files'!L64&gt;0, "Y", "N")</f>
        <v>Y</v>
      </c>
      <c r="K64" s="8" t="s">
        <v>455</v>
      </c>
      <c r="L64" s="9"/>
      <c r="M64" s="9" t="s">
        <v>488</v>
      </c>
      <c r="N64" s="9" t="s">
        <v>475</v>
      </c>
      <c r="O64" s="9" t="s">
        <v>454</v>
      </c>
      <c r="P64" s="394" t="s">
        <v>23741</v>
      </c>
      <c r="Q64" s="5"/>
      <c r="R64" s="8" t="s">
        <v>20</v>
      </c>
      <c r="S64" s="8" t="s">
        <v>7958</v>
      </c>
      <c r="T64" s="5"/>
    </row>
    <row r="65" spans="1:20" ht="15" customHeight="1">
      <c r="A65" s="8">
        <v>62</v>
      </c>
      <c r="B65" s="5" t="s">
        <v>18360</v>
      </c>
      <c r="C65" s="8" t="s">
        <v>12193</v>
      </c>
      <c r="D65" s="8" t="s">
        <v>11436</v>
      </c>
      <c r="E65" s="8"/>
      <c r="F65" s="8" t="s">
        <v>12210</v>
      </c>
      <c r="G65" s="8" t="s">
        <v>12211</v>
      </c>
      <c r="H65" s="38" t="s">
        <v>12212</v>
      </c>
      <c r="I65" s="8" t="s">
        <v>21</v>
      </c>
      <c r="J65" s="8" t="str">
        <f>IF('Synovial Sarcoma files'!L65&gt;0, "Y", "N")</f>
        <v>Y</v>
      </c>
      <c r="K65" s="8" t="s">
        <v>455</v>
      </c>
      <c r="L65" s="9"/>
      <c r="M65" s="9" t="s">
        <v>488</v>
      </c>
      <c r="N65" s="9" t="s">
        <v>475</v>
      </c>
      <c r="O65" s="9" t="s">
        <v>454</v>
      </c>
      <c r="P65" s="394" t="s">
        <v>23742</v>
      </c>
      <c r="Q65" s="5"/>
      <c r="R65" s="8" t="s">
        <v>20</v>
      </c>
      <c r="S65" s="8" t="s">
        <v>7958</v>
      </c>
      <c r="T65" s="5"/>
    </row>
    <row r="66" spans="1:20" ht="15" customHeight="1">
      <c r="A66" s="8">
        <v>63</v>
      </c>
      <c r="B66" s="5" t="s">
        <v>18360</v>
      </c>
      <c r="C66" s="8" t="s">
        <v>12213</v>
      </c>
      <c r="D66" s="8" t="s">
        <v>11436</v>
      </c>
      <c r="E66" s="8"/>
      <c r="F66" s="8" t="s">
        <v>12214</v>
      </c>
      <c r="G66" s="8" t="s">
        <v>12215</v>
      </c>
      <c r="H66" s="38" t="s">
        <v>12216</v>
      </c>
      <c r="I66" s="8" t="s">
        <v>21</v>
      </c>
      <c r="J66" s="8" t="str">
        <f>IF('Synovial Sarcoma files'!L66&gt;0, "Y", "N")</f>
        <v>Y</v>
      </c>
      <c r="K66" s="8" t="s">
        <v>455</v>
      </c>
      <c r="L66" s="9" t="s">
        <v>22</v>
      </c>
      <c r="M66" s="9" t="s">
        <v>23115</v>
      </c>
      <c r="N66" s="9" t="s">
        <v>479</v>
      </c>
      <c r="O66" s="9" t="s">
        <v>454</v>
      </c>
      <c r="P66" s="394" t="s">
        <v>20217</v>
      </c>
      <c r="Q66" s="5"/>
      <c r="R66" s="8" t="s">
        <v>20</v>
      </c>
      <c r="S66" s="8" t="s">
        <v>925</v>
      </c>
      <c r="T66" s="5"/>
    </row>
    <row r="67" spans="1:20" ht="15" customHeight="1">
      <c r="A67" s="8">
        <v>64</v>
      </c>
      <c r="B67" s="5" t="s">
        <v>18360</v>
      </c>
      <c r="C67" s="8" t="s">
        <v>12166</v>
      </c>
      <c r="D67" s="8" t="s">
        <v>11436</v>
      </c>
      <c r="E67" s="8"/>
      <c r="F67" s="8" t="s">
        <v>12217</v>
      </c>
      <c r="G67" s="8" t="s">
        <v>12218</v>
      </c>
      <c r="H67" s="38" t="s">
        <v>12219</v>
      </c>
      <c r="I67" s="8" t="s">
        <v>21</v>
      </c>
      <c r="J67" s="8" t="str">
        <f>IF('Synovial Sarcoma files'!L67&gt;0, "Y", "N")</f>
        <v>Y</v>
      </c>
      <c r="K67" s="8" t="s">
        <v>450</v>
      </c>
      <c r="L67" s="9"/>
      <c r="M67" s="9" t="s">
        <v>488</v>
      </c>
      <c r="N67" s="9" t="s">
        <v>11440</v>
      </c>
      <c r="O67" s="9" t="s">
        <v>454</v>
      </c>
      <c r="P67" s="394" t="s">
        <v>17524</v>
      </c>
      <c r="Q67" s="5"/>
      <c r="R67" s="8" t="s">
        <v>20</v>
      </c>
      <c r="S67" s="8" t="s">
        <v>6911</v>
      </c>
      <c r="T67" s="5"/>
    </row>
    <row r="68" spans="1:20" ht="15" customHeight="1">
      <c r="A68" s="8">
        <v>65</v>
      </c>
      <c r="B68" s="5" t="s">
        <v>18360</v>
      </c>
      <c r="C68" s="8" t="s">
        <v>12166</v>
      </c>
      <c r="D68" s="8" t="s">
        <v>11436</v>
      </c>
      <c r="E68" s="8"/>
      <c r="F68" s="8" t="s">
        <v>12220</v>
      </c>
      <c r="G68" s="8" t="s">
        <v>12221</v>
      </c>
      <c r="H68" s="38" t="s">
        <v>12222</v>
      </c>
      <c r="I68" s="8" t="s">
        <v>21</v>
      </c>
      <c r="J68" s="8" t="str">
        <f>IF('Synovial Sarcoma files'!L68&gt;0, "Y", "N")</f>
        <v>Y</v>
      </c>
      <c r="K68" s="8" t="s">
        <v>450</v>
      </c>
      <c r="L68" s="9"/>
      <c r="M68" s="9" t="s">
        <v>488</v>
      </c>
      <c r="N68" s="9" t="s">
        <v>12223</v>
      </c>
      <c r="O68" s="9" t="s">
        <v>454</v>
      </c>
      <c r="P68" s="394" t="s">
        <v>17526</v>
      </c>
      <c r="Q68" s="5"/>
      <c r="R68" s="8" t="s">
        <v>20</v>
      </c>
      <c r="S68" s="8" t="s">
        <v>12167</v>
      </c>
      <c r="T68" s="5"/>
    </row>
    <row r="69" spans="1:20" ht="15" customHeight="1">
      <c r="A69" s="8">
        <v>66</v>
      </c>
      <c r="B69" s="5" t="s">
        <v>18360</v>
      </c>
      <c r="C69" s="8" t="s">
        <v>12193</v>
      </c>
      <c r="D69" s="8" t="s">
        <v>11436</v>
      </c>
      <c r="E69" s="8"/>
      <c r="F69" s="8" t="s">
        <v>12224</v>
      </c>
      <c r="G69" s="8" t="s">
        <v>12225</v>
      </c>
      <c r="H69" s="38" t="s">
        <v>12226</v>
      </c>
      <c r="I69" s="8" t="s">
        <v>21</v>
      </c>
      <c r="J69" s="8" t="str">
        <f>IF('Synovial Sarcoma files'!L69&gt;0, "Y", "N")</f>
        <v>Y</v>
      </c>
      <c r="K69" s="8" t="s">
        <v>463</v>
      </c>
      <c r="L69" s="9"/>
      <c r="M69" s="9" t="s">
        <v>488</v>
      </c>
      <c r="N69" s="9" t="s">
        <v>10711</v>
      </c>
      <c r="O69" s="9" t="s">
        <v>454</v>
      </c>
      <c r="P69" s="394" t="s">
        <v>17535</v>
      </c>
      <c r="Q69" s="5"/>
      <c r="R69" s="8" t="s">
        <v>20</v>
      </c>
      <c r="S69" s="8" t="s">
        <v>11785</v>
      </c>
      <c r="T69" s="5"/>
    </row>
    <row r="70" spans="1:20" ht="15" customHeight="1">
      <c r="A70" s="8">
        <v>67</v>
      </c>
      <c r="B70" s="5" t="s">
        <v>18360</v>
      </c>
      <c r="C70" s="8" t="s">
        <v>12193</v>
      </c>
      <c r="D70" s="8" t="s">
        <v>11436</v>
      </c>
      <c r="E70" s="8"/>
      <c r="F70" s="8" t="s">
        <v>12227</v>
      </c>
      <c r="G70" s="8" t="s">
        <v>12228</v>
      </c>
      <c r="H70" s="38" t="s">
        <v>12229</v>
      </c>
      <c r="I70" s="8" t="s">
        <v>21</v>
      </c>
      <c r="J70" s="8" t="str">
        <f>IF('Synovial Sarcoma files'!L70&gt;0, "Y", "N")</f>
        <v>Y</v>
      </c>
      <c r="K70" s="8" t="s">
        <v>463</v>
      </c>
      <c r="L70" s="9"/>
      <c r="M70" s="9" t="s">
        <v>488</v>
      </c>
      <c r="N70" s="9" t="s">
        <v>10711</v>
      </c>
      <c r="O70" s="9" t="s">
        <v>454</v>
      </c>
      <c r="P70" s="394" t="s">
        <v>22784</v>
      </c>
      <c r="Q70" s="5"/>
      <c r="R70" s="8" t="s">
        <v>20</v>
      </c>
      <c r="S70" s="8" t="s">
        <v>124</v>
      </c>
      <c r="T70" s="5"/>
    </row>
    <row r="71" spans="1:20" ht="15" customHeight="1">
      <c r="A71" s="8">
        <v>68</v>
      </c>
      <c r="B71" s="5" t="s">
        <v>18360</v>
      </c>
      <c r="C71" s="8" t="s">
        <v>12230</v>
      </c>
      <c r="D71" s="8" t="s">
        <v>11436</v>
      </c>
      <c r="E71" s="8"/>
      <c r="F71" s="8" t="s">
        <v>12231</v>
      </c>
      <c r="G71" s="8" t="s">
        <v>12232</v>
      </c>
      <c r="H71" s="38" t="s">
        <v>12233</v>
      </c>
      <c r="I71" s="8" t="s">
        <v>21</v>
      </c>
      <c r="J71" s="8" t="str">
        <f>IF('Synovial Sarcoma files'!L71&gt;0, "Y", "N")</f>
        <v>Y</v>
      </c>
      <c r="K71" s="8" t="s">
        <v>455</v>
      </c>
      <c r="L71" s="9" t="s">
        <v>22</v>
      </c>
      <c r="M71" s="9" t="s">
        <v>23162</v>
      </c>
      <c r="N71" s="9" t="s">
        <v>473</v>
      </c>
      <c r="O71" s="9" t="s">
        <v>463</v>
      </c>
      <c r="P71" s="394" t="s">
        <v>20218</v>
      </c>
      <c r="Q71" s="5"/>
      <c r="R71" s="8" t="s">
        <v>20</v>
      </c>
      <c r="S71" s="8" t="s">
        <v>919</v>
      </c>
      <c r="T71" s="5"/>
    </row>
    <row r="72" spans="1:20" ht="15" customHeight="1">
      <c r="A72" s="8">
        <v>69</v>
      </c>
      <c r="B72" s="5" t="s">
        <v>18360</v>
      </c>
      <c r="C72" s="8" t="s">
        <v>12234</v>
      </c>
      <c r="D72" s="8" t="s">
        <v>11436</v>
      </c>
      <c r="E72" s="8"/>
      <c r="F72" s="8" t="s">
        <v>12235</v>
      </c>
      <c r="G72" s="8" t="s">
        <v>12236</v>
      </c>
      <c r="H72" s="38" t="s">
        <v>12237</v>
      </c>
      <c r="I72" s="8" t="s">
        <v>21</v>
      </c>
      <c r="J72" s="8" t="str">
        <f>IF('Synovial Sarcoma files'!L72&gt;0, "Y", "N")</f>
        <v>Y</v>
      </c>
      <c r="K72" s="8" t="s">
        <v>463</v>
      </c>
      <c r="L72" s="9" t="s">
        <v>22</v>
      </c>
      <c r="M72" s="9" t="s">
        <v>488</v>
      </c>
      <c r="N72" s="9" t="s">
        <v>473</v>
      </c>
      <c r="O72" s="9" t="s">
        <v>454</v>
      </c>
      <c r="P72" s="394" t="s">
        <v>20219</v>
      </c>
      <c r="Q72" s="5"/>
      <c r="R72" s="8" t="s">
        <v>20</v>
      </c>
      <c r="S72" s="8" t="s">
        <v>518</v>
      </c>
      <c r="T72" s="5"/>
    </row>
    <row r="73" spans="1:20" ht="15" customHeight="1">
      <c r="A73" s="8">
        <v>70</v>
      </c>
      <c r="B73" s="5" t="s">
        <v>18360</v>
      </c>
      <c r="C73" s="8" t="s">
        <v>12238</v>
      </c>
      <c r="D73" s="8" t="s">
        <v>11436</v>
      </c>
      <c r="E73" s="8"/>
      <c r="F73" s="8" t="s">
        <v>12239</v>
      </c>
      <c r="G73" s="8" t="s">
        <v>12240</v>
      </c>
      <c r="H73" s="38" t="s">
        <v>12241</v>
      </c>
      <c r="I73" s="8" t="s">
        <v>21</v>
      </c>
      <c r="J73" s="8" t="str">
        <f>IF('Synovial Sarcoma files'!L73&gt;0, "Y", "N")</f>
        <v>Y</v>
      </c>
      <c r="K73" s="8" t="s">
        <v>455</v>
      </c>
      <c r="L73" s="9" t="s">
        <v>22</v>
      </c>
      <c r="M73" s="9" t="s">
        <v>23133</v>
      </c>
      <c r="N73" s="9" t="s">
        <v>9995</v>
      </c>
      <c r="O73" s="9" t="s">
        <v>454</v>
      </c>
      <c r="P73" s="394" t="s">
        <v>20220</v>
      </c>
      <c r="Q73" s="5"/>
      <c r="R73" s="8" t="s">
        <v>20</v>
      </c>
      <c r="S73" s="8" t="s">
        <v>124</v>
      </c>
      <c r="T73" s="5"/>
    </row>
    <row r="74" spans="1:20" ht="15" customHeight="1">
      <c r="A74" s="8">
        <v>71</v>
      </c>
      <c r="B74" s="5" t="s">
        <v>18360</v>
      </c>
      <c r="C74" s="8" t="s">
        <v>12242</v>
      </c>
      <c r="D74" s="8" t="s">
        <v>11436</v>
      </c>
      <c r="E74" s="8"/>
      <c r="F74" s="8"/>
      <c r="G74" s="8"/>
      <c r="H74" s="38"/>
      <c r="I74" s="8" t="s">
        <v>21</v>
      </c>
      <c r="J74" s="8" t="str">
        <f>IF('Synovial Sarcoma files'!L74&gt;0, "Y", "N")</f>
        <v>Y</v>
      </c>
      <c r="K74" s="8"/>
      <c r="L74" s="9"/>
      <c r="M74" s="9" t="s">
        <v>18482</v>
      </c>
      <c r="N74" s="9" t="s">
        <v>453</v>
      </c>
      <c r="O74" s="9" t="s">
        <v>463</v>
      </c>
      <c r="P74" s="60"/>
      <c r="Q74" s="5"/>
      <c r="R74" s="8" t="s">
        <v>20</v>
      </c>
      <c r="S74" s="8" t="s">
        <v>124</v>
      </c>
      <c r="T74" s="5"/>
    </row>
    <row r="75" spans="1:20" ht="15" customHeight="1">
      <c r="A75" s="8">
        <v>72</v>
      </c>
      <c r="B75" s="5" t="s">
        <v>18360</v>
      </c>
      <c r="C75" s="8" t="s">
        <v>12234</v>
      </c>
      <c r="D75" s="8" t="s">
        <v>11436</v>
      </c>
      <c r="E75" s="8"/>
      <c r="F75" s="8" t="s">
        <v>12245</v>
      </c>
      <c r="G75" s="8" t="s">
        <v>12246</v>
      </c>
      <c r="H75" s="38" t="s">
        <v>12247</v>
      </c>
      <c r="I75" s="8" t="s">
        <v>21</v>
      </c>
      <c r="J75" s="8" t="str">
        <f>IF('Synovial Sarcoma files'!L75&gt;0, "Y", "N")</f>
        <v>Y</v>
      </c>
      <c r="K75" s="8" t="s">
        <v>463</v>
      </c>
      <c r="L75" s="9" t="s">
        <v>22</v>
      </c>
      <c r="M75" s="9" t="s">
        <v>9997</v>
      </c>
      <c r="N75" s="9" t="s">
        <v>466</v>
      </c>
      <c r="O75" s="9" t="s">
        <v>454</v>
      </c>
      <c r="P75" s="394" t="s">
        <v>20234</v>
      </c>
      <c r="Q75" s="5"/>
      <c r="R75" s="8" t="s">
        <v>20</v>
      </c>
      <c r="S75" s="8" t="s">
        <v>12244</v>
      </c>
      <c r="T75" s="5"/>
    </row>
    <row r="76" spans="1:20" ht="15" customHeight="1">
      <c r="A76" s="8">
        <v>73</v>
      </c>
      <c r="B76" s="5" t="s">
        <v>18360</v>
      </c>
      <c r="C76" s="8" t="s">
        <v>12248</v>
      </c>
      <c r="D76" s="8" t="s">
        <v>11436</v>
      </c>
      <c r="E76" s="8"/>
      <c r="F76" s="8" t="s">
        <v>12249</v>
      </c>
      <c r="G76" s="8" t="s">
        <v>12250</v>
      </c>
      <c r="H76" s="38" t="s">
        <v>12251</v>
      </c>
      <c r="I76" s="8" t="s">
        <v>21</v>
      </c>
      <c r="J76" s="8" t="str">
        <f>IF('Synovial Sarcoma files'!L76&gt;0, "Y", "N")</f>
        <v>Y</v>
      </c>
      <c r="K76" s="8"/>
      <c r="L76" s="9"/>
      <c r="M76" s="9" t="s">
        <v>9750</v>
      </c>
      <c r="N76" s="9" t="s">
        <v>472</v>
      </c>
      <c r="O76" s="9" t="s">
        <v>454</v>
      </c>
      <c r="P76" s="60"/>
      <c r="Q76" s="5"/>
      <c r="R76" s="8" t="s">
        <v>20</v>
      </c>
      <c r="S76" s="582" t="s">
        <v>271</v>
      </c>
      <c r="T76" s="5"/>
    </row>
    <row r="77" spans="1:20" ht="14" customHeight="1">
      <c r="A77" s="8">
        <v>74</v>
      </c>
      <c r="B77" s="5" t="s">
        <v>18360</v>
      </c>
      <c r="C77" s="8" t="s">
        <v>12252</v>
      </c>
      <c r="D77" s="8" t="s">
        <v>11436</v>
      </c>
      <c r="E77" s="8"/>
      <c r="F77" s="8" t="s">
        <v>12253</v>
      </c>
      <c r="G77" s="8" t="s">
        <v>12254</v>
      </c>
      <c r="H77" s="38" t="s">
        <v>12255</v>
      </c>
      <c r="I77" s="8" t="s">
        <v>21</v>
      </c>
      <c r="J77" s="8" t="str">
        <f>IF('Synovial Sarcoma files'!L77&gt;0, "Y", "N")</f>
        <v>Y</v>
      </c>
      <c r="K77" s="8"/>
      <c r="L77" s="9"/>
      <c r="M77" s="9" t="s">
        <v>493</v>
      </c>
      <c r="N77" s="9" t="s">
        <v>10710</v>
      </c>
      <c r="O77" s="9" t="s">
        <v>454</v>
      </c>
      <c r="P77" s="60"/>
      <c r="Q77" s="5"/>
      <c r="R77" s="8" t="s">
        <v>20</v>
      </c>
      <c r="S77" s="8" t="s">
        <v>270</v>
      </c>
      <c r="T77" s="5"/>
    </row>
    <row r="78" spans="1:20" ht="15" customHeight="1">
      <c r="A78" s="8">
        <v>75</v>
      </c>
      <c r="B78" s="5" t="s">
        <v>18360</v>
      </c>
      <c r="C78" s="8" t="s">
        <v>12256</v>
      </c>
      <c r="D78" s="8" t="s">
        <v>11436</v>
      </c>
      <c r="E78" s="8"/>
      <c r="F78" s="8" t="s">
        <v>12257</v>
      </c>
      <c r="G78" s="8" t="s">
        <v>12258</v>
      </c>
      <c r="H78" s="38" t="s">
        <v>12259</v>
      </c>
      <c r="I78" s="8" t="s">
        <v>21</v>
      </c>
      <c r="J78" s="8" t="str">
        <f>IF('Synovial Sarcoma files'!L78&gt;0, "Y", "N")</f>
        <v>Y</v>
      </c>
      <c r="K78" s="8"/>
      <c r="L78" s="9"/>
      <c r="M78" s="9" t="s">
        <v>23118</v>
      </c>
      <c r="N78" s="9" t="s">
        <v>10710</v>
      </c>
      <c r="O78" s="9" t="s">
        <v>463</v>
      </c>
      <c r="P78" s="60"/>
      <c r="Q78" s="5"/>
      <c r="R78" s="8" t="s">
        <v>20</v>
      </c>
      <c r="S78" s="8" t="s">
        <v>562</v>
      </c>
      <c r="T78" s="5"/>
    </row>
    <row r="79" spans="1:20" ht="15" customHeight="1">
      <c r="A79" s="8">
        <v>76</v>
      </c>
      <c r="B79" s="5" t="s">
        <v>18360</v>
      </c>
      <c r="C79" s="8" t="s">
        <v>12260</v>
      </c>
      <c r="D79" s="8" t="s">
        <v>11436</v>
      </c>
      <c r="E79" s="8"/>
      <c r="F79" s="8" t="s">
        <v>12261</v>
      </c>
      <c r="G79" s="8" t="s">
        <v>12262</v>
      </c>
      <c r="H79" s="38" t="s">
        <v>12263</v>
      </c>
      <c r="I79" s="8" t="s">
        <v>21</v>
      </c>
      <c r="J79" s="8" t="str">
        <f>IF('Synovial Sarcoma files'!L79&gt;0, "Y", "N")</f>
        <v>Y</v>
      </c>
      <c r="K79" s="8"/>
      <c r="L79" s="9"/>
      <c r="M79" s="9" t="s">
        <v>493</v>
      </c>
      <c r="N79" s="9" t="s">
        <v>10710</v>
      </c>
      <c r="O79" s="9" t="s">
        <v>463</v>
      </c>
      <c r="P79" s="60"/>
      <c r="Q79" s="5"/>
      <c r="R79" s="8" t="s">
        <v>20</v>
      </c>
      <c r="S79" s="8" t="s">
        <v>271</v>
      </c>
      <c r="T79" s="5"/>
    </row>
    <row r="80" spans="1:20" ht="15" customHeight="1">
      <c r="A80" s="8">
        <v>77</v>
      </c>
      <c r="B80" s="5" t="s">
        <v>18360</v>
      </c>
      <c r="C80" s="8" t="s">
        <v>12264</v>
      </c>
      <c r="D80" s="8" t="s">
        <v>11436</v>
      </c>
      <c r="E80" s="8"/>
      <c r="F80" s="8" t="s">
        <v>12265</v>
      </c>
      <c r="G80" s="8" t="s">
        <v>12266</v>
      </c>
      <c r="H80" s="38" t="s">
        <v>12267</v>
      </c>
      <c r="I80" s="8" t="s">
        <v>21</v>
      </c>
      <c r="J80" s="8" t="str">
        <f>IF('Synovial Sarcoma files'!L80&gt;0, "Y", "N")</f>
        <v>Y</v>
      </c>
      <c r="K80" s="8"/>
      <c r="L80" s="9"/>
      <c r="M80" s="9" t="s">
        <v>23272</v>
      </c>
      <c r="N80" s="9" t="s">
        <v>10710</v>
      </c>
      <c r="O80" s="9" t="s">
        <v>454</v>
      </c>
      <c r="P80" s="60"/>
      <c r="Q80" s="5"/>
      <c r="R80" s="8" t="s">
        <v>20</v>
      </c>
      <c r="S80" s="8" t="s">
        <v>270</v>
      </c>
      <c r="T80" s="5"/>
    </row>
    <row r="81" spans="1:39" ht="15" customHeight="1">
      <c r="A81" s="8">
        <v>78</v>
      </c>
      <c r="B81" s="5" t="s">
        <v>18360</v>
      </c>
      <c r="C81" s="8" t="s">
        <v>12268</v>
      </c>
      <c r="D81" s="8" t="s">
        <v>11436</v>
      </c>
      <c r="E81" s="8"/>
      <c r="F81" s="8" t="s">
        <v>12269</v>
      </c>
      <c r="G81" s="8" t="s">
        <v>12270</v>
      </c>
      <c r="H81" s="38" t="s">
        <v>12271</v>
      </c>
      <c r="I81" s="8" t="s">
        <v>21</v>
      </c>
      <c r="J81" s="8" t="str">
        <f>IF('Synovial Sarcoma files'!L81&gt;0, "Y", "N")</f>
        <v>Y</v>
      </c>
      <c r="K81" s="8"/>
      <c r="L81" s="9"/>
      <c r="M81" s="9" t="s">
        <v>23273</v>
      </c>
      <c r="N81" s="9" t="s">
        <v>472</v>
      </c>
      <c r="O81" s="9" t="s">
        <v>463</v>
      </c>
      <c r="P81" s="60"/>
      <c r="Q81" s="5"/>
      <c r="R81" s="8" t="s">
        <v>20</v>
      </c>
      <c r="S81" s="8" t="s">
        <v>271</v>
      </c>
      <c r="T81" s="5"/>
    </row>
    <row r="82" spans="1:39" ht="15" customHeight="1">
      <c r="A82" s="8">
        <v>79</v>
      </c>
      <c r="B82" s="5" t="s">
        <v>18360</v>
      </c>
      <c r="C82" s="8" t="s">
        <v>12273</v>
      </c>
      <c r="D82" s="8" t="s">
        <v>11436</v>
      </c>
      <c r="E82" s="8"/>
      <c r="F82" s="8" t="s">
        <v>12274</v>
      </c>
      <c r="G82" s="8" t="s">
        <v>12275</v>
      </c>
      <c r="H82" s="38" t="s">
        <v>12276</v>
      </c>
      <c r="I82" s="8" t="s">
        <v>21</v>
      </c>
      <c r="J82" s="8" t="str">
        <f>IF('Synovial Sarcoma files'!L82&gt;0, "Y", "N")</f>
        <v>Y</v>
      </c>
      <c r="K82" s="8"/>
      <c r="L82" s="9"/>
      <c r="M82" s="9" t="s">
        <v>23274</v>
      </c>
      <c r="N82" s="9" t="s">
        <v>10710</v>
      </c>
      <c r="O82" s="9" t="s">
        <v>463</v>
      </c>
      <c r="P82" s="60"/>
      <c r="Q82" s="5"/>
      <c r="R82" s="8" t="s">
        <v>20</v>
      </c>
      <c r="S82" s="8" t="s">
        <v>270</v>
      </c>
      <c r="T82" s="5"/>
    </row>
    <row r="83" spans="1:39" ht="15" customHeight="1">
      <c r="A83" s="8">
        <v>80</v>
      </c>
      <c r="B83" s="5" t="s">
        <v>18360</v>
      </c>
      <c r="C83" s="8" t="s">
        <v>12277</v>
      </c>
      <c r="D83" s="8" t="s">
        <v>11436</v>
      </c>
      <c r="E83" s="8"/>
      <c r="F83" s="8" t="s">
        <v>12278</v>
      </c>
      <c r="G83" s="8" t="s">
        <v>12279</v>
      </c>
      <c r="H83" s="38" t="s">
        <v>12280</v>
      </c>
      <c r="I83" s="8" t="s">
        <v>21</v>
      </c>
      <c r="J83" s="8" t="str">
        <f>IF('Synovial Sarcoma files'!L83&gt;0, "Y", "N")</f>
        <v>Y</v>
      </c>
      <c r="K83" s="8"/>
      <c r="L83" s="9"/>
      <c r="M83" s="9" t="s">
        <v>23275</v>
      </c>
      <c r="N83" s="9" t="s">
        <v>472</v>
      </c>
      <c r="O83" s="9" t="s">
        <v>463</v>
      </c>
      <c r="P83" s="60"/>
      <c r="Q83" s="5"/>
      <c r="R83" s="8" t="s">
        <v>20</v>
      </c>
      <c r="S83" s="8" t="s">
        <v>271</v>
      </c>
      <c r="T83" s="5"/>
    </row>
    <row r="84" spans="1:39" ht="15" customHeight="1">
      <c r="A84" s="8">
        <v>81</v>
      </c>
      <c r="B84" s="5" t="s">
        <v>18360</v>
      </c>
      <c r="C84" s="8" t="s">
        <v>12281</v>
      </c>
      <c r="D84" s="8" t="s">
        <v>11436</v>
      </c>
      <c r="E84" s="8"/>
      <c r="F84" s="8" t="s">
        <v>12282</v>
      </c>
      <c r="G84" s="8" t="s">
        <v>12283</v>
      </c>
      <c r="H84" s="38" t="s">
        <v>12284</v>
      </c>
      <c r="I84" s="8" t="s">
        <v>21</v>
      </c>
      <c r="J84" s="8" t="str">
        <f>IF('Synovial Sarcoma files'!L84&gt;0, "Y", "N")</f>
        <v>Y</v>
      </c>
      <c r="K84" s="8"/>
      <c r="L84" s="9"/>
      <c r="M84" s="9" t="s">
        <v>23274</v>
      </c>
      <c r="N84" s="9" t="s">
        <v>472</v>
      </c>
      <c r="O84" s="9" t="s">
        <v>463</v>
      </c>
      <c r="P84" s="60"/>
      <c r="Q84" s="5"/>
      <c r="R84" s="8" t="s">
        <v>20</v>
      </c>
      <c r="S84" s="8" t="s">
        <v>270</v>
      </c>
      <c r="T84" s="5"/>
    </row>
    <row r="85" spans="1:39" ht="15" customHeight="1">
      <c r="A85" s="8">
        <v>82</v>
      </c>
      <c r="B85" s="5" t="s">
        <v>18360</v>
      </c>
      <c r="C85" s="8" t="s">
        <v>12285</v>
      </c>
      <c r="D85" s="8" t="s">
        <v>11436</v>
      </c>
      <c r="E85" s="8"/>
      <c r="F85" s="8" t="s">
        <v>12286</v>
      </c>
      <c r="G85" s="8" t="s">
        <v>12287</v>
      </c>
      <c r="H85" s="38" t="s">
        <v>12288</v>
      </c>
      <c r="I85" s="8" t="s">
        <v>21</v>
      </c>
      <c r="J85" s="8" t="str">
        <f>IF('Synovial Sarcoma files'!L85&gt;0, "Y", "N")</f>
        <v>Y</v>
      </c>
      <c r="K85" s="8"/>
      <c r="L85" s="9"/>
      <c r="M85" s="9" t="s">
        <v>23136</v>
      </c>
      <c r="N85" s="9" t="s">
        <v>470</v>
      </c>
      <c r="O85" s="9" t="s">
        <v>454</v>
      </c>
      <c r="P85" s="60"/>
      <c r="Q85" s="5"/>
      <c r="R85" s="8" t="s">
        <v>20</v>
      </c>
      <c r="S85" s="8" t="s">
        <v>270</v>
      </c>
      <c r="T85" s="5"/>
    </row>
    <row r="86" spans="1:39" ht="15" customHeight="1">
      <c r="A86" s="8">
        <v>83</v>
      </c>
      <c r="B86" s="5" t="s">
        <v>18360</v>
      </c>
      <c r="C86" s="8" t="s">
        <v>12289</v>
      </c>
      <c r="D86" s="8" t="s">
        <v>11436</v>
      </c>
      <c r="E86" s="8"/>
      <c r="F86" s="8" t="s">
        <v>12290</v>
      </c>
      <c r="G86" s="8" t="s">
        <v>12291</v>
      </c>
      <c r="H86" s="38" t="s">
        <v>12292</v>
      </c>
      <c r="I86" s="8" t="s">
        <v>21</v>
      </c>
      <c r="J86" s="8" t="str">
        <f>IF('Synovial Sarcoma files'!L86&gt;0, "Y", "N")</f>
        <v>Y</v>
      </c>
      <c r="K86" s="8"/>
      <c r="L86" s="9"/>
      <c r="M86" s="9" t="s">
        <v>23276</v>
      </c>
      <c r="N86" s="9" t="s">
        <v>475</v>
      </c>
      <c r="O86" s="9" t="s">
        <v>454</v>
      </c>
      <c r="P86" s="60"/>
      <c r="Q86" s="5"/>
      <c r="R86" s="8" t="s">
        <v>20</v>
      </c>
      <c r="S86" s="8" t="s">
        <v>271</v>
      </c>
      <c r="T86" s="5"/>
    </row>
    <row r="87" spans="1:39" ht="15" customHeight="1">
      <c r="A87" s="8">
        <v>84</v>
      </c>
      <c r="B87" s="5" t="s">
        <v>18360</v>
      </c>
      <c r="C87" s="8" t="s">
        <v>12166</v>
      </c>
      <c r="D87" s="8" t="s">
        <v>11436</v>
      </c>
      <c r="E87" s="8"/>
      <c r="F87" s="8" t="s">
        <v>12293</v>
      </c>
      <c r="G87" s="8" t="s">
        <v>12294</v>
      </c>
      <c r="H87" s="8" t="s">
        <v>12295</v>
      </c>
      <c r="I87" s="8" t="s">
        <v>22</v>
      </c>
      <c r="J87" s="8" t="str">
        <f>IF('Synovial Sarcoma files'!L87&gt;0, "Y", "N")</f>
        <v>Y</v>
      </c>
      <c r="K87" s="8" t="s">
        <v>455</v>
      </c>
      <c r="L87" s="9" t="s">
        <v>22</v>
      </c>
      <c r="M87" s="9" t="s">
        <v>12660</v>
      </c>
      <c r="N87" s="9" t="s">
        <v>475</v>
      </c>
      <c r="O87" s="9" t="s">
        <v>454</v>
      </c>
      <c r="P87" s="394" t="s">
        <v>17527</v>
      </c>
      <c r="Q87" s="5"/>
      <c r="R87" s="8" t="s">
        <v>20</v>
      </c>
      <c r="S87" s="8" t="s">
        <v>7958</v>
      </c>
      <c r="T87" s="5"/>
    </row>
    <row r="88" spans="1:39" ht="15" customHeight="1">
      <c r="A88" s="8">
        <v>85</v>
      </c>
      <c r="B88" s="5" t="s">
        <v>18360</v>
      </c>
      <c r="C88" s="8" t="s">
        <v>14170</v>
      </c>
      <c r="D88" s="8" t="s">
        <v>11436</v>
      </c>
      <c r="E88" s="8"/>
      <c r="F88" s="8" t="s">
        <v>14171</v>
      </c>
      <c r="G88" s="8" t="s">
        <v>14172</v>
      </c>
      <c r="H88" s="8" t="s">
        <v>14173</v>
      </c>
      <c r="I88" s="8" t="s">
        <v>21</v>
      </c>
      <c r="J88" s="8" t="str">
        <f>IF('Synovial Sarcoma files'!L88&gt;0, "Y", "N")</f>
        <v>Y</v>
      </c>
      <c r="K88" s="8" t="s">
        <v>455</v>
      </c>
      <c r="L88" s="9" t="s">
        <v>22</v>
      </c>
      <c r="M88" s="9" t="s">
        <v>23277</v>
      </c>
      <c r="N88" s="9" t="s">
        <v>479</v>
      </c>
      <c r="O88" s="9" t="s">
        <v>463</v>
      </c>
      <c r="P88" s="394" t="s">
        <v>20210</v>
      </c>
      <c r="Q88" s="5"/>
      <c r="R88" s="8" t="s">
        <v>20</v>
      </c>
      <c r="S88" s="8" t="s">
        <v>562</v>
      </c>
      <c r="T88" s="5"/>
    </row>
    <row r="89" spans="1:39" ht="15" customHeight="1">
      <c r="A89" s="8">
        <v>86</v>
      </c>
      <c r="B89" s="5" t="s">
        <v>18360</v>
      </c>
      <c r="C89" s="8" t="s">
        <v>12234</v>
      </c>
      <c r="D89" s="8" t="s">
        <v>11436</v>
      </c>
      <c r="E89" s="8"/>
      <c r="F89" s="8" t="s">
        <v>14176</v>
      </c>
      <c r="G89" s="8" t="s">
        <v>14177</v>
      </c>
      <c r="H89" s="8" t="s">
        <v>14178</v>
      </c>
      <c r="I89" s="8" t="s">
        <v>21</v>
      </c>
      <c r="J89" s="8" t="str">
        <f>IF('Synovial Sarcoma files'!L89&gt;0, "Y", "N")</f>
        <v>Y</v>
      </c>
      <c r="K89" s="8" t="s">
        <v>450</v>
      </c>
      <c r="L89" s="9" t="s">
        <v>22</v>
      </c>
      <c r="M89" s="9" t="s">
        <v>9750</v>
      </c>
      <c r="N89" s="9" t="s">
        <v>457</v>
      </c>
      <c r="O89" s="9" t="s">
        <v>454</v>
      </c>
      <c r="P89" s="394" t="s">
        <v>22785</v>
      </c>
      <c r="Q89" s="5"/>
      <c r="R89" s="8" t="s">
        <v>20</v>
      </c>
      <c r="S89" s="8" t="s">
        <v>124</v>
      </c>
      <c r="T89" s="5"/>
    </row>
    <row r="90" spans="1:39" ht="15" customHeight="1">
      <c r="A90" s="8">
        <v>87</v>
      </c>
      <c r="B90" s="5" t="s">
        <v>18360</v>
      </c>
      <c r="C90" s="8" t="s">
        <v>14181</v>
      </c>
      <c r="D90" s="8" t="s">
        <v>11436</v>
      </c>
      <c r="E90" s="8"/>
      <c r="F90" s="8" t="s">
        <v>14182</v>
      </c>
      <c r="G90" s="8" t="s">
        <v>14183</v>
      </c>
      <c r="H90" s="8" t="s">
        <v>14184</v>
      </c>
      <c r="I90" s="8" t="s">
        <v>21</v>
      </c>
      <c r="J90" s="8" t="str">
        <f>IF('Synovial Sarcoma files'!L90&gt;0, "Y", "N")</f>
        <v>Y</v>
      </c>
      <c r="K90" s="8" t="s">
        <v>450</v>
      </c>
      <c r="L90" s="9" t="s">
        <v>22</v>
      </c>
      <c r="M90" s="9" t="s">
        <v>23278</v>
      </c>
      <c r="N90" s="9" t="s">
        <v>453</v>
      </c>
      <c r="O90" s="9" t="s">
        <v>463</v>
      </c>
      <c r="P90" s="394" t="s">
        <v>20221</v>
      </c>
      <c r="Q90" s="5"/>
      <c r="R90" s="8" t="s">
        <v>20</v>
      </c>
      <c r="S90" s="8" t="s">
        <v>271</v>
      </c>
      <c r="T90" s="5"/>
    </row>
    <row r="91" spans="1:39" ht="15" customHeight="1">
      <c r="A91" s="8">
        <v>88</v>
      </c>
      <c r="B91" s="5" t="s">
        <v>18360</v>
      </c>
      <c r="C91" s="8" t="s">
        <v>5345</v>
      </c>
      <c r="D91" s="8" t="s">
        <v>11436</v>
      </c>
      <c r="E91" s="8"/>
      <c r="F91" s="8" t="s">
        <v>14749</v>
      </c>
      <c r="G91" s="8" t="s">
        <v>14750</v>
      </c>
      <c r="H91" s="38" t="s">
        <v>14751</v>
      </c>
      <c r="I91" s="8" t="s">
        <v>21</v>
      </c>
      <c r="J91" s="8" t="str">
        <f>IF('Synovial Sarcoma files'!L91&gt;0, "Y", "N")</f>
        <v>Y</v>
      </c>
      <c r="K91" s="8" t="s">
        <v>450</v>
      </c>
      <c r="L91" s="9" t="s">
        <v>21</v>
      </c>
      <c r="M91" s="9" t="s">
        <v>23279</v>
      </c>
      <c r="N91" s="9" t="s">
        <v>475</v>
      </c>
      <c r="O91" s="9" t="s">
        <v>463</v>
      </c>
      <c r="P91" s="394" t="s">
        <v>20222</v>
      </c>
      <c r="Q91" s="5"/>
      <c r="R91" s="8" t="s">
        <v>20</v>
      </c>
      <c r="S91" s="8" t="s">
        <v>270</v>
      </c>
      <c r="T91" s="5"/>
    </row>
    <row r="92" spans="1:39" ht="15" customHeight="1">
      <c r="A92" s="8">
        <v>89</v>
      </c>
      <c r="B92" s="5" t="s">
        <v>18360</v>
      </c>
      <c r="C92" s="8" t="s">
        <v>12193</v>
      </c>
      <c r="D92" s="8" t="s">
        <v>11436</v>
      </c>
      <c r="E92" s="8"/>
      <c r="F92" s="8" t="s">
        <v>14755</v>
      </c>
      <c r="G92" s="8" t="s">
        <v>14756</v>
      </c>
      <c r="H92" s="8" t="s">
        <v>14757</v>
      </c>
      <c r="I92" s="8" t="s">
        <v>21</v>
      </c>
      <c r="J92" s="8" t="str">
        <f>IF('Synovial Sarcoma files'!L92&gt;0, "Y", "N")</f>
        <v>Y</v>
      </c>
      <c r="K92" s="8" t="s">
        <v>455</v>
      </c>
      <c r="L92" s="9" t="s">
        <v>22</v>
      </c>
      <c r="M92" s="9" t="s">
        <v>12660</v>
      </c>
      <c r="N92" s="9" t="s">
        <v>466</v>
      </c>
      <c r="O92" s="9" t="s">
        <v>454</v>
      </c>
      <c r="P92" s="394" t="s">
        <v>17536</v>
      </c>
      <c r="Q92" s="5"/>
      <c r="R92" s="8" t="s">
        <v>20</v>
      </c>
      <c r="S92" s="8" t="s">
        <v>14959</v>
      </c>
      <c r="T92" s="5"/>
    </row>
    <row r="93" spans="1:39" ht="15" customHeight="1">
      <c r="A93" s="8">
        <v>90</v>
      </c>
      <c r="B93" s="5" t="s">
        <v>18360</v>
      </c>
      <c r="C93" s="8" t="s">
        <v>12166</v>
      </c>
      <c r="D93" s="8" t="s">
        <v>11436</v>
      </c>
      <c r="E93" s="8"/>
      <c r="F93" s="8" t="s">
        <v>14760</v>
      </c>
      <c r="G93" s="8" t="s">
        <v>14761</v>
      </c>
      <c r="H93" s="8" t="s">
        <v>14762</v>
      </c>
      <c r="I93" s="8" t="s">
        <v>21</v>
      </c>
      <c r="J93" s="8" t="str">
        <f>IF('Synovial Sarcoma files'!L93&gt;0, "Y", "N")</f>
        <v>Y</v>
      </c>
      <c r="K93" s="8" t="s">
        <v>455</v>
      </c>
      <c r="L93" s="9" t="s">
        <v>22</v>
      </c>
      <c r="M93" s="9" t="s">
        <v>12660</v>
      </c>
      <c r="N93" s="9" t="s">
        <v>475</v>
      </c>
      <c r="O93" s="9" t="s">
        <v>454</v>
      </c>
      <c r="P93" s="394" t="s">
        <v>17528</v>
      </c>
      <c r="Q93" s="5"/>
      <c r="R93" s="8" t="s">
        <v>20</v>
      </c>
      <c r="S93" s="8" t="s">
        <v>14960</v>
      </c>
      <c r="T93" s="5"/>
    </row>
    <row r="94" spans="1:39" ht="15" customHeight="1">
      <c r="A94" s="8">
        <v>91</v>
      </c>
      <c r="B94" s="5" t="s">
        <v>18360</v>
      </c>
      <c r="C94" s="8" t="s">
        <v>14765</v>
      </c>
      <c r="D94" s="8" t="s">
        <v>11436</v>
      </c>
      <c r="E94" s="8"/>
      <c r="F94" s="8" t="s">
        <v>14766</v>
      </c>
      <c r="G94" s="8" t="s">
        <v>14767</v>
      </c>
      <c r="H94" s="8" t="s">
        <v>14768</v>
      </c>
      <c r="I94" s="8" t="s">
        <v>21</v>
      </c>
      <c r="J94" s="8" t="str">
        <f>IF('Synovial Sarcoma files'!L94&gt;0, "Y", "N")</f>
        <v>Y</v>
      </c>
      <c r="K94" s="8" t="s">
        <v>455</v>
      </c>
      <c r="L94" s="9" t="s">
        <v>22</v>
      </c>
      <c r="M94" s="9" t="s">
        <v>23133</v>
      </c>
      <c r="N94" s="9" t="s">
        <v>9981</v>
      </c>
      <c r="O94" s="9" t="s">
        <v>454</v>
      </c>
      <c r="P94" s="394" t="s">
        <v>22786</v>
      </c>
      <c r="Q94" s="5"/>
      <c r="R94" s="8" t="s">
        <v>20</v>
      </c>
      <c r="S94" s="8" t="s">
        <v>7958</v>
      </c>
      <c r="T94" s="5"/>
    </row>
    <row r="95" spans="1:39" ht="15" customHeight="1">
      <c r="A95" s="8">
        <v>92</v>
      </c>
      <c r="B95" s="5" t="s">
        <v>18360</v>
      </c>
      <c r="C95" s="8" t="s">
        <v>14771</v>
      </c>
      <c r="D95" s="8" t="s">
        <v>11436</v>
      </c>
      <c r="E95" s="8"/>
      <c r="F95" s="8"/>
      <c r="G95" s="8"/>
      <c r="H95" s="8"/>
      <c r="I95" s="8" t="s">
        <v>21</v>
      </c>
      <c r="J95" s="8" t="str">
        <f>IF('Synovial Sarcoma files'!L95&gt;0, "Y", "N")</f>
        <v>Y</v>
      </c>
      <c r="K95" s="8"/>
      <c r="L95" s="9"/>
      <c r="M95" s="9" t="s">
        <v>493</v>
      </c>
      <c r="N95" s="9" t="s">
        <v>453</v>
      </c>
      <c r="O95" s="9" t="s">
        <v>463</v>
      </c>
      <c r="P95" s="60"/>
      <c r="Q95" s="5"/>
      <c r="R95" s="8" t="s">
        <v>20</v>
      </c>
      <c r="S95" s="8"/>
      <c r="T95" s="5"/>
      <c r="V95" s="31"/>
      <c r="W95" s="31"/>
      <c r="X95" s="31"/>
      <c r="Y95" s="31"/>
      <c r="Z95" s="27"/>
      <c r="AA95" s="31"/>
      <c r="AB95" s="31"/>
      <c r="AC95" s="27"/>
      <c r="AD95" s="31"/>
      <c r="AE95" s="31"/>
      <c r="AF95" s="247"/>
      <c r="AG95" s="31"/>
      <c r="AH95" s="31"/>
      <c r="AI95" s="248"/>
      <c r="AJ95" s="31"/>
      <c r="AK95" s="31"/>
      <c r="AL95" s="31"/>
      <c r="AM95" s="31"/>
    </row>
    <row r="96" spans="1:39" ht="15" customHeight="1">
      <c r="A96" s="8">
        <v>93</v>
      </c>
      <c r="B96" s="5" t="s">
        <v>18360</v>
      </c>
      <c r="C96" s="8" t="s">
        <v>5059</v>
      </c>
      <c r="D96" s="8" t="s">
        <v>11436</v>
      </c>
      <c r="E96" s="8"/>
      <c r="F96" s="8" t="s">
        <v>14774</v>
      </c>
      <c r="G96" s="8" t="s">
        <v>14775</v>
      </c>
      <c r="H96" s="8" t="s">
        <v>14776</v>
      </c>
      <c r="I96" s="8" t="s">
        <v>21</v>
      </c>
      <c r="J96" s="8" t="str">
        <f>IF('Synovial Sarcoma files'!L96&gt;0, "Y", "N")</f>
        <v>Y</v>
      </c>
      <c r="K96" s="8"/>
      <c r="L96" s="9" t="s">
        <v>22</v>
      </c>
      <c r="M96" s="9" t="s">
        <v>23268</v>
      </c>
      <c r="N96" s="9" t="s">
        <v>458</v>
      </c>
      <c r="O96" s="9" t="s">
        <v>454</v>
      </c>
      <c r="P96" s="394" t="s">
        <v>22787</v>
      </c>
      <c r="Q96" s="5"/>
      <c r="R96" s="8" t="s">
        <v>20</v>
      </c>
      <c r="S96" s="8" t="s">
        <v>621</v>
      </c>
      <c r="T96" s="5"/>
      <c r="V96" s="31"/>
      <c r="W96" s="31"/>
      <c r="X96" s="31"/>
      <c r="Y96" s="31"/>
      <c r="Z96" s="27"/>
      <c r="AA96" s="31"/>
      <c r="AB96" s="31"/>
      <c r="AC96" s="27"/>
      <c r="AD96" s="31"/>
      <c r="AE96" s="31"/>
      <c r="AF96" s="247"/>
      <c r="AG96" s="31"/>
      <c r="AH96" s="31"/>
      <c r="AI96" s="248"/>
      <c r="AJ96" s="31"/>
      <c r="AK96" s="31"/>
      <c r="AL96" s="31"/>
      <c r="AM96" s="31"/>
    </row>
    <row r="97" spans="1:39" ht="15" customHeight="1">
      <c r="A97" s="8">
        <v>94</v>
      </c>
      <c r="B97" s="5" t="s">
        <v>18360</v>
      </c>
      <c r="C97" s="8" t="s">
        <v>14779</v>
      </c>
      <c r="D97" s="8" t="s">
        <v>11436</v>
      </c>
      <c r="E97" s="8"/>
      <c r="F97" s="8" t="s">
        <v>14780</v>
      </c>
      <c r="G97" s="8" t="s">
        <v>14781</v>
      </c>
      <c r="H97" s="8" t="s">
        <v>14782</v>
      </c>
      <c r="I97" s="8" t="s">
        <v>21</v>
      </c>
      <c r="J97" s="8" t="str">
        <f>IF('Synovial Sarcoma files'!L97&gt;0, "Y", "N")</f>
        <v>Y</v>
      </c>
      <c r="K97" s="8" t="s">
        <v>450</v>
      </c>
      <c r="L97" s="9" t="s">
        <v>21</v>
      </c>
      <c r="M97" s="9" t="s">
        <v>494</v>
      </c>
      <c r="N97" s="9" t="s">
        <v>10804</v>
      </c>
      <c r="O97" s="9" t="s">
        <v>454</v>
      </c>
      <c r="P97" s="394" t="s">
        <v>20235</v>
      </c>
      <c r="Q97" s="5"/>
      <c r="R97" s="8" t="s">
        <v>20</v>
      </c>
      <c r="S97" s="8" t="s">
        <v>276</v>
      </c>
      <c r="T97" s="5"/>
      <c r="V97" s="31"/>
      <c r="W97" s="31"/>
      <c r="X97" s="31"/>
      <c r="Y97" s="31"/>
      <c r="Z97" s="27"/>
      <c r="AA97" s="31"/>
      <c r="AB97" s="31"/>
      <c r="AC97" s="27"/>
      <c r="AD97" s="31"/>
      <c r="AE97" s="31"/>
      <c r="AF97" s="247"/>
      <c r="AG97" s="31"/>
      <c r="AH97" s="31"/>
      <c r="AI97" s="248"/>
      <c r="AJ97" s="31"/>
      <c r="AK97" s="31"/>
      <c r="AL97" s="31"/>
      <c r="AM97" s="31"/>
    </row>
    <row r="98" spans="1:39" ht="15" customHeight="1">
      <c r="A98" s="8">
        <v>95</v>
      </c>
      <c r="B98" s="5" t="s">
        <v>18360</v>
      </c>
      <c r="C98" s="8" t="s">
        <v>12234</v>
      </c>
      <c r="D98" s="8" t="s">
        <v>11436</v>
      </c>
      <c r="E98" s="8"/>
      <c r="F98" s="8" t="s">
        <v>14785</v>
      </c>
      <c r="G98" s="8" t="s">
        <v>14786</v>
      </c>
      <c r="H98" s="8" t="s">
        <v>14787</v>
      </c>
      <c r="I98" s="8" t="s">
        <v>21</v>
      </c>
      <c r="J98" s="8" t="str">
        <f>IF('Synovial Sarcoma files'!L98&gt;0, "Y", "N")</f>
        <v>Y</v>
      </c>
      <c r="K98" s="8"/>
      <c r="L98" s="9"/>
      <c r="M98" s="9" t="s">
        <v>9997</v>
      </c>
      <c r="N98" s="9" t="s">
        <v>466</v>
      </c>
      <c r="O98" s="9" t="s">
        <v>454</v>
      </c>
      <c r="P98" s="60"/>
      <c r="Q98" s="5"/>
      <c r="R98" s="8" t="s">
        <v>20</v>
      </c>
      <c r="S98" s="8" t="s">
        <v>11785</v>
      </c>
      <c r="T98" s="5"/>
    </row>
    <row r="99" spans="1:39" ht="15" customHeight="1">
      <c r="A99" s="8">
        <v>96</v>
      </c>
      <c r="B99" s="5" t="s">
        <v>18360</v>
      </c>
      <c r="C99" s="8" t="s">
        <v>14790</v>
      </c>
      <c r="D99" s="8" t="s">
        <v>11436</v>
      </c>
      <c r="E99" s="8"/>
      <c r="F99" s="8" t="s">
        <v>14791</v>
      </c>
      <c r="G99" s="8" t="s">
        <v>14792</v>
      </c>
      <c r="H99" s="8" t="s">
        <v>14793</v>
      </c>
      <c r="I99" s="8" t="s">
        <v>21</v>
      </c>
      <c r="J99" s="8" t="str">
        <f>IF('Synovial Sarcoma files'!L99&gt;0, "Y", "N")</f>
        <v>Y</v>
      </c>
      <c r="K99" s="8"/>
      <c r="L99" s="9"/>
      <c r="M99" s="9" t="s">
        <v>23177</v>
      </c>
      <c r="N99" s="9" t="s">
        <v>10803</v>
      </c>
      <c r="O99" s="9" t="s">
        <v>454</v>
      </c>
      <c r="P99" s="60"/>
      <c r="Q99" s="5"/>
      <c r="R99" s="8" t="s">
        <v>20</v>
      </c>
      <c r="S99" s="8" t="s">
        <v>14961</v>
      </c>
      <c r="T99" s="5"/>
    </row>
    <row r="100" spans="1:39" ht="15" customHeight="1">
      <c r="A100" s="8">
        <v>97</v>
      </c>
      <c r="B100" s="5" t="s">
        <v>18360</v>
      </c>
      <c r="C100" s="8" t="s">
        <v>5345</v>
      </c>
      <c r="D100" s="8" t="s">
        <v>11436</v>
      </c>
      <c r="E100" s="8"/>
      <c r="F100" s="8" t="s">
        <v>14796</v>
      </c>
      <c r="G100" s="8" t="s">
        <v>14797</v>
      </c>
      <c r="H100" s="8" t="s">
        <v>14798</v>
      </c>
      <c r="I100" s="8" t="s">
        <v>21</v>
      </c>
      <c r="J100" s="8" t="str">
        <f>IF('Synovial Sarcoma files'!L100&gt;0, "Y", "N")</f>
        <v>Y</v>
      </c>
      <c r="K100" s="8" t="s">
        <v>463</v>
      </c>
      <c r="L100" s="9" t="s">
        <v>22</v>
      </c>
      <c r="M100" s="9" t="s">
        <v>23280</v>
      </c>
      <c r="N100" s="9" t="s">
        <v>10710</v>
      </c>
      <c r="O100" s="9" t="s">
        <v>463</v>
      </c>
      <c r="P100" s="394" t="s">
        <v>20236</v>
      </c>
      <c r="Q100" s="5"/>
      <c r="R100" s="8" t="s">
        <v>20</v>
      </c>
      <c r="S100" s="8" t="s">
        <v>270</v>
      </c>
      <c r="T100" s="5"/>
    </row>
    <row r="101" spans="1:39" ht="15" customHeight="1">
      <c r="A101" s="8">
        <v>98</v>
      </c>
      <c r="B101" s="5" t="s">
        <v>18360</v>
      </c>
      <c r="C101" s="8" t="s">
        <v>14801</v>
      </c>
      <c r="D101" s="8" t="s">
        <v>11436</v>
      </c>
      <c r="E101" s="8"/>
      <c r="F101" s="8" t="s">
        <v>14802</v>
      </c>
      <c r="G101" s="8" t="s">
        <v>14803</v>
      </c>
      <c r="H101" s="8" t="s">
        <v>14804</v>
      </c>
      <c r="I101" s="8" t="s">
        <v>21</v>
      </c>
      <c r="J101" s="8" t="str">
        <f>IF('Synovial Sarcoma files'!L101&gt;0, "Y", "N")</f>
        <v>Y</v>
      </c>
      <c r="K101" s="8" t="s">
        <v>455</v>
      </c>
      <c r="L101" s="9" t="s">
        <v>21</v>
      </c>
      <c r="M101" s="9" t="s">
        <v>23206</v>
      </c>
      <c r="N101" s="9" t="s">
        <v>466</v>
      </c>
      <c r="O101" s="9" t="s">
        <v>463</v>
      </c>
      <c r="P101" s="394" t="s">
        <v>22788</v>
      </c>
      <c r="Q101" s="5"/>
      <c r="R101" s="8" t="s">
        <v>20</v>
      </c>
      <c r="S101" s="8" t="s">
        <v>14962</v>
      </c>
      <c r="T101" s="5"/>
    </row>
    <row r="102" spans="1:39" ht="15" customHeight="1">
      <c r="A102" s="8">
        <v>99</v>
      </c>
      <c r="B102" s="5" t="s">
        <v>18360</v>
      </c>
      <c r="C102" s="8" t="s">
        <v>5345</v>
      </c>
      <c r="D102" s="8" t="s">
        <v>11436</v>
      </c>
      <c r="E102" s="8"/>
      <c r="F102" s="8" t="s">
        <v>14807</v>
      </c>
      <c r="G102" s="8" t="s">
        <v>14808</v>
      </c>
      <c r="H102" s="8" t="s">
        <v>14809</v>
      </c>
      <c r="I102" s="8" t="s">
        <v>21</v>
      </c>
      <c r="J102" s="8" t="str">
        <f>IF('Synovial Sarcoma files'!L102&gt;0, "Y", "N")</f>
        <v>Y</v>
      </c>
      <c r="K102" s="8" t="s">
        <v>450</v>
      </c>
      <c r="L102" s="9" t="s">
        <v>22</v>
      </c>
      <c r="M102" s="9" t="s">
        <v>488</v>
      </c>
      <c r="N102" s="9" t="s">
        <v>10710</v>
      </c>
      <c r="O102" s="9" t="s">
        <v>463</v>
      </c>
      <c r="P102" s="394" t="s">
        <v>22789</v>
      </c>
      <c r="Q102" s="5"/>
      <c r="R102" s="8" t="s">
        <v>20</v>
      </c>
      <c r="S102" s="8" t="s">
        <v>270</v>
      </c>
      <c r="T102" s="5"/>
    </row>
    <row r="103" spans="1:39" ht="15" customHeight="1">
      <c r="A103" s="8">
        <v>100</v>
      </c>
      <c r="B103" s="5" t="s">
        <v>18360</v>
      </c>
      <c r="C103" s="8" t="s">
        <v>5059</v>
      </c>
      <c r="D103" s="8" t="s">
        <v>11436</v>
      </c>
      <c r="E103" s="8"/>
      <c r="F103" s="8" t="s">
        <v>14812</v>
      </c>
      <c r="G103" s="8" t="s">
        <v>14813</v>
      </c>
      <c r="H103" s="8" t="s">
        <v>14814</v>
      </c>
      <c r="I103" s="8" t="s">
        <v>21</v>
      </c>
      <c r="J103" s="8" t="str">
        <f>IF('Synovial Sarcoma files'!L103&gt;0, "Y", "N")</f>
        <v>Y</v>
      </c>
      <c r="K103" s="8" t="s">
        <v>450</v>
      </c>
      <c r="L103" s="9" t="s">
        <v>22</v>
      </c>
      <c r="M103" s="9" t="s">
        <v>23281</v>
      </c>
      <c r="N103" s="9" t="s">
        <v>9981</v>
      </c>
      <c r="O103" s="9" t="s">
        <v>454</v>
      </c>
      <c r="P103" s="394" t="s">
        <v>20223</v>
      </c>
      <c r="Q103" s="5"/>
      <c r="R103" s="8" t="s">
        <v>20</v>
      </c>
      <c r="S103" s="8" t="s">
        <v>270</v>
      </c>
      <c r="T103" s="5"/>
    </row>
    <row r="104" spans="1:39" ht="15" customHeight="1">
      <c r="A104" s="8">
        <v>101</v>
      </c>
      <c r="B104" s="5" t="s">
        <v>18360</v>
      </c>
      <c r="C104" s="8" t="s">
        <v>14817</v>
      </c>
      <c r="D104" s="8" t="s">
        <v>11436</v>
      </c>
      <c r="E104" s="8"/>
      <c r="F104" s="8" t="s">
        <v>14818</v>
      </c>
      <c r="G104" s="8" t="s">
        <v>14819</v>
      </c>
      <c r="H104" s="8" t="s">
        <v>14820</v>
      </c>
      <c r="I104" s="8" t="s">
        <v>21</v>
      </c>
      <c r="J104" s="8" t="str">
        <f>IF('Synovial Sarcoma files'!L104&gt;0, "Y", "N")</f>
        <v>Y</v>
      </c>
      <c r="K104" s="8" t="s">
        <v>455</v>
      </c>
      <c r="L104" s="9" t="s">
        <v>22</v>
      </c>
      <c r="M104" s="9" t="s">
        <v>23282</v>
      </c>
      <c r="N104" s="9" t="s">
        <v>460</v>
      </c>
      <c r="O104" s="9" t="s">
        <v>463</v>
      </c>
      <c r="P104" s="394" t="s">
        <v>20237</v>
      </c>
      <c r="Q104" s="5"/>
      <c r="R104" s="8" t="s">
        <v>20</v>
      </c>
      <c r="S104" s="8" t="s">
        <v>272</v>
      </c>
      <c r="T104" s="5"/>
    </row>
    <row r="105" spans="1:39" ht="15" customHeight="1">
      <c r="A105" s="8">
        <v>102</v>
      </c>
      <c r="B105" s="5" t="s">
        <v>18360</v>
      </c>
      <c r="C105" s="8" t="s">
        <v>14790</v>
      </c>
      <c r="D105" s="8" t="s">
        <v>11436</v>
      </c>
      <c r="E105" s="8"/>
      <c r="F105" s="8" t="s">
        <v>14823</v>
      </c>
      <c r="G105" s="8" t="s">
        <v>14824</v>
      </c>
      <c r="H105" s="8" t="s">
        <v>14825</v>
      </c>
      <c r="I105" s="8" t="s">
        <v>21</v>
      </c>
      <c r="J105" s="8" t="str">
        <f>IF('Synovial Sarcoma files'!L105&gt;0, "Y", "N")</f>
        <v>Y</v>
      </c>
      <c r="K105" s="8" t="s">
        <v>450</v>
      </c>
      <c r="L105" s="9"/>
      <c r="M105" s="9" t="s">
        <v>23283</v>
      </c>
      <c r="N105" s="9" t="s">
        <v>10810</v>
      </c>
      <c r="O105" s="9" t="s">
        <v>454</v>
      </c>
      <c r="P105" s="394" t="s">
        <v>20224</v>
      </c>
      <c r="Q105" s="5"/>
      <c r="R105" s="8" t="s">
        <v>20</v>
      </c>
      <c r="S105" s="8" t="s">
        <v>270</v>
      </c>
      <c r="T105" s="5"/>
    </row>
    <row r="106" spans="1:39" ht="15" customHeight="1">
      <c r="A106" s="8">
        <v>103</v>
      </c>
      <c r="B106" s="5" t="s">
        <v>18360</v>
      </c>
      <c r="C106" s="8" t="s">
        <v>12158</v>
      </c>
      <c r="D106" s="8" t="s">
        <v>11436</v>
      </c>
      <c r="E106" s="8"/>
      <c r="F106" s="8" t="s">
        <v>14828</v>
      </c>
      <c r="G106" s="8" t="s">
        <v>14829</v>
      </c>
      <c r="H106" s="8" t="s">
        <v>14830</v>
      </c>
      <c r="I106" s="8" t="s">
        <v>21</v>
      </c>
      <c r="J106" s="8" t="str">
        <f>IF('Synovial Sarcoma files'!L106&gt;0, "Y", "N")</f>
        <v>Y</v>
      </c>
      <c r="K106" s="8" t="s">
        <v>455</v>
      </c>
      <c r="L106" s="9" t="s">
        <v>22</v>
      </c>
      <c r="M106" s="9" t="s">
        <v>12660</v>
      </c>
      <c r="N106" s="9" t="s">
        <v>10710</v>
      </c>
      <c r="O106" s="9" t="s">
        <v>463</v>
      </c>
      <c r="P106" s="394" t="s">
        <v>17518</v>
      </c>
      <c r="Q106" s="5"/>
      <c r="R106" s="8" t="s">
        <v>20</v>
      </c>
      <c r="S106" s="8" t="s">
        <v>14963</v>
      </c>
      <c r="T106" s="5"/>
    </row>
    <row r="107" spans="1:39" ht="15" customHeight="1">
      <c r="A107" s="8">
        <v>104</v>
      </c>
      <c r="B107" s="5" t="s">
        <v>18360</v>
      </c>
      <c r="C107" s="8" t="s">
        <v>14833</v>
      </c>
      <c r="D107" s="8" t="s">
        <v>11436</v>
      </c>
      <c r="E107" s="8"/>
      <c r="F107" s="8" t="s">
        <v>14834</v>
      </c>
      <c r="G107" s="8" t="s">
        <v>14835</v>
      </c>
      <c r="H107" s="8" t="s">
        <v>14836</v>
      </c>
      <c r="I107" s="8" t="s">
        <v>21</v>
      </c>
      <c r="J107" s="8" t="str">
        <f>IF('Synovial Sarcoma files'!L107&gt;0, "Y", "N")</f>
        <v>Y</v>
      </c>
      <c r="K107" s="8" t="s">
        <v>455</v>
      </c>
      <c r="L107" s="9" t="s">
        <v>21</v>
      </c>
      <c r="M107" s="9" t="s">
        <v>493</v>
      </c>
      <c r="N107" s="9" t="s">
        <v>457</v>
      </c>
      <c r="O107" s="9" t="s">
        <v>454</v>
      </c>
      <c r="P107" s="394" t="s">
        <v>20225</v>
      </c>
      <c r="Q107" s="5"/>
      <c r="R107" s="8" t="s">
        <v>20</v>
      </c>
      <c r="S107" s="8" t="s">
        <v>11782</v>
      </c>
      <c r="T107" s="5"/>
    </row>
    <row r="108" spans="1:39" ht="15" customHeight="1">
      <c r="A108" s="8">
        <v>105</v>
      </c>
      <c r="B108" s="5" t="s">
        <v>18360</v>
      </c>
      <c r="C108" s="8" t="s">
        <v>14839</v>
      </c>
      <c r="D108" s="8" t="s">
        <v>11436</v>
      </c>
      <c r="E108" s="8"/>
      <c r="F108" s="8" t="s">
        <v>14840</v>
      </c>
      <c r="G108" s="8" t="s">
        <v>14841</v>
      </c>
      <c r="H108" s="8" t="s">
        <v>14842</v>
      </c>
      <c r="I108" s="8" t="s">
        <v>21</v>
      </c>
      <c r="J108" s="8" t="str">
        <f>IF('Synovial Sarcoma files'!L108&gt;0, "Y", "N")</f>
        <v>Y</v>
      </c>
      <c r="K108" s="8" t="s">
        <v>455</v>
      </c>
      <c r="L108" s="9" t="s">
        <v>22</v>
      </c>
      <c r="M108" s="9" t="s">
        <v>493</v>
      </c>
      <c r="N108" s="9" t="s">
        <v>459</v>
      </c>
      <c r="O108" s="9" t="s">
        <v>463</v>
      </c>
      <c r="P108" s="394" t="s">
        <v>20238</v>
      </c>
      <c r="Q108" s="5"/>
      <c r="R108" s="8" t="s">
        <v>20</v>
      </c>
      <c r="S108" s="8" t="s">
        <v>14964</v>
      </c>
      <c r="T108" s="5"/>
    </row>
    <row r="109" spans="1:39" ht="15" customHeight="1">
      <c r="A109" s="8">
        <v>106</v>
      </c>
      <c r="B109" s="5" t="s">
        <v>18360</v>
      </c>
      <c r="C109" s="8" t="s">
        <v>12158</v>
      </c>
      <c r="D109" s="8" t="s">
        <v>11436</v>
      </c>
      <c r="E109" s="8"/>
      <c r="F109" s="8" t="s">
        <v>14926</v>
      </c>
      <c r="G109" s="8" t="s">
        <v>14927</v>
      </c>
      <c r="H109" s="8" t="s">
        <v>14928</v>
      </c>
      <c r="I109" s="8" t="s">
        <v>21</v>
      </c>
      <c r="J109" s="8" t="str">
        <f>IF('Synovial Sarcoma files'!L109&gt;0, "Y", "N")</f>
        <v>Y</v>
      </c>
      <c r="K109" s="8" t="s">
        <v>450</v>
      </c>
      <c r="L109" s="9" t="s">
        <v>21</v>
      </c>
      <c r="M109" s="9" t="s">
        <v>9848</v>
      </c>
      <c r="N109" s="9" t="s">
        <v>9998</v>
      </c>
      <c r="O109" s="9" t="s">
        <v>463</v>
      </c>
      <c r="P109" s="394" t="s">
        <v>17519</v>
      </c>
      <c r="Q109" s="5"/>
      <c r="R109" s="8" t="s">
        <v>20</v>
      </c>
      <c r="S109" s="8" t="s">
        <v>124</v>
      </c>
      <c r="T109" s="5"/>
    </row>
    <row r="110" spans="1:39" ht="15" customHeight="1">
      <c r="A110" s="8">
        <v>107</v>
      </c>
      <c r="B110" s="5" t="s">
        <v>18360</v>
      </c>
      <c r="C110" s="8" t="s">
        <v>5345</v>
      </c>
      <c r="D110" s="8" t="s">
        <v>11436</v>
      </c>
      <c r="E110" s="8"/>
      <c r="F110" s="8" t="s">
        <v>14845</v>
      </c>
      <c r="G110" s="8" t="s">
        <v>14846</v>
      </c>
      <c r="H110" s="8" t="s">
        <v>14847</v>
      </c>
      <c r="I110" s="8" t="s">
        <v>21</v>
      </c>
      <c r="J110" s="8" t="str">
        <f>IF('Synovial Sarcoma files'!L110&gt;0, "Y", "N")</f>
        <v>Y</v>
      </c>
      <c r="K110" s="8" t="s">
        <v>14965</v>
      </c>
      <c r="L110" s="9" t="s">
        <v>22</v>
      </c>
      <c r="M110" s="9" t="s">
        <v>9860</v>
      </c>
      <c r="N110" s="9" t="s">
        <v>459</v>
      </c>
      <c r="O110" s="9" t="s">
        <v>463</v>
      </c>
      <c r="P110" s="394" t="s">
        <v>22790</v>
      </c>
      <c r="Q110" s="5"/>
      <c r="R110" s="8" t="s">
        <v>20</v>
      </c>
      <c r="S110" s="8" t="s">
        <v>272</v>
      </c>
      <c r="T110" s="5"/>
    </row>
    <row r="111" spans="1:39" ht="15" customHeight="1">
      <c r="A111" s="8">
        <v>108</v>
      </c>
      <c r="B111" s="5" t="s">
        <v>18360</v>
      </c>
      <c r="C111" s="8" t="s">
        <v>14850</v>
      </c>
      <c r="D111" s="8" t="s">
        <v>11436</v>
      </c>
      <c r="E111" s="8"/>
      <c r="F111" s="8" t="s">
        <v>14851</v>
      </c>
      <c r="G111" s="8" t="s">
        <v>14852</v>
      </c>
      <c r="H111" s="8" t="s">
        <v>14853</v>
      </c>
      <c r="I111" s="8" t="s">
        <v>21</v>
      </c>
      <c r="J111" s="8" t="str">
        <f>IF('Synovial Sarcoma files'!L111&gt;0, "Y", "N")</f>
        <v>Y</v>
      </c>
      <c r="K111" s="8" t="s">
        <v>455</v>
      </c>
      <c r="L111" s="9" t="s">
        <v>22</v>
      </c>
      <c r="M111" s="9" t="s">
        <v>493</v>
      </c>
      <c r="N111" s="9" t="s">
        <v>460</v>
      </c>
      <c r="O111" s="9" t="s">
        <v>454</v>
      </c>
      <c r="P111" s="394" t="s">
        <v>20226</v>
      </c>
      <c r="Q111" s="5"/>
      <c r="R111" s="8" t="s">
        <v>20</v>
      </c>
      <c r="S111" s="8" t="s">
        <v>270</v>
      </c>
      <c r="T111" s="5"/>
    </row>
    <row r="112" spans="1:39" ht="15" customHeight="1">
      <c r="A112" s="8">
        <v>109</v>
      </c>
      <c r="B112" s="5" t="s">
        <v>18360</v>
      </c>
      <c r="C112" s="8" t="s">
        <v>14856</v>
      </c>
      <c r="D112" s="8" t="s">
        <v>11436</v>
      </c>
      <c r="E112" s="8"/>
      <c r="F112" s="8"/>
      <c r="G112" s="8"/>
      <c r="H112" s="8"/>
      <c r="I112" s="8" t="s">
        <v>21</v>
      </c>
      <c r="J112" s="8" t="str">
        <f>IF('Synovial Sarcoma files'!L112&gt;0, "Y", "N")</f>
        <v>Y</v>
      </c>
      <c r="K112" s="8"/>
      <c r="L112" s="9"/>
      <c r="M112" s="9" t="s">
        <v>489</v>
      </c>
      <c r="N112" s="9" t="s">
        <v>475</v>
      </c>
      <c r="O112" s="9" t="s">
        <v>454</v>
      </c>
      <c r="P112" s="394"/>
      <c r="Q112" s="5"/>
      <c r="R112" s="8" t="s">
        <v>20</v>
      </c>
      <c r="S112" s="8" t="s">
        <v>124</v>
      </c>
      <c r="T112" s="5"/>
    </row>
    <row r="113" spans="1:20" ht="15" customHeight="1">
      <c r="A113" s="8">
        <v>110</v>
      </c>
      <c r="B113" s="5" t="s">
        <v>18360</v>
      </c>
      <c r="C113" s="8" t="s">
        <v>14850</v>
      </c>
      <c r="D113" s="8" t="s">
        <v>11436</v>
      </c>
      <c r="E113" s="8"/>
      <c r="F113" s="8" t="s">
        <v>14862</v>
      </c>
      <c r="G113" s="8" t="s">
        <v>14863</v>
      </c>
      <c r="H113" s="8" t="s">
        <v>14864</v>
      </c>
      <c r="I113" s="8" t="s">
        <v>21</v>
      </c>
      <c r="J113" s="8" t="str">
        <f>IF('Synovial Sarcoma files'!L113&gt;0, "Y", "N")</f>
        <v>Y</v>
      </c>
      <c r="K113" s="8" t="s">
        <v>455</v>
      </c>
      <c r="L113" s="9" t="s">
        <v>22</v>
      </c>
      <c r="M113" s="9" t="s">
        <v>23410</v>
      </c>
      <c r="N113" s="9" t="s">
        <v>460</v>
      </c>
      <c r="O113" s="9" t="s">
        <v>454</v>
      </c>
      <c r="P113" s="394" t="s">
        <v>22791</v>
      </c>
      <c r="Q113" s="5"/>
      <c r="R113" s="8" t="s">
        <v>20</v>
      </c>
      <c r="S113" s="8" t="s">
        <v>781</v>
      </c>
      <c r="T113" s="5"/>
    </row>
    <row r="114" spans="1:20" ht="15" customHeight="1">
      <c r="A114" s="8">
        <v>111</v>
      </c>
      <c r="B114" s="5" t="s">
        <v>18360</v>
      </c>
      <c r="C114" s="8" t="s">
        <v>14867</v>
      </c>
      <c r="D114" s="8" t="s">
        <v>11436</v>
      </c>
      <c r="E114" s="8"/>
      <c r="F114" s="8" t="s">
        <v>14868</v>
      </c>
      <c r="G114" s="8" t="s">
        <v>14869</v>
      </c>
      <c r="H114" s="8" t="s">
        <v>14870</v>
      </c>
      <c r="I114" s="8" t="s">
        <v>21</v>
      </c>
      <c r="J114" s="8" t="str">
        <f>IF('Synovial Sarcoma files'!L114&gt;0, "Y", "N")</f>
        <v>Y</v>
      </c>
      <c r="K114" s="8" t="s">
        <v>455</v>
      </c>
      <c r="L114" s="9" t="s">
        <v>21</v>
      </c>
      <c r="M114" s="9" t="s">
        <v>23129</v>
      </c>
      <c r="N114" s="9" t="s">
        <v>10711</v>
      </c>
      <c r="O114" s="9" t="s">
        <v>463</v>
      </c>
      <c r="P114" s="394" t="s">
        <v>20239</v>
      </c>
      <c r="Q114" s="5"/>
      <c r="R114" s="8" t="s">
        <v>20</v>
      </c>
      <c r="S114" s="8" t="s">
        <v>287</v>
      </c>
      <c r="T114" s="5"/>
    </row>
    <row r="115" spans="1:20" ht="15" customHeight="1">
      <c r="A115" s="8">
        <v>112</v>
      </c>
      <c r="B115" s="5" t="s">
        <v>18360</v>
      </c>
      <c r="C115" s="8" t="s">
        <v>14873</v>
      </c>
      <c r="D115" s="8" t="s">
        <v>11436</v>
      </c>
      <c r="E115" s="8"/>
      <c r="F115" s="8" t="s">
        <v>14874</v>
      </c>
      <c r="G115" s="8" t="s">
        <v>14875</v>
      </c>
      <c r="H115" s="8" t="s">
        <v>14876</v>
      </c>
      <c r="I115" s="8" t="s">
        <v>21</v>
      </c>
      <c r="J115" s="8" t="str">
        <f>IF('Synovial Sarcoma files'!L115&gt;0, "Y", "N")</f>
        <v>Y</v>
      </c>
      <c r="K115" s="8" t="s">
        <v>455</v>
      </c>
      <c r="L115" s="9" t="s">
        <v>21</v>
      </c>
      <c r="M115" s="9" t="s">
        <v>23129</v>
      </c>
      <c r="N115" s="9" t="s">
        <v>475</v>
      </c>
      <c r="O115" s="9" t="s">
        <v>463</v>
      </c>
      <c r="P115" s="394" t="s">
        <v>20240</v>
      </c>
      <c r="Q115" s="5"/>
      <c r="R115" s="8" t="s">
        <v>20</v>
      </c>
      <c r="S115" s="8" t="s">
        <v>564</v>
      </c>
      <c r="T115" s="5"/>
    </row>
    <row r="116" spans="1:20" ht="15" customHeight="1">
      <c r="A116" s="8">
        <v>113</v>
      </c>
      <c r="B116" s="5" t="s">
        <v>18360</v>
      </c>
      <c r="C116" s="8" t="s">
        <v>12166</v>
      </c>
      <c r="D116" s="8" t="s">
        <v>11436</v>
      </c>
      <c r="E116" s="8"/>
      <c r="F116" s="8" t="s">
        <v>14879</v>
      </c>
      <c r="G116" s="8" t="s">
        <v>14880</v>
      </c>
      <c r="H116" s="8" t="s">
        <v>14881</v>
      </c>
      <c r="I116" s="8" t="s">
        <v>21</v>
      </c>
      <c r="J116" s="8" t="str">
        <f>IF('Synovial Sarcoma files'!L116&gt;0, "Y", "N")</f>
        <v>Y</v>
      </c>
      <c r="K116" s="8" t="s">
        <v>463</v>
      </c>
      <c r="L116" s="9" t="s">
        <v>21</v>
      </c>
      <c r="M116" s="9" t="s">
        <v>488</v>
      </c>
      <c r="N116" s="9" t="s">
        <v>10871</v>
      </c>
      <c r="O116" s="9" t="s">
        <v>454</v>
      </c>
      <c r="P116" s="394" t="s">
        <v>17529</v>
      </c>
      <c r="Q116" s="5"/>
      <c r="R116" s="8" t="s">
        <v>20</v>
      </c>
      <c r="S116" s="8" t="s">
        <v>7958</v>
      </c>
      <c r="T116" s="5"/>
    </row>
    <row r="117" spans="1:20" ht="15" customHeight="1">
      <c r="A117" s="8">
        <v>114</v>
      </c>
      <c r="B117" s="5" t="s">
        <v>18360</v>
      </c>
      <c r="C117" s="8" t="s">
        <v>5345</v>
      </c>
      <c r="D117" s="8" t="s">
        <v>11436</v>
      </c>
      <c r="E117" s="8"/>
      <c r="F117" s="8" t="s">
        <v>14884</v>
      </c>
      <c r="G117" s="8" t="s">
        <v>14885</v>
      </c>
      <c r="H117" s="8" t="s">
        <v>14886</v>
      </c>
      <c r="I117" s="8" t="s">
        <v>21</v>
      </c>
      <c r="J117" s="8" t="str">
        <f>IF('Synovial Sarcoma files'!L117&gt;0, "Y", "N")</f>
        <v>Y</v>
      </c>
      <c r="K117" s="8" t="s">
        <v>463</v>
      </c>
      <c r="L117" s="9" t="s">
        <v>22</v>
      </c>
      <c r="M117" s="9" t="s">
        <v>488</v>
      </c>
      <c r="N117" s="9" t="s">
        <v>9995</v>
      </c>
      <c r="O117" s="9" t="s">
        <v>463</v>
      </c>
      <c r="P117" s="394" t="s">
        <v>20241</v>
      </c>
      <c r="Q117" s="5"/>
      <c r="R117" s="8" t="s">
        <v>20</v>
      </c>
      <c r="S117" s="8" t="s">
        <v>270</v>
      </c>
      <c r="T117" s="5"/>
    </row>
    <row r="118" spans="1:20" ht="15" customHeight="1">
      <c r="A118" s="8">
        <v>115</v>
      </c>
      <c r="B118" s="5" t="s">
        <v>18360</v>
      </c>
      <c r="C118" s="8" t="s">
        <v>5059</v>
      </c>
      <c r="D118" s="8" t="s">
        <v>11436</v>
      </c>
      <c r="E118" s="8"/>
      <c r="F118" s="8" t="s">
        <v>14889</v>
      </c>
      <c r="G118" s="8" t="s">
        <v>14890</v>
      </c>
      <c r="H118" s="8" t="s">
        <v>14891</v>
      </c>
      <c r="I118" s="8" t="s">
        <v>21</v>
      </c>
      <c r="J118" s="8" t="str">
        <f>IF('Synovial Sarcoma files'!L118&gt;0, "Y", "N")</f>
        <v>Y</v>
      </c>
      <c r="K118" s="8" t="s">
        <v>450</v>
      </c>
      <c r="L118" s="9" t="s">
        <v>21</v>
      </c>
      <c r="M118" s="9" t="s">
        <v>487</v>
      </c>
      <c r="N118" s="9" t="s">
        <v>459</v>
      </c>
      <c r="O118" s="9" t="s">
        <v>454</v>
      </c>
      <c r="P118" s="394" t="s">
        <v>22792</v>
      </c>
      <c r="Q118" s="5"/>
      <c r="R118" s="8" t="s">
        <v>20</v>
      </c>
      <c r="S118" s="8" t="s">
        <v>562</v>
      </c>
      <c r="T118" s="5"/>
    </row>
    <row r="119" spans="1:20" ht="15" customHeight="1">
      <c r="A119" s="8">
        <v>116</v>
      </c>
      <c r="B119" s="5" t="s">
        <v>18360</v>
      </c>
      <c r="C119" s="8" t="s">
        <v>12185</v>
      </c>
      <c r="D119" s="8" t="s">
        <v>11436</v>
      </c>
      <c r="E119" s="8"/>
      <c r="F119" s="8" t="s">
        <v>14894</v>
      </c>
      <c r="G119" s="8" t="s">
        <v>14895</v>
      </c>
      <c r="H119" s="8" t="s">
        <v>14896</v>
      </c>
      <c r="I119" s="8" t="s">
        <v>21</v>
      </c>
      <c r="J119" s="8" t="str">
        <f>IF('Synovial Sarcoma files'!L119&gt;0, "Y", "N")</f>
        <v>Y</v>
      </c>
      <c r="K119" s="8" t="s">
        <v>463</v>
      </c>
      <c r="L119" s="9" t="s">
        <v>21</v>
      </c>
      <c r="M119" s="9" t="s">
        <v>488</v>
      </c>
      <c r="N119" s="9" t="s">
        <v>9998</v>
      </c>
      <c r="O119" s="9" t="s">
        <v>454</v>
      </c>
      <c r="P119" s="394" t="s">
        <v>17533</v>
      </c>
      <c r="Q119" s="5"/>
      <c r="R119" s="8" t="s">
        <v>20</v>
      </c>
      <c r="S119" s="8" t="s">
        <v>124</v>
      </c>
      <c r="T119" s="5"/>
    </row>
    <row r="120" spans="1:20" ht="15" customHeight="1">
      <c r="A120" s="8">
        <v>117</v>
      </c>
      <c r="B120" s="5" t="s">
        <v>18360</v>
      </c>
      <c r="C120" s="8" t="s">
        <v>14790</v>
      </c>
      <c r="D120" s="8" t="s">
        <v>11436</v>
      </c>
      <c r="E120" s="8"/>
      <c r="F120" s="8" t="s">
        <v>14899</v>
      </c>
      <c r="G120" s="8" t="s">
        <v>14900</v>
      </c>
      <c r="H120" s="8" t="s">
        <v>14901</v>
      </c>
      <c r="I120" s="8" t="s">
        <v>21</v>
      </c>
      <c r="J120" s="8" t="str">
        <f>IF('Synovial Sarcoma files'!L120&gt;0, "Y", "N")</f>
        <v>Y</v>
      </c>
      <c r="K120" s="8" t="s">
        <v>463</v>
      </c>
      <c r="L120" s="9" t="s">
        <v>22</v>
      </c>
      <c r="M120" s="9" t="s">
        <v>23284</v>
      </c>
      <c r="N120" s="9" t="s">
        <v>10810</v>
      </c>
      <c r="O120" s="9" t="s">
        <v>454</v>
      </c>
      <c r="P120" s="394" t="s">
        <v>20242</v>
      </c>
      <c r="Q120" s="5"/>
      <c r="R120" s="8" t="s">
        <v>20</v>
      </c>
      <c r="S120" s="8" t="s">
        <v>270</v>
      </c>
      <c r="T120" s="5"/>
    </row>
    <row r="121" spans="1:20" ht="15" customHeight="1">
      <c r="A121" s="8">
        <v>118</v>
      </c>
      <c r="B121" s="5" t="s">
        <v>18360</v>
      </c>
      <c r="C121" s="8" t="s">
        <v>5345</v>
      </c>
      <c r="D121" s="8" t="s">
        <v>11436</v>
      </c>
      <c r="E121" s="8"/>
      <c r="F121" s="8" t="s">
        <v>14904</v>
      </c>
      <c r="G121" s="8" t="s">
        <v>14905</v>
      </c>
      <c r="H121" s="8" t="s">
        <v>14906</v>
      </c>
      <c r="I121" s="8" t="s">
        <v>21</v>
      </c>
      <c r="J121" s="8" t="str">
        <f>IF('Synovial Sarcoma files'!L121&gt;0, "Y", "N")</f>
        <v>Y</v>
      </c>
      <c r="K121" s="8" t="s">
        <v>463</v>
      </c>
      <c r="L121" s="9" t="s">
        <v>22</v>
      </c>
      <c r="M121" s="9" t="s">
        <v>488</v>
      </c>
      <c r="N121" s="9" t="s">
        <v>9995</v>
      </c>
      <c r="O121" s="9" t="s">
        <v>463</v>
      </c>
      <c r="P121" s="394" t="s">
        <v>20227</v>
      </c>
      <c r="Q121" s="5"/>
      <c r="R121" s="8" t="s">
        <v>20</v>
      </c>
      <c r="S121" s="8" t="s">
        <v>270</v>
      </c>
      <c r="T121" s="5"/>
    </row>
    <row r="122" spans="1:20" ht="15" customHeight="1">
      <c r="A122" s="8">
        <v>119</v>
      </c>
      <c r="B122" s="5" t="s">
        <v>18360</v>
      </c>
      <c r="C122" s="8" t="s">
        <v>14909</v>
      </c>
      <c r="D122" s="8" t="s">
        <v>11436</v>
      </c>
      <c r="E122" s="8"/>
      <c r="F122" s="8" t="s">
        <v>14910</v>
      </c>
      <c r="G122" s="8" t="s">
        <v>14911</v>
      </c>
      <c r="H122" s="8" t="s">
        <v>14912</v>
      </c>
      <c r="I122" s="8" t="s">
        <v>21</v>
      </c>
      <c r="J122" s="8" t="str">
        <f>IF('Synovial Sarcoma files'!L122&gt;0, "Y", "N")</f>
        <v>Y</v>
      </c>
      <c r="K122" s="8" t="s">
        <v>463</v>
      </c>
      <c r="L122" s="9" t="s">
        <v>22</v>
      </c>
      <c r="M122" s="9" t="s">
        <v>493</v>
      </c>
      <c r="N122" s="9" t="s">
        <v>10805</v>
      </c>
      <c r="O122" s="9" t="s">
        <v>454</v>
      </c>
      <c r="P122" s="394" t="s">
        <v>22793</v>
      </c>
      <c r="Q122" s="5"/>
      <c r="R122" s="8" t="s">
        <v>20</v>
      </c>
      <c r="S122" s="8" t="s">
        <v>270</v>
      </c>
      <c r="T122" s="5"/>
    </row>
    <row r="123" spans="1:20" ht="15" customHeight="1">
      <c r="A123" s="8">
        <v>120</v>
      </c>
      <c r="B123" s="5" t="s">
        <v>18360</v>
      </c>
      <c r="C123" s="8" t="s">
        <v>14915</v>
      </c>
      <c r="D123" s="8" t="s">
        <v>11436</v>
      </c>
      <c r="E123" s="8"/>
      <c r="F123" s="8" t="s">
        <v>14916</v>
      </c>
      <c r="G123" s="8" t="s">
        <v>14917</v>
      </c>
      <c r="H123" s="8" t="s">
        <v>14918</v>
      </c>
      <c r="I123" s="8" t="s">
        <v>21</v>
      </c>
      <c r="J123" s="8" t="str">
        <f>IF('Synovial Sarcoma files'!L123&gt;0, "Y", "N")</f>
        <v>Y</v>
      </c>
      <c r="K123" s="8" t="s">
        <v>455</v>
      </c>
      <c r="L123" s="9" t="s">
        <v>22</v>
      </c>
      <c r="M123" s="9" t="s">
        <v>23285</v>
      </c>
      <c r="N123" s="9" t="s">
        <v>10710</v>
      </c>
      <c r="O123" s="9" t="s">
        <v>463</v>
      </c>
      <c r="P123" s="394" t="s">
        <v>20228</v>
      </c>
      <c r="Q123" s="5"/>
      <c r="R123" s="8" t="s">
        <v>20</v>
      </c>
      <c r="S123" s="8" t="s">
        <v>275</v>
      </c>
      <c r="T123" s="5"/>
    </row>
    <row r="124" spans="1:20" ht="15" customHeight="1">
      <c r="A124" s="8">
        <v>121</v>
      </c>
      <c r="B124" s="5" t="s">
        <v>18360</v>
      </c>
      <c r="C124" s="8" t="s">
        <v>5059</v>
      </c>
      <c r="D124" s="8" t="s">
        <v>11436</v>
      </c>
      <c r="E124" s="8"/>
      <c r="F124" s="8" t="s">
        <v>14921</v>
      </c>
      <c r="G124" s="8" t="s">
        <v>14922</v>
      </c>
      <c r="H124" s="8" t="s">
        <v>14923</v>
      </c>
      <c r="I124" s="8" t="s">
        <v>21</v>
      </c>
      <c r="J124" s="8" t="str">
        <f>IF('Synovial Sarcoma files'!L124&gt;0, "Y", "N")</f>
        <v>Y</v>
      </c>
      <c r="K124" s="8" t="s">
        <v>450</v>
      </c>
      <c r="L124" s="9" t="s">
        <v>22</v>
      </c>
      <c r="M124" s="9" t="s">
        <v>23411</v>
      </c>
      <c r="N124" s="9" t="s">
        <v>9981</v>
      </c>
      <c r="O124" s="9" t="s">
        <v>454</v>
      </c>
      <c r="P124" s="394" t="s">
        <v>20243</v>
      </c>
      <c r="Q124" s="5"/>
      <c r="R124" s="8" t="s">
        <v>20</v>
      </c>
      <c r="S124" s="8" t="s">
        <v>270</v>
      </c>
      <c r="T124" s="5"/>
    </row>
    <row r="125" spans="1:20" ht="15" customHeight="1">
      <c r="A125" s="8">
        <v>122</v>
      </c>
      <c r="B125" s="5" t="s">
        <v>18360</v>
      </c>
      <c r="C125" s="8" t="s">
        <v>14931</v>
      </c>
      <c r="D125" s="8" t="s">
        <v>11436</v>
      </c>
      <c r="E125" s="8"/>
      <c r="F125" s="4" t="s">
        <v>22929</v>
      </c>
      <c r="G125" s="4" t="s">
        <v>22930</v>
      </c>
      <c r="H125" s="4" t="s">
        <v>22931</v>
      </c>
      <c r="I125" s="8" t="s">
        <v>21</v>
      </c>
      <c r="J125" s="8" t="str">
        <f>IF('Synovial Sarcoma files'!L125&gt;0, "Y", "N")</f>
        <v>Y</v>
      </c>
      <c r="K125" s="8"/>
      <c r="L125" s="9"/>
      <c r="M125" s="9" t="s">
        <v>500</v>
      </c>
      <c r="N125" s="9" t="s">
        <v>475</v>
      </c>
      <c r="O125" s="9" t="s">
        <v>463</v>
      </c>
      <c r="P125" s="394"/>
      <c r="Q125" s="5"/>
      <c r="R125" s="8" t="s">
        <v>20</v>
      </c>
      <c r="S125" s="8" t="s">
        <v>7958</v>
      </c>
      <c r="T125" s="5"/>
    </row>
    <row r="126" spans="1:20" ht="15" customHeight="1">
      <c r="A126" s="8">
        <v>123</v>
      </c>
      <c r="B126" s="5" t="s">
        <v>18360</v>
      </c>
      <c r="C126" s="8" t="s">
        <v>14934</v>
      </c>
      <c r="D126" s="8" t="s">
        <v>11436</v>
      </c>
      <c r="E126" s="8"/>
      <c r="F126" s="8" t="s">
        <v>14935</v>
      </c>
      <c r="G126" s="8" t="s">
        <v>14936</v>
      </c>
      <c r="H126" s="8" t="s">
        <v>14937</v>
      </c>
      <c r="I126" s="8" t="s">
        <v>21</v>
      </c>
      <c r="J126" s="8" t="str">
        <f>IF('Synovial Sarcoma files'!L126&gt;0, "Y", "N")</f>
        <v>Y</v>
      </c>
      <c r="K126" s="8" t="s">
        <v>455</v>
      </c>
      <c r="L126" s="9" t="s">
        <v>21</v>
      </c>
      <c r="M126" s="9" t="s">
        <v>23112</v>
      </c>
      <c r="N126" s="9" t="s">
        <v>473</v>
      </c>
      <c r="O126" s="9" t="s">
        <v>463</v>
      </c>
      <c r="P126" s="394" t="s">
        <v>20244</v>
      </c>
      <c r="Q126" s="5"/>
      <c r="R126" s="8" t="s">
        <v>20</v>
      </c>
      <c r="S126" s="8" t="s">
        <v>11782</v>
      </c>
      <c r="T126" s="5"/>
    </row>
    <row r="127" spans="1:20" ht="15" customHeight="1">
      <c r="A127" s="8">
        <v>124</v>
      </c>
      <c r="B127" s="5" t="s">
        <v>18360</v>
      </c>
      <c r="C127" s="8" t="s">
        <v>14909</v>
      </c>
      <c r="D127" s="8" t="s">
        <v>11436</v>
      </c>
      <c r="E127" s="8"/>
      <c r="F127" s="8" t="s">
        <v>14940</v>
      </c>
      <c r="G127" s="8" t="s">
        <v>14941</v>
      </c>
      <c r="H127" s="8" t="s">
        <v>14942</v>
      </c>
      <c r="I127" s="8" t="s">
        <v>21</v>
      </c>
      <c r="J127" s="8" t="str">
        <f>IF('Synovial Sarcoma files'!L127&gt;0, "Y", "N")</f>
        <v>Y</v>
      </c>
      <c r="K127" s="8" t="s">
        <v>455</v>
      </c>
      <c r="L127" s="9" t="s">
        <v>21</v>
      </c>
      <c r="M127" s="9" t="s">
        <v>493</v>
      </c>
      <c r="N127" s="9" t="s">
        <v>9998</v>
      </c>
      <c r="O127" s="9" t="s">
        <v>454</v>
      </c>
      <c r="P127" s="394" t="s">
        <v>20245</v>
      </c>
      <c r="Q127" s="5"/>
      <c r="R127" s="8" t="s">
        <v>20</v>
      </c>
      <c r="S127" s="8" t="s">
        <v>277</v>
      </c>
      <c r="T127" s="5"/>
    </row>
    <row r="128" spans="1:20" ht="15" customHeight="1">
      <c r="A128" s="8">
        <v>125</v>
      </c>
      <c r="B128" s="5" t="s">
        <v>18360</v>
      </c>
      <c r="C128" s="8" t="s">
        <v>14945</v>
      </c>
      <c r="D128" s="8" t="s">
        <v>11436</v>
      </c>
      <c r="E128" s="8"/>
      <c r="F128" s="8"/>
      <c r="G128" s="8"/>
      <c r="H128" s="8"/>
      <c r="I128" s="8" t="s">
        <v>21</v>
      </c>
      <c r="J128" s="8" t="str">
        <f>IF('Synovial Sarcoma files'!L128&gt;0, "Y", "N")</f>
        <v>Y</v>
      </c>
      <c r="K128" s="8"/>
      <c r="L128" s="9"/>
      <c r="M128" s="9" t="s">
        <v>23133</v>
      </c>
      <c r="N128" s="9" t="s">
        <v>479</v>
      </c>
      <c r="O128" s="9" t="s">
        <v>463</v>
      </c>
      <c r="P128" s="394"/>
      <c r="Q128" s="5"/>
      <c r="R128" s="8" t="s">
        <v>20</v>
      </c>
      <c r="S128" s="8" t="s">
        <v>124</v>
      </c>
      <c r="T128" s="5"/>
    </row>
    <row r="129" spans="1:20" ht="15" customHeight="1">
      <c r="A129" s="8">
        <v>126</v>
      </c>
      <c r="B129" s="5" t="s">
        <v>18360</v>
      </c>
      <c r="C129" s="8" t="s">
        <v>14915</v>
      </c>
      <c r="D129" s="8" t="s">
        <v>11436</v>
      </c>
      <c r="E129" s="8"/>
      <c r="F129" s="8" t="s">
        <v>14948</v>
      </c>
      <c r="G129" s="8" t="s">
        <v>14949</v>
      </c>
      <c r="H129" s="8" t="s">
        <v>14950</v>
      </c>
      <c r="I129" s="8" t="s">
        <v>21</v>
      </c>
      <c r="J129" s="8" t="str">
        <f>IF('Synovial Sarcoma files'!L129&gt;0, "Y", "N")</f>
        <v>Y</v>
      </c>
      <c r="K129" s="8" t="s">
        <v>455</v>
      </c>
      <c r="L129" s="9" t="s">
        <v>21</v>
      </c>
      <c r="M129" s="9" t="s">
        <v>23286</v>
      </c>
      <c r="N129" s="9" t="s">
        <v>10710</v>
      </c>
      <c r="O129" s="9" t="s">
        <v>463</v>
      </c>
      <c r="P129" s="394" t="s">
        <v>20229</v>
      </c>
      <c r="Q129" s="5"/>
      <c r="R129" s="8" t="s">
        <v>20</v>
      </c>
      <c r="S129" s="8" t="s">
        <v>270</v>
      </c>
      <c r="T129" s="5"/>
    </row>
    <row r="130" spans="1:20" ht="15" customHeight="1">
      <c r="A130" s="8">
        <v>127</v>
      </c>
      <c r="B130" s="5" t="s">
        <v>18360</v>
      </c>
      <c r="C130" s="8" t="s">
        <v>14953</v>
      </c>
      <c r="D130" s="8" t="s">
        <v>11436</v>
      </c>
      <c r="E130" s="8"/>
      <c r="F130" s="8" t="s">
        <v>14954</v>
      </c>
      <c r="G130" s="8" t="s">
        <v>14955</v>
      </c>
      <c r="H130" s="8" t="s">
        <v>14956</v>
      </c>
      <c r="I130" s="8" t="s">
        <v>21</v>
      </c>
      <c r="J130" s="8" t="str">
        <f>IF('Synovial Sarcoma files'!L130&gt;0, "Y", "N")</f>
        <v>Y</v>
      </c>
      <c r="K130" s="8" t="s">
        <v>455</v>
      </c>
      <c r="L130" s="9" t="s">
        <v>21</v>
      </c>
      <c r="M130" s="9" t="s">
        <v>23115</v>
      </c>
      <c r="N130" s="9" t="s">
        <v>466</v>
      </c>
      <c r="O130" s="9" t="s">
        <v>463</v>
      </c>
      <c r="P130" s="394" t="s">
        <v>20230</v>
      </c>
      <c r="Q130" s="5"/>
      <c r="R130" s="8" t="s">
        <v>20</v>
      </c>
      <c r="S130" s="8" t="s">
        <v>283</v>
      </c>
      <c r="T130" s="5"/>
    </row>
    <row r="131" spans="1:20" ht="15" customHeight="1">
      <c r="A131" s="8">
        <v>128</v>
      </c>
      <c r="B131" s="5" t="s">
        <v>22933</v>
      </c>
      <c r="C131" s="8" t="s">
        <v>5345</v>
      </c>
      <c r="D131" s="49" t="s">
        <v>11436</v>
      </c>
      <c r="E131" s="49"/>
      <c r="F131" s="8" t="s">
        <v>15864</v>
      </c>
      <c r="G131" s="31" t="s">
        <v>5346</v>
      </c>
      <c r="H131" s="8" t="s">
        <v>22432</v>
      </c>
      <c r="I131" s="8" t="s">
        <v>21</v>
      </c>
      <c r="J131" s="8" t="str">
        <f>IF('Synovial Sarcoma files'!L131&gt;0, "Y", "N")</f>
        <v>N</v>
      </c>
      <c r="K131" s="51" t="s">
        <v>450</v>
      </c>
      <c r="L131" s="156" t="s">
        <v>21</v>
      </c>
      <c r="M131" s="156" t="s">
        <v>488</v>
      </c>
      <c r="N131" s="156" t="s">
        <v>466</v>
      </c>
      <c r="O131" s="156" t="s">
        <v>463</v>
      </c>
      <c r="P131" s="561" t="s">
        <v>16077</v>
      </c>
      <c r="Q131" s="66" t="s">
        <v>23737</v>
      </c>
      <c r="R131" s="8" t="s">
        <v>3390</v>
      </c>
      <c r="S131" s="8"/>
      <c r="T131" s="5"/>
    </row>
    <row r="132" spans="1:20" ht="15" customHeight="1">
      <c r="A132" s="8">
        <v>129</v>
      </c>
      <c r="B132" s="5" t="s">
        <v>22933</v>
      </c>
      <c r="C132" s="8" t="s">
        <v>5052</v>
      </c>
      <c r="D132" s="49" t="s">
        <v>22070</v>
      </c>
      <c r="E132" s="49"/>
      <c r="F132" s="49" t="s">
        <v>5340</v>
      </c>
      <c r="G132" s="49" t="s">
        <v>5341</v>
      </c>
      <c r="H132" s="8" t="s">
        <v>22433</v>
      </c>
      <c r="I132" s="8" t="s">
        <v>21</v>
      </c>
      <c r="J132" s="8" t="str">
        <f>IF('Synovial Sarcoma files'!L132&gt;0, "Y", "N")</f>
        <v>N</v>
      </c>
      <c r="K132" s="123" t="s">
        <v>455</v>
      </c>
      <c r="L132" s="413" t="s">
        <v>21</v>
      </c>
      <c r="M132" s="413" t="s">
        <v>9890</v>
      </c>
      <c r="N132" s="413" t="s">
        <v>475</v>
      </c>
      <c r="O132" s="413" t="s">
        <v>454</v>
      </c>
      <c r="P132" s="583" t="s">
        <v>23743</v>
      </c>
      <c r="Q132" s="66" t="s">
        <v>23738</v>
      </c>
      <c r="R132" s="8" t="s">
        <v>3390</v>
      </c>
      <c r="S132" s="8"/>
      <c r="T132" s="5"/>
    </row>
    <row r="154" spans="1:44" ht="15" customHeight="1">
      <c r="A154" s="31"/>
      <c r="C154" s="31"/>
      <c r="D154" s="31"/>
      <c r="E154" s="31"/>
      <c r="F154" s="31"/>
      <c r="G154" s="31"/>
      <c r="H154" s="31"/>
      <c r="J154" s="27"/>
      <c r="K154" s="100"/>
      <c r="L154" s="27"/>
      <c r="M154" s="31"/>
      <c r="N154" s="31"/>
      <c r="O154" s="31"/>
      <c r="P154" s="31"/>
      <c r="Q154" s="31"/>
      <c r="R154" s="31"/>
      <c r="S154" s="31"/>
      <c r="V154" s="31"/>
      <c r="W154" s="126"/>
      <c r="X154" s="27"/>
      <c r="Y154" s="31"/>
      <c r="Z154" s="31"/>
      <c r="AA154" s="31"/>
      <c r="AB154" s="27"/>
      <c r="AC154" s="31"/>
      <c r="AD154" s="126"/>
      <c r="AE154" s="31"/>
      <c r="AF154" s="190"/>
      <c r="AG154" s="27"/>
      <c r="AH154" s="31"/>
      <c r="AI154" s="31"/>
      <c r="AJ154" s="31"/>
      <c r="AK154" s="27"/>
      <c r="AL154" s="31"/>
      <c r="AM154" s="31"/>
      <c r="AN154" s="31"/>
      <c r="AO154" s="31"/>
      <c r="AP154" s="27"/>
      <c r="AQ154" s="27"/>
      <c r="AR154" s="27"/>
    </row>
    <row r="155" spans="1:44" ht="15" customHeight="1">
      <c r="A155" s="31"/>
      <c r="C155" s="31"/>
      <c r="D155" s="31"/>
      <c r="E155" s="31"/>
      <c r="F155" s="31"/>
      <c r="G155" s="31"/>
      <c r="H155" s="31"/>
      <c r="J155" s="27"/>
      <c r="K155" s="100"/>
      <c r="L155" s="27"/>
      <c r="M155" s="31"/>
      <c r="N155" s="31"/>
      <c r="O155" s="31"/>
      <c r="P155" s="31"/>
      <c r="Q155" s="31"/>
      <c r="R155" s="31"/>
      <c r="S155" s="31"/>
      <c r="V155" s="31"/>
      <c r="W155" s="126"/>
      <c r="X155" s="27"/>
      <c r="Y155" s="31"/>
      <c r="Z155" s="31"/>
      <c r="AA155" s="31"/>
      <c r="AB155" s="27"/>
      <c r="AC155" s="31"/>
      <c r="AD155" s="126"/>
      <c r="AE155" s="31"/>
      <c r="AF155" s="190"/>
      <c r="AG155" s="27"/>
      <c r="AH155" s="31"/>
      <c r="AI155" s="31"/>
      <c r="AJ155" s="31"/>
      <c r="AK155" s="27"/>
      <c r="AL155" s="31"/>
      <c r="AM155" s="31"/>
      <c r="AN155" s="31"/>
      <c r="AO155" s="31"/>
      <c r="AP155" s="27"/>
      <c r="AQ155" s="27"/>
      <c r="AR155" s="27"/>
    </row>
    <row r="156" spans="1:44" ht="15" customHeight="1">
      <c r="A156" s="31"/>
      <c r="C156" s="31"/>
      <c r="D156" s="31"/>
      <c r="E156" s="31"/>
      <c r="F156" s="31"/>
      <c r="G156" s="31"/>
      <c r="H156" s="31"/>
      <c r="J156" s="27"/>
      <c r="K156" s="100"/>
      <c r="L156" s="27"/>
      <c r="M156" s="31"/>
      <c r="N156" s="31"/>
      <c r="O156" s="31"/>
      <c r="P156" s="31"/>
      <c r="Q156" s="31"/>
      <c r="R156" s="31"/>
      <c r="S156" s="31"/>
      <c r="V156" s="31"/>
      <c r="W156" s="126"/>
      <c r="X156" s="27"/>
      <c r="Y156" s="31"/>
      <c r="Z156" s="31"/>
      <c r="AA156" s="31"/>
      <c r="AB156" s="27"/>
      <c r="AC156" s="31"/>
      <c r="AD156" s="126"/>
      <c r="AE156" s="31"/>
      <c r="AF156" s="190"/>
      <c r="AG156" s="27"/>
      <c r="AH156" s="31"/>
      <c r="AI156" s="31"/>
      <c r="AJ156" s="31"/>
      <c r="AK156" s="27"/>
      <c r="AL156" s="31"/>
      <c r="AM156" s="31"/>
      <c r="AN156" s="31"/>
      <c r="AO156" s="31"/>
      <c r="AP156" s="27"/>
      <c r="AQ156" s="27"/>
      <c r="AR156" s="27"/>
    </row>
    <row r="157" spans="1:44" ht="15" customHeight="1">
      <c r="A157" s="31"/>
      <c r="C157" s="31"/>
      <c r="D157" s="31"/>
      <c r="E157" s="31"/>
      <c r="F157" s="31"/>
      <c r="G157" s="31"/>
      <c r="H157" s="31"/>
      <c r="J157" s="27"/>
      <c r="K157" s="100"/>
      <c r="L157" s="27"/>
      <c r="M157" s="31"/>
      <c r="N157" s="31"/>
      <c r="O157" s="31"/>
      <c r="P157" s="31"/>
      <c r="Q157" s="31"/>
      <c r="R157" s="31"/>
      <c r="S157" s="31"/>
      <c r="V157" s="31"/>
      <c r="W157" s="126"/>
      <c r="X157" s="27"/>
      <c r="Y157" s="31"/>
      <c r="Z157" s="31"/>
      <c r="AA157" s="31"/>
      <c r="AB157" s="27"/>
      <c r="AC157" s="31"/>
      <c r="AD157" s="126"/>
      <c r="AE157" s="31"/>
      <c r="AF157" s="190"/>
      <c r="AG157" s="27"/>
      <c r="AH157" s="31"/>
      <c r="AI157" s="31"/>
      <c r="AJ157" s="31"/>
      <c r="AK157" s="27"/>
      <c r="AL157" s="31"/>
      <c r="AM157" s="31"/>
      <c r="AN157" s="31"/>
      <c r="AO157" s="31"/>
      <c r="AP157" s="27"/>
      <c r="AQ157" s="27"/>
      <c r="AR157" s="27"/>
    </row>
    <row r="158" spans="1:44" ht="15" customHeight="1">
      <c r="A158" s="31"/>
      <c r="C158" s="31"/>
      <c r="D158" s="31"/>
      <c r="E158" s="31"/>
      <c r="F158" s="31"/>
      <c r="G158" s="31"/>
      <c r="H158" s="31"/>
      <c r="J158" s="27"/>
      <c r="K158" s="100"/>
      <c r="L158" s="27"/>
      <c r="M158" s="31"/>
      <c r="N158" s="31"/>
      <c r="O158" s="31"/>
      <c r="P158" s="31"/>
      <c r="Q158" s="31"/>
      <c r="R158" s="31"/>
      <c r="S158" s="31"/>
      <c r="V158" s="31"/>
      <c r="W158" s="126"/>
      <c r="X158" s="27"/>
      <c r="Y158" s="31"/>
      <c r="Z158" s="31"/>
      <c r="AA158" s="31"/>
      <c r="AB158" s="27"/>
      <c r="AC158" s="31"/>
      <c r="AD158" s="126"/>
      <c r="AE158" s="31"/>
      <c r="AF158" s="190"/>
      <c r="AG158" s="27"/>
      <c r="AH158" s="31"/>
      <c r="AI158" s="31"/>
      <c r="AJ158" s="31"/>
      <c r="AK158" s="27"/>
      <c r="AL158" s="31"/>
      <c r="AM158" s="31"/>
      <c r="AN158" s="31"/>
      <c r="AO158" s="31"/>
      <c r="AP158" s="27"/>
      <c r="AQ158" s="27"/>
      <c r="AR158" s="27"/>
    </row>
    <row r="159" spans="1:44" ht="15" customHeight="1">
      <c r="A159" s="31"/>
      <c r="C159" s="31"/>
      <c r="D159" s="31"/>
      <c r="E159" s="31"/>
      <c r="F159" s="31"/>
      <c r="G159" s="31"/>
      <c r="H159" s="31"/>
      <c r="J159" s="27"/>
      <c r="K159" s="100"/>
      <c r="L159" s="27"/>
      <c r="M159" s="31"/>
      <c r="N159" s="31"/>
      <c r="O159" s="31"/>
      <c r="P159" s="31"/>
      <c r="Q159" s="31"/>
      <c r="R159" s="31"/>
      <c r="S159" s="31"/>
      <c r="V159" s="31"/>
      <c r="W159" s="126"/>
      <c r="X159" s="27"/>
      <c r="Y159" s="31"/>
      <c r="Z159" s="31"/>
      <c r="AA159" s="31"/>
      <c r="AB159" s="27"/>
      <c r="AC159" s="31"/>
      <c r="AD159" s="126"/>
      <c r="AE159" s="31"/>
      <c r="AF159" s="190"/>
      <c r="AG159" s="27"/>
      <c r="AH159" s="31"/>
      <c r="AI159" s="31"/>
      <c r="AJ159" s="31"/>
      <c r="AK159" s="27"/>
      <c r="AL159" s="31"/>
      <c r="AM159" s="31"/>
      <c r="AN159" s="31"/>
      <c r="AO159" s="31"/>
      <c r="AP159" s="27"/>
      <c r="AQ159" s="27"/>
      <c r="AR159" s="27"/>
    </row>
    <row r="160" spans="1:44" ht="15" customHeight="1">
      <c r="A160" s="31"/>
      <c r="C160" s="31"/>
      <c r="D160" s="31"/>
      <c r="E160" s="31"/>
      <c r="F160" s="31"/>
      <c r="G160" s="31"/>
      <c r="H160" s="31"/>
      <c r="J160" s="27"/>
      <c r="K160" s="100"/>
      <c r="L160" s="27"/>
      <c r="M160" s="31"/>
      <c r="N160" s="31"/>
      <c r="O160" s="31"/>
      <c r="P160" s="31"/>
      <c r="Q160" s="31"/>
      <c r="R160" s="31"/>
      <c r="S160" s="31"/>
      <c r="V160" s="31"/>
      <c r="W160" s="126"/>
      <c r="X160" s="27"/>
      <c r="Y160" s="31"/>
      <c r="Z160" s="31"/>
      <c r="AA160" s="31"/>
      <c r="AB160" s="27"/>
      <c r="AC160" s="31"/>
      <c r="AD160" s="126"/>
      <c r="AE160" s="31"/>
      <c r="AF160" s="190"/>
      <c r="AG160" s="27"/>
      <c r="AH160" s="31"/>
      <c r="AI160" s="31"/>
      <c r="AJ160" s="31"/>
      <c r="AK160" s="27"/>
      <c r="AL160" s="31"/>
      <c r="AM160" s="31"/>
      <c r="AN160" s="31"/>
      <c r="AO160" s="31"/>
      <c r="AP160" s="27"/>
      <c r="AQ160" s="27"/>
      <c r="AR160" s="27"/>
    </row>
    <row r="161" spans="1:44" ht="15" customHeight="1">
      <c r="A161" s="31"/>
      <c r="C161" s="31"/>
      <c r="D161" s="31"/>
      <c r="E161" s="31"/>
      <c r="F161" s="31"/>
      <c r="G161" s="31"/>
      <c r="H161" s="31"/>
      <c r="J161" s="27"/>
      <c r="K161" s="100"/>
      <c r="L161" s="27"/>
      <c r="M161" s="31"/>
      <c r="N161" s="31"/>
      <c r="O161" s="31"/>
      <c r="P161" s="31"/>
      <c r="Q161" s="31"/>
      <c r="R161" s="31"/>
      <c r="S161" s="31"/>
      <c r="V161" s="31"/>
      <c r="W161" s="126"/>
      <c r="X161" s="27"/>
      <c r="Y161" s="31"/>
      <c r="Z161" s="31"/>
      <c r="AA161" s="31"/>
      <c r="AB161" s="27"/>
      <c r="AC161" s="31"/>
      <c r="AD161" s="126"/>
      <c r="AE161" s="31"/>
      <c r="AF161" s="190"/>
      <c r="AG161" s="27"/>
      <c r="AH161" s="31"/>
      <c r="AI161" s="31"/>
      <c r="AJ161" s="31"/>
      <c r="AK161" s="27"/>
      <c r="AL161" s="31"/>
      <c r="AM161" s="31"/>
      <c r="AN161" s="31"/>
      <c r="AO161" s="31"/>
      <c r="AP161" s="27"/>
      <c r="AQ161" s="27"/>
      <c r="AR161" s="27"/>
    </row>
    <row r="162" spans="1:44" ht="15" customHeight="1">
      <c r="A162" s="31"/>
      <c r="C162" s="31"/>
      <c r="D162" s="31"/>
      <c r="E162" s="31"/>
      <c r="F162" s="31"/>
      <c r="G162" s="31"/>
      <c r="H162" s="31"/>
      <c r="J162" s="27"/>
      <c r="K162" s="100"/>
      <c r="L162" s="27"/>
      <c r="M162" s="31"/>
      <c r="N162" s="31"/>
      <c r="O162" s="31"/>
      <c r="P162" s="31"/>
      <c r="Q162" s="31"/>
      <c r="R162" s="31"/>
      <c r="S162" s="31"/>
      <c r="V162" s="31"/>
      <c r="W162" s="126"/>
      <c r="X162" s="27"/>
      <c r="Y162" s="31"/>
      <c r="Z162" s="31"/>
      <c r="AA162" s="31"/>
      <c r="AB162" s="27"/>
      <c r="AC162" s="31"/>
      <c r="AD162" s="126"/>
      <c r="AE162" s="31"/>
      <c r="AF162" s="190"/>
      <c r="AG162" s="27"/>
      <c r="AH162" s="31"/>
      <c r="AI162" s="31"/>
      <c r="AJ162" s="31"/>
      <c r="AK162" s="27"/>
      <c r="AL162" s="31"/>
      <c r="AM162" s="31"/>
      <c r="AN162" s="31"/>
      <c r="AO162" s="31"/>
      <c r="AP162" s="27"/>
      <c r="AQ162" s="27"/>
      <c r="AR162" s="27"/>
    </row>
    <row r="163" spans="1:44" ht="15" customHeight="1">
      <c r="A163" s="31"/>
      <c r="C163" s="31"/>
      <c r="D163" s="31"/>
      <c r="E163" s="31"/>
      <c r="F163" s="31"/>
      <c r="G163" s="31"/>
      <c r="H163" s="31"/>
      <c r="J163" s="27"/>
      <c r="K163" s="100"/>
      <c r="L163" s="27"/>
      <c r="M163" s="31"/>
      <c r="N163" s="31"/>
      <c r="O163" s="31"/>
      <c r="P163" s="31"/>
      <c r="Q163" s="31"/>
      <c r="R163" s="31"/>
      <c r="S163" s="31"/>
      <c r="V163" s="31"/>
      <c r="W163" s="126"/>
      <c r="X163" s="27"/>
      <c r="Y163" s="31"/>
      <c r="Z163" s="31"/>
      <c r="AA163" s="31"/>
      <c r="AB163" s="27"/>
      <c r="AC163" s="31"/>
      <c r="AD163" s="126"/>
      <c r="AE163" s="31"/>
      <c r="AF163" s="190"/>
      <c r="AG163" s="27"/>
      <c r="AH163" s="31"/>
      <c r="AI163" s="31"/>
      <c r="AJ163" s="31"/>
      <c r="AK163" s="27"/>
      <c r="AL163" s="31"/>
      <c r="AM163" s="31"/>
      <c r="AN163" s="31"/>
      <c r="AO163" s="31"/>
      <c r="AP163" s="27"/>
      <c r="AQ163" s="27"/>
      <c r="AR163" s="27"/>
    </row>
    <row r="164" spans="1:44" ht="15" customHeight="1">
      <c r="A164" s="31"/>
      <c r="C164" s="31"/>
      <c r="D164" s="31"/>
      <c r="E164" s="31"/>
      <c r="F164" s="31"/>
      <c r="G164" s="31"/>
      <c r="H164" s="31"/>
      <c r="J164" s="27"/>
      <c r="K164" s="100"/>
      <c r="L164" s="27"/>
      <c r="M164" s="31"/>
      <c r="N164" s="31"/>
      <c r="O164" s="31"/>
      <c r="P164" s="31"/>
      <c r="Q164" s="31"/>
      <c r="R164" s="31"/>
      <c r="S164" s="31"/>
      <c r="V164" s="31"/>
      <c r="W164" s="126"/>
      <c r="X164" s="27"/>
      <c r="Y164" s="31"/>
      <c r="Z164" s="31"/>
      <c r="AA164" s="31"/>
      <c r="AB164" s="27"/>
      <c r="AC164" s="31"/>
      <c r="AD164" s="126"/>
      <c r="AE164" s="31"/>
      <c r="AF164" s="190"/>
      <c r="AG164" s="27"/>
      <c r="AH164" s="31"/>
      <c r="AI164" s="31"/>
      <c r="AJ164" s="31"/>
      <c r="AK164" s="27"/>
      <c r="AL164" s="31"/>
      <c r="AM164" s="31"/>
      <c r="AN164" s="31"/>
      <c r="AO164" s="31"/>
      <c r="AP164" s="27"/>
      <c r="AQ164" s="27"/>
      <c r="AR164" s="27"/>
    </row>
    <row r="165" spans="1:44" ht="15" customHeight="1">
      <c r="A165" s="31"/>
      <c r="C165" s="31"/>
      <c r="D165" s="31"/>
      <c r="E165" s="31"/>
      <c r="F165" s="31"/>
      <c r="G165" s="31"/>
      <c r="H165" s="31"/>
      <c r="J165" s="27"/>
      <c r="K165" s="100"/>
      <c r="L165" s="27"/>
      <c r="M165" s="31"/>
      <c r="N165" s="31"/>
      <c r="O165" s="31"/>
      <c r="P165" s="31"/>
      <c r="Q165" s="31"/>
      <c r="R165" s="31"/>
      <c r="S165" s="31"/>
      <c r="V165" s="31"/>
      <c r="W165" s="126"/>
      <c r="X165" s="27"/>
      <c r="Y165" s="31"/>
      <c r="Z165" s="31"/>
      <c r="AA165" s="31"/>
      <c r="AB165" s="27"/>
      <c r="AC165" s="31"/>
      <c r="AD165" s="126"/>
      <c r="AE165" s="31"/>
      <c r="AF165" s="190"/>
      <c r="AG165" s="27"/>
      <c r="AH165" s="31"/>
      <c r="AI165" s="31"/>
      <c r="AJ165" s="31"/>
      <c r="AK165" s="27"/>
      <c r="AL165" s="31"/>
      <c r="AM165" s="31"/>
      <c r="AN165" s="31"/>
      <c r="AO165" s="31"/>
      <c r="AP165" s="27"/>
      <c r="AQ165" s="27"/>
      <c r="AR165" s="27"/>
    </row>
    <row r="166" spans="1:44" ht="15" customHeight="1">
      <c r="A166" s="31"/>
      <c r="C166" s="31"/>
      <c r="D166" s="31"/>
      <c r="E166" s="31"/>
      <c r="F166" s="31"/>
      <c r="G166" s="31"/>
      <c r="H166" s="31"/>
      <c r="J166" s="27"/>
      <c r="K166" s="100"/>
      <c r="L166" s="27"/>
      <c r="M166" s="31"/>
      <c r="N166" s="31"/>
      <c r="O166" s="31"/>
      <c r="P166" s="31"/>
      <c r="Q166" s="31"/>
      <c r="R166" s="31"/>
      <c r="S166" s="31"/>
      <c r="V166" s="31"/>
      <c r="W166" s="126"/>
      <c r="X166" s="27"/>
      <c r="Y166" s="31"/>
      <c r="Z166" s="31"/>
      <c r="AA166" s="31"/>
      <c r="AB166" s="27"/>
      <c r="AC166" s="31"/>
      <c r="AD166" s="126"/>
      <c r="AE166" s="31"/>
      <c r="AF166" s="190"/>
      <c r="AG166" s="27"/>
      <c r="AH166" s="31"/>
      <c r="AI166" s="31"/>
      <c r="AJ166" s="31"/>
      <c r="AK166" s="27"/>
      <c r="AL166" s="31"/>
      <c r="AM166" s="31"/>
      <c r="AN166" s="31"/>
      <c r="AO166" s="31"/>
      <c r="AP166" s="27"/>
      <c r="AQ166" s="27"/>
      <c r="AR166" s="27"/>
    </row>
    <row r="167" spans="1:44" ht="15" customHeight="1">
      <c r="A167" s="31"/>
      <c r="C167" s="31"/>
      <c r="D167" s="31"/>
      <c r="E167" s="31"/>
      <c r="F167" s="31"/>
      <c r="G167" s="31"/>
      <c r="H167" s="31"/>
      <c r="J167" s="27"/>
      <c r="K167" s="100"/>
      <c r="L167" s="27"/>
      <c r="M167" s="31"/>
      <c r="N167" s="31"/>
      <c r="O167" s="31"/>
      <c r="P167" s="31"/>
      <c r="Q167" s="31"/>
      <c r="R167" s="31"/>
      <c r="S167" s="31"/>
      <c r="V167" s="31"/>
      <c r="W167" s="126"/>
      <c r="X167" s="27"/>
      <c r="Y167" s="31"/>
      <c r="Z167" s="31"/>
      <c r="AA167" s="31"/>
      <c r="AB167" s="27"/>
      <c r="AC167" s="31"/>
      <c r="AD167" s="126"/>
      <c r="AE167" s="31"/>
      <c r="AF167" s="190"/>
      <c r="AG167" s="27"/>
      <c r="AH167" s="31"/>
      <c r="AI167" s="31"/>
      <c r="AJ167" s="31"/>
      <c r="AK167" s="27"/>
      <c r="AL167" s="31"/>
      <c r="AM167" s="31"/>
      <c r="AN167" s="31"/>
      <c r="AO167" s="31"/>
      <c r="AP167" s="27"/>
      <c r="AQ167" s="27"/>
      <c r="AR167" s="27"/>
    </row>
  </sheetData>
  <conditionalFormatting sqref="G4:G16">
    <cfRule type="duplicateValues" dxfId="122" priority="55"/>
  </conditionalFormatting>
  <conditionalFormatting sqref="G4:G16">
    <cfRule type="duplicateValues" dxfId="121" priority="56"/>
    <cfRule type="duplicateValues" dxfId="120" priority="57"/>
  </conditionalFormatting>
  <conditionalFormatting sqref="G4:G16">
    <cfRule type="duplicateValues" dxfId="119" priority="58"/>
  </conditionalFormatting>
  <conditionalFormatting sqref="G4:G16">
    <cfRule type="duplicateValues" dxfId="118" priority="59"/>
  </conditionalFormatting>
  <conditionalFormatting sqref="AI95:AI96">
    <cfRule type="cellIs" dxfId="117" priority="23" operator="greaterThan">
      <formula>5</formula>
    </cfRule>
  </conditionalFormatting>
  <conditionalFormatting sqref="H131:H132">
    <cfRule type="duplicateValues" dxfId="116" priority="16"/>
  </conditionalFormatting>
  <conditionalFormatting sqref="L154:L167">
    <cfRule type="duplicateValues" dxfId="115" priority="15"/>
  </conditionalFormatting>
  <conditionalFormatting sqref="I4:I86">
    <cfRule type="containsText" dxfId="114" priority="12" operator="containsText" text="PASS">
      <formula>NOT(ISERROR(SEARCH("PASS", I4)))</formula>
    </cfRule>
    <cfRule type="containsText" dxfId="113" priority="13" operator="containsText" text="FAIL">
      <formula>NOT(ISERROR(SEARCH("FAIL", I4)))</formula>
    </cfRule>
    <cfRule type="containsText" dxfId="112" priority="14" operator="containsText" text="WARN">
      <formula>NOT(ISERROR(SEARCH("WARN", I4)))</formula>
    </cfRule>
  </conditionalFormatting>
  <conditionalFormatting sqref="I49">
    <cfRule type="containsText" dxfId="111" priority="9" operator="containsText" text="PASS">
      <formula>NOT(ISERROR(SEARCH("PASS", I49)))</formula>
    </cfRule>
    <cfRule type="containsText" dxfId="110" priority="10" operator="containsText" text="FAIL">
      <formula>NOT(ISERROR(SEARCH("FAIL", I49)))</formula>
    </cfRule>
    <cfRule type="containsText" dxfId="109" priority="11" operator="containsText" text="WARN">
      <formula>NOT(ISERROR(SEARCH("WARN", I49)))</formula>
    </cfRule>
  </conditionalFormatting>
  <conditionalFormatting sqref="I131:I132">
    <cfRule type="containsText" dxfId="108" priority="6" operator="containsText" text="PASS">
      <formula>NOT(ISERROR(SEARCH("PASS", I131)))</formula>
    </cfRule>
    <cfRule type="containsText" dxfId="107" priority="7" operator="containsText" text="FAIL">
      <formula>NOT(ISERROR(SEARCH("FAIL", I131)))</formula>
    </cfRule>
    <cfRule type="containsText" dxfId="106" priority="8" operator="containsText" text="WARN">
      <formula>NOT(ISERROR(SEARCH("WARN", I131)))</formula>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5E61C-1A4B-EB49-AAB2-67C45AA10B62}">
  <dimension ref="A1:AC132"/>
  <sheetViews>
    <sheetView zoomScale="90" workbookViewId="0">
      <pane ySplit="3" topLeftCell="A83" activePane="bottomLeft" state="frozen"/>
      <selection pane="bottomLeft" activeCell="D1" sqref="D1:D1048576"/>
    </sheetView>
  </sheetViews>
  <sheetFormatPr baseColWidth="10" defaultRowHeight="16"/>
  <cols>
    <col min="1" max="1" width="9.33203125" style="6" customWidth="1"/>
    <col min="2" max="2" width="13.1640625" style="6" bestFit="1" customWidth="1"/>
    <col min="3" max="3" width="12.1640625" style="6" customWidth="1"/>
    <col min="4" max="4" width="11.6640625" style="6" customWidth="1"/>
    <col min="5" max="5" width="13.5" style="6" customWidth="1"/>
    <col min="6" max="6" width="16.83203125" style="6" customWidth="1"/>
    <col min="7" max="7" width="20.5" style="6" bestFit="1" customWidth="1"/>
    <col min="8" max="8" width="25.6640625" style="6" customWidth="1"/>
    <col min="9" max="9" width="14.33203125" style="6" customWidth="1"/>
    <col min="10" max="10" width="27.5" style="6" bestFit="1" customWidth="1"/>
    <col min="11" max="11" width="90.6640625" style="62" customWidth="1"/>
    <col min="12" max="12" width="10.83203125" style="6"/>
    <col min="13" max="13" width="17.83203125" style="6" bestFit="1" customWidth="1"/>
    <col min="14" max="14" width="16.83203125" style="6" customWidth="1"/>
    <col min="15" max="15" width="17.6640625" style="6" customWidth="1"/>
    <col min="16" max="16" width="13.6640625" style="6" bestFit="1" customWidth="1"/>
    <col min="18" max="16384" width="10.83203125" style="6"/>
  </cols>
  <sheetData>
    <row r="1" spans="1:16">
      <c r="C1" s="45"/>
      <c r="E1" s="21"/>
      <c r="F1" s="21"/>
      <c r="G1" s="21"/>
      <c r="H1" s="6" t="s">
        <v>1603</v>
      </c>
      <c r="K1" s="62" t="s">
        <v>2980</v>
      </c>
      <c r="L1" s="6" t="s">
        <v>1604</v>
      </c>
      <c r="M1" s="56" t="s">
        <v>13666</v>
      </c>
    </row>
    <row r="2" spans="1:16" ht="17" thickBot="1">
      <c r="B2" s="85"/>
      <c r="E2" s="21"/>
      <c r="F2" s="21"/>
      <c r="G2" s="21"/>
      <c r="H2" s="6">
        <f>COUNTA(H4:H191)</f>
        <v>128</v>
      </c>
      <c r="J2" s="85"/>
      <c r="K2" s="115">
        <f>COUNTA(K4:K320)</f>
        <v>128</v>
      </c>
      <c r="L2" s="6">
        <f>COUNTA(L4:L151)</f>
        <v>113</v>
      </c>
      <c r="M2" s="85">
        <f>COUNTIF(M4:M1197,"*Y*")</f>
        <v>123</v>
      </c>
      <c r="N2" s="85"/>
      <c r="O2" s="85"/>
      <c r="P2" s="85"/>
    </row>
    <row r="3" spans="1:16" ht="17" thickBot="1">
      <c r="A3" s="661" t="s">
        <v>9370</v>
      </c>
      <c r="B3" s="661" t="s">
        <v>10</v>
      </c>
      <c r="C3" s="661" t="s">
        <v>1</v>
      </c>
      <c r="D3" s="661" t="s">
        <v>2</v>
      </c>
      <c r="E3" s="661" t="s">
        <v>3</v>
      </c>
      <c r="F3" s="661" t="s">
        <v>17</v>
      </c>
      <c r="G3" s="661" t="s">
        <v>0</v>
      </c>
      <c r="H3" s="661" t="s">
        <v>16</v>
      </c>
      <c r="I3" s="661" t="s">
        <v>15</v>
      </c>
      <c r="J3" s="661" t="s">
        <v>23</v>
      </c>
      <c r="K3" s="661" t="s">
        <v>444</v>
      </c>
      <c r="L3" s="661" t="s">
        <v>1505</v>
      </c>
      <c r="M3" s="661" t="s">
        <v>23695</v>
      </c>
      <c r="N3" s="661" t="s">
        <v>1624</v>
      </c>
      <c r="O3" s="661" t="s">
        <v>22944</v>
      </c>
      <c r="P3" s="661" t="s">
        <v>22942</v>
      </c>
    </row>
    <row r="4" spans="1:16" ht="17">
      <c r="A4" s="5">
        <v>1</v>
      </c>
      <c r="B4" s="5" t="s">
        <v>18360</v>
      </c>
      <c r="C4" s="67" t="s">
        <v>1253</v>
      </c>
      <c r="D4" s="5" t="s">
        <v>11436</v>
      </c>
      <c r="E4" s="5"/>
      <c r="F4" s="49" t="s">
        <v>6431</v>
      </c>
      <c r="G4" s="5" t="s">
        <v>11484</v>
      </c>
      <c r="H4" s="5" t="s">
        <v>1254</v>
      </c>
      <c r="I4" s="5"/>
      <c r="J4" s="5" t="s">
        <v>6444</v>
      </c>
      <c r="K4" s="66" t="s">
        <v>13827</v>
      </c>
      <c r="L4" s="9">
        <v>11574</v>
      </c>
      <c r="M4" s="5" t="s">
        <v>21</v>
      </c>
      <c r="N4" s="5" t="s">
        <v>4305</v>
      </c>
      <c r="O4" s="5"/>
      <c r="P4" s="59"/>
    </row>
    <row r="5" spans="1:16" ht="17">
      <c r="A5" s="5">
        <v>2</v>
      </c>
      <c r="B5" s="5" t="s">
        <v>18360</v>
      </c>
      <c r="C5" s="48" t="s">
        <v>1255</v>
      </c>
      <c r="D5" s="5" t="s">
        <v>11436</v>
      </c>
      <c r="E5" s="5"/>
      <c r="F5" s="49" t="s">
        <v>6432</v>
      </c>
      <c r="G5" s="5" t="s">
        <v>11485</v>
      </c>
      <c r="H5" s="5" t="s">
        <v>1256</v>
      </c>
      <c r="I5" s="5"/>
      <c r="J5" s="5" t="s">
        <v>6445</v>
      </c>
      <c r="K5" s="66" t="s">
        <v>13827</v>
      </c>
      <c r="L5" s="9">
        <v>11573</v>
      </c>
      <c r="M5" s="5" t="s">
        <v>21</v>
      </c>
      <c r="N5" s="5" t="s">
        <v>4305</v>
      </c>
      <c r="O5" s="5"/>
      <c r="P5" s="5"/>
    </row>
    <row r="6" spans="1:16" ht="17">
      <c r="A6" s="5">
        <v>3</v>
      </c>
      <c r="B6" s="5" t="s">
        <v>18360</v>
      </c>
      <c r="C6" s="48" t="s">
        <v>1257</v>
      </c>
      <c r="D6" s="5" t="s">
        <v>11436</v>
      </c>
      <c r="E6" s="5"/>
      <c r="F6" s="49" t="s">
        <v>6433</v>
      </c>
      <c r="G6" s="5" t="s">
        <v>11486</v>
      </c>
      <c r="H6" s="5" t="s">
        <v>1258</v>
      </c>
      <c r="I6" s="5"/>
      <c r="J6" s="5" t="s">
        <v>6446</v>
      </c>
      <c r="K6" s="66" t="s">
        <v>13827</v>
      </c>
      <c r="L6" s="9"/>
      <c r="M6" s="5" t="s">
        <v>21</v>
      </c>
      <c r="N6" s="5" t="s">
        <v>4305</v>
      </c>
      <c r="O6" s="5"/>
      <c r="P6" s="5"/>
    </row>
    <row r="7" spans="1:16" ht="17">
      <c r="A7" s="5">
        <v>4</v>
      </c>
      <c r="B7" s="5" t="s">
        <v>18360</v>
      </c>
      <c r="C7" s="48" t="s">
        <v>1259</v>
      </c>
      <c r="D7" s="5" t="s">
        <v>11436</v>
      </c>
      <c r="E7" s="5"/>
      <c r="F7" s="49" t="s">
        <v>6434</v>
      </c>
      <c r="G7" s="5" t="s">
        <v>11487</v>
      </c>
      <c r="H7" s="5" t="s">
        <v>1260</v>
      </c>
      <c r="I7" s="5"/>
      <c r="J7" s="5" t="s">
        <v>6447</v>
      </c>
      <c r="K7" s="66" t="s">
        <v>13827</v>
      </c>
      <c r="L7" s="9"/>
      <c r="M7" s="5" t="s">
        <v>21</v>
      </c>
      <c r="N7" s="5" t="s">
        <v>4305</v>
      </c>
      <c r="O7" s="5"/>
      <c r="P7" s="5"/>
    </row>
    <row r="8" spans="1:16" ht="17">
      <c r="A8" s="5">
        <v>5</v>
      </c>
      <c r="B8" s="5" t="s">
        <v>18360</v>
      </c>
      <c r="C8" s="48" t="s">
        <v>1261</v>
      </c>
      <c r="D8" s="5" t="s">
        <v>11436</v>
      </c>
      <c r="E8" s="5"/>
      <c r="F8" s="49" t="s">
        <v>6435</v>
      </c>
      <c r="G8" s="5" t="s">
        <v>11488</v>
      </c>
      <c r="H8" s="5" t="s">
        <v>1262</v>
      </c>
      <c r="I8" s="5"/>
      <c r="J8" s="5" t="s">
        <v>6448</v>
      </c>
      <c r="K8" s="66" t="s">
        <v>13827</v>
      </c>
      <c r="L8" s="9"/>
      <c r="M8" s="5" t="s">
        <v>21</v>
      </c>
      <c r="N8" s="5" t="s">
        <v>4305</v>
      </c>
      <c r="O8" s="5"/>
      <c r="P8" s="5"/>
    </row>
    <row r="9" spans="1:16" ht="17">
      <c r="A9" s="5">
        <v>6</v>
      </c>
      <c r="B9" s="5" t="s">
        <v>18360</v>
      </c>
      <c r="C9" s="67" t="s">
        <v>1263</v>
      </c>
      <c r="D9" s="5" t="s">
        <v>11436</v>
      </c>
      <c r="E9" s="5"/>
      <c r="F9" s="49" t="s">
        <v>6436</v>
      </c>
      <c r="G9" s="5" t="s">
        <v>11489</v>
      </c>
      <c r="H9" s="5" t="s">
        <v>1264</v>
      </c>
      <c r="I9" s="5"/>
      <c r="J9" s="5" t="s">
        <v>6449</v>
      </c>
      <c r="K9" s="66" t="s">
        <v>13827</v>
      </c>
      <c r="L9" s="9">
        <v>11572</v>
      </c>
      <c r="M9" s="5" t="s">
        <v>21</v>
      </c>
      <c r="N9" s="5" t="s">
        <v>4305</v>
      </c>
      <c r="O9" s="5"/>
      <c r="P9" s="5"/>
    </row>
    <row r="10" spans="1:16" ht="17">
      <c r="A10" s="5">
        <v>7</v>
      </c>
      <c r="B10" s="5" t="s">
        <v>18360</v>
      </c>
      <c r="C10" s="48" t="s">
        <v>1265</v>
      </c>
      <c r="D10" s="5" t="s">
        <v>11436</v>
      </c>
      <c r="E10" s="5"/>
      <c r="F10" s="49" t="s">
        <v>6437</v>
      </c>
      <c r="G10" s="5" t="s">
        <v>11490</v>
      </c>
      <c r="H10" s="5" t="s">
        <v>1266</v>
      </c>
      <c r="I10" s="5"/>
      <c r="J10" s="5" t="s">
        <v>6450</v>
      </c>
      <c r="K10" s="66" t="s">
        <v>13827</v>
      </c>
      <c r="L10" s="9"/>
      <c r="M10" s="5" t="s">
        <v>21</v>
      </c>
      <c r="N10" s="5" t="s">
        <v>4305</v>
      </c>
      <c r="O10" s="5"/>
      <c r="P10" s="5"/>
    </row>
    <row r="11" spans="1:16" ht="17">
      <c r="A11" s="8">
        <v>8</v>
      </c>
      <c r="B11" s="8" t="s">
        <v>18360</v>
      </c>
      <c r="C11" s="67" t="s">
        <v>1267</v>
      </c>
      <c r="D11" s="8" t="s">
        <v>11436</v>
      </c>
      <c r="E11" s="8"/>
      <c r="F11" s="49" t="s">
        <v>6438</v>
      </c>
      <c r="G11" s="8" t="s">
        <v>11491</v>
      </c>
      <c r="H11" s="8" t="s">
        <v>1268</v>
      </c>
      <c r="I11" s="8"/>
      <c r="J11" s="8" t="s">
        <v>6451</v>
      </c>
      <c r="K11" s="60" t="s">
        <v>13827</v>
      </c>
      <c r="L11" s="9"/>
      <c r="M11" s="8" t="s">
        <v>21</v>
      </c>
      <c r="N11" s="8" t="s">
        <v>4305</v>
      </c>
      <c r="O11" s="8"/>
      <c r="P11" s="5"/>
    </row>
    <row r="12" spans="1:16" ht="17">
      <c r="A12" s="8">
        <v>9</v>
      </c>
      <c r="B12" s="8" t="s">
        <v>18360</v>
      </c>
      <c r="C12" s="67" t="s">
        <v>1269</v>
      </c>
      <c r="D12" s="8" t="s">
        <v>11436</v>
      </c>
      <c r="E12" s="8"/>
      <c r="F12" s="49" t="s">
        <v>6439</v>
      </c>
      <c r="G12" s="8" t="s">
        <v>11492</v>
      </c>
      <c r="H12" s="8" t="s">
        <v>1270</v>
      </c>
      <c r="I12" s="8"/>
      <c r="J12" s="8" t="s">
        <v>6452</v>
      </c>
      <c r="K12" s="60" t="s">
        <v>13827</v>
      </c>
      <c r="L12" s="9"/>
      <c r="M12" s="8" t="s">
        <v>21</v>
      </c>
      <c r="N12" s="8" t="s">
        <v>4305</v>
      </c>
      <c r="O12" s="8"/>
      <c r="P12" s="5"/>
    </row>
    <row r="13" spans="1:16" ht="17">
      <c r="A13" s="8">
        <v>10</v>
      </c>
      <c r="B13" s="8" t="s">
        <v>18360</v>
      </c>
      <c r="C13" s="67" t="s">
        <v>1271</v>
      </c>
      <c r="D13" s="8" t="s">
        <v>11436</v>
      </c>
      <c r="E13" s="8"/>
      <c r="F13" s="49" t="s">
        <v>6440</v>
      </c>
      <c r="G13" s="8" t="s">
        <v>11493</v>
      </c>
      <c r="H13" s="8" t="s">
        <v>1272</v>
      </c>
      <c r="I13" s="8"/>
      <c r="J13" s="8" t="s">
        <v>6453</v>
      </c>
      <c r="K13" s="60" t="s">
        <v>13827</v>
      </c>
      <c r="L13" s="9">
        <v>11571</v>
      </c>
      <c r="M13" s="8" t="s">
        <v>22</v>
      </c>
      <c r="N13" s="8" t="s">
        <v>4305</v>
      </c>
      <c r="O13" s="8"/>
      <c r="P13" s="5"/>
    </row>
    <row r="14" spans="1:16" ht="17">
      <c r="A14" s="8">
        <v>11</v>
      </c>
      <c r="B14" s="8" t="s">
        <v>18360</v>
      </c>
      <c r="C14" s="67" t="s">
        <v>1273</v>
      </c>
      <c r="D14" s="8" t="s">
        <v>11436</v>
      </c>
      <c r="E14" s="8"/>
      <c r="F14" s="49" t="s">
        <v>6441</v>
      </c>
      <c r="G14" s="8" t="s">
        <v>11494</v>
      </c>
      <c r="H14" s="8" t="s">
        <v>1274</v>
      </c>
      <c r="I14" s="8"/>
      <c r="J14" s="8" t="s">
        <v>6454</v>
      </c>
      <c r="K14" s="60" t="s">
        <v>13827</v>
      </c>
      <c r="L14" s="9"/>
      <c r="M14" s="8" t="s">
        <v>21</v>
      </c>
      <c r="N14" s="8" t="s">
        <v>4305</v>
      </c>
      <c r="O14" s="8"/>
      <c r="P14" s="5"/>
    </row>
    <row r="15" spans="1:16" ht="17">
      <c r="A15" s="8">
        <v>12</v>
      </c>
      <c r="B15" s="8" t="s">
        <v>18360</v>
      </c>
      <c r="C15" s="67" t="s">
        <v>1271</v>
      </c>
      <c r="D15" s="8" t="s">
        <v>11437</v>
      </c>
      <c r="E15" s="8"/>
      <c r="F15" s="49" t="s">
        <v>6442</v>
      </c>
      <c r="G15" s="8" t="s">
        <v>11495</v>
      </c>
      <c r="H15" s="8" t="s">
        <v>1275</v>
      </c>
      <c r="I15" s="8"/>
      <c r="J15" s="8" t="s">
        <v>6455</v>
      </c>
      <c r="K15" s="60" t="s">
        <v>13827</v>
      </c>
      <c r="L15" s="9">
        <v>11570</v>
      </c>
      <c r="M15" s="8" t="s">
        <v>21</v>
      </c>
      <c r="N15" s="8" t="s">
        <v>4305</v>
      </c>
      <c r="O15" s="8"/>
      <c r="P15" s="5"/>
    </row>
    <row r="16" spans="1:16" ht="17">
      <c r="A16" s="8">
        <v>13</v>
      </c>
      <c r="B16" s="8" t="s">
        <v>18360</v>
      </c>
      <c r="C16" s="67" t="s">
        <v>1276</v>
      </c>
      <c r="D16" s="8" t="s">
        <v>11436</v>
      </c>
      <c r="E16" s="8"/>
      <c r="F16" s="49" t="s">
        <v>6443</v>
      </c>
      <c r="G16" s="8" t="s">
        <v>11496</v>
      </c>
      <c r="H16" s="8" t="s">
        <v>1277</v>
      </c>
      <c r="I16" s="8"/>
      <c r="J16" s="8" t="s">
        <v>6456</v>
      </c>
      <c r="K16" s="60" t="s">
        <v>13827</v>
      </c>
      <c r="L16" s="8"/>
      <c r="M16" s="8" t="s">
        <v>21</v>
      </c>
      <c r="N16" s="8" t="s">
        <v>4305</v>
      </c>
      <c r="O16" s="8"/>
      <c r="P16" s="5"/>
    </row>
    <row r="17" spans="1:29" ht="17">
      <c r="A17" s="8">
        <v>14</v>
      </c>
      <c r="B17" s="8" t="s">
        <v>18360</v>
      </c>
      <c r="C17" s="133" t="s">
        <v>4221</v>
      </c>
      <c r="D17" s="8" t="s">
        <v>11436</v>
      </c>
      <c r="E17" s="133" t="s">
        <v>4223</v>
      </c>
      <c r="F17" s="133" t="s">
        <v>4222</v>
      </c>
      <c r="G17" s="507" t="s">
        <v>11433</v>
      </c>
      <c r="H17" s="44" t="s">
        <v>4225</v>
      </c>
      <c r="I17" s="8" t="str">
        <f>LEFT(J17,7)</f>
        <v>DYE3834</v>
      </c>
      <c r="J17" s="8" t="s">
        <v>4224</v>
      </c>
      <c r="K17" s="60" t="s">
        <v>13827</v>
      </c>
      <c r="L17" s="8"/>
      <c r="M17" s="8" t="s">
        <v>21</v>
      </c>
      <c r="N17" s="8" t="s">
        <v>2981</v>
      </c>
      <c r="O17" s="8"/>
      <c r="P17" s="5"/>
    </row>
    <row r="18" spans="1:29">
      <c r="A18" s="8">
        <v>15</v>
      </c>
      <c r="B18" s="8" t="s">
        <v>18360</v>
      </c>
      <c r="C18" s="133" t="s">
        <v>4226</v>
      </c>
      <c r="D18" s="8" t="s">
        <v>11436</v>
      </c>
      <c r="E18" s="133" t="s">
        <v>4228</v>
      </c>
      <c r="F18" s="133" t="s">
        <v>4227</v>
      </c>
      <c r="G18" s="133" t="s">
        <v>11434</v>
      </c>
      <c r="H18" s="44" t="s">
        <v>4230</v>
      </c>
      <c r="I18" s="8" t="str">
        <f>LEFT(J18,7)</f>
        <v>DYE3835</v>
      </c>
      <c r="J18" s="8" t="s">
        <v>4229</v>
      </c>
      <c r="K18" s="125" t="s">
        <v>4304</v>
      </c>
      <c r="L18" s="8"/>
      <c r="M18" s="8" t="s">
        <v>21</v>
      </c>
      <c r="N18" s="8" t="s">
        <v>2981</v>
      </c>
      <c r="O18" s="8"/>
      <c r="P18" s="5"/>
    </row>
    <row r="19" spans="1:29">
      <c r="A19" s="8">
        <v>16</v>
      </c>
      <c r="B19" s="8" t="s">
        <v>18360</v>
      </c>
      <c r="C19" s="133" t="s">
        <v>4231</v>
      </c>
      <c r="D19" s="8" t="s">
        <v>11436</v>
      </c>
      <c r="E19" s="133" t="s">
        <v>4233</v>
      </c>
      <c r="F19" s="133" t="s">
        <v>4232</v>
      </c>
      <c r="G19" s="544" t="s">
        <v>11435</v>
      </c>
      <c r="H19" s="44" t="s">
        <v>4235</v>
      </c>
      <c r="I19" s="8" t="str">
        <f>LEFT(J19,7)</f>
        <v>DYE3842</v>
      </c>
      <c r="J19" s="8" t="s">
        <v>4234</v>
      </c>
      <c r="K19" s="125" t="s">
        <v>4304</v>
      </c>
      <c r="L19" s="8"/>
      <c r="M19" s="8" t="s">
        <v>21</v>
      </c>
      <c r="N19" s="8" t="s">
        <v>2981</v>
      </c>
      <c r="O19" s="8"/>
      <c r="P19" s="5"/>
    </row>
    <row r="20" spans="1:29">
      <c r="A20" s="8">
        <v>17</v>
      </c>
      <c r="B20" s="8" t="s">
        <v>18360</v>
      </c>
      <c r="C20" s="67" t="s">
        <v>5035</v>
      </c>
      <c r="D20" s="8" t="s">
        <v>11436</v>
      </c>
      <c r="E20" s="114" t="s">
        <v>5036</v>
      </c>
      <c r="F20" s="8" t="s">
        <v>5037</v>
      </c>
      <c r="G20" s="38" t="s">
        <v>11497</v>
      </c>
      <c r="H20" s="8" t="s">
        <v>5039</v>
      </c>
      <c r="I20" s="8" t="s">
        <v>5073</v>
      </c>
      <c r="J20" s="8" t="s">
        <v>5038</v>
      </c>
      <c r="K20" s="60" t="s">
        <v>4861</v>
      </c>
      <c r="L20" s="8">
        <v>5192</v>
      </c>
      <c r="M20" s="8" t="s">
        <v>21</v>
      </c>
      <c r="N20" s="8" t="s">
        <v>5217</v>
      </c>
      <c r="O20" s="8"/>
      <c r="P20" s="5"/>
    </row>
    <row r="21" spans="1:29">
      <c r="A21" s="8">
        <v>18</v>
      </c>
      <c r="B21" s="8" t="s">
        <v>18360</v>
      </c>
      <c r="C21" s="67" t="s">
        <v>4226</v>
      </c>
      <c r="D21" s="8" t="s">
        <v>11436</v>
      </c>
      <c r="E21" s="114" t="s">
        <v>5040</v>
      </c>
      <c r="F21" s="8" t="s">
        <v>5041</v>
      </c>
      <c r="G21" s="38" t="s">
        <v>11498</v>
      </c>
      <c r="H21" s="8" t="s">
        <v>5043</v>
      </c>
      <c r="I21" s="8" t="s">
        <v>5074</v>
      </c>
      <c r="J21" s="8" t="s">
        <v>5042</v>
      </c>
      <c r="K21" s="60" t="s">
        <v>4861</v>
      </c>
      <c r="L21" s="8">
        <v>5193</v>
      </c>
      <c r="M21" s="8" t="s">
        <v>21</v>
      </c>
      <c r="N21" s="8" t="s">
        <v>5217</v>
      </c>
      <c r="O21" s="8"/>
      <c r="P21" s="5"/>
    </row>
    <row r="22" spans="1:29">
      <c r="A22" s="8">
        <v>19</v>
      </c>
      <c r="B22" s="8" t="s">
        <v>18360</v>
      </c>
      <c r="C22" s="67" t="s">
        <v>4226</v>
      </c>
      <c r="D22" s="8" t="s">
        <v>11436</v>
      </c>
      <c r="E22" s="114" t="s">
        <v>5044</v>
      </c>
      <c r="F22" s="8" t="s">
        <v>5045</v>
      </c>
      <c r="G22" s="38" t="s">
        <v>11499</v>
      </c>
      <c r="H22" s="8" t="s">
        <v>5047</v>
      </c>
      <c r="I22" s="8" t="s">
        <v>5075</v>
      </c>
      <c r="J22" s="8" t="s">
        <v>5046</v>
      </c>
      <c r="K22" s="60" t="s">
        <v>4861</v>
      </c>
      <c r="L22" s="8">
        <v>5190</v>
      </c>
      <c r="M22" s="8" t="s">
        <v>21</v>
      </c>
      <c r="N22" s="8" t="s">
        <v>5217</v>
      </c>
      <c r="O22" s="8"/>
      <c r="P22" s="5"/>
    </row>
    <row r="23" spans="1:29">
      <c r="A23" s="8">
        <v>20</v>
      </c>
      <c r="B23" s="8" t="s">
        <v>18360</v>
      </c>
      <c r="C23" s="67" t="s">
        <v>4221</v>
      </c>
      <c r="D23" s="8" t="s">
        <v>11436</v>
      </c>
      <c r="E23" s="114" t="s">
        <v>5048</v>
      </c>
      <c r="F23" s="8" t="s">
        <v>5049</v>
      </c>
      <c r="G23" s="38" t="s">
        <v>11500</v>
      </c>
      <c r="H23" s="8" t="s">
        <v>5051</v>
      </c>
      <c r="I23" s="8" t="s">
        <v>5076</v>
      </c>
      <c r="J23" s="8" t="s">
        <v>5050</v>
      </c>
      <c r="K23" s="60" t="s">
        <v>4861</v>
      </c>
      <c r="L23" s="8">
        <v>5196</v>
      </c>
      <c r="M23" s="8" t="s">
        <v>21</v>
      </c>
      <c r="N23" s="8" t="s">
        <v>5217</v>
      </c>
      <c r="O23" s="8"/>
      <c r="P23" s="5"/>
    </row>
    <row r="24" spans="1:29" s="10" customFormat="1">
      <c r="A24" s="8">
        <v>21</v>
      </c>
      <c r="B24" s="8" t="s">
        <v>18360</v>
      </c>
      <c r="C24" s="67" t="s">
        <v>5052</v>
      </c>
      <c r="D24" s="8" t="s">
        <v>11436</v>
      </c>
      <c r="E24" s="8" t="s">
        <v>9783</v>
      </c>
      <c r="F24" s="8" t="s">
        <v>5053</v>
      </c>
      <c r="G24" s="38" t="s">
        <v>11501</v>
      </c>
      <c r="H24" s="8" t="s">
        <v>9784</v>
      </c>
      <c r="I24" s="8" t="s">
        <v>9785</v>
      </c>
      <c r="J24" s="8" t="s">
        <v>5054</v>
      </c>
      <c r="K24" s="60" t="s">
        <v>4861</v>
      </c>
      <c r="L24" s="8">
        <v>5194</v>
      </c>
      <c r="M24" s="8" t="s">
        <v>21</v>
      </c>
      <c r="N24" s="8" t="s">
        <v>5217</v>
      </c>
      <c r="O24" s="8" t="s">
        <v>18421</v>
      </c>
      <c r="P24" s="8"/>
    </row>
    <row r="25" spans="1:29">
      <c r="A25" s="8">
        <v>22</v>
      </c>
      <c r="B25" s="8" t="s">
        <v>18360</v>
      </c>
      <c r="C25" s="67" t="s">
        <v>5052</v>
      </c>
      <c r="D25" s="8" t="s">
        <v>11436</v>
      </c>
      <c r="E25" s="114" t="s">
        <v>5055</v>
      </c>
      <c r="F25" s="8" t="s">
        <v>5056</v>
      </c>
      <c r="G25" s="38" t="s">
        <v>11502</v>
      </c>
      <c r="H25" s="8" t="s">
        <v>5058</v>
      </c>
      <c r="I25" s="8" t="s">
        <v>5077</v>
      </c>
      <c r="J25" s="8" t="s">
        <v>5057</v>
      </c>
      <c r="K25" s="60" t="s">
        <v>4861</v>
      </c>
      <c r="L25" s="8">
        <v>5195</v>
      </c>
      <c r="M25" s="8" t="s">
        <v>21</v>
      </c>
      <c r="N25" s="8" t="s">
        <v>5217</v>
      </c>
      <c r="O25" s="8"/>
      <c r="P25" s="5"/>
    </row>
    <row r="26" spans="1:29">
      <c r="A26" s="8">
        <v>23</v>
      </c>
      <c r="B26" s="8" t="s">
        <v>18360</v>
      </c>
      <c r="C26" s="67" t="s">
        <v>5059</v>
      </c>
      <c r="D26" s="8" t="s">
        <v>11436</v>
      </c>
      <c r="E26" s="114" t="s">
        <v>5060</v>
      </c>
      <c r="F26" s="8" t="s">
        <v>5061</v>
      </c>
      <c r="G26" s="38" t="s">
        <v>11503</v>
      </c>
      <c r="H26" s="8" t="s">
        <v>5063</v>
      </c>
      <c r="I26" s="8" t="s">
        <v>5078</v>
      </c>
      <c r="J26" s="8" t="s">
        <v>5062</v>
      </c>
      <c r="K26" s="60" t="s">
        <v>4861</v>
      </c>
      <c r="L26" s="8">
        <v>5198</v>
      </c>
      <c r="M26" s="8" t="s">
        <v>21</v>
      </c>
      <c r="N26" s="8" t="s">
        <v>5217</v>
      </c>
      <c r="O26" s="8"/>
      <c r="P26" s="5"/>
    </row>
    <row r="27" spans="1:29">
      <c r="A27" s="8">
        <v>24</v>
      </c>
      <c r="B27" s="8" t="s">
        <v>18360</v>
      </c>
      <c r="C27" s="67" t="s">
        <v>5064</v>
      </c>
      <c r="D27" s="8" t="s">
        <v>11436</v>
      </c>
      <c r="E27" s="114" t="s">
        <v>5065</v>
      </c>
      <c r="F27" s="8" t="s">
        <v>5066</v>
      </c>
      <c r="G27" s="38" t="s">
        <v>11504</v>
      </c>
      <c r="H27" s="8" t="s">
        <v>5068</v>
      </c>
      <c r="I27" s="8" t="s">
        <v>5079</v>
      </c>
      <c r="J27" s="8" t="s">
        <v>5067</v>
      </c>
      <c r="K27" s="60" t="s">
        <v>4861</v>
      </c>
      <c r="L27" s="8">
        <v>5197</v>
      </c>
      <c r="M27" s="8" t="s">
        <v>21</v>
      </c>
      <c r="N27" s="8" t="s">
        <v>5217</v>
      </c>
      <c r="O27" s="8"/>
      <c r="P27" s="5"/>
    </row>
    <row r="28" spans="1:29">
      <c r="A28" s="8">
        <v>25</v>
      </c>
      <c r="B28" s="8" t="s">
        <v>18360</v>
      </c>
      <c r="C28" s="118" t="s">
        <v>5059</v>
      </c>
      <c r="D28" s="8" t="s">
        <v>11436</v>
      </c>
      <c r="E28" s="538" t="s">
        <v>5069</v>
      </c>
      <c r="F28" s="35" t="s">
        <v>5070</v>
      </c>
      <c r="G28" s="38" t="s">
        <v>11505</v>
      </c>
      <c r="H28" s="35" t="s">
        <v>5072</v>
      </c>
      <c r="I28" s="35" t="s">
        <v>5080</v>
      </c>
      <c r="J28" s="35" t="s">
        <v>5071</v>
      </c>
      <c r="K28" s="245" t="s">
        <v>4861</v>
      </c>
      <c r="L28" s="8">
        <v>5191</v>
      </c>
      <c r="M28" s="8" t="s">
        <v>21</v>
      </c>
      <c r="N28" s="8" t="s">
        <v>5217</v>
      </c>
      <c r="O28" s="8"/>
      <c r="P28" s="5"/>
    </row>
    <row r="29" spans="1:29" s="41" customFormat="1">
      <c r="A29" s="8">
        <v>26</v>
      </c>
      <c r="B29" s="8" t="s">
        <v>18360</v>
      </c>
      <c r="C29" s="67" t="s">
        <v>5345</v>
      </c>
      <c r="D29" s="8" t="s">
        <v>11436</v>
      </c>
      <c r="E29" s="8" t="s">
        <v>5344</v>
      </c>
      <c r="F29" s="8" t="s">
        <v>5346</v>
      </c>
      <c r="G29" s="8" t="s">
        <v>5349</v>
      </c>
      <c r="H29" s="8" t="s">
        <v>5347</v>
      </c>
      <c r="I29" s="8" t="s">
        <v>5348</v>
      </c>
      <c r="J29" s="44">
        <v>1171038</v>
      </c>
      <c r="K29" s="60" t="s">
        <v>5247</v>
      </c>
      <c r="L29" s="8"/>
      <c r="M29" s="8" t="s">
        <v>21</v>
      </c>
      <c r="N29" s="8" t="s">
        <v>5268</v>
      </c>
      <c r="O29" s="44" t="s">
        <v>18420</v>
      </c>
      <c r="P29" s="152"/>
      <c r="R29" s="46"/>
    </row>
    <row r="30" spans="1:29" s="41" customFormat="1">
      <c r="A30" s="8">
        <v>27</v>
      </c>
      <c r="B30" s="8" t="s">
        <v>18360</v>
      </c>
      <c r="C30" s="67" t="s">
        <v>5052</v>
      </c>
      <c r="D30" s="8" t="s">
        <v>11436</v>
      </c>
      <c r="E30" s="38" t="s">
        <v>5340</v>
      </c>
      <c r="F30" s="8" t="s">
        <v>5341</v>
      </c>
      <c r="G30" s="38" t="s">
        <v>5342</v>
      </c>
      <c r="H30" s="8" t="s">
        <v>5715</v>
      </c>
      <c r="I30" s="117" t="s">
        <v>5714</v>
      </c>
      <c r="J30" s="8" t="s">
        <v>5716</v>
      </c>
      <c r="K30" s="292" t="s">
        <v>17474</v>
      </c>
      <c r="L30" s="8"/>
      <c r="M30" s="8" t="s">
        <v>21</v>
      </c>
      <c r="N30" s="8" t="s">
        <v>5268</v>
      </c>
      <c r="O30" s="8" t="s">
        <v>18421</v>
      </c>
      <c r="P30" s="152"/>
      <c r="R30" s="191"/>
      <c r="S30" s="191"/>
      <c r="T30" s="191"/>
      <c r="U30" s="191"/>
      <c r="V30" s="191"/>
      <c r="W30" s="191"/>
      <c r="X30" s="191"/>
      <c r="Y30" s="191"/>
      <c r="Z30" s="191"/>
      <c r="AA30" s="191"/>
      <c r="AB30" s="191"/>
      <c r="AC30" s="191"/>
    </row>
    <row r="31" spans="1:29">
      <c r="A31" s="8">
        <v>28</v>
      </c>
      <c r="B31" s="8" t="s">
        <v>18360</v>
      </c>
      <c r="C31" s="67" t="s">
        <v>9051</v>
      </c>
      <c r="D31" s="8" t="s">
        <v>11436</v>
      </c>
      <c r="E31" s="8" t="s">
        <v>9048</v>
      </c>
      <c r="F31" s="8" t="s">
        <v>9049</v>
      </c>
      <c r="G31" s="38" t="s">
        <v>9373</v>
      </c>
      <c r="H31" s="8" t="s">
        <v>9050</v>
      </c>
      <c r="I31" s="8" t="str">
        <f t="shared" ref="I31:I49" si="0">LEFT(J31,7)</f>
        <v>DYE4115</v>
      </c>
      <c r="J31" s="8" t="s">
        <v>9047</v>
      </c>
      <c r="K31" s="60" t="s">
        <v>8858</v>
      </c>
      <c r="L31" s="8">
        <v>5201</v>
      </c>
      <c r="M31" s="8" t="s">
        <v>21</v>
      </c>
      <c r="N31" s="8" t="s">
        <v>8863</v>
      </c>
      <c r="O31" s="8"/>
      <c r="P31" s="5"/>
      <c r="R31" s="205"/>
      <c r="S31" s="56"/>
      <c r="T31" s="266"/>
      <c r="U31" s="56"/>
      <c r="V31" s="56"/>
      <c r="W31" s="56"/>
      <c r="X31" s="56"/>
      <c r="Y31" s="56"/>
      <c r="Z31" s="56"/>
      <c r="AA31" s="56"/>
      <c r="AB31" s="56"/>
      <c r="AC31" s="56"/>
    </row>
    <row r="32" spans="1:29">
      <c r="A32" s="8">
        <v>29</v>
      </c>
      <c r="B32" s="8" t="s">
        <v>18360</v>
      </c>
      <c r="C32" s="67" t="s">
        <v>9056</v>
      </c>
      <c r="D32" s="8" t="s">
        <v>11436</v>
      </c>
      <c r="E32" s="8" t="s">
        <v>9053</v>
      </c>
      <c r="F32" s="8" t="s">
        <v>9054</v>
      </c>
      <c r="G32" s="38" t="s">
        <v>9374</v>
      </c>
      <c r="H32" s="8" t="s">
        <v>9055</v>
      </c>
      <c r="I32" s="8" t="str">
        <f t="shared" si="0"/>
        <v>DYE4116</v>
      </c>
      <c r="J32" s="8" t="s">
        <v>9052</v>
      </c>
      <c r="K32" s="60" t="s">
        <v>8858</v>
      </c>
      <c r="L32" s="8">
        <v>5203</v>
      </c>
      <c r="M32" s="8" t="s">
        <v>21</v>
      </c>
      <c r="N32" s="8" t="s">
        <v>8863</v>
      </c>
      <c r="O32" s="8"/>
      <c r="P32" s="5"/>
    </row>
    <row r="33" spans="1:16">
      <c r="A33" s="8">
        <v>30</v>
      </c>
      <c r="B33" s="8" t="s">
        <v>18360</v>
      </c>
      <c r="C33" s="67" t="s">
        <v>9061</v>
      </c>
      <c r="D33" s="8" t="s">
        <v>11436</v>
      </c>
      <c r="E33" s="8" t="s">
        <v>9058</v>
      </c>
      <c r="F33" s="8" t="s">
        <v>9059</v>
      </c>
      <c r="G33" s="38" t="s">
        <v>9375</v>
      </c>
      <c r="H33" s="8" t="s">
        <v>9060</v>
      </c>
      <c r="I33" s="8" t="str">
        <f t="shared" si="0"/>
        <v>DYE4117</v>
      </c>
      <c r="J33" s="8" t="s">
        <v>9057</v>
      </c>
      <c r="K33" s="60" t="s">
        <v>8858</v>
      </c>
      <c r="L33" s="8">
        <v>5204</v>
      </c>
      <c r="M33" s="8" t="s">
        <v>21</v>
      </c>
      <c r="N33" s="8" t="s">
        <v>8863</v>
      </c>
      <c r="O33" s="8"/>
      <c r="P33" s="5"/>
    </row>
    <row r="34" spans="1:16">
      <c r="A34" s="8">
        <v>31</v>
      </c>
      <c r="B34" s="8" t="s">
        <v>18360</v>
      </c>
      <c r="C34" s="67" t="s">
        <v>9064</v>
      </c>
      <c r="D34" s="8" t="s">
        <v>11436</v>
      </c>
      <c r="E34" s="8" t="s">
        <v>9062</v>
      </c>
      <c r="F34" s="8" t="s">
        <v>9063</v>
      </c>
      <c r="G34" s="38" t="s">
        <v>9376</v>
      </c>
      <c r="H34" s="8" t="s">
        <v>14655</v>
      </c>
      <c r="I34" s="8" t="str">
        <f t="shared" si="0"/>
        <v>DYE6293</v>
      </c>
      <c r="J34" s="79" t="s">
        <v>14656</v>
      </c>
      <c r="K34" s="79" t="s">
        <v>20248</v>
      </c>
      <c r="L34" s="8">
        <v>5202</v>
      </c>
      <c r="M34" s="8" t="s">
        <v>21</v>
      </c>
      <c r="N34" s="8" t="s">
        <v>14563</v>
      </c>
      <c r="O34" s="8"/>
      <c r="P34" s="5"/>
    </row>
    <row r="35" spans="1:16">
      <c r="A35" s="8">
        <v>32</v>
      </c>
      <c r="B35" s="8" t="s">
        <v>18360</v>
      </c>
      <c r="C35" s="67" t="s">
        <v>9069</v>
      </c>
      <c r="D35" s="8" t="s">
        <v>11436</v>
      </c>
      <c r="E35" s="8" t="s">
        <v>9066</v>
      </c>
      <c r="F35" s="8" t="s">
        <v>9067</v>
      </c>
      <c r="G35" s="38" t="s">
        <v>9377</v>
      </c>
      <c r="H35" s="8" t="s">
        <v>9068</v>
      </c>
      <c r="I35" s="8" t="str">
        <f t="shared" si="0"/>
        <v>DYE4119</v>
      </c>
      <c r="J35" s="79" t="s">
        <v>9065</v>
      </c>
      <c r="K35" s="79" t="s">
        <v>8858</v>
      </c>
      <c r="L35" s="8">
        <v>5205</v>
      </c>
      <c r="M35" s="8" t="s">
        <v>21</v>
      </c>
      <c r="N35" s="8" t="s">
        <v>8863</v>
      </c>
      <c r="O35" s="8"/>
      <c r="P35" s="5"/>
    </row>
    <row r="36" spans="1:16">
      <c r="A36" s="8">
        <v>33</v>
      </c>
      <c r="B36" s="8" t="s">
        <v>18360</v>
      </c>
      <c r="C36" s="67" t="s">
        <v>9072</v>
      </c>
      <c r="D36" s="8" t="s">
        <v>11436</v>
      </c>
      <c r="E36" s="8" t="s">
        <v>9070</v>
      </c>
      <c r="F36" s="8" t="s">
        <v>9071</v>
      </c>
      <c r="G36" s="38" t="s">
        <v>9378</v>
      </c>
      <c r="H36" s="8" t="s">
        <v>14657</v>
      </c>
      <c r="I36" s="8" t="str">
        <f t="shared" si="0"/>
        <v>DYE6294</v>
      </c>
      <c r="J36" s="79" t="s">
        <v>14658</v>
      </c>
      <c r="K36" s="79" t="s">
        <v>20248</v>
      </c>
      <c r="L36" s="8">
        <v>5200</v>
      </c>
      <c r="M36" s="8" t="s">
        <v>22</v>
      </c>
      <c r="N36" s="8" t="s">
        <v>14563</v>
      </c>
      <c r="O36" s="8"/>
      <c r="P36" s="5"/>
    </row>
    <row r="37" spans="1:16">
      <c r="A37" s="8">
        <v>34</v>
      </c>
      <c r="B37" s="8" t="s">
        <v>18360</v>
      </c>
      <c r="C37" s="67" t="s">
        <v>9075</v>
      </c>
      <c r="D37" s="8" t="s">
        <v>11436</v>
      </c>
      <c r="E37" s="8" t="s">
        <v>9073</v>
      </c>
      <c r="F37" s="8" t="s">
        <v>9074</v>
      </c>
      <c r="G37" s="38" t="s">
        <v>9379</v>
      </c>
      <c r="H37" s="8" t="s">
        <v>14659</v>
      </c>
      <c r="I37" s="8" t="str">
        <f t="shared" si="0"/>
        <v>DYE6295</v>
      </c>
      <c r="J37" s="79" t="s">
        <v>14660</v>
      </c>
      <c r="K37" s="79" t="s">
        <v>20248</v>
      </c>
      <c r="L37" s="8">
        <v>5210</v>
      </c>
      <c r="M37" s="8" t="s">
        <v>22</v>
      </c>
      <c r="N37" s="8" t="s">
        <v>14563</v>
      </c>
      <c r="O37" s="8"/>
      <c r="P37" s="5"/>
    </row>
    <row r="38" spans="1:16">
      <c r="A38" s="8">
        <v>35</v>
      </c>
      <c r="B38" s="8" t="s">
        <v>18360</v>
      </c>
      <c r="C38" s="67" t="s">
        <v>9078</v>
      </c>
      <c r="D38" s="8" t="s">
        <v>11436</v>
      </c>
      <c r="E38" s="8" t="s">
        <v>9076</v>
      </c>
      <c r="F38" s="8" t="s">
        <v>9077</v>
      </c>
      <c r="G38" s="38" t="s">
        <v>9380</v>
      </c>
      <c r="H38" s="8" t="s">
        <v>14661</v>
      </c>
      <c r="I38" s="8" t="str">
        <f t="shared" si="0"/>
        <v>DYE6296</v>
      </c>
      <c r="J38" s="79" t="s">
        <v>14662</v>
      </c>
      <c r="K38" s="79" t="s">
        <v>20248</v>
      </c>
      <c r="L38" s="8">
        <v>5208</v>
      </c>
      <c r="M38" s="8" t="s">
        <v>21</v>
      </c>
      <c r="N38" s="8" t="s">
        <v>14563</v>
      </c>
      <c r="O38" s="8"/>
      <c r="P38" s="5"/>
    </row>
    <row r="39" spans="1:16">
      <c r="A39" s="8">
        <v>36</v>
      </c>
      <c r="B39" s="8" t="s">
        <v>18360</v>
      </c>
      <c r="C39" s="67" t="s">
        <v>9083</v>
      </c>
      <c r="D39" s="8" t="s">
        <v>11436</v>
      </c>
      <c r="E39" s="8" t="s">
        <v>9080</v>
      </c>
      <c r="F39" s="8" t="s">
        <v>9081</v>
      </c>
      <c r="G39" s="38" t="s">
        <v>9381</v>
      </c>
      <c r="H39" s="8" t="s">
        <v>9082</v>
      </c>
      <c r="I39" s="8" t="str">
        <f t="shared" si="0"/>
        <v>DYE4123</v>
      </c>
      <c r="J39" s="79" t="s">
        <v>9079</v>
      </c>
      <c r="K39" s="79" t="s">
        <v>8858</v>
      </c>
      <c r="L39" s="8">
        <v>5206</v>
      </c>
      <c r="M39" s="8" t="s">
        <v>21</v>
      </c>
      <c r="N39" s="8" t="s">
        <v>8863</v>
      </c>
      <c r="O39" s="8"/>
      <c r="P39" s="5"/>
    </row>
    <row r="40" spans="1:16">
      <c r="A40" s="8">
        <v>37</v>
      </c>
      <c r="B40" s="8" t="s">
        <v>18360</v>
      </c>
      <c r="C40" s="67" t="s">
        <v>9088</v>
      </c>
      <c r="D40" s="8" t="s">
        <v>11436</v>
      </c>
      <c r="E40" s="8" t="s">
        <v>9085</v>
      </c>
      <c r="F40" s="8" t="s">
        <v>9086</v>
      </c>
      <c r="G40" s="38" t="s">
        <v>9382</v>
      </c>
      <c r="H40" s="8" t="s">
        <v>9087</v>
      </c>
      <c r="I40" s="8" t="str">
        <f t="shared" si="0"/>
        <v>DYE4124</v>
      </c>
      <c r="J40" s="79" t="s">
        <v>9084</v>
      </c>
      <c r="K40" s="79" t="s">
        <v>8858</v>
      </c>
      <c r="L40" s="8">
        <v>5209</v>
      </c>
      <c r="M40" s="8" t="s">
        <v>21</v>
      </c>
      <c r="N40" s="8" t="s">
        <v>8863</v>
      </c>
      <c r="O40" s="8"/>
      <c r="P40" s="5"/>
    </row>
    <row r="41" spans="1:16">
      <c r="A41" s="8">
        <v>38</v>
      </c>
      <c r="B41" s="8" t="s">
        <v>18360</v>
      </c>
      <c r="C41" s="67" t="s">
        <v>9093</v>
      </c>
      <c r="D41" s="8" t="s">
        <v>11436</v>
      </c>
      <c r="E41" s="8" t="s">
        <v>9090</v>
      </c>
      <c r="F41" s="8" t="s">
        <v>9091</v>
      </c>
      <c r="G41" s="38" t="s">
        <v>9383</v>
      </c>
      <c r="H41" s="8" t="s">
        <v>9092</v>
      </c>
      <c r="I41" s="8" t="str">
        <f t="shared" si="0"/>
        <v>DYE4125</v>
      </c>
      <c r="J41" s="79" t="s">
        <v>9089</v>
      </c>
      <c r="K41" s="79" t="s">
        <v>8858</v>
      </c>
      <c r="L41" s="8">
        <v>5207</v>
      </c>
      <c r="M41" s="8" t="s">
        <v>21</v>
      </c>
      <c r="N41" s="8" t="s">
        <v>8863</v>
      </c>
      <c r="O41" s="8"/>
      <c r="P41" s="5"/>
    </row>
    <row r="42" spans="1:16">
      <c r="A42" s="8">
        <v>39</v>
      </c>
      <c r="B42" s="8" t="s">
        <v>18360</v>
      </c>
      <c r="C42" s="67"/>
      <c r="D42" s="8" t="s">
        <v>11436</v>
      </c>
      <c r="E42" s="8"/>
      <c r="F42" s="8"/>
      <c r="G42" s="38"/>
      <c r="H42" s="8" t="s">
        <v>14663</v>
      </c>
      <c r="I42" s="8" t="str">
        <f t="shared" si="0"/>
        <v>DYE6304</v>
      </c>
      <c r="J42" s="79" t="s">
        <v>14664</v>
      </c>
      <c r="K42" s="79" t="s">
        <v>20248</v>
      </c>
      <c r="L42" s="8">
        <v>5211</v>
      </c>
      <c r="M42" s="8" t="s">
        <v>21</v>
      </c>
      <c r="N42" s="8" t="s">
        <v>14563</v>
      </c>
      <c r="O42" s="8"/>
      <c r="P42" s="5"/>
    </row>
    <row r="43" spans="1:16">
      <c r="A43" s="8">
        <v>40</v>
      </c>
      <c r="B43" s="8" t="s">
        <v>18360</v>
      </c>
      <c r="C43" s="67" t="s">
        <v>9098</v>
      </c>
      <c r="D43" s="8" t="s">
        <v>11436</v>
      </c>
      <c r="E43" s="8" t="s">
        <v>9095</v>
      </c>
      <c r="F43" s="8" t="s">
        <v>9096</v>
      </c>
      <c r="G43" s="38" t="s">
        <v>9384</v>
      </c>
      <c r="H43" s="8" t="s">
        <v>9097</v>
      </c>
      <c r="I43" s="8" t="str">
        <f t="shared" si="0"/>
        <v>DYE4157</v>
      </c>
      <c r="J43" s="79" t="s">
        <v>9094</v>
      </c>
      <c r="K43" s="79" t="s">
        <v>8858</v>
      </c>
      <c r="L43" s="8">
        <v>5212</v>
      </c>
      <c r="M43" s="8" t="s">
        <v>21</v>
      </c>
      <c r="N43" s="8" t="s">
        <v>8863</v>
      </c>
      <c r="O43" s="8"/>
      <c r="P43" s="5"/>
    </row>
    <row r="44" spans="1:16">
      <c r="A44" s="8">
        <v>41</v>
      </c>
      <c r="B44" s="8" t="s">
        <v>18360</v>
      </c>
      <c r="C44" s="67" t="s">
        <v>9103</v>
      </c>
      <c r="D44" s="8" t="s">
        <v>11436</v>
      </c>
      <c r="E44" s="8" t="s">
        <v>9100</v>
      </c>
      <c r="F44" s="8" t="s">
        <v>9101</v>
      </c>
      <c r="G44" s="38" t="s">
        <v>9385</v>
      </c>
      <c r="H44" s="8" t="s">
        <v>9102</v>
      </c>
      <c r="I44" s="8" t="str">
        <f t="shared" si="0"/>
        <v>DYE4158</v>
      </c>
      <c r="J44" s="79" t="s">
        <v>9099</v>
      </c>
      <c r="K44" s="79" t="s">
        <v>8858</v>
      </c>
      <c r="L44" s="8">
        <v>5213</v>
      </c>
      <c r="M44" s="8" t="s">
        <v>21</v>
      </c>
      <c r="N44" s="8" t="s">
        <v>8863</v>
      </c>
      <c r="O44" s="8"/>
      <c r="P44" s="5"/>
    </row>
    <row r="45" spans="1:16">
      <c r="A45" s="8">
        <v>42</v>
      </c>
      <c r="B45" s="8" t="s">
        <v>18360</v>
      </c>
      <c r="C45" s="67" t="s">
        <v>9106</v>
      </c>
      <c r="D45" s="8" t="s">
        <v>11436</v>
      </c>
      <c r="E45" s="8" t="s">
        <v>9104</v>
      </c>
      <c r="F45" s="8" t="s">
        <v>9105</v>
      </c>
      <c r="G45" s="38" t="s">
        <v>9386</v>
      </c>
      <c r="H45" s="8" t="s">
        <v>14665</v>
      </c>
      <c r="I45" s="8" t="str">
        <f t="shared" si="0"/>
        <v>DYE6305</v>
      </c>
      <c r="J45" s="79" t="s">
        <v>14666</v>
      </c>
      <c r="K45" s="79" t="s">
        <v>20248</v>
      </c>
      <c r="L45" s="8">
        <v>5214</v>
      </c>
      <c r="M45" s="8" t="s">
        <v>21</v>
      </c>
      <c r="N45" s="8" t="s">
        <v>14563</v>
      </c>
      <c r="O45" s="8"/>
      <c r="P45" s="5"/>
    </row>
    <row r="46" spans="1:16">
      <c r="A46" s="8">
        <v>43</v>
      </c>
      <c r="B46" s="8" t="s">
        <v>18360</v>
      </c>
      <c r="C46" s="67" t="s">
        <v>9111</v>
      </c>
      <c r="D46" s="8" t="s">
        <v>11436</v>
      </c>
      <c r="E46" s="8" t="s">
        <v>9108</v>
      </c>
      <c r="F46" s="8" t="s">
        <v>9109</v>
      </c>
      <c r="G46" s="38" t="s">
        <v>9387</v>
      </c>
      <c r="H46" s="8" t="s">
        <v>9110</v>
      </c>
      <c r="I46" s="8" t="str">
        <f t="shared" si="0"/>
        <v>DYE4160</v>
      </c>
      <c r="J46" s="79" t="s">
        <v>9107</v>
      </c>
      <c r="K46" s="79" t="s">
        <v>8858</v>
      </c>
      <c r="L46" s="8">
        <v>5215</v>
      </c>
      <c r="M46" s="8" t="s">
        <v>21</v>
      </c>
      <c r="N46" s="8" t="s">
        <v>8863</v>
      </c>
      <c r="O46" s="8"/>
      <c r="P46" s="5"/>
    </row>
    <row r="47" spans="1:16">
      <c r="A47" s="8">
        <v>44</v>
      </c>
      <c r="B47" s="8" t="s">
        <v>18360</v>
      </c>
      <c r="C47" s="67" t="s">
        <v>9116</v>
      </c>
      <c r="D47" s="8" t="s">
        <v>11436</v>
      </c>
      <c r="E47" s="8" t="s">
        <v>9113</v>
      </c>
      <c r="F47" s="8" t="s">
        <v>9114</v>
      </c>
      <c r="G47" s="38" t="s">
        <v>9388</v>
      </c>
      <c r="H47" s="8" t="s">
        <v>9115</v>
      </c>
      <c r="I47" s="8" t="str">
        <f t="shared" si="0"/>
        <v>DYE4161</v>
      </c>
      <c r="J47" s="79" t="s">
        <v>9112</v>
      </c>
      <c r="K47" s="79" t="s">
        <v>8858</v>
      </c>
      <c r="L47" s="8">
        <v>5216</v>
      </c>
      <c r="M47" s="8" t="s">
        <v>21</v>
      </c>
      <c r="N47" s="8" t="s">
        <v>8863</v>
      </c>
      <c r="O47" s="8"/>
      <c r="P47" s="5"/>
    </row>
    <row r="48" spans="1:16">
      <c r="A48" s="8">
        <v>45</v>
      </c>
      <c r="B48" s="8" t="s">
        <v>18360</v>
      </c>
      <c r="C48" s="67" t="s">
        <v>9119</v>
      </c>
      <c r="D48" s="8" t="s">
        <v>11436</v>
      </c>
      <c r="E48" s="8" t="s">
        <v>9117</v>
      </c>
      <c r="F48" s="8" t="s">
        <v>9118</v>
      </c>
      <c r="G48" s="38" t="s">
        <v>9389</v>
      </c>
      <c r="H48" s="8" t="s">
        <v>14667</v>
      </c>
      <c r="I48" s="8" t="str">
        <f t="shared" si="0"/>
        <v>DYE6306</v>
      </c>
      <c r="J48" s="79" t="s">
        <v>14668</v>
      </c>
      <c r="K48" s="79" t="s">
        <v>20248</v>
      </c>
      <c r="L48" s="8">
        <v>5217</v>
      </c>
      <c r="M48" s="8" t="s">
        <v>22</v>
      </c>
      <c r="N48" s="8" t="s">
        <v>14563</v>
      </c>
      <c r="O48" s="8"/>
      <c r="P48" s="5"/>
    </row>
    <row r="49" spans="1:21" s="10" customFormat="1">
      <c r="A49" s="8">
        <v>46</v>
      </c>
      <c r="B49" s="8" t="s">
        <v>18360</v>
      </c>
      <c r="C49" s="67" t="s">
        <v>9122</v>
      </c>
      <c r="D49" s="8" t="s">
        <v>11436</v>
      </c>
      <c r="E49" s="8" t="s">
        <v>9120</v>
      </c>
      <c r="F49" s="8" t="s">
        <v>9121</v>
      </c>
      <c r="G49" s="38" t="s">
        <v>9390</v>
      </c>
      <c r="H49" s="8" t="s">
        <v>16295</v>
      </c>
      <c r="I49" s="8" t="str">
        <f t="shared" si="0"/>
        <v>DYE6526</v>
      </c>
      <c r="J49" s="79" t="s">
        <v>16296</v>
      </c>
      <c r="K49" s="60" t="s">
        <v>16294</v>
      </c>
      <c r="L49" s="8">
        <v>5218</v>
      </c>
      <c r="M49" s="8" t="s">
        <v>21</v>
      </c>
      <c r="N49" s="8">
        <v>226544</v>
      </c>
      <c r="O49" s="8"/>
      <c r="P49" s="8"/>
    </row>
    <row r="50" spans="1:21" s="10" customFormat="1">
      <c r="A50" s="8">
        <v>47</v>
      </c>
      <c r="B50" s="8" t="s">
        <v>18360</v>
      </c>
      <c r="C50" s="67"/>
      <c r="D50" s="8"/>
      <c r="E50" s="8"/>
      <c r="F50" s="8"/>
      <c r="G50" s="8"/>
      <c r="H50" s="8"/>
      <c r="I50" s="8"/>
      <c r="J50" s="31"/>
      <c r="K50" s="60"/>
      <c r="L50" s="8"/>
      <c r="M50" s="8"/>
      <c r="N50" s="8"/>
      <c r="O50" s="8"/>
      <c r="P50" s="8"/>
    </row>
    <row r="51" spans="1:21">
      <c r="A51" s="8">
        <v>48</v>
      </c>
      <c r="B51" s="8" t="s">
        <v>18360</v>
      </c>
      <c r="C51" s="8" t="s">
        <v>12158</v>
      </c>
      <c r="D51" s="8" t="s">
        <v>11436</v>
      </c>
      <c r="E51" s="8" t="s">
        <v>12159</v>
      </c>
      <c r="F51" s="8" t="s">
        <v>12160</v>
      </c>
      <c r="G51" s="38" t="s">
        <v>12161</v>
      </c>
      <c r="H51" s="8" t="s">
        <v>14669</v>
      </c>
      <c r="I51" s="8" t="str">
        <f t="shared" ref="I51:I87" si="1">LEFT(J51,7)</f>
        <v>DYE6228</v>
      </c>
      <c r="J51" s="79" t="s">
        <v>14670</v>
      </c>
      <c r="K51" s="79" t="s">
        <v>20248</v>
      </c>
      <c r="L51" s="8">
        <v>5236</v>
      </c>
      <c r="M51" s="8" t="s">
        <v>21</v>
      </c>
      <c r="N51" s="8" t="s">
        <v>14563</v>
      </c>
      <c r="O51" s="8"/>
      <c r="P51" s="5"/>
    </row>
    <row r="52" spans="1:21">
      <c r="A52" s="8">
        <v>49</v>
      </c>
      <c r="B52" s="8" t="s">
        <v>18360</v>
      </c>
      <c r="C52" s="8" t="s">
        <v>12162</v>
      </c>
      <c r="D52" s="8" t="s">
        <v>11436</v>
      </c>
      <c r="E52" s="8" t="s">
        <v>12163</v>
      </c>
      <c r="F52" s="8" t="s">
        <v>12164</v>
      </c>
      <c r="G52" s="38" t="s">
        <v>12165</v>
      </c>
      <c r="H52" s="8" t="s">
        <v>14671</v>
      </c>
      <c r="I52" s="8" t="str">
        <f t="shared" si="1"/>
        <v>DYE6221</v>
      </c>
      <c r="J52" s="79" t="s">
        <v>14672</v>
      </c>
      <c r="K52" s="79" t="s">
        <v>20248</v>
      </c>
      <c r="L52" s="8">
        <v>5255</v>
      </c>
      <c r="M52" s="8" t="s">
        <v>21</v>
      </c>
      <c r="N52" s="8" t="s">
        <v>14563</v>
      </c>
      <c r="O52" s="8"/>
      <c r="P52" s="5"/>
    </row>
    <row r="53" spans="1:21">
      <c r="A53" s="8">
        <v>50</v>
      </c>
      <c r="B53" s="8" t="s">
        <v>18360</v>
      </c>
      <c r="C53" s="8" t="s">
        <v>12166</v>
      </c>
      <c r="D53" s="8" t="s">
        <v>11436</v>
      </c>
      <c r="E53" s="8" t="s">
        <v>12168</v>
      </c>
      <c r="F53" s="8" t="s">
        <v>12169</v>
      </c>
      <c r="G53" s="38" t="s">
        <v>12170</v>
      </c>
      <c r="H53" s="8" t="s">
        <v>12296</v>
      </c>
      <c r="I53" s="8" t="str">
        <f t="shared" si="1"/>
        <v>DYE5079</v>
      </c>
      <c r="J53" s="79" t="s">
        <v>12297</v>
      </c>
      <c r="K53" s="79" t="s">
        <v>11656</v>
      </c>
      <c r="L53" s="8">
        <v>5319</v>
      </c>
      <c r="M53" s="8" t="s">
        <v>21</v>
      </c>
      <c r="N53" s="8">
        <v>211546</v>
      </c>
      <c r="O53" s="8"/>
      <c r="P53" s="5"/>
    </row>
    <row r="54" spans="1:21">
      <c r="A54" s="8">
        <v>51</v>
      </c>
      <c r="B54" s="8" t="s">
        <v>18360</v>
      </c>
      <c r="C54" s="8" t="s">
        <v>12166</v>
      </c>
      <c r="D54" s="8" t="s">
        <v>11436</v>
      </c>
      <c r="E54" s="8" t="s">
        <v>12171</v>
      </c>
      <c r="F54" s="8" t="s">
        <v>12172</v>
      </c>
      <c r="G54" s="38" t="s">
        <v>12173</v>
      </c>
      <c r="H54" s="8" t="s">
        <v>14673</v>
      </c>
      <c r="I54" s="8" t="str">
        <f t="shared" si="1"/>
        <v>DYE6222</v>
      </c>
      <c r="J54" s="79" t="s">
        <v>14674</v>
      </c>
      <c r="K54" s="79" t="s">
        <v>20248</v>
      </c>
      <c r="L54" s="8">
        <v>5320</v>
      </c>
      <c r="M54" s="8" t="s">
        <v>21</v>
      </c>
      <c r="N54" s="8" t="s">
        <v>14563</v>
      </c>
      <c r="O54" s="8"/>
      <c r="P54" s="5"/>
    </row>
    <row r="55" spans="1:21" s="31" customFormat="1">
      <c r="A55" s="8">
        <v>52</v>
      </c>
      <c r="B55" s="8" t="s">
        <v>18360</v>
      </c>
      <c r="C55" s="8" t="s">
        <v>12158</v>
      </c>
      <c r="D55" s="8" t="s">
        <v>11436</v>
      </c>
      <c r="E55" s="8" t="s">
        <v>12174</v>
      </c>
      <c r="F55" s="8" t="s">
        <v>12175</v>
      </c>
      <c r="G55" s="38" t="s">
        <v>12176</v>
      </c>
      <c r="H55" s="8" t="s">
        <v>14675</v>
      </c>
      <c r="I55" s="8" t="str">
        <f t="shared" si="1"/>
        <v>DYE6223</v>
      </c>
      <c r="J55" s="79" t="s">
        <v>14676</v>
      </c>
      <c r="K55" s="79" t="s">
        <v>20248</v>
      </c>
      <c r="L55" s="8">
        <v>5318</v>
      </c>
      <c r="M55" s="8" t="s">
        <v>21</v>
      </c>
      <c r="N55" s="8" t="s">
        <v>14563</v>
      </c>
      <c r="O55" s="8"/>
      <c r="P55" s="8"/>
      <c r="S55" s="100"/>
      <c r="U55" s="104"/>
    </row>
    <row r="56" spans="1:21" s="31" customFormat="1">
      <c r="A56" s="8">
        <v>53</v>
      </c>
      <c r="B56" s="8" t="s">
        <v>18360</v>
      </c>
      <c r="C56" s="8" t="s">
        <v>12166</v>
      </c>
      <c r="D56" s="8" t="s">
        <v>11436</v>
      </c>
      <c r="E56" s="8" t="s">
        <v>12177</v>
      </c>
      <c r="F56" s="8" t="s">
        <v>12178</v>
      </c>
      <c r="G56" s="38" t="s">
        <v>12179</v>
      </c>
      <c r="H56" s="8" t="s">
        <v>14677</v>
      </c>
      <c r="I56" s="8" t="str">
        <f t="shared" si="1"/>
        <v>DYE6224</v>
      </c>
      <c r="J56" s="79" t="s">
        <v>14678</v>
      </c>
      <c r="K56" s="79" t="s">
        <v>20248</v>
      </c>
      <c r="L56" s="8">
        <v>5309</v>
      </c>
      <c r="M56" s="8" t="s">
        <v>21</v>
      </c>
      <c r="N56" s="8" t="s">
        <v>14563</v>
      </c>
      <c r="O56" s="8"/>
      <c r="P56" s="8"/>
      <c r="S56" s="100"/>
      <c r="U56" s="104"/>
    </row>
    <row r="57" spans="1:21">
      <c r="A57" s="8">
        <v>54</v>
      </c>
      <c r="B57" s="8" t="s">
        <v>18360</v>
      </c>
      <c r="C57" s="8" t="s">
        <v>12180</v>
      </c>
      <c r="D57" s="8" t="s">
        <v>11436</v>
      </c>
      <c r="E57" s="8" t="s">
        <v>12182</v>
      </c>
      <c r="F57" s="8" t="s">
        <v>12183</v>
      </c>
      <c r="G57" s="38" t="s">
        <v>12184</v>
      </c>
      <c r="H57" s="8" t="s">
        <v>14679</v>
      </c>
      <c r="I57" s="8" t="str">
        <f t="shared" si="1"/>
        <v>DYE6225</v>
      </c>
      <c r="J57" s="79" t="s">
        <v>14680</v>
      </c>
      <c r="K57" s="79" t="s">
        <v>20248</v>
      </c>
      <c r="L57" s="8">
        <v>5233</v>
      </c>
      <c r="M57" s="8" t="s">
        <v>21</v>
      </c>
      <c r="N57" s="8" t="s">
        <v>14563</v>
      </c>
      <c r="O57" s="8"/>
      <c r="P57" s="5"/>
    </row>
    <row r="58" spans="1:21">
      <c r="A58" s="8">
        <v>55</v>
      </c>
      <c r="B58" s="8" t="s">
        <v>18360</v>
      </c>
      <c r="C58" s="8" t="s">
        <v>12185</v>
      </c>
      <c r="D58" s="8" t="s">
        <v>11436</v>
      </c>
      <c r="E58" s="8" t="s">
        <v>12186</v>
      </c>
      <c r="F58" s="8" t="s">
        <v>12187</v>
      </c>
      <c r="G58" s="38" t="s">
        <v>12188</v>
      </c>
      <c r="H58" s="8" t="s">
        <v>14681</v>
      </c>
      <c r="I58" s="8" t="str">
        <f t="shared" si="1"/>
        <v>DYE6226</v>
      </c>
      <c r="J58" s="79" t="s">
        <v>14682</v>
      </c>
      <c r="K58" s="79" t="s">
        <v>20248</v>
      </c>
      <c r="L58" s="8">
        <v>5234</v>
      </c>
      <c r="M58" s="8" t="s">
        <v>21</v>
      </c>
      <c r="N58" s="8" t="s">
        <v>14563</v>
      </c>
      <c r="O58" s="8"/>
      <c r="P58" s="5"/>
    </row>
    <row r="59" spans="1:21">
      <c r="A59" s="8">
        <v>56</v>
      </c>
      <c r="B59" s="8" t="s">
        <v>18360</v>
      </c>
      <c r="C59" s="8" t="s">
        <v>12185</v>
      </c>
      <c r="D59" s="8" t="s">
        <v>11436</v>
      </c>
      <c r="E59" s="8" t="s">
        <v>12190</v>
      </c>
      <c r="F59" s="8" t="s">
        <v>12191</v>
      </c>
      <c r="G59" s="38" t="s">
        <v>12192</v>
      </c>
      <c r="H59" s="8" t="s">
        <v>14683</v>
      </c>
      <c r="I59" s="8" t="str">
        <f t="shared" si="1"/>
        <v>DYE6227</v>
      </c>
      <c r="J59" s="79" t="s">
        <v>14684</v>
      </c>
      <c r="K59" s="79" t="s">
        <v>20248</v>
      </c>
      <c r="L59" s="8">
        <v>5310</v>
      </c>
      <c r="M59" s="8" t="s">
        <v>21</v>
      </c>
      <c r="N59" s="8" t="s">
        <v>14563</v>
      </c>
      <c r="O59" s="8"/>
      <c r="P59" s="5"/>
    </row>
    <row r="60" spans="1:21">
      <c r="A60" s="8">
        <v>57</v>
      </c>
      <c r="B60" s="8" t="s">
        <v>18360</v>
      </c>
      <c r="C60" s="8" t="s">
        <v>12193</v>
      </c>
      <c r="D60" s="8" t="s">
        <v>11436</v>
      </c>
      <c r="E60" s="8" t="s">
        <v>12194</v>
      </c>
      <c r="F60" s="8" t="s">
        <v>12195</v>
      </c>
      <c r="G60" s="38" t="s">
        <v>12196</v>
      </c>
      <c r="H60" s="8" t="s">
        <v>12298</v>
      </c>
      <c r="I60" s="8" t="str">
        <f t="shared" si="1"/>
        <v>DYE5087</v>
      </c>
      <c r="J60" s="79" t="s">
        <v>12299</v>
      </c>
      <c r="K60" s="79" t="s">
        <v>11656</v>
      </c>
      <c r="L60" s="8">
        <v>5311</v>
      </c>
      <c r="M60" s="8" t="s">
        <v>21</v>
      </c>
      <c r="N60" s="8">
        <v>211546</v>
      </c>
      <c r="O60" s="8"/>
      <c r="P60" s="5"/>
    </row>
    <row r="61" spans="1:21">
      <c r="A61" s="8">
        <v>58</v>
      </c>
      <c r="B61" s="8" t="s">
        <v>18360</v>
      </c>
      <c r="C61" s="8" t="s">
        <v>12193</v>
      </c>
      <c r="D61" s="8" t="s">
        <v>11436</v>
      </c>
      <c r="E61" s="8" t="s">
        <v>12198</v>
      </c>
      <c r="F61" s="8" t="s">
        <v>12199</v>
      </c>
      <c r="G61" s="38" t="s">
        <v>12200</v>
      </c>
      <c r="H61" s="8" t="s">
        <v>12300</v>
      </c>
      <c r="I61" s="8" t="str">
        <f t="shared" si="1"/>
        <v>DYE5088</v>
      </c>
      <c r="J61" s="79" t="s">
        <v>12301</v>
      </c>
      <c r="K61" s="79" t="s">
        <v>11656</v>
      </c>
      <c r="L61" s="8">
        <v>5312</v>
      </c>
      <c r="M61" s="8" t="s">
        <v>21</v>
      </c>
      <c r="N61" s="8">
        <v>211546</v>
      </c>
      <c r="O61" s="8"/>
      <c r="P61" s="5"/>
    </row>
    <row r="62" spans="1:21">
      <c r="A62" s="8">
        <v>59</v>
      </c>
      <c r="B62" s="8" t="s">
        <v>18360</v>
      </c>
      <c r="C62" s="8" t="s">
        <v>12158</v>
      </c>
      <c r="D62" s="8" t="s">
        <v>11436</v>
      </c>
      <c r="E62" s="8" t="s">
        <v>12201</v>
      </c>
      <c r="F62" s="8" t="s">
        <v>12202</v>
      </c>
      <c r="G62" s="38" t="s">
        <v>12203</v>
      </c>
      <c r="H62" s="8" t="s">
        <v>12302</v>
      </c>
      <c r="I62" s="8" t="str">
        <f t="shared" si="1"/>
        <v>DYE5089</v>
      </c>
      <c r="J62" s="79" t="s">
        <v>12303</v>
      </c>
      <c r="K62" s="79" t="s">
        <v>11656</v>
      </c>
      <c r="L62" s="8">
        <v>5235</v>
      </c>
      <c r="M62" s="8" t="s">
        <v>21</v>
      </c>
      <c r="N62" s="8">
        <v>211546</v>
      </c>
      <c r="O62" s="8"/>
      <c r="P62" s="5"/>
    </row>
    <row r="63" spans="1:21">
      <c r="A63" s="8">
        <v>60</v>
      </c>
      <c r="B63" s="8" t="s">
        <v>18360</v>
      </c>
      <c r="C63" s="8" t="s">
        <v>12166</v>
      </c>
      <c r="D63" s="8" t="s">
        <v>11436</v>
      </c>
      <c r="E63" s="8" t="s">
        <v>12204</v>
      </c>
      <c r="F63" s="8" t="s">
        <v>12205</v>
      </c>
      <c r="G63" s="38" t="s">
        <v>12206</v>
      </c>
      <c r="H63" s="8" t="s">
        <v>12304</v>
      </c>
      <c r="I63" s="8" t="str">
        <f t="shared" si="1"/>
        <v>DYE5091</v>
      </c>
      <c r="J63" s="79" t="s">
        <v>12305</v>
      </c>
      <c r="K63" s="79" t="s">
        <v>11656</v>
      </c>
      <c r="L63" s="8">
        <v>5239</v>
      </c>
      <c r="M63" s="8" t="s">
        <v>21</v>
      </c>
      <c r="N63" s="8">
        <v>211546</v>
      </c>
      <c r="O63" s="8"/>
      <c r="P63" s="5"/>
    </row>
    <row r="64" spans="1:21">
      <c r="A64" s="8">
        <v>61</v>
      </c>
      <c r="B64" s="8" t="s">
        <v>18360</v>
      </c>
      <c r="C64" s="8" t="s">
        <v>12193</v>
      </c>
      <c r="D64" s="8" t="s">
        <v>11436</v>
      </c>
      <c r="E64" s="8" t="s">
        <v>12207</v>
      </c>
      <c r="F64" s="8" t="s">
        <v>12208</v>
      </c>
      <c r="G64" s="38" t="s">
        <v>12209</v>
      </c>
      <c r="H64" s="8" t="s">
        <v>12306</v>
      </c>
      <c r="I64" s="8" t="str">
        <f t="shared" si="1"/>
        <v>DYE5094</v>
      </c>
      <c r="J64" s="79" t="s">
        <v>12307</v>
      </c>
      <c r="K64" s="79" t="s">
        <v>11656</v>
      </c>
      <c r="L64" s="8">
        <v>5240</v>
      </c>
      <c r="M64" s="8" t="s">
        <v>21</v>
      </c>
      <c r="N64" s="8">
        <v>211546</v>
      </c>
      <c r="O64" s="8"/>
      <c r="P64" s="5"/>
    </row>
    <row r="65" spans="1:16">
      <c r="A65" s="8">
        <v>62</v>
      </c>
      <c r="B65" s="8" t="s">
        <v>18360</v>
      </c>
      <c r="C65" s="8" t="s">
        <v>12193</v>
      </c>
      <c r="D65" s="8" t="s">
        <v>11436</v>
      </c>
      <c r="E65" s="8" t="s">
        <v>12210</v>
      </c>
      <c r="F65" s="8" t="s">
        <v>12211</v>
      </c>
      <c r="G65" s="38" t="s">
        <v>12212</v>
      </c>
      <c r="H65" s="8" t="s">
        <v>14685</v>
      </c>
      <c r="I65" s="8" t="str">
        <f t="shared" si="1"/>
        <v>DYE6231</v>
      </c>
      <c r="J65" s="79" t="s">
        <v>14686</v>
      </c>
      <c r="K65" s="79" t="s">
        <v>20248</v>
      </c>
      <c r="L65" s="8">
        <v>5241</v>
      </c>
      <c r="M65" s="8" t="s">
        <v>21</v>
      </c>
      <c r="N65" s="8" t="s">
        <v>14563</v>
      </c>
      <c r="O65" s="8"/>
      <c r="P65" s="5"/>
    </row>
    <row r="66" spans="1:16">
      <c r="A66" s="8">
        <v>63</v>
      </c>
      <c r="B66" s="8" t="s">
        <v>18360</v>
      </c>
      <c r="C66" s="8" t="s">
        <v>12213</v>
      </c>
      <c r="D66" s="8" t="s">
        <v>11436</v>
      </c>
      <c r="E66" s="8" t="s">
        <v>12214</v>
      </c>
      <c r="F66" s="8" t="s">
        <v>12215</v>
      </c>
      <c r="G66" s="38" t="s">
        <v>12216</v>
      </c>
      <c r="H66" s="8" t="s">
        <v>12308</v>
      </c>
      <c r="I66" s="8" t="str">
        <f t="shared" si="1"/>
        <v>DYE5096</v>
      </c>
      <c r="J66" s="79" t="s">
        <v>12309</v>
      </c>
      <c r="K66" s="79" t="s">
        <v>11656</v>
      </c>
      <c r="L66" s="8">
        <v>5242</v>
      </c>
      <c r="M66" s="8" t="s">
        <v>21</v>
      </c>
      <c r="N66" s="8">
        <v>211546</v>
      </c>
      <c r="O66" s="8"/>
      <c r="P66" s="5"/>
    </row>
    <row r="67" spans="1:16">
      <c r="A67" s="8">
        <v>64</v>
      </c>
      <c r="B67" s="8" t="s">
        <v>18360</v>
      </c>
      <c r="C67" s="8" t="s">
        <v>12166</v>
      </c>
      <c r="D67" s="8" t="s">
        <v>11436</v>
      </c>
      <c r="E67" s="8" t="s">
        <v>12217</v>
      </c>
      <c r="F67" s="8" t="s">
        <v>12218</v>
      </c>
      <c r="G67" s="38" t="s">
        <v>12219</v>
      </c>
      <c r="H67" s="8" t="s">
        <v>12310</v>
      </c>
      <c r="I67" s="8" t="str">
        <f t="shared" si="1"/>
        <v>DYE5097</v>
      </c>
      <c r="J67" s="79" t="s">
        <v>12311</v>
      </c>
      <c r="K67" s="79" t="s">
        <v>11656</v>
      </c>
      <c r="L67" s="8">
        <v>5243</v>
      </c>
      <c r="M67" s="8" t="s">
        <v>21</v>
      </c>
      <c r="N67" s="8">
        <v>211546</v>
      </c>
      <c r="O67" s="8"/>
      <c r="P67" s="5"/>
    </row>
    <row r="68" spans="1:16">
      <c r="A68" s="8">
        <v>65</v>
      </c>
      <c r="B68" s="8" t="s">
        <v>18360</v>
      </c>
      <c r="C68" s="8" t="s">
        <v>12166</v>
      </c>
      <c r="D68" s="8" t="s">
        <v>11436</v>
      </c>
      <c r="E68" s="8" t="s">
        <v>12220</v>
      </c>
      <c r="F68" s="8" t="s">
        <v>12221</v>
      </c>
      <c r="G68" s="38" t="s">
        <v>12222</v>
      </c>
      <c r="H68" s="8" t="s">
        <v>12312</v>
      </c>
      <c r="I68" s="8" t="str">
        <f t="shared" si="1"/>
        <v>DYE5098</v>
      </c>
      <c r="J68" s="79" t="s">
        <v>12313</v>
      </c>
      <c r="K68" s="79" t="s">
        <v>11656</v>
      </c>
      <c r="L68" s="8">
        <v>5304</v>
      </c>
      <c r="M68" s="8" t="s">
        <v>21</v>
      </c>
      <c r="N68" s="8">
        <v>211546</v>
      </c>
      <c r="O68" s="8"/>
      <c r="P68" s="5"/>
    </row>
    <row r="69" spans="1:16">
      <c r="A69" s="8">
        <v>66</v>
      </c>
      <c r="B69" s="8" t="s">
        <v>18360</v>
      </c>
      <c r="C69" s="8" t="s">
        <v>12193</v>
      </c>
      <c r="D69" s="8" t="s">
        <v>11436</v>
      </c>
      <c r="E69" s="8" t="s">
        <v>12224</v>
      </c>
      <c r="F69" s="8" t="s">
        <v>12225</v>
      </c>
      <c r="G69" s="38" t="s">
        <v>12226</v>
      </c>
      <c r="H69" s="8" t="s">
        <v>12314</v>
      </c>
      <c r="I69" s="8" t="str">
        <f t="shared" si="1"/>
        <v>DYE5099</v>
      </c>
      <c r="J69" s="79" t="s">
        <v>12315</v>
      </c>
      <c r="K69" s="79" t="s">
        <v>11656</v>
      </c>
      <c r="L69" s="8">
        <v>5305</v>
      </c>
      <c r="M69" s="8" t="s">
        <v>21</v>
      </c>
      <c r="N69" s="8">
        <v>211546</v>
      </c>
      <c r="O69" s="8"/>
      <c r="P69" s="5"/>
    </row>
    <row r="70" spans="1:16">
      <c r="A70" s="8">
        <v>67</v>
      </c>
      <c r="B70" s="8" t="s">
        <v>18360</v>
      </c>
      <c r="C70" s="8" t="s">
        <v>12193</v>
      </c>
      <c r="D70" s="8" t="s">
        <v>11436</v>
      </c>
      <c r="E70" s="8" t="s">
        <v>12227</v>
      </c>
      <c r="F70" s="8" t="s">
        <v>12228</v>
      </c>
      <c r="G70" s="38" t="s">
        <v>12229</v>
      </c>
      <c r="H70" s="8" t="s">
        <v>12316</v>
      </c>
      <c r="I70" s="8" t="str">
        <f t="shared" si="1"/>
        <v>DYE5100</v>
      </c>
      <c r="J70" s="79" t="s">
        <v>12317</v>
      </c>
      <c r="K70" s="79" t="s">
        <v>11656</v>
      </c>
      <c r="L70" s="8">
        <v>5306</v>
      </c>
      <c r="M70" s="8" t="s">
        <v>21</v>
      </c>
      <c r="N70" s="8">
        <v>211546</v>
      </c>
      <c r="O70" s="8"/>
      <c r="P70" s="5"/>
    </row>
    <row r="71" spans="1:16">
      <c r="A71" s="8">
        <v>68</v>
      </c>
      <c r="B71" s="8" t="s">
        <v>18360</v>
      </c>
      <c r="C71" s="8" t="s">
        <v>12230</v>
      </c>
      <c r="D71" s="8" t="s">
        <v>11436</v>
      </c>
      <c r="E71" s="8" t="s">
        <v>12231</v>
      </c>
      <c r="F71" s="8" t="s">
        <v>12232</v>
      </c>
      <c r="G71" s="38" t="s">
        <v>12233</v>
      </c>
      <c r="H71" s="8" t="s">
        <v>14687</v>
      </c>
      <c r="I71" s="8" t="str">
        <f t="shared" si="1"/>
        <v>DYE6232</v>
      </c>
      <c r="J71" s="79" t="s">
        <v>14688</v>
      </c>
      <c r="K71" s="79" t="s">
        <v>20248</v>
      </c>
      <c r="L71" s="8">
        <v>5307</v>
      </c>
      <c r="M71" s="8" t="s">
        <v>21</v>
      </c>
      <c r="N71" s="8" t="s">
        <v>14563</v>
      </c>
      <c r="O71" s="8"/>
      <c r="P71" s="5"/>
    </row>
    <row r="72" spans="1:16">
      <c r="A72" s="8">
        <v>69</v>
      </c>
      <c r="B72" s="8" t="s">
        <v>18360</v>
      </c>
      <c r="C72" s="8" t="s">
        <v>12234</v>
      </c>
      <c r="D72" s="8" t="s">
        <v>11436</v>
      </c>
      <c r="E72" s="8" t="s">
        <v>12235</v>
      </c>
      <c r="F72" s="8" t="s">
        <v>12236</v>
      </c>
      <c r="G72" s="38" t="s">
        <v>12237</v>
      </c>
      <c r="H72" s="8" t="s">
        <v>12318</v>
      </c>
      <c r="I72" s="8" t="str">
        <f t="shared" si="1"/>
        <v>DYE5104</v>
      </c>
      <c r="J72" s="79" t="s">
        <v>12319</v>
      </c>
      <c r="K72" s="79" t="s">
        <v>11656</v>
      </c>
      <c r="L72" s="8">
        <v>5317</v>
      </c>
      <c r="M72" s="8" t="s">
        <v>21</v>
      </c>
      <c r="N72" s="8">
        <v>211546</v>
      </c>
      <c r="O72" s="8"/>
      <c r="P72" s="5"/>
    </row>
    <row r="73" spans="1:16">
      <c r="A73" s="8">
        <v>70</v>
      </c>
      <c r="B73" s="8" t="s">
        <v>18360</v>
      </c>
      <c r="C73" s="8" t="s">
        <v>12238</v>
      </c>
      <c r="D73" s="8" t="s">
        <v>11436</v>
      </c>
      <c r="E73" s="8" t="s">
        <v>12239</v>
      </c>
      <c r="F73" s="8" t="s">
        <v>12240</v>
      </c>
      <c r="G73" s="38" t="s">
        <v>12241</v>
      </c>
      <c r="H73" s="8" t="s">
        <v>12320</v>
      </c>
      <c r="I73" s="8" t="str">
        <f t="shared" si="1"/>
        <v>DYE5105</v>
      </c>
      <c r="J73" s="79" t="s">
        <v>12321</v>
      </c>
      <c r="K73" s="79" t="s">
        <v>11656</v>
      </c>
      <c r="L73" s="8">
        <v>5470</v>
      </c>
      <c r="M73" s="8" t="s">
        <v>21</v>
      </c>
      <c r="N73" s="8">
        <v>211546</v>
      </c>
      <c r="O73" s="8"/>
      <c r="P73" s="5"/>
    </row>
    <row r="74" spans="1:16">
      <c r="A74" s="8">
        <v>71</v>
      </c>
      <c r="B74" s="8" t="s">
        <v>18360</v>
      </c>
      <c r="C74" s="8"/>
      <c r="D74" s="8" t="s">
        <v>11436</v>
      </c>
      <c r="E74" s="8"/>
      <c r="F74" s="8"/>
      <c r="G74" s="38"/>
      <c r="H74" s="8" t="s">
        <v>12322</v>
      </c>
      <c r="I74" s="8" t="str">
        <f t="shared" si="1"/>
        <v>DYE5107</v>
      </c>
      <c r="J74" s="79" t="s">
        <v>12323</v>
      </c>
      <c r="K74" s="79" t="s">
        <v>11656</v>
      </c>
      <c r="L74" s="8">
        <v>5253</v>
      </c>
      <c r="M74" s="8" t="s">
        <v>21</v>
      </c>
      <c r="N74" s="8">
        <v>211546</v>
      </c>
      <c r="O74" s="8"/>
      <c r="P74" s="5"/>
    </row>
    <row r="75" spans="1:16">
      <c r="A75" s="8">
        <v>72</v>
      </c>
      <c r="B75" s="8" t="s">
        <v>18360</v>
      </c>
      <c r="C75" s="8" t="s">
        <v>12234</v>
      </c>
      <c r="D75" s="8" t="s">
        <v>11436</v>
      </c>
      <c r="E75" s="8" t="s">
        <v>12245</v>
      </c>
      <c r="F75" s="8" t="s">
        <v>12246</v>
      </c>
      <c r="G75" s="38" t="s">
        <v>12247</v>
      </c>
      <c r="H75" s="8" t="s">
        <v>12324</v>
      </c>
      <c r="I75" s="8" t="str">
        <f t="shared" si="1"/>
        <v>DYE5108</v>
      </c>
      <c r="J75" s="79" t="s">
        <v>12325</v>
      </c>
      <c r="K75" s="79" t="s">
        <v>11656</v>
      </c>
      <c r="L75" s="8">
        <v>5313</v>
      </c>
      <c r="M75" s="8" t="s">
        <v>21</v>
      </c>
      <c r="N75" s="8">
        <v>211546</v>
      </c>
      <c r="O75" s="8"/>
      <c r="P75" s="5"/>
    </row>
    <row r="76" spans="1:16">
      <c r="A76" s="8">
        <v>73</v>
      </c>
      <c r="B76" s="8" t="s">
        <v>18360</v>
      </c>
      <c r="C76" s="8" t="s">
        <v>12248</v>
      </c>
      <c r="D76" s="8" t="s">
        <v>11436</v>
      </c>
      <c r="E76" s="8" t="s">
        <v>12249</v>
      </c>
      <c r="F76" s="8" t="s">
        <v>12250</v>
      </c>
      <c r="G76" s="38" t="s">
        <v>12251</v>
      </c>
      <c r="H76" s="8" t="s">
        <v>14689</v>
      </c>
      <c r="I76" s="8" t="str">
        <f t="shared" si="1"/>
        <v>DYE6239</v>
      </c>
      <c r="J76" s="79" t="s">
        <v>14690</v>
      </c>
      <c r="K76" s="79" t="s">
        <v>20248</v>
      </c>
      <c r="L76" s="8">
        <v>5244</v>
      </c>
      <c r="M76" s="8" t="s">
        <v>21</v>
      </c>
      <c r="N76" s="8" t="s">
        <v>14563</v>
      </c>
      <c r="O76" s="8"/>
      <c r="P76" s="5"/>
    </row>
    <row r="77" spans="1:16">
      <c r="A77" s="8">
        <v>74</v>
      </c>
      <c r="B77" s="8" t="s">
        <v>18360</v>
      </c>
      <c r="C77" s="8" t="s">
        <v>12252</v>
      </c>
      <c r="D77" s="8" t="s">
        <v>11436</v>
      </c>
      <c r="E77" s="8" t="s">
        <v>12253</v>
      </c>
      <c r="F77" s="8" t="s">
        <v>12254</v>
      </c>
      <c r="G77" s="38" t="s">
        <v>12255</v>
      </c>
      <c r="H77" s="8" t="s">
        <v>12326</v>
      </c>
      <c r="I77" s="8" t="str">
        <f t="shared" si="1"/>
        <v>DYE5123</v>
      </c>
      <c r="J77" s="79" t="s">
        <v>12327</v>
      </c>
      <c r="K77" s="79" t="s">
        <v>11656</v>
      </c>
      <c r="L77" s="8">
        <v>5245</v>
      </c>
      <c r="M77" s="8" t="s">
        <v>21</v>
      </c>
      <c r="N77" s="8">
        <v>211546</v>
      </c>
      <c r="O77" s="8"/>
      <c r="P77" s="5"/>
    </row>
    <row r="78" spans="1:16">
      <c r="A78" s="8">
        <v>75</v>
      </c>
      <c r="B78" s="8" t="s">
        <v>18360</v>
      </c>
      <c r="C78" s="8" t="s">
        <v>12256</v>
      </c>
      <c r="D78" s="8" t="s">
        <v>11436</v>
      </c>
      <c r="E78" s="8" t="s">
        <v>12257</v>
      </c>
      <c r="F78" s="8" t="s">
        <v>12258</v>
      </c>
      <c r="G78" s="38" t="s">
        <v>12259</v>
      </c>
      <c r="H78" s="8" t="s">
        <v>12328</v>
      </c>
      <c r="I78" s="8" t="str">
        <f t="shared" si="1"/>
        <v>DYE5124</v>
      </c>
      <c r="J78" s="79" t="s">
        <v>12329</v>
      </c>
      <c r="K78" s="79" t="s">
        <v>11656</v>
      </c>
      <c r="L78" s="8">
        <v>5246</v>
      </c>
      <c r="M78" s="8" t="s">
        <v>21</v>
      </c>
      <c r="N78" s="8">
        <v>211546</v>
      </c>
      <c r="O78" s="8"/>
      <c r="P78" s="5"/>
    </row>
    <row r="79" spans="1:16">
      <c r="A79" s="8">
        <v>76</v>
      </c>
      <c r="B79" s="8" t="s">
        <v>18360</v>
      </c>
      <c r="C79" s="8" t="s">
        <v>12260</v>
      </c>
      <c r="D79" s="8" t="s">
        <v>11436</v>
      </c>
      <c r="E79" s="8" t="s">
        <v>12261</v>
      </c>
      <c r="F79" s="8" t="s">
        <v>12262</v>
      </c>
      <c r="G79" s="38" t="s">
        <v>12263</v>
      </c>
      <c r="H79" s="8" t="s">
        <v>12330</v>
      </c>
      <c r="I79" s="8" t="str">
        <f t="shared" si="1"/>
        <v>DYE5125</v>
      </c>
      <c r="J79" s="79" t="s">
        <v>12331</v>
      </c>
      <c r="K79" s="79" t="s">
        <v>11656</v>
      </c>
      <c r="L79" s="8">
        <v>5247</v>
      </c>
      <c r="M79" s="8" t="s">
        <v>21</v>
      </c>
      <c r="N79" s="8">
        <v>211546</v>
      </c>
      <c r="O79" s="8"/>
      <c r="P79" s="5"/>
    </row>
    <row r="80" spans="1:16">
      <c r="A80" s="8">
        <v>77</v>
      </c>
      <c r="B80" s="8" t="s">
        <v>18360</v>
      </c>
      <c r="C80" s="8" t="s">
        <v>12264</v>
      </c>
      <c r="D80" s="8" t="s">
        <v>11436</v>
      </c>
      <c r="E80" s="8" t="s">
        <v>12265</v>
      </c>
      <c r="F80" s="8" t="s">
        <v>12266</v>
      </c>
      <c r="G80" s="38" t="s">
        <v>12267</v>
      </c>
      <c r="H80" s="8" t="s">
        <v>12332</v>
      </c>
      <c r="I80" s="8" t="str">
        <f t="shared" si="1"/>
        <v>DYE5126</v>
      </c>
      <c r="J80" s="79" t="s">
        <v>12333</v>
      </c>
      <c r="K80" s="79" t="s">
        <v>11656</v>
      </c>
      <c r="L80" s="8">
        <v>5248</v>
      </c>
      <c r="M80" s="8" t="s">
        <v>21</v>
      </c>
      <c r="N80" s="8">
        <v>211546</v>
      </c>
      <c r="O80" s="8"/>
      <c r="P80" s="5"/>
    </row>
    <row r="81" spans="1:16">
      <c r="A81" s="8">
        <v>78</v>
      </c>
      <c r="B81" s="8" t="s">
        <v>18360</v>
      </c>
      <c r="C81" s="8" t="s">
        <v>12268</v>
      </c>
      <c r="D81" s="8" t="s">
        <v>11436</v>
      </c>
      <c r="E81" s="8" t="s">
        <v>12269</v>
      </c>
      <c r="F81" s="8" t="s">
        <v>12270</v>
      </c>
      <c r="G81" s="38" t="s">
        <v>12271</v>
      </c>
      <c r="H81" s="8" t="s">
        <v>12334</v>
      </c>
      <c r="I81" s="8" t="str">
        <f t="shared" si="1"/>
        <v>DYE5127</v>
      </c>
      <c r="J81" s="79" t="s">
        <v>12335</v>
      </c>
      <c r="K81" s="79" t="s">
        <v>11656</v>
      </c>
      <c r="L81" s="8">
        <v>5249</v>
      </c>
      <c r="M81" s="8" t="s">
        <v>21</v>
      </c>
      <c r="N81" s="8">
        <v>211546</v>
      </c>
      <c r="O81" s="8"/>
      <c r="P81" s="5"/>
    </row>
    <row r="82" spans="1:16">
      <c r="A82" s="8">
        <v>79</v>
      </c>
      <c r="B82" s="8" t="s">
        <v>18360</v>
      </c>
      <c r="C82" s="8" t="s">
        <v>12273</v>
      </c>
      <c r="D82" s="8" t="s">
        <v>11436</v>
      </c>
      <c r="E82" s="8" t="s">
        <v>12274</v>
      </c>
      <c r="F82" s="8" t="s">
        <v>12275</v>
      </c>
      <c r="G82" s="38" t="s">
        <v>12276</v>
      </c>
      <c r="H82" s="8" t="s">
        <v>14691</v>
      </c>
      <c r="I82" s="8" t="str">
        <f t="shared" si="1"/>
        <v>DYE6240</v>
      </c>
      <c r="J82" s="79" t="s">
        <v>14692</v>
      </c>
      <c r="K82" s="79" t="s">
        <v>20248</v>
      </c>
      <c r="L82" s="8">
        <v>5250</v>
      </c>
      <c r="M82" s="8" t="s">
        <v>21</v>
      </c>
      <c r="N82" s="8" t="s">
        <v>14563</v>
      </c>
      <c r="O82" s="8"/>
      <c r="P82" s="5"/>
    </row>
    <row r="83" spans="1:16">
      <c r="A83" s="8">
        <v>80</v>
      </c>
      <c r="B83" s="8" t="s">
        <v>18360</v>
      </c>
      <c r="C83" s="8" t="s">
        <v>12277</v>
      </c>
      <c r="D83" s="8" t="s">
        <v>11436</v>
      </c>
      <c r="E83" s="8" t="s">
        <v>12278</v>
      </c>
      <c r="F83" s="8" t="s">
        <v>12279</v>
      </c>
      <c r="G83" s="38" t="s">
        <v>12280</v>
      </c>
      <c r="H83" s="8" t="s">
        <v>14693</v>
      </c>
      <c r="I83" s="8" t="str">
        <f t="shared" si="1"/>
        <v>DYE6241</v>
      </c>
      <c r="J83" s="79" t="s">
        <v>14694</v>
      </c>
      <c r="K83" s="79" t="s">
        <v>20248</v>
      </c>
      <c r="L83" s="8">
        <v>5471</v>
      </c>
      <c r="M83" s="8" t="s">
        <v>21</v>
      </c>
      <c r="N83" s="8" t="s">
        <v>14563</v>
      </c>
      <c r="O83" s="8"/>
      <c r="P83" s="5"/>
    </row>
    <row r="84" spans="1:16">
      <c r="A84" s="8">
        <v>81</v>
      </c>
      <c r="B84" s="8" t="s">
        <v>18360</v>
      </c>
      <c r="C84" s="8" t="s">
        <v>12281</v>
      </c>
      <c r="D84" s="8" t="s">
        <v>11436</v>
      </c>
      <c r="E84" s="8" t="s">
        <v>12282</v>
      </c>
      <c r="F84" s="8" t="s">
        <v>12283</v>
      </c>
      <c r="G84" s="38" t="s">
        <v>12284</v>
      </c>
      <c r="H84" s="8" t="s">
        <v>14695</v>
      </c>
      <c r="I84" s="8" t="str">
        <f t="shared" si="1"/>
        <v>DYE6242</v>
      </c>
      <c r="J84" s="79" t="s">
        <v>14696</v>
      </c>
      <c r="K84" s="79" t="s">
        <v>20248</v>
      </c>
      <c r="L84" s="8">
        <v>5796</v>
      </c>
      <c r="M84" s="8" t="s">
        <v>21</v>
      </c>
      <c r="N84" s="8" t="s">
        <v>14563</v>
      </c>
      <c r="O84" s="8"/>
      <c r="P84" s="5"/>
    </row>
    <row r="85" spans="1:16">
      <c r="A85" s="8">
        <v>82</v>
      </c>
      <c r="B85" s="8" t="s">
        <v>18360</v>
      </c>
      <c r="C85" s="8" t="s">
        <v>12285</v>
      </c>
      <c r="D85" s="8" t="s">
        <v>11436</v>
      </c>
      <c r="E85" s="8" t="s">
        <v>12286</v>
      </c>
      <c r="F85" s="8" t="s">
        <v>12287</v>
      </c>
      <c r="G85" s="38" t="s">
        <v>12288</v>
      </c>
      <c r="H85" s="8" t="s">
        <v>12336</v>
      </c>
      <c r="I85" s="8" t="str">
        <f t="shared" si="1"/>
        <v>DYE5131</v>
      </c>
      <c r="J85" s="79" t="s">
        <v>12337</v>
      </c>
      <c r="K85" s="79" t="s">
        <v>11656</v>
      </c>
      <c r="L85" s="8">
        <v>5251</v>
      </c>
      <c r="M85" s="8" t="s">
        <v>21</v>
      </c>
      <c r="N85" s="8">
        <v>211546</v>
      </c>
      <c r="O85" s="8"/>
      <c r="P85" s="5"/>
    </row>
    <row r="86" spans="1:16">
      <c r="A86" s="8">
        <v>83</v>
      </c>
      <c r="B86" s="8" t="s">
        <v>18360</v>
      </c>
      <c r="C86" s="8" t="s">
        <v>12289</v>
      </c>
      <c r="D86" s="8" t="s">
        <v>11436</v>
      </c>
      <c r="E86" s="8" t="s">
        <v>12290</v>
      </c>
      <c r="F86" s="8" t="s">
        <v>12291</v>
      </c>
      <c r="G86" s="38" t="s">
        <v>12292</v>
      </c>
      <c r="H86" s="8" t="s">
        <v>12338</v>
      </c>
      <c r="I86" s="8" t="str">
        <f t="shared" si="1"/>
        <v>DYE5132</v>
      </c>
      <c r="J86" s="79" t="s">
        <v>12339</v>
      </c>
      <c r="K86" s="79" t="s">
        <v>11656</v>
      </c>
      <c r="L86" s="8">
        <v>5252</v>
      </c>
      <c r="M86" s="8" t="s">
        <v>21</v>
      </c>
      <c r="N86" s="8">
        <v>211546</v>
      </c>
      <c r="O86" s="8"/>
      <c r="P86" s="5"/>
    </row>
    <row r="87" spans="1:16">
      <c r="A87" s="8">
        <v>84</v>
      </c>
      <c r="B87" s="8" t="s">
        <v>18360</v>
      </c>
      <c r="C87" s="8" t="s">
        <v>12166</v>
      </c>
      <c r="D87" s="8" t="s">
        <v>11436</v>
      </c>
      <c r="E87" s="8" t="s">
        <v>12293</v>
      </c>
      <c r="F87" s="8" t="s">
        <v>12294</v>
      </c>
      <c r="G87" s="8" t="s">
        <v>12295</v>
      </c>
      <c r="H87" s="8" t="s">
        <v>12340</v>
      </c>
      <c r="I87" s="8" t="str">
        <f t="shared" si="1"/>
        <v>DYE5249</v>
      </c>
      <c r="J87" s="79" t="s">
        <v>12341</v>
      </c>
      <c r="K87" s="79" t="s">
        <v>11719</v>
      </c>
      <c r="L87" s="8">
        <v>5254</v>
      </c>
      <c r="M87" s="8" t="s">
        <v>22</v>
      </c>
      <c r="N87" s="8">
        <v>213503</v>
      </c>
      <c r="O87" s="8"/>
      <c r="P87" s="5"/>
    </row>
    <row r="88" spans="1:16">
      <c r="A88" s="8">
        <v>85</v>
      </c>
      <c r="B88" s="8" t="s">
        <v>18360</v>
      </c>
      <c r="C88" s="8" t="s">
        <v>14170</v>
      </c>
      <c r="D88" s="8" t="s">
        <v>11436</v>
      </c>
      <c r="E88" s="8" t="s">
        <v>14171</v>
      </c>
      <c r="F88" s="8" t="s">
        <v>14172</v>
      </c>
      <c r="G88" s="8" t="s">
        <v>14173</v>
      </c>
      <c r="H88" s="8" t="s">
        <v>14175</v>
      </c>
      <c r="I88" s="8" t="s">
        <v>14242</v>
      </c>
      <c r="J88" s="79" t="s">
        <v>14174</v>
      </c>
      <c r="K88" s="60" t="s">
        <v>13837</v>
      </c>
      <c r="L88" s="8">
        <v>5225</v>
      </c>
      <c r="M88" s="8" t="s">
        <v>21</v>
      </c>
      <c r="N88" s="8">
        <v>214305</v>
      </c>
      <c r="O88" s="8"/>
      <c r="P88" s="5"/>
    </row>
    <row r="89" spans="1:16">
      <c r="A89" s="8">
        <v>86</v>
      </c>
      <c r="B89" s="8" t="s">
        <v>18360</v>
      </c>
      <c r="C89" s="8" t="s">
        <v>12234</v>
      </c>
      <c r="D89" s="8" t="s">
        <v>11436</v>
      </c>
      <c r="E89" s="8" t="s">
        <v>14176</v>
      </c>
      <c r="F89" s="8" t="s">
        <v>14177</v>
      </c>
      <c r="G89" s="8" t="s">
        <v>14178</v>
      </c>
      <c r="H89" s="8" t="s">
        <v>14180</v>
      </c>
      <c r="I89" s="8" t="s">
        <v>14243</v>
      </c>
      <c r="J89" s="79" t="s">
        <v>14179</v>
      </c>
      <c r="K89" s="60" t="s">
        <v>13837</v>
      </c>
      <c r="L89" s="8">
        <v>5275</v>
      </c>
      <c r="M89" s="8" t="s">
        <v>21</v>
      </c>
      <c r="N89" s="8">
        <v>214305</v>
      </c>
      <c r="O89" s="8"/>
      <c r="P89" s="5"/>
    </row>
    <row r="90" spans="1:16">
      <c r="A90" s="8">
        <v>87</v>
      </c>
      <c r="B90" s="8" t="s">
        <v>18360</v>
      </c>
      <c r="C90" s="8" t="s">
        <v>14181</v>
      </c>
      <c r="D90" s="8" t="s">
        <v>11436</v>
      </c>
      <c r="E90" s="8" t="s">
        <v>14182</v>
      </c>
      <c r="F90" s="8" t="s">
        <v>14183</v>
      </c>
      <c r="G90" s="8" t="s">
        <v>14184</v>
      </c>
      <c r="H90" s="8" t="s">
        <v>14186</v>
      </c>
      <c r="I90" s="8" t="s">
        <v>14244</v>
      </c>
      <c r="J90" s="79" t="s">
        <v>14185</v>
      </c>
      <c r="K90" s="60" t="s">
        <v>13837</v>
      </c>
      <c r="L90" s="8">
        <v>5296</v>
      </c>
      <c r="M90" s="8" t="s">
        <v>21</v>
      </c>
      <c r="N90" s="8">
        <v>214305</v>
      </c>
      <c r="O90" s="8"/>
      <c r="P90" s="5"/>
    </row>
    <row r="91" spans="1:16">
      <c r="A91" s="8">
        <v>88</v>
      </c>
      <c r="B91" s="8" t="s">
        <v>18360</v>
      </c>
      <c r="C91" s="8" t="s">
        <v>5345</v>
      </c>
      <c r="D91" s="8" t="s">
        <v>11436</v>
      </c>
      <c r="E91" s="8" t="s">
        <v>14749</v>
      </c>
      <c r="F91" s="8" t="s">
        <v>14750</v>
      </c>
      <c r="G91" s="38" t="s">
        <v>14751</v>
      </c>
      <c r="H91" s="8" t="s">
        <v>14752</v>
      </c>
      <c r="I91" s="8" t="str">
        <f t="shared" ref="I91:I132" si="2">LEFT(J91,7)</f>
        <v>DYE4700</v>
      </c>
      <c r="J91" s="79" t="s">
        <v>14753</v>
      </c>
      <c r="K91" s="60" t="s">
        <v>14754</v>
      </c>
      <c r="L91" s="8">
        <v>5199</v>
      </c>
      <c r="M91" s="8" t="s">
        <v>21</v>
      </c>
      <c r="N91" s="8">
        <v>208960</v>
      </c>
      <c r="O91" s="8"/>
      <c r="P91" s="5"/>
    </row>
    <row r="92" spans="1:16">
      <c r="A92" s="8">
        <v>89</v>
      </c>
      <c r="B92" s="8" t="s">
        <v>18360</v>
      </c>
      <c r="C92" s="8" t="s">
        <v>12193</v>
      </c>
      <c r="D92" s="8" t="s">
        <v>11436</v>
      </c>
      <c r="E92" s="8" t="s">
        <v>14755</v>
      </c>
      <c r="F92" s="8" t="s">
        <v>14756</v>
      </c>
      <c r="G92" s="8" t="s">
        <v>14757</v>
      </c>
      <c r="H92" s="8" t="s">
        <v>14758</v>
      </c>
      <c r="I92" s="8" t="str">
        <f t="shared" si="2"/>
        <v>DYE4735</v>
      </c>
      <c r="J92" s="79" t="s">
        <v>14759</v>
      </c>
      <c r="K92" s="60" t="s">
        <v>14754</v>
      </c>
      <c r="L92" s="8">
        <v>5219</v>
      </c>
      <c r="M92" s="8" t="s">
        <v>21</v>
      </c>
      <c r="N92" s="8">
        <v>208960</v>
      </c>
      <c r="O92" s="8"/>
      <c r="P92" s="5"/>
    </row>
    <row r="93" spans="1:16">
      <c r="A93" s="8">
        <v>90</v>
      </c>
      <c r="B93" s="8" t="s">
        <v>18360</v>
      </c>
      <c r="C93" s="8" t="s">
        <v>12166</v>
      </c>
      <c r="D93" s="8" t="s">
        <v>11436</v>
      </c>
      <c r="E93" s="8" t="s">
        <v>14760</v>
      </c>
      <c r="F93" s="8" t="s">
        <v>14761</v>
      </c>
      <c r="G93" s="8" t="s">
        <v>14762</v>
      </c>
      <c r="H93" s="8" t="s">
        <v>14763</v>
      </c>
      <c r="I93" s="8" t="str">
        <f t="shared" si="2"/>
        <v>DYE4736</v>
      </c>
      <c r="J93" s="79" t="s">
        <v>14764</v>
      </c>
      <c r="K93" s="60" t="s">
        <v>14754</v>
      </c>
      <c r="L93" s="8">
        <v>5220</v>
      </c>
      <c r="M93" s="8" t="s">
        <v>21</v>
      </c>
      <c r="N93" s="8">
        <v>208960</v>
      </c>
      <c r="O93" s="8"/>
      <c r="P93" s="5"/>
    </row>
    <row r="94" spans="1:16">
      <c r="A94" s="8">
        <v>91</v>
      </c>
      <c r="B94" s="8" t="s">
        <v>18360</v>
      </c>
      <c r="C94" s="8" t="s">
        <v>14765</v>
      </c>
      <c r="D94" s="8" t="s">
        <v>11436</v>
      </c>
      <c r="E94" s="8" t="s">
        <v>14766</v>
      </c>
      <c r="F94" s="8" t="s">
        <v>14767</v>
      </c>
      <c r="G94" s="8" t="s">
        <v>14768</v>
      </c>
      <c r="H94" s="8" t="s">
        <v>14769</v>
      </c>
      <c r="I94" s="8" t="str">
        <f t="shared" si="2"/>
        <v>DYE4737</v>
      </c>
      <c r="J94" s="79" t="s">
        <v>14770</v>
      </c>
      <c r="K94" s="60" t="s">
        <v>14754</v>
      </c>
      <c r="L94" s="8">
        <v>5221</v>
      </c>
      <c r="M94" s="8" t="s">
        <v>21</v>
      </c>
      <c r="N94" s="8">
        <v>208960</v>
      </c>
      <c r="O94" s="8"/>
      <c r="P94" s="5"/>
    </row>
    <row r="95" spans="1:16">
      <c r="A95" s="8">
        <v>92</v>
      </c>
      <c r="B95" s="8" t="s">
        <v>18360</v>
      </c>
      <c r="C95" s="8"/>
      <c r="D95" s="8" t="s">
        <v>11436</v>
      </c>
      <c r="E95" s="8"/>
      <c r="F95" s="8"/>
      <c r="G95" s="8"/>
      <c r="H95" s="8" t="s">
        <v>14772</v>
      </c>
      <c r="I95" s="8" t="str">
        <f t="shared" si="2"/>
        <v>DYE4738</v>
      </c>
      <c r="J95" s="79" t="s">
        <v>14773</v>
      </c>
      <c r="K95" s="60" t="s">
        <v>14754</v>
      </c>
      <c r="L95" s="8">
        <v>5222</v>
      </c>
      <c r="M95" s="8" t="s">
        <v>21</v>
      </c>
      <c r="N95" s="8">
        <v>208960</v>
      </c>
      <c r="O95" s="8"/>
      <c r="P95" s="5"/>
    </row>
    <row r="96" spans="1:16">
      <c r="A96" s="8">
        <v>93</v>
      </c>
      <c r="B96" s="8" t="s">
        <v>18360</v>
      </c>
      <c r="C96" s="8" t="s">
        <v>5059</v>
      </c>
      <c r="D96" s="8" t="s">
        <v>11436</v>
      </c>
      <c r="E96" s="8" t="s">
        <v>14774</v>
      </c>
      <c r="F96" s="8" t="s">
        <v>14775</v>
      </c>
      <c r="G96" s="8" t="s">
        <v>14776</v>
      </c>
      <c r="H96" s="8" t="s">
        <v>14777</v>
      </c>
      <c r="I96" s="8" t="str">
        <f t="shared" si="2"/>
        <v>DYE4739</v>
      </c>
      <c r="J96" s="79" t="s">
        <v>14778</v>
      </c>
      <c r="K96" s="60" t="s">
        <v>14754</v>
      </c>
      <c r="L96" s="8">
        <v>5463</v>
      </c>
      <c r="M96" s="8" t="s">
        <v>21</v>
      </c>
      <c r="N96" s="8">
        <v>208960</v>
      </c>
      <c r="O96" s="8"/>
      <c r="P96" s="5"/>
    </row>
    <row r="97" spans="1:16">
      <c r="A97" s="8">
        <v>94</v>
      </c>
      <c r="B97" s="8" t="s">
        <v>18360</v>
      </c>
      <c r="C97" s="8" t="s">
        <v>14779</v>
      </c>
      <c r="D97" s="8" t="s">
        <v>11436</v>
      </c>
      <c r="E97" s="8" t="s">
        <v>14780</v>
      </c>
      <c r="F97" s="8" t="s">
        <v>14781</v>
      </c>
      <c r="G97" s="8" t="s">
        <v>14782</v>
      </c>
      <c r="H97" s="8" t="s">
        <v>14783</v>
      </c>
      <c r="I97" s="8" t="str">
        <f t="shared" si="2"/>
        <v>DYE4740</v>
      </c>
      <c r="J97" s="79" t="s">
        <v>14784</v>
      </c>
      <c r="K97" s="60" t="s">
        <v>14754</v>
      </c>
      <c r="L97" s="8">
        <v>5224</v>
      </c>
      <c r="M97" s="8" t="s">
        <v>21</v>
      </c>
      <c r="N97" s="8">
        <v>208960</v>
      </c>
      <c r="O97" s="8"/>
      <c r="P97" s="5"/>
    </row>
    <row r="98" spans="1:16">
      <c r="A98" s="8">
        <v>95</v>
      </c>
      <c r="B98" s="8" t="s">
        <v>18360</v>
      </c>
      <c r="C98" s="8" t="s">
        <v>12234</v>
      </c>
      <c r="D98" s="8" t="s">
        <v>11436</v>
      </c>
      <c r="E98" s="8" t="s">
        <v>14785</v>
      </c>
      <c r="F98" s="8" t="s">
        <v>14786</v>
      </c>
      <c r="G98" s="8" t="s">
        <v>14787</v>
      </c>
      <c r="H98" s="8" t="s">
        <v>14788</v>
      </c>
      <c r="I98" s="8" t="str">
        <f t="shared" si="2"/>
        <v>DYE4741</v>
      </c>
      <c r="J98" s="79" t="s">
        <v>14789</v>
      </c>
      <c r="K98" s="60" t="s">
        <v>14754</v>
      </c>
      <c r="L98" s="8">
        <v>5256</v>
      </c>
      <c r="M98" s="8" t="s">
        <v>21</v>
      </c>
      <c r="N98" s="8">
        <v>208960</v>
      </c>
      <c r="O98" s="8"/>
      <c r="P98" s="5"/>
    </row>
    <row r="99" spans="1:16">
      <c r="A99" s="8">
        <v>96</v>
      </c>
      <c r="B99" s="8" t="s">
        <v>18360</v>
      </c>
      <c r="C99" s="8" t="s">
        <v>14790</v>
      </c>
      <c r="D99" s="8" t="s">
        <v>11436</v>
      </c>
      <c r="E99" s="8" t="s">
        <v>14791</v>
      </c>
      <c r="F99" s="8" t="s">
        <v>14792</v>
      </c>
      <c r="G99" s="8" t="s">
        <v>14793</v>
      </c>
      <c r="H99" s="8" t="s">
        <v>14794</v>
      </c>
      <c r="I99" s="8" t="str">
        <f t="shared" si="2"/>
        <v>DYE4742</v>
      </c>
      <c r="J99" s="79" t="s">
        <v>14795</v>
      </c>
      <c r="K99" s="60" t="s">
        <v>14754</v>
      </c>
      <c r="L99" s="8">
        <v>5226</v>
      </c>
      <c r="M99" s="8" t="s">
        <v>21</v>
      </c>
      <c r="N99" s="8">
        <v>208960</v>
      </c>
      <c r="O99" s="8"/>
      <c r="P99" s="5"/>
    </row>
    <row r="100" spans="1:16">
      <c r="A100" s="8">
        <v>97</v>
      </c>
      <c r="B100" s="8" t="s">
        <v>18360</v>
      </c>
      <c r="C100" s="8" t="s">
        <v>5345</v>
      </c>
      <c r="D100" s="8" t="s">
        <v>11436</v>
      </c>
      <c r="E100" s="8" t="s">
        <v>14796</v>
      </c>
      <c r="F100" s="8" t="s">
        <v>14797</v>
      </c>
      <c r="G100" s="8" t="s">
        <v>14798</v>
      </c>
      <c r="H100" s="8" t="s">
        <v>14799</v>
      </c>
      <c r="I100" s="8" t="str">
        <f t="shared" si="2"/>
        <v>DYE4743</v>
      </c>
      <c r="J100" s="79" t="s">
        <v>14800</v>
      </c>
      <c r="K100" s="60" t="s">
        <v>14754</v>
      </c>
      <c r="L100" s="8">
        <v>5227</v>
      </c>
      <c r="M100" s="8" t="s">
        <v>21</v>
      </c>
      <c r="N100" s="8">
        <v>208960</v>
      </c>
      <c r="O100" s="8"/>
      <c r="P100" s="5"/>
    </row>
    <row r="101" spans="1:16">
      <c r="A101" s="8">
        <v>98</v>
      </c>
      <c r="B101" s="8" t="s">
        <v>18360</v>
      </c>
      <c r="C101" s="8" t="s">
        <v>14801</v>
      </c>
      <c r="D101" s="8" t="s">
        <v>11436</v>
      </c>
      <c r="E101" s="8" t="s">
        <v>14802</v>
      </c>
      <c r="F101" s="8" t="s">
        <v>14803</v>
      </c>
      <c r="G101" s="8" t="s">
        <v>14804</v>
      </c>
      <c r="H101" s="8" t="s">
        <v>14805</v>
      </c>
      <c r="I101" s="8" t="str">
        <f t="shared" si="2"/>
        <v>DYE4744</v>
      </c>
      <c r="J101" s="79" t="s">
        <v>14806</v>
      </c>
      <c r="K101" s="60" t="s">
        <v>14754</v>
      </c>
      <c r="L101" s="8">
        <v>5228</v>
      </c>
      <c r="M101" s="8" t="s">
        <v>21</v>
      </c>
      <c r="N101" s="8">
        <v>208960</v>
      </c>
      <c r="O101" s="8"/>
      <c r="P101" s="5"/>
    </row>
    <row r="102" spans="1:16">
      <c r="A102" s="8">
        <v>99</v>
      </c>
      <c r="B102" s="8" t="s">
        <v>18360</v>
      </c>
      <c r="C102" s="8" t="s">
        <v>5345</v>
      </c>
      <c r="D102" s="8" t="s">
        <v>11436</v>
      </c>
      <c r="E102" s="8" t="s">
        <v>14807</v>
      </c>
      <c r="F102" s="8" t="s">
        <v>14808</v>
      </c>
      <c r="G102" s="8" t="s">
        <v>14809</v>
      </c>
      <c r="H102" s="8" t="s">
        <v>14810</v>
      </c>
      <c r="I102" s="8" t="str">
        <f t="shared" si="2"/>
        <v>DYE4750</v>
      </c>
      <c r="J102" s="79" t="s">
        <v>14811</v>
      </c>
      <c r="K102" s="60" t="s">
        <v>14754</v>
      </c>
      <c r="L102" s="8">
        <v>5230</v>
      </c>
      <c r="M102" s="8" t="s">
        <v>21</v>
      </c>
      <c r="N102" s="8">
        <v>208960</v>
      </c>
      <c r="O102" s="8"/>
      <c r="P102" s="5"/>
    </row>
    <row r="103" spans="1:16">
      <c r="A103" s="8">
        <v>100</v>
      </c>
      <c r="B103" s="8" t="s">
        <v>18360</v>
      </c>
      <c r="C103" s="8" t="s">
        <v>5059</v>
      </c>
      <c r="D103" s="8" t="s">
        <v>11436</v>
      </c>
      <c r="E103" s="8" t="s">
        <v>14812</v>
      </c>
      <c r="F103" s="8" t="s">
        <v>14813</v>
      </c>
      <c r="G103" s="8" t="s">
        <v>14814</v>
      </c>
      <c r="H103" s="8" t="s">
        <v>14815</v>
      </c>
      <c r="I103" s="8" t="str">
        <f t="shared" si="2"/>
        <v>DYE4751</v>
      </c>
      <c r="J103" s="79" t="s">
        <v>14816</v>
      </c>
      <c r="K103" s="60" t="s">
        <v>14754</v>
      </c>
      <c r="L103" s="8">
        <v>5231</v>
      </c>
      <c r="M103" s="8" t="s">
        <v>21</v>
      </c>
      <c r="N103" s="8">
        <v>208960</v>
      </c>
      <c r="O103" s="8"/>
      <c r="P103" s="5"/>
    </row>
    <row r="104" spans="1:16">
      <c r="A104" s="8">
        <v>101</v>
      </c>
      <c r="B104" s="8" t="s">
        <v>18360</v>
      </c>
      <c r="C104" s="8" t="s">
        <v>14817</v>
      </c>
      <c r="D104" s="8" t="s">
        <v>11436</v>
      </c>
      <c r="E104" s="8" t="s">
        <v>14818</v>
      </c>
      <c r="F104" s="8" t="s">
        <v>14819</v>
      </c>
      <c r="G104" s="8" t="s">
        <v>14820</v>
      </c>
      <c r="H104" s="8" t="s">
        <v>14821</v>
      </c>
      <c r="I104" s="8" t="str">
        <f t="shared" si="2"/>
        <v>DYE4752</v>
      </c>
      <c r="J104" s="79" t="s">
        <v>14822</v>
      </c>
      <c r="K104" s="60" t="s">
        <v>14754</v>
      </c>
      <c r="L104" s="8">
        <v>5273</v>
      </c>
      <c r="M104" s="8" t="s">
        <v>21</v>
      </c>
      <c r="N104" s="8">
        <v>208960</v>
      </c>
      <c r="O104" s="8"/>
      <c r="P104" s="5"/>
    </row>
    <row r="105" spans="1:16">
      <c r="A105" s="8">
        <v>102</v>
      </c>
      <c r="B105" s="8" t="s">
        <v>18360</v>
      </c>
      <c r="C105" s="8" t="s">
        <v>14790</v>
      </c>
      <c r="D105" s="8" t="s">
        <v>11436</v>
      </c>
      <c r="E105" s="8" t="s">
        <v>14823</v>
      </c>
      <c r="F105" s="8" t="s">
        <v>14824</v>
      </c>
      <c r="G105" s="8" t="s">
        <v>14825</v>
      </c>
      <c r="H105" s="8" t="s">
        <v>14826</v>
      </c>
      <c r="I105" s="8" t="str">
        <f t="shared" si="2"/>
        <v>DYE4753</v>
      </c>
      <c r="J105" s="79" t="s">
        <v>14827</v>
      </c>
      <c r="K105" s="60" t="s">
        <v>14754</v>
      </c>
      <c r="L105" s="8">
        <v>5274</v>
      </c>
      <c r="M105" s="8" t="s">
        <v>21</v>
      </c>
      <c r="N105" s="8">
        <v>208960</v>
      </c>
      <c r="O105" s="8"/>
      <c r="P105" s="5"/>
    </row>
    <row r="106" spans="1:16">
      <c r="A106" s="8">
        <v>103</v>
      </c>
      <c r="B106" s="8" t="s">
        <v>18360</v>
      </c>
      <c r="C106" s="8" t="s">
        <v>12158</v>
      </c>
      <c r="D106" s="8" t="s">
        <v>11436</v>
      </c>
      <c r="E106" s="8" t="s">
        <v>14828</v>
      </c>
      <c r="F106" s="8" t="s">
        <v>14829</v>
      </c>
      <c r="G106" s="8" t="s">
        <v>14830</v>
      </c>
      <c r="H106" s="8" t="s">
        <v>14831</v>
      </c>
      <c r="I106" s="8" t="str">
        <f t="shared" si="2"/>
        <v>DYE4754</v>
      </c>
      <c r="J106" s="79" t="s">
        <v>14832</v>
      </c>
      <c r="K106" s="60" t="s">
        <v>14754</v>
      </c>
      <c r="L106" s="8">
        <v>5276</v>
      </c>
      <c r="M106" s="8" t="s">
        <v>21</v>
      </c>
      <c r="N106" s="8">
        <v>208960</v>
      </c>
      <c r="O106" s="8"/>
      <c r="P106" s="5"/>
    </row>
    <row r="107" spans="1:16">
      <c r="A107" s="8">
        <v>104</v>
      </c>
      <c r="B107" s="8" t="s">
        <v>18360</v>
      </c>
      <c r="C107" s="8" t="s">
        <v>14833</v>
      </c>
      <c r="D107" s="8" t="s">
        <v>11436</v>
      </c>
      <c r="E107" s="8" t="s">
        <v>14834</v>
      </c>
      <c r="F107" s="8" t="s">
        <v>14835</v>
      </c>
      <c r="G107" s="8" t="s">
        <v>14836</v>
      </c>
      <c r="H107" s="8" t="s">
        <v>14837</v>
      </c>
      <c r="I107" s="8" t="str">
        <f t="shared" si="2"/>
        <v>DYE4755</v>
      </c>
      <c r="J107" s="79" t="s">
        <v>14838</v>
      </c>
      <c r="K107" s="60" t="s">
        <v>14754</v>
      </c>
      <c r="L107" s="8">
        <v>5277</v>
      </c>
      <c r="M107" s="8" t="s">
        <v>21</v>
      </c>
      <c r="N107" s="8">
        <v>208960</v>
      </c>
      <c r="O107" s="8"/>
      <c r="P107" s="5"/>
    </row>
    <row r="108" spans="1:16">
      <c r="A108" s="8">
        <v>105</v>
      </c>
      <c r="B108" s="8" t="s">
        <v>18360</v>
      </c>
      <c r="C108" s="8" t="s">
        <v>14839</v>
      </c>
      <c r="D108" s="8" t="s">
        <v>11436</v>
      </c>
      <c r="E108" s="8" t="s">
        <v>14840</v>
      </c>
      <c r="F108" s="8" t="s">
        <v>14841</v>
      </c>
      <c r="G108" s="8" t="s">
        <v>14842</v>
      </c>
      <c r="H108" s="8" t="s">
        <v>14843</v>
      </c>
      <c r="I108" s="8" t="str">
        <f t="shared" si="2"/>
        <v>DYE4756</v>
      </c>
      <c r="J108" s="79" t="s">
        <v>14844</v>
      </c>
      <c r="K108" s="60" t="s">
        <v>14754</v>
      </c>
      <c r="L108" s="8">
        <v>5278</v>
      </c>
      <c r="M108" s="8" t="s">
        <v>21</v>
      </c>
      <c r="N108" s="8">
        <v>208960</v>
      </c>
      <c r="O108" s="8"/>
      <c r="P108" s="5"/>
    </row>
    <row r="109" spans="1:16">
      <c r="A109" s="8">
        <v>106</v>
      </c>
      <c r="B109" s="8" t="s">
        <v>18360</v>
      </c>
      <c r="C109" s="8" t="s">
        <v>12158</v>
      </c>
      <c r="D109" s="8" t="s">
        <v>11436</v>
      </c>
      <c r="E109" s="8" t="s">
        <v>14926</v>
      </c>
      <c r="F109" s="8" t="s">
        <v>14927</v>
      </c>
      <c r="G109" s="8" t="s">
        <v>14928</v>
      </c>
      <c r="H109" s="8" t="s">
        <v>14929</v>
      </c>
      <c r="I109" s="8" t="str">
        <f t="shared" si="2"/>
        <v>DYE4773</v>
      </c>
      <c r="J109" s="79" t="s">
        <v>14930</v>
      </c>
      <c r="K109" s="60" t="s">
        <v>14754</v>
      </c>
      <c r="L109" s="8">
        <v>5295</v>
      </c>
      <c r="M109" s="8" t="s">
        <v>21</v>
      </c>
      <c r="N109" s="8">
        <v>208960</v>
      </c>
      <c r="O109" s="8"/>
      <c r="P109" s="5"/>
    </row>
    <row r="110" spans="1:16">
      <c r="A110" s="8">
        <v>107</v>
      </c>
      <c r="B110" s="8" t="s">
        <v>18360</v>
      </c>
      <c r="C110" s="8" t="s">
        <v>5345</v>
      </c>
      <c r="D110" s="8" t="s">
        <v>11436</v>
      </c>
      <c r="E110" s="8" t="s">
        <v>14845</v>
      </c>
      <c r="F110" s="8" t="s">
        <v>14846</v>
      </c>
      <c r="G110" s="8" t="s">
        <v>14847</v>
      </c>
      <c r="H110" s="8" t="s">
        <v>14848</v>
      </c>
      <c r="I110" s="8" t="str">
        <f t="shared" si="2"/>
        <v>DYE4757</v>
      </c>
      <c r="J110" s="79" t="s">
        <v>14849</v>
      </c>
      <c r="K110" s="60" t="s">
        <v>14754</v>
      </c>
      <c r="L110" s="8">
        <v>5279</v>
      </c>
      <c r="M110" s="8" t="s">
        <v>21</v>
      </c>
      <c r="N110" s="8">
        <v>208960</v>
      </c>
      <c r="O110" s="8"/>
      <c r="P110" s="5"/>
    </row>
    <row r="111" spans="1:16">
      <c r="A111" s="8">
        <v>108</v>
      </c>
      <c r="B111" s="8" t="s">
        <v>18360</v>
      </c>
      <c r="C111" s="8" t="s">
        <v>14850</v>
      </c>
      <c r="D111" s="8" t="s">
        <v>11436</v>
      </c>
      <c r="E111" s="8" t="s">
        <v>14851</v>
      </c>
      <c r="F111" s="8" t="s">
        <v>14852</v>
      </c>
      <c r="G111" s="8" t="s">
        <v>14853</v>
      </c>
      <c r="H111" s="8" t="s">
        <v>14854</v>
      </c>
      <c r="I111" s="8" t="str">
        <f t="shared" si="2"/>
        <v>DYE4758</v>
      </c>
      <c r="J111" s="79" t="s">
        <v>14855</v>
      </c>
      <c r="K111" s="60" t="s">
        <v>14754</v>
      </c>
      <c r="L111" s="8">
        <v>5280</v>
      </c>
      <c r="M111" s="8" t="s">
        <v>21</v>
      </c>
      <c r="N111" s="8">
        <v>208960</v>
      </c>
      <c r="O111" s="8"/>
      <c r="P111" s="5"/>
    </row>
    <row r="112" spans="1:16">
      <c r="A112" s="8">
        <v>109</v>
      </c>
      <c r="B112" s="8" t="s">
        <v>18360</v>
      </c>
      <c r="C112" s="8" t="s">
        <v>14856</v>
      </c>
      <c r="D112" s="8" t="s">
        <v>11436</v>
      </c>
      <c r="E112" s="8" t="s">
        <v>14857</v>
      </c>
      <c r="F112" s="8" t="s">
        <v>14858</v>
      </c>
      <c r="G112" s="8" t="s">
        <v>14859</v>
      </c>
      <c r="H112" s="8" t="s">
        <v>14860</v>
      </c>
      <c r="I112" s="8" t="str">
        <f t="shared" si="2"/>
        <v>DYE4759</v>
      </c>
      <c r="J112" s="79" t="s">
        <v>14861</v>
      </c>
      <c r="K112" s="60" t="s">
        <v>14754</v>
      </c>
      <c r="L112" s="8">
        <v>5281</v>
      </c>
      <c r="M112" s="8" t="s">
        <v>21</v>
      </c>
      <c r="N112" s="8">
        <v>208960</v>
      </c>
      <c r="O112" s="8"/>
      <c r="P112" s="5"/>
    </row>
    <row r="113" spans="1:16">
      <c r="A113" s="8">
        <v>110</v>
      </c>
      <c r="B113" s="8" t="s">
        <v>18360</v>
      </c>
      <c r="C113" s="8"/>
      <c r="D113" s="8" t="s">
        <v>11436</v>
      </c>
      <c r="E113" s="8"/>
      <c r="F113" s="8"/>
      <c r="G113" s="8"/>
      <c r="H113" s="8" t="s">
        <v>14865</v>
      </c>
      <c r="I113" s="8" t="str">
        <f t="shared" si="2"/>
        <v>DYE4760</v>
      </c>
      <c r="J113" s="79" t="s">
        <v>14866</v>
      </c>
      <c r="K113" s="60" t="s">
        <v>14754</v>
      </c>
      <c r="L113" s="8">
        <v>5282</v>
      </c>
      <c r="M113" s="8" t="s">
        <v>21</v>
      </c>
      <c r="N113" s="8">
        <v>208960</v>
      </c>
      <c r="O113" s="8"/>
      <c r="P113" s="5"/>
    </row>
    <row r="114" spans="1:16">
      <c r="A114" s="8">
        <v>111</v>
      </c>
      <c r="B114" s="8" t="s">
        <v>18360</v>
      </c>
      <c r="C114" s="8" t="s">
        <v>14867</v>
      </c>
      <c r="D114" s="8" t="s">
        <v>11436</v>
      </c>
      <c r="E114" s="8" t="s">
        <v>14868</v>
      </c>
      <c r="F114" s="8" t="s">
        <v>14869</v>
      </c>
      <c r="G114" s="8" t="s">
        <v>14870</v>
      </c>
      <c r="H114" s="8" t="s">
        <v>14871</v>
      </c>
      <c r="I114" s="8" t="str">
        <f t="shared" si="2"/>
        <v>DYE4761</v>
      </c>
      <c r="J114" s="79" t="s">
        <v>14872</v>
      </c>
      <c r="K114" s="60" t="s">
        <v>14754</v>
      </c>
      <c r="L114" s="8">
        <v>5469</v>
      </c>
      <c r="M114" s="8" t="s">
        <v>21</v>
      </c>
      <c r="N114" s="8">
        <v>208960</v>
      </c>
      <c r="O114" s="8"/>
      <c r="P114" s="5"/>
    </row>
    <row r="115" spans="1:16">
      <c r="A115" s="8">
        <v>112</v>
      </c>
      <c r="B115" s="8" t="s">
        <v>18360</v>
      </c>
      <c r="C115" s="8" t="s">
        <v>14873</v>
      </c>
      <c r="D115" s="8" t="s">
        <v>11436</v>
      </c>
      <c r="E115" s="8" t="s">
        <v>14874</v>
      </c>
      <c r="F115" s="8" t="s">
        <v>14875</v>
      </c>
      <c r="G115" s="8" t="s">
        <v>14876</v>
      </c>
      <c r="H115" s="8" t="s">
        <v>14877</v>
      </c>
      <c r="I115" s="8" t="str">
        <f t="shared" si="2"/>
        <v>DYE4762</v>
      </c>
      <c r="J115" s="79" t="s">
        <v>14878</v>
      </c>
      <c r="K115" s="60" t="s">
        <v>14754</v>
      </c>
      <c r="L115" s="8">
        <v>5284</v>
      </c>
      <c r="M115" s="8" t="s">
        <v>21</v>
      </c>
      <c r="N115" s="8">
        <v>208960</v>
      </c>
      <c r="O115" s="8"/>
      <c r="P115" s="5"/>
    </row>
    <row r="116" spans="1:16">
      <c r="A116" s="8">
        <v>113</v>
      </c>
      <c r="B116" s="8" t="s">
        <v>18360</v>
      </c>
      <c r="C116" s="8" t="s">
        <v>12166</v>
      </c>
      <c r="D116" s="8" t="s">
        <v>11436</v>
      </c>
      <c r="E116" s="8" t="s">
        <v>14879</v>
      </c>
      <c r="F116" s="8" t="s">
        <v>14880</v>
      </c>
      <c r="G116" s="8" t="s">
        <v>14881</v>
      </c>
      <c r="H116" s="8" t="s">
        <v>14882</v>
      </c>
      <c r="I116" s="8" t="str">
        <f t="shared" si="2"/>
        <v>DYE4763</v>
      </c>
      <c r="J116" s="79" t="s">
        <v>14883</v>
      </c>
      <c r="K116" s="60" t="s">
        <v>14754</v>
      </c>
      <c r="L116" s="8">
        <v>5285</v>
      </c>
      <c r="M116" s="8" t="s">
        <v>21</v>
      </c>
      <c r="N116" s="8">
        <v>208960</v>
      </c>
      <c r="O116" s="8"/>
      <c r="P116" s="5"/>
    </row>
    <row r="117" spans="1:16">
      <c r="A117" s="8">
        <v>114</v>
      </c>
      <c r="B117" s="8" t="s">
        <v>18360</v>
      </c>
      <c r="C117" s="8" t="s">
        <v>5345</v>
      </c>
      <c r="D117" s="8" t="s">
        <v>11436</v>
      </c>
      <c r="E117" s="8" t="s">
        <v>14884</v>
      </c>
      <c r="F117" s="8" t="s">
        <v>14885</v>
      </c>
      <c r="G117" s="8" t="s">
        <v>14886</v>
      </c>
      <c r="H117" s="8" t="s">
        <v>14887</v>
      </c>
      <c r="I117" s="8" t="str">
        <f t="shared" si="2"/>
        <v>DYE4764</v>
      </c>
      <c r="J117" s="79" t="s">
        <v>14888</v>
      </c>
      <c r="K117" s="60" t="s">
        <v>14754</v>
      </c>
      <c r="L117" s="8">
        <v>5286</v>
      </c>
      <c r="M117" s="8" t="s">
        <v>21</v>
      </c>
      <c r="N117" s="8">
        <v>208960</v>
      </c>
      <c r="O117" s="8"/>
      <c r="P117" s="5"/>
    </row>
    <row r="118" spans="1:16">
      <c r="A118" s="8">
        <v>115</v>
      </c>
      <c r="B118" s="8" t="s">
        <v>18360</v>
      </c>
      <c r="C118" s="8" t="s">
        <v>5059</v>
      </c>
      <c r="D118" s="8" t="s">
        <v>11436</v>
      </c>
      <c r="E118" s="8" t="s">
        <v>14889</v>
      </c>
      <c r="F118" s="8" t="s">
        <v>14890</v>
      </c>
      <c r="G118" s="8" t="s">
        <v>14891</v>
      </c>
      <c r="H118" s="8" t="s">
        <v>14892</v>
      </c>
      <c r="I118" s="8" t="str">
        <f t="shared" si="2"/>
        <v>DYE4765</v>
      </c>
      <c r="J118" s="79" t="s">
        <v>14893</v>
      </c>
      <c r="K118" s="60" t="s">
        <v>14754</v>
      </c>
      <c r="L118" s="8">
        <v>5287</v>
      </c>
      <c r="M118" s="8" t="s">
        <v>21</v>
      </c>
      <c r="N118" s="8">
        <v>208960</v>
      </c>
      <c r="O118" s="8"/>
      <c r="P118" s="5"/>
    </row>
    <row r="119" spans="1:16">
      <c r="A119" s="8">
        <v>116</v>
      </c>
      <c r="B119" s="8" t="s">
        <v>18360</v>
      </c>
      <c r="C119" s="8" t="s">
        <v>12185</v>
      </c>
      <c r="D119" s="8" t="s">
        <v>11436</v>
      </c>
      <c r="E119" s="8" t="s">
        <v>14894</v>
      </c>
      <c r="F119" s="8" t="s">
        <v>14895</v>
      </c>
      <c r="G119" s="8" t="s">
        <v>14896</v>
      </c>
      <c r="H119" s="8" t="s">
        <v>14897</v>
      </c>
      <c r="I119" s="8" t="str">
        <f t="shared" si="2"/>
        <v>DYE4766</v>
      </c>
      <c r="J119" s="79" t="s">
        <v>14898</v>
      </c>
      <c r="K119" s="60" t="s">
        <v>14754</v>
      </c>
      <c r="L119" s="8">
        <v>5321</v>
      </c>
      <c r="M119" s="8" t="s">
        <v>21</v>
      </c>
      <c r="N119" s="8">
        <v>208960</v>
      </c>
      <c r="O119" s="8"/>
      <c r="P119" s="5"/>
    </row>
    <row r="120" spans="1:16">
      <c r="A120" s="8">
        <v>117</v>
      </c>
      <c r="B120" s="8" t="s">
        <v>18360</v>
      </c>
      <c r="C120" s="8" t="s">
        <v>14790</v>
      </c>
      <c r="D120" s="8" t="s">
        <v>11436</v>
      </c>
      <c r="E120" s="8" t="s">
        <v>14899</v>
      </c>
      <c r="F120" s="8" t="s">
        <v>14900</v>
      </c>
      <c r="G120" s="8" t="s">
        <v>14901</v>
      </c>
      <c r="H120" s="8" t="s">
        <v>14902</v>
      </c>
      <c r="I120" s="8" t="str">
        <f t="shared" si="2"/>
        <v>DYE4767</v>
      </c>
      <c r="J120" s="79" t="s">
        <v>14903</v>
      </c>
      <c r="K120" s="60" t="s">
        <v>14754</v>
      </c>
      <c r="L120" s="8">
        <v>5290</v>
      </c>
      <c r="M120" s="8" t="s">
        <v>21</v>
      </c>
      <c r="N120" s="8">
        <v>208960</v>
      </c>
      <c r="O120" s="8"/>
      <c r="P120" s="5"/>
    </row>
    <row r="121" spans="1:16">
      <c r="A121" s="8">
        <v>118</v>
      </c>
      <c r="B121" s="8" t="s">
        <v>18360</v>
      </c>
      <c r="C121" s="8" t="s">
        <v>5345</v>
      </c>
      <c r="D121" s="8" t="s">
        <v>11436</v>
      </c>
      <c r="E121" s="8" t="s">
        <v>14904</v>
      </c>
      <c r="F121" s="8" t="s">
        <v>14905</v>
      </c>
      <c r="G121" s="8" t="s">
        <v>14906</v>
      </c>
      <c r="H121" s="8" t="s">
        <v>14907</v>
      </c>
      <c r="I121" s="8" t="str">
        <f t="shared" si="2"/>
        <v>DYE4768</v>
      </c>
      <c r="J121" s="79" t="s">
        <v>14908</v>
      </c>
      <c r="K121" s="60" t="s">
        <v>14754</v>
      </c>
      <c r="L121" s="8">
        <v>5291</v>
      </c>
      <c r="M121" s="8" t="s">
        <v>21</v>
      </c>
      <c r="N121" s="8">
        <v>208960</v>
      </c>
      <c r="O121" s="8"/>
      <c r="P121" s="5"/>
    </row>
    <row r="122" spans="1:16">
      <c r="A122" s="8">
        <v>119</v>
      </c>
      <c r="B122" s="8" t="s">
        <v>18360</v>
      </c>
      <c r="C122" s="8" t="s">
        <v>14909</v>
      </c>
      <c r="D122" s="8" t="s">
        <v>11436</v>
      </c>
      <c r="E122" s="8" t="s">
        <v>14910</v>
      </c>
      <c r="F122" s="8" t="s">
        <v>14911</v>
      </c>
      <c r="G122" s="8" t="s">
        <v>14912</v>
      </c>
      <c r="H122" s="8" t="s">
        <v>14913</v>
      </c>
      <c r="I122" s="8" t="str">
        <f t="shared" si="2"/>
        <v>DYE4769</v>
      </c>
      <c r="J122" s="79" t="s">
        <v>14914</v>
      </c>
      <c r="K122" s="60" t="s">
        <v>14754</v>
      </c>
      <c r="L122" s="8">
        <v>5292</v>
      </c>
      <c r="M122" s="8" t="s">
        <v>21</v>
      </c>
      <c r="N122" s="8">
        <v>208960</v>
      </c>
      <c r="O122" s="8"/>
      <c r="P122" s="5"/>
    </row>
    <row r="123" spans="1:16">
      <c r="A123" s="8">
        <v>120</v>
      </c>
      <c r="B123" s="8" t="s">
        <v>18360</v>
      </c>
      <c r="C123" s="8" t="s">
        <v>14915</v>
      </c>
      <c r="D123" s="8" t="s">
        <v>11436</v>
      </c>
      <c r="E123" s="8" t="s">
        <v>14916</v>
      </c>
      <c r="F123" s="8" t="s">
        <v>14917</v>
      </c>
      <c r="G123" s="8" t="s">
        <v>14918</v>
      </c>
      <c r="H123" s="8" t="s">
        <v>14919</v>
      </c>
      <c r="I123" s="8" t="str">
        <f t="shared" si="2"/>
        <v>DYE4771</v>
      </c>
      <c r="J123" s="79" t="s">
        <v>14920</v>
      </c>
      <c r="K123" s="60" t="s">
        <v>14754</v>
      </c>
      <c r="L123" s="8">
        <v>5294</v>
      </c>
      <c r="M123" s="8" t="s">
        <v>21</v>
      </c>
      <c r="N123" s="8">
        <v>208960</v>
      </c>
      <c r="O123" s="8"/>
      <c r="P123" s="5"/>
    </row>
    <row r="124" spans="1:16">
      <c r="A124" s="8">
        <v>121</v>
      </c>
      <c r="B124" s="8" t="s">
        <v>18360</v>
      </c>
      <c r="C124" s="8" t="s">
        <v>5059</v>
      </c>
      <c r="D124" s="8" t="s">
        <v>11436</v>
      </c>
      <c r="E124" s="8" t="s">
        <v>14921</v>
      </c>
      <c r="F124" s="8" t="s">
        <v>14922</v>
      </c>
      <c r="G124" s="8" t="s">
        <v>14923</v>
      </c>
      <c r="H124" s="8" t="s">
        <v>14924</v>
      </c>
      <c r="I124" s="8" t="str">
        <f t="shared" si="2"/>
        <v>DYE4772</v>
      </c>
      <c r="J124" s="79" t="s">
        <v>14925</v>
      </c>
      <c r="K124" s="60" t="s">
        <v>14754</v>
      </c>
      <c r="L124" s="8">
        <v>5297</v>
      </c>
      <c r="M124" s="8" t="s">
        <v>21</v>
      </c>
      <c r="N124" s="8">
        <v>208960</v>
      </c>
      <c r="O124" s="8"/>
      <c r="P124" s="5"/>
    </row>
    <row r="125" spans="1:16">
      <c r="A125" s="8">
        <v>122</v>
      </c>
      <c r="B125" s="8" t="s">
        <v>18360</v>
      </c>
      <c r="C125" s="8"/>
      <c r="D125" s="8" t="s">
        <v>11436</v>
      </c>
      <c r="E125" s="4" t="s">
        <v>22929</v>
      </c>
      <c r="F125" s="4" t="s">
        <v>22930</v>
      </c>
      <c r="G125" s="4" t="s">
        <v>22931</v>
      </c>
      <c r="H125" s="8" t="s">
        <v>14932</v>
      </c>
      <c r="I125" s="8" t="str">
        <f t="shared" si="2"/>
        <v>DYE4774</v>
      </c>
      <c r="J125" s="79" t="s">
        <v>14933</v>
      </c>
      <c r="K125" s="60" t="s">
        <v>14754</v>
      </c>
      <c r="L125" s="8">
        <v>5298</v>
      </c>
      <c r="M125" s="8" t="s">
        <v>21</v>
      </c>
      <c r="N125" s="8">
        <v>208960</v>
      </c>
      <c r="O125" s="8"/>
      <c r="P125" s="5"/>
    </row>
    <row r="126" spans="1:16">
      <c r="A126" s="8">
        <v>123</v>
      </c>
      <c r="B126" s="8" t="s">
        <v>18360</v>
      </c>
      <c r="C126" s="8" t="s">
        <v>14934</v>
      </c>
      <c r="D126" s="8" t="s">
        <v>11436</v>
      </c>
      <c r="E126" s="8" t="s">
        <v>14935</v>
      </c>
      <c r="F126" s="8" t="s">
        <v>14936</v>
      </c>
      <c r="G126" s="8" t="s">
        <v>14937</v>
      </c>
      <c r="H126" s="8" t="s">
        <v>14938</v>
      </c>
      <c r="I126" s="8" t="str">
        <f t="shared" si="2"/>
        <v>DYE4775</v>
      </c>
      <c r="J126" s="79" t="s">
        <v>14939</v>
      </c>
      <c r="K126" s="60" t="s">
        <v>14754</v>
      </c>
      <c r="L126" s="8">
        <v>5299</v>
      </c>
      <c r="M126" s="8" t="s">
        <v>21</v>
      </c>
      <c r="N126" s="8">
        <v>208960</v>
      </c>
      <c r="O126" s="8"/>
      <c r="P126" s="5"/>
    </row>
    <row r="127" spans="1:16">
      <c r="A127" s="8">
        <v>124</v>
      </c>
      <c r="B127" s="8" t="s">
        <v>18360</v>
      </c>
      <c r="C127" s="8" t="s">
        <v>14909</v>
      </c>
      <c r="D127" s="8" t="s">
        <v>11436</v>
      </c>
      <c r="E127" s="8" t="s">
        <v>14940</v>
      </c>
      <c r="F127" s="8" t="s">
        <v>14941</v>
      </c>
      <c r="G127" s="8" t="s">
        <v>14942</v>
      </c>
      <c r="H127" s="8" t="s">
        <v>14943</v>
      </c>
      <c r="I127" s="8" t="str">
        <f t="shared" si="2"/>
        <v>DYE4776</v>
      </c>
      <c r="J127" s="79" t="s">
        <v>14944</v>
      </c>
      <c r="K127" s="60" t="s">
        <v>14754</v>
      </c>
      <c r="L127" s="8">
        <v>5300</v>
      </c>
      <c r="M127" s="8" t="s">
        <v>21</v>
      </c>
      <c r="N127" s="8">
        <v>208960</v>
      </c>
      <c r="O127" s="8"/>
      <c r="P127" s="5"/>
    </row>
    <row r="128" spans="1:16">
      <c r="A128" s="8">
        <v>125</v>
      </c>
      <c r="B128" s="8" t="s">
        <v>18360</v>
      </c>
      <c r="C128" s="8"/>
      <c r="D128" s="8" t="s">
        <v>11436</v>
      </c>
      <c r="E128" s="8"/>
      <c r="F128" s="8"/>
      <c r="G128" s="8"/>
      <c r="H128" s="8" t="s">
        <v>14946</v>
      </c>
      <c r="I128" s="8" t="str">
        <f t="shared" si="2"/>
        <v>DYE4777</v>
      </c>
      <c r="J128" s="79" t="s">
        <v>14947</v>
      </c>
      <c r="K128" s="60" t="s">
        <v>14754</v>
      </c>
      <c r="L128" s="8">
        <v>5301</v>
      </c>
      <c r="M128" s="8" t="s">
        <v>21</v>
      </c>
      <c r="N128" s="8">
        <v>208960</v>
      </c>
      <c r="O128" s="8"/>
      <c r="P128" s="5"/>
    </row>
    <row r="129" spans="1:16">
      <c r="A129" s="8">
        <v>126</v>
      </c>
      <c r="B129" s="8" t="s">
        <v>18360</v>
      </c>
      <c r="C129" s="8" t="s">
        <v>14915</v>
      </c>
      <c r="D129" s="8" t="s">
        <v>11436</v>
      </c>
      <c r="E129" s="8" t="s">
        <v>14948</v>
      </c>
      <c r="F129" s="8" t="s">
        <v>14949</v>
      </c>
      <c r="G129" s="8" t="s">
        <v>14950</v>
      </c>
      <c r="H129" s="8" t="s">
        <v>14951</v>
      </c>
      <c r="I129" s="8" t="str">
        <f t="shared" si="2"/>
        <v>DYE4778</v>
      </c>
      <c r="J129" s="79" t="s">
        <v>14952</v>
      </c>
      <c r="K129" s="60" t="s">
        <v>14754</v>
      </c>
      <c r="L129" s="8">
        <v>5302</v>
      </c>
      <c r="M129" s="8" t="s">
        <v>21</v>
      </c>
      <c r="N129" s="8">
        <v>208960</v>
      </c>
      <c r="O129" s="8"/>
      <c r="P129" s="5"/>
    </row>
    <row r="130" spans="1:16">
      <c r="A130" s="8">
        <v>127</v>
      </c>
      <c r="B130" s="8" t="s">
        <v>18360</v>
      </c>
      <c r="C130" s="8" t="s">
        <v>14953</v>
      </c>
      <c r="D130" s="8" t="s">
        <v>11436</v>
      </c>
      <c r="E130" s="8" t="s">
        <v>14954</v>
      </c>
      <c r="F130" s="8" t="s">
        <v>14955</v>
      </c>
      <c r="G130" s="8" t="s">
        <v>14956</v>
      </c>
      <c r="H130" s="8" t="s">
        <v>14957</v>
      </c>
      <c r="I130" s="8" t="str">
        <f t="shared" si="2"/>
        <v>DYE4779</v>
      </c>
      <c r="J130" s="79" t="s">
        <v>14958</v>
      </c>
      <c r="K130" s="60" t="s">
        <v>14754</v>
      </c>
      <c r="L130" s="8">
        <v>5303</v>
      </c>
      <c r="M130" s="8" t="s">
        <v>21</v>
      </c>
      <c r="N130" s="8">
        <v>208960</v>
      </c>
      <c r="O130" s="8"/>
      <c r="P130" s="5"/>
    </row>
    <row r="131" spans="1:16" ht="17">
      <c r="A131" s="8">
        <v>128</v>
      </c>
      <c r="B131" s="8" t="s">
        <v>22933</v>
      </c>
      <c r="C131" s="8" t="s">
        <v>5345</v>
      </c>
      <c r="D131" s="49" t="s">
        <v>11436</v>
      </c>
      <c r="E131" s="8" t="s">
        <v>15864</v>
      </c>
      <c r="F131" s="31" t="s">
        <v>5346</v>
      </c>
      <c r="G131" s="8" t="s">
        <v>22432</v>
      </c>
      <c r="H131" s="8" t="s">
        <v>15616</v>
      </c>
      <c r="I131" s="8" t="str">
        <f t="shared" si="2"/>
        <v>DYE6061</v>
      </c>
      <c r="J131" s="8" t="s">
        <v>15386</v>
      </c>
      <c r="K131" s="60" t="s">
        <v>15755</v>
      </c>
      <c r="L131" s="8"/>
      <c r="M131" s="8" t="s">
        <v>21</v>
      </c>
      <c r="N131" s="8">
        <v>218580</v>
      </c>
      <c r="O131" s="8" t="s">
        <v>23737</v>
      </c>
      <c r="P131" s="5"/>
    </row>
    <row r="132" spans="1:16" ht="17">
      <c r="A132" s="8">
        <v>129</v>
      </c>
      <c r="B132" s="8" t="s">
        <v>22933</v>
      </c>
      <c r="C132" s="8" t="s">
        <v>5052</v>
      </c>
      <c r="D132" s="49" t="s">
        <v>22070</v>
      </c>
      <c r="E132" s="49" t="s">
        <v>5340</v>
      </c>
      <c r="F132" s="49" t="s">
        <v>5341</v>
      </c>
      <c r="G132" s="8" t="s">
        <v>22433</v>
      </c>
      <c r="H132" s="8" t="s">
        <v>15637</v>
      </c>
      <c r="I132" s="8" t="str">
        <f t="shared" si="2"/>
        <v>DYE6082</v>
      </c>
      <c r="J132" s="8" t="s">
        <v>15407</v>
      </c>
      <c r="K132" s="60" t="s">
        <v>15755</v>
      </c>
      <c r="L132" s="8"/>
      <c r="M132" s="8" t="s">
        <v>21</v>
      </c>
      <c r="N132" s="8">
        <v>218580</v>
      </c>
      <c r="O132" s="8" t="s">
        <v>23738</v>
      </c>
      <c r="P132" s="5"/>
    </row>
  </sheetData>
  <phoneticPr fontId="11" type="noConversion"/>
  <conditionalFormatting sqref="F4:F16">
    <cfRule type="duplicateValues" dxfId="105" priority="36"/>
  </conditionalFormatting>
  <conditionalFormatting sqref="F4:F16">
    <cfRule type="duplicateValues" dxfId="104" priority="37"/>
    <cfRule type="duplicateValues" dxfId="103" priority="38"/>
  </conditionalFormatting>
  <conditionalFormatting sqref="F4:F16">
    <cfRule type="duplicateValues" dxfId="102" priority="39"/>
  </conditionalFormatting>
  <conditionalFormatting sqref="F4:F16">
    <cfRule type="duplicateValues" dxfId="101" priority="40"/>
  </conditionalFormatting>
  <conditionalFormatting sqref="E17:E23 E25:E30">
    <cfRule type="duplicateValues" dxfId="100" priority="32"/>
  </conditionalFormatting>
  <conditionalFormatting sqref="M4:M86">
    <cfRule type="containsText" dxfId="99" priority="11" operator="containsText" text="PASS">
      <formula>NOT(ISERROR(SEARCH("PASS", M4)))</formula>
    </cfRule>
    <cfRule type="containsText" dxfId="98" priority="12" operator="containsText" text="FAIL">
      <formula>NOT(ISERROR(SEARCH("FAIL", M4)))</formula>
    </cfRule>
    <cfRule type="containsText" dxfId="97" priority="13" operator="containsText" text="WARN">
      <formula>NOT(ISERROR(SEARCH("WARN", M4)))</formula>
    </cfRule>
  </conditionalFormatting>
  <conditionalFormatting sqref="M49">
    <cfRule type="containsText" dxfId="96" priority="5" operator="containsText" text="PASS">
      <formula>NOT(ISERROR(SEARCH("PASS", M49)))</formula>
    </cfRule>
    <cfRule type="containsText" dxfId="95" priority="6" operator="containsText" text="FAIL">
      <formula>NOT(ISERROR(SEARCH("FAIL", M49)))</formula>
    </cfRule>
    <cfRule type="containsText" dxfId="94" priority="7" operator="containsText" text="WARN">
      <formula>NOT(ISERROR(SEARCH("WARN", M49)))</formula>
    </cfRule>
  </conditionalFormatting>
  <conditionalFormatting sqref="M131:M132">
    <cfRule type="containsText" dxfId="93" priority="2" operator="containsText" text="PASS">
      <formula>NOT(ISERROR(SEARCH("PASS", M131)))</formula>
    </cfRule>
    <cfRule type="containsText" dxfId="92" priority="3" operator="containsText" text="FAIL">
      <formula>NOT(ISERROR(SEARCH("FAIL", M131)))</formula>
    </cfRule>
    <cfRule type="containsText" dxfId="91" priority="4" operator="containsText" text="WARN">
      <formula>NOT(ISERROR(SEARCH("WARN", M131)))</formula>
    </cfRule>
  </conditionalFormatting>
  <conditionalFormatting sqref="G131:G132">
    <cfRule type="duplicateValues" dxfId="90" priority="1"/>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A7DA7-6AA4-DC41-B2F4-7DD262C64D03}">
  <dimension ref="A1:BL111"/>
  <sheetViews>
    <sheetView zoomScale="91" workbookViewId="0">
      <pane ySplit="3" topLeftCell="A4" activePane="bottomLeft" state="frozen"/>
      <selection pane="bottomLeft" activeCell="D1" sqref="D1:D1048576"/>
    </sheetView>
  </sheetViews>
  <sheetFormatPr baseColWidth="10" defaultRowHeight="15" customHeight="1"/>
  <cols>
    <col min="1" max="1" width="9.1640625" style="6" customWidth="1"/>
    <col min="2" max="2" width="13.5" style="6" bestFit="1" customWidth="1"/>
    <col min="3" max="3" width="10.83203125" style="6"/>
    <col min="4" max="4" width="12.83203125" style="6" customWidth="1"/>
    <col min="5" max="5" width="13.33203125" style="6" customWidth="1"/>
    <col min="6" max="6" width="15.1640625" style="6" bestFit="1" customWidth="1"/>
    <col min="7" max="7" width="16" style="6" bestFit="1" customWidth="1"/>
    <col min="8" max="8" width="19.33203125" style="6" customWidth="1"/>
    <col min="9" max="10" width="13.33203125" style="6" customWidth="1"/>
    <col min="11" max="11" width="20.1640625" style="6" customWidth="1"/>
    <col min="12" max="12" width="10.83203125" style="6"/>
    <col min="13" max="13" width="20.5" style="6" bestFit="1" customWidth="1"/>
    <col min="14" max="15" width="10.83203125" style="6"/>
    <col min="16" max="16" width="16.33203125" style="6" customWidth="1"/>
    <col min="17" max="17" width="23.83203125" style="6" customWidth="1"/>
    <col min="18" max="20" width="10.83203125" style="6"/>
    <col min="22" max="25" width="10.83203125" style="6"/>
    <col min="26" max="26" width="84.83203125" style="6" bestFit="1" customWidth="1"/>
    <col min="27" max="16384" width="10.83203125" style="6"/>
  </cols>
  <sheetData>
    <row r="1" spans="1:20" ht="15" customHeight="1">
      <c r="D1" s="6" t="s">
        <v>1600</v>
      </c>
      <c r="F1" s="21">
        <f>COUNTA(#REF!)</f>
        <v>1</v>
      </c>
      <c r="I1" s="56" t="s">
        <v>13665</v>
      </c>
    </row>
    <row r="2" spans="1:20" ht="15" customHeight="1" thickBot="1">
      <c r="B2" s="85"/>
      <c r="F2" s="21"/>
      <c r="I2" s="85">
        <f>COUNTIF(I4:I1197,"*Y*")</f>
        <v>66</v>
      </c>
      <c r="P2" s="85"/>
      <c r="Q2" s="85"/>
      <c r="T2" s="85"/>
    </row>
    <row r="3" spans="1:20" ht="16" customHeight="1" thickBot="1">
      <c r="A3" s="661" t="s">
        <v>9370</v>
      </c>
      <c r="B3" s="661" t="s">
        <v>10</v>
      </c>
      <c r="C3" s="661" t="s">
        <v>1</v>
      </c>
      <c r="D3" s="661" t="s">
        <v>2</v>
      </c>
      <c r="E3" s="661" t="s">
        <v>22945</v>
      </c>
      <c r="F3" s="661" t="s">
        <v>3</v>
      </c>
      <c r="G3" s="661" t="s">
        <v>12</v>
      </c>
      <c r="H3" s="661" t="s">
        <v>0</v>
      </c>
      <c r="I3" s="661" t="s">
        <v>23695</v>
      </c>
      <c r="J3" s="661" t="s">
        <v>14</v>
      </c>
      <c r="K3" s="661" t="s">
        <v>22920</v>
      </c>
      <c r="L3" s="661" t="s">
        <v>5</v>
      </c>
      <c r="M3" s="661" t="s">
        <v>6</v>
      </c>
      <c r="N3" s="661" t="s">
        <v>7</v>
      </c>
      <c r="O3" s="661" t="s">
        <v>8</v>
      </c>
      <c r="P3" s="661" t="s">
        <v>9</v>
      </c>
      <c r="Q3" s="661" t="s">
        <v>22944</v>
      </c>
      <c r="R3" s="661" t="s">
        <v>22943</v>
      </c>
      <c r="S3" s="661" t="s">
        <v>11</v>
      </c>
      <c r="T3" s="661" t="s">
        <v>22942</v>
      </c>
    </row>
    <row r="4" spans="1:20" ht="15" customHeight="1">
      <c r="A4" s="8">
        <v>1</v>
      </c>
      <c r="B4" s="8" t="s">
        <v>22981</v>
      </c>
      <c r="C4" s="8" t="s">
        <v>1278</v>
      </c>
      <c r="D4" s="8" t="s">
        <v>22981</v>
      </c>
      <c r="E4" s="8"/>
      <c r="F4" s="8" t="s">
        <v>13674</v>
      </c>
      <c r="G4" s="8" t="s">
        <v>13675</v>
      </c>
      <c r="H4" s="5" t="s">
        <v>13734</v>
      </c>
      <c r="I4" s="5" t="s">
        <v>21</v>
      </c>
      <c r="J4" s="8" t="str">
        <f>IF('Tissue Controls files'!L4&gt;0, "Y", "N")</f>
        <v>N</v>
      </c>
      <c r="K4" s="8"/>
      <c r="L4" s="8"/>
      <c r="M4" s="8" t="s">
        <v>1292</v>
      </c>
      <c r="N4" s="8" t="s">
        <v>475</v>
      </c>
      <c r="O4" s="8" t="s">
        <v>463</v>
      </c>
      <c r="P4" s="8" t="s">
        <v>1502</v>
      </c>
      <c r="Q4" s="170"/>
      <c r="R4" s="8" t="s">
        <v>20</v>
      </c>
      <c r="S4" s="67" t="s">
        <v>1279</v>
      </c>
      <c r="T4" s="8"/>
    </row>
    <row r="5" spans="1:20" ht="15" customHeight="1">
      <c r="A5" s="8">
        <v>2</v>
      </c>
      <c r="B5" s="8" t="s">
        <v>22981</v>
      </c>
      <c r="C5" s="8" t="s">
        <v>1280</v>
      </c>
      <c r="D5" s="8" t="s">
        <v>22981</v>
      </c>
      <c r="E5" s="8"/>
      <c r="F5" s="8" t="s">
        <v>13676</v>
      </c>
      <c r="G5" s="8" t="s">
        <v>13677</v>
      </c>
      <c r="H5" s="5" t="s">
        <v>13735</v>
      </c>
      <c r="I5" s="5" t="s">
        <v>21</v>
      </c>
      <c r="J5" s="8" t="str">
        <f>IF('Tissue Controls files'!L5&gt;0, "Y", "N")</f>
        <v>N</v>
      </c>
      <c r="K5" s="8"/>
      <c r="L5" s="8"/>
      <c r="M5" s="105" t="s">
        <v>16653</v>
      </c>
      <c r="N5" s="8" t="s">
        <v>1504</v>
      </c>
      <c r="O5" s="8" t="s">
        <v>1503</v>
      </c>
      <c r="P5" s="8" t="s">
        <v>1502</v>
      </c>
      <c r="Q5" s="170"/>
      <c r="R5" s="8" t="s">
        <v>20</v>
      </c>
      <c r="S5" s="255" t="s">
        <v>1281</v>
      </c>
      <c r="T5" s="8"/>
    </row>
    <row r="6" spans="1:20" ht="15" customHeight="1">
      <c r="A6" s="8">
        <v>3</v>
      </c>
      <c r="B6" s="8" t="s">
        <v>22981</v>
      </c>
      <c r="C6" s="8" t="s">
        <v>1280</v>
      </c>
      <c r="D6" s="8" t="s">
        <v>22981</v>
      </c>
      <c r="E6" s="8"/>
      <c r="F6" s="8" t="s">
        <v>13678</v>
      </c>
      <c r="G6" s="8" t="s">
        <v>13679</v>
      </c>
      <c r="H6" s="5" t="s">
        <v>13736</v>
      </c>
      <c r="I6" s="5" t="s">
        <v>21</v>
      </c>
      <c r="J6" s="8" t="str">
        <f>IF('Tissue Controls files'!L6&gt;0, "Y", "N")</f>
        <v>N</v>
      </c>
      <c r="K6" s="8"/>
      <c r="L6" s="8"/>
      <c r="M6" s="105" t="s">
        <v>16653</v>
      </c>
      <c r="N6" s="8"/>
      <c r="O6" s="8"/>
      <c r="P6" s="8" t="s">
        <v>1502</v>
      </c>
      <c r="Q6" s="170"/>
      <c r="R6" s="8" t="s">
        <v>20</v>
      </c>
      <c r="S6" s="255" t="s">
        <v>1282</v>
      </c>
      <c r="T6" s="8"/>
    </row>
    <row r="7" spans="1:20" ht="15" customHeight="1">
      <c r="A7" s="8">
        <v>4</v>
      </c>
      <c r="B7" s="8" t="s">
        <v>22981</v>
      </c>
      <c r="C7" s="8" t="s">
        <v>1284</v>
      </c>
      <c r="D7" s="8" t="s">
        <v>22981</v>
      </c>
      <c r="E7" s="8"/>
      <c r="F7" s="8" t="s">
        <v>13680</v>
      </c>
      <c r="G7" s="8" t="s">
        <v>13681</v>
      </c>
      <c r="H7" s="5" t="s">
        <v>13737</v>
      </c>
      <c r="I7" s="5" t="s">
        <v>22</v>
      </c>
      <c r="J7" s="8" t="str">
        <f>IF('Tissue Controls files'!L7&gt;0, "Y", "N")</f>
        <v>N</v>
      </c>
      <c r="K7" s="8"/>
      <c r="L7" s="8"/>
      <c r="M7" s="8" t="s">
        <v>1298</v>
      </c>
      <c r="N7" s="8"/>
      <c r="O7" s="8"/>
      <c r="P7" s="8" t="s">
        <v>1502</v>
      </c>
      <c r="Q7" s="170"/>
      <c r="R7" s="8" t="s">
        <v>20</v>
      </c>
      <c r="S7" s="67" t="s">
        <v>283</v>
      </c>
      <c r="T7" s="8"/>
    </row>
    <row r="8" spans="1:20" ht="15" customHeight="1">
      <c r="A8" s="8">
        <v>5</v>
      </c>
      <c r="B8" s="8" t="s">
        <v>22981</v>
      </c>
      <c r="C8" s="8" t="s">
        <v>1284</v>
      </c>
      <c r="D8" s="8" t="s">
        <v>22981</v>
      </c>
      <c r="E8" s="8"/>
      <c r="F8" s="8" t="s">
        <v>13682</v>
      </c>
      <c r="G8" s="8" t="s">
        <v>13683</v>
      </c>
      <c r="H8" s="5" t="s">
        <v>13738</v>
      </c>
      <c r="I8" s="5" t="s">
        <v>22</v>
      </c>
      <c r="J8" s="8" t="str">
        <f>IF('Tissue Controls files'!L8&gt;0, "Y", "N")</f>
        <v>N</v>
      </c>
      <c r="K8" s="8"/>
      <c r="L8" s="8"/>
      <c r="M8" s="105" t="s">
        <v>16653</v>
      </c>
      <c r="N8" s="8"/>
      <c r="O8" s="8"/>
      <c r="P8" s="8" t="s">
        <v>1502</v>
      </c>
      <c r="Q8" s="170"/>
      <c r="R8" s="8" t="s">
        <v>20</v>
      </c>
      <c r="S8" s="255" t="s">
        <v>936</v>
      </c>
      <c r="T8" s="8"/>
    </row>
    <row r="9" spans="1:20" ht="15" customHeight="1">
      <c r="A9" s="8">
        <v>6</v>
      </c>
      <c r="B9" s="8" t="s">
        <v>22981</v>
      </c>
      <c r="C9" s="8" t="s">
        <v>1287</v>
      </c>
      <c r="D9" s="8" t="s">
        <v>22981</v>
      </c>
      <c r="E9" s="8"/>
      <c r="F9" s="8" t="s">
        <v>13684</v>
      </c>
      <c r="G9" s="8" t="s">
        <v>13685</v>
      </c>
      <c r="H9" s="5" t="s">
        <v>13739</v>
      </c>
      <c r="I9" s="5" t="s">
        <v>22</v>
      </c>
      <c r="J9" s="8" t="str">
        <f>IF('Tissue Controls files'!L9&gt;0, "Y", "N")</f>
        <v>N</v>
      </c>
      <c r="K9" s="8"/>
      <c r="L9" s="8"/>
      <c r="M9" s="8" t="s">
        <v>1298</v>
      </c>
      <c r="N9" s="8"/>
      <c r="O9" s="8"/>
      <c r="P9" s="8" t="s">
        <v>1502</v>
      </c>
      <c r="Q9" s="170"/>
      <c r="R9" s="8" t="s">
        <v>20</v>
      </c>
      <c r="S9" s="67" t="s">
        <v>1288</v>
      </c>
      <c r="T9" s="8"/>
    </row>
    <row r="10" spans="1:20" ht="15" customHeight="1">
      <c r="A10" s="8">
        <v>7</v>
      </c>
      <c r="B10" s="8" t="s">
        <v>22981</v>
      </c>
      <c r="C10" s="8" t="s">
        <v>1290</v>
      </c>
      <c r="D10" s="8" t="s">
        <v>22981</v>
      </c>
      <c r="E10" s="8"/>
      <c r="F10" s="8" t="s">
        <v>13686</v>
      </c>
      <c r="G10" s="8" t="s">
        <v>13687</v>
      </c>
      <c r="H10" s="5" t="s">
        <v>13740</v>
      </c>
      <c r="I10" s="5" t="s">
        <v>22</v>
      </c>
      <c r="J10" s="8" t="str">
        <f>IF('Tissue Controls files'!L10&gt;0, "Y", "N")</f>
        <v>N</v>
      </c>
      <c r="K10" s="8"/>
      <c r="L10" s="8"/>
      <c r="M10" s="8" t="s">
        <v>1298</v>
      </c>
      <c r="N10" s="8"/>
      <c r="O10" s="8"/>
      <c r="P10" s="8" t="s">
        <v>1502</v>
      </c>
      <c r="Q10" s="170"/>
      <c r="R10" s="8" t="s">
        <v>20</v>
      </c>
      <c r="S10" s="67" t="s">
        <v>268</v>
      </c>
      <c r="T10" s="8"/>
    </row>
    <row r="11" spans="1:20" ht="15" customHeight="1">
      <c r="A11" s="8">
        <v>8</v>
      </c>
      <c r="B11" s="8" t="s">
        <v>22981</v>
      </c>
      <c r="C11" s="8" t="s">
        <v>1290</v>
      </c>
      <c r="D11" s="8" t="s">
        <v>22981</v>
      </c>
      <c r="E11" s="8"/>
      <c r="F11" s="8" t="s">
        <v>13688</v>
      </c>
      <c r="G11" s="8" t="s">
        <v>13689</v>
      </c>
      <c r="H11" s="5" t="s">
        <v>13741</v>
      </c>
      <c r="I11" s="5" t="s">
        <v>21</v>
      </c>
      <c r="J11" s="8" t="str">
        <f>IF('Tissue Controls files'!L11&gt;0, "Y", "N")</f>
        <v>N</v>
      </c>
      <c r="K11" s="8"/>
      <c r="L11" s="8"/>
      <c r="M11" s="8" t="s">
        <v>1292</v>
      </c>
      <c r="N11" s="8"/>
      <c r="O11" s="8"/>
      <c r="P11" s="8" t="s">
        <v>1502</v>
      </c>
      <c r="Q11" s="170"/>
      <c r="R11" s="8" t="s">
        <v>20</v>
      </c>
      <c r="S11" s="67" t="s">
        <v>1291</v>
      </c>
      <c r="T11" s="8"/>
    </row>
    <row r="12" spans="1:20" ht="15" customHeight="1">
      <c r="A12" s="8">
        <v>9</v>
      </c>
      <c r="B12" s="8" t="s">
        <v>22981</v>
      </c>
      <c r="C12" s="8" t="s">
        <v>1290</v>
      </c>
      <c r="D12" s="8" t="s">
        <v>22981</v>
      </c>
      <c r="E12" s="8"/>
      <c r="F12" s="8" t="s">
        <v>13690</v>
      </c>
      <c r="G12" s="8" t="s">
        <v>13691</v>
      </c>
      <c r="H12" s="5" t="s">
        <v>13742</v>
      </c>
      <c r="I12" s="5" t="s">
        <v>22</v>
      </c>
      <c r="J12" s="8" t="str">
        <f>IF('Tissue Controls files'!L12&gt;0, "Y", "N")</f>
        <v>N</v>
      </c>
      <c r="K12" s="8"/>
      <c r="L12" s="8"/>
      <c r="M12" s="105" t="s">
        <v>16653</v>
      </c>
      <c r="N12" s="8"/>
      <c r="O12" s="8"/>
      <c r="P12" s="8" t="s">
        <v>1502</v>
      </c>
      <c r="Q12" s="170"/>
      <c r="R12" s="8" t="s">
        <v>20</v>
      </c>
      <c r="S12" s="255" t="s">
        <v>1281</v>
      </c>
      <c r="T12" s="8"/>
    </row>
    <row r="13" spans="1:20" ht="15" customHeight="1">
      <c r="A13" s="8">
        <v>10</v>
      </c>
      <c r="B13" s="8" t="s">
        <v>22981</v>
      </c>
      <c r="C13" s="8" t="s">
        <v>1295</v>
      </c>
      <c r="D13" s="8" t="s">
        <v>22981</v>
      </c>
      <c r="E13" s="8"/>
      <c r="F13" s="8" t="s">
        <v>13692</v>
      </c>
      <c r="G13" s="8" t="s">
        <v>13693</v>
      </c>
      <c r="H13" s="5" t="s">
        <v>13743</v>
      </c>
      <c r="I13" s="5" t="s">
        <v>22</v>
      </c>
      <c r="J13" s="8" t="str">
        <f>IF('Tissue Controls files'!L13&gt;0, "Y", "N")</f>
        <v>N</v>
      </c>
      <c r="K13" s="8"/>
      <c r="L13" s="8"/>
      <c r="M13" s="8" t="s">
        <v>1298</v>
      </c>
      <c r="N13" s="8"/>
      <c r="O13" s="8"/>
      <c r="P13" s="8" t="s">
        <v>1502</v>
      </c>
      <c r="Q13" s="170"/>
      <c r="R13" s="8" t="s">
        <v>20</v>
      </c>
      <c r="S13" s="67" t="s">
        <v>1281</v>
      </c>
      <c r="T13" s="8"/>
    </row>
    <row r="14" spans="1:20" ht="15" customHeight="1">
      <c r="A14" s="8">
        <v>11</v>
      </c>
      <c r="B14" s="8" t="s">
        <v>22981</v>
      </c>
      <c r="C14" s="8" t="s">
        <v>1295</v>
      </c>
      <c r="D14" s="8" t="s">
        <v>22981</v>
      </c>
      <c r="E14" s="8"/>
      <c r="F14" s="8" t="s">
        <v>13692</v>
      </c>
      <c r="G14" s="8" t="s">
        <v>13693</v>
      </c>
      <c r="H14" s="5" t="s">
        <v>13744</v>
      </c>
      <c r="I14" s="5" t="s">
        <v>22</v>
      </c>
      <c r="J14" s="8" t="str">
        <f>IF('Tissue Controls files'!L14&gt;0, "Y", "N")</f>
        <v>N</v>
      </c>
      <c r="K14" s="8"/>
      <c r="L14" s="8"/>
      <c r="M14" s="8" t="s">
        <v>16653</v>
      </c>
      <c r="N14" s="8"/>
      <c r="O14" s="8"/>
      <c r="P14" s="8" t="s">
        <v>1502</v>
      </c>
      <c r="Q14" s="170"/>
      <c r="R14" s="8" t="s">
        <v>20</v>
      </c>
      <c r="S14" s="67" t="s">
        <v>1281</v>
      </c>
      <c r="T14" s="8"/>
    </row>
    <row r="15" spans="1:20" ht="15" customHeight="1">
      <c r="A15" s="8">
        <v>12</v>
      </c>
      <c r="B15" s="8" t="s">
        <v>22981</v>
      </c>
      <c r="C15" s="8" t="s">
        <v>1295</v>
      </c>
      <c r="D15" s="8" t="s">
        <v>22981</v>
      </c>
      <c r="E15" s="8"/>
      <c r="F15" s="8" t="s">
        <v>13694</v>
      </c>
      <c r="G15" s="8" t="s">
        <v>13695</v>
      </c>
      <c r="H15" s="5" t="s">
        <v>13745</v>
      </c>
      <c r="I15" s="5" t="s">
        <v>22</v>
      </c>
      <c r="J15" s="8" t="str">
        <f>IF('Tissue Controls files'!L15&gt;0, "Y", "N")</f>
        <v>N</v>
      </c>
      <c r="K15" s="8"/>
      <c r="L15" s="8"/>
      <c r="M15" s="8" t="s">
        <v>1298</v>
      </c>
      <c r="N15" s="8"/>
      <c r="O15" s="8"/>
      <c r="P15" s="8" t="s">
        <v>1502</v>
      </c>
      <c r="Q15" s="170"/>
      <c r="R15" s="8" t="s">
        <v>20</v>
      </c>
      <c r="S15" s="67" t="s">
        <v>1282</v>
      </c>
      <c r="T15" s="8"/>
    </row>
    <row r="16" spans="1:20" ht="15" customHeight="1">
      <c r="A16" s="8">
        <v>13</v>
      </c>
      <c r="B16" s="8" t="s">
        <v>22981</v>
      </c>
      <c r="C16" s="8" t="s">
        <v>1295</v>
      </c>
      <c r="D16" s="8" t="s">
        <v>22981</v>
      </c>
      <c r="E16" s="8"/>
      <c r="F16" s="8" t="s">
        <v>13694</v>
      </c>
      <c r="G16" s="8" t="s">
        <v>13695</v>
      </c>
      <c r="H16" s="5" t="s">
        <v>13746</v>
      </c>
      <c r="I16" s="5" t="s">
        <v>22</v>
      </c>
      <c r="J16" s="8" t="str">
        <f>IF('Tissue Controls files'!L16&gt;0, "Y", "N")</f>
        <v>N</v>
      </c>
      <c r="K16" s="8"/>
      <c r="L16" s="8"/>
      <c r="M16" s="8" t="s">
        <v>16653</v>
      </c>
      <c r="N16" s="8"/>
      <c r="O16" s="8"/>
      <c r="P16" s="8" t="s">
        <v>1502</v>
      </c>
      <c r="Q16" s="170"/>
      <c r="R16" s="8" t="s">
        <v>20</v>
      </c>
      <c r="S16" s="67" t="s">
        <v>1282</v>
      </c>
      <c r="T16" s="8"/>
    </row>
    <row r="17" spans="1:20" ht="15" customHeight="1">
      <c r="A17" s="8">
        <v>14</v>
      </c>
      <c r="B17" s="8" t="s">
        <v>22981</v>
      </c>
      <c r="C17" s="8" t="s">
        <v>1300</v>
      </c>
      <c r="D17" s="8" t="s">
        <v>22981</v>
      </c>
      <c r="E17" s="8"/>
      <c r="F17" s="8" t="s">
        <v>13696</v>
      </c>
      <c r="G17" s="8" t="s">
        <v>13697</v>
      </c>
      <c r="H17" s="5" t="s">
        <v>13747</v>
      </c>
      <c r="I17" s="5" t="s">
        <v>21</v>
      </c>
      <c r="J17" s="8" t="str">
        <f>IF('Tissue Controls files'!L17&gt;0, "Y", "N")</f>
        <v>N</v>
      </c>
      <c r="K17" s="8"/>
      <c r="L17" s="8"/>
      <c r="M17" s="8" t="s">
        <v>1298</v>
      </c>
      <c r="N17" s="8"/>
      <c r="O17" s="8"/>
      <c r="P17" s="8" t="s">
        <v>1502</v>
      </c>
      <c r="Q17" s="170"/>
      <c r="R17" s="8" t="s">
        <v>20</v>
      </c>
      <c r="S17" s="67" t="s">
        <v>560</v>
      </c>
      <c r="T17" s="8"/>
    </row>
    <row r="18" spans="1:20" ht="15" customHeight="1">
      <c r="A18" s="8">
        <v>15</v>
      </c>
      <c r="B18" s="8" t="s">
        <v>22981</v>
      </c>
      <c r="C18" s="8" t="s">
        <v>1300</v>
      </c>
      <c r="D18" s="8" t="s">
        <v>22981</v>
      </c>
      <c r="E18" s="8"/>
      <c r="F18" s="8" t="s">
        <v>13698</v>
      </c>
      <c r="G18" s="8" t="s">
        <v>13699</v>
      </c>
      <c r="H18" s="5" t="s">
        <v>13748</v>
      </c>
      <c r="I18" s="5" t="s">
        <v>21</v>
      </c>
      <c r="J18" s="8" t="str">
        <f>IF('Tissue Controls files'!L18&gt;0, "Y", "N")</f>
        <v>N</v>
      </c>
      <c r="K18" s="8"/>
      <c r="L18" s="8"/>
      <c r="M18" s="8" t="s">
        <v>1292</v>
      </c>
      <c r="N18" s="8"/>
      <c r="O18" s="8"/>
      <c r="P18" s="8" t="s">
        <v>1502</v>
      </c>
      <c r="Q18" s="170"/>
      <c r="R18" s="8" t="s">
        <v>20</v>
      </c>
      <c r="S18" s="8" t="s">
        <v>1302</v>
      </c>
      <c r="T18" s="8"/>
    </row>
    <row r="19" spans="1:20" ht="15" customHeight="1">
      <c r="A19" s="8">
        <v>16</v>
      </c>
      <c r="B19" s="8" t="s">
        <v>22981</v>
      </c>
      <c r="C19" s="8" t="s">
        <v>1304</v>
      </c>
      <c r="D19" s="8" t="s">
        <v>22981</v>
      </c>
      <c r="E19" s="8"/>
      <c r="F19" s="8" t="s">
        <v>13700</v>
      </c>
      <c r="G19" s="8" t="s">
        <v>13701</v>
      </c>
      <c r="H19" s="5" t="s">
        <v>13749</v>
      </c>
      <c r="I19" s="5" t="s">
        <v>22</v>
      </c>
      <c r="J19" s="8" t="str">
        <f>IF('Tissue Controls files'!L19&gt;0, "Y", "N")</f>
        <v>N</v>
      </c>
      <c r="K19" s="8"/>
      <c r="L19" s="8"/>
      <c r="M19" s="8" t="s">
        <v>1298</v>
      </c>
      <c r="N19" s="8"/>
      <c r="O19" s="8"/>
      <c r="P19" s="8" t="s">
        <v>1502</v>
      </c>
      <c r="Q19" s="170"/>
      <c r="R19" s="8" t="s">
        <v>20</v>
      </c>
      <c r="S19" s="8" t="s">
        <v>270</v>
      </c>
      <c r="T19" s="8"/>
    </row>
    <row r="20" spans="1:20" ht="15" customHeight="1">
      <c r="A20" s="8">
        <v>17</v>
      </c>
      <c r="B20" s="8" t="s">
        <v>22981</v>
      </c>
      <c r="C20" s="8" t="s">
        <v>1304</v>
      </c>
      <c r="D20" s="8" t="s">
        <v>22981</v>
      </c>
      <c r="E20" s="8"/>
      <c r="F20" s="8" t="s">
        <v>13702</v>
      </c>
      <c r="G20" s="8" t="s">
        <v>13703</v>
      </c>
      <c r="H20" s="5" t="s">
        <v>13750</v>
      </c>
      <c r="I20" s="5" t="s">
        <v>21</v>
      </c>
      <c r="J20" s="8" t="str">
        <f>IF('Tissue Controls files'!L20&gt;0, "Y", "N")</f>
        <v>N</v>
      </c>
      <c r="K20" s="8"/>
      <c r="L20" s="8"/>
      <c r="M20" s="8" t="s">
        <v>1292</v>
      </c>
      <c r="N20" s="8"/>
      <c r="O20" s="8"/>
      <c r="P20" s="8" t="s">
        <v>1502</v>
      </c>
      <c r="Q20" s="170"/>
      <c r="R20" s="8" t="s">
        <v>20</v>
      </c>
      <c r="S20" s="256" t="s">
        <v>1305</v>
      </c>
      <c r="T20" s="8"/>
    </row>
    <row r="21" spans="1:20" ht="15" customHeight="1">
      <c r="A21" s="8">
        <v>18</v>
      </c>
      <c r="B21" s="8" t="s">
        <v>22981</v>
      </c>
      <c r="C21" s="8" t="s">
        <v>1304</v>
      </c>
      <c r="D21" s="8" t="s">
        <v>22981</v>
      </c>
      <c r="E21" s="8"/>
      <c r="F21" s="8" t="s">
        <v>13704</v>
      </c>
      <c r="G21" s="8" t="s">
        <v>13705</v>
      </c>
      <c r="H21" s="5" t="s">
        <v>13751</v>
      </c>
      <c r="I21" s="5" t="s">
        <v>22</v>
      </c>
      <c r="J21" s="8" t="str">
        <f>IF('Tissue Controls files'!L21&gt;0, "Y", "N")</f>
        <v>N</v>
      </c>
      <c r="K21" s="8"/>
      <c r="L21" s="8"/>
      <c r="M21" s="105" t="s">
        <v>16653</v>
      </c>
      <c r="N21" s="8"/>
      <c r="O21" s="8"/>
      <c r="P21" s="8" t="s">
        <v>1502</v>
      </c>
      <c r="Q21" s="170"/>
      <c r="R21" s="8" t="s">
        <v>20</v>
      </c>
      <c r="S21" s="105" t="s">
        <v>1281</v>
      </c>
      <c r="T21" s="8"/>
    </row>
    <row r="22" spans="1:20" ht="15" customHeight="1">
      <c r="A22" s="8">
        <v>19</v>
      </c>
      <c r="B22" s="8" t="s">
        <v>22981</v>
      </c>
      <c r="C22" s="8" t="s">
        <v>1308</v>
      </c>
      <c r="D22" s="8" t="s">
        <v>22981</v>
      </c>
      <c r="E22" s="8"/>
      <c r="F22" s="8" t="s">
        <v>13706</v>
      </c>
      <c r="G22" s="8" t="s">
        <v>13707</v>
      </c>
      <c r="H22" s="5" t="s">
        <v>13752</v>
      </c>
      <c r="I22" s="5" t="s">
        <v>22</v>
      </c>
      <c r="J22" s="8" t="str">
        <f>IF('Tissue Controls files'!L22&gt;0, "Y", "N")</f>
        <v>N</v>
      </c>
      <c r="K22" s="8"/>
      <c r="L22" s="8"/>
      <c r="M22" s="8" t="s">
        <v>23287</v>
      </c>
      <c r="N22" s="8"/>
      <c r="O22" s="8"/>
      <c r="P22" s="8" t="s">
        <v>1502</v>
      </c>
      <c r="Q22" s="170"/>
      <c r="R22" s="8" t="s">
        <v>20</v>
      </c>
      <c r="S22" s="8" t="s">
        <v>274</v>
      </c>
      <c r="T22" s="8"/>
    </row>
    <row r="23" spans="1:20" ht="15" customHeight="1">
      <c r="A23" s="8">
        <v>20</v>
      </c>
      <c r="B23" s="8" t="s">
        <v>22981</v>
      </c>
      <c r="C23" s="8" t="s">
        <v>1309</v>
      </c>
      <c r="D23" s="8" t="s">
        <v>22981</v>
      </c>
      <c r="E23" s="8"/>
      <c r="F23" s="8" t="s">
        <v>13708</v>
      </c>
      <c r="G23" s="8" t="s">
        <v>13709</v>
      </c>
      <c r="H23" s="5" t="s">
        <v>13753</v>
      </c>
      <c r="I23" s="5" t="s">
        <v>22</v>
      </c>
      <c r="J23" s="8" t="str">
        <f>IF('Tissue Controls files'!L23&gt;0, "Y", "N")</f>
        <v>N</v>
      </c>
      <c r="K23" s="8"/>
      <c r="L23" s="8"/>
      <c r="M23" s="105" t="s">
        <v>16653</v>
      </c>
      <c r="N23" s="8"/>
      <c r="O23" s="8"/>
      <c r="P23" s="8"/>
      <c r="Q23" s="170"/>
      <c r="R23" s="8" t="s">
        <v>20</v>
      </c>
      <c r="S23" s="105" t="s">
        <v>1310</v>
      </c>
      <c r="T23" s="8"/>
    </row>
    <row r="24" spans="1:20" ht="15" customHeight="1">
      <c r="A24" s="8">
        <v>21</v>
      </c>
      <c r="B24" s="8" t="s">
        <v>22981</v>
      </c>
      <c r="C24" s="8" t="s">
        <v>1312</v>
      </c>
      <c r="D24" s="8" t="s">
        <v>22981</v>
      </c>
      <c r="E24" s="8"/>
      <c r="F24" s="8" t="s">
        <v>13710</v>
      </c>
      <c r="G24" s="8" t="s">
        <v>13711</v>
      </c>
      <c r="H24" s="5" t="s">
        <v>13754</v>
      </c>
      <c r="I24" s="5" t="s">
        <v>21</v>
      </c>
      <c r="J24" s="8" t="str">
        <f>IF('Tissue Controls files'!L24&gt;0, "Y", "N")</f>
        <v>N</v>
      </c>
      <c r="K24" s="8"/>
      <c r="L24" s="8"/>
      <c r="M24" s="105" t="s">
        <v>16653</v>
      </c>
      <c r="N24" s="8"/>
      <c r="O24" s="8"/>
      <c r="P24" s="8"/>
      <c r="Q24" s="170"/>
      <c r="R24" s="8" t="s">
        <v>20</v>
      </c>
      <c r="S24" s="105" t="s">
        <v>275</v>
      </c>
      <c r="T24" s="8"/>
    </row>
    <row r="25" spans="1:20" ht="15" customHeight="1">
      <c r="A25" s="8">
        <v>22</v>
      </c>
      <c r="B25" s="8" t="s">
        <v>22981</v>
      </c>
      <c r="C25" s="8" t="s">
        <v>565</v>
      </c>
      <c r="D25" s="8" t="s">
        <v>22981</v>
      </c>
      <c r="E25" s="8"/>
      <c r="F25" s="8" t="s">
        <v>13712</v>
      </c>
      <c r="G25" s="8" t="s">
        <v>13713</v>
      </c>
      <c r="H25" s="5" t="s">
        <v>13755</v>
      </c>
      <c r="I25" s="5" t="s">
        <v>21</v>
      </c>
      <c r="J25" s="8" t="str">
        <f>IF('Tissue Controls files'!L25&gt;0, "Y", "N")</f>
        <v>N</v>
      </c>
      <c r="K25" s="8"/>
      <c r="L25" s="8"/>
      <c r="M25" s="105" t="s">
        <v>16653</v>
      </c>
      <c r="N25" s="8"/>
      <c r="O25" s="8"/>
      <c r="P25" s="8"/>
      <c r="Q25" s="170"/>
      <c r="R25" s="8" t="s">
        <v>20</v>
      </c>
      <c r="S25" s="105" t="s">
        <v>270</v>
      </c>
      <c r="T25" s="8"/>
    </row>
    <row r="26" spans="1:20" ht="15" customHeight="1">
      <c r="A26" s="8">
        <v>23</v>
      </c>
      <c r="B26" s="8" t="s">
        <v>22981</v>
      </c>
      <c r="C26" s="8" t="s">
        <v>889</v>
      </c>
      <c r="D26" s="8" t="s">
        <v>22981</v>
      </c>
      <c r="E26" s="8"/>
      <c r="F26" s="8" t="s">
        <v>13714</v>
      </c>
      <c r="G26" s="8" t="s">
        <v>13715</v>
      </c>
      <c r="H26" s="5" t="s">
        <v>13756</v>
      </c>
      <c r="I26" s="5" t="s">
        <v>22</v>
      </c>
      <c r="J26" s="8" t="str">
        <f>IF('Tissue Controls files'!L26&gt;0, "Y", "N")</f>
        <v>N</v>
      </c>
      <c r="K26" s="8"/>
      <c r="L26" s="8"/>
      <c r="M26" s="105" t="s">
        <v>16653</v>
      </c>
      <c r="N26" s="8"/>
      <c r="O26" s="8"/>
      <c r="P26" s="8"/>
      <c r="Q26" s="170"/>
      <c r="R26" s="8" t="s">
        <v>20</v>
      </c>
      <c r="S26" s="105" t="s">
        <v>270</v>
      </c>
      <c r="T26" s="8"/>
    </row>
    <row r="27" spans="1:20" ht="15" customHeight="1">
      <c r="A27" s="8">
        <v>24</v>
      </c>
      <c r="B27" s="8" t="s">
        <v>22981</v>
      </c>
      <c r="C27" s="8" t="s">
        <v>1316</v>
      </c>
      <c r="D27" s="8" t="s">
        <v>22981</v>
      </c>
      <c r="E27" s="8"/>
      <c r="F27" s="8" t="s">
        <v>13716</v>
      </c>
      <c r="G27" s="8" t="s">
        <v>13717</v>
      </c>
      <c r="H27" s="5" t="s">
        <v>13757</v>
      </c>
      <c r="I27" s="5" t="s">
        <v>22</v>
      </c>
      <c r="J27" s="8" t="str">
        <f>IF('Tissue Controls files'!L27&gt;0, "Y", "N")</f>
        <v>N</v>
      </c>
      <c r="K27" s="8"/>
      <c r="L27" s="8"/>
      <c r="M27" s="105" t="s">
        <v>16653</v>
      </c>
      <c r="N27" s="8"/>
      <c r="O27" s="8"/>
      <c r="P27" s="8"/>
      <c r="Q27" s="170"/>
      <c r="R27" s="8" t="s">
        <v>20</v>
      </c>
      <c r="S27" s="105" t="s">
        <v>1317</v>
      </c>
      <c r="T27" s="8"/>
    </row>
    <row r="28" spans="1:20" ht="15" customHeight="1">
      <c r="A28" s="8">
        <v>25</v>
      </c>
      <c r="B28" s="8" t="s">
        <v>22981</v>
      </c>
      <c r="C28" s="8" t="s">
        <v>1319</v>
      </c>
      <c r="D28" s="8" t="s">
        <v>22981</v>
      </c>
      <c r="E28" s="8"/>
      <c r="F28" s="8" t="s">
        <v>13718</v>
      </c>
      <c r="G28" s="8" t="s">
        <v>13719</v>
      </c>
      <c r="H28" s="5" t="s">
        <v>13758</v>
      </c>
      <c r="I28" s="5" t="s">
        <v>21</v>
      </c>
      <c r="J28" s="8" t="str">
        <f>IF('Tissue Controls files'!L28&gt;0, "Y", "N")</f>
        <v>N</v>
      </c>
      <c r="K28" s="8"/>
      <c r="L28" s="8"/>
      <c r="M28" s="105" t="s">
        <v>23287</v>
      </c>
      <c r="N28" s="8" t="s">
        <v>1501</v>
      </c>
      <c r="O28" s="8" t="s">
        <v>1500</v>
      </c>
      <c r="P28" s="8"/>
      <c r="Q28" s="170"/>
      <c r="R28" s="8" t="s">
        <v>20</v>
      </c>
      <c r="S28" s="105" t="s">
        <v>290</v>
      </c>
      <c r="T28" s="8"/>
    </row>
    <row r="29" spans="1:20" ht="15" customHeight="1">
      <c r="A29" s="8">
        <v>26</v>
      </c>
      <c r="B29" s="8" t="s">
        <v>22981</v>
      </c>
      <c r="C29" s="8" t="s">
        <v>1016</v>
      </c>
      <c r="D29" s="8" t="s">
        <v>22981</v>
      </c>
      <c r="E29" s="8"/>
      <c r="F29" s="8" t="s">
        <v>13720</v>
      </c>
      <c r="G29" s="8" t="s">
        <v>13721</v>
      </c>
      <c r="H29" s="136" t="s">
        <v>13759</v>
      </c>
      <c r="I29" s="5" t="s">
        <v>21</v>
      </c>
      <c r="J29" s="8" t="str">
        <f>IF('Tissue Controls files'!L29&gt;0, "Y", "N")</f>
        <v>N</v>
      </c>
      <c r="K29" s="8"/>
      <c r="L29" s="8"/>
      <c r="M29" s="105" t="s">
        <v>23288</v>
      </c>
      <c r="N29" s="8"/>
      <c r="O29" s="8"/>
      <c r="P29" s="8"/>
      <c r="Q29" s="170"/>
      <c r="R29" s="8" t="s">
        <v>20</v>
      </c>
      <c r="S29" s="105" t="s">
        <v>1321</v>
      </c>
      <c r="T29" s="8"/>
    </row>
    <row r="30" spans="1:20" ht="15" customHeight="1">
      <c r="A30" s="8">
        <v>27</v>
      </c>
      <c r="B30" s="8" t="s">
        <v>22981</v>
      </c>
      <c r="C30" s="8" t="s">
        <v>1016</v>
      </c>
      <c r="D30" s="8" t="s">
        <v>22981</v>
      </c>
      <c r="E30" s="8"/>
      <c r="F30" s="8" t="s">
        <v>13720</v>
      </c>
      <c r="G30" s="8" t="s">
        <v>13721</v>
      </c>
      <c r="H30" s="136" t="s">
        <v>13766</v>
      </c>
      <c r="I30" s="5" t="s">
        <v>22</v>
      </c>
      <c r="J30" s="8" t="str">
        <f>IF('Tissue Controls files'!L30&gt;0, "Y", "N")</f>
        <v>N</v>
      </c>
      <c r="K30" s="8"/>
      <c r="L30" s="8"/>
      <c r="M30" s="105" t="s">
        <v>23287</v>
      </c>
      <c r="N30" s="8"/>
      <c r="O30" s="8"/>
      <c r="P30" s="8"/>
      <c r="Q30" s="170"/>
      <c r="R30" s="8" t="s">
        <v>20</v>
      </c>
      <c r="S30" s="105" t="s">
        <v>1321</v>
      </c>
      <c r="T30" s="8"/>
    </row>
    <row r="31" spans="1:20" ht="15" customHeight="1">
      <c r="A31" s="8">
        <v>28</v>
      </c>
      <c r="B31" s="8" t="s">
        <v>22981</v>
      </c>
      <c r="C31" s="8" t="s">
        <v>1445</v>
      </c>
      <c r="D31" s="8" t="s">
        <v>22981</v>
      </c>
      <c r="E31" s="8"/>
      <c r="F31" s="8" t="s">
        <v>16567</v>
      </c>
      <c r="G31" s="8" t="s">
        <v>16568</v>
      </c>
      <c r="H31" s="161" t="s">
        <v>16716</v>
      </c>
      <c r="I31" s="5" t="s">
        <v>21</v>
      </c>
      <c r="J31" s="8" t="str">
        <f>IF('Tissue Controls files'!L31&gt;0, "Y", "N")</f>
        <v>Y</v>
      </c>
      <c r="K31" s="8"/>
      <c r="L31" s="8"/>
      <c r="M31" s="8" t="s">
        <v>1292</v>
      </c>
      <c r="N31" s="8"/>
      <c r="O31" s="8"/>
      <c r="P31" s="8"/>
      <c r="Q31" s="539"/>
      <c r="R31" s="8" t="s">
        <v>20</v>
      </c>
      <c r="S31" s="8"/>
      <c r="T31" s="8"/>
    </row>
    <row r="32" spans="1:20" ht="15" customHeight="1">
      <c r="A32" s="8">
        <v>29</v>
      </c>
      <c r="B32" s="8" t="s">
        <v>22981</v>
      </c>
      <c r="C32" s="8" t="s">
        <v>16571</v>
      </c>
      <c r="D32" s="8" t="s">
        <v>22981</v>
      </c>
      <c r="E32" s="8"/>
      <c r="F32" s="8" t="s">
        <v>16572</v>
      </c>
      <c r="G32" s="8" t="s">
        <v>16573</v>
      </c>
      <c r="H32" s="161" t="s">
        <v>16717</v>
      </c>
      <c r="I32" s="5" t="s">
        <v>21</v>
      </c>
      <c r="J32" s="8" t="str">
        <f>IF('Tissue Controls files'!L32&gt;0, "Y", "N")</f>
        <v>Y</v>
      </c>
      <c r="K32" s="8"/>
      <c r="L32" s="8"/>
      <c r="M32" s="8" t="s">
        <v>1292</v>
      </c>
      <c r="N32" s="8"/>
      <c r="O32" s="8"/>
      <c r="P32" s="8"/>
      <c r="Q32" s="539"/>
      <c r="R32" s="8" t="s">
        <v>20</v>
      </c>
      <c r="S32" s="8"/>
      <c r="T32" s="8"/>
    </row>
    <row r="33" spans="1:20" ht="15" customHeight="1">
      <c r="A33" s="8">
        <v>30</v>
      </c>
      <c r="B33" s="8" t="s">
        <v>22981</v>
      </c>
      <c r="C33" s="8" t="s">
        <v>5232</v>
      </c>
      <c r="D33" s="8" t="s">
        <v>22981</v>
      </c>
      <c r="E33" s="8"/>
      <c r="F33" s="8" t="s">
        <v>16576</v>
      </c>
      <c r="G33" s="8" t="s">
        <v>16577</v>
      </c>
      <c r="H33" s="161" t="s">
        <v>16718</v>
      </c>
      <c r="I33" s="5" t="s">
        <v>21</v>
      </c>
      <c r="J33" s="8" t="str">
        <f>IF('Tissue Controls files'!L33&gt;0, "Y", "N")</f>
        <v>Y</v>
      </c>
      <c r="K33" s="8"/>
      <c r="L33" s="8"/>
      <c r="M33" s="8" t="s">
        <v>1292</v>
      </c>
      <c r="N33" s="8"/>
      <c r="O33" s="8"/>
      <c r="P33" s="8"/>
      <c r="Q33" s="539"/>
      <c r="R33" s="8" t="s">
        <v>20</v>
      </c>
      <c r="S33" s="8"/>
      <c r="T33" s="8"/>
    </row>
    <row r="34" spans="1:20" ht="15" customHeight="1">
      <c r="A34" s="8">
        <v>31</v>
      </c>
      <c r="B34" s="8" t="s">
        <v>22981</v>
      </c>
      <c r="C34" s="8" t="s">
        <v>16580</v>
      </c>
      <c r="D34" s="8" t="s">
        <v>22981</v>
      </c>
      <c r="E34" s="8"/>
      <c r="F34" s="8" t="s">
        <v>16581</v>
      </c>
      <c r="G34" s="8" t="s">
        <v>16582</v>
      </c>
      <c r="H34" s="161" t="s">
        <v>16719</v>
      </c>
      <c r="I34" s="5" t="s">
        <v>21</v>
      </c>
      <c r="J34" s="8" t="str">
        <f>IF('Tissue Controls files'!L34&gt;0, "Y", "N")</f>
        <v>Y</v>
      </c>
      <c r="K34" s="8"/>
      <c r="L34" s="8"/>
      <c r="M34" s="8" t="s">
        <v>1292</v>
      </c>
      <c r="N34" s="8"/>
      <c r="O34" s="8"/>
      <c r="P34" s="8"/>
      <c r="Q34" s="539"/>
      <c r="R34" s="8" t="s">
        <v>20</v>
      </c>
      <c r="S34" s="8"/>
      <c r="T34" s="8"/>
    </row>
    <row r="35" spans="1:20" ht="15" customHeight="1">
      <c r="A35" s="8">
        <v>32</v>
      </c>
      <c r="B35" s="8" t="s">
        <v>22981</v>
      </c>
      <c r="C35" s="8" t="s">
        <v>16585</v>
      </c>
      <c r="D35" s="8" t="s">
        <v>22981</v>
      </c>
      <c r="E35" s="8"/>
      <c r="F35" s="8" t="s">
        <v>16586</v>
      </c>
      <c r="G35" s="8" t="s">
        <v>16587</v>
      </c>
      <c r="H35" s="161" t="s">
        <v>16720</v>
      </c>
      <c r="I35" s="5" t="s">
        <v>21</v>
      </c>
      <c r="J35" s="8" t="str">
        <f>IF('Tissue Controls files'!L35&gt;0, "Y", "N")</f>
        <v>Y</v>
      </c>
      <c r="K35" s="8"/>
      <c r="L35" s="8"/>
      <c r="M35" s="8" t="s">
        <v>1292</v>
      </c>
      <c r="N35" s="8"/>
      <c r="O35" s="8"/>
      <c r="P35" s="8"/>
      <c r="Q35" s="539"/>
      <c r="R35" s="8" t="s">
        <v>20</v>
      </c>
      <c r="S35" s="8"/>
      <c r="T35" s="8"/>
    </row>
    <row r="36" spans="1:20" ht="15" customHeight="1">
      <c r="A36" s="8">
        <v>33</v>
      </c>
      <c r="B36" s="8" t="s">
        <v>22981</v>
      </c>
      <c r="C36" s="8" t="s">
        <v>16590</v>
      </c>
      <c r="D36" s="8" t="s">
        <v>22981</v>
      </c>
      <c r="E36" s="8"/>
      <c r="F36" s="8" t="s">
        <v>16591</v>
      </c>
      <c r="G36" s="8" t="s">
        <v>16592</v>
      </c>
      <c r="H36" s="161" t="s">
        <v>16721</v>
      </c>
      <c r="I36" s="5" t="s">
        <v>21</v>
      </c>
      <c r="J36" s="8" t="str">
        <f>IF('Tissue Controls files'!L36&gt;0, "Y", "N")</f>
        <v>Y</v>
      </c>
      <c r="K36" s="8"/>
      <c r="L36" s="8"/>
      <c r="M36" s="8" t="s">
        <v>1292</v>
      </c>
      <c r="N36" s="8"/>
      <c r="O36" s="8"/>
      <c r="P36" s="8"/>
      <c r="Q36" s="539"/>
      <c r="R36" s="8" t="s">
        <v>20</v>
      </c>
      <c r="S36" s="8"/>
      <c r="T36" s="8"/>
    </row>
    <row r="37" spans="1:20" ht="15" customHeight="1">
      <c r="A37" s="8">
        <v>34</v>
      </c>
      <c r="B37" s="8" t="s">
        <v>22981</v>
      </c>
      <c r="C37" s="8" t="s">
        <v>16595</v>
      </c>
      <c r="D37" s="8" t="s">
        <v>22981</v>
      </c>
      <c r="E37" s="8"/>
      <c r="F37" s="8" t="s">
        <v>16596</v>
      </c>
      <c r="G37" s="8" t="s">
        <v>16597</v>
      </c>
      <c r="H37" s="161" t="s">
        <v>16722</v>
      </c>
      <c r="I37" s="5" t="s">
        <v>21</v>
      </c>
      <c r="J37" s="8" t="str">
        <f>IF('Tissue Controls files'!L37&gt;0, "Y", "N")</f>
        <v>Y</v>
      </c>
      <c r="K37" s="8"/>
      <c r="L37" s="8"/>
      <c r="M37" s="8" t="s">
        <v>1292</v>
      </c>
      <c r="N37" s="8"/>
      <c r="O37" s="8"/>
      <c r="P37" s="8"/>
      <c r="Q37" s="539"/>
      <c r="R37" s="8" t="s">
        <v>20</v>
      </c>
      <c r="S37" s="8"/>
      <c r="T37" s="8"/>
    </row>
    <row r="38" spans="1:20" ht="15" customHeight="1">
      <c r="A38" s="8">
        <v>35</v>
      </c>
      <c r="B38" s="8" t="s">
        <v>22981</v>
      </c>
      <c r="C38" s="8" t="s">
        <v>16600</v>
      </c>
      <c r="D38" s="8" t="s">
        <v>22981</v>
      </c>
      <c r="E38" s="8"/>
      <c r="F38" s="8" t="s">
        <v>16601</v>
      </c>
      <c r="G38" s="8" t="s">
        <v>16602</v>
      </c>
      <c r="H38" s="161" t="s">
        <v>16723</v>
      </c>
      <c r="I38" s="5" t="s">
        <v>21</v>
      </c>
      <c r="J38" s="8" t="str">
        <f>IF('Tissue Controls files'!L38&gt;0, "Y", "N")</f>
        <v>Y</v>
      </c>
      <c r="K38" s="8"/>
      <c r="L38" s="8"/>
      <c r="M38" s="8" t="s">
        <v>16745</v>
      </c>
      <c r="N38" s="8"/>
      <c r="O38" s="8"/>
      <c r="P38" s="8"/>
      <c r="Q38" s="539"/>
      <c r="R38" s="8" t="s">
        <v>20</v>
      </c>
      <c r="S38" s="8" t="s">
        <v>270</v>
      </c>
      <c r="T38" s="8"/>
    </row>
    <row r="39" spans="1:20" ht="15" customHeight="1">
      <c r="A39" s="8">
        <v>36</v>
      </c>
      <c r="B39" s="8" t="s">
        <v>22981</v>
      </c>
      <c r="C39" s="8" t="s">
        <v>16605</v>
      </c>
      <c r="D39" s="8" t="s">
        <v>22981</v>
      </c>
      <c r="E39" s="8"/>
      <c r="F39" s="8" t="s">
        <v>16606</v>
      </c>
      <c r="G39" s="8" t="s">
        <v>16607</v>
      </c>
      <c r="H39" s="161" t="s">
        <v>16724</v>
      </c>
      <c r="I39" s="5" t="s">
        <v>21</v>
      </c>
      <c r="J39" s="8" t="str">
        <f>IF('Tissue Controls files'!L39&gt;0, "Y", "N")</f>
        <v>Y</v>
      </c>
      <c r="K39" s="8"/>
      <c r="L39" s="8"/>
      <c r="M39" s="8" t="s">
        <v>16744</v>
      </c>
      <c r="N39" s="8"/>
      <c r="O39" s="8"/>
      <c r="P39" s="8"/>
      <c r="Q39" s="539"/>
      <c r="R39" s="8" t="s">
        <v>20</v>
      </c>
      <c r="S39" s="8" t="s">
        <v>270</v>
      </c>
      <c r="T39" s="8"/>
    </row>
    <row r="40" spans="1:20" ht="15" customHeight="1">
      <c r="A40" s="8">
        <v>37</v>
      </c>
      <c r="B40" s="8" t="s">
        <v>22981</v>
      </c>
      <c r="C40" s="8" t="s">
        <v>16610</v>
      </c>
      <c r="D40" s="8" t="s">
        <v>22981</v>
      </c>
      <c r="E40" s="8"/>
      <c r="F40" s="8" t="s">
        <v>16611</v>
      </c>
      <c r="G40" s="8" t="s">
        <v>16612</v>
      </c>
      <c r="H40" s="161" t="s">
        <v>16725</v>
      </c>
      <c r="I40" s="5" t="s">
        <v>21</v>
      </c>
      <c r="J40" s="8" t="str">
        <f>IF('Tissue Controls files'!L40&gt;0, "Y", "N")</f>
        <v>Y</v>
      </c>
      <c r="K40" s="8"/>
      <c r="L40" s="8"/>
      <c r="M40" s="8" t="s">
        <v>16745</v>
      </c>
      <c r="N40" s="8"/>
      <c r="O40" s="8"/>
      <c r="P40" s="8"/>
      <c r="Q40" s="539"/>
      <c r="R40" s="8" t="s">
        <v>20</v>
      </c>
      <c r="S40" s="8" t="s">
        <v>270</v>
      </c>
      <c r="T40" s="8"/>
    </row>
    <row r="41" spans="1:20" ht="15" customHeight="1">
      <c r="A41" s="8">
        <v>38</v>
      </c>
      <c r="B41" s="8" t="s">
        <v>22981</v>
      </c>
      <c r="C41" s="8" t="s">
        <v>16615</v>
      </c>
      <c r="D41" s="8" t="s">
        <v>22981</v>
      </c>
      <c r="E41" s="8"/>
      <c r="F41" s="8" t="s">
        <v>16616</v>
      </c>
      <c r="G41" s="8" t="s">
        <v>16617</v>
      </c>
      <c r="H41" s="161" t="s">
        <v>16726</v>
      </c>
      <c r="I41" s="5" t="s">
        <v>21</v>
      </c>
      <c r="J41" s="8" t="str">
        <f>IF('Tissue Controls files'!L41&gt;0, "Y", "N")</f>
        <v>Y</v>
      </c>
      <c r="K41" s="8"/>
      <c r="L41" s="8"/>
      <c r="M41" s="8" t="s">
        <v>16702</v>
      </c>
      <c r="N41" s="8"/>
      <c r="O41" s="8"/>
      <c r="P41" s="8"/>
      <c r="Q41" s="539"/>
      <c r="R41" s="8" t="s">
        <v>20</v>
      </c>
      <c r="S41" s="8" t="s">
        <v>270</v>
      </c>
      <c r="T41" s="8"/>
    </row>
    <row r="42" spans="1:20" ht="15" customHeight="1">
      <c r="A42" s="8">
        <v>39</v>
      </c>
      <c r="B42" s="8" t="s">
        <v>22981</v>
      </c>
      <c r="C42" s="8" t="s">
        <v>16620</v>
      </c>
      <c r="D42" s="8" t="s">
        <v>22981</v>
      </c>
      <c r="E42" s="8"/>
      <c r="F42" s="8" t="s">
        <v>16621</v>
      </c>
      <c r="G42" s="8" t="s">
        <v>16622</v>
      </c>
      <c r="H42" s="161" t="s">
        <v>16727</v>
      </c>
      <c r="I42" s="5" t="s">
        <v>21</v>
      </c>
      <c r="J42" s="8" t="str">
        <f>IF('Tissue Controls files'!L42&gt;0, "Y", "N")</f>
        <v>Y</v>
      </c>
      <c r="K42" s="8"/>
      <c r="L42" s="8"/>
      <c r="M42" s="8" t="s">
        <v>16702</v>
      </c>
      <c r="N42" s="8"/>
      <c r="O42" s="8"/>
      <c r="P42" s="8"/>
      <c r="Q42" s="539"/>
      <c r="R42" s="8" t="s">
        <v>20</v>
      </c>
      <c r="S42" s="8" t="s">
        <v>270</v>
      </c>
      <c r="T42" s="8"/>
    </row>
    <row r="43" spans="1:20" ht="15" customHeight="1">
      <c r="A43" s="8">
        <v>40</v>
      </c>
      <c r="B43" s="8" t="s">
        <v>22981</v>
      </c>
      <c r="C43" s="8" t="s">
        <v>16625</v>
      </c>
      <c r="D43" s="8" t="s">
        <v>22981</v>
      </c>
      <c r="E43" s="8"/>
      <c r="F43" s="8" t="s">
        <v>16626</v>
      </c>
      <c r="G43" s="8" t="s">
        <v>16627</v>
      </c>
      <c r="H43" s="161" t="s">
        <v>16728</v>
      </c>
      <c r="I43" s="5" t="s">
        <v>21</v>
      </c>
      <c r="J43" s="8" t="str">
        <f>IF('Tissue Controls files'!L43&gt;0, "Y", "N")</f>
        <v>Y</v>
      </c>
      <c r="K43" s="8"/>
      <c r="L43" s="8"/>
      <c r="M43" s="8" t="s">
        <v>16691</v>
      </c>
      <c r="N43" s="8"/>
      <c r="O43" s="8"/>
      <c r="P43" s="8"/>
      <c r="Q43" s="539"/>
      <c r="R43" s="8" t="s">
        <v>20</v>
      </c>
      <c r="S43" s="8" t="s">
        <v>270</v>
      </c>
      <c r="T43" s="8"/>
    </row>
    <row r="44" spans="1:20" ht="15" customHeight="1">
      <c r="A44" s="8">
        <v>41</v>
      </c>
      <c r="B44" s="8" t="s">
        <v>22981</v>
      </c>
      <c r="C44" s="8" t="s">
        <v>16630</v>
      </c>
      <c r="D44" s="8" t="s">
        <v>22981</v>
      </c>
      <c r="E44" s="8"/>
      <c r="F44" s="8" t="s">
        <v>16631</v>
      </c>
      <c r="G44" s="8" t="s">
        <v>16632</v>
      </c>
      <c r="H44" s="161" t="s">
        <v>16729</v>
      </c>
      <c r="I44" s="5" t="s">
        <v>21</v>
      </c>
      <c r="J44" s="8" t="str">
        <f>IF('Tissue Controls files'!L44&gt;0, "Y", "N")</f>
        <v>Y</v>
      </c>
      <c r="K44" s="8"/>
      <c r="L44" s="8"/>
      <c r="M44" s="8" t="s">
        <v>16685</v>
      </c>
      <c r="N44" s="8"/>
      <c r="O44" s="8"/>
      <c r="P44" s="8"/>
      <c r="Q44" s="539"/>
      <c r="R44" s="8" t="s">
        <v>20</v>
      </c>
      <c r="S44" s="8" t="s">
        <v>270</v>
      </c>
      <c r="T44" s="8"/>
    </row>
    <row r="45" spans="1:20" ht="15" customHeight="1">
      <c r="A45" s="8">
        <v>42</v>
      </c>
      <c r="B45" s="8" t="s">
        <v>22981</v>
      </c>
      <c r="C45" s="8" t="s">
        <v>16635</v>
      </c>
      <c r="D45" s="8" t="s">
        <v>22981</v>
      </c>
      <c r="E45" s="8"/>
      <c r="F45" s="8" t="s">
        <v>16636</v>
      </c>
      <c r="G45" s="8" t="s">
        <v>16637</v>
      </c>
      <c r="H45" s="161" t="s">
        <v>16730</v>
      </c>
      <c r="I45" s="5" t="s">
        <v>21</v>
      </c>
      <c r="J45" s="8" t="str">
        <f>IF('Tissue Controls files'!L45&gt;0, "Y", "N")</f>
        <v>Y</v>
      </c>
      <c r="K45" s="8"/>
      <c r="L45" s="8"/>
      <c r="M45" s="8" t="s">
        <v>1298</v>
      </c>
      <c r="N45" s="8"/>
      <c r="O45" s="8"/>
      <c r="P45" s="8"/>
      <c r="Q45" s="539"/>
      <c r="R45" s="8" t="s">
        <v>20</v>
      </c>
      <c r="S45" s="8" t="s">
        <v>270</v>
      </c>
      <c r="T45" s="8"/>
    </row>
    <row r="46" spans="1:20" ht="15" customHeight="1">
      <c r="A46" s="8">
        <v>43</v>
      </c>
      <c r="B46" s="8" t="s">
        <v>22981</v>
      </c>
      <c r="C46" s="8" t="s">
        <v>16640</v>
      </c>
      <c r="D46" s="8" t="s">
        <v>22981</v>
      </c>
      <c r="E46" s="8"/>
      <c r="F46" s="8" t="s">
        <v>16641</v>
      </c>
      <c r="G46" s="8" t="s">
        <v>16642</v>
      </c>
      <c r="H46" s="161" t="s">
        <v>16731</v>
      </c>
      <c r="I46" s="5" t="s">
        <v>21</v>
      </c>
      <c r="J46" s="8" t="str">
        <f>IF('Tissue Controls files'!L46&gt;0, "Y", "N")</f>
        <v>Y</v>
      </c>
      <c r="K46" s="8"/>
      <c r="L46" s="8"/>
      <c r="M46" s="8" t="s">
        <v>16746</v>
      </c>
      <c r="N46" s="8"/>
      <c r="O46" s="8"/>
      <c r="P46" s="8"/>
      <c r="Q46" s="539"/>
      <c r="R46" s="8" t="s">
        <v>20</v>
      </c>
      <c r="S46" s="8" t="s">
        <v>270</v>
      </c>
      <c r="T46" s="8"/>
    </row>
    <row r="47" spans="1:20" ht="15" customHeight="1">
      <c r="A47" s="8">
        <v>44</v>
      </c>
      <c r="B47" s="8" t="s">
        <v>22981</v>
      </c>
      <c r="C47" s="8" t="s">
        <v>16645</v>
      </c>
      <c r="D47" s="8" t="s">
        <v>22981</v>
      </c>
      <c r="E47" s="8"/>
      <c r="F47" s="8" t="s">
        <v>16646</v>
      </c>
      <c r="G47" s="8" t="s">
        <v>16647</v>
      </c>
      <c r="H47" s="161" t="s">
        <v>16732</v>
      </c>
      <c r="I47" s="5" t="s">
        <v>21</v>
      </c>
      <c r="J47" s="8" t="str">
        <f>IF('Tissue Controls files'!L47&gt;0, "Y", "N")</f>
        <v>Y</v>
      </c>
      <c r="K47" s="8"/>
      <c r="L47" s="8"/>
      <c r="M47" s="8" t="s">
        <v>16744</v>
      </c>
      <c r="N47" s="8"/>
      <c r="O47" s="8"/>
      <c r="P47" s="8"/>
      <c r="Q47" s="539"/>
      <c r="R47" s="8" t="s">
        <v>20</v>
      </c>
      <c r="S47" s="8" t="s">
        <v>270</v>
      </c>
      <c r="T47" s="8"/>
    </row>
    <row r="48" spans="1:20" ht="15" customHeight="1">
      <c r="A48" s="8">
        <v>45</v>
      </c>
      <c r="B48" s="8" t="s">
        <v>22981</v>
      </c>
      <c r="C48" s="8" t="s">
        <v>16650</v>
      </c>
      <c r="D48" s="8" t="s">
        <v>22981</v>
      </c>
      <c r="E48" s="8"/>
      <c r="F48" s="8" t="s">
        <v>16651</v>
      </c>
      <c r="G48" s="8" t="s">
        <v>16652</v>
      </c>
      <c r="H48" s="161" t="s">
        <v>16733</v>
      </c>
      <c r="I48" s="5" t="s">
        <v>21</v>
      </c>
      <c r="J48" s="8" t="str">
        <f>IF('Tissue Controls files'!L48&gt;0, "Y", "N")</f>
        <v>Y</v>
      </c>
      <c r="K48" s="8"/>
      <c r="L48" s="8"/>
      <c r="M48" s="8" t="s">
        <v>16653</v>
      </c>
      <c r="N48" s="8"/>
      <c r="O48" s="8"/>
      <c r="P48" s="8"/>
      <c r="Q48" s="539"/>
      <c r="R48" s="8" t="s">
        <v>20</v>
      </c>
      <c r="S48" s="8" t="s">
        <v>270</v>
      </c>
      <c r="T48" s="8"/>
    </row>
    <row r="49" spans="1:20" ht="15" customHeight="1">
      <c r="A49" s="8">
        <v>46</v>
      </c>
      <c r="B49" s="8" t="s">
        <v>22981</v>
      </c>
      <c r="C49" s="8" t="s">
        <v>16656</v>
      </c>
      <c r="D49" s="8" t="s">
        <v>22981</v>
      </c>
      <c r="E49" s="8"/>
      <c r="F49" s="8" t="s">
        <v>16657</v>
      </c>
      <c r="G49" s="8" t="s">
        <v>16658</v>
      </c>
      <c r="H49" s="161" t="s">
        <v>16734</v>
      </c>
      <c r="I49" s="5" t="s">
        <v>21</v>
      </c>
      <c r="J49" s="8" t="str">
        <f>IF('Tissue Controls files'!L49&gt;0, "Y", "N")</f>
        <v>Y</v>
      </c>
      <c r="K49" s="8"/>
      <c r="L49" s="8"/>
      <c r="M49" s="8" t="s">
        <v>23289</v>
      </c>
      <c r="N49" s="8"/>
      <c r="O49" s="8"/>
      <c r="P49" s="8"/>
      <c r="Q49" s="539"/>
      <c r="R49" s="8" t="s">
        <v>20</v>
      </c>
      <c r="S49" s="8" t="s">
        <v>270</v>
      </c>
      <c r="T49" s="8"/>
    </row>
    <row r="50" spans="1:20" ht="15" customHeight="1">
      <c r="A50" s="8">
        <v>47</v>
      </c>
      <c r="B50" s="8" t="s">
        <v>22981</v>
      </c>
      <c r="C50" s="8" t="s">
        <v>16661</v>
      </c>
      <c r="D50" s="8" t="s">
        <v>22981</v>
      </c>
      <c r="E50" s="8"/>
      <c r="F50" s="8" t="s">
        <v>16662</v>
      </c>
      <c r="G50" s="8" t="s">
        <v>16663</v>
      </c>
      <c r="H50" s="161" t="s">
        <v>16735</v>
      </c>
      <c r="I50" s="5" t="s">
        <v>21</v>
      </c>
      <c r="J50" s="8" t="str">
        <f>IF('Tissue Controls files'!L50&gt;0, "Y", "N")</f>
        <v>Y</v>
      </c>
      <c r="K50" s="8"/>
      <c r="L50" s="8"/>
      <c r="M50" s="31" t="s">
        <v>23287</v>
      </c>
      <c r="N50" s="8"/>
      <c r="O50" s="8"/>
      <c r="P50" s="8"/>
      <c r="Q50" s="539"/>
      <c r="R50" s="8" t="s">
        <v>20</v>
      </c>
      <c r="S50" s="8" t="s">
        <v>270</v>
      </c>
      <c r="T50" s="8"/>
    </row>
    <row r="51" spans="1:20" ht="15" customHeight="1">
      <c r="A51" s="8">
        <v>48</v>
      </c>
      <c r="B51" s="8" t="s">
        <v>22981</v>
      </c>
      <c r="C51" s="8" t="s">
        <v>16666</v>
      </c>
      <c r="D51" s="8" t="s">
        <v>22981</v>
      </c>
      <c r="E51" s="8"/>
      <c r="F51" s="8" t="s">
        <v>16667</v>
      </c>
      <c r="G51" s="8" t="s">
        <v>16668</v>
      </c>
      <c r="H51" s="161" t="s">
        <v>16736</v>
      </c>
      <c r="I51" s="5" t="s">
        <v>21</v>
      </c>
      <c r="J51" s="8" t="str">
        <f>IF('Tissue Controls files'!L51&gt;0, "Y", "N")</f>
        <v>Y</v>
      </c>
      <c r="K51" s="8"/>
      <c r="L51" s="8"/>
      <c r="M51" s="8" t="s">
        <v>16669</v>
      </c>
      <c r="N51" s="8"/>
      <c r="O51" s="8"/>
      <c r="P51" s="8"/>
      <c r="Q51" s="539"/>
      <c r="R51" s="8" t="s">
        <v>20</v>
      </c>
      <c r="S51" s="8" t="s">
        <v>270</v>
      </c>
      <c r="T51" s="8"/>
    </row>
    <row r="52" spans="1:20" ht="15" customHeight="1">
      <c r="A52" s="8">
        <v>49</v>
      </c>
      <c r="B52" s="8" t="s">
        <v>22981</v>
      </c>
      <c r="C52" s="8" t="s">
        <v>16672</v>
      </c>
      <c r="D52" s="8" t="s">
        <v>22981</v>
      </c>
      <c r="E52" s="8"/>
      <c r="F52" s="8" t="s">
        <v>16673</v>
      </c>
      <c r="G52" s="8" t="s">
        <v>16674</v>
      </c>
      <c r="H52" s="161" t="s">
        <v>16737</v>
      </c>
      <c r="I52" s="5" t="s">
        <v>21</v>
      </c>
      <c r="J52" s="8" t="str">
        <f>IF('Tissue Controls files'!L52&gt;0, "Y", "N")</f>
        <v>Y</v>
      </c>
      <c r="K52" s="8"/>
      <c r="L52" s="8"/>
      <c r="M52" s="8" t="s">
        <v>23290</v>
      </c>
      <c r="N52" s="8"/>
      <c r="O52" s="8"/>
      <c r="P52" s="8"/>
      <c r="Q52" s="539"/>
      <c r="R52" s="8" t="s">
        <v>20</v>
      </c>
      <c r="S52" s="8" t="s">
        <v>270</v>
      </c>
      <c r="T52" s="8"/>
    </row>
    <row r="53" spans="1:20" ht="15" customHeight="1">
      <c r="A53" s="8">
        <v>50</v>
      </c>
      <c r="B53" s="8" t="s">
        <v>22981</v>
      </c>
      <c r="C53" s="8" t="s">
        <v>16677</v>
      </c>
      <c r="D53" s="8" t="s">
        <v>22981</v>
      </c>
      <c r="E53" s="8"/>
      <c r="F53" s="8" t="s">
        <v>16678</v>
      </c>
      <c r="G53" s="8" t="s">
        <v>16679</v>
      </c>
      <c r="H53" s="161" t="s">
        <v>16738</v>
      </c>
      <c r="I53" s="5" t="s">
        <v>21</v>
      </c>
      <c r="J53" s="8" t="str">
        <f>IF('Tissue Controls files'!L53&gt;0, "Y", "N")</f>
        <v>Y</v>
      </c>
      <c r="K53" s="8"/>
      <c r="L53" s="8"/>
      <c r="M53" s="8" t="s">
        <v>1298</v>
      </c>
      <c r="N53" s="8"/>
      <c r="O53" s="8"/>
      <c r="P53" s="8"/>
      <c r="Q53" s="539"/>
      <c r="R53" s="8" t="s">
        <v>20</v>
      </c>
      <c r="S53" s="8" t="s">
        <v>270</v>
      </c>
      <c r="T53" s="8"/>
    </row>
    <row r="54" spans="1:20" ht="15" customHeight="1">
      <c r="A54" s="8">
        <v>51</v>
      </c>
      <c r="B54" s="8" t="s">
        <v>22981</v>
      </c>
      <c r="C54" s="8" t="s">
        <v>16682</v>
      </c>
      <c r="D54" s="8" t="s">
        <v>22981</v>
      </c>
      <c r="E54" s="8"/>
      <c r="F54" s="8" t="s">
        <v>16683</v>
      </c>
      <c r="G54" s="8" t="s">
        <v>16684</v>
      </c>
      <c r="H54" s="161" t="s">
        <v>16739</v>
      </c>
      <c r="I54" s="5" t="s">
        <v>21</v>
      </c>
      <c r="J54" s="8" t="str">
        <f>IF('Tissue Controls files'!L54&gt;0, "Y", "N")</f>
        <v>Y</v>
      </c>
      <c r="K54" s="8"/>
      <c r="L54" s="8"/>
      <c r="M54" s="8" t="s">
        <v>16685</v>
      </c>
      <c r="N54" s="8"/>
      <c r="O54" s="8"/>
      <c r="P54" s="8"/>
      <c r="Q54" s="539"/>
      <c r="R54" s="8" t="s">
        <v>20</v>
      </c>
      <c r="S54" s="8" t="s">
        <v>270</v>
      </c>
      <c r="T54" s="8"/>
    </row>
    <row r="55" spans="1:20" ht="15" customHeight="1">
      <c r="A55" s="8">
        <v>52</v>
      </c>
      <c r="B55" s="8" t="s">
        <v>22981</v>
      </c>
      <c r="C55" s="8" t="s">
        <v>16688</v>
      </c>
      <c r="D55" s="8" t="s">
        <v>22981</v>
      </c>
      <c r="E55" s="8"/>
      <c r="F55" s="8" t="s">
        <v>16689</v>
      </c>
      <c r="G55" s="8" t="s">
        <v>16690</v>
      </c>
      <c r="H55" s="161" t="s">
        <v>16740</v>
      </c>
      <c r="I55" s="5" t="s">
        <v>21</v>
      </c>
      <c r="J55" s="8" t="str">
        <f>IF('Tissue Controls files'!L55&gt;0, "Y", "N")</f>
        <v>Y</v>
      </c>
      <c r="K55" s="8"/>
      <c r="L55" s="8"/>
      <c r="M55" s="8" t="s">
        <v>16691</v>
      </c>
      <c r="N55" s="8"/>
      <c r="O55" s="8"/>
      <c r="P55" s="8"/>
      <c r="Q55" s="539"/>
      <c r="R55" s="8" t="s">
        <v>20</v>
      </c>
      <c r="S55" s="8" t="s">
        <v>270</v>
      </c>
      <c r="T55" s="8"/>
    </row>
    <row r="56" spans="1:20" ht="15" customHeight="1">
      <c r="A56" s="8">
        <v>53</v>
      </c>
      <c r="B56" s="8" t="s">
        <v>22981</v>
      </c>
      <c r="C56" s="8" t="s">
        <v>16694</v>
      </c>
      <c r="D56" s="8" t="s">
        <v>22981</v>
      </c>
      <c r="E56" s="8"/>
      <c r="F56" s="8" t="s">
        <v>16695</v>
      </c>
      <c r="G56" s="8" t="s">
        <v>16696</v>
      </c>
      <c r="H56" s="161" t="s">
        <v>16741</v>
      </c>
      <c r="I56" s="5" t="s">
        <v>21</v>
      </c>
      <c r="J56" s="8" t="str">
        <f>IF('Tissue Controls files'!L56&gt;0, "Y", "N")</f>
        <v>Y</v>
      </c>
      <c r="K56" s="8"/>
      <c r="L56" s="8"/>
      <c r="M56" s="8" t="s">
        <v>23291</v>
      </c>
      <c r="N56" s="8"/>
      <c r="O56" s="8"/>
      <c r="P56" s="8"/>
      <c r="Q56" s="539"/>
      <c r="R56" s="8" t="s">
        <v>20</v>
      </c>
      <c r="S56" s="8" t="s">
        <v>270</v>
      </c>
      <c r="T56" s="8"/>
    </row>
    <row r="57" spans="1:20" ht="15" customHeight="1">
      <c r="A57" s="8">
        <v>54</v>
      </c>
      <c r="B57" s="8" t="s">
        <v>22981</v>
      </c>
      <c r="C57" s="8" t="s">
        <v>16699</v>
      </c>
      <c r="D57" s="8" t="s">
        <v>22981</v>
      </c>
      <c r="E57" s="8"/>
      <c r="F57" s="8" t="s">
        <v>16700</v>
      </c>
      <c r="G57" s="8" t="s">
        <v>16701</v>
      </c>
      <c r="H57" s="161" t="s">
        <v>16742</v>
      </c>
      <c r="I57" s="5" t="s">
        <v>21</v>
      </c>
      <c r="J57" s="8" t="str">
        <f>IF('Tissue Controls files'!L57&gt;0, "Y", "N")</f>
        <v>Y</v>
      </c>
      <c r="K57" s="8"/>
      <c r="L57" s="8"/>
      <c r="M57" s="8" t="s">
        <v>16702</v>
      </c>
      <c r="N57" s="8"/>
      <c r="O57" s="8"/>
      <c r="P57" s="8"/>
      <c r="Q57" s="539"/>
      <c r="R57" s="8" t="s">
        <v>20</v>
      </c>
      <c r="S57" s="8" t="s">
        <v>270</v>
      </c>
      <c r="T57" s="8"/>
    </row>
    <row r="58" spans="1:20" ht="15" customHeight="1">
      <c r="A58" s="8">
        <v>55</v>
      </c>
      <c r="B58" s="8" t="s">
        <v>22981</v>
      </c>
      <c r="C58" s="8" t="s">
        <v>16705</v>
      </c>
      <c r="D58" s="8" t="s">
        <v>22981</v>
      </c>
      <c r="E58" s="8"/>
      <c r="F58" s="8" t="s">
        <v>16706</v>
      </c>
      <c r="G58" s="8" t="s">
        <v>16707</v>
      </c>
      <c r="H58" s="161" t="s">
        <v>16743</v>
      </c>
      <c r="I58" s="5" t="s">
        <v>21</v>
      </c>
      <c r="J58" s="8" t="str">
        <f>IF('Tissue Controls files'!L58&gt;0, "Y", "N")</f>
        <v>Y</v>
      </c>
      <c r="K58" s="8"/>
      <c r="L58" s="8"/>
      <c r="M58" s="8" t="s">
        <v>16685</v>
      </c>
      <c r="N58" s="8"/>
      <c r="O58" s="8"/>
      <c r="P58" s="8"/>
      <c r="Q58" s="539"/>
      <c r="R58" s="8" t="s">
        <v>20</v>
      </c>
      <c r="S58" s="8" t="s">
        <v>270</v>
      </c>
      <c r="T58" s="8"/>
    </row>
    <row r="59" spans="1:20" ht="15" customHeight="1">
      <c r="A59" s="8">
        <v>56</v>
      </c>
      <c r="B59" s="8" t="s">
        <v>22981</v>
      </c>
      <c r="C59" s="8" t="s">
        <v>16789</v>
      </c>
      <c r="D59" s="8" t="s">
        <v>22981</v>
      </c>
      <c r="E59" s="8"/>
      <c r="F59" s="8" t="s">
        <v>16790</v>
      </c>
      <c r="G59" s="8" t="s">
        <v>16791</v>
      </c>
      <c r="H59" s="5" t="s">
        <v>17303</v>
      </c>
      <c r="I59" s="5" t="s">
        <v>21</v>
      </c>
      <c r="J59" s="8" t="str">
        <f>IF('Tissue Controls files'!L59&gt;0, "Y", "N")</f>
        <v>Y</v>
      </c>
      <c r="K59" s="8"/>
      <c r="L59" s="8"/>
      <c r="M59" s="8" t="s">
        <v>16792</v>
      </c>
      <c r="N59" s="8"/>
      <c r="O59" s="8"/>
      <c r="P59" s="8"/>
      <c r="Q59" s="170"/>
      <c r="R59" s="8" t="s">
        <v>20</v>
      </c>
      <c r="S59" s="8" t="s">
        <v>270</v>
      </c>
      <c r="T59" s="8"/>
    </row>
    <row r="60" spans="1:20" ht="15" customHeight="1">
      <c r="A60" s="8">
        <v>57</v>
      </c>
      <c r="B60" s="8" t="s">
        <v>22981</v>
      </c>
      <c r="C60" s="8" t="s">
        <v>16795</v>
      </c>
      <c r="D60" s="8" t="s">
        <v>22981</v>
      </c>
      <c r="E60" s="8"/>
      <c r="F60" s="8" t="s">
        <v>16796</v>
      </c>
      <c r="G60" s="8" t="s">
        <v>16797</v>
      </c>
      <c r="H60" s="5" t="s">
        <v>17304</v>
      </c>
      <c r="I60" s="5" t="s">
        <v>21</v>
      </c>
      <c r="J60" s="8" t="str">
        <f>IF('Tissue Controls files'!L60&gt;0, "Y", "N")</f>
        <v>Y</v>
      </c>
      <c r="K60" s="8"/>
      <c r="L60" s="8"/>
      <c r="M60" s="8" t="s">
        <v>16744</v>
      </c>
      <c r="N60" s="8"/>
      <c r="O60" s="8"/>
      <c r="P60" s="8"/>
      <c r="Q60" s="170"/>
      <c r="R60" s="8" t="s">
        <v>20</v>
      </c>
      <c r="S60" s="8" t="s">
        <v>270</v>
      </c>
      <c r="T60" s="8"/>
    </row>
    <row r="61" spans="1:20" ht="15" customHeight="1">
      <c r="A61" s="8">
        <v>58</v>
      </c>
      <c r="B61" s="8" t="s">
        <v>22981</v>
      </c>
      <c r="C61" s="8" t="s">
        <v>16800</v>
      </c>
      <c r="D61" s="8" t="s">
        <v>22981</v>
      </c>
      <c r="E61" s="8"/>
      <c r="F61" s="8" t="s">
        <v>16801</v>
      </c>
      <c r="G61" s="8" t="s">
        <v>16802</v>
      </c>
      <c r="H61" s="5" t="s">
        <v>17305</v>
      </c>
      <c r="I61" s="5" t="s">
        <v>21</v>
      </c>
      <c r="J61" s="8" t="str">
        <f>IF('Tissue Controls files'!L61&gt;0, "Y", "N")</f>
        <v>Y</v>
      </c>
      <c r="K61" s="8"/>
      <c r="L61" s="8"/>
      <c r="M61" s="8" t="s">
        <v>23287</v>
      </c>
      <c r="N61" s="8"/>
      <c r="O61" s="8"/>
      <c r="P61" s="8"/>
      <c r="Q61" s="170"/>
      <c r="R61" s="8" t="s">
        <v>20</v>
      </c>
      <c r="S61" s="8" t="s">
        <v>270</v>
      </c>
      <c r="T61" s="8"/>
    </row>
    <row r="62" spans="1:20" ht="15" customHeight="1">
      <c r="A62" s="8">
        <v>59</v>
      </c>
      <c r="B62" s="8" t="s">
        <v>22981</v>
      </c>
      <c r="C62" s="8" t="s">
        <v>16805</v>
      </c>
      <c r="D62" s="8" t="s">
        <v>22981</v>
      </c>
      <c r="E62" s="8"/>
      <c r="F62" s="8" t="s">
        <v>16806</v>
      </c>
      <c r="G62" s="8" t="s">
        <v>16807</v>
      </c>
      <c r="H62" s="5" t="s">
        <v>17306</v>
      </c>
      <c r="I62" s="5" t="s">
        <v>21</v>
      </c>
      <c r="J62" s="8" t="str">
        <f>IF('Tissue Controls files'!L62&gt;0, "Y", "N")</f>
        <v>Y</v>
      </c>
      <c r="K62" s="8"/>
      <c r="L62" s="8"/>
      <c r="M62" s="8" t="s">
        <v>23287</v>
      </c>
      <c r="N62" s="8"/>
      <c r="O62" s="8"/>
      <c r="P62" s="8"/>
      <c r="Q62" s="170"/>
      <c r="R62" s="8" t="s">
        <v>20</v>
      </c>
      <c r="S62" s="8" t="s">
        <v>270</v>
      </c>
      <c r="T62" s="8"/>
    </row>
    <row r="63" spans="1:20" ht="15" customHeight="1">
      <c r="A63" s="8">
        <v>60</v>
      </c>
      <c r="B63" s="8" t="s">
        <v>22981</v>
      </c>
      <c r="C63" s="8" t="s">
        <v>16810</v>
      </c>
      <c r="D63" s="8" t="s">
        <v>22981</v>
      </c>
      <c r="E63" s="8"/>
      <c r="F63" s="8" t="s">
        <v>16811</v>
      </c>
      <c r="G63" s="8" t="s">
        <v>16812</v>
      </c>
      <c r="H63" s="5" t="s">
        <v>17307</v>
      </c>
      <c r="I63" s="5" t="s">
        <v>21</v>
      </c>
      <c r="J63" s="8" t="str">
        <f>IF('Tissue Controls files'!L63&gt;0, "Y", "N")</f>
        <v>Y</v>
      </c>
      <c r="K63" s="8"/>
      <c r="L63" s="8"/>
      <c r="M63" s="8" t="s">
        <v>16685</v>
      </c>
      <c r="N63" s="8"/>
      <c r="O63" s="8"/>
      <c r="P63" s="8"/>
      <c r="Q63" s="170"/>
      <c r="R63" s="8" t="s">
        <v>20</v>
      </c>
      <c r="S63" s="8" t="s">
        <v>270</v>
      </c>
      <c r="T63" s="8"/>
    </row>
    <row r="64" spans="1:20" ht="15" customHeight="1">
      <c r="A64" s="8">
        <v>61</v>
      </c>
      <c r="B64" s="8" t="s">
        <v>22981</v>
      </c>
      <c r="C64" s="8" t="s">
        <v>16815</v>
      </c>
      <c r="D64" s="8" t="s">
        <v>22981</v>
      </c>
      <c r="E64" s="8"/>
      <c r="F64" s="8" t="s">
        <v>16816</v>
      </c>
      <c r="G64" s="8" t="s">
        <v>16817</v>
      </c>
      <c r="H64" s="5" t="s">
        <v>17308</v>
      </c>
      <c r="I64" s="5" t="s">
        <v>21</v>
      </c>
      <c r="J64" s="8" t="str">
        <f>IF('Tissue Controls files'!L64&gt;0, "Y", "N")</f>
        <v>Y</v>
      </c>
      <c r="K64" s="8"/>
      <c r="L64" s="8"/>
      <c r="M64" s="8" t="s">
        <v>16746</v>
      </c>
      <c r="N64" s="8"/>
      <c r="O64" s="8"/>
      <c r="P64" s="8"/>
      <c r="Q64" s="170"/>
      <c r="R64" s="8" t="s">
        <v>20</v>
      </c>
      <c r="S64" s="8" t="s">
        <v>270</v>
      </c>
      <c r="T64" s="8"/>
    </row>
    <row r="65" spans="1:56" ht="15" customHeight="1">
      <c r="A65" s="8">
        <v>62</v>
      </c>
      <c r="B65" s="8" t="s">
        <v>22981</v>
      </c>
      <c r="C65" s="8" t="s">
        <v>16820</v>
      </c>
      <c r="D65" s="8" t="s">
        <v>22981</v>
      </c>
      <c r="E65" s="8"/>
      <c r="F65" s="8" t="s">
        <v>16821</v>
      </c>
      <c r="G65" s="8" t="s">
        <v>16822</v>
      </c>
      <c r="H65" s="5" t="s">
        <v>17309</v>
      </c>
      <c r="I65" s="5" t="s">
        <v>21</v>
      </c>
      <c r="J65" s="8" t="str">
        <f>IF('Tissue Controls files'!L65&gt;0, "Y", "N")</f>
        <v>Y</v>
      </c>
      <c r="K65" s="8"/>
      <c r="L65" s="8"/>
      <c r="M65" s="8" t="s">
        <v>16823</v>
      </c>
      <c r="N65" s="8"/>
      <c r="O65" s="8"/>
      <c r="P65" s="8"/>
      <c r="Q65" s="170"/>
      <c r="R65" s="8" t="s">
        <v>20</v>
      </c>
      <c r="S65" s="8" t="s">
        <v>270</v>
      </c>
      <c r="T65" s="8"/>
    </row>
    <row r="66" spans="1:56" ht="15" customHeight="1">
      <c r="A66" s="8">
        <v>63</v>
      </c>
      <c r="B66" s="8" t="s">
        <v>22981</v>
      </c>
      <c r="C66" s="8" t="s">
        <v>16826</v>
      </c>
      <c r="D66" s="8" t="s">
        <v>22981</v>
      </c>
      <c r="E66" s="8"/>
      <c r="F66" s="8" t="s">
        <v>16827</v>
      </c>
      <c r="G66" s="8" t="s">
        <v>16828</v>
      </c>
      <c r="H66" s="5" t="s">
        <v>17310</v>
      </c>
      <c r="I66" s="5" t="s">
        <v>21</v>
      </c>
      <c r="J66" s="8" t="str">
        <f>IF('Tissue Controls files'!L66&gt;0, "Y", "N")</f>
        <v>Y</v>
      </c>
      <c r="K66" s="8"/>
      <c r="L66" s="8"/>
      <c r="M66" s="8" t="s">
        <v>16829</v>
      </c>
      <c r="N66" s="8"/>
      <c r="O66" s="8"/>
      <c r="P66" s="8"/>
      <c r="Q66" s="170"/>
      <c r="R66" s="8" t="s">
        <v>20</v>
      </c>
      <c r="S66" s="8" t="s">
        <v>270</v>
      </c>
      <c r="T66" s="8"/>
    </row>
    <row r="67" spans="1:56" ht="15" customHeight="1">
      <c r="A67" s="8">
        <v>64</v>
      </c>
      <c r="B67" s="8" t="s">
        <v>22981</v>
      </c>
      <c r="C67" s="8" t="s">
        <v>19020</v>
      </c>
      <c r="D67" s="8" t="s">
        <v>22981</v>
      </c>
      <c r="E67" s="8"/>
      <c r="F67" s="8" t="s">
        <v>19033</v>
      </c>
      <c r="G67" s="8" t="s">
        <v>19034</v>
      </c>
      <c r="H67" s="4" t="s">
        <v>22435</v>
      </c>
      <c r="I67" s="5" t="s">
        <v>21</v>
      </c>
      <c r="J67" s="8" t="str">
        <f>IF('Tissue Controls files'!L67&gt;0, "Y", "N")</f>
        <v>Y</v>
      </c>
      <c r="K67" s="8"/>
      <c r="L67" s="180"/>
      <c r="M67" s="9" t="s">
        <v>16702</v>
      </c>
      <c r="N67" s="8" t="s">
        <v>459</v>
      </c>
      <c r="O67" s="8" t="s">
        <v>463</v>
      </c>
      <c r="P67" s="8"/>
      <c r="Q67" s="79"/>
      <c r="R67" s="8" t="s">
        <v>20</v>
      </c>
      <c r="S67" s="8" t="s">
        <v>925</v>
      </c>
      <c r="T67" s="8"/>
    </row>
    <row r="68" spans="1:56" ht="15" customHeight="1">
      <c r="A68" s="8">
        <v>65</v>
      </c>
      <c r="B68" s="8" t="s">
        <v>22981</v>
      </c>
      <c r="C68" s="8" t="s">
        <v>3947</v>
      </c>
      <c r="D68" s="8" t="s">
        <v>22981</v>
      </c>
      <c r="E68" s="8"/>
      <c r="F68" s="8" t="s">
        <v>19042</v>
      </c>
      <c r="G68" s="8" t="s">
        <v>19043</v>
      </c>
      <c r="H68" s="4" t="s">
        <v>22436</v>
      </c>
      <c r="I68" s="5" t="s">
        <v>21</v>
      </c>
      <c r="J68" s="8" t="str">
        <f>IF('Tissue Controls files'!L68&gt;0, "Y", "N")</f>
        <v>Y</v>
      </c>
      <c r="K68" s="8"/>
      <c r="L68" s="38"/>
      <c r="M68" s="9" t="s">
        <v>16702</v>
      </c>
      <c r="N68" s="8" t="s">
        <v>461</v>
      </c>
      <c r="O68" s="8" t="s">
        <v>454</v>
      </c>
      <c r="P68" s="8"/>
      <c r="Q68" s="170"/>
      <c r="R68" s="8" t="s">
        <v>20</v>
      </c>
      <c r="S68" s="8" t="s">
        <v>19041</v>
      </c>
      <c r="T68" s="8"/>
    </row>
    <row r="69" spans="1:56" ht="15" customHeight="1">
      <c r="A69" s="8">
        <v>66</v>
      </c>
      <c r="B69" s="8" t="s">
        <v>22981</v>
      </c>
      <c r="C69" s="9" t="s">
        <v>19056</v>
      </c>
      <c r="D69" s="8" t="s">
        <v>22981</v>
      </c>
      <c r="E69" s="8"/>
      <c r="F69" s="9" t="s">
        <v>19732</v>
      </c>
      <c r="G69" s="9" t="s">
        <v>19733</v>
      </c>
      <c r="H69" s="136" t="s">
        <v>22437</v>
      </c>
      <c r="I69" s="5" t="s">
        <v>21</v>
      </c>
      <c r="J69" s="8" t="str">
        <f>IF('Tissue Controls files'!L69&gt;0, "Y", "N")</f>
        <v>Y</v>
      </c>
      <c r="K69" s="9"/>
      <c r="L69" s="9"/>
      <c r="M69" s="9" t="s">
        <v>16702</v>
      </c>
      <c r="N69" s="9" t="s">
        <v>10001</v>
      </c>
      <c r="O69" s="9" t="s">
        <v>454</v>
      </c>
      <c r="P69" s="9"/>
      <c r="Q69" s="353"/>
      <c r="R69" s="407" t="s">
        <v>20</v>
      </c>
      <c r="S69" s="9" t="s">
        <v>19731</v>
      </c>
      <c r="T69" s="8"/>
    </row>
    <row r="70" spans="1:56" ht="15" customHeight="1">
      <c r="A70" s="8">
        <v>67</v>
      </c>
      <c r="B70" s="8" t="s">
        <v>22981</v>
      </c>
      <c r="C70" s="9" t="s">
        <v>19598</v>
      </c>
      <c r="D70" s="8" t="s">
        <v>22981</v>
      </c>
      <c r="E70" s="8"/>
      <c r="F70" s="9" t="s">
        <v>19736</v>
      </c>
      <c r="G70" s="9" t="s">
        <v>19737</v>
      </c>
      <c r="H70" s="136" t="s">
        <v>22438</v>
      </c>
      <c r="I70" s="5" t="s">
        <v>21</v>
      </c>
      <c r="J70" s="8" t="str">
        <f>IF('Tissue Controls files'!L70&gt;0, "Y", "N")</f>
        <v>Y</v>
      </c>
      <c r="K70" s="9"/>
      <c r="L70" s="9"/>
      <c r="M70" s="9" t="s">
        <v>16702</v>
      </c>
      <c r="N70" s="9" t="s">
        <v>474</v>
      </c>
      <c r="O70" s="9" t="s">
        <v>454</v>
      </c>
      <c r="P70" s="9"/>
      <c r="Q70" s="353"/>
      <c r="R70" s="407" t="s">
        <v>20</v>
      </c>
      <c r="S70" s="9" t="s">
        <v>274</v>
      </c>
      <c r="T70" s="8"/>
    </row>
    <row r="71" spans="1:56" ht="15" customHeight="1">
      <c r="A71" s="8">
        <v>68</v>
      </c>
      <c r="B71" s="8" t="s">
        <v>22981</v>
      </c>
      <c r="C71" s="9" t="s">
        <v>19661</v>
      </c>
      <c r="D71" s="8" t="s">
        <v>22981</v>
      </c>
      <c r="E71" s="8"/>
      <c r="F71" s="9" t="s">
        <v>19740</v>
      </c>
      <c r="G71" s="9" t="s">
        <v>19741</v>
      </c>
      <c r="H71" s="136" t="s">
        <v>22439</v>
      </c>
      <c r="I71" s="5" t="s">
        <v>21</v>
      </c>
      <c r="J71" s="8" t="str">
        <f>IF('Tissue Controls files'!L71&gt;0, "Y", "N")</f>
        <v>Y</v>
      </c>
      <c r="K71" s="9"/>
      <c r="L71" s="482"/>
      <c r="M71" s="43" t="s">
        <v>16702</v>
      </c>
      <c r="N71" s="43" t="s">
        <v>468</v>
      </c>
      <c r="O71" s="43" t="s">
        <v>454</v>
      </c>
      <c r="P71" s="43"/>
      <c r="Q71" s="394"/>
      <c r="R71" s="407" t="s">
        <v>20</v>
      </c>
      <c r="S71" s="9" t="s">
        <v>275</v>
      </c>
      <c r="T71" s="8"/>
      <c r="V71" s="31"/>
      <c r="W71" s="31"/>
      <c r="X71" s="31"/>
      <c r="Y71" s="31"/>
      <c r="Z71" s="31"/>
      <c r="AA71" s="31"/>
      <c r="AB71" s="31"/>
      <c r="AC71" s="31"/>
      <c r="AD71" s="31"/>
      <c r="AE71" s="31"/>
      <c r="AF71" s="31"/>
      <c r="AG71" s="31"/>
      <c r="AH71" s="31"/>
      <c r="AI71" s="31"/>
    </row>
    <row r="72" spans="1:56" ht="15" customHeight="1">
      <c r="A72" s="8">
        <v>69</v>
      </c>
      <c r="B72" s="8" t="s">
        <v>22981</v>
      </c>
      <c r="C72" s="9" t="s">
        <v>19687</v>
      </c>
      <c r="D72" s="8" t="s">
        <v>22981</v>
      </c>
      <c r="E72" s="8"/>
      <c r="F72" s="9" t="s">
        <v>19744</v>
      </c>
      <c r="G72" s="9" t="s">
        <v>19745</v>
      </c>
      <c r="H72" s="136" t="s">
        <v>22440</v>
      </c>
      <c r="I72" s="5" t="s">
        <v>21</v>
      </c>
      <c r="J72" s="8" t="str">
        <f>IF('Tissue Controls files'!L72&gt;0, "Y", "N")</f>
        <v>Y</v>
      </c>
      <c r="K72" s="9"/>
      <c r="L72" s="9"/>
      <c r="M72" s="9" t="s">
        <v>16702</v>
      </c>
      <c r="N72" s="9" t="s">
        <v>467</v>
      </c>
      <c r="O72" s="9" t="s">
        <v>463</v>
      </c>
      <c r="P72" s="9"/>
      <c r="Q72" s="353"/>
      <c r="R72" s="407" t="s">
        <v>20</v>
      </c>
      <c r="S72" s="9" t="s">
        <v>270</v>
      </c>
      <c r="T72" s="8"/>
      <c r="V72" s="31"/>
      <c r="W72" s="31"/>
      <c r="X72" s="27"/>
      <c r="Y72" s="27"/>
      <c r="Z72" s="31"/>
      <c r="AA72" s="31"/>
      <c r="AB72" s="190"/>
      <c r="AC72" s="27"/>
      <c r="AD72" s="31"/>
      <c r="AE72" s="31"/>
      <c r="AF72" s="31"/>
      <c r="AG72" s="27"/>
      <c r="AH72" s="31"/>
      <c r="AI72" s="31"/>
    </row>
    <row r="73" spans="1:56" ht="15" customHeight="1">
      <c r="A73" s="8">
        <v>70</v>
      </c>
      <c r="B73" s="8" t="s">
        <v>22981</v>
      </c>
      <c r="C73" s="9" t="s">
        <v>19687</v>
      </c>
      <c r="D73" s="8" t="s">
        <v>22981</v>
      </c>
      <c r="E73" s="8"/>
      <c r="F73" s="9" t="s">
        <v>19748</v>
      </c>
      <c r="G73" s="9" t="s">
        <v>19749</v>
      </c>
      <c r="H73" s="136" t="s">
        <v>22441</v>
      </c>
      <c r="I73" s="5" t="s">
        <v>21</v>
      </c>
      <c r="J73" s="8" t="str">
        <f>IF('Tissue Controls files'!L73&gt;0, "Y", "N")</f>
        <v>Y</v>
      </c>
      <c r="K73" s="9"/>
      <c r="L73" s="9"/>
      <c r="M73" s="9" t="s">
        <v>16702</v>
      </c>
      <c r="N73" s="9" t="s">
        <v>467</v>
      </c>
      <c r="O73" s="9" t="s">
        <v>463</v>
      </c>
      <c r="P73" s="9"/>
      <c r="Q73" s="353"/>
      <c r="R73" s="407" t="s">
        <v>20</v>
      </c>
      <c r="S73" s="9" t="s">
        <v>781</v>
      </c>
      <c r="T73" s="8"/>
      <c r="V73" s="31"/>
      <c r="W73" s="31"/>
      <c r="X73" s="27"/>
      <c r="Y73" s="27"/>
      <c r="Z73" s="31"/>
      <c r="AA73" s="31"/>
      <c r="AB73" s="190"/>
      <c r="AC73" s="27"/>
      <c r="AD73" s="31"/>
      <c r="AE73" s="31"/>
      <c r="AF73" s="31"/>
      <c r="AG73" s="27"/>
      <c r="AH73" s="31"/>
      <c r="AI73" s="31"/>
    </row>
    <row r="74" spans="1:56" s="27" customFormat="1" ht="16">
      <c r="A74" s="8">
        <v>71</v>
      </c>
      <c r="B74" s="8" t="s">
        <v>22981</v>
      </c>
      <c r="C74" s="9" t="s">
        <v>19046</v>
      </c>
      <c r="D74" s="8" t="s">
        <v>22981</v>
      </c>
      <c r="E74" s="8"/>
      <c r="F74" s="9" t="s">
        <v>19753</v>
      </c>
      <c r="G74" s="9" t="s">
        <v>19754</v>
      </c>
      <c r="H74" s="136" t="s">
        <v>22442</v>
      </c>
      <c r="I74" s="5" t="s">
        <v>21</v>
      </c>
      <c r="J74" s="8" t="str">
        <f>IF('Tissue Controls files'!L74&gt;0, "Y", "N")</f>
        <v>Y</v>
      </c>
      <c r="K74" s="9"/>
      <c r="L74" s="9"/>
      <c r="M74" s="9" t="s">
        <v>16702</v>
      </c>
      <c r="N74" s="9" t="s">
        <v>10001</v>
      </c>
      <c r="O74" s="9" t="s">
        <v>463</v>
      </c>
      <c r="P74" s="9"/>
      <c r="Q74" s="431"/>
      <c r="R74" s="407" t="s">
        <v>20</v>
      </c>
      <c r="S74" s="9" t="s">
        <v>19752</v>
      </c>
      <c r="T74" s="8"/>
      <c r="U74"/>
      <c r="V74" s="31"/>
      <c r="W74" s="126"/>
      <c r="X74" s="31"/>
      <c r="Z74" s="31"/>
      <c r="AB74" s="31"/>
      <c r="AF74" s="190"/>
      <c r="AH74" s="31"/>
      <c r="AI74" s="31"/>
      <c r="AJ74" s="31"/>
    </row>
    <row r="75" spans="1:56" s="27" customFormat="1" ht="16">
      <c r="A75" s="8">
        <v>72</v>
      </c>
      <c r="B75" s="8" t="s">
        <v>22981</v>
      </c>
      <c r="C75" s="9" t="s">
        <v>19656</v>
      </c>
      <c r="D75" s="8" t="s">
        <v>22981</v>
      </c>
      <c r="E75" s="8"/>
      <c r="F75" s="9" t="s">
        <v>20759</v>
      </c>
      <c r="G75" s="400" t="s">
        <v>20760</v>
      </c>
      <c r="H75" s="136" t="s">
        <v>22443</v>
      </c>
      <c r="I75" s="5" t="s">
        <v>21</v>
      </c>
      <c r="J75" s="8" t="str">
        <f>IF('Tissue Controls files'!L75&gt;0, "Y", "N")</f>
        <v>Y</v>
      </c>
      <c r="K75" s="492"/>
      <c r="L75" s="9"/>
      <c r="M75" s="9" t="s">
        <v>16702</v>
      </c>
      <c r="N75" s="9" t="s">
        <v>478</v>
      </c>
      <c r="O75" s="9" t="s">
        <v>463</v>
      </c>
      <c r="P75" s="9"/>
      <c r="Q75" s="353"/>
      <c r="R75" s="9" t="s">
        <v>20</v>
      </c>
      <c r="S75" s="9" t="s">
        <v>278</v>
      </c>
      <c r="T75" s="8"/>
      <c r="U75"/>
      <c r="V75" s="56"/>
      <c r="W75" s="126"/>
      <c r="X75" s="31"/>
      <c r="Z75" s="31"/>
      <c r="AB75" s="31"/>
      <c r="AF75" s="190"/>
      <c r="AH75" s="31"/>
      <c r="AI75" s="31"/>
      <c r="AJ75" s="31"/>
    </row>
    <row r="76" spans="1:56" ht="15" customHeight="1">
      <c r="A76" s="8">
        <v>73</v>
      </c>
      <c r="B76" s="8" t="s">
        <v>22981</v>
      </c>
      <c r="C76" s="9" t="s">
        <v>5431</v>
      </c>
      <c r="D76" s="8" t="s">
        <v>22981</v>
      </c>
      <c r="E76" s="8"/>
      <c r="F76" s="9" t="s">
        <v>20763</v>
      </c>
      <c r="G76" s="400" t="s">
        <v>20764</v>
      </c>
      <c r="H76" s="136" t="s">
        <v>22444</v>
      </c>
      <c r="I76" s="5" t="s">
        <v>21</v>
      </c>
      <c r="J76" s="8" t="str">
        <f>IF('Tissue Controls files'!L76&gt;0, "Y", "N")</f>
        <v>Y</v>
      </c>
      <c r="K76" s="9"/>
      <c r="L76" s="9"/>
      <c r="M76" s="9" t="s">
        <v>16702</v>
      </c>
      <c r="N76" s="9" t="s">
        <v>465</v>
      </c>
      <c r="O76" s="9" t="s">
        <v>463</v>
      </c>
      <c r="P76" s="9"/>
      <c r="Q76" s="353"/>
      <c r="R76" s="9" t="s">
        <v>20</v>
      </c>
      <c r="S76" s="9" t="s">
        <v>936</v>
      </c>
      <c r="T76" s="8"/>
      <c r="V76" s="56"/>
      <c r="W76" s="31"/>
      <c r="X76" s="27"/>
      <c r="Y76" s="31"/>
      <c r="Z76" s="31"/>
      <c r="AA76" s="31"/>
      <c r="AB76" s="190"/>
      <c r="AC76" s="27"/>
      <c r="AD76" s="31"/>
      <c r="AE76" s="31"/>
      <c r="AF76" s="31"/>
      <c r="AG76" s="27"/>
      <c r="AH76" s="31"/>
      <c r="AI76" s="31"/>
    </row>
    <row r="77" spans="1:56" ht="15" customHeight="1">
      <c r="A77" s="8">
        <v>74</v>
      </c>
      <c r="B77" s="8" t="s">
        <v>22981</v>
      </c>
      <c r="C77" s="9" t="s">
        <v>20767</v>
      </c>
      <c r="D77" s="8" t="s">
        <v>22981</v>
      </c>
      <c r="E77" s="8"/>
      <c r="F77" s="9" t="s">
        <v>20768</v>
      </c>
      <c r="G77" s="9" t="s">
        <v>20769</v>
      </c>
      <c r="H77" s="136" t="s">
        <v>22445</v>
      </c>
      <c r="I77" s="5" t="s">
        <v>21</v>
      </c>
      <c r="J77" s="8" t="str">
        <f>IF('Tissue Controls files'!L77&gt;0, "Y", "N")</f>
        <v>Y</v>
      </c>
      <c r="K77" s="9"/>
      <c r="L77" s="9"/>
      <c r="M77" s="5" t="s">
        <v>1292</v>
      </c>
      <c r="N77" s="9"/>
      <c r="O77" s="9"/>
      <c r="P77" s="9"/>
      <c r="Q77" s="353"/>
      <c r="R77" s="9" t="s">
        <v>20</v>
      </c>
      <c r="S77" s="9" t="s">
        <v>270</v>
      </c>
      <c r="T77" s="9" t="s">
        <v>20260</v>
      </c>
      <c r="V77" s="56"/>
      <c r="W77" s="31"/>
      <c r="X77" s="27"/>
      <c r="Y77" s="31"/>
      <c r="Z77" s="31"/>
      <c r="AA77" s="31"/>
      <c r="AB77" s="190"/>
      <c r="AC77" s="27"/>
      <c r="AD77" s="31"/>
      <c r="AE77" s="31"/>
      <c r="AF77" s="31"/>
      <c r="AG77" s="27"/>
      <c r="AH77" s="31"/>
      <c r="AI77" s="31"/>
    </row>
    <row r="78" spans="1:56" ht="15" customHeight="1">
      <c r="A78" s="8">
        <v>75</v>
      </c>
      <c r="B78" s="8" t="s">
        <v>22981</v>
      </c>
      <c r="C78" s="9" t="s">
        <v>20772</v>
      </c>
      <c r="D78" s="8" t="s">
        <v>22981</v>
      </c>
      <c r="E78" s="8"/>
      <c r="F78" s="9" t="s">
        <v>20773</v>
      </c>
      <c r="G78" s="9" t="s">
        <v>20774</v>
      </c>
      <c r="H78" s="136" t="s">
        <v>22446</v>
      </c>
      <c r="I78" s="5" t="s">
        <v>21</v>
      </c>
      <c r="J78" s="8" t="str">
        <f>IF('Tissue Controls files'!L78&gt;0, "Y", "N")</f>
        <v>Y</v>
      </c>
      <c r="K78" s="9"/>
      <c r="L78" s="9"/>
      <c r="M78" s="5" t="s">
        <v>1292</v>
      </c>
      <c r="N78" s="9"/>
      <c r="O78" s="9"/>
      <c r="P78" s="9"/>
      <c r="Q78" s="353"/>
      <c r="R78" s="9" t="s">
        <v>20</v>
      </c>
      <c r="S78" s="9" t="s">
        <v>270</v>
      </c>
      <c r="T78" s="9" t="s">
        <v>20260</v>
      </c>
      <c r="V78" s="56"/>
      <c r="W78" s="31"/>
      <c r="X78" s="27"/>
      <c r="Y78" s="31"/>
      <c r="Z78" s="31"/>
      <c r="AA78" s="31"/>
      <c r="AB78" s="190"/>
      <c r="AC78" s="27"/>
      <c r="AD78" s="31"/>
      <c r="AE78" s="31"/>
      <c r="AF78" s="31"/>
      <c r="AG78" s="27"/>
      <c r="AH78" s="31"/>
      <c r="AI78" s="31"/>
      <c r="AK78" s="31"/>
      <c r="AL78" s="31"/>
      <c r="AM78" s="31"/>
      <c r="AN78" s="31"/>
      <c r="AO78" s="31"/>
      <c r="AP78" s="31"/>
      <c r="AQ78" s="31"/>
      <c r="AR78" s="31"/>
      <c r="AS78" s="31"/>
      <c r="AT78" s="31"/>
      <c r="AU78" s="31"/>
      <c r="AV78" s="31"/>
      <c r="AW78" s="31"/>
      <c r="AX78" s="31"/>
      <c r="AY78" s="31"/>
      <c r="AZ78" s="31"/>
      <c r="BA78" s="31"/>
      <c r="BB78" s="31"/>
      <c r="BC78" s="31"/>
      <c r="BD78" s="31"/>
    </row>
    <row r="79" spans="1:56" ht="15" customHeight="1">
      <c r="A79" s="8">
        <v>76</v>
      </c>
      <c r="B79" s="8" t="s">
        <v>22981</v>
      </c>
      <c r="C79" s="9" t="s">
        <v>20777</v>
      </c>
      <c r="D79" s="8" t="s">
        <v>22981</v>
      </c>
      <c r="E79" s="8"/>
      <c r="F79" s="9" t="s">
        <v>20779</v>
      </c>
      <c r="G79" s="9" t="s">
        <v>20780</v>
      </c>
      <c r="H79" s="136" t="s">
        <v>22447</v>
      </c>
      <c r="I79" s="5" t="s">
        <v>22</v>
      </c>
      <c r="J79" s="8" t="str">
        <f>IF('Tissue Controls files'!L79&gt;0, "Y", "N")</f>
        <v>Y</v>
      </c>
      <c r="K79" s="9"/>
      <c r="L79" s="482"/>
      <c r="M79" s="43" t="s">
        <v>16702</v>
      </c>
      <c r="N79" s="43" t="s">
        <v>9978</v>
      </c>
      <c r="O79" s="43" t="s">
        <v>454</v>
      </c>
      <c r="P79" s="43"/>
      <c r="Q79" s="394"/>
      <c r="R79" s="9" t="s">
        <v>20</v>
      </c>
      <c r="S79" s="9" t="s">
        <v>20778</v>
      </c>
      <c r="T79" s="8"/>
      <c r="V79" s="56"/>
      <c r="W79" s="31"/>
      <c r="X79" s="27"/>
      <c r="Y79" s="31"/>
      <c r="Z79" s="31"/>
      <c r="AA79" s="31"/>
      <c r="AB79" s="190"/>
      <c r="AC79" s="27"/>
      <c r="AD79" s="31"/>
      <c r="AE79" s="31"/>
      <c r="AF79" s="31"/>
      <c r="AG79" s="27"/>
      <c r="AH79" s="31"/>
      <c r="AI79" s="31"/>
      <c r="AK79" s="31"/>
      <c r="AL79" s="31"/>
      <c r="AM79" s="31"/>
      <c r="AN79" s="31"/>
      <c r="AO79" s="31"/>
      <c r="AP79" s="31"/>
      <c r="AQ79" s="31"/>
      <c r="AR79" s="31"/>
      <c r="AS79" s="31"/>
      <c r="AT79" s="31"/>
      <c r="AU79" s="31"/>
      <c r="AV79" s="31"/>
      <c r="AW79" s="31"/>
      <c r="AX79" s="31"/>
      <c r="AY79" s="31"/>
      <c r="AZ79" s="31"/>
      <c r="BA79" s="31"/>
      <c r="BB79" s="31"/>
      <c r="BC79" s="31"/>
      <c r="BD79" s="31"/>
    </row>
    <row r="80" spans="1:56" ht="15" customHeight="1">
      <c r="A80" s="8">
        <v>77</v>
      </c>
      <c r="B80" s="8" t="s">
        <v>22981</v>
      </c>
      <c r="C80" s="403" t="s">
        <v>20783</v>
      </c>
      <c r="D80" s="8" t="s">
        <v>22981</v>
      </c>
      <c r="E80" s="403"/>
      <c r="F80" s="403" t="s">
        <v>20784</v>
      </c>
      <c r="G80" s="403" t="s">
        <v>20785</v>
      </c>
      <c r="H80" s="4" t="s">
        <v>22448</v>
      </c>
      <c r="I80" s="5" t="s">
        <v>21</v>
      </c>
      <c r="J80" s="8" t="str">
        <f>IF('Tissue Controls files'!L80&gt;0, "Y", "N")</f>
        <v>Y</v>
      </c>
      <c r="K80" s="403"/>
      <c r="L80" s="403"/>
      <c r="M80" s="9" t="s">
        <v>23736</v>
      </c>
      <c r="N80" s="403" t="s">
        <v>468</v>
      </c>
      <c r="O80" s="403" t="s">
        <v>463</v>
      </c>
      <c r="P80" s="403"/>
      <c r="Q80" s="404"/>
      <c r="R80" s="403" t="s">
        <v>20</v>
      </c>
      <c r="S80" s="403" t="s">
        <v>279</v>
      </c>
      <c r="T80" s="8"/>
      <c r="V80" s="56"/>
      <c r="W80" s="31"/>
      <c r="X80" s="31"/>
      <c r="Y80" s="31"/>
      <c r="Z80" s="31"/>
      <c r="AA80" s="31"/>
      <c r="AB80" s="31"/>
      <c r="AC80" s="31"/>
      <c r="AD80" s="31"/>
      <c r="AE80" s="31"/>
      <c r="AF80" s="31"/>
      <c r="AG80" s="31"/>
      <c r="AH80" s="31"/>
      <c r="AI80" s="31"/>
      <c r="AK80" s="31"/>
      <c r="AL80" s="31"/>
      <c r="AM80" s="31"/>
      <c r="AN80" s="31"/>
      <c r="AO80" s="31"/>
      <c r="AP80" s="31"/>
      <c r="AQ80" s="31"/>
      <c r="AR80" s="31"/>
      <c r="AS80" s="31"/>
      <c r="AT80" s="31"/>
      <c r="AU80" s="31"/>
      <c r="AV80" s="31"/>
      <c r="AW80" s="31"/>
      <c r="AX80" s="31"/>
      <c r="AY80" s="31"/>
      <c r="AZ80" s="31"/>
      <c r="BA80" s="31"/>
      <c r="BB80" s="31"/>
      <c r="BC80" s="31"/>
      <c r="BD80" s="31"/>
    </row>
    <row r="81" spans="1:56" ht="15" customHeight="1">
      <c r="A81" s="8">
        <v>78</v>
      </c>
      <c r="B81" s="8" t="s">
        <v>22981</v>
      </c>
      <c r="C81" s="9" t="s">
        <v>20680</v>
      </c>
      <c r="D81" s="8" t="s">
        <v>22981</v>
      </c>
      <c r="E81" s="8"/>
      <c r="F81" s="9" t="s">
        <v>20789</v>
      </c>
      <c r="G81" s="9" t="s">
        <v>20790</v>
      </c>
      <c r="H81" s="4" t="s">
        <v>22449</v>
      </c>
      <c r="I81" s="5" t="s">
        <v>21</v>
      </c>
      <c r="J81" s="8" t="str">
        <f>IF('Tissue Controls files'!L81&gt;0, "Y", "N")</f>
        <v>Y</v>
      </c>
      <c r="K81" s="9"/>
      <c r="L81" s="482"/>
      <c r="M81" s="43" t="s">
        <v>16702</v>
      </c>
      <c r="N81" s="43" t="s">
        <v>458</v>
      </c>
      <c r="O81" s="43" t="s">
        <v>454</v>
      </c>
      <c r="P81" s="43"/>
      <c r="Q81" s="405"/>
      <c r="R81" s="9" t="s">
        <v>20</v>
      </c>
      <c r="S81" s="9" t="s">
        <v>20642</v>
      </c>
      <c r="T81" s="8"/>
      <c r="V81" s="56"/>
      <c r="W81" s="31"/>
      <c r="X81" s="31"/>
      <c r="Y81" s="31"/>
      <c r="Z81" s="31"/>
      <c r="AA81" s="31"/>
      <c r="AB81" s="31"/>
      <c r="AC81" s="31"/>
      <c r="AD81" s="31"/>
      <c r="AE81" s="31"/>
      <c r="AF81" s="31"/>
      <c r="AG81" s="31"/>
      <c r="AH81" s="31"/>
      <c r="AI81" s="31"/>
      <c r="AK81" s="31"/>
      <c r="AL81" s="31"/>
      <c r="AM81" s="31"/>
      <c r="AN81" s="31"/>
      <c r="AO81" s="31"/>
      <c r="AP81" s="31"/>
      <c r="AQ81" s="31"/>
      <c r="AR81" s="31"/>
      <c r="AS81" s="31"/>
      <c r="AT81" s="31"/>
      <c r="AU81" s="31"/>
      <c r="AV81" s="31"/>
      <c r="AW81" s="31"/>
      <c r="AX81" s="31"/>
      <c r="AY81" s="31"/>
      <c r="AZ81" s="31"/>
      <c r="BA81" s="31"/>
      <c r="BB81" s="31"/>
      <c r="BC81" s="31"/>
      <c r="BD81" s="31"/>
    </row>
    <row r="82" spans="1:56" ht="15" customHeight="1">
      <c r="A82" s="8">
        <v>79</v>
      </c>
      <c r="B82" s="8" t="s">
        <v>22981</v>
      </c>
      <c r="C82" s="9" t="s">
        <v>20793</v>
      </c>
      <c r="D82" s="8" t="s">
        <v>22981</v>
      </c>
      <c r="E82" s="8"/>
      <c r="F82" s="9" t="s">
        <v>20794</v>
      </c>
      <c r="G82" s="9" t="s">
        <v>20795</v>
      </c>
      <c r="H82" s="4" t="s">
        <v>22450</v>
      </c>
      <c r="I82" s="5" t="s">
        <v>21</v>
      </c>
      <c r="J82" s="8" t="str">
        <f>IF('Tissue Controls files'!L82&gt;0, "Y", "N")</f>
        <v>Y</v>
      </c>
      <c r="K82" s="9"/>
      <c r="L82" s="9"/>
      <c r="M82" s="9" t="s">
        <v>16702</v>
      </c>
      <c r="N82" s="9" t="s">
        <v>10804</v>
      </c>
      <c r="O82" s="9" t="s">
        <v>454</v>
      </c>
      <c r="P82" s="9"/>
      <c r="Q82" s="353"/>
      <c r="R82" s="9" t="s">
        <v>20</v>
      </c>
      <c r="S82" s="9" t="s">
        <v>279</v>
      </c>
      <c r="T82" s="8"/>
      <c r="V82" s="56"/>
      <c r="AK82" s="31"/>
      <c r="AL82" s="31"/>
      <c r="AM82" s="31"/>
      <c r="AN82" s="31"/>
      <c r="AO82" s="31"/>
      <c r="AP82" s="31"/>
      <c r="AQ82" s="31"/>
      <c r="AR82" s="31"/>
      <c r="AS82" s="31"/>
      <c r="AT82" s="31"/>
      <c r="AU82" s="31"/>
      <c r="AV82" s="31"/>
      <c r="AW82" s="31"/>
      <c r="AX82" s="31"/>
      <c r="AY82" s="31"/>
      <c r="AZ82" s="31"/>
      <c r="BA82" s="31"/>
      <c r="BB82" s="31"/>
      <c r="BC82" s="31"/>
      <c r="BD82" s="31"/>
    </row>
    <row r="83" spans="1:56" ht="15" customHeight="1">
      <c r="A83" s="8">
        <v>80</v>
      </c>
      <c r="B83" s="8" t="s">
        <v>22981</v>
      </c>
      <c r="C83" s="9" t="s">
        <v>20793</v>
      </c>
      <c r="D83" s="8" t="s">
        <v>22981</v>
      </c>
      <c r="E83" s="8"/>
      <c r="F83" s="9" t="s">
        <v>20799</v>
      </c>
      <c r="G83" s="9" t="s">
        <v>20800</v>
      </c>
      <c r="H83" s="4" t="s">
        <v>22451</v>
      </c>
      <c r="I83" s="5" t="s">
        <v>21</v>
      </c>
      <c r="J83" s="8" t="str">
        <f>IF('Tissue Controls files'!L83&gt;0, "Y", "N")</f>
        <v>Y</v>
      </c>
      <c r="K83" s="9"/>
      <c r="L83" s="9"/>
      <c r="M83" s="9" t="s">
        <v>16702</v>
      </c>
      <c r="N83" s="9" t="s">
        <v>10804</v>
      </c>
      <c r="O83" s="9" t="s">
        <v>454</v>
      </c>
      <c r="P83" s="9"/>
      <c r="Q83" s="353"/>
      <c r="R83" s="9" t="s">
        <v>20</v>
      </c>
      <c r="S83" s="9" t="s">
        <v>20798</v>
      </c>
      <c r="T83" s="8"/>
      <c r="V83" s="56"/>
      <c r="W83" s="31"/>
      <c r="X83" s="27"/>
      <c r="Y83" s="27"/>
      <c r="Z83" s="31"/>
      <c r="AA83" s="31"/>
      <c r="AB83" s="190"/>
      <c r="AC83" s="27"/>
      <c r="AD83" s="31"/>
      <c r="AE83" s="31"/>
      <c r="AF83" s="31"/>
      <c r="AG83" s="27"/>
      <c r="AH83" s="31"/>
      <c r="AI83" s="31"/>
      <c r="AJ83" s="31"/>
      <c r="AK83" s="31"/>
      <c r="AL83" s="31"/>
      <c r="AM83" s="31"/>
      <c r="AN83" s="31"/>
      <c r="AO83" s="31"/>
      <c r="AP83" s="31"/>
      <c r="AQ83" s="31"/>
      <c r="AR83" s="31"/>
      <c r="AS83" s="31"/>
      <c r="AT83" s="31"/>
      <c r="AU83" s="31"/>
      <c r="AV83" s="31"/>
      <c r="AW83" s="31"/>
      <c r="AX83" s="31"/>
      <c r="AY83" s="31"/>
      <c r="AZ83" s="31"/>
      <c r="BA83" s="31"/>
      <c r="BB83" s="31"/>
      <c r="BC83" s="31"/>
      <c r="BD83" s="31"/>
    </row>
    <row r="84" spans="1:56" ht="15" customHeight="1">
      <c r="A84" s="8">
        <v>81</v>
      </c>
      <c r="B84" s="8" t="s">
        <v>22981</v>
      </c>
      <c r="C84" s="9" t="s">
        <v>12422</v>
      </c>
      <c r="D84" s="8" t="s">
        <v>22981</v>
      </c>
      <c r="E84" s="8"/>
      <c r="F84" s="9" t="s">
        <v>20803</v>
      </c>
      <c r="G84" s="9" t="s">
        <v>20804</v>
      </c>
      <c r="H84" s="4" t="s">
        <v>22452</v>
      </c>
      <c r="I84" s="5" t="s">
        <v>21</v>
      </c>
      <c r="J84" s="8" t="str">
        <f>IF('Tissue Controls files'!L84&gt;0, "Y", "N")</f>
        <v>Y</v>
      </c>
      <c r="K84" s="9"/>
      <c r="L84" s="9"/>
      <c r="M84" s="9" t="s">
        <v>16702</v>
      </c>
      <c r="N84" s="9" t="s">
        <v>9998</v>
      </c>
      <c r="O84" s="9" t="s">
        <v>454</v>
      </c>
      <c r="P84" s="9"/>
      <c r="Q84" s="353"/>
      <c r="R84" s="9" t="s">
        <v>20</v>
      </c>
      <c r="S84" s="9" t="s">
        <v>1441</v>
      </c>
      <c r="T84" s="8"/>
      <c r="V84" s="56"/>
      <c r="W84" s="31"/>
      <c r="X84" s="27"/>
      <c r="Y84" s="27"/>
      <c r="Z84" s="31"/>
      <c r="AA84" s="31"/>
      <c r="AB84" s="190"/>
      <c r="AC84" s="27"/>
      <c r="AD84" s="31"/>
      <c r="AE84" s="31"/>
      <c r="AF84" s="31"/>
      <c r="AG84" s="27"/>
      <c r="AH84" s="31"/>
      <c r="AI84" s="31"/>
      <c r="AJ84" s="31"/>
      <c r="AK84" s="31"/>
      <c r="AL84" s="31"/>
      <c r="AM84" s="31"/>
      <c r="AN84" s="31"/>
      <c r="AO84" s="31"/>
      <c r="AP84" s="31"/>
      <c r="AQ84" s="31"/>
      <c r="AR84" s="31"/>
      <c r="AS84" s="31"/>
      <c r="AT84" s="31"/>
      <c r="AU84" s="31"/>
      <c r="AV84" s="31"/>
      <c r="AW84" s="31"/>
      <c r="AX84" s="31"/>
      <c r="AY84" s="31"/>
      <c r="AZ84" s="31"/>
      <c r="BA84" s="31"/>
      <c r="BB84" s="31"/>
      <c r="BC84" s="31"/>
      <c r="BD84" s="31"/>
    </row>
    <row r="85" spans="1:56" ht="15" customHeight="1">
      <c r="A85" s="8">
        <v>82</v>
      </c>
      <c r="B85" s="8" t="s">
        <v>22981</v>
      </c>
      <c r="C85" s="9" t="s">
        <v>5467</v>
      </c>
      <c r="D85" s="8" t="s">
        <v>22981</v>
      </c>
      <c r="E85" s="8"/>
      <c r="F85" s="9" t="s">
        <v>20808</v>
      </c>
      <c r="G85" s="9" t="s">
        <v>20809</v>
      </c>
      <c r="H85" s="4" t="s">
        <v>22453</v>
      </c>
      <c r="I85" s="5" t="s">
        <v>21</v>
      </c>
      <c r="J85" s="8" t="str">
        <f>IF('Tissue Controls files'!L85&gt;0, "Y", "N")</f>
        <v>Y</v>
      </c>
      <c r="K85" s="9"/>
      <c r="L85" s="78"/>
      <c r="M85" s="77" t="s">
        <v>16702</v>
      </c>
      <c r="N85" s="9" t="s">
        <v>10804</v>
      </c>
      <c r="O85" s="77" t="s">
        <v>463</v>
      </c>
      <c r="P85" s="9"/>
      <c r="Q85" s="353"/>
      <c r="R85" s="9" t="s">
        <v>20</v>
      </c>
      <c r="S85" s="9" t="s">
        <v>20807</v>
      </c>
      <c r="T85" s="8"/>
      <c r="V85" s="56"/>
      <c r="W85" s="31"/>
      <c r="X85" s="27"/>
      <c r="Y85" s="27"/>
      <c r="Z85" s="31"/>
      <c r="AA85" s="31"/>
      <c r="AB85" s="190"/>
      <c r="AC85" s="27"/>
      <c r="AD85" s="31"/>
      <c r="AE85" s="31"/>
      <c r="AF85" s="31"/>
      <c r="AG85" s="27"/>
      <c r="AH85" s="31"/>
      <c r="AI85" s="31"/>
      <c r="AJ85" s="31"/>
      <c r="AK85" s="31"/>
      <c r="AL85" s="31"/>
      <c r="AM85" s="31"/>
      <c r="AN85" s="31"/>
      <c r="AO85" s="31"/>
      <c r="AP85" s="31"/>
      <c r="AQ85" s="31"/>
      <c r="AR85" s="31"/>
      <c r="AS85" s="31"/>
      <c r="AT85" s="31"/>
      <c r="AU85" s="31"/>
      <c r="AV85" s="31"/>
      <c r="AW85" s="31"/>
      <c r="AX85" s="31"/>
      <c r="AY85" s="31"/>
      <c r="AZ85" s="31"/>
      <c r="BA85" s="31"/>
      <c r="BB85" s="31"/>
      <c r="BC85" s="31"/>
      <c r="BD85" s="31"/>
    </row>
    <row r="86" spans="1:56" ht="15" customHeight="1">
      <c r="A86" s="8">
        <v>83</v>
      </c>
      <c r="B86" s="8" t="s">
        <v>22981</v>
      </c>
      <c r="C86" s="9" t="s">
        <v>21559</v>
      </c>
      <c r="D86" s="8" t="s">
        <v>22981</v>
      </c>
      <c r="E86" s="8"/>
      <c r="F86" s="9" t="s">
        <v>21560</v>
      </c>
      <c r="G86" s="9" t="s">
        <v>21561</v>
      </c>
      <c r="H86" s="136" t="s">
        <v>22454</v>
      </c>
      <c r="I86" s="5" t="s">
        <v>21</v>
      </c>
      <c r="J86" s="8" t="str">
        <f>IF('Tissue Controls files'!L86&gt;0, "Y", "N")</f>
        <v>Y</v>
      </c>
      <c r="K86" s="9"/>
      <c r="L86" s="9"/>
      <c r="M86" s="9" t="s">
        <v>16702</v>
      </c>
      <c r="N86" s="9" t="s">
        <v>466</v>
      </c>
      <c r="O86" s="9" t="s">
        <v>454</v>
      </c>
      <c r="P86" s="9"/>
      <c r="Q86" s="404"/>
      <c r="R86" s="9" t="s">
        <v>20</v>
      </c>
      <c r="S86" s="9" t="s">
        <v>275</v>
      </c>
      <c r="T86" s="8"/>
      <c r="V86" s="56"/>
      <c r="W86" s="140"/>
      <c r="X86" s="140"/>
      <c r="Y86" s="140"/>
      <c r="Z86" s="140"/>
      <c r="AA86" s="140"/>
      <c r="AB86" s="140"/>
      <c r="AC86" s="140"/>
      <c r="AD86" s="192"/>
      <c r="AE86" s="371"/>
      <c r="AF86" s="371"/>
      <c r="AG86" s="140"/>
      <c r="AH86" s="371"/>
      <c r="AI86" s="373"/>
      <c r="AJ86" s="372"/>
      <c r="AK86" s="371"/>
      <c r="AL86" s="372"/>
      <c r="AM86" s="374"/>
      <c r="AN86" s="23"/>
      <c r="AO86" s="166"/>
      <c r="AP86" s="166"/>
      <c r="AQ86" s="166"/>
      <c r="AR86" s="23"/>
      <c r="AS86" s="166"/>
      <c r="AT86" s="166"/>
      <c r="AU86" s="166"/>
      <c r="AV86" s="31"/>
      <c r="AW86" s="31"/>
      <c r="AX86" s="31"/>
      <c r="AY86" s="31"/>
      <c r="AZ86" s="31"/>
      <c r="BA86" s="31"/>
      <c r="BB86" s="31"/>
      <c r="BC86" s="31"/>
      <c r="BD86" s="31"/>
    </row>
    <row r="87" spans="1:56" ht="15" customHeight="1">
      <c r="A87" s="31"/>
      <c r="B87" s="29"/>
      <c r="C87" s="10"/>
      <c r="D87" s="29"/>
      <c r="E87" s="29"/>
      <c r="F87" s="31"/>
      <c r="G87" s="31"/>
      <c r="H87" s="31"/>
      <c r="I87" s="56"/>
      <c r="J87" s="29"/>
      <c r="K87" s="29"/>
      <c r="L87" s="382"/>
      <c r="M87" s="29"/>
      <c r="N87" s="29"/>
      <c r="O87" s="29"/>
      <c r="P87" s="29"/>
      <c r="Q87" s="29"/>
      <c r="R87" s="30"/>
      <c r="S87" s="30"/>
      <c r="T87" s="29"/>
      <c r="V87" s="140"/>
      <c r="W87" s="140"/>
      <c r="X87" s="140"/>
      <c r="Y87" s="140"/>
      <c r="Z87" s="140"/>
      <c r="AA87" s="140"/>
      <c r="AB87" s="140"/>
      <c r="AC87" s="140"/>
      <c r="AD87" s="192"/>
      <c r="AE87" s="371"/>
      <c r="AF87" s="371"/>
      <c r="AG87" s="140"/>
      <c r="AH87" s="371"/>
      <c r="AI87" s="373"/>
      <c r="AJ87" s="372"/>
      <c r="AK87" s="371"/>
      <c r="AL87" s="372"/>
      <c r="AM87" s="374"/>
      <c r="AN87" s="23"/>
      <c r="AO87" s="166"/>
      <c r="AP87" s="166"/>
      <c r="AQ87" s="166"/>
      <c r="AR87" s="23"/>
      <c r="AS87" s="166"/>
      <c r="AT87" s="166"/>
      <c r="AU87" s="166"/>
      <c r="AV87" s="31"/>
      <c r="AW87" s="31"/>
      <c r="AX87" s="31"/>
      <c r="AY87" s="31"/>
      <c r="AZ87" s="31"/>
      <c r="BA87" s="31"/>
      <c r="BB87" s="31"/>
      <c r="BC87" s="31"/>
      <c r="BD87" s="31"/>
    </row>
    <row r="88" spans="1:56" ht="15" customHeight="1">
      <c r="A88" s="31"/>
      <c r="B88" s="377"/>
      <c r="D88" s="199"/>
      <c r="E88" s="199"/>
      <c r="F88" s="31"/>
      <c r="G88" s="31"/>
      <c r="H88" s="31"/>
      <c r="I88" s="56"/>
      <c r="J88" s="29"/>
      <c r="K88" s="29"/>
      <c r="L88" s="382"/>
      <c r="M88" s="377"/>
      <c r="N88" s="377"/>
      <c r="O88" s="377"/>
      <c r="P88" s="377"/>
      <c r="Q88" s="377"/>
      <c r="R88" s="30"/>
      <c r="S88" s="30"/>
      <c r="T88" s="377"/>
      <c r="V88" s="377"/>
      <c r="W88" s="377"/>
      <c r="X88" s="377"/>
      <c r="Y88" s="29"/>
      <c r="Z88" s="384"/>
      <c r="AA88" s="102"/>
      <c r="AB88" s="102"/>
      <c r="AC88" s="102"/>
      <c r="AD88" s="378"/>
      <c r="AE88" s="379"/>
      <c r="AF88" s="379"/>
      <c r="AG88" s="29"/>
      <c r="AH88" s="379"/>
      <c r="AI88" s="102"/>
      <c r="AJ88" s="380"/>
      <c r="AK88" s="379"/>
      <c r="AL88" s="380"/>
      <c r="AM88" s="381"/>
      <c r="AN88" s="30"/>
      <c r="AO88" s="377"/>
      <c r="AP88" s="377"/>
      <c r="AQ88" s="377"/>
      <c r="AR88" s="30"/>
      <c r="AS88" s="377"/>
      <c r="AT88" s="377"/>
      <c r="AU88" s="377"/>
      <c r="AV88" s="31"/>
      <c r="AW88" s="31"/>
      <c r="AX88" s="31"/>
      <c r="AY88" s="31"/>
      <c r="AZ88" s="31"/>
      <c r="BA88" s="31"/>
      <c r="BB88" s="31"/>
      <c r="BC88" s="31"/>
      <c r="BD88" s="31"/>
    </row>
    <row r="89" spans="1:56" ht="15" customHeight="1">
      <c r="A89" s="31"/>
      <c r="B89" s="377"/>
      <c r="D89" s="411"/>
      <c r="E89" s="411"/>
      <c r="F89" s="31"/>
      <c r="G89" s="31"/>
      <c r="H89" s="31"/>
      <c r="J89" s="29"/>
      <c r="K89" s="29"/>
      <c r="L89" s="382"/>
      <c r="M89" s="377"/>
      <c r="N89" s="377"/>
      <c r="O89" s="377"/>
      <c r="P89" s="377"/>
      <c r="Q89" s="377"/>
      <c r="R89" s="30"/>
      <c r="S89" s="411"/>
      <c r="T89" s="377"/>
      <c r="V89" s="377"/>
      <c r="W89" s="377"/>
      <c r="X89" s="377"/>
      <c r="Y89" s="29"/>
      <c r="Z89" s="29"/>
      <c r="AA89" s="29"/>
      <c r="AB89" s="29"/>
      <c r="AC89" s="29"/>
      <c r="AD89" s="169"/>
      <c r="AE89" s="379"/>
      <c r="AF89" s="379"/>
      <c r="AG89" s="29"/>
      <c r="AH89" s="379"/>
      <c r="AI89" s="102"/>
      <c r="AJ89" s="380"/>
      <c r="AK89" s="379"/>
      <c r="AL89" s="380"/>
      <c r="AM89" s="381"/>
      <c r="AN89" s="30"/>
      <c r="AO89" s="377"/>
      <c r="AP89" s="377"/>
      <c r="AQ89" s="377"/>
      <c r="AR89" s="30"/>
      <c r="AS89" s="377"/>
      <c r="AT89" s="377"/>
      <c r="AU89" s="377"/>
      <c r="AV89" s="31"/>
      <c r="AW89" s="31"/>
      <c r="AX89" s="31"/>
      <c r="AY89" s="31"/>
      <c r="AZ89" s="31"/>
      <c r="BA89" s="31"/>
      <c r="BB89" s="31"/>
      <c r="BC89" s="31"/>
      <c r="BD89" s="31"/>
    </row>
    <row r="90" spans="1:56" ht="15" customHeight="1">
      <c r="A90" s="31"/>
      <c r="B90" s="29"/>
      <c r="D90" s="382"/>
      <c r="E90" s="382"/>
      <c r="F90" s="31"/>
      <c r="G90" s="31"/>
      <c r="H90" s="31"/>
      <c r="J90" s="29"/>
      <c r="K90" s="31"/>
      <c r="L90" s="31"/>
      <c r="M90" s="29"/>
      <c r="N90" s="29"/>
      <c r="O90" s="29"/>
      <c r="P90" s="29"/>
      <c r="Q90" s="29"/>
      <c r="R90" s="30"/>
      <c r="S90" s="30"/>
      <c r="T90" s="29"/>
      <c r="V90" s="29"/>
      <c r="W90" s="29"/>
      <c r="X90" s="29"/>
      <c r="Y90" s="31"/>
      <c r="Z90" s="31"/>
      <c r="AA90" s="31"/>
      <c r="AB90" s="31"/>
      <c r="AC90" s="31"/>
      <c r="AD90" s="31"/>
      <c r="AE90" s="31"/>
      <c r="AF90" s="29"/>
      <c r="AG90" s="29"/>
      <c r="AH90" s="29"/>
      <c r="AI90" s="383"/>
      <c r="AJ90" s="29"/>
      <c r="AK90" s="30"/>
      <c r="AL90" s="29"/>
      <c r="AM90" s="381"/>
      <c r="AN90" s="30"/>
      <c r="AO90" s="29"/>
      <c r="AP90" s="29"/>
      <c r="AQ90" s="29"/>
      <c r="AR90" s="29"/>
      <c r="AS90" s="29"/>
      <c r="AT90" s="29"/>
      <c r="AU90" s="29"/>
      <c r="AV90" s="31"/>
      <c r="AW90" s="31"/>
      <c r="AX90" s="31"/>
      <c r="AY90" s="31"/>
      <c r="AZ90" s="31"/>
      <c r="BA90" s="31"/>
      <c r="BB90" s="31"/>
      <c r="BC90" s="31"/>
      <c r="BD90" s="31"/>
    </row>
    <row r="91" spans="1:56" ht="15" customHeight="1">
      <c r="A91" s="31"/>
      <c r="B91" s="29"/>
      <c r="D91" s="382"/>
      <c r="E91" s="382"/>
      <c r="F91" s="31"/>
      <c r="G91" s="31"/>
      <c r="H91" s="31"/>
      <c r="J91" s="29"/>
      <c r="K91" s="31"/>
      <c r="L91" s="31"/>
      <c r="M91" s="29"/>
      <c r="N91" s="29"/>
      <c r="O91" s="29"/>
      <c r="P91" s="29"/>
      <c r="Q91" s="29"/>
      <c r="R91" s="30"/>
      <c r="S91" s="30"/>
      <c r="T91" s="29"/>
      <c r="V91" s="29"/>
      <c r="W91" s="29"/>
      <c r="X91" s="29"/>
      <c r="Y91" s="31"/>
      <c r="Z91" s="31"/>
      <c r="AA91" s="31"/>
      <c r="AB91" s="31"/>
      <c r="AC91" s="31"/>
      <c r="AD91" s="31"/>
      <c r="AE91" s="31"/>
      <c r="AF91" s="29"/>
      <c r="AG91" s="29"/>
      <c r="AH91" s="29"/>
      <c r="AI91" s="383"/>
      <c r="AJ91" s="29"/>
      <c r="AK91" s="30"/>
      <c r="AL91" s="29"/>
      <c r="AM91" s="381"/>
      <c r="AN91" s="30"/>
      <c r="AO91" s="29"/>
      <c r="AP91" s="29"/>
      <c r="AQ91" s="29"/>
      <c r="AR91" s="29"/>
      <c r="AS91" s="29"/>
      <c r="AT91" s="29"/>
      <c r="AU91" s="29"/>
      <c r="AV91" s="31"/>
      <c r="AW91" s="31"/>
      <c r="AX91" s="31"/>
      <c r="AY91" s="31"/>
      <c r="AZ91" s="31"/>
      <c r="BA91" s="31"/>
      <c r="BB91" s="31"/>
      <c r="BC91" s="31"/>
      <c r="BD91" s="31"/>
    </row>
    <row r="92" spans="1:56" ht="15" customHeight="1">
      <c r="A92" s="31"/>
      <c r="B92" s="29"/>
      <c r="D92" s="102"/>
      <c r="E92" s="102"/>
      <c r="F92" s="31"/>
      <c r="G92" s="31"/>
      <c r="H92" s="31"/>
      <c r="J92" s="29"/>
      <c r="K92" s="31"/>
      <c r="L92" s="31"/>
      <c r="M92" s="29"/>
      <c r="N92" s="29"/>
      <c r="O92" s="29"/>
      <c r="P92" s="29"/>
      <c r="Q92" s="29"/>
      <c r="R92" s="30"/>
      <c r="S92" s="29"/>
      <c r="T92" s="29"/>
      <c r="V92" s="29"/>
      <c r="W92" s="29"/>
      <c r="X92" s="29"/>
      <c r="Y92" s="31"/>
      <c r="Z92" s="31"/>
      <c r="AA92" s="31"/>
      <c r="AB92" s="31"/>
      <c r="AC92" s="31"/>
      <c r="AD92" s="31"/>
      <c r="AE92" s="31"/>
      <c r="AF92" s="29"/>
      <c r="AG92" s="29"/>
      <c r="AH92" s="29"/>
      <c r="AI92" s="383"/>
      <c r="AJ92" s="29"/>
      <c r="AK92" s="30"/>
      <c r="AL92" s="29"/>
      <c r="AM92" s="381"/>
      <c r="AN92" s="30"/>
      <c r="AO92" s="30"/>
      <c r="AP92" s="29"/>
      <c r="AQ92" s="29"/>
      <c r="AR92" s="29"/>
      <c r="AS92" s="29"/>
      <c r="AT92" s="29"/>
      <c r="AU92" s="29"/>
      <c r="AV92" s="31"/>
      <c r="AW92" s="31"/>
      <c r="AX92" s="31"/>
      <c r="AY92" s="31"/>
      <c r="AZ92" s="31"/>
      <c r="BA92" s="31"/>
      <c r="BB92" s="31"/>
      <c r="BC92" s="31"/>
      <c r="BD92" s="31"/>
    </row>
    <row r="93" spans="1:56" ht="15" customHeight="1">
      <c r="A93" s="31"/>
      <c r="B93" s="29"/>
      <c r="D93" s="102"/>
      <c r="E93" s="102"/>
      <c r="F93" s="31"/>
      <c r="G93" s="31"/>
      <c r="H93" s="31"/>
      <c r="J93" s="29"/>
      <c r="K93" s="31"/>
      <c r="L93" s="31"/>
      <c r="M93" s="29"/>
      <c r="N93" s="29"/>
      <c r="O93" s="29"/>
      <c r="P93" s="29"/>
      <c r="Q93" s="29"/>
      <c r="R93" s="30"/>
      <c r="S93" s="29"/>
      <c r="T93" s="29"/>
      <c r="V93" s="29"/>
      <c r="W93" s="29"/>
      <c r="X93" s="29"/>
      <c r="Y93" s="31"/>
      <c r="Z93" s="31"/>
      <c r="AA93" s="31"/>
      <c r="AB93" s="31"/>
      <c r="AC93" s="31"/>
      <c r="AD93" s="31"/>
      <c r="AE93" s="31"/>
      <c r="AF93" s="29"/>
      <c r="AG93" s="29"/>
      <c r="AH93" s="29"/>
      <c r="AI93" s="383"/>
      <c r="AJ93" s="29"/>
      <c r="AK93" s="30"/>
      <c r="AL93" s="29"/>
      <c r="AM93" s="381"/>
      <c r="AN93" s="30"/>
      <c r="AO93" s="30"/>
      <c r="AP93" s="29"/>
      <c r="AQ93" s="29"/>
      <c r="AR93" s="29"/>
      <c r="AS93" s="29"/>
      <c r="AT93" s="29"/>
      <c r="AU93" s="29"/>
      <c r="AV93" s="31"/>
      <c r="AW93" s="31"/>
      <c r="AX93" s="31"/>
      <c r="AY93" s="31"/>
      <c r="AZ93" s="31"/>
      <c r="BA93" s="31"/>
      <c r="BB93" s="31"/>
      <c r="BC93" s="31"/>
      <c r="BD93" s="31"/>
    </row>
    <row r="94" spans="1:56" ht="15" customHeight="1">
      <c r="A94" s="31"/>
      <c r="B94" s="29"/>
      <c r="D94" s="382"/>
      <c r="E94" s="382"/>
      <c r="F94" s="31"/>
      <c r="G94" s="31"/>
      <c r="H94" s="31"/>
      <c r="J94" s="29"/>
      <c r="K94" s="31"/>
      <c r="L94" s="31"/>
      <c r="M94" s="29"/>
      <c r="N94" s="29"/>
      <c r="O94" s="29"/>
      <c r="P94" s="29"/>
      <c r="Q94" s="29"/>
      <c r="R94" s="30"/>
      <c r="S94" s="30"/>
      <c r="T94" s="29"/>
      <c r="V94" s="29"/>
      <c r="W94" s="29"/>
      <c r="X94" s="29"/>
      <c r="Y94" s="31"/>
      <c r="Z94" s="31"/>
      <c r="AA94" s="31"/>
      <c r="AB94" s="31"/>
      <c r="AC94" s="31"/>
      <c r="AD94" s="31"/>
      <c r="AE94" s="31"/>
      <c r="AF94" s="30"/>
      <c r="AG94" s="29"/>
      <c r="AH94" s="29"/>
      <c r="AI94" s="383"/>
      <c r="AJ94" s="29"/>
      <c r="AK94" s="30"/>
      <c r="AL94" s="29"/>
      <c r="AM94" s="381"/>
      <c r="AN94" s="30"/>
      <c r="AO94" s="29"/>
      <c r="AP94" s="29"/>
      <c r="AQ94" s="29"/>
      <c r="AR94" s="29"/>
      <c r="AS94" s="29"/>
      <c r="AT94" s="29"/>
      <c r="AU94" s="29"/>
      <c r="AV94" s="31"/>
      <c r="AW94" s="31"/>
      <c r="AX94" s="31"/>
      <c r="AY94" s="31"/>
      <c r="AZ94" s="31"/>
      <c r="BA94" s="31"/>
      <c r="BB94" s="31"/>
      <c r="BC94" s="31"/>
      <c r="BD94" s="31"/>
    </row>
    <row r="95" spans="1:56" ht="15" customHeight="1">
      <c r="A95" s="31"/>
      <c r="B95" s="29"/>
      <c r="D95" s="382"/>
      <c r="E95" s="382"/>
      <c r="F95" s="31"/>
      <c r="G95" s="31"/>
      <c r="H95" s="31"/>
      <c r="J95" s="29"/>
      <c r="K95" s="31"/>
      <c r="L95" s="31"/>
      <c r="M95" s="29"/>
      <c r="N95" s="29"/>
      <c r="O95" s="29"/>
      <c r="P95" s="29"/>
      <c r="Q95" s="29"/>
      <c r="R95" s="30"/>
      <c r="S95" s="30"/>
      <c r="T95" s="29"/>
      <c r="V95" s="29"/>
      <c r="W95" s="29"/>
      <c r="X95" s="29"/>
      <c r="Y95" s="31"/>
      <c r="Z95" s="31"/>
      <c r="AA95" s="31"/>
      <c r="AB95" s="31"/>
      <c r="AC95" s="31"/>
      <c r="AD95" s="31"/>
      <c r="AE95" s="31"/>
      <c r="AF95" s="29"/>
      <c r="AG95" s="29"/>
      <c r="AH95" s="29"/>
      <c r="AI95" s="383"/>
      <c r="AJ95" s="29"/>
      <c r="AK95" s="30"/>
      <c r="AL95" s="29"/>
      <c r="AM95" s="381"/>
      <c r="AN95" s="30"/>
      <c r="AO95" s="29"/>
      <c r="AP95" s="29"/>
      <c r="AQ95" s="29"/>
      <c r="AR95" s="29"/>
      <c r="AS95" s="29"/>
      <c r="AT95" s="29"/>
      <c r="AU95" s="29"/>
      <c r="AV95" s="31"/>
      <c r="AW95" s="31"/>
      <c r="AX95" s="31"/>
      <c r="AY95" s="31"/>
      <c r="AZ95" s="31"/>
      <c r="BA95" s="31"/>
      <c r="BB95" s="31"/>
      <c r="BC95" s="31"/>
      <c r="BD95" s="31"/>
    </row>
    <row r="96" spans="1:56" ht="15" customHeight="1">
      <c r="A96" s="31"/>
      <c r="B96" s="29"/>
      <c r="D96" s="29"/>
      <c r="E96" s="29"/>
      <c r="F96" s="31"/>
      <c r="G96" s="31"/>
      <c r="H96" s="31"/>
      <c r="J96" s="29"/>
      <c r="K96" s="31"/>
      <c r="L96" s="31"/>
      <c r="M96" s="29"/>
      <c r="N96" s="29"/>
      <c r="O96" s="29"/>
      <c r="P96" s="29"/>
      <c r="Q96" s="29"/>
      <c r="R96" s="30"/>
      <c r="S96" s="29"/>
      <c r="T96" s="29"/>
      <c r="V96" s="29"/>
      <c r="W96" s="29"/>
      <c r="X96" s="29"/>
      <c r="Y96" s="31"/>
      <c r="Z96" s="31"/>
      <c r="AA96" s="31"/>
      <c r="AB96" s="31"/>
      <c r="AC96" s="31"/>
      <c r="AD96" s="31"/>
      <c r="AE96" s="31"/>
      <c r="AF96" s="29"/>
      <c r="AG96" s="29"/>
      <c r="AH96" s="29"/>
      <c r="AI96" s="383"/>
      <c r="AJ96" s="29"/>
      <c r="AK96" s="30"/>
      <c r="AL96" s="29"/>
      <c r="AM96" s="381"/>
      <c r="AN96" s="30"/>
      <c r="AO96" s="29"/>
      <c r="AP96" s="29"/>
      <c r="AQ96" s="29"/>
      <c r="AR96" s="29"/>
      <c r="AS96" s="29"/>
      <c r="AT96" s="29"/>
      <c r="AU96" s="29"/>
      <c r="AV96" s="31"/>
      <c r="AW96" s="31"/>
      <c r="AX96" s="31"/>
      <c r="AY96" s="31"/>
      <c r="AZ96" s="31"/>
      <c r="BA96" s="31"/>
      <c r="BB96" s="31"/>
      <c r="BC96" s="31"/>
      <c r="BD96" s="31"/>
    </row>
    <row r="97" spans="1:64" ht="15" customHeight="1">
      <c r="A97" s="31"/>
      <c r="B97" s="29"/>
      <c r="D97" s="29"/>
      <c r="E97" s="29"/>
      <c r="F97" s="31"/>
      <c r="G97" s="31"/>
      <c r="H97" s="31"/>
      <c r="J97" s="29"/>
      <c r="K97" s="31"/>
      <c r="L97" s="31"/>
      <c r="M97" s="29"/>
      <c r="N97" s="29"/>
      <c r="O97" s="29"/>
      <c r="P97" s="29"/>
      <c r="Q97" s="29"/>
      <c r="R97" s="30"/>
      <c r="S97" s="29"/>
      <c r="T97" s="29"/>
      <c r="V97" s="29"/>
      <c r="W97" s="29"/>
      <c r="X97" s="29"/>
      <c r="Y97" s="31"/>
      <c r="Z97" s="31"/>
      <c r="AA97" s="31"/>
      <c r="AB97" s="31"/>
      <c r="AC97" s="31"/>
      <c r="AD97" s="31"/>
      <c r="AE97" s="31"/>
      <c r="AF97" s="29"/>
      <c r="AG97" s="29"/>
      <c r="AH97" s="29"/>
      <c r="AI97" s="383"/>
      <c r="AJ97" s="29"/>
      <c r="AK97" s="30"/>
      <c r="AL97" s="29"/>
      <c r="AM97" s="381"/>
      <c r="AN97" s="30"/>
      <c r="AO97" s="29"/>
      <c r="AP97" s="29"/>
      <c r="AQ97" s="29"/>
      <c r="AR97" s="29"/>
      <c r="AS97" s="29"/>
      <c r="AT97" s="29"/>
      <c r="AU97" s="29"/>
      <c r="AV97" s="31"/>
      <c r="AW97" s="31"/>
      <c r="AX97" s="31"/>
      <c r="AY97" s="31"/>
      <c r="AZ97" s="31"/>
      <c r="BA97" s="31"/>
      <c r="BB97" s="31"/>
      <c r="BC97" s="31"/>
      <c r="BD97" s="31"/>
    </row>
    <row r="98" spans="1:64" ht="15" customHeight="1">
      <c r="A98" s="31"/>
      <c r="B98" s="29"/>
      <c r="D98" s="29"/>
      <c r="E98" s="29"/>
      <c r="F98" s="31"/>
      <c r="G98" s="31"/>
      <c r="H98" s="31"/>
      <c r="J98" s="29"/>
      <c r="K98" s="31"/>
      <c r="L98" s="31"/>
      <c r="M98" s="29"/>
      <c r="N98" s="29"/>
      <c r="O98" s="29"/>
      <c r="P98" s="29"/>
      <c r="Q98" s="29"/>
      <c r="R98" s="30"/>
      <c r="S98" s="29"/>
      <c r="T98" s="29"/>
      <c r="V98" s="29"/>
      <c r="W98" s="29"/>
      <c r="X98" s="29"/>
      <c r="Y98" s="31"/>
      <c r="Z98" s="31"/>
      <c r="AA98" s="31"/>
      <c r="AB98" s="31"/>
      <c r="AC98" s="31"/>
      <c r="AD98" s="31"/>
      <c r="AE98" s="31"/>
      <c r="AF98" s="29"/>
      <c r="AG98" s="29"/>
      <c r="AH98" s="29"/>
      <c r="AI98" s="383"/>
      <c r="AJ98" s="29"/>
      <c r="AK98" s="30"/>
      <c r="AL98" s="29"/>
      <c r="AM98" s="381"/>
      <c r="AN98" s="30"/>
      <c r="AO98" s="29"/>
      <c r="AP98" s="29"/>
      <c r="AQ98" s="29"/>
      <c r="AR98" s="29"/>
      <c r="AS98" s="29"/>
      <c r="AT98" s="29"/>
      <c r="AU98" s="29"/>
      <c r="AV98" s="31"/>
      <c r="AW98" s="31"/>
      <c r="AX98" s="31"/>
      <c r="AY98" s="31"/>
      <c r="AZ98" s="31"/>
      <c r="BA98" s="31"/>
      <c r="BB98" s="31"/>
      <c r="BC98" s="31"/>
      <c r="BD98" s="31"/>
    </row>
    <row r="99" spans="1:64" ht="15" customHeight="1">
      <c r="A99" s="31"/>
      <c r="B99" s="29"/>
      <c r="D99" s="29"/>
      <c r="E99" s="29"/>
      <c r="F99" s="31"/>
      <c r="G99" s="31"/>
      <c r="H99" s="31"/>
      <c r="J99" s="29"/>
      <c r="K99" s="31"/>
      <c r="L99" s="31"/>
      <c r="M99" s="29"/>
      <c r="N99" s="29"/>
      <c r="O99" s="29"/>
      <c r="P99" s="29"/>
      <c r="Q99" s="29"/>
      <c r="R99" s="30"/>
      <c r="S99" s="29"/>
      <c r="T99" s="29"/>
      <c r="V99" s="29"/>
      <c r="W99" s="29"/>
      <c r="X99" s="29"/>
      <c r="Y99" s="31"/>
      <c r="Z99" s="31"/>
      <c r="AA99" s="31"/>
      <c r="AB99" s="31"/>
      <c r="AC99" s="31"/>
      <c r="AD99" s="31"/>
      <c r="AE99" s="31"/>
      <c r="AF99" s="29"/>
      <c r="AG99" s="29"/>
      <c r="AH99" s="29"/>
      <c r="AI99" s="383"/>
      <c r="AJ99" s="29"/>
      <c r="AK99" s="30"/>
      <c r="AL99" s="29"/>
      <c r="AM99" s="381"/>
      <c r="AN99" s="30"/>
      <c r="AO99" s="29"/>
      <c r="AP99" s="29"/>
      <c r="AQ99" s="29"/>
      <c r="AR99" s="29"/>
      <c r="AS99" s="29"/>
      <c r="AT99" s="29"/>
      <c r="AU99" s="29"/>
      <c r="AV99" s="31"/>
      <c r="AW99" s="31"/>
      <c r="AX99" s="31"/>
      <c r="AY99" s="31"/>
      <c r="AZ99" s="31"/>
      <c r="BA99" s="31"/>
      <c r="BB99" s="31"/>
      <c r="BC99" s="31"/>
      <c r="BD99" s="31"/>
    </row>
    <row r="100" spans="1:64" ht="15" customHeight="1">
      <c r="A100" s="31"/>
      <c r="B100" s="29"/>
      <c r="D100" s="29"/>
      <c r="E100" s="29"/>
      <c r="F100" s="31"/>
      <c r="G100" s="31"/>
      <c r="H100" s="31"/>
      <c r="J100" s="29"/>
      <c r="K100" s="31"/>
      <c r="L100" s="31"/>
      <c r="M100" s="29"/>
      <c r="N100" s="29"/>
      <c r="O100" s="29"/>
      <c r="P100" s="29"/>
      <c r="Q100" s="29"/>
      <c r="R100" s="30"/>
      <c r="S100" s="29"/>
      <c r="T100" s="29"/>
      <c r="V100" s="29"/>
      <c r="W100" s="29"/>
      <c r="X100" s="29"/>
      <c r="Y100" s="31"/>
      <c r="Z100" s="31"/>
      <c r="AA100" s="31"/>
      <c r="AB100" s="31"/>
      <c r="AC100" s="31"/>
      <c r="AD100" s="31"/>
      <c r="AE100" s="31"/>
      <c r="AF100" s="29"/>
      <c r="AG100" s="29"/>
      <c r="AH100" s="29"/>
      <c r="AI100" s="383"/>
      <c r="AJ100" s="29"/>
      <c r="AK100" s="30"/>
      <c r="AL100" s="29"/>
      <c r="AM100" s="381"/>
      <c r="AN100" s="30"/>
      <c r="AO100" s="29"/>
      <c r="AP100" s="29"/>
      <c r="AQ100" s="29"/>
      <c r="AR100" s="29"/>
      <c r="AS100" s="29"/>
      <c r="AT100" s="29"/>
      <c r="AU100" s="29"/>
      <c r="AV100" s="31"/>
      <c r="AW100" s="31"/>
      <c r="AX100" s="31"/>
      <c r="AY100" s="31"/>
      <c r="AZ100" s="31"/>
      <c r="BA100" s="31"/>
      <c r="BB100" s="31"/>
      <c r="BC100" s="31"/>
      <c r="BD100" s="31"/>
    </row>
    <row r="101" spans="1:64" ht="15" customHeight="1">
      <c r="A101" s="31"/>
      <c r="B101" s="27"/>
      <c r="C101" s="31"/>
      <c r="D101" s="31"/>
      <c r="E101" s="31"/>
      <c r="F101" s="31"/>
      <c r="G101" s="31"/>
      <c r="H101" s="31"/>
      <c r="J101" s="31"/>
      <c r="K101" s="31"/>
      <c r="L101" s="31"/>
      <c r="M101" s="31"/>
      <c r="N101" s="31"/>
      <c r="O101" s="31"/>
      <c r="P101" s="31"/>
      <c r="Q101" s="31"/>
      <c r="R101" s="31"/>
      <c r="S101" s="31"/>
      <c r="T101" s="31"/>
      <c r="V101" s="31"/>
      <c r="W101" s="31"/>
      <c r="X101" s="27"/>
      <c r="Y101" s="27"/>
      <c r="Z101" s="31"/>
      <c r="AA101" s="31"/>
      <c r="AB101" s="190"/>
      <c r="AC101" s="27"/>
      <c r="AD101" s="31"/>
      <c r="AE101" s="31"/>
      <c r="AF101" s="31"/>
      <c r="AG101" s="27"/>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row>
    <row r="102" spans="1:64" s="31" customFormat="1" ht="15" customHeight="1">
      <c r="B102" s="29"/>
      <c r="H102" s="29"/>
      <c r="I102" s="6"/>
      <c r="L102" s="29"/>
      <c r="M102" s="29"/>
      <c r="N102" s="29"/>
      <c r="O102" s="29"/>
      <c r="P102" s="29"/>
      <c r="Q102" s="29"/>
      <c r="R102" s="29"/>
      <c r="S102" s="29"/>
      <c r="T102" s="29"/>
      <c r="V102" s="29"/>
      <c r="W102" s="29"/>
      <c r="X102" s="29"/>
      <c r="Y102" s="29"/>
      <c r="Z102" s="29"/>
      <c r="AA102" s="29"/>
      <c r="AB102" s="29"/>
      <c r="AC102" s="169"/>
      <c r="AD102" s="415"/>
      <c r="AE102" s="29"/>
      <c r="AF102" s="29"/>
      <c r="AG102" s="29"/>
      <c r="AH102" s="430"/>
      <c r="AI102" s="29"/>
      <c r="AJ102" s="30"/>
      <c r="AK102" s="29"/>
      <c r="AL102" s="381"/>
      <c r="AM102" s="30"/>
      <c r="AN102" s="29"/>
      <c r="AO102" s="29"/>
      <c r="AP102" s="29"/>
      <c r="AQ102" s="30"/>
      <c r="AR102" s="29"/>
      <c r="AS102" s="29"/>
      <c r="AT102" s="29"/>
      <c r="AU102" s="29"/>
      <c r="AV102" s="30"/>
      <c r="AW102" s="30"/>
      <c r="AX102" s="30"/>
      <c r="AY102" s="30"/>
      <c r="AZ102" s="30"/>
      <c r="BA102" s="30"/>
      <c r="BB102" s="30"/>
      <c r="BC102" s="30"/>
      <c r="BD102" s="30"/>
      <c r="BE102" s="30"/>
      <c r="BF102" s="30"/>
      <c r="BG102" s="30"/>
      <c r="BH102" s="30"/>
      <c r="BI102" s="30"/>
      <c r="BJ102" s="30"/>
      <c r="BK102" s="30"/>
      <c r="BL102" s="30"/>
    </row>
    <row r="103" spans="1:64" ht="15" customHeight="1">
      <c r="A103" s="31"/>
      <c r="B103" s="27"/>
      <c r="C103" s="31"/>
      <c r="D103" s="31"/>
      <c r="E103" s="31"/>
      <c r="F103" s="31"/>
      <c r="G103" s="31"/>
      <c r="H103" s="31"/>
      <c r="J103" s="31"/>
      <c r="K103" s="31"/>
      <c r="L103" s="31"/>
      <c r="M103" s="31"/>
      <c r="N103" s="31"/>
      <c r="O103" s="31"/>
      <c r="P103" s="31"/>
      <c r="Q103" s="31"/>
      <c r="R103" s="31"/>
      <c r="S103" s="31"/>
      <c r="T103" s="31"/>
      <c r="V103" s="31"/>
      <c r="W103" s="31"/>
      <c r="X103" s="27"/>
      <c r="Y103" s="27"/>
      <c r="Z103" s="31"/>
      <c r="AA103" s="31"/>
      <c r="AB103" s="190"/>
      <c r="AC103" s="27"/>
      <c r="AD103" s="31"/>
      <c r="AE103" s="31"/>
      <c r="AF103" s="31"/>
      <c r="AG103" s="27"/>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row>
    <row r="104" spans="1:64" ht="15" customHeight="1">
      <c r="A104" s="31"/>
      <c r="B104" s="27"/>
      <c r="C104" s="31"/>
      <c r="D104" s="31"/>
      <c r="E104" s="31"/>
      <c r="F104" s="31"/>
      <c r="G104" s="31"/>
      <c r="H104" s="31"/>
      <c r="J104" s="31"/>
      <c r="K104" s="31"/>
      <c r="L104" s="31"/>
      <c r="M104" s="31"/>
      <c r="N104" s="31"/>
      <c r="O104" s="31"/>
      <c r="P104" s="31"/>
      <c r="Q104" s="31"/>
      <c r="R104" s="31"/>
      <c r="S104" s="31"/>
      <c r="T104" s="31"/>
      <c r="V104" s="31"/>
      <c r="W104" s="31"/>
      <c r="X104" s="27"/>
      <c r="Y104" s="27"/>
      <c r="Z104" s="31"/>
      <c r="AA104" s="31"/>
      <c r="AB104" s="190"/>
      <c r="AC104" s="27"/>
      <c r="AD104" s="31"/>
      <c r="AE104" s="31"/>
      <c r="AF104" s="31"/>
      <c r="AG104" s="27"/>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row>
    <row r="105" spans="1:64" ht="15" customHeight="1">
      <c r="A105" s="31"/>
      <c r="B105" s="27"/>
      <c r="C105" s="31"/>
      <c r="D105" s="31"/>
      <c r="E105" s="31"/>
      <c r="F105" s="31"/>
      <c r="G105" s="31"/>
      <c r="H105" s="31"/>
      <c r="J105" s="31"/>
      <c r="K105" s="31"/>
      <c r="L105" s="31"/>
      <c r="M105" s="31"/>
      <c r="N105" s="31"/>
      <c r="O105" s="31"/>
      <c r="P105" s="31"/>
      <c r="Q105" s="31"/>
      <c r="R105" s="31"/>
      <c r="S105" s="31"/>
      <c r="T105" s="31"/>
      <c r="V105" s="31"/>
      <c r="W105" s="31"/>
      <c r="X105" s="27"/>
      <c r="Y105" s="27"/>
      <c r="Z105" s="31"/>
      <c r="AA105" s="31"/>
      <c r="AB105" s="190"/>
      <c r="AC105" s="27"/>
      <c r="AD105" s="31"/>
      <c r="AE105" s="31"/>
      <c r="AF105" s="31"/>
      <c r="AG105" s="27"/>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row>
    <row r="106" spans="1:64" ht="15" customHeight="1">
      <c r="A106" s="31"/>
      <c r="B106" s="27"/>
      <c r="C106" s="31"/>
      <c r="D106" s="31"/>
      <c r="E106" s="31"/>
      <c r="F106" s="31"/>
      <c r="G106" s="31"/>
      <c r="H106" s="31"/>
      <c r="J106" s="31"/>
      <c r="K106" s="31"/>
      <c r="L106" s="31"/>
      <c r="M106" s="31"/>
      <c r="N106" s="31"/>
      <c r="O106" s="31"/>
      <c r="P106" s="31"/>
      <c r="Q106" s="31"/>
      <c r="R106" s="31"/>
      <c r="S106" s="31"/>
      <c r="T106" s="31"/>
      <c r="V106" s="31"/>
      <c r="W106" s="31"/>
      <c r="X106" s="27"/>
      <c r="Y106" s="27"/>
      <c r="Z106" s="31"/>
      <c r="AA106" s="31"/>
      <c r="AB106" s="190"/>
      <c r="AC106" s="27"/>
      <c r="AD106" s="31"/>
      <c r="AE106" s="31"/>
      <c r="AF106" s="31"/>
      <c r="AG106" s="27"/>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row>
    <row r="107" spans="1:64" ht="15" customHeight="1">
      <c r="A107" s="31"/>
      <c r="B107" s="27"/>
      <c r="C107" s="31"/>
      <c r="D107" s="31"/>
      <c r="E107" s="31"/>
      <c r="F107" s="31"/>
      <c r="G107" s="31"/>
      <c r="H107" s="31"/>
      <c r="J107" s="31"/>
      <c r="K107" s="31"/>
      <c r="L107" s="31"/>
      <c r="M107" s="31"/>
      <c r="N107" s="31"/>
      <c r="O107" s="31"/>
      <c r="P107" s="31"/>
      <c r="Q107" s="31"/>
      <c r="R107" s="31"/>
      <c r="S107" s="31"/>
      <c r="T107" s="31"/>
      <c r="V107" s="31"/>
      <c r="W107" s="31"/>
      <c r="X107" s="27"/>
      <c r="Y107" s="27"/>
      <c r="Z107" s="31"/>
      <c r="AA107" s="31"/>
      <c r="AB107" s="190"/>
      <c r="AC107" s="27"/>
      <c r="AD107" s="31"/>
      <c r="AE107" s="31"/>
      <c r="AF107" s="31"/>
      <c r="AG107" s="27"/>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row>
    <row r="108" spans="1:64" ht="15" customHeight="1">
      <c r="A108" s="31"/>
      <c r="B108" s="27"/>
      <c r="C108" s="31"/>
      <c r="D108" s="31"/>
      <c r="E108" s="31"/>
      <c r="F108" s="31"/>
      <c r="G108" s="31"/>
      <c r="H108" s="31"/>
      <c r="J108" s="31"/>
      <c r="K108" s="31"/>
      <c r="L108" s="31"/>
      <c r="M108" s="31"/>
      <c r="N108" s="31"/>
      <c r="O108" s="31"/>
      <c r="P108" s="31"/>
      <c r="Q108" s="31"/>
      <c r="R108" s="31"/>
      <c r="S108" s="31"/>
      <c r="T108" s="31"/>
      <c r="V108" s="31"/>
      <c r="W108" s="31"/>
      <c r="X108" s="27"/>
      <c r="Y108" s="27"/>
      <c r="Z108" s="31"/>
      <c r="AA108" s="31"/>
      <c r="AB108" s="190"/>
      <c r="AC108" s="27"/>
      <c r="AD108" s="31"/>
      <c r="AE108" s="31"/>
      <c r="AF108" s="31"/>
      <c r="AG108" s="27"/>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row>
    <row r="109" spans="1:64" ht="15" customHeight="1">
      <c r="A109" s="31"/>
      <c r="B109" s="31"/>
      <c r="C109" s="31"/>
      <c r="D109" s="31"/>
      <c r="E109" s="31"/>
      <c r="F109" s="31"/>
      <c r="G109" s="31"/>
      <c r="H109" s="31"/>
      <c r="J109" s="31"/>
      <c r="K109" s="31"/>
      <c r="L109" s="31"/>
      <c r="M109" s="31"/>
      <c r="N109" s="31"/>
      <c r="O109" s="31"/>
      <c r="P109" s="31"/>
      <c r="Q109" s="31"/>
      <c r="R109" s="31"/>
      <c r="S109" s="31"/>
      <c r="T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row>
    <row r="110" spans="1:64" ht="15" customHeight="1">
      <c r="A110" s="31"/>
      <c r="B110" s="31"/>
      <c r="C110" s="31"/>
      <c r="D110" s="31"/>
      <c r="E110" s="31"/>
      <c r="F110" s="31"/>
      <c r="G110" s="31"/>
      <c r="H110" s="31"/>
      <c r="J110" s="31"/>
      <c r="K110" s="31"/>
      <c r="L110" s="31"/>
      <c r="M110" s="31"/>
      <c r="N110" s="31"/>
      <c r="O110" s="31"/>
      <c r="P110" s="31"/>
      <c r="Q110" s="31"/>
      <c r="R110" s="31"/>
      <c r="S110" s="31"/>
      <c r="T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row>
    <row r="111" spans="1:64" ht="15" customHeight="1">
      <c r="A111" s="31"/>
      <c r="B111" s="31"/>
      <c r="C111" s="31"/>
      <c r="D111" s="31"/>
      <c r="E111" s="31"/>
      <c r="F111" s="31"/>
      <c r="G111" s="31"/>
      <c r="H111" s="31"/>
      <c r="J111" s="31"/>
      <c r="K111" s="31"/>
      <c r="L111" s="31"/>
      <c r="M111" s="31"/>
      <c r="N111" s="31"/>
      <c r="O111" s="31"/>
      <c r="P111" s="31"/>
      <c r="Q111" s="31"/>
      <c r="R111" s="31"/>
      <c r="S111" s="31"/>
      <c r="T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row>
  </sheetData>
  <conditionalFormatting sqref="C101 C103:C105">
    <cfRule type="duplicateValues" dxfId="89" priority="3272"/>
  </conditionalFormatting>
  <conditionalFormatting sqref="H29">
    <cfRule type="duplicateValues" dxfId="88" priority="11"/>
    <cfRule type="duplicateValues" dxfId="87" priority="12"/>
  </conditionalFormatting>
  <conditionalFormatting sqref="H29">
    <cfRule type="duplicateValues" dxfId="86" priority="13"/>
  </conditionalFormatting>
  <conditionalFormatting sqref="H30">
    <cfRule type="duplicateValues" dxfId="85" priority="8"/>
    <cfRule type="duplicateValues" dxfId="84" priority="9"/>
  </conditionalFormatting>
  <conditionalFormatting sqref="H30">
    <cfRule type="duplicateValues" dxfId="83" priority="10"/>
  </conditionalFormatting>
  <conditionalFormatting sqref="H80:H85">
    <cfRule type="duplicateValues" dxfId="82" priority="4"/>
  </conditionalFormatting>
  <conditionalFormatting sqref="H80:H85">
    <cfRule type="duplicateValues" dxfId="81" priority="5"/>
  </conditionalFormatting>
  <conditionalFormatting sqref="H80:H85">
    <cfRule type="duplicateValues" dxfId="80" priority="6"/>
    <cfRule type="duplicateValues" dxfId="79" priority="7"/>
  </conditionalFormatting>
  <conditionalFormatting sqref="I4:I30">
    <cfRule type="containsText" dxfId="78" priority="1" operator="containsText" text="PASS">
      <formula>NOT(ISERROR(SEARCH("PASS", I4)))</formula>
    </cfRule>
    <cfRule type="containsText" dxfId="77" priority="2" operator="containsText" text="FAIL">
      <formula>NOT(ISERROR(SEARCH("FAIL", I4)))</formula>
    </cfRule>
    <cfRule type="containsText" dxfId="76" priority="3" operator="containsText" text="WARN">
      <formula>NOT(ISERROR(SEARCH("WARN", I4)))</formula>
    </cfRule>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9AC47-7578-5745-B7F4-7AEE7F199365}">
  <dimension ref="A1:Q115"/>
  <sheetViews>
    <sheetView zoomScale="93" workbookViewId="0">
      <pane ySplit="3" topLeftCell="A47" activePane="bottomLeft" state="frozen"/>
      <selection pane="bottomLeft" activeCell="D1" sqref="D1:D1048576"/>
    </sheetView>
  </sheetViews>
  <sheetFormatPr baseColWidth="10" defaultRowHeight="15" customHeight="1"/>
  <cols>
    <col min="1" max="1" width="8.33203125" style="6" bestFit="1" customWidth="1"/>
    <col min="2" max="2" width="12.5" style="6" bestFit="1" customWidth="1"/>
    <col min="3" max="3" width="16" style="6" customWidth="1"/>
    <col min="4" max="4" width="11.1640625" style="6" customWidth="1"/>
    <col min="5" max="5" width="13.33203125" style="6" customWidth="1"/>
    <col min="6" max="6" width="13.5" style="6" bestFit="1" customWidth="1"/>
    <col min="7" max="7" width="21.5" style="6" customWidth="1"/>
    <col min="8" max="8" width="23.83203125" style="6" customWidth="1"/>
    <col min="9" max="9" width="11" style="6" customWidth="1"/>
    <col min="10" max="10" width="26.33203125" style="6" bestFit="1" customWidth="1"/>
    <col min="11" max="11" width="84.5" style="41" customWidth="1"/>
    <col min="12" max="12" width="12" style="6" customWidth="1"/>
    <col min="13" max="13" width="12.5" style="6" customWidth="1"/>
    <col min="14" max="14" width="12.83203125" style="6" customWidth="1"/>
    <col min="15" max="15" width="18" style="6" customWidth="1"/>
    <col min="16" max="16" width="10.83203125" style="6"/>
    <col min="18" max="16384" width="10.83203125" style="6"/>
  </cols>
  <sheetData>
    <row r="1" spans="1:16" ht="15" customHeight="1">
      <c r="C1" s="45"/>
      <c r="E1" s="21"/>
      <c r="F1" s="21"/>
      <c r="G1" s="21"/>
      <c r="H1" s="6" t="s">
        <v>1603</v>
      </c>
      <c r="K1" s="41" t="s">
        <v>2980</v>
      </c>
      <c r="L1" s="6" t="s">
        <v>1604</v>
      </c>
      <c r="M1" s="56" t="s">
        <v>13665</v>
      </c>
    </row>
    <row r="2" spans="1:16" ht="15" customHeight="1" thickBot="1">
      <c r="B2" s="24"/>
      <c r="E2" s="21"/>
      <c r="F2" s="21"/>
      <c r="G2" s="21"/>
      <c r="H2" s="6">
        <f>COUNTA(H4:H96)</f>
        <v>83</v>
      </c>
      <c r="K2" s="173">
        <f>COUNTA(K4:K317)</f>
        <v>83</v>
      </c>
      <c r="L2" s="6">
        <f>COUNTA(L4:L103)</f>
        <v>56</v>
      </c>
      <c r="M2" s="85">
        <f>COUNTIF(M4:M1197,"*Y*")</f>
        <v>66</v>
      </c>
      <c r="P2" s="24"/>
    </row>
    <row r="3" spans="1:16" ht="15" customHeight="1" thickBot="1">
      <c r="A3" s="661" t="s">
        <v>9391</v>
      </c>
      <c r="B3" s="661" t="s">
        <v>10</v>
      </c>
      <c r="C3" s="661" t="s">
        <v>1</v>
      </c>
      <c r="D3" s="661" t="s">
        <v>2</v>
      </c>
      <c r="E3" s="661" t="s">
        <v>3</v>
      </c>
      <c r="F3" s="661" t="s">
        <v>17</v>
      </c>
      <c r="G3" s="661" t="s">
        <v>0</v>
      </c>
      <c r="H3" s="661" t="s">
        <v>16</v>
      </c>
      <c r="I3" s="661" t="s">
        <v>15</v>
      </c>
      <c r="J3" s="661" t="s">
        <v>23</v>
      </c>
      <c r="K3" s="661" t="s">
        <v>444</v>
      </c>
      <c r="L3" s="661" t="s">
        <v>1505</v>
      </c>
      <c r="M3" s="661" t="s">
        <v>23695</v>
      </c>
      <c r="N3" s="661" t="s">
        <v>1624</v>
      </c>
      <c r="O3" s="661" t="s">
        <v>22944</v>
      </c>
      <c r="P3" s="661" t="s">
        <v>22942</v>
      </c>
    </row>
    <row r="4" spans="1:16" ht="15" customHeight="1">
      <c r="A4" s="5">
        <v>1</v>
      </c>
      <c r="B4" s="5" t="s">
        <v>22981</v>
      </c>
      <c r="C4" s="8" t="s">
        <v>1278</v>
      </c>
      <c r="D4" s="8" t="s">
        <v>22981</v>
      </c>
      <c r="E4" s="4" t="s">
        <v>13674</v>
      </c>
      <c r="F4" s="4" t="s">
        <v>13675</v>
      </c>
      <c r="G4" s="5" t="s">
        <v>13734</v>
      </c>
      <c r="H4" s="8" t="s">
        <v>17512</v>
      </c>
      <c r="I4" s="8"/>
      <c r="J4" s="8" t="s">
        <v>6566</v>
      </c>
      <c r="K4" s="171" t="s">
        <v>13830</v>
      </c>
      <c r="L4" s="5"/>
      <c r="M4" s="5" t="s">
        <v>21</v>
      </c>
      <c r="N4" s="5" t="s">
        <v>4305</v>
      </c>
      <c r="O4" s="5"/>
      <c r="P4" s="5"/>
    </row>
    <row r="5" spans="1:16" ht="15" customHeight="1">
      <c r="A5" s="5">
        <v>2</v>
      </c>
      <c r="B5" s="5" t="s">
        <v>22981</v>
      </c>
      <c r="C5" s="8" t="s">
        <v>1280</v>
      </c>
      <c r="D5" s="8" t="s">
        <v>22981</v>
      </c>
      <c r="E5" s="4" t="s">
        <v>13676</v>
      </c>
      <c r="F5" s="4" t="s">
        <v>13677</v>
      </c>
      <c r="G5" s="5" t="s">
        <v>13735</v>
      </c>
      <c r="H5" s="8" t="s">
        <v>17513</v>
      </c>
      <c r="I5" s="8"/>
      <c r="J5" s="8" t="s">
        <v>6567</v>
      </c>
      <c r="K5" s="171" t="s">
        <v>13830</v>
      </c>
      <c r="L5" s="5"/>
      <c r="M5" s="5" t="s">
        <v>21</v>
      </c>
      <c r="N5" s="5" t="s">
        <v>4305</v>
      </c>
      <c r="O5" s="5"/>
      <c r="P5" s="5"/>
    </row>
    <row r="6" spans="1:16" ht="15" customHeight="1">
      <c r="A6" s="5">
        <v>3</v>
      </c>
      <c r="B6" s="5" t="s">
        <v>22981</v>
      </c>
      <c r="C6" s="8" t="s">
        <v>1280</v>
      </c>
      <c r="D6" s="8" t="s">
        <v>22981</v>
      </c>
      <c r="E6" s="4" t="s">
        <v>13678</v>
      </c>
      <c r="F6" s="4" t="s">
        <v>13679</v>
      </c>
      <c r="G6" s="5" t="s">
        <v>13736</v>
      </c>
      <c r="H6" s="8" t="s">
        <v>1283</v>
      </c>
      <c r="I6" s="8"/>
      <c r="J6" s="8" t="s">
        <v>6568</v>
      </c>
      <c r="K6" s="171" t="s">
        <v>13830</v>
      </c>
      <c r="L6" s="5"/>
      <c r="M6" s="5" t="s">
        <v>21</v>
      </c>
      <c r="N6" s="5" t="s">
        <v>4305</v>
      </c>
      <c r="O6" s="5"/>
      <c r="P6" s="5"/>
    </row>
    <row r="7" spans="1:16" ht="15" customHeight="1">
      <c r="A7" s="5">
        <v>4</v>
      </c>
      <c r="B7" s="5" t="s">
        <v>22981</v>
      </c>
      <c r="C7" s="8" t="s">
        <v>1284</v>
      </c>
      <c r="D7" s="8" t="s">
        <v>22981</v>
      </c>
      <c r="E7" s="4" t="s">
        <v>13680</v>
      </c>
      <c r="F7" s="4" t="s">
        <v>13681</v>
      </c>
      <c r="G7" s="5" t="s">
        <v>13737</v>
      </c>
      <c r="H7" s="8" t="s">
        <v>1285</v>
      </c>
      <c r="I7" s="8"/>
      <c r="J7" s="8" t="s">
        <v>6569</v>
      </c>
      <c r="K7" s="171" t="s">
        <v>13830</v>
      </c>
      <c r="L7" s="5"/>
      <c r="M7" s="5" t="s">
        <v>22</v>
      </c>
      <c r="N7" s="5" t="s">
        <v>4305</v>
      </c>
      <c r="O7" s="5"/>
      <c r="P7" s="5"/>
    </row>
    <row r="8" spans="1:16" ht="15" customHeight="1">
      <c r="A8" s="5">
        <v>5</v>
      </c>
      <c r="B8" s="5" t="s">
        <v>22981</v>
      </c>
      <c r="C8" s="8" t="s">
        <v>1284</v>
      </c>
      <c r="D8" s="8" t="s">
        <v>22981</v>
      </c>
      <c r="E8" s="4" t="s">
        <v>13682</v>
      </c>
      <c r="F8" s="4" t="s">
        <v>13683</v>
      </c>
      <c r="G8" s="5" t="s">
        <v>13738</v>
      </c>
      <c r="H8" s="8" t="s">
        <v>1286</v>
      </c>
      <c r="I8" s="8"/>
      <c r="J8" s="8" t="s">
        <v>6570</v>
      </c>
      <c r="K8" s="171" t="s">
        <v>13830</v>
      </c>
      <c r="L8" s="5"/>
      <c r="M8" s="5" t="s">
        <v>22</v>
      </c>
      <c r="N8" s="5" t="s">
        <v>4305</v>
      </c>
      <c r="O8" s="5"/>
      <c r="P8" s="5"/>
    </row>
    <row r="9" spans="1:16" ht="15" customHeight="1">
      <c r="A9" s="5">
        <v>6</v>
      </c>
      <c r="B9" s="5" t="s">
        <v>22981</v>
      </c>
      <c r="C9" s="8" t="s">
        <v>1287</v>
      </c>
      <c r="D9" s="8" t="s">
        <v>22981</v>
      </c>
      <c r="E9" s="4" t="s">
        <v>13684</v>
      </c>
      <c r="F9" s="4" t="s">
        <v>13685</v>
      </c>
      <c r="G9" s="5" t="s">
        <v>13739</v>
      </c>
      <c r="H9" s="8" t="s">
        <v>1289</v>
      </c>
      <c r="I9" s="8"/>
      <c r="J9" s="8" t="s">
        <v>6571</v>
      </c>
      <c r="K9" s="171" t="s">
        <v>13830</v>
      </c>
      <c r="L9" s="5"/>
      <c r="M9" s="5" t="s">
        <v>22</v>
      </c>
      <c r="N9" s="5" t="s">
        <v>4305</v>
      </c>
      <c r="O9" s="5"/>
      <c r="P9" s="5"/>
    </row>
    <row r="10" spans="1:16" ht="15" customHeight="1">
      <c r="A10" s="5">
        <v>7</v>
      </c>
      <c r="B10" s="5" t="s">
        <v>22981</v>
      </c>
      <c r="C10" s="8" t="s">
        <v>1290</v>
      </c>
      <c r="D10" s="8" t="s">
        <v>22981</v>
      </c>
      <c r="E10" s="4" t="s">
        <v>13686</v>
      </c>
      <c r="F10" s="4" t="s">
        <v>13687</v>
      </c>
      <c r="G10" s="5" t="s">
        <v>13740</v>
      </c>
      <c r="H10" s="8" t="s">
        <v>17514</v>
      </c>
      <c r="I10" s="8"/>
      <c r="J10" s="8" t="s">
        <v>6572</v>
      </c>
      <c r="K10" s="171" t="s">
        <v>13830</v>
      </c>
      <c r="L10" s="5"/>
      <c r="M10" s="5" t="s">
        <v>22</v>
      </c>
      <c r="N10" s="5" t="s">
        <v>4305</v>
      </c>
      <c r="O10" s="5"/>
      <c r="P10" s="5"/>
    </row>
    <row r="11" spans="1:16" ht="15" customHeight="1">
      <c r="A11" s="5">
        <v>8</v>
      </c>
      <c r="B11" s="5" t="s">
        <v>22981</v>
      </c>
      <c r="C11" s="8" t="s">
        <v>1290</v>
      </c>
      <c r="D11" s="8" t="s">
        <v>22981</v>
      </c>
      <c r="E11" s="4" t="s">
        <v>13688</v>
      </c>
      <c r="F11" s="4" t="s">
        <v>13689</v>
      </c>
      <c r="G11" s="5" t="s">
        <v>13741</v>
      </c>
      <c r="H11" s="8" t="s">
        <v>1293</v>
      </c>
      <c r="I11" s="8"/>
      <c r="J11" s="8" t="s">
        <v>6573</v>
      </c>
      <c r="K11" s="171" t="s">
        <v>13830</v>
      </c>
      <c r="L11" s="5"/>
      <c r="M11" s="5" t="s">
        <v>21</v>
      </c>
      <c r="N11" s="5" t="s">
        <v>4305</v>
      </c>
      <c r="O11" s="5"/>
      <c r="P11" s="5"/>
    </row>
    <row r="12" spans="1:16" ht="15" customHeight="1">
      <c r="A12" s="5">
        <v>9</v>
      </c>
      <c r="B12" s="5" t="s">
        <v>22981</v>
      </c>
      <c r="C12" s="8" t="s">
        <v>1290</v>
      </c>
      <c r="D12" s="8" t="s">
        <v>22981</v>
      </c>
      <c r="E12" s="4" t="s">
        <v>13690</v>
      </c>
      <c r="F12" s="4" t="s">
        <v>13691</v>
      </c>
      <c r="G12" s="5" t="s">
        <v>13742</v>
      </c>
      <c r="H12" s="8" t="s">
        <v>1294</v>
      </c>
      <c r="I12" s="8"/>
      <c r="J12" s="8" t="s">
        <v>6574</v>
      </c>
      <c r="K12" s="171" t="s">
        <v>13830</v>
      </c>
      <c r="L12" s="5"/>
      <c r="M12" s="5" t="s">
        <v>22</v>
      </c>
      <c r="N12" s="5" t="s">
        <v>4305</v>
      </c>
      <c r="O12" s="5"/>
      <c r="P12" s="5"/>
    </row>
    <row r="13" spans="1:16" ht="15" customHeight="1">
      <c r="A13" s="5">
        <v>10</v>
      </c>
      <c r="B13" s="5" t="s">
        <v>22981</v>
      </c>
      <c r="C13" s="8" t="s">
        <v>1295</v>
      </c>
      <c r="D13" s="8" t="s">
        <v>22981</v>
      </c>
      <c r="E13" s="4" t="s">
        <v>13692</v>
      </c>
      <c r="F13" s="4" t="s">
        <v>13693</v>
      </c>
      <c r="G13" s="5" t="s">
        <v>13743</v>
      </c>
      <c r="H13" s="8" t="s">
        <v>1296</v>
      </c>
      <c r="I13" s="8"/>
      <c r="J13" s="8" t="s">
        <v>6575</v>
      </c>
      <c r="K13" s="171" t="s">
        <v>13830</v>
      </c>
      <c r="L13" s="5"/>
      <c r="M13" s="5" t="s">
        <v>22</v>
      </c>
      <c r="N13" s="5" t="s">
        <v>4305</v>
      </c>
      <c r="O13" s="5"/>
      <c r="P13" s="5"/>
    </row>
    <row r="14" spans="1:16" ht="15" customHeight="1">
      <c r="A14" s="5">
        <v>11</v>
      </c>
      <c r="B14" s="5" t="s">
        <v>22981</v>
      </c>
      <c r="C14" s="8" t="s">
        <v>1295</v>
      </c>
      <c r="D14" s="8" t="s">
        <v>22981</v>
      </c>
      <c r="E14" s="4" t="s">
        <v>13692</v>
      </c>
      <c r="F14" s="4" t="s">
        <v>13693</v>
      </c>
      <c r="G14" s="5" t="s">
        <v>13744</v>
      </c>
      <c r="H14" s="8" t="s">
        <v>1297</v>
      </c>
      <c r="I14" s="8"/>
      <c r="J14" s="8" t="s">
        <v>6576</v>
      </c>
      <c r="K14" s="171" t="s">
        <v>13830</v>
      </c>
      <c r="L14" s="5"/>
      <c r="M14" s="5" t="s">
        <v>22</v>
      </c>
      <c r="N14" s="5" t="s">
        <v>4305</v>
      </c>
      <c r="O14" s="5"/>
      <c r="P14" s="5"/>
    </row>
    <row r="15" spans="1:16" ht="15" customHeight="1">
      <c r="A15" s="5">
        <v>12</v>
      </c>
      <c r="B15" s="5" t="s">
        <v>22981</v>
      </c>
      <c r="C15" s="8" t="s">
        <v>1295</v>
      </c>
      <c r="D15" s="8" t="s">
        <v>22981</v>
      </c>
      <c r="E15" s="4" t="s">
        <v>13694</v>
      </c>
      <c r="F15" s="4" t="s">
        <v>13695</v>
      </c>
      <c r="G15" s="5" t="s">
        <v>13745</v>
      </c>
      <c r="H15" s="8" t="s">
        <v>1299</v>
      </c>
      <c r="I15" s="8"/>
      <c r="J15" s="8" t="s">
        <v>6577</v>
      </c>
      <c r="K15" s="171" t="s">
        <v>13830</v>
      </c>
      <c r="L15" s="5"/>
      <c r="M15" s="5" t="s">
        <v>22</v>
      </c>
      <c r="N15" s="5" t="s">
        <v>4305</v>
      </c>
      <c r="O15" s="5"/>
      <c r="P15" s="5"/>
    </row>
    <row r="16" spans="1:16" ht="15" customHeight="1">
      <c r="A16" s="5">
        <v>13</v>
      </c>
      <c r="B16" s="5" t="s">
        <v>22981</v>
      </c>
      <c r="C16" s="8" t="s">
        <v>1295</v>
      </c>
      <c r="D16" s="8" t="s">
        <v>22981</v>
      </c>
      <c r="E16" s="4" t="s">
        <v>13694</v>
      </c>
      <c r="F16" s="4" t="s">
        <v>13695</v>
      </c>
      <c r="G16" s="5" t="s">
        <v>13746</v>
      </c>
      <c r="H16" s="8" t="s">
        <v>17515</v>
      </c>
      <c r="I16" s="8"/>
      <c r="J16" s="8" t="s">
        <v>6578</v>
      </c>
      <c r="K16" s="171" t="s">
        <v>13830</v>
      </c>
      <c r="L16" s="5"/>
      <c r="M16" s="5" t="s">
        <v>22</v>
      </c>
      <c r="N16" s="5" t="s">
        <v>4305</v>
      </c>
      <c r="O16" s="5"/>
      <c r="P16" s="5"/>
    </row>
    <row r="17" spans="1:16" ht="15" customHeight="1">
      <c r="A17" s="5">
        <v>14</v>
      </c>
      <c r="B17" s="5" t="s">
        <v>22981</v>
      </c>
      <c r="C17" s="8" t="s">
        <v>1300</v>
      </c>
      <c r="D17" s="8" t="s">
        <v>22981</v>
      </c>
      <c r="E17" s="4" t="s">
        <v>13696</v>
      </c>
      <c r="F17" s="4" t="s">
        <v>13697</v>
      </c>
      <c r="G17" s="5" t="s">
        <v>13747</v>
      </c>
      <c r="H17" s="8" t="s">
        <v>1301</v>
      </c>
      <c r="I17" s="8"/>
      <c r="J17" s="8" t="s">
        <v>6579</v>
      </c>
      <c r="K17" s="171" t="s">
        <v>13830</v>
      </c>
      <c r="L17" s="5"/>
      <c r="M17" s="5" t="s">
        <v>21</v>
      </c>
      <c r="N17" s="5" t="s">
        <v>4305</v>
      </c>
      <c r="O17" s="5"/>
      <c r="P17" s="5"/>
    </row>
    <row r="18" spans="1:16" ht="15" customHeight="1">
      <c r="A18" s="5">
        <v>15</v>
      </c>
      <c r="B18" s="5" t="s">
        <v>22981</v>
      </c>
      <c r="C18" s="8" t="s">
        <v>1300</v>
      </c>
      <c r="D18" s="8" t="s">
        <v>22981</v>
      </c>
      <c r="E18" s="4" t="s">
        <v>13698</v>
      </c>
      <c r="F18" s="4" t="s">
        <v>13699</v>
      </c>
      <c r="G18" s="5" t="s">
        <v>13748</v>
      </c>
      <c r="H18" s="8" t="s">
        <v>1303</v>
      </c>
      <c r="I18" s="8"/>
      <c r="J18" s="8" t="s">
        <v>6580</v>
      </c>
      <c r="K18" s="171" t="s">
        <v>13830</v>
      </c>
      <c r="L18" s="5"/>
      <c r="M18" s="5" t="s">
        <v>21</v>
      </c>
      <c r="N18" s="5" t="s">
        <v>4305</v>
      </c>
      <c r="O18" s="5"/>
      <c r="P18" s="5"/>
    </row>
    <row r="19" spans="1:16" ht="15" customHeight="1">
      <c r="A19" s="5">
        <v>16</v>
      </c>
      <c r="B19" s="5" t="s">
        <v>22981</v>
      </c>
      <c r="C19" s="8" t="s">
        <v>1304</v>
      </c>
      <c r="D19" s="8" t="s">
        <v>22981</v>
      </c>
      <c r="E19" s="4" t="s">
        <v>13700</v>
      </c>
      <c r="F19" s="4" t="s">
        <v>13701</v>
      </c>
      <c r="G19" s="5" t="s">
        <v>13749</v>
      </c>
      <c r="H19" s="8" t="s">
        <v>17516</v>
      </c>
      <c r="I19" s="8"/>
      <c r="J19" s="8" t="s">
        <v>6581</v>
      </c>
      <c r="K19" s="171" t="s">
        <v>13830</v>
      </c>
      <c r="L19" s="5"/>
      <c r="M19" s="5" t="s">
        <v>22</v>
      </c>
      <c r="N19" s="5" t="s">
        <v>4305</v>
      </c>
      <c r="O19" s="5"/>
      <c r="P19" s="5"/>
    </row>
    <row r="20" spans="1:16" ht="15" customHeight="1">
      <c r="A20" s="5">
        <v>17</v>
      </c>
      <c r="B20" s="5" t="s">
        <v>22981</v>
      </c>
      <c r="C20" s="8" t="s">
        <v>1304</v>
      </c>
      <c r="D20" s="8" t="s">
        <v>22981</v>
      </c>
      <c r="E20" s="4" t="s">
        <v>13702</v>
      </c>
      <c r="F20" s="4" t="s">
        <v>13703</v>
      </c>
      <c r="G20" s="5" t="s">
        <v>13750</v>
      </c>
      <c r="H20" s="8" t="s">
        <v>1306</v>
      </c>
      <c r="I20" s="8"/>
      <c r="J20" s="8" t="s">
        <v>6582</v>
      </c>
      <c r="K20" s="171" t="s">
        <v>13830</v>
      </c>
      <c r="L20" s="5"/>
      <c r="M20" s="5" t="s">
        <v>21</v>
      </c>
      <c r="N20" s="5" t="s">
        <v>4305</v>
      </c>
      <c r="O20" s="5"/>
      <c r="P20" s="5"/>
    </row>
    <row r="21" spans="1:16" ht="15" customHeight="1">
      <c r="A21" s="5">
        <v>18</v>
      </c>
      <c r="B21" s="5" t="s">
        <v>22981</v>
      </c>
      <c r="C21" s="8" t="s">
        <v>1304</v>
      </c>
      <c r="D21" s="8" t="s">
        <v>22981</v>
      </c>
      <c r="E21" s="4" t="s">
        <v>13704</v>
      </c>
      <c r="F21" s="4" t="s">
        <v>13705</v>
      </c>
      <c r="G21" s="5" t="s">
        <v>13751</v>
      </c>
      <c r="H21" s="8" t="s">
        <v>1307</v>
      </c>
      <c r="I21" s="8"/>
      <c r="J21" s="8" t="s">
        <v>6583</v>
      </c>
      <c r="K21" s="171" t="s">
        <v>13830</v>
      </c>
      <c r="L21" s="5"/>
      <c r="M21" s="5" t="s">
        <v>22</v>
      </c>
      <c r="N21" s="5" t="s">
        <v>4305</v>
      </c>
      <c r="O21" s="5"/>
      <c r="P21" s="5"/>
    </row>
    <row r="22" spans="1:16" ht="15" customHeight="1">
      <c r="A22" s="5">
        <v>19</v>
      </c>
      <c r="B22" s="5" t="s">
        <v>22981</v>
      </c>
      <c r="C22" s="8" t="s">
        <v>1308</v>
      </c>
      <c r="D22" s="8" t="s">
        <v>22981</v>
      </c>
      <c r="E22" s="4" t="s">
        <v>13706</v>
      </c>
      <c r="F22" s="4" t="s">
        <v>13707</v>
      </c>
      <c r="G22" s="5" t="s">
        <v>13752</v>
      </c>
      <c r="H22" s="8" t="s">
        <v>17517</v>
      </c>
      <c r="I22" s="8"/>
      <c r="J22" s="8" t="s">
        <v>6584</v>
      </c>
      <c r="K22" s="171" t="s">
        <v>13830</v>
      </c>
      <c r="L22" s="5"/>
      <c r="M22" s="5" t="s">
        <v>22</v>
      </c>
      <c r="N22" s="5" t="s">
        <v>4305</v>
      </c>
      <c r="O22" s="5"/>
      <c r="P22" s="5"/>
    </row>
    <row r="23" spans="1:16" ht="15" customHeight="1">
      <c r="A23" s="5">
        <v>20</v>
      </c>
      <c r="B23" s="5" t="s">
        <v>22981</v>
      </c>
      <c r="C23" s="8" t="s">
        <v>1309</v>
      </c>
      <c r="D23" s="8" t="s">
        <v>22981</v>
      </c>
      <c r="E23" s="4" t="s">
        <v>13708</v>
      </c>
      <c r="F23" s="4" t="s">
        <v>13709</v>
      </c>
      <c r="G23" s="5" t="s">
        <v>13753</v>
      </c>
      <c r="H23" s="8" t="s">
        <v>1311</v>
      </c>
      <c r="I23" s="8"/>
      <c r="J23" s="8" t="s">
        <v>6585</v>
      </c>
      <c r="K23" s="171" t="s">
        <v>13830</v>
      </c>
      <c r="L23" s="5"/>
      <c r="M23" s="5" t="s">
        <v>22</v>
      </c>
      <c r="N23" s="5" t="s">
        <v>4305</v>
      </c>
      <c r="O23" s="5"/>
      <c r="P23" s="5"/>
    </row>
    <row r="24" spans="1:16" ht="15" customHeight="1">
      <c r="A24" s="5">
        <v>21</v>
      </c>
      <c r="B24" s="5" t="s">
        <v>22981</v>
      </c>
      <c r="C24" s="8" t="s">
        <v>1312</v>
      </c>
      <c r="D24" s="8" t="s">
        <v>22981</v>
      </c>
      <c r="E24" s="4" t="s">
        <v>13710</v>
      </c>
      <c r="F24" s="4" t="s">
        <v>13711</v>
      </c>
      <c r="G24" s="5" t="s">
        <v>13754</v>
      </c>
      <c r="H24" s="8" t="s">
        <v>1313</v>
      </c>
      <c r="I24" s="8"/>
      <c r="J24" s="8" t="s">
        <v>6586</v>
      </c>
      <c r="K24" s="171" t="s">
        <v>13830</v>
      </c>
      <c r="L24" s="5"/>
      <c r="M24" s="5" t="s">
        <v>21</v>
      </c>
      <c r="N24" s="5" t="s">
        <v>4305</v>
      </c>
      <c r="O24" s="5"/>
      <c r="P24" s="5"/>
    </row>
    <row r="25" spans="1:16" ht="15" customHeight="1">
      <c r="A25" s="5">
        <v>22</v>
      </c>
      <c r="B25" s="5" t="s">
        <v>22981</v>
      </c>
      <c r="C25" s="8" t="s">
        <v>565</v>
      </c>
      <c r="D25" s="8" t="s">
        <v>22981</v>
      </c>
      <c r="E25" s="4" t="s">
        <v>13712</v>
      </c>
      <c r="F25" s="4" t="s">
        <v>13713</v>
      </c>
      <c r="G25" s="5" t="s">
        <v>13755</v>
      </c>
      <c r="H25" s="8" t="s">
        <v>1314</v>
      </c>
      <c r="I25" s="8"/>
      <c r="J25" s="8" t="s">
        <v>6587</v>
      </c>
      <c r="K25" s="171" t="s">
        <v>13830</v>
      </c>
      <c r="L25" s="5"/>
      <c r="M25" s="5" t="s">
        <v>21</v>
      </c>
      <c r="N25" s="5" t="s">
        <v>4305</v>
      </c>
      <c r="O25" s="5"/>
      <c r="P25" s="5"/>
    </row>
    <row r="26" spans="1:16" ht="15" customHeight="1">
      <c r="A26" s="5">
        <v>23</v>
      </c>
      <c r="B26" s="5" t="s">
        <v>22981</v>
      </c>
      <c r="C26" s="8" t="s">
        <v>889</v>
      </c>
      <c r="D26" s="8" t="s">
        <v>22981</v>
      </c>
      <c r="E26" s="4" t="s">
        <v>13714</v>
      </c>
      <c r="F26" s="4" t="s">
        <v>13715</v>
      </c>
      <c r="G26" s="5" t="s">
        <v>13756</v>
      </c>
      <c r="H26" s="8" t="s">
        <v>1315</v>
      </c>
      <c r="I26" s="8"/>
      <c r="J26" s="8" t="s">
        <v>6588</v>
      </c>
      <c r="K26" s="171" t="s">
        <v>13830</v>
      </c>
      <c r="L26" s="5"/>
      <c r="M26" s="5" t="s">
        <v>22</v>
      </c>
      <c r="N26" s="5" t="s">
        <v>4305</v>
      </c>
      <c r="O26" s="5"/>
      <c r="P26" s="5"/>
    </row>
    <row r="27" spans="1:16" ht="15" customHeight="1">
      <c r="A27" s="5">
        <v>24</v>
      </c>
      <c r="B27" s="5" t="s">
        <v>22981</v>
      </c>
      <c r="C27" s="8" t="s">
        <v>1316</v>
      </c>
      <c r="D27" s="8" t="s">
        <v>22981</v>
      </c>
      <c r="E27" s="4" t="s">
        <v>13716</v>
      </c>
      <c r="F27" s="4" t="s">
        <v>13717</v>
      </c>
      <c r="G27" s="5" t="s">
        <v>13757</v>
      </c>
      <c r="H27" s="8" t="s">
        <v>1318</v>
      </c>
      <c r="I27" s="8"/>
      <c r="J27" s="8" t="s">
        <v>6589</v>
      </c>
      <c r="K27" s="171" t="s">
        <v>13830</v>
      </c>
      <c r="L27" s="5"/>
      <c r="M27" s="5" t="s">
        <v>22</v>
      </c>
      <c r="N27" s="5" t="s">
        <v>4305</v>
      </c>
      <c r="O27" s="5"/>
      <c r="P27" s="5"/>
    </row>
    <row r="28" spans="1:16" ht="15" customHeight="1">
      <c r="A28" s="5">
        <v>25</v>
      </c>
      <c r="B28" s="5" t="s">
        <v>22981</v>
      </c>
      <c r="C28" s="8" t="s">
        <v>1319</v>
      </c>
      <c r="D28" s="8" t="s">
        <v>22981</v>
      </c>
      <c r="E28" s="4" t="s">
        <v>13718</v>
      </c>
      <c r="F28" s="4" t="s">
        <v>13719</v>
      </c>
      <c r="G28" s="5" t="s">
        <v>13758</v>
      </c>
      <c r="H28" s="8" t="s">
        <v>1320</v>
      </c>
      <c r="I28" s="8"/>
      <c r="J28" s="8" t="s">
        <v>6590</v>
      </c>
      <c r="K28" s="171" t="s">
        <v>13830</v>
      </c>
      <c r="L28" s="5"/>
      <c r="M28" s="5" t="s">
        <v>21</v>
      </c>
      <c r="N28" s="5" t="s">
        <v>4305</v>
      </c>
      <c r="O28" s="5"/>
      <c r="P28" s="5"/>
    </row>
    <row r="29" spans="1:16" ht="15" customHeight="1">
      <c r="A29" s="5">
        <v>26</v>
      </c>
      <c r="B29" s="5" t="s">
        <v>22981</v>
      </c>
      <c r="C29" s="8" t="s">
        <v>1016</v>
      </c>
      <c r="D29" s="8" t="s">
        <v>22981</v>
      </c>
      <c r="E29" s="4" t="s">
        <v>13720</v>
      </c>
      <c r="F29" s="4" t="s">
        <v>13721</v>
      </c>
      <c r="G29" s="136" t="s">
        <v>13759</v>
      </c>
      <c r="H29" s="8" t="s">
        <v>1322</v>
      </c>
      <c r="I29" s="8"/>
      <c r="J29" s="8" t="s">
        <v>6591</v>
      </c>
      <c r="K29" s="171" t="s">
        <v>13830</v>
      </c>
      <c r="L29" s="5"/>
      <c r="M29" s="5" t="s">
        <v>21</v>
      </c>
      <c r="N29" s="5" t="s">
        <v>4305</v>
      </c>
      <c r="O29" s="5"/>
      <c r="P29" s="5"/>
    </row>
    <row r="30" spans="1:16" ht="15" customHeight="1">
      <c r="A30" s="5">
        <v>27</v>
      </c>
      <c r="B30" s="5" t="s">
        <v>22981</v>
      </c>
      <c r="C30" s="8" t="s">
        <v>1016</v>
      </c>
      <c r="D30" s="8" t="s">
        <v>22981</v>
      </c>
      <c r="E30" s="4" t="s">
        <v>13720</v>
      </c>
      <c r="F30" s="4" t="s">
        <v>13721</v>
      </c>
      <c r="G30" s="136" t="s">
        <v>13766</v>
      </c>
      <c r="H30" s="8" t="s">
        <v>1323</v>
      </c>
      <c r="I30" s="8"/>
      <c r="J30" s="8" t="s">
        <v>6592</v>
      </c>
      <c r="K30" s="171" t="s">
        <v>13830</v>
      </c>
      <c r="L30" s="5"/>
      <c r="M30" s="5" t="s">
        <v>22</v>
      </c>
      <c r="N30" s="5" t="s">
        <v>4305</v>
      </c>
      <c r="O30" s="5"/>
      <c r="P30" s="5"/>
    </row>
    <row r="31" spans="1:16" ht="15" customHeight="1">
      <c r="A31" s="5">
        <v>28</v>
      </c>
      <c r="B31" s="5" t="s">
        <v>22981</v>
      </c>
      <c r="C31" s="11" t="s">
        <v>1445</v>
      </c>
      <c r="D31" s="8" t="s">
        <v>22981</v>
      </c>
      <c r="E31" s="4" t="s">
        <v>16567</v>
      </c>
      <c r="F31" s="11" t="s">
        <v>16568</v>
      </c>
      <c r="G31" s="161" t="s">
        <v>16716</v>
      </c>
      <c r="H31" s="7" t="s">
        <v>16570</v>
      </c>
      <c r="I31" s="5" t="str">
        <f t="shared" ref="I31:I86" si="0">LEFT(J31,7)</f>
        <v>DYE6593</v>
      </c>
      <c r="J31" s="71" t="s">
        <v>16569</v>
      </c>
      <c r="K31" s="152" t="s">
        <v>16294</v>
      </c>
      <c r="L31" s="9">
        <v>7459</v>
      </c>
      <c r="M31" s="5" t="s">
        <v>21</v>
      </c>
      <c r="N31" s="5">
        <v>226544</v>
      </c>
      <c r="O31" s="5"/>
      <c r="P31" s="5"/>
    </row>
    <row r="32" spans="1:16" ht="15" customHeight="1">
      <c r="A32" s="5">
        <v>29</v>
      </c>
      <c r="B32" s="5" t="s">
        <v>22981</v>
      </c>
      <c r="C32" s="11" t="s">
        <v>16571</v>
      </c>
      <c r="D32" s="8" t="s">
        <v>22981</v>
      </c>
      <c r="E32" s="4" t="s">
        <v>16572</v>
      </c>
      <c r="F32" s="11" t="s">
        <v>16573</v>
      </c>
      <c r="G32" s="161" t="s">
        <v>16717</v>
      </c>
      <c r="H32" s="7" t="s">
        <v>16575</v>
      </c>
      <c r="I32" s="5" t="str">
        <f t="shared" si="0"/>
        <v>DYE6594</v>
      </c>
      <c r="J32" s="71" t="s">
        <v>16574</v>
      </c>
      <c r="K32" s="152" t="s">
        <v>16294</v>
      </c>
      <c r="L32" s="9">
        <v>7460</v>
      </c>
      <c r="M32" s="5" t="s">
        <v>21</v>
      </c>
      <c r="N32" s="5">
        <v>226544</v>
      </c>
      <c r="O32" s="5"/>
      <c r="P32" s="5"/>
    </row>
    <row r="33" spans="1:16" ht="15" customHeight="1">
      <c r="A33" s="5">
        <v>30</v>
      </c>
      <c r="B33" s="5" t="s">
        <v>22981</v>
      </c>
      <c r="C33" s="11" t="s">
        <v>5232</v>
      </c>
      <c r="D33" s="8" t="s">
        <v>22981</v>
      </c>
      <c r="E33" s="4" t="s">
        <v>16576</v>
      </c>
      <c r="F33" s="11" t="s">
        <v>16577</v>
      </c>
      <c r="G33" s="161" t="s">
        <v>16718</v>
      </c>
      <c r="H33" s="7" t="s">
        <v>16579</v>
      </c>
      <c r="I33" s="5" t="str">
        <f t="shared" si="0"/>
        <v>DYE6595</v>
      </c>
      <c r="J33" s="71" t="s">
        <v>16578</v>
      </c>
      <c r="K33" s="152" t="s">
        <v>16294</v>
      </c>
      <c r="L33" s="9">
        <v>7461</v>
      </c>
      <c r="M33" s="5" t="s">
        <v>21</v>
      </c>
      <c r="N33" s="5">
        <v>226544</v>
      </c>
      <c r="O33" s="5"/>
      <c r="P33" s="5"/>
    </row>
    <row r="34" spans="1:16" ht="15" customHeight="1">
      <c r="A34" s="5">
        <v>31</v>
      </c>
      <c r="B34" s="5" t="s">
        <v>22981</v>
      </c>
      <c r="C34" s="11" t="s">
        <v>16580</v>
      </c>
      <c r="D34" s="8" t="s">
        <v>22981</v>
      </c>
      <c r="E34" s="4" t="s">
        <v>16581</v>
      </c>
      <c r="F34" s="11" t="s">
        <v>16582</v>
      </c>
      <c r="G34" s="161" t="s">
        <v>16719</v>
      </c>
      <c r="H34" s="7" t="s">
        <v>16584</v>
      </c>
      <c r="I34" s="5" t="str">
        <f t="shared" si="0"/>
        <v>DYE6596</v>
      </c>
      <c r="J34" s="71" t="s">
        <v>16583</v>
      </c>
      <c r="K34" s="152" t="s">
        <v>16294</v>
      </c>
      <c r="L34" s="9">
        <v>7462</v>
      </c>
      <c r="M34" s="5" t="s">
        <v>21</v>
      </c>
      <c r="N34" s="5">
        <v>226544</v>
      </c>
      <c r="O34" s="5"/>
      <c r="P34" s="5"/>
    </row>
    <row r="35" spans="1:16" ht="15" customHeight="1">
      <c r="A35" s="5">
        <v>32</v>
      </c>
      <c r="B35" s="5" t="s">
        <v>22981</v>
      </c>
      <c r="C35" s="11" t="s">
        <v>16585</v>
      </c>
      <c r="D35" s="8" t="s">
        <v>22981</v>
      </c>
      <c r="E35" s="4" t="s">
        <v>16586</v>
      </c>
      <c r="F35" s="11" t="s">
        <v>16587</v>
      </c>
      <c r="G35" s="161" t="s">
        <v>16720</v>
      </c>
      <c r="H35" s="7" t="s">
        <v>16589</v>
      </c>
      <c r="I35" s="5" t="str">
        <f t="shared" si="0"/>
        <v>DYE6597</v>
      </c>
      <c r="J35" s="71" t="s">
        <v>16588</v>
      </c>
      <c r="K35" s="152" t="s">
        <v>16294</v>
      </c>
      <c r="L35" s="9">
        <v>7466</v>
      </c>
      <c r="M35" s="5" t="s">
        <v>21</v>
      </c>
      <c r="N35" s="5">
        <v>226544</v>
      </c>
      <c r="O35" s="5"/>
      <c r="P35" s="5"/>
    </row>
    <row r="36" spans="1:16" ht="15" customHeight="1">
      <c r="A36" s="5">
        <v>33</v>
      </c>
      <c r="B36" s="5" t="s">
        <v>22981</v>
      </c>
      <c r="C36" s="11" t="s">
        <v>16590</v>
      </c>
      <c r="D36" s="8" t="s">
        <v>22981</v>
      </c>
      <c r="E36" s="4" t="s">
        <v>16591</v>
      </c>
      <c r="F36" s="11" t="s">
        <v>16592</v>
      </c>
      <c r="G36" s="161" t="s">
        <v>16721</v>
      </c>
      <c r="H36" s="7" t="s">
        <v>16594</v>
      </c>
      <c r="I36" s="5" t="str">
        <f t="shared" si="0"/>
        <v>DYE6598</v>
      </c>
      <c r="J36" s="71" t="s">
        <v>16593</v>
      </c>
      <c r="K36" s="152" t="s">
        <v>16294</v>
      </c>
      <c r="L36" s="9">
        <v>7464</v>
      </c>
      <c r="M36" s="5" t="s">
        <v>21</v>
      </c>
      <c r="N36" s="5">
        <v>226544</v>
      </c>
      <c r="O36" s="5"/>
      <c r="P36" s="5"/>
    </row>
    <row r="37" spans="1:16" ht="15" customHeight="1">
      <c r="A37" s="5">
        <v>34</v>
      </c>
      <c r="B37" s="5" t="s">
        <v>22981</v>
      </c>
      <c r="C37" s="11" t="s">
        <v>16595</v>
      </c>
      <c r="D37" s="8" t="s">
        <v>22981</v>
      </c>
      <c r="E37" s="4" t="s">
        <v>16596</v>
      </c>
      <c r="F37" s="11" t="s">
        <v>16597</v>
      </c>
      <c r="G37" s="161" t="s">
        <v>16722</v>
      </c>
      <c r="H37" s="7" t="s">
        <v>16599</v>
      </c>
      <c r="I37" s="5" t="str">
        <f t="shared" si="0"/>
        <v>DYE6599</v>
      </c>
      <c r="J37" s="71" t="s">
        <v>16598</v>
      </c>
      <c r="K37" s="152" t="s">
        <v>16294</v>
      </c>
      <c r="L37" s="9">
        <v>7465</v>
      </c>
      <c r="M37" s="5" t="s">
        <v>21</v>
      </c>
      <c r="N37" s="5">
        <v>226544</v>
      </c>
      <c r="O37" s="5"/>
      <c r="P37" s="5"/>
    </row>
    <row r="38" spans="1:16" ht="15" customHeight="1">
      <c r="A38" s="5">
        <v>35</v>
      </c>
      <c r="B38" s="5" t="s">
        <v>22981</v>
      </c>
      <c r="C38" s="4" t="s">
        <v>16600</v>
      </c>
      <c r="D38" s="8" t="s">
        <v>22981</v>
      </c>
      <c r="E38" s="4" t="s">
        <v>16601</v>
      </c>
      <c r="F38" s="4" t="s">
        <v>16602</v>
      </c>
      <c r="G38" s="161" t="s">
        <v>16723</v>
      </c>
      <c r="H38" s="7" t="s">
        <v>16604</v>
      </c>
      <c r="I38" s="5" t="str">
        <f t="shared" si="0"/>
        <v>DYE6600</v>
      </c>
      <c r="J38" s="71" t="s">
        <v>16603</v>
      </c>
      <c r="K38" s="152" t="s">
        <v>16294</v>
      </c>
      <c r="L38" s="9">
        <v>7488</v>
      </c>
      <c r="M38" s="5" t="s">
        <v>21</v>
      </c>
      <c r="N38" s="5">
        <v>226544</v>
      </c>
      <c r="O38" s="5"/>
      <c r="P38" s="5"/>
    </row>
    <row r="39" spans="1:16" ht="15" customHeight="1">
      <c r="A39" s="5">
        <v>36</v>
      </c>
      <c r="B39" s="5" t="s">
        <v>22981</v>
      </c>
      <c r="C39" s="4" t="s">
        <v>16605</v>
      </c>
      <c r="D39" s="8" t="s">
        <v>22981</v>
      </c>
      <c r="E39" s="4" t="s">
        <v>16606</v>
      </c>
      <c r="F39" s="4" t="s">
        <v>16607</v>
      </c>
      <c r="G39" s="161" t="s">
        <v>16724</v>
      </c>
      <c r="H39" s="7" t="s">
        <v>16609</v>
      </c>
      <c r="I39" s="5" t="str">
        <f t="shared" si="0"/>
        <v>DYE6601</v>
      </c>
      <c r="J39" s="71" t="s">
        <v>16608</v>
      </c>
      <c r="K39" s="152" t="s">
        <v>16294</v>
      </c>
      <c r="L39" s="9">
        <v>7472</v>
      </c>
      <c r="M39" s="5" t="s">
        <v>21</v>
      </c>
      <c r="N39" s="5">
        <v>226544</v>
      </c>
      <c r="O39" s="5"/>
      <c r="P39" s="5"/>
    </row>
    <row r="40" spans="1:16" ht="15" customHeight="1">
      <c r="A40" s="5">
        <v>37</v>
      </c>
      <c r="B40" s="5" t="s">
        <v>22981</v>
      </c>
      <c r="C40" s="4" t="s">
        <v>16610</v>
      </c>
      <c r="D40" s="8" t="s">
        <v>22981</v>
      </c>
      <c r="E40" s="4" t="s">
        <v>16611</v>
      </c>
      <c r="F40" s="4" t="s">
        <v>16612</v>
      </c>
      <c r="G40" s="161" t="s">
        <v>16725</v>
      </c>
      <c r="H40" s="7" t="s">
        <v>16614</v>
      </c>
      <c r="I40" s="5" t="str">
        <f t="shared" si="0"/>
        <v>DYE6602</v>
      </c>
      <c r="J40" s="71" t="s">
        <v>16613</v>
      </c>
      <c r="K40" s="152" t="s">
        <v>16294</v>
      </c>
      <c r="L40" s="9">
        <v>7473</v>
      </c>
      <c r="M40" s="5" t="s">
        <v>21</v>
      </c>
      <c r="N40" s="5">
        <v>226544</v>
      </c>
      <c r="O40" s="5"/>
      <c r="P40" s="5"/>
    </row>
    <row r="41" spans="1:16" ht="15" customHeight="1">
      <c r="A41" s="5">
        <v>38</v>
      </c>
      <c r="B41" s="5" t="s">
        <v>22981</v>
      </c>
      <c r="C41" s="4" t="s">
        <v>16615</v>
      </c>
      <c r="D41" s="8" t="s">
        <v>22981</v>
      </c>
      <c r="E41" s="4" t="s">
        <v>16616</v>
      </c>
      <c r="F41" s="4" t="s">
        <v>16617</v>
      </c>
      <c r="G41" s="161" t="s">
        <v>16726</v>
      </c>
      <c r="H41" s="7" t="s">
        <v>16619</v>
      </c>
      <c r="I41" s="5" t="str">
        <f t="shared" si="0"/>
        <v>DYE6603</v>
      </c>
      <c r="J41" s="71" t="s">
        <v>16618</v>
      </c>
      <c r="K41" s="152" t="s">
        <v>16294</v>
      </c>
      <c r="L41" s="9">
        <v>7474</v>
      </c>
      <c r="M41" s="5" t="s">
        <v>21</v>
      </c>
      <c r="N41" s="5">
        <v>226544</v>
      </c>
      <c r="O41" s="5"/>
      <c r="P41" s="5"/>
    </row>
    <row r="42" spans="1:16" ht="15" customHeight="1">
      <c r="A42" s="5">
        <v>39</v>
      </c>
      <c r="B42" s="5" t="s">
        <v>22981</v>
      </c>
      <c r="C42" s="4" t="s">
        <v>16620</v>
      </c>
      <c r="D42" s="8" t="s">
        <v>22981</v>
      </c>
      <c r="E42" s="4" t="s">
        <v>16621</v>
      </c>
      <c r="F42" s="4" t="s">
        <v>16622</v>
      </c>
      <c r="G42" s="161" t="s">
        <v>16727</v>
      </c>
      <c r="H42" s="7" t="s">
        <v>16624</v>
      </c>
      <c r="I42" s="5" t="str">
        <f t="shared" si="0"/>
        <v>DYE6604</v>
      </c>
      <c r="J42" s="71" t="s">
        <v>16623</v>
      </c>
      <c r="K42" s="152" t="s">
        <v>16294</v>
      </c>
      <c r="L42" s="9">
        <v>7475</v>
      </c>
      <c r="M42" s="5" t="s">
        <v>21</v>
      </c>
      <c r="N42" s="5">
        <v>226544</v>
      </c>
      <c r="O42" s="5"/>
      <c r="P42" s="5"/>
    </row>
    <row r="43" spans="1:16" ht="15" customHeight="1">
      <c r="A43" s="5">
        <v>40</v>
      </c>
      <c r="B43" s="5" t="s">
        <v>22981</v>
      </c>
      <c r="C43" s="4" t="s">
        <v>16625</v>
      </c>
      <c r="D43" s="8" t="s">
        <v>22981</v>
      </c>
      <c r="E43" s="4" t="s">
        <v>16626</v>
      </c>
      <c r="F43" s="4" t="s">
        <v>16627</v>
      </c>
      <c r="G43" s="161" t="s">
        <v>16728</v>
      </c>
      <c r="H43" s="7" t="s">
        <v>16629</v>
      </c>
      <c r="I43" s="5" t="str">
        <f t="shared" si="0"/>
        <v>DYE6605</v>
      </c>
      <c r="J43" s="71" t="s">
        <v>16628</v>
      </c>
      <c r="K43" s="152" t="s">
        <v>16294</v>
      </c>
      <c r="L43" s="9">
        <v>7476</v>
      </c>
      <c r="M43" s="5" t="s">
        <v>21</v>
      </c>
      <c r="N43" s="5">
        <v>226544</v>
      </c>
      <c r="O43" s="5"/>
      <c r="P43" s="5"/>
    </row>
    <row r="44" spans="1:16" ht="15" customHeight="1">
      <c r="A44" s="5">
        <v>41</v>
      </c>
      <c r="B44" s="5" t="s">
        <v>22981</v>
      </c>
      <c r="C44" s="4" t="s">
        <v>16630</v>
      </c>
      <c r="D44" s="8" t="s">
        <v>22981</v>
      </c>
      <c r="E44" s="4" t="s">
        <v>16631</v>
      </c>
      <c r="F44" s="4" t="s">
        <v>16632</v>
      </c>
      <c r="G44" s="161" t="s">
        <v>16729</v>
      </c>
      <c r="H44" s="7" t="s">
        <v>16634</v>
      </c>
      <c r="I44" s="5" t="str">
        <f t="shared" si="0"/>
        <v>DYE6606</v>
      </c>
      <c r="J44" s="71" t="s">
        <v>16633</v>
      </c>
      <c r="K44" s="152" t="s">
        <v>16294</v>
      </c>
      <c r="L44" s="9">
        <v>7477</v>
      </c>
      <c r="M44" s="5" t="s">
        <v>21</v>
      </c>
      <c r="N44" s="5">
        <v>226544</v>
      </c>
      <c r="O44" s="5"/>
      <c r="P44" s="5"/>
    </row>
    <row r="45" spans="1:16" ht="15" customHeight="1">
      <c r="A45" s="5">
        <v>42</v>
      </c>
      <c r="B45" s="5" t="s">
        <v>22981</v>
      </c>
      <c r="C45" s="4" t="s">
        <v>16635</v>
      </c>
      <c r="D45" s="8" t="s">
        <v>22981</v>
      </c>
      <c r="E45" s="4" t="s">
        <v>16636</v>
      </c>
      <c r="F45" s="4" t="s">
        <v>16637</v>
      </c>
      <c r="G45" s="161" t="s">
        <v>16730</v>
      </c>
      <c r="H45" s="7" t="s">
        <v>16639</v>
      </c>
      <c r="I45" s="5" t="str">
        <f t="shared" si="0"/>
        <v>DYE6607</v>
      </c>
      <c r="J45" s="71" t="s">
        <v>16638</v>
      </c>
      <c r="K45" s="152" t="s">
        <v>16294</v>
      </c>
      <c r="L45" s="9">
        <v>7489</v>
      </c>
      <c r="M45" s="5" t="s">
        <v>21</v>
      </c>
      <c r="N45" s="5">
        <v>226544</v>
      </c>
      <c r="O45" s="5"/>
      <c r="P45" s="5"/>
    </row>
    <row r="46" spans="1:16" ht="15" customHeight="1">
      <c r="A46" s="5">
        <v>43</v>
      </c>
      <c r="B46" s="5" t="s">
        <v>22981</v>
      </c>
      <c r="C46" s="4" t="s">
        <v>16640</v>
      </c>
      <c r="D46" s="8" t="s">
        <v>22981</v>
      </c>
      <c r="E46" s="4" t="s">
        <v>16641</v>
      </c>
      <c r="F46" s="4" t="s">
        <v>16642</v>
      </c>
      <c r="G46" s="161" t="s">
        <v>16731</v>
      </c>
      <c r="H46" s="7" t="s">
        <v>16644</v>
      </c>
      <c r="I46" s="5" t="str">
        <f t="shared" si="0"/>
        <v>DYE6608</v>
      </c>
      <c r="J46" s="71" t="s">
        <v>16643</v>
      </c>
      <c r="K46" s="152" t="s">
        <v>16294</v>
      </c>
      <c r="L46" s="9">
        <v>7490</v>
      </c>
      <c r="M46" s="5" t="s">
        <v>21</v>
      </c>
      <c r="N46" s="5">
        <v>226544</v>
      </c>
      <c r="O46" s="5"/>
      <c r="P46" s="5"/>
    </row>
    <row r="47" spans="1:16" ht="15" customHeight="1">
      <c r="A47" s="5">
        <v>44</v>
      </c>
      <c r="B47" s="5" t="s">
        <v>22981</v>
      </c>
      <c r="C47" s="4" t="s">
        <v>16645</v>
      </c>
      <c r="D47" s="8" t="s">
        <v>22981</v>
      </c>
      <c r="E47" s="4" t="s">
        <v>16646</v>
      </c>
      <c r="F47" s="4" t="s">
        <v>16647</v>
      </c>
      <c r="G47" s="161" t="s">
        <v>16732</v>
      </c>
      <c r="H47" s="7" t="s">
        <v>16649</v>
      </c>
      <c r="I47" s="5" t="str">
        <f t="shared" si="0"/>
        <v>DYE6609</v>
      </c>
      <c r="J47" s="71" t="s">
        <v>16648</v>
      </c>
      <c r="K47" s="152" t="s">
        <v>16294</v>
      </c>
      <c r="L47" s="9">
        <v>7478</v>
      </c>
      <c r="M47" s="5" t="s">
        <v>21</v>
      </c>
      <c r="N47" s="5">
        <v>226544</v>
      </c>
      <c r="O47" s="5"/>
      <c r="P47" s="5"/>
    </row>
    <row r="48" spans="1:16" ht="15" customHeight="1">
      <c r="A48" s="5">
        <v>45</v>
      </c>
      <c r="B48" s="5" t="s">
        <v>22981</v>
      </c>
      <c r="C48" s="4" t="s">
        <v>16650</v>
      </c>
      <c r="D48" s="8" t="s">
        <v>22981</v>
      </c>
      <c r="E48" s="4" t="s">
        <v>16651</v>
      </c>
      <c r="F48" s="4" t="s">
        <v>16652</v>
      </c>
      <c r="G48" s="161" t="s">
        <v>16733</v>
      </c>
      <c r="H48" s="7" t="s">
        <v>16655</v>
      </c>
      <c r="I48" s="5" t="str">
        <f t="shared" si="0"/>
        <v>DYE6610</v>
      </c>
      <c r="J48" s="71" t="s">
        <v>16654</v>
      </c>
      <c r="K48" s="152" t="s">
        <v>16294</v>
      </c>
      <c r="L48" s="9">
        <v>7479</v>
      </c>
      <c r="M48" s="5" t="s">
        <v>21</v>
      </c>
      <c r="N48" s="5">
        <v>226544</v>
      </c>
      <c r="O48" s="5"/>
      <c r="P48" s="5"/>
    </row>
    <row r="49" spans="1:16" ht="15" customHeight="1">
      <c r="A49" s="5">
        <v>46</v>
      </c>
      <c r="B49" s="5" t="s">
        <v>22981</v>
      </c>
      <c r="C49" s="4" t="s">
        <v>16656</v>
      </c>
      <c r="D49" s="8" t="s">
        <v>22981</v>
      </c>
      <c r="E49" s="4" t="s">
        <v>16657</v>
      </c>
      <c r="F49" s="4" t="s">
        <v>16658</v>
      </c>
      <c r="G49" s="161" t="s">
        <v>16734</v>
      </c>
      <c r="H49" s="7" t="s">
        <v>16660</v>
      </c>
      <c r="I49" s="5" t="str">
        <f t="shared" si="0"/>
        <v>DYE6611</v>
      </c>
      <c r="J49" s="71" t="s">
        <v>16659</v>
      </c>
      <c r="K49" s="152" t="s">
        <v>16294</v>
      </c>
      <c r="L49" s="9">
        <v>7495</v>
      </c>
      <c r="M49" s="5" t="s">
        <v>21</v>
      </c>
      <c r="N49" s="5">
        <v>226544</v>
      </c>
      <c r="O49" s="5"/>
      <c r="P49" s="5"/>
    </row>
    <row r="50" spans="1:16" ht="15" customHeight="1">
      <c r="A50" s="5">
        <v>47</v>
      </c>
      <c r="B50" s="5" t="s">
        <v>22981</v>
      </c>
      <c r="C50" s="4" t="s">
        <v>16661</v>
      </c>
      <c r="D50" s="8" t="s">
        <v>22981</v>
      </c>
      <c r="E50" s="4" t="s">
        <v>16662</v>
      </c>
      <c r="F50" s="4" t="s">
        <v>16663</v>
      </c>
      <c r="G50" s="161" t="s">
        <v>16735</v>
      </c>
      <c r="H50" s="7" t="s">
        <v>16665</v>
      </c>
      <c r="I50" s="5" t="str">
        <f t="shared" si="0"/>
        <v>DYE6612</v>
      </c>
      <c r="J50" s="71" t="s">
        <v>16664</v>
      </c>
      <c r="K50" s="152" t="s">
        <v>16294</v>
      </c>
      <c r="L50" s="9">
        <v>7480</v>
      </c>
      <c r="M50" s="5" t="s">
        <v>21</v>
      </c>
      <c r="N50" s="5">
        <v>226544</v>
      </c>
      <c r="O50" s="5"/>
      <c r="P50" s="5"/>
    </row>
    <row r="51" spans="1:16" ht="15" customHeight="1">
      <c r="A51" s="5">
        <v>48</v>
      </c>
      <c r="B51" s="5" t="s">
        <v>22981</v>
      </c>
      <c r="C51" s="4" t="s">
        <v>16666</v>
      </c>
      <c r="D51" s="8" t="s">
        <v>22981</v>
      </c>
      <c r="E51" s="4" t="s">
        <v>16667</v>
      </c>
      <c r="F51" s="4" t="s">
        <v>16668</v>
      </c>
      <c r="G51" s="161" t="s">
        <v>16736</v>
      </c>
      <c r="H51" s="7" t="s">
        <v>16671</v>
      </c>
      <c r="I51" s="5" t="str">
        <f t="shared" si="0"/>
        <v>DYE6613</v>
      </c>
      <c r="J51" s="71" t="s">
        <v>16670</v>
      </c>
      <c r="K51" s="152" t="s">
        <v>16294</v>
      </c>
      <c r="L51" s="9">
        <v>7496</v>
      </c>
      <c r="M51" s="5" t="s">
        <v>21</v>
      </c>
      <c r="N51" s="5">
        <v>226544</v>
      </c>
      <c r="O51" s="5"/>
      <c r="P51" s="5"/>
    </row>
    <row r="52" spans="1:16" ht="15" customHeight="1">
      <c r="A52" s="5">
        <v>49</v>
      </c>
      <c r="B52" s="5" t="s">
        <v>22981</v>
      </c>
      <c r="C52" s="4" t="s">
        <v>16672</v>
      </c>
      <c r="D52" s="8" t="s">
        <v>22981</v>
      </c>
      <c r="E52" s="4" t="s">
        <v>16673</v>
      </c>
      <c r="F52" s="4" t="s">
        <v>16674</v>
      </c>
      <c r="G52" s="161" t="s">
        <v>16737</v>
      </c>
      <c r="H52" s="7" t="s">
        <v>16676</v>
      </c>
      <c r="I52" s="5" t="str">
        <f t="shared" si="0"/>
        <v>DYE6614</v>
      </c>
      <c r="J52" s="71" t="s">
        <v>16675</v>
      </c>
      <c r="K52" s="152" t="s">
        <v>16294</v>
      </c>
      <c r="L52" s="9">
        <v>7481</v>
      </c>
      <c r="M52" s="5" t="s">
        <v>21</v>
      </c>
      <c r="N52" s="5">
        <v>226544</v>
      </c>
      <c r="O52" s="5"/>
      <c r="P52" s="5"/>
    </row>
    <row r="53" spans="1:16" ht="15" customHeight="1">
      <c r="A53" s="5">
        <v>50</v>
      </c>
      <c r="B53" s="5" t="s">
        <v>22981</v>
      </c>
      <c r="C53" s="4" t="s">
        <v>16677</v>
      </c>
      <c r="D53" s="8" t="s">
        <v>22981</v>
      </c>
      <c r="E53" s="4" t="s">
        <v>16678</v>
      </c>
      <c r="F53" s="4" t="s">
        <v>16679</v>
      </c>
      <c r="G53" s="161" t="s">
        <v>16738</v>
      </c>
      <c r="H53" s="7" t="s">
        <v>16681</v>
      </c>
      <c r="I53" s="5" t="str">
        <f t="shared" si="0"/>
        <v>DYE6615</v>
      </c>
      <c r="J53" s="71" t="s">
        <v>16680</v>
      </c>
      <c r="K53" s="152" t="s">
        <v>16294</v>
      </c>
      <c r="L53" s="9">
        <v>7482</v>
      </c>
      <c r="M53" s="5" t="s">
        <v>21</v>
      </c>
      <c r="N53" s="5">
        <v>226544</v>
      </c>
      <c r="O53" s="5"/>
      <c r="P53" s="5"/>
    </row>
    <row r="54" spans="1:16" ht="15" customHeight="1">
      <c r="A54" s="5">
        <v>51</v>
      </c>
      <c r="B54" s="5" t="s">
        <v>22981</v>
      </c>
      <c r="C54" s="4" t="s">
        <v>16682</v>
      </c>
      <c r="D54" s="8" t="s">
        <v>22981</v>
      </c>
      <c r="E54" s="4" t="s">
        <v>16683</v>
      </c>
      <c r="F54" s="4" t="s">
        <v>16684</v>
      </c>
      <c r="G54" s="161" t="s">
        <v>16739</v>
      </c>
      <c r="H54" s="7" t="s">
        <v>16687</v>
      </c>
      <c r="I54" s="5" t="str">
        <f t="shared" si="0"/>
        <v>DYE6616</v>
      </c>
      <c r="J54" s="71" t="s">
        <v>16686</v>
      </c>
      <c r="K54" s="152" t="s">
        <v>16294</v>
      </c>
      <c r="L54" s="9">
        <v>7497</v>
      </c>
      <c r="M54" s="5" t="s">
        <v>21</v>
      </c>
      <c r="N54" s="5">
        <v>226544</v>
      </c>
      <c r="O54" s="5"/>
      <c r="P54" s="5"/>
    </row>
    <row r="55" spans="1:16" ht="15" customHeight="1">
      <c r="A55" s="5">
        <v>52</v>
      </c>
      <c r="B55" s="5" t="s">
        <v>22981</v>
      </c>
      <c r="C55" s="4" t="s">
        <v>16688</v>
      </c>
      <c r="D55" s="8" t="s">
        <v>22981</v>
      </c>
      <c r="E55" s="4" t="s">
        <v>16689</v>
      </c>
      <c r="F55" s="4" t="s">
        <v>16690</v>
      </c>
      <c r="G55" s="161" t="s">
        <v>16740</v>
      </c>
      <c r="H55" s="7" t="s">
        <v>16693</v>
      </c>
      <c r="I55" s="5" t="str">
        <f t="shared" si="0"/>
        <v>DYE6617</v>
      </c>
      <c r="J55" s="71" t="s">
        <v>16692</v>
      </c>
      <c r="K55" s="152" t="s">
        <v>16294</v>
      </c>
      <c r="L55" s="9">
        <v>7483</v>
      </c>
      <c r="M55" s="5" t="s">
        <v>21</v>
      </c>
      <c r="N55" s="5">
        <v>226544</v>
      </c>
      <c r="O55" s="5"/>
      <c r="P55" s="5"/>
    </row>
    <row r="56" spans="1:16" ht="15" customHeight="1">
      <c r="A56" s="5">
        <v>53</v>
      </c>
      <c r="B56" s="5" t="s">
        <v>22981</v>
      </c>
      <c r="C56" s="4" t="s">
        <v>16694</v>
      </c>
      <c r="D56" s="8" t="s">
        <v>22981</v>
      </c>
      <c r="E56" s="4" t="s">
        <v>16695</v>
      </c>
      <c r="F56" s="4" t="s">
        <v>16696</v>
      </c>
      <c r="G56" s="161" t="s">
        <v>16741</v>
      </c>
      <c r="H56" s="7" t="s">
        <v>16698</v>
      </c>
      <c r="I56" s="5" t="str">
        <f t="shared" si="0"/>
        <v>DYE6618</v>
      </c>
      <c r="J56" s="71" t="s">
        <v>16697</v>
      </c>
      <c r="K56" s="152" t="s">
        <v>16294</v>
      </c>
      <c r="L56" s="9">
        <v>7498</v>
      </c>
      <c r="M56" s="5" t="s">
        <v>21</v>
      </c>
      <c r="N56" s="5">
        <v>226544</v>
      </c>
      <c r="O56" s="5"/>
      <c r="P56" s="5"/>
    </row>
    <row r="57" spans="1:16" ht="15" customHeight="1">
      <c r="A57" s="5">
        <v>54</v>
      </c>
      <c r="B57" s="5" t="s">
        <v>22981</v>
      </c>
      <c r="C57" s="4" t="s">
        <v>16699</v>
      </c>
      <c r="D57" s="8" t="s">
        <v>22981</v>
      </c>
      <c r="E57" s="4" t="s">
        <v>16700</v>
      </c>
      <c r="F57" s="4" t="s">
        <v>16701</v>
      </c>
      <c r="G57" s="161" t="s">
        <v>16742</v>
      </c>
      <c r="H57" s="7" t="s">
        <v>16704</v>
      </c>
      <c r="I57" s="5" t="str">
        <f t="shared" si="0"/>
        <v>DYE6619</v>
      </c>
      <c r="J57" s="71" t="s">
        <v>16703</v>
      </c>
      <c r="K57" s="152" t="s">
        <v>16294</v>
      </c>
      <c r="L57" s="9">
        <v>7484</v>
      </c>
      <c r="M57" s="5" t="s">
        <v>21</v>
      </c>
      <c r="N57" s="5">
        <v>226544</v>
      </c>
      <c r="O57" s="5"/>
      <c r="P57" s="5"/>
    </row>
    <row r="58" spans="1:16" ht="15" customHeight="1">
      <c r="A58" s="5">
        <v>55</v>
      </c>
      <c r="B58" s="5" t="s">
        <v>22981</v>
      </c>
      <c r="C58" s="4" t="s">
        <v>16705</v>
      </c>
      <c r="D58" s="8" t="s">
        <v>22981</v>
      </c>
      <c r="E58" s="4" t="s">
        <v>16706</v>
      </c>
      <c r="F58" s="4" t="s">
        <v>16707</v>
      </c>
      <c r="G58" s="161" t="s">
        <v>16743</v>
      </c>
      <c r="H58" s="7" t="s">
        <v>16709</v>
      </c>
      <c r="I58" s="5" t="str">
        <f t="shared" si="0"/>
        <v>DYE6620</v>
      </c>
      <c r="J58" s="71" t="s">
        <v>16708</v>
      </c>
      <c r="K58" s="152" t="s">
        <v>16294</v>
      </c>
      <c r="L58" s="9">
        <v>7522</v>
      </c>
      <c r="M58" s="5" t="s">
        <v>21</v>
      </c>
      <c r="N58" s="5">
        <v>226544</v>
      </c>
      <c r="O58" s="5"/>
      <c r="P58" s="5"/>
    </row>
    <row r="59" spans="1:16" ht="15" customHeight="1">
      <c r="A59" s="5">
        <v>56</v>
      </c>
      <c r="B59" s="5" t="s">
        <v>22981</v>
      </c>
      <c r="C59" s="4" t="s">
        <v>16789</v>
      </c>
      <c r="D59" s="8" t="s">
        <v>22981</v>
      </c>
      <c r="E59" s="4" t="s">
        <v>16790</v>
      </c>
      <c r="F59" s="4" t="s">
        <v>16791</v>
      </c>
      <c r="G59" s="5" t="s">
        <v>17303</v>
      </c>
      <c r="H59" s="7" t="s">
        <v>16794</v>
      </c>
      <c r="I59" s="5" t="str">
        <f t="shared" si="0"/>
        <v>DYE6567</v>
      </c>
      <c r="J59" s="71" t="s">
        <v>16793</v>
      </c>
      <c r="K59" s="152" t="s">
        <v>17302</v>
      </c>
      <c r="L59" s="9">
        <v>7520</v>
      </c>
      <c r="M59" s="5" t="s">
        <v>21</v>
      </c>
      <c r="N59" s="5">
        <v>228616</v>
      </c>
      <c r="O59" s="5"/>
      <c r="P59" s="5"/>
    </row>
    <row r="60" spans="1:16" ht="15" customHeight="1">
      <c r="A60" s="5">
        <v>57</v>
      </c>
      <c r="B60" s="5" t="s">
        <v>22981</v>
      </c>
      <c r="C60" s="4" t="s">
        <v>16795</v>
      </c>
      <c r="D60" s="8" t="s">
        <v>22981</v>
      </c>
      <c r="E60" s="4" t="s">
        <v>16796</v>
      </c>
      <c r="F60" s="4" t="s">
        <v>16797</v>
      </c>
      <c r="G60" s="5" t="s">
        <v>17304</v>
      </c>
      <c r="H60" s="7" t="s">
        <v>16799</v>
      </c>
      <c r="I60" s="5" t="str">
        <f t="shared" si="0"/>
        <v>DYE6568</v>
      </c>
      <c r="J60" s="71" t="s">
        <v>16798</v>
      </c>
      <c r="K60" s="152" t="s">
        <v>17302</v>
      </c>
      <c r="L60" s="9">
        <v>7512</v>
      </c>
      <c r="M60" s="5" t="s">
        <v>21</v>
      </c>
      <c r="N60" s="5">
        <v>228616</v>
      </c>
      <c r="O60" s="5"/>
      <c r="P60" s="5"/>
    </row>
    <row r="61" spans="1:16" ht="15" customHeight="1">
      <c r="A61" s="5">
        <v>58</v>
      </c>
      <c r="B61" s="5" t="s">
        <v>22981</v>
      </c>
      <c r="C61" s="4" t="s">
        <v>16800</v>
      </c>
      <c r="D61" s="8" t="s">
        <v>22981</v>
      </c>
      <c r="E61" s="4" t="s">
        <v>16801</v>
      </c>
      <c r="F61" s="4" t="s">
        <v>16802</v>
      </c>
      <c r="G61" s="5" t="s">
        <v>17305</v>
      </c>
      <c r="H61" s="7" t="s">
        <v>16804</v>
      </c>
      <c r="I61" s="5" t="str">
        <f t="shared" si="0"/>
        <v>DYE6569</v>
      </c>
      <c r="J61" s="71" t="s">
        <v>16803</v>
      </c>
      <c r="K61" s="152" t="s">
        <v>17302</v>
      </c>
      <c r="L61" s="9">
        <v>7492</v>
      </c>
      <c r="M61" s="5" t="s">
        <v>21</v>
      </c>
      <c r="N61" s="5">
        <v>228616</v>
      </c>
      <c r="O61" s="5"/>
      <c r="P61" s="5"/>
    </row>
    <row r="62" spans="1:16" ht="15" customHeight="1">
      <c r="A62" s="5">
        <v>59</v>
      </c>
      <c r="B62" s="5" t="s">
        <v>22981</v>
      </c>
      <c r="C62" s="4" t="s">
        <v>16805</v>
      </c>
      <c r="D62" s="8" t="s">
        <v>22981</v>
      </c>
      <c r="E62" s="4" t="s">
        <v>16806</v>
      </c>
      <c r="F62" s="4" t="s">
        <v>16807</v>
      </c>
      <c r="G62" s="5" t="s">
        <v>17306</v>
      </c>
      <c r="H62" s="7" t="s">
        <v>16809</v>
      </c>
      <c r="I62" s="5" t="str">
        <f t="shared" si="0"/>
        <v>DYE6570</v>
      </c>
      <c r="J62" s="71" t="s">
        <v>16808</v>
      </c>
      <c r="K62" s="152" t="s">
        <v>17302</v>
      </c>
      <c r="L62" s="9">
        <v>7521</v>
      </c>
      <c r="M62" s="5" t="s">
        <v>21</v>
      </c>
      <c r="N62" s="5">
        <v>228616</v>
      </c>
      <c r="O62" s="5"/>
      <c r="P62" s="5"/>
    </row>
    <row r="63" spans="1:16" ht="15" customHeight="1">
      <c r="A63" s="5">
        <v>60</v>
      </c>
      <c r="B63" s="5" t="s">
        <v>22981</v>
      </c>
      <c r="C63" s="4" t="s">
        <v>16810</v>
      </c>
      <c r="D63" s="8" t="s">
        <v>22981</v>
      </c>
      <c r="E63" s="4" t="s">
        <v>16811</v>
      </c>
      <c r="F63" s="4" t="s">
        <v>16812</v>
      </c>
      <c r="G63" s="5" t="s">
        <v>17307</v>
      </c>
      <c r="H63" s="7" t="s">
        <v>16814</v>
      </c>
      <c r="I63" s="5" t="str">
        <f t="shared" si="0"/>
        <v>DYE6571</v>
      </c>
      <c r="J63" s="71" t="s">
        <v>16813</v>
      </c>
      <c r="K63" s="152" t="s">
        <v>17302</v>
      </c>
      <c r="L63" s="9">
        <v>7469</v>
      </c>
      <c r="M63" s="5" t="s">
        <v>21</v>
      </c>
      <c r="N63" s="5">
        <v>228616</v>
      </c>
      <c r="O63" s="5"/>
      <c r="P63" s="5"/>
    </row>
    <row r="64" spans="1:16" ht="15" customHeight="1">
      <c r="A64" s="5">
        <v>61</v>
      </c>
      <c r="B64" s="5" t="s">
        <v>22981</v>
      </c>
      <c r="C64" s="4" t="s">
        <v>16815</v>
      </c>
      <c r="D64" s="8" t="s">
        <v>22981</v>
      </c>
      <c r="E64" s="4" t="s">
        <v>16816</v>
      </c>
      <c r="F64" s="4" t="s">
        <v>16817</v>
      </c>
      <c r="G64" s="5" t="s">
        <v>17308</v>
      </c>
      <c r="H64" s="7" t="s">
        <v>16819</v>
      </c>
      <c r="I64" s="5" t="str">
        <f t="shared" si="0"/>
        <v>DYE6572</v>
      </c>
      <c r="J64" s="71" t="s">
        <v>16818</v>
      </c>
      <c r="K64" s="152" t="s">
        <v>17302</v>
      </c>
      <c r="L64" s="9">
        <v>7493</v>
      </c>
      <c r="M64" s="5" t="s">
        <v>21</v>
      </c>
      <c r="N64" s="5">
        <v>228616</v>
      </c>
      <c r="O64" s="5"/>
      <c r="P64" s="5"/>
    </row>
    <row r="65" spans="1:16" ht="15" customHeight="1">
      <c r="A65" s="5">
        <v>62</v>
      </c>
      <c r="B65" s="5" t="s">
        <v>22981</v>
      </c>
      <c r="C65" s="4" t="s">
        <v>16820</v>
      </c>
      <c r="D65" s="8" t="s">
        <v>22981</v>
      </c>
      <c r="E65" s="4" t="s">
        <v>16821</v>
      </c>
      <c r="F65" s="4" t="s">
        <v>16822</v>
      </c>
      <c r="G65" s="5" t="s">
        <v>17309</v>
      </c>
      <c r="H65" s="7" t="s">
        <v>16825</v>
      </c>
      <c r="I65" s="5" t="str">
        <f t="shared" si="0"/>
        <v>DYE6573</v>
      </c>
      <c r="J65" s="71" t="s">
        <v>16824</v>
      </c>
      <c r="K65" s="152" t="s">
        <v>17302</v>
      </c>
      <c r="L65" s="9">
        <v>7494</v>
      </c>
      <c r="M65" s="5" t="s">
        <v>21</v>
      </c>
      <c r="N65" s="5">
        <v>228616</v>
      </c>
      <c r="O65" s="5"/>
      <c r="P65" s="5"/>
    </row>
    <row r="66" spans="1:16" ht="15" customHeight="1">
      <c r="A66" s="5">
        <v>63</v>
      </c>
      <c r="B66" s="5" t="s">
        <v>22981</v>
      </c>
      <c r="C66" s="4" t="s">
        <v>16826</v>
      </c>
      <c r="D66" s="8" t="s">
        <v>22981</v>
      </c>
      <c r="E66" s="4" t="s">
        <v>16827</v>
      </c>
      <c r="F66" s="4" t="s">
        <v>16828</v>
      </c>
      <c r="G66" s="5" t="s">
        <v>17310</v>
      </c>
      <c r="H66" s="7" t="s">
        <v>16831</v>
      </c>
      <c r="I66" s="5" t="str">
        <f t="shared" si="0"/>
        <v>DYE6574</v>
      </c>
      <c r="J66" s="71" t="s">
        <v>16830</v>
      </c>
      <c r="K66" s="152" t="s">
        <v>17302</v>
      </c>
      <c r="L66" s="9">
        <v>7470</v>
      </c>
      <c r="M66" s="5" t="s">
        <v>21</v>
      </c>
      <c r="N66" s="5">
        <v>228616</v>
      </c>
      <c r="O66" s="5"/>
      <c r="P66" s="5"/>
    </row>
    <row r="67" spans="1:16" ht="15" customHeight="1">
      <c r="A67" s="5">
        <v>64</v>
      </c>
      <c r="B67" s="5" t="s">
        <v>22981</v>
      </c>
      <c r="C67" s="4" t="s">
        <v>19020</v>
      </c>
      <c r="D67" s="8" t="s">
        <v>22981</v>
      </c>
      <c r="E67" s="2" t="s">
        <v>19033</v>
      </c>
      <c r="F67" s="4" t="s">
        <v>19034</v>
      </c>
      <c r="G67" s="4" t="s">
        <v>22435</v>
      </c>
      <c r="H67" s="4" t="s">
        <v>19036</v>
      </c>
      <c r="I67" s="5" t="str">
        <f t="shared" si="0"/>
        <v>DYE7190</v>
      </c>
      <c r="J67" s="7" t="s">
        <v>19035</v>
      </c>
      <c r="K67" s="71" t="s">
        <v>18645</v>
      </c>
      <c r="L67" s="9">
        <v>8911</v>
      </c>
      <c r="M67" s="5" t="s">
        <v>21</v>
      </c>
      <c r="N67" s="4">
        <v>237634</v>
      </c>
      <c r="O67" s="4"/>
      <c r="P67" s="5"/>
    </row>
    <row r="68" spans="1:16" ht="15" customHeight="1">
      <c r="A68" s="5">
        <v>65</v>
      </c>
      <c r="B68" s="5" t="s">
        <v>22981</v>
      </c>
      <c r="C68" s="4" t="s">
        <v>3947</v>
      </c>
      <c r="D68" s="8" t="s">
        <v>22981</v>
      </c>
      <c r="E68" s="2" t="s">
        <v>19042</v>
      </c>
      <c r="F68" s="4" t="s">
        <v>19043</v>
      </c>
      <c r="G68" s="4" t="s">
        <v>22436</v>
      </c>
      <c r="H68" s="4" t="s">
        <v>19045</v>
      </c>
      <c r="I68" s="5" t="str">
        <f t="shared" si="0"/>
        <v>DYE7192</v>
      </c>
      <c r="J68" s="7" t="s">
        <v>19044</v>
      </c>
      <c r="K68" s="71" t="s">
        <v>18645</v>
      </c>
      <c r="L68" s="9">
        <v>8908</v>
      </c>
      <c r="M68" s="5" t="s">
        <v>21</v>
      </c>
      <c r="N68" s="4">
        <v>237634</v>
      </c>
      <c r="O68" s="4"/>
      <c r="P68" s="5"/>
    </row>
    <row r="69" spans="1:16" ht="15" customHeight="1">
      <c r="A69" s="5">
        <v>66</v>
      </c>
      <c r="B69" s="5" t="s">
        <v>22981</v>
      </c>
      <c r="C69" s="4" t="s">
        <v>19056</v>
      </c>
      <c r="D69" s="8" t="s">
        <v>22981</v>
      </c>
      <c r="E69" s="4" t="s">
        <v>19732</v>
      </c>
      <c r="F69" s="4" t="s">
        <v>19733</v>
      </c>
      <c r="G69" s="136" t="s">
        <v>22437</v>
      </c>
      <c r="H69" s="7" t="s">
        <v>19735</v>
      </c>
      <c r="I69" s="5" t="str">
        <f t="shared" si="0"/>
        <v>DYE7200</v>
      </c>
      <c r="J69" s="71" t="s">
        <v>19734</v>
      </c>
      <c r="K69" s="71" t="s">
        <v>19587</v>
      </c>
      <c r="L69" s="9">
        <v>8909</v>
      </c>
      <c r="M69" s="5" t="s">
        <v>21</v>
      </c>
      <c r="N69" s="4">
        <v>238423</v>
      </c>
      <c r="O69" s="4"/>
      <c r="P69" s="5"/>
    </row>
    <row r="70" spans="1:16" s="56" customFormat="1" ht="15" customHeight="1">
      <c r="A70" s="5">
        <v>67</v>
      </c>
      <c r="B70" s="5" t="s">
        <v>22981</v>
      </c>
      <c r="C70" s="4" t="s">
        <v>19598</v>
      </c>
      <c r="D70" s="8" t="s">
        <v>22981</v>
      </c>
      <c r="E70" s="4" t="s">
        <v>19736</v>
      </c>
      <c r="F70" s="4" t="s">
        <v>19737</v>
      </c>
      <c r="G70" s="136" t="s">
        <v>22438</v>
      </c>
      <c r="H70" s="7" t="s">
        <v>19739</v>
      </c>
      <c r="I70" s="5" t="str">
        <f t="shared" si="0"/>
        <v>DYE7201</v>
      </c>
      <c r="J70" s="71" t="s">
        <v>19738</v>
      </c>
      <c r="K70" s="71" t="s">
        <v>19587</v>
      </c>
      <c r="L70" s="9">
        <v>8910</v>
      </c>
      <c r="M70" s="5" t="s">
        <v>21</v>
      </c>
      <c r="N70" s="4">
        <v>238423</v>
      </c>
      <c r="O70" s="4"/>
      <c r="P70" s="5"/>
    </row>
    <row r="71" spans="1:16" s="56" customFormat="1" ht="15" customHeight="1">
      <c r="A71" s="5">
        <v>68</v>
      </c>
      <c r="B71" s="5" t="s">
        <v>22981</v>
      </c>
      <c r="C71" s="4" t="s">
        <v>19661</v>
      </c>
      <c r="D71" s="8" t="s">
        <v>22981</v>
      </c>
      <c r="E71" s="4" t="s">
        <v>19740</v>
      </c>
      <c r="F71" s="4" t="s">
        <v>19741</v>
      </c>
      <c r="G71" s="136" t="s">
        <v>22439</v>
      </c>
      <c r="H71" s="7" t="s">
        <v>19743</v>
      </c>
      <c r="I71" s="5" t="str">
        <f t="shared" si="0"/>
        <v>DYE7216</v>
      </c>
      <c r="J71" s="71" t="s">
        <v>19742</v>
      </c>
      <c r="K71" s="71" t="s">
        <v>19587</v>
      </c>
      <c r="L71" s="9">
        <v>8912</v>
      </c>
      <c r="M71" s="5" t="s">
        <v>21</v>
      </c>
      <c r="N71" s="4">
        <v>238423</v>
      </c>
      <c r="O71" s="4"/>
      <c r="P71" s="5"/>
    </row>
    <row r="72" spans="1:16" ht="15" customHeight="1">
      <c r="A72" s="5">
        <v>69</v>
      </c>
      <c r="B72" s="5" t="s">
        <v>22981</v>
      </c>
      <c r="C72" s="4" t="s">
        <v>19687</v>
      </c>
      <c r="D72" s="8" t="s">
        <v>22981</v>
      </c>
      <c r="E72" s="4" t="s">
        <v>19744</v>
      </c>
      <c r="F72" s="4" t="s">
        <v>19745</v>
      </c>
      <c r="G72" s="136" t="s">
        <v>22440</v>
      </c>
      <c r="H72" s="7" t="s">
        <v>19747</v>
      </c>
      <c r="I72" s="5" t="str">
        <f t="shared" si="0"/>
        <v>DYE7220</v>
      </c>
      <c r="J72" s="71" t="s">
        <v>19746</v>
      </c>
      <c r="K72" s="71" t="s">
        <v>19587</v>
      </c>
      <c r="L72" s="9">
        <v>8918</v>
      </c>
      <c r="M72" s="5" t="s">
        <v>21</v>
      </c>
      <c r="N72" s="4">
        <v>238423</v>
      </c>
      <c r="O72" s="4"/>
      <c r="P72" s="5"/>
    </row>
    <row r="73" spans="1:16" ht="15" customHeight="1">
      <c r="A73" s="5">
        <v>70</v>
      </c>
      <c r="B73" s="5" t="s">
        <v>22981</v>
      </c>
      <c r="C73" s="4" t="s">
        <v>19687</v>
      </c>
      <c r="D73" s="8" t="s">
        <v>22981</v>
      </c>
      <c r="E73" s="4" t="s">
        <v>19748</v>
      </c>
      <c r="F73" s="4" t="s">
        <v>19749</v>
      </c>
      <c r="G73" s="136" t="s">
        <v>22441</v>
      </c>
      <c r="H73" s="7" t="s">
        <v>19751</v>
      </c>
      <c r="I73" s="5" t="str">
        <f t="shared" si="0"/>
        <v>DYE7224</v>
      </c>
      <c r="J73" s="71" t="s">
        <v>19750</v>
      </c>
      <c r="K73" s="71" t="s">
        <v>19587</v>
      </c>
      <c r="L73" s="9">
        <v>8917</v>
      </c>
      <c r="M73" s="5" t="s">
        <v>21</v>
      </c>
      <c r="N73" s="4">
        <v>238423</v>
      </c>
      <c r="O73" s="4"/>
      <c r="P73" s="5"/>
    </row>
    <row r="74" spans="1:16" ht="15" customHeight="1">
      <c r="A74" s="5">
        <v>71</v>
      </c>
      <c r="B74" s="5" t="s">
        <v>22981</v>
      </c>
      <c r="C74" s="4" t="s">
        <v>19046</v>
      </c>
      <c r="D74" s="8" t="s">
        <v>22981</v>
      </c>
      <c r="E74" s="4" t="s">
        <v>19753</v>
      </c>
      <c r="F74" s="4" t="s">
        <v>19754</v>
      </c>
      <c r="G74" s="136" t="s">
        <v>22442</v>
      </c>
      <c r="H74" s="7" t="s">
        <v>19756</v>
      </c>
      <c r="I74" s="5" t="str">
        <f t="shared" si="0"/>
        <v>DYE7226</v>
      </c>
      <c r="J74" s="71" t="s">
        <v>19755</v>
      </c>
      <c r="K74" s="71" t="s">
        <v>19587</v>
      </c>
      <c r="L74" s="9">
        <v>8916</v>
      </c>
      <c r="M74" s="5" t="s">
        <v>21</v>
      </c>
      <c r="N74" s="4">
        <v>238423</v>
      </c>
      <c r="O74" s="4"/>
      <c r="P74" s="5"/>
    </row>
    <row r="75" spans="1:16" ht="15" customHeight="1">
      <c r="A75" s="5">
        <v>72</v>
      </c>
      <c r="B75" s="5" t="s">
        <v>22981</v>
      </c>
      <c r="C75" s="4" t="s">
        <v>19656</v>
      </c>
      <c r="D75" s="8" t="s">
        <v>22981</v>
      </c>
      <c r="E75" s="4" t="s">
        <v>20759</v>
      </c>
      <c r="F75" s="399" t="s">
        <v>20760</v>
      </c>
      <c r="G75" s="136" t="s">
        <v>22443</v>
      </c>
      <c r="H75" s="7" t="s">
        <v>20762</v>
      </c>
      <c r="I75" s="5" t="str">
        <f t="shared" si="0"/>
        <v>DYE7309</v>
      </c>
      <c r="J75" s="7" t="s">
        <v>20761</v>
      </c>
      <c r="K75" s="2" t="s">
        <v>20576</v>
      </c>
      <c r="L75" s="9">
        <v>8914</v>
      </c>
      <c r="M75" s="5" t="s">
        <v>21</v>
      </c>
      <c r="N75" s="4">
        <v>240980</v>
      </c>
      <c r="O75" s="4"/>
      <c r="P75" s="5"/>
    </row>
    <row r="76" spans="1:16" ht="15" customHeight="1">
      <c r="A76" s="5">
        <v>73</v>
      </c>
      <c r="B76" s="5" t="s">
        <v>22981</v>
      </c>
      <c r="C76" s="4" t="s">
        <v>5431</v>
      </c>
      <c r="D76" s="8" t="s">
        <v>22981</v>
      </c>
      <c r="E76" s="4" t="s">
        <v>20763</v>
      </c>
      <c r="F76" s="399" t="s">
        <v>20764</v>
      </c>
      <c r="G76" s="136" t="s">
        <v>22444</v>
      </c>
      <c r="H76" s="7" t="s">
        <v>20766</v>
      </c>
      <c r="I76" s="5" t="str">
        <f t="shared" si="0"/>
        <v>DYE7312</v>
      </c>
      <c r="J76" s="7" t="s">
        <v>20765</v>
      </c>
      <c r="K76" s="2" t="s">
        <v>20576</v>
      </c>
      <c r="L76" s="9">
        <v>8915</v>
      </c>
      <c r="M76" s="5" t="s">
        <v>21</v>
      </c>
      <c r="N76" s="4">
        <v>240980</v>
      </c>
      <c r="O76" s="4"/>
      <c r="P76" s="5"/>
    </row>
    <row r="77" spans="1:16" ht="15" customHeight="1">
      <c r="A77" s="5">
        <v>74</v>
      </c>
      <c r="B77" s="5" t="s">
        <v>22981</v>
      </c>
      <c r="C77" s="4" t="s">
        <v>20767</v>
      </c>
      <c r="D77" s="8" t="s">
        <v>22981</v>
      </c>
      <c r="E77" s="4" t="s">
        <v>20768</v>
      </c>
      <c r="F77" s="4" t="s">
        <v>20769</v>
      </c>
      <c r="G77" s="136" t="s">
        <v>22445</v>
      </c>
      <c r="H77" s="7" t="s">
        <v>20771</v>
      </c>
      <c r="I77" s="5" t="str">
        <f t="shared" si="0"/>
        <v>DYE7321</v>
      </c>
      <c r="J77" s="7" t="s">
        <v>20770</v>
      </c>
      <c r="K77" s="2" t="s">
        <v>20576</v>
      </c>
      <c r="L77" s="9">
        <v>10648</v>
      </c>
      <c r="M77" s="5" t="s">
        <v>21</v>
      </c>
      <c r="N77" s="4" t="s">
        <v>22434</v>
      </c>
      <c r="O77" s="4"/>
      <c r="P77" s="5"/>
    </row>
    <row r="78" spans="1:16" ht="15" customHeight="1">
      <c r="A78" s="5">
        <v>75</v>
      </c>
      <c r="B78" s="5" t="s">
        <v>22981</v>
      </c>
      <c r="C78" s="4" t="s">
        <v>20772</v>
      </c>
      <c r="D78" s="8" t="s">
        <v>22981</v>
      </c>
      <c r="E78" s="4" t="s">
        <v>20773</v>
      </c>
      <c r="F78" s="4" t="s">
        <v>20774</v>
      </c>
      <c r="G78" s="136" t="s">
        <v>22446</v>
      </c>
      <c r="H78" s="7" t="s">
        <v>20776</v>
      </c>
      <c r="I78" s="5" t="str">
        <f t="shared" si="0"/>
        <v>DYE7323</v>
      </c>
      <c r="J78" s="7" t="s">
        <v>20775</v>
      </c>
      <c r="K78" s="2" t="s">
        <v>20576</v>
      </c>
      <c r="L78" s="9">
        <v>10661</v>
      </c>
      <c r="M78" s="5" t="s">
        <v>21</v>
      </c>
      <c r="N78" s="4" t="s">
        <v>22434</v>
      </c>
      <c r="O78" s="4"/>
      <c r="P78" s="5"/>
    </row>
    <row r="79" spans="1:16" ht="15" customHeight="1">
      <c r="A79" s="5">
        <v>76</v>
      </c>
      <c r="B79" s="5" t="s">
        <v>22981</v>
      </c>
      <c r="C79" s="4" t="s">
        <v>20777</v>
      </c>
      <c r="D79" s="8" t="s">
        <v>22981</v>
      </c>
      <c r="E79" s="4" t="s">
        <v>20779</v>
      </c>
      <c r="F79" s="4" t="s">
        <v>20780</v>
      </c>
      <c r="G79" s="136" t="s">
        <v>22447</v>
      </c>
      <c r="H79" s="7" t="s">
        <v>20782</v>
      </c>
      <c r="I79" s="5" t="str">
        <f t="shared" si="0"/>
        <v>DYE7342</v>
      </c>
      <c r="J79" s="7" t="s">
        <v>20781</v>
      </c>
      <c r="K79" s="2" t="s">
        <v>20576</v>
      </c>
      <c r="L79" s="9">
        <v>9952</v>
      </c>
      <c r="M79" s="5" t="s">
        <v>22</v>
      </c>
      <c r="N79" s="4">
        <v>240980</v>
      </c>
      <c r="O79" s="4"/>
      <c r="P79" s="5"/>
    </row>
    <row r="80" spans="1:16" ht="15" customHeight="1">
      <c r="A80" s="5">
        <v>77</v>
      </c>
      <c r="B80" s="5" t="s">
        <v>22981</v>
      </c>
      <c r="C80" s="367" t="s">
        <v>20783</v>
      </c>
      <c r="D80" s="8" t="s">
        <v>22981</v>
      </c>
      <c r="E80" s="367" t="s">
        <v>20784</v>
      </c>
      <c r="F80" s="367" t="s">
        <v>20785</v>
      </c>
      <c r="G80" s="4" t="s">
        <v>22448</v>
      </c>
      <c r="H80" s="7" t="s">
        <v>20788</v>
      </c>
      <c r="I80" s="5" t="str">
        <f t="shared" si="0"/>
        <v>DYE7355</v>
      </c>
      <c r="J80" s="7" t="s">
        <v>20787</v>
      </c>
      <c r="K80" s="2" t="s">
        <v>20576</v>
      </c>
      <c r="L80" s="9">
        <v>10608</v>
      </c>
      <c r="M80" s="5" t="s">
        <v>21</v>
      </c>
      <c r="N80" s="4">
        <v>240980</v>
      </c>
      <c r="O80" s="4"/>
      <c r="P80" s="5"/>
    </row>
    <row r="81" spans="1:16" ht="15" customHeight="1">
      <c r="A81" s="5">
        <v>78</v>
      </c>
      <c r="B81" s="5" t="s">
        <v>22981</v>
      </c>
      <c r="C81" s="4" t="s">
        <v>20680</v>
      </c>
      <c r="D81" s="8" t="s">
        <v>22981</v>
      </c>
      <c r="E81" s="4" t="s">
        <v>20789</v>
      </c>
      <c r="F81" s="4" t="s">
        <v>20790</v>
      </c>
      <c r="G81" s="4" t="s">
        <v>22449</v>
      </c>
      <c r="H81" s="7" t="s">
        <v>20792</v>
      </c>
      <c r="I81" s="5" t="str">
        <f t="shared" si="0"/>
        <v>DYE7368</v>
      </c>
      <c r="J81" s="7" t="s">
        <v>20791</v>
      </c>
      <c r="K81" s="2" t="s">
        <v>20576</v>
      </c>
      <c r="L81" s="9">
        <v>9935</v>
      </c>
      <c r="M81" s="5" t="s">
        <v>21</v>
      </c>
      <c r="N81" s="4">
        <v>240980</v>
      </c>
      <c r="O81" s="4"/>
      <c r="P81" s="5"/>
    </row>
    <row r="82" spans="1:16" ht="15" customHeight="1">
      <c r="A82" s="5">
        <v>79</v>
      </c>
      <c r="B82" s="5" t="s">
        <v>22981</v>
      </c>
      <c r="C82" s="4" t="s">
        <v>20793</v>
      </c>
      <c r="D82" s="8" t="s">
        <v>22981</v>
      </c>
      <c r="E82" s="4" t="s">
        <v>20794</v>
      </c>
      <c r="F82" s="4" t="s">
        <v>20795</v>
      </c>
      <c r="G82" s="4" t="s">
        <v>22450</v>
      </c>
      <c r="H82" s="7" t="s">
        <v>20797</v>
      </c>
      <c r="I82" s="5" t="str">
        <f t="shared" si="0"/>
        <v>DYE7375</v>
      </c>
      <c r="J82" s="7" t="s">
        <v>20796</v>
      </c>
      <c r="K82" s="2" t="s">
        <v>20576</v>
      </c>
      <c r="L82" s="9">
        <v>9943</v>
      </c>
      <c r="M82" s="5" t="s">
        <v>21</v>
      </c>
      <c r="N82" s="4">
        <v>240980</v>
      </c>
      <c r="O82" s="4"/>
      <c r="P82" s="5"/>
    </row>
    <row r="83" spans="1:16" ht="15" customHeight="1">
      <c r="A83" s="5">
        <v>80</v>
      </c>
      <c r="B83" s="5" t="s">
        <v>22981</v>
      </c>
      <c r="C83" s="4" t="s">
        <v>20793</v>
      </c>
      <c r="D83" s="8" t="s">
        <v>22981</v>
      </c>
      <c r="E83" s="4" t="s">
        <v>20799</v>
      </c>
      <c r="F83" s="4" t="s">
        <v>20800</v>
      </c>
      <c r="G83" s="4" t="s">
        <v>22451</v>
      </c>
      <c r="H83" s="7" t="s">
        <v>20802</v>
      </c>
      <c r="I83" s="5" t="str">
        <f t="shared" si="0"/>
        <v>DYE7379</v>
      </c>
      <c r="J83" s="7" t="s">
        <v>20801</v>
      </c>
      <c r="K83" s="2" t="s">
        <v>20576</v>
      </c>
      <c r="L83" s="9">
        <v>9944</v>
      </c>
      <c r="M83" s="5" t="s">
        <v>21</v>
      </c>
      <c r="N83" s="4">
        <v>240980</v>
      </c>
      <c r="O83" s="4"/>
      <c r="P83" s="5"/>
    </row>
    <row r="84" spans="1:16" ht="15" customHeight="1">
      <c r="A84" s="5">
        <v>81</v>
      </c>
      <c r="B84" s="5" t="s">
        <v>22981</v>
      </c>
      <c r="C84" s="4" t="s">
        <v>12422</v>
      </c>
      <c r="D84" s="8" t="s">
        <v>22981</v>
      </c>
      <c r="E84" s="4" t="s">
        <v>20803</v>
      </c>
      <c r="F84" s="4" t="s">
        <v>20804</v>
      </c>
      <c r="G84" s="4" t="s">
        <v>22452</v>
      </c>
      <c r="H84" s="7" t="s">
        <v>20806</v>
      </c>
      <c r="I84" s="5" t="str">
        <f t="shared" si="0"/>
        <v>DYE7380</v>
      </c>
      <c r="J84" s="7" t="s">
        <v>20805</v>
      </c>
      <c r="K84" s="2" t="s">
        <v>20576</v>
      </c>
      <c r="L84" s="9">
        <v>9945</v>
      </c>
      <c r="M84" s="5" t="s">
        <v>21</v>
      </c>
      <c r="N84" s="4">
        <v>240980</v>
      </c>
      <c r="O84" s="4"/>
      <c r="P84" s="5"/>
    </row>
    <row r="85" spans="1:16" ht="15" customHeight="1">
      <c r="A85" s="5">
        <v>82</v>
      </c>
      <c r="B85" s="5" t="s">
        <v>22981</v>
      </c>
      <c r="C85" s="4" t="s">
        <v>5467</v>
      </c>
      <c r="D85" s="8" t="s">
        <v>22981</v>
      </c>
      <c r="E85" s="4" t="s">
        <v>20808</v>
      </c>
      <c r="F85" s="4" t="s">
        <v>20809</v>
      </c>
      <c r="G85" s="4" t="s">
        <v>22453</v>
      </c>
      <c r="H85" s="7" t="s">
        <v>20811</v>
      </c>
      <c r="I85" s="5" t="str">
        <f t="shared" si="0"/>
        <v>DYE7381</v>
      </c>
      <c r="J85" s="7" t="s">
        <v>20810</v>
      </c>
      <c r="K85" s="2" t="s">
        <v>20576</v>
      </c>
      <c r="L85" s="9">
        <v>9946</v>
      </c>
      <c r="M85" s="5" t="s">
        <v>21</v>
      </c>
      <c r="N85" s="4">
        <v>240980</v>
      </c>
      <c r="O85" s="4"/>
      <c r="P85" s="5"/>
    </row>
    <row r="86" spans="1:16" ht="15" customHeight="1">
      <c r="A86" s="5">
        <v>83</v>
      </c>
      <c r="B86" s="5" t="s">
        <v>22981</v>
      </c>
      <c r="C86" s="4" t="s">
        <v>21559</v>
      </c>
      <c r="D86" s="8" t="s">
        <v>22981</v>
      </c>
      <c r="E86" s="4" t="s">
        <v>21560</v>
      </c>
      <c r="F86" s="4" t="s">
        <v>21561</v>
      </c>
      <c r="G86" s="136" t="s">
        <v>22454</v>
      </c>
      <c r="H86" s="7" t="s">
        <v>21563</v>
      </c>
      <c r="I86" s="5" t="str">
        <f t="shared" si="0"/>
        <v>DYE7435</v>
      </c>
      <c r="J86" s="428" t="s">
        <v>21562</v>
      </c>
      <c r="K86" s="2" t="s">
        <v>21275</v>
      </c>
      <c r="L86" s="9">
        <v>10140</v>
      </c>
      <c r="M86" s="5" t="s">
        <v>21</v>
      </c>
      <c r="N86" s="4">
        <v>243199</v>
      </c>
      <c r="O86" s="4"/>
      <c r="P86" s="5"/>
    </row>
    <row r="87" spans="1:16" ht="15" customHeight="1">
      <c r="G87" s="56"/>
      <c r="H87" s="56"/>
      <c r="I87" s="56"/>
      <c r="J87" s="56"/>
      <c r="K87" s="191"/>
      <c r="L87" s="56"/>
      <c r="M87" s="56"/>
      <c r="N87" s="56"/>
      <c r="O87" s="56"/>
    </row>
    <row r="88" spans="1:16" s="56" customFormat="1" ht="15" customHeight="1">
      <c r="I88" s="140"/>
      <c r="K88" s="140"/>
      <c r="L88" s="140"/>
      <c r="N88" s="140"/>
      <c r="O88" s="140"/>
    </row>
    <row r="89" spans="1:16" ht="15" customHeight="1">
      <c r="G89" s="56"/>
    </row>
    <row r="90" spans="1:16" ht="15" customHeight="1">
      <c r="G90" s="56"/>
    </row>
    <row r="91" spans="1:16" ht="15" customHeight="1">
      <c r="G91" s="56"/>
    </row>
    <row r="92" spans="1:16" ht="15" customHeight="1">
      <c r="G92" s="56"/>
    </row>
    <row r="93" spans="1:16" ht="15" customHeight="1">
      <c r="G93" s="56"/>
    </row>
    <row r="94" spans="1:16" ht="15" customHeight="1">
      <c r="G94" s="56"/>
    </row>
    <row r="95" spans="1:16" ht="15" customHeight="1">
      <c r="G95" s="56"/>
    </row>
    <row r="96" spans="1:16" ht="15" customHeight="1">
      <c r="G96" s="56"/>
    </row>
    <row r="97" spans="7:7" ht="15" customHeight="1">
      <c r="G97" s="56"/>
    </row>
    <row r="98" spans="7:7" ht="15" customHeight="1">
      <c r="G98" s="56"/>
    </row>
    <row r="99" spans="7:7" ht="15" customHeight="1">
      <c r="G99" s="56"/>
    </row>
    <row r="100" spans="7:7" ht="15" customHeight="1">
      <c r="G100" s="56"/>
    </row>
    <row r="101" spans="7:7" ht="15" customHeight="1">
      <c r="G101" s="56"/>
    </row>
    <row r="102" spans="7:7" ht="15" customHeight="1">
      <c r="G102" s="56"/>
    </row>
    <row r="103" spans="7:7" ht="15" customHeight="1">
      <c r="G103" s="56"/>
    </row>
    <row r="104" spans="7:7" ht="15" customHeight="1">
      <c r="G104" s="56"/>
    </row>
    <row r="105" spans="7:7" ht="15" customHeight="1">
      <c r="G105" s="56"/>
    </row>
    <row r="106" spans="7:7" ht="15" customHeight="1">
      <c r="G106" s="56"/>
    </row>
    <row r="107" spans="7:7" ht="15" customHeight="1">
      <c r="G107" s="56"/>
    </row>
    <row r="108" spans="7:7" ht="15" customHeight="1">
      <c r="G108" s="56"/>
    </row>
    <row r="109" spans="7:7" ht="15" customHeight="1">
      <c r="G109" s="56"/>
    </row>
    <row r="110" spans="7:7" ht="15" customHeight="1">
      <c r="G110" s="56"/>
    </row>
    <row r="111" spans="7:7" ht="15" customHeight="1">
      <c r="G111" s="56"/>
    </row>
    <row r="112" spans="7:7" ht="15" customHeight="1">
      <c r="G112" s="56"/>
    </row>
    <row r="113" spans="7:7" ht="15" customHeight="1">
      <c r="G113" s="56"/>
    </row>
    <row r="114" spans="7:7" ht="15" customHeight="1">
      <c r="G114" s="56"/>
    </row>
    <row r="115" spans="7:7" ht="15" customHeight="1">
      <c r="G115" s="56"/>
    </row>
  </sheetData>
  <conditionalFormatting sqref="G29">
    <cfRule type="duplicateValues" dxfId="75" priority="23"/>
    <cfRule type="duplicateValues" dxfId="74" priority="24"/>
  </conditionalFormatting>
  <conditionalFormatting sqref="G29">
    <cfRule type="duplicateValues" dxfId="73" priority="25"/>
  </conditionalFormatting>
  <conditionalFormatting sqref="M4:M30">
    <cfRule type="containsText" dxfId="72" priority="20" operator="containsText" text="PASS">
      <formula>NOT(ISERROR(SEARCH("PASS", M4)))</formula>
    </cfRule>
    <cfRule type="containsText" dxfId="71" priority="21" operator="containsText" text="FAIL">
      <formula>NOT(ISERROR(SEARCH("FAIL", M4)))</formula>
    </cfRule>
    <cfRule type="containsText" dxfId="70" priority="22" operator="containsText" text="WARN">
      <formula>NOT(ISERROR(SEARCH("WARN", M4)))</formula>
    </cfRule>
  </conditionalFormatting>
  <conditionalFormatting sqref="G30">
    <cfRule type="duplicateValues" dxfId="69" priority="12"/>
    <cfRule type="duplicateValues" dxfId="68" priority="13"/>
  </conditionalFormatting>
  <conditionalFormatting sqref="G30">
    <cfRule type="duplicateValues" dxfId="67" priority="14"/>
  </conditionalFormatting>
  <conditionalFormatting sqref="G80:G85">
    <cfRule type="duplicateValues" dxfId="66" priority="5"/>
  </conditionalFormatting>
  <conditionalFormatting sqref="G80:G85">
    <cfRule type="duplicateValues" dxfId="65" priority="6"/>
  </conditionalFormatting>
  <conditionalFormatting sqref="G80:G85">
    <cfRule type="duplicateValues" dxfId="64" priority="7"/>
    <cfRule type="duplicateValues" dxfId="63" priority="8"/>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6A31D-87A3-2D43-8B99-9FE10CF521C2}">
  <dimension ref="A1:BW744"/>
  <sheetViews>
    <sheetView zoomScale="89" workbookViewId="0">
      <pane ySplit="3" topLeftCell="A71" activePane="bottomLeft" state="frozen"/>
      <selection pane="bottomLeft" activeCell="D1" sqref="D1:D1048576"/>
    </sheetView>
  </sheetViews>
  <sheetFormatPr baseColWidth="10" defaultRowHeight="16" customHeight="1"/>
  <cols>
    <col min="1" max="1" width="10.83203125" style="206"/>
    <col min="2" max="2" width="13.5" style="86" bestFit="1" customWidth="1"/>
    <col min="3" max="3" width="12.83203125" style="206" bestFit="1" customWidth="1"/>
    <col min="4" max="4" width="19.5" style="206" customWidth="1"/>
    <col min="5" max="5" width="11.83203125" style="206" customWidth="1"/>
    <col min="6" max="6" width="15" style="260" customWidth="1"/>
    <col min="7" max="7" width="14.5" style="206" bestFit="1" customWidth="1"/>
    <col min="8" max="8" width="19.83203125" style="206" customWidth="1"/>
    <col min="9" max="9" width="12.33203125" style="86"/>
    <col min="10" max="10" width="17.1640625" style="206" customWidth="1"/>
    <col min="11" max="11" width="20.83203125" style="206" customWidth="1"/>
    <col min="12" max="12" width="10.83203125" style="206"/>
    <col min="13" max="13" width="16.83203125" style="206" customWidth="1"/>
    <col min="14" max="15" width="10.83203125" style="206"/>
    <col min="16" max="16" width="82" style="223" bestFit="1" customWidth="1"/>
    <col min="17" max="17" width="18.83203125" style="223" customWidth="1"/>
    <col min="18" max="18" width="14.83203125" style="206" customWidth="1"/>
    <col min="19" max="19" width="19.5" style="206" customWidth="1"/>
    <col min="20" max="20" width="42.1640625" style="86" customWidth="1"/>
    <col min="22" max="22" width="10.83203125" style="206"/>
    <col min="23" max="23" width="22.1640625" style="206" customWidth="1"/>
    <col min="24" max="24" width="22.6640625" style="206" bestFit="1" customWidth="1"/>
    <col min="25" max="25" width="10.83203125" style="206"/>
    <col min="26" max="26" width="30" style="206" customWidth="1"/>
    <col min="27" max="27" width="17.5" style="206" bestFit="1" customWidth="1"/>
    <col min="28" max="28" width="10.83203125" style="206"/>
    <col min="29" max="29" width="87.83203125" style="235" customWidth="1"/>
    <col min="30" max="30" width="34.5" style="235" customWidth="1"/>
    <col min="31" max="31" width="21.5" style="235" customWidth="1"/>
    <col min="32" max="32" width="27.5" style="235" customWidth="1"/>
    <col min="33" max="33" width="10.83203125" style="235"/>
    <col min="34" max="34" width="24.83203125" style="236" customWidth="1"/>
    <col min="35" max="35" width="31.6640625" style="236" bestFit="1" customWidth="1"/>
    <col min="36" max="36" width="19.6640625" style="236" customWidth="1"/>
    <col min="37" max="16384" width="10.83203125" style="206"/>
  </cols>
  <sheetData>
    <row r="1" spans="1:38" ht="16" customHeight="1">
      <c r="D1" s="206" t="s">
        <v>1600</v>
      </c>
      <c r="F1" s="260">
        <f>COUNTA(#REF!)</f>
        <v>1</v>
      </c>
      <c r="I1" s="56" t="s">
        <v>13666</v>
      </c>
    </row>
    <row r="2" spans="1:38" ht="16" customHeight="1" thickBot="1">
      <c r="B2" s="174"/>
      <c r="I2" s="85">
        <f>COUNTIF(I4:I1188,"*Y*")</f>
        <v>355</v>
      </c>
      <c r="O2" s="208"/>
      <c r="P2" s="237"/>
      <c r="Q2" s="237"/>
      <c r="T2" s="174"/>
      <c r="W2" s="100"/>
      <c r="X2" s="100"/>
      <c r="Y2" s="100"/>
      <c r="Z2" s="100"/>
      <c r="AA2" s="100"/>
      <c r="AB2" s="100"/>
      <c r="AC2" s="222"/>
      <c r="AD2" s="222"/>
      <c r="AE2" s="222"/>
      <c r="AF2" s="222"/>
      <c r="AG2" s="222"/>
      <c r="AH2" s="264"/>
      <c r="AI2" s="264"/>
      <c r="AJ2" s="264"/>
      <c r="AK2" s="100"/>
      <c r="AL2" s="100"/>
    </row>
    <row r="3" spans="1:38" ht="16" customHeight="1" thickBot="1">
      <c r="A3" s="661" t="s">
        <v>9370</v>
      </c>
      <c r="B3" s="661" t="s">
        <v>10</v>
      </c>
      <c r="C3" s="661" t="s">
        <v>1</v>
      </c>
      <c r="D3" s="661" t="s">
        <v>2</v>
      </c>
      <c r="E3" s="661" t="s">
        <v>22945</v>
      </c>
      <c r="F3" s="661" t="s">
        <v>3</v>
      </c>
      <c r="G3" s="661" t="s">
        <v>12</v>
      </c>
      <c r="H3" s="661" t="s">
        <v>0</v>
      </c>
      <c r="I3" s="661" t="s">
        <v>23695</v>
      </c>
      <c r="J3" s="661" t="s">
        <v>14</v>
      </c>
      <c r="K3" s="661" t="s">
        <v>4</v>
      </c>
      <c r="L3" s="661" t="s">
        <v>5</v>
      </c>
      <c r="M3" s="661" t="s">
        <v>6</v>
      </c>
      <c r="N3" s="661" t="s">
        <v>7</v>
      </c>
      <c r="O3" s="661" t="s">
        <v>8</v>
      </c>
      <c r="P3" s="661" t="s">
        <v>9</v>
      </c>
      <c r="Q3" s="661" t="s">
        <v>22944</v>
      </c>
      <c r="R3" s="661" t="s">
        <v>22943</v>
      </c>
      <c r="S3" s="661" t="s">
        <v>11</v>
      </c>
      <c r="T3" s="661" t="s">
        <v>22942</v>
      </c>
      <c r="W3" s="648"/>
      <c r="X3" s="648"/>
      <c r="Y3" s="648"/>
      <c r="Z3" s="648"/>
      <c r="AA3" s="648"/>
      <c r="AB3" s="648"/>
      <c r="AC3" s="649"/>
      <c r="AD3" s="650"/>
      <c r="AE3" s="651"/>
      <c r="AF3" s="651"/>
      <c r="AG3" s="651"/>
      <c r="AH3" s="652"/>
      <c r="AI3" s="652"/>
      <c r="AJ3" s="652"/>
      <c r="AK3" s="100"/>
      <c r="AL3" s="100"/>
    </row>
    <row r="4" spans="1:38" ht="16" customHeight="1">
      <c r="A4" s="72">
        <v>1</v>
      </c>
      <c r="B4" s="73" t="s">
        <v>18360</v>
      </c>
      <c r="C4" s="72" t="s">
        <v>1324</v>
      </c>
      <c r="D4" s="5" t="s">
        <v>9971</v>
      </c>
      <c r="E4" s="48"/>
      <c r="F4" s="221" t="s">
        <v>1481</v>
      </c>
      <c r="G4" s="261" t="s">
        <v>1482</v>
      </c>
      <c r="H4" s="72" t="s">
        <v>10110</v>
      </c>
      <c r="I4" s="5" t="s">
        <v>21</v>
      </c>
      <c r="J4" s="72" t="str">
        <f>IF('Wilms files'!L4&gt;0, "Y", "N")</f>
        <v>N</v>
      </c>
      <c r="K4" s="367" t="s">
        <v>455</v>
      </c>
      <c r="L4" s="367" t="s">
        <v>21</v>
      </c>
      <c r="M4" s="5" t="s">
        <v>5107</v>
      </c>
      <c r="N4" s="5" t="s">
        <v>478</v>
      </c>
      <c r="O4" s="80" t="s">
        <v>463</v>
      </c>
      <c r="P4" s="66" t="s">
        <v>19191</v>
      </c>
      <c r="Q4" s="8"/>
      <c r="R4" s="72" t="s">
        <v>1499</v>
      </c>
      <c r="S4" s="72" t="s">
        <v>23696</v>
      </c>
      <c r="T4" s="73"/>
      <c r="W4" s="29"/>
      <c r="X4" s="29"/>
      <c r="Y4" s="29"/>
      <c r="Z4" s="29"/>
      <c r="AA4" s="29"/>
      <c r="AB4" s="29"/>
      <c r="AC4" s="461"/>
      <c r="AD4" s="587"/>
      <c r="AE4" s="461"/>
      <c r="AF4" s="461"/>
      <c r="AG4" s="461"/>
      <c r="AH4" s="169"/>
      <c r="AI4" s="169"/>
      <c r="AJ4" s="169"/>
      <c r="AK4" s="100"/>
      <c r="AL4" s="100"/>
    </row>
    <row r="5" spans="1:38" ht="16" customHeight="1">
      <c r="A5" s="38">
        <v>2</v>
      </c>
      <c r="B5" s="73" t="s">
        <v>18360</v>
      </c>
      <c r="C5" s="38" t="s">
        <v>1326</v>
      </c>
      <c r="D5" s="8" t="s">
        <v>9971</v>
      </c>
      <c r="E5" s="67"/>
      <c r="F5" s="179" t="s">
        <v>9906</v>
      </c>
      <c r="G5" s="211" t="s">
        <v>9907</v>
      </c>
      <c r="H5" s="38" t="s">
        <v>10111</v>
      </c>
      <c r="I5" s="8" t="s">
        <v>21</v>
      </c>
      <c r="J5" s="38" t="str">
        <f>IF('Wilms files'!L5&gt;0, "Y", "N")</f>
        <v>N</v>
      </c>
      <c r="K5" s="4" t="s">
        <v>455</v>
      </c>
      <c r="L5" s="4" t="s">
        <v>22</v>
      </c>
      <c r="M5" s="8" t="s">
        <v>5107</v>
      </c>
      <c r="N5" s="8" t="s">
        <v>458</v>
      </c>
      <c r="O5" s="83" t="s">
        <v>463</v>
      </c>
      <c r="P5" s="60" t="s">
        <v>19135</v>
      </c>
      <c r="Q5" s="8"/>
      <c r="R5" s="38" t="s">
        <v>1499</v>
      </c>
      <c r="S5" s="38" t="s">
        <v>1327</v>
      </c>
      <c r="T5" s="73"/>
      <c r="W5" s="29"/>
      <c r="X5" s="29"/>
      <c r="Y5" s="29"/>
      <c r="Z5" s="29"/>
      <c r="AA5" s="29"/>
      <c r="AB5" s="29"/>
      <c r="AC5" s="461"/>
      <c r="AD5" s="587"/>
      <c r="AE5" s="461"/>
      <c r="AF5" s="461"/>
      <c r="AG5" s="461"/>
      <c r="AH5" s="169"/>
      <c r="AI5" s="169"/>
      <c r="AJ5" s="169"/>
      <c r="AK5" s="100"/>
      <c r="AL5" s="100"/>
    </row>
    <row r="6" spans="1:38" ht="16" customHeight="1">
      <c r="A6" s="38">
        <v>3</v>
      </c>
      <c r="B6" s="73" t="s">
        <v>18360</v>
      </c>
      <c r="C6" s="38" t="s">
        <v>1329</v>
      </c>
      <c r="D6" s="8" t="s">
        <v>9971</v>
      </c>
      <c r="E6" s="67"/>
      <c r="F6" s="179" t="s">
        <v>1483</v>
      </c>
      <c r="G6" s="211" t="s">
        <v>1484</v>
      </c>
      <c r="H6" s="38" t="s">
        <v>10112</v>
      </c>
      <c r="I6" s="8" t="s">
        <v>21</v>
      </c>
      <c r="J6" s="38" t="str">
        <f>IF('Wilms files'!L6&gt;0, "Y", "N")</f>
        <v>N</v>
      </c>
      <c r="K6" s="4" t="s">
        <v>455</v>
      </c>
      <c r="L6" s="4" t="s">
        <v>21</v>
      </c>
      <c r="M6" s="8" t="s">
        <v>5107</v>
      </c>
      <c r="N6" s="8" t="s">
        <v>460</v>
      </c>
      <c r="O6" s="83" t="s">
        <v>454</v>
      </c>
      <c r="P6" s="60" t="s">
        <v>9974</v>
      </c>
      <c r="Q6" s="8"/>
      <c r="R6" s="38" t="s">
        <v>1499</v>
      </c>
      <c r="S6" s="38" t="s">
        <v>1330</v>
      </c>
      <c r="T6" s="73"/>
      <c r="W6" s="29"/>
      <c r="X6" s="29"/>
      <c r="Y6" s="29"/>
      <c r="Z6" s="29"/>
      <c r="AA6" s="29"/>
      <c r="AB6" s="29"/>
      <c r="AC6" s="461"/>
      <c r="AD6" s="587"/>
      <c r="AE6" s="461"/>
      <c r="AF6" s="461"/>
      <c r="AG6" s="461"/>
      <c r="AH6" s="169"/>
      <c r="AI6" s="169"/>
      <c r="AJ6" s="169"/>
      <c r="AK6" s="100"/>
      <c r="AL6" s="100"/>
    </row>
    <row r="7" spans="1:38" ht="16" customHeight="1">
      <c r="A7" s="38">
        <v>4</v>
      </c>
      <c r="B7" s="73" t="s">
        <v>18360</v>
      </c>
      <c r="C7" s="38" t="s">
        <v>1332</v>
      </c>
      <c r="D7" s="8" t="s">
        <v>9971</v>
      </c>
      <c r="E7" s="67"/>
      <c r="F7" s="179" t="s">
        <v>9908</v>
      </c>
      <c r="G7" s="211" t="s">
        <v>9909</v>
      </c>
      <c r="H7" s="38" t="s">
        <v>10113</v>
      </c>
      <c r="I7" s="8" t="s">
        <v>21</v>
      </c>
      <c r="J7" s="38" t="str">
        <f>IF('Wilms files'!L7&gt;0, "Y", "N")</f>
        <v>N</v>
      </c>
      <c r="K7" s="4" t="s">
        <v>455</v>
      </c>
      <c r="L7" s="4" t="s">
        <v>22</v>
      </c>
      <c r="M7" s="8" t="s">
        <v>5107</v>
      </c>
      <c r="N7" s="8" t="s">
        <v>449</v>
      </c>
      <c r="O7" s="83" t="s">
        <v>463</v>
      </c>
      <c r="P7" s="60" t="s">
        <v>9975</v>
      </c>
      <c r="Q7" s="8"/>
      <c r="R7" s="38" t="s">
        <v>1499</v>
      </c>
      <c r="S7" s="38" t="s">
        <v>274</v>
      </c>
      <c r="T7" s="73"/>
      <c r="W7" s="29"/>
      <c r="X7" s="29"/>
      <c r="Y7" s="29"/>
      <c r="Z7" s="29"/>
      <c r="AA7" s="29"/>
      <c r="AB7" s="29"/>
      <c r="AC7" s="461"/>
      <c r="AD7" s="587"/>
      <c r="AE7" s="461"/>
      <c r="AF7" s="461"/>
      <c r="AG7" s="461"/>
      <c r="AH7" s="169"/>
      <c r="AI7" s="169"/>
      <c r="AJ7" s="169"/>
      <c r="AK7" s="100"/>
      <c r="AL7" s="100"/>
    </row>
    <row r="8" spans="1:38" ht="16" customHeight="1">
      <c r="A8" s="38">
        <v>5</v>
      </c>
      <c r="B8" s="73" t="s">
        <v>18360</v>
      </c>
      <c r="C8" s="38" t="s">
        <v>1334</v>
      </c>
      <c r="D8" s="8" t="s">
        <v>9971</v>
      </c>
      <c r="E8" s="67"/>
      <c r="F8" s="179" t="s">
        <v>9910</v>
      </c>
      <c r="G8" s="211" t="s">
        <v>9911</v>
      </c>
      <c r="H8" s="38" t="s">
        <v>10114</v>
      </c>
      <c r="I8" s="8" t="s">
        <v>21</v>
      </c>
      <c r="J8" s="38" t="str">
        <f>IF('Wilms files'!L8&gt;0, "Y", "N")</f>
        <v>N</v>
      </c>
      <c r="K8" s="4" t="s">
        <v>455</v>
      </c>
      <c r="L8" s="4" t="s">
        <v>22</v>
      </c>
      <c r="M8" s="8" t="s">
        <v>5107</v>
      </c>
      <c r="N8" s="8" t="s">
        <v>458</v>
      </c>
      <c r="O8" s="83" t="s">
        <v>454</v>
      </c>
      <c r="P8" s="60" t="s">
        <v>9976</v>
      </c>
      <c r="Q8" s="8"/>
      <c r="R8" s="38" t="s">
        <v>1499</v>
      </c>
      <c r="S8" s="38" t="s">
        <v>1335</v>
      </c>
      <c r="T8" s="73"/>
      <c r="W8" s="29"/>
      <c r="X8" s="29"/>
      <c r="Y8" s="29"/>
      <c r="Z8" s="29"/>
      <c r="AA8" s="29"/>
      <c r="AB8" s="29"/>
      <c r="AC8" s="461"/>
      <c r="AD8" s="587"/>
      <c r="AE8" s="461"/>
      <c r="AF8" s="461"/>
      <c r="AG8" s="461"/>
      <c r="AH8" s="169"/>
      <c r="AI8" s="169"/>
      <c r="AJ8" s="169"/>
      <c r="AK8" s="100"/>
      <c r="AL8" s="100"/>
    </row>
    <row r="9" spans="1:38" ht="16" customHeight="1">
      <c r="A9" s="38">
        <v>6</v>
      </c>
      <c r="B9" s="73" t="s">
        <v>18360</v>
      </c>
      <c r="C9" s="38" t="s">
        <v>1337</v>
      </c>
      <c r="D9" s="8" t="s">
        <v>9971</v>
      </c>
      <c r="E9" s="67"/>
      <c r="F9" s="179" t="s">
        <v>9912</v>
      </c>
      <c r="G9" s="211" t="s">
        <v>9913</v>
      </c>
      <c r="H9" s="38" t="s">
        <v>10115</v>
      </c>
      <c r="I9" s="8" t="s">
        <v>21</v>
      </c>
      <c r="J9" s="38" t="str">
        <f>IF('Wilms files'!L9&gt;0, "Y", "N")</f>
        <v>N</v>
      </c>
      <c r="K9" s="4" t="s">
        <v>450</v>
      </c>
      <c r="L9" s="4" t="s">
        <v>21</v>
      </c>
      <c r="M9" s="8" t="s">
        <v>488</v>
      </c>
      <c r="N9" s="8" t="s">
        <v>472</v>
      </c>
      <c r="O9" s="83" t="s">
        <v>463</v>
      </c>
      <c r="P9" s="60" t="s">
        <v>19136</v>
      </c>
      <c r="Q9" s="8"/>
      <c r="R9" s="38" t="s">
        <v>1499</v>
      </c>
      <c r="S9" s="38" t="s">
        <v>270</v>
      </c>
      <c r="T9" s="73"/>
      <c r="W9" s="29"/>
      <c r="X9" s="29"/>
      <c r="Y9" s="29"/>
      <c r="Z9" s="29"/>
      <c r="AA9" s="29"/>
      <c r="AB9" s="29"/>
      <c r="AC9" s="461"/>
      <c r="AD9" s="587"/>
      <c r="AE9" s="461"/>
      <c r="AF9" s="461"/>
      <c r="AG9" s="461"/>
      <c r="AH9" s="169"/>
      <c r="AI9" s="169"/>
      <c r="AJ9" s="169"/>
      <c r="AK9" s="100"/>
      <c r="AL9" s="100"/>
    </row>
    <row r="10" spans="1:38" ht="16" customHeight="1">
      <c r="A10" s="38">
        <v>7</v>
      </c>
      <c r="B10" s="73" t="s">
        <v>18360</v>
      </c>
      <c r="C10" s="38" t="s">
        <v>1339</v>
      </c>
      <c r="D10" s="8" t="s">
        <v>9971</v>
      </c>
      <c r="E10" s="67"/>
      <c r="F10" s="179" t="s">
        <v>9914</v>
      </c>
      <c r="G10" s="211" t="s">
        <v>9915</v>
      </c>
      <c r="H10" s="38" t="s">
        <v>10116</v>
      </c>
      <c r="I10" s="8" t="s">
        <v>21</v>
      </c>
      <c r="J10" s="38" t="str">
        <f>IF('Wilms files'!L10&gt;0, "Y", "N")</f>
        <v>N</v>
      </c>
      <c r="K10" s="4" t="s">
        <v>455</v>
      </c>
      <c r="L10" s="4" t="s">
        <v>21</v>
      </c>
      <c r="M10" s="8" t="s">
        <v>5107</v>
      </c>
      <c r="N10" s="8" t="s">
        <v>458</v>
      </c>
      <c r="O10" s="83" t="s">
        <v>454</v>
      </c>
      <c r="P10" s="60" t="s">
        <v>19137</v>
      </c>
      <c r="Q10" s="8"/>
      <c r="R10" s="38" t="s">
        <v>1499</v>
      </c>
      <c r="S10" s="38" t="s">
        <v>1340</v>
      </c>
      <c r="T10" s="73"/>
      <c r="W10" s="29"/>
      <c r="X10" s="29"/>
      <c r="Y10" s="29"/>
      <c r="Z10" s="29"/>
      <c r="AA10" s="29"/>
      <c r="AB10" s="29"/>
      <c r="AC10" s="461"/>
      <c r="AD10" s="587"/>
      <c r="AE10" s="461"/>
      <c r="AF10" s="461"/>
      <c r="AG10" s="461"/>
      <c r="AH10" s="169"/>
      <c r="AI10" s="169"/>
      <c r="AJ10" s="169"/>
      <c r="AK10" s="100"/>
      <c r="AL10" s="100"/>
    </row>
    <row r="11" spans="1:38" ht="16" customHeight="1">
      <c r="A11" s="38">
        <v>8</v>
      </c>
      <c r="B11" s="73" t="s">
        <v>18360</v>
      </c>
      <c r="C11" s="38" t="s">
        <v>1342</v>
      </c>
      <c r="D11" s="8" t="s">
        <v>9971</v>
      </c>
      <c r="E11" s="67"/>
      <c r="F11" s="179" t="s">
        <v>9916</v>
      </c>
      <c r="G11" s="211" t="s">
        <v>9917</v>
      </c>
      <c r="H11" s="38" t="s">
        <v>10117</v>
      </c>
      <c r="I11" s="8" t="s">
        <v>21</v>
      </c>
      <c r="J11" s="38" t="str">
        <f>IF('Wilms files'!L11&gt;0, "Y", "N")</f>
        <v>N</v>
      </c>
      <c r="K11" s="4" t="s">
        <v>455</v>
      </c>
      <c r="L11" s="4" t="s">
        <v>22</v>
      </c>
      <c r="M11" s="8" t="s">
        <v>5107</v>
      </c>
      <c r="N11" s="8" t="s">
        <v>449</v>
      </c>
      <c r="O11" s="83" t="s">
        <v>454</v>
      </c>
      <c r="P11" s="60" t="s">
        <v>19138</v>
      </c>
      <c r="Q11" s="8"/>
      <c r="R11" s="38" t="s">
        <v>1499</v>
      </c>
      <c r="S11" s="38" t="s">
        <v>1343</v>
      </c>
      <c r="T11" s="73"/>
      <c r="W11" s="29"/>
      <c r="X11" s="29"/>
      <c r="Y11" s="29"/>
      <c r="Z11" s="29"/>
      <c r="AA11" s="29"/>
      <c r="AB11" s="29"/>
      <c r="AC11" s="461"/>
      <c r="AD11" s="587"/>
      <c r="AE11" s="461"/>
      <c r="AF11" s="461"/>
      <c r="AG11" s="461"/>
      <c r="AH11" s="169"/>
      <c r="AI11" s="169"/>
      <c r="AJ11" s="169"/>
      <c r="AK11" s="100"/>
      <c r="AL11" s="100"/>
    </row>
    <row r="12" spans="1:38" ht="16" customHeight="1">
      <c r="A12" s="38">
        <v>9</v>
      </c>
      <c r="B12" s="73" t="s">
        <v>18360</v>
      </c>
      <c r="C12" s="38" t="s">
        <v>1345</v>
      </c>
      <c r="D12" s="8" t="s">
        <v>9971</v>
      </c>
      <c r="E12" s="67"/>
      <c r="F12" s="179" t="s">
        <v>9918</v>
      </c>
      <c r="G12" s="211" t="s">
        <v>9919</v>
      </c>
      <c r="H12" s="38" t="s">
        <v>10118</v>
      </c>
      <c r="I12" s="8" t="s">
        <v>21</v>
      </c>
      <c r="J12" s="38" t="str">
        <f>IF('Wilms files'!L12&gt;0, "Y", "N")</f>
        <v>N</v>
      </c>
      <c r="K12" s="4" t="s">
        <v>455</v>
      </c>
      <c r="L12" s="4" t="s">
        <v>22</v>
      </c>
      <c r="M12" s="8" t="s">
        <v>5107</v>
      </c>
      <c r="N12" s="8" t="s">
        <v>472</v>
      </c>
      <c r="O12" s="83" t="s">
        <v>454</v>
      </c>
      <c r="P12" s="60" t="s">
        <v>9977</v>
      </c>
      <c r="Q12" s="8"/>
      <c r="R12" s="38" t="s">
        <v>1499</v>
      </c>
      <c r="S12" s="38" t="s">
        <v>1346</v>
      </c>
      <c r="T12" s="73"/>
      <c r="W12" s="29"/>
      <c r="X12" s="29"/>
      <c r="Y12" s="29"/>
      <c r="Z12" s="29"/>
      <c r="AA12" s="29"/>
      <c r="AB12" s="29"/>
      <c r="AC12" s="461"/>
      <c r="AD12" s="587"/>
      <c r="AE12" s="461"/>
      <c r="AF12" s="461"/>
      <c r="AG12" s="461"/>
      <c r="AH12" s="169"/>
      <c r="AI12" s="169"/>
      <c r="AJ12" s="169"/>
      <c r="AK12" s="100"/>
      <c r="AL12" s="100"/>
    </row>
    <row r="13" spans="1:38" ht="16" customHeight="1">
      <c r="A13" s="38">
        <v>10</v>
      </c>
      <c r="B13" s="73" t="s">
        <v>18360</v>
      </c>
      <c r="C13" s="38" t="s">
        <v>1348</v>
      </c>
      <c r="D13" s="8" t="s">
        <v>9971</v>
      </c>
      <c r="E13" s="67"/>
      <c r="F13" s="179"/>
      <c r="G13" s="151" t="s">
        <v>6538</v>
      </c>
      <c r="H13" s="38" t="s">
        <v>10119</v>
      </c>
      <c r="I13" s="8" t="s">
        <v>21</v>
      </c>
      <c r="J13" s="38" t="str">
        <f>IF('Wilms files'!L13&gt;0, "Y", "N")</f>
        <v>N</v>
      </c>
      <c r="K13" s="4" t="s">
        <v>455</v>
      </c>
      <c r="L13" s="4" t="s">
        <v>21</v>
      </c>
      <c r="M13" s="8" t="s">
        <v>5107</v>
      </c>
      <c r="N13" s="8" t="s">
        <v>9978</v>
      </c>
      <c r="O13" s="83" t="s">
        <v>454</v>
      </c>
      <c r="P13" s="60" t="s">
        <v>19192</v>
      </c>
      <c r="Q13" s="8"/>
      <c r="R13" s="38" t="s">
        <v>20</v>
      </c>
      <c r="S13" s="38" t="s">
        <v>1349</v>
      </c>
      <c r="T13" s="73"/>
      <c r="W13" s="29"/>
      <c r="X13" s="29"/>
      <c r="Y13" s="29"/>
      <c r="Z13" s="29"/>
      <c r="AA13" s="29"/>
      <c r="AB13" s="29"/>
      <c r="AC13" s="461"/>
      <c r="AD13" s="587"/>
      <c r="AE13" s="461"/>
      <c r="AF13" s="461"/>
      <c r="AG13" s="461"/>
      <c r="AH13" s="169"/>
      <c r="AI13" s="169"/>
      <c r="AJ13" s="169"/>
      <c r="AK13" s="100"/>
      <c r="AL13" s="100"/>
    </row>
    <row r="14" spans="1:38" ht="16" customHeight="1">
      <c r="A14" s="38">
        <v>11</v>
      </c>
      <c r="B14" s="73" t="s">
        <v>18360</v>
      </c>
      <c r="C14" s="38" t="s">
        <v>1351</v>
      </c>
      <c r="D14" s="8" t="s">
        <v>9971</v>
      </c>
      <c r="E14" s="67"/>
      <c r="F14" s="179"/>
      <c r="G14" s="151" t="s">
        <v>6539</v>
      </c>
      <c r="H14" s="38" t="s">
        <v>10120</v>
      </c>
      <c r="I14" s="8" t="s">
        <v>21</v>
      </c>
      <c r="J14" s="38" t="str">
        <f>IF('Wilms files'!L14&gt;0, "Y", "N")</f>
        <v>N</v>
      </c>
      <c r="K14" s="4" t="s">
        <v>455</v>
      </c>
      <c r="L14" s="4" t="s">
        <v>22</v>
      </c>
      <c r="M14" s="8" t="s">
        <v>5107</v>
      </c>
      <c r="N14" s="8" t="s">
        <v>461</v>
      </c>
      <c r="O14" s="83" t="s">
        <v>454</v>
      </c>
      <c r="P14" s="60" t="s">
        <v>19139</v>
      </c>
      <c r="Q14" s="8"/>
      <c r="R14" s="38" t="s">
        <v>20</v>
      </c>
      <c r="S14" s="38" t="s">
        <v>290</v>
      </c>
      <c r="T14" s="73"/>
      <c r="W14" s="29"/>
      <c r="X14" s="29"/>
      <c r="Y14" s="29"/>
      <c r="Z14" s="29"/>
      <c r="AA14" s="29"/>
      <c r="AB14" s="29"/>
      <c r="AC14" s="461"/>
      <c r="AD14" s="587"/>
      <c r="AE14" s="461"/>
      <c r="AF14" s="461"/>
      <c r="AG14" s="461"/>
      <c r="AH14" s="169"/>
      <c r="AI14" s="169"/>
      <c r="AJ14" s="169"/>
      <c r="AK14" s="100"/>
      <c r="AL14" s="100"/>
    </row>
    <row r="15" spans="1:38" ht="16" customHeight="1">
      <c r="A15" s="38">
        <v>12</v>
      </c>
      <c r="B15" s="73" t="s">
        <v>18360</v>
      </c>
      <c r="C15" s="38" t="s">
        <v>1353</v>
      </c>
      <c r="D15" s="8" t="s">
        <v>9971</v>
      </c>
      <c r="E15" s="67"/>
      <c r="F15" s="179"/>
      <c r="G15" s="151" t="s">
        <v>6540</v>
      </c>
      <c r="H15" s="38" t="s">
        <v>10121</v>
      </c>
      <c r="I15" s="8" t="s">
        <v>21</v>
      </c>
      <c r="J15" s="38" t="str">
        <f>IF('Wilms files'!L15&gt;0, "Y", "N")</f>
        <v>N</v>
      </c>
      <c r="K15" s="4" t="s">
        <v>455</v>
      </c>
      <c r="L15" s="4" t="s">
        <v>21</v>
      </c>
      <c r="M15" s="8" t="s">
        <v>5107</v>
      </c>
      <c r="N15" s="8" t="s">
        <v>449</v>
      </c>
      <c r="O15" s="83" t="s">
        <v>454</v>
      </c>
      <c r="P15" s="60" t="s">
        <v>19140</v>
      </c>
      <c r="Q15" s="8"/>
      <c r="R15" s="38" t="s">
        <v>20</v>
      </c>
      <c r="S15" s="38" t="s">
        <v>1354</v>
      </c>
      <c r="T15" s="73"/>
      <c r="W15" s="29"/>
      <c r="X15" s="29"/>
      <c r="Y15" s="29"/>
      <c r="Z15" s="29"/>
      <c r="AA15" s="29"/>
      <c r="AB15" s="29"/>
      <c r="AC15" s="461"/>
      <c r="AD15" s="587"/>
      <c r="AE15" s="461"/>
      <c r="AF15" s="461"/>
      <c r="AG15" s="461"/>
      <c r="AH15" s="169"/>
      <c r="AI15" s="169"/>
      <c r="AJ15" s="169"/>
      <c r="AK15" s="100"/>
      <c r="AL15" s="100"/>
    </row>
    <row r="16" spans="1:38" ht="16" customHeight="1">
      <c r="A16" s="38">
        <v>13</v>
      </c>
      <c r="B16" s="73" t="s">
        <v>18360</v>
      </c>
      <c r="C16" s="38" t="s">
        <v>1356</v>
      </c>
      <c r="D16" s="8" t="s">
        <v>9971</v>
      </c>
      <c r="E16" s="67"/>
      <c r="F16" s="179" t="s">
        <v>9920</v>
      </c>
      <c r="G16" s="211" t="s">
        <v>9921</v>
      </c>
      <c r="H16" s="38" t="s">
        <v>10122</v>
      </c>
      <c r="I16" s="8" t="s">
        <v>21</v>
      </c>
      <c r="J16" s="38" t="str">
        <f>IF('Wilms files'!L16&gt;0, "Y", "N")</f>
        <v>N</v>
      </c>
      <c r="K16" s="4" t="s">
        <v>450</v>
      </c>
      <c r="L16" s="4" t="s">
        <v>21</v>
      </c>
      <c r="M16" s="8" t="s">
        <v>5107</v>
      </c>
      <c r="N16" s="8" t="s">
        <v>458</v>
      </c>
      <c r="O16" s="83" t="s">
        <v>463</v>
      </c>
      <c r="P16" s="60" t="s">
        <v>19141</v>
      </c>
      <c r="Q16" s="8"/>
      <c r="R16" s="38" t="s">
        <v>1499</v>
      </c>
      <c r="S16" s="38" t="s">
        <v>1357</v>
      </c>
      <c r="T16" s="73"/>
      <c r="W16" s="29"/>
      <c r="X16" s="29"/>
      <c r="Y16" s="29"/>
      <c r="Z16" s="29"/>
      <c r="AA16" s="29"/>
      <c r="AB16" s="29"/>
      <c r="AC16" s="461"/>
      <c r="AD16" s="587"/>
      <c r="AE16" s="461"/>
      <c r="AF16" s="461"/>
      <c r="AG16" s="461"/>
      <c r="AH16" s="169"/>
      <c r="AI16" s="169"/>
      <c r="AJ16" s="169"/>
      <c r="AK16" s="100"/>
      <c r="AL16" s="100"/>
    </row>
    <row r="17" spans="1:38" ht="16" customHeight="1">
      <c r="A17" s="38">
        <v>14</v>
      </c>
      <c r="B17" s="73" t="s">
        <v>18360</v>
      </c>
      <c r="C17" s="38" t="s">
        <v>1359</v>
      </c>
      <c r="D17" s="8" t="s">
        <v>9971</v>
      </c>
      <c r="E17" s="67"/>
      <c r="F17" s="179" t="s">
        <v>9922</v>
      </c>
      <c r="G17" s="211" t="s">
        <v>9923</v>
      </c>
      <c r="H17" s="38" t="s">
        <v>10123</v>
      </c>
      <c r="I17" s="8" t="s">
        <v>21</v>
      </c>
      <c r="J17" s="38" t="str">
        <f>IF('Wilms files'!L17&gt;0, "Y", "N")</f>
        <v>N</v>
      </c>
      <c r="K17" s="4" t="s">
        <v>455</v>
      </c>
      <c r="L17" s="4" t="s">
        <v>22</v>
      </c>
      <c r="M17" s="8" t="s">
        <v>5107</v>
      </c>
      <c r="N17" s="8" t="s">
        <v>449</v>
      </c>
      <c r="O17" s="83" t="s">
        <v>454</v>
      </c>
      <c r="P17" s="60" t="s">
        <v>19138</v>
      </c>
      <c r="Q17" s="8"/>
      <c r="R17" s="38" t="s">
        <v>1499</v>
      </c>
      <c r="S17" s="38" t="s">
        <v>1360</v>
      </c>
      <c r="T17" s="73"/>
      <c r="W17" s="29"/>
      <c r="X17" s="29"/>
      <c r="Y17" s="29"/>
      <c r="Z17" s="29"/>
      <c r="AA17" s="29"/>
      <c r="AB17" s="29"/>
      <c r="AC17" s="461"/>
      <c r="AD17" s="587"/>
      <c r="AE17" s="461"/>
      <c r="AF17" s="461"/>
      <c r="AG17" s="461"/>
      <c r="AH17" s="169"/>
      <c r="AI17" s="169"/>
      <c r="AJ17" s="169"/>
      <c r="AK17" s="100"/>
      <c r="AL17" s="100"/>
    </row>
    <row r="18" spans="1:38" ht="16" customHeight="1">
      <c r="A18" s="38">
        <v>15</v>
      </c>
      <c r="B18" s="73" t="s">
        <v>18360</v>
      </c>
      <c r="C18" s="38" t="s">
        <v>1362</v>
      </c>
      <c r="D18" s="8" t="s">
        <v>9971</v>
      </c>
      <c r="E18" s="67"/>
      <c r="F18" s="179" t="s">
        <v>1485</v>
      </c>
      <c r="G18" s="211" t="s">
        <v>1486</v>
      </c>
      <c r="H18" s="38" t="s">
        <v>10124</v>
      </c>
      <c r="I18" s="8" t="s">
        <v>21</v>
      </c>
      <c r="J18" s="38" t="str">
        <f>IF('Wilms files'!L18&gt;0, "Y", "N")</f>
        <v>N</v>
      </c>
      <c r="K18" s="4" t="s">
        <v>455</v>
      </c>
      <c r="L18" s="4" t="s">
        <v>22</v>
      </c>
      <c r="M18" s="8" t="s">
        <v>5107</v>
      </c>
      <c r="N18" s="8" t="s">
        <v>449</v>
      </c>
      <c r="O18" s="83" t="s">
        <v>463</v>
      </c>
      <c r="P18" s="60" t="s">
        <v>9975</v>
      </c>
      <c r="Q18" s="8"/>
      <c r="R18" s="38" t="s">
        <v>1499</v>
      </c>
      <c r="S18" s="38" t="s">
        <v>3817</v>
      </c>
      <c r="T18" s="73"/>
      <c r="W18" s="29"/>
      <c r="X18" s="29"/>
      <c r="Y18" s="29"/>
      <c r="Z18" s="29"/>
      <c r="AA18" s="29"/>
      <c r="AB18" s="29"/>
      <c r="AC18" s="461"/>
      <c r="AD18" s="587"/>
      <c r="AE18" s="461"/>
      <c r="AF18" s="461"/>
      <c r="AG18" s="461"/>
      <c r="AH18" s="169"/>
      <c r="AI18" s="169"/>
      <c r="AJ18" s="169"/>
      <c r="AK18" s="100"/>
      <c r="AL18" s="100"/>
    </row>
    <row r="19" spans="1:38" ht="16" customHeight="1">
      <c r="A19" s="38">
        <v>16</v>
      </c>
      <c r="B19" s="73" t="s">
        <v>18360</v>
      </c>
      <c r="C19" s="38" t="s">
        <v>1364</v>
      </c>
      <c r="D19" s="8" t="s">
        <v>9971</v>
      </c>
      <c r="E19" s="67"/>
      <c r="F19" s="179" t="s">
        <v>1487</v>
      </c>
      <c r="G19" s="211" t="s">
        <v>1488</v>
      </c>
      <c r="H19" s="38" t="s">
        <v>10125</v>
      </c>
      <c r="I19" s="8" t="s">
        <v>21</v>
      </c>
      <c r="J19" s="38" t="str">
        <f>IF('Wilms files'!L19&gt;0, "Y", "N")</f>
        <v>N</v>
      </c>
      <c r="K19" s="4" t="s">
        <v>455</v>
      </c>
      <c r="L19" s="4" t="s">
        <v>22</v>
      </c>
      <c r="M19" s="8" t="s">
        <v>5107</v>
      </c>
      <c r="N19" s="8" t="s">
        <v>460</v>
      </c>
      <c r="O19" s="83" t="s">
        <v>454</v>
      </c>
      <c r="P19" s="60" t="s">
        <v>9979</v>
      </c>
      <c r="Q19" s="8"/>
      <c r="R19" s="38" t="s">
        <v>1499</v>
      </c>
      <c r="S19" s="38" t="s">
        <v>3858</v>
      </c>
      <c r="T19" s="73"/>
      <c r="W19" s="29"/>
      <c r="X19" s="29"/>
      <c r="Y19" s="29"/>
      <c r="Z19" s="29"/>
      <c r="AA19" s="29"/>
      <c r="AB19" s="29"/>
      <c r="AC19" s="461"/>
      <c r="AD19" s="587"/>
      <c r="AE19" s="461"/>
      <c r="AF19" s="461"/>
      <c r="AG19" s="461"/>
      <c r="AH19" s="169"/>
      <c r="AI19" s="169"/>
      <c r="AJ19" s="169"/>
      <c r="AK19" s="100"/>
      <c r="AL19" s="100"/>
    </row>
    <row r="20" spans="1:38" ht="16" customHeight="1">
      <c r="A20" s="38">
        <v>17</v>
      </c>
      <c r="B20" s="73" t="s">
        <v>18360</v>
      </c>
      <c r="C20" s="38" t="s">
        <v>1366</v>
      </c>
      <c r="D20" s="8" t="s">
        <v>9971</v>
      </c>
      <c r="E20" s="67"/>
      <c r="F20" s="179" t="s">
        <v>1489</v>
      </c>
      <c r="G20" s="211" t="s">
        <v>1490</v>
      </c>
      <c r="H20" s="38" t="s">
        <v>10126</v>
      </c>
      <c r="I20" s="8" t="s">
        <v>21</v>
      </c>
      <c r="J20" s="38" t="str">
        <f>IF('Wilms files'!L20&gt;0, "Y", "N")</f>
        <v>N</v>
      </c>
      <c r="K20" s="4"/>
      <c r="L20" s="4"/>
      <c r="M20" s="8" t="s">
        <v>5107</v>
      </c>
      <c r="N20" s="8" t="s">
        <v>461</v>
      </c>
      <c r="O20" s="83" t="s">
        <v>463</v>
      </c>
      <c r="P20" s="60" t="s">
        <v>19142</v>
      </c>
      <c r="Q20" s="8"/>
      <c r="R20" s="38" t="s">
        <v>1499</v>
      </c>
      <c r="S20" s="38" t="s">
        <v>284</v>
      </c>
      <c r="T20" s="73"/>
      <c r="W20" s="29"/>
      <c r="X20" s="29"/>
      <c r="Y20" s="29"/>
      <c r="Z20" s="29"/>
      <c r="AA20" s="29"/>
      <c r="AB20" s="29"/>
      <c r="AC20" s="461"/>
      <c r="AD20" s="587"/>
      <c r="AE20" s="461"/>
      <c r="AF20" s="461"/>
      <c r="AG20" s="461"/>
      <c r="AH20" s="169"/>
      <c r="AI20" s="169"/>
      <c r="AJ20" s="169"/>
      <c r="AK20" s="100"/>
      <c r="AL20" s="100"/>
    </row>
    <row r="21" spans="1:38" ht="16" customHeight="1">
      <c r="A21" s="38">
        <v>18</v>
      </c>
      <c r="B21" s="73" t="s">
        <v>18360</v>
      </c>
      <c r="C21" s="38" t="s">
        <v>1368</v>
      </c>
      <c r="D21" s="8" t="s">
        <v>9971</v>
      </c>
      <c r="E21" s="67"/>
      <c r="F21" s="179" t="s">
        <v>9924</v>
      </c>
      <c r="G21" s="211" t="s">
        <v>9925</v>
      </c>
      <c r="H21" s="38" t="s">
        <v>10127</v>
      </c>
      <c r="I21" s="8" t="s">
        <v>21</v>
      </c>
      <c r="J21" s="38" t="str">
        <f>IF('Wilms files'!L21&gt;0, "Y", "N")</f>
        <v>N</v>
      </c>
      <c r="K21" s="4"/>
      <c r="L21" s="4"/>
      <c r="M21" s="8" t="s">
        <v>5107</v>
      </c>
      <c r="N21" s="8" t="s">
        <v>468</v>
      </c>
      <c r="O21" s="83" t="s">
        <v>463</v>
      </c>
      <c r="P21" s="60" t="s">
        <v>19193</v>
      </c>
      <c r="Q21" s="8"/>
      <c r="R21" s="38" t="s">
        <v>1499</v>
      </c>
      <c r="S21" s="38" t="s">
        <v>23086</v>
      </c>
      <c r="T21" s="73"/>
      <c r="W21" s="29"/>
      <c r="X21" s="29"/>
      <c r="Y21" s="29"/>
      <c r="Z21" s="29"/>
      <c r="AA21" s="29"/>
      <c r="AB21" s="29"/>
      <c r="AC21" s="461"/>
      <c r="AD21" s="587"/>
      <c r="AE21" s="461"/>
      <c r="AF21" s="461"/>
      <c r="AG21" s="461"/>
      <c r="AH21" s="169"/>
      <c r="AI21" s="169"/>
      <c r="AJ21" s="169"/>
      <c r="AK21" s="100"/>
      <c r="AL21" s="100"/>
    </row>
    <row r="22" spans="1:38" ht="16" customHeight="1">
      <c r="A22" s="38">
        <v>19</v>
      </c>
      <c r="B22" s="73" t="s">
        <v>18360</v>
      </c>
      <c r="C22" s="38" t="s">
        <v>1370</v>
      </c>
      <c r="D22" s="8" t="s">
        <v>9971</v>
      </c>
      <c r="E22" s="67"/>
      <c r="F22" s="179" t="s">
        <v>9926</v>
      </c>
      <c r="G22" s="211" t="s">
        <v>9927</v>
      </c>
      <c r="H22" s="38" t="s">
        <v>10128</v>
      </c>
      <c r="I22" s="8" t="s">
        <v>21</v>
      </c>
      <c r="J22" s="38" t="str">
        <f>IF('Wilms files'!L22&gt;0, "Y", "N")</f>
        <v>N</v>
      </c>
      <c r="K22" s="4" t="s">
        <v>455</v>
      </c>
      <c r="L22" s="4" t="s">
        <v>22</v>
      </c>
      <c r="M22" s="8" t="s">
        <v>5107</v>
      </c>
      <c r="N22" s="8" t="s">
        <v>449</v>
      </c>
      <c r="O22" s="83" t="s">
        <v>463</v>
      </c>
      <c r="P22" s="60" t="s">
        <v>19143</v>
      </c>
      <c r="Q22" s="8"/>
      <c r="R22" s="38" t="s">
        <v>1499</v>
      </c>
      <c r="S22" s="38" t="s">
        <v>1371</v>
      </c>
      <c r="T22" s="73"/>
      <c r="W22" s="29"/>
      <c r="X22" s="29"/>
      <c r="Y22" s="29"/>
      <c r="Z22" s="29"/>
      <c r="AA22" s="29"/>
      <c r="AB22" s="29"/>
      <c r="AC22" s="461"/>
      <c r="AD22" s="587"/>
      <c r="AE22" s="461"/>
      <c r="AF22" s="461"/>
      <c r="AG22" s="461"/>
      <c r="AH22" s="169"/>
      <c r="AI22" s="169"/>
      <c r="AJ22" s="169"/>
      <c r="AK22" s="100"/>
      <c r="AL22" s="100"/>
    </row>
    <row r="23" spans="1:38" ht="16" customHeight="1">
      <c r="A23" s="38">
        <v>20</v>
      </c>
      <c r="B23" s="73" t="s">
        <v>18360</v>
      </c>
      <c r="C23" s="38" t="s">
        <v>1373</v>
      </c>
      <c r="D23" s="8" t="s">
        <v>9971</v>
      </c>
      <c r="E23" s="67"/>
      <c r="F23" s="179" t="s">
        <v>9928</v>
      </c>
      <c r="G23" s="211" t="s">
        <v>9929</v>
      </c>
      <c r="H23" s="38" t="s">
        <v>10129</v>
      </c>
      <c r="I23" s="8" t="s">
        <v>21</v>
      </c>
      <c r="J23" s="38" t="str">
        <f>IF('Wilms files'!L23&gt;0, "Y", "N")</f>
        <v>N</v>
      </c>
      <c r="K23" s="4" t="s">
        <v>455</v>
      </c>
      <c r="L23" s="4" t="s">
        <v>22</v>
      </c>
      <c r="M23" s="8" t="s">
        <v>5107</v>
      </c>
      <c r="N23" s="8" t="s">
        <v>9980</v>
      </c>
      <c r="O23" s="83" t="s">
        <v>454</v>
      </c>
      <c r="P23" s="60" t="s">
        <v>19194</v>
      </c>
      <c r="Q23" s="8"/>
      <c r="R23" s="38" t="s">
        <v>1499</v>
      </c>
      <c r="S23" s="38" t="s">
        <v>1374</v>
      </c>
      <c r="T23" s="73"/>
      <c r="W23" s="29"/>
      <c r="X23" s="29"/>
      <c r="Y23" s="29"/>
      <c r="Z23" s="29"/>
      <c r="AA23" s="29"/>
      <c r="AB23" s="29"/>
      <c r="AC23" s="461"/>
      <c r="AD23" s="587"/>
      <c r="AE23" s="461"/>
      <c r="AF23" s="461"/>
      <c r="AG23" s="461"/>
      <c r="AH23" s="169"/>
      <c r="AI23" s="169"/>
      <c r="AJ23" s="169"/>
      <c r="AK23" s="100"/>
      <c r="AL23" s="100"/>
    </row>
    <row r="24" spans="1:38" ht="16" customHeight="1">
      <c r="A24" s="38">
        <v>21</v>
      </c>
      <c r="B24" s="73" t="s">
        <v>18360</v>
      </c>
      <c r="C24" s="38" t="s">
        <v>1376</v>
      </c>
      <c r="D24" s="8" t="s">
        <v>9971</v>
      </c>
      <c r="E24" s="67"/>
      <c r="F24" s="179" t="s">
        <v>9930</v>
      </c>
      <c r="G24" s="211" t="s">
        <v>9931</v>
      </c>
      <c r="H24" s="38" t="s">
        <v>10130</v>
      </c>
      <c r="I24" s="8" t="s">
        <v>21</v>
      </c>
      <c r="J24" s="38" t="str">
        <f>IF('Wilms files'!L24&gt;0, "Y", "N")</f>
        <v>N</v>
      </c>
      <c r="K24" s="4" t="s">
        <v>455</v>
      </c>
      <c r="L24" s="4" t="s">
        <v>21</v>
      </c>
      <c r="M24" s="8" t="s">
        <v>5107</v>
      </c>
      <c r="N24" s="8" t="s">
        <v>9981</v>
      </c>
      <c r="O24" s="83" t="s">
        <v>454</v>
      </c>
      <c r="P24" s="60" t="s">
        <v>19144</v>
      </c>
      <c r="Q24" s="8"/>
      <c r="R24" s="38" t="s">
        <v>1499</v>
      </c>
      <c r="S24" s="38" t="s">
        <v>23085</v>
      </c>
      <c r="T24" s="73"/>
      <c r="W24" s="29"/>
      <c r="X24" s="29"/>
      <c r="Y24" s="29"/>
      <c r="Z24" s="29"/>
      <c r="AA24" s="29"/>
      <c r="AB24" s="29"/>
      <c r="AC24" s="461"/>
      <c r="AD24" s="587"/>
      <c r="AE24" s="461"/>
      <c r="AF24" s="461"/>
      <c r="AG24" s="461"/>
      <c r="AH24" s="169"/>
      <c r="AI24" s="169"/>
      <c r="AJ24" s="169"/>
      <c r="AK24" s="100"/>
      <c r="AL24" s="100"/>
    </row>
    <row r="25" spans="1:38" ht="16" customHeight="1">
      <c r="A25" s="38">
        <v>22</v>
      </c>
      <c r="B25" s="73" t="s">
        <v>18360</v>
      </c>
      <c r="C25" s="38" t="s">
        <v>1378</v>
      </c>
      <c r="D25" s="8" t="s">
        <v>9971</v>
      </c>
      <c r="E25" s="67"/>
      <c r="F25" s="179" t="s">
        <v>1491</v>
      </c>
      <c r="G25" s="211" t="s">
        <v>1492</v>
      </c>
      <c r="H25" s="38" t="s">
        <v>10131</v>
      </c>
      <c r="I25" s="8" t="s">
        <v>21</v>
      </c>
      <c r="J25" s="38" t="str">
        <f>IF('Wilms files'!L25&gt;0, "Y", "N")</f>
        <v>N</v>
      </c>
      <c r="K25" s="4" t="s">
        <v>455</v>
      </c>
      <c r="L25" s="4" t="s">
        <v>22</v>
      </c>
      <c r="M25" s="8" t="s">
        <v>5107</v>
      </c>
      <c r="N25" s="8" t="s">
        <v>449</v>
      </c>
      <c r="O25" s="83" t="s">
        <v>454</v>
      </c>
      <c r="P25" s="60" t="s">
        <v>19138</v>
      </c>
      <c r="Q25" s="8"/>
      <c r="R25" s="38" t="s">
        <v>1499</v>
      </c>
      <c r="S25" s="38" t="s">
        <v>1379</v>
      </c>
      <c r="T25" s="73"/>
      <c r="W25" s="29"/>
      <c r="X25" s="29"/>
      <c r="Y25" s="29"/>
      <c r="Z25" s="29"/>
      <c r="AA25" s="29"/>
      <c r="AB25" s="29"/>
      <c r="AC25" s="461"/>
      <c r="AD25" s="587"/>
      <c r="AE25" s="461"/>
      <c r="AF25" s="461"/>
      <c r="AG25" s="461"/>
      <c r="AH25" s="169"/>
      <c r="AI25" s="169"/>
      <c r="AJ25" s="169"/>
      <c r="AK25" s="100"/>
      <c r="AL25" s="100"/>
    </row>
    <row r="26" spans="1:38" ht="16" customHeight="1">
      <c r="A26" s="38">
        <v>23</v>
      </c>
      <c r="B26" s="73" t="s">
        <v>18360</v>
      </c>
      <c r="C26" s="38" t="s">
        <v>1381</v>
      </c>
      <c r="D26" s="8" t="s">
        <v>9971</v>
      </c>
      <c r="E26" s="8"/>
      <c r="F26" s="36" t="s">
        <v>9932</v>
      </c>
      <c r="G26" s="211" t="s">
        <v>9933</v>
      </c>
      <c r="H26" s="38" t="s">
        <v>10132</v>
      </c>
      <c r="I26" s="8" t="s">
        <v>21</v>
      </c>
      <c r="J26" s="38" t="str">
        <f>IF('Wilms files'!L26&gt;0, "Y", "N")</f>
        <v>N</v>
      </c>
      <c r="K26" s="4" t="s">
        <v>455</v>
      </c>
      <c r="L26" s="4" t="s">
        <v>22</v>
      </c>
      <c r="M26" s="8" t="s">
        <v>5107</v>
      </c>
      <c r="N26" s="8" t="s">
        <v>9980</v>
      </c>
      <c r="O26" s="83" t="s">
        <v>454</v>
      </c>
      <c r="P26" s="60" t="s">
        <v>19194</v>
      </c>
      <c r="Q26" s="8"/>
      <c r="R26" s="38" t="s">
        <v>1499</v>
      </c>
      <c r="S26" s="38" t="s">
        <v>284</v>
      </c>
      <c r="T26" s="73"/>
      <c r="W26" s="29"/>
      <c r="X26" s="29"/>
      <c r="Y26" s="29"/>
      <c r="Z26" s="29"/>
      <c r="AA26" s="29"/>
      <c r="AB26" s="29"/>
      <c r="AC26" s="461"/>
      <c r="AD26" s="587"/>
      <c r="AE26" s="461"/>
      <c r="AF26" s="461"/>
      <c r="AG26" s="461"/>
      <c r="AH26" s="169"/>
      <c r="AI26" s="169"/>
      <c r="AJ26" s="169"/>
      <c r="AK26" s="100"/>
      <c r="AL26" s="100"/>
    </row>
    <row r="27" spans="1:38" ht="16" customHeight="1">
      <c r="A27" s="38">
        <v>24</v>
      </c>
      <c r="B27" s="73" t="s">
        <v>18360</v>
      </c>
      <c r="C27" s="38" t="s">
        <v>1383</v>
      </c>
      <c r="D27" s="8" t="s">
        <v>9971</v>
      </c>
      <c r="E27" s="8"/>
      <c r="F27" s="36" t="s">
        <v>9934</v>
      </c>
      <c r="G27" s="211" t="s">
        <v>9935</v>
      </c>
      <c r="H27" s="38" t="s">
        <v>10133</v>
      </c>
      <c r="I27" s="8" t="s">
        <v>21</v>
      </c>
      <c r="J27" s="38" t="str">
        <f>IF('Wilms files'!L27&gt;0, "Y", "N")</f>
        <v>N</v>
      </c>
      <c r="K27" s="4" t="s">
        <v>455</v>
      </c>
      <c r="L27" s="4" t="s">
        <v>21</v>
      </c>
      <c r="M27" s="8" t="s">
        <v>5107</v>
      </c>
      <c r="N27" s="8" t="s">
        <v>449</v>
      </c>
      <c r="O27" s="83" t="s">
        <v>454</v>
      </c>
      <c r="P27" s="60" t="s">
        <v>9982</v>
      </c>
      <c r="Q27" s="8"/>
      <c r="R27" s="38" t="s">
        <v>1499</v>
      </c>
      <c r="S27" s="38" t="s">
        <v>6640</v>
      </c>
      <c r="T27" s="73"/>
      <c r="W27" s="29"/>
      <c r="X27" s="29"/>
      <c r="Y27" s="29"/>
      <c r="Z27" s="29"/>
      <c r="AA27" s="29"/>
      <c r="AB27" s="29"/>
      <c r="AC27" s="461"/>
      <c r="AD27" s="587"/>
      <c r="AE27" s="461"/>
      <c r="AF27" s="461"/>
      <c r="AG27" s="461"/>
      <c r="AH27" s="169"/>
      <c r="AI27" s="169"/>
      <c r="AJ27" s="169"/>
      <c r="AK27" s="100"/>
      <c r="AL27" s="100"/>
    </row>
    <row r="28" spans="1:38" ht="16" customHeight="1">
      <c r="A28" s="38">
        <v>25</v>
      </c>
      <c r="B28" s="73" t="s">
        <v>18360</v>
      </c>
      <c r="C28" s="38" t="s">
        <v>1385</v>
      </c>
      <c r="D28" s="8" t="s">
        <v>9971</v>
      </c>
      <c r="E28" s="8"/>
      <c r="F28" s="36" t="s">
        <v>9936</v>
      </c>
      <c r="G28" s="211" t="s">
        <v>9937</v>
      </c>
      <c r="H28" s="38" t="s">
        <v>10134</v>
      </c>
      <c r="I28" s="8" t="s">
        <v>21</v>
      </c>
      <c r="J28" s="38" t="str">
        <f>IF('Wilms files'!L28&gt;0, "Y", "N")</f>
        <v>N</v>
      </c>
      <c r="K28" s="4" t="s">
        <v>455</v>
      </c>
      <c r="L28" s="4" t="s">
        <v>22</v>
      </c>
      <c r="M28" s="8" t="s">
        <v>5107</v>
      </c>
      <c r="N28" s="8" t="s">
        <v>459</v>
      </c>
      <c r="O28" s="83" t="s">
        <v>463</v>
      </c>
      <c r="P28" s="60" t="s">
        <v>19145</v>
      </c>
      <c r="Q28" s="8"/>
      <c r="R28" s="38" t="s">
        <v>1499</v>
      </c>
      <c r="S28" s="38" t="s">
        <v>1386</v>
      </c>
      <c r="T28" s="73"/>
      <c r="W28" s="29"/>
      <c r="X28" s="29"/>
      <c r="Y28" s="29"/>
      <c r="Z28" s="29"/>
      <c r="AA28" s="29"/>
      <c r="AB28" s="29"/>
      <c r="AC28" s="461"/>
      <c r="AD28" s="587"/>
      <c r="AE28" s="461"/>
      <c r="AF28" s="461"/>
      <c r="AG28" s="461"/>
      <c r="AH28" s="169"/>
      <c r="AI28" s="169"/>
      <c r="AJ28" s="169"/>
      <c r="AK28" s="100"/>
      <c r="AL28" s="100"/>
    </row>
    <row r="29" spans="1:38" ht="16" customHeight="1">
      <c r="A29" s="38">
        <v>26</v>
      </c>
      <c r="B29" s="51" t="s">
        <v>18360</v>
      </c>
      <c r="C29" s="38" t="s">
        <v>1388</v>
      </c>
      <c r="D29" s="8" t="s">
        <v>9971</v>
      </c>
      <c r="E29" s="8"/>
      <c r="F29" s="36" t="s">
        <v>9938</v>
      </c>
      <c r="G29" s="211" t="s">
        <v>9939</v>
      </c>
      <c r="H29" s="38" t="s">
        <v>10135</v>
      </c>
      <c r="I29" s="8" t="s">
        <v>21</v>
      </c>
      <c r="J29" s="38" t="str">
        <f>IF('Wilms files'!L29&gt;0, "Y", "N")</f>
        <v>N</v>
      </c>
      <c r="K29" s="4" t="s">
        <v>455</v>
      </c>
      <c r="L29" s="4" t="s">
        <v>21</v>
      </c>
      <c r="M29" s="8" t="s">
        <v>5107</v>
      </c>
      <c r="N29" s="8" t="s">
        <v>460</v>
      </c>
      <c r="O29" s="83" t="s">
        <v>454</v>
      </c>
      <c r="P29" s="60" t="s">
        <v>9983</v>
      </c>
      <c r="Q29" s="8"/>
      <c r="R29" s="38" t="s">
        <v>1499</v>
      </c>
      <c r="S29" s="38" t="s">
        <v>3700</v>
      </c>
      <c r="T29" s="73"/>
      <c r="W29" s="29"/>
      <c r="X29" s="29"/>
      <c r="Y29" s="29"/>
      <c r="Z29" s="29"/>
      <c r="AA29" s="29"/>
      <c r="AB29" s="29"/>
      <c r="AC29" s="461"/>
      <c r="AD29" s="587"/>
      <c r="AE29" s="461"/>
      <c r="AF29" s="461"/>
      <c r="AG29" s="461"/>
      <c r="AH29" s="169"/>
      <c r="AI29" s="169"/>
      <c r="AJ29" s="169"/>
      <c r="AK29" s="100"/>
      <c r="AL29" s="100"/>
    </row>
    <row r="30" spans="1:38" ht="16" customHeight="1">
      <c r="A30" s="38">
        <v>27</v>
      </c>
      <c r="B30" s="73" t="s">
        <v>18360</v>
      </c>
      <c r="C30" s="38" t="s">
        <v>1390</v>
      </c>
      <c r="D30" s="8" t="s">
        <v>9971</v>
      </c>
      <c r="E30" s="8"/>
      <c r="F30" s="36"/>
      <c r="G30" s="151" t="s">
        <v>6541</v>
      </c>
      <c r="H30" s="38" t="s">
        <v>10136</v>
      </c>
      <c r="I30" s="8" t="s">
        <v>21</v>
      </c>
      <c r="J30" s="38" t="str">
        <f>IF('Wilms files'!L30&gt;0, "Y", "N")</f>
        <v>N</v>
      </c>
      <c r="K30" s="4" t="s">
        <v>455</v>
      </c>
      <c r="L30" s="4" t="s">
        <v>21</v>
      </c>
      <c r="M30" s="8" t="s">
        <v>5107</v>
      </c>
      <c r="N30" s="8" t="s">
        <v>471</v>
      </c>
      <c r="O30" s="83" t="s">
        <v>463</v>
      </c>
      <c r="P30" s="60" t="s">
        <v>9984</v>
      </c>
      <c r="Q30" s="8"/>
      <c r="R30" s="38" t="s">
        <v>20</v>
      </c>
      <c r="S30" s="38" t="s">
        <v>1391</v>
      </c>
      <c r="T30" s="73"/>
      <c r="W30" s="29"/>
      <c r="X30" s="29"/>
      <c r="Y30" s="29"/>
      <c r="Z30" s="29"/>
      <c r="AA30" s="29"/>
      <c r="AB30" s="29"/>
      <c r="AC30" s="461"/>
      <c r="AD30" s="587"/>
      <c r="AE30" s="461"/>
      <c r="AF30" s="461"/>
      <c r="AG30" s="461"/>
      <c r="AH30" s="169"/>
      <c r="AI30" s="169"/>
      <c r="AJ30" s="169"/>
      <c r="AK30" s="100"/>
      <c r="AL30" s="100"/>
    </row>
    <row r="31" spans="1:38" ht="16" customHeight="1">
      <c r="A31" s="38">
        <v>28</v>
      </c>
      <c r="B31" s="51" t="s">
        <v>18360</v>
      </c>
      <c r="C31" s="38" t="s">
        <v>1393</v>
      </c>
      <c r="D31" s="8" t="s">
        <v>9971</v>
      </c>
      <c r="E31" s="8"/>
      <c r="F31" s="36"/>
      <c r="G31" s="151" t="s">
        <v>6542</v>
      </c>
      <c r="H31" s="38" t="s">
        <v>10137</v>
      </c>
      <c r="I31" s="8" t="s">
        <v>21</v>
      </c>
      <c r="J31" s="38" t="str">
        <f>IF('Wilms files'!L31&gt;0, "Y", "N")</f>
        <v>N</v>
      </c>
      <c r="K31" s="4" t="s">
        <v>455</v>
      </c>
      <c r="L31" s="4" t="s">
        <v>22</v>
      </c>
      <c r="M31" s="8" t="s">
        <v>5107</v>
      </c>
      <c r="N31" s="8" t="s">
        <v>458</v>
      </c>
      <c r="O31" s="83" t="s">
        <v>454</v>
      </c>
      <c r="P31" s="60" t="s">
        <v>9976</v>
      </c>
      <c r="Q31" s="8"/>
      <c r="R31" s="38" t="s">
        <v>20</v>
      </c>
      <c r="S31" s="38" t="s">
        <v>274</v>
      </c>
      <c r="T31" s="73"/>
      <c r="W31" s="29"/>
      <c r="X31" s="29"/>
      <c r="Y31" s="29"/>
      <c r="Z31" s="29"/>
      <c r="AA31" s="29"/>
      <c r="AB31" s="29"/>
      <c r="AC31" s="461"/>
      <c r="AD31" s="587"/>
      <c r="AE31" s="461"/>
      <c r="AF31" s="461"/>
      <c r="AG31" s="461"/>
      <c r="AH31" s="169"/>
      <c r="AI31" s="169"/>
      <c r="AJ31" s="169"/>
      <c r="AK31" s="100"/>
      <c r="AL31" s="100"/>
    </row>
    <row r="32" spans="1:38" ht="16" customHeight="1">
      <c r="A32" s="38">
        <v>29</v>
      </c>
      <c r="B32" s="73" t="s">
        <v>18360</v>
      </c>
      <c r="C32" s="38" t="s">
        <v>1395</v>
      </c>
      <c r="D32" s="8" t="s">
        <v>9971</v>
      </c>
      <c r="E32" s="8"/>
      <c r="F32" s="36" t="s">
        <v>1493</v>
      </c>
      <c r="G32" s="211" t="s">
        <v>1494</v>
      </c>
      <c r="H32" s="38" t="s">
        <v>10138</v>
      </c>
      <c r="I32" s="8" t="s">
        <v>21</v>
      </c>
      <c r="J32" s="38" t="str">
        <f>IF('Wilms files'!L32&gt;0, "Y", "N")</f>
        <v>N</v>
      </c>
      <c r="K32" s="4" t="s">
        <v>455</v>
      </c>
      <c r="L32" s="4" t="s">
        <v>21</v>
      </c>
      <c r="M32" s="8" t="s">
        <v>5107</v>
      </c>
      <c r="N32" s="8" t="s">
        <v>449</v>
      </c>
      <c r="O32" s="83" t="s">
        <v>463</v>
      </c>
      <c r="P32" s="60" t="s">
        <v>9985</v>
      </c>
      <c r="Q32" s="8"/>
      <c r="R32" s="38" t="s">
        <v>1499</v>
      </c>
      <c r="S32" s="38" t="s">
        <v>1396</v>
      </c>
      <c r="T32" s="73"/>
      <c r="W32" s="29"/>
      <c r="X32" s="29"/>
      <c r="Y32" s="29"/>
      <c r="Z32" s="29"/>
      <c r="AA32" s="29"/>
      <c r="AB32" s="29"/>
      <c r="AC32" s="461"/>
      <c r="AD32" s="587"/>
      <c r="AE32" s="461"/>
      <c r="AF32" s="461"/>
      <c r="AG32" s="461"/>
      <c r="AH32" s="169"/>
      <c r="AI32" s="169"/>
      <c r="AJ32" s="169"/>
      <c r="AK32" s="100"/>
      <c r="AL32" s="100"/>
    </row>
    <row r="33" spans="1:38" ht="16" customHeight="1">
      <c r="A33" s="38">
        <v>30</v>
      </c>
      <c r="B33" s="51" t="s">
        <v>18360</v>
      </c>
      <c r="C33" s="38" t="s">
        <v>1398</v>
      </c>
      <c r="D33" s="8" t="s">
        <v>9971</v>
      </c>
      <c r="E33" s="8"/>
      <c r="F33" s="36" t="s">
        <v>9940</v>
      </c>
      <c r="G33" s="211" t="s">
        <v>9941</v>
      </c>
      <c r="H33" s="38" t="s">
        <v>10139</v>
      </c>
      <c r="I33" s="8" t="s">
        <v>21</v>
      </c>
      <c r="J33" s="38" t="str">
        <f>IF('Wilms files'!L33&gt;0, "Y", "N")</f>
        <v>N</v>
      </c>
      <c r="K33" s="4" t="s">
        <v>455</v>
      </c>
      <c r="L33" s="4" t="s">
        <v>22</v>
      </c>
      <c r="M33" s="8" t="s">
        <v>5107</v>
      </c>
      <c r="N33" s="8" t="s">
        <v>460</v>
      </c>
      <c r="O33" s="83" t="s">
        <v>454</v>
      </c>
      <c r="P33" s="60" t="s">
        <v>9979</v>
      </c>
      <c r="Q33" s="8"/>
      <c r="R33" s="38" t="s">
        <v>1499</v>
      </c>
      <c r="S33" s="38" t="s">
        <v>1399</v>
      </c>
      <c r="T33" s="73"/>
      <c r="W33" s="29"/>
      <c r="X33" s="29"/>
      <c r="Y33" s="29"/>
      <c r="Z33" s="29"/>
      <c r="AA33" s="29"/>
      <c r="AB33" s="29"/>
      <c r="AC33" s="461"/>
      <c r="AD33" s="587"/>
      <c r="AE33" s="461"/>
      <c r="AF33" s="461"/>
      <c r="AG33" s="461"/>
      <c r="AH33" s="169"/>
      <c r="AI33" s="169"/>
      <c r="AJ33" s="169"/>
      <c r="AK33" s="100"/>
      <c r="AL33" s="100"/>
    </row>
    <row r="34" spans="1:38" ht="16" customHeight="1">
      <c r="A34" s="38">
        <v>31</v>
      </c>
      <c r="B34" s="51" t="s">
        <v>18360</v>
      </c>
      <c r="C34" s="38" t="s">
        <v>1401</v>
      </c>
      <c r="D34" s="8" t="s">
        <v>9971</v>
      </c>
      <c r="E34" s="8"/>
      <c r="F34" s="36" t="s">
        <v>9942</v>
      </c>
      <c r="G34" s="211" t="s">
        <v>9943</v>
      </c>
      <c r="H34" s="38" t="s">
        <v>10140</v>
      </c>
      <c r="I34" s="8" t="s">
        <v>21</v>
      </c>
      <c r="J34" s="38" t="str">
        <f>IF('Wilms files'!L34&gt;0, "Y", "N")</f>
        <v>N</v>
      </c>
      <c r="K34" s="4" t="s">
        <v>455</v>
      </c>
      <c r="L34" s="4" t="s">
        <v>22</v>
      </c>
      <c r="M34" s="8" t="s">
        <v>5107</v>
      </c>
      <c r="N34" s="8" t="s">
        <v>461</v>
      </c>
      <c r="O34" s="83" t="s">
        <v>463</v>
      </c>
      <c r="P34" s="60" t="s">
        <v>19146</v>
      </c>
      <c r="Q34" s="8"/>
      <c r="R34" s="38" t="s">
        <v>1499</v>
      </c>
      <c r="S34" s="38" t="s">
        <v>1402</v>
      </c>
      <c r="T34" s="73"/>
      <c r="W34" s="29"/>
      <c r="X34" s="29"/>
      <c r="Y34" s="29"/>
      <c r="Z34" s="29"/>
      <c r="AA34" s="29"/>
      <c r="AB34" s="29"/>
      <c r="AC34" s="461"/>
      <c r="AD34" s="587"/>
      <c r="AE34" s="461"/>
      <c r="AF34" s="461"/>
      <c r="AG34" s="461"/>
      <c r="AH34" s="169"/>
      <c r="AI34" s="169"/>
      <c r="AJ34" s="169"/>
      <c r="AK34" s="100"/>
      <c r="AL34" s="100"/>
    </row>
    <row r="35" spans="1:38" ht="16" customHeight="1">
      <c r="A35" s="38">
        <v>32</v>
      </c>
      <c r="B35" s="73" t="s">
        <v>18360</v>
      </c>
      <c r="C35" s="38" t="s">
        <v>1404</v>
      </c>
      <c r="D35" s="8" t="s">
        <v>9971</v>
      </c>
      <c r="E35" s="8"/>
      <c r="F35" s="36"/>
      <c r="G35" s="151" t="s">
        <v>6543</v>
      </c>
      <c r="H35" s="38" t="s">
        <v>10141</v>
      </c>
      <c r="I35" s="8" t="s">
        <v>21</v>
      </c>
      <c r="J35" s="38" t="str">
        <f>IF('Wilms files'!L35&gt;0, "Y", "N")</f>
        <v>N</v>
      </c>
      <c r="K35" s="4" t="s">
        <v>450</v>
      </c>
      <c r="L35" s="4" t="s">
        <v>21</v>
      </c>
      <c r="M35" s="8" t="s">
        <v>5107</v>
      </c>
      <c r="N35" s="8" t="s">
        <v>458</v>
      </c>
      <c r="O35" s="83" t="s">
        <v>454</v>
      </c>
      <c r="P35" s="60" t="s">
        <v>9986</v>
      </c>
      <c r="Q35" s="8"/>
      <c r="R35" s="38" t="s">
        <v>20</v>
      </c>
      <c r="S35" s="38" t="s">
        <v>562</v>
      </c>
      <c r="T35" s="73"/>
      <c r="W35" s="29"/>
      <c r="X35" s="29"/>
      <c r="Y35" s="29"/>
      <c r="Z35" s="29"/>
      <c r="AA35" s="29"/>
      <c r="AB35" s="29"/>
      <c r="AC35" s="461"/>
      <c r="AD35" s="587"/>
      <c r="AE35" s="461"/>
      <c r="AF35" s="461"/>
      <c r="AG35" s="461"/>
      <c r="AH35" s="169"/>
      <c r="AI35" s="169"/>
      <c r="AJ35" s="169"/>
      <c r="AK35" s="100"/>
      <c r="AL35" s="100"/>
    </row>
    <row r="36" spans="1:38" ht="16" customHeight="1">
      <c r="A36" s="38">
        <v>33</v>
      </c>
      <c r="B36" s="51" t="s">
        <v>18360</v>
      </c>
      <c r="C36" s="38" t="s">
        <v>1406</v>
      </c>
      <c r="D36" s="8" t="s">
        <v>9971</v>
      </c>
      <c r="E36" s="8"/>
      <c r="F36" s="36" t="s">
        <v>9944</v>
      </c>
      <c r="G36" s="211" t="s">
        <v>9945</v>
      </c>
      <c r="H36" s="38" t="s">
        <v>10142</v>
      </c>
      <c r="I36" s="8" t="s">
        <v>21</v>
      </c>
      <c r="J36" s="38" t="str">
        <f>IF('Wilms files'!L36&gt;0, "Y", "N")</f>
        <v>N</v>
      </c>
      <c r="K36" s="4" t="s">
        <v>455</v>
      </c>
      <c r="L36" s="4" t="s">
        <v>22</v>
      </c>
      <c r="M36" s="8" t="s">
        <v>5107</v>
      </c>
      <c r="N36" s="8" t="s">
        <v>9987</v>
      </c>
      <c r="O36" s="83" t="s">
        <v>454</v>
      </c>
      <c r="P36" s="60" t="s">
        <v>19195</v>
      </c>
      <c r="Q36" s="8"/>
      <c r="R36" s="38" t="s">
        <v>1499</v>
      </c>
      <c r="S36" s="38" t="s">
        <v>1407</v>
      </c>
      <c r="T36" s="73"/>
      <c r="W36" s="29"/>
      <c r="X36" s="29"/>
      <c r="Y36" s="29"/>
      <c r="Z36" s="29"/>
      <c r="AA36" s="29"/>
      <c r="AB36" s="29"/>
      <c r="AC36" s="461"/>
      <c r="AD36" s="587"/>
      <c r="AE36" s="461"/>
      <c r="AF36" s="461"/>
      <c r="AG36" s="461"/>
      <c r="AH36" s="169"/>
      <c r="AI36" s="169"/>
      <c r="AJ36" s="169"/>
      <c r="AK36" s="100"/>
      <c r="AL36" s="100"/>
    </row>
    <row r="37" spans="1:38" ht="16" customHeight="1">
      <c r="A37" s="38">
        <v>34</v>
      </c>
      <c r="B37" s="51" t="s">
        <v>18360</v>
      </c>
      <c r="C37" s="38" t="s">
        <v>1409</v>
      </c>
      <c r="D37" s="8" t="s">
        <v>9971</v>
      </c>
      <c r="E37" s="8"/>
      <c r="F37" s="36" t="s">
        <v>1495</v>
      </c>
      <c r="G37" s="211" t="s">
        <v>1496</v>
      </c>
      <c r="H37" s="38" t="s">
        <v>10143</v>
      </c>
      <c r="I37" s="8" t="s">
        <v>21</v>
      </c>
      <c r="J37" s="38" t="str">
        <f>IF('Wilms files'!L37&gt;0, "Y", "N")</f>
        <v>N</v>
      </c>
      <c r="K37" s="4" t="s">
        <v>455</v>
      </c>
      <c r="L37" s="4" t="s">
        <v>21</v>
      </c>
      <c r="M37" s="8" t="s">
        <v>5107</v>
      </c>
      <c r="N37" s="8" t="s">
        <v>462</v>
      </c>
      <c r="O37" s="83" t="s">
        <v>454</v>
      </c>
      <c r="P37" s="60" t="s">
        <v>9988</v>
      </c>
      <c r="Q37" s="8"/>
      <c r="R37" s="38" t="s">
        <v>1499</v>
      </c>
      <c r="S37" s="38" t="s">
        <v>15279</v>
      </c>
      <c r="T37" s="73"/>
      <c r="W37" s="29"/>
      <c r="X37" s="29"/>
      <c r="Y37" s="29"/>
      <c r="Z37" s="29"/>
      <c r="AA37" s="29"/>
      <c r="AB37" s="29"/>
      <c r="AC37" s="461"/>
      <c r="AD37" s="587"/>
      <c r="AE37" s="461"/>
      <c r="AF37" s="461"/>
      <c r="AG37" s="461"/>
      <c r="AH37" s="169"/>
      <c r="AI37" s="169"/>
      <c r="AJ37" s="169"/>
      <c r="AK37" s="100"/>
      <c r="AL37" s="100"/>
    </row>
    <row r="38" spans="1:38" ht="16" customHeight="1">
      <c r="A38" s="38">
        <v>35</v>
      </c>
      <c r="B38" s="51" t="s">
        <v>18360</v>
      </c>
      <c r="C38" s="38" t="s">
        <v>1411</v>
      </c>
      <c r="D38" s="8" t="s">
        <v>9971</v>
      </c>
      <c r="E38" s="8"/>
      <c r="F38" s="36"/>
      <c r="G38" s="151" t="s">
        <v>6544</v>
      </c>
      <c r="H38" s="38" t="s">
        <v>10144</v>
      </c>
      <c r="I38" s="8" t="s">
        <v>21</v>
      </c>
      <c r="J38" s="38" t="str">
        <f>IF('Wilms files'!L38&gt;0, "Y", "N")</f>
        <v>N</v>
      </c>
      <c r="K38" s="4" t="s">
        <v>455</v>
      </c>
      <c r="L38" s="4" t="s">
        <v>21</v>
      </c>
      <c r="M38" s="8" t="s">
        <v>5107</v>
      </c>
      <c r="N38" s="8" t="s">
        <v>449</v>
      </c>
      <c r="O38" s="83" t="s">
        <v>454</v>
      </c>
      <c r="P38" s="60" t="s">
        <v>9989</v>
      </c>
      <c r="Q38" s="8"/>
      <c r="R38" s="38" t="s">
        <v>20</v>
      </c>
      <c r="S38" s="38" t="s">
        <v>821</v>
      </c>
      <c r="T38" s="73"/>
      <c r="W38" s="29"/>
      <c r="X38" s="29"/>
      <c r="Y38" s="29"/>
      <c r="Z38" s="29"/>
      <c r="AA38" s="29"/>
      <c r="AB38" s="29"/>
      <c r="AC38" s="461"/>
      <c r="AD38" s="587"/>
      <c r="AE38" s="461"/>
      <c r="AF38" s="461"/>
      <c r="AG38" s="461"/>
      <c r="AH38" s="169"/>
      <c r="AI38" s="169"/>
      <c r="AJ38" s="169"/>
      <c r="AK38" s="100"/>
      <c r="AL38" s="100"/>
    </row>
    <row r="39" spans="1:38" ht="16" customHeight="1">
      <c r="A39" s="38">
        <v>36</v>
      </c>
      <c r="B39" s="51" t="s">
        <v>18360</v>
      </c>
      <c r="C39" s="38" t="s">
        <v>1413</v>
      </c>
      <c r="D39" s="8" t="s">
        <v>9971</v>
      </c>
      <c r="E39" s="67"/>
      <c r="F39" s="179" t="s">
        <v>9946</v>
      </c>
      <c r="G39" s="211" t="s">
        <v>9947</v>
      </c>
      <c r="H39" s="38" t="s">
        <v>10145</v>
      </c>
      <c r="I39" s="8" t="s">
        <v>21</v>
      </c>
      <c r="J39" s="38" t="str">
        <f>IF('Wilms files'!L39&gt;0, "Y", "N")</f>
        <v>N</v>
      </c>
      <c r="K39" s="4" t="s">
        <v>455</v>
      </c>
      <c r="L39" s="4" t="s">
        <v>22</v>
      </c>
      <c r="M39" s="8" t="s">
        <v>5107</v>
      </c>
      <c r="N39" s="8" t="s">
        <v>458</v>
      </c>
      <c r="O39" s="83" t="s">
        <v>463</v>
      </c>
      <c r="P39" s="60" t="s">
        <v>19135</v>
      </c>
      <c r="Q39" s="8"/>
      <c r="R39" s="38" t="s">
        <v>1499</v>
      </c>
      <c r="S39" s="38" t="s">
        <v>9967</v>
      </c>
      <c r="T39" s="73"/>
      <c r="W39" s="29"/>
      <c r="X39" s="29"/>
      <c r="Y39" s="29"/>
      <c r="Z39" s="29"/>
      <c r="AA39" s="29"/>
      <c r="AB39" s="29"/>
      <c r="AC39" s="461"/>
      <c r="AD39" s="587"/>
      <c r="AE39" s="461"/>
      <c r="AF39" s="461"/>
      <c r="AG39" s="461"/>
      <c r="AH39" s="169"/>
      <c r="AI39" s="169"/>
      <c r="AJ39" s="169"/>
      <c r="AK39" s="100"/>
      <c r="AL39" s="100"/>
    </row>
    <row r="40" spans="1:38" ht="16" customHeight="1">
      <c r="A40" s="38">
        <v>37</v>
      </c>
      <c r="B40" s="51" t="s">
        <v>18360</v>
      </c>
      <c r="C40" s="38" t="s">
        <v>1415</v>
      </c>
      <c r="D40" s="8" t="s">
        <v>9971</v>
      </c>
      <c r="E40" s="67"/>
      <c r="F40" s="179" t="s">
        <v>9948</v>
      </c>
      <c r="G40" s="211" t="s">
        <v>9949</v>
      </c>
      <c r="H40" s="38" t="s">
        <v>10146</v>
      </c>
      <c r="I40" s="8" t="s">
        <v>21</v>
      </c>
      <c r="J40" s="38" t="str">
        <f>IF('Wilms files'!L40&gt;0, "Y", "N")</f>
        <v>N</v>
      </c>
      <c r="K40" s="4" t="s">
        <v>455</v>
      </c>
      <c r="L40" s="4" t="s">
        <v>22</v>
      </c>
      <c r="M40" s="8" t="s">
        <v>5107</v>
      </c>
      <c r="N40" s="8" t="s">
        <v>9990</v>
      </c>
      <c r="O40" s="83" t="s">
        <v>463</v>
      </c>
      <c r="P40" s="60" t="s">
        <v>19196</v>
      </c>
      <c r="Q40" s="8"/>
      <c r="R40" s="38" t="s">
        <v>1499</v>
      </c>
      <c r="S40" s="38" t="s">
        <v>284</v>
      </c>
      <c r="T40" s="73"/>
      <c r="W40" s="29"/>
      <c r="X40" s="29"/>
      <c r="Y40" s="29"/>
      <c r="Z40" s="29"/>
      <c r="AA40" s="29"/>
      <c r="AB40" s="29"/>
      <c r="AC40" s="461"/>
      <c r="AD40" s="587"/>
      <c r="AE40" s="461"/>
      <c r="AF40" s="461"/>
      <c r="AG40" s="461"/>
      <c r="AH40" s="169"/>
      <c r="AI40" s="169"/>
      <c r="AJ40" s="169"/>
      <c r="AK40" s="100"/>
      <c r="AL40" s="100"/>
    </row>
    <row r="41" spans="1:38" ht="16" customHeight="1">
      <c r="A41" s="38">
        <v>38</v>
      </c>
      <c r="B41" s="51" t="s">
        <v>18360</v>
      </c>
      <c r="C41" s="38" t="s">
        <v>1417</v>
      </c>
      <c r="D41" s="8" t="s">
        <v>9971</v>
      </c>
      <c r="E41" s="8"/>
      <c r="F41" s="8" t="s">
        <v>9950</v>
      </c>
      <c r="G41" s="211" t="s">
        <v>9951</v>
      </c>
      <c r="H41" s="38" t="s">
        <v>10147</v>
      </c>
      <c r="I41" s="8" t="s">
        <v>21</v>
      </c>
      <c r="J41" s="38" t="str">
        <f>IF('Wilms files'!L41&gt;0, "Y", "N")</f>
        <v>N</v>
      </c>
      <c r="K41" s="4" t="s">
        <v>455</v>
      </c>
      <c r="L41" s="4" t="s">
        <v>21</v>
      </c>
      <c r="M41" s="8" t="s">
        <v>5107</v>
      </c>
      <c r="N41" s="8" t="s">
        <v>448</v>
      </c>
      <c r="O41" s="83" t="s">
        <v>463</v>
      </c>
      <c r="P41" s="60" t="s">
        <v>9991</v>
      </c>
      <c r="Q41" s="8"/>
      <c r="R41" s="38" t="s">
        <v>1499</v>
      </c>
      <c r="S41" s="38" t="s">
        <v>23697</v>
      </c>
      <c r="T41" s="73"/>
      <c r="W41" s="29"/>
      <c r="X41" s="29"/>
      <c r="Y41" s="29"/>
      <c r="Z41" s="29"/>
      <c r="AA41" s="29"/>
      <c r="AB41" s="29"/>
      <c r="AC41" s="461"/>
      <c r="AD41" s="587"/>
      <c r="AE41" s="461"/>
      <c r="AF41" s="461"/>
      <c r="AG41" s="461"/>
      <c r="AH41" s="169"/>
      <c r="AI41" s="169"/>
      <c r="AJ41" s="169"/>
      <c r="AK41" s="100"/>
      <c r="AL41" s="100"/>
    </row>
    <row r="42" spans="1:38" ht="16" customHeight="1">
      <c r="A42" s="38">
        <v>39</v>
      </c>
      <c r="B42" s="51" t="s">
        <v>18360</v>
      </c>
      <c r="C42" s="38" t="s">
        <v>1419</v>
      </c>
      <c r="D42" s="8" t="s">
        <v>9971</v>
      </c>
      <c r="E42" s="67"/>
      <c r="F42" s="179"/>
      <c r="G42" s="211" t="s">
        <v>6545</v>
      </c>
      <c r="H42" s="38" t="s">
        <v>10148</v>
      </c>
      <c r="I42" s="8" t="s">
        <v>21</v>
      </c>
      <c r="J42" s="38" t="str">
        <f>IF('Wilms files'!L42&gt;0, "Y", "N")</f>
        <v>N</v>
      </c>
      <c r="K42" s="4" t="s">
        <v>455</v>
      </c>
      <c r="L42" s="4" t="s">
        <v>21</v>
      </c>
      <c r="M42" s="8" t="s">
        <v>5107</v>
      </c>
      <c r="N42" s="8" t="s">
        <v>460</v>
      </c>
      <c r="O42" s="83" t="s">
        <v>454</v>
      </c>
      <c r="P42" s="60" t="s">
        <v>9974</v>
      </c>
      <c r="Q42" s="8"/>
      <c r="R42" s="38" t="s">
        <v>20</v>
      </c>
      <c r="S42" s="38" t="s">
        <v>781</v>
      </c>
      <c r="T42" s="73"/>
      <c r="W42" s="29"/>
      <c r="X42" s="29"/>
      <c r="Y42" s="29"/>
      <c r="Z42" s="29"/>
      <c r="AA42" s="29"/>
      <c r="AB42" s="29"/>
      <c r="AC42" s="461"/>
      <c r="AD42" s="587"/>
      <c r="AE42" s="461"/>
      <c r="AF42" s="461"/>
      <c r="AG42" s="461"/>
      <c r="AH42" s="169"/>
      <c r="AI42" s="169"/>
      <c r="AJ42" s="169"/>
      <c r="AK42" s="100"/>
      <c r="AL42" s="100"/>
    </row>
    <row r="43" spans="1:38" ht="16" customHeight="1">
      <c r="A43" s="38">
        <v>40</v>
      </c>
      <c r="B43" s="51" t="s">
        <v>18360</v>
      </c>
      <c r="C43" s="38" t="s">
        <v>1421</v>
      </c>
      <c r="D43" s="8" t="s">
        <v>9971</v>
      </c>
      <c r="E43" s="67"/>
      <c r="F43" s="179" t="s">
        <v>1497</v>
      </c>
      <c r="G43" s="211" t="s">
        <v>1498</v>
      </c>
      <c r="H43" s="38" t="s">
        <v>10149</v>
      </c>
      <c r="I43" s="8" t="s">
        <v>21</v>
      </c>
      <c r="J43" s="38" t="str">
        <f>IF('Wilms files'!L43&gt;0, "Y", "N")</f>
        <v>N</v>
      </c>
      <c r="K43" s="4" t="s">
        <v>455</v>
      </c>
      <c r="L43" s="4" t="s">
        <v>22</v>
      </c>
      <c r="M43" s="8" t="s">
        <v>5107</v>
      </c>
      <c r="N43" s="8" t="s">
        <v>472</v>
      </c>
      <c r="O43" s="83" t="s">
        <v>454</v>
      </c>
      <c r="P43" s="60" t="s">
        <v>9977</v>
      </c>
      <c r="Q43" s="8"/>
      <c r="R43" s="38" t="s">
        <v>1499</v>
      </c>
      <c r="S43" s="38" t="s">
        <v>1422</v>
      </c>
      <c r="T43" s="73"/>
      <c r="W43" s="29"/>
      <c r="X43" s="29"/>
      <c r="Y43" s="29"/>
      <c r="Z43" s="29"/>
      <c r="AA43" s="29"/>
      <c r="AB43" s="29"/>
      <c r="AC43" s="461"/>
      <c r="AD43" s="587"/>
      <c r="AE43" s="461"/>
      <c r="AF43" s="461"/>
      <c r="AG43" s="461"/>
      <c r="AH43" s="169"/>
      <c r="AI43" s="169"/>
      <c r="AJ43" s="169"/>
      <c r="AK43" s="100"/>
      <c r="AL43" s="100"/>
    </row>
    <row r="44" spans="1:38" ht="16" customHeight="1">
      <c r="A44" s="38">
        <v>41</v>
      </c>
      <c r="B44" s="73" t="s">
        <v>18360</v>
      </c>
      <c r="C44" s="38" t="s">
        <v>1424</v>
      </c>
      <c r="D44" s="8" t="s">
        <v>9971</v>
      </c>
      <c r="E44" s="67"/>
      <c r="F44" s="179"/>
      <c r="G44" s="100" t="s">
        <v>6546</v>
      </c>
      <c r="H44" s="38" t="s">
        <v>10150</v>
      </c>
      <c r="I44" s="8" t="s">
        <v>21</v>
      </c>
      <c r="J44" s="38" t="str">
        <f>IF('Wilms files'!L44&gt;0, "Y", "N")</f>
        <v>N</v>
      </c>
      <c r="K44" s="4" t="s">
        <v>450</v>
      </c>
      <c r="L44" s="4" t="s">
        <v>21</v>
      </c>
      <c r="M44" s="8" t="s">
        <v>9992</v>
      </c>
      <c r="N44" s="8" t="s">
        <v>458</v>
      </c>
      <c r="O44" s="83" t="s">
        <v>463</v>
      </c>
      <c r="P44" s="60" t="s">
        <v>19197</v>
      </c>
      <c r="Q44" s="8"/>
      <c r="R44" s="38" t="s">
        <v>20</v>
      </c>
      <c r="S44" s="38" t="s">
        <v>272</v>
      </c>
      <c r="T44" s="73"/>
      <c r="W44" s="29"/>
      <c r="X44" s="29"/>
      <c r="Y44" s="29"/>
      <c r="Z44" s="29"/>
      <c r="AA44" s="29"/>
      <c r="AB44" s="29"/>
      <c r="AC44" s="461"/>
      <c r="AD44" s="587"/>
      <c r="AE44" s="461"/>
      <c r="AF44" s="461"/>
      <c r="AG44" s="461"/>
      <c r="AH44" s="169"/>
      <c r="AI44" s="169"/>
      <c r="AJ44" s="169"/>
      <c r="AK44" s="100"/>
      <c r="AL44" s="100"/>
    </row>
    <row r="45" spans="1:38" ht="16" customHeight="1">
      <c r="A45" s="38">
        <v>42</v>
      </c>
      <c r="B45" s="51" t="s">
        <v>18360</v>
      </c>
      <c r="C45" s="38" t="s">
        <v>1426</v>
      </c>
      <c r="D45" s="8" t="s">
        <v>9971</v>
      </c>
      <c r="E45" s="67"/>
      <c r="F45" s="179" t="s">
        <v>9954</v>
      </c>
      <c r="G45" s="211" t="s">
        <v>9955</v>
      </c>
      <c r="H45" s="38" t="s">
        <v>10151</v>
      </c>
      <c r="I45" s="8" t="s">
        <v>21</v>
      </c>
      <c r="J45" s="38" t="str">
        <f>IF('Wilms files'!L45&gt;0, "Y", "N")</f>
        <v>N</v>
      </c>
      <c r="K45" s="4" t="s">
        <v>455</v>
      </c>
      <c r="L45" s="4" t="s">
        <v>21</v>
      </c>
      <c r="M45" s="8" t="s">
        <v>5107</v>
      </c>
      <c r="N45" s="8" t="s">
        <v>461</v>
      </c>
      <c r="O45" s="83" t="s">
        <v>454</v>
      </c>
      <c r="P45" s="60" t="s">
        <v>9993</v>
      </c>
      <c r="Q45" s="8"/>
      <c r="R45" s="38" t="s">
        <v>1499</v>
      </c>
      <c r="S45" s="38" t="s">
        <v>1427</v>
      </c>
      <c r="T45" s="73"/>
      <c r="W45" s="29"/>
      <c r="X45" s="29"/>
      <c r="Y45" s="29"/>
      <c r="Z45" s="29"/>
      <c r="AA45" s="29"/>
      <c r="AB45" s="29"/>
      <c r="AC45" s="461"/>
      <c r="AD45" s="587"/>
      <c r="AE45" s="461"/>
      <c r="AF45" s="461"/>
      <c r="AG45" s="461"/>
      <c r="AH45" s="169"/>
      <c r="AI45" s="169"/>
      <c r="AJ45" s="169"/>
      <c r="AK45" s="100"/>
      <c r="AL45" s="100"/>
    </row>
    <row r="46" spans="1:38" ht="16" customHeight="1">
      <c r="A46" s="38">
        <v>43</v>
      </c>
      <c r="B46" s="73" t="s">
        <v>18360</v>
      </c>
      <c r="C46" s="38" t="s">
        <v>1429</v>
      </c>
      <c r="D46" s="8" t="s">
        <v>9971</v>
      </c>
      <c r="E46" s="67"/>
      <c r="F46" s="179" t="s">
        <v>9952</v>
      </c>
      <c r="G46" s="211" t="s">
        <v>9953</v>
      </c>
      <c r="H46" s="38" t="s">
        <v>10152</v>
      </c>
      <c r="I46" s="8" t="s">
        <v>21</v>
      </c>
      <c r="J46" s="38" t="str">
        <f>IF('Wilms files'!L46&gt;0, "Y", "N")</f>
        <v>N</v>
      </c>
      <c r="K46" s="4" t="s">
        <v>455</v>
      </c>
      <c r="L46" s="4" t="s">
        <v>22</v>
      </c>
      <c r="M46" s="8" t="s">
        <v>5107</v>
      </c>
      <c r="N46" s="8" t="s">
        <v>458</v>
      </c>
      <c r="O46" s="83" t="s">
        <v>463</v>
      </c>
      <c r="P46" s="60" t="s">
        <v>19147</v>
      </c>
      <c r="Q46" s="8"/>
      <c r="R46" s="38" t="s">
        <v>1499</v>
      </c>
      <c r="S46" s="38" t="s">
        <v>3700</v>
      </c>
      <c r="T46" s="73"/>
      <c r="W46" s="29"/>
      <c r="X46" s="29"/>
      <c r="Y46" s="29"/>
      <c r="Z46" s="29"/>
      <c r="AA46" s="29"/>
      <c r="AB46" s="29"/>
      <c r="AC46" s="461"/>
      <c r="AD46" s="587"/>
      <c r="AE46" s="461"/>
      <c r="AF46" s="461"/>
      <c r="AG46" s="461"/>
      <c r="AH46" s="169"/>
      <c r="AI46" s="169"/>
      <c r="AJ46" s="169"/>
      <c r="AK46" s="100"/>
      <c r="AL46" s="100"/>
    </row>
    <row r="47" spans="1:38" ht="16" customHeight="1">
      <c r="A47" s="38">
        <v>44</v>
      </c>
      <c r="B47" s="73" t="s">
        <v>18360</v>
      </c>
      <c r="C47" s="38" t="s">
        <v>1431</v>
      </c>
      <c r="D47" s="8" t="s">
        <v>9971</v>
      </c>
      <c r="E47" s="67"/>
      <c r="F47" s="179" t="s">
        <v>9956</v>
      </c>
      <c r="G47" s="211" t="s">
        <v>9957</v>
      </c>
      <c r="H47" s="8" t="s">
        <v>10153</v>
      </c>
      <c r="I47" s="8" t="s">
        <v>21</v>
      </c>
      <c r="J47" s="38" t="str">
        <f>IF('Wilms files'!L47&gt;0, "Y", "N")</f>
        <v>N</v>
      </c>
      <c r="K47" s="4" t="s">
        <v>455</v>
      </c>
      <c r="L47" s="4" t="s">
        <v>21</v>
      </c>
      <c r="M47" s="8" t="s">
        <v>5107</v>
      </c>
      <c r="N47" s="8" t="s">
        <v>9981</v>
      </c>
      <c r="O47" s="83" t="s">
        <v>454</v>
      </c>
      <c r="P47" s="60" t="s">
        <v>19144</v>
      </c>
      <c r="Q47" s="8"/>
      <c r="R47" s="38" t="s">
        <v>1499</v>
      </c>
      <c r="S47" s="38" t="s">
        <v>274</v>
      </c>
      <c r="T47" s="73"/>
      <c r="W47" s="29"/>
      <c r="X47" s="29"/>
      <c r="Y47" s="29"/>
      <c r="Z47" s="29"/>
      <c r="AA47" s="29"/>
      <c r="AB47" s="29"/>
      <c r="AC47" s="461"/>
      <c r="AD47" s="587"/>
      <c r="AE47" s="461"/>
      <c r="AF47" s="461"/>
      <c r="AG47" s="461"/>
      <c r="AH47" s="169"/>
      <c r="AI47" s="169"/>
      <c r="AJ47" s="169"/>
      <c r="AK47" s="100"/>
      <c r="AL47" s="100"/>
    </row>
    <row r="48" spans="1:38" ht="16" customHeight="1">
      <c r="A48" s="38">
        <v>45</v>
      </c>
      <c r="B48" s="73" t="s">
        <v>18360</v>
      </c>
      <c r="C48" s="38" t="s">
        <v>1433</v>
      </c>
      <c r="D48" s="8" t="s">
        <v>9971</v>
      </c>
      <c r="E48" s="67"/>
      <c r="F48" s="179" t="s">
        <v>9958</v>
      </c>
      <c r="G48" s="211" t="s">
        <v>9959</v>
      </c>
      <c r="H48" s="8" t="s">
        <v>10154</v>
      </c>
      <c r="I48" s="8" t="s">
        <v>21</v>
      </c>
      <c r="J48" s="38" t="str">
        <f>IF('Wilms files'!L48&gt;0, "Y", "N")</f>
        <v>N</v>
      </c>
      <c r="K48" s="4" t="s">
        <v>455</v>
      </c>
      <c r="L48" s="4" t="s">
        <v>22</v>
      </c>
      <c r="M48" s="8" t="s">
        <v>5107</v>
      </c>
      <c r="N48" s="8" t="s">
        <v>460</v>
      </c>
      <c r="O48" s="83" t="s">
        <v>463</v>
      </c>
      <c r="P48" s="60" t="s">
        <v>19148</v>
      </c>
      <c r="Q48" s="8"/>
      <c r="R48" s="38" t="s">
        <v>1499</v>
      </c>
      <c r="S48" s="38" t="s">
        <v>284</v>
      </c>
      <c r="T48" s="73"/>
      <c r="W48" s="29"/>
      <c r="X48" s="29"/>
      <c r="Y48" s="29"/>
      <c r="Z48" s="29"/>
      <c r="AA48" s="29"/>
      <c r="AB48" s="29"/>
      <c r="AC48" s="461"/>
      <c r="AD48" s="587"/>
      <c r="AE48" s="461"/>
      <c r="AF48" s="461"/>
      <c r="AG48" s="461"/>
      <c r="AH48" s="169"/>
      <c r="AI48" s="169"/>
      <c r="AJ48" s="169"/>
      <c r="AK48" s="100"/>
      <c r="AL48" s="100"/>
    </row>
    <row r="49" spans="1:38" ht="16" customHeight="1">
      <c r="A49" s="38">
        <v>46</v>
      </c>
      <c r="B49" s="73" t="s">
        <v>18360</v>
      </c>
      <c r="C49" s="38" t="s">
        <v>1435</v>
      </c>
      <c r="D49" s="8" t="s">
        <v>9971</v>
      </c>
      <c r="E49" s="67"/>
      <c r="F49" s="179"/>
      <c r="G49" s="211" t="s">
        <v>6547</v>
      </c>
      <c r="H49" s="8" t="s">
        <v>10155</v>
      </c>
      <c r="I49" s="8" t="s">
        <v>22</v>
      </c>
      <c r="J49" s="38" t="str">
        <f>IF('Wilms files'!L49&gt;0, "Y", "N")</f>
        <v>N</v>
      </c>
      <c r="K49" s="4" t="s">
        <v>455</v>
      </c>
      <c r="L49" s="4" t="s">
        <v>22</v>
      </c>
      <c r="M49" s="8" t="s">
        <v>5107</v>
      </c>
      <c r="N49" s="8" t="s">
        <v>465</v>
      </c>
      <c r="O49" s="83" t="s">
        <v>463</v>
      </c>
      <c r="P49" s="60" t="s">
        <v>19198</v>
      </c>
      <c r="Q49" s="8" t="s">
        <v>17668</v>
      </c>
      <c r="R49" s="38" t="s">
        <v>20</v>
      </c>
      <c r="S49" s="38" t="s">
        <v>279</v>
      </c>
      <c r="T49" s="73"/>
      <c r="W49" s="29"/>
      <c r="X49" s="29"/>
      <c r="Y49" s="29"/>
      <c r="Z49" s="29"/>
      <c r="AA49" s="29"/>
      <c r="AB49" s="29"/>
      <c r="AC49" s="461"/>
      <c r="AD49" s="587"/>
      <c r="AE49" s="461"/>
      <c r="AF49" s="461"/>
      <c r="AG49" s="461"/>
      <c r="AH49" s="169"/>
      <c r="AI49" s="169"/>
      <c r="AJ49" s="169"/>
      <c r="AK49" s="100"/>
      <c r="AL49" s="100"/>
    </row>
    <row r="50" spans="1:38" ht="16" customHeight="1">
      <c r="A50" s="38">
        <v>47</v>
      </c>
      <c r="B50" s="73" t="s">
        <v>18360</v>
      </c>
      <c r="C50" s="38" t="s">
        <v>1437</v>
      </c>
      <c r="D50" s="8" t="s">
        <v>9971</v>
      </c>
      <c r="E50" s="67"/>
      <c r="F50" s="179"/>
      <c r="G50" s="211" t="s">
        <v>6548</v>
      </c>
      <c r="H50" s="8" t="s">
        <v>10156</v>
      </c>
      <c r="I50" s="8" t="s">
        <v>22</v>
      </c>
      <c r="J50" s="38" t="str">
        <f>IF('Wilms files'!L50&gt;0, "Y", "N")</f>
        <v>N</v>
      </c>
      <c r="K50" s="4" t="s">
        <v>455</v>
      </c>
      <c r="L50" s="4" t="s">
        <v>22</v>
      </c>
      <c r="M50" s="8" t="s">
        <v>5107</v>
      </c>
      <c r="N50" s="8" t="s">
        <v>9978</v>
      </c>
      <c r="O50" s="83" t="s">
        <v>454</v>
      </c>
      <c r="P50" s="60" t="s">
        <v>19199</v>
      </c>
      <c r="Q50" s="8" t="s">
        <v>18470</v>
      </c>
      <c r="R50" s="38" t="s">
        <v>20</v>
      </c>
      <c r="S50" s="38" t="s">
        <v>1438</v>
      </c>
      <c r="T50" s="73"/>
      <c r="W50" s="29"/>
      <c r="X50" s="29"/>
      <c r="Y50" s="29"/>
      <c r="Z50" s="29"/>
      <c r="AA50" s="29"/>
      <c r="AB50" s="29"/>
      <c r="AC50" s="461"/>
      <c r="AD50" s="587"/>
      <c r="AE50" s="461"/>
      <c r="AF50" s="461"/>
      <c r="AG50" s="461"/>
      <c r="AH50" s="169"/>
      <c r="AI50" s="169"/>
      <c r="AJ50" s="169"/>
      <c r="AK50" s="100"/>
      <c r="AL50" s="100"/>
    </row>
    <row r="51" spans="1:38" ht="16" customHeight="1">
      <c r="A51" s="38">
        <v>48</v>
      </c>
      <c r="B51" s="73" t="s">
        <v>18360</v>
      </c>
      <c r="C51" s="38" t="s">
        <v>1440</v>
      </c>
      <c r="D51" s="8" t="s">
        <v>9971</v>
      </c>
      <c r="E51" s="67"/>
      <c r="F51" s="179"/>
      <c r="G51" s="211" t="s">
        <v>6549</v>
      </c>
      <c r="H51" s="8" t="s">
        <v>10157</v>
      </c>
      <c r="I51" s="8" t="s">
        <v>22</v>
      </c>
      <c r="J51" s="38" t="str">
        <f>IF('Wilms files'!L51&gt;0, "Y", "N")</f>
        <v>N</v>
      </c>
      <c r="K51" s="4" t="s">
        <v>455</v>
      </c>
      <c r="L51" s="4" t="s">
        <v>21</v>
      </c>
      <c r="M51" s="8" t="s">
        <v>5107</v>
      </c>
      <c r="N51" s="8" t="s">
        <v>453</v>
      </c>
      <c r="O51" s="83" t="s">
        <v>463</v>
      </c>
      <c r="P51" s="60" t="s">
        <v>19149</v>
      </c>
      <c r="Q51" s="8" t="s">
        <v>17676</v>
      </c>
      <c r="R51" s="38" t="s">
        <v>20</v>
      </c>
      <c r="S51" s="38" t="s">
        <v>1441</v>
      </c>
      <c r="T51" s="73"/>
      <c r="W51" s="29"/>
      <c r="X51" s="29"/>
      <c r="Y51" s="29"/>
      <c r="Z51" s="29"/>
      <c r="AA51" s="29"/>
      <c r="AB51" s="29"/>
      <c r="AC51" s="461"/>
      <c r="AD51" s="587"/>
      <c r="AE51" s="461"/>
      <c r="AF51" s="461"/>
      <c r="AG51" s="461"/>
      <c r="AH51" s="169"/>
      <c r="AI51" s="169"/>
      <c r="AJ51" s="169"/>
      <c r="AK51" s="100"/>
      <c r="AL51" s="100"/>
    </row>
    <row r="52" spans="1:38" ht="16" customHeight="1">
      <c r="A52" s="38">
        <v>49</v>
      </c>
      <c r="B52" s="73" t="s">
        <v>18360</v>
      </c>
      <c r="C52" s="38" t="s">
        <v>1312</v>
      </c>
      <c r="D52" s="8" t="s">
        <v>9971</v>
      </c>
      <c r="E52" s="67"/>
      <c r="F52" s="179" t="s">
        <v>9968</v>
      </c>
      <c r="G52" s="228" t="s">
        <v>9969</v>
      </c>
      <c r="H52" s="8" t="s">
        <v>10158</v>
      </c>
      <c r="I52" s="8" t="s">
        <v>22</v>
      </c>
      <c r="J52" s="38" t="str">
        <f>IF('Wilms files'!L52&gt;0, "Y", "N")</f>
        <v>N</v>
      </c>
      <c r="K52" s="4" t="s">
        <v>455</v>
      </c>
      <c r="L52" s="4" t="s">
        <v>22</v>
      </c>
      <c r="M52" s="8" t="s">
        <v>5107</v>
      </c>
      <c r="N52" s="8" t="s">
        <v>458</v>
      </c>
      <c r="O52" s="83" t="s">
        <v>454</v>
      </c>
      <c r="P52" s="60" t="s">
        <v>9976</v>
      </c>
      <c r="Q52" s="123" t="s">
        <v>18422</v>
      </c>
      <c r="R52" s="38" t="s">
        <v>1499</v>
      </c>
      <c r="S52" s="38" t="s">
        <v>1443</v>
      </c>
      <c r="T52" s="73"/>
      <c r="W52" s="29"/>
      <c r="X52" s="29"/>
      <c r="Y52" s="29"/>
      <c r="Z52" s="29"/>
      <c r="AA52" s="29"/>
      <c r="AB52" s="29"/>
      <c r="AC52" s="461"/>
      <c r="AD52" s="588"/>
      <c r="AE52" s="461"/>
      <c r="AF52" s="461"/>
      <c r="AG52" s="461"/>
      <c r="AH52" s="169"/>
      <c r="AI52" s="169"/>
      <c r="AJ52" s="169"/>
      <c r="AK52" s="100"/>
      <c r="AL52" s="100"/>
    </row>
    <row r="53" spans="1:38" ht="16" customHeight="1">
      <c r="A53" s="38">
        <v>50</v>
      </c>
      <c r="B53" s="73" t="s">
        <v>18360</v>
      </c>
      <c r="C53" s="38" t="s">
        <v>1445</v>
      </c>
      <c r="D53" s="8" t="s">
        <v>9971</v>
      </c>
      <c r="E53" s="67"/>
      <c r="F53" s="179"/>
      <c r="G53" s="211" t="s">
        <v>6550</v>
      </c>
      <c r="H53" s="8" t="s">
        <v>10159</v>
      </c>
      <c r="I53" s="8" t="s">
        <v>21</v>
      </c>
      <c r="J53" s="38" t="str">
        <f>IF('Wilms files'!L53&gt;0, "Y", "N")</f>
        <v>Y</v>
      </c>
      <c r="K53" s="4" t="s">
        <v>455</v>
      </c>
      <c r="L53" s="4" t="s">
        <v>22</v>
      </c>
      <c r="M53" s="8" t="s">
        <v>5107</v>
      </c>
      <c r="N53" s="8" t="s">
        <v>472</v>
      </c>
      <c r="O53" s="83" t="s">
        <v>454</v>
      </c>
      <c r="P53" s="60" t="s">
        <v>19150</v>
      </c>
      <c r="Q53" s="51"/>
      <c r="R53" s="38" t="s">
        <v>20</v>
      </c>
      <c r="S53" s="38" t="s">
        <v>781</v>
      </c>
      <c r="T53" s="73"/>
      <c r="W53" s="29"/>
      <c r="X53" s="29"/>
      <c r="Y53" s="29"/>
      <c r="Z53" s="29"/>
      <c r="AA53" s="29"/>
      <c r="AB53" s="29"/>
      <c r="AC53" s="461"/>
      <c r="AD53" s="587"/>
      <c r="AE53" s="461"/>
      <c r="AF53" s="461"/>
      <c r="AG53" s="461"/>
      <c r="AH53" s="169"/>
      <c r="AI53" s="169"/>
      <c r="AJ53" s="169"/>
      <c r="AK53" s="100"/>
      <c r="AL53" s="100"/>
    </row>
    <row r="54" spans="1:38" ht="16" customHeight="1">
      <c r="A54" s="38">
        <v>51</v>
      </c>
      <c r="B54" s="73" t="s">
        <v>18360</v>
      </c>
      <c r="C54" s="38" t="s">
        <v>1447</v>
      </c>
      <c r="D54" s="8" t="s">
        <v>9971</v>
      </c>
      <c r="E54" s="67"/>
      <c r="F54" s="179"/>
      <c r="G54" s="211" t="s">
        <v>6551</v>
      </c>
      <c r="H54" s="8" t="s">
        <v>10160</v>
      </c>
      <c r="I54" s="8" t="s">
        <v>22</v>
      </c>
      <c r="J54" s="38" t="str">
        <f>IF('Wilms files'!L54&gt;0, "Y", "N")</f>
        <v>N</v>
      </c>
      <c r="K54" s="4" t="s">
        <v>455</v>
      </c>
      <c r="L54" s="4" t="s">
        <v>21</v>
      </c>
      <c r="M54" s="8" t="s">
        <v>5107</v>
      </c>
      <c r="N54" s="8" t="s">
        <v>468</v>
      </c>
      <c r="O54" s="83" t="s">
        <v>454</v>
      </c>
      <c r="P54" s="60" t="s">
        <v>19200</v>
      </c>
      <c r="Q54" s="51" t="s">
        <v>17682</v>
      </c>
      <c r="R54" s="38" t="s">
        <v>20</v>
      </c>
      <c r="S54" s="38" t="s">
        <v>276</v>
      </c>
      <c r="T54" s="73"/>
      <c r="W54" s="29"/>
      <c r="X54" s="29"/>
      <c r="Y54" s="29"/>
      <c r="Z54" s="29"/>
      <c r="AA54" s="29"/>
      <c r="AB54" s="29"/>
      <c r="AC54" s="461"/>
      <c r="AD54" s="587"/>
      <c r="AE54" s="461"/>
      <c r="AF54" s="461"/>
      <c r="AG54" s="461"/>
      <c r="AH54" s="169"/>
      <c r="AI54" s="169"/>
      <c r="AJ54" s="169"/>
      <c r="AK54" s="100"/>
      <c r="AL54" s="100"/>
    </row>
    <row r="55" spans="1:38" ht="16" customHeight="1">
      <c r="A55" s="38">
        <v>52</v>
      </c>
      <c r="B55" s="73" t="s">
        <v>18360</v>
      </c>
      <c r="C55" s="38" t="s">
        <v>1449</v>
      </c>
      <c r="D55" s="8" t="s">
        <v>9971</v>
      </c>
      <c r="E55" s="67"/>
      <c r="F55" s="179"/>
      <c r="G55" s="211" t="s">
        <v>6552</v>
      </c>
      <c r="H55" s="8" t="s">
        <v>10161</v>
      </c>
      <c r="I55" s="8" t="s">
        <v>21</v>
      </c>
      <c r="J55" s="38" t="str">
        <f>IF('Wilms files'!L55&gt;0, "Y", "N")</f>
        <v>N</v>
      </c>
      <c r="K55" s="4" t="s">
        <v>455</v>
      </c>
      <c r="L55" s="4" t="s">
        <v>22</v>
      </c>
      <c r="M55" s="8" t="s">
        <v>5107</v>
      </c>
      <c r="N55" s="8" t="s">
        <v>9981</v>
      </c>
      <c r="O55" s="83" t="s">
        <v>454</v>
      </c>
      <c r="P55" s="60" t="s">
        <v>19151</v>
      </c>
      <c r="Q55" s="51" t="s">
        <v>17683</v>
      </c>
      <c r="R55" s="38" t="s">
        <v>20</v>
      </c>
      <c r="S55" s="38" t="s">
        <v>1302</v>
      </c>
      <c r="T55" s="73"/>
      <c r="W55" s="29"/>
      <c r="X55" s="29"/>
      <c r="Y55" s="29"/>
      <c r="Z55" s="29"/>
      <c r="AA55" s="29"/>
      <c r="AB55" s="29"/>
      <c r="AC55" s="461"/>
      <c r="AD55" s="587"/>
      <c r="AE55" s="461"/>
      <c r="AF55" s="461"/>
      <c r="AG55" s="461"/>
      <c r="AH55" s="169"/>
      <c r="AI55" s="169"/>
      <c r="AJ55" s="169"/>
      <c r="AK55" s="100"/>
      <c r="AL55" s="100"/>
    </row>
    <row r="56" spans="1:38" ht="16" customHeight="1">
      <c r="A56" s="38">
        <v>53</v>
      </c>
      <c r="B56" s="73" t="s">
        <v>18360</v>
      </c>
      <c r="C56" s="38" t="s">
        <v>1451</v>
      </c>
      <c r="D56" s="8" t="s">
        <v>9971</v>
      </c>
      <c r="E56" s="67"/>
      <c r="F56" s="179"/>
      <c r="G56" s="211" t="s">
        <v>6553</v>
      </c>
      <c r="H56" s="8" t="s">
        <v>10162</v>
      </c>
      <c r="I56" s="8" t="s">
        <v>22</v>
      </c>
      <c r="J56" s="38" t="str">
        <f>IF('Wilms files'!L56&gt;0, "Y", "N")</f>
        <v>Y</v>
      </c>
      <c r="K56" s="634" t="s">
        <v>455</v>
      </c>
      <c r="L56" s="634" t="s">
        <v>21</v>
      </c>
      <c r="M56" s="8" t="s">
        <v>5107</v>
      </c>
      <c r="N56" s="8" t="s">
        <v>9980</v>
      </c>
      <c r="O56" s="83" t="s">
        <v>454</v>
      </c>
      <c r="P56" s="60" t="s">
        <v>19201</v>
      </c>
      <c r="Q56" s="123"/>
      <c r="R56" s="38" t="s">
        <v>20</v>
      </c>
      <c r="S56" s="38" t="s">
        <v>1452</v>
      </c>
      <c r="T56" s="73"/>
      <c r="W56" s="29"/>
      <c r="X56" s="29"/>
      <c r="Y56" s="29"/>
      <c r="Z56" s="29"/>
      <c r="AA56" s="29"/>
      <c r="AB56" s="29"/>
      <c r="AC56" s="461"/>
      <c r="AD56" s="587"/>
      <c r="AE56" s="461"/>
      <c r="AF56" s="461"/>
      <c r="AG56" s="461"/>
      <c r="AH56" s="169"/>
      <c r="AI56" s="169"/>
      <c r="AJ56" s="169"/>
      <c r="AK56" s="100"/>
      <c r="AL56" s="100"/>
    </row>
    <row r="57" spans="1:38" ht="16" customHeight="1">
      <c r="A57" s="38">
        <v>54</v>
      </c>
      <c r="B57" s="73" t="s">
        <v>18360</v>
      </c>
      <c r="C57" s="38" t="s">
        <v>1454</v>
      </c>
      <c r="D57" s="8" t="s">
        <v>9971</v>
      </c>
      <c r="E57" s="67"/>
      <c r="F57" s="179"/>
      <c r="G57" s="211" t="s">
        <v>6554</v>
      </c>
      <c r="H57" s="8" t="s">
        <v>10163</v>
      </c>
      <c r="I57" s="8" t="s">
        <v>22</v>
      </c>
      <c r="J57" s="38" t="str">
        <f>IF('Wilms files'!L57&gt;0, "Y", "N")</f>
        <v>N</v>
      </c>
      <c r="K57" s="4" t="s">
        <v>455</v>
      </c>
      <c r="L57" s="4" t="s">
        <v>22</v>
      </c>
      <c r="M57" s="8" t="s">
        <v>5107</v>
      </c>
      <c r="N57" s="8" t="s">
        <v>449</v>
      </c>
      <c r="O57" s="83" t="s">
        <v>463</v>
      </c>
      <c r="P57" s="60" t="s">
        <v>9975</v>
      </c>
      <c r="Q57" s="51"/>
      <c r="R57" s="38" t="s">
        <v>20</v>
      </c>
      <c r="S57" s="38" t="s">
        <v>936</v>
      </c>
      <c r="T57" s="73"/>
      <c r="W57" s="29"/>
      <c r="X57" s="29"/>
      <c r="Y57" s="29"/>
      <c r="Z57" s="29"/>
      <c r="AA57" s="29"/>
      <c r="AB57" s="29"/>
      <c r="AC57" s="461"/>
      <c r="AD57" s="587"/>
      <c r="AE57" s="461"/>
      <c r="AF57" s="461"/>
      <c r="AG57" s="461"/>
      <c r="AH57" s="169"/>
      <c r="AI57" s="169"/>
      <c r="AJ57" s="169"/>
      <c r="AK57" s="100"/>
      <c r="AL57" s="100"/>
    </row>
    <row r="58" spans="1:38" ht="16" customHeight="1">
      <c r="A58" s="38">
        <v>55</v>
      </c>
      <c r="B58" s="73" t="s">
        <v>18360</v>
      </c>
      <c r="C58" s="38" t="s">
        <v>1457</v>
      </c>
      <c r="D58" s="8" t="s">
        <v>9971</v>
      </c>
      <c r="E58" s="67"/>
      <c r="F58" s="179"/>
      <c r="G58" s="211" t="s">
        <v>6555</v>
      </c>
      <c r="H58" s="8" t="s">
        <v>10164</v>
      </c>
      <c r="I58" s="8" t="s">
        <v>22</v>
      </c>
      <c r="J58" s="38" t="str">
        <f>IF('Wilms files'!L58&gt;0, "Y", "N")</f>
        <v>Y</v>
      </c>
      <c r="K58" s="4" t="s">
        <v>455</v>
      </c>
      <c r="L58" s="4" t="s">
        <v>22</v>
      </c>
      <c r="M58" s="8" t="s">
        <v>5107</v>
      </c>
      <c r="N58" s="8" t="s">
        <v>9990</v>
      </c>
      <c r="O58" s="83" t="s">
        <v>454</v>
      </c>
      <c r="P58" s="60" t="s">
        <v>19202</v>
      </c>
      <c r="Q58" s="51"/>
      <c r="R58" s="38" t="s">
        <v>20</v>
      </c>
      <c r="S58" s="38" t="s">
        <v>1458</v>
      </c>
      <c r="T58" s="73"/>
      <c r="W58" s="29"/>
      <c r="X58" s="29"/>
      <c r="Y58" s="29"/>
      <c r="Z58" s="29"/>
      <c r="AA58" s="29"/>
      <c r="AB58" s="29"/>
      <c r="AC58" s="461"/>
      <c r="AD58" s="587"/>
      <c r="AE58" s="461"/>
      <c r="AF58" s="461"/>
      <c r="AG58" s="461"/>
      <c r="AH58" s="169"/>
      <c r="AI58" s="169"/>
      <c r="AJ58" s="169"/>
      <c r="AK58" s="100"/>
      <c r="AL58" s="100"/>
    </row>
    <row r="59" spans="1:38" ht="16" customHeight="1">
      <c r="A59" s="38">
        <v>56</v>
      </c>
      <c r="B59" s="73" t="s">
        <v>18360</v>
      </c>
      <c r="C59" s="38" t="s">
        <v>1460</v>
      </c>
      <c r="D59" s="8" t="s">
        <v>9971</v>
      </c>
      <c r="E59" s="67"/>
      <c r="F59" s="179"/>
      <c r="G59" s="211" t="s">
        <v>6556</v>
      </c>
      <c r="H59" s="8" t="s">
        <v>10165</v>
      </c>
      <c r="I59" s="8" t="s">
        <v>22</v>
      </c>
      <c r="J59" s="38" t="str">
        <f>IF('Wilms files'!L59&gt;0, "Y", "N")</f>
        <v>Y</v>
      </c>
      <c r="K59" s="4" t="s">
        <v>455</v>
      </c>
      <c r="L59" s="4" t="s">
        <v>21</v>
      </c>
      <c r="M59" s="8" t="s">
        <v>5107</v>
      </c>
      <c r="N59" s="8" t="s">
        <v>449</v>
      </c>
      <c r="O59" s="83" t="s">
        <v>463</v>
      </c>
      <c r="P59" s="60" t="s">
        <v>9985</v>
      </c>
      <c r="Q59" s="51" t="s">
        <v>18424</v>
      </c>
      <c r="R59" s="38" t="s">
        <v>20</v>
      </c>
      <c r="S59" s="38" t="s">
        <v>1461</v>
      </c>
      <c r="T59" s="73"/>
      <c r="W59" s="29"/>
      <c r="X59" s="29"/>
      <c r="Y59" s="29"/>
      <c r="Z59" s="29"/>
      <c r="AA59" s="29"/>
      <c r="AB59" s="29"/>
      <c r="AC59" s="461"/>
      <c r="AD59" s="587"/>
      <c r="AE59" s="461"/>
      <c r="AF59" s="461"/>
      <c r="AG59" s="461"/>
      <c r="AH59" s="169"/>
      <c r="AI59" s="169"/>
      <c r="AJ59" s="169"/>
      <c r="AK59" s="100"/>
      <c r="AL59" s="100"/>
    </row>
    <row r="60" spans="1:38" ht="16" customHeight="1">
      <c r="A60" s="38">
        <v>57</v>
      </c>
      <c r="B60" s="73" t="s">
        <v>18360</v>
      </c>
      <c r="C60" s="38" t="s">
        <v>1463</v>
      </c>
      <c r="D60" s="8" t="s">
        <v>9971</v>
      </c>
      <c r="E60" s="67"/>
      <c r="F60" s="613"/>
      <c r="G60" s="211" t="s">
        <v>6557</v>
      </c>
      <c r="H60" s="8" t="s">
        <v>10166</v>
      </c>
      <c r="I60" s="8" t="s">
        <v>22</v>
      </c>
      <c r="J60" s="38" t="str">
        <f>IF('Wilms files'!L60&gt;0, "Y", "N")</f>
        <v>N</v>
      </c>
      <c r="K60" s="4" t="s">
        <v>455</v>
      </c>
      <c r="L60" s="4" t="s">
        <v>22</v>
      </c>
      <c r="M60" s="8" t="s">
        <v>488</v>
      </c>
      <c r="N60" s="8" t="s">
        <v>472</v>
      </c>
      <c r="O60" s="83" t="s">
        <v>463</v>
      </c>
      <c r="P60" s="60" t="s">
        <v>19152</v>
      </c>
      <c r="Q60" s="258"/>
      <c r="R60" s="38" t="s">
        <v>20</v>
      </c>
      <c r="S60" s="307" t="s">
        <v>271</v>
      </c>
      <c r="T60" s="73"/>
      <c r="W60" s="29"/>
      <c r="X60" s="29"/>
      <c r="Y60" s="29"/>
      <c r="Z60" s="29"/>
      <c r="AA60" s="29"/>
      <c r="AB60" s="29"/>
      <c r="AC60" s="461"/>
      <c r="AD60" s="587"/>
      <c r="AE60" s="461"/>
      <c r="AF60" s="461"/>
      <c r="AG60" s="461"/>
      <c r="AH60" s="169"/>
      <c r="AI60" s="169"/>
      <c r="AJ60" s="169"/>
      <c r="AK60" s="100"/>
      <c r="AL60" s="100"/>
    </row>
    <row r="61" spans="1:38" ht="16" customHeight="1">
      <c r="A61" s="38">
        <v>58</v>
      </c>
      <c r="B61" s="73" t="s">
        <v>18360</v>
      </c>
      <c r="C61" s="38" t="s">
        <v>1465</v>
      </c>
      <c r="D61" s="8" t="s">
        <v>9971</v>
      </c>
      <c r="E61" s="67"/>
      <c r="F61" s="179" t="s">
        <v>9960</v>
      </c>
      <c r="G61" s="211" t="s">
        <v>9961</v>
      </c>
      <c r="H61" s="38" t="s">
        <v>10082</v>
      </c>
      <c r="I61" s="8" t="s">
        <v>21</v>
      </c>
      <c r="J61" s="38" t="str">
        <f>IF('Wilms files'!L67&gt;0, "Y", "N")</f>
        <v>N</v>
      </c>
      <c r="K61" s="4" t="s">
        <v>455</v>
      </c>
      <c r="L61" s="4" t="s">
        <v>22</v>
      </c>
      <c r="M61" s="8" t="s">
        <v>5107</v>
      </c>
      <c r="N61" s="8" t="s">
        <v>472</v>
      </c>
      <c r="O61" s="83" t="s">
        <v>463</v>
      </c>
      <c r="P61" s="60" t="s">
        <v>19153</v>
      </c>
      <c r="Q61" s="36"/>
      <c r="R61" s="38" t="s">
        <v>3390</v>
      </c>
      <c r="S61" s="36" t="s">
        <v>1466</v>
      </c>
      <c r="T61" s="73"/>
      <c r="W61" s="29"/>
      <c r="X61" s="29"/>
      <c r="Y61" s="29"/>
      <c r="Z61" s="29"/>
      <c r="AA61" s="29"/>
      <c r="AB61" s="29"/>
      <c r="AC61" s="461"/>
      <c r="AD61" s="587"/>
      <c r="AE61" s="461"/>
      <c r="AF61" s="461"/>
      <c r="AG61" s="461"/>
      <c r="AH61" s="169"/>
      <c r="AI61" s="169"/>
      <c r="AJ61" s="169"/>
      <c r="AK61" s="100"/>
      <c r="AL61" s="100"/>
    </row>
    <row r="62" spans="1:38" ht="16" customHeight="1">
      <c r="A62" s="38">
        <v>59</v>
      </c>
      <c r="B62" s="73" t="s">
        <v>18360</v>
      </c>
      <c r="C62" s="38" t="s">
        <v>1468</v>
      </c>
      <c r="D62" s="8" t="s">
        <v>9971</v>
      </c>
      <c r="E62" s="67"/>
      <c r="F62" s="179"/>
      <c r="G62" s="211" t="s">
        <v>6558</v>
      </c>
      <c r="H62" s="8" t="s">
        <v>10167</v>
      </c>
      <c r="I62" s="8" t="s">
        <v>22</v>
      </c>
      <c r="J62" s="38" t="str">
        <f>IF('Wilms files'!L61&gt;0, "Y", "N")</f>
        <v>N</v>
      </c>
      <c r="K62" s="4" t="s">
        <v>455</v>
      </c>
      <c r="L62" s="4" t="s">
        <v>22</v>
      </c>
      <c r="M62" s="8" t="s">
        <v>5107</v>
      </c>
      <c r="N62" s="8" t="s">
        <v>458</v>
      </c>
      <c r="O62" s="83" t="s">
        <v>454</v>
      </c>
      <c r="P62" s="60" t="s">
        <v>9976</v>
      </c>
      <c r="Q62" s="258" t="s">
        <v>18471</v>
      </c>
      <c r="R62" s="38" t="s">
        <v>20</v>
      </c>
      <c r="S62" s="307" t="s">
        <v>915</v>
      </c>
      <c r="T62" s="73"/>
      <c r="W62" s="29"/>
      <c r="X62" s="29"/>
      <c r="Y62" s="29"/>
      <c r="Z62" s="29"/>
      <c r="AA62" s="29"/>
      <c r="AB62" s="29"/>
      <c r="AC62" s="461"/>
      <c r="AD62" s="587"/>
      <c r="AE62" s="461"/>
      <c r="AF62" s="461"/>
      <c r="AG62" s="461"/>
      <c r="AH62" s="169"/>
      <c r="AI62" s="169"/>
      <c r="AJ62" s="169"/>
      <c r="AK62" s="100"/>
      <c r="AL62" s="100"/>
    </row>
    <row r="63" spans="1:38" ht="16" customHeight="1">
      <c r="A63" s="38">
        <v>60</v>
      </c>
      <c r="B63" s="73" t="s">
        <v>18360</v>
      </c>
      <c r="C63" s="38" t="s">
        <v>1470</v>
      </c>
      <c r="D63" s="8" t="s">
        <v>9971</v>
      </c>
      <c r="E63" s="67"/>
      <c r="F63" s="179" t="s">
        <v>9962</v>
      </c>
      <c r="G63" s="211" t="s">
        <v>1471</v>
      </c>
      <c r="H63" s="38" t="s">
        <v>10173</v>
      </c>
      <c r="I63" s="8" t="s">
        <v>21</v>
      </c>
      <c r="J63" s="38" t="str">
        <f>IF('Wilms files'!L68&gt;0, "Y", "N")</f>
        <v>N</v>
      </c>
      <c r="K63" s="4" t="s">
        <v>455</v>
      </c>
      <c r="L63" s="4" t="s">
        <v>21</v>
      </c>
      <c r="M63" s="8" t="s">
        <v>5107</v>
      </c>
      <c r="N63" s="8" t="s">
        <v>9994</v>
      </c>
      <c r="O63" s="83" t="s">
        <v>454</v>
      </c>
      <c r="P63" s="60" t="s">
        <v>19203</v>
      </c>
      <c r="Q63" s="36"/>
      <c r="R63" s="38" t="s">
        <v>3390</v>
      </c>
      <c r="S63" s="36" t="s">
        <v>3700</v>
      </c>
      <c r="T63" s="73"/>
      <c r="W63" s="29"/>
      <c r="X63" s="29"/>
      <c r="Y63" s="29"/>
      <c r="Z63" s="29"/>
      <c r="AA63" s="29"/>
      <c r="AB63" s="29"/>
      <c r="AC63" s="461"/>
      <c r="AD63" s="587"/>
      <c r="AE63" s="461"/>
      <c r="AF63" s="461"/>
      <c r="AG63" s="461"/>
      <c r="AH63" s="169"/>
      <c r="AI63" s="169"/>
      <c r="AJ63" s="169"/>
      <c r="AK63" s="100"/>
      <c r="AL63" s="100"/>
    </row>
    <row r="64" spans="1:38" ht="16" customHeight="1">
      <c r="A64" s="38">
        <v>61</v>
      </c>
      <c r="B64" s="73" t="s">
        <v>18360</v>
      </c>
      <c r="C64" s="38" t="s">
        <v>1473</v>
      </c>
      <c r="D64" s="8" t="s">
        <v>9971</v>
      </c>
      <c r="E64" s="67"/>
      <c r="F64" s="179"/>
      <c r="G64" s="151" t="s">
        <v>6559</v>
      </c>
      <c r="H64" s="8" t="s">
        <v>10168</v>
      </c>
      <c r="I64" s="8" t="s">
        <v>21</v>
      </c>
      <c r="J64" s="38" t="str">
        <f>IF('Wilms files'!L62&gt;0, "Y", "N")</f>
        <v>N</v>
      </c>
      <c r="K64" s="4" t="s">
        <v>451</v>
      </c>
      <c r="L64" s="4" t="s">
        <v>451</v>
      </c>
      <c r="M64" s="8" t="s">
        <v>5107</v>
      </c>
      <c r="N64" s="8" t="s">
        <v>458</v>
      </c>
      <c r="O64" s="83" t="s">
        <v>454</v>
      </c>
      <c r="P64" s="60" t="s">
        <v>9976</v>
      </c>
      <c r="Q64" s="8"/>
      <c r="R64" s="38" t="s">
        <v>20</v>
      </c>
      <c r="S64" s="38" t="s">
        <v>274</v>
      </c>
      <c r="T64" s="73"/>
      <c r="W64" s="29"/>
      <c r="X64" s="29"/>
      <c r="Y64" s="29"/>
      <c r="Z64" s="29"/>
      <c r="AA64" s="29"/>
      <c r="AB64" s="29"/>
      <c r="AC64" s="461"/>
      <c r="AD64" s="587"/>
      <c r="AE64" s="461"/>
      <c r="AF64" s="461"/>
      <c r="AG64" s="461"/>
      <c r="AH64" s="169"/>
      <c r="AI64" s="169"/>
      <c r="AJ64" s="169"/>
      <c r="AK64" s="100"/>
      <c r="AL64" s="100"/>
    </row>
    <row r="65" spans="1:75" ht="16" customHeight="1">
      <c r="A65" s="38">
        <v>62</v>
      </c>
      <c r="B65" s="73" t="s">
        <v>18360</v>
      </c>
      <c r="C65" s="38" t="s">
        <v>1475</v>
      </c>
      <c r="D65" s="8" t="s">
        <v>9971</v>
      </c>
      <c r="E65" s="8"/>
      <c r="F65" s="36"/>
      <c r="G65" s="211" t="s">
        <v>6560</v>
      </c>
      <c r="H65" s="8" t="s">
        <v>10169</v>
      </c>
      <c r="I65" s="8" t="s">
        <v>21</v>
      </c>
      <c r="J65" s="38" t="str">
        <f>IF('Wilms files'!L63&gt;0, "Y", "N")</f>
        <v>N</v>
      </c>
      <c r="K65" s="4" t="s">
        <v>451</v>
      </c>
      <c r="L65" s="4" t="s">
        <v>451</v>
      </c>
      <c r="M65" s="8" t="s">
        <v>5107</v>
      </c>
      <c r="N65" s="8" t="s">
        <v>451</v>
      </c>
      <c r="O65" s="83" t="s">
        <v>454</v>
      </c>
      <c r="P65" s="60" t="s">
        <v>19215</v>
      </c>
      <c r="Q65" s="8"/>
      <c r="R65" s="38" t="s">
        <v>20</v>
      </c>
      <c r="S65" s="38" t="s">
        <v>274</v>
      </c>
      <c r="T65" s="73"/>
      <c r="W65" s="29"/>
      <c r="X65" s="29"/>
      <c r="Y65" s="29"/>
      <c r="Z65" s="29"/>
      <c r="AA65" s="29"/>
      <c r="AB65" s="29"/>
      <c r="AC65" s="461"/>
      <c r="AD65" s="587"/>
      <c r="AE65" s="461"/>
      <c r="AF65" s="461"/>
      <c r="AG65" s="461"/>
      <c r="AH65" s="169"/>
      <c r="AI65" s="169"/>
      <c r="AJ65" s="169"/>
      <c r="AK65" s="100"/>
      <c r="AL65" s="100"/>
    </row>
    <row r="66" spans="1:75" ht="16" customHeight="1">
      <c r="A66" s="38">
        <v>63</v>
      </c>
      <c r="B66" s="73" t="s">
        <v>18360</v>
      </c>
      <c r="C66" s="38" t="s">
        <v>1477</v>
      </c>
      <c r="D66" s="8" t="s">
        <v>9971</v>
      </c>
      <c r="E66" s="67"/>
      <c r="F66" s="179"/>
      <c r="G66" s="151" t="s">
        <v>6561</v>
      </c>
      <c r="H66" s="8" t="s">
        <v>10170</v>
      </c>
      <c r="I66" s="8" t="s">
        <v>21</v>
      </c>
      <c r="J66" s="38" t="str">
        <f>IF('Wilms files'!L64&gt;0, "Y", "N")</f>
        <v>N</v>
      </c>
      <c r="K66" s="4" t="s">
        <v>451</v>
      </c>
      <c r="L66" s="4" t="s">
        <v>451</v>
      </c>
      <c r="M66" s="8" t="s">
        <v>5107</v>
      </c>
      <c r="N66" s="8" t="s">
        <v>461</v>
      </c>
      <c r="O66" s="83" t="s">
        <v>463</v>
      </c>
      <c r="P66" s="60" t="s">
        <v>19154</v>
      </c>
      <c r="Q66" s="8"/>
      <c r="R66" s="38" t="s">
        <v>20</v>
      </c>
      <c r="S66" s="38" t="s">
        <v>270</v>
      </c>
      <c r="T66" s="73"/>
      <c r="W66" s="29"/>
      <c r="X66" s="29"/>
      <c r="Y66" s="29"/>
      <c r="Z66" s="29"/>
      <c r="AA66" s="29"/>
      <c r="AB66" s="29"/>
      <c r="AC66" s="461"/>
      <c r="AD66" s="587"/>
      <c r="AE66" s="461"/>
      <c r="AF66" s="461"/>
      <c r="AG66" s="461"/>
      <c r="AH66" s="169"/>
      <c r="AI66" s="169"/>
      <c r="AJ66" s="169"/>
      <c r="AK66" s="100"/>
      <c r="AL66" s="100"/>
    </row>
    <row r="67" spans="1:75" ht="16" customHeight="1">
      <c r="A67" s="38">
        <v>64</v>
      </c>
      <c r="B67" s="73" t="s">
        <v>18360</v>
      </c>
      <c r="C67" s="38" t="s">
        <v>1479</v>
      </c>
      <c r="D67" s="8" t="s">
        <v>9971</v>
      </c>
      <c r="E67" s="67"/>
      <c r="F67" s="179"/>
      <c r="G67" s="38" t="s">
        <v>6562</v>
      </c>
      <c r="H67" s="67" t="s">
        <v>10171</v>
      </c>
      <c r="I67" s="8" t="s">
        <v>21</v>
      </c>
      <c r="J67" s="38" t="str">
        <f>IF('Wilms files'!L65&gt;0, "Y", "N")</f>
        <v>N</v>
      </c>
      <c r="K67" s="4" t="s">
        <v>451</v>
      </c>
      <c r="L67" s="4" t="s">
        <v>451</v>
      </c>
      <c r="M67" s="8" t="s">
        <v>5107</v>
      </c>
      <c r="N67" s="8" t="s">
        <v>9981</v>
      </c>
      <c r="O67" s="83" t="s">
        <v>463</v>
      </c>
      <c r="P67" s="60" t="s">
        <v>19155</v>
      </c>
      <c r="Q67" s="8"/>
      <c r="R67" s="38" t="s">
        <v>20</v>
      </c>
      <c r="S67" s="38" t="s">
        <v>1288</v>
      </c>
      <c r="T67" s="73"/>
      <c r="W67" s="29"/>
      <c r="X67" s="29"/>
      <c r="Y67" s="29"/>
      <c r="Z67" s="29"/>
      <c r="AA67" s="29"/>
      <c r="AB67" s="29"/>
      <c r="AC67" s="461"/>
      <c r="AD67" s="587"/>
      <c r="AE67" s="461"/>
      <c r="AF67" s="461"/>
      <c r="AG67" s="461"/>
      <c r="AH67" s="169"/>
      <c r="AI67" s="169"/>
      <c r="AJ67" s="169"/>
      <c r="AK67" s="100"/>
      <c r="AL67" s="100"/>
    </row>
    <row r="68" spans="1:75" ht="16" customHeight="1">
      <c r="A68" s="38">
        <v>65</v>
      </c>
      <c r="B68" s="73" t="s">
        <v>18360</v>
      </c>
      <c r="C68" s="38" t="s">
        <v>6564</v>
      </c>
      <c r="D68" s="8" t="s">
        <v>9971</v>
      </c>
      <c r="E68" s="133"/>
      <c r="F68" s="231"/>
      <c r="G68" s="38" t="s">
        <v>6563</v>
      </c>
      <c r="H68" s="67" t="s">
        <v>10172</v>
      </c>
      <c r="I68" s="8" t="s">
        <v>21</v>
      </c>
      <c r="J68" s="38" t="str">
        <f>IF('Wilms files'!L66&gt;0, "Y", "N")</f>
        <v>N</v>
      </c>
      <c r="K68" s="4" t="s">
        <v>451</v>
      </c>
      <c r="L68" s="4" t="s">
        <v>451</v>
      </c>
      <c r="M68" s="8" t="s">
        <v>5107</v>
      </c>
      <c r="N68" s="8" t="s">
        <v>460</v>
      </c>
      <c r="O68" s="83" t="s">
        <v>454</v>
      </c>
      <c r="P68" s="60" t="s">
        <v>19156</v>
      </c>
      <c r="Q68" s="105"/>
      <c r="R68" s="38" t="s">
        <v>20</v>
      </c>
      <c r="S68" s="124" t="s">
        <v>272</v>
      </c>
      <c r="T68" s="73"/>
      <c r="W68" s="29"/>
      <c r="X68" s="29"/>
      <c r="Y68" s="29"/>
      <c r="Z68" s="29"/>
      <c r="AA68" s="29"/>
      <c r="AB68" s="29"/>
      <c r="AC68" s="461"/>
      <c r="AD68" s="587"/>
      <c r="AE68" s="461"/>
      <c r="AF68" s="461"/>
      <c r="AG68" s="461"/>
      <c r="AH68" s="169"/>
      <c r="AI68" s="169"/>
      <c r="AJ68" s="169"/>
      <c r="AK68" s="100"/>
      <c r="AL68" s="100"/>
    </row>
    <row r="69" spans="1:75" ht="16" customHeight="1">
      <c r="A69" s="38">
        <v>66</v>
      </c>
      <c r="B69" s="73" t="s">
        <v>18360</v>
      </c>
      <c r="C69" s="124" t="s">
        <v>1454</v>
      </c>
      <c r="D69" s="8" t="s">
        <v>9971</v>
      </c>
      <c r="E69" s="133"/>
      <c r="F69" s="124" t="s">
        <v>4236</v>
      </c>
      <c r="G69" s="38" t="s">
        <v>1455</v>
      </c>
      <c r="H69" s="124" t="s">
        <v>10083</v>
      </c>
      <c r="I69" s="8" t="s">
        <v>21</v>
      </c>
      <c r="J69" s="38" t="str">
        <f>IF('Wilms files'!L69&gt;0, "Y", "N")</f>
        <v>N</v>
      </c>
      <c r="K69" s="4" t="s">
        <v>455</v>
      </c>
      <c r="L69" s="4" t="s">
        <v>22</v>
      </c>
      <c r="M69" s="8" t="s">
        <v>5107</v>
      </c>
      <c r="N69" s="8" t="s">
        <v>449</v>
      </c>
      <c r="O69" s="83" t="s">
        <v>463</v>
      </c>
      <c r="P69" s="60" t="s">
        <v>19143</v>
      </c>
      <c r="Q69" s="38" t="s">
        <v>18423</v>
      </c>
      <c r="R69" s="38" t="s">
        <v>3390</v>
      </c>
      <c r="S69" s="124" t="s">
        <v>22457</v>
      </c>
      <c r="T69" s="73"/>
      <c r="W69" s="29"/>
      <c r="X69" s="29"/>
      <c r="Y69" s="29"/>
      <c r="Z69" s="29"/>
      <c r="AA69" s="29"/>
      <c r="AB69" s="29"/>
      <c r="AC69" s="461"/>
      <c r="AD69" s="587"/>
      <c r="AE69" s="461"/>
      <c r="AF69" s="461"/>
      <c r="AG69" s="461"/>
      <c r="AH69" s="169"/>
      <c r="AI69" s="169"/>
      <c r="AJ69" s="169"/>
      <c r="AK69" s="100"/>
      <c r="AL69" s="100"/>
    </row>
    <row r="70" spans="1:75" ht="16" customHeight="1">
      <c r="A70" s="38">
        <v>67</v>
      </c>
      <c r="B70" s="73" t="s">
        <v>18360</v>
      </c>
      <c r="C70" s="124" t="s">
        <v>1431</v>
      </c>
      <c r="D70" s="8" t="s">
        <v>9971</v>
      </c>
      <c r="E70" s="133"/>
      <c r="F70" s="124" t="s">
        <v>4240</v>
      </c>
      <c r="G70" s="124" t="s">
        <v>4239</v>
      </c>
      <c r="H70" s="124" t="s">
        <v>10084</v>
      </c>
      <c r="I70" s="8" t="s">
        <v>21</v>
      </c>
      <c r="J70" s="38" t="str">
        <f>IF('Wilms files'!L70&gt;0, "Y", "N")</f>
        <v>N</v>
      </c>
      <c r="K70" s="4" t="s">
        <v>450</v>
      </c>
      <c r="L70" s="4" t="s">
        <v>21</v>
      </c>
      <c r="M70" s="8" t="s">
        <v>9992</v>
      </c>
      <c r="N70" s="8" t="s">
        <v>9995</v>
      </c>
      <c r="O70" s="83" t="s">
        <v>454</v>
      </c>
      <c r="P70" s="60" t="s">
        <v>19157</v>
      </c>
      <c r="Q70" s="38" t="s">
        <v>18432</v>
      </c>
      <c r="R70" s="38" t="s">
        <v>3390</v>
      </c>
      <c r="S70" s="124" t="s">
        <v>1340</v>
      </c>
      <c r="T70" s="73"/>
      <c r="V70" s="205"/>
      <c r="W70" s="29"/>
      <c r="X70" s="29"/>
      <c r="Y70" s="29"/>
      <c r="Z70" s="29"/>
      <c r="AA70" s="29"/>
      <c r="AB70" s="29"/>
      <c r="AC70" s="461"/>
      <c r="AD70" s="589"/>
      <c r="AE70" s="461"/>
      <c r="AF70" s="461"/>
      <c r="AG70" s="461"/>
      <c r="AH70" s="169"/>
      <c r="AI70" s="169"/>
      <c r="AJ70" s="169"/>
      <c r="AK70" s="100"/>
      <c r="AL70" s="100"/>
      <c r="AM70" s="205"/>
      <c r="AN70" s="205"/>
      <c r="AO70" s="205"/>
      <c r="AP70" s="205"/>
      <c r="AQ70" s="205"/>
      <c r="AR70" s="205"/>
      <c r="AS70" s="205"/>
      <c r="AT70" s="205"/>
      <c r="AU70" s="205"/>
      <c r="AV70" s="205"/>
      <c r="AW70" s="205"/>
      <c r="AX70" s="205"/>
      <c r="AY70" s="205"/>
      <c r="AZ70" s="205"/>
      <c r="BA70" s="205"/>
      <c r="BB70" s="205"/>
      <c r="BC70" s="205"/>
      <c r="BD70" s="205"/>
    </row>
    <row r="71" spans="1:75" ht="16" customHeight="1">
      <c r="A71" s="38">
        <v>68</v>
      </c>
      <c r="B71" s="73" t="s">
        <v>18360</v>
      </c>
      <c r="C71" s="124" t="s">
        <v>4243</v>
      </c>
      <c r="D71" s="8" t="s">
        <v>9971</v>
      </c>
      <c r="E71" s="133"/>
      <c r="F71" s="124" t="s">
        <v>4245</v>
      </c>
      <c r="G71" s="124" t="s">
        <v>4244</v>
      </c>
      <c r="H71" s="124" t="s">
        <v>10085</v>
      </c>
      <c r="I71" s="8" t="s">
        <v>21</v>
      </c>
      <c r="J71" s="38" t="str">
        <f>IF('Wilms files'!L71&gt;0, "Y", "N")</f>
        <v>N</v>
      </c>
      <c r="K71" s="4" t="s">
        <v>455</v>
      </c>
      <c r="L71" s="4" t="s">
        <v>21</v>
      </c>
      <c r="M71" s="8" t="s">
        <v>5107</v>
      </c>
      <c r="N71" s="8" t="s">
        <v>458</v>
      </c>
      <c r="O71" s="83" t="s">
        <v>454</v>
      </c>
      <c r="P71" s="60" t="s">
        <v>19137</v>
      </c>
      <c r="Q71" s="38"/>
      <c r="R71" s="38" t="s">
        <v>3390</v>
      </c>
      <c r="S71" s="124" t="s">
        <v>1360</v>
      </c>
      <c r="T71" s="73"/>
      <c r="W71" s="29"/>
      <c r="X71" s="29"/>
      <c r="Y71" s="29"/>
      <c r="Z71" s="29"/>
      <c r="AA71" s="29"/>
      <c r="AB71" s="29"/>
      <c r="AC71" s="461"/>
      <c r="AD71" s="587"/>
      <c r="AE71" s="461"/>
      <c r="AF71" s="461"/>
      <c r="AG71" s="461"/>
      <c r="AH71" s="169"/>
      <c r="AI71" s="169"/>
      <c r="AJ71" s="169"/>
      <c r="AK71" s="100"/>
      <c r="AL71" s="100"/>
      <c r="AM71" s="205"/>
      <c r="AN71" s="205"/>
      <c r="AO71" s="205"/>
      <c r="AP71" s="205"/>
      <c r="AQ71" s="205"/>
      <c r="AR71" s="205"/>
      <c r="AS71" s="205"/>
      <c r="AT71" s="205"/>
      <c r="AU71" s="205"/>
      <c r="AV71" s="205"/>
      <c r="AW71" s="205"/>
      <c r="AX71" s="205"/>
      <c r="AY71" s="205"/>
      <c r="AZ71" s="205"/>
      <c r="BA71" s="205"/>
      <c r="BB71" s="205"/>
      <c r="BC71" s="205"/>
      <c r="BD71" s="205"/>
      <c r="BE71" s="205"/>
      <c r="BF71" s="205"/>
      <c r="BG71" s="205"/>
      <c r="BH71" s="205"/>
      <c r="BI71" s="205"/>
      <c r="BJ71" s="205"/>
      <c r="BK71" s="205"/>
      <c r="BL71" s="205"/>
      <c r="BM71" s="205"/>
      <c r="BN71" s="205"/>
      <c r="BO71" s="205"/>
      <c r="BP71" s="205"/>
      <c r="BQ71" s="205"/>
      <c r="BR71" s="205"/>
      <c r="BS71" s="205"/>
      <c r="BT71" s="205"/>
      <c r="BU71" s="205"/>
      <c r="BV71" s="205"/>
      <c r="BW71" s="205"/>
    </row>
    <row r="72" spans="1:75" ht="16" customHeight="1">
      <c r="A72" s="38">
        <v>69</v>
      </c>
      <c r="B72" s="73" t="s">
        <v>18360</v>
      </c>
      <c r="C72" s="124" t="s">
        <v>4243</v>
      </c>
      <c r="D72" s="8" t="s">
        <v>9971</v>
      </c>
      <c r="E72" s="133"/>
      <c r="F72" s="124" t="s">
        <v>4249</v>
      </c>
      <c r="G72" s="124" t="s">
        <v>4248</v>
      </c>
      <c r="H72" s="124" t="s">
        <v>10086</v>
      </c>
      <c r="I72" s="8" t="s">
        <v>21</v>
      </c>
      <c r="J72" s="38" t="str">
        <f>IF('Wilms files'!L72&gt;0, "Y", "N")</f>
        <v>N</v>
      </c>
      <c r="K72" s="4" t="s">
        <v>455</v>
      </c>
      <c r="L72" s="4" t="s">
        <v>21</v>
      </c>
      <c r="M72" s="8" t="s">
        <v>5107</v>
      </c>
      <c r="N72" s="8" t="s">
        <v>458</v>
      </c>
      <c r="O72" s="83" t="s">
        <v>454</v>
      </c>
      <c r="P72" s="60" t="s">
        <v>19137</v>
      </c>
      <c r="Q72" s="38" t="s">
        <v>18422</v>
      </c>
      <c r="R72" s="38" t="s">
        <v>3390</v>
      </c>
      <c r="S72" s="124" t="s">
        <v>284</v>
      </c>
      <c r="T72" s="73"/>
      <c r="W72" s="29"/>
      <c r="X72" s="29"/>
      <c r="Y72" s="29"/>
      <c r="Z72" s="29"/>
      <c r="AA72" s="29"/>
      <c r="AB72" s="29"/>
      <c r="AC72" s="461"/>
      <c r="AD72" s="587"/>
      <c r="AE72" s="461"/>
      <c r="AF72" s="461"/>
      <c r="AG72" s="461"/>
      <c r="AH72" s="169"/>
      <c r="AI72" s="169"/>
      <c r="AJ72" s="169"/>
      <c r="AK72" s="100"/>
      <c r="AL72" s="100"/>
    </row>
    <row r="73" spans="1:75" ht="16" customHeight="1">
      <c r="A73" s="38">
        <v>70</v>
      </c>
      <c r="B73" s="73" t="s">
        <v>18360</v>
      </c>
      <c r="C73" s="124" t="s">
        <v>4252</v>
      </c>
      <c r="D73" s="8" t="s">
        <v>9971</v>
      </c>
      <c r="E73" s="133"/>
      <c r="F73" s="124" t="s">
        <v>4254</v>
      </c>
      <c r="G73" s="124" t="s">
        <v>4253</v>
      </c>
      <c r="H73" s="124" t="s">
        <v>10087</v>
      </c>
      <c r="I73" s="8" t="s">
        <v>21</v>
      </c>
      <c r="J73" s="38" t="str">
        <f>IF('Wilms files'!L73&gt;0, "Y", "N")</f>
        <v>N</v>
      </c>
      <c r="K73" s="4" t="s">
        <v>455</v>
      </c>
      <c r="L73" s="4" t="s">
        <v>22</v>
      </c>
      <c r="M73" s="8" t="s">
        <v>5107</v>
      </c>
      <c r="N73" s="8" t="s">
        <v>461</v>
      </c>
      <c r="O73" s="83" t="s">
        <v>454</v>
      </c>
      <c r="P73" s="60" t="s">
        <v>19158</v>
      </c>
      <c r="Q73" s="38"/>
      <c r="R73" s="124" t="s">
        <v>3390</v>
      </c>
      <c r="S73" s="124" t="s">
        <v>275</v>
      </c>
      <c r="T73" s="73"/>
      <c r="W73" s="29"/>
      <c r="X73" s="29"/>
      <c r="Y73" s="29"/>
      <c r="Z73" s="29"/>
      <c r="AA73" s="29"/>
      <c r="AB73" s="29"/>
      <c r="AC73" s="461"/>
      <c r="AD73" s="587"/>
      <c r="AE73" s="461"/>
      <c r="AF73" s="461"/>
      <c r="AG73" s="461"/>
      <c r="AH73" s="169"/>
      <c r="AI73" s="169"/>
      <c r="AJ73" s="169"/>
      <c r="AK73" s="100"/>
      <c r="AL73" s="100"/>
    </row>
    <row r="74" spans="1:75" ht="16" customHeight="1">
      <c r="A74" s="38">
        <v>71</v>
      </c>
      <c r="B74" s="73" t="s">
        <v>18360</v>
      </c>
      <c r="C74" s="124" t="s">
        <v>1316</v>
      </c>
      <c r="D74" s="8" t="s">
        <v>9971</v>
      </c>
      <c r="E74" s="133"/>
      <c r="F74" s="124" t="s">
        <v>4258</v>
      </c>
      <c r="G74" s="124" t="s">
        <v>4257</v>
      </c>
      <c r="H74" s="124" t="s">
        <v>10088</v>
      </c>
      <c r="I74" s="8" t="s">
        <v>21</v>
      </c>
      <c r="J74" s="38" t="str">
        <f>IF('Wilms files'!L74&gt;0, "Y", "N")</f>
        <v>N</v>
      </c>
      <c r="K74" s="4" t="s">
        <v>455</v>
      </c>
      <c r="L74" s="4" t="s">
        <v>22</v>
      </c>
      <c r="M74" s="8" t="s">
        <v>488</v>
      </c>
      <c r="N74" s="8" t="s">
        <v>472</v>
      </c>
      <c r="O74" s="83" t="s">
        <v>454</v>
      </c>
      <c r="P74" s="60" t="s">
        <v>19159</v>
      </c>
      <c r="Q74" s="38"/>
      <c r="R74" s="124" t="s">
        <v>3390</v>
      </c>
      <c r="S74" s="124" t="s">
        <v>270</v>
      </c>
      <c r="T74" s="73"/>
      <c r="W74" s="29"/>
      <c r="X74" s="29"/>
      <c r="Y74" s="29"/>
      <c r="Z74" s="29"/>
      <c r="AA74" s="29"/>
      <c r="AB74" s="29"/>
      <c r="AC74" s="461"/>
      <c r="AD74" s="589"/>
      <c r="AE74" s="461"/>
      <c r="AF74" s="461"/>
      <c r="AG74" s="461"/>
      <c r="AH74" s="169"/>
      <c r="AI74" s="169"/>
      <c r="AJ74" s="169"/>
      <c r="AK74" s="100"/>
      <c r="AL74" s="100"/>
    </row>
    <row r="75" spans="1:75" ht="16" customHeight="1">
      <c r="A75" s="38">
        <v>72</v>
      </c>
      <c r="B75" s="73" t="s">
        <v>18360</v>
      </c>
      <c r="C75" s="124" t="s">
        <v>4261</v>
      </c>
      <c r="D75" s="8" t="s">
        <v>9971</v>
      </c>
      <c r="E75" s="133"/>
      <c r="F75" s="124" t="s">
        <v>4263</v>
      </c>
      <c r="G75" s="124" t="s">
        <v>4262</v>
      </c>
      <c r="H75" s="124" t="s">
        <v>10089</v>
      </c>
      <c r="I75" s="8" t="s">
        <v>21</v>
      </c>
      <c r="J75" s="38" t="str">
        <f>IF('Wilms files'!L75&gt;0, "Y", "N")</f>
        <v>N</v>
      </c>
      <c r="K75" s="4" t="s">
        <v>455</v>
      </c>
      <c r="L75" s="4" t="s">
        <v>22</v>
      </c>
      <c r="M75" s="8" t="s">
        <v>5107</v>
      </c>
      <c r="N75" s="8" t="s">
        <v>458</v>
      </c>
      <c r="O75" s="83" t="s">
        <v>454</v>
      </c>
      <c r="P75" s="60" t="s">
        <v>9976</v>
      </c>
      <c r="Q75" s="38"/>
      <c r="R75" s="124" t="s">
        <v>3390</v>
      </c>
      <c r="S75" s="124" t="s">
        <v>4331</v>
      </c>
      <c r="T75" s="73"/>
      <c r="W75" s="29"/>
      <c r="X75" s="29"/>
      <c r="Y75" s="29"/>
      <c r="Z75" s="29"/>
      <c r="AA75" s="29"/>
      <c r="AB75" s="29"/>
      <c r="AC75" s="461"/>
      <c r="AD75" s="589"/>
      <c r="AE75" s="461"/>
      <c r="AF75" s="461"/>
      <c r="AG75" s="461"/>
      <c r="AH75" s="169"/>
      <c r="AI75" s="169"/>
      <c r="AJ75" s="169"/>
      <c r="AK75" s="100"/>
      <c r="AL75" s="100"/>
    </row>
    <row r="76" spans="1:75" ht="16" customHeight="1">
      <c r="A76" s="38">
        <v>73</v>
      </c>
      <c r="B76" s="73" t="s">
        <v>18360</v>
      </c>
      <c r="C76" s="124" t="s">
        <v>4267</v>
      </c>
      <c r="D76" s="8" t="s">
        <v>9971</v>
      </c>
      <c r="E76" s="133"/>
      <c r="F76" s="124" t="s">
        <v>4269</v>
      </c>
      <c r="G76" s="124" t="s">
        <v>4268</v>
      </c>
      <c r="H76" s="124" t="s">
        <v>10090</v>
      </c>
      <c r="I76" s="8" t="s">
        <v>21</v>
      </c>
      <c r="J76" s="38" t="str">
        <f>IF('Wilms files'!L76&gt;0, "Y", "N")</f>
        <v>N</v>
      </c>
      <c r="K76" s="4" t="s">
        <v>455</v>
      </c>
      <c r="L76" s="4" t="s">
        <v>22</v>
      </c>
      <c r="M76" s="8" t="s">
        <v>5107</v>
      </c>
      <c r="N76" s="8" t="s">
        <v>478</v>
      </c>
      <c r="O76" s="83" t="s">
        <v>463</v>
      </c>
      <c r="P76" s="60" t="s">
        <v>19204</v>
      </c>
      <c r="Q76" s="38"/>
      <c r="R76" s="124" t="s">
        <v>3390</v>
      </c>
      <c r="S76" s="124" t="s">
        <v>4266</v>
      </c>
      <c r="T76" s="73"/>
      <c r="W76" s="29"/>
      <c r="X76" s="29"/>
      <c r="Y76" s="29"/>
      <c r="Z76" s="29"/>
      <c r="AA76" s="29"/>
      <c r="AB76" s="29"/>
      <c r="AC76" s="461"/>
      <c r="AD76" s="589"/>
      <c r="AE76" s="589"/>
      <c r="AF76" s="461"/>
      <c r="AG76" s="461"/>
      <c r="AH76" s="169"/>
      <c r="AI76" s="169"/>
      <c r="AJ76" s="169"/>
      <c r="AK76" s="100"/>
      <c r="AL76" s="100"/>
    </row>
    <row r="77" spans="1:75" ht="16" customHeight="1">
      <c r="A77" s="38">
        <v>74</v>
      </c>
      <c r="B77" s="73" t="s">
        <v>18360</v>
      </c>
      <c r="C77" s="124" t="s">
        <v>4272</v>
      </c>
      <c r="D77" s="8" t="s">
        <v>9971</v>
      </c>
      <c r="E77" s="133"/>
      <c r="F77" s="124" t="s">
        <v>4274</v>
      </c>
      <c r="G77" s="124" t="s">
        <v>4273</v>
      </c>
      <c r="H77" s="124" t="s">
        <v>10091</v>
      </c>
      <c r="I77" s="8" t="s">
        <v>21</v>
      </c>
      <c r="J77" s="38" t="str">
        <f>IF('Wilms files'!L77&gt;0, "Y", "N")</f>
        <v>N</v>
      </c>
      <c r="K77" s="4" t="s">
        <v>455</v>
      </c>
      <c r="L77" s="4" t="s">
        <v>22</v>
      </c>
      <c r="M77" s="8" t="s">
        <v>5107</v>
      </c>
      <c r="N77" s="8" t="s">
        <v>449</v>
      </c>
      <c r="O77" s="83" t="s">
        <v>454</v>
      </c>
      <c r="P77" s="60" t="s">
        <v>19138</v>
      </c>
      <c r="Q77" s="38"/>
      <c r="R77" s="124" t="s">
        <v>3390</v>
      </c>
      <c r="S77" s="124" t="s">
        <v>270</v>
      </c>
      <c r="T77" s="73"/>
      <c r="W77" s="29"/>
      <c r="X77" s="29"/>
      <c r="Y77" s="29"/>
      <c r="Z77" s="29"/>
      <c r="AA77" s="29"/>
      <c r="AB77" s="29"/>
      <c r="AC77" s="461"/>
      <c r="AD77" s="578"/>
      <c r="AE77" s="461"/>
      <c r="AF77" s="461"/>
      <c r="AG77" s="461"/>
      <c r="AH77" s="169"/>
      <c r="AI77" s="169"/>
      <c r="AJ77" s="169"/>
      <c r="AK77" s="100"/>
      <c r="AL77" s="100"/>
    </row>
    <row r="78" spans="1:75" ht="16" customHeight="1">
      <c r="A78" s="38">
        <v>75</v>
      </c>
      <c r="B78" s="73" t="s">
        <v>18360</v>
      </c>
      <c r="C78" s="124" t="s">
        <v>4277</v>
      </c>
      <c r="D78" s="8" t="s">
        <v>9971</v>
      </c>
      <c r="E78" s="133"/>
      <c r="F78" s="124" t="s">
        <v>4279</v>
      </c>
      <c r="G78" s="124" t="s">
        <v>4278</v>
      </c>
      <c r="H78" s="124" t="s">
        <v>10092</v>
      </c>
      <c r="I78" s="8" t="s">
        <v>21</v>
      </c>
      <c r="J78" s="38" t="str">
        <f>IF('Wilms files'!L78&gt;0, "Y", "N")</f>
        <v>N</v>
      </c>
      <c r="K78" s="4" t="s">
        <v>455</v>
      </c>
      <c r="L78" s="4" t="s">
        <v>21</v>
      </c>
      <c r="M78" s="8" t="s">
        <v>5107</v>
      </c>
      <c r="N78" s="8" t="s">
        <v>449</v>
      </c>
      <c r="O78" s="83" t="s">
        <v>454</v>
      </c>
      <c r="P78" s="60" t="s">
        <v>9982</v>
      </c>
      <c r="Q78" s="38"/>
      <c r="R78" s="124" t="s">
        <v>3390</v>
      </c>
      <c r="S78" s="124" t="s">
        <v>22456</v>
      </c>
      <c r="T78" s="73"/>
      <c r="W78" s="29"/>
      <c r="X78" s="29"/>
      <c r="Y78" s="29"/>
      <c r="Z78" s="29"/>
      <c r="AA78" s="29"/>
      <c r="AB78" s="29"/>
      <c r="AC78" s="461"/>
      <c r="AD78" s="578"/>
      <c r="AE78" s="461"/>
      <c r="AF78" s="461"/>
      <c r="AG78" s="461"/>
      <c r="AH78" s="169"/>
      <c r="AI78" s="169"/>
      <c r="AJ78" s="169"/>
      <c r="AK78" s="100"/>
      <c r="AL78" s="100"/>
    </row>
    <row r="79" spans="1:75" ht="16" customHeight="1">
      <c r="A79" s="38">
        <v>76</v>
      </c>
      <c r="B79" s="73" t="s">
        <v>18360</v>
      </c>
      <c r="C79" s="124" t="s">
        <v>4282</v>
      </c>
      <c r="D79" s="8" t="s">
        <v>9971</v>
      </c>
      <c r="E79" s="133"/>
      <c r="F79" s="124" t="s">
        <v>4284</v>
      </c>
      <c r="G79" s="124" t="s">
        <v>4283</v>
      </c>
      <c r="H79" s="124" t="s">
        <v>10093</v>
      </c>
      <c r="I79" s="8" t="s">
        <v>21</v>
      </c>
      <c r="J79" s="38" t="str">
        <f>IF('Wilms files'!L79&gt;0, "Y", "N")</f>
        <v>N</v>
      </c>
      <c r="K79" s="4" t="s">
        <v>455</v>
      </c>
      <c r="L79" s="4" t="s">
        <v>22</v>
      </c>
      <c r="M79" s="8" t="s">
        <v>5107</v>
      </c>
      <c r="N79" s="8" t="s">
        <v>458</v>
      </c>
      <c r="O79" s="83" t="s">
        <v>463</v>
      </c>
      <c r="P79" s="60" t="s">
        <v>19135</v>
      </c>
      <c r="Q79" s="38" t="s">
        <v>18429</v>
      </c>
      <c r="R79" s="124" t="s">
        <v>3390</v>
      </c>
      <c r="S79" s="124" t="s">
        <v>936</v>
      </c>
      <c r="T79" s="73"/>
      <c r="W79" s="29"/>
      <c r="X79" s="29"/>
      <c r="Y79" s="29"/>
      <c r="Z79" s="29"/>
      <c r="AA79" s="29"/>
      <c r="AB79" s="29"/>
      <c r="AC79" s="461"/>
      <c r="AD79" s="590"/>
      <c r="AE79" s="461"/>
      <c r="AF79" s="461"/>
      <c r="AG79" s="461"/>
      <c r="AH79" s="169"/>
      <c r="AI79" s="169"/>
      <c r="AJ79" s="169"/>
      <c r="AK79" s="100"/>
      <c r="AL79" s="100"/>
    </row>
    <row r="80" spans="1:75" ht="16" customHeight="1">
      <c r="A80" s="38">
        <v>77</v>
      </c>
      <c r="B80" s="73" t="s">
        <v>18360</v>
      </c>
      <c r="C80" s="124" t="s">
        <v>4287</v>
      </c>
      <c r="D80" s="8" t="s">
        <v>9971</v>
      </c>
      <c r="E80" s="8"/>
      <c r="F80" s="189" t="s">
        <v>4320</v>
      </c>
      <c r="G80" s="124" t="s">
        <v>4288</v>
      </c>
      <c r="H80" s="124" t="s">
        <v>10094</v>
      </c>
      <c r="I80" s="8" t="s">
        <v>21</v>
      </c>
      <c r="J80" s="38" t="str">
        <f>IF('Wilms files'!L80&gt;0, "Y", "N")</f>
        <v>N</v>
      </c>
      <c r="K80" s="4"/>
      <c r="L80" s="4"/>
      <c r="M80" s="8" t="s">
        <v>5107</v>
      </c>
      <c r="N80" s="8" t="s">
        <v>9980</v>
      </c>
      <c r="O80" s="83" t="s">
        <v>454</v>
      </c>
      <c r="P80" s="60" t="s">
        <v>19201</v>
      </c>
      <c r="Q80" s="38"/>
      <c r="R80" s="124" t="s">
        <v>3390</v>
      </c>
      <c r="S80" s="124" t="s">
        <v>536</v>
      </c>
      <c r="T80" s="73"/>
      <c r="W80" s="29"/>
      <c r="X80" s="29"/>
      <c r="Y80" s="29"/>
      <c r="Z80" s="29"/>
      <c r="AA80" s="29"/>
      <c r="AB80" s="29"/>
      <c r="AC80" s="461"/>
      <c r="AD80" s="590"/>
      <c r="AE80" s="461"/>
      <c r="AF80" s="461"/>
      <c r="AG80" s="461"/>
      <c r="AH80" s="169"/>
      <c r="AI80" s="169"/>
      <c r="AJ80" s="169"/>
      <c r="AK80" s="100"/>
      <c r="AL80" s="100"/>
    </row>
    <row r="81" spans="1:38" ht="16" customHeight="1">
      <c r="A81" s="38">
        <v>78</v>
      </c>
      <c r="B81" s="73" t="s">
        <v>18360</v>
      </c>
      <c r="C81" s="124" t="s">
        <v>4291</v>
      </c>
      <c r="D81" s="8" t="s">
        <v>9971</v>
      </c>
      <c r="E81" s="133"/>
      <c r="F81" s="124" t="s">
        <v>4293</v>
      </c>
      <c r="G81" s="124" t="s">
        <v>4292</v>
      </c>
      <c r="H81" s="124" t="s">
        <v>10095</v>
      </c>
      <c r="I81" s="8" t="s">
        <v>21</v>
      </c>
      <c r="J81" s="38" t="str">
        <f>IF('Wilms files'!L81&gt;0, "Y", "N")</f>
        <v>N</v>
      </c>
      <c r="K81" s="4" t="s">
        <v>455</v>
      </c>
      <c r="L81" s="4" t="s">
        <v>22</v>
      </c>
      <c r="M81" s="8" t="s">
        <v>5107</v>
      </c>
      <c r="N81" s="8" t="s">
        <v>449</v>
      </c>
      <c r="O81" s="83" t="s">
        <v>463</v>
      </c>
      <c r="P81" s="60" t="s">
        <v>19218</v>
      </c>
      <c r="Q81" s="38" t="s">
        <v>22926</v>
      </c>
      <c r="R81" s="124" t="s">
        <v>3390</v>
      </c>
      <c r="S81" s="124" t="s">
        <v>3700</v>
      </c>
      <c r="T81" s="73"/>
      <c r="W81" s="29"/>
      <c r="X81" s="29"/>
      <c r="Y81" s="29"/>
      <c r="Z81" s="29"/>
      <c r="AA81" s="29"/>
      <c r="AB81" s="29"/>
      <c r="AC81" s="461"/>
      <c r="AD81" s="590"/>
      <c r="AE81" s="461"/>
      <c r="AF81" s="461"/>
      <c r="AG81" s="461"/>
      <c r="AH81" s="169"/>
      <c r="AI81" s="169"/>
      <c r="AJ81" s="169"/>
      <c r="AK81" s="100"/>
      <c r="AL81" s="100"/>
    </row>
    <row r="82" spans="1:38" ht="16" customHeight="1">
      <c r="A82" s="38">
        <v>79</v>
      </c>
      <c r="B82" s="73" t="s">
        <v>18360</v>
      </c>
      <c r="C82" s="124" t="s">
        <v>4297</v>
      </c>
      <c r="D82" s="8" t="s">
        <v>9971</v>
      </c>
      <c r="E82" s="133"/>
      <c r="F82" s="124" t="s">
        <v>4299</v>
      </c>
      <c r="G82" s="124" t="s">
        <v>4298</v>
      </c>
      <c r="H82" s="124" t="s">
        <v>10096</v>
      </c>
      <c r="I82" s="8" t="s">
        <v>21</v>
      </c>
      <c r="J82" s="38" t="str">
        <f>IF('Wilms files'!L82&gt;0, "Y", "N")</f>
        <v>N</v>
      </c>
      <c r="K82" s="4" t="s">
        <v>455</v>
      </c>
      <c r="L82" s="4" t="s">
        <v>21</v>
      </c>
      <c r="M82" s="8" t="s">
        <v>5107</v>
      </c>
      <c r="N82" s="8" t="s">
        <v>9996</v>
      </c>
      <c r="O82" s="83" t="s">
        <v>454</v>
      </c>
      <c r="P82" s="60" t="s">
        <v>19205</v>
      </c>
      <c r="Q82" s="38"/>
      <c r="R82" s="124" t="s">
        <v>3390</v>
      </c>
      <c r="S82" s="124" t="s">
        <v>4296</v>
      </c>
      <c r="T82" s="73"/>
      <c r="W82" s="29"/>
      <c r="X82" s="29"/>
      <c r="Y82" s="29"/>
      <c r="Z82" s="29"/>
      <c r="AA82" s="29"/>
      <c r="AB82" s="29"/>
      <c r="AC82" s="461"/>
      <c r="AD82" s="590"/>
      <c r="AE82" s="461"/>
      <c r="AF82" s="461"/>
      <c r="AG82" s="461"/>
      <c r="AH82" s="169"/>
      <c r="AI82" s="169"/>
      <c r="AJ82" s="169"/>
      <c r="AK82" s="100"/>
      <c r="AL82" s="100"/>
    </row>
    <row r="83" spans="1:38" ht="16" customHeight="1">
      <c r="A83" s="38">
        <v>80</v>
      </c>
      <c r="B83" s="73" t="s">
        <v>18360</v>
      </c>
      <c r="C83" s="38" t="s">
        <v>5351</v>
      </c>
      <c r="D83" s="8" t="s">
        <v>9971</v>
      </c>
      <c r="E83" s="8"/>
      <c r="F83" s="36" t="s">
        <v>5350</v>
      </c>
      <c r="G83" s="38" t="s">
        <v>5352</v>
      </c>
      <c r="H83" s="38" t="s">
        <v>11442</v>
      </c>
      <c r="I83" s="51" t="s">
        <v>21</v>
      </c>
      <c r="J83" s="38" t="str">
        <f>IF('Wilms files'!L98&gt;0, "Y", "N")</f>
        <v>N</v>
      </c>
      <c r="K83" s="4" t="s">
        <v>455</v>
      </c>
      <c r="L83" s="4" t="s">
        <v>22</v>
      </c>
      <c r="M83" s="8" t="s">
        <v>5107</v>
      </c>
      <c r="N83" s="8" t="s">
        <v>458</v>
      </c>
      <c r="O83" s="83" t="s">
        <v>454</v>
      </c>
      <c r="P83" s="60" t="s">
        <v>9976</v>
      </c>
      <c r="Q83" s="8" t="s">
        <v>18431</v>
      </c>
      <c r="R83" s="38" t="s">
        <v>3390</v>
      </c>
      <c r="S83" s="38" t="s">
        <v>3700</v>
      </c>
      <c r="T83" s="73"/>
      <c r="W83" s="29"/>
      <c r="X83" s="29"/>
      <c r="Y83" s="29"/>
      <c r="Z83" s="29"/>
      <c r="AA83" s="29"/>
      <c r="AB83" s="29"/>
      <c r="AC83" s="461"/>
      <c r="AD83" s="590"/>
      <c r="AE83" s="461"/>
      <c r="AF83" s="461"/>
      <c r="AG83" s="461"/>
      <c r="AH83" s="169"/>
      <c r="AI83" s="169"/>
      <c r="AJ83" s="169"/>
      <c r="AK83" s="100"/>
      <c r="AL83" s="100"/>
    </row>
    <row r="84" spans="1:38" ht="16" customHeight="1">
      <c r="A84" s="38">
        <v>81</v>
      </c>
      <c r="B84" s="73" t="s">
        <v>18360</v>
      </c>
      <c r="C84" s="38" t="s">
        <v>4342</v>
      </c>
      <c r="D84" s="8" t="s">
        <v>9971</v>
      </c>
      <c r="E84" s="8"/>
      <c r="F84" s="219" t="s">
        <v>4362</v>
      </c>
      <c r="G84" s="38" t="s">
        <v>4363</v>
      </c>
      <c r="H84" s="38" t="s">
        <v>10097</v>
      </c>
      <c r="I84" s="8" t="s">
        <v>21</v>
      </c>
      <c r="J84" s="38" t="str">
        <f>IF('Wilms files'!L83&gt;0, "Y", "N")</f>
        <v>N</v>
      </c>
      <c r="K84" s="634"/>
      <c r="L84" s="634" t="s">
        <v>21</v>
      </c>
      <c r="M84" s="8" t="s">
        <v>5107</v>
      </c>
      <c r="N84" s="8" t="s">
        <v>462</v>
      </c>
      <c r="O84" s="83" t="s">
        <v>463</v>
      </c>
      <c r="P84" s="60" t="s">
        <v>19206</v>
      </c>
      <c r="Q84" s="50"/>
      <c r="R84" s="201" t="s">
        <v>3390</v>
      </c>
      <c r="S84" s="201">
        <v>1</v>
      </c>
      <c r="T84" s="73"/>
      <c r="W84" s="29"/>
      <c r="X84" s="29"/>
      <c r="Y84" s="29"/>
      <c r="Z84" s="29"/>
      <c r="AA84" s="29"/>
      <c r="AB84" s="29"/>
      <c r="AC84" s="461"/>
      <c r="AD84" s="587"/>
      <c r="AE84" s="461"/>
      <c r="AF84" s="461"/>
      <c r="AG84" s="461"/>
      <c r="AH84" s="169"/>
      <c r="AI84" s="169"/>
      <c r="AJ84" s="169"/>
      <c r="AK84" s="100"/>
      <c r="AL84" s="100"/>
    </row>
    <row r="85" spans="1:38" ht="16" customHeight="1">
      <c r="A85" s="38">
        <v>82</v>
      </c>
      <c r="B85" s="73" t="s">
        <v>18360</v>
      </c>
      <c r="C85" s="201" t="s">
        <v>4330</v>
      </c>
      <c r="D85" s="8" t="s">
        <v>9971</v>
      </c>
      <c r="E85" s="31"/>
      <c r="F85" s="100" t="s">
        <v>9367</v>
      </c>
      <c r="G85" s="100" t="s">
        <v>9366</v>
      </c>
      <c r="H85" s="38" t="s">
        <v>9368</v>
      </c>
      <c r="I85" s="8" t="s">
        <v>21</v>
      </c>
      <c r="J85" s="38" t="str">
        <f>IF('Wilms files'!L84&gt;0, "Y", "N")</f>
        <v>N</v>
      </c>
      <c r="K85" s="634" t="s">
        <v>450</v>
      </c>
      <c r="L85" s="634" t="s">
        <v>21</v>
      </c>
      <c r="M85" s="8" t="s">
        <v>5107</v>
      </c>
      <c r="N85" s="8" t="s">
        <v>449</v>
      </c>
      <c r="O85" s="83" t="s">
        <v>454</v>
      </c>
      <c r="P85" s="60" t="s">
        <v>9982</v>
      </c>
      <c r="Q85" s="50"/>
      <c r="R85" s="201" t="s">
        <v>3390</v>
      </c>
      <c r="S85" s="201" t="s">
        <v>4331</v>
      </c>
      <c r="T85" s="73"/>
      <c r="W85" s="29"/>
      <c r="X85" s="29"/>
      <c r="Y85" s="29"/>
      <c r="Z85" s="265"/>
      <c r="AA85" s="29"/>
      <c r="AB85" s="29"/>
      <c r="AC85" s="461"/>
      <c r="AD85" s="591"/>
      <c r="AE85" s="461"/>
      <c r="AF85" s="461"/>
      <c r="AG85" s="461"/>
      <c r="AH85" s="169"/>
      <c r="AI85" s="169"/>
      <c r="AJ85" s="169"/>
      <c r="AK85" s="100"/>
      <c r="AL85" s="100"/>
    </row>
    <row r="86" spans="1:38" ht="16" customHeight="1">
      <c r="A86" s="38">
        <v>83</v>
      </c>
      <c r="B86" s="73" t="s">
        <v>18360</v>
      </c>
      <c r="C86" s="201" t="s">
        <v>4332</v>
      </c>
      <c r="D86" s="8" t="s">
        <v>9971</v>
      </c>
      <c r="E86" s="8"/>
      <c r="F86" s="219" t="s">
        <v>4333</v>
      </c>
      <c r="G86" s="38" t="s">
        <v>4334</v>
      </c>
      <c r="H86" s="38" t="s">
        <v>10098</v>
      </c>
      <c r="I86" s="8" t="s">
        <v>21</v>
      </c>
      <c r="J86" s="38" t="str">
        <f>IF('Wilms files'!L85&gt;0, "Y", "N")</f>
        <v>N</v>
      </c>
      <c r="K86" s="4" t="s">
        <v>455</v>
      </c>
      <c r="L86" s="4" t="s">
        <v>21</v>
      </c>
      <c r="M86" s="8" t="s">
        <v>5107</v>
      </c>
      <c r="N86" s="31" t="s">
        <v>460</v>
      </c>
      <c r="O86" s="83" t="s">
        <v>454</v>
      </c>
      <c r="P86" s="60" t="s">
        <v>9979</v>
      </c>
      <c r="Q86" s="50" t="s">
        <v>18425</v>
      </c>
      <c r="R86" s="201" t="s">
        <v>3390</v>
      </c>
      <c r="S86" s="201" t="s">
        <v>1360</v>
      </c>
      <c r="T86" s="73"/>
      <c r="W86" s="29"/>
      <c r="X86" s="29"/>
      <c r="Y86" s="29"/>
      <c r="Z86" s="29"/>
      <c r="AA86" s="29"/>
      <c r="AB86" s="29"/>
      <c r="AC86" s="461"/>
      <c r="AD86" s="590"/>
      <c r="AE86" s="461"/>
      <c r="AF86" s="461"/>
      <c r="AG86" s="461"/>
      <c r="AH86" s="169"/>
      <c r="AI86" s="169"/>
      <c r="AJ86" s="169"/>
      <c r="AK86" s="100"/>
      <c r="AL86" s="100"/>
    </row>
    <row r="87" spans="1:38" ht="16" customHeight="1">
      <c r="A87" s="38">
        <v>84</v>
      </c>
      <c r="B87" s="73" t="s">
        <v>18360</v>
      </c>
      <c r="C87" s="201" t="s">
        <v>4364</v>
      </c>
      <c r="D87" s="8" t="s">
        <v>9971</v>
      </c>
      <c r="E87" s="8"/>
      <c r="F87" s="219" t="s">
        <v>4365</v>
      </c>
      <c r="G87" s="38" t="s">
        <v>4366</v>
      </c>
      <c r="H87" s="38" t="s">
        <v>10099</v>
      </c>
      <c r="I87" s="8" t="s">
        <v>21</v>
      </c>
      <c r="J87" s="38" t="str">
        <f>IF('Wilms files'!L86&gt;0, "Y", "N")</f>
        <v>N</v>
      </c>
      <c r="K87" s="4" t="s">
        <v>455</v>
      </c>
      <c r="L87" s="4" t="s">
        <v>21</v>
      </c>
      <c r="M87" s="8" t="s">
        <v>5107</v>
      </c>
      <c r="N87" s="8" t="s">
        <v>9980</v>
      </c>
      <c r="O87" s="83" t="s">
        <v>454</v>
      </c>
      <c r="P87" s="60" t="s">
        <v>19201</v>
      </c>
      <c r="Q87" s="50" t="s">
        <v>22927</v>
      </c>
      <c r="R87" s="201" t="s">
        <v>3390</v>
      </c>
      <c r="S87" s="201" t="s">
        <v>276</v>
      </c>
      <c r="T87" s="73"/>
      <c r="W87" s="29"/>
      <c r="X87" s="29"/>
      <c r="Y87" s="29"/>
      <c r="Z87" s="29"/>
      <c r="AA87" s="29"/>
      <c r="AB87" s="29"/>
      <c r="AC87" s="461"/>
      <c r="AD87" s="590"/>
      <c r="AE87" s="461"/>
      <c r="AF87" s="461"/>
      <c r="AG87" s="461"/>
      <c r="AH87" s="169"/>
      <c r="AI87" s="169"/>
      <c r="AJ87" s="169"/>
      <c r="AK87" s="100"/>
      <c r="AL87" s="100"/>
    </row>
    <row r="88" spans="1:38" ht="16" customHeight="1">
      <c r="A88" s="38">
        <v>85</v>
      </c>
      <c r="B88" s="73" t="s">
        <v>18360</v>
      </c>
      <c r="C88" s="201" t="s">
        <v>4335</v>
      </c>
      <c r="D88" s="8" t="s">
        <v>9971</v>
      </c>
      <c r="E88" s="8"/>
      <c r="F88" s="219" t="s">
        <v>4336</v>
      </c>
      <c r="G88" s="38" t="s">
        <v>4337</v>
      </c>
      <c r="H88" s="38" t="s">
        <v>10100</v>
      </c>
      <c r="I88" s="8" t="s">
        <v>21</v>
      </c>
      <c r="J88" s="38" t="str">
        <f>IF('Wilms files'!L87&gt;0, "Y", "N")</f>
        <v>N</v>
      </c>
      <c r="K88" s="4" t="s">
        <v>455</v>
      </c>
      <c r="L88" s="4" t="s">
        <v>22</v>
      </c>
      <c r="M88" s="8" t="s">
        <v>5107</v>
      </c>
      <c r="N88" s="8" t="s">
        <v>459</v>
      </c>
      <c r="O88" s="83" t="s">
        <v>463</v>
      </c>
      <c r="P88" s="60" t="s">
        <v>19160</v>
      </c>
      <c r="Q88" s="50" t="s">
        <v>18428</v>
      </c>
      <c r="R88" s="201" t="s">
        <v>3390</v>
      </c>
      <c r="S88" s="201" t="s">
        <v>22455</v>
      </c>
      <c r="T88" s="73"/>
      <c r="W88" s="29"/>
      <c r="X88" s="29"/>
      <c r="Y88" s="29"/>
      <c r="Z88" s="29"/>
      <c r="AA88" s="29"/>
      <c r="AB88" s="29"/>
      <c r="AC88" s="461"/>
      <c r="AD88" s="590"/>
      <c r="AE88" s="461"/>
      <c r="AF88" s="461"/>
      <c r="AG88" s="461"/>
      <c r="AH88" s="169"/>
      <c r="AI88" s="169"/>
      <c r="AJ88" s="169"/>
      <c r="AK88" s="100"/>
      <c r="AL88" s="100"/>
    </row>
    <row r="89" spans="1:38" ht="16" customHeight="1">
      <c r="A89" s="38">
        <v>86</v>
      </c>
      <c r="B89" s="73" t="s">
        <v>18360</v>
      </c>
      <c r="C89" s="201" t="s">
        <v>4367</v>
      </c>
      <c r="D89" s="8" t="s">
        <v>9971</v>
      </c>
      <c r="E89" s="8"/>
      <c r="F89" s="219" t="s">
        <v>4369</v>
      </c>
      <c r="G89" s="38" t="s">
        <v>4370</v>
      </c>
      <c r="H89" s="38" t="s">
        <v>10101</v>
      </c>
      <c r="I89" s="8" t="s">
        <v>21</v>
      </c>
      <c r="J89" s="38" t="str">
        <f>IF('Wilms files'!L88&gt;0, "Y", "N")</f>
        <v>N</v>
      </c>
      <c r="K89" s="4" t="s">
        <v>455</v>
      </c>
      <c r="L89" s="4" t="s">
        <v>21</v>
      </c>
      <c r="M89" s="8" t="s">
        <v>5107</v>
      </c>
      <c r="N89" s="8" t="s">
        <v>449</v>
      </c>
      <c r="O89" s="83" t="s">
        <v>463</v>
      </c>
      <c r="P89" s="60" t="s">
        <v>19161</v>
      </c>
      <c r="Q89" s="50"/>
      <c r="R89" s="201" t="s">
        <v>3390</v>
      </c>
      <c r="S89" s="201" t="s">
        <v>4368</v>
      </c>
      <c r="T89" s="73"/>
      <c r="W89" s="29"/>
      <c r="X89" s="29"/>
      <c r="Y89" s="29"/>
      <c r="Z89" s="29"/>
      <c r="AA89" s="29"/>
      <c r="AB89" s="29"/>
      <c r="AC89" s="461"/>
      <c r="AD89" s="590"/>
      <c r="AE89" s="461"/>
      <c r="AF89" s="461"/>
      <c r="AG89" s="461"/>
      <c r="AH89" s="169"/>
      <c r="AI89" s="169"/>
      <c r="AJ89" s="169"/>
      <c r="AK89" s="100"/>
      <c r="AL89" s="100"/>
    </row>
    <row r="90" spans="1:38" ht="16" customHeight="1">
      <c r="A90" s="38">
        <v>87</v>
      </c>
      <c r="B90" s="73" t="s">
        <v>18360</v>
      </c>
      <c r="C90" s="201" t="s">
        <v>4338</v>
      </c>
      <c r="D90" s="8" t="s">
        <v>9971</v>
      </c>
      <c r="E90" s="8"/>
      <c r="F90" s="219" t="s">
        <v>4340</v>
      </c>
      <c r="G90" s="38" t="s">
        <v>4341</v>
      </c>
      <c r="H90" s="38" t="s">
        <v>10102</v>
      </c>
      <c r="I90" s="8" t="s">
        <v>21</v>
      </c>
      <c r="J90" s="38" t="str">
        <f>IF('Wilms files'!L89&gt;0, "Y", "N")</f>
        <v>N</v>
      </c>
      <c r="K90" s="4" t="s">
        <v>455</v>
      </c>
      <c r="L90" s="4" t="s">
        <v>22</v>
      </c>
      <c r="M90" s="8" t="s">
        <v>5107</v>
      </c>
      <c r="N90" s="8" t="s">
        <v>458</v>
      </c>
      <c r="O90" s="83" t="s">
        <v>463</v>
      </c>
      <c r="P90" s="60" t="s">
        <v>19162</v>
      </c>
      <c r="Q90" s="50"/>
      <c r="R90" s="201" t="s">
        <v>3390</v>
      </c>
      <c r="S90" s="201" t="s">
        <v>4339</v>
      </c>
      <c r="T90" s="73"/>
      <c r="W90" s="29"/>
      <c r="X90" s="29"/>
      <c r="Y90" s="29"/>
      <c r="Z90" s="29"/>
      <c r="AA90" s="29"/>
      <c r="AB90" s="29"/>
      <c r="AC90" s="461"/>
      <c r="AD90" s="590"/>
      <c r="AE90" s="461"/>
      <c r="AF90" s="461"/>
      <c r="AG90" s="461"/>
      <c r="AH90" s="169"/>
      <c r="AI90" s="169"/>
      <c r="AJ90" s="169"/>
      <c r="AK90" s="100"/>
      <c r="AL90" s="100"/>
    </row>
    <row r="91" spans="1:38" ht="16" customHeight="1">
      <c r="A91" s="38">
        <v>88</v>
      </c>
      <c r="B91" s="73" t="s">
        <v>18360</v>
      </c>
      <c r="C91" s="53" t="s">
        <v>4342</v>
      </c>
      <c r="D91" s="8" t="s">
        <v>9971</v>
      </c>
      <c r="E91" s="8"/>
      <c r="F91" s="53" t="s">
        <v>4343</v>
      </c>
      <c r="G91" s="53" t="s">
        <v>4344</v>
      </c>
      <c r="H91" s="38" t="s">
        <v>10103</v>
      </c>
      <c r="I91" s="8" t="s">
        <v>21</v>
      </c>
      <c r="J91" s="38" t="str">
        <f>IF('Wilms files'!L90&gt;0, "Y", "N")</f>
        <v>N</v>
      </c>
      <c r="K91" s="4" t="s">
        <v>455</v>
      </c>
      <c r="L91" s="4" t="s">
        <v>21</v>
      </c>
      <c r="M91" s="53" t="s">
        <v>9997</v>
      </c>
      <c r="N91" s="8" t="s">
        <v>9998</v>
      </c>
      <c r="O91" s="83" t="s">
        <v>463</v>
      </c>
      <c r="P91" s="60" t="s">
        <v>19207</v>
      </c>
      <c r="Q91" s="53"/>
      <c r="R91" s="53" t="s">
        <v>3390</v>
      </c>
      <c r="S91" s="53" t="s">
        <v>278</v>
      </c>
      <c r="T91" s="73"/>
      <c r="W91" s="29"/>
      <c r="X91" s="29"/>
      <c r="Y91" s="29"/>
      <c r="Z91" s="29"/>
      <c r="AA91" s="29"/>
      <c r="AB91" s="29"/>
      <c r="AC91" s="461"/>
      <c r="AD91" s="587"/>
      <c r="AE91" s="461"/>
      <c r="AF91" s="461"/>
      <c r="AG91" s="461"/>
      <c r="AH91" s="169"/>
      <c r="AI91" s="169"/>
      <c r="AJ91" s="169"/>
      <c r="AK91" s="100"/>
      <c r="AL91" s="100"/>
    </row>
    <row r="92" spans="1:38" ht="16" customHeight="1">
      <c r="A92" s="38">
        <v>89</v>
      </c>
      <c r="B92" s="73" t="s">
        <v>18360</v>
      </c>
      <c r="C92" s="53" t="s">
        <v>1440</v>
      </c>
      <c r="D92" s="8" t="s">
        <v>9971</v>
      </c>
      <c r="E92" s="8"/>
      <c r="F92" s="53" t="s">
        <v>4345</v>
      </c>
      <c r="G92" s="53" t="s">
        <v>4346</v>
      </c>
      <c r="H92" s="38" t="s">
        <v>10104</v>
      </c>
      <c r="I92" s="8" t="s">
        <v>21</v>
      </c>
      <c r="J92" s="38" t="str">
        <f>IF('Wilms files'!L91&gt;0, "Y", "N")</f>
        <v>N</v>
      </c>
      <c r="K92" s="4" t="s">
        <v>455</v>
      </c>
      <c r="L92" s="4" t="s">
        <v>21</v>
      </c>
      <c r="M92" s="53" t="s">
        <v>9999</v>
      </c>
      <c r="N92" s="8" t="s">
        <v>9998</v>
      </c>
      <c r="O92" s="83" t="s">
        <v>463</v>
      </c>
      <c r="P92" s="60" t="s">
        <v>19163</v>
      </c>
      <c r="Q92" s="53" t="s">
        <v>18430</v>
      </c>
      <c r="R92" s="53" t="s">
        <v>3390</v>
      </c>
      <c r="S92" s="53" t="s">
        <v>695</v>
      </c>
      <c r="T92" s="73"/>
      <c r="W92" s="29"/>
      <c r="X92" s="29"/>
      <c r="Y92" s="29"/>
      <c r="Z92" s="29"/>
      <c r="AA92" s="29"/>
      <c r="AB92" s="29"/>
      <c r="AC92" s="461"/>
      <c r="AD92" s="590"/>
      <c r="AE92" s="461"/>
      <c r="AF92" s="461"/>
      <c r="AG92" s="461"/>
      <c r="AH92" s="169"/>
      <c r="AI92" s="169"/>
      <c r="AJ92" s="169"/>
      <c r="AK92" s="100"/>
      <c r="AL92" s="100"/>
    </row>
    <row r="93" spans="1:38" ht="16" customHeight="1">
      <c r="A93" s="38">
        <v>90</v>
      </c>
      <c r="B93" s="73" t="s">
        <v>18360</v>
      </c>
      <c r="C93" s="53" t="s">
        <v>4330</v>
      </c>
      <c r="D93" s="8" t="s">
        <v>9971</v>
      </c>
      <c r="E93" s="8"/>
      <c r="F93" s="53" t="s">
        <v>4360</v>
      </c>
      <c r="G93" s="53" t="s">
        <v>4361</v>
      </c>
      <c r="H93" s="38" t="s">
        <v>9369</v>
      </c>
      <c r="I93" s="8" t="s">
        <v>21</v>
      </c>
      <c r="J93" s="38" t="str">
        <f>IF('Wilms files'!L92&gt;0, "Y", "N")</f>
        <v>N</v>
      </c>
      <c r="K93" s="634" t="s">
        <v>450</v>
      </c>
      <c r="L93" s="634" t="s">
        <v>22</v>
      </c>
      <c r="M93" s="8" t="s">
        <v>5107</v>
      </c>
      <c r="N93" s="8" t="s">
        <v>458</v>
      </c>
      <c r="O93" s="83" t="s">
        <v>454</v>
      </c>
      <c r="P93" s="60" t="s">
        <v>19164</v>
      </c>
      <c r="Q93" s="53" t="s">
        <v>18472</v>
      </c>
      <c r="R93" s="53" t="s">
        <v>3390</v>
      </c>
      <c r="S93" s="53" t="s">
        <v>286</v>
      </c>
      <c r="T93" s="73"/>
      <c r="W93" s="29"/>
      <c r="X93" s="29"/>
      <c r="Y93" s="29"/>
      <c r="Z93" s="265"/>
      <c r="AA93" s="29"/>
      <c r="AB93" s="29"/>
      <c r="AC93" s="461"/>
      <c r="AD93" s="591"/>
      <c r="AE93" s="461"/>
      <c r="AF93" s="461"/>
      <c r="AG93" s="461"/>
      <c r="AH93" s="169"/>
      <c r="AI93" s="169"/>
      <c r="AJ93" s="169"/>
      <c r="AK93" s="100"/>
      <c r="AL93" s="100"/>
    </row>
    <row r="94" spans="1:38" ht="16" customHeight="1">
      <c r="A94" s="38">
        <v>91</v>
      </c>
      <c r="B94" s="73" t="s">
        <v>18360</v>
      </c>
      <c r="C94" s="53" t="s">
        <v>4347</v>
      </c>
      <c r="D94" s="8" t="s">
        <v>9971</v>
      </c>
      <c r="E94" s="8"/>
      <c r="F94" s="53" t="s">
        <v>4348</v>
      </c>
      <c r="G94" s="53" t="s">
        <v>4349</v>
      </c>
      <c r="H94" s="38" t="s">
        <v>10105</v>
      </c>
      <c r="I94" s="8" t="s">
        <v>21</v>
      </c>
      <c r="J94" s="38" t="str">
        <f>IF('Wilms files'!L93&gt;0, "Y", "N")</f>
        <v>N</v>
      </c>
      <c r="K94" s="4" t="s">
        <v>455</v>
      </c>
      <c r="L94" s="4" t="s">
        <v>22</v>
      </c>
      <c r="M94" s="8" t="s">
        <v>5107</v>
      </c>
      <c r="N94" s="8" t="s">
        <v>480</v>
      </c>
      <c r="O94" s="83" t="s">
        <v>463</v>
      </c>
      <c r="P94" s="514" t="s">
        <v>19219</v>
      </c>
      <c r="Q94" s="53" t="s">
        <v>18426</v>
      </c>
      <c r="R94" s="53" t="s">
        <v>3390</v>
      </c>
      <c r="S94" s="53" t="s">
        <v>274</v>
      </c>
      <c r="T94" s="73"/>
      <c r="W94" s="29"/>
      <c r="X94" s="29"/>
      <c r="Y94" s="29"/>
      <c r="Z94" s="29"/>
      <c r="AA94" s="29"/>
      <c r="AB94" s="29"/>
      <c r="AC94" s="461"/>
      <c r="AD94" s="591"/>
      <c r="AE94" s="461"/>
      <c r="AF94" s="461"/>
      <c r="AG94" s="461"/>
      <c r="AH94" s="169"/>
      <c r="AI94" s="169"/>
      <c r="AJ94" s="169"/>
      <c r="AK94" s="100"/>
      <c r="AL94" s="100"/>
    </row>
    <row r="95" spans="1:38" ht="16" customHeight="1">
      <c r="A95" s="38">
        <v>92</v>
      </c>
      <c r="B95" s="73" t="s">
        <v>18360</v>
      </c>
      <c r="C95" s="53" t="s">
        <v>4350</v>
      </c>
      <c r="D95" s="8" t="s">
        <v>9971</v>
      </c>
      <c r="E95" s="8"/>
      <c r="F95" s="55" t="s">
        <v>4351</v>
      </c>
      <c r="G95" s="53" t="s">
        <v>4352</v>
      </c>
      <c r="H95" s="38" t="s">
        <v>10106</v>
      </c>
      <c r="I95" s="8" t="s">
        <v>21</v>
      </c>
      <c r="J95" s="38" t="str">
        <f>IF('Wilms files'!L94&gt;0, "Y", "N")</f>
        <v>N</v>
      </c>
      <c r="K95" s="634" t="s">
        <v>455</v>
      </c>
      <c r="L95" s="634" t="s">
        <v>21</v>
      </c>
      <c r="M95" s="8" t="s">
        <v>5107</v>
      </c>
      <c r="N95" s="8" t="s">
        <v>448</v>
      </c>
      <c r="O95" s="83" t="s">
        <v>454</v>
      </c>
      <c r="P95" s="60" t="s">
        <v>19208</v>
      </c>
      <c r="Q95" s="55" t="s">
        <v>18427</v>
      </c>
      <c r="R95" s="55" t="s">
        <v>3390</v>
      </c>
      <c r="S95" s="55" t="s">
        <v>272</v>
      </c>
      <c r="T95" s="73"/>
      <c r="W95" s="29"/>
      <c r="X95" s="29"/>
      <c r="Y95" s="29"/>
      <c r="Z95" s="29"/>
      <c r="AA95" s="29"/>
      <c r="AB95" s="29"/>
      <c r="AC95" s="461"/>
      <c r="AD95" s="587"/>
      <c r="AE95" s="461"/>
      <c r="AF95" s="461"/>
      <c r="AG95" s="461"/>
      <c r="AH95" s="169"/>
      <c r="AI95" s="169"/>
      <c r="AJ95" s="169"/>
      <c r="AK95" s="100"/>
      <c r="AL95" s="100"/>
    </row>
    <row r="96" spans="1:38" ht="16" customHeight="1">
      <c r="A96" s="38">
        <v>93</v>
      </c>
      <c r="B96" s="73" t="s">
        <v>18360</v>
      </c>
      <c r="C96" s="53" t="s">
        <v>4350</v>
      </c>
      <c r="D96" s="8" t="s">
        <v>9971</v>
      </c>
      <c r="E96" s="8"/>
      <c r="F96" s="53" t="s">
        <v>4353</v>
      </c>
      <c r="G96" s="53" t="s">
        <v>4354</v>
      </c>
      <c r="H96" s="38" t="s">
        <v>10107</v>
      </c>
      <c r="I96" s="8" t="s">
        <v>21</v>
      </c>
      <c r="J96" s="38" t="str">
        <f>IF('Wilms files'!L95&gt;0, "Y", "N")</f>
        <v>N</v>
      </c>
      <c r="K96" s="634" t="s">
        <v>450</v>
      </c>
      <c r="L96" s="634" t="s">
        <v>22</v>
      </c>
      <c r="M96" s="8" t="s">
        <v>5107</v>
      </c>
      <c r="N96" s="8" t="s">
        <v>449</v>
      </c>
      <c r="O96" s="83" t="s">
        <v>454</v>
      </c>
      <c r="P96" s="60" t="s">
        <v>19165</v>
      </c>
      <c r="Q96" s="53"/>
      <c r="R96" s="53" t="s">
        <v>3390</v>
      </c>
      <c r="S96" s="53" t="s">
        <v>3700</v>
      </c>
      <c r="T96" s="73"/>
      <c r="W96" s="29"/>
      <c r="X96" s="29"/>
      <c r="Y96" s="29"/>
      <c r="Z96" s="29"/>
      <c r="AA96" s="29"/>
      <c r="AB96" s="29"/>
      <c r="AC96" s="461"/>
      <c r="AD96" s="591"/>
      <c r="AE96" s="461"/>
      <c r="AF96" s="461"/>
      <c r="AG96" s="461"/>
      <c r="AH96" s="169"/>
      <c r="AI96" s="169"/>
      <c r="AJ96" s="169"/>
      <c r="AK96" s="100"/>
      <c r="AL96" s="100"/>
    </row>
    <row r="97" spans="1:38" ht="16" customHeight="1">
      <c r="A97" s="42">
        <v>94</v>
      </c>
      <c r="B97" s="73" t="s">
        <v>18360</v>
      </c>
      <c r="C97" s="57" t="s">
        <v>4355</v>
      </c>
      <c r="D97" s="8" t="s">
        <v>9971</v>
      </c>
      <c r="E97" s="35"/>
      <c r="F97" s="57" t="s">
        <v>4356</v>
      </c>
      <c r="G97" s="57" t="s">
        <v>4357</v>
      </c>
      <c r="H97" s="42" t="s">
        <v>10108</v>
      </c>
      <c r="I97" s="8" t="s">
        <v>21</v>
      </c>
      <c r="J97" s="38" t="str">
        <f>IF('Wilms files'!L96&gt;0, "Y", "N")</f>
        <v>N</v>
      </c>
      <c r="K97" s="4" t="s">
        <v>455</v>
      </c>
      <c r="L97" s="4" t="s">
        <v>22</v>
      </c>
      <c r="M97" s="8" t="s">
        <v>5107</v>
      </c>
      <c r="N97" s="8" t="s">
        <v>458</v>
      </c>
      <c r="O97" s="83" t="s">
        <v>454</v>
      </c>
      <c r="P97" s="60" t="s">
        <v>19166</v>
      </c>
      <c r="Q97" s="53"/>
      <c r="R97" s="57" t="s">
        <v>3390</v>
      </c>
      <c r="S97" s="57" t="s">
        <v>3987</v>
      </c>
      <c r="T97" s="73"/>
      <c r="W97" s="29"/>
      <c r="X97" s="29"/>
      <c r="Y97" s="29"/>
      <c r="Z97" s="29"/>
      <c r="AA97" s="29"/>
      <c r="AB97" s="29"/>
      <c r="AC97" s="461"/>
      <c r="AD97" s="590"/>
      <c r="AE97" s="461"/>
      <c r="AF97" s="461"/>
      <c r="AG97" s="461"/>
      <c r="AH97" s="169"/>
      <c r="AI97" s="169"/>
      <c r="AJ97" s="169"/>
      <c r="AK97" s="100"/>
      <c r="AL97" s="100"/>
    </row>
    <row r="98" spans="1:38" ht="16" customHeight="1">
      <c r="A98" s="38">
        <v>95</v>
      </c>
      <c r="B98" s="73" t="s">
        <v>18360</v>
      </c>
      <c r="C98" s="53" t="s">
        <v>1463</v>
      </c>
      <c r="D98" s="8" t="s">
        <v>9971</v>
      </c>
      <c r="E98" s="8"/>
      <c r="F98" s="53" t="s">
        <v>4358</v>
      </c>
      <c r="G98" s="53" t="s">
        <v>4359</v>
      </c>
      <c r="H98" s="38" t="s">
        <v>10109</v>
      </c>
      <c r="I98" s="8" t="s">
        <v>21</v>
      </c>
      <c r="J98" s="38" t="str">
        <f>IF('Wilms files'!L97&gt;0, "Y", "N")</f>
        <v>N</v>
      </c>
      <c r="K98" s="153" t="s">
        <v>450</v>
      </c>
      <c r="L98" s="153" t="s">
        <v>21</v>
      </c>
      <c r="M98" s="53" t="s">
        <v>488</v>
      </c>
      <c r="N98" s="8" t="s">
        <v>459</v>
      </c>
      <c r="O98" s="83" t="s">
        <v>463</v>
      </c>
      <c r="P98" s="60" t="s">
        <v>19209</v>
      </c>
      <c r="Q98" s="53"/>
      <c r="R98" s="53" t="s">
        <v>3390</v>
      </c>
      <c r="S98" s="53" t="s">
        <v>270</v>
      </c>
      <c r="T98" s="73"/>
      <c r="W98" s="29"/>
      <c r="X98" s="29"/>
      <c r="Y98" s="29"/>
      <c r="Z98" s="265"/>
      <c r="AA98" s="29"/>
      <c r="AB98" s="29"/>
      <c r="AC98" s="461"/>
      <c r="AD98" s="591"/>
      <c r="AE98" s="461"/>
      <c r="AF98" s="461"/>
      <c r="AG98" s="461"/>
      <c r="AH98" s="169"/>
      <c r="AI98" s="169"/>
      <c r="AJ98" s="169"/>
      <c r="AK98" s="100"/>
      <c r="AL98" s="100"/>
    </row>
    <row r="99" spans="1:38" ht="16" customHeight="1">
      <c r="A99" s="38">
        <v>96</v>
      </c>
      <c r="B99" s="73" t="s">
        <v>18360</v>
      </c>
      <c r="C99" s="38" t="s">
        <v>9128</v>
      </c>
      <c r="D99" s="8" t="s">
        <v>9971</v>
      </c>
      <c r="E99" s="8"/>
      <c r="F99" s="38" t="s">
        <v>9124</v>
      </c>
      <c r="G99" s="38" t="s">
        <v>9125</v>
      </c>
      <c r="H99" s="38" t="s">
        <v>9127</v>
      </c>
      <c r="I99" s="8" t="s">
        <v>21</v>
      </c>
      <c r="J99" s="38" t="str">
        <f>IF('Wilms files'!L99&gt;0, "Y", "N")</f>
        <v>Y</v>
      </c>
      <c r="K99" s="634"/>
      <c r="L99" s="634" t="s">
        <v>21</v>
      </c>
      <c r="M99" s="8" t="s">
        <v>5107</v>
      </c>
      <c r="N99" s="8" t="s">
        <v>458</v>
      </c>
      <c r="O99" s="83" t="s">
        <v>454</v>
      </c>
      <c r="P99" s="60" t="s">
        <v>19167</v>
      </c>
      <c r="Q99" s="8"/>
      <c r="R99" s="38" t="s">
        <v>20</v>
      </c>
      <c r="S99" s="38" t="s">
        <v>286</v>
      </c>
      <c r="T99" s="73"/>
      <c r="W99" s="29"/>
      <c r="X99" s="29"/>
      <c r="Y99" s="29"/>
      <c r="Z99" s="29"/>
      <c r="AA99" s="29"/>
      <c r="AB99" s="29"/>
      <c r="AC99" s="461"/>
      <c r="AD99" s="587"/>
      <c r="AE99" s="461"/>
      <c r="AF99" s="461"/>
      <c r="AG99" s="461"/>
      <c r="AH99" s="169"/>
      <c r="AI99" s="169"/>
      <c r="AJ99" s="169"/>
      <c r="AK99" s="100"/>
      <c r="AL99" s="100"/>
    </row>
    <row r="100" spans="1:38" ht="16" customHeight="1">
      <c r="A100" s="38">
        <v>97</v>
      </c>
      <c r="B100" s="73" t="s">
        <v>18360</v>
      </c>
      <c r="C100" s="38" t="s">
        <v>9132</v>
      </c>
      <c r="D100" s="8" t="s">
        <v>9971</v>
      </c>
      <c r="E100" s="8"/>
      <c r="F100" s="38" t="s">
        <v>9129</v>
      </c>
      <c r="G100" s="38" t="s">
        <v>9130</v>
      </c>
      <c r="H100" s="38" t="s">
        <v>9131</v>
      </c>
      <c r="I100" s="8" t="s">
        <v>21</v>
      </c>
      <c r="J100" s="38" t="str">
        <f>IF('Wilms files'!L100&gt;0, "Y", "N")</f>
        <v>Y</v>
      </c>
      <c r="K100" s="634" t="s">
        <v>455</v>
      </c>
      <c r="L100" s="634" t="s">
        <v>22</v>
      </c>
      <c r="M100" s="8" t="s">
        <v>5107</v>
      </c>
      <c r="N100" s="8" t="s">
        <v>10000</v>
      </c>
      <c r="O100" s="83" t="s">
        <v>463</v>
      </c>
      <c r="P100" s="60" t="s">
        <v>19210</v>
      </c>
      <c r="Q100" s="8"/>
      <c r="R100" s="38" t="s">
        <v>20</v>
      </c>
      <c r="S100" s="38" t="s">
        <v>281</v>
      </c>
      <c r="T100" s="73"/>
      <c r="W100" s="29"/>
      <c r="X100" s="29"/>
      <c r="Y100" s="29"/>
      <c r="Z100" s="29"/>
      <c r="AA100" s="29"/>
      <c r="AB100" s="29"/>
      <c r="AC100" s="461"/>
      <c r="AD100" s="587"/>
      <c r="AE100" s="461"/>
      <c r="AF100" s="461"/>
      <c r="AG100" s="461"/>
      <c r="AH100" s="169"/>
      <c r="AI100" s="169"/>
      <c r="AJ100" s="169"/>
      <c r="AK100" s="100"/>
      <c r="AL100" s="100"/>
    </row>
    <row r="101" spans="1:38" ht="16" customHeight="1">
      <c r="A101" s="38">
        <v>98</v>
      </c>
      <c r="B101" s="73" t="s">
        <v>18360</v>
      </c>
      <c r="C101" s="38" t="s">
        <v>9138</v>
      </c>
      <c r="D101" s="8" t="s">
        <v>9971</v>
      </c>
      <c r="E101" s="8"/>
      <c r="F101" s="38" t="s">
        <v>9134</v>
      </c>
      <c r="G101" s="38" t="s">
        <v>9135</v>
      </c>
      <c r="H101" s="38" t="s">
        <v>9137</v>
      </c>
      <c r="I101" s="8" t="s">
        <v>21</v>
      </c>
      <c r="J101" s="38" t="str">
        <f>IF('Wilms files'!L101&gt;0, "Y", "N")</f>
        <v>Y</v>
      </c>
      <c r="K101" s="634" t="s">
        <v>455</v>
      </c>
      <c r="L101" s="634" t="s">
        <v>21</v>
      </c>
      <c r="M101" s="8" t="s">
        <v>5107</v>
      </c>
      <c r="N101" s="8" t="s">
        <v>9981</v>
      </c>
      <c r="O101" s="83" t="s">
        <v>454</v>
      </c>
      <c r="P101" s="60" t="s">
        <v>19168</v>
      </c>
      <c r="Q101" s="8"/>
      <c r="R101" s="38" t="s">
        <v>20</v>
      </c>
      <c r="S101" s="38" t="s">
        <v>272</v>
      </c>
      <c r="T101" s="73"/>
      <c r="W101" s="29"/>
      <c r="X101" s="29"/>
      <c r="Y101" s="29"/>
      <c r="Z101" s="29"/>
      <c r="AA101" s="29"/>
      <c r="AB101" s="29"/>
      <c r="AC101" s="461"/>
      <c r="AD101" s="587"/>
      <c r="AE101" s="461"/>
      <c r="AF101" s="461"/>
      <c r="AG101" s="461"/>
      <c r="AH101" s="169"/>
      <c r="AI101" s="169"/>
      <c r="AJ101" s="169"/>
      <c r="AK101" s="100"/>
      <c r="AL101" s="100"/>
    </row>
    <row r="102" spans="1:38" ht="16" customHeight="1">
      <c r="A102" s="38">
        <v>99</v>
      </c>
      <c r="B102" s="73" t="s">
        <v>18360</v>
      </c>
      <c r="C102" s="38" t="s">
        <v>9142</v>
      </c>
      <c r="D102" s="8" t="s">
        <v>9971</v>
      </c>
      <c r="E102" s="8"/>
      <c r="F102" s="38" t="s">
        <v>9139</v>
      </c>
      <c r="G102" s="38" t="s">
        <v>9140</v>
      </c>
      <c r="H102" s="38" t="s">
        <v>9141</v>
      </c>
      <c r="I102" s="8" t="s">
        <v>21</v>
      </c>
      <c r="J102" s="38" t="str">
        <f>IF('Wilms files'!L102&gt;0, "Y", "N")</f>
        <v>Y</v>
      </c>
      <c r="K102" s="4"/>
      <c r="L102" s="4"/>
      <c r="M102" s="8" t="s">
        <v>5107</v>
      </c>
      <c r="N102" s="8" t="s">
        <v>9995</v>
      </c>
      <c r="O102" s="83" t="s">
        <v>463</v>
      </c>
      <c r="P102" s="60" t="s">
        <v>19169</v>
      </c>
      <c r="Q102" s="8"/>
      <c r="R102" s="38" t="s">
        <v>20</v>
      </c>
      <c r="S102" s="38" t="s">
        <v>274</v>
      </c>
      <c r="T102" s="73"/>
      <c r="W102" s="29"/>
      <c r="X102" s="29"/>
      <c r="Y102" s="29"/>
      <c r="Z102" s="29"/>
      <c r="AA102" s="29"/>
      <c r="AB102" s="29"/>
      <c r="AC102" s="461"/>
      <c r="AD102" s="461"/>
      <c r="AE102" s="461"/>
      <c r="AF102" s="461"/>
      <c r="AG102" s="461"/>
      <c r="AH102" s="169"/>
      <c r="AI102" s="169"/>
      <c r="AJ102" s="169"/>
      <c r="AK102" s="100"/>
      <c r="AL102" s="100"/>
    </row>
    <row r="103" spans="1:38" ht="16" customHeight="1">
      <c r="A103" s="38">
        <v>100</v>
      </c>
      <c r="B103" s="73" t="s">
        <v>18360</v>
      </c>
      <c r="C103" s="38" t="s">
        <v>9146</v>
      </c>
      <c r="D103" s="8" t="s">
        <v>9971</v>
      </c>
      <c r="E103" s="8"/>
      <c r="F103" s="38" t="s">
        <v>9143</v>
      </c>
      <c r="G103" s="38" t="s">
        <v>9144</v>
      </c>
      <c r="H103" s="38" t="s">
        <v>9145</v>
      </c>
      <c r="I103" s="8" t="s">
        <v>21</v>
      </c>
      <c r="J103" s="38" t="str">
        <f>IF('Wilms files'!L103&gt;0, "Y", "N")</f>
        <v>Y</v>
      </c>
      <c r="K103" s="634" t="s">
        <v>455</v>
      </c>
      <c r="L103" s="634" t="s">
        <v>451</v>
      </c>
      <c r="M103" s="8" t="s">
        <v>5107</v>
      </c>
      <c r="N103" s="8" t="s">
        <v>458</v>
      </c>
      <c r="O103" s="83" t="s">
        <v>454</v>
      </c>
      <c r="P103" s="60" t="s">
        <v>19167</v>
      </c>
      <c r="Q103" s="8"/>
      <c r="R103" s="38" t="s">
        <v>20</v>
      </c>
      <c r="S103" s="38" t="s">
        <v>274</v>
      </c>
      <c r="T103" s="73"/>
      <c r="W103" s="29"/>
      <c r="X103" s="29"/>
      <c r="Y103" s="29"/>
      <c r="Z103" s="29"/>
      <c r="AA103" s="29"/>
      <c r="AB103" s="29"/>
      <c r="AC103" s="461"/>
      <c r="AD103" s="587"/>
      <c r="AE103" s="461"/>
      <c r="AF103" s="461"/>
      <c r="AG103" s="461"/>
      <c r="AH103" s="169"/>
      <c r="AI103" s="169"/>
      <c r="AJ103" s="169"/>
      <c r="AK103" s="100"/>
      <c r="AL103" s="100"/>
    </row>
    <row r="104" spans="1:38" ht="16" customHeight="1">
      <c r="A104" s="38">
        <v>101</v>
      </c>
      <c r="B104" s="73" t="s">
        <v>18360</v>
      </c>
      <c r="C104" s="38" t="s">
        <v>9152</v>
      </c>
      <c r="D104" s="8" t="s">
        <v>9971</v>
      </c>
      <c r="E104" s="8"/>
      <c r="F104" s="38" t="s">
        <v>9148</v>
      </c>
      <c r="G104" s="38" t="s">
        <v>9149</v>
      </c>
      <c r="H104" s="38" t="s">
        <v>9151</v>
      </c>
      <c r="I104" s="8" t="s">
        <v>21</v>
      </c>
      <c r="J104" s="38" t="str">
        <f>IF('Wilms files'!L104&gt;0, "Y", "N")</f>
        <v>Y</v>
      </c>
      <c r="K104" s="634" t="s">
        <v>455</v>
      </c>
      <c r="L104" s="634" t="s">
        <v>21</v>
      </c>
      <c r="M104" s="8" t="s">
        <v>5107</v>
      </c>
      <c r="N104" s="8" t="s">
        <v>460</v>
      </c>
      <c r="O104" s="83" t="s">
        <v>454</v>
      </c>
      <c r="P104" s="60" t="s">
        <v>19170</v>
      </c>
      <c r="Q104" s="8"/>
      <c r="R104" s="38" t="s">
        <v>20</v>
      </c>
      <c r="S104" s="38" t="s">
        <v>271</v>
      </c>
      <c r="T104" s="73"/>
      <c r="W104" s="29"/>
      <c r="X104" s="29"/>
      <c r="Y104" s="29"/>
      <c r="Z104" s="29"/>
      <c r="AA104" s="29"/>
      <c r="AB104" s="29"/>
      <c r="AC104" s="461"/>
      <c r="AD104" s="587"/>
      <c r="AE104" s="461"/>
      <c r="AF104" s="461"/>
      <c r="AG104" s="461"/>
      <c r="AH104" s="169"/>
      <c r="AI104" s="169"/>
      <c r="AJ104" s="169"/>
      <c r="AK104" s="100"/>
      <c r="AL104" s="100"/>
    </row>
    <row r="105" spans="1:38" ht="16" customHeight="1">
      <c r="A105" s="38">
        <v>102</v>
      </c>
      <c r="B105" s="73" t="s">
        <v>18360</v>
      </c>
      <c r="C105" s="38" t="s">
        <v>9158</v>
      </c>
      <c r="D105" s="8" t="s">
        <v>9971</v>
      </c>
      <c r="E105" s="8"/>
      <c r="F105" s="38" t="s">
        <v>9154</v>
      </c>
      <c r="G105" s="38" t="s">
        <v>9155</v>
      </c>
      <c r="H105" s="38" t="s">
        <v>9157</v>
      </c>
      <c r="I105" s="8" t="s">
        <v>21</v>
      </c>
      <c r="J105" s="38" t="str">
        <f>IF('Wilms files'!L105&gt;0, "Y", "N")</f>
        <v>Y</v>
      </c>
      <c r="K105" s="4" t="s">
        <v>455</v>
      </c>
      <c r="L105" s="4" t="s">
        <v>22</v>
      </c>
      <c r="M105" s="8" t="s">
        <v>5107</v>
      </c>
      <c r="N105" s="8" t="s">
        <v>449</v>
      </c>
      <c r="O105" s="83" t="s">
        <v>454</v>
      </c>
      <c r="P105" s="60" t="s">
        <v>19138</v>
      </c>
      <c r="Q105" s="8"/>
      <c r="R105" s="38" t="s">
        <v>20</v>
      </c>
      <c r="S105" s="38" t="s">
        <v>272</v>
      </c>
      <c r="T105" s="73"/>
      <c r="W105" s="29"/>
      <c r="X105" s="29"/>
      <c r="Y105" s="29"/>
      <c r="Z105" s="29"/>
      <c r="AA105" s="29"/>
      <c r="AB105" s="29"/>
      <c r="AC105" s="461"/>
      <c r="AD105" s="587"/>
      <c r="AE105" s="461"/>
      <c r="AF105" s="461"/>
      <c r="AG105" s="461"/>
      <c r="AH105" s="169"/>
      <c r="AI105" s="169"/>
      <c r="AJ105" s="169"/>
      <c r="AK105" s="100"/>
      <c r="AL105" s="100"/>
    </row>
    <row r="106" spans="1:38" ht="16" customHeight="1">
      <c r="A106" s="38">
        <v>103</v>
      </c>
      <c r="B106" s="73" t="s">
        <v>18360</v>
      </c>
      <c r="C106" s="38" t="s">
        <v>9164</v>
      </c>
      <c r="D106" s="8" t="s">
        <v>9971</v>
      </c>
      <c r="E106" s="8"/>
      <c r="F106" s="38" t="s">
        <v>9160</v>
      </c>
      <c r="G106" s="38" t="s">
        <v>9161</v>
      </c>
      <c r="H106" s="38" t="s">
        <v>9163</v>
      </c>
      <c r="I106" s="8" t="s">
        <v>21</v>
      </c>
      <c r="J106" s="38" t="str">
        <f>IF('Wilms files'!L106&gt;0, "Y", "N")</f>
        <v>Y</v>
      </c>
      <c r="K106" s="4" t="s">
        <v>455</v>
      </c>
      <c r="L106" s="4" t="s">
        <v>21</v>
      </c>
      <c r="M106" s="8" t="s">
        <v>5107</v>
      </c>
      <c r="N106" s="8" t="s">
        <v>449</v>
      </c>
      <c r="O106" s="83" t="s">
        <v>454</v>
      </c>
      <c r="P106" s="60" t="s">
        <v>19171</v>
      </c>
      <c r="Q106" s="8"/>
      <c r="R106" s="38" t="s">
        <v>20</v>
      </c>
      <c r="S106" s="38" t="s">
        <v>281</v>
      </c>
      <c r="T106" s="73"/>
      <c r="W106" s="29"/>
      <c r="X106" s="29"/>
      <c r="Y106" s="29"/>
      <c r="Z106" s="29"/>
      <c r="AA106" s="29"/>
      <c r="AB106" s="29"/>
      <c r="AC106" s="461"/>
      <c r="AD106" s="587"/>
      <c r="AE106" s="461"/>
      <c r="AF106" s="461"/>
      <c r="AG106" s="461"/>
      <c r="AH106" s="169"/>
      <c r="AI106" s="169"/>
      <c r="AJ106" s="169"/>
      <c r="AK106" s="100"/>
      <c r="AL106" s="100"/>
    </row>
    <row r="107" spans="1:38" ht="16" customHeight="1">
      <c r="A107" s="38">
        <v>104</v>
      </c>
      <c r="B107" s="73" t="s">
        <v>18360</v>
      </c>
      <c r="C107" s="38" t="s">
        <v>9170</v>
      </c>
      <c r="D107" s="8" t="s">
        <v>9971</v>
      </c>
      <c r="E107" s="8"/>
      <c r="F107" s="38" t="s">
        <v>9166</v>
      </c>
      <c r="G107" s="38" t="s">
        <v>9167</v>
      </c>
      <c r="H107" s="38" t="s">
        <v>9169</v>
      </c>
      <c r="I107" s="8" t="s">
        <v>21</v>
      </c>
      <c r="J107" s="38" t="str">
        <f>IF('Wilms files'!L107&gt;0, "Y", "N")</f>
        <v>Y</v>
      </c>
      <c r="K107" s="4" t="s">
        <v>455</v>
      </c>
      <c r="L107" s="4" t="s">
        <v>21</v>
      </c>
      <c r="M107" s="8" t="s">
        <v>5107</v>
      </c>
      <c r="N107" s="8" t="s">
        <v>449</v>
      </c>
      <c r="O107" s="83" t="s">
        <v>463</v>
      </c>
      <c r="P107" s="60" t="s">
        <v>19172</v>
      </c>
      <c r="Q107" s="8"/>
      <c r="R107" s="38" t="s">
        <v>20</v>
      </c>
      <c r="S107" s="38" t="s">
        <v>268</v>
      </c>
      <c r="T107" s="73"/>
      <c r="W107" s="29"/>
      <c r="X107" s="29"/>
      <c r="Y107" s="29"/>
      <c r="Z107" s="29"/>
      <c r="AA107" s="29"/>
      <c r="AB107" s="29"/>
      <c r="AC107" s="461"/>
      <c r="AD107" s="587"/>
      <c r="AE107" s="461"/>
      <c r="AF107" s="461"/>
      <c r="AG107" s="461"/>
      <c r="AH107" s="169"/>
      <c r="AI107" s="169"/>
      <c r="AJ107" s="169"/>
      <c r="AK107" s="100"/>
      <c r="AL107" s="100"/>
    </row>
    <row r="108" spans="1:38" ht="16" customHeight="1">
      <c r="A108" s="38">
        <v>105</v>
      </c>
      <c r="B108" s="73" t="s">
        <v>18360</v>
      </c>
      <c r="C108" s="38" t="s">
        <v>9176</v>
      </c>
      <c r="D108" s="8" t="s">
        <v>9971</v>
      </c>
      <c r="E108" s="8"/>
      <c r="F108" s="38" t="s">
        <v>9172</v>
      </c>
      <c r="G108" s="38" t="s">
        <v>9173</v>
      </c>
      <c r="H108" s="38" t="s">
        <v>9175</v>
      </c>
      <c r="I108" s="8" t="s">
        <v>21</v>
      </c>
      <c r="J108" s="38" t="str">
        <f>IF('Wilms files'!L108&gt;0, "Y", "N")</f>
        <v>Y</v>
      </c>
      <c r="K108" s="4" t="s">
        <v>455</v>
      </c>
      <c r="L108" s="4" t="s">
        <v>21</v>
      </c>
      <c r="M108" s="8" t="s">
        <v>5107</v>
      </c>
      <c r="N108" s="8" t="s">
        <v>458</v>
      </c>
      <c r="O108" s="83" t="s">
        <v>463</v>
      </c>
      <c r="P108" s="60" t="s">
        <v>19173</v>
      </c>
      <c r="Q108" s="8"/>
      <c r="R108" s="38" t="s">
        <v>20</v>
      </c>
      <c r="S108" s="38" t="s">
        <v>274</v>
      </c>
      <c r="T108" s="73"/>
      <c r="W108" s="29"/>
      <c r="X108" s="29"/>
      <c r="Y108" s="29"/>
      <c r="Z108" s="29"/>
      <c r="AA108" s="29"/>
      <c r="AB108" s="29"/>
      <c r="AC108" s="461"/>
      <c r="AD108" s="587"/>
      <c r="AE108" s="461"/>
      <c r="AF108" s="461"/>
      <c r="AG108" s="461"/>
      <c r="AH108" s="169"/>
      <c r="AI108" s="169"/>
      <c r="AJ108" s="169"/>
      <c r="AK108" s="100"/>
      <c r="AL108" s="100"/>
    </row>
    <row r="109" spans="1:38" ht="16" customHeight="1">
      <c r="A109" s="38">
        <v>106</v>
      </c>
      <c r="B109" s="73" t="s">
        <v>18360</v>
      </c>
      <c r="C109" s="38" t="s">
        <v>9180</v>
      </c>
      <c r="D109" s="8" t="s">
        <v>9971</v>
      </c>
      <c r="E109" s="8"/>
      <c r="F109" s="38" t="s">
        <v>9177</v>
      </c>
      <c r="G109" s="38" t="s">
        <v>9178</v>
      </c>
      <c r="H109" s="38" t="s">
        <v>9179</v>
      </c>
      <c r="I109" s="8" t="s">
        <v>21</v>
      </c>
      <c r="J109" s="38" t="str">
        <f>IF('Wilms files'!L109&gt;0, "Y", "N")</f>
        <v>Y</v>
      </c>
      <c r="K109" s="4" t="s">
        <v>455</v>
      </c>
      <c r="L109" s="4" t="s">
        <v>21</v>
      </c>
      <c r="M109" s="8" t="s">
        <v>5107</v>
      </c>
      <c r="N109" s="8" t="s">
        <v>460</v>
      </c>
      <c r="O109" s="83" t="s">
        <v>463</v>
      </c>
      <c r="P109" s="60" t="s">
        <v>19174</v>
      </c>
      <c r="Q109" s="8"/>
      <c r="R109" s="38" t="s">
        <v>20</v>
      </c>
      <c r="S109" s="38" t="s">
        <v>270</v>
      </c>
      <c r="T109" s="73"/>
      <c r="W109" s="29"/>
      <c r="X109" s="29"/>
      <c r="Y109" s="29"/>
      <c r="Z109" s="29"/>
      <c r="AA109" s="29"/>
      <c r="AB109" s="29"/>
      <c r="AC109" s="461"/>
      <c r="AD109" s="587"/>
      <c r="AE109" s="461"/>
      <c r="AF109" s="461"/>
      <c r="AG109" s="461"/>
      <c r="AH109" s="169"/>
      <c r="AI109" s="169"/>
      <c r="AJ109" s="169"/>
      <c r="AK109" s="100"/>
      <c r="AL109" s="100"/>
    </row>
    <row r="110" spans="1:38" ht="16" customHeight="1">
      <c r="A110" s="38">
        <v>107</v>
      </c>
      <c r="B110" s="73" t="s">
        <v>18360</v>
      </c>
      <c r="C110" s="38" t="s">
        <v>9186</v>
      </c>
      <c r="D110" s="8" t="s">
        <v>9971</v>
      </c>
      <c r="E110" s="8"/>
      <c r="F110" s="38" t="s">
        <v>9182</v>
      </c>
      <c r="G110" s="38" t="s">
        <v>9183</v>
      </c>
      <c r="H110" s="38" t="s">
        <v>9185</v>
      </c>
      <c r="I110" s="8" t="s">
        <v>21</v>
      </c>
      <c r="J110" s="38" t="str">
        <f>IF('Wilms files'!L110&gt;0, "Y", "N")</f>
        <v>Y</v>
      </c>
      <c r="K110" s="4" t="s">
        <v>455</v>
      </c>
      <c r="L110" s="4" t="s">
        <v>22</v>
      </c>
      <c r="M110" s="8" t="s">
        <v>5107</v>
      </c>
      <c r="N110" s="8" t="s">
        <v>473</v>
      </c>
      <c r="O110" s="83" t="s">
        <v>463</v>
      </c>
      <c r="P110" s="60" t="s">
        <v>19175</v>
      </c>
      <c r="Q110" s="8"/>
      <c r="R110" s="38" t="s">
        <v>20</v>
      </c>
      <c r="S110" s="38" t="s">
        <v>271</v>
      </c>
      <c r="T110" s="73"/>
      <c r="W110" s="29"/>
      <c r="X110" s="29"/>
      <c r="Y110" s="29"/>
      <c r="Z110" s="29"/>
      <c r="AA110" s="29"/>
      <c r="AB110" s="29"/>
      <c r="AC110" s="461"/>
      <c r="AD110" s="587"/>
      <c r="AE110" s="461"/>
      <c r="AF110" s="461"/>
      <c r="AG110" s="461"/>
      <c r="AH110" s="169"/>
      <c r="AI110" s="169"/>
      <c r="AJ110" s="169"/>
      <c r="AK110" s="100"/>
      <c r="AL110" s="100"/>
    </row>
    <row r="111" spans="1:38" ht="16" customHeight="1">
      <c r="A111" s="38">
        <v>108</v>
      </c>
      <c r="B111" s="73" t="s">
        <v>18360</v>
      </c>
      <c r="C111" s="38" t="s">
        <v>9190</v>
      </c>
      <c r="D111" s="8" t="s">
        <v>9971</v>
      </c>
      <c r="E111" s="8"/>
      <c r="F111" s="38" t="s">
        <v>9187</v>
      </c>
      <c r="G111" s="38" t="s">
        <v>9188</v>
      </c>
      <c r="H111" s="38" t="s">
        <v>9189</v>
      </c>
      <c r="I111" s="8" t="s">
        <v>21</v>
      </c>
      <c r="J111" s="38" t="str">
        <f>IF('Wilms files'!L111&gt;0, "Y", "N")</f>
        <v>Y</v>
      </c>
      <c r="K111" s="4" t="s">
        <v>455</v>
      </c>
      <c r="L111" s="4" t="s">
        <v>22</v>
      </c>
      <c r="M111" s="8" t="s">
        <v>5107</v>
      </c>
      <c r="N111" s="8" t="s">
        <v>472</v>
      </c>
      <c r="O111" s="83" t="s">
        <v>454</v>
      </c>
      <c r="P111" s="60" t="s">
        <v>9977</v>
      </c>
      <c r="Q111" s="8"/>
      <c r="R111" s="38" t="s">
        <v>20</v>
      </c>
      <c r="S111" s="38" t="s">
        <v>286</v>
      </c>
      <c r="T111" s="73"/>
      <c r="W111" s="29"/>
      <c r="X111" s="29"/>
      <c r="Y111" s="29"/>
      <c r="Z111" s="29"/>
      <c r="AA111" s="29"/>
      <c r="AB111" s="29"/>
      <c r="AC111" s="461"/>
      <c r="AD111" s="587"/>
      <c r="AE111" s="461"/>
      <c r="AF111" s="461"/>
      <c r="AG111" s="461"/>
      <c r="AH111" s="169"/>
      <c r="AI111" s="169"/>
      <c r="AJ111" s="169"/>
      <c r="AK111" s="100"/>
      <c r="AL111" s="100"/>
    </row>
    <row r="112" spans="1:38" ht="16" customHeight="1">
      <c r="A112" s="38">
        <v>109</v>
      </c>
      <c r="B112" s="73" t="s">
        <v>18360</v>
      </c>
      <c r="C112" s="38" t="s">
        <v>9194</v>
      </c>
      <c r="D112" s="8" t="s">
        <v>9971</v>
      </c>
      <c r="E112" s="8"/>
      <c r="F112" s="38" t="s">
        <v>9191</v>
      </c>
      <c r="G112" s="38" t="s">
        <v>9192</v>
      </c>
      <c r="H112" s="38" t="s">
        <v>9193</v>
      </c>
      <c r="I112" s="8" t="s">
        <v>21</v>
      </c>
      <c r="J112" s="38" t="str">
        <f>IF('Wilms files'!L112&gt;0, "Y", "N")</f>
        <v>Y</v>
      </c>
      <c r="K112" s="4" t="s">
        <v>455</v>
      </c>
      <c r="L112" s="455" t="s">
        <v>22</v>
      </c>
      <c r="M112" s="8" t="s">
        <v>5107</v>
      </c>
      <c r="N112" s="50" t="s">
        <v>458</v>
      </c>
      <c r="O112" s="614" t="s">
        <v>463</v>
      </c>
      <c r="P112" s="60" t="s">
        <v>19135</v>
      </c>
      <c r="Q112" s="8"/>
      <c r="R112" s="38" t="s">
        <v>20</v>
      </c>
      <c r="S112" s="38" t="s">
        <v>274</v>
      </c>
      <c r="T112" s="73"/>
      <c r="W112" s="29"/>
      <c r="X112" s="29"/>
      <c r="Y112" s="592"/>
      <c r="Z112" s="29"/>
      <c r="AA112" s="593"/>
      <c r="AB112" s="594"/>
      <c r="AC112" s="461"/>
      <c r="AD112" s="595"/>
      <c r="AE112" s="596"/>
      <c r="AF112" s="461"/>
      <c r="AG112" s="461"/>
      <c r="AH112" s="169"/>
      <c r="AI112" s="169"/>
      <c r="AJ112" s="169"/>
      <c r="AK112" s="100"/>
      <c r="AL112" s="100"/>
    </row>
    <row r="113" spans="1:38" ht="16" customHeight="1">
      <c r="A113" s="38">
        <v>110</v>
      </c>
      <c r="B113" s="73" t="s">
        <v>18360</v>
      </c>
      <c r="C113" s="38" t="s">
        <v>9198</v>
      </c>
      <c r="D113" s="8" t="s">
        <v>9971</v>
      </c>
      <c r="E113" s="8"/>
      <c r="F113" s="38" t="s">
        <v>9195</v>
      </c>
      <c r="G113" s="38" t="s">
        <v>9196</v>
      </c>
      <c r="H113" s="38" t="s">
        <v>9197</v>
      </c>
      <c r="I113" s="8" t="s">
        <v>21</v>
      </c>
      <c r="J113" s="38" t="str">
        <f>IF('Wilms files'!L113&gt;0, "Y", "N")</f>
        <v>Y</v>
      </c>
      <c r="K113" s="4" t="s">
        <v>455</v>
      </c>
      <c r="L113" s="4" t="s">
        <v>21</v>
      </c>
      <c r="M113" s="8" t="s">
        <v>5107</v>
      </c>
      <c r="N113" s="50" t="s">
        <v>449</v>
      </c>
      <c r="O113" s="614" t="s">
        <v>454</v>
      </c>
      <c r="P113" s="60" t="s">
        <v>19171</v>
      </c>
      <c r="Q113" s="8"/>
      <c r="R113" s="38" t="s">
        <v>20</v>
      </c>
      <c r="S113" s="38" t="s">
        <v>271</v>
      </c>
      <c r="T113" s="73"/>
      <c r="W113" s="29"/>
      <c r="X113" s="29"/>
      <c r="Y113" s="29"/>
      <c r="Z113" s="29"/>
      <c r="AA113" s="593"/>
      <c r="AB113" s="594"/>
      <c r="AC113" s="461"/>
      <c r="AD113" s="590"/>
      <c r="AE113" s="596"/>
      <c r="AF113" s="461"/>
      <c r="AG113" s="461"/>
      <c r="AH113" s="169"/>
      <c r="AI113" s="169"/>
      <c r="AJ113" s="169"/>
      <c r="AK113" s="100"/>
      <c r="AL113" s="100"/>
    </row>
    <row r="114" spans="1:38" ht="16" customHeight="1">
      <c r="A114" s="38">
        <v>111</v>
      </c>
      <c r="B114" s="73" t="s">
        <v>18360</v>
      </c>
      <c r="C114" s="38" t="s">
        <v>9204</v>
      </c>
      <c r="D114" s="8" t="s">
        <v>9971</v>
      </c>
      <c r="E114" s="8"/>
      <c r="F114" s="38" t="s">
        <v>9200</v>
      </c>
      <c r="G114" s="38" t="s">
        <v>9201</v>
      </c>
      <c r="H114" s="38" t="s">
        <v>9203</v>
      </c>
      <c r="I114" s="8" t="s">
        <v>21</v>
      </c>
      <c r="J114" s="38" t="str">
        <f>IF('Wilms files'!L114&gt;0, "Y", "N")</f>
        <v>Y</v>
      </c>
      <c r="K114" s="4" t="s">
        <v>455</v>
      </c>
      <c r="L114" s="455" t="s">
        <v>21</v>
      </c>
      <c r="M114" s="8" t="s">
        <v>5107</v>
      </c>
      <c r="N114" s="50" t="s">
        <v>9981</v>
      </c>
      <c r="O114" s="614" t="s">
        <v>454</v>
      </c>
      <c r="P114" s="60" t="s">
        <v>19168</v>
      </c>
      <c r="Q114" s="8"/>
      <c r="R114" s="38" t="s">
        <v>20</v>
      </c>
      <c r="S114" s="38" t="s">
        <v>274</v>
      </c>
      <c r="T114" s="73"/>
      <c r="W114" s="29"/>
      <c r="X114" s="29"/>
      <c r="Y114" s="592"/>
      <c r="Z114" s="29"/>
      <c r="AA114" s="463"/>
      <c r="AB114" s="594"/>
      <c r="AC114" s="461"/>
      <c r="AD114" s="590"/>
      <c r="AE114" s="596"/>
      <c r="AF114" s="461"/>
      <c r="AG114" s="461"/>
      <c r="AH114" s="169"/>
      <c r="AI114" s="169"/>
      <c r="AJ114" s="169"/>
      <c r="AK114" s="100"/>
      <c r="AL114" s="100"/>
    </row>
    <row r="115" spans="1:38" ht="16" customHeight="1">
      <c r="A115" s="38">
        <v>112</v>
      </c>
      <c r="B115" s="73" t="s">
        <v>18360</v>
      </c>
      <c r="C115" s="38" t="s">
        <v>9210</v>
      </c>
      <c r="D115" s="8" t="s">
        <v>9971</v>
      </c>
      <c r="E115" s="8"/>
      <c r="F115" s="38" t="s">
        <v>9206</v>
      </c>
      <c r="G115" s="38" t="s">
        <v>9207</v>
      </c>
      <c r="H115" s="38" t="s">
        <v>9209</v>
      </c>
      <c r="I115" s="8" t="s">
        <v>21</v>
      </c>
      <c r="J115" s="38" t="str">
        <f>IF('Wilms files'!L115&gt;0, "Y", "N")</f>
        <v>Y</v>
      </c>
      <c r="K115" s="635" t="s">
        <v>450</v>
      </c>
      <c r="L115" s="455" t="s">
        <v>451</v>
      </c>
      <c r="M115" s="50" t="s">
        <v>488</v>
      </c>
      <c r="N115" s="50" t="s">
        <v>472</v>
      </c>
      <c r="O115" s="614" t="s">
        <v>463</v>
      </c>
      <c r="P115" s="60" t="s">
        <v>19176</v>
      </c>
      <c r="Q115" s="8"/>
      <c r="R115" s="38" t="s">
        <v>20</v>
      </c>
      <c r="S115" s="38" t="s">
        <v>293</v>
      </c>
      <c r="T115" s="73"/>
      <c r="W115" s="29"/>
      <c r="X115" s="597"/>
      <c r="Y115" s="592"/>
      <c r="Z115" s="463"/>
      <c r="AA115" s="593"/>
      <c r="AB115" s="594"/>
      <c r="AC115" s="461"/>
      <c r="AD115" s="590"/>
      <c r="AE115" s="596"/>
      <c r="AF115" s="461"/>
      <c r="AG115" s="461"/>
      <c r="AH115" s="169"/>
      <c r="AI115" s="169"/>
      <c r="AJ115" s="169"/>
      <c r="AK115" s="100"/>
      <c r="AL115" s="100"/>
    </row>
    <row r="116" spans="1:38" ht="16" customHeight="1">
      <c r="A116" s="38">
        <v>113</v>
      </c>
      <c r="B116" s="73" t="s">
        <v>18360</v>
      </c>
      <c r="C116" s="38" t="s">
        <v>9214</v>
      </c>
      <c r="D116" s="8" t="s">
        <v>9971</v>
      </c>
      <c r="E116" s="8"/>
      <c r="F116" s="38" t="s">
        <v>9211</v>
      </c>
      <c r="G116" s="38" t="s">
        <v>9212</v>
      </c>
      <c r="H116" s="38" t="s">
        <v>9213</v>
      </c>
      <c r="I116" s="8" t="s">
        <v>21</v>
      </c>
      <c r="J116" s="38" t="str">
        <f>IF('Wilms files'!L116&gt;0, "Y", "N")</f>
        <v>Y</v>
      </c>
      <c r="K116" s="635" t="s">
        <v>450</v>
      </c>
      <c r="L116" s="455" t="s">
        <v>451</v>
      </c>
      <c r="M116" s="8" t="s">
        <v>5107</v>
      </c>
      <c r="N116" s="50" t="s">
        <v>472</v>
      </c>
      <c r="O116" s="614" t="s">
        <v>463</v>
      </c>
      <c r="P116" s="60" t="s">
        <v>19177</v>
      </c>
      <c r="Q116" s="8"/>
      <c r="R116" s="38" t="s">
        <v>20</v>
      </c>
      <c r="S116" s="38" t="s">
        <v>270</v>
      </c>
      <c r="T116" s="73"/>
      <c r="W116" s="29"/>
      <c r="X116" s="597"/>
      <c r="Y116" s="592"/>
      <c r="Z116" s="29"/>
      <c r="AA116" s="593"/>
      <c r="AB116" s="594"/>
      <c r="AC116" s="461"/>
      <c r="AD116" s="595"/>
      <c r="AE116" s="596"/>
      <c r="AF116" s="461"/>
      <c r="AG116" s="461"/>
      <c r="AH116" s="169"/>
      <c r="AI116" s="169"/>
      <c r="AJ116" s="169"/>
      <c r="AK116" s="100"/>
      <c r="AL116" s="100"/>
    </row>
    <row r="117" spans="1:38" ht="16" customHeight="1">
      <c r="A117" s="38">
        <v>114</v>
      </c>
      <c r="B117" s="73" t="s">
        <v>18360</v>
      </c>
      <c r="C117" s="38" t="s">
        <v>9218</v>
      </c>
      <c r="D117" s="8" t="s">
        <v>9971</v>
      </c>
      <c r="E117" s="8"/>
      <c r="F117" s="38" t="s">
        <v>9215</v>
      </c>
      <c r="G117" s="38" t="s">
        <v>9216</v>
      </c>
      <c r="H117" s="38" t="s">
        <v>9217</v>
      </c>
      <c r="I117" s="8" t="s">
        <v>21</v>
      </c>
      <c r="J117" s="38" t="str">
        <f>IF('Wilms files'!L117&gt;0, "Y", "N")</f>
        <v>Y</v>
      </c>
      <c r="K117" s="408" t="s">
        <v>455</v>
      </c>
      <c r="L117" s="635" t="s">
        <v>22</v>
      </c>
      <c r="M117" s="8" t="s">
        <v>5107</v>
      </c>
      <c r="N117" s="50" t="s">
        <v>461</v>
      </c>
      <c r="O117" s="162" t="s">
        <v>454</v>
      </c>
      <c r="P117" s="60" t="s">
        <v>19139</v>
      </c>
      <c r="Q117" s="8"/>
      <c r="R117" s="38" t="s">
        <v>20</v>
      </c>
      <c r="S117" s="38" t="s">
        <v>274</v>
      </c>
      <c r="T117" s="73"/>
      <c r="W117" s="29"/>
      <c r="X117" s="593"/>
      <c r="Y117" s="597"/>
      <c r="Z117" s="29"/>
      <c r="AA117" s="593"/>
      <c r="AB117" s="593"/>
      <c r="AC117" s="461"/>
      <c r="AD117" s="598"/>
      <c r="AE117" s="599"/>
      <c r="AF117" s="596"/>
      <c r="AG117" s="461"/>
      <c r="AH117" s="169"/>
      <c r="AI117" s="169"/>
      <c r="AJ117" s="169"/>
      <c r="AK117" s="100"/>
      <c r="AL117" s="100"/>
    </row>
    <row r="118" spans="1:38" ht="16" customHeight="1">
      <c r="A118" s="38">
        <v>115</v>
      </c>
      <c r="B118" s="73" t="s">
        <v>18360</v>
      </c>
      <c r="C118" s="38" t="s">
        <v>9224</v>
      </c>
      <c r="D118" s="8" t="s">
        <v>9971</v>
      </c>
      <c r="E118" s="8"/>
      <c r="F118" s="38" t="s">
        <v>9220</v>
      </c>
      <c r="G118" s="38" t="s">
        <v>9221</v>
      </c>
      <c r="H118" s="38" t="s">
        <v>9223</v>
      </c>
      <c r="I118" s="8" t="s">
        <v>21</v>
      </c>
      <c r="J118" s="38" t="str">
        <f>IF('Wilms files'!L118&gt;0, "Y", "N")</f>
        <v>Y</v>
      </c>
      <c r="K118" s="408" t="s">
        <v>450</v>
      </c>
      <c r="L118" s="635" t="s">
        <v>451</v>
      </c>
      <c r="M118" s="52" t="s">
        <v>5105</v>
      </c>
      <c r="N118" s="50" t="s">
        <v>9981</v>
      </c>
      <c r="O118" s="162" t="s">
        <v>463</v>
      </c>
      <c r="P118" s="60" t="s">
        <v>19178</v>
      </c>
      <c r="Q118" s="8"/>
      <c r="R118" s="38" t="s">
        <v>20</v>
      </c>
      <c r="S118" s="38" t="s">
        <v>270</v>
      </c>
      <c r="T118" s="73"/>
      <c r="W118" s="29"/>
      <c r="X118" s="593"/>
      <c r="Y118" s="597"/>
      <c r="Z118" s="592"/>
      <c r="AA118" s="463"/>
      <c r="AB118" s="593"/>
      <c r="AC118" s="461"/>
      <c r="AD118" s="598"/>
      <c r="AE118" s="599"/>
      <c r="AF118" s="596"/>
      <c r="AG118" s="461"/>
      <c r="AH118" s="169"/>
      <c r="AI118" s="169"/>
      <c r="AJ118" s="169"/>
      <c r="AK118" s="100"/>
      <c r="AL118" s="100"/>
    </row>
    <row r="119" spans="1:38" ht="16" customHeight="1">
      <c r="A119" s="38">
        <v>116</v>
      </c>
      <c r="B119" s="73" t="s">
        <v>18360</v>
      </c>
      <c r="C119" s="38" t="s">
        <v>9228</v>
      </c>
      <c r="D119" s="8" t="s">
        <v>9971</v>
      </c>
      <c r="E119" s="8"/>
      <c r="F119" s="38" t="s">
        <v>9225</v>
      </c>
      <c r="G119" s="38" t="s">
        <v>9226</v>
      </c>
      <c r="H119" s="38" t="s">
        <v>9227</v>
      </c>
      <c r="I119" s="8" t="s">
        <v>21</v>
      </c>
      <c r="J119" s="38" t="str">
        <f>IF('Wilms files'!L119&gt;0, "Y", "N")</f>
        <v>Y</v>
      </c>
      <c r="K119" s="77" t="s">
        <v>455</v>
      </c>
      <c r="L119" s="636" t="s">
        <v>22</v>
      </c>
      <c r="M119" s="8" t="s">
        <v>5107</v>
      </c>
      <c r="N119" s="53" t="s">
        <v>458</v>
      </c>
      <c r="O119" s="154" t="s">
        <v>463</v>
      </c>
      <c r="P119" s="60" t="s">
        <v>19135</v>
      </c>
      <c r="Q119" s="8"/>
      <c r="R119" s="38" t="s">
        <v>20</v>
      </c>
      <c r="S119" s="38" t="s">
        <v>286</v>
      </c>
      <c r="T119" s="73"/>
      <c r="W119" s="29"/>
      <c r="X119" s="435"/>
      <c r="Y119" s="600"/>
      <c r="Z119" s="29"/>
      <c r="AA119" s="601"/>
      <c r="AB119" s="601"/>
      <c r="AC119" s="461"/>
      <c r="AD119" s="602"/>
      <c r="AE119" s="603"/>
      <c r="AF119" s="596"/>
      <c r="AG119" s="461"/>
      <c r="AH119" s="169"/>
      <c r="AI119" s="169"/>
      <c r="AJ119" s="169"/>
      <c r="AK119" s="100"/>
      <c r="AL119" s="100"/>
    </row>
    <row r="120" spans="1:38" ht="16" customHeight="1">
      <c r="A120" s="38">
        <v>117</v>
      </c>
      <c r="B120" s="73" t="s">
        <v>18360</v>
      </c>
      <c r="C120" s="38" t="s">
        <v>9232</v>
      </c>
      <c r="D120" s="8" t="s">
        <v>9971</v>
      </c>
      <c r="E120" s="8"/>
      <c r="F120" s="38" t="s">
        <v>9229</v>
      </c>
      <c r="G120" s="38" t="s">
        <v>9230</v>
      </c>
      <c r="H120" s="38" t="s">
        <v>9231</v>
      </c>
      <c r="I120" s="8" t="s">
        <v>22</v>
      </c>
      <c r="J120" s="38" t="str">
        <f>IF('Wilms files'!L120&gt;0, "Y", "N")</f>
        <v>Y</v>
      </c>
      <c r="K120" s="77" t="s">
        <v>455</v>
      </c>
      <c r="L120" s="636" t="s">
        <v>21</v>
      </c>
      <c r="M120" s="8" t="s">
        <v>5107</v>
      </c>
      <c r="N120" s="53" t="s">
        <v>9995</v>
      </c>
      <c r="O120" s="167" t="s">
        <v>463</v>
      </c>
      <c r="P120" s="60" t="s">
        <v>19179</v>
      </c>
      <c r="Q120" s="8"/>
      <c r="R120" s="38" t="s">
        <v>20</v>
      </c>
      <c r="S120" s="38" t="s">
        <v>278</v>
      </c>
      <c r="T120" s="73"/>
      <c r="W120" s="29"/>
      <c r="X120" s="435"/>
      <c r="Y120" s="600"/>
      <c r="Z120" s="29"/>
      <c r="AA120" s="601"/>
      <c r="AB120" s="604"/>
      <c r="AC120" s="461"/>
      <c r="AD120" s="605"/>
      <c r="AE120" s="603"/>
      <c r="AF120" s="596"/>
      <c r="AG120" s="461"/>
      <c r="AH120" s="169"/>
      <c r="AI120" s="169"/>
      <c r="AJ120" s="169"/>
      <c r="AK120" s="100"/>
      <c r="AL120" s="100"/>
    </row>
    <row r="121" spans="1:38" ht="16" customHeight="1">
      <c r="A121" s="38">
        <v>118</v>
      </c>
      <c r="B121" s="73" t="s">
        <v>18360</v>
      </c>
      <c r="C121" s="38" t="s">
        <v>9238</v>
      </c>
      <c r="D121" s="8" t="s">
        <v>9971</v>
      </c>
      <c r="E121" s="8"/>
      <c r="F121" s="38" t="s">
        <v>9234</v>
      </c>
      <c r="G121" s="38" t="s">
        <v>9235</v>
      </c>
      <c r="H121" s="38" t="s">
        <v>9237</v>
      </c>
      <c r="I121" s="8" t="s">
        <v>21</v>
      </c>
      <c r="J121" s="38" t="str">
        <f>IF('Wilms files'!L121&gt;0, "Y", "N")</f>
        <v>Y</v>
      </c>
      <c r="K121" s="77" t="s">
        <v>455</v>
      </c>
      <c r="L121" s="636" t="s">
        <v>22</v>
      </c>
      <c r="M121" s="8" t="s">
        <v>5107</v>
      </c>
      <c r="N121" s="53" t="s">
        <v>474</v>
      </c>
      <c r="O121" s="154" t="s">
        <v>463</v>
      </c>
      <c r="P121" s="60" t="s">
        <v>19211</v>
      </c>
      <c r="Q121" s="8"/>
      <c r="R121" s="38" t="s">
        <v>20</v>
      </c>
      <c r="S121" s="38" t="s">
        <v>274</v>
      </c>
      <c r="T121" s="73"/>
      <c r="W121" s="29"/>
      <c r="X121" s="435"/>
      <c r="Y121" s="600"/>
      <c r="Z121" s="29"/>
      <c r="AA121" s="601"/>
      <c r="AB121" s="601"/>
      <c r="AC121" s="461"/>
      <c r="AD121" s="606"/>
      <c r="AE121" s="603"/>
      <c r="AF121" s="596"/>
      <c r="AG121" s="461"/>
      <c r="AH121" s="169"/>
      <c r="AI121" s="169"/>
      <c r="AJ121" s="169"/>
      <c r="AK121" s="100"/>
      <c r="AL121" s="100"/>
    </row>
    <row r="122" spans="1:38" ht="16" customHeight="1">
      <c r="A122" s="38">
        <v>119</v>
      </c>
      <c r="B122" s="73" t="s">
        <v>18360</v>
      </c>
      <c r="C122" s="38" t="s">
        <v>9242</v>
      </c>
      <c r="D122" s="8" t="s">
        <v>9971</v>
      </c>
      <c r="E122" s="8"/>
      <c r="F122" s="38" t="s">
        <v>9239</v>
      </c>
      <c r="G122" s="38" t="s">
        <v>9240</v>
      </c>
      <c r="H122" s="38" t="s">
        <v>9241</v>
      </c>
      <c r="I122" s="8" t="s">
        <v>21</v>
      </c>
      <c r="J122" s="38" t="str">
        <f>IF('Wilms files'!L122&gt;0, "Y", "N")</f>
        <v>Y</v>
      </c>
      <c r="K122" s="77" t="s">
        <v>455</v>
      </c>
      <c r="L122" s="636" t="s">
        <v>22</v>
      </c>
      <c r="M122" s="8" t="s">
        <v>5107</v>
      </c>
      <c r="N122" s="53" t="s">
        <v>10001</v>
      </c>
      <c r="O122" s="154" t="s">
        <v>454</v>
      </c>
      <c r="P122" s="60" t="s">
        <v>22902</v>
      </c>
      <c r="Q122" s="8"/>
      <c r="R122" s="38" t="s">
        <v>20</v>
      </c>
      <c r="S122" s="38" t="s">
        <v>562</v>
      </c>
      <c r="T122" s="73"/>
      <c r="W122" s="29"/>
      <c r="X122" s="435"/>
      <c r="Y122" s="600"/>
      <c r="Z122" s="29"/>
      <c r="AA122" s="601"/>
      <c r="AB122" s="435"/>
      <c r="AC122" s="461"/>
      <c r="AD122" s="605"/>
      <c r="AE122" s="603"/>
      <c r="AF122" s="596"/>
      <c r="AG122" s="461"/>
      <c r="AH122" s="169"/>
      <c r="AI122" s="169"/>
      <c r="AJ122" s="169"/>
      <c r="AK122" s="100"/>
      <c r="AL122" s="100"/>
    </row>
    <row r="123" spans="1:38" ht="16" customHeight="1">
      <c r="A123" s="38">
        <v>120</v>
      </c>
      <c r="B123" s="73" t="s">
        <v>18360</v>
      </c>
      <c r="C123" s="38" t="s">
        <v>9248</v>
      </c>
      <c r="D123" s="8" t="s">
        <v>9971</v>
      </c>
      <c r="E123" s="8"/>
      <c r="F123" s="38" t="s">
        <v>9244</v>
      </c>
      <c r="G123" s="38" t="s">
        <v>9245</v>
      </c>
      <c r="H123" s="38" t="s">
        <v>9247</v>
      </c>
      <c r="I123" s="8" t="s">
        <v>21</v>
      </c>
      <c r="J123" s="38" t="str">
        <f>IF('Wilms files'!L123&gt;0, "Y", "N")</f>
        <v>Y</v>
      </c>
      <c r="K123" s="77" t="s">
        <v>455</v>
      </c>
      <c r="L123" s="636" t="s">
        <v>21</v>
      </c>
      <c r="M123" s="8" t="s">
        <v>5107</v>
      </c>
      <c r="N123" s="53" t="s">
        <v>9981</v>
      </c>
      <c r="O123" s="584" t="s">
        <v>454</v>
      </c>
      <c r="P123" s="60" t="s">
        <v>19168</v>
      </c>
      <c r="Q123" s="8"/>
      <c r="R123" s="38" t="s">
        <v>20</v>
      </c>
      <c r="S123" s="38" t="s">
        <v>286</v>
      </c>
      <c r="T123" s="73"/>
      <c r="W123" s="29"/>
      <c r="X123" s="435"/>
      <c r="Y123" s="600"/>
      <c r="Z123" s="29"/>
      <c r="AA123" s="601"/>
      <c r="AB123" s="607"/>
      <c r="AC123" s="461"/>
      <c r="AD123" s="608"/>
      <c r="AE123" s="609"/>
      <c r="AF123" s="596"/>
      <c r="AG123" s="461"/>
      <c r="AH123" s="169"/>
      <c r="AI123" s="169"/>
      <c r="AJ123" s="169"/>
      <c r="AK123" s="100"/>
      <c r="AL123" s="100"/>
    </row>
    <row r="124" spans="1:38" ht="16" customHeight="1">
      <c r="A124" s="38">
        <v>121</v>
      </c>
      <c r="B124" s="73" t="s">
        <v>18360</v>
      </c>
      <c r="C124" s="38" t="s">
        <v>9252</v>
      </c>
      <c r="D124" s="8" t="s">
        <v>9971</v>
      </c>
      <c r="E124" s="8"/>
      <c r="F124" s="38" t="s">
        <v>9249</v>
      </c>
      <c r="G124" s="38" t="s">
        <v>9250</v>
      </c>
      <c r="H124" s="38" t="s">
        <v>9251</v>
      </c>
      <c r="I124" s="8" t="s">
        <v>21</v>
      </c>
      <c r="J124" s="38" t="str">
        <f>IF('Wilms files'!L124&gt;0, "Y", "N")</f>
        <v>Y</v>
      </c>
      <c r="K124" s="77" t="s">
        <v>455</v>
      </c>
      <c r="L124" s="636" t="s">
        <v>21</v>
      </c>
      <c r="M124" s="8" t="s">
        <v>5107</v>
      </c>
      <c r="N124" s="53" t="s">
        <v>480</v>
      </c>
      <c r="O124" s="154" t="s">
        <v>463</v>
      </c>
      <c r="P124" s="60" t="s">
        <v>19212</v>
      </c>
      <c r="Q124" s="8"/>
      <c r="R124" s="38" t="s">
        <v>20</v>
      </c>
      <c r="S124" s="38" t="s">
        <v>281</v>
      </c>
      <c r="T124" s="73"/>
      <c r="W124" s="29"/>
      <c r="X124" s="435"/>
      <c r="Y124" s="600"/>
      <c r="Z124" s="29"/>
      <c r="AA124" s="601"/>
      <c r="AB124" s="601"/>
      <c r="AC124" s="461"/>
      <c r="AD124" s="602"/>
      <c r="AE124" s="603"/>
      <c r="AF124" s="596"/>
      <c r="AG124" s="461"/>
      <c r="AH124" s="169"/>
      <c r="AI124" s="169"/>
      <c r="AJ124" s="169"/>
      <c r="AK124" s="100"/>
      <c r="AL124" s="100"/>
    </row>
    <row r="125" spans="1:38" ht="16" customHeight="1">
      <c r="A125" s="38">
        <v>122</v>
      </c>
      <c r="B125" s="73" t="s">
        <v>18360</v>
      </c>
      <c r="C125" s="38" t="s">
        <v>9258</v>
      </c>
      <c r="D125" s="8" t="s">
        <v>9971</v>
      </c>
      <c r="E125" s="8"/>
      <c r="F125" s="38" t="s">
        <v>9254</v>
      </c>
      <c r="G125" s="38" t="s">
        <v>9255</v>
      </c>
      <c r="H125" s="38" t="s">
        <v>9257</v>
      </c>
      <c r="I125" s="8" t="s">
        <v>21</v>
      </c>
      <c r="J125" s="38" t="str">
        <f>IF('Wilms files'!L125&gt;0, "Y", "N")</f>
        <v>Y</v>
      </c>
      <c r="K125" s="77" t="s">
        <v>455</v>
      </c>
      <c r="L125" s="636" t="s">
        <v>21</v>
      </c>
      <c r="M125" s="8" t="s">
        <v>5107</v>
      </c>
      <c r="N125" s="53" t="s">
        <v>9981</v>
      </c>
      <c r="O125" s="154" t="s">
        <v>454</v>
      </c>
      <c r="P125" s="60" t="s">
        <v>19168</v>
      </c>
      <c r="Q125" s="8"/>
      <c r="R125" s="38" t="s">
        <v>20</v>
      </c>
      <c r="S125" s="38" t="s">
        <v>562</v>
      </c>
      <c r="T125" s="73"/>
      <c r="W125" s="29"/>
      <c r="X125" s="435"/>
      <c r="Y125" s="600"/>
      <c r="Z125" s="29"/>
      <c r="AA125" s="601"/>
      <c r="AB125" s="601"/>
      <c r="AC125" s="461"/>
      <c r="AD125" s="602"/>
      <c r="AE125" s="603"/>
      <c r="AF125" s="596"/>
      <c r="AG125" s="461"/>
      <c r="AH125" s="169"/>
      <c r="AI125" s="169"/>
      <c r="AJ125" s="169"/>
      <c r="AK125" s="100"/>
      <c r="AL125" s="100"/>
    </row>
    <row r="126" spans="1:38" ht="16" customHeight="1">
      <c r="A126" s="38">
        <v>123</v>
      </c>
      <c r="B126" s="73" t="s">
        <v>18360</v>
      </c>
      <c r="C126" s="38" t="s">
        <v>9262</v>
      </c>
      <c r="D126" s="8" t="s">
        <v>9971</v>
      </c>
      <c r="E126" s="8"/>
      <c r="F126" s="38" t="s">
        <v>9259</v>
      </c>
      <c r="G126" s="38" t="s">
        <v>9260</v>
      </c>
      <c r="H126" s="38" t="s">
        <v>9261</v>
      </c>
      <c r="I126" s="8" t="s">
        <v>21</v>
      </c>
      <c r="J126" s="38" t="str">
        <f>IF('Wilms files'!L126&gt;0, "Y", "N")</f>
        <v>Y</v>
      </c>
      <c r="K126" s="77" t="s">
        <v>455</v>
      </c>
      <c r="L126" s="636" t="s">
        <v>451</v>
      </c>
      <c r="M126" s="8" t="s">
        <v>5107</v>
      </c>
      <c r="N126" s="53" t="s">
        <v>449</v>
      </c>
      <c r="O126" s="154" t="s">
        <v>463</v>
      </c>
      <c r="P126" s="60" t="s">
        <v>19172</v>
      </c>
      <c r="Q126" s="8"/>
      <c r="R126" s="38" t="s">
        <v>20</v>
      </c>
      <c r="S126" s="38" t="s">
        <v>274</v>
      </c>
      <c r="T126" s="73"/>
      <c r="W126" s="29"/>
      <c r="X126" s="435"/>
      <c r="Y126" s="600"/>
      <c r="Z126" s="29"/>
      <c r="AA126" s="601"/>
      <c r="AB126" s="601"/>
      <c r="AC126" s="461"/>
      <c r="AD126" s="602"/>
      <c r="AE126" s="603"/>
      <c r="AF126" s="596"/>
      <c r="AG126" s="461"/>
      <c r="AH126" s="169"/>
      <c r="AI126" s="169"/>
      <c r="AJ126" s="169"/>
      <c r="AK126" s="100"/>
      <c r="AL126" s="100"/>
    </row>
    <row r="127" spans="1:38" ht="16" customHeight="1">
      <c r="A127" s="38">
        <v>124</v>
      </c>
      <c r="B127" s="73" t="s">
        <v>18360</v>
      </c>
      <c r="C127" s="38" t="s">
        <v>9266</v>
      </c>
      <c r="D127" s="8" t="s">
        <v>9971</v>
      </c>
      <c r="E127" s="8"/>
      <c r="F127" s="38" t="s">
        <v>9263</v>
      </c>
      <c r="G127" s="38" t="s">
        <v>9264</v>
      </c>
      <c r="H127" s="38" t="s">
        <v>9265</v>
      </c>
      <c r="I127" s="8" t="s">
        <v>21</v>
      </c>
      <c r="J127" s="38" t="str">
        <f>IF('Wilms files'!L127&gt;0, "Y", "N")</f>
        <v>Y</v>
      </c>
      <c r="K127" s="77" t="s">
        <v>455</v>
      </c>
      <c r="L127" s="4" t="s">
        <v>451</v>
      </c>
      <c r="M127" s="8" t="s">
        <v>5107</v>
      </c>
      <c r="N127" s="8" t="s">
        <v>461</v>
      </c>
      <c r="O127" s="83" t="s">
        <v>454</v>
      </c>
      <c r="P127" s="60" t="s">
        <v>19180</v>
      </c>
      <c r="Q127" s="8"/>
      <c r="R127" s="38" t="s">
        <v>20</v>
      </c>
      <c r="S127" s="38" t="s">
        <v>274</v>
      </c>
      <c r="T127" s="73"/>
      <c r="W127" s="29"/>
      <c r="X127" s="435"/>
      <c r="Y127" s="29"/>
      <c r="Z127" s="29"/>
      <c r="AA127" s="29"/>
      <c r="AB127" s="29"/>
      <c r="AC127" s="461"/>
      <c r="AD127" s="587"/>
      <c r="AE127" s="461"/>
      <c r="AF127" s="461"/>
      <c r="AG127" s="610"/>
      <c r="AH127" s="611"/>
      <c r="AI127" s="611"/>
      <c r="AJ127" s="612"/>
      <c r="AK127" s="100"/>
      <c r="AL127" s="100"/>
    </row>
    <row r="128" spans="1:38" ht="16" customHeight="1">
      <c r="A128" s="38">
        <v>125</v>
      </c>
      <c r="B128" s="73" t="s">
        <v>18360</v>
      </c>
      <c r="C128" s="38" t="s">
        <v>8951</v>
      </c>
      <c r="D128" s="8" t="s">
        <v>9971</v>
      </c>
      <c r="E128" s="8"/>
      <c r="F128" s="38" t="s">
        <v>9268</v>
      </c>
      <c r="G128" s="38" t="s">
        <v>9269</v>
      </c>
      <c r="H128" s="38" t="s">
        <v>9271</v>
      </c>
      <c r="I128" s="8" t="s">
        <v>21</v>
      </c>
      <c r="J128" s="38" t="str">
        <f>IF('Wilms files'!L128&gt;0, "Y", "N")</f>
        <v>Y</v>
      </c>
      <c r="K128" s="77" t="s">
        <v>455</v>
      </c>
      <c r="L128" s="4" t="s">
        <v>21</v>
      </c>
      <c r="M128" s="8" t="s">
        <v>5107</v>
      </c>
      <c r="N128" s="8" t="s">
        <v>9995</v>
      </c>
      <c r="O128" s="83" t="s">
        <v>463</v>
      </c>
      <c r="P128" s="60" t="s">
        <v>19179</v>
      </c>
      <c r="Q128" s="8"/>
      <c r="R128" s="38" t="s">
        <v>20</v>
      </c>
      <c r="S128" s="38" t="s">
        <v>270</v>
      </c>
      <c r="T128" s="73"/>
      <c r="W128" s="29"/>
      <c r="X128" s="435"/>
      <c r="Y128" s="29"/>
      <c r="Z128" s="29"/>
      <c r="AA128" s="29"/>
      <c r="AB128" s="29"/>
      <c r="AC128" s="461"/>
      <c r="AD128" s="587"/>
      <c r="AE128" s="461"/>
      <c r="AF128" s="461"/>
      <c r="AG128" s="610"/>
      <c r="AH128" s="611"/>
      <c r="AI128" s="611"/>
      <c r="AJ128" s="612"/>
      <c r="AK128" s="100"/>
      <c r="AL128" s="100"/>
    </row>
    <row r="129" spans="1:39" ht="16" customHeight="1">
      <c r="A129" s="38">
        <v>126</v>
      </c>
      <c r="B129" s="73" t="s">
        <v>18360</v>
      </c>
      <c r="C129" s="38" t="s">
        <v>9277</v>
      </c>
      <c r="D129" s="8" t="s">
        <v>9971</v>
      </c>
      <c r="E129" s="8"/>
      <c r="F129" s="38" t="s">
        <v>9273</v>
      </c>
      <c r="G129" s="38" t="s">
        <v>9274</v>
      </c>
      <c r="H129" s="38" t="s">
        <v>9276</v>
      </c>
      <c r="I129" s="8" t="s">
        <v>21</v>
      </c>
      <c r="J129" s="38" t="str">
        <f>IF('Wilms files'!L129&gt;0, "Y", "N")</f>
        <v>Y</v>
      </c>
      <c r="K129" s="77" t="s">
        <v>455</v>
      </c>
      <c r="L129" s="4" t="s">
        <v>21</v>
      </c>
      <c r="M129" s="8" t="s">
        <v>5107</v>
      </c>
      <c r="N129" s="8" t="s">
        <v>461</v>
      </c>
      <c r="O129" s="83" t="s">
        <v>463</v>
      </c>
      <c r="P129" s="60" t="s">
        <v>19181</v>
      </c>
      <c r="Q129" s="8"/>
      <c r="R129" s="38" t="s">
        <v>20</v>
      </c>
      <c r="S129" s="38" t="s">
        <v>274</v>
      </c>
      <c r="T129" s="73"/>
      <c r="W129" s="29"/>
      <c r="X129" s="435"/>
      <c r="Y129" s="29"/>
      <c r="Z129" s="29"/>
      <c r="AA129" s="29"/>
      <c r="AB129" s="29"/>
      <c r="AC129" s="461"/>
      <c r="AD129" s="587"/>
      <c r="AE129" s="461"/>
      <c r="AF129" s="461"/>
      <c r="AG129" s="610"/>
      <c r="AH129" s="611"/>
      <c r="AI129" s="611"/>
      <c r="AJ129" s="612"/>
      <c r="AK129" s="100"/>
      <c r="AL129" s="100"/>
    </row>
    <row r="130" spans="1:39" ht="16" customHeight="1">
      <c r="A130" s="38">
        <v>127</v>
      </c>
      <c r="B130" s="73" t="s">
        <v>18360</v>
      </c>
      <c r="C130" s="38" t="s">
        <v>9280</v>
      </c>
      <c r="D130" s="8" t="s">
        <v>9971</v>
      </c>
      <c r="E130" s="8"/>
      <c r="F130" s="38" t="s">
        <v>9281</v>
      </c>
      <c r="G130" s="38" t="s">
        <v>9278</v>
      </c>
      <c r="H130" s="38" t="s">
        <v>9279</v>
      </c>
      <c r="I130" s="8" t="s">
        <v>21</v>
      </c>
      <c r="J130" s="38" t="str">
        <f>IF('Wilms files'!L130&gt;0, "Y", "N")</f>
        <v>Y</v>
      </c>
      <c r="K130" s="77" t="s">
        <v>455</v>
      </c>
      <c r="L130" s="4" t="s">
        <v>21</v>
      </c>
      <c r="M130" s="8" t="s">
        <v>5107</v>
      </c>
      <c r="N130" s="8" t="s">
        <v>461</v>
      </c>
      <c r="O130" s="83" t="s">
        <v>454</v>
      </c>
      <c r="P130" s="60" t="s">
        <v>19180</v>
      </c>
      <c r="Q130" s="8"/>
      <c r="R130" s="38" t="s">
        <v>20</v>
      </c>
      <c r="S130" s="38" t="s">
        <v>271</v>
      </c>
      <c r="T130" s="73"/>
      <c r="W130" s="29"/>
      <c r="X130" s="435"/>
      <c r="Y130" s="29"/>
      <c r="Z130" s="29"/>
      <c r="AA130" s="29"/>
      <c r="AB130" s="29"/>
      <c r="AC130" s="461"/>
      <c r="AD130" s="587"/>
      <c r="AE130" s="461"/>
      <c r="AF130" s="461"/>
      <c r="AG130" s="610"/>
      <c r="AH130" s="611"/>
      <c r="AI130" s="611"/>
      <c r="AJ130" s="612"/>
      <c r="AK130" s="100"/>
      <c r="AL130" s="100"/>
    </row>
    <row r="131" spans="1:39" ht="16" customHeight="1">
      <c r="A131" s="38">
        <v>128</v>
      </c>
      <c r="B131" s="73" t="s">
        <v>18360</v>
      </c>
      <c r="C131" s="38" t="s">
        <v>9287</v>
      </c>
      <c r="D131" s="8" t="s">
        <v>9971</v>
      </c>
      <c r="E131" s="8"/>
      <c r="F131" s="38" t="s">
        <v>9283</v>
      </c>
      <c r="G131" s="38" t="s">
        <v>9284</v>
      </c>
      <c r="H131" s="38" t="s">
        <v>9286</v>
      </c>
      <c r="I131" s="8" t="s">
        <v>21</v>
      </c>
      <c r="J131" s="38" t="str">
        <f>IF('Wilms files'!L131&gt;0, "Y", "N")</f>
        <v>Y</v>
      </c>
      <c r="K131" s="77" t="s">
        <v>455</v>
      </c>
      <c r="L131" s="4" t="s">
        <v>22</v>
      </c>
      <c r="M131" s="8" t="s">
        <v>5107</v>
      </c>
      <c r="N131" s="8" t="s">
        <v>460</v>
      </c>
      <c r="O131" s="83" t="s">
        <v>454</v>
      </c>
      <c r="P131" s="60" t="s">
        <v>9979</v>
      </c>
      <c r="Q131" s="8"/>
      <c r="R131" s="38" t="s">
        <v>20</v>
      </c>
      <c r="S131" s="38" t="s">
        <v>6887</v>
      </c>
      <c r="T131" s="73"/>
      <c r="W131" s="29"/>
      <c r="X131" s="435"/>
      <c r="Y131" s="29"/>
      <c r="Z131" s="29"/>
      <c r="AA131" s="29"/>
      <c r="AB131" s="29"/>
      <c r="AC131" s="461"/>
      <c r="AD131" s="587"/>
      <c r="AE131" s="461"/>
      <c r="AF131" s="461"/>
      <c r="AG131" s="610"/>
      <c r="AH131" s="611"/>
      <c r="AI131" s="611"/>
      <c r="AJ131" s="612"/>
      <c r="AK131" s="100"/>
      <c r="AL131" s="100"/>
    </row>
    <row r="132" spans="1:39" ht="16" customHeight="1">
      <c r="A132" s="38">
        <v>129</v>
      </c>
      <c r="B132" s="73" t="s">
        <v>18360</v>
      </c>
      <c r="C132" s="38" t="s">
        <v>9293</v>
      </c>
      <c r="D132" s="8" t="s">
        <v>9971</v>
      </c>
      <c r="E132" s="8"/>
      <c r="F132" s="38" t="s">
        <v>9289</v>
      </c>
      <c r="G132" s="38" t="s">
        <v>9290</v>
      </c>
      <c r="H132" s="38" t="s">
        <v>9292</v>
      </c>
      <c r="I132" s="8" t="s">
        <v>21</v>
      </c>
      <c r="J132" s="38" t="str">
        <f>IF('Wilms files'!L132&gt;0, "Y", "N")</f>
        <v>Y</v>
      </c>
      <c r="K132" s="77" t="s">
        <v>455</v>
      </c>
      <c r="L132" s="4" t="s">
        <v>21</v>
      </c>
      <c r="M132" s="8" t="s">
        <v>5107</v>
      </c>
      <c r="N132" s="8" t="s">
        <v>458</v>
      </c>
      <c r="O132" s="83" t="s">
        <v>454</v>
      </c>
      <c r="P132" s="60" t="s">
        <v>19167</v>
      </c>
      <c r="Q132" s="8"/>
      <c r="R132" s="38" t="s">
        <v>20</v>
      </c>
      <c r="S132" s="38" t="s">
        <v>271</v>
      </c>
      <c r="T132" s="73"/>
      <c r="W132" s="29"/>
      <c r="X132" s="435"/>
      <c r="Y132" s="29"/>
      <c r="Z132" s="29"/>
      <c r="AA132" s="29"/>
      <c r="AB132" s="29"/>
      <c r="AC132" s="461"/>
      <c r="AD132" s="587"/>
      <c r="AE132" s="461"/>
      <c r="AF132" s="461"/>
      <c r="AG132" s="610"/>
      <c r="AH132" s="611"/>
      <c r="AI132" s="611"/>
      <c r="AJ132" s="612"/>
      <c r="AK132" s="100"/>
      <c r="AL132" s="100"/>
    </row>
    <row r="133" spans="1:39" ht="16" customHeight="1">
      <c r="A133" s="38">
        <v>130</v>
      </c>
      <c r="B133" s="73" t="s">
        <v>18360</v>
      </c>
      <c r="C133" s="38" t="s">
        <v>9297</v>
      </c>
      <c r="D133" s="8" t="s">
        <v>9971</v>
      </c>
      <c r="E133" s="8"/>
      <c r="F133" s="38" t="s">
        <v>9294</v>
      </c>
      <c r="G133" s="38" t="s">
        <v>9295</v>
      </c>
      <c r="H133" s="38" t="s">
        <v>9296</v>
      </c>
      <c r="I133" s="8" t="s">
        <v>21</v>
      </c>
      <c r="J133" s="38" t="str">
        <f>IF('Wilms files'!L133&gt;0, "Y", "N")</f>
        <v>Y</v>
      </c>
      <c r="K133" s="77" t="s">
        <v>455</v>
      </c>
      <c r="L133" s="4" t="s">
        <v>21</v>
      </c>
      <c r="M133" s="8" t="s">
        <v>5107</v>
      </c>
      <c r="N133" s="8" t="s">
        <v>479</v>
      </c>
      <c r="O133" s="83" t="s">
        <v>454</v>
      </c>
      <c r="P133" s="60" t="s">
        <v>19182</v>
      </c>
      <c r="Q133" s="8"/>
      <c r="R133" s="38" t="s">
        <v>20</v>
      </c>
      <c r="S133" s="38" t="s">
        <v>270</v>
      </c>
      <c r="T133" s="73"/>
      <c r="W133" s="29"/>
      <c r="X133" s="435"/>
      <c r="Y133" s="29"/>
      <c r="Z133" s="29"/>
      <c r="AA133" s="29"/>
      <c r="AB133" s="29"/>
      <c r="AC133" s="461"/>
      <c r="AD133" s="587"/>
      <c r="AE133" s="461"/>
      <c r="AF133" s="461"/>
      <c r="AG133" s="610"/>
      <c r="AH133" s="611"/>
      <c r="AI133" s="611"/>
      <c r="AJ133" s="612"/>
      <c r="AK133" s="100"/>
      <c r="AL133" s="100"/>
    </row>
    <row r="134" spans="1:39" ht="16" customHeight="1">
      <c r="A134" s="38">
        <v>131</v>
      </c>
      <c r="B134" s="73" t="s">
        <v>18360</v>
      </c>
      <c r="C134" s="38" t="s">
        <v>9303</v>
      </c>
      <c r="D134" s="8" t="s">
        <v>9971</v>
      </c>
      <c r="E134" s="8"/>
      <c r="F134" s="38" t="s">
        <v>9299</v>
      </c>
      <c r="G134" s="38" t="s">
        <v>9300</v>
      </c>
      <c r="H134" s="38" t="s">
        <v>9302</v>
      </c>
      <c r="I134" s="8" t="s">
        <v>21</v>
      </c>
      <c r="J134" s="38" t="str">
        <f>IF('Wilms files'!L134&gt;0, "Y", "N")</f>
        <v>Y</v>
      </c>
      <c r="K134" s="77" t="s">
        <v>455</v>
      </c>
      <c r="L134" s="4" t="s">
        <v>22</v>
      </c>
      <c r="M134" s="8" t="s">
        <v>5107</v>
      </c>
      <c r="N134" s="8" t="s">
        <v>449</v>
      </c>
      <c r="O134" s="83" t="s">
        <v>463</v>
      </c>
      <c r="P134" s="60" t="s">
        <v>9975</v>
      </c>
      <c r="Q134" s="8"/>
      <c r="R134" s="38" t="s">
        <v>20</v>
      </c>
      <c r="S134" s="38" t="s">
        <v>564</v>
      </c>
      <c r="T134" s="73"/>
      <c r="W134" s="29"/>
      <c r="X134" s="435"/>
      <c r="Y134" s="29"/>
      <c r="Z134" s="29"/>
      <c r="AA134" s="29"/>
      <c r="AB134" s="29"/>
      <c r="AC134" s="461"/>
      <c r="AD134" s="587"/>
      <c r="AE134" s="461"/>
      <c r="AF134" s="461"/>
      <c r="AG134" s="610"/>
      <c r="AH134" s="611"/>
      <c r="AI134" s="611"/>
      <c r="AJ134" s="612"/>
      <c r="AK134" s="100"/>
      <c r="AL134" s="100"/>
    </row>
    <row r="135" spans="1:39" ht="16" customHeight="1">
      <c r="A135" s="38">
        <v>132</v>
      </c>
      <c r="B135" s="73" t="s">
        <v>18360</v>
      </c>
      <c r="C135" s="38" t="s">
        <v>9309</v>
      </c>
      <c r="D135" s="8" t="s">
        <v>9971</v>
      </c>
      <c r="E135" s="8"/>
      <c r="F135" s="38" t="s">
        <v>9305</v>
      </c>
      <c r="G135" s="38" t="s">
        <v>9306</v>
      </c>
      <c r="H135" s="38" t="s">
        <v>9308</v>
      </c>
      <c r="I135" s="8" t="s">
        <v>21</v>
      </c>
      <c r="J135" s="38" t="str">
        <f>IF('Wilms files'!L135&gt;0, "Y", "N")</f>
        <v>Y</v>
      </c>
      <c r="K135" s="77" t="s">
        <v>455</v>
      </c>
      <c r="L135" s="4" t="s">
        <v>451</v>
      </c>
      <c r="M135" s="8" t="s">
        <v>5107</v>
      </c>
      <c r="N135" s="8" t="s">
        <v>459</v>
      </c>
      <c r="O135" s="83" t="s">
        <v>454</v>
      </c>
      <c r="P135" s="60" t="s">
        <v>19183</v>
      </c>
      <c r="Q135" s="8"/>
      <c r="R135" s="38" t="s">
        <v>20</v>
      </c>
      <c r="S135" s="38" t="s">
        <v>286</v>
      </c>
      <c r="T135" s="73"/>
      <c r="W135" s="29"/>
      <c r="X135" s="435"/>
      <c r="Y135" s="29"/>
      <c r="Z135" s="29"/>
      <c r="AA135" s="29"/>
      <c r="AB135" s="29"/>
      <c r="AC135" s="461"/>
      <c r="AD135" s="587"/>
      <c r="AE135" s="461"/>
      <c r="AF135" s="461"/>
      <c r="AG135" s="610"/>
      <c r="AH135" s="611"/>
      <c r="AI135" s="611"/>
      <c r="AJ135" s="612"/>
      <c r="AK135" s="100"/>
      <c r="AL135" s="100"/>
    </row>
    <row r="136" spans="1:39" ht="16" customHeight="1">
      <c r="A136" s="38">
        <v>133</v>
      </c>
      <c r="B136" s="73" t="s">
        <v>18360</v>
      </c>
      <c r="C136" s="38" t="s">
        <v>9315</v>
      </c>
      <c r="D136" s="8" t="s">
        <v>9971</v>
      </c>
      <c r="E136" s="8"/>
      <c r="F136" s="38" t="s">
        <v>9311</v>
      </c>
      <c r="G136" s="38" t="s">
        <v>9312</v>
      </c>
      <c r="H136" s="38" t="s">
        <v>9314</v>
      </c>
      <c r="I136" s="8" t="s">
        <v>21</v>
      </c>
      <c r="J136" s="38" t="str">
        <f>IF('Wilms files'!L136&gt;0, "Y", "N")</f>
        <v>Y</v>
      </c>
      <c r="K136" s="77" t="s">
        <v>455</v>
      </c>
      <c r="L136" s="4" t="s">
        <v>22</v>
      </c>
      <c r="M136" s="8" t="s">
        <v>5107</v>
      </c>
      <c r="N136" s="8" t="s">
        <v>478</v>
      </c>
      <c r="O136" s="83" t="s">
        <v>463</v>
      </c>
      <c r="P136" s="60" t="s">
        <v>19204</v>
      </c>
      <c r="Q136" s="8"/>
      <c r="R136" s="38" t="s">
        <v>20</v>
      </c>
      <c r="S136" s="38" t="s">
        <v>283</v>
      </c>
      <c r="T136" s="73"/>
      <c r="W136" s="29"/>
      <c r="X136" s="435"/>
      <c r="Y136" s="29"/>
      <c r="Z136" s="29"/>
      <c r="AA136" s="29"/>
      <c r="AB136" s="29"/>
      <c r="AC136" s="461"/>
      <c r="AD136" s="587"/>
      <c r="AE136" s="461"/>
      <c r="AF136" s="461"/>
      <c r="AG136" s="610"/>
      <c r="AH136" s="611"/>
      <c r="AI136" s="611"/>
      <c r="AJ136" s="612"/>
      <c r="AK136" s="100"/>
      <c r="AL136" s="100"/>
    </row>
    <row r="137" spans="1:39" ht="16" customHeight="1">
      <c r="A137" s="38">
        <v>134</v>
      </c>
      <c r="B137" s="73" t="s">
        <v>18360</v>
      </c>
      <c r="C137" s="38" t="s">
        <v>9321</v>
      </c>
      <c r="D137" s="8" t="s">
        <v>9971</v>
      </c>
      <c r="E137" s="8"/>
      <c r="F137" s="38" t="s">
        <v>9317</v>
      </c>
      <c r="G137" s="38" t="s">
        <v>9318</v>
      </c>
      <c r="H137" s="38" t="s">
        <v>9320</v>
      </c>
      <c r="I137" s="8" t="s">
        <v>21</v>
      </c>
      <c r="J137" s="38" t="str">
        <f>IF('Wilms files'!L137&gt;0, "Y", "N")</f>
        <v>Y</v>
      </c>
      <c r="K137" s="77" t="s">
        <v>455</v>
      </c>
      <c r="L137" s="4" t="s">
        <v>21</v>
      </c>
      <c r="M137" s="8" t="s">
        <v>5107</v>
      </c>
      <c r="N137" s="8" t="s">
        <v>461</v>
      </c>
      <c r="O137" s="83" t="s">
        <v>454</v>
      </c>
      <c r="P137" s="60" t="s">
        <v>19184</v>
      </c>
      <c r="Q137" s="8"/>
      <c r="R137" s="38" t="s">
        <v>20</v>
      </c>
      <c r="S137" s="38" t="s">
        <v>562</v>
      </c>
      <c r="T137" s="73"/>
      <c r="W137" s="29"/>
      <c r="X137" s="435"/>
      <c r="Y137" s="29"/>
      <c r="Z137" s="29"/>
      <c r="AA137" s="29"/>
      <c r="AB137" s="29"/>
      <c r="AC137" s="461"/>
      <c r="AD137" s="587"/>
      <c r="AE137" s="461"/>
      <c r="AF137" s="461"/>
      <c r="AG137" s="610"/>
      <c r="AH137" s="611"/>
      <c r="AI137" s="611"/>
      <c r="AJ137" s="612"/>
      <c r="AK137" s="100"/>
      <c r="AL137" s="100"/>
    </row>
    <row r="138" spans="1:39" ht="16" customHeight="1">
      <c r="A138" s="38">
        <v>135</v>
      </c>
      <c r="B138" s="73" t="s">
        <v>18360</v>
      </c>
      <c r="C138" s="38" t="s">
        <v>9327</v>
      </c>
      <c r="D138" s="8" t="s">
        <v>9971</v>
      </c>
      <c r="E138" s="8"/>
      <c r="F138" s="38" t="s">
        <v>9323</v>
      </c>
      <c r="G138" s="38" t="s">
        <v>9324</v>
      </c>
      <c r="H138" s="38" t="s">
        <v>9326</v>
      </c>
      <c r="I138" s="8" t="s">
        <v>21</v>
      </c>
      <c r="J138" s="38" t="str">
        <f>IF('Wilms files'!L138&gt;0, "Y", "N")</f>
        <v>Y</v>
      </c>
      <c r="K138" s="77" t="s">
        <v>455</v>
      </c>
      <c r="L138" s="4" t="s">
        <v>22</v>
      </c>
      <c r="M138" s="8" t="s">
        <v>5107</v>
      </c>
      <c r="N138" s="8" t="s">
        <v>459</v>
      </c>
      <c r="O138" s="83" t="s">
        <v>454</v>
      </c>
      <c r="P138" s="60" t="s">
        <v>19183</v>
      </c>
      <c r="Q138" s="8"/>
      <c r="R138" s="38" t="s">
        <v>20</v>
      </c>
      <c r="S138" s="38" t="s">
        <v>1281</v>
      </c>
      <c r="T138" s="73"/>
      <c r="W138" s="29"/>
      <c r="X138" s="435"/>
      <c r="Y138" s="29"/>
      <c r="Z138" s="29"/>
      <c r="AA138" s="29"/>
      <c r="AB138" s="29"/>
      <c r="AC138" s="461"/>
      <c r="AD138" s="587"/>
      <c r="AE138" s="461"/>
      <c r="AF138" s="461"/>
      <c r="AG138" s="610"/>
      <c r="AH138" s="611"/>
      <c r="AI138" s="611"/>
      <c r="AJ138" s="612"/>
      <c r="AK138" s="100"/>
      <c r="AL138" s="100"/>
    </row>
    <row r="139" spans="1:39" ht="16" customHeight="1">
      <c r="A139" s="38">
        <v>136</v>
      </c>
      <c r="B139" s="73" t="s">
        <v>18360</v>
      </c>
      <c r="C139" s="38" t="s">
        <v>9277</v>
      </c>
      <c r="D139" s="8" t="s">
        <v>9971</v>
      </c>
      <c r="E139" s="8"/>
      <c r="F139" s="38" t="s">
        <v>9329</v>
      </c>
      <c r="G139" s="38" t="s">
        <v>9330</v>
      </c>
      <c r="H139" s="38" t="s">
        <v>9332</v>
      </c>
      <c r="I139" s="8" t="s">
        <v>21</v>
      </c>
      <c r="J139" s="38" t="str">
        <f>IF('Wilms files'!L139&gt;0, "Y", "N")</f>
        <v>Y</v>
      </c>
      <c r="K139" s="77" t="s">
        <v>455</v>
      </c>
      <c r="L139" s="4" t="s">
        <v>22</v>
      </c>
      <c r="M139" s="8" t="s">
        <v>5107</v>
      </c>
      <c r="N139" s="8" t="s">
        <v>461</v>
      </c>
      <c r="O139" s="83" t="s">
        <v>463</v>
      </c>
      <c r="P139" s="60" t="s">
        <v>19185</v>
      </c>
      <c r="Q139" s="8"/>
      <c r="R139" s="38" t="s">
        <v>20</v>
      </c>
      <c r="S139" s="38" t="s">
        <v>286</v>
      </c>
      <c r="T139" s="73"/>
      <c r="W139" s="29"/>
      <c r="X139" s="435"/>
      <c r="Y139" s="29"/>
      <c r="Z139" s="29"/>
      <c r="AA139" s="29"/>
      <c r="AB139" s="29"/>
      <c r="AC139" s="461"/>
      <c r="AD139" s="587"/>
      <c r="AE139" s="461"/>
      <c r="AF139" s="461"/>
      <c r="AG139" s="610"/>
      <c r="AH139" s="611"/>
      <c r="AI139" s="611"/>
      <c r="AJ139" s="612"/>
      <c r="AK139" s="100"/>
      <c r="AL139" s="100"/>
    </row>
    <row r="140" spans="1:39" ht="16" customHeight="1">
      <c r="A140" s="38">
        <v>137</v>
      </c>
      <c r="B140" s="73" t="s">
        <v>18360</v>
      </c>
      <c r="C140" s="38" t="s">
        <v>9338</v>
      </c>
      <c r="D140" s="8" t="s">
        <v>9971</v>
      </c>
      <c r="E140" s="8"/>
      <c r="F140" s="38" t="s">
        <v>9334</v>
      </c>
      <c r="G140" s="38" t="s">
        <v>9335</v>
      </c>
      <c r="H140" s="38" t="s">
        <v>9337</v>
      </c>
      <c r="I140" s="8" t="s">
        <v>21</v>
      </c>
      <c r="J140" s="38" t="str">
        <f>IF('Wilms files'!L140&gt;0, "Y", "N")</f>
        <v>Y</v>
      </c>
      <c r="K140" s="77" t="s">
        <v>455</v>
      </c>
      <c r="L140" s="4" t="s">
        <v>22</v>
      </c>
      <c r="M140" s="8" t="s">
        <v>5107</v>
      </c>
      <c r="N140" s="8" t="s">
        <v>472</v>
      </c>
      <c r="O140" s="83" t="s">
        <v>463</v>
      </c>
      <c r="P140" s="60" t="s">
        <v>19186</v>
      </c>
      <c r="Q140" s="8"/>
      <c r="R140" s="38" t="s">
        <v>20</v>
      </c>
      <c r="S140" s="38" t="s">
        <v>562</v>
      </c>
      <c r="T140" s="73"/>
      <c r="W140" s="29"/>
      <c r="X140" s="435"/>
      <c r="Y140" s="29"/>
      <c r="Z140" s="29"/>
      <c r="AA140" s="29"/>
      <c r="AB140" s="29"/>
      <c r="AC140" s="461"/>
      <c r="AD140" s="587"/>
      <c r="AE140" s="461"/>
      <c r="AF140" s="461"/>
      <c r="AG140" s="610"/>
      <c r="AH140" s="611"/>
      <c r="AI140" s="611"/>
      <c r="AJ140" s="612"/>
      <c r="AK140" s="100"/>
      <c r="AL140" s="100"/>
    </row>
    <row r="141" spans="1:39" ht="16" customHeight="1">
      <c r="A141" s="38">
        <v>138</v>
      </c>
      <c r="B141" s="73" t="s">
        <v>18360</v>
      </c>
      <c r="C141" s="38" t="s">
        <v>9342</v>
      </c>
      <c r="D141" s="8" t="s">
        <v>9971</v>
      </c>
      <c r="E141" s="8"/>
      <c r="F141" s="38" t="s">
        <v>9339</v>
      </c>
      <c r="G141" s="38" t="s">
        <v>9340</v>
      </c>
      <c r="H141" s="38" t="s">
        <v>9341</v>
      </c>
      <c r="I141" s="8" t="s">
        <v>21</v>
      </c>
      <c r="J141" s="38" t="str">
        <f>IF('Wilms files'!L141&gt;0, "Y", "N")</f>
        <v>Y</v>
      </c>
      <c r="K141" s="77" t="s">
        <v>455</v>
      </c>
      <c r="L141" s="4" t="s">
        <v>21</v>
      </c>
      <c r="M141" s="8" t="s">
        <v>5107</v>
      </c>
      <c r="N141" s="8" t="s">
        <v>460</v>
      </c>
      <c r="O141" s="83" t="s">
        <v>454</v>
      </c>
      <c r="P141" s="60" t="s">
        <v>19170</v>
      </c>
      <c r="Q141" s="8"/>
      <c r="R141" s="38" t="s">
        <v>20</v>
      </c>
      <c r="S141" s="38" t="s">
        <v>270</v>
      </c>
      <c r="T141" s="73"/>
      <c r="W141" s="29"/>
      <c r="X141" s="435"/>
      <c r="Y141" s="29"/>
      <c r="Z141" s="29"/>
      <c r="AA141" s="29"/>
      <c r="AB141" s="29"/>
      <c r="AC141" s="461"/>
      <c r="AD141" s="587"/>
      <c r="AE141" s="461"/>
      <c r="AF141" s="461"/>
      <c r="AG141" s="610"/>
      <c r="AH141" s="611"/>
      <c r="AI141" s="611"/>
      <c r="AJ141" s="612"/>
      <c r="AK141" s="100"/>
      <c r="AL141" s="100"/>
    </row>
    <row r="142" spans="1:39" ht="16" customHeight="1">
      <c r="A142" s="38">
        <v>139</v>
      </c>
      <c r="B142" s="73" t="s">
        <v>18360</v>
      </c>
      <c r="C142" s="38" t="s">
        <v>9348</v>
      </c>
      <c r="D142" s="8" t="s">
        <v>9971</v>
      </c>
      <c r="E142" s="8"/>
      <c r="F142" s="38" t="s">
        <v>9344</v>
      </c>
      <c r="G142" s="38" t="s">
        <v>9345</v>
      </c>
      <c r="H142" s="38" t="s">
        <v>9347</v>
      </c>
      <c r="I142" s="8" t="s">
        <v>21</v>
      </c>
      <c r="J142" s="38" t="str">
        <f>IF('Wilms files'!L142&gt;0, "Y", "N")</f>
        <v>Y</v>
      </c>
      <c r="K142" s="77" t="s">
        <v>455</v>
      </c>
      <c r="L142" s="4" t="s">
        <v>22</v>
      </c>
      <c r="M142" s="8" t="s">
        <v>5107</v>
      </c>
      <c r="N142" s="8" t="s">
        <v>10002</v>
      </c>
      <c r="O142" s="83" t="s">
        <v>454</v>
      </c>
      <c r="P142" s="60" t="s">
        <v>19187</v>
      </c>
      <c r="Q142" s="8"/>
      <c r="R142" s="38" t="s">
        <v>20</v>
      </c>
      <c r="S142" s="38" t="s">
        <v>277</v>
      </c>
      <c r="T142" s="73"/>
      <c r="V142" s="205"/>
      <c r="W142" s="29"/>
      <c r="X142" s="435"/>
      <c r="Y142" s="29"/>
      <c r="Z142" s="29"/>
      <c r="AA142" s="29"/>
      <c r="AB142" s="29"/>
      <c r="AC142" s="461"/>
      <c r="AD142" s="587"/>
      <c r="AE142" s="461"/>
      <c r="AF142" s="461"/>
      <c r="AG142" s="461"/>
      <c r="AH142" s="169"/>
      <c r="AI142" s="169"/>
      <c r="AJ142" s="169"/>
      <c r="AK142" s="100"/>
      <c r="AL142" s="100"/>
    </row>
    <row r="143" spans="1:39" ht="16" customHeight="1">
      <c r="A143" s="42">
        <v>140</v>
      </c>
      <c r="B143" s="73" t="s">
        <v>18360</v>
      </c>
      <c r="C143" s="42" t="s">
        <v>9354</v>
      </c>
      <c r="D143" s="8" t="s">
        <v>9972</v>
      </c>
      <c r="E143" s="35"/>
      <c r="F143" s="42" t="s">
        <v>9350</v>
      </c>
      <c r="G143" s="42" t="s">
        <v>9351</v>
      </c>
      <c r="H143" s="42" t="s">
        <v>9353</v>
      </c>
      <c r="I143" s="8" t="s">
        <v>21</v>
      </c>
      <c r="J143" s="42" t="str">
        <f>IF('Wilms files'!L143&gt;0, "Y", "N")</f>
        <v>Y</v>
      </c>
      <c r="K143" s="77" t="s">
        <v>455</v>
      </c>
      <c r="L143" s="4" t="s">
        <v>22</v>
      </c>
      <c r="M143" s="35" t="s">
        <v>5107</v>
      </c>
      <c r="N143" s="35" t="s">
        <v>479</v>
      </c>
      <c r="O143" s="119" t="s">
        <v>454</v>
      </c>
      <c r="P143" s="60" t="s">
        <v>19188</v>
      </c>
      <c r="Q143" s="8"/>
      <c r="R143" s="42" t="s">
        <v>20</v>
      </c>
      <c r="S143" s="42" t="s">
        <v>286</v>
      </c>
      <c r="T143" s="8" t="s">
        <v>9972</v>
      </c>
      <c r="W143" s="29"/>
      <c r="X143" s="435"/>
      <c r="Y143" s="29"/>
      <c r="Z143" s="29"/>
      <c r="AA143" s="29"/>
      <c r="AB143" s="29"/>
      <c r="AC143" s="461"/>
      <c r="AD143" s="587"/>
      <c r="AE143" s="461"/>
      <c r="AF143" s="461"/>
      <c r="AG143" s="461"/>
      <c r="AH143" s="169"/>
      <c r="AI143" s="169"/>
      <c r="AJ143" s="169"/>
      <c r="AK143" s="100"/>
      <c r="AL143" s="100"/>
    </row>
    <row r="144" spans="1:39" s="72" customFormat="1" ht="16" customHeight="1">
      <c r="A144" s="38">
        <v>141</v>
      </c>
      <c r="B144" s="73" t="s">
        <v>18360</v>
      </c>
      <c r="C144" s="38" t="s">
        <v>9360</v>
      </c>
      <c r="D144" s="8" t="s">
        <v>9973</v>
      </c>
      <c r="E144" s="8"/>
      <c r="F144" s="38" t="s">
        <v>9356</v>
      </c>
      <c r="G144" s="38" t="s">
        <v>9357</v>
      </c>
      <c r="H144" s="38" t="s">
        <v>9359</v>
      </c>
      <c r="I144" s="8" t="s">
        <v>21</v>
      </c>
      <c r="J144" s="38" t="str">
        <f>IF('Wilms files'!L144&gt;0, "Y", "N")</f>
        <v>Y</v>
      </c>
      <c r="K144" s="77" t="s">
        <v>455</v>
      </c>
      <c r="L144" s="4" t="s">
        <v>22</v>
      </c>
      <c r="M144" s="8" t="s">
        <v>5107</v>
      </c>
      <c r="N144" s="8" t="s">
        <v>9981</v>
      </c>
      <c r="O144" s="83" t="s">
        <v>463</v>
      </c>
      <c r="P144" s="60" t="s">
        <v>10003</v>
      </c>
      <c r="Q144" s="8"/>
      <c r="R144" s="38" t="s">
        <v>20</v>
      </c>
      <c r="S144" s="38" t="s">
        <v>270</v>
      </c>
      <c r="T144" s="8"/>
      <c r="U144"/>
      <c r="V144" s="205"/>
      <c r="W144" s="29"/>
      <c r="X144" s="435"/>
      <c r="Y144" s="29"/>
      <c r="Z144" s="29"/>
      <c r="AA144" s="29"/>
      <c r="AB144" s="29"/>
      <c r="AC144" s="461"/>
      <c r="AD144" s="587"/>
      <c r="AE144" s="461"/>
      <c r="AF144" s="461"/>
      <c r="AG144" s="461"/>
      <c r="AH144" s="169"/>
      <c r="AI144" s="169"/>
      <c r="AJ144" s="169"/>
      <c r="AK144" s="100"/>
      <c r="AL144" s="100"/>
      <c r="AM144" s="69"/>
    </row>
    <row r="145" spans="1:38" s="6" customFormat="1" ht="16" customHeight="1">
      <c r="A145" s="503">
        <v>142</v>
      </c>
      <c r="B145" s="73" t="s">
        <v>18360</v>
      </c>
      <c r="C145" s="376" t="s">
        <v>3875</v>
      </c>
      <c r="D145" s="38" t="s">
        <v>23328</v>
      </c>
      <c r="E145" s="503"/>
      <c r="F145" s="376" t="s">
        <v>3877</v>
      </c>
      <c r="G145" s="376" t="s">
        <v>3876</v>
      </c>
      <c r="H145" s="376" t="s">
        <v>11431</v>
      </c>
      <c r="I145" s="8" t="s">
        <v>21</v>
      </c>
      <c r="J145" s="376" t="str">
        <f>IF('Wilms files'!L145&gt;0, "Y", "N")</f>
        <v>N</v>
      </c>
      <c r="K145" s="4" t="s">
        <v>455</v>
      </c>
      <c r="L145" s="4" t="s">
        <v>22</v>
      </c>
      <c r="M145" s="503" t="s">
        <v>5107</v>
      </c>
      <c r="N145" s="376" t="s">
        <v>457</v>
      </c>
      <c r="O145" s="615" t="s">
        <v>454</v>
      </c>
      <c r="P145" s="60" t="s">
        <v>18478</v>
      </c>
      <c r="Q145" s="38"/>
      <c r="R145" s="503" t="s">
        <v>3390</v>
      </c>
      <c r="S145" s="503" t="s">
        <v>6928</v>
      </c>
      <c r="T145" s="38" t="s">
        <v>23388</v>
      </c>
      <c r="U145"/>
      <c r="V145" s="56"/>
      <c r="W145" s="382"/>
      <c r="X145" s="29"/>
      <c r="Y145" s="29"/>
      <c r="Z145" s="29"/>
      <c r="AA145" s="29"/>
      <c r="AB145" s="29"/>
      <c r="AC145" s="461"/>
      <c r="AD145" s="461"/>
      <c r="AE145" s="461"/>
      <c r="AF145" s="461"/>
      <c r="AG145" s="461"/>
      <c r="AH145" s="169"/>
      <c r="AI145" s="169"/>
      <c r="AJ145" s="169"/>
      <c r="AK145" s="31"/>
      <c r="AL145" s="31"/>
    </row>
    <row r="146" spans="1:38" s="6" customFormat="1" ht="16" customHeight="1">
      <c r="A146" s="38">
        <v>143</v>
      </c>
      <c r="B146" s="73" t="s">
        <v>18360</v>
      </c>
      <c r="C146" s="8" t="s">
        <v>4060</v>
      </c>
      <c r="D146" s="38" t="s">
        <v>23328</v>
      </c>
      <c r="E146" s="38"/>
      <c r="F146" s="8" t="s">
        <v>4062</v>
      </c>
      <c r="G146" s="8" t="s">
        <v>4061</v>
      </c>
      <c r="H146" s="38" t="s">
        <v>11432</v>
      </c>
      <c r="I146" s="8" t="s">
        <v>21</v>
      </c>
      <c r="J146" s="8" t="str">
        <f>IF('Wilms files'!L146&gt;0, "Y", "N")</f>
        <v>Y</v>
      </c>
      <c r="K146" s="4"/>
      <c r="L146" s="4"/>
      <c r="M146" s="38" t="s">
        <v>23118</v>
      </c>
      <c r="N146" s="8" t="s">
        <v>475</v>
      </c>
      <c r="O146" s="83" t="s">
        <v>454</v>
      </c>
      <c r="P146" s="60"/>
      <c r="Q146" s="50"/>
      <c r="R146" s="38" t="s">
        <v>3390</v>
      </c>
      <c r="S146" s="38" t="s">
        <v>3700</v>
      </c>
      <c r="T146" s="38" t="s">
        <v>23328</v>
      </c>
      <c r="U146"/>
      <c r="W146" s="100"/>
      <c r="X146" s="31"/>
      <c r="Y146" s="31"/>
      <c r="Z146" s="31"/>
      <c r="AA146" s="31"/>
      <c r="AB146" s="31"/>
      <c r="AC146" s="194"/>
      <c r="AD146" s="194"/>
      <c r="AE146" s="194"/>
      <c r="AF146" s="194"/>
      <c r="AG146" s="194"/>
      <c r="AH146" s="126"/>
      <c r="AI146" s="126"/>
      <c r="AJ146" s="126"/>
      <c r="AK146" s="31"/>
      <c r="AL146" s="31"/>
    </row>
    <row r="147" spans="1:38" s="6" customFormat="1" ht="16" customHeight="1">
      <c r="A147" s="38">
        <v>144</v>
      </c>
      <c r="B147" s="73" t="s">
        <v>18360</v>
      </c>
      <c r="C147" s="50" t="s">
        <v>4012</v>
      </c>
      <c r="D147" s="50" t="s">
        <v>23385</v>
      </c>
      <c r="E147" s="50"/>
      <c r="F147" s="52" t="s">
        <v>5441</v>
      </c>
      <c r="G147" s="107" t="s">
        <v>5440</v>
      </c>
      <c r="H147" s="8" t="s">
        <v>17540</v>
      </c>
      <c r="I147" s="8" t="s">
        <v>21</v>
      </c>
      <c r="J147" s="8" t="str">
        <f>IF('Wilms files'!L147&gt;0, "Y", "N")</f>
        <v>Y</v>
      </c>
      <c r="K147" s="4" t="s">
        <v>455</v>
      </c>
      <c r="L147" s="4" t="s">
        <v>22</v>
      </c>
      <c r="M147" s="8" t="s">
        <v>5107</v>
      </c>
      <c r="N147" s="38" t="s">
        <v>466</v>
      </c>
      <c r="O147" s="83" t="s">
        <v>463</v>
      </c>
      <c r="P147" s="60" t="s">
        <v>22903</v>
      </c>
      <c r="Q147" s="8"/>
      <c r="R147" s="50" t="s">
        <v>3390</v>
      </c>
      <c r="S147" s="50" t="s">
        <v>284</v>
      </c>
      <c r="T147" s="50" t="s">
        <v>5503</v>
      </c>
      <c r="U147"/>
      <c r="V147" s="103"/>
      <c r="W147" s="463"/>
      <c r="X147" s="31"/>
      <c r="Y147" s="31"/>
      <c r="Z147" s="31"/>
      <c r="AA147" s="31"/>
      <c r="AB147" s="31"/>
      <c r="AC147" s="194"/>
      <c r="AD147" s="194"/>
      <c r="AE147" s="194"/>
      <c r="AF147" s="194"/>
      <c r="AG147" s="194"/>
      <c r="AH147" s="126"/>
      <c r="AI147" s="126"/>
      <c r="AJ147" s="126"/>
      <c r="AK147" s="31"/>
      <c r="AL147" s="31"/>
    </row>
    <row r="148" spans="1:38" s="6" customFormat="1" ht="16" customHeight="1">
      <c r="A148" s="38">
        <v>145</v>
      </c>
      <c r="B148" s="73" t="s">
        <v>18360</v>
      </c>
      <c r="C148" s="8" t="s">
        <v>8964</v>
      </c>
      <c r="D148" s="8" t="s">
        <v>23386</v>
      </c>
      <c r="E148" s="8"/>
      <c r="F148" s="8" t="s">
        <v>8960</v>
      </c>
      <c r="G148" s="8" t="s">
        <v>8961</v>
      </c>
      <c r="H148" s="38" t="s">
        <v>10174</v>
      </c>
      <c r="I148" s="8" t="s">
        <v>21</v>
      </c>
      <c r="J148" s="8" t="str">
        <f>IF('Wilms files'!L148&gt;0, "Y", "N")</f>
        <v>Y</v>
      </c>
      <c r="K148" s="4"/>
      <c r="L148" s="4"/>
      <c r="M148" s="38" t="s">
        <v>5107</v>
      </c>
      <c r="N148" s="38" t="s">
        <v>10000</v>
      </c>
      <c r="O148" s="83" t="s">
        <v>454</v>
      </c>
      <c r="P148" s="125"/>
      <c r="Q148" s="8"/>
      <c r="R148" s="38" t="s">
        <v>20</v>
      </c>
      <c r="S148" s="8" t="s">
        <v>272</v>
      </c>
      <c r="T148" s="8" t="s">
        <v>8963</v>
      </c>
      <c r="U148"/>
      <c r="V148" s="103"/>
      <c r="W148" s="463"/>
      <c r="X148" s="31"/>
      <c r="Y148" s="31"/>
      <c r="Z148" s="31"/>
      <c r="AA148" s="31"/>
      <c r="AB148" s="31"/>
      <c r="AC148" s="194"/>
      <c r="AD148" s="194"/>
      <c r="AE148" s="194"/>
      <c r="AF148" s="194"/>
      <c r="AG148" s="194"/>
      <c r="AH148" s="126"/>
      <c r="AI148" s="126"/>
      <c r="AJ148" s="126"/>
      <c r="AK148" s="31"/>
      <c r="AL148" s="31"/>
    </row>
    <row r="149" spans="1:38" s="6" customFormat="1" ht="16" customHeight="1">
      <c r="A149" s="38">
        <v>146</v>
      </c>
      <c r="B149" s="73" t="s">
        <v>18360</v>
      </c>
      <c r="C149" s="8" t="s">
        <v>8969</v>
      </c>
      <c r="D149" s="8" t="s">
        <v>23386</v>
      </c>
      <c r="E149" s="8"/>
      <c r="F149" s="8" t="s">
        <v>8966</v>
      </c>
      <c r="G149" s="8" t="s">
        <v>8967</v>
      </c>
      <c r="H149" s="38" t="s">
        <v>10175</v>
      </c>
      <c r="I149" s="8" t="s">
        <v>21</v>
      </c>
      <c r="J149" s="8" t="str">
        <f>IF('Wilms files'!L149&gt;0, "Y", "N")</f>
        <v>Y</v>
      </c>
      <c r="K149" s="4"/>
      <c r="L149" s="4"/>
      <c r="M149" s="8" t="s">
        <v>5107</v>
      </c>
      <c r="N149" s="38" t="s">
        <v>460</v>
      </c>
      <c r="O149" s="83" t="s">
        <v>454</v>
      </c>
      <c r="P149" s="125"/>
      <c r="Q149" s="8"/>
      <c r="R149" s="38" t="s">
        <v>20</v>
      </c>
      <c r="S149" s="8" t="s">
        <v>6887</v>
      </c>
      <c r="T149" s="8" t="s">
        <v>8963</v>
      </c>
      <c r="U149"/>
      <c r="V149" s="103"/>
      <c r="W149" s="463"/>
      <c r="X149" s="31"/>
      <c r="Y149" s="31"/>
      <c r="Z149" s="31"/>
      <c r="AA149" s="31"/>
      <c r="AB149" s="31"/>
      <c r="AC149" s="194"/>
      <c r="AD149" s="194"/>
      <c r="AE149" s="194"/>
      <c r="AF149" s="194"/>
      <c r="AG149" s="194"/>
      <c r="AH149" s="126"/>
      <c r="AI149" s="126"/>
      <c r="AJ149" s="126"/>
      <c r="AK149" s="31"/>
      <c r="AL149" s="31"/>
    </row>
    <row r="150" spans="1:38" s="6" customFormat="1" ht="16" customHeight="1">
      <c r="A150" s="38">
        <v>147</v>
      </c>
      <c r="B150" s="73" t="s">
        <v>18360</v>
      </c>
      <c r="C150" s="8" t="s">
        <v>8988</v>
      </c>
      <c r="D150" s="8" t="s">
        <v>23387</v>
      </c>
      <c r="E150" s="8"/>
      <c r="F150" s="8" t="s">
        <v>8984</v>
      </c>
      <c r="G150" s="8" t="s">
        <v>8985</v>
      </c>
      <c r="H150" s="38" t="s">
        <v>8987</v>
      </c>
      <c r="I150" s="8" t="s">
        <v>21</v>
      </c>
      <c r="J150" s="8" t="str">
        <f>IF('Wilms files'!L150&gt;0, "Y", "N")</f>
        <v>Y</v>
      </c>
      <c r="K150" s="637" t="s">
        <v>483</v>
      </c>
      <c r="L150" s="136" t="s">
        <v>22</v>
      </c>
      <c r="M150" s="8" t="s">
        <v>23329</v>
      </c>
      <c r="N150" s="38" t="s">
        <v>458</v>
      </c>
      <c r="O150" s="83" t="s">
        <v>454</v>
      </c>
      <c r="P150" s="125"/>
      <c r="Q150" s="8"/>
      <c r="R150" s="38" t="s">
        <v>20</v>
      </c>
      <c r="S150" s="8" t="s">
        <v>286</v>
      </c>
      <c r="T150" s="8" t="s">
        <v>23389</v>
      </c>
      <c r="U150"/>
      <c r="V150" s="103"/>
      <c r="W150" s="31"/>
      <c r="X150" s="247"/>
      <c r="Y150" s="100"/>
      <c r="Z150" s="31"/>
      <c r="AA150" s="31"/>
      <c r="AB150" s="31"/>
      <c r="AC150" s="194"/>
      <c r="AD150" s="194"/>
      <c r="AE150" s="194"/>
      <c r="AF150" s="194"/>
      <c r="AG150" s="194"/>
      <c r="AH150" s="126"/>
      <c r="AI150" s="126"/>
      <c r="AJ150" s="126"/>
      <c r="AK150" s="31"/>
      <c r="AL150" s="31"/>
    </row>
    <row r="151" spans="1:38" s="6" customFormat="1" ht="16" customHeight="1">
      <c r="A151" s="38">
        <v>148</v>
      </c>
      <c r="B151" s="73" t="s">
        <v>18360</v>
      </c>
      <c r="C151" s="8" t="s">
        <v>8992</v>
      </c>
      <c r="D151" s="8" t="s">
        <v>9973</v>
      </c>
      <c r="E151" s="8"/>
      <c r="F151" s="8" t="s">
        <v>8989</v>
      </c>
      <c r="G151" s="8" t="s">
        <v>8990</v>
      </c>
      <c r="H151" s="38" t="s">
        <v>8991</v>
      </c>
      <c r="I151" s="8" t="s">
        <v>21</v>
      </c>
      <c r="J151" s="8" t="str">
        <f>IF('Wilms files'!L151&gt;0, "Y", "N")</f>
        <v>Y</v>
      </c>
      <c r="K151" s="637" t="s">
        <v>483</v>
      </c>
      <c r="L151" s="136" t="s">
        <v>22</v>
      </c>
      <c r="M151" s="8" t="s">
        <v>23330</v>
      </c>
      <c r="N151" s="38" t="s">
        <v>453</v>
      </c>
      <c r="O151" s="83" t="s">
        <v>454</v>
      </c>
      <c r="P151" s="125"/>
      <c r="Q151" s="8"/>
      <c r="R151" s="38" t="s">
        <v>20</v>
      </c>
      <c r="S151" s="8" t="s">
        <v>270</v>
      </c>
      <c r="T151" s="5"/>
      <c r="U151"/>
      <c r="V151" s="103"/>
      <c r="W151" s="31"/>
      <c r="X151" s="247"/>
      <c r="Y151" s="100"/>
      <c r="Z151" s="31"/>
      <c r="AA151" s="31"/>
      <c r="AB151" s="31"/>
      <c r="AC151" s="194"/>
      <c r="AD151" s="194"/>
      <c r="AE151" s="194"/>
      <c r="AF151" s="194"/>
      <c r="AG151" s="194"/>
      <c r="AH151" s="126"/>
      <c r="AI151" s="126"/>
      <c r="AJ151" s="126"/>
      <c r="AK151" s="31"/>
      <c r="AL151" s="31"/>
    </row>
    <row r="152" spans="1:38" s="6" customFormat="1" ht="16" customHeight="1">
      <c r="A152" s="38">
        <v>149</v>
      </c>
      <c r="B152" s="73" t="s">
        <v>18360</v>
      </c>
      <c r="C152" s="8" t="s">
        <v>8998</v>
      </c>
      <c r="D152" s="8" t="s">
        <v>9973</v>
      </c>
      <c r="E152" s="8"/>
      <c r="F152" s="8" t="s">
        <v>8994</v>
      </c>
      <c r="G152" s="8" t="s">
        <v>8995</v>
      </c>
      <c r="H152" s="38" t="s">
        <v>8997</v>
      </c>
      <c r="I152" s="8" t="s">
        <v>21</v>
      </c>
      <c r="J152" s="8" t="str">
        <f>IF('Wilms files'!L152&gt;0, "Y", "N")</f>
        <v>Y</v>
      </c>
      <c r="K152" s="637" t="s">
        <v>483</v>
      </c>
      <c r="L152" s="136" t="s">
        <v>22</v>
      </c>
      <c r="M152" s="8" t="s">
        <v>23330</v>
      </c>
      <c r="N152" s="38" t="s">
        <v>459</v>
      </c>
      <c r="O152" s="83" t="s">
        <v>463</v>
      </c>
      <c r="P152" s="125"/>
      <c r="Q152" s="8"/>
      <c r="R152" s="38" t="s">
        <v>20</v>
      </c>
      <c r="S152" s="8" t="s">
        <v>564</v>
      </c>
      <c r="T152" s="5"/>
      <c r="U152"/>
      <c r="V152" s="103"/>
      <c r="W152" s="31"/>
      <c r="X152" s="247"/>
      <c r="Y152" s="100"/>
      <c r="Z152" s="31"/>
      <c r="AA152" s="31"/>
      <c r="AB152" s="31"/>
      <c r="AC152" s="194"/>
      <c r="AD152" s="194"/>
      <c r="AE152" s="194"/>
      <c r="AF152" s="194"/>
      <c r="AG152" s="194"/>
      <c r="AH152" s="126"/>
      <c r="AI152" s="126"/>
      <c r="AJ152" s="126"/>
      <c r="AK152" s="31"/>
      <c r="AL152" s="31"/>
    </row>
    <row r="153" spans="1:38" s="6" customFormat="1" ht="16" customHeight="1">
      <c r="A153" s="38">
        <v>150</v>
      </c>
      <c r="B153" s="73" t="s">
        <v>18360</v>
      </c>
      <c r="C153" s="8" t="s">
        <v>9004</v>
      </c>
      <c r="D153" s="8" t="s">
        <v>9973</v>
      </c>
      <c r="E153" s="8"/>
      <c r="F153" s="8" t="s">
        <v>9000</v>
      </c>
      <c r="G153" s="8" t="s">
        <v>9001</v>
      </c>
      <c r="H153" s="38" t="s">
        <v>9003</v>
      </c>
      <c r="I153" s="8" t="s">
        <v>21</v>
      </c>
      <c r="J153" s="8" t="str">
        <f>IF('Wilms files'!L153&gt;0, "Y", "N")</f>
        <v>Y</v>
      </c>
      <c r="K153" s="637" t="s">
        <v>483</v>
      </c>
      <c r="L153" s="136"/>
      <c r="M153" s="8" t="s">
        <v>23330</v>
      </c>
      <c r="N153" s="38" t="s">
        <v>10804</v>
      </c>
      <c r="O153" s="83" t="s">
        <v>454</v>
      </c>
      <c r="P153" s="125"/>
      <c r="Q153" s="8"/>
      <c r="R153" s="38" t="s">
        <v>20</v>
      </c>
      <c r="S153" s="8" t="s">
        <v>283</v>
      </c>
      <c r="T153" s="5"/>
      <c r="U153"/>
      <c r="V153" s="103"/>
      <c r="W153" s="31"/>
      <c r="X153" s="247"/>
      <c r="Y153" s="100"/>
      <c r="Z153" s="31"/>
      <c r="AA153" s="31"/>
      <c r="AB153" s="31"/>
      <c r="AC153" s="194"/>
      <c r="AD153" s="194"/>
      <c r="AE153" s="194"/>
      <c r="AF153" s="194"/>
      <c r="AG153" s="194"/>
      <c r="AH153" s="126"/>
      <c r="AI153" s="126"/>
      <c r="AJ153" s="126"/>
      <c r="AK153" s="31"/>
      <c r="AL153" s="31"/>
    </row>
    <row r="154" spans="1:38" ht="16" customHeight="1">
      <c r="A154" s="38">
        <v>151</v>
      </c>
      <c r="B154" s="73" t="s">
        <v>18360</v>
      </c>
      <c r="C154" s="8" t="s">
        <v>558</v>
      </c>
      <c r="D154" s="8" t="s">
        <v>4325</v>
      </c>
      <c r="E154" s="8"/>
      <c r="F154" s="49"/>
      <c r="G154" s="49" t="s">
        <v>5977</v>
      </c>
      <c r="H154" s="38" t="s">
        <v>11443</v>
      </c>
      <c r="I154" s="8" t="s">
        <v>21</v>
      </c>
      <c r="J154" s="8" t="str">
        <f>IF('Wilms files'!L154&gt;0, "Y", "N")</f>
        <v>N</v>
      </c>
      <c r="K154" s="637" t="s">
        <v>455</v>
      </c>
      <c r="L154" s="136" t="s">
        <v>22</v>
      </c>
      <c r="M154" s="8" t="s">
        <v>23330</v>
      </c>
      <c r="N154" s="8" t="s">
        <v>9980</v>
      </c>
      <c r="O154" s="83" t="s">
        <v>463</v>
      </c>
      <c r="P154" s="60"/>
      <c r="Q154" s="8"/>
      <c r="R154" s="8" t="s">
        <v>20</v>
      </c>
      <c r="S154" s="38" t="s">
        <v>518</v>
      </c>
      <c r="T154" s="73"/>
      <c r="W154" s="31"/>
      <c r="X154" s="247"/>
      <c r="Y154" s="100"/>
      <c r="Z154" s="31"/>
      <c r="AA154" s="31"/>
      <c r="AB154" s="31"/>
      <c r="AC154" s="194"/>
      <c r="AD154" s="194"/>
      <c r="AE154" s="194"/>
      <c r="AF154" s="194"/>
      <c r="AG154" s="194"/>
      <c r="AH154" s="126"/>
      <c r="AI154" s="126"/>
      <c r="AJ154" s="126"/>
      <c r="AK154" s="100"/>
      <c r="AL154" s="100"/>
    </row>
    <row r="155" spans="1:38" ht="16" customHeight="1">
      <c r="A155" s="38">
        <v>152</v>
      </c>
      <c r="B155" s="73" t="s">
        <v>18360</v>
      </c>
      <c r="C155" s="8" t="s">
        <v>559</v>
      </c>
      <c r="D155" s="8" t="s">
        <v>4325</v>
      </c>
      <c r="E155" s="8"/>
      <c r="F155" s="49"/>
      <c r="G155" s="8" t="s">
        <v>5978</v>
      </c>
      <c r="H155" s="38" t="s">
        <v>11444</v>
      </c>
      <c r="I155" s="8" t="s">
        <v>21</v>
      </c>
      <c r="J155" s="8" t="str">
        <f>IF('Wilms files'!L155&gt;0, "Y", "N")</f>
        <v>Y</v>
      </c>
      <c r="K155" s="637" t="s">
        <v>483</v>
      </c>
      <c r="L155" s="136" t="s">
        <v>22</v>
      </c>
      <c r="M155" s="8" t="s">
        <v>23330</v>
      </c>
      <c r="N155" s="8" t="s">
        <v>449</v>
      </c>
      <c r="O155" s="83" t="s">
        <v>463</v>
      </c>
      <c r="P155" s="60"/>
      <c r="Q155" s="8"/>
      <c r="R155" s="8" t="s">
        <v>20</v>
      </c>
      <c r="S155" s="38" t="s">
        <v>560</v>
      </c>
      <c r="T155" s="73"/>
      <c r="W155" s="31"/>
      <c r="X155" s="247"/>
      <c r="Y155" s="100"/>
      <c r="Z155" s="31"/>
      <c r="AA155" s="31"/>
      <c r="AB155" s="31"/>
      <c r="AC155" s="194"/>
      <c r="AD155" s="194"/>
      <c r="AE155" s="194"/>
      <c r="AF155" s="194"/>
      <c r="AG155" s="194"/>
      <c r="AH155" s="126"/>
      <c r="AI155" s="126"/>
      <c r="AJ155" s="126"/>
      <c r="AK155" s="100"/>
      <c r="AL155" s="100"/>
    </row>
    <row r="156" spans="1:38" ht="16" customHeight="1">
      <c r="A156" s="38">
        <v>153</v>
      </c>
      <c r="B156" s="73" t="s">
        <v>18360</v>
      </c>
      <c r="C156" s="8" t="s">
        <v>561</v>
      </c>
      <c r="D156" s="8" t="s">
        <v>4325</v>
      </c>
      <c r="E156" s="8"/>
      <c r="F156" s="49"/>
      <c r="G156" s="8" t="s">
        <v>5979</v>
      </c>
      <c r="H156" s="38" t="s">
        <v>11445</v>
      </c>
      <c r="I156" s="8" t="s">
        <v>21</v>
      </c>
      <c r="J156" s="8" t="str">
        <f>IF('Wilms files'!L156&gt;0, "Y", "N")</f>
        <v>Y</v>
      </c>
      <c r="K156" s="637" t="s">
        <v>483</v>
      </c>
      <c r="L156" s="136" t="s">
        <v>22</v>
      </c>
      <c r="M156" s="8" t="s">
        <v>23142</v>
      </c>
      <c r="N156" s="8" t="s">
        <v>478</v>
      </c>
      <c r="O156" s="83" t="s">
        <v>463</v>
      </c>
      <c r="P156" s="60"/>
      <c r="Q156" s="8"/>
      <c r="R156" s="8" t="s">
        <v>20</v>
      </c>
      <c r="S156" s="38" t="s">
        <v>562</v>
      </c>
      <c r="T156" s="73"/>
      <c r="W156" s="31"/>
      <c r="X156" s="247"/>
      <c r="Y156" s="100"/>
      <c r="Z156" s="31"/>
      <c r="AA156" s="31"/>
      <c r="AB156" s="31"/>
      <c r="AC156" s="194"/>
      <c r="AD156" s="194"/>
      <c r="AE156" s="194"/>
      <c r="AF156" s="194"/>
      <c r="AG156" s="194"/>
      <c r="AH156" s="126"/>
      <c r="AI156" s="126"/>
      <c r="AJ156" s="126"/>
      <c r="AK156" s="100"/>
      <c r="AL156" s="100"/>
    </row>
    <row r="157" spans="1:38" ht="16" customHeight="1">
      <c r="A157" s="38">
        <v>154</v>
      </c>
      <c r="B157" s="51" t="s">
        <v>18360</v>
      </c>
      <c r="C157" s="8" t="s">
        <v>563</v>
      </c>
      <c r="D157" s="8" t="s">
        <v>4325</v>
      </c>
      <c r="E157" s="8"/>
      <c r="F157" s="49"/>
      <c r="G157" s="8" t="s">
        <v>5980</v>
      </c>
      <c r="H157" s="38" t="s">
        <v>11446</v>
      </c>
      <c r="I157" s="8" t="s">
        <v>21</v>
      </c>
      <c r="J157" s="8" t="str">
        <f>IF('Wilms files'!L157&gt;0, "Y", "N")</f>
        <v>Y</v>
      </c>
      <c r="K157" s="637" t="s">
        <v>483</v>
      </c>
      <c r="L157" s="136" t="s">
        <v>22</v>
      </c>
      <c r="M157" s="8" t="s">
        <v>23329</v>
      </c>
      <c r="N157" s="8" t="s">
        <v>9996</v>
      </c>
      <c r="O157" s="83" t="s">
        <v>454</v>
      </c>
      <c r="P157" s="60"/>
      <c r="Q157" s="8"/>
      <c r="R157" s="8" t="s">
        <v>20</v>
      </c>
      <c r="S157" s="38" t="s">
        <v>564</v>
      </c>
      <c r="T157" s="73"/>
      <c r="W157" s="31"/>
      <c r="X157" s="247"/>
      <c r="Y157" s="100"/>
      <c r="Z157" s="31"/>
      <c r="AA157" s="31"/>
      <c r="AB157" s="31"/>
      <c r="AC157" s="194"/>
      <c r="AD157" s="194"/>
      <c r="AE157" s="194"/>
      <c r="AF157" s="194"/>
      <c r="AG157" s="194"/>
      <c r="AH157" s="126"/>
      <c r="AI157" s="126"/>
      <c r="AJ157" s="126"/>
      <c r="AK157" s="100"/>
      <c r="AL157" s="100"/>
    </row>
    <row r="158" spans="1:38" ht="16" customHeight="1">
      <c r="A158" s="38">
        <v>155</v>
      </c>
      <c r="B158" s="73" t="s">
        <v>18360</v>
      </c>
      <c r="C158" s="8" t="s">
        <v>565</v>
      </c>
      <c r="D158" s="8" t="s">
        <v>4325</v>
      </c>
      <c r="E158" s="8"/>
      <c r="F158" s="49"/>
      <c r="G158" s="8" t="s">
        <v>5981</v>
      </c>
      <c r="H158" s="38" t="s">
        <v>11447</v>
      </c>
      <c r="I158" s="8" t="s">
        <v>21</v>
      </c>
      <c r="J158" s="8" t="str">
        <f>IF('Wilms files'!L158&gt;0, "Y", "N")</f>
        <v>Y</v>
      </c>
      <c r="K158" s="637" t="s">
        <v>483</v>
      </c>
      <c r="L158" s="136" t="s">
        <v>22</v>
      </c>
      <c r="M158" s="8" t="s">
        <v>5107</v>
      </c>
      <c r="N158" s="8" t="s">
        <v>470</v>
      </c>
      <c r="O158" s="83" t="s">
        <v>463</v>
      </c>
      <c r="P158" s="60" t="s">
        <v>23694</v>
      </c>
      <c r="Q158" s="8" t="s">
        <v>17684</v>
      </c>
      <c r="R158" s="8" t="s">
        <v>20</v>
      </c>
      <c r="S158" s="38" t="s">
        <v>566</v>
      </c>
      <c r="T158" s="73"/>
      <c r="W158" s="31"/>
      <c r="X158" s="247"/>
      <c r="Y158" s="100"/>
      <c r="Z158" s="31"/>
      <c r="AA158" s="31"/>
      <c r="AB158" s="31"/>
      <c r="AC158" s="194"/>
      <c r="AD158" s="194"/>
      <c r="AE158" s="194"/>
      <c r="AF158" s="194"/>
      <c r="AG158" s="194"/>
      <c r="AH158" s="126"/>
      <c r="AI158" s="126"/>
      <c r="AJ158" s="126"/>
      <c r="AK158" s="100"/>
      <c r="AL158" s="100"/>
    </row>
    <row r="159" spans="1:38" ht="16" customHeight="1">
      <c r="A159" s="38">
        <v>156</v>
      </c>
      <c r="B159" s="73" t="s">
        <v>18360</v>
      </c>
      <c r="C159" s="8" t="s">
        <v>567</v>
      </c>
      <c r="D159" s="8" t="s">
        <v>4325</v>
      </c>
      <c r="E159" s="8"/>
      <c r="F159" s="49"/>
      <c r="G159" s="49" t="s">
        <v>5982</v>
      </c>
      <c r="H159" s="38" t="s">
        <v>11448</v>
      </c>
      <c r="I159" s="8" t="s">
        <v>21</v>
      </c>
      <c r="J159" s="8" t="str">
        <f>IF('Wilms files'!L159&gt;0, "Y", "N")</f>
        <v>Y</v>
      </c>
      <c r="K159" s="637" t="s">
        <v>455</v>
      </c>
      <c r="L159" s="136" t="s">
        <v>22</v>
      </c>
      <c r="M159" s="8" t="s">
        <v>23330</v>
      </c>
      <c r="N159" s="8" t="s">
        <v>449</v>
      </c>
      <c r="O159" s="83" t="s">
        <v>454</v>
      </c>
      <c r="P159" s="60"/>
      <c r="Q159" s="8"/>
      <c r="R159" s="8" t="s">
        <v>20</v>
      </c>
      <c r="S159" s="38" t="s">
        <v>568</v>
      </c>
      <c r="T159" s="73"/>
      <c r="W159" s="31"/>
      <c r="X159" s="247"/>
      <c r="Y159" s="100"/>
      <c r="Z159" s="31"/>
      <c r="AA159" s="31"/>
      <c r="AB159" s="31"/>
      <c r="AC159" s="194"/>
      <c r="AD159" s="194"/>
      <c r="AE159" s="194"/>
      <c r="AF159" s="194"/>
      <c r="AG159" s="194"/>
      <c r="AH159" s="126"/>
      <c r="AI159" s="126"/>
      <c r="AJ159" s="126"/>
      <c r="AK159" s="100"/>
      <c r="AL159" s="100"/>
    </row>
    <row r="160" spans="1:38" ht="16" customHeight="1">
      <c r="A160" s="38">
        <v>157</v>
      </c>
      <c r="B160" s="73" t="s">
        <v>18360</v>
      </c>
      <c r="C160" s="8" t="s">
        <v>569</v>
      </c>
      <c r="D160" s="8" t="s">
        <v>4325</v>
      </c>
      <c r="E160" s="8"/>
      <c r="F160" s="49"/>
      <c r="G160" s="8" t="s">
        <v>5983</v>
      </c>
      <c r="H160" s="38" t="s">
        <v>11449</v>
      </c>
      <c r="I160" s="8" t="s">
        <v>21</v>
      </c>
      <c r="J160" s="8" t="str">
        <f>IF('Wilms files'!L160&gt;0, "Y", "N")</f>
        <v>Y</v>
      </c>
      <c r="K160" s="637"/>
      <c r="L160" s="136"/>
      <c r="M160" s="8" t="s">
        <v>23330</v>
      </c>
      <c r="N160" s="8" t="s">
        <v>472</v>
      </c>
      <c r="O160" s="83" t="s">
        <v>463</v>
      </c>
      <c r="P160" s="60"/>
      <c r="Q160" s="8"/>
      <c r="R160" s="8" t="s">
        <v>20</v>
      </c>
      <c r="S160" s="38" t="s">
        <v>272</v>
      </c>
      <c r="T160" s="73"/>
      <c r="W160" s="31"/>
      <c r="X160" s="247"/>
      <c r="Y160" s="100"/>
      <c r="Z160" s="31"/>
      <c r="AA160" s="31"/>
      <c r="AB160" s="31"/>
      <c r="AC160" s="194"/>
      <c r="AD160" s="194"/>
      <c r="AE160" s="194"/>
      <c r="AF160" s="194"/>
      <c r="AG160" s="194"/>
      <c r="AH160" s="126"/>
      <c r="AI160" s="126"/>
      <c r="AJ160" s="126"/>
      <c r="AK160" s="100"/>
      <c r="AL160" s="100"/>
    </row>
    <row r="161" spans="1:38" ht="16" customHeight="1">
      <c r="A161" s="38">
        <v>158</v>
      </c>
      <c r="B161" s="73" t="s">
        <v>18360</v>
      </c>
      <c r="C161" s="8" t="s">
        <v>570</v>
      </c>
      <c r="D161" s="8" t="s">
        <v>4325</v>
      </c>
      <c r="E161" s="8"/>
      <c r="F161" s="49"/>
      <c r="G161" s="8" t="s">
        <v>5984</v>
      </c>
      <c r="H161" s="38" t="s">
        <v>11450</v>
      </c>
      <c r="I161" s="8" t="s">
        <v>21</v>
      </c>
      <c r="J161" s="8" t="str">
        <f>IF('Wilms files'!L161&gt;0, "Y", "N")</f>
        <v>Y</v>
      </c>
      <c r="K161" s="637"/>
      <c r="L161" s="136"/>
      <c r="M161" s="8" t="s">
        <v>23330</v>
      </c>
      <c r="N161" s="8" t="s">
        <v>449</v>
      </c>
      <c r="O161" s="83" t="s">
        <v>463</v>
      </c>
      <c r="P161" s="60"/>
      <c r="Q161" s="8"/>
      <c r="R161" s="8" t="s">
        <v>20</v>
      </c>
      <c r="S161" s="38" t="s">
        <v>270</v>
      </c>
      <c r="T161" s="73"/>
      <c r="W161" s="31"/>
      <c r="X161" s="247"/>
      <c r="Y161" s="100"/>
      <c r="Z161" s="31"/>
      <c r="AA161" s="31"/>
      <c r="AB161" s="31"/>
      <c r="AC161" s="194"/>
      <c r="AD161" s="194"/>
      <c r="AE161" s="194"/>
      <c r="AF161" s="194"/>
      <c r="AG161" s="194"/>
      <c r="AH161" s="126"/>
      <c r="AI161" s="126"/>
      <c r="AJ161" s="126"/>
      <c r="AK161" s="100"/>
      <c r="AL161" s="100"/>
    </row>
    <row r="162" spans="1:38" ht="16" customHeight="1">
      <c r="A162" s="38">
        <v>159</v>
      </c>
      <c r="B162" s="73" t="s">
        <v>18360</v>
      </c>
      <c r="C162" s="8" t="s">
        <v>571</v>
      </c>
      <c r="D162" s="8" t="s">
        <v>4325</v>
      </c>
      <c r="E162" s="8"/>
      <c r="F162" s="49"/>
      <c r="G162" s="8" t="s">
        <v>5985</v>
      </c>
      <c r="H162" s="38" t="s">
        <v>11451</v>
      </c>
      <c r="I162" s="8" t="s">
        <v>21</v>
      </c>
      <c r="J162" s="8" t="str">
        <f>IF('Wilms files'!L162&gt;0, "Y", "N")</f>
        <v>Y</v>
      </c>
      <c r="K162" s="637"/>
      <c r="L162" s="136"/>
      <c r="M162" s="8" t="s">
        <v>23330</v>
      </c>
      <c r="N162" s="8" t="s">
        <v>449</v>
      </c>
      <c r="O162" s="83" t="s">
        <v>463</v>
      </c>
      <c r="P162" s="60"/>
      <c r="Q162" s="8"/>
      <c r="R162" s="8" t="s">
        <v>20</v>
      </c>
      <c r="S162" s="38" t="s">
        <v>271</v>
      </c>
      <c r="T162" s="73"/>
      <c r="V162" s="205"/>
      <c r="W162" s="31"/>
      <c r="X162" s="247"/>
      <c r="Y162" s="100"/>
      <c r="Z162" s="31"/>
      <c r="AA162" s="31"/>
      <c r="AB162" s="31"/>
      <c r="AC162" s="194"/>
      <c r="AD162" s="194"/>
      <c r="AE162" s="194"/>
      <c r="AF162" s="194"/>
      <c r="AG162" s="194"/>
      <c r="AH162" s="126"/>
      <c r="AI162" s="126"/>
      <c r="AJ162" s="126"/>
      <c r="AK162" s="100"/>
      <c r="AL162" s="100"/>
    </row>
    <row r="163" spans="1:38" ht="16" customHeight="1">
      <c r="A163" s="38">
        <v>160</v>
      </c>
      <c r="B163" s="73" t="s">
        <v>18360</v>
      </c>
      <c r="C163" s="8" t="s">
        <v>572</v>
      </c>
      <c r="D163" s="8" t="s">
        <v>4325</v>
      </c>
      <c r="E163" s="8"/>
      <c r="F163" s="49"/>
      <c r="G163" s="8" t="s">
        <v>5986</v>
      </c>
      <c r="H163" s="38" t="s">
        <v>11452</v>
      </c>
      <c r="I163" s="8" t="s">
        <v>21</v>
      </c>
      <c r="J163" s="8" t="str">
        <f>IF('Wilms files'!L163&gt;0, "Y", "N")</f>
        <v>Y</v>
      </c>
      <c r="K163" s="637"/>
      <c r="L163" s="136"/>
      <c r="M163" s="8" t="s">
        <v>23329</v>
      </c>
      <c r="N163" s="8" t="s">
        <v>449</v>
      </c>
      <c r="O163" s="83" t="s">
        <v>463</v>
      </c>
      <c r="P163" s="60"/>
      <c r="Q163" s="8"/>
      <c r="R163" s="8" t="s">
        <v>20</v>
      </c>
      <c r="S163" s="38" t="s">
        <v>272</v>
      </c>
      <c r="T163" s="73"/>
      <c r="W163" s="31"/>
      <c r="X163" s="247"/>
      <c r="Y163" s="100"/>
      <c r="Z163" s="31"/>
      <c r="AA163" s="31"/>
      <c r="AB163" s="31"/>
      <c r="AC163" s="194"/>
      <c r="AD163" s="194"/>
      <c r="AE163" s="194"/>
      <c r="AF163" s="194"/>
      <c r="AG163" s="194"/>
      <c r="AH163" s="126"/>
      <c r="AI163" s="126"/>
      <c r="AJ163" s="126"/>
      <c r="AK163" s="100"/>
      <c r="AL163" s="100"/>
    </row>
    <row r="164" spans="1:38" ht="16" customHeight="1">
      <c r="A164" s="38">
        <v>161</v>
      </c>
      <c r="B164" s="73" t="s">
        <v>18360</v>
      </c>
      <c r="C164" s="8" t="s">
        <v>573</v>
      </c>
      <c r="D164" s="8" t="s">
        <v>4325</v>
      </c>
      <c r="E164" s="8"/>
      <c r="F164" s="49"/>
      <c r="G164" s="8" t="s">
        <v>5987</v>
      </c>
      <c r="H164" s="38" t="s">
        <v>11453</v>
      </c>
      <c r="I164" s="8" t="s">
        <v>21</v>
      </c>
      <c r="J164" s="8" t="str">
        <f>IF('Wilms files'!L164&gt;0, "Y", "N")</f>
        <v>Y</v>
      </c>
      <c r="K164" s="637"/>
      <c r="L164" s="136"/>
      <c r="M164" s="8" t="s">
        <v>5107</v>
      </c>
      <c r="N164" s="8" t="s">
        <v>460</v>
      </c>
      <c r="O164" s="83" t="s">
        <v>454</v>
      </c>
      <c r="P164" s="60"/>
      <c r="Q164" s="8"/>
      <c r="R164" s="8" t="s">
        <v>20</v>
      </c>
      <c r="S164" s="38" t="s">
        <v>271</v>
      </c>
      <c r="T164" s="73"/>
      <c r="W164" s="31"/>
      <c r="X164" s="247"/>
      <c r="Y164" s="100"/>
      <c r="Z164" s="31"/>
      <c r="AA164" s="31"/>
      <c r="AB164" s="31"/>
      <c r="AC164" s="194"/>
      <c r="AD164" s="194"/>
      <c r="AE164" s="194"/>
      <c r="AF164" s="194"/>
      <c r="AG164" s="194"/>
      <c r="AH164" s="126"/>
      <c r="AI164" s="126"/>
      <c r="AJ164" s="126"/>
      <c r="AK164" s="100"/>
      <c r="AL164" s="100"/>
    </row>
    <row r="165" spans="1:38" ht="16" customHeight="1">
      <c r="A165" s="38">
        <v>162</v>
      </c>
      <c r="B165" s="73" t="s">
        <v>18360</v>
      </c>
      <c r="C165" s="8" t="s">
        <v>574</v>
      </c>
      <c r="D165" s="8" t="s">
        <v>4325</v>
      </c>
      <c r="E165" s="8"/>
      <c r="F165" s="49"/>
      <c r="G165" s="8" t="s">
        <v>5988</v>
      </c>
      <c r="H165" s="38" t="s">
        <v>11454</v>
      </c>
      <c r="I165" s="8" t="s">
        <v>21</v>
      </c>
      <c r="J165" s="8" t="str">
        <f>IF('Wilms files'!L165&gt;0, "Y", "N")</f>
        <v>Y</v>
      </c>
      <c r="K165" s="637"/>
      <c r="L165" s="136"/>
      <c r="M165" s="8" t="s">
        <v>23329</v>
      </c>
      <c r="N165" s="8" t="s">
        <v>458</v>
      </c>
      <c r="O165" s="83" t="s">
        <v>454</v>
      </c>
      <c r="P165" s="60"/>
      <c r="Q165" s="8"/>
      <c r="R165" s="8" t="s">
        <v>20</v>
      </c>
      <c r="S165" s="38" t="s">
        <v>270</v>
      </c>
      <c r="T165" s="73"/>
      <c r="W165" s="31"/>
      <c r="X165" s="247"/>
      <c r="Y165" s="100"/>
      <c r="Z165" s="31"/>
      <c r="AA165" s="31"/>
      <c r="AB165" s="31"/>
      <c r="AC165" s="194"/>
      <c r="AD165" s="194"/>
      <c r="AE165" s="194"/>
      <c r="AF165" s="194"/>
      <c r="AG165" s="194"/>
      <c r="AH165" s="126"/>
      <c r="AI165" s="126"/>
      <c r="AJ165" s="126"/>
      <c r="AK165" s="100"/>
      <c r="AL165" s="100"/>
    </row>
    <row r="166" spans="1:38" ht="16" customHeight="1">
      <c r="A166" s="38">
        <v>163</v>
      </c>
      <c r="B166" s="73" t="s">
        <v>18360</v>
      </c>
      <c r="C166" s="8" t="s">
        <v>575</v>
      </c>
      <c r="D166" s="8" t="s">
        <v>4325</v>
      </c>
      <c r="E166" s="8"/>
      <c r="F166" s="49"/>
      <c r="G166" s="8" t="s">
        <v>5989</v>
      </c>
      <c r="H166" s="38" t="s">
        <v>11455</v>
      </c>
      <c r="I166" s="8" t="s">
        <v>21</v>
      </c>
      <c r="J166" s="8" t="str">
        <f>IF('Wilms files'!L166&gt;0, "Y", "N")</f>
        <v>Y</v>
      </c>
      <c r="K166" s="637"/>
      <c r="L166" s="136"/>
      <c r="M166" s="8" t="s">
        <v>23329</v>
      </c>
      <c r="N166" s="8" t="s">
        <v>461</v>
      </c>
      <c r="O166" s="83" t="s">
        <v>463</v>
      </c>
      <c r="P166" s="60"/>
      <c r="Q166" s="8"/>
      <c r="R166" s="8" t="s">
        <v>20</v>
      </c>
      <c r="S166" s="38" t="s">
        <v>274</v>
      </c>
      <c r="T166" s="73"/>
      <c r="W166" s="31"/>
      <c r="X166" s="247"/>
      <c r="Y166" s="100"/>
      <c r="Z166" s="31"/>
      <c r="AA166" s="31"/>
      <c r="AB166" s="31"/>
      <c r="AC166" s="194"/>
      <c r="AD166" s="194"/>
      <c r="AE166" s="194"/>
      <c r="AF166" s="194"/>
      <c r="AG166" s="194"/>
      <c r="AH166" s="126"/>
      <c r="AI166" s="126"/>
      <c r="AJ166" s="126"/>
      <c r="AK166" s="100"/>
      <c r="AL166" s="100"/>
    </row>
    <row r="167" spans="1:38" ht="16" customHeight="1">
      <c r="A167" s="38">
        <v>164</v>
      </c>
      <c r="B167" s="73" t="s">
        <v>18360</v>
      </c>
      <c r="C167" s="8" t="s">
        <v>576</v>
      </c>
      <c r="D167" s="8" t="s">
        <v>4325</v>
      </c>
      <c r="E167" s="8"/>
      <c r="F167" s="49"/>
      <c r="G167" s="8" t="s">
        <v>5990</v>
      </c>
      <c r="H167" s="38" t="s">
        <v>11456</v>
      </c>
      <c r="I167" s="8" t="s">
        <v>21</v>
      </c>
      <c r="J167" s="8" t="str">
        <f>IF('Wilms files'!L167&gt;0, "Y", "N")</f>
        <v>Y</v>
      </c>
      <c r="K167" s="637"/>
      <c r="L167" s="136"/>
      <c r="M167" s="8" t="s">
        <v>23330</v>
      </c>
      <c r="N167" s="8" t="s">
        <v>480</v>
      </c>
      <c r="O167" s="83" t="s">
        <v>454</v>
      </c>
      <c r="P167" s="60"/>
      <c r="Q167" s="8"/>
      <c r="R167" s="8" t="s">
        <v>20</v>
      </c>
      <c r="S167" s="38" t="s">
        <v>271</v>
      </c>
      <c r="T167" s="73"/>
      <c r="W167" s="31"/>
      <c r="X167" s="247"/>
      <c r="Y167" s="100"/>
      <c r="Z167" s="31"/>
      <c r="AA167" s="31"/>
      <c r="AB167" s="31"/>
      <c r="AC167" s="194"/>
      <c r="AD167" s="194"/>
      <c r="AE167" s="194"/>
      <c r="AF167" s="194"/>
      <c r="AG167" s="194"/>
      <c r="AH167" s="126"/>
      <c r="AI167" s="126"/>
      <c r="AJ167" s="126"/>
      <c r="AK167" s="100"/>
      <c r="AL167" s="100"/>
    </row>
    <row r="168" spans="1:38" ht="16" customHeight="1">
      <c r="A168" s="38">
        <v>165</v>
      </c>
      <c r="B168" s="73" t="s">
        <v>18360</v>
      </c>
      <c r="C168" s="8" t="s">
        <v>577</v>
      </c>
      <c r="D168" s="8" t="s">
        <v>4325</v>
      </c>
      <c r="E168" s="8"/>
      <c r="F168" s="49"/>
      <c r="G168" s="8" t="s">
        <v>5991</v>
      </c>
      <c r="H168" s="38" t="s">
        <v>11457</v>
      </c>
      <c r="I168" s="8" t="s">
        <v>21</v>
      </c>
      <c r="J168" s="8" t="str">
        <f>IF('Wilms files'!L168&gt;0, "Y", "N")</f>
        <v>Y</v>
      </c>
      <c r="K168" s="637"/>
      <c r="L168" s="136"/>
      <c r="M168" s="8" t="s">
        <v>5093</v>
      </c>
      <c r="N168" s="8" t="s">
        <v>460</v>
      </c>
      <c r="O168" s="83" t="s">
        <v>463</v>
      </c>
      <c r="P168" s="60"/>
      <c r="Q168" s="8"/>
      <c r="R168" s="8" t="s">
        <v>20</v>
      </c>
      <c r="S168" s="38" t="s">
        <v>279</v>
      </c>
      <c r="T168" s="73"/>
      <c r="W168" s="31"/>
      <c r="X168" s="247"/>
      <c r="Y168" s="100"/>
      <c r="Z168" s="31"/>
      <c r="AA168" s="31"/>
      <c r="AB168" s="31"/>
      <c r="AC168" s="194"/>
      <c r="AD168" s="194"/>
      <c r="AE168" s="194"/>
      <c r="AF168" s="194"/>
      <c r="AG168" s="194"/>
      <c r="AH168" s="126"/>
      <c r="AI168" s="126"/>
      <c r="AJ168" s="126"/>
      <c r="AK168" s="100"/>
      <c r="AL168" s="100"/>
    </row>
    <row r="169" spans="1:38" ht="16" customHeight="1">
      <c r="A169" s="38">
        <v>166</v>
      </c>
      <c r="B169" s="73" t="s">
        <v>18360</v>
      </c>
      <c r="C169" s="8" t="s">
        <v>578</v>
      </c>
      <c r="D169" s="8" t="s">
        <v>4325</v>
      </c>
      <c r="E169" s="8"/>
      <c r="F169" s="49"/>
      <c r="G169" s="8" t="s">
        <v>5992</v>
      </c>
      <c r="H169" s="38" t="s">
        <v>11458</v>
      </c>
      <c r="I169" s="8" t="s">
        <v>21</v>
      </c>
      <c r="J169" s="8" t="str">
        <f>IF('Wilms files'!L169&gt;0, "Y", "N")</f>
        <v>Y</v>
      </c>
      <c r="K169" s="637"/>
      <c r="L169" s="136"/>
      <c r="M169" s="8" t="s">
        <v>23329</v>
      </c>
      <c r="N169" s="8" t="s">
        <v>478</v>
      </c>
      <c r="O169" s="83" t="s">
        <v>463</v>
      </c>
      <c r="P169" s="60"/>
      <c r="Q169" s="8"/>
      <c r="R169" s="8" t="s">
        <v>20</v>
      </c>
      <c r="S169" s="38" t="s">
        <v>270</v>
      </c>
      <c r="T169" s="73"/>
      <c r="W169" s="31"/>
      <c r="X169" s="247"/>
      <c r="Y169" s="100"/>
      <c r="Z169" s="31"/>
      <c r="AA169" s="31"/>
      <c r="AB169" s="31"/>
      <c r="AC169" s="194"/>
      <c r="AD169" s="194"/>
      <c r="AE169" s="194"/>
      <c r="AF169" s="194"/>
      <c r="AG169" s="194"/>
      <c r="AH169" s="126"/>
      <c r="AI169" s="126"/>
      <c r="AJ169" s="126"/>
      <c r="AK169" s="100"/>
      <c r="AL169" s="100"/>
    </row>
    <row r="170" spans="1:38" ht="16" customHeight="1">
      <c r="A170" s="38">
        <v>167</v>
      </c>
      <c r="B170" s="73" t="s">
        <v>18360</v>
      </c>
      <c r="C170" s="8" t="s">
        <v>579</v>
      </c>
      <c r="D170" s="8" t="s">
        <v>4325</v>
      </c>
      <c r="E170" s="8"/>
      <c r="F170" s="49"/>
      <c r="G170" s="8" t="s">
        <v>5993</v>
      </c>
      <c r="H170" s="38" t="s">
        <v>11459</v>
      </c>
      <c r="I170" s="8" t="s">
        <v>21</v>
      </c>
      <c r="J170" s="8" t="str">
        <f>IF('Wilms files'!L170&gt;0, "Y", "N")</f>
        <v>Y</v>
      </c>
      <c r="K170" s="637"/>
      <c r="L170" s="136"/>
      <c r="M170" s="8" t="s">
        <v>23329</v>
      </c>
      <c r="N170" s="8" t="s">
        <v>472</v>
      </c>
      <c r="O170" s="83" t="s">
        <v>463</v>
      </c>
      <c r="P170" s="60"/>
      <c r="Q170" s="8"/>
      <c r="R170" s="8" t="s">
        <v>20</v>
      </c>
      <c r="S170" s="38" t="s">
        <v>272</v>
      </c>
      <c r="T170" s="73"/>
      <c r="W170" s="31"/>
      <c r="X170" s="247"/>
      <c r="Y170" s="100"/>
      <c r="Z170" s="31"/>
      <c r="AA170" s="31"/>
      <c r="AB170" s="31"/>
      <c r="AC170" s="194"/>
      <c r="AD170" s="194"/>
      <c r="AE170" s="194"/>
      <c r="AF170" s="194"/>
      <c r="AG170" s="194"/>
      <c r="AH170" s="126"/>
      <c r="AI170" s="126"/>
      <c r="AJ170" s="126"/>
      <c r="AK170" s="100"/>
      <c r="AL170" s="100"/>
    </row>
    <row r="171" spans="1:38" ht="16" customHeight="1">
      <c r="A171" s="38">
        <v>168</v>
      </c>
      <c r="B171" s="73" t="s">
        <v>18360</v>
      </c>
      <c r="C171" s="8" t="s">
        <v>580</v>
      </c>
      <c r="D171" s="8" t="s">
        <v>4325</v>
      </c>
      <c r="E171" s="8"/>
      <c r="F171" s="49"/>
      <c r="G171" s="8" t="s">
        <v>5994</v>
      </c>
      <c r="H171" s="38" t="s">
        <v>11460</v>
      </c>
      <c r="I171" s="8" t="s">
        <v>21</v>
      </c>
      <c r="J171" s="8" t="str">
        <f>IF('Wilms files'!L171&gt;0, "Y", "N")</f>
        <v>Y</v>
      </c>
      <c r="K171" s="637"/>
      <c r="L171" s="136"/>
      <c r="M171" s="8" t="s">
        <v>23331</v>
      </c>
      <c r="N171" s="8" t="s">
        <v>476</v>
      </c>
      <c r="O171" s="83" t="s">
        <v>454</v>
      </c>
      <c r="P171" s="60"/>
      <c r="Q171" s="8"/>
      <c r="R171" s="8" t="s">
        <v>20</v>
      </c>
      <c r="S171" s="38" t="s">
        <v>274</v>
      </c>
      <c r="T171" s="73"/>
      <c r="W171" s="31"/>
      <c r="X171" s="247"/>
      <c r="Y171" s="100"/>
      <c r="Z171" s="31"/>
      <c r="AA171" s="31"/>
      <c r="AB171" s="31"/>
      <c r="AC171" s="194"/>
      <c r="AD171" s="194"/>
      <c r="AE171" s="194"/>
      <c r="AF171" s="194"/>
      <c r="AG171" s="194"/>
      <c r="AH171" s="126"/>
      <c r="AI171" s="126"/>
      <c r="AJ171" s="126"/>
      <c r="AK171" s="100"/>
      <c r="AL171" s="100"/>
    </row>
    <row r="172" spans="1:38" ht="16" customHeight="1">
      <c r="A172" s="38">
        <v>169</v>
      </c>
      <c r="B172" s="73" t="s">
        <v>18360</v>
      </c>
      <c r="C172" s="8" t="s">
        <v>581</v>
      </c>
      <c r="D172" s="8" t="s">
        <v>4325</v>
      </c>
      <c r="E172" s="8"/>
      <c r="F172" s="49"/>
      <c r="G172" s="8" t="s">
        <v>5995</v>
      </c>
      <c r="H172" s="38" t="s">
        <v>11461</v>
      </c>
      <c r="I172" s="8" t="s">
        <v>21</v>
      </c>
      <c r="J172" s="8" t="str">
        <f>IF('Wilms files'!L172&gt;0, "Y", "N")</f>
        <v>Y</v>
      </c>
      <c r="K172" s="637"/>
      <c r="L172" s="136"/>
      <c r="M172" s="8" t="s">
        <v>23330</v>
      </c>
      <c r="N172" s="8" t="s">
        <v>464</v>
      </c>
      <c r="O172" s="83" t="s">
        <v>463</v>
      </c>
      <c r="P172" s="60" t="s">
        <v>22904</v>
      </c>
      <c r="Q172" s="8"/>
      <c r="R172" s="8" t="s">
        <v>20</v>
      </c>
      <c r="S172" s="38" t="s">
        <v>272</v>
      </c>
      <c r="T172" s="73"/>
      <c r="W172" s="31"/>
      <c r="X172" s="247"/>
      <c r="Y172" s="100"/>
      <c r="Z172" s="31"/>
      <c r="AA172" s="31"/>
      <c r="AB172" s="31"/>
      <c r="AC172" s="194"/>
      <c r="AD172" s="194"/>
      <c r="AE172" s="194"/>
      <c r="AF172" s="194"/>
      <c r="AG172" s="194"/>
      <c r="AH172" s="126"/>
      <c r="AI172" s="126"/>
      <c r="AJ172" s="126"/>
      <c r="AK172" s="100"/>
      <c r="AL172" s="100"/>
    </row>
    <row r="173" spans="1:38" ht="16" customHeight="1">
      <c r="A173" s="38">
        <v>170</v>
      </c>
      <c r="B173" s="73" t="s">
        <v>18360</v>
      </c>
      <c r="C173" s="8" t="s">
        <v>582</v>
      </c>
      <c r="D173" s="8" t="s">
        <v>4325</v>
      </c>
      <c r="E173" s="8"/>
      <c r="F173" s="49"/>
      <c r="G173" s="8" t="s">
        <v>5996</v>
      </c>
      <c r="H173" s="38" t="s">
        <v>11462</v>
      </c>
      <c r="I173" s="8" t="s">
        <v>21</v>
      </c>
      <c r="J173" s="8" t="str">
        <f>IF('Wilms files'!L173&gt;0, "Y", "N")</f>
        <v>Y</v>
      </c>
      <c r="K173" s="637"/>
      <c r="L173" s="136"/>
      <c r="M173" s="8" t="s">
        <v>23329</v>
      </c>
      <c r="N173" s="8" t="s">
        <v>449</v>
      </c>
      <c r="O173" s="83" t="s">
        <v>454</v>
      </c>
      <c r="P173" s="60" t="s">
        <v>22905</v>
      </c>
      <c r="Q173" s="44"/>
      <c r="R173" s="8" t="s">
        <v>20</v>
      </c>
      <c r="S173" s="38" t="s">
        <v>272</v>
      </c>
      <c r="T173" s="73"/>
      <c r="W173" s="31"/>
      <c r="X173" s="247"/>
      <c r="Y173" s="100"/>
      <c r="Z173" s="31"/>
      <c r="AA173" s="31"/>
      <c r="AB173" s="31"/>
      <c r="AC173" s="194"/>
      <c r="AD173" s="194"/>
      <c r="AE173" s="194"/>
      <c r="AF173" s="194"/>
      <c r="AG173" s="194"/>
      <c r="AH173" s="126"/>
      <c r="AI173" s="126"/>
      <c r="AJ173" s="126"/>
      <c r="AK173" s="100"/>
      <c r="AL173" s="100"/>
    </row>
    <row r="174" spans="1:38" ht="16" customHeight="1">
      <c r="A174" s="38">
        <v>171</v>
      </c>
      <c r="B174" s="73" t="s">
        <v>18360</v>
      </c>
      <c r="C174" s="8" t="s">
        <v>583</v>
      </c>
      <c r="D174" s="8" t="s">
        <v>4325</v>
      </c>
      <c r="E174" s="8"/>
      <c r="F174" s="49"/>
      <c r="G174" s="8" t="s">
        <v>5997</v>
      </c>
      <c r="H174" s="38" t="s">
        <v>11463</v>
      </c>
      <c r="I174" s="8" t="s">
        <v>21</v>
      </c>
      <c r="J174" s="8" t="str">
        <f>IF('Wilms files'!L174&gt;0, "Y", "N")</f>
        <v>Y</v>
      </c>
      <c r="K174" s="637"/>
      <c r="L174" s="136"/>
      <c r="M174" s="8" t="s">
        <v>23329</v>
      </c>
      <c r="N174" s="8" t="s">
        <v>449</v>
      </c>
      <c r="O174" s="83" t="s">
        <v>463</v>
      </c>
      <c r="P174" s="60" t="s">
        <v>22906</v>
      </c>
      <c r="Q174" s="8"/>
      <c r="R174" s="8" t="s">
        <v>20</v>
      </c>
      <c r="S174" s="38" t="s">
        <v>274</v>
      </c>
      <c r="T174" s="73"/>
      <c r="W174" s="31"/>
      <c r="X174" s="247"/>
      <c r="Y174" s="100"/>
      <c r="Z174" s="31"/>
      <c r="AA174" s="31"/>
      <c r="AB174" s="31"/>
      <c r="AC174" s="194"/>
      <c r="AD174" s="194"/>
      <c r="AE174" s="194"/>
      <c r="AF174" s="194"/>
      <c r="AG174" s="194"/>
      <c r="AH174" s="126"/>
      <c r="AI174" s="126"/>
      <c r="AJ174" s="126"/>
      <c r="AK174" s="100"/>
      <c r="AL174" s="100"/>
    </row>
    <row r="175" spans="1:38" ht="16" customHeight="1">
      <c r="A175" s="38">
        <v>172</v>
      </c>
      <c r="B175" s="73" t="s">
        <v>18360</v>
      </c>
      <c r="C175" s="8" t="s">
        <v>584</v>
      </c>
      <c r="D175" s="8" t="s">
        <v>4325</v>
      </c>
      <c r="E175" s="8"/>
      <c r="F175" s="49"/>
      <c r="G175" s="8" t="s">
        <v>5998</v>
      </c>
      <c r="H175" s="38" t="s">
        <v>11464</v>
      </c>
      <c r="I175" s="8" t="s">
        <v>21</v>
      </c>
      <c r="J175" s="8" t="str">
        <f>IF('Wilms files'!L175&gt;0, "Y", "N")</f>
        <v>Y</v>
      </c>
      <c r="K175" s="637"/>
      <c r="L175" s="136"/>
      <c r="M175" s="8" t="s">
        <v>23329</v>
      </c>
      <c r="N175" s="8" t="s">
        <v>480</v>
      </c>
      <c r="O175" s="83" t="s">
        <v>463</v>
      </c>
      <c r="P175" s="60" t="s">
        <v>22907</v>
      </c>
      <c r="Q175" s="8"/>
      <c r="R175" s="8" t="s">
        <v>20</v>
      </c>
      <c r="S175" s="38" t="s">
        <v>271</v>
      </c>
      <c r="T175" s="73"/>
      <c r="W175" s="31"/>
      <c r="X175" s="247"/>
      <c r="Y175" s="100"/>
      <c r="Z175" s="31"/>
      <c r="AA175" s="31"/>
      <c r="AB175" s="31"/>
      <c r="AC175" s="194"/>
      <c r="AD175" s="194"/>
      <c r="AE175" s="194"/>
      <c r="AF175" s="194"/>
      <c r="AG175" s="194"/>
      <c r="AH175" s="126"/>
      <c r="AI175" s="126"/>
      <c r="AJ175" s="126"/>
      <c r="AK175" s="100"/>
      <c r="AL175" s="100"/>
    </row>
    <row r="176" spans="1:38" ht="16" customHeight="1">
      <c r="A176" s="38">
        <v>173</v>
      </c>
      <c r="B176" s="73" t="s">
        <v>18360</v>
      </c>
      <c r="C176" s="8" t="s">
        <v>585</v>
      </c>
      <c r="D176" s="8" t="s">
        <v>4325</v>
      </c>
      <c r="E176" s="8"/>
      <c r="F176" s="49"/>
      <c r="G176" s="8" t="s">
        <v>5999</v>
      </c>
      <c r="H176" s="38" t="s">
        <v>11465</v>
      </c>
      <c r="I176" s="8" t="s">
        <v>21</v>
      </c>
      <c r="J176" s="8" t="str">
        <f>IF('Wilms files'!L176&gt;0, "Y", "N")</f>
        <v>Y</v>
      </c>
      <c r="K176" s="637"/>
      <c r="L176" s="136"/>
      <c r="M176" s="8" t="s">
        <v>23330</v>
      </c>
      <c r="N176" s="8" t="s">
        <v>458</v>
      </c>
      <c r="O176" s="83" t="s">
        <v>463</v>
      </c>
      <c r="P176" s="60" t="s">
        <v>22908</v>
      </c>
      <c r="Q176" s="8"/>
      <c r="R176" s="8" t="s">
        <v>20</v>
      </c>
      <c r="S176" s="38" t="s">
        <v>271</v>
      </c>
      <c r="T176" s="73"/>
      <c r="W176" s="31"/>
      <c r="X176" s="247"/>
      <c r="Y176" s="100"/>
      <c r="Z176" s="31"/>
      <c r="AA176" s="31"/>
      <c r="AB176" s="31"/>
      <c r="AC176" s="194"/>
      <c r="AD176" s="194"/>
      <c r="AE176" s="194"/>
      <c r="AF176" s="194"/>
      <c r="AG176" s="194"/>
      <c r="AH176" s="126"/>
      <c r="AI176" s="126"/>
      <c r="AJ176" s="126"/>
      <c r="AK176" s="100"/>
      <c r="AL176" s="100"/>
    </row>
    <row r="177" spans="1:38" ht="16" customHeight="1">
      <c r="A177" s="38">
        <v>174</v>
      </c>
      <c r="B177" s="73" t="s">
        <v>18360</v>
      </c>
      <c r="C177" s="8" t="s">
        <v>586</v>
      </c>
      <c r="D177" s="8" t="s">
        <v>4325</v>
      </c>
      <c r="E177" s="8"/>
      <c r="F177" s="49"/>
      <c r="G177" s="8" t="s">
        <v>6000</v>
      </c>
      <c r="H177" s="38" t="s">
        <v>11466</v>
      </c>
      <c r="I177" s="8" t="s">
        <v>21</v>
      </c>
      <c r="J177" s="8" t="str">
        <f>IF('Wilms files'!L177&gt;0, "Y", "N")</f>
        <v>Y</v>
      </c>
      <c r="K177" s="637"/>
      <c r="L177" s="136"/>
      <c r="M177" s="8" t="s">
        <v>23330</v>
      </c>
      <c r="N177" s="8" t="s">
        <v>449</v>
      </c>
      <c r="O177" s="83" t="s">
        <v>463</v>
      </c>
      <c r="P177" s="60" t="s">
        <v>9963</v>
      </c>
      <c r="Q177" s="44"/>
      <c r="R177" s="8" t="s">
        <v>20</v>
      </c>
      <c r="S177" s="38" t="s">
        <v>270</v>
      </c>
      <c r="T177" s="73"/>
      <c r="W177" s="31"/>
      <c r="X177" s="247"/>
      <c r="Y177" s="100"/>
      <c r="Z177" s="31"/>
      <c r="AA177" s="31"/>
      <c r="AB177" s="31"/>
      <c r="AC177" s="194"/>
      <c r="AD177" s="194"/>
      <c r="AE177" s="194"/>
      <c r="AF177" s="194"/>
      <c r="AG177" s="194"/>
      <c r="AH177" s="126"/>
      <c r="AI177" s="126"/>
      <c r="AJ177" s="126"/>
      <c r="AK177" s="100"/>
      <c r="AL177" s="100"/>
    </row>
    <row r="178" spans="1:38" ht="16" customHeight="1">
      <c r="A178" s="38">
        <v>175</v>
      </c>
      <c r="B178" s="73" t="s">
        <v>18360</v>
      </c>
      <c r="C178" s="8" t="s">
        <v>587</v>
      </c>
      <c r="D178" s="8" t="s">
        <v>4325</v>
      </c>
      <c r="E178" s="8"/>
      <c r="F178" s="49"/>
      <c r="G178" s="8" t="s">
        <v>6001</v>
      </c>
      <c r="H178" s="38" t="s">
        <v>11467</v>
      </c>
      <c r="I178" s="8" t="s">
        <v>21</v>
      </c>
      <c r="J178" s="8" t="str">
        <f>IF('Wilms files'!L178&gt;0, "Y", "N")</f>
        <v>Y</v>
      </c>
      <c r="K178" s="637"/>
      <c r="L178" s="136"/>
      <c r="M178" s="8" t="s">
        <v>23330</v>
      </c>
      <c r="N178" s="8" t="s">
        <v>449</v>
      </c>
      <c r="O178" s="83" t="s">
        <v>454</v>
      </c>
      <c r="P178" s="60" t="s">
        <v>22909</v>
      </c>
      <c r="Q178" s="8"/>
      <c r="R178" s="8" t="s">
        <v>20</v>
      </c>
      <c r="S178" s="38" t="s">
        <v>286</v>
      </c>
      <c r="T178" s="73"/>
      <c r="W178" s="31"/>
      <c r="X178" s="247"/>
      <c r="Y178" s="100"/>
      <c r="Z178" s="31"/>
      <c r="AA178" s="31"/>
      <c r="AB178" s="31"/>
      <c r="AC178" s="194"/>
      <c r="AD178" s="194"/>
      <c r="AE178" s="194"/>
      <c r="AF178" s="194"/>
      <c r="AG178" s="194"/>
      <c r="AH178" s="126"/>
      <c r="AI178" s="126"/>
      <c r="AJ178" s="126"/>
      <c r="AK178" s="100"/>
      <c r="AL178" s="100"/>
    </row>
    <row r="179" spans="1:38" ht="16" customHeight="1">
      <c r="A179" s="38">
        <v>176</v>
      </c>
      <c r="B179" s="73" t="s">
        <v>18360</v>
      </c>
      <c r="C179" s="8" t="s">
        <v>588</v>
      </c>
      <c r="D179" s="8" t="s">
        <v>4325</v>
      </c>
      <c r="E179" s="8"/>
      <c r="F179" s="49"/>
      <c r="G179" s="8" t="s">
        <v>6002</v>
      </c>
      <c r="H179" s="38" t="s">
        <v>11468</v>
      </c>
      <c r="I179" s="8" t="s">
        <v>21</v>
      </c>
      <c r="J179" s="8" t="str">
        <f>IF('Wilms files'!L179&gt;0, "Y", "N")</f>
        <v>Y</v>
      </c>
      <c r="K179" s="637"/>
      <c r="L179" s="136"/>
      <c r="M179" s="8" t="s">
        <v>23330</v>
      </c>
      <c r="N179" s="8" t="s">
        <v>10001</v>
      </c>
      <c r="O179" s="83" t="s">
        <v>454</v>
      </c>
      <c r="P179" s="60" t="s">
        <v>22910</v>
      </c>
      <c r="Q179" s="8"/>
      <c r="R179" s="8" t="s">
        <v>20</v>
      </c>
      <c r="S179" s="38" t="s">
        <v>270</v>
      </c>
      <c r="T179" s="73"/>
      <c r="W179" s="31"/>
      <c r="X179" s="247"/>
      <c r="Y179" s="100"/>
      <c r="Z179" s="31"/>
      <c r="AA179" s="31"/>
      <c r="AB179" s="31"/>
      <c r="AC179" s="194"/>
      <c r="AD179" s="194"/>
      <c r="AE179" s="194"/>
      <c r="AF179" s="194"/>
      <c r="AG179" s="194"/>
      <c r="AH179" s="126"/>
      <c r="AI179" s="126"/>
      <c r="AJ179" s="126"/>
      <c r="AK179" s="100"/>
      <c r="AL179" s="100"/>
    </row>
    <row r="180" spans="1:38" ht="16" customHeight="1">
      <c r="A180" s="38">
        <v>177</v>
      </c>
      <c r="B180" s="73" t="s">
        <v>18360</v>
      </c>
      <c r="C180" s="8" t="s">
        <v>589</v>
      </c>
      <c r="D180" s="8" t="s">
        <v>4325</v>
      </c>
      <c r="E180" s="8"/>
      <c r="F180" s="49"/>
      <c r="G180" s="8" t="s">
        <v>6003</v>
      </c>
      <c r="H180" s="38" t="s">
        <v>11469</v>
      </c>
      <c r="I180" s="8" t="s">
        <v>21</v>
      </c>
      <c r="J180" s="8" t="str">
        <f>IF('Wilms files'!L180&gt;0, "Y", "N")</f>
        <v>Y</v>
      </c>
      <c r="K180" s="637"/>
      <c r="L180" s="136"/>
      <c r="M180" s="8" t="s">
        <v>5107</v>
      </c>
      <c r="N180" s="8" t="s">
        <v>449</v>
      </c>
      <c r="O180" s="83" t="s">
        <v>463</v>
      </c>
      <c r="P180" s="60" t="s">
        <v>22911</v>
      </c>
      <c r="Q180" s="8"/>
      <c r="R180" s="8" t="s">
        <v>20</v>
      </c>
      <c r="S180" s="38" t="s">
        <v>283</v>
      </c>
      <c r="T180" s="73"/>
      <c r="W180" s="31"/>
      <c r="X180" s="247"/>
      <c r="Y180" s="100"/>
      <c r="Z180" s="31"/>
      <c r="AA180" s="31"/>
      <c r="AB180" s="31"/>
      <c r="AC180" s="194"/>
      <c r="AD180" s="194"/>
      <c r="AE180" s="194"/>
      <c r="AF180" s="194"/>
      <c r="AG180" s="194"/>
      <c r="AH180" s="126"/>
      <c r="AI180" s="126"/>
      <c r="AJ180" s="126"/>
      <c r="AK180" s="100"/>
      <c r="AL180" s="100"/>
    </row>
    <row r="181" spans="1:38" ht="16" customHeight="1">
      <c r="A181" s="38">
        <v>178</v>
      </c>
      <c r="B181" s="73" t="s">
        <v>18360</v>
      </c>
      <c r="C181" s="8" t="s">
        <v>590</v>
      </c>
      <c r="D181" s="8" t="s">
        <v>4325</v>
      </c>
      <c r="E181" s="8"/>
      <c r="F181" s="49"/>
      <c r="G181" s="8" t="s">
        <v>6004</v>
      </c>
      <c r="H181" s="38" t="s">
        <v>11470</v>
      </c>
      <c r="I181" s="8" t="s">
        <v>22</v>
      </c>
      <c r="J181" s="8" t="str">
        <f>IF('Wilms files'!L181&gt;0, "Y", "N")</f>
        <v>Y</v>
      </c>
      <c r="K181" s="637" t="s">
        <v>483</v>
      </c>
      <c r="L181" s="136" t="s">
        <v>22</v>
      </c>
      <c r="M181" s="8" t="s">
        <v>23330</v>
      </c>
      <c r="N181" s="8" t="s">
        <v>458</v>
      </c>
      <c r="O181" s="83" t="s">
        <v>454</v>
      </c>
      <c r="P181" s="60" t="s">
        <v>23303</v>
      </c>
      <c r="Q181" s="8"/>
      <c r="R181" s="8" t="s">
        <v>20</v>
      </c>
      <c r="S181" s="38" t="s">
        <v>270</v>
      </c>
      <c r="T181" s="73"/>
      <c r="W181" s="31"/>
      <c r="X181" s="247"/>
      <c r="Y181" s="100"/>
      <c r="Z181" s="31"/>
      <c r="AA181" s="31"/>
      <c r="AB181" s="31"/>
      <c r="AC181" s="194"/>
      <c r="AD181" s="194"/>
      <c r="AE181" s="194"/>
      <c r="AF181" s="194"/>
      <c r="AG181" s="194"/>
      <c r="AH181" s="126"/>
      <c r="AI181" s="126"/>
      <c r="AJ181" s="126"/>
      <c r="AK181" s="100"/>
      <c r="AL181" s="100"/>
    </row>
    <row r="182" spans="1:38" ht="16" customHeight="1">
      <c r="A182" s="38">
        <v>179</v>
      </c>
      <c r="B182" s="73" t="s">
        <v>18360</v>
      </c>
      <c r="C182" s="8" t="s">
        <v>591</v>
      </c>
      <c r="D182" s="8" t="s">
        <v>4325</v>
      </c>
      <c r="E182" s="8"/>
      <c r="F182" s="49"/>
      <c r="G182" s="8" t="s">
        <v>6005</v>
      </c>
      <c r="H182" s="38" t="s">
        <v>11471</v>
      </c>
      <c r="I182" s="8" t="s">
        <v>21</v>
      </c>
      <c r="J182" s="8" t="str">
        <f>IF('Wilms files'!L182&gt;0, "Y", "N")</f>
        <v>Y</v>
      </c>
      <c r="K182" s="4"/>
      <c r="L182" s="4"/>
      <c r="M182" s="8" t="s">
        <v>23332</v>
      </c>
      <c r="N182" s="8" t="s">
        <v>472</v>
      </c>
      <c r="O182" s="83" t="s">
        <v>463</v>
      </c>
      <c r="P182" s="60" t="s">
        <v>19217</v>
      </c>
      <c r="Q182" s="8"/>
      <c r="R182" s="8" t="s">
        <v>20</v>
      </c>
      <c r="S182" s="38" t="s">
        <v>275</v>
      </c>
      <c r="T182" s="73"/>
      <c r="W182" s="31"/>
      <c r="X182" s="31"/>
      <c r="Y182" s="31"/>
      <c r="Z182" s="31"/>
      <c r="AA182" s="31"/>
      <c r="AB182" s="31"/>
      <c r="AC182" s="194"/>
      <c r="AD182" s="194"/>
      <c r="AE182" s="194"/>
      <c r="AF182" s="194"/>
      <c r="AG182" s="194"/>
      <c r="AH182" s="126"/>
      <c r="AI182" s="126"/>
      <c r="AJ182" s="126"/>
      <c r="AK182" s="100"/>
      <c r="AL182" s="100"/>
    </row>
    <row r="183" spans="1:38" ht="16" customHeight="1">
      <c r="A183" s="38">
        <v>180</v>
      </c>
      <c r="B183" s="73" t="s">
        <v>18360</v>
      </c>
      <c r="C183" s="8" t="s">
        <v>3695</v>
      </c>
      <c r="D183" s="8" t="s">
        <v>4325</v>
      </c>
      <c r="E183" s="8"/>
      <c r="F183" s="38" t="s">
        <v>3697</v>
      </c>
      <c r="G183" s="8" t="s">
        <v>3696</v>
      </c>
      <c r="H183" s="38" t="s">
        <v>11472</v>
      </c>
      <c r="I183" s="8" t="s">
        <v>21</v>
      </c>
      <c r="J183" s="8" t="str">
        <f>IF('Wilms files'!L183&gt;0, "Y", "N")</f>
        <v>Y</v>
      </c>
      <c r="K183" s="637" t="s">
        <v>483</v>
      </c>
      <c r="L183" s="136" t="s">
        <v>22</v>
      </c>
      <c r="M183" s="8" t="s">
        <v>23329</v>
      </c>
      <c r="N183" s="8" t="s">
        <v>458</v>
      </c>
      <c r="O183" s="83" t="s">
        <v>463</v>
      </c>
      <c r="P183" s="60"/>
      <c r="Q183" s="38"/>
      <c r="R183" s="38" t="s">
        <v>3390</v>
      </c>
      <c r="S183" s="38" t="s">
        <v>270</v>
      </c>
      <c r="T183" s="73"/>
      <c r="W183" s="31"/>
      <c r="X183" s="247"/>
      <c r="Y183" s="100"/>
      <c r="Z183" s="31"/>
      <c r="AA183" s="31"/>
      <c r="AB183" s="31"/>
      <c r="AC183" s="194"/>
      <c r="AD183" s="194"/>
      <c r="AE183" s="194"/>
      <c r="AF183" s="194"/>
      <c r="AG183" s="194"/>
      <c r="AH183" s="126"/>
      <c r="AI183" s="126"/>
      <c r="AJ183" s="126"/>
      <c r="AK183" s="100"/>
      <c r="AL183" s="100"/>
    </row>
    <row r="184" spans="1:38" ht="16" customHeight="1">
      <c r="A184" s="38">
        <v>181</v>
      </c>
      <c r="B184" s="73" t="s">
        <v>18360</v>
      </c>
      <c r="C184" s="8" t="s">
        <v>565</v>
      </c>
      <c r="D184" s="8" t="s">
        <v>4325</v>
      </c>
      <c r="E184" s="8"/>
      <c r="F184" s="49" t="s">
        <v>6637</v>
      </c>
      <c r="G184" s="49" t="s">
        <v>6638</v>
      </c>
      <c r="H184" s="38" t="s">
        <v>11473</v>
      </c>
      <c r="I184" s="8" t="s">
        <v>21</v>
      </c>
      <c r="J184" s="8" t="str">
        <f>IF('Wilms files'!L184&gt;0, "Y", "N")</f>
        <v>Y</v>
      </c>
      <c r="K184" s="637" t="s">
        <v>483</v>
      </c>
      <c r="L184" s="136" t="s">
        <v>22</v>
      </c>
      <c r="M184" s="8" t="s">
        <v>5107</v>
      </c>
      <c r="N184" s="8" t="s">
        <v>470</v>
      </c>
      <c r="O184" s="83" t="s">
        <v>463</v>
      </c>
      <c r="P184" s="60" t="s">
        <v>23694</v>
      </c>
      <c r="Q184" s="8" t="s">
        <v>17684</v>
      </c>
      <c r="R184" s="8" t="s">
        <v>3390</v>
      </c>
      <c r="S184" s="38" t="s">
        <v>1466</v>
      </c>
      <c r="T184" s="73"/>
      <c r="W184" s="31"/>
      <c r="X184" s="247"/>
      <c r="Y184" s="100"/>
      <c r="Z184" s="31"/>
      <c r="AA184" s="31"/>
      <c r="AB184" s="31"/>
      <c r="AC184" s="194"/>
      <c r="AD184" s="194"/>
      <c r="AE184" s="194"/>
      <c r="AF184" s="194"/>
      <c r="AG184" s="194"/>
      <c r="AH184" s="126"/>
      <c r="AI184" s="126"/>
      <c r="AJ184" s="126"/>
      <c r="AK184" s="100"/>
      <c r="AL184" s="100"/>
    </row>
    <row r="185" spans="1:38" ht="16" customHeight="1">
      <c r="A185" s="38">
        <v>182</v>
      </c>
      <c r="B185" s="73" t="s">
        <v>18360</v>
      </c>
      <c r="C185" s="8" t="s">
        <v>8869</v>
      </c>
      <c r="D185" s="8" t="s">
        <v>4325</v>
      </c>
      <c r="E185" s="8"/>
      <c r="F185" s="8" t="s">
        <v>8865</v>
      </c>
      <c r="G185" s="8" t="s">
        <v>8866</v>
      </c>
      <c r="H185" s="38" t="s">
        <v>8868</v>
      </c>
      <c r="I185" s="8" t="s">
        <v>21</v>
      </c>
      <c r="J185" s="8" t="str">
        <f>IF('Wilms files'!L185&gt;0, "Y", "N")</f>
        <v>Y</v>
      </c>
      <c r="K185" s="637" t="s">
        <v>483</v>
      </c>
      <c r="L185" s="136" t="s">
        <v>22</v>
      </c>
      <c r="M185" s="8" t="s">
        <v>23330</v>
      </c>
      <c r="N185" s="8" t="s">
        <v>449</v>
      </c>
      <c r="O185" s="83" t="s">
        <v>454</v>
      </c>
      <c r="P185" s="292"/>
      <c r="Q185" s="8"/>
      <c r="R185" s="258" t="s">
        <v>20</v>
      </c>
      <c r="S185" s="8" t="s">
        <v>781</v>
      </c>
      <c r="T185" s="73"/>
      <c r="W185" s="31"/>
      <c r="X185" s="247"/>
      <c r="Y185" s="100"/>
      <c r="Z185" s="31"/>
      <c r="AA185" s="31"/>
      <c r="AB185" s="31"/>
      <c r="AC185" s="194"/>
      <c r="AD185" s="194"/>
      <c r="AE185" s="194"/>
      <c r="AF185" s="194"/>
      <c r="AG185" s="194"/>
      <c r="AH185" s="126"/>
      <c r="AI185" s="126"/>
      <c r="AJ185" s="126"/>
      <c r="AK185" s="100"/>
      <c r="AL185" s="100"/>
    </row>
    <row r="186" spans="1:38" ht="16" customHeight="1">
      <c r="A186" s="38">
        <v>183</v>
      </c>
      <c r="B186" s="73" t="s">
        <v>18360</v>
      </c>
      <c r="C186" s="8" t="s">
        <v>8874</v>
      </c>
      <c r="D186" s="8" t="s">
        <v>4325</v>
      </c>
      <c r="E186" s="8"/>
      <c r="F186" s="8" t="s">
        <v>8870</v>
      </c>
      <c r="G186" s="8" t="s">
        <v>8871</v>
      </c>
      <c r="H186" s="38" t="s">
        <v>8873</v>
      </c>
      <c r="I186" s="8" t="s">
        <v>21</v>
      </c>
      <c r="J186" s="8" t="str">
        <f>IF('Wilms files'!L186&gt;0, "Y", "N")</f>
        <v>Y</v>
      </c>
      <c r="K186" s="637" t="s">
        <v>483</v>
      </c>
      <c r="L186" s="136" t="s">
        <v>21</v>
      </c>
      <c r="M186" s="8" t="s">
        <v>23329</v>
      </c>
      <c r="N186" s="8" t="s">
        <v>473</v>
      </c>
      <c r="O186" s="83" t="s">
        <v>463</v>
      </c>
      <c r="P186" s="60" t="s">
        <v>22912</v>
      </c>
      <c r="Q186" s="8"/>
      <c r="R186" s="258" t="s">
        <v>20</v>
      </c>
      <c r="S186" s="8" t="s">
        <v>283</v>
      </c>
      <c r="T186" s="73"/>
      <c r="W186" s="31"/>
      <c r="X186" s="247"/>
      <c r="Y186" s="100"/>
      <c r="Z186" s="31"/>
      <c r="AA186" s="31"/>
      <c r="AB186" s="31"/>
      <c r="AC186" s="194"/>
      <c r="AD186" s="194"/>
      <c r="AE186" s="194"/>
      <c r="AF186" s="194"/>
      <c r="AG186" s="194"/>
      <c r="AH186" s="126"/>
      <c r="AI186" s="126"/>
      <c r="AJ186" s="126"/>
      <c r="AK186" s="100"/>
      <c r="AL186" s="100"/>
    </row>
    <row r="187" spans="1:38" ht="16" customHeight="1">
      <c r="A187" s="38">
        <v>184</v>
      </c>
      <c r="B187" s="73" t="s">
        <v>18360</v>
      </c>
      <c r="C187" s="8" t="s">
        <v>8879</v>
      </c>
      <c r="D187" s="8" t="s">
        <v>4325</v>
      </c>
      <c r="E187" s="8"/>
      <c r="F187" s="8" t="s">
        <v>8875</v>
      </c>
      <c r="G187" s="8" t="s">
        <v>8876</v>
      </c>
      <c r="H187" s="38" t="s">
        <v>8878</v>
      </c>
      <c r="I187" s="8" t="s">
        <v>21</v>
      </c>
      <c r="J187" s="8" t="str">
        <f>IF('Wilms files'!L187&gt;0, "Y", "N")</f>
        <v>Y</v>
      </c>
      <c r="K187" s="637" t="s">
        <v>483</v>
      </c>
      <c r="L187" s="136" t="s">
        <v>21</v>
      </c>
      <c r="M187" s="8" t="s">
        <v>23329</v>
      </c>
      <c r="N187" s="8" t="s">
        <v>461</v>
      </c>
      <c r="O187" s="83" t="s">
        <v>454</v>
      </c>
      <c r="P187" s="60" t="s">
        <v>23304</v>
      </c>
      <c r="Q187" s="8"/>
      <c r="R187" s="258" t="s">
        <v>20</v>
      </c>
      <c r="S187" s="8" t="s">
        <v>274</v>
      </c>
      <c r="T187" s="73"/>
      <c r="W187" s="31"/>
      <c r="X187" s="247"/>
      <c r="Y187" s="100"/>
      <c r="Z187" s="31"/>
      <c r="AA187" s="31"/>
      <c r="AB187" s="31"/>
      <c r="AC187" s="194"/>
      <c r="AD187" s="194"/>
      <c r="AE187" s="194"/>
      <c r="AF187" s="194"/>
      <c r="AG187" s="194"/>
      <c r="AH187" s="126"/>
      <c r="AI187" s="126"/>
      <c r="AJ187" s="126"/>
      <c r="AK187" s="100"/>
      <c r="AL187" s="100"/>
    </row>
    <row r="188" spans="1:38" ht="16" customHeight="1">
      <c r="A188" s="38">
        <v>185</v>
      </c>
      <c r="B188" s="73" t="s">
        <v>18360</v>
      </c>
      <c r="C188" s="8" t="s">
        <v>8884</v>
      </c>
      <c r="D188" s="8" t="s">
        <v>4325</v>
      </c>
      <c r="E188" s="8"/>
      <c r="F188" s="8" t="s">
        <v>8880</v>
      </c>
      <c r="G188" s="8" t="s">
        <v>8881</v>
      </c>
      <c r="H188" s="38" t="s">
        <v>8883</v>
      </c>
      <c r="I188" s="8" t="s">
        <v>21</v>
      </c>
      <c r="J188" s="8" t="str">
        <f>IF('Wilms files'!L188&gt;0, "Y", "N")</f>
        <v>Y</v>
      </c>
      <c r="K188" s="637" t="s">
        <v>483</v>
      </c>
      <c r="L188" s="136" t="s">
        <v>21</v>
      </c>
      <c r="M188" s="8" t="s">
        <v>23330</v>
      </c>
      <c r="N188" s="8" t="s">
        <v>449</v>
      </c>
      <c r="O188" s="83" t="s">
        <v>463</v>
      </c>
      <c r="P188" s="60" t="s">
        <v>23305</v>
      </c>
      <c r="Q188" s="8"/>
      <c r="R188" s="258" t="s">
        <v>20</v>
      </c>
      <c r="S188" s="8" t="s">
        <v>562</v>
      </c>
      <c r="T188" s="73"/>
      <c r="W188" s="31"/>
      <c r="X188" s="247"/>
      <c r="Y188" s="100"/>
      <c r="Z188" s="31"/>
      <c r="AA188" s="31"/>
      <c r="AB188" s="31"/>
      <c r="AC188" s="194"/>
      <c r="AD188" s="194"/>
      <c r="AE188" s="194"/>
      <c r="AF188" s="194"/>
      <c r="AG188" s="194"/>
      <c r="AH188" s="126"/>
      <c r="AI188" s="126"/>
      <c r="AJ188" s="126"/>
      <c r="AK188" s="100"/>
      <c r="AL188" s="100"/>
    </row>
    <row r="189" spans="1:38" ht="16" customHeight="1">
      <c r="A189" s="38">
        <v>186</v>
      </c>
      <c r="B189" s="73" t="s">
        <v>18360</v>
      </c>
      <c r="C189" s="8" t="s">
        <v>8888</v>
      </c>
      <c r="D189" s="8" t="s">
        <v>4325</v>
      </c>
      <c r="E189" s="8"/>
      <c r="F189" s="8" t="s">
        <v>8885</v>
      </c>
      <c r="G189" s="8" t="s">
        <v>8886</v>
      </c>
      <c r="H189" s="38" t="s">
        <v>8887</v>
      </c>
      <c r="I189" s="8"/>
      <c r="J189" s="8" t="str">
        <f>IF('Wilms files'!L189&gt;0, "Y", "N")</f>
        <v>Y</v>
      </c>
      <c r="K189" s="637" t="s">
        <v>483</v>
      </c>
      <c r="L189" s="136" t="s">
        <v>22757</v>
      </c>
      <c r="M189" s="8" t="s">
        <v>23329</v>
      </c>
      <c r="N189" s="8" t="s">
        <v>480</v>
      </c>
      <c r="O189" s="83" t="s">
        <v>463</v>
      </c>
      <c r="P189" s="60" t="s">
        <v>22913</v>
      </c>
      <c r="Q189" s="8"/>
      <c r="R189" s="258" t="s">
        <v>20</v>
      </c>
      <c r="S189" s="8" t="s">
        <v>270</v>
      </c>
      <c r="T189" s="73"/>
      <c r="W189" s="31"/>
      <c r="X189" s="247"/>
      <c r="Y189" s="100"/>
      <c r="Z189" s="31"/>
      <c r="AA189" s="31"/>
      <c r="AB189" s="31"/>
      <c r="AC189" s="194"/>
      <c r="AD189" s="194"/>
      <c r="AE189" s="194"/>
      <c r="AF189" s="194"/>
      <c r="AG189" s="194"/>
      <c r="AH189" s="126"/>
      <c r="AI189" s="126"/>
      <c r="AJ189" s="126"/>
      <c r="AK189" s="100"/>
      <c r="AL189" s="100"/>
    </row>
    <row r="190" spans="1:38" ht="16" customHeight="1">
      <c r="A190" s="38">
        <v>187</v>
      </c>
      <c r="B190" s="73" t="s">
        <v>18360</v>
      </c>
      <c r="C190" s="8" t="s">
        <v>8893</v>
      </c>
      <c r="D190" s="8" t="s">
        <v>4325</v>
      </c>
      <c r="E190" s="8"/>
      <c r="F190" s="8" t="s">
        <v>8889</v>
      </c>
      <c r="G190" s="8" t="s">
        <v>8890</v>
      </c>
      <c r="H190" s="38" t="s">
        <v>8892</v>
      </c>
      <c r="I190" s="8" t="s">
        <v>21</v>
      </c>
      <c r="J190" s="8" t="str">
        <f>IF('Wilms files'!L190&gt;0, "Y", "N")</f>
        <v>Y</v>
      </c>
      <c r="K190" s="637" t="s">
        <v>483</v>
      </c>
      <c r="L190" s="136" t="s">
        <v>21</v>
      </c>
      <c r="M190" s="8" t="s">
        <v>23330</v>
      </c>
      <c r="N190" s="8" t="s">
        <v>462</v>
      </c>
      <c r="O190" s="83" t="s">
        <v>463</v>
      </c>
      <c r="P190" s="60" t="s">
        <v>19216</v>
      </c>
      <c r="Q190" s="8"/>
      <c r="R190" s="258" t="s">
        <v>20</v>
      </c>
      <c r="S190" s="8" t="s">
        <v>271</v>
      </c>
      <c r="T190" s="73"/>
      <c r="W190" s="31"/>
      <c r="X190" s="247"/>
      <c r="Y190" s="100"/>
      <c r="Z190" s="31"/>
      <c r="AA190" s="31"/>
      <c r="AB190" s="31"/>
      <c r="AC190" s="194"/>
      <c r="AD190" s="194"/>
      <c r="AE190" s="194"/>
      <c r="AF190" s="194"/>
      <c r="AG190" s="194"/>
      <c r="AH190" s="126"/>
      <c r="AI190" s="126"/>
      <c r="AJ190" s="126"/>
      <c r="AK190" s="100"/>
      <c r="AL190" s="100"/>
    </row>
    <row r="191" spans="1:38" ht="16" customHeight="1">
      <c r="A191" s="38">
        <v>188</v>
      </c>
      <c r="B191" s="73" t="s">
        <v>18360</v>
      </c>
      <c r="C191" s="8" t="s">
        <v>8898</v>
      </c>
      <c r="D191" s="8" t="s">
        <v>4325</v>
      </c>
      <c r="E191" s="8"/>
      <c r="F191" s="8" t="s">
        <v>8894</v>
      </c>
      <c r="G191" s="8" t="s">
        <v>8895</v>
      </c>
      <c r="H191" s="38" t="s">
        <v>8897</v>
      </c>
      <c r="I191" s="8" t="s">
        <v>21</v>
      </c>
      <c r="J191" s="8" t="str">
        <f>IF('Wilms files'!L191&gt;0, "Y", "N")</f>
        <v>Y</v>
      </c>
      <c r="K191" s="637" t="s">
        <v>483</v>
      </c>
      <c r="L191" s="136" t="s">
        <v>21</v>
      </c>
      <c r="M191" s="8" t="s">
        <v>23330</v>
      </c>
      <c r="N191" s="8" t="s">
        <v>469</v>
      </c>
      <c r="O191" s="83" t="s">
        <v>454</v>
      </c>
      <c r="P191" s="60" t="s">
        <v>23306</v>
      </c>
      <c r="Q191" s="8"/>
      <c r="R191" s="258" t="s">
        <v>20</v>
      </c>
      <c r="S191" s="8" t="s">
        <v>272</v>
      </c>
      <c r="T191" s="73"/>
      <c r="W191" s="31"/>
      <c r="X191" s="247"/>
      <c r="Y191" s="100"/>
      <c r="Z191" s="31"/>
      <c r="AA191" s="31"/>
      <c r="AB191" s="31"/>
      <c r="AC191" s="194"/>
      <c r="AD191" s="194"/>
      <c r="AE191" s="194"/>
      <c r="AF191" s="194"/>
      <c r="AG191" s="194"/>
      <c r="AH191" s="126"/>
      <c r="AI191" s="126"/>
      <c r="AJ191" s="126"/>
      <c r="AK191" s="100"/>
      <c r="AL191" s="100"/>
    </row>
    <row r="192" spans="1:38" ht="16" customHeight="1">
      <c r="A192" s="38">
        <v>189</v>
      </c>
      <c r="B192" s="73" t="s">
        <v>18360</v>
      </c>
      <c r="C192" s="8" t="s">
        <v>12370</v>
      </c>
      <c r="D192" s="8" t="s">
        <v>23390</v>
      </c>
      <c r="E192" s="8"/>
      <c r="F192" s="8" t="s">
        <v>12372</v>
      </c>
      <c r="G192" s="8" t="s">
        <v>12373</v>
      </c>
      <c r="H192" s="38" t="s">
        <v>12374</v>
      </c>
      <c r="I192" s="8" t="s">
        <v>21</v>
      </c>
      <c r="J192" s="8" t="str">
        <f>IF('Wilms files'!L192&gt;0, "Y", "N")</f>
        <v>Y</v>
      </c>
      <c r="K192" s="637"/>
      <c r="L192" s="136"/>
      <c r="M192" s="8" t="s">
        <v>23329</v>
      </c>
      <c r="N192" s="8" t="s">
        <v>467</v>
      </c>
      <c r="O192" s="83" t="s">
        <v>463</v>
      </c>
      <c r="P192" s="60"/>
      <c r="Q192" s="51"/>
      <c r="R192" s="8" t="s">
        <v>20</v>
      </c>
      <c r="S192" s="8" t="s">
        <v>268</v>
      </c>
      <c r="T192" s="8" t="s">
        <v>12371</v>
      </c>
      <c r="W192" s="122"/>
      <c r="X192" s="247"/>
      <c r="Y192" s="100"/>
      <c r="Z192" s="31"/>
      <c r="AA192" s="31"/>
      <c r="AB192" s="31"/>
      <c r="AC192" s="194"/>
      <c r="AD192" s="194"/>
      <c r="AE192" s="194"/>
      <c r="AF192" s="194"/>
      <c r="AG192" s="194"/>
      <c r="AH192" s="126"/>
      <c r="AI192" s="126"/>
      <c r="AJ192" s="126"/>
      <c r="AK192" s="100"/>
      <c r="AL192" s="100"/>
    </row>
    <row r="193" spans="1:38" ht="16" customHeight="1">
      <c r="A193" s="38">
        <v>190</v>
      </c>
      <c r="B193" s="73" t="s">
        <v>18360</v>
      </c>
      <c r="C193" s="8" t="s">
        <v>12375</v>
      </c>
      <c r="D193" s="8" t="s">
        <v>23391</v>
      </c>
      <c r="E193" s="8"/>
      <c r="F193" s="8" t="s">
        <v>12377</v>
      </c>
      <c r="G193" s="8" t="s">
        <v>12378</v>
      </c>
      <c r="H193" s="38" t="s">
        <v>12379</v>
      </c>
      <c r="I193" s="8" t="s">
        <v>21</v>
      </c>
      <c r="J193" s="8" t="str">
        <f>IF('Wilms files'!L193&gt;0, "Y", "N")</f>
        <v>Y</v>
      </c>
      <c r="K193" s="4"/>
      <c r="L193" s="4"/>
      <c r="M193" s="8" t="s">
        <v>5107</v>
      </c>
      <c r="N193" s="8" t="s">
        <v>449</v>
      </c>
      <c r="O193" s="83" t="s">
        <v>454</v>
      </c>
      <c r="P193" s="60"/>
      <c r="Q193" s="51"/>
      <c r="R193" s="8" t="s">
        <v>20</v>
      </c>
      <c r="S193" s="8" t="s">
        <v>271</v>
      </c>
      <c r="T193" s="8" t="s">
        <v>12376</v>
      </c>
      <c r="W193" s="586"/>
      <c r="X193" s="31"/>
      <c r="Y193" s="31"/>
      <c r="Z193" s="31"/>
      <c r="AA193" s="31"/>
      <c r="AB193" s="31"/>
      <c r="AC193" s="194"/>
      <c r="AD193" s="194"/>
      <c r="AE193" s="194"/>
      <c r="AF193" s="194"/>
      <c r="AG193" s="194"/>
      <c r="AH193" s="126"/>
      <c r="AI193" s="126"/>
      <c r="AJ193" s="126"/>
      <c r="AK193" s="27"/>
      <c r="AL193" s="100"/>
    </row>
    <row r="194" spans="1:38" ht="16" customHeight="1">
      <c r="A194" s="38">
        <v>191</v>
      </c>
      <c r="B194" s="73" t="s">
        <v>18360</v>
      </c>
      <c r="C194" s="8" t="s">
        <v>15236</v>
      </c>
      <c r="D194" s="8" t="s">
        <v>4325</v>
      </c>
      <c r="E194" s="8"/>
      <c r="F194" s="49" t="s">
        <v>15237</v>
      </c>
      <c r="G194" s="8" t="s">
        <v>15238</v>
      </c>
      <c r="H194" s="8" t="s">
        <v>15239</v>
      </c>
      <c r="I194" s="51" t="s">
        <v>21</v>
      </c>
      <c r="J194" s="8" t="str">
        <f>IF('Wilms files'!L194&gt;0, "Y", "N")</f>
        <v>Y</v>
      </c>
      <c r="K194" s="4"/>
      <c r="L194" s="4"/>
      <c r="M194" s="8" t="s">
        <v>23333</v>
      </c>
      <c r="N194" s="8" t="s">
        <v>9995</v>
      </c>
      <c r="O194" s="83" t="s">
        <v>463</v>
      </c>
      <c r="P194" s="60"/>
      <c r="Q194" s="51"/>
      <c r="R194" s="8" t="s">
        <v>20</v>
      </c>
      <c r="S194" s="8" t="s">
        <v>271</v>
      </c>
      <c r="T194" s="8"/>
      <c r="W194" s="31"/>
      <c r="X194" s="31"/>
      <c r="Y194" s="31"/>
      <c r="Z194" s="31"/>
      <c r="AA194" s="31"/>
      <c r="AB194" s="31"/>
      <c r="AC194" s="194"/>
      <c r="AD194" s="194"/>
      <c r="AE194" s="194"/>
      <c r="AF194" s="194"/>
      <c r="AG194" s="194"/>
      <c r="AH194" s="126"/>
      <c r="AI194" s="126"/>
      <c r="AJ194" s="126"/>
      <c r="AK194" s="27"/>
      <c r="AL194" s="100"/>
    </row>
    <row r="195" spans="1:38" ht="16" customHeight="1">
      <c r="A195" s="38">
        <v>192</v>
      </c>
      <c r="B195" s="73" t="s">
        <v>18360</v>
      </c>
      <c r="C195" s="8" t="s">
        <v>15240</v>
      </c>
      <c r="D195" s="8" t="s">
        <v>23392</v>
      </c>
      <c r="E195" s="8"/>
      <c r="F195" s="49" t="s">
        <v>15242</v>
      </c>
      <c r="G195" s="8" t="s">
        <v>15243</v>
      </c>
      <c r="H195" s="8" t="s">
        <v>15244</v>
      </c>
      <c r="I195" s="51" t="s">
        <v>21</v>
      </c>
      <c r="J195" s="8" t="str">
        <f>IF('Wilms files'!L195&gt;0, "Y", "N")</f>
        <v>Y</v>
      </c>
      <c r="K195" s="4"/>
      <c r="L195" s="4"/>
      <c r="M195" s="8" t="s">
        <v>23142</v>
      </c>
      <c r="N195" s="8" t="s">
        <v>9980</v>
      </c>
      <c r="O195" s="83" t="s">
        <v>463</v>
      </c>
      <c r="P195" s="60"/>
      <c r="Q195" s="51"/>
      <c r="R195" s="8" t="s">
        <v>20</v>
      </c>
      <c r="S195" s="8" t="s">
        <v>286</v>
      </c>
      <c r="T195" s="8" t="s">
        <v>15241</v>
      </c>
      <c r="W195" s="31"/>
      <c r="X195" s="31"/>
      <c r="Y195" s="31"/>
      <c r="Z195" s="31"/>
      <c r="AA195" s="31"/>
      <c r="AB195" s="31"/>
      <c r="AC195" s="194"/>
      <c r="AD195" s="194"/>
      <c r="AE195" s="194"/>
      <c r="AF195" s="194"/>
      <c r="AG195" s="194"/>
      <c r="AH195" s="126"/>
      <c r="AI195" s="126"/>
      <c r="AJ195" s="126"/>
      <c r="AK195" s="27"/>
      <c r="AL195" s="100"/>
    </row>
    <row r="196" spans="1:38" ht="16" customHeight="1">
      <c r="A196" s="38">
        <v>193</v>
      </c>
      <c r="B196" s="73" t="s">
        <v>18360</v>
      </c>
      <c r="C196" s="8" t="s">
        <v>15245</v>
      </c>
      <c r="D196" s="8" t="s">
        <v>9971</v>
      </c>
      <c r="E196" s="8"/>
      <c r="F196" s="49" t="s">
        <v>15246</v>
      </c>
      <c r="G196" s="8" t="s">
        <v>15247</v>
      </c>
      <c r="H196" s="8" t="s">
        <v>15248</v>
      </c>
      <c r="I196" s="51" t="s">
        <v>22</v>
      </c>
      <c r="J196" s="8" t="str">
        <f>IF('Wilms files'!L196&gt;0, "Y", "N")</f>
        <v>Y</v>
      </c>
      <c r="K196" s="4"/>
      <c r="L196" s="4"/>
      <c r="M196" s="8" t="s">
        <v>23334</v>
      </c>
      <c r="N196" s="8" t="s">
        <v>449</v>
      </c>
      <c r="O196" s="83" t="s">
        <v>463</v>
      </c>
      <c r="P196" s="60"/>
      <c r="Q196" s="51"/>
      <c r="R196" s="8" t="s">
        <v>20</v>
      </c>
      <c r="S196" s="8" t="s">
        <v>562</v>
      </c>
      <c r="T196" s="73"/>
      <c r="W196" s="31"/>
      <c r="X196" s="31"/>
      <c r="Y196" s="31"/>
      <c r="Z196" s="31"/>
      <c r="AA196" s="31"/>
      <c r="AB196" s="31"/>
      <c r="AC196" s="194"/>
      <c r="AD196" s="194"/>
      <c r="AE196" s="194"/>
      <c r="AF196" s="194"/>
      <c r="AG196" s="194"/>
      <c r="AH196" s="126"/>
      <c r="AI196" s="126"/>
      <c r="AJ196" s="126"/>
      <c r="AK196" s="27"/>
      <c r="AL196" s="100"/>
    </row>
    <row r="197" spans="1:38" ht="16" customHeight="1">
      <c r="A197" s="38">
        <v>194</v>
      </c>
      <c r="B197" s="73" t="s">
        <v>18360</v>
      </c>
      <c r="C197" s="8" t="s">
        <v>15249</v>
      </c>
      <c r="D197" s="180" t="s">
        <v>9971</v>
      </c>
      <c r="E197" s="180"/>
      <c r="F197" s="49" t="s">
        <v>15250</v>
      </c>
      <c r="G197" s="8" t="s">
        <v>15251</v>
      </c>
      <c r="H197" s="8" t="s">
        <v>15252</v>
      </c>
      <c r="I197" s="51" t="s">
        <v>21</v>
      </c>
      <c r="J197" s="8" t="str">
        <f>IF('Wilms files'!L197&gt;0, "Y", "N")</f>
        <v>Y</v>
      </c>
      <c r="K197" s="4"/>
      <c r="L197" s="4"/>
      <c r="M197" s="8" t="s">
        <v>23168</v>
      </c>
      <c r="N197" s="8" t="s">
        <v>460</v>
      </c>
      <c r="O197" s="83" t="s">
        <v>454</v>
      </c>
      <c r="P197" s="60"/>
      <c r="Q197" s="51"/>
      <c r="R197" s="8" t="s">
        <v>20</v>
      </c>
      <c r="S197" s="8" t="s">
        <v>286</v>
      </c>
      <c r="T197" s="73"/>
      <c r="W197" s="31"/>
      <c r="X197" s="31"/>
      <c r="Y197" s="31"/>
      <c r="Z197" s="31"/>
      <c r="AA197" s="31"/>
      <c r="AB197" s="31"/>
      <c r="AC197" s="194"/>
      <c r="AD197" s="194"/>
      <c r="AE197" s="194"/>
      <c r="AF197" s="194"/>
      <c r="AG197" s="194"/>
      <c r="AH197" s="126"/>
      <c r="AI197" s="126"/>
      <c r="AJ197" s="126"/>
      <c r="AK197" s="27"/>
      <c r="AL197" s="100"/>
    </row>
    <row r="198" spans="1:38" ht="16" customHeight="1">
      <c r="A198" s="38">
        <v>195</v>
      </c>
      <c r="B198" s="73" t="s">
        <v>18360</v>
      </c>
      <c r="C198" s="8" t="s">
        <v>15253</v>
      </c>
      <c r="D198" s="180" t="s">
        <v>9973</v>
      </c>
      <c r="E198" s="180"/>
      <c r="F198" s="8" t="s">
        <v>15254</v>
      </c>
      <c r="G198" s="8" t="s">
        <v>15255</v>
      </c>
      <c r="H198" s="8" t="s">
        <v>15256</v>
      </c>
      <c r="I198" s="51" t="s">
        <v>22</v>
      </c>
      <c r="J198" s="8" t="str">
        <f>IF('Wilms files'!L198&gt;0, "Y", "N")</f>
        <v>Y</v>
      </c>
      <c r="K198" s="4"/>
      <c r="L198" s="4"/>
      <c r="M198" s="8" t="s">
        <v>23335</v>
      </c>
      <c r="N198" s="8" t="s">
        <v>10710</v>
      </c>
      <c r="O198" s="83" t="s">
        <v>463</v>
      </c>
      <c r="P198" s="60"/>
      <c r="Q198" s="51"/>
      <c r="R198" s="8" t="s">
        <v>20</v>
      </c>
      <c r="S198" s="8" t="s">
        <v>271</v>
      </c>
      <c r="T198" s="73"/>
      <c r="W198" s="31"/>
      <c r="X198" s="31"/>
      <c r="Y198" s="31"/>
      <c r="Z198" s="31"/>
      <c r="AA198" s="31"/>
      <c r="AB198" s="31"/>
      <c r="AC198" s="194"/>
      <c r="AD198" s="194"/>
      <c r="AE198" s="194"/>
      <c r="AF198" s="194"/>
      <c r="AG198" s="194"/>
      <c r="AH198" s="126"/>
      <c r="AI198" s="126"/>
      <c r="AJ198" s="126"/>
      <c r="AK198" s="27"/>
      <c r="AL198" s="100"/>
    </row>
    <row r="199" spans="1:38" ht="16" customHeight="1">
      <c r="A199" s="38">
        <v>196</v>
      </c>
      <c r="B199" s="73" t="s">
        <v>18360</v>
      </c>
      <c r="C199" s="8" t="s">
        <v>15257</v>
      </c>
      <c r="D199" s="8" t="s">
        <v>9971</v>
      </c>
      <c r="E199" s="8"/>
      <c r="F199" s="8" t="s">
        <v>15258</v>
      </c>
      <c r="G199" s="8" t="s">
        <v>15259</v>
      </c>
      <c r="H199" s="8" t="s">
        <v>15260</v>
      </c>
      <c r="I199" s="51" t="s">
        <v>21</v>
      </c>
      <c r="J199" s="8" t="str">
        <f>IF('Wilms files'!L199&gt;0, "Y", "N")</f>
        <v>Y</v>
      </c>
      <c r="K199" s="4"/>
      <c r="L199" s="4"/>
      <c r="M199" s="8" t="s">
        <v>23168</v>
      </c>
      <c r="N199" s="8" t="s">
        <v>10001</v>
      </c>
      <c r="O199" s="83" t="s">
        <v>454</v>
      </c>
      <c r="P199" s="60"/>
      <c r="Q199" s="51"/>
      <c r="R199" s="8" t="s">
        <v>20</v>
      </c>
      <c r="S199" s="8" t="s">
        <v>821</v>
      </c>
      <c r="T199" s="73"/>
      <c r="W199" s="31"/>
      <c r="X199" s="31"/>
      <c r="Y199" s="31"/>
      <c r="Z199" s="31"/>
      <c r="AA199" s="31"/>
      <c r="AB199" s="31"/>
      <c r="AC199" s="194"/>
      <c r="AD199" s="194"/>
      <c r="AE199" s="194"/>
      <c r="AF199" s="194"/>
      <c r="AG199" s="194"/>
      <c r="AH199" s="126"/>
      <c r="AI199" s="126"/>
      <c r="AJ199" s="126"/>
      <c r="AK199" s="27"/>
      <c r="AL199" s="100"/>
    </row>
    <row r="200" spans="1:38" ht="16" customHeight="1">
      <c r="A200" s="38">
        <v>197</v>
      </c>
      <c r="B200" s="73" t="s">
        <v>18360</v>
      </c>
      <c r="C200" s="8" t="s">
        <v>15261</v>
      </c>
      <c r="D200" s="8" t="s">
        <v>9971</v>
      </c>
      <c r="E200" s="8"/>
      <c r="F200" s="8" t="s">
        <v>15262</v>
      </c>
      <c r="G200" s="8" t="s">
        <v>15263</v>
      </c>
      <c r="H200" s="8" t="s">
        <v>15264</v>
      </c>
      <c r="I200" s="51" t="s">
        <v>21</v>
      </c>
      <c r="J200" s="8" t="str">
        <f>IF('Wilms files'!L200&gt;0, "Y", "N")</f>
        <v>Y</v>
      </c>
      <c r="K200" s="4"/>
      <c r="L200" s="4"/>
      <c r="M200" s="8" t="s">
        <v>23168</v>
      </c>
      <c r="N200" s="8" t="s">
        <v>458</v>
      </c>
      <c r="O200" s="83" t="s">
        <v>463</v>
      </c>
      <c r="P200" s="60"/>
      <c r="Q200" s="51"/>
      <c r="R200" s="8" t="s">
        <v>20</v>
      </c>
      <c r="S200" s="8" t="s">
        <v>274</v>
      </c>
      <c r="T200" s="73"/>
      <c r="W200" s="31"/>
      <c r="X200" s="31"/>
      <c r="Y200" s="31"/>
      <c r="Z200" s="31"/>
      <c r="AA200" s="31"/>
      <c r="AB200" s="31"/>
      <c r="AC200" s="194"/>
      <c r="AD200" s="194"/>
      <c r="AE200" s="194"/>
      <c r="AF200" s="194"/>
      <c r="AG200" s="194"/>
      <c r="AH200" s="126"/>
      <c r="AI200" s="126"/>
      <c r="AJ200" s="126"/>
      <c r="AK200" s="27"/>
      <c r="AL200" s="100"/>
    </row>
    <row r="201" spans="1:38" ht="16" customHeight="1">
      <c r="A201" s="38">
        <v>198</v>
      </c>
      <c r="B201" s="73" t="s">
        <v>22933</v>
      </c>
      <c r="C201" s="8" t="s">
        <v>1468</v>
      </c>
      <c r="D201" s="49" t="s">
        <v>9971</v>
      </c>
      <c r="E201" s="49"/>
      <c r="F201" s="8" t="s">
        <v>15885</v>
      </c>
      <c r="G201" s="8" t="s">
        <v>15990</v>
      </c>
      <c r="H201" s="8" t="s">
        <v>22458</v>
      </c>
      <c r="I201" s="8" t="s">
        <v>21</v>
      </c>
      <c r="J201" s="8" t="str">
        <f>IF('Wilms files'!L201&gt;0, "Y", "N")</f>
        <v>N</v>
      </c>
      <c r="K201" s="4" t="s">
        <v>455</v>
      </c>
      <c r="L201" s="4" t="s">
        <v>22</v>
      </c>
      <c r="M201" s="8" t="s">
        <v>5107</v>
      </c>
      <c r="N201" s="108" t="s">
        <v>458</v>
      </c>
      <c r="O201" s="107" t="s">
        <v>454</v>
      </c>
      <c r="P201" s="514" t="s">
        <v>9976</v>
      </c>
      <c r="Q201" s="8" t="s">
        <v>23698</v>
      </c>
      <c r="R201" s="8" t="s">
        <v>3390</v>
      </c>
      <c r="S201" s="8"/>
      <c r="T201" s="73"/>
      <c r="W201" s="31"/>
      <c r="X201" s="31"/>
      <c r="Y201" s="31"/>
      <c r="Z201" s="31"/>
      <c r="AA201" s="31"/>
      <c r="AB201" s="31"/>
      <c r="AC201" s="194"/>
      <c r="AD201" s="194"/>
      <c r="AE201" s="194"/>
      <c r="AF201" s="194"/>
      <c r="AG201" s="194"/>
      <c r="AH201" s="126"/>
      <c r="AI201" s="126"/>
      <c r="AJ201" s="126"/>
      <c r="AK201" s="27"/>
      <c r="AL201" s="100"/>
    </row>
    <row r="202" spans="1:38" ht="16" customHeight="1">
      <c r="A202" s="38">
        <v>199</v>
      </c>
      <c r="B202" s="73" t="s">
        <v>22933</v>
      </c>
      <c r="C202" s="8" t="s">
        <v>4350</v>
      </c>
      <c r="D202" s="49" t="s">
        <v>9971</v>
      </c>
      <c r="E202" s="49"/>
      <c r="F202" s="8" t="s">
        <v>15911</v>
      </c>
      <c r="G202" s="8" t="s">
        <v>16019</v>
      </c>
      <c r="H202" s="8" t="s">
        <v>22459</v>
      </c>
      <c r="I202" s="8" t="s">
        <v>21</v>
      </c>
      <c r="J202" s="8" t="str">
        <f>IF('Wilms files'!L202&gt;0, "Y", "N")</f>
        <v>N</v>
      </c>
      <c r="K202" s="4"/>
      <c r="L202" s="4"/>
      <c r="M202" s="51" t="s">
        <v>5107</v>
      </c>
      <c r="N202" s="108" t="s">
        <v>9994</v>
      </c>
      <c r="O202" s="107" t="s">
        <v>454</v>
      </c>
      <c r="P202" s="514" t="s">
        <v>22914</v>
      </c>
      <c r="Q202" s="8" t="s">
        <v>23699</v>
      </c>
      <c r="R202" s="8" t="s">
        <v>3390</v>
      </c>
      <c r="S202" s="8"/>
      <c r="T202" s="73"/>
      <c r="W202" s="31"/>
      <c r="X202" s="31"/>
      <c r="Y202" s="31"/>
      <c r="Z202" s="31"/>
      <c r="AA202" s="31"/>
      <c r="AB202" s="31"/>
      <c r="AC202" s="194"/>
      <c r="AD202" s="194"/>
      <c r="AE202" s="194"/>
      <c r="AF202" s="194"/>
      <c r="AG202" s="194"/>
      <c r="AH202" s="126"/>
      <c r="AI202" s="126"/>
      <c r="AJ202" s="126"/>
      <c r="AK202" s="27"/>
      <c r="AL202" s="100"/>
    </row>
    <row r="203" spans="1:38" ht="16" customHeight="1">
      <c r="A203" s="38">
        <v>200</v>
      </c>
      <c r="B203" s="73" t="s">
        <v>22933</v>
      </c>
      <c r="C203" s="8" t="s">
        <v>4350</v>
      </c>
      <c r="D203" s="49" t="s">
        <v>9971</v>
      </c>
      <c r="E203" s="49"/>
      <c r="F203" s="8" t="s">
        <v>4351</v>
      </c>
      <c r="G203" s="8" t="s">
        <v>4352</v>
      </c>
      <c r="H203" s="8" t="s">
        <v>22460</v>
      </c>
      <c r="I203" s="8" t="s">
        <v>21</v>
      </c>
      <c r="J203" s="8" t="str">
        <f>IF('Wilms files'!L203&gt;0, "Y", "N")</f>
        <v>N</v>
      </c>
      <c r="K203" s="4"/>
      <c r="L203" s="4"/>
      <c r="M203" s="51" t="s">
        <v>5107</v>
      </c>
      <c r="N203" s="108" t="s">
        <v>9994</v>
      </c>
      <c r="O203" s="107" t="s">
        <v>454</v>
      </c>
      <c r="P203" s="514" t="s">
        <v>22914</v>
      </c>
      <c r="Q203" s="8" t="s">
        <v>23700</v>
      </c>
      <c r="R203" s="8" t="s">
        <v>3390</v>
      </c>
      <c r="S203" s="8"/>
      <c r="T203" s="73"/>
      <c r="W203" s="31"/>
      <c r="X203" s="31"/>
      <c r="Y203" s="31"/>
      <c r="Z203" s="31"/>
      <c r="AA203" s="31"/>
      <c r="AB203" s="31"/>
      <c r="AC203" s="194"/>
      <c r="AD203" s="194"/>
      <c r="AE203" s="194"/>
      <c r="AF203" s="194"/>
      <c r="AG203" s="194"/>
      <c r="AH203" s="126"/>
      <c r="AI203" s="126"/>
      <c r="AJ203" s="126"/>
      <c r="AK203" s="27"/>
      <c r="AL203" s="100"/>
    </row>
    <row r="204" spans="1:38" ht="16" customHeight="1">
      <c r="A204" s="38">
        <v>201</v>
      </c>
      <c r="B204" s="73" t="s">
        <v>22933</v>
      </c>
      <c r="C204" s="8" t="s">
        <v>15842</v>
      </c>
      <c r="D204" s="49" t="s">
        <v>9971</v>
      </c>
      <c r="E204" s="49"/>
      <c r="F204" s="8" t="s">
        <v>23701</v>
      </c>
      <c r="G204" s="8" t="s">
        <v>16029</v>
      </c>
      <c r="H204" s="8" t="s">
        <v>22461</v>
      </c>
      <c r="I204" s="8" t="s">
        <v>21</v>
      </c>
      <c r="J204" s="8" t="str">
        <f>IF('Wilms files'!L204&gt;0, "Y", "N")</f>
        <v>N</v>
      </c>
      <c r="K204" s="4"/>
      <c r="L204" s="4"/>
      <c r="M204" s="51" t="s">
        <v>5107</v>
      </c>
      <c r="N204" s="108" t="s">
        <v>458</v>
      </c>
      <c r="O204" s="107" t="s">
        <v>454</v>
      </c>
      <c r="P204" s="514" t="s">
        <v>16131</v>
      </c>
      <c r="Q204" s="8" t="s">
        <v>23702</v>
      </c>
      <c r="R204" s="8" t="s">
        <v>3390</v>
      </c>
      <c r="S204" s="8"/>
      <c r="T204" s="73"/>
      <c r="W204" s="31"/>
      <c r="X204" s="31"/>
      <c r="Y204" s="31"/>
      <c r="Z204" s="31"/>
      <c r="AA204" s="31"/>
      <c r="AB204" s="31"/>
      <c r="AC204" s="194"/>
      <c r="AD204" s="194"/>
      <c r="AE204" s="194"/>
      <c r="AF204" s="194"/>
      <c r="AG204" s="194"/>
      <c r="AH204" s="126"/>
      <c r="AI204" s="126"/>
      <c r="AJ204" s="126"/>
      <c r="AK204" s="27"/>
      <c r="AL204" s="100"/>
    </row>
    <row r="205" spans="1:38" ht="16" customHeight="1">
      <c r="A205" s="38">
        <v>202</v>
      </c>
      <c r="B205" s="73" t="s">
        <v>22933</v>
      </c>
      <c r="C205" s="8" t="s">
        <v>15845</v>
      </c>
      <c r="D205" s="49" t="s">
        <v>9971</v>
      </c>
      <c r="E205" s="49"/>
      <c r="F205" s="8" t="s">
        <v>15924</v>
      </c>
      <c r="G205" s="8" t="s">
        <v>16035</v>
      </c>
      <c r="H205" s="8" t="s">
        <v>22462</v>
      </c>
      <c r="I205" s="8" t="s">
        <v>21</v>
      </c>
      <c r="J205" s="8" t="str">
        <f>IF('Wilms files'!L205&gt;0, "Y", "N")</f>
        <v>N</v>
      </c>
      <c r="K205" s="4"/>
      <c r="L205" s="4"/>
      <c r="M205" s="51" t="s">
        <v>487</v>
      </c>
      <c r="N205" s="108" t="s">
        <v>458</v>
      </c>
      <c r="O205" s="107" t="s">
        <v>454</v>
      </c>
      <c r="P205" s="514" t="s">
        <v>16139</v>
      </c>
      <c r="Q205" s="8" t="s">
        <v>23703</v>
      </c>
      <c r="R205" s="8" t="s">
        <v>3390</v>
      </c>
      <c r="S205" s="8"/>
      <c r="T205" s="73"/>
      <c r="W205" s="31"/>
      <c r="X205" s="31"/>
      <c r="Y205" s="31"/>
      <c r="Z205" s="31"/>
      <c r="AA205" s="31"/>
      <c r="AB205" s="31"/>
      <c r="AC205" s="194"/>
      <c r="AD205" s="194"/>
      <c r="AE205" s="194"/>
      <c r="AF205" s="194"/>
      <c r="AG205" s="194"/>
      <c r="AH205" s="126"/>
      <c r="AI205" s="126"/>
      <c r="AJ205" s="126"/>
      <c r="AK205" s="27"/>
      <c r="AL205" s="100"/>
    </row>
    <row r="206" spans="1:38" ht="16" customHeight="1">
      <c r="A206" s="38">
        <v>203</v>
      </c>
      <c r="B206" s="73" t="s">
        <v>22933</v>
      </c>
      <c r="C206" s="8" t="s">
        <v>1312</v>
      </c>
      <c r="D206" s="49" t="s">
        <v>9971</v>
      </c>
      <c r="E206" s="49"/>
      <c r="F206" s="8" t="s">
        <v>15868</v>
      </c>
      <c r="G206" s="8" t="s">
        <v>15976</v>
      </c>
      <c r="H206" s="8" t="s">
        <v>22463</v>
      </c>
      <c r="I206" s="8" t="s">
        <v>21</v>
      </c>
      <c r="J206" s="8" t="str">
        <f>IF('Wilms files'!L206&gt;0, "Y", "N")</f>
        <v>N</v>
      </c>
      <c r="K206" s="4" t="s">
        <v>455</v>
      </c>
      <c r="L206" s="4" t="s">
        <v>22</v>
      </c>
      <c r="M206" s="8" t="s">
        <v>5107</v>
      </c>
      <c r="N206" s="67" t="s">
        <v>458</v>
      </c>
      <c r="O206" s="83" t="s">
        <v>454</v>
      </c>
      <c r="P206" s="60" t="s">
        <v>9976</v>
      </c>
      <c r="Q206" s="8" t="s">
        <v>18422</v>
      </c>
      <c r="R206" s="8" t="s">
        <v>3390</v>
      </c>
      <c r="S206" s="8"/>
      <c r="T206" s="73"/>
      <c r="W206" s="31"/>
      <c r="X206" s="31"/>
      <c r="Y206" s="31"/>
      <c r="Z206" s="31"/>
      <c r="AA206" s="31"/>
      <c r="AB206" s="31"/>
      <c r="AC206" s="194"/>
      <c r="AD206" s="194"/>
      <c r="AE206" s="194"/>
      <c r="AF206" s="194"/>
      <c r="AG206" s="194"/>
      <c r="AH206" s="126"/>
      <c r="AI206" s="126"/>
      <c r="AJ206" s="126"/>
      <c r="AK206" s="27"/>
      <c r="AL206" s="100"/>
    </row>
    <row r="207" spans="1:38" ht="16" customHeight="1">
      <c r="A207" s="38">
        <v>204</v>
      </c>
      <c r="B207" s="73" t="s">
        <v>22933</v>
      </c>
      <c r="C207" s="8" t="s">
        <v>15831</v>
      </c>
      <c r="D207" s="49" t="s">
        <v>9971</v>
      </c>
      <c r="E207" s="49"/>
      <c r="F207" s="8" t="s">
        <v>15866</v>
      </c>
      <c r="G207" s="8" t="s">
        <v>15975</v>
      </c>
      <c r="H207" s="8" t="s">
        <v>22464</v>
      </c>
      <c r="I207" s="8" t="s">
        <v>21</v>
      </c>
      <c r="J207" s="8" t="str">
        <f>IF('Wilms files'!L207&gt;0, "Y", "N")</f>
        <v>N</v>
      </c>
      <c r="K207" s="4"/>
      <c r="L207" s="4"/>
      <c r="M207" s="51" t="s">
        <v>5107</v>
      </c>
      <c r="N207" s="108" t="s">
        <v>461</v>
      </c>
      <c r="O207" s="107" t="s">
        <v>454</v>
      </c>
      <c r="P207" s="514" t="s">
        <v>22915</v>
      </c>
      <c r="Q207" s="8" t="s">
        <v>23704</v>
      </c>
      <c r="R207" s="8" t="s">
        <v>3390</v>
      </c>
      <c r="S207" s="8"/>
      <c r="T207" s="73"/>
      <c r="W207" s="31"/>
      <c r="X207" s="31"/>
      <c r="Y207" s="31"/>
      <c r="Z207" s="31"/>
      <c r="AA207" s="31"/>
      <c r="AB207" s="31"/>
      <c r="AC207" s="194"/>
      <c r="AD207" s="194"/>
      <c r="AE207" s="194"/>
      <c r="AF207" s="194"/>
      <c r="AG207" s="194"/>
      <c r="AH207" s="126"/>
      <c r="AI207" s="126"/>
      <c r="AJ207" s="126"/>
      <c r="AK207" s="27"/>
      <c r="AL207" s="100"/>
    </row>
    <row r="208" spans="1:38" ht="16" customHeight="1">
      <c r="A208" s="38">
        <v>205</v>
      </c>
      <c r="B208" s="73" t="s">
        <v>22933</v>
      </c>
      <c r="C208" s="8" t="s">
        <v>4282</v>
      </c>
      <c r="D208" s="49" t="s">
        <v>9971</v>
      </c>
      <c r="E208" s="49"/>
      <c r="F208" s="8" t="s">
        <v>4284</v>
      </c>
      <c r="G208" s="8" t="s">
        <v>16026</v>
      </c>
      <c r="H208" s="8" t="s">
        <v>22465</v>
      </c>
      <c r="I208" s="8" t="s">
        <v>21</v>
      </c>
      <c r="J208" s="8" t="str">
        <f>IF('Wilms files'!L208&gt;0, "Y", "N")</f>
        <v>N</v>
      </c>
      <c r="K208" s="624" t="s">
        <v>455</v>
      </c>
      <c r="L208" s="624" t="s">
        <v>22</v>
      </c>
      <c r="M208" s="624" t="s">
        <v>5107</v>
      </c>
      <c r="N208" s="645" t="s">
        <v>458</v>
      </c>
      <c r="O208" s="646" t="s">
        <v>463</v>
      </c>
      <c r="P208" s="60" t="s">
        <v>19135</v>
      </c>
      <c r="Q208" s="8" t="s">
        <v>23705</v>
      </c>
      <c r="R208" s="8" t="s">
        <v>3390</v>
      </c>
      <c r="S208" s="8"/>
      <c r="T208" s="73"/>
      <c r="W208" s="31"/>
      <c r="X208" s="31"/>
      <c r="Y208" s="31"/>
      <c r="Z208" s="31"/>
      <c r="AA208" s="31"/>
      <c r="AB208" s="31"/>
      <c r="AC208" s="194"/>
      <c r="AD208" s="194"/>
      <c r="AE208" s="194"/>
      <c r="AF208" s="194"/>
      <c r="AG208" s="194"/>
      <c r="AH208" s="126"/>
      <c r="AI208" s="126"/>
      <c r="AJ208" s="126"/>
      <c r="AK208" s="27"/>
      <c r="AL208" s="100"/>
    </row>
    <row r="209" spans="1:38" ht="16" customHeight="1">
      <c r="A209" s="38">
        <v>206</v>
      </c>
      <c r="B209" s="73" t="s">
        <v>22933</v>
      </c>
      <c r="C209" s="8" t="s">
        <v>4364</v>
      </c>
      <c r="D209" s="49" t="s">
        <v>9971</v>
      </c>
      <c r="E209" s="49"/>
      <c r="F209" s="8" t="s">
        <v>4365</v>
      </c>
      <c r="G209" s="8" t="s">
        <v>4366</v>
      </c>
      <c r="H209" s="8" t="s">
        <v>22466</v>
      </c>
      <c r="I209" s="8" t="s">
        <v>21</v>
      </c>
      <c r="J209" s="8" t="str">
        <f>IF('Wilms files'!L209&gt;0, "Y", "N")</f>
        <v>N</v>
      </c>
      <c r="K209" s="4" t="s">
        <v>455</v>
      </c>
      <c r="L209" s="4" t="s">
        <v>21</v>
      </c>
      <c r="M209" s="8" t="s">
        <v>5107</v>
      </c>
      <c r="N209" s="67" t="s">
        <v>9980</v>
      </c>
      <c r="O209" s="83" t="s">
        <v>454</v>
      </c>
      <c r="P209" s="60" t="s">
        <v>19201</v>
      </c>
      <c r="Q209" s="8" t="s">
        <v>23706</v>
      </c>
      <c r="R209" s="8" t="s">
        <v>3390</v>
      </c>
      <c r="S209" s="8"/>
      <c r="T209" s="73"/>
      <c r="W209" s="31"/>
      <c r="X209" s="31"/>
      <c r="Y209" s="31"/>
      <c r="Z209" s="31"/>
      <c r="AA209" s="31"/>
      <c r="AB209" s="31"/>
      <c r="AC209" s="194"/>
      <c r="AD209" s="194"/>
      <c r="AE209" s="194"/>
      <c r="AF209" s="194"/>
      <c r="AG209" s="194"/>
      <c r="AH209" s="126"/>
      <c r="AI209" s="126"/>
      <c r="AJ209" s="126"/>
      <c r="AK209" s="27"/>
      <c r="AL209" s="100"/>
    </row>
    <row r="210" spans="1:38" ht="16" customHeight="1">
      <c r="A210" s="38">
        <v>207</v>
      </c>
      <c r="B210" s="73" t="s">
        <v>22933</v>
      </c>
      <c r="C210" s="8" t="s">
        <v>4291</v>
      </c>
      <c r="D210" s="49" t="s">
        <v>9971</v>
      </c>
      <c r="E210" s="49"/>
      <c r="F210" s="8" t="s">
        <v>4293</v>
      </c>
      <c r="G210" s="8" t="s">
        <v>4292</v>
      </c>
      <c r="H210" s="8" t="s">
        <v>22467</v>
      </c>
      <c r="I210" s="8" t="s">
        <v>21</v>
      </c>
      <c r="J210" s="8" t="str">
        <f>IF('Wilms files'!L210&gt;0, "Y", "N")</f>
        <v>N</v>
      </c>
      <c r="K210" s="4" t="s">
        <v>455</v>
      </c>
      <c r="L210" s="4" t="s">
        <v>22</v>
      </c>
      <c r="M210" s="8" t="s">
        <v>5107</v>
      </c>
      <c r="N210" s="67" t="s">
        <v>449</v>
      </c>
      <c r="O210" s="83" t="s">
        <v>463</v>
      </c>
      <c r="P210" s="514" t="s">
        <v>19218</v>
      </c>
      <c r="Q210" s="8" t="s">
        <v>23707</v>
      </c>
      <c r="R210" s="8" t="s">
        <v>3390</v>
      </c>
      <c r="S210" s="8"/>
      <c r="T210" s="73"/>
      <c r="W210" s="31"/>
      <c r="X210" s="31"/>
      <c r="Y210" s="31"/>
      <c r="Z210" s="31"/>
      <c r="AA210" s="31"/>
      <c r="AB210" s="31"/>
      <c r="AC210" s="194"/>
      <c r="AD210" s="194"/>
      <c r="AE210" s="194"/>
      <c r="AF210" s="194"/>
      <c r="AG210" s="194"/>
      <c r="AH210" s="126"/>
      <c r="AI210" s="126"/>
      <c r="AJ210" s="126"/>
      <c r="AK210" s="27"/>
      <c r="AL210" s="100"/>
    </row>
    <row r="211" spans="1:38" ht="16" customHeight="1">
      <c r="A211" s="38">
        <v>208</v>
      </c>
      <c r="B211" s="73" t="s">
        <v>22933</v>
      </c>
      <c r="C211" s="8" t="s">
        <v>4330</v>
      </c>
      <c r="D211" s="49" t="s">
        <v>9971</v>
      </c>
      <c r="E211" s="49"/>
      <c r="F211" s="8" t="s">
        <v>23708</v>
      </c>
      <c r="G211" s="8" t="s">
        <v>4361</v>
      </c>
      <c r="H211" s="8" t="s">
        <v>22468</v>
      </c>
      <c r="I211" s="8" t="s">
        <v>21</v>
      </c>
      <c r="J211" s="8" t="str">
        <f>IF('Wilms files'!L211&gt;0, "Y", "N")</f>
        <v>N</v>
      </c>
      <c r="K211" s="634" t="s">
        <v>450</v>
      </c>
      <c r="L211" s="634" t="s">
        <v>22</v>
      </c>
      <c r="M211" s="51" t="s">
        <v>5107</v>
      </c>
      <c r="N211" s="108" t="s">
        <v>458</v>
      </c>
      <c r="O211" s="107" t="s">
        <v>454</v>
      </c>
      <c r="P211" s="60" t="s">
        <v>19164</v>
      </c>
      <c r="Q211" s="8" t="s">
        <v>23709</v>
      </c>
      <c r="R211" s="8" t="s">
        <v>3390</v>
      </c>
      <c r="S211" s="8"/>
      <c r="T211" s="73"/>
      <c r="W211" s="31"/>
      <c r="X211" s="31"/>
      <c r="Y211" s="31"/>
      <c r="Z211" s="31"/>
      <c r="AA211" s="31"/>
      <c r="AB211" s="31"/>
      <c r="AC211" s="194"/>
      <c r="AD211" s="194"/>
      <c r="AE211" s="194"/>
      <c r="AF211" s="194"/>
      <c r="AG211" s="194"/>
      <c r="AH211" s="126"/>
      <c r="AI211" s="126"/>
      <c r="AJ211" s="126"/>
      <c r="AK211" s="27"/>
      <c r="AL211" s="100"/>
    </row>
    <row r="212" spans="1:38" ht="16" customHeight="1">
      <c r="A212" s="38">
        <v>209</v>
      </c>
      <c r="B212" s="73" t="s">
        <v>22933</v>
      </c>
      <c r="C212" s="8" t="s">
        <v>15845</v>
      </c>
      <c r="D212" s="49" t="s">
        <v>9971</v>
      </c>
      <c r="E212" s="49"/>
      <c r="F212" s="8" t="s">
        <v>15923</v>
      </c>
      <c r="G212" s="8" t="s">
        <v>16034</v>
      </c>
      <c r="H212" s="8" t="s">
        <v>22469</v>
      </c>
      <c r="I212" s="8" t="s">
        <v>21</v>
      </c>
      <c r="J212" s="8" t="str">
        <f>IF('Wilms files'!L212&gt;0, "Y", "N")</f>
        <v>N</v>
      </c>
      <c r="K212" s="4" t="s">
        <v>455</v>
      </c>
      <c r="L212" s="4" t="s">
        <v>21</v>
      </c>
      <c r="M212" s="8" t="s">
        <v>5107</v>
      </c>
      <c r="N212" s="67" t="s">
        <v>458</v>
      </c>
      <c r="O212" s="83" t="s">
        <v>454</v>
      </c>
      <c r="P212" s="514" t="s">
        <v>16139</v>
      </c>
      <c r="Q212" s="8" t="s">
        <v>23710</v>
      </c>
      <c r="R212" s="8" t="s">
        <v>3390</v>
      </c>
      <c r="S212" s="8"/>
      <c r="T212" s="73"/>
      <c r="W212" s="31"/>
      <c r="X212" s="31"/>
      <c r="Y212" s="31"/>
      <c r="Z212" s="31"/>
      <c r="AA212" s="31"/>
      <c r="AB212" s="31"/>
      <c r="AC212" s="194"/>
      <c r="AD212" s="194"/>
      <c r="AE212" s="194"/>
      <c r="AF212" s="194"/>
      <c r="AG212" s="194"/>
      <c r="AH212" s="126"/>
      <c r="AI212" s="126"/>
      <c r="AJ212" s="126"/>
      <c r="AK212" s="27"/>
      <c r="AL212" s="100"/>
    </row>
    <row r="213" spans="1:38" ht="16" customHeight="1">
      <c r="A213" s="38">
        <v>210</v>
      </c>
      <c r="B213" s="73" t="s">
        <v>22933</v>
      </c>
      <c r="C213" s="8" t="s">
        <v>15851</v>
      </c>
      <c r="D213" s="49" t="s">
        <v>9971</v>
      </c>
      <c r="E213" s="49"/>
      <c r="F213" s="8" t="s">
        <v>15941</v>
      </c>
      <c r="G213" s="8" t="s">
        <v>16052</v>
      </c>
      <c r="H213" s="8" t="s">
        <v>22470</v>
      </c>
      <c r="I213" s="8" t="s">
        <v>21</v>
      </c>
      <c r="J213" s="8" t="str">
        <f>IF('Wilms files'!L213&gt;0, "Y", "N")</f>
        <v>N</v>
      </c>
      <c r="K213" s="4"/>
      <c r="L213" s="4"/>
      <c r="M213" s="51" t="s">
        <v>5107</v>
      </c>
      <c r="N213" s="108" t="s">
        <v>449</v>
      </c>
      <c r="O213" s="107" t="s">
        <v>463</v>
      </c>
      <c r="P213" s="514" t="s">
        <v>16153</v>
      </c>
      <c r="Q213" s="8" t="s">
        <v>23711</v>
      </c>
      <c r="R213" s="8" t="s">
        <v>3390</v>
      </c>
      <c r="S213" s="8"/>
      <c r="T213" s="73"/>
      <c r="W213" s="31"/>
      <c r="X213" s="31"/>
      <c r="Y213" s="31"/>
      <c r="Z213" s="31"/>
      <c r="AA213" s="31"/>
      <c r="AB213" s="31"/>
      <c r="AC213" s="194"/>
      <c r="AD213" s="194"/>
      <c r="AE213" s="194"/>
      <c r="AF213" s="194"/>
      <c r="AG213" s="194"/>
      <c r="AH213" s="126"/>
      <c r="AI213" s="126"/>
      <c r="AJ213" s="126"/>
      <c r="AK213" s="27"/>
      <c r="AL213" s="100"/>
    </row>
    <row r="214" spans="1:38" ht="16" customHeight="1">
      <c r="A214" s="38">
        <v>211</v>
      </c>
      <c r="B214" s="73" t="s">
        <v>22933</v>
      </c>
      <c r="C214" s="8" t="s">
        <v>1440</v>
      </c>
      <c r="D214" s="49" t="s">
        <v>9971</v>
      </c>
      <c r="E214" s="49"/>
      <c r="F214" s="8" t="s">
        <v>4345</v>
      </c>
      <c r="G214" s="8" t="s">
        <v>4346</v>
      </c>
      <c r="H214" s="8" t="s">
        <v>22471</v>
      </c>
      <c r="I214" s="8" t="s">
        <v>21</v>
      </c>
      <c r="J214" s="8" t="str">
        <f>IF('Wilms files'!L214&gt;0, "Y", "N")</f>
        <v>N</v>
      </c>
      <c r="K214" s="4"/>
      <c r="L214" s="4"/>
      <c r="M214" s="51" t="s">
        <v>456</v>
      </c>
      <c r="N214" s="108" t="s">
        <v>9998</v>
      </c>
      <c r="O214" s="107" t="s">
        <v>463</v>
      </c>
      <c r="P214" s="514" t="s">
        <v>22916</v>
      </c>
      <c r="Q214" s="8" t="s">
        <v>23712</v>
      </c>
      <c r="R214" s="8" t="s">
        <v>3390</v>
      </c>
      <c r="S214" s="8"/>
      <c r="T214" s="73"/>
      <c r="W214" s="31"/>
      <c r="X214" s="31"/>
      <c r="Y214" s="31"/>
      <c r="Z214" s="31"/>
      <c r="AA214" s="31"/>
      <c r="AB214" s="31"/>
      <c r="AC214" s="194"/>
      <c r="AD214" s="194"/>
      <c r="AE214" s="194"/>
      <c r="AF214" s="194"/>
      <c r="AG214" s="194"/>
      <c r="AH214" s="126"/>
      <c r="AI214" s="126"/>
      <c r="AJ214" s="126"/>
      <c r="AK214" s="27"/>
      <c r="AL214" s="100"/>
    </row>
    <row r="215" spans="1:38" ht="16" customHeight="1">
      <c r="A215" s="38">
        <v>212</v>
      </c>
      <c r="B215" s="73" t="s">
        <v>22933</v>
      </c>
      <c r="C215" s="8" t="s">
        <v>15853</v>
      </c>
      <c r="D215" s="49" t="s">
        <v>9971</v>
      </c>
      <c r="E215" s="49"/>
      <c r="F215" s="8" t="s">
        <v>15944</v>
      </c>
      <c r="G215" s="8" t="s">
        <v>16055</v>
      </c>
      <c r="H215" s="8" t="s">
        <v>22472</v>
      </c>
      <c r="I215" s="8" t="s">
        <v>21</v>
      </c>
      <c r="J215" s="8" t="str">
        <f>IF('Wilms files'!L215&gt;0, "Y", "N")</f>
        <v>N</v>
      </c>
      <c r="K215" s="4"/>
      <c r="L215" s="4"/>
      <c r="M215" s="51" t="s">
        <v>5107</v>
      </c>
      <c r="N215" s="108" t="s">
        <v>461</v>
      </c>
      <c r="O215" s="107" t="s">
        <v>463</v>
      </c>
      <c r="P215" s="514" t="s">
        <v>22917</v>
      </c>
      <c r="Q215" s="8" t="s">
        <v>23713</v>
      </c>
      <c r="R215" s="8" t="s">
        <v>3390</v>
      </c>
      <c r="S215" s="8"/>
      <c r="T215" s="73"/>
      <c r="W215" s="31"/>
      <c r="X215" s="31"/>
      <c r="Y215" s="31"/>
      <c r="Z215" s="31"/>
      <c r="AA215" s="31"/>
      <c r="AB215" s="31"/>
      <c r="AC215" s="194"/>
      <c r="AD215" s="194"/>
      <c r="AE215" s="194"/>
      <c r="AF215" s="194"/>
      <c r="AG215" s="194"/>
      <c r="AH215" s="126"/>
      <c r="AI215" s="126"/>
      <c r="AJ215" s="126"/>
      <c r="AK215" s="27"/>
      <c r="AL215" s="100"/>
    </row>
    <row r="216" spans="1:38" ht="16" customHeight="1">
      <c r="A216" s="38">
        <v>213</v>
      </c>
      <c r="B216" s="73" t="s">
        <v>22933</v>
      </c>
      <c r="C216" s="8" t="s">
        <v>15853</v>
      </c>
      <c r="D216" s="49" t="s">
        <v>9971</v>
      </c>
      <c r="E216" s="49"/>
      <c r="F216" s="8" t="s">
        <v>15945</v>
      </c>
      <c r="G216" s="8" t="s">
        <v>16056</v>
      </c>
      <c r="H216" s="8" t="s">
        <v>22473</v>
      </c>
      <c r="I216" s="8" t="s">
        <v>21</v>
      </c>
      <c r="J216" s="8" t="str">
        <f>IF('Wilms files'!L216&gt;0, "Y", "N")</f>
        <v>N</v>
      </c>
      <c r="K216" s="4"/>
      <c r="L216" s="4"/>
      <c r="M216" s="51" t="s">
        <v>5107</v>
      </c>
      <c r="N216" s="108" t="s">
        <v>461</v>
      </c>
      <c r="O216" s="107" t="s">
        <v>463</v>
      </c>
      <c r="P216" s="514" t="s">
        <v>22917</v>
      </c>
      <c r="Q216" s="8" t="s">
        <v>23714</v>
      </c>
      <c r="R216" s="8" t="s">
        <v>3390</v>
      </c>
      <c r="S216" s="8"/>
      <c r="T216" s="73"/>
      <c r="W216" s="31"/>
      <c r="X216" s="31"/>
      <c r="Y216" s="31"/>
      <c r="Z216" s="31"/>
      <c r="AA216" s="31"/>
      <c r="AB216" s="31"/>
      <c r="AC216" s="194"/>
      <c r="AD216" s="194"/>
      <c r="AE216" s="194"/>
      <c r="AF216" s="194"/>
      <c r="AG216" s="194"/>
      <c r="AH216" s="126"/>
      <c r="AI216" s="126"/>
      <c r="AJ216" s="126"/>
      <c r="AK216" s="27"/>
      <c r="AL216" s="100"/>
    </row>
    <row r="217" spans="1:38" ht="16" customHeight="1">
      <c r="A217" s="38">
        <v>214</v>
      </c>
      <c r="B217" s="73" t="s">
        <v>22933</v>
      </c>
      <c r="C217" s="8" t="s">
        <v>1431</v>
      </c>
      <c r="D217" s="49" t="s">
        <v>9971</v>
      </c>
      <c r="E217" s="49"/>
      <c r="F217" s="8" t="s">
        <v>15896</v>
      </c>
      <c r="G217" s="8" t="s">
        <v>16002</v>
      </c>
      <c r="H217" s="8" t="s">
        <v>22474</v>
      </c>
      <c r="I217" s="8" t="s">
        <v>21</v>
      </c>
      <c r="J217" s="8" t="str">
        <f>IF('Wilms files'!L217&gt;0, "Y", "N")</f>
        <v>N</v>
      </c>
      <c r="K217" s="4"/>
      <c r="L217" s="4"/>
      <c r="M217" s="51" t="s">
        <v>9992</v>
      </c>
      <c r="N217" s="108" t="s">
        <v>9995</v>
      </c>
      <c r="O217" s="107" t="s">
        <v>454</v>
      </c>
      <c r="P217" s="514" t="s">
        <v>16109</v>
      </c>
      <c r="Q217" s="8" t="s">
        <v>23715</v>
      </c>
      <c r="R217" s="8" t="s">
        <v>3390</v>
      </c>
      <c r="S217" s="8"/>
      <c r="T217" s="73"/>
      <c r="W217" s="31"/>
      <c r="X217" s="31"/>
      <c r="Y217" s="31"/>
      <c r="Z217" s="31"/>
      <c r="AA217" s="31"/>
      <c r="AB217" s="31"/>
      <c r="AC217" s="194"/>
      <c r="AD217" s="194"/>
      <c r="AE217" s="194"/>
      <c r="AF217" s="194"/>
      <c r="AG217" s="194"/>
      <c r="AH217" s="126"/>
      <c r="AI217" s="126"/>
      <c r="AJ217" s="126"/>
      <c r="AK217" s="27"/>
      <c r="AL217" s="100"/>
    </row>
    <row r="218" spans="1:38" ht="16" customHeight="1">
      <c r="A218" s="38">
        <v>215</v>
      </c>
      <c r="B218" s="73" t="s">
        <v>22933</v>
      </c>
      <c r="C218" s="8" t="s">
        <v>4347</v>
      </c>
      <c r="D218" s="49" t="s">
        <v>9971</v>
      </c>
      <c r="E218" s="49"/>
      <c r="F218" s="8" t="s">
        <v>4348</v>
      </c>
      <c r="G218" s="8" t="s">
        <v>4349</v>
      </c>
      <c r="H218" s="8" t="s">
        <v>22475</v>
      </c>
      <c r="I218" s="8" t="s">
        <v>21</v>
      </c>
      <c r="J218" s="8" t="str">
        <f>IF('Wilms files'!L218&gt;0, "Y", "N")</f>
        <v>N</v>
      </c>
      <c r="K218" s="4" t="s">
        <v>455</v>
      </c>
      <c r="L218" s="4" t="s">
        <v>22</v>
      </c>
      <c r="M218" s="51" t="s">
        <v>5107</v>
      </c>
      <c r="N218" s="108" t="s">
        <v>480</v>
      </c>
      <c r="O218" s="107" t="s">
        <v>463</v>
      </c>
      <c r="P218" s="514" t="s">
        <v>19219</v>
      </c>
      <c r="Q218" s="8" t="s">
        <v>23716</v>
      </c>
      <c r="R218" s="8" t="s">
        <v>3390</v>
      </c>
      <c r="S218" s="8"/>
      <c r="T218" s="73"/>
      <c r="W218" s="31"/>
      <c r="X218" s="31"/>
      <c r="Y218" s="31"/>
      <c r="Z218" s="31"/>
      <c r="AA218" s="31"/>
      <c r="AB218" s="31"/>
      <c r="AC218" s="194"/>
      <c r="AD218" s="194"/>
      <c r="AE218" s="194"/>
      <c r="AF218" s="194"/>
      <c r="AG218" s="194"/>
      <c r="AH218" s="126"/>
      <c r="AI218" s="126"/>
      <c r="AJ218" s="126"/>
      <c r="AK218" s="27"/>
      <c r="AL218" s="100"/>
    </row>
    <row r="219" spans="1:38" ht="16" customHeight="1">
      <c r="A219" s="38">
        <v>216</v>
      </c>
      <c r="B219" s="73" t="s">
        <v>22933</v>
      </c>
      <c r="C219" s="8" t="s">
        <v>1465</v>
      </c>
      <c r="D219" s="49" t="s">
        <v>9971</v>
      </c>
      <c r="E219" s="49"/>
      <c r="F219" s="8" t="s">
        <v>15884</v>
      </c>
      <c r="G219" s="8" t="s">
        <v>9961</v>
      </c>
      <c r="H219" s="8" t="s">
        <v>22476</v>
      </c>
      <c r="I219" s="8" t="s">
        <v>21</v>
      </c>
      <c r="J219" s="8" t="str">
        <f>IF('Wilms files'!L219&gt;0, "Y", "N")</f>
        <v>N</v>
      </c>
      <c r="K219" s="4"/>
      <c r="L219" s="4"/>
      <c r="M219" s="51" t="s">
        <v>5107</v>
      </c>
      <c r="N219" s="108" t="s">
        <v>472</v>
      </c>
      <c r="O219" s="107" t="s">
        <v>463</v>
      </c>
      <c r="P219" s="514" t="s">
        <v>9977</v>
      </c>
      <c r="Q219" s="8" t="s">
        <v>23717</v>
      </c>
      <c r="R219" s="8" t="s">
        <v>3390</v>
      </c>
      <c r="S219" s="8"/>
      <c r="T219" s="73"/>
      <c r="W219" s="31"/>
      <c r="X219" s="31"/>
      <c r="Y219" s="31"/>
      <c r="Z219" s="31"/>
      <c r="AA219" s="31"/>
      <c r="AB219" s="31"/>
      <c r="AC219" s="194"/>
      <c r="AD219" s="194"/>
      <c r="AE219" s="194"/>
      <c r="AF219" s="194"/>
      <c r="AG219" s="194"/>
      <c r="AH219" s="126"/>
      <c r="AI219" s="126"/>
      <c r="AJ219" s="126"/>
      <c r="AK219" s="27"/>
      <c r="AL219" s="100"/>
    </row>
    <row r="220" spans="1:38" ht="16" customHeight="1">
      <c r="A220" s="38">
        <v>217</v>
      </c>
      <c r="B220" s="73" t="s">
        <v>22933</v>
      </c>
      <c r="C220" s="8" t="s">
        <v>15836</v>
      </c>
      <c r="D220" s="49" t="s">
        <v>9971</v>
      </c>
      <c r="E220" s="49"/>
      <c r="F220" s="8" t="s">
        <v>15900</v>
      </c>
      <c r="G220" s="8" t="s">
        <v>16007</v>
      </c>
      <c r="H220" s="8" t="s">
        <v>22477</v>
      </c>
      <c r="I220" s="8" t="s">
        <v>21</v>
      </c>
      <c r="J220" s="8" t="str">
        <f>IF('Wilms files'!L220&gt;0, "Y", "N")</f>
        <v>N</v>
      </c>
      <c r="K220" s="4"/>
      <c r="L220" s="4"/>
      <c r="M220" s="51" t="s">
        <v>5107</v>
      </c>
      <c r="N220" s="108" t="s">
        <v>449</v>
      </c>
      <c r="O220" s="107" t="s">
        <v>463</v>
      </c>
      <c r="P220" s="514" t="s">
        <v>9975</v>
      </c>
      <c r="Q220" s="8" t="s">
        <v>23718</v>
      </c>
      <c r="R220" s="8" t="s">
        <v>3390</v>
      </c>
      <c r="S220" s="8"/>
      <c r="T220" s="73"/>
      <c r="W220" s="31"/>
      <c r="X220" s="31"/>
      <c r="Y220" s="31"/>
      <c r="Z220" s="31"/>
      <c r="AA220" s="31"/>
      <c r="AB220" s="31"/>
      <c r="AC220" s="194"/>
      <c r="AD220" s="194"/>
      <c r="AE220" s="194"/>
      <c r="AF220" s="194"/>
      <c r="AG220" s="194"/>
      <c r="AH220" s="126"/>
      <c r="AI220" s="126"/>
      <c r="AJ220" s="126"/>
      <c r="AK220" s="27"/>
      <c r="AL220" s="100"/>
    </row>
    <row r="221" spans="1:38" ht="16" customHeight="1">
      <c r="A221" s="38">
        <v>218</v>
      </c>
      <c r="B221" s="73" t="s">
        <v>22933</v>
      </c>
      <c r="C221" s="8" t="s">
        <v>15836</v>
      </c>
      <c r="D221" s="49" t="s">
        <v>9971</v>
      </c>
      <c r="E221" s="49"/>
      <c r="F221" s="8" t="s">
        <v>15899</v>
      </c>
      <c r="G221" s="8" t="s">
        <v>16006</v>
      </c>
      <c r="H221" s="8" t="s">
        <v>22478</v>
      </c>
      <c r="I221" s="8" t="s">
        <v>21</v>
      </c>
      <c r="J221" s="8" t="str">
        <f>IF('Wilms files'!L221&gt;0, "Y", "N")</f>
        <v>N</v>
      </c>
      <c r="K221" s="4"/>
      <c r="L221" s="4"/>
      <c r="M221" s="51" t="s">
        <v>5107</v>
      </c>
      <c r="N221" s="108" t="s">
        <v>449</v>
      </c>
      <c r="O221" s="107" t="s">
        <v>463</v>
      </c>
      <c r="P221" s="514" t="s">
        <v>9975</v>
      </c>
      <c r="Q221" s="8" t="s">
        <v>23719</v>
      </c>
      <c r="R221" s="8" t="s">
        <v>3390</v>
      </c>
      <c r="S221" s="8"/>
      <c r="T221" s="73"/>
      <c r="W221" s="31"/>
      <c r="X221" s="31"/>
      <c r="Y221" s="31"/>
      <c r="Z221" s="31"/>
      <c r="AA221" s="31"/>
      <c r="AB221" s="31"/>
      <c r="AC221" s="194"/>
      <c r="AD221" s="194"/>
      <c r="AE221" s="194"/>
      <c r="AF221" s="194"/>
      <c r="AG221" s="194"/>
      <c r="AH221" s="126"/>
      <c r="AI221" s="126"/>
      <c r="AJ221" s="126"/>
      <c r="AK221" s="27"/>
      <c r="AL221" s="100"/>
    </row>
    <row r="222" spans="1:38" ht="16" customHeight="1">
      <c r="A222" s="38">
        <v>219</v>
      </c>
      <c r="B222" s="73" t="s">
        <v>22933</v>
      </c>
      <c r="C222" s="8" t="s">
        <v>4332</v>
      </c>
      <c r="D222" s="49" t="s">
        <v>9971</v>
      </c>
      <c r="E222" s="49"/>
      <c r="F222" s="8" t="s">
        <v>15901</v>
      </c>
      <c r="G222" s="8" t="s">
        <v>16008</v>
      </c>
      <c r="H222" s="8" t="s">
        <v>22479</v>
      </c>
      <c r="I222" s="8" t="s">
        <v>21</v>
      </c>
      <c r="J222" s="8" t="str">
        <f>IF('Wilms files'!L222&gt;0, "Y", "N")</f>
        <v>N</v>
      </c>
      <c r="K222" s="4" t="s">
        <v>455</v>
      </c>
      <c r="L222" s="4" t="s">
        <v>21</v>
      </c>
      <c r="M222" s="8" t="s">
        <v>5107</v>
      </c>
      <c r="N222" s="67" t="s">
        <v>460</v>
      </c>
      <c r="O222" s="107" t="s">
        <v>454</v>
      </c>
      <c r="P222" s="514" t="s">
        <v>9979</v>
      </c>
      <c r="Q222" s="8" t="s">
        <v>23720</v>
      </c>
      <c r="R222" s="8" t="s">
        <v>3390</v>
      </c>
      <c r="S222" s="8"/>
      <c r="T222" s="73"/>
      <c r="W222" s="31"/>
      <c r="X222" s="31"/>
      <c r="Y222" s="31"/>
      <c r="Z222" s="31"/>
      <c r="AA222" s="31"/>
      <c r="AB222" s="31"/>
      <c r="AC222" s="194"/>
      <c r="AD222" s="194"/>
      <c r="AE222" s="194"/>
      <c r="AF222" s="194"/>
      <c r="AG222" s="194"/>
      <c r="AH222" s="126"/>
      <c r="AI222" s="126"/>
      <c r="AJ222" s="126"/>
      <c r="AK222" s="27"/>
      <c r="AL222" s="100"/>
    </row>
    <row r="223" spans="1:38" ht="16" customHeight="1">
      <c r="A223" s="38">
        <v>220</v>
      </c>
      <c r="B223" s="73" t="s">
        <v>22933</v>
      </c>
      <c r="C223" s="8" t="s">
        <v>15839</v>
      </c>
      <c r="D223" s="49" t="s">
        <v>9971</v>
      </c>
      <c r="E223" s="49"/>
      <c r="F223" s="8" t="s">
        <v>23721</v>
      </c>
      <c r="G223" s="8" t="s">
        <v>16020</v>
      </c>
      <c r="H223" s="8" t="s">
        <v>22480</v>
      </c>
      <c r="I223" s="8" t="s">
        <v>21</v>
      </c>
      <c r="J223" s="8" t="str">
        <f>IF('Wilms files'!L223&gt;0, "Y", "N")</f>
        <v>N</v>
      </c>
      <c r="K223" s="4"/>
      <c r="L223" s="4"/>
      <c r="M223" s="51" t="s">
        <v>5107</v>
      </c>
      <c r="N223" s="108" t="s">
        <v>460</v>
      </c>
      <c r="O223" s="107" t="s">
        <v>454</v>
      </c>
      <c r="P223" s="514" t="s">
        <v>16127</v>
      </c>
      <c r="Q223" s="8" t="s">
        <v>23722</v>
      </c>
      <c r="R223" s="8" t="s">
        <v>3390</v>
      </c>
      <c r="S223" s="8"/>
      <c r="T223" s="73"/>
      <c r="W223" s="31"/>
      <c r="X223" s="31"/>
      <c r="Y223" s="31"/>
      <c r="Z223" s="31"/>
      <c r="AA223" s="31"/>
      <c r="AB223" s="31"/>
      <c r="AC223" s="194"/>
      <c r="AD223" s="194"/>
      <c r="AE223" s="194"/>
      <c r="AF223" s="194"/>
      <c r="AG223" s="194"/>
      <c r="AH223" s="126"/>
      <c r="AI223" s="126"/>
      <c r="AJ223" s="126"/>
      <c r="AK223" s="27"/>
      <c r="AL223" s="100"/>
    </row>
    <row r="224" spans="1:38" ht="16" customHeight="1">
      <c r="A224" s="38">
        <v>221</v>
      </c>
      <c r="B224" s="73" t="s">
        <v>22933</v>
      </c>
      <c r="C224" s="8" t="s">
        <v>4335</v>
      </c>
      <c r="D224" s="49" t="s">
        <v>9971</v>
      </c>
      <c r="E224" s="49"/>
      <c r="F224" s="8" t="s">
        <v>15915</v>
      </c>
      <c r="G224" s="8" t="s">
        <v>16025</v>
      </c>
      <c r="H224" s="8" t="s">
        <v>22481</v>
      </c>
      <c r="I224" s="8" t="s">
        <v>21</v>
      </c>
      <c r="J224" s="8" t="str">
        <f>IF('Wilms files'!L224&gt;0, "Y", "N")</f>
        <v>N</v>
      </c>
      <c r="K224" s="4"/>
      <c r="L224" s="4"/>
      <c r="M224" s="51" t="s">
        <v>5107</v>
      </c>
      <c r="N224" s="108" t="s">
        <v>459</v>
      </c>
      <c r="O224" s="107" t="s">
        <v>463</v>
      </c>
      <c r="P224" s="514" t="s">
        <v>19220</v>
      </c>
      <c r="Q224" s="8" t="s">
        <v>23723</v>
      </c>
      <c r="R224" s="8" t="s">
        <v>3390</v>
      </c>
      <c r="S224" s="8"/>
      <c r="T224" s="73"/>
      <c r="W224" s="31"/>
      <c r="X224" s="31"/>
      <c r="Y224" s="31"/>
      <c r="Z224" s="31"/>
      <c r="AA224" s="31"/>
      <c r="AB224" s="31"/>
      <c r="AC224" s="194"/>
      <c r="AD224" s="194"/>
      <c r="AE224" s="194"/>
      <c r="AF224" s="194"/>
      <c r="AG224" s="194"/>
      <c r="AH224" s="126"/>
      <c r="AI224" s="126"/>
      <c r="AJ224" s="126"/>
      <c r="AK224" s="27"/>
      <c r="AL224" s="100"/>
    </row>
    <row r="225" spans="1:38" ht="16" customHeight="1">
      <c r="A225" s="38">
        <v>222</v>
      </c>
      <c r="B225" s="73" t="s">
        <v>22933</v>
      </c>
      <c r="C225" s="8" t="s">
        <v>1468</v>
      </c>
      <c r="D225" s="49" t="s">
        <v>9971</v>
      </c>
      <c r="E225" s="49"/>
      <c r="F225" s="8" t="s">
        <v>15886</v>
      </c>
      <c r="G225" s="8" t="s">
        <v>15991</v>
      </c>
      <c r="H225" s="8" t="s">
        <v>22482</v>
      </c>
      <c r="I225" s="8" t="s">
        <v>21</v>
      </c>
      <c r="J225" s="8" t="str">
        <f>IF('Wilms files'!L225&gt;0, "Y", "N")</f>
        <v>N</v>
      </c>
      <c r="K225" s="4" t="s">
        <v>455</v>
      </c>
      <c r="L225" s="4" t="s">
        <v>22</v>
      </c>
      <c r="M225" s="8" t="s">
        <v>5107</v>
      </c>
      <c r="N225" s="108" t="s">
        <v>458</v>
      </c>
      <c r="O225" s="107" t="s">
        <v>454</v>
      </c>
      <c r="P225" s="514" t="s">
        <v>9976</v>
      </c>
      <c r="Q225" s="8" t="s">
        <v>23724</v>
      </c>
      <c r="R225" s="8" t="s">
        <v>3390</v>
      </c>
      <c r="S225" s="8"/>
      <c r="T225" s="73"/>
      <c r="W225" s="31"/>
      <c r="X225" s="31"/>
      <c r="Y225" s="31"/>
      <c r="Z225" s="31"/>
      <c r="AA225" s="31"/>
      <c r="AB225" s="31"/>
      <c r="AC225" s="194"/>
      <c r="AD225" s="194"/>
      <c r="AE225" s="194"/>
      <c r="AF225" s="194"/>
      <c r="AG225" s="194"/>
      <c r="AH225" s="126"/>
      <c r="AI225" s="126"/>
      <c r="AJ225" s="126"/>
      <c r="AK225" s="27"/>
      <c r="AL225" s="100"/>
    </row>
    <row r="226" spans="1:38" ht="16" customHeight="1">
      <c r="A226" s="38">
        <v>223</v>
      </c>
      <c r="B226" s="73" t="s">
        <v>22933</v>
      </c>
      <c r="C226" s="8" t="s">
        <v>5351</v>
      </c>
      <c r="D226" s="49" t="s">
        <v>9971</v>
      </c>
      <c r="E226" s="49"/>
      <c r="F226" s="8" t="s">
        <v>15865</v>
      </c>
      <c r="G226" s="8" t="s">
        <v>5352</v>
      </c>
      <c r="H226" s="8" t="s">
        <v>22483</v>
      </c>
      <c r="I226" s="8" t="s">
        <v>21</v>
      </c>
      <c r="J226" s="8" t="str">
        <f>IF('Wilms files'!L226&gt;0, "Y", "N")</f>
        <v>N</v>
      </c>
      <c r="K226" s="4"/>
      <c r="L226" s="4"/>
      <c r="M226" s="51" t="s">
        <v>16078</v>
      </c>
      <c r="N226" s="108" t="s">
        <v>458</v>
      </c>
      <c r="O226" s="107" t="s">
        <v>454</v>
      </c>
      <c r="P226" s="514" t="s">
        <v>16079</v>
      </c>
      <c r="Q226" s="8" t="s">
        <v>23725</v>
      </c>
      <c r="R226" s="8" t="s">
        <v>3390</v>
      </c>
      <c r="S226" s="8"/>
      <c r="T226" s="73"/>
      <c r="W226" s="31"/>
      <c r="X226" s="31"/>
      <c r="Y226" s="31"/>
      <c r="Z226" s="31"/>
      <c r="AA226" s="31"/>
      <c r="AB226" s="31"/>
      <c r="AC226" s="194"/>
      <c r="AD226" s="194"/>
      <c r="AE226" s="194"/>
      <c r="AF226" s="194"/>
      <c r="AG226" s="194"/>
      <c r="AH226" s="126"/>
      <c r="AI226" s="126"/>
      <c r="AJ226" s="126"/>
      <c r="AK226" s="27"/>
      <c r="AL226" s="100"/>
    </row>
    <row r="227" spans="1:38" ht="16" customHeight="1">
      <c r="A227" s="38">
        <v>224</v>
      </c>
      <c r="B227" s="73" t="s">
        <v>18360</v>
      </c>
      <c r="C227" s="67" t="s">
        <v>1465</v>
      </c>
      <c r="D227" s="51" t="s">
        <v>9971</v>
      </c>
      <c r="E227" s="51"/>
      <c r="F227" s="51" t="s">
        <v>16174</v>
      </c>
      <c r="G227" s="8" t="s">
        <v>17582</v>
      </c>
      <c r="H227" s="51" t="s">
        <v>20077</v>
      </c>
      <c r="I227" s="8" t="s">
        <v>21</v>
      </c>
      <c r="J227" s="8" t="str">
        <f>IF('Wilms files'!L227&gt;0, "Y", "N")</f>
        <v>Y</v>
      </c>
      <c r="K227" s="4" t="s">
        <v>455</v>
      </c>
      <c r="L227" s="4" t="s">
        <v>22</v>
      </c>
      <c r="M227" s="51" t="s">
        <v>23168</v>
      </c>
      <c r="N227" s="8" t="s">
        <v>472</v>
      </c>
      <c r="O227" s="83" t="s">
        <v>463</v>
      </c>
      <c r="P227" s="60" t="s">
        <v>9977</v>
      </c>
      <c r="Q227" s="8" t="s">
        <v>23726</v>
      </c>
      <c r="R227" s="51" t="s">
        <v>20</v>
      </c>
      <c r="S227" s="8" t="s">
        <v>1466</v>
      </c>
      <c r="T227" s="73"/>
      <c r="W227" s="29"/>
      <c r="X227" s="29"/>
      <c r="Y227" s="29"/>
      <c r="Z227" s="29"/>
      <c r="AA227" s="29"/>
      <c r="AB227" s="29"/>
      <c r="AC227" s="461"/>
      <c r="AD227" s="587"/>
      <c r="AE227" s="461"/>
      <c r="AF227" s="461"/>
      <c r="AG227" s="461"/>
      <c r="AH227" s="169"/>
      <c r="AI227" s="169"/>
      <c r="AJ227" s="169"/>
      <c r="AK227" s="27"/>
      <c r="AL227" s="100"/>
    </row>
    <row r="228" spans="1:38" ht="16" customHeight="1">
      <c r="A228" s="38">
        <v>225</v>
      </c>
      <c r="B228" s="73" t="s">
        <v>18360</v>
      </c>
      <c r="C228" s="67" t="s">
        <v>15836</v>
      </c>
      <c r="D228" s="51" t="s">
        <v>9971</v>
      </c>
      <c r="E228" s="51"/>
      <c r="F228" s="51" t="s">
        <v>16179</v>
      </c>
      <c r="G228" s="8" t="s">
        <v>17585</v>
      </c>
      <c r="H228" s="51" t="s">
        <v>20078</v>
      </c>
      <c r="I228" s="8" t="s">
        <v>21</v>
      </c>
      <c r="J228" s="8" t="str">
        <f>IF('Wilms files'!L228&gt;0, "Y", "N")</f>
        <v>Y</v>
      </c>
      <c r="K228" s="4"/>
      <c r="L228" s="4"/>
      <c r="M228" s="8" t="s">
        <v>5107</v>
      </c>
      <c r="N228" s="8" t="s">
        <v>449</v>
      </c>
      <c r="O228" s="83" t="s">
        <v>463</v>
      </c>
      <c r="P228" s="60" t="s">
        <v>9975</v>
      </c>
      <c r="Q228" s="8" t="s">
        <v>23727</v>
      </c>
      <c r="R228" s="51" t="s">
        <v>20</v>
      </c>
      <c r="S228" s="8" t="s">
        <v>16208</v>
      </c>
      <c r="T228" s="73"/>
      <c r="W228" s="31"/>
      <c r="X228" s="31"/>
      <c r="Y228" s="31"/>
      <c r="Z228" s="31"/>
      <c r="AA228" s="31"/>
      <c r="AB228" s="31"/>
      <c r="AC228" s="194"/>
      <c r="AD228" s="194"/>
      <c r="AE228" s="194"/>
      <c r="AF228" s="194"/>
      <c r="AG228" s="194"/>
      <c r="AH228" s="126"/>
      <c r="AI228" s="126"/>
      <c r="AJ228" s="126"/>
      <c r="AK228" s="27"/>
      <c r="AL228" s="100"/>
    </row>
    <row r="229" spans="1:38" ht="16" customHeight="1">
      <c r="A229" s="38">
        <v>226</v>
      </c>
      <c r="B229" s="73" t="s">
        <v>18360</v>
      </c>
      <c r="C229" s="67" t="s">
        <v>4291</v>
      </c>
      <c r="D229" s="51" t="s">
        <v>9971</v>
      </c>
      <c r="E229" s="51"/>
      <c r="F229" s="51" t="s">
        <v>16186</v>
      </c>
      <c r="G229" s="8" t="s">
        <v>17590</v>
      </c>
      <c r="H229" s="51" t="s">
        <v>20079</v>
      </c>
      <c r="I229" s="8" t="s">
        <v>21</v>
      </c>
      <c r="J229" s="8" t="str">
        <f>IF('Wilms files'!L229&gt;0, "Y", "N")</f>
        <v>Y</v>
      </c>
      <c r="K229" s="4" t="s">
        <v>455</v>
      </c>
      <c r="L229" s="4" t="s">
        <v>22</v>
      </c>
      <c r="M229" s="8" t="s">
        <v>5107</v>
      </c>
      <c r="N229" s="8" t="s">
        <v>449</v>
      </c>
      <c r="O229" s="83" t="s">
        <v>463</v>
      </c>
      <c r="P229" s="60" t="s">
        <v>19218</v>
      </c>
      <c r="Q229" s="8" t="s">
        <v>22926</v>
      </c>
      <c r="R229" s="51" t="s">
        <v>20</v>
      </c>
      <c r="S229" s="8" t="s">
        <v>16211</v>
      </c>
      <c r="T229" s="73"/>
      <c r="W229" s="29"/>
      <c r="X229" s="29"/>
      <c r="Y229" s="29"/>
      <c r="Z229" s="29"/>
      <c r="AA229" s="29"/>
      <c r="AB229" s="29"/>
      <c r="AC229" s="461"/>
      <c r="AD229" s="590"/>
      <c r="AE229" s="461"/>
      <c r="AF229" s="461"/>
      <c r="AG229" s="461"/>
      <c r="AH229" s="169"/>
      <c r="AI229" s="169"/>
      <c r="AJ229" s="169"/>
      <c r="AK229" s="27"/>
      <c r="AL229" s="100"/>
    </row>
    <row r="230" spans="1:38" ht="16" customHeight="1">
      <c r="A230" s="38">
        <v>227</v>
      </c>
      <c r="B230" s="73" t="s">
        <v>18360</v>
      </c>
      <c r="C230" s="67" t="s">
        <v>15831</v>
      </c>
      <c r="D230" s="51" t="s">
        <v>9971</v>
      </c>
      <c r="E230" s="51"/>
      <c r="F230" s="51" t="s">
        <v>16187</v>
      </c>
      <c r="G230" s="8" t="s">
        <v>17591</v>
      </c>
      <c r="H230" s="51" t="s">
        <v>20080</v>
      </c>
      <c r="I230" s="8" t="s">
        <v>21</v>
      </c>
      <c r="J230" s="8" t="str">
        <f>IF('Wilms files'!L230&gt;0, "Y", "N")</f>
        <v>Y</v>
      </c>
      <c r="K230" s="4"/>
      <c r="L230" s="4"/>
      <c r="M230" s="8" t="s">
        <v>5107</v>
      </c>
      <c r="N230" s="8" t="s">
        <v>461</v>
      </c>
      <c r="O230" s="83" t="s">
        <v>454</v>
      </c>
      <c r="P230" s="60" t="s">
        <v>22915</v>
      </c>
      <c r="Q230" s="8" t="s">
        <v>22925</v>
      </c>
      <c r="R230" s="51" t="s">
        <v>20</v>
      </c>
      <c r="S230" s="8" t="s">
        <v>562</v>
      </c>
      <c r="T230" s="73"/>
      <c r="W230" s="31"/>
      <c r="X230" s="31"/>
      <c r="Y230" s="31"/>
      <c r="Z230" s="31"/>
      <c r="AA230" s="31"/>
      <c r="AB230" s="31"/>
      <c r="AC230" s="194"/>
      <c r="AD230" s="194"/>
      <c r="AE230" s="194"/>
      <c r="AF230" s="194"/>
      <c r="AG230" s="194"/>
      <c r="AH230" s="126"/>
      <c r="AI230" s="126"/>
      <c r="AJ230" s="126"/>
      <c r="AK230" s="27"/>
      <c r="AL230" s="100"/>
    </row>
    <row r="231" spans="1:38" ht="16" customHeight="1">
      <c r="A231" s="38">
        <v>228</v>
      </c>
      <c r="B231" s="73" t="s">
        <v>18360</v>
      </c>
      <c r="C231" s="67" t="s">
        <v>15851</v>
      </c>
      <c r="D231" s="51" t="s">
        <v>9971</v>
      </c>
      <c r="E231" s="51"/>
      <c r="F231" s="51" t="s">
        <v>15782</v>
      </c>
      <c r="G231" s="8" t="s">
        <v>17593</v>
      </c>
      <c r="H231" s="51" t="s">
        <v>22484</v>
      </c>
      <c r="I231" s="8" t="s">
        <v>21</v>
      </c>
      <c r="J231" s="8" t="str">
        <f>IF('Wilms files'!L231&gt;0, "Y", "N")</f>
        <v>Y</v>
      </c>
      <c r="K231" s="4"/>
      <c r="L231" s="4"/>
      <c r="M231" s="8" t="s">
        <v>5107</v>
      </c>
      <c r="N231" s="8" t="s">
        <v>449</v>
      </c>
      <c r="O231" s="83" t="s">
        <v>463</v>
      </c>
      <c r="P231" s="60" t="s">
        <v>16153</v>
      </c>
      <c r="Q231" s="195" t="s">
        <v>17541</v>
      </c>
      <c r="R231" s="51" t="s">
        <v>20</v>
      </c>
      <c r="S231" s="8" t="s">
        <v>16212</v>
      </c>
      <c r="T231" s="73"/>
      <c r="W231" s="31"/>
      <c r="X231" s="31"/>
      <c r="Y231" s="31"/>
      <c r="Z231" s="31"/>
      <c r="AA231" s="31"/>
      <c r="AB231" s="31"/>
      <c r="AC231" s="194"/>
      <c r="AD231" s="194"/>
      <c r="AE231" s="194"/>
      <c r="AF231" s="194"/>
      <c r="AG231" s="194"/>
      <c r="AH231" s="126"/>
      <c r="AI231" s="126"/>
      <c r="AJ231" s="126"/>
      <c r="AK231" s="27"/>
      <c r="AL231" s="100"/>
    </row>
    <row r="232" spans="1:38" ht="16" customHeight="1">
      <c r="A232" s="38">
        <v>229</v>
      </c>
      <c r="B232" s="73" t="s">
        <v>18360</v>
      </c>
      <c r="C232" s="67" t="s">
        <v>15845</v>
      </c>
      <c r="D232" s="51" t="s">
        <v>9971</v>
      </c>
      <c r="E232" s="51"/>
      <c r="F232" s="51" t="s">
        <v>15968</v>
      </c>
      <c r="G232" s="8" t="s">
        <v>17608</v>
      </c>
      <c r="H232" s="51" t="s">
        <v>20081</v>
      </c>
      <c r="I232" s="8" t="s">
        <v>21</v>
      </c>
      <c r="J232" s="8" t="str">
        <f>IF('Wilms files'!L232&gt;0, "Y", "N")</f>
        <v>Y</v>
      </c>
      <c r="K232" s="4" t="s">
        <v>455</v>
      </c>
      <c r="L232" s="4" t="s">
        <v>21</v>
      </c>
      <c r="M232" s="8" t="s">
        <v>5107</v>
      </c>
      <c r="N232" s="8" t="s">
        <v>458</v>
      </c>
      <c r="O232" s="83" t="s">
        <v>454</v>
      </c>
      <c r="P232" s="60" t="s">
        <v>16139</v>
      </c>
      <c r="Q232" s="8" t="s">
        <v>23728</v>
      </c>
      <c r="R232" s="51" t="s">
        <v>20</v>
      </c>
      <c r="S232" s="8" t="s">
        <v>270</v>
      </c>
      <c r="T232" s="73"/>
      <c r="W232" s="29"/>
      <c r="X232" s="29"/>
      <c r="Y232" s="29"/>
      <c r="Z232" s="29"/>
      <c r="AA232" s="29"/>
      <c r="AB232" s="29"/>
      <c r="AC232" s="461"/>
      <c r="AD232" s="461"/>
      <c r="AE232" s="461"/>
      <c r="AF232" s="461"/>
      <c r="AG232" s="461"/>
      <c r="AH232" s="169"/>
      <c r="AI232" s="169"/>
      <c r="AJ232" s="169"/>
      <c r="AK232" s="27"/>
      <c r="AL232" s="100"/>
    </row>
    <row r="233" spans="1:38" ht="16" customHeight="1">
      <c r="A233" s="38">
        <v>230</v>
      </c>
      <c r="B233" s="73" t="s">
        <v>18360</v>
      </c>
      <c r="C233" s="67" t="s">
        <v>15839</v>
      </c>
      <c r="D233" s="8" t="s">
        <v>9971</v>
      </c>
      <c r="E233" s="8"/>
      <c r="F233" s="51" t="s">
        <v>16193</v>
      </c>
      <c r="G233" s="8" t="s">
        <v>17612</v>
      </c>
      <c r="H233" s="51" t="s">
        <v>20082</v>
      </c>
      <c r="I233" s="8" t="s">
        <v>21</v>
      </c>
      <c r="J233" s="8" t="str">
        <f>IF('Wilms files'!L233&gt;0, "Y", "N")</f>
        <v>Y</v>
      </c>
      <c r="K233" s="4"/>
      <c r="L233" s="4"/>
      <c r="M233" s="8" t="s">
        <v>5107</v>
      </c>
      <c r="N233" s="8" t="s">
        <v>460</v>
      </c>
      <c r="O233" s="83" t="s">
        <v>454</v>
      </c>
      <c r="P233" s="60" t="s">
        <v>16127</v>
      </c>
      <c r="Q233" s="8" t="s">
        <v>23729</v>
      </c>
      <c r="R233" s="51" t="s">
        <v>20</v>
      </c>
      <c r="S233" s="8" t="s">
        <v>286</v>
      </c>
      <c r="T233" s="73"/>
      <c r="W233" s="31"/>
      <c r="X233" s="31"/>
      <c r="Y233" s="31"/>
      <c r="Z233" s="31"/>
      <c r="AA233" s="31"/>
      <c r="AB233" s="31"/>
      <c r="AC233" s="194"/>
      <c r="AD233" s="194"/>
      <c r="AE233" s="194"/>
      <c r="AF233" s="194"/>
      <c r="AG233" s="194"/>
      <c r="AH233" s="126"/>
      <c r="AI233" s="126"/>
      <c r="AJ233" s="126"/>
      <c r="AK233" s="27"/>
      <c r="AL233" s="100"/>
    </row>
    <row r="234" spans="1:38" ht="16" customHeight="1">
      <c r="A234" s="38">
        <v>231</v>
      </c>
      <c r="B234" s="73" t="s">
        <v>18360</v>
      </c>
      <c r="C234" s="67" t="s">
        <v>15842</v>
      </c>
      <c r="D234" s="8" t="s">
        <v>9971</v>
      </c>
      <c r="E234" s="8"/>
      <c r="F234" s="51" t="s">
        <v>16194</v>
      </c>
      <c r="G234" s="8" t="s">
        <v>17613</v>
      </c>
      <c r="H234" s="51" t="s">
        <v>20083</v>
      </c>
      <c r="I234" s="8" t="s">
        <v>21</v>
      </c>
      <c r="J234" s="8" t="str">
        <f>IF('Wilms files'!L234&gt;0, "Y", "N")</f>
        <v>Y</v>
      </c>
      <c r="K234" s="4"/>
      <c r="L234" s="4"/>
      <c r="M234" s="8" t="s">
        <v>5107</v>
      </c>
      <c r="N234" s="8" t="s">
        <v>458</v>
      </c>
      <c r="O234" s="83" t="s">
        <v>454</v>
      </c>
      <c r="P234" s="60" t="s">
        <v>16131</v>
      </c>
      <c r="Q234" s="8" t="s">
        <v>23730</v>
      </c>
      <c r="R234" s="51" t="s">
        <v>20</v>
      </c>
      <c r="S234" s="8" t="s">
        <v>1354</v>
      </c>
      <c r="T234" s="73"/>
      <c r="W234" s="31"/>
      <c r="X234" s="31"/>
      <c r="Y234" s="31"/>
      <c r="Z234" s="31"/>
      <c r="AA234" s="31"/>
      <c r="AB234" s="31"/>
      <c r="AC234" s="194"/>
      <c r="AD234" s="194"/>
      <c r="AE234" s="194"/>
      <c r="AF234" s="194"/>
      <c r="AG234" s="194"/>
      <c r="AH234" s="126"/>
      <c r="AI234" s="126"/>
      <c r="AJ234" s="126"/>
      <c r="AK234" s="27"/>
      <c r="AL234" s="100"/>
    </row>
    <row r="235" spans="1:38" ht="16" customHeight="1">
      <c r="A235" s="38">
        <v>232</v>
      </c>
      <c r="B235" s="73" t="s">
        <v>18360</v>
      </c>
      <c r="C235" s="67" t="s">
        <v>15853</v>
      </c>
      <c r="D235" s="8" t="s">
        <v>9971</v>
      </c>
      <c r="E235" s="8"/>
      <c r="F235" s="51" t="s">
        <v>16195</v>
      </c>
      <c r="G235" s="8" t="s">
        <v>17614</v>
      </c>
      <c r="H235" s="51" t="s">
        <v>20084</v>
      </c>
      <c r="I235" s="8" t="s">
        <v>21</v>
      </c>
      <c r="J235" s="8" t="str">
        <f>IF('Wilms files'!L235&gt;0, "Y", "N")</f>
        <v>Y</v>
      </c>
      <c r="K235" s="4"/>
      <c r="L235" s="4"/>
      <c r="M235" s="8" t="s">
        <v>5107</v>
      </c>
      <c r="N235" s="8" t="s">
        <v>461</v>
      </c>
      <c r="O235" s="83" t="s">
        <v>463</v>
      </c>
      <c r="P235" s="60" t="s">
        <v>22917</v>
      </c>
      <c r="Q235" s="8" t="s">
        <v>23731</v>
      </c>
      <c r="R235" s="51" t="s">
        <v>20</v>
      </c>
      <c r="S235" s="8" t="s">
        <v>562</v>
      </c>
      <c r="T235" s="73"/>
      <c r="W235" s="31"/>
      <c r="X235" s="31"/>
      <c r="Y235" s="31"/>
      <c r="Z235" s="31"/>
      <c r="AA235" s="31"/>
      <c r="AB235" s="31"/>
      <c r="AC235" s="194"/>
      <c r="AD235" s="194"/>
      <c r="AE235" s="194"/>
      <c r="AF235" s="194"/>
      <c r="AG235" s="194"/>
      <c r="AH235" s="126"/>
      <c r="AI235" s="126"/>
      <c r="AJ235" s="126"/>
      <c r="AK235" s="27"/>
      <c r="AL235" s="100"/>
    </row>
    <row r="236" spans="1:38" ht="16" customHeight="1">
      <c r="A236" s="38">
        <v>233</v>
      </c>
      <c r="B236" s="73" t="s">
        <v>18360</v>
      </c>
      <c r="C236" s="67" t="s">
        <v>4350</v>
      </c>
      <c r="D236" s="8" t="s">
        <v>9971</v>
      </c>
      <c r="E236" s="8"/>
      <c r="F236" s="51" t="s">
        <v>16199</v>
      </c>
      <c r="G236" s="8" t="s">
        <v>17618</v>
      </c>
      <c r="H236" s="51" t="s">
        <v>20085</v>
      </c>
      <c r="I236" s="8" t="s">
        <v>21</v>
      </c>
      <c r="J236" s="8" t="str">
        <f>IF('Wilms files'!L236&gt;0, "Y", "N")</f>
        <v>Y</v>
      </c>
      <c r="K236" s="4"/>
      <c r="L236" s="4"/>
      <c r="M236" s="8" t="s">
        <v>5107</v>
      </c>
      <c r="N236" s="8" t="s">
        <v>9994</v>
      </c>
      <c r="O236" s="83" t="s">
        <v>454</v>
      </c>
      <c r="P236" s="60" t="s">
        <v>22914</v>
      </c>
      <c r="Q236" s="8" t="s">
        <v>23732</v>
      </c>
      <c r="R236" s="51" t="s">
        <v>20</v>
      </c>
      <c r="S236" s="8" t="s">
        <v>1354</v>
      </c>
      <c r="T236" s="73"/>
      <c r="W236" s="31"/>
      <c r="X236" s="31"/>
      <c r="Y236" s="31"/>
      <c r="Z236" s="31"/>
      <c r="AA236" s="31"/>
      <c r="AB236" s="31"/>
      <c r="AC236" s="194"/>
      <c r="AD236" s="194"/>
      <c r="AE236" s="194"/>
      <c r="AF236" s="194"/>
      <c r="AG236" s="194"/>
      <c r="AH236" s="126"/>
      <c r="AI236" s="126"/>
      <c r="AJ236" s="126"/>
      <c r="AK236" s="27"/>
      <c r="AL236" s="100"/>
    </row>
    <row r="237" spans="1:38" ht="16" customHeight="1">
      <c r="A237" s="38">
        <v>234</v>
      </c>
      <c r="B237" s="73" t="s">
        <v>18360</v>
      </c>
      <c r="C237" s="8" t="s">
        <v>18018</v>
      </c>
      <c r="D237" s="8" t="s">
        <v>18084</v>
      </c>
      <c r="E237" s="8"/>
      <c r="F237" s="8" t="s">
        <v>18019</v>
      </c>
      <c r="G237" s="8" t="s">
        <v>18020</v>
      </c>
      <c r="H237" s="8" t="s">
        <v>22485</v>
      </c>
      <c r="I237" s="8" t="s">
        <v>21</v>
      </c>
      <c r="J237" s="8" t="str">
        <f>IF('Wilms files'!L237&gt;0, "Y", "N")</f>
        <v>Y</v>
      </c>
      <c r="K237" s="4" t="s">
        <v>455</v>
      </c>
      <c r="L237" s="4" t="s">
        <v>22</v>
      </c>
      <c r="M237" s="8" t="s">
        <v>23336</v>
      </c>
      <c r="N237" s="8" t="s">
        <v>10710</v>
      </c>
      <c r="O237" s="8" t="s">
        <v>463</v>
      </c>
      <c r="P237" s="79" t="s">
        <v>19189</v>
      </c>
      <c r="Q237" s="51"/>
      <c r="R237" s="8" t="s">
        <v>20</v>
      </c>
      <c r="S237" s="8" t="s">
        <v>270</v>
      </c>
      <c r="T237" s="73"/>
      <c r="W237" s="100"/>
      <c r="X237" s="31"/>
      <c r="Y237" s="31"/>
      <c r="Z237" s="31"/>
      <c r="AA237" s="31"/>
      <c r="AB237" s="31"/>
      <c r="AC237" s="194"/>
      <c r="AD237" s="194"/>
      <c r="AE237" s="194"/>
      <c r="AF237" s="194"/>
      <c r="AG237" s="194"/>
      <c r="AH237" s="126"/>
      <c r="AI237" s="126"/>
      <c r="AJ237" s="126"/>
      <c r="AK237" s="31"/>
      <c r="AL237" s="31"/>
    </row>
    <row r="238" spans="1:38" ht="16" customHeight="1">
      <c r="A238" s="38">
        <v>235</v>
      </c>
      <c r="B238" s="73" t="s">
        <v>18360</v>
      </c>
      <c r="C238" s="8" t="s">
        <v>18018</v>
      </c>
      <c r="D238" s="8" t="s">
        <v>18084</v>
      </c>
      <c r="E238" s="8"/>
      <c r="F238" s="8" t="s">
        <v>18023</v>
      </c>
      <c r="G238" s="8" t="s">
        <v>18024</v>
      </c>
      <c r="H238" s="8" t="s">
        <v>22486</v>
      </c>
      <c r="I238" s="8" t="s">
        <v>21</v>
      </c>
      <c r="J238" s="8" t="str">
        <f>IF('Wilms files'!L238&gt;0, "Y", "N")</f>
        <v>Y</v>
      </c>
      <c r="K238" s="4" t="s">
        <v>455</v>
      </c>
      <c r="L238" s="4" t="s">
        <v>22</v>
      </c>
      <c r="M238" s="8" t="s">
        <v>23337</v>
      </c>
      <c r="N238" s="8" t="s">
        <v>10710</v>
      </c>
      <c r="O238" s="83" t="s">
        <v>463</v>
      </c>
      <c r="P238" s="79" t="s">
        <v>19189</v>
      </c>
      <c r="Q238" s="51"/>
      <c r="R238" s="8" t="s">
        <v>20</v>
      </c>
      <c r="S238" s="8" t="s">
        <v>271</v>
      </c>
      <c r="T238" s="73"/>
      <c r="W238" s="100"/>
      <c r="X238" s="31"/>
      <c r="Y238" s="31"/>
      <c r="Z238" s="31"/>
      <c r="AA238" s="31"/>
      <c r="AB238" s="31"/>
      <c r="AC238" s="194"/>
      <c r="AD238" s="194"/>
      <c r="AE238" s="194"/>
      <c r="AF238" s="194"/>
      <c r="AG238" s="194"/>
      <c r="AH238" s="126"/>
      <c r="AI238" s="126"/>
      <c r="AJ238" s="126"/>
      <c r="AK238" s="31"/>
      <c r="AL238" s="31"/>
    </row>
    <row r="239" spans="1:38" ht="16" customHeight="1">
      <c r="A239" s="38">
        <v>236</v>
      </c>
      <c r="B239" s="73" t="s">
        <v>18360</v>
      </c>
      <c r="C239" s="8" t="s">
        <v>18027</v>
      </c>
      <c r="D239" s="8" t="s">
        <v>9971</v>
      </c>
      <c r="E239" s="8"/>
      <c r="F239" s="8" t="s">
        <v>18028</v>
      </c>
      <c r="G239" s="8" t="s">
        <v>18029</v>
      </c>
      <c r="H239" s="8" t="s">
        <v>22487</v>
      </c>
      <c r="I239" s="8" t="s">
        <v>21</v>
      </c>
      <c r="J239" s="8" t="str">
        <f>IF('Wilms files'!L239&gt;0, "Y", "N")</f>
        <v>Y</v>
      </c>
      <c r="K239" s="4" t="s">
        <v>455</v>
      </c>
      <c r="L239" s="4" t="s">
        <v>21</v>
      </c>
      <c r="M239" s="8" t="s">
        <v>23350</v>
      </c>
      <c r="N239" s="8" t="s">
        <v>10000</v>
      </c>
      <c r="O239" s="83" t="s">
        <v>454</v>
      </c>
      <c r="P239" s="79" t="s">
        <v>23307</v>
      </c>
      <c r="Q239" s="51"/>
      <c r="R239" s="8" t="s">
        <v>20</v>
      </c>
      <c r="S239" s="8" t="s">
        <v>821</v>
      </c>
      <c r="T239" s="73"/>
      <c r="W239" s="100"/>
      <c r="X239" s="31"/>
      <c r="Y239" s="31"/>
      <c r="Z239" s="31"/>
      <c r="AA239" s="31"/>
      <c r="AB239" s="31"/>
      <c r="AC239" s="194"/>
      <c r="AD239" s="194"/>
      <c r="AE239" s="194"/>
      <c r="AF239" s="194"/>
      <c r="AG239" s="194"/>
      <c r="AH239" s="126"/>
      <c r="AI239" s="126"/>
      <c r="AJ239" s="126"/>
      <c r="AK239" s="31"/>
      <c r="AL239" s="31"/>
    </row>
    <row r="240" spans="1:38" ht="16" customHeight="1">
      <c r="A240" s="38">
        <v>237</v>
      </c>
      <c r="B240" s="73" t="s">
        <v>18360</v>
      </c>
      <c r="C240" s="8" t="s">
        <v>18027</v>
      </c>
      <c r="D240" s="8" t="s">
        <v>9971</v>
      </c>
      <c r="E240" s="8"/>
      <c r="F240" s="8" t="s">
        <v>18032</v>
      </c>
      <c r="G240" s="8" t="s">
        <v>18033</v>
      </c>
      <c r="H240" s="8" t="s">
        <v>22488</v>
      </c>
      <c r="I240" s="8" t="s">
        <v>21</v>
      </c>
      <c r="J240" s="8" t="str">
        <f>IF('Wilms files'!L240&gt;0, "Y", "N")</f>
        <v>Y</v>
      </c>
      <c r="K240" s="4" t="s">
        <v>455</v>
      </c>
      <c r="L240" s="4" t="s">
        <v>21</v>
      </c>
      <c r="M240" s="8" t="s">
        <v>23338</v>
      </c>
      <c r="N240" s="8" t="s">
        <v>10000</v>
      </c>
      <c r="O240" s="83" t="s">
        <v>454</v>
      </c>
      <c r="P240" s="79" t="s">
        <v>23307</v>
      </c>
      <c r="Q240" s="51"/>
      <c r="R240" s="8" t="s">
        <v>20</v>
      </c>
      <c r="S240" s="8" t="s">
        <v>4895</v>
      </c>
      <c r="T240" s="73"/>
      <c r="W240" s="100"/>
      <c r="X240" s="31"/>
      <c r="Y240" s="31"/>
      <c r="Z240" s="31"/>
      <c r="AA240" s="31"/>
      <c r="AB240" s="31"/>
      <c r="AC240" s="194"/>
      <c r="AD240" s="194"/>
      <c r="AE240" s="194"/>
      <c r="AF240" s="194"/>
      <c r="AG240" s="194"/>
      <c r="AH240" s="126"/>
      <c r="AI240" s="126"/>
      <c r="AJ240" s="126"/>
      <c r="AK240" s="31"/>
      <c r="AL240" s="31"/>
    </row>
    <row r="241" spans="1:54" ht="16" customHeight="1">
      <c r="A241" s="38">
        <v>238</v>
      </c>
      <c r="B241" s="73" t="s">
        <v>18360</v>
      </c>
      <c r="C241" s="8" t="s">
        <v>15845</v>
      </c>
      <c r="D241" s="8" t="s">
        <v>9971</v>
      </c>
      <c r="E241" s="8"/>
      <c r="F241" s="8" t="s">
        <v>18036</v>
      </c>
      <c r="G241" s="8" t="s">
        <v>18037</v>
      </c>
      <c r="H241" s="8" t="s">
        <v>22489</v>
      </c>
      <c r="I241" s="8" t="s">
        <v>21</v>
      </c>
      <c r="J241" s="8" t="str">
        <f>IF('Wilms files'!L241&gt;0, "Y", "N")</f>
        <v>Y</v>
      </c>
      <c r="K241" s="4" t="s">
        <v>455</v>
      </c>
      <c r="L241" s="4" t="s">
        <v>21</v>
      </c>
      <c r="M241" s="8" t="s">
        <v>23339</v>
      </c>
      <c r="N241" s="8" t="s">
        <v>458</v>
      </c>
      <c r="O241" s="83" t="s">
        <v>454</v>
      </c>
      <c r="P241" s="79" t="s">
        <v>23308</v>
      </c>
      <c r="Q241" s="51"/>
      <c r="R241" s="8" t="s">
        <v>20</v>
      </c>
      <c r="S241" s="8" t="s">
        <v>278</v>
      </c>
      <c r="T241" s="73"/>
      <c r="W241" s="100"/>
      <c r="X241" s="31"/>
      <c r="Y241" s="31"/>
      <c r="Z241" s="31"/>
      <c r="AA241" s="31"/>
      <c r="AB241" s="31"/>
      <c r="AC241" s="194"/>
      <c r="AD241" s="194"/>
      <c r="AE241" s="194"/>
      <c r="AF241" s="194"/>
      <c r="AG241" s="194"/>
      <c r="AH241" s="126"/>
      <c r="AI241" s="126"/>
      <c r="AJ241" s="126"/>
      <c r="AK241" s="31"/>
      <c r="AL241" s="31"/>
    </row>
    <row r="242" spans="1:54" ht="16" customHeight="1">
      <c r="A242" s="38">
        <v>239</v>
      </c>
      <c r="B242" s="73" t="s">
        <v>18360</v>
      </c>
      <c r="C242" s="8" t="s">
        <v>15845</v>
      </c>
      <c r="D242" s="8" t="s">
        <v>9971</v>
      </c>
      <c r="E242" s="8"/>
      <c r="F242" s="8" t="s">
        <v>18040</v>
      </c>
      <c r="G242" s="8" t="s">
        <v>18041</v>
      </c>
      <c r="H242" s="8" t="s">
        <v>22490</v>
      </c>
      <c r="I242" s="8" t="s">
        <v>21</v>
      </c>
      <c r="J242" s="8" t="str">
        <f>IF('Wilms files'!L242&gt;0, "Y", "N")</f>
        <v>Y</v>
      </c>
      <c r="K242" s="4" t="s">
        <v>455</v>
      </c>
      <c r="L242" s="4" t="s">
        <v>21</v>
      </c>
      <c r="M242" s="8" t="s">
        <v>23733</v>
      </c>
      <c r="N242" s="8" t="s">
        <v>458</v>
      </c>
      <c r="O242" s="83" t="s">
        <v>454</v>
      </c>
      <c r="P242" s="79" t="s">
        <v>23308</v>
      </c>
      <c r="Q242" s="51"/>
      <c r="R242" s="8" t="s">
        <v>20</v>
      </c>
      <c r="S242" s="8" t="s">
        <v>630</v>
      </c>
      <c r="T242" s="73"/>
      <c r="W242" s="100"/>
      <c r="X242" s="31"/>
      <c r="Y242" s="31"/>
      <c r="Z242" s="31"/>
      <c r="AA242" s="31"/>
      <c r="AB242" s="31"/>
      <c r="AC242" s="194"/>
      <c r="AD242" s="194"/>
      <c r="AE242" s="194"/>
      <c r="AF242" s="194"/>
      <c r="AG242" s="194"/>
      <c r="AH242" s="126"/>
      <c r="AI242" s="126"/>
      <c r="AJ242" s="126"/>
      <c r="AK242" s="31"/>
      <c r="AL242" s="31"/>
    </row>
    <row r="243" spans="1:54" ht="16" customHeight="1">
      <c r="A243" s="38">
        <v>240</v>
      </c>
      <c r="B243" s="73" t="s">
        <v>18360</v>
      </c>
      <c r="C243" s="8" t="s">
        <v>15845</v>
      </c>
      <c r="D243" s="8" t="s">
        <v>18085</v>
      </c>
      <c r="E243" s="8"/>
      <c r="F243" s="8" t="s">
        <v>18044</v>
      </c>
      <c r="G243" s="8" t="s">
        <v>18045</v>
      </c>
      <c r="H243" s="8" t="s">
        <v>22491</v>
      </c>
      <c r="I243" s="8" t="s">
        <v>21</v>
      </c>
      <c r="J243" s="8" t="str">
        <f>IF('Wilms files'!L243&gt;0, "Y", "N")</f>
        <v>Y</v>
      </c>
      <c r="K243" s="4" t="s">
        <v>455</v>
      </c>
      <c r="L243" s="4" t="s">
        <v>21</v>
      </c>
      <c r="M243" s="8" t="s">
        <v>23340</v>
      </c>
      <c r="N243" s="8" t="s">
        <v>458</v>
      </c>
      <c r="O243" s="83" t="s">
        <v>454</v>
      </c>
      <c r="P243" s="79" t="s">
        <v>23309</v>
      </c>
      <c r="Q243" s="51"/>
      <c r="R243" s="8" t="s">
        <v>20</v>
      </c>
      <c r="S243" s="8" t="s">
        <v>632</v>
      </c>
      <c r="T243" s="73"/>
      <c r="W243" s="100"/>
      <c r="X243" s="31"/>
      <c r="Y243" s="31"/>
      <c r="Z243" s="31"/>
      <c r="AA243" s="31"/>
      <c r="AB243" s="31"/>
      <c r="AC243" s="194"/>
      <c r="AD243" s="194"/>
      <c r="AE243" s="194"/>
      <c r="AF243" s="194"/>
      <c r="AG243" s="194"/>
      <c r="AH243" s="126"/>
      <c r="AI243" s="126"/>
      <c r="AJ243" s="126"/>
      <c r="AK243" s="31"/>
      <c r="AL243" s="31"/>
    </row>
    <row r="244" spans="1:54" ht="16" customHeight="1">
      <c r="A244" s="38">
        <v>241</v>
      </c>
      <c r="B244" s="73" t="s">
        <v>18360</v>
      </c>
      <c r="C244" s="8" t="s">
        <v>4055</v>
      </c>
      <c r="D244" s="8" t="s">
        <v>18084</v>
      </c>
      <c r="E244" s="8"/>
      <c r="F244" s="8" t="s">
        <v>18048</v>
      </c>
      <c r="G244" s="8" t="s">
        <v>18049</v>
      </c>
      <c r="H244" s="8" t="s">
        <v>22492</v>
      </c>
      <c r="I244" s="8" t="s">
        <v>21</v>
      </c>
      <c r="J244" s="8" t="str">
        <f>IF('Wilms files'!L244&gt;0, "Y", "N")</f>
        <v>Y</v>
      </c>
      <c r="K244" s="4" t="s">
        <v>455</v>
      </c>
      <c r="L244" s="4" t="s">
        <v>21</v>
      </c>
      <c r="M244" s="8" t="s">
        <v>23341</v>
      </c>
      <c r="N244" s="8" t="s">
        <v>461</v>
      </c>
      <c r="O244" s="83" t="s">
        <v>463</v>
      </c>
      <c r="P244" s="79" t="s">
        <v>23309</v>
      </c>
      <c r="Q244" s="51"/>
      <c r="R244" s="8" t="s">
        <v>20</v>
      </c>
      <c r="S244" s="8" t="s">
        <v>4927</v>
      </c>
      <c r="T244" s="73"/>
      <c r="W244" s="100"/>
      <c r="X244" s="31"/>
      <c r="Y244" s="31"/>
      <c r="Z244" s="31"/>
      <c r="AA244" s="31"/>
      <c r="AB244" s="31"/>
      <c r="AC244" s="194"/>
      <c r="AD244" s="194"/>
      <c r="AE244" s="194"/>
      <c r="AF244" s="194"/>
      <c r="AG244" s="194"/>
      <c r="AH244" s="126"/>
      <c r="AI244" s="126"/>
      <c r="AJ244" s="126"/>
      <c r="AK244" s="31"/>
      <c r="AL244" s="31"/>
    </row>
    <row r="245" spans="1:54" ht="16" customHeight="1">
      <c r="A245" s="38">
        <v>242</v>
      </c>
      <c r="B245" s="73" t="s">
        <v>18360</v>
      </c>
      <c r="C245" s="8" t="s">
        <v>18052</v>
      </c>
      <c r="D245" s="8" t="s">
        <v>9971</v>
      </c>
      <c r="E245" s="8"/>
      <c r="F245" s="8" t="s">
        <v>18053</v>
      </c>
      <c r="G245" s="8" t="s">
        <v>18054</v>
      </c>
      <c r="H245" s="8" t="s">
        <v>22493</v>
      </c>
      <c r="I245" s="8" t="s">
        <v>21</v>
      </c>
      <c r="J245" s="8" t="str">
        <f>IF('Wilms files'!L245&gt;0, "Y", "N")</f>
        <v>Y</v>
      </c>
      <c r="K245" s="4" t="s">
        <v>455</v>
      </c>
      <c r="L245" s="4" t="s">
        <v>21</v>
      </c>
      <c r="M245" s="8" t="s">
        <v>23342</v>
      </c>
      <c r="N245" s="8" t="s">
        <v>460</v>
      </c>
      <c r="O245" s="83" t="s">
        <v>454</v>
      </c>
      <c r="P245" s="79" t="s">
        <v>23310</v>
      </c>
      <c r="Q245" s="51"/>
      <c r="R245" s="8" t="s">
        <v>20</v>
      </c>
      <c r="S245" s="8" t="s">
        <v>272</v>
      </c>
      <c r="T245" s="73"/>
      <c r="W245" s="100"/>
      <c r="X245" s="31"/>
      <c r="Y245" s="31"/>
      <c r="Z245" s="31"/>
      <c r="AA245" s="31"/>
      <c r="AB245" s="31"/>
      <c r="AC245" s="194"/>
      <c r="AD245" s="194"/>
      <c r="AE245" s="194"/>
      <c r="AF245" s="194"/>
      <c r="AG245" s="194"/>
      <c r="AH245" s="126"/>
      <c r="AI245" s="126"/>
      <c r="AJ245" s="126"/>
      <c r="AK245" s="31"/>
      <c r="AL245" s="31"/>
    </row>
    <row r="246" spans="1:54" ht="16" customHeight="1">
      <c r="A246" s="38">
        <v>243</v>
      </c>
      <c r="B246" s="73" t="s">
        <v>18360</v>
      </c>
      <c r="C246" s="8" t="s">
        <v>18052</v>
      </c>
      <c r="D246" s="8" t="s">
        <v>9971</v>
      </c>
      <c r="E246" s="8"/>
      <c r="F246" s="8" t="s">
        <v>18057</v>
      </c>
      <c r="G246" s="8" t="s">
        <v>18058</v>
      </c>
      <c r="H246" s="8" t="s">
        <v>22494</v>
      </c>
      <c r="I246" s="8" t="s">
        <v>21</v>
      </c>
      <c r="J246" s="8" t="str">
        <f>IF('Wilms files'!L246&gt;0, "Y", "N")</f>
        <v>Y</v>
      </c>
      <c r="K246" s="4" t="s">
        <v>455</v>
      </c>
      <c r="L246" s="4" t="s">
        <v>21</v>
      </c>
      <c r="M246" s="8" t="s">
        <v>23343</v>
      </c>
      <c r="N246" s="8" t="s">
        <v>460</v>
      </c>
      <c r="O246" s="83" t="s">
        <v>454</v>
      </c>
      <c r="P246" s="79" t="s">
        <v>23310</v>
      </c>
      <c r="Q246" s="51"/>
      <c r="R246" s="8" t="s">
        <v>20</v>
      </c>
      <c r="S246" s="8" t="s">
        <v>621</v>
      </c>
      <c r="T246" s="73"/>
      <c r="W246" s="100"/>
      <c r="X246" s="31"/>
      <c r="Y246" s="31"/>
      <c r="Z246" s="31"/>
      <c r="AA246" s="31"/>
      <c r="AB246" s="31"/>
      <c r="AC246" s="194"/>
      <c r="AD246" s="194"/>
      <c r="AE246" s="194"/>
      <c r="AF246" s="194"/>
      <c r="AG246" s="194"/>
      <c r="AH246" s="126"/>
      <c r="AI246" s="126"/>
      <c r="AJ246" s="126"/>
      <c r="AK246" s="31"/>
      <c r="AL246" s="31"/>
    </row>
    <row r="247" spans="1:54" ht="16" customHeight="1">
      <c r="A247" s="38">
        <v>244</v>
      </c>
      <c r="B247" s="73" t="s">
        <v>18360</v>
      </c>
      <c r="C247" s="8" t="s">
        <v>18052</v>
      </c>
      <c r="D247" s="8" t="s">
        <v>18084</v>
      </c>
      <c r="E247" s="8"/>
      <c r="F247" s="8" t="s">
        <v>18061</v>
      </c>
      <c r="G247" s="8" t="s">
        <v>18062</v>
      </c>
      <c r="H247" s="8" t="s">
        <v>22495</v>
      </c>
      <c r="I247" s="8" t="s">
        <v>21</v>
      </c>
      <c r="J247" s="8" t="str">
        <f>IF('Wilms files'!L247&gt;0, "Y", "N")</f>
        <v>Y</v>
      </c>
      <c r="K247" s="4" t="s">
        <v>455</v>
      </c>
      <c r="L247" s="4" t="s">
        <v>21</v>
      </c>
      <c r="M247" s="8" t="s">
        <v>23344</v>
      </c>
      <c r="N247" s="8" t="s">
        <v>460</v>
      </c>
      <c r="O247" s="83" t="s">
        <v>454</v>
      </c>
      <c r="P247" s="79" t="s">
        <v>23310</v>
      </c>
      <c r="Q247" s="51"/>
      <c r="R247" s="8" t="s">
        <v>20</v>
      </c>
      <c r="S247" s="8" t="s">
        <v>986</v>
      </c>
      <c r="T247" s="73"/>
      <c r="W247" s="100"/>
      <c r="X247" s="31"/>
      <c r="Y247" s="31"/>
      <c r="Z247" s="31"/>
      <c r="AA247" s="31"/>
      <c r="AB247" s="31"/>
      <c r="AC247" s="194"/>
      <c r="AD247" s="194"/>
      <c r="AE247" s="194"/>
      <c r="AF247" s="194"/>
      <c r="AG247" s="194"/>
      <c r="AH247" s="126"/>
      <c r="AI247" s="126"/>
      <c r="AJ247" s="126"/>
      <c r="AK247" s="31"/>
      <c r="AL247" s="31"/>
    </row>
    <row r="248" spans="1:54" ht="16" customHeight="1">
      <c r="A248" s="38">
        <v>245</v>
      </c>
      <c r="B248" s="73" t="s">
        <v>18360</v>
      </c>
      <c r="C248" s="8" t="s">
        <v>18065</v>
      </c>
      <c r="D248" s="8" t="s">
        <v>9971</v>
      </c>
      <c r="E248" s="8"/>
      <c r="F248" s="8" t="s">
        <v>18066</v>
      </c>
      <c r="G248" s="8" t="s">
        <v>18067</v>
      </c>
      <c r="H248" s="8" t="s">
        <v>22496</v>
      </c>
      <c r="I248" s="8" t="s">
        <v>21</v>
      </c>
      <c r="J248" s="8" t="str">
        <f>IF('Wilms files'!L248&gt;0, "Y", "N")</f>
        <v>Y</v>
      </c>
      <c r="K248" s="4" t="s">
        <v>455</v>
      </c>
      <c r="L248" s="4" t="s">
        <v>21</v>
      </c>
      <c r="M248" s="8" t="s">
        <v>23338</v>
      </c>
      <c r="N248" s="8" t="s">
        <v>9981</v>
      </c>
      <c r="O248" s="83" t="s">
        <v>463</v>
      </c>
      <c r="P248" s="79" t="s">
        <v>23311</v>
      </c>
      <c r="Q248" s="51"/>
      <c r="R248" s="8" t="s">
        <v>20</v>
      </c>
      <c r="S248" s="8" t="s">
        <v>995</v>
      </c>
      <c r="T248" s="73"/>
      <c r="W248" s="100"/>
      <c r="X248" s="31"/>
      <c r="Y248" s="31"/>
      <c r="Z248" s="31"/>
      <c r="AA248" s="31"/>
      <c r="AB248" s="31"/>
      <c r="AC248" s="194"/>
      <c r="AD248" s="194"/>
      <c r="AE248" s="194"/>
      <c r="AF248" s="194"/>
      <c r="AG248" s="194"/>
      <c r="AH248" s="126"/>
      <c r="AI248" s="126"/>
      <c r="AJ248" s="126"/>
      <c r="AK248" s="31"/>
      <c r="AL248" s="31"/>
    </row>
    <row r="249" spans="1:54" ht="16" customHeight="1">
      <c r="A249" s="38">
        <v>246</v>
      </c>
      <c r="B249" s="73" t="s">
        <v>18360</v>
      </c>
      <c r="C249" s="8" t="s">
        <v>18070</v>
      </c>
      <c r="D249" s="8" t="s">
        <v>9971</v>
      </c>
      <c r="E249" s="8"/>
      <c r="F249" s="8" t="s">
        <v>18071</v>
      </c>
      <c r="G249" s="8" t="s">
        <v>18072</v>
      </c>
      <c r="H249" s="8" t="s">
        <v>22497</v>
      </c>
      <c r="I249" s="8" t="s">
        <v>21</v>
      </c>
      <c r="J249" s="8" t="str">
        <f>IF('Wilms files'!L249&gt;0, "Y", "N")</f>
        <v>Y</v>
      </c>
      <c r="K249" s="4" t="s">
        <v>455</v>
      </c>
      <c r="L249" s="4" t="s">
        <v>21</v>
      </c>
      <c r="M249" s="8" t="s">
        <v>23345</v>
      </c>
      <c r="N249" s="8" t="s">
        <v>467</v>
      </c>
      <c r="O249" s="83" t="s">
        <v>463</v>
      </c>
      <c r="P249" s="79" t="s">
        <v>23312</v>
      </c>
      <c r="Q249" s="51"/>
      <c r="R249" s="8" t="s">
        <v>20</v>
      </c>
      <c r="S249" s="8" t="s">
        <v>277</v>
      </c>
      <c r="T249" s="73"/>
      <c r="W249" s="100"/>
      <c r="X249" s="31"/>
      <c r="Y249" s="31"/>
      <c r="Z249" s="31"/>
      <c r="AA249" s="31"/>
      <c r="AB249" s="31"/>
      <c r="AC249" s="194"/>
      <c r="AD249" s="194"/>
      <c r="AE249" s="194"/>
      <c r="AF249" s="194"/>
      <c r="AG249" s="194"/>
      <c r="AH249" s="126"/>
      <c r="AI249" s="126"/>
      <c r="AJ249" s="126"/>
      <c r="AK249" s="31"/>
      <c r="AL249" s="31"/>
    </row>
    <row r="250" spans="1:54" ht="16" customHeight="1">
      <c r="A250" s="38">
        <v>247</v>
      </c>
      <c r="B250" s="73" t="s">
        <v>18360</v>
      </c>
      <c r="C250" s="8" t="s">
        <v>18070</v>
      </c>
      <c r="D250" s="8" t="s">
        <v>9971</v>
      </c>
      <c r="E250" s="8"/>
      <c r="F250" s="8" t="s">
        <v>18075</v>
      </c>
      <c r="G250" s="8" t="s">
        <v>18076</v>
      </c>
      <c r="H250" s="8" t="s">
        <v>22498</v>
      </c>
      <c r="I250" s="8" t="s">
        <v>21</v>
      </c>
      <c r="J250" s="8" t="str">
        <f>IF('Wilms files'!L250&gt;0, "Y", "N")</f>
        <v>Y</v>
      </c>
      <c r="K250" s="4" t="s">
        <v>455</v>
      </c>
      <c r="L250" s="4" t="s">
        <v>21</v>
      </c>
      <c r="M250" s="8" t="s">
        <v>23346</v>
      </c>
      <c r="N250" s="8" t="s">
        <v>467</v>
      </c>
      <c r="O250" s="83" t="s">
        <v>463</v>
      </c>
      <c r="P250" s="79" t="s">
        <v>23312</v>
      </c>
      <c r="Q250" s="51"/>
      <c r="R250" s="8" t="s">
        <v>20</v>
      </c>
      <c r="S250" s="8" t="s">
        <v>564</v>
      </c>
      <c r="T250" s="73"/>
      <c r="W250" s="100"/>
      <c r="X250" s="31"/>
      <c r="Y250" s="31"/>
      <c r="Z250" s="31"/>
      <c r="AA250" s="31"/>
      <c r="AB250" s="31"/>
      <c r="AC250" s="194"/>
      <c r="AD250" s="194"/>
      <c r="AE250" s="194"/>
      <c r="AF250" s="194"/>
      <c r="AG250" s="194"/>
      <c r="AH250" s="126"/>
      <c r="AI250" s="126"/>
      <c r="AJ250" s="126"/>
      <c r="AK250" s="31"/>
      <c r="AL250" s="31"/>
    </row>
    <row r="251" spans="1:54" ht="16" customHeight="1">
      <c r="A251" s="38">
        <v>248</v>
      </c>
      <c r="B251" s="73" t="s">
        <v>22933</v>
      </c>
      <c r="C251" s="310" t="s">
        <v>565</v>
      </c>
      <c r="D251" s="310" t="s">
        <v>4325</v>
      </c>
      <c r="E251" s="310"/>
      <c r="F251" s="310" t="s">
        <v>17686</v>
      </c>
      <c r="G251" s="310" t="s">
        <v>17685</v>
      </c>
      <c r="H251" s="138" t="s">
        <v>22499</v>
      </c>
      <c r="I251" s="51" t="s">
        <v>21</v>
      </c>
      <c r="J251" s="8" t="str">
        <f>IF('Wilms files'!L251&gt;0, "Y", "N")</f>
        <v>N</v>
      </c>
      <c r="K251" s="637" t="s">
        <v>483</v>
      </c>
      <c r="L251" s="136" t="s">
        <v>22</v>
      </c>
      <c r="M251" s="8" t="s">
        <v>5107</v>
      </c>
      <c r="N251" s="8" t="s">
        <v>470</v>
      </c>
      <c r="O251" s="83" t="s">
        <v>463</v>
      </c>
      <c r="P251" s="60" t="s">
        <v>23694</v>
      </c>
      <c r="Q251" s="8" t="s">
        <v>17684</v>
      </c>
      <c r="R251" s="38" t="s">
        <v>3390</v>
      </c>
      <c r="S251" s="38"/>
      <c r="T251" s="73"/>
      <c r="W251" s="31"/>
      <c r="X251" s="31"/>
      <c r="Y251" s="31"/>
      <c r="Z251" s="31"/>
      <c r="AA251" s="31"/>
      <c r="AB251" s="31"/>
      <c r="AC251" s="194"/>
      <c r="AD251" s="194"/>
      <c r="AE251" s="194"/>
      <c r="AF251" s="194"/>
      <c r="AG251" s="194"/>
      <c r="AH251" s="126"/>
      <c r="AI251" s="126"/>
      <c r="AJ251" s="126"/>
      <c r="AK251" s="31"/>
      <c r="AL251" s="31"/>
    </row>
    <row r="252" spans="1:54" ht="16" customHeight="1">
      <c r="A252" s="38">
        <v>249</v>
      </c>
      <c r="B252" s="73" t="s">
        <v>18360</v>
      </c>
      <c r="C252" s="8" t="s">
        <v>18070</v>
      </c>
      <c r="D252" s="8" t="s">
        <v>9971</v>
      </c>
      <c r="E252" s="8"/>
      <c r="F252" s="8" t="s">
        <v>18641</v>
      </c>
      <c r="G252" s="8" t="s">
        <v>18642</v>
      </c>
      <c r="H252" s="38" t="s">
        <v>22500</v>
      </c>
      <c r="I252" s="51" t="s">
        <v>21</v>
      </c>
      <c r="J252" s="8" t="str">
        <f>IF('Wilms files'!L252&gt;0, "Y", "N")</f>
        <v>Y</v>
      </c>
      <c r="K252" s="4" t="s">
        <v>455</v>
      </c>
      <c r="L252" s="4" t="s">
        <v>21</v>
      </c>
      <c r="M252" s="8" t="s">
        <v>23347</v>
      </c>
      <c r="N252" s="8" t="s">
        <v>467</v>
      </c>
      <c r="O252" s="83" t="s">
        <v>463</v>
      </c>
      <c r="P252" s="60"/>
      <c r="Q252" s="51"/>
      <c r="R252" s="8" t="s">
        <v>20</v>
      </c>
      <c r="S252" s="8" t="s">
        <v>18640</v>
      </c>
      <c r="T252" s="73"/>
      <c r="W252" s="29"/>
      <c r="X252" s="29"/>
      <c r="Y252" s="29"/>
      <c r="Z252" s="29"/>
      <c r="AA252" s="29"/>
      <c r="AB252" s="29"/>
      <c r="AC252" s="461"/>
      <c r="AD252" s="461"/>
      <c r="AE252" s="461"/>
      <c r="AF252" s="461"/>
      <c r="AG252" s="461"/>
      <c r="AH252" s="169"/>
      <c r="AI252" s="169"/>
      <c r="AJ252" s="169"/>
      <c r="AK252" s="31"/>
      <c r="AL252" s="31"/>
    </row>
    <row r="253" spans="1:54" ht="16" customHeight="1">
      <c r="A253" s="38">
        <v>250</v>
      </c>
      <c r="B253" s="73" t="s">
        <v>18360</v>
      </c>
      <c r="C253" s="8" t="s">
        <v>18070</v>
      </c>
      <c r="D253" s="8" t="s">
        <v>9971</v>
      </c>
      <c r="E253" s="8"/>
      <c r="F253" s="8" t="s">
        <v>18647</v>
      </c>
      <c r="G253" s="8" t="s">
        <v>18648</v>
      </c>
      <c r="H253" s="38" t="s">
        <v>22501</v>
      </c>
      <c r="I253" s="51" t="s">
        <v>21</v>
      </c>
      <c r="J253" s="8" t="str">
        <f>IF('Wilms files'!L253&gt;0, "Y", "N")</f>
        <v>Y</v>
      </c>
      <c r="K253" s="4" t="s">
        <v>455</v>
      </c>
      <c r="L253" s="4" t="s">
        <v>21</v>
      </c>
      <c r="M253" s="8" t="s">
        <v>23348</v>
      </c>
      <c r="N253" s="8" t="s">
        <v>467</v>
      </c>
      <c r="O253" s="83" t="s">
        <v>463</v>
      </c>
      <c r="P253" s="60"/>
      <c r="Q253" s="51"/>
      <c r="R253" s="8" t="s">
        <v>20</v>
      </c>
      <c r="S253" s="8" t="s">
        <v>18646</v>
      </c>
      <c r="T253" s="73"/>
      <c r="W253" s="29"/>
      <c r="X253" s="29"/>
      <c r="Y253" s="29"/>
      <c r="Z253" s="29"/>
      <c r="AA253" s="29"/>
      <c r="AB253" s="29"/>
      <c r="AC253" s="461"/>
      <c r="AD253" s="461"/>
      <c r="AE253" s="461"/>
      <c r="AF253" s="461"/>
      <c r="AG253" s="461"/>
      <c r="AH253" s="169"/>
      <c r="AI253" s="169"/>
      <c r="AJ253" s="169"/>
      <c r="AK253" s="31"/>
      <c r="AL253" s="31"/>
      <c r="AM253" s="27"/>
    </row>
    <row r="254" spans="1:54" s="27" customFormat="1" ht="16" customHeight="1">
      <c r="A254" s="38">
        <v>251</v>
      </c>
      <c r="B254" s="73" t="s">
        <v>18360</v>
      </c>
      <c r="C254" s="8" t="s">
        <v>18070</v>
      </c>
      <c r="D254" s="8" t="s">
        <v>18085</v>
      </c>
      <c r="E254" s="8"/>
      <c r="F254" s="8" t="s">
        <v>18651</v>
      </c>
      <c r="G254" s="8" t="s">
        <v>18652</v>
      </c>
      <c r="H254" s="8" t="s">
        <v>22502</v>
      </c>
      <c r="I254" s="51" t="s">
        <v>21</v>
      </c>
      <c r="J254" s="8" t="str">
        <f>IF('Wilms files'!L254&gt;0, "Y", "N")</f>
        <v>Y</v>
      </c>
      <c r="K254" s="4"/>
      <c r="L254" s="4"/>
      <c r="M254" s="8" t="s">
        <v>23349</v>
      </c>
      <c r="N254" s="8" t="s">
        <v>467</v>
      </c>
      <c r="O254" s="83" t="s">
        <v>463</v>
      </c>
      <c r="P254" s="60"/>
      <c r="Q254" s="79"/>
      <c r="R254" s="8" t="s">
        <v>20</v>
      </c>
      <c r="S254" s="8" t="s">
        <v>826</v>
      </c>
      <c r="T254" s="79"/>
      <c r="U254"/>
      <c r="X254" s="31"/>
      <c r="Y254" s="31"/>
      <c r="Z254" s="31"/>
      <c r="AA254" s="31"/>
      <c r="AB254" s="31"/>
      <c r="AC254" s="194"/>
      <c r="AD254" s="194"/>
      <c r="AE254" s="194"/>
      <c r="AF254" s="194"/>
      <c r="AG254" s="194"/>
      <c r="AH254" s="126"/>
      <c r="AI254" s="126"/>
      <c r="AJ254" s="126"/>
      <c r="AK254" s="31"/>
      <c r="AL254" s="31"/>
      <c r="AM254" s="31"/>
      <c r="AU254" s="100"/>
      <c r="AV254" s="100"/>
      <c r="AW254" s="100"/>
      <c r="AX254" s="100"/>
      <c r="AY254" s="100"/>
      <c r="AZ254" s="100"/>
      <c r="BA254" s="100"/>
      <c r="BB254" s="31"/>
    </row>
    <row r="255" spans="1:54" s="100" customFormat="1" ht="16" customHeight="1">
      <c r="A255" s="38">
        <v>252</v>
      </c>
      <c r="B255" s="73" t="s">
        <v>18360</v>
      </c>
      <c r="C255" s="8" t="s">
        <v>18070</v>
      </c>
      <c r="D255" s="8" t="s">
        <v>9971</v>
      </c>
      <c r="E255" s="8"/>
      <c r="F255" s="8" t="s">
        <v>18655</v>
      </c>
      <c r="G255" s="8" t="s">
        <v>18656</v>
      </c>
      <c r="H255" s="8" t="s">
        <v>22503</v>
      </c>
      <c r="I255" s="51" t="s">
        <v>21</v>
      </c>
      <c r="J255" s="8" t="str">
        <f>IF('Wilms files'!L255&gt;0, "Y", "N")</f>
        <v>Y</v>
      </c>
      <c r="K255" s="4" t="s">
        <v>455</v>
      </c>
      <c r="L255" s="4" t="s">
        <v>21</v>
      </c>
      <c r="M255" s="8" t="s">
        <v>23346</v>
      </c>
      <c r="N255" s="8" t="s">
        <v>467</v>
      </c>
      <c r="O255" s="83" t="s">
        <v>463</v>
      </c>
      <c r="P255" s="60"/>
      <c r="Q255" s="51"/>
      <c r="R255" s="8" t="s">
        <v>20</v>
      </c>
      <c r="S255" s="8" t="s">
        <v>6887</v>
      </c>
      <c r="T255" s="38"/>
      <c r="U255"/>
      <c r="W255" s="29"/>
      <c r="X255" s="29"/>
      <c r="Y255" s="29"/>
      <c r="Z255" s="29"/>
      <c r="AA255" s="29"/>
      <c r="AB255" s="29"/>
      <c r="AC255" s="461"/>
      <c r="AD255" s="461"/>
      <c r="AE255" s="461"/>
      <c r="AF255" s="461"/>
      <c r="AG255" s="461"/>
      <c r="AH255" s="169"/>
      <c r="AI255" s="169"/>
      <c r="AJ255" s="169"/>
      <c r="AK255" s="31"/>
      <c r="AL255" s="31"/>
      <c r="AM255" s="31"/>
      <c r="AN255" s="31"/>
      <c r="AO255" s="27"/>
    </row>
    <row r="256" spans="1:54" s="100" customFormat="1" ht="16" customHeight="1">
      <c r="A256" s="38">
        <v>253</v>
      </c>
      <c r="B256" s="73" t="s">
        <v>18360</v>
      </c>
      <c r="C256" s="8" t="s">
        <v>18659</v>
      </c>
      <c r="D256" s="8" t="s">
        <v>9971</v>
      </c>
      <c r="E256" s="8"/>
      <c r="F256" s="8" t="s">
        <v>18660</v>
      </c>
      <c r="G256" s="8" t="s">
        <v>18661</v>
      </c>
      <c r="H256" s="8" t="s">
        <v>22504</v>
      </c>
      <c r="I256" s="51" t="s">
        <v>21</v>
      </c>
      <c r="J256" s="8" t="str">
        <f>IF('Wilms files'!L256&gt;0, "Y", "N")</f>
        <v>Y</v>
      </c>
      <c r="K256" s="4" t="s">
        <v>455</v>
      </c>
      <c r="L256" s="4" t="s">
        <v>21</v>
      </c>
      <c r="M256" s="8" t="s">
        <v>23350</v>
      </c>
      <c r="N256" s="8" t="s">
        <v>9994</v>
      </c>
      <c r="O256" s="83" t="s">
        <v>463</v>
      </c>
      <c r="P256" s="60"/>
      <c r="Q256" s="51"/>
      <c r="R256" s="8" t="s">
        <v>20</v>
      </c>
      <c r="S256" s="8" t="s">
        <v>9879</v>
      </c>
      <c r="T256" s="38"/>
      <c r="U256"/>
      <c r="W256" s="29"/>
      <c r="X256" s="29"/>
      <c r="Y256" s="29"/>
      <c r="Z256" s="29"/>
      <c r="AA256" s="29"/>
      <c r="AB256" s="29"/>
      <c r="AC256" s="461"/>
      <c r="AD256" s="461"/>
      <c r="AE256" s="461"/>
      <c r="AF256" s="461"/>
      <c r="AG256" s="461"/>
      <c r="AH256" s="169"/>
      <c r="AI256" s="169"/>
      <c r="AJ256" s="169"/>
      <c r="AK256" s="31"/>
      <c r="AL256" s="31"/>
      <c r="AM256" s="31"/>
      <c r="AN256" s="31"/>
      <c r="AO256" s="27"/>
    </row>
    <row r="257" spans="1:41" s="100" customFormat="1" ht="16" customHeight="1">
      <c r="A257" s="38">
        <v>254</v>
      </c>
      <c r="B257" s="73" t="s">
        <v>18360</v>
      </c>
      <c r="C257" s="8" t="s">
        <v>18664</v>
      </c>
      <c r="D257" s="8" t="s">
        <v>9971</v>
      </c>
      <c r="E257" s="8"/>
      <c r="F257" s="8" t="s">
        <v>18665</v>
      </c>
      <c r="G257" s="8" t="s">
        <v>18666</v>
      </c>
      <c r="H257" s="8" t="s">
        <v>22505</v>
      </c>
      <c r="I257" s="51" t="s">
        <v>21</v>
      </c>
      <c r="J257" s="8" t="str">
        <f>IF('Wilms files'!L257&gt;0, "Y", "N")</f>
        <v>Y</v>
      </c>
      <c r="K257" s="4" t="s">
        <v>455</v>
      </c>
      <c r="L257" s="4" t="s">
        <v>21</v>
      </c>
      <c r="M257" s="8" t="s">
        <v>23351</v>
      </c>
      <c r="N257" s="8" t="s">
        <v>9996</v>
      </c>
      <c r="O257" s="83" t="s">
        <v>463</v>
      </c>
      <c r="P257" s="60"/>
      <c r="Q257" s="51"/>
      <c r="R257" s="8" t="s">
        <v>20</v>
      </c>
      <c r="S257" s="8" t="s">
        <v>936</v>
      </c>
      <c r="T257" s="38"/>
      <c r="U257"/>
      <c r="W257" s="29"/>
      <c r="X257" s="29"/>
      <c r="Y257" s="29"/>
      <c r="Z257" s="29"/>
      <c r="AA257" s="29"/>
      <c r="AB257" s="29"/>
      <c r="AC257" s="461"/>
      <c r="AD257" s="461"/>
      <c r="AE257" s="461"/>
      <c r="AF257" s="461"/>
      <c r="AG257" s="461"/>
      <c r="AH257" s="169"/>
      <c r="AI257" s="169"/>
      <c r="AJ257" s="169"/>
      <c r="AK257" s="31"/>
      <c r="AL257" s="31"/>
      <c r="AM257" s="31"/>
      <c r="AN257" s="31"/>
      <c r="AO257" s="27"/>
    </row>
    <row r="258" spans="1:41" ht="16" customHeight="1">
      <c r="A258" s="38">
        <v>255</v>
      </c>
      <c r="B258" s="73" t="s">
        <v>18360</v>
      </c>
      <c r="C258" s="8" t="s">
        <v>18664</v>
      </c>
      <c r="D258" s="8" t="s">
        <v>9971</v>
      </c>
      <c r="E258" s="8"/>
      <c r="F258" s="8" t="s">
        <v>18669</v>
      </c>
      <c r="G258" s="8" t="s">
        <v>18670</v>
      </c>
      <c r="H258" s="8" t="s">
        <v>22506</v>
      </c>
      <c r="I258" s="51" t="s">
        <v>21</v>
      </c>
      <c r="J258" s="8" t="str">
        <f>IF('Wilms files'!L258&gt;0, "Y", "N")</f>
        <v>Y</v>
      </c>
      <c r="K258" s="4" t="s">
        <v>455</v>
      </c>
      <c r="L258" s="4" t="s">
        <v>21</v>
      </c>
      <c r="M258" s="8" t="s">
        <v>23352</v>
      </c>
      <c r="N258" s="8" t="s">
        <v>9996</v>
      </c>
      <c r="O258" s="83" t="s">
        <v>463</v>
      </c>
      <c r="P258" s="60"/>
      <c r="Q258" s="51"/>
      <c r="R258" s="8" t="s">
        <v>20</v>
      </c>
      <c r="S258" s="8" t="s">
        <v>290</v>
      </c>
      <c r="T258" s="73"/>
      <c r="W258" s="29"/>
      <c r="X258" s="29"/>
      <c r="Y258" s="29"/>
      <c r="Z258" s="29"/>
      <c r="AA258" s="29"/>
      <c r="AB258" s="29"/>
      <c r="AC258" s="461"/>
      <c r="AD258" s="461"/>
      <c r="AE258" s="461"/>
      <c r="AF258" s="461"/>
      <c r="AG258" s="461"/>
      <c r="AH258" s="169"/>
      <c r="AI258" s="169"/>
      <c r="AJ258" s="169"/>
      <c r="AK258" s="100"/>
      <c r="AL258" s="100"/>
    </row>
    <row r="259" spans="1:41" ht="16" customHeight="1">
      <c r="A259" s="38">
        <v>256</v>
      </c>
      <c r="B259" s="73" t="s">
        <v>18360</v>
      </c>
      <c r="C259" s="8" t="s">
        <v>18664</v>
      </c>
      <c r="D259" s="8" t="s">
        <v>9971</v>
      </c>
      <c r="E259" s="8"/>
      <c r="F259" s="8" t="s">
        <v>18673</v>
      </c>
      <c r="G259" s="8" t="s">
        <v>18674</v>
      </c>
      <c r="H259" s="8" t="s">
        <v>22507</v>
      </c>
      <c r="I259" s="51" t="s">
        <v>21</v>
      </c>
      <c r="J259" s="8" t="str">
        <f>IF('Wilms files'!L259&gt;0, "Y", "N")</f>
        <v>Y</v>
      </c>
      <c r="K259" s="4" t="s">
        <v>455</v>
      </c>
      <c r="L259" s="4" t="s">
        <v>21</v>
      </c>
      <c r="M259" s="8" t="s">
        <v>23353</v>
      </c>
      <c r="N259" s="8" t="s">
        <v>9996</v>
      </c>
      <c r="O259" s="83" t="s">
        <v>463</v>
      </c>
      <c r="P259" s="60"/>
      <c r="Q259" s="51"/>
      <c r="R259" s="8" t="s">
        <v>20</v>
      </c>
      <c r="S259" s="8" t="s">
        <v>621</v>
      </c>
      <c r="T259" s="73"/>
      <c r="W259" s="29"/>
      <c r="X259" s="29"/>
      <c r="Y259" s="29"/>
      <c r="Z259" s="29"/>
      <c r="AA259" s="29"/>
      <c r="AB259" s="29"/>
      <c r="AC259" s="461"/>
      <c r="AD259" s="461"/>
      <c r="AE259" s="461"/>
      <c r="AF259" s="461"/>
      <c r="AG259" s="461"/>
      <c r="AH259" s="169"/>
      <c r="AI259" s="169"/>
      <c r="AJ259" s="169"/>
      <c r="AK259" s="100"/>
      <c r="AL259" s="100"/>
    </row>
    <row r="260" spans="1:41" ht="16" customHeight="1">
      <c r="A260" s="38">
        <v>257</v>
      </c>
      <c r="B260" s="73" t="s">
        <v>18360</v>
      </c>
      <c r="C260" s="8" t="s">
        <v>18677</v>
      </c>
      <c r="D260" s="8" t="s">
        <v>18084</v>
      </c>
      <c r="E260" s="8"/>
      <c r="F260" s="8" t="s">
        <v>18678</v>
      </c>
      <c r="G260" s="8" t="s">
        <v>18679</v>
      </c>
      <c r="H260" s="38" t="s">
        <v>22508</v>
      </c>
      <c r="I260" s="51" t="s">
        <v>21</v>
      </c>
      <c r="J260" s="8" t="str">
        <f>IF('Wilms files'!L260&gt;0, "Y", "N")</f>
        <v>Y</v>
      </c>
      <c r="K260" s="4" t="s">
        <v>455</v>
      </c>
      <c r="L260" s="4" t="s">
        <v>21</v>
      </c>
      <c r="M260" s="8" t="s">
        <v>23354</v>
      </c>
      <c r="N260" s="8" t="s">
        <v>449</v>
      </c>
      <c r="O260" s="83" t="s">
        <v>454</v>
      </c>
      <c r="P260" s="60" t="s">
        <v>23313</v>
      </c>
      <c r="Q260" s="51"/>
      <c r="R260" s="8" t="s">
        <v>20</v>
      </c>
      <c r="S260" s="8" t="s">
        <v>270</v>
      </c>
      <c r="T260" s="73"/>
      <c r="W260" s="29"/>
      <c r="X260" s="31"/>
      <c r="Y260" s="31"/>
      <c r="Z260" s="31"/>
      <c r="AA260" s="31"/>
      <c r="AB260" s="31"/>
      <c r="AC260" s="194"/>
      <c r="AD260" s="194"/>
      <c r="AE260" s="194"/>
      <c r="AF260" s="194"/>
      <c r="AG260" s="194"/>
      <c r="AH260" s="126"/>
      <c r="AI260" s="126"/>
      <c r="AJ260" s="126"/>
      <c r="AK260" s="31"/>
      <c r="AL260" s="100"/>
    </row>
    <row r="261" spans="1:41" ht="16" customHeight="1">
      <c r="A261" s="38">
        <v>258</v>
      </c>
      <c r="B261" s="73" t="s">
        <v>18360</v>
      </c>
      <c r="C261" s="8" t="s">
        <v>18677</v>
      </c>
      <c r="D261" s="8" t="s">
        <v>9971</v>
      </c>
      <c r="E261" s="8"/>
      <c r="F261" s="8" t="s">
        <v>18682</v>
      </c>
      <c r="G261" s="8" t="s">
        <v>18683</v>
      </c>
      <c r="H261" s="38" t="s">
        <v>22509</v>
      </c>
      <c r="I261" s="51" t="s">
        <v>21</v>
      </c>
      <c r="J261" s="8" t="str">
        <f>IF('Wilms files'!L261&gt;0, "Y", "N")</f>
        <v>Y</v>
      </c>
      <c r="K261" s="4" t="s">
        <v>455</v>
      </c>
      <c r="L261" s="4" t="s">
        <v>21</v>
      </c>
      <c r="M261" s="8" t="s">
        <v>23355</v>
      </c>
      <c r="N261" s="8" t="s">
        <v>449</v>
      </c>
      <c r="O261" s="83" t="s">
        <v>454</v>
      </c>
      <c r="P261" s="60" t="s">
        <v>23313</v>
      </c>
      <c r="Q261" s="51"/>
      <c r="R261" s="8" t="s">
        <v>20</v>
      </c>
      <c r="S261" s="8" t="s">
        <v>279</v>
      </c>
      <c r="T261" s="73"/>
      <c r="W261" s="29"/>
      <c r="X261" s="31"/>
      <c r="Y261" s="31"/>
      <c r="Z261" s="31"/>
      <c r="AA261" s="31"/>
      <c r="AB261" s="31"/>
      <c r="AC261" s="194"/>
      <c r="AD261" s="194"/>
      <c r="AE261" s="194"/>
      <c r="AF261" s="194"/>
      <c r="AG261" s="194"/>
      <c r="AH261" s="126"/>
      <c r="AI261" s="126"/>
      <c r="AJ261" s="126"/>
      <c r="AK261" s="31"/>
      <c r="AL261" s="100"/>
    </row>
    <row r="262" spans="1:41" ht="16" customHeight="1">
      <c r="A262" s="38">
        <v>259</v>
      </c>
      <c r="B262" s="73" t="s">
        <v>18360</v>
      </c>
      <c r="C262" s="8" t="s">
        <v>18677</v>
      </c>
      <c r="D262" s="8" t="s">
        <v>9971</v>
      </c>
      <c r="E262" s="8"/>
      <c r="F262" s="8" t="s">
        <v>18687</v>
      </c>
      <c r="G262" s="8" t="s">
        <v>18688</v>
      </c>
      <c r="H262" s="38" t="s">
        <v>22510</v>
      </c>
      <c r="I262" s="51" t="s">
        <v>21</v>
      </c>
      <c r="J262" s="8" t="str">
        <f>IF('Wilms files'!L262&gt;0, "Y", "N")</f>
        <v>Y</v>
      </c>
      <c r="K262" s="4" t="s">
        <v>455</v>
      </c>
      <c r="L262" s="4" t="s">
        <v>21</v>
      </c>
      <c r="M262" s="8" t="s">
        <v>23356</v>
      </c>
      <c r="N262" s="8" t="s">
        <v>449</v>
      </c>
      <c r="O262" s="83" t="s">
        <v>454</v>
      </c>
      <c r="P262" s="60" t="s">
        <v>23313</v>
      </c>
      <c r="Q262" s="51"/>
      <c r="R262" s="8" t="s">
        <v>20</v>
      </c>
      <c r="S262" s="8" t="s">
        <v>18686</v>
      </c>
      <c r="T262" s="73"/>
      <c r="W262" s="29"/>
      <c r="X262" s="31"/>
      <c r="Y262" s="31"/>
      <c r="Z262" s="31"/>
      <c r="AA262" s="31"/>
      <c r="AB262" s="31"/>
      <c r="AC262" s="194"/>
      <c r="AD262" s="194"/>
      <c r="AE262" s="194"/>
      <c r="AF262" s="194"/>
      <c r="AG262" s="194"/>
      <c r="AH262" s="126"/>
      <c r="AI262" s="126"/>
      <c r="AJ262" s="126"/>
      <c r="AK262" s="31"/>
      <c r="AL262" s="100"/>
    </row>
    <row r="263" spans="1:41" ht="16" customHeight="1">
      <c r="A263" s="38">
        <v>260</v>
      </c>
      <c r="B263" s="73" t="s">
        <v>18360</v>
      </c>
      <c r="C263" s="8" t="s">
        <v>18677</v>
      </c>
      <c r="D263" s="8" t="s">
        <v>9971</v>
      </c>
      <c r="E263" s="8"/>
      <c r="F263" s="8" t="s">
        <v>18691</v>
      </c>
      <c r="G263" s="8" t="s">
        <v>18692</v>
      </c>
      <c r="H263" s="38" t="s">
        <v>22511</v>
      </c>
      <c r="I263" s="51" t="s">
        <v>21</v>
      </c>
      <c r="J263" s="8" t="str">
        <f>IF('Wilms files'!L263&gt;0, "Y", "N")</f>
        <v>Y</v>
      </c>
      <c r="K263" s="4"/>
      <c r="L263" s="4"/>
      <c r="M263" s="8" t="s">
        <v>23357</v>
      </c>
      <c r="N263" s="8" t="s">
        <v>449</v>
      </c>
      <c r="O263" s="83" t="s">
        <v>454</v>
      </c>
      <c r="P263" s="60" t="s">
        <v>23313</v>
      </c>
      <c r="Q263" s="51"/>
      <c r="R263" s="8" t="s">
        <v>20</v>
      </c>
      <c r="S263" s="8" t="s">
        <v>5866</v>
      </c>
      <c r="T263" s="73"/>
      <c r="W263" s="264"/>
      <c r="X263" s="31"/>
      <c r="Y263" s="31"/>
      <c r="Z263" s="31"/>
      <c r="AA263" s="31"/>
      <c r="AB263" s="31"/>
      <c r="AC263" s="194"/>
      <c r="AD263" s="194"/>
      <c r="AE263" s="194"/>
      <c r="AF263" s="194"/>
      <c r="AG263" s="194"/>
      <c r="AH263" s="126"/>
      <c r="AI263" s="126"/>
      <c r="AJ263" s="126"/>
      <c r="AK263" s="27"/>
      <c r="AL263" s="100"/>
    </row>
    <row r="264" spans="1:41" ht="16" customHeight="1">
      <c r="A264" s="38">
        <v>261</v>
      </c>
      <c r="B264" s="73" t="s">
        <v>18360</v>
      </c>
      <c r="C264" s="8" t="s">
        <v>18677</v>
      </c>
      <c r="D264" s="8" t="s">
        <v>18084</v>
      </c>
      <c r="E264" s="8"/>
      <c r="F264" s="8" t="s">
        <v>18695</v>
      </c>
      <c r="G264" s="8" t="s">
        <v>18696</v>
      </c>
      <c r="H264" s="38" t="s">
        <v>22512</v>
      </c>
      <c r="I264" s="51" t="s">
        <v>21</v>
      </c>
      <c r="J264" s="8" t="str">
        <f>IF('Wilms files'!L264&gt;0, "Y", "N")</f>
        <v>Y</v>
      </c>
      <c r="K264" s="4" t="s">
        <v>455</v>
      </c>
      <c r="L264" s="4" t="s">
        <v>21</v>
      </c>
      <c r="M264" s="8" t="s">
        <v>23357</v>
      </c>
      <c r="N264" s="8" t="s">
        <v>449</v>
      </c>
      <c r="O264" s="83" t="s">
        <v>454</v>
      </c>
      <c r="P264" s="60" t="s">
        <v>23313</v>
      </c>
      <c r="Q264" s="51"/>
      <c r="R264" s="8" t="s">
        <v>20</v>
      </c>
      <c r="S264" s="8" t="s">
        <v>911</v>
      </c>
      <c r="T264" s="73"/>
      <c r="W264" s="100"/>
      <c r="X264" s="31"/>
      <c r="Y264" s="31"/>
      <c r="Z264" s="31"/>
      <c r="AA264" s="31"/>
      <c r="AB264" s="31"/>
      <c r="AC264" s="194"/>
      <c r="AD264" s="194"/>
      <c r="AE264" s="194"/>
      <c r="AF264" s="194"/>
      <c r="AG264" s="194"/>
      <c r="AH264" s="126"/>
      <c r="AI264" s="126"/>
      <c r="AJ264" s="126"/>
      <c r="AK264" s="31"/>
      <c r="AL264" s="100"/>
    </row>
    <row r="265" spans="1:41" ht="16" customHeight="1">
      <c r="A265" s="38">
        <v>262</v>
      </c>
      <c r="B265" s="51" t="s">
        <v>18360</v>
      </c>
      <c r="C265" s="8" t="s">
        <v>1388</v>
      </c>
      <c r="D265" s="8" t="s">
        <v>9971</v>
      </c>
      <c r="E265" s="8"/>
      <c r="F265" s="8" t="s">
        <v>18699</v>
      </c>
      <c r="G265" s="8" t="s">
        <v>18700</v>
      </c>
      <c r="H265" s="38" t="s">
        <v>22513</v>
      </c>
      <c r="I265" s="51" t="s">
        <v>21</v>
      </c>
      <c r="J265" s="8" t="str">
        <f>IF('Wilms files'!L265&gt;0, "Y", "N")</f>
        <v>Y</v>
      </c>
      <c r="K265" s="4" t="s">
        <v>455</v>
      </c>
      <c r="L265" s="4" t="s">
        <v>21</v>
      </c>
      <c r="M265" s="38" t="s">
        <v>23358</v>
      </c>
      <c r="N265" s="8" t="s">
        <v>460</v>
      </c>
      <c r="O265" s="83" t="s">
        <v>454</v>
      </c>
      <c r="P265" s="60" t="s">
        <v>9983</v>
      </c>
      <c r="Q265" s="51"/>
      <c r="R265" s="8" t="s">
        <v>20</v>
      </c>
      <c r="S265" s="8" t="s">
        <v>293</v>
      </c>
      <c r="T265" s="73"/>
      <c r="W265" s="100"/>
      <c r="X265" s="31"/>
      <c r="Y265" s="31"/>
      <c r="Z265" s="31"/>
      <c r="AA265" s="31"/>
      <c r="AB265" s="31"/>
      <c r="AC265" s="194"/>
      <c r="AD265" s="222"/>
      <c r="AE265" s="222"/>
      <c r="AF265" s="194"/>
      <c r="AG265" s="194"/>
      <c r="AH265" s="126"/>
      <c r="AI265" s="126"/>
      <c r="AJ265" s="126"/>
      <c r="AK265" s="31"/>
      <c r="AL265" s="100"/>
    </row>
    <row r="266" spans="1:41" ht="16" customHeight="1">
      <c r="A266" s="38">
        <v>263</v>
      </c>
      <c r="B266" s="51" t="s">
        <v>18360</v>
      </c>
      <c r="C266" s="8" t="s">
        <v>1388</v>
      </c>
      <c r="D266" s="8" t="s">
        <v>9971</v>
      </c>
      <c r="E266" s="8"/>
      <c r="F266" s="8" t="s">
        <v>18703</v>
      </c>
      <c r="G266" s="8" t="s">
        <v>18704</v>
      </c>
      <c r="H266" s="38" t="s">
        <v>22514</v>
      </c>
      <c r="I266" s="51" t="s">
        <v>21</v>
      </c>
      <c r="J266" s="8" t="str">
        <f>IF('Wilms files'!L266&gt;0, "Y", "N")</f>
        <v>Y</v>
      </c>
      <c r="K266" s="4" t="s">
        <v>455</v>
      </c>
      <c r="L266" s="4" t="s">
        <v>21</v>
      </c>
      <c r="M266" s="38" t="s">
        <v>23359</v>
      </c>
      <c r="N266" s="8" t="s">
        <v>460</v>
      </c>
      <c r="O266" s="83" t="s">
        <v>454</v>
      </c>
      <c r="P266" s="60" t="s">
        <v>9983</v>
      </c>
      <c r="Q266" s="51"/>
      <c r="R266" s="8" t="s">
        <v>20</v>
      </c>
      <c r="S266" s="8" t="s">
        <v>272</v>
      </c>
      <c r="T266" s="73"/>
      <c r="W266" s="100"/>
      <c r="X266" s="31"/>
      <c r="Y266" s="31"/>
      <c r="Z266" s="31"/>
      <c r="AA266" s="31"/>
      <c r="AB266" s="31"/>
      <c r="AC266" s="194"/>
      <c r="AD266" s="222"/>
      <c r="AE266" s="222"/>
      <c r="AF266" s="194"/>
      <c r="AG266" s="194"/>
      <c r="AH266" s="126"/>
      <c r="AI266" s="126"/>
      <c r="AJ266" s="126"/>
      <c r="AK266" s="31"/>
      <c r="AL266" s="100"/>
    </row>
    <row r="267" spans="1:41" ht="16" customHeight="1">
      <c r="A267" s="38">
        <v>264</v>
      </c>
      <c r="B267" s="51" t="s">
        <v>18360</v>
      </c>
      <c r="C267" s="8" t="s">
        <v>1388</v>
      </c>
      <c r="D267" s="8" t="s">
        <v>18085</v>
      </c>
      <c r="E267" s="8"/>
      <c r="F267" s="8" t="s">
        <v>18708</v>
      </c>
      <c r="G267" s="8" t="s">
        <v>18709</v>
      </c>
      <c r="H267" s="38" t="s">
        <v>22515</v>
      </c>
      <c r="I267" s="51" t="s">
        <v>21</v>
      </c>
      <c r="J267" s="8" t="str">
        <f>IF('Wilms files'!L267&gt;0, "Y", "N")</f>
        <v>Y</v>
      </c>
      <c r="K267" s="4"/>
      <c r="L267" s="4"/>
      <c r="M267" s="8" t="s">
        <v>23360</v>
      </c>
      <c r="N267" s="8" t="s">
        <v>460</v>
      </c>
      <c r="O267" s="83" t="s">
        <v>454</v>
      </c>
      <c r="P267" s="60" t="s">
        <v>9983</v>
      </c>
      <c r="Q267" s="51"/>
      <c r="R267" s="8" t="s">
        <v>20</v>
      </c>
      <c r="S267" s="8" t="s">
        <v>18707</v>
      </c>
      <c r="T267" s="73"/>
      <c r="W267" s="100"/>
      <c r="X267" s="31"/>
      <c r="Y267" s="31"/>
      <c r="Z267" s="31"/>
      <c r="AA267" s="31"/>
      <c r="AB267" s="31"/>
      <c r="AC267" s="194"/>
      <c r="AD267" s="194"/>
      <c r="AE267" s="194"/>
      <c r="AF267" s="194"/>
      <c r="AG267" s="194"/>
      <c r="AH267" s="126"/>
      <c r="AI267" s="126"/>
      <c r="AJ267" s="126"/>
      <c r="AK267" s="27"/>
      <c r="AL267" s="100"/>
    </row>
    <row r="268" spans="1:41" s="214" customFormat="1" ht="16" customHeight="1">
      <c r="A268" s="38">
        <v>265</v>
      </c>
      <c r="B268" s="51" t="s">
        <v>18360</v>
      </c>
      <c r="C268" s="8" t="s">
        <v>1390</v>
      </c>
      <c r="D268" s="8" t="s">
        <v>9971</v>
      </c>
      <c r="E268" s="8"/>
      <c r="F268" s="8" t="s">
        <v>18712</v>
      </c>
      <c r="G268" s="8" t="s">
        <v>18713</v>
      </c>
      <c r="H268" s="38" t="s">
        <v>22516</v>
      </c>
      <c r="I268" s="51" t="s">
        <v>21</v>
      </c>
      <c r="J268" s="8" t="str">
        <f>IF('Wilms files'!L268&gt;0, "Y", "N")</f>
        <v>Y</v>
      </c>
      <c r="K268" s="4" t="s">
        <v>455</v>
      </c>
      <c r="L268" s="4" t="s">
        <v>21</v>
      </c>
      <c r="M268" s="8" t="s">
        <v>23352</v>
      </c>
      <c r="N268" s="8" t="s">
        <v>471</v>
      </c>
      <c r="O268" s="83" t="s">
        <v>463</v>
      </c>
      <c r="P268" s="60" t="s">
        <v>9984</v>
      </c>
      <c r="Q268" s="51"/>
      <c r="R268" s="8" t="s">
        <v>20</v>
      </c>
      <c r="S268" s="8" t="s">
        <v>831</v>
      </c>
      <c r="T268" s="38"/>
      <c r="U268"/>
      <c r="W268" s="100"/>
      <c r="X268" s="31"/>
      <c r="Y268" s="31"/>
      <c r="Z268" s="31"/>
      <c r="AA268" s="31"/>
      <c r="AB268" s="31"/>
      <c r="AC268" s="194"/>
      <c r="AD268" s="222"/>
      <c r="AE268" s="194"/>
      <c r="AF268" s="194"/>
      <c r="AG268" s="194"/>
      <c r="AH268" s="126"/>
      <c r="AI268" s="126"/>
      <c r="AJ268" s="126"/>
      <c r="AK268" s="31"/>
      <c r="AL268" s="100"/>
    </row>
    <row r="269" spans="1:41" ht="16" customHeight="1">
      <c r="A269" s="38">
        <v>266</v>
      </c>
      <c r="B269" s="51" t="s">
        <v>18360</v>
      </c>
      <c r="C269" s="8" t="s">
        <v>1417</v>
      </c>
      <c r="D269" s="8" t="s">
        <v>9971</v>
      </c>
      <c r="E269" s="8"/>
      <c r="F269" s="8" t="s">
        <v>18716</v>
      </c>
      <c r="G269" s="8" t="s">
        <v>18717</v>
      </c>
      <c r="H269" s="38" t="s">
        <v>22517</v>
      </c>
      <c r="I269" s="51" t="s">
        <v>21</v>
      </c>
      <c r="J269" s="8" t="str">
        <f>IF('Wilms files'!L269&gt;0, "Y", "N")</f>
        <v>Y</v>
      </c>
      <c r="K269" s="4" t="s">
        <v>455</v>
      </c>
      <c r="L269" s="4" t="s">
        <v>21</v>
      </c>
      <c r="M269" s="38" t="s">
        <v>23361</v>
      </c>
      <c r="N269" s="8" t="s">
        <v>448</v>
      </c>
      <c r="O269" s="83" t="s">
        <v>463</v>
      </c>
      <c r="P269" s="60" t="s">
        <v>9991</v>
      </c>
      <c r="Q269" s="51"/>
      <c r="R269" s="8" t="s">
        <v>20</v>
      </c>
      <c r="S269" s="8" t="s">
        <v>9879</v>
      </c>
      <c r="T269" s="73"/>
      <c r="W269" s="100"/>
      <c r="X269" s="31"/>
      <c r="Y269" s="31"/>
      <c r="Z269" s="31"/>
      <c r="AA269" s="31"/>
      <c r="AB269" s="31"/>
      <c r="AC269" s="194"/>
      <c r="AD269" s="222"/>
      <c r="AE269" s="222"/>
      <c r="AF269" s="194"/>
      <c r="AG269" s="194"/>
      <c r="AH269" s="126"/>
      <c r="AI269" s="126"/>
      <c r="AJ269" s="126"/>
      <c r="AK269" s="31"/>
      <c r="AL269" s="100"/>
    </row>
    <row r="270" spans="1:41" ht="16" customHeight="1">
      <c r="A270" s="38">
        <v>267</v>
      </c>
      <c r="B270" s="51" t="s">
        <v>18360</v>
      </c>
      <c r="C270" s="8" t="s">
        <v>1419</v>
      </c>
      <c r="D270" s="8" t="s">
        <v>9971</v>
      </c>
      <c r="E270" s="8"/>
      <c r="F270" s="8" t="s">
        <v>18720</v>
      </c>
      <c r="G270" s="8" t="s">
        <v>18721</v>
      </c>
      <c r="H270" s="38" t="s">
        <v>22518</v>
      </c>
      <c r="I270" s="51" t="s">
        <v>21</v>
      </c>
      <c r="J270" s="8" t="str">
        <f>IF('Wilms files'!L270&gt;0, "Y", "N")</f>
        <v>Y</v>
      </c>
      <c r="K270" s="4" t="s">
        <v>455</v>
      </c>
      <c r="L270" s="4" t="s">
        <v>21</v>
      </c>
      <c r="M270" s="38" t="s">
        <v>23353</v>
      </c>
      <c r="N270" s="8" t="s">
        <v>460</v>
      </c>
      <c r="O270" s="83" t="s">
        <v>454</v>
      </c>
      <c r="P270" s="60" t="s">
        <v>9974</v>
      </c>
      <c r="Q270" s="51"/>
      <c r="R270" s="8" t="s">
        <v>20</v>
      </c>
      <c r="S270" s="8" t="s">
        <v>1017</v>
      </c>
      <c r="T270" s="73"/>
      <c r="W270" s="100"/>
      <c r="X270" s="31"/>
      <c r="Y270" s="31"/>
      <c r="Z270" s="31"/>
      <c r="AA270" s="31"/>
      <c r="AB270" s="31"/>
      <c r="AC270" s="194"/>
      <c r="AD270" s="222"/>
      <c r="AE270" s="222"/>
      <c r="AF270" s="194"/>
      <c r="AG270" s="194"/>
      <c r="AH270" s="126"/>
      <c r="AI270" s="126"/>
      <c r="AJ270" s="126"/>
      <c r="AK270" s="31"/>
      <c r="AL270" s="100"/>
    </row>
    <row r="271" spans="1:41" ht="16" customHeight="1">
      <c r="A271" s="38">
        <v>268</v>
      </c>
      <c r="B271" s="51" t="s">
        <v>18360</v>
      </c>
      <c r="C271" s="8" t="s">
        <v>1419</v>
      </c>
      <c r="D271" s="8" t="s">
        <v>18085</v>
      </c>
      <c r="E271" s="8"/>
      <c r="F271" s="8" t="s">
        <v>18724</v>
      </c>
      <c r="G271" s="8" t="s">
        <v>18725</v>
      </c>
      <c r="H271" s="38" t="s">
        <v>22519</v>
      </c>
      <c r="I271" s="51" t="s">
        <v>21</v>
      </c>
      <c r="J271" s="8" t="str">
        <f>IF('Wilms files'!L271&gt;0, "Y", "N")</f>
        <v>Y</v>
      </c>
      <c r="K271" s="4" t="s">
        <v>455</v>
      </c>
      <c r="L271" s="4" t="s">
        <v>21</v>
      </c>
      <c r="M271" s="8" t="s">
        <v>23362</v>
      </c>
      <c r="N271" s="8" t="s">
        <v>460</v>
      </c>
      <c r="O271" s="83" t="s">
        <v>454</v>
      </c>
      <c r="P271" s="60" t="s">
        <v>23310</v>
      </c>
      <c r="Q271" s="51"/>
      <c r="R271" s="8" t="s">
        <v>20</v>
      </c>
      <c r="S271" s="8" t="s">
        <v>632</v>
      </c>
      <c r="T271" s="73"/>
      <c r="W271" s="100"/>
      <c r="X271" s="31"/>
      <c r="Y271" s="31"/>
      <c r="Z271" s="31"/>
      <c r="AA271" s="31"/>
      <c r="AB271" s="31"/>
      <c r="AC271" s="194"/>
      <c r="AD271" s="194"/>
      <c r="AE271" s="194"/>
      <c r="AF271" s="194"/>
      <c r="AG271" s="194"/>
      <c r="AH271" s="126"/>
      <c r="AI271" s="126"/>
      <c r="AJ271" s="126"/>
      <c r="AK271" s="31"/>
      <c r="AL271" s="100"/>
    </row>
    <row r="272" spans="1:41" ht="16" customHeight="1">
      <c r="A272" s="38">
        <v>269</v>
      </c>
      <c r="B272" s="73" t="s">
        <v>18360</v>
      </c>
      <c r="C272" s="8" t="s">
        <v>1424</v>
      </c>
      <c r="D272" s="8" t="s">
        <v>9971</v>
      </c>
      <c r="E272" s="8"/>
      <c r="F272" s="8" t="s">
        <v>18728</v>
      </c>
      <c r="G272" s="8" t="s">
        <v>18729</v>
      </c>
      <c r="H272" s="38" t="s">
        <v>22520</v>
      </c>
      <c r="I272" s="51" t="s">
        <v>21</v>
      </c>
      <c r="J272" s="8" t="str">
        <f>IF('Wilms files'!L272&gt;0, "Y", "N")</f>
        <v>Y</v>
      </c>
      <c r="K272" s="4" t="s">
        <v>450</v>
      </c>
      <c r="L272" s="4" t="s">
        <v>21</v>
      </c>
      <c r="M272" s="8" t="s">
        <v>18730</v>
      </c>
      <c r="N272" s="31" t="s">
        <v>460</v>
      </c>
      <c r="O272" s="83" t="s">
        <v>463</v>
      </c>
      <c r="P272" s="60" t="s">
        <v>22918</v>
      </c>
      <c r="Q272" s="51"/>
      <c r="R272" s="8" t="s">
        <v>20</v>
      </c>
      <c r="S272" s="8" t="s">
        <v>281</v>
      </c>
      <c r="T272" s="73"/>
      <c r="W272" s="100"/>
      <c r="X272" s="29"/>
      <c r="Y272" s="29"/>
      <c r="Z272" s="29"/>
      <c r="AA272" s="29"/>
      <c r="AB272" s="29"/>
      <c r="AC272" s="461"/>
      <c r="AD272" s="587"/>
      <c r="AE272" s="461"/>
      <c r="AF272" s="461"/>
      <c r="AG272" s="461"/>
      <c r="AH272" s="29"/>
      <c r="AI272" s="29"/>
      <c r="AJ272" s="29"/>
      <c r="AK272" s="27"/>
      <c r="AL272" s="100"/>
    </row>
    <row r="273" spans="1:40" ht="16" customHeight="1">
      <c r="A273" s="38">
        <v>270</v>
      </c>
      <c r="B273" s="73" t="s">
        <v>18360</v>
      </c>
      <c r="C273" s="8" t="s">
        <v>1424</v>
      </c>
      <c r="D273" s="8" t="s">
        <v>9971</v>
      </c>
      <c r="E273" s="8"/>
      <c r="F273" s="8" t="s">
        <v>18733</v>
      </c>
      <c r="G273" s="8" t="s">
        <v>18734</v>
      </c>
      <c r="H273" s="38" t="s">
        <v>22521</v>
      </c>
      <c r="I273" s="51" t="s">
        <v>21</v>
      </c>
      <c r="J273" s="8" t="str">
        <f>IF('Wilms files'!L273&gt;0, "Y", "N")</f>
        <v>Y</v>
      </c>
      <c r="K273" s="4" t="s">
        <v>450</v>
      </c>
      <c r="L273" s="4" t="s">
        <v>21</v>
      </c>
      <c r="M273" s="38" t="s">
        <v>23363</v>
      </c>
      <c r="N273" s="8" t="s">
        <v>461</v>
      </c>
      <c r="O273" s="83" t="s">
        <v>463</v>
      </c>
      <c r="P273" s="60" t="s">
        <v>23693</v>
      </c>
      <c r="Q273" s="51"/>
      <c r="R273" s="8" t="s">
        <v>20</v>
      </c>
      <c r="S273" s="8" t="s">
        <v>270</v>
      </c>
      <c r="T273" s="73"/>
      <c r="W273" s="100"/>
      <c r="X273" s="31"/>
      <c r="Y273" s="31"/>
      <c r="Z273" s="31"/>
      <c r="AA273" s="31"/>
      <c r="AB273" s="31"/>
      <c r="AC273" s="194"/>
      <c r="AD273" s="222"/>
      <c r="AE273" s="222"/>
      <c r="AF273" s="194"/>
      <c r="AG273" s="194"/>
      <c r="AH273" s="126"/>
      <c r="AI273" s="126"/>
      <c r="AJ273" s="126"/>
      <c r="AK273" s="31"/>
      <c r="AL273" s="100"/>
    </row>
    <row r="274" spans="1:40" s="27" customFormat="1" ht="16" customHeight="1">
      <c r="A274" s="38">
        <v>271</v>
      </c>
      <c r="B274" s="51" t="s">
        <v>18360</v>
      </c>
      <c r="C274" s="8" t="s">
        <v>1426</v>
      </c>
      <c r="D274" s="8" t="s">
        <v>9971</v>
      </c>
      <c r="E274" s="8"/>
      <c r="F274" s="8" t="s">
        <v>18738</v>
      </c>
      <c r="G274" s="8" t="s">
        <v>18739</v>
      </c>
      <c r="H274" s="38" t="s">
        <v>22522</v>
      </c>
      <c r="I274" s="51" t="s">
        <v>21</v>
      </c>
      <c r="J274" s="8" t="str">
        <f>IF('Wilms files'!L274&gt;0, "Y", "N")</f>
        <v>Y</v>
      </c>
      <c r="K274" s="4" t="s">
        <v>455</v>
      </c>
      <c r="L274" s="4" t="s">
        <v>21</v>
      </c>
      <c r="M274" s="38" t="s">
        <v>23364</v>
      </c>
      <c r="N274" s="8" t="s">
        <v>461</v>
      </c>
      <c r="O274" s="83" t="s">
        <v>454</v>
      </c>
      <c r="P274" s="60" t="s">
        <v>9993</v>
      </c>
      <c r="Q274" s="8"/>
      <c r="R274" s="8" t="s">
        <v>20</v>
      </c>
      <c r="S274" s="8" t="s">
        <v>18737</v>
      </c>
      <c r="T274" s="79"/>
      <c r="U274"/>
      <c r="V274" s="31"/>
      <c r="W274" s="100"/>
      <c r="X274" s="31"/>
      <c r="Y274" s="31"/>
      <c r="Z274" s="31"/>
      <c r="AA274" s="31"/>
      <c r="AB274" s="31"/>
      <c r="AC274" s="194"/>
      <c r="AD274" s="222"/>
      <c r="AE274" s="222"/>
      <c r="AF274" s="194"/>
      <c r="AG274" s="194"/>
      <c r="AH274" s="126"/>
      <c r="AI274" s="126"/>
      <c r="AJ274" s="126"/>
      <c r="AK274" s="31"/>
      <c r="AL274" s="31"/>
      <c r="AM274" s="31"/>
      <c r="AN274" s="31"/>
    </row>
    <row r="275" spans="1:40" s="27" customFormat="1" ht="16" customHeight="1">
      <c r="A275" s="38">
        <v>272</v>
      </c>
      <c r="B275" s="73" t="s">
        <v>18360</v>
      </c>
      <c r="C275" s="8" t="s">
        <v>1429</v>
      </c>
      <c r="D275" s="8" t="s">
        <v>9971</v>
      </c>
      <c r="E275" s="8"/>
      <c r="F275" s="8" t="s">
        <v>18742</v>
      </c>
      <c r="G275" s="8" t="s">
        <v>18743</v>
      </c>
      <c r="H275" s="38" t="s">
        <v>22523</v>
      </c>
      <c r="I275" s="51" t="s">
        <v>21</v>
      </c>
      <c r="J275" s="8" t="str">
        <f>IF('Wilms files'!L275&gt;0, "Y", "N")</f>
        <v>Y</v>
      </c>
      <c r="K275" s="4"/>
      <c r="L275" s="4"/>
      <c r="M275" s="8" t="s">
        <v>22286</v>
      </c>
      <c r="N275" s="8"/>
      <c r="O275" s="83"/>
      <c r="P275" s="60"/>
      <c r="Q275" s="8"/>
      <c r="R275" s="8" t="s">
        <v>20</v>
      </c>
      <c r="S275" s="8" t="s">
        <v>16213</v>
      </c>
      <c r="T275" s="79"/>
      <c r="U275"/>
      <c r="V275" s="31"/>
      <c r="X275" s="31"/>
      <c r="Y275" s="31"/>
      <c r="Z275" s="31"/>
      <c r="AA275" s="31"/>
      <c r="AB275" s="31"/>
      <c r="AC275" s="194"/>
      <c r="AD275" s="194"/>
      <c r="AE275" s="194"/>
      <c r="AF275" s="194"/>
      <c r="AG275" s="194"/>
      <c r="AH275" s="126"/>
      <c r="AI275" s="126"/>
      <c r="AJ275" s="126"/>
      <c r="AL275" s="31"/>
      <c r="AM275" s="31"/>
      <c r="AN275" s="31"/>
    </row>
    <row r="276" spans="1:40" s="27" customFormat="1" ht="16" customHeight="1">
      <c r="A276" s="38">
        <v>273</v>
      </c>
      <c r="B276" s="73" t="s">
        <v>18360</v>
      </c>
      <c r="C276" s="8" t="s">
        <v>1431</v>
      </c>
      <c r="D276" s="8" t="s">
        <v>9971</v>
      </c>
      <c r="E276" s="8"/>
      <c r="F276" s="8" t="s">
        <v>18746</v>
      </c>
      <c r="G276" s="8" t="s">
        <v>18747</v>
      </c>
      <c r="H276" s="38" t="s">
        <v>22524</v>
      </c>
      <c r="I276" s="51" t="s">
        <v>21</v>
      </c>
      <c r="J276" s="8" t="str">
        <f>IF('Wilms files'!L276&gt;0, "Y", "N")</f>
        <v>Y</v>
      </c>
      <c r="K276" s="4" t="s">
        <v>455</v>
      </c>
      <c r="L276" s="4" t="s">
        <v>21</v>
      </c>
      <c r="M276" s="8" t="s">
        <v>22286</v>
      </c>
      <c r="N276" s="8"/>
      <c r="O276" s="83"/>
      <c r="P276" s="60"/>
      <c r="Q276" s="8"/>
      <c r="R276" s="8" t="s">
        <v>20</v>
      </c>
      <c r="S276" s="8" t="s">
        <v>268</v>
      </c>
      <c r="T276" s="79"/>
      <c r="U276"/>
      <c r="V276" s="31"/>
      <c r="W276" s="29"/>
      <c r="X276" s="29"/>
      <c r="Y276" s="29"/>
      <c r="Z276" s="29"/>
      <c r="AA276" s="29"/>
      <c r="AB276" s="29"/>
      <c r="AC276" s="461"/>
      <c r="AD276" s="587"/>
      <c r="AE276" s="461"/>
      <c r="AF276" s="461"/>
      <c r="AG276" s="461"/>
      <c r="AH276" s="29"/>
      <c r="AI276" s="29"/>
      <c r="AJ276" s="29"/>
      <c r="AL276" s="31"/>
      <c r="AM276" s="31"/>
      <c r="AN276" s="31"/>
    </row>
    <row r="277" spans="1:40" s="27" customFormat="1" ht="16" customHeight="1">
      <c r="A277" s="38">
        <v>274</v>
      </c>
      <c r="B277" s="51" t="s">
        <v>18360</v>
      </c>
      <c r="C277" s="8" t="s">
        <v>18750</v>
      </c>
      <c r="D277" s="8" t="s">
        <v>9971</v>
      </c>
      <c r="E277" s="8"/>
      <c r="F277" s="8" t="s">
        <v>18751</v>
      </c>
      <c r="G277" s="8" t="s">
        <v>18752</v>
      </c>
      <c r="H277" s="38" t="s">
        <v>22525</v>
      </c>
      <c r="I277" s="51" t="s">
        <v>21</v>
      </c>
      <c r="J277" s="8" t="str">
        <f>IF('Wilms files'!L277&gt;0, "Y", "N")</f>
        <v>Y</v>
      </c>
      <c r="K277" s="4" t="s">
        <v>455</v>
      </c>
      <c r="L277" s="4" t="s">
        <v>21</v>
      </c>
      <c r="M277" s="8" t="s">
        <v>23365</v>
      </c>
      <c r="N277" s="8" t="s">
        <v>458</v>
      </c>
      <c r="O277" s="83" t="s">
        <v>454</v>
      </c>
      <c r="P277" s="60" t="s">
        <v>23314</v>
      </c>
      <c r="Q277" s="8"/>
      <c r="R277" s="8" t="s">
        <v>20</v>
      </c>
      <c r="S277" s="8" t="s">
        <v>281</v>
      </c>
      <c r="T277" s="79"/>
      <c r="U277"/>
      <c r="V277" s="31"/>
      <c r="W277" s="31"/>
      <c r="X277" s="31"/>
      <c r="Y277" s="31"/>
      <c r="Z277" s="31"/>
      <c r="AA277" s="31"/>
      <c r="AB277" s="31"/>
      <c r="AC277" s="194"/>
      <c r="AD277" s="194"/>
      <c r="AE277" s="194"/>
      <c r="AF277" s="194"/>
      <c r="AG277" s="194"/>
      <c r="AH277" s="126"/>
      <c r="AI277" s="126"/>
      <c r="AJ277" s="126"/>
      <c r="AK277" s="31"/>
      <c r="AL277" s="31"/>
      <c r="AM277" s="31"/>
      <c r="AN277" s="31"/>
    </row>
    <row r="278" spans="1:40" s="27" customFormat="1" ht="16" customHeight="1">
      <c r="A278" s="38">
        <v>275</v>
      </c>
      <c r="B278" s="51" t="s">
        <v>18360</v>
      </c>
      <c r="C278" s="8" t="s">
        <v>18750</v>
      </c>
      <c r="D278" s="8" t="s">
        <v>9971</v>
      </c>
      <c r="E278" s="8"/>
      <c r="F278" s="8" t="s">
        <v>18755</v>
      </c>
      <c r="G278" s="8" t="s">
        <v>18756</v>
      </c>
      <c r="H278" s="38" t="s">
        <v>22526</v>
      </c>
      <c r="I278" s="51" t="s">
        <v>21</v>
      </c>
      <c r="J278" s="8" t="str">
        <f>IF('Wilms files'!L278&gt;0, "Y", "N")</f>
        <v>Y</v>
      </c>
      <c r="K278" s="4" t="s">
        <v>455</v>
      </c>
      <c r="L278" s="4" t="s">
        <v>21</v>
      </c>
      <c r="M278" s="8" t="s">
        <v>23366</v>
      </c>
      <c r="N278" s="8" t="s">
        <v>458</v>
      </c>
      <c r="O278" s="83" t="s">
        <v>454</v>
      </c>
      <c r="P278" s="60" t="s">
        <v>23314</v>
      </c>
      <c r="Q278" s="8"/>
      <c r="R278" s="8" t="s">
        <v>20</v>
      </c>
      <c r="S278" s="8" t="s">
        <v>279</v>
      </c>
      <c r="T278" s="79"/>
      <c r="U278"/>
      <c r="V278" s="31"/>
      <c r="W278" s="31"/>
      <c r="X278" s="31"/>
      <c r="Y278" s="31"/>
      <c r="Z278" s="31"/>
      <c r="AA278" s="31"/>
      <c r="AB278" s="31"/>
      <c r="AC278" s="194"/>
      <c r="AD278" s="194"/>
      <c r="AE278" s="194"/>
      <c r="AF278" s="194"/>
      <c r="AG278" s="194"/>
      <c r="AH278" s="126"/>
      <c r="AI278" s="126"/>
      <c r="AJ278" s="126"/>
      <c r="AK278" s="31"/>
      <c r="AL278" s="31"/>
      <c r="AM278" s="31"/>
      <c r="AN278" s="31"/>
    </row>
    <row r="279" spans="1:40" s="27" customFormat="1" ht="16" customHeight="1">
      <c r="A279" s="38">
        <v>276</v>
      </c>
      <c r="B279" s="51" t="s">
        <v>18360</v>
      </c>
      <c r="C279" s="8" t="s">
        <v>18750</v>
      </c>
      <c r="D279" s="8" t="s">
        <v>18085</v>
      </c>
      <c r="E279" s="8"/>
      <c r="F279" s="8" t="s">
        <v>18759</v>
      </c>
      <c r="G279" s="8" t="s">
        <v>18760</v>
      </c>
      <c r="H279" s="38" t="s">
        <v>22527</v>
      </c>
      <c r="I279" s="51" t="s">
        <v>21</v>
      </c>
      <c r="J279" s="8" t="str">
        <f>IF('Wilms files'!L279&gt;0, "Y", "N")</f>
        <v>Y</v>
      </c>
      <c r="K279" s="4" t="s">
        <v>455</v>
      </c>
      <c r="L279" s="4" t="s">
        <v>21</v>
      </c>
      <c r="M279" s="8" t="s">
        <v>23367</v>
      </c>
      <c r="N279" s="8" t="s">
        <v>458</v>
      </c>
      <c r="O279" s="83" t="s">
        <v>454</v>
      </c>
      <c r="P279" s="60" t="s">
        <v>23314</v>
      </c>
      <c r="Q279" s="8"/>
      <c r="R279" s="8" t="s">
        <v>20</v>
      </c>
      <c r="S279" s="8" t="s">
        <v>986</v>
      </c>
      <c r="T279" s="79"/>
      <c r="U279"/>
      <c r="V279" s="31"/>
      <c r="W279" s="31"/>
      <c r="X279" s="31"/>
      <c r="Y279" s="31"/>
      <c r="Z279" s="31"/>
      <c r="AA279" s="31"/>
      <c r="AB279" s="31"/>
      <c r="AC279" s="194"/>
      <c r="AD279" s="194"/>
      <c r="AE279" s="194"/>
      <c r="AF279" s="194"/>
      <c r="AG279" s="194"/>
      <c r="AH279" s="126"/>
      <c r="AI279" s="126"/>
      <c r="AJ279" s="126"/>
      <c r="AK279" s="31"/>
      <c r="AL279" s="31"/>
      <c r="AM279" s="31"/>
      <c r="AN279" s="31"/>
    </row>
    <row r="280" spans="1:40" s="27" customFormat="1" ht="16" customHeight="1">
      <c r="A280" s="38">
        <v>277</v>
      </c>
      <c r="B280" s="51" t="s">
        <v>18360</v>
      </c>
      <c r="C280" s="8" t="s">
        <v>18763</v>
      </c>
      <c r="D280" s="8" t="s">
        <v>9971</v>
      </c>
      <c r="E280" s="8"/>
      <c r="F280" s="8" t="s">
        <v>18764</v>
      </c>
      <c r="G280" s="8" t="s">
        <v>18765</v>
      </c>
      <c r="H280" s="38" t="s">
        <v>22528</v>
      </c>
      <c r="I280" s="51" t="s">
        <v>21</v>
      </c>
      <c r="J280" s="8" t="str">
        <f>IF('Wilms files'!L280&gt;0, "Y", "N")</f>
        <v>Y</v>
      </c>
      <c r="K280" s="4" t="s">
        <v>450</v>
      </c>
      <c r="L280" s="4" t="s">
        <v>21</v>
      </c>
      <c r="M280" s="8" t="s">
        <v>14503</v>
      </c>
      <c r="N280" s="8" t="s">
        <v>468</v>
      </c>
      <c r="O280" s="83" t="s">
        <v>463</v>
      </c>
      <c r="P280" s="60" t="s">
        <v>19213</v>
      </c>
      <c r="Q280" s="8"/>
      <c r="R280" s="8" t="s">
        <v>20</v>
      </c>
      <c r="S280" s="8" t="s">
        <v>826</v>
      </c>
      <c r="T280" s="79"/>
      <c r="U280"/>
      <c r="V280" s="31"/>
      <c r="W280" s="31"/>
      <c r="X280" s="31"/>
      <c r="Y280" s="31"/>
      <c r="Z280" s="31"/>
      <c r="AA280" s="31"/>
      <c r="AB280" s="31"/>
      <c r="AC280" s="194"/>
      <c r="AD280" s="194"/>
      <c r="AE280" s="194"/>
      <c r="AF280" s="194"/>
      <c r="AG280" s="194"/>
      <c r="AH280" s="126"/>
      <c r="AI280" s="126"/>
      <c r="AJ280" s="126"/>
      <c r="AK280" s="31"/>
      <c r="AL280" s="31"/>
      <c r="AM280" s="31"/>
      <c r="AN280" s="31"/>
    </row>
    <row r="281" spans="1:40" s="27" customFormat="1" ht="16" customHeight="1">
      <c r="A281" s="38">
        <v>278</v>
      </c>
      <c r="B281" s="51" t="s">
        <v>18360</v>
      </c>
      <c r="C281" s="8" t="s">
        <v>18763</v>
      </c>
      <c r="D281" s="8" t="s">
        <v>9971</v>
      </c>
      <c r="E281" s="8"/>
      <c r="F281" s="8" t="s">
        <v>18768</v>
      </c>
      <c r="G281" s="8" t="s">
        <v>18769</v>
      </c>
      <c r="H281" s="38" t="s">
        <v>22529</v>
      </c>
      <c r="I281" s="51" t="s">
        <v>21</v>
      </c>
      <c r="J281" s="8" t="str">
        <f>IF('Wilms files'!L281&gt;0, "Y", "N")</f>
        <v>Y</v>
      </c>
      <c r="K281" s="4" t="s">
        <v>450</v>
      </c>
      <c r="L281" s="4" t="s">
        <v>21</v>
      </c>
      <c r="M281" s="8" t="s">
        <v>23368</v>
      </c>
      <c r="N281" s="8" t="s">
        <v>468</v>
      </c>
      <c r="O281" s="83" t="s">
        <v>463</v>
      </c>
      <c r="P281" s="60" t="s">
        <v>19213</v>
      </c>
      <c r="Q281" s="8"/>
      <c r="R281" s="8" t="s">
        <v>20</v>
      </c>
      <c r="S281" s="8" t="s">
        <v>986</v>
      </c>
      <c r="T281" s="79"/>
      <c r="U281"/>
      <c r="V281" s="31"/>
      <c r="W281" s="31"/>
      <c r="X281" s="31"/>
      <c r="Y281" s="31"/>
      <c r="Z281" s="31"/>
      <c r="AA281" s="31"/>
      <c r="AB281" s="31"/>
      <c r="AC281" s="194"/>
      <c r="AD281" s="194"/>
      <c r="AE281" s="194"/>
      <c r="AF281" s="194"/>
      <c r="AG281" s="194"/>
      <c r="AH281" s="126"/>
      <c r="AI281" s="126"/>
      <c r="AJ281" s="126"/>
      <c r="AK281" s="31"/>
      <c r="AL281" s="31"/>
      <c r="AM281" s="31"/>
      <c r="AN281" s="31"/>
    </row>
    <row r="282" spans="1:40" s="27" customFormat="1" ht="16" customHeight="1">
      <c r="A282" s="38">
        <v>279</v>
      </c>
      <c r="B282" s="51" t="s">
        <v>18360</v>
      </c>
      <c r="C282" s="8" t="s">
        <v>18763</v>
      </c>
      <c r="D282" s="8" t="s">
        <v>9971</v>
      </c>
      <c r="E282" s="8"/>
      <c r="F282" s="8" t="s">
        <v>18772</v>
      </c>
      <c r="G282" s="8" t="s">
        <v>18773</v>
      </c>
      <c r="H282" s="38" t="s">
        <v>22530</v>
      </c>
      <c r="I282" s="51" t="s">
        <v>21</v>
      </c>
      <c r="J282" s="8" t="str">
        <f>IF('Wilms files'!L282&gt;0, "Y", "N")</f>
        <v>Y</v>
      </c>
      <c r="K282" s="4" t="s">
        <v>450</v>
      </c>
      <c r="L282" s="4" t="s">
        <v>21</v>
      </c>
      <c r="M282" s="8" t="s">
        <v>23369</v>
      </c>
      <c r="N282" s="8" t="s">
        <v>468</v>
      </c>
      <c r="O282" s="83" t="s">
        <v>463</v>
      </c>
      <c r="P282" s="60" t="s">
        <v>19213</v>
      </c>
      <c r="Q282" s="8"/>
      <c r="R282" s="8" t="s">
        <v>20</v>
      </c>
      <c r="S282" s="8" t="s">
        <v>630</v>
      </c>
      <c r="T282" s="79"/>
      <c r="U282"/>
      <c r="V282" s="31"/>
      <c r="W282" s="31"/>
      <c r="X282" s="31"/>
      <c r="Y282" s="31"/>
      <c r="Z282" s="31"/>
      <c r="AA282" s="31"/>
      <c r="AB282" s="31"/>
      <c r="AC282" s="194"/>
      <c r="AD282" s="194"/>
      <c r="AE282" s="194"/>
      <c r="AF282" s="194"/>
      <c r="AG282" s="194"/>
      <c r="AH282" s="126"/>
      <c r="AI282" s="126"/>
      <c r="AJ282" s="126"/>
      <c r="AK282" s="31"/>
      <c r="AL282" s="31"/>
      <c r="AM282" s="31"/>
      <c r="AN282" s="31"/>
    </row>
    <row r="283" spans="1:40" s="27" customFormat="1" ht="16" customHeight="1">
      <c r="A283" s="38">
        <v>280</v>
      </c>
      <c r="B283" s="51" t="s">
        <v>18360</v>
      </c>
      <c r="C283" s="8" t="s">
        <v>18763</v>
      </c>
      <c r="D283" s="8" t="s">
        <v>9971</v>
      </c>
      <c r="E283" s="8"/>
      <c r="F283" s="8" t="s">
        <v>18777</v>
      </c>
      <c r="G283" s="8" t="s">
        <v>18778</v>
      </c>
      <c r="H283" s="38" t="s">
        <v>22531</v>
      </c>
      <c r="I283" s="51" t="s">
        <v>21</v>
      </c>
      <c r="J283" s="8" t="str">
        <f>IF('Wilms files'!L283&gt;0, "Y", "N")</f>
        <v>Y</v>
      </c>
      <c r="K283" s="4" t="s">
        <v>450</v>
      </c>
      <c r="L283" s="4" t="s">
        <v>21</v>
      </c>
      <c r="M283" s="8" t="s">
        <v>23142</v>
      </c>
      <c r="N283" s="8" t="s">
        <v>468</v>
      </c>
      <c r="O283" s="83" t="s">
        <v>463</v>
      </c>
      <c r="P283" s="60" t="s">
        <v>19213</v>
      </c>
      <c r="Q283" s="8"/>
      <c r="R283" s="8" t="s">
        <v>20</v>
      </c>
      <c r="S283" s="8" t="s">
        <v>18776</v>
      </c>
      <c r="T283" s="79"/>
      <c r="U283"/>
      <c r="V283" s="31"/>
      <c r="W283" s="31"/>
      <c r="X283" s="31"/>
      <c r="Y283" s="31"/>
      <c r="Z283" s="31"/>
      <c r="AA283" s="31"/>
      <c r="AB283" s="31"/>
      <c r="AC283" s="194"/>
      <c r="AD283" s="194"/>
      <c r="AE283" s="194"/>
      <c r="AF283" s="194"/>
      <c r="AG283" s="194"/>
      <c r="AH283" s="126"/>
      <c r="AI283" s="126"/>
      <c r="AJ283" s="126"/>
      <c r="AK283" s="31"/>
      <c r="AL283" s="31"/>
      <c r="AM283" s="31"/>
      <c r="AN283" s="31"/>
    </row>
    <row r="284" spans="1:40" s="27" customFormat="1" ht="16" customHeight="1">
      <c r="A284" s="38">
        <v>281</v>
      </c>
      <c r="B284" s="73" t="s">
        <v>18360</v>
      </c>
      <c r="C284" s="8" t="s">
        <v>9232</v>
      </c>
      <c r="D284" s="8" t="s">
        <v>9971</v>
      </c>
      <c r="E284" s="8"/>
      <c r="F284" s="8" t="s">
        <v>18781</v>
      </c>
      <c r="G284" s="8" t="s">
        <v>18782</v>
      </c>
      <c r="H284" s="38" t="s">
        <v>22532</v>
      </c>
      <c r="I284" s="51" t="s">
        <v>22</v>
      </c>
      <c r="J284" s="8" t="str">
        <f>IF('Wilms files'!L284&gt;0, "Y", "N")</f>
        <v>Y</v>
      </c>
      <c r="K284" s="77" t="s">
        <v>455</v>
      </c>
      <c r="L284" s="636" t="s">
        <v>21</v>
      </c>
      <c r="M284" s="8" t="s">
        <v>22286</v>
      </c>
      <c r="N284" s="8"/>
      <c r="O284" s="83"/>
      <c r="P284" s="60"/>
      <c r="Q284" s="8"/>
      <c r="R284" s="8" t="s">
        <v>20</v>
      </c>
      <c r="S284" s="8" t="s">
        <v>831</v>
      </c>
      <c r="T284" s="79"/>
      <c r="U284"/>
      <c r="V284" s="31"/>
      <c r="W284" s="29"/>
      <c r="X284" s="435"/>
      <c r="Y284" s="600"/>
      <c r="Z284" s="29"/>
      <c r="AA284" s="601"/>
      <c r="AB284" s="604"/>
      <c r="AC284" s="461"/>
      <c r="AD284" s="605"/>
      <c r="AE284" s="603"/>
      <c r="AF284" s="596"/>
      <c r="AG284" s="461"/>
      <c r="AH284" s="29"/>
      <c r="AI284" s="29"/>
      <c r="AJ284" s="29"/>
      <c r="AL284" s="31"/>
      <c r="AM284" s="31"/>
      <c r="AN284" s="31"/>
    </row>
    <row r="285" spans="1:40" s="27" customFormat="1" ht="16" customHeight="1">
      <c r="A285" s="38">
        <v>282</v>
      </c>
      <c r="B285" s="73" t="s">
        <v>18360</v>
      </c>
      <c r="C285" s="8" t="s">
        <v>591</v>
      </c>
      <c r="D285" s="8" t="s">
        <v>4325</v>
      </c>
      <c r="E285" s="8"/>
      <c r="F285" s="8" t="s">
        <v>18785</v>
      </c>
      <c r="G285" s="8" t="s">
        <v>18786</v>
      </c>
      <c r="H285" s="38" t="s">
        <v>22533</v>
      </c>
      <c r="I285" s="51" t="s">
        <v>22</v>
      </c>
      <c r="J285" s="8" t="str">
        <f>IF('Wilms files'!L285&gt;0, "Y", "N")</f>
        <v>Y</v>
      </c>
      <c r="K285" s="7"/>
      <c r="L285" s="7"/>
      <c r="M285" s="8" t="s">
        <v>22286</v>
      </c>
      <c r="N285" s="8"/>
      <c r="O285" s="83"/>
      <c r="P285" s="60"/>
      <c r="Q285" s="8"/>
      <c r="R285" s="8" t="s">
        <v>20</v>
      </c>
      <c r="S285" s="8" t="s">
        <v>275</v>
      </c>
      <c r="T285" s="79"/>
      <c r="U285"/>
      <c r="V285" s="31"/>
      <c r="W285" s="102"/>
      <c r="X285" s="102"/>
      <c r="Y285" s="102"/>
      <c r="Z285" s="102"/>
      <c r="AA285" s="102"/>
      <c r="AB285" s="102"/>
      <c r="AC285" s="610"/>
      <c r="AD285" s="461"/>
      <c r="AE285" s="461"/>
      <c r="AF285" s="461"/>
      <c r="AG285" s="461"/>
      <c r="AH285" s="29"/>
      <c r="AI285" s="29"/>
      <c r="AJ285" s="29"/>
      <c r="AL285" s="31"/>
      <c r="AM285" s="31"/>
      <c r="AN285" s="31"/>
    </row>
    <row r="286" spans="1:40" s="27" customFormat="1" ht="16" customHeight="1">
      <c r="A286" s="38">
        <v>283</v>
      </c>
      <c r="B286" s="51" t="s">
        <v>18360</v>
      </c>
      <c r="C286" s="8" t="s">
        <v>18789</v>
      </c>
      <c r="D286" s="8" t="s">
        <v>9971</v>
      </c>
      <c r="E286" s="8"/>
      <c r="F286" s="8" t="s">
        <v>18790</v>
      </c>
      <c r="G286" s="8" t="s">
        <v>18791</v>
      </c>
      <c r="H286" s="38" t="s">
        <v>22534</v>
      </c>
      <c r="I286" s="51" t="s">
        <v>21</v>
      </c>
      <c r="J286" s="8" t="str">
        <f>IF('Wilms files'!L286&gt;0, "Y", "N")</f>
        <v>Y</v>
      </c>
      <c r="K286" s="4" t="s">
        <v>455</v>
      </c>
      <c r="L286" s="4" t="s">
        <v>21</v>
      </c>
      <c r="M286" s="8" t="s">
        <v>23142</v>
      </c>
      <c r="N286" s="8" t="s">
        <v>13200</v>
      </c>
      <c r="O286" s="83" t="s">
        <v>454</v>
      </c>
      <c r="P286" s="60" t="s">
        <v>23314</v>
      </c>
      <c r="Q286" s="8"/>
      <c r="R286" s="8" t="s">
        <v>20</v>
      </c>
      <c r="S286" s="8" t="s">
        <v>268</v>
      </c>
      <c r="T286" s="79"/>
      <c r="U286"/>
      <c r="V286" s="31"/>
      <c r="W286" s="31"/>
      <c r="X286" s="31"/>
      <c r="Y286" s="31"/>
      <c r="Z286" s="31"/>
      <c r="AA286" s="31"/>
      <c r="AB286" s="31"/>
      <c r="AC286" s="194"/>
      <c r="AD286" s="194"/>
      <c r="AE286" s="194"/>
      <c r="AF286" s="194"/>
      <c r="AG286" s="194"/>
      <c r="AH286" s="126"/>
      <c r="AI286" s="126"/>
      <c r="AJ286" s="126"/>
      <c r="AK286" s="31"/>
      <c r="AL286" s="31"/>
      <c r="AM286" s="31"/>
      <c r="AN286" s="31"/>
    </row>
    <row r="287" spans="1:40" s="27" customFormat="1" ht="16" customHeight="1">
      <c r="A287" s="38">
        <v>284</v>
      </c>
      <c r="B287" s="51" t="s">
        <v>18360</v>
      </c>
      <c r="C287" s="8" t="s">
        <v>18789</v>
      </c>
      <c r="D287" s="8" t="s">
        <v>9971</v>
      </c>
      <c r="E287" s="8"/>
      <c r="F287" s="8" t="s">
        <v>18794</v>
      </c>
      <c r="G287" s="8" t="s">
        <v>18795</v>
      </c>
      <c r="H287" s="38" t="s">
        <v>22535</v>
      </c>
      <c r="I287" s="51" t="s">
        <v>21</v>
      </c>
      <c r="J287" s="8" t="str">
        <f>IF('Wilms files'!L287&gt;0, "Y", "N")</f>
        <v>Y</v>
      </c>
      <c r="K287" s="4" t="s">
        <v>455</v>
      </c>
      <c r="L287" s="4" t="s">
        <v>21</v>
      </c>
      <c r="M287" s="8" t="s">
        <v>23168</v>
      </c>
      <c r="N287" s="8" t="s">
        <v>13200</v>
      </c>
      <c r="O287" s="83" t="s">
        <v>454</v>
      </c>
      <c r="P287" s="60" t="s">
        <v>23314</v>
      </c>
      <c r="Q287" s="8"/>
      <c r="R287" s="8" t="s">
        <v>20</v>
      </c>
      <c r="S287" s="8" t="s">
        <v>16206</v>
      </c>
      <c r="T287" s="79"/>
      <c r="U287"/>
      <c r="V287" s="31"/>
      <c r="W287" s="31"/>
      <c r="X287" s="31"/>
      <c r="Y287" s="31"/>
      <c r="Z287" s="31"/>
      <c r="AA287" s="31"/>
      <c r="AB287" s="31"/>
      <c r="AC287" s="194"/>
      <c r="AD287" s="194"/>
      <c r="AE287" s="194"/>
      <c r="AF287" s="194"/>
      <c r="AG287" s="194"/>
      <c r="AH287" s="126"/>
      <c r="AI287" s="126"/>
      <c r="AJ287" s="126"/>
      <c r="AK287" s="31"/>
      <c r="AL287" s="31"/>
      <c r="AM287" s="31"/>
      <c r="AN287" s="31"/>
    </row>
    <row r="288" spans="1:40" s="100" customFormat="1" ht="16" customHeight="1">
      <c r="A288" s="38">
        <v>285</v>
      </c>
      <c r="B288" s="51" t="s">
        <v>18360</v>
      </c>
      <c r="C288" s="8" t="s">
        <v>18789</v>
      </c>
      <c r="D288" s="8" t="s">
        <v>18085</v>
      </c>
      <c r="E288" s="8"/>
      <c r="F288" s="8" t="s">
        <v>18798</v>
      </c>
      <c r="G288" s="8" t="s">
        <v>18799</v>
      </c>
      <c r="H288" s="38" t="s">
        <v>22536</v>
      </c>
      <c r="I288" s="51" t="s">
        <v>21</v>
      </c>
      <c r="J288" s="8" t="str">
        <f>IF('Wilms files'!L288&gt;0, "Y", "N")</f>
        <v>Y</v>
      </c>
      <c r="K288" s="4" t="s">
        <v>455</v>
      </c>
      <c r="L288" s="4" t="s">
        <v>21</v>
      </c>
      <c r="M288" s="8" t="s">
        <v>23354</v>
      </c>
      <c r="N288" s="8" t="s">
        <v>13200</v>
      </c>
      <c r="O288" s="83" t="s">
        <v>454</v>
      </c>
      <c r="P288" s="60" t="s">
        <v>23314</v>
      </c>
      <c r="Q288" s="51"/>
      <c r="R288" s="8" t="s">
        <v>20</v>
      </c>
      <c r="S288" s="8" t="s">
        <v>287</v>
      </c>
      <c r="T288" s="38"/>
      <c r="U288"/>
      <c r="W288" s="31"/>
      <c r="X288" s="31"/>
      <c r="Y288" s="31"/>
      <c r="Z288" s="31"/>
      <c r="AA288" s="31"/>
      <c r="AB288" s="31"/>
      <c r="AC288" s="194"/>
      <c r="AD288" s="194"/>
      <c r="AE288" s="194"/>
      <c r="AF288" s="194"/>
      <c r="AG288" s="194"/>
      <c r="AH288" s="126"/>
      <c r="AI288" s="126"/>
      <c r="AJ288" s="126"/>
      <c r="AK288" s="31"/>
    </row>
    <row r="289" spans="1:38" ht="16" customHeight="1">
      <c r="A289" s="38">
        <v>286</v>
      </c>
      <c r="B289" s="51" t="s">
        <v>18360</v>
      </c>
      <c r="C289" s="8" t="s">
        <v>18789</v>
      </c>
      <c r="D289" s="8" t="s">
        <v>18085</v>
      </c>
      <c r="E289" s="8"/>
      <c r="F289" s="8" t="s">
        <v>18802</v>
      </c>
      <c r="G289" s="8" t="s">
        <v>18803</v>
      </c>
      <c r="H289" s="38" t="s">
        <v>22537</v>
      </c>
      <c r="I289" s="51" t="s">
        <v>21</v>
      </c>
      <c r="J289" s="8" t="str">
        <f>IF('Wilms files'!L289&gt;0, "Y", "N")</f>
        <v>Y</v>
      </c>
      <c r="K289" s="4" t="s">
        <v>455</v>
      </c>
      <c r="L289" s="4" t="s">
        <v>21</v>
      </c>
      <c r="M289" s="8" t="s">
        <v>23370</v>
      </c>
      <c r="N289" s="8" t="s">
        <v>13200</v>
      </c>
      <c r="O289" s="83" t="s">
        <v>454</v>
      </c>
      <c r="P289" s="60" t="s">
        <v>23314</v>
      </c>
      <c r="Q289" s="51"/>
      <c r="R289" s="8" t="s">
        <v>20</v>
      </c>
      <c r="S289" s="8" t="s">
        <v>630</v>
      </c>
      <c r="T289" s="73"/>
      <c r="W289" s="31"/>
      <c r="X289" s="31"/>
      <c r="Y289" s="31"/>
      <c r="Z289" s="31"/>
      <c r="AA289" s="31"/>
      <c r="AB289" s="31"/>
      <c r="AC289" s="194"/>
      <c r="AD289" s="194"/>
      <c r="AE289" s="194"/>
      <c r="AF289" s="194"/>
      <c r="AG289" s="194"/>
      <c r="AH289" s="126"/>
      <c r="AI289" s="126"/>
      <c r="AJ289" s="126"/>
      <c r="AK289" s="31"/>
      <c r="AL289" s="100"/>
    </row>
    <row r="290" spans="1:38" ht="16" customHeight="1">
      <c r="A290" s="38">
        <v>287</v>
      </c>
      <c r="B290" s="73" t="s">
        <v>18360</v>
      </c>
      <c r="C290" s="8" t="s">
        <v>18806</v>
      </c>
      <c r="D290" s="8" t="s">
        <v>9971</v>
      </c>
      <c r="E290" s="8"/>
      <c r="F290" s="8" t="s">
        <v>18807</v>
      </c>
      <c r="G290" s="8" t="s">
        <v>18808</v>
      </c>
      <c r="H290" s="38" t="s">
        <v>22538</v>
      </c>
      <c r="I290" s="51" t="s">
        <v>21</v>
      </c>
      <c r="J290" s="8" t="str">
        <f>IF('Wilms files'!L290&gt;0, "Y", "N")</f>
        <v>Y</v>
      </c>
      <c r="K290" s="4" t="s">
        <v>455</v>
      </c>
      <c r="L290" s="4" t="s">
        <v>21</v>
      </c>
      <c r="M290" s="8" t="s">
        <v>23168</v>
      </c>
      <c r="N290" s="8" t="s">
        <v>9980</v>
      </c>
      <c r="O290" s="83" t="s">
        <v>463</v>
      </c>
      <c r="P290" s="60" t="s">
        <v>19214</v>
      </c>
      <c r="Q290" s="51"/>
      <c r="R290" s="8" t="s">
        <v>20</v>
      </c>
      <c r="S290" s="8" t="s">
        <v>281</v>
      </c>
      <c r="T290" s="73"/>
      <c r="W290" s="31"/>
      <c r="X290" s="31"/>
      <c r="Y290" s="31"/>
      <c r="Z290" s="31"/>
      <c r="AA290" s="31"/>
      <c r="AB290" s="31"/>
      <c r="AC290" s="194"/>
      <c r="AD290" s="194"/>
      <c r="AE290" s="194"/>
      <c r="AF290" s="194"/>
      <c r="AG290" s="194"/>
      <c r="AH290" s="126"/>
      <c r="AI290" s="126"/>
      <c r="AJ290" s="126"/>
      <c r="AK290" s="31"/>
      <c r="AL290" s="100"/>
    </row>
    <row r="291" spans="1:38" ht="16" customHeight="1">
      <c r="A291" s="38">
        <v>288</v>
      </c>
      <c r="B291" s="73" t="s">
        <v>18360</v>
      </c>
      <c r="C291" s="8" t="s">
        <v>1395</v>
      </c>
      <c r="D291" s="8" t="s">
        <v>9971</v>
      </c>
      <c r="E291" s="8"/>
      <c r="F291" s="8" t="s">
        <v>18811</v>
      </c>
      <c r="G291" s="8" t="s">
        <v>18812</v>
      </c>
      <c r="H291" s="38" t="s">
        <v>22539</v>
      </c>
      <c r="I291" s="51" t="s">
        <v>21</v>
      </c>
      <c r="J291" s="8" t="str">
        <f>IF('Wilms files'!L291&gt;0, "Y", "N")</f>
        <v>Y</v>
      </c>
      <c r="K291" s="4" t="s">
        <v>450</v>
      </c>
      <c r="L291" s="4" t="s">
        <v>21</v>
      </c>
      <c r="M291" s="38" t="s">
        <v>23371</v>
      </c>
      <c r="N291" s="8" t="s">
        <v>449</v>
      </c>
      <c r="O291" s="83" t="s">
        <v>463</v>
      </c>
      <c r="P291" s="60" t="s">
        <v>18813</v>
      </c>
      <c r="Q291" s="51"/>
      <c r="R291" s="8" t="s">
        <v>20</v>
      </c>
      <c r="S291" s="8" t="s">
        <v>271</v>
      </c>
      <c r="T291" s="73"/>
      <c r="W291" s="31"/>
      <c r="X291" s="31"/>
      <c r="Y291" s="31"/>
      <c r="Z291" s="31"/>
      <c r="AA291" s="31"/>
      <c r="AB291" s="31"/>
      <c r="AC291" s="194"/>
      <c r="AD291" s="222"/>
      <c r="AE291" s="222"/>
      <c r="AF291" s="194"/>
      <c r="AG291" s="194"/>
      <c r="AH291" s="126"/>
      <c r="AI291" s="126"/>
      <c r="AJ291" s="126"/>
      <c r="AK291" s="31"/>
      <c r="AL291" s="100"/>
    </row>
    <row r="292" spans="1:38" ht="16" customHeight="1">
      <c r="A292" s="38">
        <v>289</v>
      </c>
      <c r="B292" s="51" t="s">
        <v>18360</v>
      </c>
      <c r="C292" s="8" t="s">
        <v>18816</v>
      </c>
      <c r="D292" s="8" t="s">
        <v>18085</v>
      </c>
      <c r="E292" s="8"/>
      <c r="F292" s="8" t="s">
        <v>18817</v>
      </c>
      <c r="G292" s="8" t="s">
        <v>18818</v>
      </c>
      <c r="H292" s="38" t="s">
        <v>22540</v>
      </c>
      <c r="I292" s="51" t="s">
        <v>21</v>
      </c>
      <c r="J292" s="8" t="str">
        <f>IF('Wilms files'!L292&gt;0, "Y", "N")</f>
        <v>Y</v>
      </c>
      <c r="K292" s="4" t="s">
        <v>455</v>
      </c>
      <c r="L292" s="4" t="s">
        <v>21</v>
      </c>
      <c r="M292" s="8" t="s">
        <v>23354</v>
      </c>
      <c r="N292" s="8" t="s">
        <v>460</v>
      </c>
      <c r="O292" s="83" t="s">
        <v>454</v>
      </c>
      <c r="P292" s="60" t="s">
        <v>23310</v>
      </c>
      <c r="Q292" s="51"/>
      <c r="R292" s="8" t="s">
        <v>20</v>
      </c>
      <c r="S292" s="8" t="s">
        <v>986</v>
      </c>
      <c r="T292" s="73"/>
      <c r="W292" s="31"/>
      <c r="X292" s="31"/>
      <c r="Y292" s="31"/>
      <c r="Z292" s="31"/>
      <c r="AA292" s="31"/>
      <c r="AB292" s="31"/>
      <c r="AC292" s="194"/>
      <c r="AD292" s="194"/>
      <c r="AE292" s="194"/>
      <c r="AF292" s="194"/>
      <c r="AG292" s="194"/>
      <c r="AH292" s="126"/>
      <c r="AI292" s="126"/>
      <c r="AJ292" s="126"/>
      <c r="AK292" s="31"/>
      <c r="AL292" s="100"/>
    </row>
    <row r="293" spans="1:38" ht="16" customHeight="1">
      <c r="A293" s="38">
        <v>290</v>
      </c>
      <c r="B293" s="73" t="s">
        <v>18360</v>
      </c>
      <c r="C293" s="8" t="s">
        <v>1404</v>
      </c>
      <c r="D293" s="8" t="s">
        <v>9971</v>
      </c>
      <c r="E293" s="8"/>
      <c r="F293" s="8" t="s">
        <v>18821</v>
      </c>
      <c r="G293" s="8" t="s">
        <v>18822</v>
      </c>
      <c r="H293" s="38" t="s">
        <v>22541</v>
      </c>
      <c r="I293" s="51" t="s">
        <v>21</v>
      </c>
      <c r="J293" s="8" t="str">
        <f>IF('Wilms files'!L293&gt;0, "Y", "N")</f>
        <v>Y</v>
      </c>
      <c r="K293" s="4" t="s">
        <v>450</v>
      </c>
      <c r="L293" s="4" t="s">
        <v>21</v>
      </c>
      <c r="M293" s="38" t="s">
        <v>23168</v>
      </c>
      <c r="N293" s="8" t="s">
        <v>458</v>
      </c>
      <c r="O293" s="83" t="s">
        <v>454</v>
      </c>
      <c r="P293" s="60" t="s">
        <v>9986</v>
      </c>
      <c r="Q293" s="51"/>
      <c r="R293" s="8" t="s">
        <v>20</v>
      </c>
      <c r="S293" s="8" t="s">
        <v>272</v>
      </c>
      <c r="T293" s="73"/>
      <c r="W293" s="31"/>
      <c r="X293" s="31"/>
      <c r="Y293" s="31"/>
      <c r="Z293" s="31"/>
      <c r="AA293" s="31"/>
      <c r="AB293" s="31"/>
      <c r="AC293" s="194"/>
      <c r="AD293" s="222"/>
      <c r="AE293" s="222"/>
      <c r="AF293" s="194"/>
      <c r="AG293" s="194"/>
      <c r="AH293" s="126"/>
      <c r="AI293" s="126"/>
      <c r="AJ293" s="126"/>
      <c r="AK293" s="31"/>
      <c r="AL293" s="100"/>
    </row>
    <row r="294" spans="1:38" ht="16" customHeight="1">
      <c r="A294" s="38">
        <v>291</v>
      </c>
      <c r="B294" s="51" t="s">
        <v>18360</v>
      </c>
      <c r="C294" s="8" t="s">
        <v>1409</v>
      </c>
      <c r="D294" s="8" t="s">
        <v>9971</v>
      </c>
      <c r="E294" s="8"/>
      <c r="F294" s="8" t="s">
        <v>18825</v>
      </c>
      <c r="G294" s="8" t="s">
        <v>18826</v>
      </c>
      <c r="H294" s="38" t="s">
        <v>22542</v>
      </c>
      <c r="I294" s="51" t="s">
        <v>21</v>
      </c>
      <c r="J294" s="8" t="str">
        <f>IF('Wilms files'!L294&gt;0, "Y", "N")</f>
        <v>Y</v>
      </c>
      <c r="K294" s="4" t="s">
        <v>455</v>
      </c>
      <c r="L294" s="4" t="s">
        <v>21</v>
      </c>
      <c r="M294" s="38" t="s">
        <v>23734</v>
      </c>
      <c r="N294" s="8" t="s">
        <v>462</v>
      </c>
      <c r="O294" s="83" t="s">
        <v>454</v>
      </c>
      <c r="P294" s="60" t="s">
        <v>9988</v>
      </c>
      <c r="Q294" s="51"/>
      <c r="R294" s="8" t="s">
        <v>20</v>
      </c>
      <c r="S294" s="8" t="s">
        <v>287</v>
      </c>
      <c r="T294" s="73"/>
      <c r="W294" s="31"/>
      <c r="X294" s="31"/>
      <c r="Y294" s="31"/>
      <c r="Z294" s="31"/>
      <c r="AA294" s="31"/>
      <c r="AB294" s="31"/>
      <c r="AC294" s="194"/>
      <c r="AD294" s="222"/>
      <c r="AE294" s="222"/>
      <c r="AF294" s="194"/>
      <c r="AG294" s="194"/>
      <c r="AH294" s="126"/>
      <c r="AI294" s="126"/>
      <c r="AJ294" s="126"/>
      <c r="AK294" s="31"/>
      <c r="AL294" s="100"/>
    </row>
    <row r="295" spans="1:38" ht="16" customHeight="1">
      <c r="A295" s="38">
        <v>292</v>
      </c>
      <c r="B295" s="51" t="s">
        <v>18360</v>
      </c>
      <c r="C295" s="8" t="s">
        <v>1409</v>
      </c>
      <c r="D295" s="8" t="s">
        <v>9971</v>
      </c>
      <c r="E295" s="8"/>
      <c r="F295" s="8" t="s">
        <v>18829</v>
      </c>
      <c r="G295" s="8" t="s">
        <v>18830</v>
      </c>
      <c r="H295" s="38" t="s">
        <v>22543</v>
      </c>
      <c r="I295" s="51" t="s">
        <v>21</v>
      </c>
      <c r="J295" s="8" t="str">
        <f>IF('Wilms files'!L295&gt;0, "Y", "N")</f>
        <v>Y</v>
      </c>
      <c r="K295" s="4" t="s">
        <v>455</v>
      </c>
      <c r="L295" s="4" t="s">
        <v>21</v>
      </c>
      <c r="M295" s="38" t="s">
        <v>23357</v>
      </c>
      <c r="N295" s="8" t="s">
        <v>462</v>
      </c>
      <c r="O295" s="83" t="s">
        <v>454</v>
      </c>
      <c r="P295" s="60" t="s">
        <v>9988</v>
      </c>
      <c r="Q295" s="51"/>
      <c r="R295" s="8" t="s">
        <v>20</v>
      </c>
      <c r="S295" s="8" t="s">
        <v>18686</v>
      </c>
      <c r="T295" s="73"/>
      <c r="W295" s="31"/>
      <c r="X295" s="31"/>
      <c r="Y295" s="31"/>
      <c r="Z295" s="31"/>
      <c r="AA295" s="31"/>
      <c r="AB295" s="31"/>
      <c r="AC295" s="194"/>
      <c r="AD295" s="222"/>
      <c r="AE295" s="222"/>
      <c r="AF295" s="194"/>
      <c r="AG295" s="194"/>
      <c r="AH295" s="126"/>
      <c r="AI295" s="126"/>
      <c r="AJ295" s="126"/>
      <c r="AK295" s="31"/>
      <c r="AL295" s="100"/>
    </row>
    <row r="296" spans="1:38" ht="16" customHeight="1">
      <c r="A296" s="38">
        <v>293</v>
      </c>
      <c r="B296" s="51" t="s">
        <v>18360</v>
      </c>
      <c r="C296" s="8" t="s">
        <v>1411</v>
      </c>
      <c r="D296" s="8" t="s">
        <v>9971</v>
      </c>
      <c r="E296" s="8"/>
      <c r="F296" s="8" t="s">
        <v>18833</v>
      </c>
      <c r="G296" s="8" t="s">
        <v>18834</v>
      </c>
      <c r="H296" s="38" t="s">
        <v>22544</v>
      </c>
      <c r="I296" s="51" t="s">
        <v>21</v>
      </c>
      <c r="J296" s="8" t="str">
        <f>IF('Wilms files'!L296&gt;0, "Y", "N")</f>
        <v>Y</v>
      </c>
      <c r="K296" s="4" t="s">
        <v>455</v>
      </c>
      <c r="L296" s="4" t="s">
        <v>21</v>
      </c>
      <c r="M296" s="38" t="s">
        <v>487</v>
      </c>
      <c r="N296" s="8" t="s">
        <v>449</v>
      </c>
      <c r="O296" s="83" t="s">
        <v>454</v>
      </c>
      <c r="P296" s="60" t="s">
        <v>9989</v>
      </c>
      <c r="Q296" s="51"/>
      <c r="R296" s="8" t="s">
        <v>20</v>
      </c>
      <c r="S296" s="8" t="s">
        <v>292</v>
      </c>
      <c r="T296" s="73"/>
      <c r="W296" s="31"/>
      <c r="X296" s="31"/>
      <c r="Y296" s="31"/>
      <c r="Z296" s="31"/>
      <c r="AA296" s="31"/>
      <c r="AB296" s="31"/>
      <c r="AC296" s="194"/>
      <c r="AD296" s="222"/>
      <c r="AE296" s="222"/>
      <c r="AF296" s="194"/>
      <c r="AG296" s="194"/>
      <c r="AH296" s="126"/>
      <c r="AI296" s="126"/>
      <c r="AJ296" s="126"/>
      <c r="AK296" s="31"/>
      <c r="AL296" s="100"/>
    </row>
    <row r="297" spans="1:38" ht="16" customHeight="1">
      <c r="A297" s="38">
        <v>294</v>
      </c>
      <c r="B297" s="51" t="s">
        <v>18360</v>
      </c>
      <c r="C297" s="8" t="s">
        <v>18837</v>
      </c>
      <c r="D297" s="8" t="s">
        <v>9971</v>
      </c>
      <c r="E297" s="8"/>
      <c r="F297" s="8" t="s">
        <v>18838</v>
      </c>
      <c r="G297" s="8" t="s">
        <v>18839</v>
      </c>
      <c r="H297" s="38" t="s">
        <v>22545</v>
      </c>
      <c r="I297" s="51" t="s">
        <v>21</v>
      </c>
      <c r="J297" s="8" t="str">
        <f>IF('Wilms files'!L297&gt;0, "Y", "N")</f>
        <v>Y</v>
      </c>
      <c r="K297" s="4" t="s">
        <v>455</v>
      </c>
      <c r="L297" s="4" t="s">
        <v>21</v>
      </c>
      <c r="M297" s="8" t="s">
        <v>23168</v>
      </c>
      <c r="N297" s="8" t="s">
        <v>480</v>
      </c>
      <c r="O297" s="83" t="s">
        <v>463</v>
      </c>
      <c r="P297" s="60" t="s">
        <v>23315</v>
      </c>
      <c r="Q297" s="51"/>
      <c r="R297" s="8" t="s">
        <v>20</v>
      </c>
      <c r="S297" s="8" t="s">
        <v>4927</v>
      </c>
      <c r="T297" s="73"/>
      <c r="W297" s="31"/>
      <c r="X297" s="31"/>
      <c r="Y297" s="31"/>
      <c r="Z297" s="31"/>
      <c r="AA297" s="31"/>
      <c r="AB297" s="31"/>
      <c r="AC297" s="194"/>
      <c r="AD297" s="194"/>
      <c r="AE297" s="194"/>
      <c r="AF297" s="194"/>
      <c r="AG297" s="194"/>
      <c r="AH297" s="126"/>
      <c r="AI297" s="126"/>
      <c r="AJ297" s="126"/>
      <c r="AK297" s="31"/>
      <c r="AL297" s="100"/>
    </row>
    <row r="298" spans="1:38" ht="16" customHeight="1">
      <c r="A298" s="38">
        <v>295</v>
      </c>
      <c r="B298" s="51" t="s">
        <v>18360</v>
      </c>
      <c r="C298" s="8" t="s">
        <v>18837</v>
      </c>
      <c r="D298" s="8" t="s">
        <v>9971</v>
      </c>
      <c r="E298" s="8"/>
      <c r="F298" s="8" t="s">
        <v>18842</v>
      </c>
      <c r="G298" s="8" t="s">
        <v>18843</v>
      </c>
      <c r="H298" s="38" t="s">
        <v>22546</v>
      </c>
      <c r="I298" s="51" t="s">
        <v>21</v>
      </c>
      <c r="J298" s="8" t="str">
        <f>IF('Wilms files'!L298&gt;0, "Y", "N")</f>
        <v>Y</v>
      </c>
      <c r="K298" s="4" t="s">
        <v>455</v>
      </c>
      <c r="L298" s="4" t="s">
        <v>21</v>
      </c>
      <c r="M298" s="8" t="s">
        <v>23372</v>
      </c>
      <c r="N298" s="8" t="s">
        <v>480</v>
      </c>
      <c r="O298" s="83" t="s">
        <v>463</v>
      </c>
      <c r="P298" s="60" t="s">
        <v>23315</v>
      </c>
      <c r="Q298" s="51"/>
      <c r="R298" s="8" t="s">
        <v>20</v>
      </c>
      <c r="S298" s="8" t="s">
        <v>843</v>
      </c>
      <c r="T298" s="73"/>
      <c r="W298" s="31"/>
      <c r="X298" s="31"/>
      <c r="Y298" s="31"/>
      <c r="Z298" s="31"/>
      <c r="AA298" s="31"/>
      <c r="AB298" s="31"/>
      <c r="AC298" s="194"/>
      <c r="AD298" s="194"/>
      <c r="AE298" s="194"/>
      <c r="AF298" s="194"/>
      <c r="AG298" s="194"/>
      <c r="AH298" s="126"/>
      <c r="AI298" s="126"/>
      <c r="AJ298" s="126"/>
      <c r="AK298" s="31"/>
      <c r="AL298" s="100"/>
    </row>
    <row r="299" spans="1:38" ht="16" customHeight="1">
      <c r="A299" s="38">
        <v>296</v>
      </c>
      <c r="B299" s="51" t="s">
        <v>18360</v>
      </c>
      <c r="C299" s="8" t="s">
        <v>18837</v>
      </c>
      <c r="D299" s="8" t="s">
        <v>9971</v>
      </c>
      <c r="E299" s="8"/>
      <c r="F299" s="8" t="s">
        <v>18847</v>
      </c>
      <c r="G299" s="8" t="s">
        <v>18848</v>
      </c>
      <c r="H299" s="38" t="s">
        <v>22547</v>
      </c>
      <c r="I299" s="51" t="s">
        <v>21</v>
      </c>
      <c r="J299" s="8" t="str">
        <f>IF('Wilms files'!L299&gt;0, "Y", "N")</f>
        <v>Y</v>
      </c>
      <c r="K299" s="4" t="s">
        <v>455</v>
      </c>
      <c r="L299" s="4" t="s">
        <v>21</v>
      </c>
      <c r="M299" s="8" t="s">
        <v>23142</v>
      </c>
      <c r="N299" s="8" t="s">
        <v>480</v>
      </c>
      <c r="O299" s="83" t="s">
        <v>463</v>
      </c>
      <c r="P299" s="60" t="s">
        <v>23315</v>
      </c>
      <c r="Q299" s="51"/>
      <c r="R299" s="8" t="s">
        <v>20</v>
      </c>
      <c r="S299" s="8" t="s">
        <v>18846</v>
      </c>
      <c r="T299" s="73"/>
      <c r="W299" s="31"/>
      <c r="X299" s="31"/>
      <c r="Y299" s="31"/>
      <c r="Z299" s="31"/>
      <c r="AA299" s="31"/>
      <c r="AB299" s="31"/>
      <c r="AC299" s="194"/>
      <c r="AD299" s="194"/>
      <c r="AE299" s="194"/>
      <c r="AF299" s="194"/>
      <c r="AG299" s="194"/>
      <c r="AH299" s="126"/>
      <c r="AI299" s="126"/>
      <c r="AJ299" s="126"/>
      <c r="AK299" s="31"/>
      <c r="AL299" s="100"/>
    </row>
    <row r="300" spans="1:38" ht="16" customHeight="1">
      <c r="A300" s="38">
        <v>297</v>
      </c>
      <c r="B300" s="51" t="s">
        <v>18360</v>
      </c>
      <c r="C300" s="8" t="s">
        <v>18837</v>
      </c>
      <c r="D300" s="8" t="s">
        <v>9971</v>
      </c>
      <c r="E300" s="8"/>
      <c r="F300" s="8" t="s">
        <v>18852</v>
      </c>
      <c r="G300" s="8" t="s">
        <v>18853</v>
      </c>
      <c r="H300" s="38" t="s">
        <v>22548</v>
      </c>
      <c r="I300" s="51" t="s">
        <v>21</v>
      </c>
      <c r="J300" s="8" t="str">
        <f>IF('Wilms files'!L300&gt;0, "Y", "N")</f>
        <v>Y</v>
      </c>
      <c r="K300" s="4" t="s">
        <v>455</v>
      </c>
      <c r="L300" s="4" t="s">
        <v>21</v>
      </c>
      <c r="M300" s="8" t="s">
        <v>23373</v>
      </c>
      <c r="N300" s="8" t="s">
        <v>480</v>
      </c>
      <c r="O300" s="83" t="s">
        <v>463</v>
      </c>
      <c r="P300" s="60" t="s">
        <v>23315</v>
      </c>
      <c r="Q300" s="51"/>
      <c r="R300" s="8" t="s">
        <v>20</v>
      </c>
      <c r="S300" s="8" t="s">
        <v>18851</v>
      </c>
      <c r="T300" s="73"/>
      <c r="W300" s="31"/>
      <c r="X300" s="31"/>
      <c r="Y300" s="31"/>
      <c r="Z300" s="31"/>
      <c r="AA300" s="31"/>
      <c r="AB300" s="31"/>
      <c r="AC300" s="194"/>
      <c r="AD300" s="194"/>
      <c r="AE300" s="194"/>
      <c r="AF300" s="194"/>
      <c r="AG300" s="194"/>
      <c r="AH300" s="126"/>
      <c r="AI300" s="126"/>
      <c r="AJ300" s="126"/>
      <c r="AK300" s="31"/>
      <c r="AL300" s="100"/>
    </row>
    <row r="301" spans="1:38" ht="16" customHeight="1">
      <c r="A301" s="38">
        <v>298</v>
      </c>
      <c r="B301" s="51" t="s">
        <v>18360</v>
      </c>
      <c r="C301" s="8" t="s">
        <v>18837</v>
      </c>
      <c r="D301" s="8" t="s">
        <v>18085</v>
      </c>
      <c r="E301" s="8"/>
      <c r="F301" s="8" t="s">
        <v>18857</v>
      </c>
      <c r="G301" s="8" t="s">
        <v>18858</v>
      </c>
      <c r="H301" s="38" t="s">
        <v>22549</v>
      </c>
      <c r="I301" s="51" t="s">
        <v>21</v>
      </c>
      <c r="J301" s="8" t="str">
        <f>IF('Wilms files'!L301&gt;0, "Y", "N")</f>
        <v>Y</v>
      </c>
      <c r="K301" s="4" t="s">
        <v>455</v>
      </c>
      <c r="L301" s="4" t="s">
        <v>21</v>
      </c>
      <c r="M301" s="8" t="s">
        <v>23373</v>
      </c>
      <c r="N301" s="8" t="s">
        <v>480</v>
      </c>
      <c r="O301" s="83" t="s">
        <v>463</v>
      </c>
      <c r="P301" s="60" t="s">
        <v>23315</v>
      </c>
      <c r="Q301" s="51"/>
      <c r="R301" s="8" t="s">
        <v>20</v>
      </c>
      <c r="S301" s="8" t="s">
        <v>18856</v>
      </c>
      <c r="T301" s="73"/>
      <c r="W301" s="31"/>
      <c r="X301" s="31"/>
      <c r="Y301" s="31"/>
      <c r="Z301" s="31"/>
      <c r="AA301" s="31"/>
      <c r="AB301" s="31"/>
      <c r="AC301" s="194"/>
      <c r="AD301" s="194"/>
      <c r="AE301" s="194"/>
      <c r="AF301" s="194"/>
      <c r="AG301" s="194"/>
      <c r="AH301" s="126"/>
      <c r="AI301" s="126"/>
      <c r="AJ301" s="126"/>
      <c r="AK301" s="31"/>
      <c r="AL301" s="100"/>
    </row>
    <row r="302" spans="1:38" ht="16" customHeight="1">
      <c r="A302" s="38">
        <v>299</v>
      </c>
      <c r="B302" s="51" t="s">
        <v>18360</v>
      </c>
      <c r="C302" s="8" t="s">
        <v>1393</v>
      </c>
      <c r="D302" s="8" t="s">
        <v>9971</v>
      </c>
      <c r="E302" s="8"/>
      <c r="F302" s="8" t="s">
        <v>18861</v>
      </c>
      <c r="G302" s="8" t="s">
        <v>18862</v>
      </c>
      <c r="H302" s="38" t="s">
        <v>22550</v>
      </c>
      <c r="I302" s="51" t="s">
        <v>21</v>
      </c>
      <c r="J302" s="8" t="str">
        <f>IF('Wilms files'!L302&gt;0, "Y", "N")</f>
        <v>Y</v>
      </c>
      <c r="K302" s="4" t="s">
        <v>455</v>
      </c>
      <c r="L302" s="4" t="s">
        <v>22</v>
      </c>
      <c r="M302" s="38" t="s">
        <v>23374</v>
      </c>
      <c r="N302" s="8" t="s">
        <v>458</v>
      </c>
      <c r="O302" s="83" t="s">
        <v>454</v>
      </c>
      <c r="P302" s="60" t="s">
        <v>9976</v>
      </c>
      <c r="Q302" s="51"/>
      <c r="R302" s="8" t="s">
        <v>20</v>
      </c>
      <c r="S302" s="8" t="s">
        <v>269</v>
      </c>
      <c r="T302" s="73"/>
      <c r="W302" s="31"/>
      <c r="X302" s="31"/>
      <c r="Y302" s="31"/>
      <c r="Z302" s="31"/>
      <c r="AA302" s="31"/>
      <c r="AB302" s="31"/>
      <c r="AC302" s="194"/>
      <c r="AD302" s="222"/>
      <c r="AE302" s="222"/>
      <c r="AF302" s="194"/>
      <c r="AG302" s="194"/>
      <c r="AH302" s="126"/>
      <c r="AI302" s="126"/>
      <c r="AJ302" s="126"/>
      <c r="AK302" s="31"/>
      <c r="AL302" s="100"/>
    </row>
    <row r="303" spans="1:38" ht="16" customHeight="1">
      <c r="A303" s="38">
        <v>300</v>
      </c>
      <c r="B303" s="51" t="s">
        <v>18360</v>
      </c>
      <c r="C303" s="8" t="s">
        <v>1393</v>
      </c>
      <c r="D303" s="8" t="s">
        <v>9971</v>
      </c>
      <c r="E303" s="8"/>
      <c r="F303" s="8" t="s">
        <v>18865</v>
      </c>
      <c r="G303" s="8" t="s">
        <v>18866</v>
      </c>
      <c r="H303" s="8" t="s">
        <v>22551</v>
      </c>
      <c r="I303" s="51" t="s">
        <v>21</v>
      </c>
      <c r="J303" s="8" t="str">
        <f>IF('Wilms files'!L303&gt;0, "Y", "N")</f>
        <v>Y</v>
      </c>
      <c r="K303" s="4" t="s">
        <v>455</v>
      </c>
      <c r="L303" s="4" t="s">
        <v>22</v>
      </c>
      <c r="M303" s="38" t="s">
        <v>23375</v>
      </c>
      <c r="N303" s="8" t="s">
        <v>458</v>
      </c>
      <c r="O303" s="83" t="s">
        <v>454</v>
      </c>
      <c r="P303" s="60" t="s">
        <v>9976</v>
      </c>
      <c r="Q303" s="51"/>
      <c r="R303" s="8" t="s">
        <v>20</v>
      </c>
      <c r="S303" s="8" t="s">
        <v>274</v>
      </c>
      <c r="T303" s="73"/>
      <c r="W303" s="31"/>
      <c r="X303" s="31"/>
      <c r="Y303" s="31"/>
      <c r="Z303" s="31"/>
      <c r="AA303" s="31"/>
      <c r="AB303" s="31"/>
      <c r="AC303" s="194"/>
      <c r="AD303" s="222"/>
      <c r="AE303" s="222"/>
      <c r="AF303" s="194"/>
      <c r="AG303" s="194"/>
      <c r="AH303" s="126"/>
      <c r="AI303" s="126"/>
      <c r="AJ303" s="126"/>
      <c r="AK303" s="31"/>
      <c r="AL303" s="100"/>
    </row>
    <row r="304" spans="1:38" ht="16" customHeight="1">
      <c r="A304" s="38">
        <v>301</v>
      </c>
      <c r="B304" s="73" t="s">
        <v>18360</v>
      </c>
      <c r="C304" s="8" t="s">
        <v>1383</v>
      </c>
      <c r="D304" s="8" t="s">
        <v>9971</v>
      </c>
      <c r="E304" s="8"/>
      <c r="F304" s="8" t="s">
        <v>18869</v>
      </c>
      <c r="G304" s="8" t="s">
        <v>18870</v>
      </c>
      <c r="H304" s="8" t="s">
        <v>22552</v>
      </c>
      <c r="I304" s="51" t="s">
        <v>21</v>
      </c>
      <c r="J304" s="8" t="str">
        <f>IF('Wilms files'!L304&gt;0, "Y", "N")</f>
        <v>Y</v>
      </c>
      <c r="K304" s="4" t="s">
        <v>455</v>
      </c>
      <c r="L304" s="4" t="s">
        <v>21</v>
      </c>
      <c r="M304" s="38" t="s">
        <v>23376</v>
      </c>
      <c r="N304" s="8" t="s">
        <v>449</v>
      </c>
      <c r="O304" s="83" t="s">
        <v>454</v>
      </c>
      <c r="P304" s="60" t="s">
        <v>9982</v>
      </c>
      <c r="Q304" s="51"/>
      <c r="R304" s="8" t="s">
        <v>20</v>
      </c>
      <c r="S304" s="8" t="s">
        <v>632</v>
      </c>
      <c r="T304" s="73"/>
      <c r="W304" s="31"/>
      <c r="X304" s="31"/>
      <c r="Y304" s="31"/>
      <c r="Z304" s="31"/>
      <c r="AA304" s="31"/>
      <c r="AB304" s="31"/>
      <c r="AC304" s="194"/>
      <c r="AD304" s="222"/>
      <c r="AE304" s="222"/>
      <c r="AF304" s="194"/>
      <c r="AG304" s="194"/>
      <c r="AH304" s="126"/>
      <c r="AI304" s="126"/>
      <c r="AJ304" s="126"/>
      <c r="AK304" s="31"/>
      <c r="AL304" s="100"/>
    </row>
    <row r="305" spans="1:38" ht="16" customHeight="1">
      <c r="A305" s="38">
        <v>302</v>
      </c>
      <c r="B305" s="73" t="s">
        <v>18360</v>
      </c>
      <c r="C305" s="8" t="s">
        <v>1383</v>
      </c>
      <c r="D305" s="8" t="s">
        <v>9971</v>
      </c>
      <c r="E305" s="8"/>
      <c r="F305" s="8" t="s">
        <v>18873</v>
      </c>
      <c r="G305" s="8" t="s">
        <v>18874</v>
      </c>
      <c r="H305" s="8" t="s">
        <v>22553</v>
      </c>
      <c r="I305" s="51" t="s">
        <v>21</v>
      </c>
      <c r="J305" s="8" t="str">
        <f>IF('Wilms files'!L305&gt;0, "Y", "N")</f>
        <v>Y</v>
      </c>
      <c r="K305" s="4" t="s">
        <v>455</v>
      </c>
      <c r="L305" s="4" t="s">
        <v>21</v>
      </c>
      <c r="M305" s="8" t="s">
        <v>23378</v>
      </c>
      <c r="N305" s="8" t="s">
        <v>449</v>
      </c>
      <c r="O305" s="83" t="s">
        <v>454</v>
      </c>
      <c r="P305" s="60" t="s">
        <v>9982</v>
      </c>
      <c r="Q305" s="51"/>
      <c r="R305" s="8" t="s">
        <v>20</v>
      </c>
      <c r="S305" s="8" t="s">
        <v>5865</v>
      </c>
      <c r="T305" s="73"/>
      <c r="W305" s="29"/>
      <c r="X305" s="29"/>
      <c r="Y305" s="29"/>
      <c r="Z305" s="29"/>
      <c r="AA305" s="29"/>
      <c r="AB305" s="29"/>
      <c r="AC305" s="461"/>
      <c r="AD305" s="587"/>
      <c r="AE305" s="461"/>
      <c r="AF305" s="461"/>
      <c r="AG305" s="461"/>
      <c r="AH305" s="29"/>
      <c r="AI305" s="29"/>
      <c r="AJ305" s="29"/>
      <c r="AK305" s="27"/>
      <c r="AL305" s="100"/>
    </row>
    <row r="306" spans="1:38" ht="16" customHeight="1">
      <c r="A306" s="38">
        <v>303</v>
      </c>
      <c r="B306" s="73" t="s">
        <v>18360</v>
      </c>
      <c r="C306" s="8" t="s">
        <v>18877</v>
      </c>
      <c r="D306" s="8" t="s">
        <v>9971</v>
      </c>
      <c r="E306" s="8"/>
      <c r="F306" s="8" t="s">
        <v>18878</v>
      </c>
      <c r="G306" s="8" t="s">
        <v>18879</v>
      </c>
      <c r="H306" s="8" t="s">
        <v>22554</v>
      </c>
      <c r="I306" s="51" t="s">
        <v>21</v>
      </c>
      <c r="J306" s="8" t="str">
        <f>IF('Wilms files'!L306&gt;0, "Y", "N")</f>
        <v>Y</v>
      </c>
      <c r="K306" s="4" t="s">
        <v>450</v>
      </c>
      <c r="L306" s="4" t="s">
        <v>21</v>
      </c>
      <c r="M306" s="8" t="s">
        <v>23142</v>
      </c>
      <c r="N306" s="8" t="s">
        <v>461</v>
      </c>
      <c r="O306" s="83" t="s">
        <v>454</v>
      </c>
      <c r="P306" s="60" t="s">
        <v>19190</v>
      </c>
      <c r="Q306" s="51"/>
      <c r="R306" s="8" t="s">
        <v>20</v>
      </c>
      <c r="S306" s="8" t="s">
        <v>621</v>
      </c>
      <c r="T306" s="73"/>
      <c r="W306" s="29"/>
      <c r="X306" s="31"/>
      <c r="Y306" s="31"/>
      <c r="Z306" s="31"/>
      <c r="AA306" s="31"/>
      <c r="AB306" s="31"/>
      <c r="AC306" s="194"/>
      <c r="AD306" s="194"/>
      <c r="AE306" s="194"/>
      <c r="AF306" s="194"/>
      <c r="AG306" s="194"/>
      <c r="AH306" s="126"/>
      <c r="AI306" s="126"/>
      <c r="AJ306" s="126"/>
      <c r="AK306" s="31"/>
      <c r="AL306" s="100"/>
    </row>
    <row r="307" spans="1:38" ht="16" customHeight="1">
      <c r="A307" s="38">
        <v>304</v>
      </c>
      <c r="B307" s="73" t="s">
        <v>18360</v>
      </c>
      <c r="C307" s="8" t="s">
        <v>18882</v>
      </c>
      <c r="D307" s="8" t="s">
        <v>9971</v>
      </c>
      <c r="E307" s="8"/>
      <c r="F307" s="8" t="s">
        <v>18883</v>
      </c>
      <c r="G307" s="8" t="s">
        <v>18884</v>
      </c>
      <c r="H307" s="8" t="s">
        <v>22555</v>
      </c>
      <c r="I307" s="51" t="s">
        <v>21</v>
      </c>
      <c r="J307" s="8" t="str">
        <f>IF('Wilms files'!L307&gt;0, "Y", "N")</f>
        <v>Y</v>
      </c>
      <c r="K307" s="4" t="s">
        <v>455</v>
      </c>
      <c r="L307" s="4" t="s">
        <v>21</v>
      </c>
      <c r="M307" s="8" t="s">
        <v>23142</v>
      </c>
      <c r="N307" s="8" t="s">
        <v>469</v>
      </c>
      <c r="O307" s="83" t="s">
        <v>463</v>
      </c>
      <c r="P307" s="60" t="s">
        <v>23316</v>
      </c>
      <c r="Q307" s="51"/>
      <c r="R307" s="8" t="s">
        <v>20</v>
      </c>
      <c r="S307" s="8" t="s">
        <v>283</v>
      </c>
      <c r="T307" s="73"/>
      <c r="W307" s="29"/>
      <c r="X307" s="31"/>
      <c r="Y307" s="31"/>
      <c r="Z307" s="31"/>
      <c r="AA307" s="31"/>
      <c r="AB307" s="31"/>
      <c r="AC307" s="194"/>
      <c r="AD307" s="194"/>
      <c r="AE307" s="194"/>
      <c r="AF307" s="194"/>
      <c r="AG307" s="194"/>
      <c r="AH307" s="126"/>
      <c r="AI307" s="126"/>
      <c r="AJ307" s="126"/>
      <c r="AK307" s="31"/>
      <c r="AL307" s="100"/>
    </row>
    <row r="308" spans="1:38" ht="16" customHeight="1">
      <c r="A308" s="38">
        <v>305</v>
      </c>
      <c r="B308" s="73" t="s">
        <v>18360</v>
      </c>
      <c r="C308" s="8" t="s">
        <v>18882</v>
      </c>
      <c r="D308" s="8" t="s">
        <v>9971</v>
      </c>
      <c r="E308" s="8"/>
      <c r="F308" s="8" t="s">
        <v>18887</v>
      </c>
      <c r="G308" s="8" t="s">
        <v>18888</v>
      </c>
      <c r="H308" s="8" t="s">
        <v>22556</v>
      </c>
      <c r="I308" s="51" t="s">
        <v>21</v>
      </c>
      <c r="J308" s="8" t="str">
        <f>IF('Wilms files'!L308&gt;0, "Y", "N")</f>
        <v>Y</v>
      </c>
      <c r="K308" s="4" t="s">
        <v>455</v>
      </c>
      <c r="L308" s="4" t="s">
        <v>21</v>
      </c>
      <c r="M308" s="8" t="s">
        <v>23168</v>
      </c>
      <c r="N308" s="8" t="s">
        <v>469</v>
      </c>
      <c r="O308" s="83" t="s">
        <v>463</v>
      </c>
      <c r="P308" s="60" t="s">
        <v>23316</v>
      </c>
      <c r="Q308" s="51"/>
      <c r="R308" s="8" t="s">
        <v>20</v>
      </c>
      <c r="S308" s="8" t="s">
        <v>2694</v>
      </c>
      <c r="T308" s="73"/>
      <c r="W308" s="29"/>
      <c r="X308" s="31"/>
      <c r="Y308" s="31"/>
      <c r="Z308" s="31"/>
      <c r="AA308" s="31"/>
      <c r="AB308" s="31"/>
      <c r="AC308" s="194"/>
      <c r="AD308" s="194"/>
      <c r="AE308" s="194"/>
      <c r="AF308" s="194"/>
      <c r="AG308" s="194"/>
      <c r="AH308" s="126"/>
      <c r="AI308" s="126"/>
      <c r="AJ308" s="126"/>
      <c r="AK308" s="31"/>
      <c r="AL308" s="100"/>
    </row>
    <row r="309" spans="1:38" ht="16" customHeight="1">
      <c r="A309" s="38">
        <v>306</v>
      </c>
      <c r="B309" s="73" t="s">
        <v>18360</v>
      </c>
      <c r="C309" s="8" t="s">
        <v>18891</v>
      </c>
      <c r="D309" s="8" t="s">
        <v>9971</v>
      </c>
      <c r="E309" s="8"/>
      <c r="F309" s="8" t="s">
        <v>18892</v>
      </c>
      <c r="G309" s="8" t="s">
        <v>18893</v>
      </c>
      <c r="H309" s="8" t="s">
        <v>22557</v>
      </c>
      <c r="I309" s="51" t="s">
        <v>21</v>
      </c>
      <c r="J309" s="8" t="str">
        <f>IF('Wilms files'!L309&gt;0, "Y", "N")</f>
        <v>Y</v>
      </c>
      <c r="K309" s="4" t="s">
        <v>455</v>
      </c>
      <c r="L309" s="4" t="s">
        <v>21</v>
      </c>
      <c r="M309" s="8" t="s">
        <v>23142</v>
      </c>
      <c r="N309" s="8" t="s">
        <v>10001</v>
      </c>
      <c r="O309" s="83" t="s">
        <v>463</v>
      </c>
      <c r="P309" s="60" t="s">
        <v>22928</v>
      </c>
      <c r="Q309" s="51"/>
      <c r="R309" s="8" t="s">
        <v>20</v>
      </c>
      <c r="S309" s="8" t="s">
        <v>276</v>
      </c>
      <c r="T309" s="73"/>
      <c r="W309" s="29"/>
      <c r="X309" s="31"/>
      <c r="Y309" s="31"/>
      <c r="Z309" s="31"/>
      <c r="AA309" s="31"/>
      <c r="AB309" s="31"/>
      <c r="AC309" s="194"/>
      <c r="AD309" s="194"/>
      <c r="AE309" s="194"/>
      <c r="AF309" s="194"/>
      <c r="AG309" s="194"/>
      <c r="AH309" s="126"/>
      <c r="AI309" s="126"/>
      <c r="AJ309" s="126"/>
      <c r="AK309" s="31"/>
      <c r="AL309" s="100"/>
    </row>
    <row r="310" spans="1:38" ht="16" customHeight="1">
      <c r="A310" s="38">
        <v>307</v>
      </c>
      <c r="B310" s="73" t="s">
        <v>18360</v>
      </c>
      <c r="C310" s="8" t="s">
        <v>18891</v>
      </c>
      <c r="D310" s="8" t="s">
        <v>9971</v>
      </c>
      <c r="E310" s="8"/>
      <c r="F310" s="8" t="s">
        <v>18896</v>
      </c>
      <c r="G310" s="8" t="s">
        <v>18897</v>
      </c>
      <c r="H310" s="8" t="s">
        <v>22558</v>
      </c>
      <c r="I310" s="51" t="s">
        <v>21</v>
      </c>
      <c r="J310" s="8" t="str">
        <f>IF('Wilms files'!L310&gt;0, "Y", "N")</f>
        <v>Y</v>
      </c>
      <c r="K310" s="4" t="s">
        <v>455</v>
      </c>
      <c r="L310" s="4" t="s">
        <v>21</v>
      </c>
      <c r="M310" s="8" t="s">
        <v>23168</v>
      </c>
      <c r="N310" s="8" t="s">
        <v>10001</v>
      </c>
      <c r="O310" s="83" t="s">
        <v>463</v>
      </c>
      <c r="P310" s="60" t="s">
        <v>22928</v>
      </c>
      <c r="Q310" s="51"/>
      <c r="R310" s="8" t="s">
        <v>20</v>
      </c>
      <c r="S310" s="8" t="s">
        <v>990</v>
      </c>
      <c r="T310" s="73"/>
      <c r="W310" s="29"/>
      <c r="X310" s="31"/>
      <c r="Y310" s="31"/>
      <c r="Z310" s="31"/>
      <c r="AA310" s="31"/>
      <c r="AB310" s="31"/>
      <c r="AC310" s="194"/>
      <c r="AD310" s="194"/>
      <c r="AE310" s="194"/>
      <c r="AF310" s="194"/>
      <c r="AG310" s="194"/>
      <c r="AH310" s="126"/>
      <c r="AI310" s="126"/>
      <c r="AJ310" s="126"/>
      <c r="AK310" s="31"/>
      <c r="AL310" s="100"/>
    </row>
    <row r="311" spans="1:38" ht="16" customHeight="1">
      <c r="A311" s="38">
        <v>308</v>
      </c>
      <c r="B311" s="73" t="s">
        <v>18360</v>
      </c>
      <c r="C311" s="8" t="s">
        <v>18900</v>
      </c>
      <c r="D311" s="8" t="s">
        <v>9971</v>
      </c>
      <c r="E311" s="8"/>
      <c r="F311" s="8" t="s">
        <v>18901</v>
      </c>
      <c r="G311" s="8" t="s">
        <v>18902</v>
      </c>
      <c r="H311" s="8" t="s">
        <v>22559</v>
      </c>
      <c r="I311" s="51" t="s">
        <v>21</v>
      </c>
      <c r="J311" s="8" t="str">
        <f>IF('Wilms files'!L311&gt;0, "Y", "N")</f>
        <v>Y</v>
      </c>
      <c r="K311" s="4" t="s">
        <v>455</v>
      </c>
      <c r="L311" s="4" t="s">
        <v>21</v>
      </c>
      <c r="M311" s="8" t="s">
        <v>23142</v>
      </c>
      <c r="N311" s="8" t="s">
        <v>449</v>
      </c>
      <c r="O311" s="83" t="s">
        <v>454</v>
      </c>
      <c r="P311" s="60" t="s">
        <v>23317</v>
      </c>
      <c r="Q311" s="51"/>
      <c r="R311" s="8" t="s">
        <v>20</v>
      </c>
      <c r="S311" s="8" t="s">
        <v>18776</v>
      </c>
      <c r="T311" s="73"/>
      <c r="W311" s="29"/>
      <c r="X311" s="31"/>
      <c r="Y311" s="31"/>
      <c r="Z311" s="31"/>
      <c r="AA311" s="31"/>
      <c r="AB311" s="31"/>
      <c r="AC311" s="194"/>
      <c r="AD311" s="194"/>
      <c r="AE311" s="194"/>
      <c r="AF311" s="194"/>
      <c r="AG311" s="194"/>
      <c r="AH311" s="126"/>
      <c r="AI311" s="126"/>
      <c r="AJ311" s="126"/>
      <c r="AK311" s="31"/>
      <c r="AL311" s="100"/>
    </row>
    <row r="312" spans="1:38" ht="16" customHeight="1">
      <c r="A312" s="38">
        <v>309</v>
      </c>
      <c r="B312" s="73" t="s">
        <v>18360</v>
      </c>
      <c r="C312" s="8" t="s">
        <v>18900</v>
      </c>
      <c r="D312" s="8" t="s">
        <v>18085</v>
      </c>
      <c r="E312" s="8"/>
      <c r="F312" s="8" t="s">
        <v>18906</v>
      </c>
      <c r="G312" s="8" t="s">
        <v>18907</v>
      </c>
      <c r="H312" s="8" t="s">
        <v>22560</v>
      </c>
      <c r="I312" s="51" t="s">
        <v>21</v>
      </c>
      <c r="J312" s="8" t="str">
        <f>IF('Wilms files'!L312&gt;0, "Y", "N")</f>
        <v>Y</v>
      </c>
      <c r="K312" s="4" t="s">
        <v>455</v>
      </c>
      <c r="L312" s="4" t="s">
        <v>21</v>
      </c>
      <c r="M312" s="8" t="s">
        <v>23142</v>
      </c>
      <c r="N312" s="8" t="s">
        <v>449</v>
      </c>
      <c r="O312" s="83" t="s">
        <v>454</v>
      </c>
      <c r="P312" s="60" t="s">
        <v>23317</v>
      </c>
      <c r="Q312" s="51"/>
      <c r="R312" s="8" t="s">
        <v>20</v>
      </c>
      <c r="S312" s="8" t="s">
        <v>18905</v>
      </c>
      <c r="T312" s="73"/>
      <c r="W312" s="29"/>
      <c r="X312" s="31"/>
      <c r="Y312" s="31"/>
      <c r="Z312" s="31"/>
      <c r="AA312" s="31"/>
      <c r="AB312" s="31"/>
      <c r="AC312" s="194"/>
      <c r="AD312" s="194"/>
      <c r="AE312" s="194"/>
      <c r="AF312" s="194"/>
      <c r="AG312" s="194"/>
      <c r="AH312" s="126"/>
      <c r="AI312" s="126"/>
      <c r="AJ312" s="126"/>
      <c r="AK312" s="31"/>
      <c r="AL312" s="100"/>
    </row>
    <row r="313" spans="1:38" ht="16" customHeight="1">
      <c r="A313" s="38">
        <v>310</v>
      </c>
      <c r="B313" s="73" t="s">
        <v>18360</v>
      </c>
      <c r="C313" s="8" t="s">
        <v>1383</v>
      </c>
      <c r="D313" s="8" t="s">
        <v>9971</v>
      </c>
      <c r="E313" s="8"/>
      <c r="F313" s="8" t="s">
        <v>18910</v>
      </c>
      <c r="G313" s="8" t="s">
        <v>18911</v>
      </c>
      <c r="H313" s="8" t="s">
        <v>22561</v>
      </c>
      <c r="I313" s="51" t="s">
        <v>21</v>
      </c>
      <c r="J313" s="8" t="str">
        <f>IF('Wilms files'!L313&gt;0, "Y", "N")</f>
        <v>Y</v>
      </c>
      <c r="K313" s="4" t="s">
        <v>455</v>
      </c>
      <c r="L313" s="4" t="s">
        <v>21</v>
      </c>
      <c r="M313" s="8" t="s">
        <v>23377</v>
      </c>
      <c r="N313" s="8" t="s">
        <v>449</v>
      </c>
      <c r="O313" s="83" t="s">
        <v>454</v>
      </c>
      <c r="P313" s="60" t="s">
        <v>9982</v>
      </c>
      <c r="Q313" s="51"/>
      <c r="R313" s="8" t="s">
        <v>20</v>
      </c>
      <c r="S313" s="8" t="s">
        <v>13131</v>
      </c>
      <c r="T313" s="73"/>
      <c r="W313" s="29"/>
      <c r="X313" s="29"/>
      <c r="Y313" s="29"/>
      <c r="Z313" s="29"/>
      <c r="AA313" s="29"/>
      <c r="AB313" s="29"/>
      <c r="AC313" s="461"/>
      <c r="AD313" s="587"/>
      <c r="AE313" s="461"/>
      <c r="AF313" s="461"/>
      <c r="AG313" s="461"/>
      <c r="AH313" s="29"/>
      <c r="AI313" s="29"/>
      <c r="AJ313" s="29"/>
      <c r="AK313" s="27"/>
      <c r="AL313" s="100"/>
    </row>
    <row r="314" spans="1:38" ht="16" customHeight="1">
      <c r="A314" s="38">
        <v>311</v>
      </c>
      <c r="B314" s="73" t="s">
        <v>18360</v>
      </c>
      <c r="C314" s="8" t="s">
        <v>1383</v>
      </c>
      <c r="D314" s="8" t="s">
        <v>9971</v>
      </c>
      <c r="E314" s="8"/>
      <c r="F314" s="8" t="s">
        <v>18914</v>
      </c>
      <c r="G314" s="8" t="s">
        <v>18915</v>
      </c>
      <c r="H314" s="8" t="s">
        <v>22562</v>
      </c>
      <c r="I314" s="51" t="s">
        <v>21</v>
      </c>
      <c r="J314" s="8" t="str">
        <f>IF('Wilms files'!L314&gt;0, "Y", "N")</f>
        <v>Y</v>
      </c>
      <c r="K314" s="4" t="s">
        <v>455</v>
      </c>
      <c r="L314" s="4" t="s">
        <v>21</v>
      </c>
      <c r="M314" s="38" t="s">
        <v>23370</v>
      </c>
      <c r="N314" s="8" t="s">
        <v>449</v>
      </c>
      <c r="O314" s="83" t="s">
        <v>454</v>
      </c>
      <c r="P314" s="60" t="s">
        <v>9982</v>
      </c>
      <c r="Q314" s="51"/>
      <c r="R314" s="8" t="s">
        <v>20</v>
      </c>
      <c r="S314" s="8" t="s">
        <v>278</v>
      </c>
      <c r="T314" s="73"/>
      <c r="W314" s="29"/>
      <c r="X314" s="31"/>
      <c r="Y314" s="31"/>
      <c r="Z314" s="31"/>
      <c r="AA314" s="31"/>
      <c r="AB314" s="31"/>
      <c r="AC314" s="194"/>
      <c r="AD314" s="222"/>
      <c r="AE314" s="222"/>
      <c r="AF314" s="194"/>
      <c r="AG314" s="194"/>
      <c r="AH314" s="126"/>
      <c r="AI314" s="126"/>
      <c r="AJ314" s="126"/>
      <c r="AK314" s="31"/>
      <c r="AL314" s="100"/>
    </row>
    <row r="315" spans="1:38" ht="16" customHeight="1">
      <c r="A315" s="38">
        <v>312</v>
      </c>
      <c r="B315" s="73" t="s">
        <v>18360</v>
      </c>
      <c r="C315" s="8" t="s">
        <v>1383</v>
      </c>
      <c r="D315" s="8" t="s">
        <v>9971</v>
      </c>
      <c r="E315" s="8"/>
      <c r="F315" s="8" t="s">
        <v>18918</v>
      </c>
      <c r="G315" s="8" t="s">
        <v>18919</v>
      </c>
      <c r="H315" s="8" t="s">
        <v>22563</v>
      </c>
      <c r="I315" s="51" t="s">
        <v>21</v>
      </c>
      <c r="J315" s="8" t="str">
        <f>IF('Wilms files'!L315&gt;0, "Y", "N")</f>
        <v>Y</v>
      </c>
      <c r="K315" s="4" t="s">
        <v>455</v>
      </c>
      <c r="L315" s="4" t="s">
        <v>21</v>
      </c>
      <c r="M315" s="38" t="s">
        <v>23370</v>
      </c>
      <c r="N315" s="8" t="s">
        <v>449</v>
      </c>
      <c r="O315" s="83" t="s">
        <v>454</v>
      </c>
      <c r="P315" s="60" t="s">
        <v>9982</v>
      </c>
      <c r="Q315" s="51"/>
      <c r="R315" s="8" t="s">
        <v>20</v>
      </c>
      <c r="S315" s="8" t="s">
        <v>826</v>
      </c>
      <c r="T315" s="73"/>
      <c r="W315" s="29"/>
      <c r="X315" s="31"/>
      <c r="Y315" s="31"/>
      <c r="Z315" s="31"/>
      <c r="AA315" s="31"/>
      <c r="AB315" s="31"/>
      <c r="AC315" s="194"/>
      <c r="AD315" s="222"/>
      <c r="AE315" s="222"/>
      <c r="AF315" s="194"/>
      <c r="AG315" s="194"/>
      <c r="AH315" s="126"/>
      <c r="AI315" s="126"/>
      <c r="AJ315" s="126"/>
      <c r="AK315" s="31"/>
      <c r="AL315" s="100"/>
    </row>
    <row r="316" spans="1:38" ht="16" customHeight="1">
      <c r="A316" s="38">
        <v>313</v>
      </c>
      <c r="B316" s="73" t="s">
        <v>18360</v>
      </c>
      <c r="C316" s="8" t="s">
        <v>1383</v>
      </c>
      <c r="D316" s="8" t="s">
        <v>9971</v>
      </c>
      <c r="E316" s="8"/>
      <c r="F316" s="8" t="s">
        <v>18922</v>
      </c>
      <c r="G316" s="8" t="s">
        <v>18923</v>
      </c>
      <c r="H316" s="8" t="s">
        <v>22564</v>
      </c>
      <c r="I316" s="51" t="s">
        <v>21</v>
      </c>
      <c r="J316" s="8" t="str">
        <f>IF('Wilms files'!L316&gt;0, "Y", "N")</f>
        <v>Y</v>
      </c>
      <c r="K316" s="4" t="s">
        <v>455</v>
      </c>
      <c r="L316" s="4" t="s">
        <v>21</v>
      </c>
      <c r="M316" s="38" t="s">
        <v>23370</v>
      </c>
      <c r="N316" s="8" t="s">
        <v>449</v>
      </c>
      <c r="O316" s="83" t="s">
        <v>454</v>
      </c>
      <c r="P316" s="60" t="s">
        <v>9982</v>
      </c>
      <c r="Q316" s="51"/>
      <c r="R316" s="8" t="s">
        <v>20</v>
      </c>
      <c r="S316" s="8" t="s">
        <v>986</v>
      </c>
      <c r="T316" s="73"/>
      <c r="W316" s="29"/>
      <c r="X316" s="31"/>
      <c r="Y316" s="31"/>
      <c r="Z316" s="31"/>
      <c r="AA316" s="31"/>
      <c r="AB316" s="31"/>
      <c r="AC316" s="194"/>
      <c r="AD316" s="222"/>
      <c r="AE316" s="222"/>
      <c r="AF316" s="194"/>
      <c r="AG316" s="194"/>
      <c r="AH316" s="126"/>
      <c r="AI316" s="126"/>
      <c r="AJ316" s="126"/>
      <c r="AK316" s="31"/>
      <c r="AL316" s="100"/>
    </row>
    <row r="317" spans="1:38" ht="16" customHeight="1">
      <c r="A317" s="38">
        <v>314</v>
      </c>
      <c r="B317" s="73" t="s">
        <v>18360</v>
      </c>
      <c r="C317" s="8" t="s">
        <v>1383</v>
      </c>
      <c r="D317" s="8" t="s">
        <v>9971</v>
      </c>
      <c r="E317" s="8"/>
      <c r="F317" s="8" t="s">
        <v>18926</v>
      </c>
      <c r="G317" s="8" t="s">
        <v>18927</v>
      </c>
      <c r="H317" s="8" t="s">
        <v>22565</v>
      </c>
      <c r="I317" s="51" t="s">
        <v>21</v>
      </c>
      <c r="J317" s="8" t="str">
        <f>IF('Wilms files'!L317&gt;0, "Y", "N")</f>
        <v>Y</v>
      </c>
      <c r="K317" s="4" t="s">
        <v>455</v>
      </c>
      <c r="L317" s="4" t="s">
        <v>21</v>
      </c>
      <c r="M317" s="38" t="s">
        <v>23370</v>
      </c>
      <c r="N317" s="8" t="s">
        <v>449</v>
      </c>
      <c r="O317" s="83" t="s">
        <v>454</v>
      </c>
      <c r="P317" s="60" t="s">
        <v>9982</v>
      </c>
      <c r="Q317" s="51"/>
      <c r="R317" s="8" t="s">
        <v>20</v>
      </c>
      <c r="S317" s="8" t="s">
        <v>630</v>
      </c>
      <c r="T317" s="73"/>
      <c r="W317" s="29"/>
      <c r="X317" s="31"/>
      <c r="Y317" s="31"/>
      <c r="Z317" s="31"/>
      <c r="AA317" s="31"/>
      <c r="AB317" s="31"/>
      <c r="AC317" s="194"/>
      <c r="AD317" s="222"/>
      <c r="AE317" s="222"/>
      <c r="AF317" s="194"/>
      <c r="AG317" s="194"/>
      <c r="AH317" s="126"/>
      <c r="AI317" s="126"/>
      <c r="AJ317" s="126"/>
      <c r="AK317" s="31"/>
      <c r="AL317" s="100"/>
    </row>
    <row r="318" spans="1:38" ht="16" customHeight="1">
      <c r="A318" s="38">
        <v>315</v>
      </c>
      <c r="B318" s="73" t="s">
        <v>18360</v>
      </c>
      <c r="C318" s="8" t="s">
        <v>1383</v>
      </c>
      <c r="D318" s="8" t="s">
        <v>9971</v>
      </c>
      <c r="E318" s="8"/>
      <c r="F318" s="8" t="s">
        <v>18931</v>
      </c>
      <c r="G318" s="8" t="s">
        <v>18932</v>
      </c>
      <c r="H318" s="8" t="s">
        <v>10133</v>
      </c>
      <c r="I318" s="51" t="s">
        <v>21</v>
      </c>
      <c r="J318" s="8" t="str">
        <f>IF('Wilms files'!L318&gt;0, "Y", "N")</f>
        <v>Y</v>
      </c>
      <c r="K318" s="4" t="s">
        <v>455</v>
      </c>
      <c r="L318" s="4" t="s">
        <v>21</v>
      </c>
      <c r="M318" s="38" t="s">
        <v>23354</v>
      </c>
      <c r="N318" s="8" t="s">
        <v>449</v>
      </c>
      <c r="O318" s="83" t="s">
        <v>454</v>
      </c>
      <c r="P318" s="60" t="s">
        <v>9982</v>
      </c>
      <c r="Q318" s="51"/>
      <c r="R318" s="8" t="s">
        <v>20</v>
      </c>
      <c r="S318" s="8" t="s">
        <v>18930</v>
      </c>
      <c r="T318" s="73"/>
      <c r="W318" s="29"/>
      <c r="X318" s="31"/>
      <c r="Y318" s="31"/>
      <c r="Z318" s="31"/>
      <c r="AA318" s="31"/>
      <c r="AB318" s="31"/>
      <c r="AC318" s="194"/>
      <c r="AD318" s="222"/>
      <c r="AE318" s="222"/>
      <c r="AF318" s="194"/>
      <c r="AG318" s="194"/>
      <c r="AH318" s="126"/>
      <c r="AI318" s="126"/>
      <c r="AJ318" s="126"/>
      <c r="AK318" s="31"/>
      <c r="AL318" s="100"/>
    </row>
    <row r="319" spans="1:38" ht="16" customHeight="1">
      <c r="A319" s="38">
        <v>316</v>
      </c>
      <c r="B319" s="73" t="s">
        <v>18360</v>
      </c>
      <c r="C319" s="8" t="s">
        <v>1468</v>
      </c>
      <c r="D319" s="8" t="s">
        <v>9971</v>
      </c>
      <c r="E319" s="8"/>
      <c r="F319" s="8" t="s">
        <v>18935</v>
      </c>
      <c r="G319" s="8" t="s">
        <v>18936</v>
      </c>
      <c r="H319" s="8" t="s">
        <v>22566</v>
      </c>
      <c r="I319" s="51" t="s">
        <v>21</v>
      </c>
      <c r="J319" s="8" t="str">
        <f>IF('Wilms files'!L319&gt;0, "Y", "N")</f>
        <v>Y</v>
      </c>
      <c r="K319" s="4" t="s">
        <v>455</v>
      </c>
      <c r="L319" s="4" t="s">
        <v>22</v>
      </c>
      <c r="M319" s="8" t="s">
        <v>5107</v>
      </c>
      <c r="N319" s="8" t="s">
        <v>458</v>
      </c>
      <c r="O319" s="83" t="s">
        <v>454</v>
      </c>
      <c r="P319" s="60" t="s">
        <v>9976</v>
      </c>
      <c r="Q319" s="51"/>
      <c r="R319" s="8" t="s">
        <v>20</v>
      </c>
      <c r="S319" s="8" t="s">
        <v>18737</v>
      </c>
      <c r="T319" s="73"/>
      <c r="W319" s="29"/>
      <c r="X319" s="31"/>
      <c r="Y319" s="31"/>
      <c r="Z319" s="31"/>
      <c r="AA319" s="31"/>
      <c r="AB319" s="31"/>
      <c r="AC319" s="194"/>
      <c r="AD319" s="222"/>
      <c r="AE319" s="222"/>
      <c r="AF319" s="194"/>
      <c r="AG319" s="194"/>
      <c r="AH319" s="126"/>
      <c r="AI319" s="126"/>
      <c r="AJ319" s="126"/>
      <c r="AK319" s="31"/>
      <c r="AL319" s="100"/>
    </row>
    <row r="320" spans="1:38" ht="16" customHeight="1">
      <c r="A320" s="38">
        <v>317</v>
      </c>
      <c r="B320" s="51" t="s">
        <v>18360</v>
      </c>
      <c r="C320" s="8" t="s">
        <v>1395</v>
      </c>
      <c r="D320" s="8" t="s">
        <v>9971</v>
      </c>
      <c r="E320" s="8"/>
      <c r="F320" s="8" t="s">
        <v>18939</v>
      </c>
      <c r="G320" s="8" t="s">
        <v>18940</v>
      </c>
      <c r="H320" s="8" t="s">
        <v>22567</v>
      </c>
      <c r="I320" s="51" t="s">
        <v>21</v>
      </c>
      <c r="J320" s="8" t="str">
        <f>IF('Wilms files'!L320&gt;0, "Y", "N")</f>
        <v>Y</v>
      </c>
      <c r="K320" s="4" t="s">
        <v>455</v>
      </c>
      <c r="L320" s="4" t="s">
        <v>21</v>
      </c>
      <c r="M320" s="8" t="s">
        <v>23378</v>
      </c>
      <c r="N320" s="8" t="s">
        <v>449</v>
      </c>
      <c r="O320" s="83" t="s">
        <v>463</v>
      </c>
      <c r="P320" s="60" t="s">
        <v>9985</v>
      </c>
      <c r="Q320" s="51"/>
      <c r="R320" s="8" t="s">
        <v>20</v>
      </c>
      <c r="S320" s="8" t="s">
        <v>1281</v>
      </c>
      <c r="T320" s="73"/>
      <c r="W320" s="29"/>
      <c r="X320" s="29"/>
      <c r="Y320" s="29"/>
      <c r="Z320" s="29"/>
      <c r="AA320" s="29"/>
      <c r="AB320" s="29"/>
      <c r="AC320" s="461"/>
      <c r="AD320" s="587"/>
      <c r="AE320" s="461"/>
      <c r="AF320" s="461"/>
      <c r="AG320" s="461"/>
      <c r="AH320" s="29"/>
      <c r="AI320" s="29"/>
      <c r="AJ320" s="29"/>
      <c r="AK320" s="27"/>
      <c r="AL320" s="100"/>
    </row>
    <row r="321" spans="1:38" ht="16" customHeight="1">
      <c r="A321" s="38">
        <v>318</v>
      </c>
      <c r="B321" s="51" t="s">
        <v>18360</v>
      </c>
      <c r="C321" s="8" t="s">
        <v>1395</v>
      </c>
      <c r="D321" s="8" t="s">
        <v>9971</v>
      </c>
      <c r="E321" s="8"/>
      <c r="F321" s="8" t="s">
        <v>18943</v>
      </c>
      <c r="G321" s="8" t="s">
        <v>18944</v>
      </c>
      <c r="H321" s="8" t="s">
        <v>22568</v>
      </c>
      <c r="I321" s="51" t="s">
        <v>21</v>
      </c>
      <c r="J321" s="8" t="str">
        <f>IF('Wilms files'!L321&gt;0, "Y", "N")</f>
        <v>Y</v>
      </c>
      <c r="K321" s="4" t="s">
        <v>455</v>
      </c>
      <c r="L321" s="4" t="s">
        <v>21</v>
      </c>
      <c r="M321" s="38" t="s">
        <v>23379</v>
      </c>
      <c r="N321" s="8" t="s">
        <v>449</v>
      </c>
      <c r="O321" s="83" t="s">
        <v>463</v>
      </c>
      <c r="P321" s="60" t="s">
        <v>9985</v>
      </c>
      <c r="Q321" s="51"/>
      <c r="R321" s="8" t="s">
        <v>20</v>
      </c>
      <c r="S321" s="8" t="s">
        <v>287</v>
      </c>
      <c r="T321" s="73"/>
      <c r="W321" s="29"/>
      <c r="X321" s="31"/>
      <c r="Y321" s="31"/>
      <c r="Z321" s="31"/>
      <c r="AA321" s="31"/>
      <c r="AB321" s="31"/>
      <c r="AC321" s="194"/>
      <c r="AD321" s="222"/>
      <c r="AE321" s="222"/>
      <c r="AF321" s="194"/>
      <c r="AG321" s="194"/>
      <c r="AH321" s="126"/>
      <c r="AI321" s="126"/>
      <c r="AJ321" s="126"/>
      <c r="AK321" s="31"/>
      <c r="AL321" s="100"/>
    </row>
    <row r="322" spans="1:38" ht="16" customHeight="1">
      <c r="A322" s="38">
        <v>319</v>
      </c>
      <c r="B322" s="73" t="s">
        <v>18360</v>
      </c>
      <c r="C322" s="8" t="s">
        <v>18947</v>
      </c>
      <c r="D322" s="8" t="s">
        <v>9971</v>
      </c>
      <c r="E322" s="8"/>
      <c r="F322" s="8" t="s">
        <v>18948</v>
      </c>
      <c r="G322" s="8" t="s">
        <v>18949</v>
      </c>
      <c r="H322" s="8" t="s">
        <v>22569</v>
      </c>
      <c r="I322" s="51" t="s">
        <v>21</v>
      </c>
      <c r="J322" s="8" t="str">
        <f>IF('Wilms files'!L322&gt;0, "Y", "N")</f>
        <v>Y</v>
      </c>
      <c r="K322" s="4" t="s">
        <v>455</v>
      </c>
      <c r="L322" s="4" t="s">
        <v>21</v>
      </c>
      <c r="M322" s="8" t="s">
        <v>23142</v>
      </c>
      <c r="N322" s="8" t="s">
        <v>449</v>
      </c>
      <c r="O322" s="83" t="s">
        <v>463</v>
      </c>
      <c r="P322" s="60" t="s">
        <v>23318</v>
      </c>
      <c r="Q322" s="51"/>
      <c r="R322" s="8" t="s">
        <v>20</v>
      </c>
      <c r="S322" s="8" t="s">
        <v>290</v>
      </c>
      <c r="T322" s="73"/>
      <c r="W322" s="29"/>
      <c r="X322" s="31"/>
      <c r="Y322" s="31"/>
      <c r="Z322" s="31"/>
      <c r="AA322" s="31"/>
      <c r="AB322" s="31"/>
      <c r="AC322" s="194"/>
      <c r="AD322" s="194"/>
      <c r="AE322" s="194"/>
      <c r="AF322" s="194"/>
      <c r="AG322" s="194"/>
      <c r="AH322" s="126"/>
      <c r="AI322" s="126"/>
      <c r="AJ322" s="126"/>
      <c r="AK322" s="31"/>
      <c r="AL322" s="100"/>
    </row>
    <row r="323" spans="1:38" ht="16" customHeight="1">
      <c r="A323" s="38">
        <v>320</v>
      </c>
      <c r="B323" s="73" t="s">
        <v>18360</v>
      </c>
      <c r="C323" s="8" t="s">
        <v>18947</v>
      </c>
      <c r="D323" s="8" t="s">
        <v>9971</v>
      </c>
      <c r="E323" s="8"/>
      <c r="F323" s="8" t="s">
        <v>18952</v>
      </c>
      <c r="G323" s="8" t="s">
        <v>18953</v>
      </c>
      <c r="H323" s="8" t="s">
        <v>22570</v>
      </c>
      <c r="I323" s="51" t="s">
        <v>21</v>
      </c>
      <c r="J323" s="8" t="str">
        <f>IF('Wilms files'!L323&gt;0, "Y", "N")</f>
        <v>Y</v>
      </c>
      <c r="K323" s="4" t="s">
        <v>455</v>
      </c>
      <c r="L323" s="4" t="s">
        <v>21</v>
      </c>
      <c r="M323" s="8" t="s">
        <v>23373</v>
      </c>
      <c r="N323" s="8" t="s">
        <v>449</v>
      </c>
      <c r="O323" s="83" t="s">
        <v>463</v>
      </c>
      <c r="P323" s="60" t="s">
        <v>23318</v>
      </c>
      <c r="Q323" s="51"/>
      <c r="R323" s="8" t="s">
        <v>20</v>
      </c>
      <c r="S323" s="8" t="s">
        <v>898</v>
      </c>
      <c r="T323" s="73"/>
      <c r="W323" s="29"/>
      <c r="X323" s="31"/>
      <c r="Y323" s="31"/>
      <c r="Z323" s="31"/>
      <c r="AA323" s="31"/>
      <c r="AB323" s="31"/>
      <c r="AC323" s="194"/>
      <c r="AD323" s="194"/>
      <c r="AE323" s="194"/>
      <c r="AF323" s="194"/>
      <c r="AG323" s="194"/>
      <c r="AH323" s="126"/>
      <c r="AI323" s="126"/>
      <c r="AJ323" s="126"/>
      <c r="AK323" s="31"/>
      <c r="AL323" s="100"/>
    </row>
    <row r="324" spans="1:38" ht="16" customHeight="1">
      <c r="A324" s="38">
        <v>321</v>
      </c>
      <c r="B324" s="73" t="s">
        <v>18360</v>
      </c>
      <c r="C324" s="8" t="s">
        <v>18947</v>
      </c>
      <c r="D324" s="8" t="s">
        <v>9971</v>
      </c>
      <c r="E324" s="8"/>
      <c r="F324" s="8" t="s">
        <v>18956</v>
      </c>
      <c r="G324" s="8" t="s">
        <v>18957</v>
      </c>
      <c r="H324" s="8" t="s">
        <v>22571</v>
      </c>
      <c r="I324" s="51" t="s">
        <v>21</v>
      </c>
      <c r="J324" s="8" t="str">
        <f>IF('Wilms files'!L324&gt;0, "Y", "N")</f>
        <v>Y</v>
      </c>
      <c r="K324" s="4" t="s">
        <v>455</v>
      </c>
      <c r="L324" s="4" t="s">
        <v>21</v>
      </c>
      <c r="M324" s="8" t="s">
        <v>23373</v>
      </c>
      <c r="N324" s="8" t="s">
        <v>449</v>
      </c>
      <c r="O324" s="83" t="s">
        <v>463</v>
      </c>
      <c r="P324" s="60" t="s">
        <v>23318</v>
      </c>
      <c r="Q324" s="51"/>
      <c r="R324" s="8" t="s">
        <v>20</v>
      </c>
      <c r="S324" s="8" t="s">
        <v>4983</v>
      </c>
      <c r="T324" s="73"/>
      <c r="W324" s="29"/>
      <c r="X324" s="31"/>
      <c r="Y324" s="31"/>
      <c r="Z324" s="31"/>
      <c r="AA324" s="31"/>
      <c r="AB324" s="31"/>
      <c r="AC324" s="194"/>
      <c r="AD324" s="194"/>
      <c r="AE324" s="194"/>
      <c r="AF324" s="194"/>
      <c r="AG324" s="194"/>
      <c r="AH324" s="126"/>
      <c r="AI324" s="126"/>
      <c r="AJ324" s="126"/>
      <c r="AK324" s="31"/>
      <c r="AL324" s="100"/>
    </row>
    <row r="325" spans="1:38" ht="16" customHeight="1">
      <c r="A325" s="38">
        <v>322</v>
      </c>
      <c r="B325" s="73" t="s">
        <v>18360</v>
      </c>
      <c r="C325" s="8" t="s">
        <v>18947</v>
      </c>
      <c r="D325" s="8" t="s">
        <v>9971</v>
      </c>
      <c r="E325" s="8"/>
      <c r="F325" s="8" t="s">
        <v>18960</v>
      </c>
      <c r="G325" s="8" t="s">
        <v>18961</v>
      </c>
      <c r="H325" s="8" t="s">
        <v>22572</v>
      </c>
      <c r="I325" s="51" t="s">
        <v>21</v>
      </c>
      <c r="J325" s="8" t="str">
        <f>IF('Wilms files'!L325&gt;0, "Y", "N")</f>
        <v>Y</v>
      </c>
      <c r="K325" s="4" t="s">
        <v>455</v>
      </c>
      <c r="L325" s="4" t="s">
        <v>21</v>
      </c>
      <c r="M325" s="8" t="s">
        <v>23373</v>
      </c>
      <c r="N325" s="8" t="s">
        <v>449</v>
      </c>
      <c r="O325" s="83" t="s">
        <v>463</v>
      </c>
      <c r="P325" s="60" t="s">
        <v>23318</v>
      </c>
      <c r="Q325" s="51"/>
      <c r="R325" s="8" t="s">
        <v>20</v>
      </c>
      <c r="S325" s="8" t="s">
        <v>632</v>
      </c>
      <c r="T325" s="73"/>
      <c r="W325" s="29"/>
      <c r="X325" s="31"/>
      <c r="Y325" s="31"/>
      <c r="Z325" s="31"/>
      <c r="AA325" s="31"/>
      <c r="AB325" s="31"/>
      <c r="AC325" s="194"/>
      <c r="AD325" s="194"/>
      <c r="AE325" s="194"/>
      <c r="AF325" s="194"/>
      <c r="AG325" s="194"/>
      <c r="AH325" s="126"/>
      <c r="AI325" s="126"/>
      <c r="AJ325" s="126"/>
      <c r="AK325" s="31"/>
      <c r="AL325" s="100"/>
    </row>
    <row r="326" spans="1:38" ht="16" customHeight="1">
      <c r="A326" s="38">
        <v>323</v>
      </c>
      <c r="B326" s="73" t="s">
        <v>18360</v>
      </c>
      <c r="C326" s="8" t="s">
        <v>18947</v>
      </c>
      <c r="D326" s="8" t="s">
        <v>9971</v>
      </c>
      <c r="E326" s="8"/>
      <c r="F326" s="8" t="s">
        <v>18964</v>
      </c>
      <c r="G326" s="8" t="s">
        <v>18965</v>
      </c>
      <c r="H326" s="8" t="s">
        <v>22573</v>
      </c>
      <c r="I326" s="51" t="s">
        <v>21</v>
      </c>
      <c r="J326" s="8" t="str">
        <f>IF('Wilms files'!L326&gt;0, "Y", "N")</f>
        <v>Y</v>
      </c>
      <c r="K326" s="4" t="s">
        <v>455</v>
      </c>
      <c r="L326" s="4" t="s">
        <v>21</v>
      </c>
      <c r="M326" s="8" t="s">
        <v>23373</v>
      </c>
      <c r="N326" s="8" t="s">
        <v>449</v>
      </c>
      <c r="O326" s="83" t="s">
        <v>463</v>
      </c>
      <c r="P326" s="60" t="s">
        <v>23318</v>
      </c>
      <c r="Q326" s="51"/>
      <c r="R326" s="8" t="s">
        <v>20</v>
      </c>
      <c r="S326" s="8" t="s">
        <v>13131</v>
      </c>
      <c r="T326" s="73"/>
      <c r="W326" s="29"/>
      <c r="X326" s="31"/>
      <c r="Y326" s="31"/>
      <c r="Z326" s="31"/>
      <c r="AA326" s="31"/>
      <c r="AB326" s="31"/>
      <c r="AC326" s="194"/>
      <c r="AD326" s="194"/>
      <c r="AE326" s="194"/>
      <c r="AF326" s="194"/>
      <c r="AG326" s="194"/>
      <c r="AH326" s="126"/>
      <c r="AI326" s="126"/>
      <c r="AJ326" s="126"/>
      <c r="AK326" s="31"/>
      <c r="AL326" s="100"/>
    </row>
    <row r="327" spans="1:38" ht="16" customHeight="1">
      <c r="A327" s="38">
        <v>324</v>
      </c>
      <c r="B327" s="73" t="s">
        <v>18360</v>
      </c>
      <c r="C327" s="8" t="s">
        <v>18947</v>
      </c>
      <c r="D327" s="8" t="s">
        <v>9971</v>
      </c>
      <c r="E327" s="8"/>
      <c r="F327" s="8" t="s">
        <v>18969</v>
      </c>
      <c r="G327" s="8" t="s">
        <v>18970</v>
      </c>
      <c r="H327" s="8" t="s">
        <v>22574</v>
      </c>
      <c r="I327" s="51" t="s">
        <v>21</v>
      </c>
      <c r="J327" s="8" t="str">
        <f>IF('Wilms files'!L327&gt;0, "Y", "N")</f>
        <v>Y</v>
      </c>
      <c r="K327" s="4"/>
      <c r="L327" s="4"/>
      <c r="M327" s="8" t="s">
        <v>23380</v>
      </c>
      <c r="N327" s="8" t="s">
        <v>449</v>
      </c>
      <c r="O327" s="83" t="s">
        <v>463</v>
      </c>
      <c r="P327" s="60" t="s">
        <v>23318</v>
      </c>
      <c r="Q327" s="51"/>
      <c r="R327" s="8" t="s">
        <v>20</v>
      </c>
      <c r="S327" s="8" t="s">
        <v>18968</v>
      </c>
      <c r="T327" s="73"/>
      <c r="W327" s="100"/>
      <c r="X327" s="31"/>
      <c r="Y327" s="31"/>
      <c r="Z327" s="31"/>
      <c r="AA327" s="31"/>
      <c r="AB327" s="31"/>
      <c r="AC327" s="194"/>
      <c r="AD327" s="194"/>
      <c r="AE327" s="194"/>
      <c r="AF327" s="194"/>
      <c r="AG327" s="194"/>
      <c r="AH327" s="126"/>
      <c r="AI327" s="126"/>
      <c r="AJ327" s="126"/>
      <c r="AK327" s="27"/>
      <c r="AL327" s="100"/>
    </row>
    <row r="328" spans="1:38" ht="16" customHeight="1">
      <c r="A328" s="38">
        <v>325</v>
      </c>
      <c r="B328" s="73" t="s">
        <v>18360</v>
      </c>
      <c r="C328" s="8" t="s">
        <v>18947</v>
      </c>
      <c r="D328" s="8" t="s">
        <v>9971</v>
      </c>
      <c r="E328" s="8"/>
      <c r="F328" s="8" t="s">
        <v>18974</v>
      </c>
      <c r="G328" s="8" t="s">
        <v>18975</v>
      </c>
      <c r="H328" s="8" t="s">
        <v>22575</v>
      </c>
      <c r="I328" s="51" t="s">
        <v>21</v>
      </c>
      <c r="J328" s="8" t="str">
        <f>IF('Wilms files'!L328&gt;0, "Y", "N")</f>
        <v>Y</v>
      </c>
      <c r="K328" s="4"/>
      <c r="L328" s="4"/>
      <c r="M328" s="8" t="s">
        <v>23380</v>
      </c>
      <c r="N328" s="8" t="s">
        <v>449</v>
      </c>
      <c r="O328" s="83" t="s">
        <v>463</v>
      </c>
      <c r="P328" s="60" t="s">
        <v>23318</v>
      </c>
      <c r="Q328" s="51"/>
      <c r="R328" s="8" t="s">
        <v>20</v>
      </c>
      <c r="S328" s="8" t="s">
        <v>18973</v>
      </c>
      <c r="T328" s="73"/>
      <c r="W328" s="100"/>
      <c r="X328" s="31"/>
      <c r="Y328" s="31"/>
      <c r="Z328" s="31"/>
      <c r="AA328" s="31"/>
      <c r="AB328" s="31"/>
      <c r="AC328" s="194"/>
      <c r="AD328" s="194"/>
      <c r="AE328" s="194"/>
      <c r="AF328" s="194"/>
      <c r="AG328" s="194"/>
      <c r="AH328" s="126"/>
      <c r="AI328" s="126"/>
      <c r="AJ328" s="126"/>
      <c r="AK328" s="27"/>
      <c r="AL328" s="100"/>
    </row>
    <row r="329" spans="1:38" ht="16" customHeight="1">
      <c r="A329" s="38">
        <v>326</v>
      </c>
      <c r="B329" s="73" t="s">
        <v>18360</v>
      </c>
      <c r="C329" s="8" t="s">
        <v>18947</v>
      </c>
      <c r="D329" s="8" t="s">
        <v>9971</v>
      </c>
      <c r="E329" s="8"/>
      <c r="F329" s="8" t="s">
        <v>18978</v>
      </c>
      <c r="G329" s="8" t="s">
        <v>18979</v>
      </c>
      <c r="H329" s="8" t="s">
        <v>22576</v>
      </c>
      <c r="I329" s="51" t="s">
        <v>21</v>
      </c>
      <c r="J329" s="8" t="str">
        <f>IF('Wilms files'!L329&gt;0, "Y", "N")</f>
        <v>Y</v>
      </c>
      <c r="K329" s="4"/>
      <c r="L329" s="4"/>
      <c r="M329" s="8" t="s">
        <v>23381</v>
      </c>
      <c r="N329" s="8" t="s">
        <v>449</v>
      </c>
      <c r="O329" s="83" t="s">
        <v>463</v>
      </c>
      <c r="P329" s="60" t="s">
        <v>23318</v>
      </c>
      <c r="Q329" s="51"/>
      <c r="R329" s="8" t="s">
        <v>20</v>
      </c>
      <c r="S329" s="8" t="s">
        <v>911</v>
      </c>
      <c r="T329" s="73"/>
      <c r="W329" s="100"/>
      <c r="X329" s="31"/>
      <c r="Y329" s="31"/>
      <c r="Z329" s="31"/>
      <c r="AA329" s="31"/>
      <c r="AB329" s="31"/>
      <c r="AC329" s="194"/>
      <c r="AD329" s="194"/>
      <c r="AE329" s="194"/>
      <c r="AF329" s="194"/>
      <c r="AG329" s="194"/>
      <c r="AH329" s="126"/>
      <c r="AI329" s="126"/>
      <c r="AJ329" s="126"/>
      <c r="AK329" s="27"/>
      <c r="AL329" s="100"/>
    </row>
    <row r="330" spans="1:38" ht="16" customHeight="1">
      <c r="A330" s="38">
        <v>327</v>
      </c>
      <c r="B330" s="51" t="s">
        <v>18360</v>
      </c>
      <c r="C330" s="8" t="s">
        <v>18982</v>
      </c>
      <c r="D330" s="8" t="s">
        <v>9971</v>
      </c>
      <c r="E330" s="8"/>
      <c r="F330" s="8" t="s">
        <v>18983</v>
      </c>
      <c r="G330" s="8" t="s">
        <v>18984</v>
      </c>
      <c r="H330" s="8" t="s">
        <v>22577</v>
      </c>
      <c r="I330" s="51" t="s">
        <v>21</v>
      </c>
      <c r="J330" s="8" t="str">
        <f>IF('Wilms files'!L330&gt;0, "Y", "N")</f>
        <v>Y</v>
      </c>
      <c r="K330" s="4" t="s">
        <v>455</v>
      </c>
      <c r="L330" s="4" t="s">
        <v>21</v>
      </c>
      <c r="M330" s="8" t="s">
        <v>23382</v>
      </c>
      <c r="N330" s="8" t="s">
        <v>471</v>
      </c>
      <c r="O330" s="83" t="s">
        <v>463</v>
      </c>
      <c r="P330" s="60" t="s">
        <v>23319</v>
      </c>
      <c r="Q330" s="51"/>
      <c r="R330" s="8" t="s">
        <v>20</v>
      </c>
      <c r="S330" s="8" t="s">
        <v>8332</v>
      </c>
      <c r="T330" s="73"/>
      <c r="W330" s="29"/>
      <c r="X330" s="31"/>
      <c r="Y330" s="31"/>
      <c r="Z330" s="31"/>
      <c r="AA330" s="31"/>
      <c r="AB330" s="31"/>
      <c r="AC330" s="194"/>
      <c r="AD330" s="194"/>
      <c r="AE330" s="194"/>
      <c r="AF330" s="194"/>
      <c r="AG330" s="194"/>
      <c r="AH330" s="126"/>
      <c r="AI330" s="126"/>
      <c r="AJ330" s="126"/>
      <c r="AK330" s="31"/>
      <c r="AL330" s="100"/>
    </row>
    <row r="331" spans="1:38" ht="16" customHeight="1">
      <c r="A331" s="38">
        <v>328</v>
      </c>
      <c r="B331" s="51" t="s">
        <v>18360</v>
      </c>
      <c r="C331" s="8" t="s">
        <v>1309</v>
      </c>
      <c r="D331" s="8" t="s">
        <v>9971</v>
      </c>
      <c r="E331" s="8"/>
      <c r="F331" s="8" t="s">
        <v>18988</v>
      </c>
      <c r="G331" s="8" t="s">
        <v>18989</v>
      </c>
      <c r="H331" s="8" t="s">
        <v>22578</v>
      </c>
      <c r="I331" s="51" t="s">
        <v>21</v>
      </c>
      <c r="J331" s="8" t="str">
        <f>IF('Wilms files'!L331&gt;0, "Y", "N")</f>
        <v>Y</v>
      </c>
      <c r="K331" s="4" t="s">
        <v>455</v>
      </c>
      <c r="L331" s="4" t="s">
        <v>21</v>
      </c>
      <c r="M331" s="8" t="s">
        <v>23168</v>
      </c>
      <c r="N331" s="8" t="s">
        <v>469</v>
      </c>
      <c r="O331" s="83" t="s">
        <v>454</v>
      </c>
      <c r="P331" s="60" t="s">
        <v>23320</v>
      </c>
      <c r="Q331" s="51"/>
      <c r="R331" s="8" t="s">
        <v>20</v>
      </c>
      <c r="S331" s="8" t="s">
        <v>18987</v>
      </c>
      <c r="T331" s="73"/>
      <c r="W331" s="29"/>
      <c r="X331" s="31"/>
      <c r="Y331" s="31"/>
      <c r="Z331" s="31"/>
      <c r="AA331" s="31"/>
      <c r="AB331" s="31"/>
      <c r="AC331" s="194"/>
      <c r="AD331" s="194"/>
      <c r="AE331" s="194"/>
      <c r="AF331" s="194"/>
      <c r="AG331" s="194"/>
      <c r="AH331" s="126"/>
      <c r="AI331" s="126"/>
      <c r="AJ331" s="126"/>
      <c r="AK331" s="31"/>
      <c r="AL331" s="100"/>
    </row>
    <row r="332" spans="1:38" ht="16" customHeight="1">
      <c r="A332" s="38">
        <v>329</v>
      </c>
      <c r="B332" s="51" t="s">
        <v>18360</v>
      </c>
      <c r="C332" s="8" t="s">
        <v>1309</v>
      </c>
      <c r="D332" s="8" t="s">
        <v>9971</v>
      </c>
      <c r="E332" s="8"/>
      <c r="F332" s="8" t="s">
        <v>18992</v>
      </c>
      <c r="G332" s="8" t="s">
        <v>18993</v>
      </c>
      <c r="H332" s="8" t="s">
        <v>22579</v>
      </c>
      <c r="I332" s="51" t="s">
        <v>21</v>
      </c>
      <c r="J332" s="8" t="str">
        <f>IF('Wilms files'!L332&gt;0, "Y", "N")</f>
        <v>Y</v>
      </c>
      <c r="K332" s="4" t="s">
        <v>455</v>
      </c>
      <c r="L332" s="4" t="s">
        <v>21</v>
      </c>
      <c r="M332" s="8" t="s">
        <v>23142</v>
      </c>
      <c r="N332" s="8" t="s">
        <v>469</v>
      </c>
      <c r="O332" s="83" t="s">
        <v>454</v>
      </c>
      <c r="P332" s="60" t="s">
        <v>23320</v>
      </c>
      <c r="Q332" s="51"/>
      <c r="R332" s="8" t="s">
        <v>20</v>
      </c>
      <c r="S332" s="8" t="s">
        <v>14961</v>
      </c>
      <c r="T332" s="73"/>
      <c r="W332" s="29"/>
      <c r="X332" s="31"/>
      <c r="Y332" s="31"/>
      <c r="Z332" s="31"/>
      <c r="AA332" s="31"/>
      <c r="AB332" s="31"/>
      <c r="AC332" s="194"/>
      <c r="AD332" s="194"/>
      <c r="AE332" s="194"/>
      <c r="AF332" s="194"/>
      <c r="AG332" s="194"/>
      <c r="AH332" s="126"/>
      <c r="AI332" s="126"/>
      <c r="AJ332" s="126"/>
      <c r="AK332" s="31"/>
      <c r="AL332" s="100"/>
    </row>
    <row r="333" spans="1:38" ht="16" customHeight="1">
      <c r="A333" s="38">
        <v>330</v>
      </c>
      <c r="B333" s="51" t="s">
        <v>18360</v>
      </c>
      <c r="C333" s="8" t="s">
        <v>1309</v>
      </c>
      <c r="D333" s="8" t="s">
        <v>9971</v>
      </c>
      <c r="E333" s="8"/>
      <c r="F333" s="8" t="s">
        <v>18996</v>
      </c>
      <c r="G333" s="8" t="s">
        <v>18997</v>
      </c>
      <c r="H333" s="8" t="s">
        <v>22580</v>
      </c>
      <c r="I333" s="51" t="s">
        <v>21</v>
      </c>
      <c r="J333" s="8" t="str">
        <f>IF('Wilms files'!L333&gt;0, "Y", "N")</f>
        <v>Y</v>
      </c>
      <c r="K333" s="4" t="s">
        <v>455</v>
      </c>
      <c r="L333" s="4" t="s">
        <v>21</v>
      </c>
      <c r="M333" s="8" t="s">
        <v>22286</v>
      </c>
      <c r="N333" s="8"/>
      <c r="O333" s="83"/>
      <c r="P333" s="60"/>
      <c r="Q333" s="51"/>
      <c r="R333" s="8" t="s">
        <v>20</v>
      </c>
      <c r="S333" s="8" t="s">
        <v>18905</v>
      </c>
      <c r="T333" s="73"/>
      <c r="W333" s="29"/>
      <c r="X333" s="29"/>
      <c r="Y333" s="29"/>
      <c r="Z333" s="29"/>
      <c r="AA333" s="29"/>
      <c r="AB333" s="29"/>
      <c r="AC333" s="461"/>
      <c r="AD333" s="461"/>
      <c r="AE333" s="461"/>
      <c r="AF333" s="461"/>
      <c r="AG333" s="461"/>
      <c r="AH333" s="30"/>
      <c r="AI333" s="30"/>
      <c r="AJ333" s="30"/>
      <c r="AK333" s="27"/>
      <c r="AL333" s="100"/>
    </row>
    <row r="334" spans="1:38" ht="16" customHeight="1">
      <c r="A334" s="38">
        <v>331</v>
      </c>
      <c r="B334" s="73" t="s">
        <v>18360</v>
      </c>
      <c r="C334" s="9" t="s">
        <v>19980</v>
      </c>
      <c r="D334" s="8" t="s">
        <v>9971</v>
      </c>
      <c r="E334" s="8"/>
      <c r="F334" s="9" t="s">
        <v>19981</v>
      </c>
      <c r="G334" s="9" t="s">
        <v>19982</v>
      </c>
      <c r="H334" s="9" t="s">
        <v>22581</v>
      </c>
      <c r="I334" s="51" t="s">
        <v>21</v>
      </c>
      <c r="J334" s="8" t="str">
        <f>IF('Wilms files'!L334&gt;0, "Y", "N")</f>
        <v>Y</v>
      </c>
      <c r="K334" s="4" t="s">
        <v>455</v>
      </c>
      <c r="L334" s="4" t="s">
        <v>21</v>
      </c>
      <c r="M334" s="9" t="s">
        <v>23168</v>
      </c>
      <c r="N334" s="9" t="s">
        <v>9996</v>
      </c>
      <c r="O334" s="400" t="s">
        <v>463</v>
      </c>
      <c r="P334" s="353" t="s">
        <v>23321</v>
      </c>
      <c r="Q334" s="51"/>
      <c r="R334" s="407" t="s">
        <v>20</v>
      </c>
      <c r="S334" s="9" t="s">
        <v>283</v>
      </c>
      <c r="T334" s="73"/>
      <c r="W334" s="29"/>
      <c r="X334" s="29"/>
      <c r="Y334" s="29"/>
      <c r="Z334" s="29"/>
      <c r="AA334" s="29"/>
      <c r="AB334" s="29"/>
      <c r="AC334" s="461"/>
      <c r="AD334" s="461"/>
      <c r="AE334" s="461"/>
      <c r="AF334" s="461"/>
      <c r="AG334" s="461"/>
      <c r="AH334" s="30"/>
      <c r="AI334" s="30"/>
      <c r="AJ334" s="30"/>
      <c r="AK334" s="100"/>
      <c r="AL334" s="100"/>
    </row>
    <row r="335" spans="1:38" ht="16" customHeight="1">
      <c r="A335" s="38">
        <v>332</v>
      </c>
      <c r="B335" s="73" t="s">
        <v>18360</v>
      </c>
      <c r="C335" s="9" t="s">
        <v>19980</v>
      </c>
      <c r="D335" s="8" t="s">
        <v>9971</v>
      </c>
      <c r="E335" s="8"/>
      <c r="F335" s="9" t="s">
        <v>19985</v>
      </c>
      <c r="G335" s="9" t="s">
        <v>19986</v>
      </c>
      <c r="H335" s="9" t="s">
        <v>22582</v>
      </c>
      <c r="I335" s="51" t="s">
        <v>21</v>
      </c>
      <c r="J335" s="8" t="str">
        <f>IF('Wilms files'!L335&gt;0, "Y", "N")</f>
        <v>Y</v>
      </c>
      <c r="K335" s="4" t="s">
        <v>455</v>
      </c>
      <c r="L335" s="4" t="s">
        <v>21</v>
      </c>
      <c r="M335" s="9" t="s">
        <v>23142</v>
      </c>
      <c r="N335" s="9" t="s">
        <v>9996</v>
      </c>
      <c r="O335" s="400" t="s">
        <v>463</v>
      </c>
      <c r="P335" s="353" t="s">
        <v>23321</v>
      </c>
      <c r="Q335" s="51"/>
      <c r="R335" s="407" t="s">
        <v>20</v>
      </c>
      <c r="S335" s="9" t="s">
        <v>995</v>
      </c>
      <c r="T335" s="73"/>
      <c r="W335" s="29"/>
      <c r="X335" s="29"/>
      <c r="Y335" s="29"/>
      <c r="Z335" s="29"/>
      <c r="AA335" s="29"/>
      <c r="AB335" s="29"/>
      <c r="AC335" s="461"/>
      <c r="AD335" s="461"/>
      <c r="AE335" s="461"/>
      <c r="AF335" s="461"/>
      <c r="AG335" s="461"/>
      <c r="AH335" s="30"/>
      <c r="AI335" s="30"/>
      <c r="AJ335" s="30"/>
      <c r="AK335" s="100"/>
      <c r="AL335" s="100"/>
    </row>
    <row r="336" spans="1:38" ht="16" customHeight="1">
      <c r="A336" s="38">
        <v>333</v>
      </c>
      <c r="B336" s="73" t="s">
        <v>18360</v>
      </c>
      <c r="C336" s="9" t="s">
        <v>1460</v>
      </c>
      <c r="D336" s="8" t="s">
        <v>9971</v>
      </c>
      <c r="E336" s="8"/>
      <c r="F336" s="9" t="s">
        <v>19990</v>
      </c>
      <c r="G336" s="9" t="s">
        <v>19991</v>
      </c>
      <c r="H336" s="9" t="s">
        <v>22583</v>
      </c>
      <c r="I336" s="51" t="s">
        <v>21</v>
      </c>
      <c r="J336" s="8" t="str">
        <f>IF('Wilms files'!L336&gt;0, "Y", "N")</f>
        <v>Y</v>
      </c>
      <c r="K336" s="4" t="s">
        <v>455</v>
      </c>
      <c r="L336" s="4" t="s">
        <v>21</v>
      </c>
      <c r="M336" s="401" t="s">
        <v>23383</v>
      </c>
      <c r="N336" s="9" t="s">
        <v>449</v>
      </c>
      <c r="O336" s="400" t="s">
        <v>463</v>
      </c>
      <c r="P336" s="353" t="s">
        <v>9985</v>
      </c>
      <c r="Q336" s="51"/>
      <c r="R336" s="407" t="s">
        <v>20</v>
      </c>
      <c r="S336" s="9" t="s">
        <v>19989</v>
      </c>
      <c r="T336" s="73"/>
      <c r="W336" s="29"/>
      <c r="X336" s="29"/>
      <c r="Y336" s="29"/>
      <c r="Z336" s="29"/>
      <c r="AA336" s="29"/>
      <c r="AB336" s="29"/>
      <c r="AC336" s="461"/>
      <c r="AD336" s="461"/>
      <c r="AE336" s="461"/>
      <c r="AF336" s="461"/>
      <c r="AG336" s="461"/>
      <c r="AH336" s="30"/>
      <c r="AI336" s="30"/>
      <c r="AJ336" s="30"/>
      <c r="AK336" s="100"/>
      <c r="AL336" s="100"/>
    </row>
    <row r="337" spans="1:56" ht="16" customHeight="1">
      <c r="A337" s="38">
        <v>334</v>
      </c>
      <c r="B337" s="73" t="s">
        <v>18360</v>
      </c>
      <c r="C337" s="9" t="s">
        <v>1460</v>
      </c>
      <c r="D337" s="9" t="s">
        <v>18085</v>
      </c>
      <c r="E337" s="9"/>
      <c r="F337" s="9" t="s">
        <v>19994</v>
      </c>
      <c r="G337" s="9" t="s">
        <v>19995</v>
      </c>
      <c r="H337" s="9" t="s">
        <v>22584</v>
      </c>
      <c r="I337" s="51" t="s">
        <v>21</v>
      </c>
      <c r="J337" s="8" t="str">
        <f>IF('Wilms files'!L337&gt;0, "Y", "N")</f>
        <v>Y</v>
      </c>
      <c r="K337" s="4" t="s">
        <v>455</v>
      </c>
      <c r="L337" s="4" t="s">
        <v>21</v>
      </c>
      <c r="M337" s="9" t="s">
        <v>22286</v>
      </c>
      <c r="N337" s="9"/>
      <c r="O337" s="400"/>
      <c r="P337" s="353"/>
      <c r="Q337" s="51"/>
      <c r="R337" s="407" t="s">
        <v>20</v>
      </c>
      <c r="S337" s="9" t="s">
        <v>986</v>
      </c>
      <c r="T337" s="73"/>
      <c r="W337" s="29"/>
      <c r="X337" s="29"/>
      <c r="Y337" s="29"/>
      <c r="Z337" s="29"/>
      <c r="AA337" s="29"/>
      <c r="AB337" s="29"/>
      <c r="AC337" s="461"/>
      <c r="AD337" s="461"/>
      <c r="AE337" s="461"/>
      <c r="AF337" s="461"/>
      <c r="AG337" s="461"/>
      <c r="AH337" s="30"/>
      <c r="AI337" s="30"/>
      <c r="AJ337" s="30"/>
      <c r="AK337" s="100"/>
      <c r="AL337" s="100"/>
    </row>
    <row r="338" spans="1:56" ht="16" customHeight="1">
      <c r="A338" s="38">
        <v>335</v>
      </c>
      <c r="B338" s="73" t="s">
        <v>18360</v>
      </c>
      <c r="C338" s="9" t="s">
        <v>1440</v>
      </c>
      <c r="D338" s="9" t="s">
        <v>9971</v>
      </c>
      <c r="E338" s="9"/>
      <c r="F338" s="9" t="s">
        <v>19998</v>
      </c>
      <c r="G338" s="9" t="s">
        <v>19999</v>
      </c>
      <c r="H338" s="9" t="s">
        <v>22585</v>
      </c>
      <c r="I338" s="51" t="s">
        <v>21</v>
      </c>
      <c r="J338" s="8" t="str">
        <f>IF('Wilms files'!L338&gt;0, "Y", "N")</f>
        <v>Y</v>
      </c>
      <c r="K338" s="4" t="s">
        <v>455</v>
      </c>
      <c r="L338" s="4" t="s">
        <v>21</v>
      </c>
      <c r="M338" s="9" t="s">
        <v>5107</v>
      </c>
      <c r="N338" s="9" t="s">
        <v>453</v>
      </c>
      <c r="O338" s="400" t="s">
        <v>463</v>
      </c>
      <c r="P338" s="28" t="s">
        <v>19149</v>
      </c>
      <c r="Q338" s="51"/>
      <c r="R338" s="407" t="s">
        <v>20</v>
      </c>
      <c r="S338" s="9" t="s">
        <v>276</v>
      </c>
      <c r="T338" s="73"/>
      <c r="W338" s="29"/>
      <c r="X338" s="29"/>
      <c r="Y338" s="29"/>
      <c r="Z338" s="29"/>
      <c r="AA338" s="29"/>
      <c r="AB338" s="29"/>
      <c r="AC338" s="461"/>
      <c r="AD338" s="587"/>
      <c r="AE338" s="461"/>
      <c r="AF338" s="461"/>
      <c r="AG338" s="461"/>
      <c r="AH338" s="29"/>
      <c r="AI338" s="29"/>
      <c r="AJ338" s="29"/>
      <c r="AK338" s="100"/>
      <c r="AL338" s="100"/>
    </row>
    <row r="339" spans="1:56" ht="16" customHeight="1">
      <c r="A339" s="38">
        <v>336</v>
      </c>
      <c r="B339" s="73" t="s">
        <v>18360</v>
      </c>
      <c r="C339" s="9" t="s">
        <v>1312</v>
      </c>
      <c r="D339" s="9" t="s">
        <v>9971</v>
      </c>
      <c r="E339" s="9"/>
      <c r="F339" s="9" t="s">
        <v>20002</v>
      </c>
      <c r="G339" s="9" t="s">
        <v>20003</v>
      </c>
      <c r="H339" s="9" t="s">
        <v>22586</v>
      </c>
      <c r="I339" s="51" t="s">
        <v>21</v>
      </c>
      <c r="J339" s="8" t="str">
        <f>IF('Wilms files'!L339&gt;0, "Y", "N")</f>
        <v>Y</v>
      </c>
      <c r="K339" s="4" t="s">
        <v>455</v>
      </c>
      <c r="L339" s="4" t="s">
        <v>22</v>
      </c>
      <c r="M339" s="8" t="s">
        <v>5107</v>
      </c>
      <c r="N339" s="8" t="s">
        <v>458</v>
      </c>
      <c r="O339" s="83" t="s">
        <v>454</v>
      </c>
      <c r="P339" s="60" t="s">
        <v>9976</v>
      </c>
      <c r="Q339" s="8" t="s">
        <v>18422</v>
      </c>
      <c r="R339" s="407" t="s">
        <v>20</v>
      </c>
      <c r="S339" s="9" t="s">
        <v>1281</v>
      </c>
      <c r="T339" s="73"/>
      <c r="W339" s="29"/>
      <c r="X339" s="29"/>
      <c r="Y339" s="29"/>
      <c r="Z339" s="29"/>
      <c r="AA339" s="29"/>
      <c r="AB339" s="29"/>
      <c r="AC339" s="461"/>
      <c r="AD339" s="588"/>
      <c r="AE339" s="461"/>
      <c r="AF339" s="461"/>
      <c r="AG339" s="461"/>
      <c r="AH339" s="29"/>
      <c r="AI339" s="29"/>
      <c r="AJ339" s="29"/>
      <c r="AK339" s="100"/>
      <c r="AL339" s="100"/>
    </row>
    <row r="340" spans="1:56" ht="16" customHeight="1">
      <c r="A340" s="38">
        <v>337</v>
      </c>
      <c r="B340" s="73" t="s">
        <v>18360</v>
      </c>
      <c r="C340" s="9" t="s">
        <v>1312</v>
      </c>
      <c r="D340" s="9" t="s">
        <v>9971</v>
      </c>
      <c r="E340" s="9"/>
      <c r="F340" s="9" t="s">
        <v>20006</v>
      </c>
      <c r="G340" s="9" t="s">
        <v>20007</v>
      </c>
      <c r="H340" s="9" t="s">
        <v>22587</v>
      </c>
      <c r="I340" s="51" t="s">
        <v>21</v>
      </c>
      <c r="J340" s="8" t="str">
        <f>IF('Wilms files'!L340&gt;0, "Y", "N")</f>
        <v>Y</v>
      </c>
      <c r="K340" s="4" t="s">
        <v>455</v>
      </c>
      <c r="L340" s="4" t="s">
        <v>22</v>
      </c>
      <c r="M340" s="8" t="s">
        <v>5107</v>
      </c>
      <c r="N340" s="8" t="s">
        <v>458</v>
      </c>
      <c r="O340" s="83" t="s">
        <v>454</v>
      </c>
      <c r="P340" s="60" t="s">
        <v>9976</v>
      </c>
      <c r="Q340" s="8" t="s">
        <v>18422</v>
      </c>
      <c r="R340" s="407" t="s">
        <v>20</v>
      </c>
      <c r="S340" s="9" t="s">
        <v>7367</v>
      </c>
      <c r="T340" s="73"/>
      <c r="W340" s="29"/>
      <c r="X340" s="29"/>
      <c r="Y340" s="29"/>
      <c r="Z340" s="29"/>
      <c r="AA340" s="29"/>
      <c r="AB340" s="29"/>
      <c r="AC340" s="461"/>
      <c r="AD340" s="588"/>
      <c r="AE340" s="461"/>
      <c r="AF340" s="461"/>
      <c r="AG340" s="461"/>
      <c r="AH340" s="29"/>
      <c r="AI340" s="29"/>
      <c r="AJ340" s="29"/>
      <c r="AK340" s="100"/>
      <c r="AL340" s="100"/>
    </row>
    <row r="341" spans="1:56" ht="16" customHeight="1">
      <c r="A341" s="38">
        <v>338</v>
      </c>
      <c r="B341" s="73" t="s">
        <v>18360</v>
      </c>
      <c r="C341" s="9" t="s">
        <v>1312</v>
      </c>
      <c r="D341" s="9" t="s">
        <v>9971</v>
      </c>
      <c r="E341" s="9"/>
      <c r="F341" s="9" t="s">
        <v>20010</v>
      </c>
      <c r="G341" s="9" t="s">
        <v>20011</v>
      </c>
      <c r="H341" s="9" t="s">
        <v>22588</v>
      </c>
      <c r="I341" s="51" t="s">
        <v>21</v>
      </c>
      <c r="J341" s="8" t="str">
        <f>IF('Wilms files'!L341&gt;0, "Y", "N")</f>
        <v>Y</v>
      </c>
      <c r="K341" s="4" t="s">
        <v>455</v>
      </c>
      <c r="L341" s="4" t="s">
        <v>22</v>
      </c>
      <c r="M341" s="8" t="s">
        <v>5107</v>
      </c>
      <c r="N341" s="8" t="s">
        <v>458</v>
      </c>
      <c r="O341" s="83" t="s">
        <v>454</v>
      </c>
      <c r="P341" s="60" t="s">
        <v>9976</v>
      </c>
      <c r="Q341" s="8" t="s">
        <v>18422</v>
      </c>
      <c r="R341" s="407" t="s">
        <v>20</v>
      </c>
      <c r="S341" s="9" t="s">
        <v>281</v>
      </c>
      <c r="T341" s="73"/>
      <c r="W341" s="29"/>
      <c r="X341" s="29"/>
      <c r="Y341" s="29"/>
      <c r="Z341" s="29"/>
      <c r="AA341" s="29"/>
      <c r="AB341" s="29"/>
      <c r="AC341" s="461"/>
      <c r="AD341" s="588"/>
      <c r="AE341" s="461"/>
      <c r="AF341" s="461"/>
      <c r="AG341" s="461"/>
      <c r="AH341" s="29"/>
      <c r="AI341" s="29"/>
      <c r="AJ341" s="29"/>
      <c r="AK341" s="100"/>
      <c r="AL341" s="100"/>
    </row>
    <row r="342" spans="1:56" ht="16" customHeight="1">
      <c r="A342" s="38">
        <v>339</v>
      </c>
      <c r="B342" s="73" t="s">
        <v>18360</v>
      </c>
      <c r="C342" s="9" t="s">
        <v>20014</v>
      </c>
      <c r="D342" s="9" t="s">
        <v>9971</v>
      </c>
      <c r="E342" s="9"/>
      <c r="F342" s="9" t="s">
        <v>20015</v>
      </c>
      <c r="G342" s="9" t="s">
        <v>20016</v>
      </c>
      <c r="H342" s="9" t="s">
        <v>22589</v>
      </c>
      <c r="I342" s="51" t="s">
        <v>21</v>
      </c>
      <c r="J342" s="8" t="str">
        <f>IF('Wilms files'!L342&gt;0, "Y", "N")</f>
        <v>Y</v>
      </c>
      <c r="K342" s="136"/>
      <c r="L342" s="136"/>
      <c r="M342" s="401" t="s">
        <v>23168</v>
      </c>
      <c r="N342" s="9" t="s">
        <v>453</v>
      </c>
      <c r="O342" s="400" t="s">
        <v>463</v>
      </c>
      <c r="P342" s="353" t="s">
        <v>19149</v>
      </c>
      <c r="Q342" s="51"/>
      <c r="R342" s="407" t="s">
        <v>20</v>
      </c>
      <c r="S342" s="9" t="s">
        <v>4921</v>
      </c>
      <c r="T342" s="73"/>
      <c r="W342" s="100"/>
      <c r="X342" s="100"/>
      <c r="Y342" s="100"/>
      <c r="Z342" s="100"/>
      <c r="AA342" s="100"/>
      <c r="AB342" s="100"/>
      <c r="AC342" s="222"/>
      <c r="AD342" s="222"/>
      <c r="AE342" s="222"/>
      <c r="AF342" s="222"/>
      <c r="AG342" s="222"/>
      <c r="AH342" s="264"/>
      <c r="AI342" s="264"/>
      <c r="AJ342" s="264"/>
      <c r="AK342" s="100"/>
      <c r="AL342" s="100"/>
    </row>
    <row r="343" spans="1:56" s="100" customFormat="1" ht="16" customHeight="1">
      <c r="A343" s="38">
        <v>340</v>
      </c>
      <c r="B343" s="73" t="s">
        <v>18360</v>
      </c>
      <c r="C343" s="9" t="s">
        <v>20019</v>
      </c>
      <c r="D343" s="9" t="s">
        <v>9971</v>
      </c>
      <c r="E343" s="9"/>
      <c r="F343" s="9" t="s">
        <v>20020</v>
      </c>
      <c r="G343" s="9" t="s">
        <v>20021</v>
      </c>
      <c r="H343" s="9" t="s">
        <v>22590</v>
      </c>
      <c r="I343" s="51" t="s">
        <v>21</v>
      </c>
      <c r="J343" s="8" t="str">
        <f>IF('Wilms files'!L343&gt;0, "Y", "N")</f>
        <v>Y</v>
      </c>
      <c r="K343" s="136"/>
      <c r="L343" s="136"/>
      <c r="M343" s="9" t="s">
        <v>23168</v>
      </c>
      <c r="N343" s="9" t="s">
        <v>453</v>
      </c>
      <c r="O343" s="400" t="s">
        <v>463</v>
      </c>
      <c r="P343" s="353" t="s">
        <v>19149</v>
      </c>
      <c r="Q343" s="51"/>
      <c r="R343" s="407" t="s">
        <v>20</v>
      </c>
      <c r="S343" s="9" t="s">
        <v>281</v>
      </c>
      <c r="T343" s="38"/>
      <c r="U343"/>
      <c r="AC343" s="222"/>
      <c r="AD343" s="222"/>
      <c r="AE343" s="222"/>
      <c r="AF343" s="222"/>
      <c r="AG343" s="222"/>
      <c r="AH343" s="264"/>
      <c r="AI343" s="264"/>
      <c r="AJ343" s="264"/>
    </row>
    <row r="344" spans="1:56" s="100" customFormat="1" ht="16" customHeight="1">
      <c r="A344" s="38">
        <v>341</v>
      </c>
      <c r="B344" s="51" t="s">
        <v>18360</v>
      </c>
      <c r="C344" s="9" t="s">
        <v>18982</v>
      </c>
      <c r="D344" s="9" t="s">
        <v>9971</v>
      </c>
      <c r="E344" s="9"/>
      <c r="F344" s="9" t="s">
        <v>20025</v>
      </c>
      <c r="G344" s="9" t="s">
        <v>20026</v>
      </c>
      <c r="H344" s="9" t="s">
        <v>22591</v>
      </c>
      <c r="I344" s="51" t="s">
        <v>21</v>
      </c>
      <c r="J344" s="8" t="str">
        <f>IF('Wilms files'!L344&gt;0, "Y", "N")</f>
        <v>Y</v>
      </c>
      <c r="K344" s="4"/>
      <c r="L344" s="4"/>
      <c r="M344" s="9" t="s">
        <v>23142</v>
      </c>
      <c r="N344" s="9" t="s">
        <v>471</v>
      </c>
      <c r="O344" s="400" t="s">
        <v>463</v>
      </c>
      <c r="P344" s="353" t="s">
        <v>23319</v>
      </c>
      <c r="Q344" s="8"/>
      <c r="R344" s="407" t="s">
        <v>20</v>
      </c>
      <c r="S344" s="9" t="s">
        <v>20024</v>
      </c>
      <c r="T344" s="38"/>
      <c r="U344"/>
      <c r="V344" s="31"/>
      <c r="W344" s="264"/>
      <c r="X344" s="31"/>
      <c r="Y344" s="31"/>
      <c r="Z344" s="31"/>
      <c r="AA344" s="31"/>
      <c r="AB344" s="31"/>
      <c r="AC344" s="194"/>
      <c r="AD344" s="194"/>
      <c r="AE344" s="342"/>
      <c r="AF344" s="194"/>
      <c r="AG344" s="194"/>
      <c r="AH344" s="126"/>
      <c r="AI344" s="126"/>
      <c r="AJ344" s="126"/>
      <c r="AK344" s="31"/>
      <c r="AL344" s="31"/>
      <c r="AM344" s="31"/>
      <c r="AN344" s="31"/>
      <c r="AO344" s="27"/>
      <c r="AP344" s="27"/>
      <c r="AQ344" s="27"/>
      <c r="AR344" s="27"/>
      <c r="AS344" s="27"/>
      <c r="AT344" s="27"/>
      <c r="AU344" s="27"/>
      <c r="AV344" s="27"/>
      <c r="AW344" s="27"/>
      <c r="AX344" s="27"/>
      <c r="AY344" s="27"/>
      <c r="AZ344" s="27"/>
      <c r="BA344" s="27"/>
      <c r="BB344" s="27"/>
      <c r="BC344" s="27"/>
      <c r="BD344" s="27"/>
    </row>
    <row r="345" spans="1:56" s="100" customFormat="1" ht="16" customHeight="1">
      <c r="A345" s="38">
        <v>342</v>
      </c>
      <c r="B345" s="73" t="s">
        <v>18360</v>
      </c>
      <c r="C345" s="9" t="s">
        <v>1447</v>
      </c>
      <c r="D345" s="9" t="s">
        <v>9971</v>
      </c>
      <c r="E345" s="9"/>
      <c r="F345" s="9" t="s">
        <v>20029</v>
      </c>
      <c r="G345" s="9" t="s">
        <v>20030</v>
      </c>
      <c r="H345" s="9" t="s">
        <v>22592</v>
      </c>
      <c r="I345" s="51" t="s">
        <v>21</v>
      </c>
      <c r="J345" s="8" t="str">
        <f>IF('Wilms files'!L345&gt;0, "Y", "N")</f>
        <v>Y</v>
      </c>
      <c r="K345" s="4" t="s">
        <v>455</v>
      </c>
      <c r="L345" s="4" t="s">
        <v>21</v>
      </c>
      <c r="M345" s="401" t="s">
        <v>23142</v>
      </c>
      <c r="N345" s="9" t="s">
        <v>468</v>
      </c>
      <c r="O345" s="400" t="s">
        <v>454</v>
      </c>
      <c r="P345" s="353" t="s">
        <v>19200</v>
      </c>
      <c r="Q345" s="8"/>
      <c r="R345" s="407" t="s">
        <v>20</v>
      </c>
      <c r="S345" s="9" t="s">
        <v>276</v>
      </c>
      <c r="T345" s="38"/>
      <c r="U345"/>
      <c r="V345" s="31"/>
      <c r="W345" s="29"/>
      <c r="X345" s="29"/>
      <c r="Y345" s="29"/>
      <c r="Z345" s="29"/>
      <c r="AA345" s="29"/>
      <c r="AB345" s="29"/>
      <c r="AC345" s="461"/>
      <c r="AD345" s="587"/>
      <c r="AE345" s="461"/>
      <c r="AF345" s="461"/>
      <c r="AG345" s="461"/>
      <c r="AH345" s="29"/>
      <c r="AI345" s="29"/>
      <c r="AJ345" s="29"/>
      <c r="AK345" s="31"/>
      <c r="AL345" s="31"/>
      <c r="AM345" s="31"/>
      <c r="AN345" s="31"/>
      <c r="AO345" s="27"/>
      <c r="AP345" s="27"/>
      <c r="AQ345" s="27"/>
      <c r="AR345" s="27"/>
      <c r="AS345" s="27"/>
      <c r="AT345" s="27"/>
      <c r="AU345" s="27"/>
      <c r="AV345" s="27"/>
      <c r="AW345" s="27"/>
      <c r="AX345" s="27"/>
      <c r="AY345" s="27"/>
      <c r="AZ345" s="27"/>
      <c r="BA345" s="27"/>
      <c r="BB345" s="27"/>
      <c r="BC345" s="27"/>
      <c r="BD345" s="27"/>
    </row>
    <row r="346" spans="1:56" s="100" customFormat="1" ht="16" customHeight="1">
      <c r="A346" s="38">
        <v>343</v>
      </c>
      <c r="B346" s="73" t="s">
        <v>18360</v>
      </c>
      <c r="C346" s="9" t="s">
        <v>20033</v>
      </c>
      <c r="D346" s="9" t="s">
        <v>9971</v>
      </c>
      <c r="E346" s="9"/>
      <c r="F346" s="9" t="s">
        <v>20034</v>
      </c>
      <c r="G346" s="9" t="s">
        <v>20035</v>
      </c>
      <c r="H346" s="9" t="s">
        <v>22593</v>
      </c>
      <c r="I346" s="51" t="s">
        <v>21</v>
      </c>
      <c r="J346" s="8" t="str">
        <f>IF('Wilms files'!L346&gt;0, "Y", "N")</f>
        <v>Y</v>
      </c>
      <c r="K346" s="4" t="s">
        <v>455</v>
      </c>
      <c r="L346" s="4" t="s">
        <v>21</v>
      </c>
      <c r="M346" s="9" t="s">
        <v>23168</v>
      </c>
      <c r="N346" s="9" t="s">
        <v>9996</v>
      </c>
      <c r="O346" s="400" t="s">
        <v>454</v>
      </c>
      <c r="P346" s="353" t="s">
        <v>23322</v>
      </c>
      <c r="Q346" s="8"/>
      <c r="R346" s="407" t="s">
        <v>20</v>
      </c>
      <c r="S346" s="9" t="s">
        <v>277</v>
      </c>
      <c r="T346" s="38"/>
      <c r="U346"/>
      <c r="V346" s="31"/>
      <c r="W346" s="29"/>
      <c r="X346" s="29"/>
      <c r="Y346" s="29"/>
      <c r="Z346" s="29"/>
      <c r="AA346" s="29"/>
      <c r="AB346" s="29"/>
      <c r="AC346" s="461"/>
      <c r="AD346" s="461"/>
      <c r="AE346" s="461"/>
      <c r="AF346" s="461"/>
      <c r="AG346" s="461"/>
      <c r="AH346" s="30"/>
      <c r="AI346" s="30"/>
      <c r="AJ346" s="30"/>
      <c r="AK346" s="31"/>
      <c r="AL346" s="31"/>
      <c r="AM346" s="31"/>
      <c r="AN346" s="31"/>
      <c r="AO346" s="27"/>
      <c r="AP346" s="27"/>
      <c r="AQ346" s="27"/>
      <c r="AR346" s="27"/>
      <c r="AS346" s="27"/>
      <c r="AT346" s="27"/>
      <c r="AU346" s="27"/>
      <c r="AV346" s="27"/>
      <c r="AW346" s="27"/>
      <c r="AX346" s="27"/>
      <c r="AY346" s="27"/>
      <c r="AZ346" s="27"/>
      <c r="BA346" s="27"/>
      <c r="BB346" s="27"/>
      <c r="BC346" s="27"/>
      <c r="BD346" s="27"/>
    </row>
    <row r="347" spans="1:56" s="100" customFormat="1" ht="16" customHeight="1">
      <c r="A347" s="38">
        <v>344</v>
      </c>
      <c r="B347" s="73" t="s">
        <v>18360</v>
      </c>
      <c r="C347" s="9" t="s">
        <v>20033</v>
      </c>
      <c r="D347" s="9" t="s">
        <v>9971</v>
      </c>
      <c r="E347" s="9"/>
      <c r="F347" s="9" t="s">
        <v>20038</v>
      </c>
      <c r="G347" s="9" t="s">
        <v>20039</v>
      </c>
      <c r="H347" s="9" t="s">
        <v>22594</v>
      </c>
      <c r="I347" s="51" t="s">
        <v>21</v>
      </c>
      <c r="J347" s="8" t="str">
        <f>IF('Wilms files'!L347&gt;0, "Y", "N")</f>
        <v>Y</v>
      </c>
      <c r="K347" s="4" t="s">
        <v>455</v>
      </c>
      <c r="L347" s="4" t="s">
        <v>21</v>
      </c>
      <c r="M347" s="9" t="s">
        <v>23142</v>
      </c>
      <c r="N347" s="9" t="s">
        <v>9996</v>
      </c>
      <c r="O347" s="400" t="s">
        <v>454</v>
      </c>
      <c r="P347" s="353" t="s">
        <v>23322</v>
      </c>
      <c r="Q347" s="8"/>
      <c r="R347" s="407" t="s">
        <v>20</v>
      </c>
      <c r="S347" s="9" t="s">
        <v>4895</v>
      </c>
      <c r="T347" s="38"/>
      <c r="U347"/>
      <c r="V347" s="31"/>
      <c r="W347" s="29"/>
      <c r="X347" s="29"/>
      <c r="Y347" s="29"/>
      <c r="Z347" s="29"/>
      <c r="AA347" s="29"/>
      <c r="AB347" s="29"/>
      <c r="AC347" s="461"/>
      <c r="AD347" s="461"/>
      <c r="AE347" s="461"/>
      <c r="AF347" s="461"/>
      <c r="AG347" s="461"/>
      <c r="AH347" s="30"/>
      <c r="AI347" s="30"/>
      <c r="AJ347" s="30"/>
      <c r="AK347" s="31"/>
      <c r="AL347" s="31"/>
      <c r="AM347" s="31"/>
      <c r="AN347" s="31"/>
      <c r="AO347" s="27"/>
      <c r="AP347" s="27"/>
      <c r="AQ347" s="27"/>
      <c r="AR347" s="27"/>
      <c r="AS347" s="27"/>
      <c r="AT347" s="27"/>
      <c r="AU347" s="27"/>
      <c r="AV347" s="27"/>
      <c r="AW347" s="27"/>
      <c r="AX347" s="27"/>
      <c r="AY347" s="27"/>
      <c r="AZ347" s="27"/>
      <c r="BA347" s="27"/>
      <c r="BB347" s="27"/>
      <c r="BC347" s="27"/>
      <c r="BD347" s="27"/>
    </row>
    <row r="348" spans="1:56" s="100" customFormat="1" ht="16" customHeight="1">
      <c r="A348" s="38">
        <v>345</v>
      </c>
      <c r="B348" s="73" t="s">
        <v>18360</v>
      </c>
      <c r="C348" s="9" t="s">
        <v>20033</v>
      </c>
      <c r="D348" s="9" t="s">
        <v>9971</v>
      </c>
      <c r="E348" s="9"/>
      <c r="F348" s="9" t="s">
        <v>20042</v>
      </c>
      <c r="G348" s="9" t="s">
        <v>20043</v>
      </c>
      <c r="H348" s="9" t="s">
        <v>22595</v>
      </c>
      <c r="I348" s="51" t="s">
        <v>21</v>
      </c>
      <c r="J348" s="8" t="str">
        <f>IF('Wilms files'!L348&gt;0, "Y", "N")</f>
        <v>Y</v>
      </c>
      <c r="K348" s="4" t="s">
        <v>455</v>
      </c>
      <c r="L348" s="4" t="s">
        <v>21</v>
      </c>
      <c r="M348" s="9" t="s">
        <v>23372</v>
      </c>
      <c r="N348" s="9" t="s">
        <v>9996</v>
      </c>
      <c r="O348" s="400" t="s">
        <v>454</v>
      </c>
      <c r="P348" s="353" t="s">
        <v>23322</v>
      </c>
      <c r="Q348" s="8"/>
      <c r="R348" s="407" t="s">
        <v>20</v>
      </c>
      <c r="S348" s="9" t="s">
        <v>4927</v>
      </c>
      <c r="T348" s="38"/>
      <c r="U348"/>
      <c r="V348" s="31"/>
      <c r="W348" s="29"/>
      <c r="X348" s="29"/>
      <c r="Y348" s="29"/>
      <c r="Z348" s="29"/>
      <c r="AA348" s="29"/>
      <c r="AB348" s="29"/>
      <c r="AC348" s="461"/>
      <c r="AD348" s="461"/>
      <c r="AE348" s="461"/>
      <c r="AF348" s="461"/>
      <c r="AG348" s="461"/>
      <c r="AH348" s="30"/>
      <c r="AI348" s="30"/>
      <c r="AJ348" s="30"/>
      <c r="AK348" s="31"/>
      <c r="AL348" s="31"/>
      <c r="AM348" s="31"/>
      <c r="AN348" s="31"/>
      <c r="AO348" s="27"/>
      <c r="AP348" s="27"/>
      <c r="AQ348" s="27"/>
      <c r="AR348" s="27"/>
      <c r="AS348" s="27"/>
      <c r="AT348" s="27"/>
      <c r="AU348" s="27"/>
      <c r="AV348" s="27"/>
      <c r="AW348" s="27"/>
      <c r="AX348" s="27"/>
      <c r="AY348" s="27"/>
      <c r="AZ348" s="27"/>
      <c r="BA348" s="27"/>
      <c r="BB348" s="27"/>
      <c r="BC348" s="27"/>
      <c r="BD348" s="27"/>
    </row>
    <row r="349" spans="1:56" s="100" customFormat="1" ht="16" customHeight="1">
      <c r="A349" s="38">
        <v>346</v>
      </c>
      <c r="B349" s="73" t="s">
        <v>18360</v>
      </c>
      <c r="C349" s="9" t="s">
        <v>20033</v>
      </c>
      <c r="D349" s="9" t="s">
        <v>18085</v>
      </c>
      <c r="E349" s="9"/>
      <c r="F349" s="9" t="s">
        <v>20046</v>
      </c>
      <c r="G349" s="9" t="s">
        <v>20047</v>
      </c>
      <c r="H349" s="9" t="s">
        <v>22596</v>
      </c>
      <c r="I349" s="51" t="s">
        <v>21</v>
      </c>
      <c r="J349" s="8" t="str">
        <f>IF('Wilms files'!L349&gt;0, "Y", "N")</f>
        <v>Y</v>
      </c>
      <c r="K349" s="4" t="s">
        <v>455</v>
      </c>
      <c r="L349" s="4" t="s">
        <v>21</v>
      </c>
      <c r="M349" s="9" t="s">
        <v>23370</v>
      </c>
      <c r="N349" s="9" t="s">
        <v>9996</v>
      </c>
      <c r="O349" s="400" t="s">
        <v>454</v>
      </c>
      <c r="P349" s="353" t="s">
        <v>23322</v>
      </c>
      <c r="Q349" s="8"/>
      <c r="R349" s="407" t="s">
        <v>20</v>
      </c>
      <c r="S349" s="9" t="s">
        <v>986</v>
      </c>
      <c r="T349" s="38"/>
      <c r="U349"/>
      <c r="V349" s="31"/>
      <c r="W349" s="29"/>
      <c r="X349" s="29"/>
      <c r="Y349" s="29"/>
      <c r="Z349" s="29"/>
      <c r="AA349" s="29"/>
      <c r="AB349" s="29"/>
      <c r="AC349" s="461"/>
      <c r="AD349" s="461"/>
      <c r="AE349" s="461"/>
      <c r="AF349" s="461"/>
      <c r="AG349" s="461"/>
      <c r="AH349" s="30"/>
      <c r="AI349" s="30"/>
      <c r="AJ349" s="30"/>
      <c r="AK349" s="31"/>
      <c r="AL349" s="31"/>
      <c r="AM349" s="31"/>
      <c r="AN349" s="31"/>
      <c r="AO349" s="27"/>
      <c r="AP349" s="27"/>
      <c r="AQ349" s="27"/>
      <c r="AR349" s="27"/>
      <c r="AS349" s="27"/>
      <c r="AT349" s="27"/>
      <c r="AU349" s="27"/>
      <c r="AV349" s="27"/>
      <c r="AW349" s="27"/>
      <c r="AX349" s="27"/>
      <c r="AY349" s="27"/>
      <c r="AZ349" s="27"/>
      <c r="BA349" s="27"/>
      <c r="BB349" s="27"/>
      <c r="BC349" s="27"/>
      <c r="BD349" s="27"/>
    </row>
    <row r="350" spans="1:56" s="100" customFormat="1" ht="16" customHeight="1">
      <c r="A350" s="38">
        <v>347</v>
      </c>
      <c r="B350" s="73" t="s">
        <v>18360</v>
      </c>
      <c r="C350" s="9" t="s">
        <v>20050</v>
      </c>
      <c r="D350" s="9" t="s">
        <v>9971</v>
      </c>
      <c r="E350" s="9"/>
      <c r="F350" s="9" t="s">
        <v>20051</v>
      </c>
      <c r="G350" s="9" t="s">
        <v>20052</v>
      </c>
      <c r="H350" s="9" t="s">
        <v>22597</v>
      </c>
      <c r="I350" s="51" t="s">
        <v>21</v>
      </c>
      <c r="J350" s="8" t="str">
        <f>IF('Wilms files'!L350&gt;0, "Y", "N")</f>
        <v>Y</v>
      </c>
      <c r="K350" s="4" t="s">
        <v>455</v>
      </c>
      <c r="L350" s="4" t="s">
        <v>21</v>
      </c>
      <c r="M350" s="9" t="s">
        <v>23366</v>
      </c>
      <c r="N350" s="9" t="s">
        <v>10000</v>
      </c>
      <c r="O350" s="400" t="s">
        <v>454</v>
      </c>
      <c r="P350" s="353" t="s">
        <v>23323</v>
      </c>
      <c r="Q350" s="8"/>
      <c r="R350" s="407" t="s">
        <v>20</v>
      </c>
      <c r="S350" s="9" t="s">
        <v>562</v>
      </c>
      <c r="T350" s="38"/>
      <c r="U350"/>
      <c r="V350" s="31"/>
      <c r="W350" s="29"/>
      <c r="X350" s="29"/>
      <c r="Y350" s="29"/>
      <c r="Z350" s="29"/>
      <c r="AA350" s="29"/>
      <c r="AB350" s="29"/>
      <c r="AC350" s="461"/>
      <c r="AD350" s="461"/>
      <c r="AE350" s="461"/>
      <c r="AF350" s="461"/>
      <c r="AG350" s="461"/>
      <c r="AH350" s="30"/>
      <c r="AI350" s="30"/>
      <c r="AJ350" s="30"/>
      <c r="AK350" s="31"/>
      <c r="AL350" s="31"/>
      <c r="AM350" s="31"/>
      <c r="AN350" s="27"/>
      <c r="AO350" s="27"/>
      <c r="AP350" s="27"/>
      <c r="AQ350" s="27"/>
      <c r="AR350" s="27"/>
      <c r="AS350" s="27"/>
      <c r="AT350" s="27"/>
      <c r="AU350" s="27"/>
      <c r="AV350" s="27"/>
      <c r="AW350" s="27"/>
      <c r="AX350" s="27"/>
      <c r="AY350" s="27"/>
      <c r="AZ350" s="27"/>
      <c r="BA350" s="27"/>
      <c r="BB350" s="27"/>
      <c r="BC350" s="27"/>
    </row>
    <row r="351" spans="1:56" s="100" customFormat="1" ht="16" customHeight="1">
      <c r="A351" s="38">
        <v>348</v>
      </c>
      <c r="B351" s="73" t="s">
        <v>18360</v>
      </c>
      <c r="C351" s="9" t="s">
        <v>1451</v>
      </c>
      <c r="D351" s="9" t="s">
        <v>9971</v>
      </c>
      <c r="E351" s="9"/>
      <c r="F351" s="9" t="s">
        <v>20056</v>
      </c>
      <c r="G351" s="9" t="s">
        <v>20057</v>
      </c>
      <c r="H351" s="9" t="s">
        <v>22598</v>
      </c>
      <c r="I351" s="51" t="s">
        <v>21</v>
      </c>
      <c r="J351" s="8" t="str">
        <f>IF('Wilms files'!L351&gt;0, "Y", "N")</f>
        <v>Y</v>
      </c>
      <c r="K351" s="634" t="s">
        <v>455</v>
      </c>
      <c r="L351" s="634" t="s">
        <v>21</v>
      </c>
      <c r="M351" s="401" t="s">
        <v>23168</v>
      </c>
      <c r="N351" s="9" t="s">
        <v>9980</v>
      </c>
      <c r="O351" s="400" t="s">
        <v>454</v>
      </c>
      <c r="P351" s="353" t="s">
        <v>19201</v>
      </c>
      <c r="Q351" s="8"/>
      <c r="R351" s="407" t="s">
        <v>20</v>
      </c>
      <c r="S351" s="9" t="s">
        <v>20055</v>
      </c>
      <c r="T351" s="38"/>
      <c r="U351"/>
      <c r="V351" s="31"/>
      <c r="W351" s="29"/>
      <c r="X351" s="29"/>
      <c r="Y351" s="29"/>
      <c r="Z351" s="29"/>
      <c r="AA351" s="29"/>
      <c r="AB351" s="29"/>
      <c r="AC351" s="461"/>
      <c r="AD351" s="587"/>
      <c r="AE351" s="461"/>
      <c r="AF351" s="461"/>
      <c r="AG351" s="461"/>
      <c r="AH351" s="29"/>
      <c r="AI351" s="29"/>
      <c r="AJ351" s="29"/>
      <c r="AK351" s="31"/>
      <c r="AL351" s="31"/>
      <c r="AM351" s="31"/>
      <c r="AN351" s="31"/>
      <c r="AO351" s="27"/>
      <c r="AP351" s="27"/>
      <c r="AQ351" s="27"/>
      <c r="AR351" s="27"/>
      <c r="AS351" s="27"/>
      <c r="AT351" s="27"/>
      <c r="AU351" s="27"/>
      <c r="AV351" s="27"/>
      <c r="AW351" s="27"/>
      <c r="AX351" s="27"/>
      <c r="AY351" s="27"/>
      <c r="AZ351" s="27"/>
      <c r="BA351" s="27"/>
      <c r="BB351" s="27"/>
      <c r="BC351" s="27"/>
      <c r="BD351" s="27"/>
    </row>
    <row r="352" spans="1:56" s="100" customFormat="1" ht="16" customHeight="1">
      <c r="A352" s="38">
        <v>349</v>
      </c>
      <c r="B352" s="73" t="s">
        <v>18360</v>
      </c>
      <c r="C352" s="9" t="s">
        <v>1457</v>
      </c>
      <c r="D352" s="9" t="s">
        <v>9971</v>
      </c>
      <c r="E352" s="9"/>
      <c r="F352" s="9" t="s">
        <v>20061</v>
      </c>
      <c r="G352" s="9" t="s">
        <v>20062</v>
      </c>
      <c r="H352" s="9" t="s">
        <v>22599</v>
      </c>
      <c r="I352" s="51" t="s">
        <v>21</v>
      </c>
      <c r="J352" s="8" t="str">
        <f>IF('Wilms files'!L352&gt;0, "Y", "N")</f>
        <v>Y</v>
      </c>
      <c r="K352" s="4" t="s">
        <v>455</v>
      </c>
      <c r="L352" s="4" t="s">
        <v>22</v>
      </c>
      <c r="M352" s="9" t="s">
        <v>5107</v>
      </c>
      <c r="N352" s="9" t="s">
        <v>9990</v>
      </c>
      <c r="O352" s="400" t="s">
        <v>454</v>
      </c>
      <c r="P352" s="28" t="s">
        <v>19202</v>
      </c>
      <c r="Q352" s="8"/>
      <c r="R352" s="407" t="s">
        <v>20</v>
      </c>
      <c r="S352" s="9" t="s">
        <v>20060</v>
      </c>
      <c r="T352" s="38"/>
      <c r="U352"/>
      <c r="V352" s="31"/>
      <c r="W352" s="29"/>
      <c r="X352" s="29"/>
      <c r="Y352" s="29"/>
      <c r="Z352" s="29"/>
      <c r="AA352" s="29"/>
      <c r="AB352" s="29"/>
      <c r="AC352" s="461"/>
      <c r="AD352" s="587"/>
      <c r="AE352" s="461"/>
      <c r="AF352" s="461"/>
      <c r="AG352" s="461"/>
      <c r="AH352" s="29"/>
      <c r="AI352" s="29"/>
      <c r="AJ352" s="29"/>
      <c r="AK352" s="31"/>
      <c r="AL352" s="31"/>
      <c r="AM352" s="31"/>
      <c r="AN352" s="31"/>
      <c r="AO352" s="27"/>
      <c r="AP352" s="27"/>
      <c r="AQ352" s="31"/>
      <c r="AR352" s="31"/>
      <c r="AS352" s="31"/>
      <c r="AT352" s="31"/>
      <c r="AU352" s="31"/>
      <c r="AV352" s="31"/>
      <c r="AW352" s="31"/>
      <c r="AX352" s="31"/>
      <c r="AY352" s="31"/>
      <c r="AZ352" s="31"/>
      <c r="BA352" s="31"/>
      <c r="BB352" s="31"/>
      <c r="BC352" s="31"/>
      <c r="BD352" s="31"/>
    </row>
    <row r="353" spans="1:73" s="100" customFormat="1" ht="16" customHeight="1">
      <c r="A353" s="38">
        <v>350</v>
      </c>
      <c r="B353" s="73" t="s">
        <v>18360</v>
      </c>
      <c r="C353" s="9" t="s">
        <v>1454</v>
      </c>
      <c r="D353" s="9" t="s">
        <v>9971</v>
      </c>
      <c r="E353" s="9"/>
      <c r="F353" s="9" t="s">
        <v>20065</v>
      </c>
      <c r="G353" s="9" t="s">
        <v>20066</v>
      </c>
      <c r="H353" s="9" t="s">
        <v>22600</v>
      </c>
      <c r="I353" s="51" t="s">
        <v>21</v>
      </c>
      <c r="J353" s="8" t="str">
        <f>IF('Wilms files'!L353&gt;0, "Y", "N")</f>
        <v>Y</v>
      </c>
      <c r="K353" s="4" t="s">
        <v>455</v>
      </c>
      <c r="L353" s="4" t="s">
        <v>22</v>
      </c>
      <c r="M353" s="9" t="s">
        <v>5107</v>
      </c>
      <c r="N353" s="9" t="s">
        <v>449</v>
      </c>
      <c r="O353" s="400" t="s">
        <v>463</v>
      </c>
      <c r="P353" s="28" t="s">
        <v>9975</v>
      </c>
      <c r="Q353" s="8"/>
      <c r="R353" s="407" t="s">
        <v>20</v>
      </c>
      <c r="S353" s="9" t="s">
        <v>15192</v>
      </c>
      <c r="T353" s="38"/>
      <c r="U353"/>
      <c r="V353" s="31"/>
      <c r="W353" s="29"/>
      <c r="X353" s="29"/>
      <c r="Y353" s="29"/>
      <c r="Z353" s="29"/>
      <c r="AA353" s="29"/>
      <c r="AB353" s="29"/>
      <c r="AC353" s="461"/>
      <c r="AD353" s="587"/>
      <c r="AE353" s="461"/>
      <c r="AF353" s="461"/>
      <c r="AG353" s="461"/>
      <c r="AH353" s="29"/>
      <c r="AI353" s="29"/>
      <c r="AJ353" s="29"/>
      <c r="AK353" s="31"/>
      <c r="AL353" s="31"/>
      <c r="AM353" s="31"/>
      <c r="AN353" s="31"/>
      <c r="AO353" s="27"/>
      <c r="AP353" s="27"/>
      <c r="AQ353" s="31"/>
      <c r="AR353" s="31"/>
      <c r="AS353" s="31"/>
      <c r="AT353" s="31"/>
      <c r="AU353" s="31"/>
      <c r="AV353" s="31"/>
      <c r="AW353" s="31"/>
      <c r="AX353" s="31"/>
      <c r="AY353" s="31"/>
      <c r="AZ353" s="31"/>
      <c r="BA353" s="31"/>
      <c r="BB353" s="31"/>
      <c r="BC353" s="31"/>
      <c r="BD353" s="31"/>
    </row>
    <row r="354" spans="1:73" s="100" customFormat="1" ht="16" customHeight="1">
      <c r="A354" s="38">
        <v>351</v>
      </c>
      <c r="B354" s="73" t="s">
        <v>18360</v>
      </c>
      <c r="C354" s="9" t="s">
        <v>1316</v>
      </c>
      <c r="D354" s="9" t="s">
        <v>9971</v>
      </c>
      <c r="E354" s="9"/>
      <c r="F354" s="9" t="s">
        <v>20069</v>
      </c>
      <c r="G354" s="9" t="s">
        <v>20070</v>
      </c>
      <c r="H354" s="9" t="s">
        <v>22601</v>
      </c>
      <c r="I354" s="51" t="s">
        <v>21</v>
      </c>
      <c r="J354" s="8" t="str">
        <f>IF('Wilms files'!L354&gt;0, "Y", "N")</f>
        <v>Y</v>
      </c>
      <c r="K354" s="4" t="s">
        <v>17377</v>
      </c>
      <c r="L354" s="4" t="s">
        <v>19388</v>
      </c>
      <c r="M354" s="37" t="s">
        <v>23384</v>
      </c>
      <c r="N354" s="9" t="s">
        <v>472</v>
      </c>
      <c r="O354" s="400" t="s">
        <v>454</v>
      </c>
      <c r="P354" s="353" t="s">
        <v>19159</v>
      </c>
      <c r="Q354" s="8"/>
      <c r="R354" s="407" t="s">
        <v>20</v>
      </c>
      <c r="S354" s="9" t="s">
        <v>270</v>
      </c>
      <c r="T354" s="38"/>
      <c r="U354"/>
      <c r="V354" s="31"/>
      <c r="W354" s="29"/>
      <c r="X354" s="29"/>
      <c r="Y354" s="29"/>
      <c r="Z354" s="29"/>
      <c r="AA354" s="29"/>
      <c r="AB354" s="29"/>
      <c r="AC354" s="461"/>
      <c r="AD354" s="589"/>
      <c r="AE354" s="461"/>
      <c r="AF354" s="461"/>
      <c r="AG354" s="461"/>
      <c r="AH354" s="29"/>
      <c r="AI354" s="29"/>
      <c r="AJ354" s="29"/>
      <c r="AK354" s="31"/>
      <c r="AL354" s="31"/>
      <c r="AM354" s="31"/>
      <c r="AN354" s="31"/>
      <c r="AO354" s="27"/>
      <c r="AP354" s="27"/>
      <c r="AQ354" s="31"/>
      <c r="AR354" s="31"/>
      <c r="AS354" s="31"/>
      <c r="AT354" s="31"/>
      <c r="AU354" s="31"/>
      <c r="AV354" s="31"/>
      <c r="AW354" s="31"/>
      <c r="AX354" s="31"/>
      <c r="AY354" s="31"/>
      <c r="AZ354" s="31"/>
      <c r="BA354" s="31"/>
      <c r="BB354" s="31"/>
      <c r="BC354" s="31"/>
      <c r="BD354" s="31"/>
    </row>
    <row r="355" spans="1:73" s="100" customFormat="1" ht="16" customHeight="1">
      <c r="A355" s="38">
        <v>352</v>
      </c>
      <c r="B355" s="73" t="s">
        <v>18360</v>
      </c>
      <c r="C355" s="616" t="s">
        <v>21184</v>
      </c>
      <c r="D355" s="9" t="s">
        <v>9971</v>
      </c>
      <c r="E355" s="402"/>
      <c r="F355" s="616" t="s">
        <v>21186</v>
      </c>
      <c r="G355" s="616" t="s">
        <v>21187</v>
      </c>
      <c r="H355" s="616" t="s">
        <v>22602</v>
      </c>
      <c r="I355" s="51" t="s">
        <v>21</v>
      </c>
      <c r="J355" s="8" t="str">
        <f>IF('Wilms files'!L355&gt;0, "Y", "N")</f>
        <v>Y</v>
      </c>
      <c r="K355" s="140"/>
      <c r="L355" s="140"/>
      <c r="M355" s="43" t="s">
        <v>22286</v>
      </c>
      <c r="N355" s="43"/>
      <c r="O355" s="423"/>
      <c r="P355" s="394"/>
      <c r="Q355" s="8"/>
      <c r="R355" s="8" t="s">
        <v>20</v>
      </c>
      <c r="S355" s="43" t="s">
        <v>21185</v>
      </c>
      <c r="T355" s="38"/>
      <c r="U355"/>
      <c r="V355" s="31"/>
      <c r="W355" s="31"/>
      <c r="X355" s="31"/>
      <c r="Y355" s="31"/>
      <c r="Z355" s="31"/>
      <c r="AA355" s="31"/>
      <c r="AB355" s="31"/>
      <c r="AC355" s="194"/>
      <c r="AD355" s="194"/>
      <c r="AE355" s="342"/>
      <c r="AF355" s="194"/>
      <c r="AG355" s="194"/>
      <c r="AH355" s="126"/>
      <c r="AI355" s="126"/>
      <c r="AJ355" s="126"/>
      <c r="AK355" s="31"/>
      <c r="AL355" s="31"/>
      <c r="AM355" s="31"/>
      <c r="AN355" s="31"/>
      <c r="AO355" s="27"/>
      <c r="AP355" s="27"/>
      <c r="AQ355" s="31"/>
      <c r="AR355" s="31"/>
      <c r="AS355" s="31"/>
      <c r="AT355" s="31"/>
      <c r="AU355" s="31"/>
      <c r="AV355" s="31"/>
      <c r="AW355" s="31"/>
      <c r="AX355" s="31"/>
      <c r="AY355" s="31"/>
      <c r="AZ355" s="31"/>
      <c r="BA355" s="31"/>
      <c r="BB355" s="31"/>
      <c r="BC355" s="31"/>
      <c r="BD355" s="27"/>
    </row>
    <row r="356" spans="1:73" s="100" customFormat="1" ht="16" customHeight="1">
      <c r="A356" s="38">
        <v>353</v>
      </c>
      <c r="B356" s="73" t="s">
        <v>18360</v>
      </c>
      <c r="C356" s="9" t="s">
        <v>1445</v>
      </c>
      <c r="D356" s="9" t="s">
        <v>9971</v>
      </c>
      <c r="E356" s="9"/>
      <c r="F356" s="9" t="s">
        <v>21685</v>
      </c>
      <c r="G356" s="9" t="s">
        <v>21686</v>
      </c>
      <c r="H356" s="9" t="s">
        <v>22603</v>
      </c>
      <c r="I356" s="51" t="s">
        <v>21</v>
      </c>
      <c r="J356" s="8" t="e">
        <f>IF('Wilms files'!L356&gt;0, "Y", "N")</f>
        <v>#N/A</v>
      </c>
      <c r="K356" s="4" t="s">
        <v>455</v>
      </c>
      <c r="L356" s="4" t="s">
        <v>22</v>
      </c>
      <c r="M356" s="9" t="s">
        <v>22286</v>
      </c>
      <c r="N356" s="9"/>
      <c r="O356" s="400"/>
      <c r="P356" s="353"/>
      <c r="Q356" s="8"/>
      <c r="R356" s="9" t="s">
        <v>20</v>
      </c>
      <c r="S356" s="9" t="s">
        <v>275</v>
      </c>
      <c r="T356" s="38"/>
      <c r="U356"/>
      <c r="V356" s="126"/>
      <c r="W356" s="29"/>
      <c r="X356" s="29"/>
      <c r="Y356" s="29"/>
      <c r="Z356" s="29"/>
      <c r="AA356" s="29"/>
      <c r="AB356" s="29"/>
      <c r="AC356" s="461"/>
      <c r="AD356" s="587"/>
      <c r="AE356" s="461"/>
      <c r="AF356" s="461"/>
      <c r="AG356" s="461"/>
      <c r="AH356" s="29"/>
      <c r="AI356" s="29"/>
      <c r="AJ356" s="29"/>
      <c r="AK356" s="126"/>
      <c r="AL356" s="31"/>
      <c r="AM356" s="31"/>
      <c r="AN356" s="27"/>
      <c r="AO356" s="31"/>
      <c r="AP356" s="31"/>
      <c r="AQ356" s="31"/>
      <c r="AR356" s="31"/>
      <c r="AS356" s="31"/>
      <c r="AT356" s="31"/>
      <c r="AU356" s="31"/>
      <c r="AW356" s="31"/>
      <c r="AX356" s="31"/>
      <c r="AY356" s="31"/>
      <c r="AZ356" s="31"/>
      <c r="BA356" s="31"/>
      <c r="BB356" s="31"/>
      <c r="BC356" s="31"/>
    </row>
    <row r="357" spans="1:73" s="100" customFormat="1" ht="16" customHeight="1">
      <c r="A357" s="38">
        <v>354</v>
      </c>
      <c r="B357" s="73" t="s">
        <v>18360</v>
      </c>
      <c r="C357" s="9" t="s">
        <v>21507</v>
      </c>
      <c r="D357" s="9" t="s">
        <v>9971</v>
      </c>
      <c r="E357" s="9"/>
      <c r="F357" s="9" t="s">
        <v>21689</v>
      </c>
      <c r="G357" s="9" t="s">
        <v>21690</v>
      </c>
      <c r="H357" s="9" t="s">
        <v>22604</v>
      </c>
      <c r="I357" s="51" t="s">
        <v>21</v>
      </c>
      <c r="J357" s="8" t="e">
        <f>IF('Wilms files'!L357&gt;0, "Y", "N")</f>
        <v>#N/A</v>
      </c>
      <c r="K357" s="4" t="s">
        <v>450</v>
      </c>
      <c r="L357" s="4" t="s">
        <v>21</v>
      </c>
      <c r="M357" s="9" t="s">
        <v>23168</v>
      </c>
      <c r="N357" s="9" t="s">
        <v>460</v>
      </c>
      <c r="O357" s="400" t="s">
        <v>454</v>
      </c>
      <c r="P357" s="28" t="s">
        <v>21510</v>
      </c>
      <c r="Q357" s="8"/>
      <c r="R357" s="9" t="s">
        <v>20</v>
      </c>
      <c r="S357" s="9" t="s">
        <v>274</v>
      </c>
      <c r="T357" s="38"/>
      <c r="U357"/>
      <c r="V357" s="126"/>
      <c r="W357" s="29"/>
      <c r="X357" s="29"/>
      <c r="Y357" s="29"/>
      <c r="Z357" s="29"/>
      <c r="AA357" s="29"/>
      <c r="AB357" s="29"/>
      <c r="AC357" s="461"/>
      <c r="AD357" s="461"/>
      <c r="AE357" s="461"/>
      <c r="AF357" s="461"/>
      <c r="AG357" s="461"/>
      <c r="AH357" s="169"/>
      <c r="AI357" s="126"/>
      <c r="AJ357" s="126"/>
      <c r="AK357" s="126"/>
      <c r="AL357" s="31"/>
      <c r="AM357" s="31"/>
      <c r="AN357" s="27"/>
      <c r="AO357" s="27"/>
      <c r="AP357" s="31"/>
      <c r="AQ357" s="31"/>
      <c r="AR357" s="31"/>
      <c r="AS357" s="31"/>
      <c r="AT357" s="31"/>
      <c r="AU357" s="31"/>
      <c r="AX357" s="31"/>
      <c r="AY357" s="31"/>
      <c r="AZ357" s="31"/>
      <c r="BA357" s="31"/>
      <c r="BB357" s="31"/>
      <c r="BC357" s="31"/>
    </row>
    <row r="358" spans="1:73" s="100" customFormat="1" ht="16" customHeight="1">
      <c r="A358" s="38">
        <v>355</v>
      </c>
      <c r="B358" s="73" t="s">
        <v>18360</v>
      </c>
      <c r="C358" s="9" t="s">
        <v>21507</v>
      </c>
      <c r="D358" s="9" t="s">
        <v>18085</v>
      </c>
      <c r="E358" s="9"/>
      <c r="F358" s="9" t="s">
        <v>21508</v>
      </c>
      <c r="G358" s="9" t="s">
        <v>21509</v>
      </c>
      <c r="H358" s="9" t="s">
        <v>22605</v>
      </c>
      <c r="I358" s="51" t="s">
        <v>21</v>
      </c>
      <c r="J358" s="8" t="e">
        <f>IF('Wilms files'!L358&gt;0, "Y", "N")</f>
        <v>#N/A</v>
      </c>
      <c r="K358" s="4" t="s">
        <v>450</v>
      </c>
      <c r="L358" s="4" t="s">
        <v>21</v>
      </c>
      <c r="M358" s="9" t="s">
        <v>23370</v>
      </c>
      <c r="N358" s="9" t="s">
        <v>460</v>
      </c>
      <c r="O358" s="400" t="s">
        <v>454</v>
      </c>
      <c r="P358" s="28" t="s">
        <v>21510</v>
      </c>
      <c r="Q358" s="8"/>
      <c r="R358" s="9" t="s">
        <v>20</v>
      </c>
      <c r="S358" s="9" t="s">
        <v>276</v>
      </c>
      <c r="T358" s="38"/>
      <c r="U358"/>
      <c r="V358" s="126"/>
      <c r="W358" s="29"/>
      <c r="X358" s="29"/>
      <c r="Y358" s="29"/>
      <c r="Z358" s="29"/>
      <c r="AA358" s="29"/>
      <c r="AB358" s="29"/>
      <c r="AC358" s="461"/>
      <c r="AD358" s="461"/>
      <c r="AE358" s="461"/>
      <c r="AF358" s="461"/>
      <c r="AG358" s="461"/>
      <c r="AH358" s="169"/>
      <c r="AI358" s="126"/>
      <c r="AJ358" s="126"/>
      <c r="AK358" s="126"/>
      <c r="AL358" s="31"/>
      <c r="AM358" s="31"/>
      <c r="AN358" s="27"/>
      <c r="AO358" s="27"/>
      <c r="AP358" s="31"/>
      <c r="AQ358" s="31"/>
      <c r="AR358" s="31"/>
      <c r="AS358" s="31"/>
      <c r="AT358" s="31"/>
      <c r="AU358" s="31"/>
      <c r="AX358" s="31"/>
      <c r="AY358" s="31"/>
      <c r="AZ358" s="31"/>
      <c r="BA358" s="31"/>
      <c r="BB358" s="31"/>
      <c r="BC358" s="31"/>
    </row>
    <row r="359" spans="1:73" s="100" customFormat="1" ht="16" customHeight="1">
      <c r="A359" s="38">
        <v>356</v>
      </c>
      <c r="B359" s="73" t="s">
        <v>18360</v>
      </c>
      <c r="C359" s="9" t="s">
        <v>21513</v>
      </c>
      <c r="D359" s="9" t="s">
        <v>9971</v>
      </c>
      <c r="E359" s="9"/>
      <c r="F359" s="9" t="s">
        <v>21693</v>
      </c>
      <c r="G359" s="9" t="s">
        <v>21694</v>
      </c>
      <c r="H359" s="9" t="s">
        <v>22606</v>
      </c>
      <c r="I359" s="51" t="s">
        <v>21</v>
      </c>
      <c r="J359" s="8" t="str">
        <f>IF('Wilms files'!L359&gt;0, "Y", "N")</f>
        <v>Y</v>
      </c>
      <c r="K359" s="4" t="s">
        <v>455</v>
      </c>
      <c r="L359" s="4" t="s">
        <v>21</v>
      </c>
      <c r="M359" s="9" t="s">
        <v>23168</v>
      </c>
      <c r="N359" s="403" t="s">
        <v>461</v>
      </c>
      <c r="O359" s="585" t="s">
        <v>454</v>
      </c>
      <c r="P359" s="28" t="s">
        <v>23324</v>
      </c>
      <c r="Q359" s="8"/>
      <c r="R359" s="9" t="s">
        <v>20</v>
      </c>
      <c r="S359" s="9" t="s">
        <v>281</v>
      </c>
      <c r="T359" s="38"/>
      <c r="U359"/>
      <c r="V359" s="126"/>
      <c r="W359" s="29"/>
      <c r="X359" s="29"/>
      <c r="Y359" s="29"/>
      <c r="Z359" s="29"/>
      <c r="AA359" s="29"/>
      <c r="AB359" s="29"/>
      <c r="AC359" s="461"/>
      <c r="AD359" s="461"/>
      <c r="AE359" s="461"/>
      <c r="AF359" s="461"/>
      <c r="AG359" s="461"/>
      <c r="AH359" s="169"/>
      <c r="AI359" s="126"/>
      <c r="AJ359" s="126"/>
      <c r="AK359" s="126"/>
      <c r="AL359" s="31"/>
      <c r="AM359" s="31"/>
      <c r="AN359" s="27"/>
      <c r="AO359" s="27"/>
      <c r="AP359" s="31"/>
      <c r="AQ359" s="31"/>
      <c r="AR359" s="31"/>
      <c r="AS359" s="31"/>
      <c r="AT359" s="31"/>
      <c r="AU359" s="31"/>
      <c r="AV359" s="31"/>
      <c r="AW359" s="31"/>
      <c r="AX359" s="31"/>
      <c r="AY359" s="31"/>
      <c r="AZ359" s="31"/>
      <c r="BA359" s="31"/>
      <c r="BB359" s="31"/>
      <c r="BC359" s="31"/>
    </row>
    <row r="360" spans="1:73" s="100" customFormat="1" ht="16" customHeight="1">
      <c r="A360" s="38">
        <v>357</v>
      </c>
      <c r="B360" s="73" t="s">
        <v>18360</v>
      </c>
      <c r="C360" s="9" t="s">
        <v>21513</v>
      </c>
      <c r="D360" s="9" t="s">
        <v>18085</v>
      </c>
      <c r="E360" s="9"/>
      <c r="F360" s="9" t="s">
        <v>21514</v>
      </c>
      <c r="G360" s="9" t="s">
        <v>21515</v>
      </c>
      <c r="H360" s="9" t="s">
        <v>22607</v>
      </c>
      <c r="I360" s="51" t="s">
        <v>21</v>
      </c>
      <c r="J360" s="8" t="str">
        <f>IF('Wilms files'!L360&gt;0, "Y", "N")</f>
        <v>Y</v>
      </c>
      <c r="K360" s="4" t="s">
        <v>455</v>
      </c>
      <c r="L360" s="4" t="s">
        <v>21</v>
      </c>
      <c r="M360" s="9" t="s">
        <v>23142</v>
      </c>
      <c r="N360" s="9" t="s">
        <v>461</v>
      </c>
      <c r="O360" s="400" t="s">
        <v>454</v>
      </c>
      <c r="P360" s="28" t="s">
        <v>23324</v>
      </c>
      <c r="Q360" s="8"/>
      <c r="R360" s="9" t="s">
        <v>20</v>
      </c>
      <c r="S360" s="9" t="s">
        <v>11787</v>
      </c>
      <c r="T360" s="38"/>
      <c r="U360"/>
      <c r="V360" s="126"/>
      <c r="W360" s="29"/>
      <c r="X360" s="29"/>
      <c r="Y360" s="29"/>
      <c r="Z360" s="29"/>
      <c r="AA360" s="29"/>
      <c r="AB360" s="29"/>
      <c r="AC360" s="461"/>
      <c r="AD360" s="461"/>
      <c r="AE360" s="461"/>
      <c r="AF360" s="461"/>
      <c r="AG360" s="461"/>
      <c r="AH360" s="169"/>
      <c r="AI360" s="126"/>
      <c r="AJ360" s="126"/>
      <c r="AK360" s="126"/>
      <c r="AL360" s="31"/>
      <c r="AM360" s="31"/>
      <c r="AN360" s="27"/>
      <c r="AO360" s="27"/>
      <c r="AP360" s="27"/>
      <c r="AQ360" s="27"/>
      <c r="AR360" s="27"/>
      <c r="AS360" s="27"/>
      <c r="AT360" s="27"/>
      <c r="AU360" s="27"/>
      <c r="AV360" s="27"/>
      <c r="AW360" s="27"/>
      <c r="AX360" s="27"/>
      <c r="AY360" s="27"/>
      <c r="AZ360" s="27"/>
      <c r="BA360" s="27"/>
      <c r="BB360" s="27"/>
      <c r="BC360" s="27"/>
    </row>
    <row r="361" spans="1:73" s="100" customFormat="1" ht="16" customHeight="1">
      <c r="A361" s="38">
        <v>358</v>
      </c>
      <c r="B361" s="73" t="s">
        <v>18360</v>
      </c>
      <c r="C361" s="9" t="s">
        <v>21513</v>
      </c>
      <c r="D361" s="9" t="s">
        <v>18085</v>
      </c>
      <c r="E361" s="9"/>
      <c r="F361" s="9" t="s">
        <v>21518</v>
      </c>
      <c r="G361" s="9" t="s">
        <v>21519</v>
      </c>
      <c r="H361" s="9" t="s">
        <v>22608</v>
      </c>
      <c r="I361" s="51" t="s">
        <v>21</v>
      </c>
      <c r="J361" s="8" t="str">
        <f>IF('Wilms files'!L361&gt;0, "Y", "N")</f>
        <v>Y</v>
      </c>
      <c r="K361" s="4"/>
      <c r="L361" s="4"/>
      <c r="M361" s="9" t="s">
        <v>22286</v>
      </c>
      <c r="N361" s="9" t="s">
        <v>461</v>
      </c>
      <c r="O361" s="400" t="s">
        <v>454</v>
      </c>
      <c r="P361" s="28" t="s">
        <v>23324</v>
      </c>
      <c r="Q361" s="8"/>
      <c r="R361" s="9" t="s">
        <v>20</v>
      </c>
      <c r="S361" s="9" t="s">
        <v>287</v>
      </c>
      <c r="T361" s="38"/>
      <c r="U361"/>
      <c r="V361" s="126"/>
      <c r="X361" s="29"/>
      <c r="Y361" s="29"/>
      <c r="Z361" s="29"/>
      <c r="AA361" s="29"/>
      <c r="AB361" s="29"/>
      <c r="AC361" s="461"/>
      <c r="AD361" s="461"/>
      <c r="AE361" s="461"/>
      <c r="AF361" s="461"/>
      <c r="AG361" s="461"/>
      <c r="AH361" s="169"/>
      <c r="AI361" s="126"/>
      <c r="AJ361" s="126"/>
      <c r="AK361" s="126"/>
      <c r="AL361" s="31"/>
      <c r="AM361" s="31"/>
      <c r="AN361" s="27"/>
      <c r="AO361" s="31"/>
      <c r="AP361" s="31"/>
      <c r="AQ361" s="31"/>
      <c r="AR361" s="31"/>
      <c r="AS361" s="31"/>
      <c r="AT361" s="31"/>
      <c r="AU361" s="31"/>
      <c r="AX361" s="31"/>
      <c r="AY361" s="31"/>
      <c r="AZ361" s="31"/>
      <c r="BA361" s="31"/>
      <c r="BB361" s="31"/>
      <c r="BC361" s="31"/>
    </row>
    <row r="362" spans="1:73" s="100" customFormat="1" ht="16" customHeight="1">
      <c r="A362" s="38">
        <v>359</v>
      </c>
      <c r="B362" s="73" t="s">
        <v>18360</v>
      </c>
      <c r="C362" s="9" t="s">
        <v>21513</v>
      </c>
      <c r="D362" s="9" t="s">
        <v>18085</v>
      </c>
      <c r="E362" s="9"/>
      <c r="F362" s="9" t="s">
        <v>21522</v>
      </c>
      <c r="G362" s="9" t="s">
        <v>21523</v>
      </c>
      <c r="H362" s="9" t="s">
        <v>22609</v>
      </c>
      <c r="I362" s="51" t="s">
        <v>21</v>
      </c>
      <c r="J362" s="8" t="str">
        <f>IF('Wilms files'!L362&gt;0, "Y", "N")</f>
        <v>Y</v>
      </c>
      <c r="K362" s="4" t="s">
        <v>455</v>
      </c>
      <c r="L362" s="4" t="s">
        <v>21</v>
      </c>
      <c r="M362" s="9" t="s">
        <v>23354</v>
      </c>
      <c r="N362" s="9" t="s">
        <v>461</v>
      </c>
      <c r="O362" s="400" t="s">
        <v>454</v>
      </c>
      <c r="P362" s="28" t="s">
        <v>23324</v>
      </c>
      <c r="Q362" s="8"/>
      <c r="R362" s="9" t="s">
        <v>20</v>
      </c>
      <c r="S362" s="9" t="s">
        <v>20972</v>
      </c>
      <c r="T362" s="38"/>
      <c r="U362"/>
      <c r="V362" s="126"/>
      <c r="X362" s="29"/>
      <c r="Y362" s="29"/>
      <c r="Z362" s="29"/>
      <c r="AA362" s="29"/>
      <c r="AB362" s="29"/>
      <c r="AC362" s="461"/>
      <c r="AD362" s="461"/>
      <c r="AE362" s="461"/>
      <c r="AF362" s="461"/>
      <c r="AG362" s="461"/>
      <c r="AH362" s="169"/>
      <c r="AI362" s="126"/>
      <c r="AJ362" s="126"/>
      <c r="AK362" s="126"/>
      <c r="AL362" s="31"/>
      <c r="AM362" s="31"/>
      <c r="AN362" s="27"/>
      <c r="AO362" s="27"/>
      <c r="AP362" s="31"/>
      <c r="AQ362" s="31"/>
      <c r="AR362" s="31"/>
      <c r="AS362" s="31"/>
      <c r="AT362" s="31"/>
      <c r="AU362" s="31"/>
      <c r="AX362" s="31"/>
      <c r="AY362" s="31"/>
      <c r="AZ362" s="31"/>
      <c r="BA362" s="31"/>
      <c r="BB362" s="31"/>
      <c r="BC362" s="31"/>
    </row>
    <row r="363" spans="1:73" s="100" customFormat="1" ht="16" customHeight="1">
      <c r="A363" s="38">
        <v>360</v>
      </c>
      <c r="B363" s="73" t="s">
        <v>18360</v>
      </c>
      <c r="C363" s="9" t="s">
        <v>21697</v>
      </c>
      <c r="D363" s="9" t="s">
        <v>9971</v>
      </c>
      <c r="E363" s="9"/>
      <c r="F363" s="9" t="s">
        <v>21698</v>
      </c>
      <c r="G363" s="9" t="s">
        <v>21699</v>
      </c>
      <c r="H363" s="9" t="s">
        <v>22610</v>
      </c>
      <c r="I363" s="51" t="s">
        <v>21</v>
      </c>
      <c r="J363" s="8" t="str">
        <f>IF('Wilms files'!L363&gt;0, "Y", "N")</f>
        <v>Y</v>
      </c>
      <c r="K363" s="4" t="s">
        <v>455</v>
      </c>
      <c r="L363" s="4" t="s">
        <v>21</v>
      </c>
      <c r="M363" s="9" t="s">
        <v>23142</v>
      </c>
      <c r="N363" s="9" t="s">
        <v>9981</v>
      </c>
      <c r="O363" s="400" t="s">
        <v>454</v>
      </c>
      <c r="P363" s="28" t="s">
        <v>23325</v>
      </c>
      <c r="Q363" s="8"/>
      <c r="R363" s="9" t="s">
        <v>20</v>
      </c>
      <c r="S363" s="9" t="s">
        <v>270</v>
      </c>
      <c r="T363" s="38"/>
      <c r="U363"/>
      <c r="V363" s="126"/>
      <c r="X363" s="29"/>
      <c r="Y363" s="29"/>
      <c r="Z363" s="29"/>
      <c r="AA363" s="29"/>
      <c r="AB363" s="29"/>
      <c r="AC363" s="461"/>
      <c r="AD363" s="461"/>
      <c r="AE363" s="461"/>
      <c r="AF363" s="461"/>
      <c r="AG363" s="461"/>
      <c r="AH363" s="169"/>
      <c r="AI363" s="126"/>
      <c r="AJ363" s="126"/>
      <c r="AK363" s="126"/>
      <c r="AL363" s="31"/>
      <c r="AM363" s="31"/>
      <c r="AN363" s="27"/>
      <c r="AO363" s="27"/>
      <c r="AP363" s="27"/>
      <c r="AQ363" s="27"/>
      <c r="AR363" s="27"/>
      <c r="AS363" s="27"/>
      <c r="AT363" s="27"/>
      <c r="AU363" s="27"/>
      <c r="AV363" s="27"/>
      <c r="AW363" s="27"/>
      <c r="AX363" s="27"/>
      <c r="AY363" s="27"/>
      <c r="AZ363" s="27"/>
      <c r="BA363" s="27"/>
      <c r="BB363" s="27"/>
      <c r="BC363" s="27"/>
    </row>
    <row r="364" spans="1:73" s="100" customFormat="1" ht="16" customHeight="1">
      <c r="A364" s="38">
        <v>361</v>
      </c>
      <c r="B364" s="73" t="s">
        <v>18360</v>
      </c>
      <c r="C364" s="9" t="s">
        <v>21697</v>
      </c>
      <c r="D364" s="9" t="s">
        <v>9971</v>
      </c>
      <c r="E364" s="9"/>
      <c r="F364" s="9" t="s">
        <v>21702</v>
      </c>
      <c r="G364" s="9" t="s">
        <v>21703</v>
      </c>
      <c r="H364" s="9" t="s">
        <v>22611</v>
      </c>
      <c r="I364" s="51" t="s">
        <v>21</v>
      </c>
      <c r="J364" s="8" t="str">
        <f>IF('Wilms files'!L364&gt;0, "Y", "N")</f>
        <v>Y</v>
      </c>
      <c r="K364" s="4" t="s">
        <v>455</v>
      </c>
      <c r="L364" s="4" t="s">
        <v>21</v>
      </c>
      <c r="M364" s="9" t="s">
        <v>23168</v>
      </c>
      <c r="N364" s="9" t="s">
        <v>9981</v>
      </c>
      <c r="O364" s="400" t="s">
        <v>454</v>
      </c>
      <c r="P364" s="28" t="s">
        <v>23325</v>
      </c>
      <c r="Q364" s="8"/>
      <c r="R364" s="9" t="s">
        <v>20</v>
      </c>
      <c r="S364" s="9" t="s">
        <v>1248</v>
      </c>
      <c r="T364" s="38"/>
      <c r="U364"/>
      <c r="V364" s="126"/>
      <c r="X364" s="29"/>
      <c r="Y364" s="29"/>
      <c r="Z364" s="29"/>
      <c r="AA364" s="29"/>
      <c r="AB364" s="29"/>
      <c r="AC364" s="461"/>
      <c r="AD364" s="461"/>
      <c r="AE364" s="461"/>
      <c r="AF364" s="461"/>
      <c r="AG364" s="461"/>
      <c r="AH364" s="169"/>
      <c r="AI364" s="126"/>
      <c r="AJ364" s="126"/>
      <c r="AK364" s="126"/>
      <c r="AL364" s="31"/>
      <c r="AM364" s="31"/>
      <c r="AN364" s="27"/>
      <c r="AO364" s="27"/>
      <c r="AP364" s="27"/>
      <c r="AQ364" s="27"/>
      <c r="AR364" s="27"/>
      <c r="AS364" s="27"/>
      <c r="AT364" s="27"/>
      <c r="AU364" s="27"/>
      <c r="AV364" s="27"/>
      <c r="AW364" s="27"/>
      <c r="AX364" s="27"/>
      <c r="AY364" s="27"/>
      <c r="AZ364" s="27"/>
      <c r="BA364" s="27"/>
      <c r="BB364" s="27"/>
      <c r="BC364" s="27"/>
    </row>
    <row r="365" spans="1:73" s="100" customFormat="1" ht="16" customHeight="1">
      <c r="A365" s="38">
        <v>362</v>
      </c>
      <c r="B365" s="73" t="s">
        <v>18360</v>
      </c>
      <c r="C365" s="9" t="s">
        <v>21706</v>
      </c>
      <c r="D365" s="9" t="s">
        <v>9971</v>
      </c>
      <c r="E365" s="9"/>
      <c r="F365" s="9" t="s">
        <v>21707</v>
      </c>
      <c r="G365" s="9" t="s">
        <v>21708</v>
      </c>
      <c r="H365" s="9" t="s">
        <v>22612</v>
      </c>
      <c r="I365" s="51" t="s">
        <v>21</v>
      </c>
      <c r="J365" s="8" t="str">
        <f>IF('Wilms files'!L365&gt;0, "Y", "N")</f>
        <v>Y</v>
      </c>
      <c r="K365" s="4" t="s">
        <v>455</v>
      </c>
      <c r="L365" s="4" t="s">
        <v>21</v>
      </c>
      <c r="M365" s="9" t="s">
        <v>23142</v>
      </c>
      <c r="N365" s="9" t="s">
        <v>15052</v>
      </c>
      <c r="O365" s="400" t="s">
        <v>463</v>
      </c>
      <c r="P365" s="28" t="s">
        <v>23326</v>
      </c>
      <c r="Q365" s="8"/>
      <c r="R365" s="9" t="s">
        <v>20</v>
      </c>
      <c r="S365" s="9" t="s">
        <v>995</v>
      </c>
      <c r="T365" s="38"/>
      <c r="U365"/>
      <c r="V365" s="126"/>
      <c r="X365" s="29"/>
      <c r="Y365" s="29"/>
      <c r="Z365" s="29"/>
      <c r="AA365" s="29"/>
      <c r="AB365" s="29"/>
      <c r="AC365" s="461"/>
      <c r="AD365" s="461"/>
      <c r="AE365" s="461"/>
      <c r="AF365" s="461"/>
      <c r="AG365" s="461"/>
      <c r="AH365" s="169"/>
      <c r="AI365" s="126"/>
      <c r="AJ365" s="126"/>
      <c r="AK365" s="126"/>
      <c r="AL365" s="31"/>
      <c r="AM365" s="31"/>
      <c r="AN365" s="27"/>
      <c r="AO365" s="27"/>
      <c r="AP365" s="31"/>
      <c r="AQ365" s="31"/>
      <c r="AR365" s="31"/>
      <c r="AS365" s="31"/>
      <c r="AT365" s="31"/>
      <c r="AU365" s="31"/>
      <c r="AV365" s="31"/>
      <c r="AW365" s="31"/>
      <c r="AX365" s="31"/>
      <c r="AY365" s="31"/>
      <c r="AZ365" s="31"/>
      <c r="BA365" s="31"/>
      <c r="BB365" s="31"/>
      <c r="BC365" s="31"/>
    </row>
    <row r="366" spans="1:73" s="100" customFormat="1" ht="16" customHeight="1">
      <c r="A366" s="38">
        <v>363</v>
      </c>
      <c r="B366" s="73" t="s">
        <v>18360</v>
      </c>
      <c r="C366" s="9" t="s">
        <v>21526</v>
      </c>
      <c r="D366" s="9" t="s">
        <v>18085</v>
      </c>
      <c r="E366" s="9"/>
      <c r="F366" s="9" t="s">
        <v>21527</v>
      </c>
      <c r="G366" s="9" t="s">
        <v>21528</v>
      </c>
      <c r="H366" s="9" t="s">
        <v>22613</v>
      </c>
      <c r="I366" s="51" t="s">
        <v>21</v>
      </c>
      <c r="J366" s="8" t="str">
        <f>IF('Wilms files'!L366&gt;0, "Y", "N")</f>
        <v>Y</v>
      </c>
      <c r="K366" s="4" t="s">
        <v>455</v>
      </c>
      <c r="L366" s="4" t="s">
        <v>21</v>
      </c>
      <c r="M366" s="9" t="s">
        <v>23370</v>
      </c>
      <c r="N366" s="9" t="s">
        <v>9996</v>
      </c>
      <c r="O366" s="400" t="s">
        <v>454</v>
      </c>
      <c r="P366" s="28" t="s">
        <v>23322</v>
      </c>
      <c r="Q366" s="8"/>
      <c r="R366" s="9" t="s">
        <v>20</v>
      </c>
      <c r="S366" s="9" t="s">
        <v>274</v>
      </c>
      <c r="T366" s="38"/>
      <c r="U366"/>
      <c r="V366" s="126"/>
      <c r="X366" s="29"/>
      <c r="Y366" s="29"/>
      <c r="Z366" s="29"/>
      <c r="AA366" s="29"/>
      <c r="AB366" s="29"/>
      <c r="AC366" s="461"/>
      <c r="AD366" s="461"/>
      <c r="AE366" s="461"/>
      <c r="AF366" s="461"/>
      <c r="AG366" s="461"/>
      <c r="AH366" s="169"/>
      <c r="AI366" s="126"/>
      <c r="AJ366" s="126"/>
      <c r="AK366" s="126"/>
      <c r="AL366" s="31"/>
      <c r="AM366" s="31"/>
      <c r="AN366" s="27"/>
      <c r="AO366" s="27"/>
      <c r="AP366" s="31"/>
      <c r="AQ366" s="31"/>
      <c r="AR366" s="31"/>
      <c r="AS366" s="31"/>
      <c r="AT366" s="31"/>
      <c r="AU366" s="31"/>
      <c r="AV366" s="31"/>
      <c r="AW366" s="31"/>
      <c r="AX366" s="31"/>
      <c r="AY366" s="31"/>
      <c r="AZ366" s="31"/>
      <c r="BA366" s="31"/>
      <c r="BB366" s="31"/>
      <c r="BC366" s="31"/>
    </row>
    <row r="367" spans="1:73" s="100" customFormat="1" ht="16" customHeight="1">
      <c r="A367" s="38">
        <v>364</v>
      </c>
      <c r="B367" s="73" t="s">
        <v>18360</v>
      </c>
      <c r="C367" s="9" t="s">
        <v>21526</v>
      </c>
      <c r="D367" s="9" t="s">
        <v>18085</v>
      </c>
      <c r="E367" s="9"/>
      <c r="F367" s="9" t="s">
        <v>21531</v>
      </c>
      <c r="G367" s="9" t="s">
        <v>21532</v>
      </c>
      <c r="H367" s="9" t="s">
        <v>22614</v>
      </c>
      <c r="I367" s="51" t="s">
        <v>21</v>
      </c>
      <c r="J367" s="8" t="str">
        <f>IF('Wilms files'!L367&gt;0, "Y", "N")</f>
        <v>Y</v>
      </c>
      <c r="K367" s="4" t="s">
        <v>455</v>
      </c>
      <c r="L367" s="4" t="s">
        <v>21</v>
      </c>
      <c r="M367" s="403" t="s">
        <v>23354</v>
      </c>
      <c r="N367" s="403" t="s">
        <v>9996</v>
      </c>
      <c r="O367" s="585" t="s">
        <v>454</v>
      </c>
      <c r="P367" s="28" t="s">
        <v>23322</v>
      </c>
      <c r="Q367" s="405"/>
      <c r="R367" s="9" t="s">
        <v>20</v>
      </c>
      <c r="S367" s="9" t="s">
        <v>986</v>
      </c>
      <c r="T367" s="38"/>
      <c r="U367"/>
      <c r="V367" s="102"/>
      <c r="X367" s="29"/>
      <c r="Y367" s="29"/>
      <c r="Z367" s="29"/>
      <c r="AA367" s="29"/>
      <c r="AB367" s="29"/>
      <c r="AC367" s="461"/>
      <c r="AD367" s="461"/>
      <c r="AE367" s="461"/>
      <c r="AF367" s="461"/>
      <c r="AG367" s="461"/>
      <c r="AH367" s="169"/>
      <c r="AI367" s="378"/>
      <c r="AJ367" s="378"/>
      <c r="AK367" s="378"/>
      <c r="AL367" s="383"/>
      <c r="AM367" s="102"/>
      <c r="AN367" s="102"/>
      <c r="AO367" s="102"/>
      <c r="AP367" s="383"/>
      <c r="AQ367" s="102"/>
      <c r="AR367" s="102"/>
      <c r="AS367" s="102"/>
      <c r="AT367" s="102"/>
      <c r="AU367" s="383"/>
      <c r="AV367" s="383"/>
      <c r="AW367" s="383"/>
      <c r="AX367" s="383"/>
      <c r="AY367" s="383"/>
      <c r="AZ367" s="383"/>
      <c r="BA367" s="383"/>
      <c r="BB367" s="383"/>
      <c r="BC367" s="383"/>
      <c r="BD367" s="383"/>
      <c r="BE367" s="383"/>
      <c r="BF367" s="383"/>
      <c r="BG367" s="383"/>
      <c r="BH367" s="383"/>
      <c r="BI367" s="383"/>
      <c r="BJ367" s="383"/>
      <c r="BK367" s="383"/>
      <c r="BL367" s="383"/>
      <c r="BM367" s="383"/>
      <c r="BN367" s="135"/>
      <c r="BO367" s="135"/>
      <c r="BP367" s="135"/>
      <c r="BQ367" s="135"/>
      <c r="BR367" s="135"/>
      <c r="BS367" s="135"/>
      <c r="BT367" s="135"/>
      <c r="BU367" s="135"/>
    </row>
    <row r="368" spans="1:73" s="100" customFormat="1" ht="16" customHeight="1">
      <c r="A368" s="38">
        <v>365</v>
      </c>
      <c r="B368" s="73" t="s">
        <v>18360</v>
      </c>
      <c r="C368" s="9" t="s">
        <v>18018</v>
      </c>
      <c r="D368" s="9" t="s">
        <v>18085</v>
      </c>
      <c r="E368" s="9"/>
      <c r="F368" s="9" t="s">
        <v>21536</v>
      </c>
      <c r="G368" s="9" t="s">
        <v>21537</v>
      </c>
      <c r="H368" s="9" t="s">
        <v>22615</v>
      </c>
      <c r="I368" s="51" t="s">
        <v>21</v>
      </c>
      <c r="J368" s="8" t="str">
        <f>IF('Wilms files'!L368&gt;0, "Y", "N")</f>
        <v>Y</v>
      </c>
      <c r="K368" s="4" t="s">
        <v>455</v>
      </c>
      <c r="L368" s="4" t="s">
        <v>21</v>
      </c>
      <c r="M368" s="9" t="s">
        <v>23370</v>
      </c>
      <c r="N368" s="9" t="s">
        <v>10710</v>
      </c>
      <c r="O368" s="400" t="s">
        <v>463</v>
      </c>
      <c r="P368" s="28" t="s">
        <v>23327</v>
      </c>
      <c r="Q368" s="8"/>
      <c r="R368" s="9" t="s">
        <v>20</v>
      </c>
      <c r="S368" s="9" t="s">
        <v>21535</v>
      </c>
      <c r="T368" s="38"/>
      <c r="U368"/>
      <c r="V368" s="126"/>
      <c r="X368" s="29"/>
      <c r="Y368" s="29"/>
      <c r="Z368" s="29"/>
      <c r="AA368" s="29"/>
      <c r="AB368" s="29"/>
      <c r="AC368" s="461"/>
      <c r="AD368" s="461"/>
      <c r="AE368" s="461"/>
      <c r="AF368" s="461"/>
      <c r="AG368" s="461"/>
      <c r="AH368" s="169"/>
      <c r="AI368" s="126"/>
      <c r="AJ368" s="126"/>
      <c r="AK368" s="126"/>
      <c r="AL368" s="31"/>
      <c r="AM368" s="31"/>
      <c r="AN368" s="27"/>
      <c r="AO368" s="27"/>
      <c r="AP368" s="31"/>
      <c r="AQ368" s="31"/>
      <c r="AR368" s="31"/>
      <c r="AS368" s="31"/>
      <c r="AT368" s="31"/>
      <c r="AU368" s="31"/>
      <c r="AV368" s="31"/>
      <c r="AW368" s="31"/>
      <c r="AX368" s="31"/>
      <c r="AY368" s="31"/>
      <c r="AZ368" s="31"/>
      <c r="BA368" s="31"/>
      <c r="BB368" s="31"/>
      <c r="BC368" s="31"/>
    </row>
    <row r="369" spans="1:75" s="100" customFormat="1" ht="16" customHeight="1">
      <c r="A369" s="38">
        <v>366</v>
      </c>
      <c r="B369" s="73" t="s">
        <v>18360</v>
      </c>
      <c r="C369" s="9" t="s">
        <v>18018</v>
      </c>
      <c r="D369" s="9" t="s">
        <v>9971</v>
      </c>
      <c r="E369" s="9"/>
      <c r="F369" s="9" t="s">
        <v>21712</v>
      </c>
      <c r="G369" s="9" t="s">
        <v>21713</v>
      </c>
      <c r="H369" s="9" t="s">
        <v>22616</v>
      </c>
      <c r="I369" s="51" t="s">
        <v>21</v>
      </c>
      <c r="J369" s="8" t="str">
        <f>IF('Wilms files'!L369&gt;0, "Y", "N")</f>
        <v>Y</v>
      </c>
      <c r="K369" s="4" t="s">
        <v>455</v>
      </c>
      <c r="L369" s="4" t="s">
        <v>21</v>
      </c>
      <c r="M369" s="9" t="s">
        <v>23142</v>
      </c>
      <c r="N369" s="9" t="s">
        <v>10710</v>
      </c>
      <c r="O369" s="400" t="s">
        <v>463</v>
      </c>
      <c r="P369" s="28" t="s">
        <v>23327</v>
      </c>
      <c r="Q369" s="8"/>
      <c r="R369" s="9" t="s">
        <v>20</v>
      </c>
      <c r="S369" s="9" t="s">
        <v>21711</v>
      </c>
      <c r="T369" s="38"/>
      <c r="U369"/>
      <c r="V369" s="126"/>
      <c r="X369" s="29"/>
      <c r="Y369" s="29"/>
      <c r="Z369" s="29"/>
      <c r="AA369" s="29"/>
      <c r="AB369" s="29"/>
      <c r="AC369" s="461"/>
      <c r="AD369" s="461"/>
      <c r="AE369" s="461"/>
      <c r="AF369" s="461"/>
      <c r="AG369" s="461"/>
      <c r="AH369" s="169"/>
      <c r="AI369" s="126"/>
      <c r="AJ369" s="126"/>
      <c r="AK369" s="126"/>
      <c r="AL369" s="31"/>
      <c r="AM369" s="31"/>
      <c r="AN369" s="27"/>
      <c r="AO369" s="27"/>
      <c r="AP369" s="31"/>
      <c r="AQ369" s="31"/>
      <c r="AR369" s="31"/>
      <c r="AS369" s="31"/>
      <c r="AT369" s="31"/>
      <c r="AU369" s="31"/>
      <c r="AV369" s="31"/>
      <c r="AW369" s="31"/>
      <c r="AX369" s="31"/>
      <c r="AY369" s="31"/>
      <c r="AZ369" s="31"/>
      <c r="BA369" s="31"/>
      <c r="BB369" s="31"/>
      <c r="BC369" s="31"/>
    </row>
    <row r="370" spans="1:75" s="100" customFormat="1" ht="16" customHeight="1">
      <c r="A370" s="38">
        <v>367</v>
      </c>
      <c r="B370" s="73" t="s">
        <v>18360</v>
      </c>
      <c r="C370" s="9" t="s">
        <v>18018</v>
      </c>
      <c r="D370" s="9" t="s">
        <v>18085</v>
      </c>
      <c r="E370" s="9"/>
      <c r="F370" s="9" t="s">
        <v>21541</v>
      </c>
      <c r="G370" s="9" t="s">
        <v>21542</v>
      </c>
      <c r="H370" s="9" t="s">
        <v>22617</v>
      </c>
      <c r="I370" s="51" t="s">
        <v>21</v>
      </c>
      <c r="J370" s="8" t="str">
        <f>IF('Wilms files'!L370&gt;0, "Y", "N")</f>
        <v>Y</v>
      </c>
      <c r="K370" s="4"/>
      <c r="L370" s="4"/>
      <c r="M370" s="9" t="s">
        <v>22286</v>
      </c>
      <c r="N370" s="9" t="s">
        <v>10710</v>
      </c>
      <c r="O370" s="400" t="s">
        <v>463</v>
      </c>
      <c r="P370" s="28" t="s">
        <v>23327</v>
      </c>
      <c r="Q370" s="8"/>
      <c r="R370" s="9" t="s">
        <v>20</v>
      </c>
      <c r="S370" s="9" t="s">
        <v>21540</v>
      </c>
      <c r="T370" s="38"/>
      <c r="U370"/>
      <c r="V370" s="126"/>
      <c r="X370" s="29"/>
      <c r="Y370" s="29"/>
      <c r="Z370" s="29"/>
      <c r="AA370" s="29"/>
      <c r="AB370" s="29"/>
      <c r="AC370" s="461"/>
      <c r="AD370" s="461"/>
      <c r="AE370" s="461"/>
      <c r="AF370" s="461"/>
      <c r="AG370" s="461"/>
      <c r="AH370" s="169"/>
      <c r="AI370" s="126"/>
      <c r="AJ370" s="126"/>
      <c r="AK370" s="126"/>
      <c r="AL370" s="31"/>
      <c r="AM370" s="31"/>
      <c r="AN370" s="27"/>
      <c r="AO370" s="27"/>
      <c r="AP370" s="31"/>
      <c r="AQ370" s="31"/>
      <c r="AR370" s="31"/>
      <c r="AS370" s="31"/>
      <c r="AT370" s="31"/>
      <c r="AU370" s="31"/>
      <c r="AV370" s="31"/>
      <c r="AW370" s="31"/>
      <c r="AX370" s="31"/>
      <c r="AY370" s="31"/>
      <c r="AZ370" s="31"/>
      <c r="BA370" s="31"/>
      <c r="BB370" s="31"/>
      <c r="BC370" s="31"/>
    </row>
    <row r="371" spans="1:75" s="100" customFormat="1" ht="16" customHeight="1">
      <c r="A371" s="38">
        <v>368</v>
      </c>
      <c r="B371" s="73" t="s">
        <v>18360</v>
      </c>
      <c r="C371" s="9" t="s">
        <v>18018</v>
      </c>
      <c r="D371" s="9" t="s">
        <v>9971</v>
      </c>
      <c r="E371" s="9"/>
      <c r="F371" s="9" t="s">
        <v>21716</v>
      </c>
      <c r="G371" s="9" t="s">
        <v>21717</v>
      </c>
      <c r="H371" s="9" t="s">
        <v>22618</v>
      </c>
      <c r="I371" s="51" t="s">
        <v>21</v>
      </c>
      <c r="J371" s="8" t="str">
        <f>IF('Wilms files'!L371&gt;0, "Y", "N")</f>
        <v>Y</v>
      </c>
      <c r="K371" s="4" t="s">
        <v>455</v>
      </c>
      <c r="L371" s="4" t="s">
        <v>21</v>
      </c>
      <c r="M371" s="9" t="s">
        <v>23168</v>
      </c>
      <c r="N371" s="9" t="s">
        <v>10710</v>
      </c>
      <c r="O371" s="400" t="s">
        <v>463</v>
      </c>
      <c r="P371" s="28" t="s">
        <v>23327</v>
      </c>
      <c r="Q371" s="156"/>
      <c r="R371" s="9" t="s">
        <v>20</v>
      </c>
      <c r="S371" s="9" t="s">
        <v>18905</v>
      </c>
      <c r="T371" s="38"/>
      <c r="U371"/>
      <c r="V371" s="397"/>
      <c r="X371" s="29"/>
      <c r="Y371" s="29"/>
      <c r="Z371" s="29"/>
      <c r="AA371" s="29"/>
      <c r="AB371" s="29"/>
      <c r="AC371" s="461"/>
      <c r="AD371" s="461"/>
      <c r="AE371" s="461"/>
      <c r="AF371" s="461"/>
      <c r="AG371" s="461"/>
      <c r="AH371" s="169"/>
      <c r="AI371" s="126"/>
      <c r="AJ371" s="126"/>
      <c r="AK371" s="126"/>
      <c r="AL371" s="31"/>
      <c r="AM371" s="31"/>
      <c r="AN371" s="27"/>
      <c r="AO371" s="27"/>
      <c r="AP371" s="31"/>
      <c r="AQ371" s="31"/>
      <c r="AR371" s="31"/>
      <c r="AS371" s="31"/>
      <c r="AT371" s="31"/>
      <c r="AU371" s="31"/>
      <c r="AV371" s="31"/>
      <c r="AW371" s="31"/>
      <c r="AX371" s="31"/>
      <c r="AY371" s="31"/>
      <c r="AZ371" s="31"/>
      <c r="BA371" s="31"/>
      <c r="BB371" s="31"/>
      <c r="BC371" s="31"/>
    </row>
    <row r="372" spans="1:75" s="100" customFormat="1" ht="16" customHeight="1">
      <c r="A372" s="38">
        <v>369</v>
      </c>
      <c r="B372" s="73" t="s">
        <v>18360</v>
      </c>
      <c r="C372" s="9" t="s">
        <v>21720</v>
      </c>
      <c r="D372" s="9" t="s">
        <v>9971</v>
      </c>
      <c r="E372" s="9"/>
      <c r="F372" s="9" t="s">
        <v>21722</v>
      </c>
      <c r="G372" s="9" t="s">
        <v>21723</v>
      </c>
      <c r="H372" s="9" t="s">
        <v>22619</v>
      </c>
      <c r="I372" s="51" t="s">
        <v>21</v>
      </c>
      <c r="J372" s="8" t="str">
        <f>IF('Wilms files'!L372&gt;0, "Y", "N")</f>
        <v>Y</v>
      </c>
      <c r="K372" s="4"/>
      <c r="L372" s="4"/>
      <c r="M372" s="9" t="s">
        <v>22286</v>
      </c>
      <c r="N372" s="9"/>
      <c r="O372" s="400"/>
      <c r="P372" s="353"/>
      <c r="Q372" s="156"/>
      <c r="R372" s="9" t="s">
        <v>20</v>
      </c>
      <c r="S372" s="9" t="s">
        <v>21721</v>
      </c>
      <c r="T372" s="38"/>
      <c r="U372"/>
      <c r="V372" s="397"/>
      <c r="X372" s="29"/>
      <c r="Y372" s="29"/>
      <c r="Z372" s="29"/>
      <c r="AA372" s="29"/>
      <c r="AB372" s="29"/>
      <c r="AC372" s="461"/>
      <c r="AD372" s="461"/>
      <c r="AE372" s="461"/>
      <c r="AF372" s="461"/>
      <c r="AG372" s="461"/>
      <c r="AH372" s="169"/>
      <c r="AI372" s="126"/>
      <c r="AJ372" s="126"/>
      <c r="AK372" s="126"/>
      <c r="AL372" s="31"/>
      <c r="AM372" s="31"/>
      <c r="AN372" s="27"/>
      <c r="AO372" s="27"/>
      <c r="AP372" s="27"/>
      <c r="AQ372" s="27"/>
      <c r="AR372" s="27"/>
      <c r="AS372" s="27"/>
      <c r="AT372" s="27"/>
      <c r="AU372" s="27"/>
      <c r="AV372" s="27"/>
      <c r="AW372" s="27"/>
      <c r="AX372" s="27"/>
      <c r="AY372" s="27"/>
      <c r="AZ372" s="27"/>
      <c r="BA372" s="27"/>
      <c r="BB372" s="27"/>
      <c r="BC372" s="27"/>
    </row>
    <row r="373" spans="1:75" s="100" customFormat="1" ht="16" customHeight="1">
      <c r="A373" s="38">
        <v>370</v>
      </c>
      <c r="B373" s="73" t="s">
        <v>18360</v>
      </c>
      <c r="C373" s="9" t="s">
        <v>21720</v>
      </c>
      <c r="D373" s="9" t="s">
        <v>9971</v>
      </c>
      <c r="E373" s="9"/>
      <c r="F373" s="9" t="s">
        <v>21727</v>
      </c>
      <c r="G373" s="9" t="s">
        <v>21728</v>
      </c>
      <c r="H373" s="9" t="s">
        <v>22620</v>
      </c>
      <c r="I373" s="51" t="s">
        <v>21</v>
      </c>
      <c r="J373" s="8" t="str">
        <f>IF('Wilms files'!L373&gt;0, "Y", "N")</f>
        <v>Y</v>
      </c>
      <c r="K373" s="4"/>
      <c r="L373" s="4"/>
      <c r="M373" s="9" t="s">
        <v>22286</v>
      </c>
      <c r="N373" s="9"/>
      <c r="O373" s="400"/>
      <c r="P373" s="353"/>
      <c r="Q373" s="156"/>
      <c r="R373" s="9" t="s">
        <v>20</v>
      </c>
      <c r="S373" s="9" t="s">
        <v>21726</v>
      </c>
      <c r="T373" s="38"/>
      <c r="U373"/>
      <c r="V373" s="397"/>
      <c r="X373" s="29"/>
      <c r="Y373" s="29"/>
      <c r="Z373" s="29"/>
      <c r="AA373" s="29"/>
      <c r="AB373" s="29"/>
      <c r="AC373" s="461"/>
      <c r="AD373" s="461"/>
      <c r="AE373" s="461"/>
      <c r="AF373" s="461"/>
      <c r="AG373" s="461"/>
      <c r="AH373" s="169"/>
      <c r="AI373" s="126"/>
      <c r="AJ373" s="126"/>
      <c r="AK373" s="126"/>
      <c r="AL373" s="31"/>
      <c r="AM373" s="31"/>
      <c r="AN373" s="27"/>
      <c r="AO373" s="27"/>
      <c r="AP373" s="31"/>
      <c r="AQ373" s="31"/>
      <c r="AR373" s="31"/>
      <c r="AS373" s="31"/>
      <c r="AT373" s="31"/>
      <c r="AU373" s="31"/>
      <c r="AV373" s="31"/>
      <c r="AW373" s="31"/>
      <c r="AX373" s="31"/>
      <c r="AY373" s="31"/>
      <c r="AZ373" s="31"/>
      <c r="BA373" s="31"/>
      <c r="BB373" s="31"/>
      <c r="BC373" s="27"/>
    </row>
    <row r="374" spans="1:75" s="100" customFormat="1" ht="16" customHeight="1">
      <c r="A374" s="38">
        <v>371</v>
      </c>
      <c r="B374" s="73" t="s">
        <v>18360</v>
      </c>
      <c r="C374" s="9" t="s">
        <v>21720</v>
      </c>
      <c r="D374" s="9" t="s">
        <v>9971</v>
      </c>
      <c r="E374" s="9"/>
      <c r="F374" s="9" t="s">
        <v>21732</v>
      </c>
      <c r="G374" s="9" t="s">
        <v>21733</v>
      </c>
      <c r="H374" s="9" t="s">
        <v>22621</v>
      </c>
      <c r="I374" s="51" t="s">
        <v>21</v>
      </c>
      <c r="J374" s="8" t="str">
        <f>IF('Wilms files'!L374&gt;0, "Y", "N")</f>
        <v>Y</v>
      </c>
      <c r="K374" s="4"/>
      <c r="L374" s="4"/>
      <c r="M374" s="9" t="s">
        <v>22286</v>
      </c>
      <c r="N374" s="9"/>
      <c r="O374" s="400"/>
      <c r="P374" s="353"/>
      <c r="Q374" s="156"/>
      <c r="R374" s="9" t="s">
        <v>20</v>
      </c>
      <c r="S374" s="9" t="s">
        <v>21731</v>
      </c>
      <c r="T374" s="38"/>
      <c r="U374"/>
      <c r="V374" s="397"/>
      <c r="X374" s="29"/>
      <c r="Y374" s="29"/>
      <c r="Z374" s="29"/>
      <c r="AA374" s="29"/>
      <c r="AB374" s="29"/>
      <c r="AC374" s="461"/>
      <c r="AD374" s="461"/>
      <c r="AE374" s="461"/>
      <c r="AF374" s="461"/>
      <c r="AG374" s="222"/>
      <c r="AH374" s="264"/>
      <c r="AI374" s="264"/>
      <c r="AJ374" s="264"/>
      <c r="AK374" s="264"/>
      <c r="AS374" s="31"/>
      <c r="AT374" s="31"/>
      <c r="AU374" s="31"/>
      <c r="AV374" s="31"/>
      <c r="AW374" s="31"/>
      <c r="AX374" s="31"/>
      <c r="AY374" s="31"/>
      <c r="AZ374" s="31"/>
      <c r="BA374" s="31"/>
      <c r="BB374" s="31"/>
      <c r="BC374" s="31"/>
    </row>
    <row r="375" spans="1:75" s="100" customFormat="1" ht="16" customHeight="1">
      <c r="A375" s="38">
        <v>372</v>
      </c>
      <c r="B375" s="73" t="s">
        <v>18360</v>
      </c>
      <c r="C375" s="9" t="s">
        <v>15831</v>
      </c>
      <c r="D375" s="9" t="s">
        <v>9971</v>
      </c>
      <c r="E375" s="9"/>
      <c r="F375" s="9" t="s">
        <v>21736</v>
      </c>
      <c r="G375" s="9" t="s">
        <v>21737</v>
      </c>
      <c r="H375" s="9" t="s">
        <v>22622</v>
      </c>
      <c r="I375" s="51" t="s">
        <v>21</v>
      </c>
      <c r="J375" s="8" t="str">
        <f>IF('Wilms files'!L375&gt;0, "Y", "N")</f>
        <v>Y</v>
      </c>
      <c r="K375" s="153"/>
      <c r="L375" s="153"/>
      <c r="M375" s="8" t="s">
        <v>5107</v>
      </c>
      <c r="N375" s="8" t="s">
        <v>461</v>
      </c>
      <c r="O375" s="83" t="s">
        <v>454</v>
      </c>
      <c r="P375" s="60" t="s">
        <v>22915</v>
      </c>
      <c r="Q375" s="38" t="s">
        <v>22925</v>
      </c>
      <c r="R375" s="9" t="s">
        <v>20</v>
      </c>
      <c r="S375" s="9" t="s">
        <v>268</v>
      </c>
      <c r="T375" s="38"/>
      <c r="U375"/>
      <c r="X375" s="29"/>
      <c r="Y375" s="29"/>
      <c r="Z375" s="29"/>
      <c r="AA375" s="29"/>
      <c r="AB375" s="29"/>
      <c r="AC375" s="461"/>
      <c r="AD375" s="461"/>
      <c r="AE375" s="461"/>
      <c r="AF375" s="461"/>
      <c r="AG375" s="222"/>
      <c r="AH375" s="264"/>
      <c r="AI375" s="264"/>
      <c r="AJ375" s="264"/>
      <c r="AK375" s="264"/>
      <c r="AS375" s="31"/>
      <c r="AT375" s="31"/>
      <c r="AU375" s="31"/>
      <c r="AV375" s="31"/>
      <c r="AW375" s="31"/>
      <c r="AX375" s="31"/>
      <c r="AY375" s="31"/>
      <c r="AZ375" s="31"/>
      <c r="BA375" s="31"/>
      <c r="BB375" s="31"/>
      <c r="BC375" s="31"/>
    </row>
    <row r="376" spans="1:75" s="100" customFormat="1" ht="16" customHeight="1">
      <c r="A376" s="38">
        <v>373</v>
      </c>
      <c r="B376" s="51" t="s">
        <v>18360</v>
      </c>
      <c r="C376" s="9" t="s">
        <v>21740</v>
      </c>
      <c r="D376" s="9" t="s">
        <v>9971</v>
      </c>
      <c r="E376" s="9"/>
      <c r="F376" s="9" t="s">
        <v>21741</v>
      </c>
      <c r="G376" s="9" t="s">
        <v>21742</v>
      </c>
      <c r="H376" s="9" t="s">
        <v>22623</v>
      </c>
      <c r="I376" s="51" t="s">
        <v>21</v>
      </c>
      <c r="J376" s="8" t="str">
        <f>IF('Wilms files'!L376&gt;0, "Y", "N")</f>
        <v>Y</v>
      </c>
      <c r="K376" s="4"/>
      <c r="L376" s="4"/>
      <c r="M376" s="9" t="s">
        <v>22286</v>
      </c>
      <c r="N376" s="9"/>
      <c r="O376" s="400"/>
      <c r="P376" s="353"/>
      <c r="Q376" s="38"/>
      <c r="R376" s="9" t="s">
        <v>20</v>
      </c>
      <c r="S376" s="9" t="s">
        <v>270</v>
      </c>
      <c r="T376" s="38"/>
      <c r="U376"/>
      <c r="X376" s="29"/>
      <c r="Y376" s="29"/>
      <c r="Z376" s="29"/>
      <c r="AA376" s="29"/>
      <c r="AB376" s="29"/>
      <c r="AC376" s="461"/>
      <c r="AD376" s="461"/>
      <c r="AE376" s="461"/>
      <c r="AF376" s="461"/>
      <c r="AG376" s="222"/>
      <c r="AH376" s="264"/>
      <c r="AI376" s="264"/>
      <c r="AJ376" s="264"/>
      <c r="AK376" s="264"/>
      <c r="AS376" s="377"/>
      <c r="AT376" s="30"/>
      <c r="AU376" s="29"/>
      <c r="AV376" s="29"/>
      <c r="AW376" s="29"/>
      <c r="AX376" s="29"/>
      <c r="AY376" s="29"/>
      <c r="AZ376" s="29"/>
      <c r="BA376" s="29"/>
      <c r="BB376" s="29"/>
      <c r="BC376" s="29"/>
      <c r="BD376" s="29"/>
      <c r="BE376" s="29"/>
      <c r="BF376" s="29"/>
      <c r="BG376" s="29"/>
      <c r="BH376" s="29"/>
      <c r="BI376" s="29"/>
      <c r="BJ376" s="29"/>
      <c r="BK376" s="29"/>
      <c r="BL376" s="30"/>
      <c r="BM376" s="30"/>
      <c r="BN376" s="30"/>
      <c r="BO376" s="30"/>
      <c r="BP376" s="30"/>
      <c r="BQ376" s="30"/>
      <c r="BR376" s="30"/>
      <c r="BS376" s="30"/>
      <c r="BT376" s="30"/>
      <c r="BU376" s="30"/>
      <c r="BV376" s="30"/>
    </row>
    <row r="377" spans="1:75" s="100" customFormat="1" ht="16" customHeight="1">
      <c r="A377" s="38">
        <v>374</v>
      </c>
      <c r="B377" s="38" t="s">
        <v>22933</v>
      </c>
      <c r="C377" s="715" t="s">
        <v>1449</v>
      </c>
      <c r="D377" s="713" t="s">
        <v>9971</v>
      </c>
      <c r="E377" s="38"/>
      <c r="F377" s="713" t="s">
        <v>23654</v>
      </c>
      <c r="G377" s="715" t="s">
        <v>23653</v>
      </c>
      <c r="H377" s="713" t="s">
        <v>23652</v>
      </c>
      <c r="I377" s="73"/>
      <c r="J377" s="8" t="str">
        <f>IF('Wilms files'!L377&gt;0, "Y", "N")</f>
        <v>N</v>
      </c>
      <c r="K377" s="7" t="s">
        <v>455</v>
      </c>
      <c r="L377" s="738" t="s">
        <v>22</v>
      </c>
      <c r="M377" s="8" t="s">
        <v>5107</v>
      </c>
      <c r="N377" s="738" t="s">
        <v>9981</v>
      </c>
      <c r="O377" s="738" t="s">
        <v>454</v>
      </c>
      <c r="P377" s="754" t="s">
        <v>23655</v>
      </c>
      <c r="Q377" s="713" t="s">
        <v>17683</v>
      </c>
      <c r="R377" s="9" t="s">
        <v>20</v>
      </c>
      <c r="S377" s="38"/>
      <c r="T377" s="38"/>
      <c r="AC377" s="222"/>
      <c r="AD377" s="222"/>
      <c r="AE377" s="222"/>
      <c r="AF377" s="222"/>
      <c r="AG377" s="222"/>
      <c r="AH377" s="264"/>
      <c r="AI377" s="264"/>
      <c r="AJ377" s="264"/>
      <c r="AT377" s="377"/>
      <c r="AU377" s="30"/>
      <c r="AV377" s="29"/>
      <c r="AW377" s="29"/>
      <c r="AX377" s="29"/>
      <c r="AY377" s="29"/>
      <c r="AZ377" s="29"/>
      <c r="BA377" s="29"/>
      <c r="BB377" s="29"/>
      <c r="BC377" s="29"/>
      <c r="BD377" s="29"/>
      <c r="BE377" s="29"/>
      <c r="BF377" s="29"/>
      <c r="BG377" s="29"/>
      <c r="BH377" s="29"/>
      <c r="BI377" s="29"/>
      <c r="BJ377" s="29"/>
      <c r="BK377" s="29"/>
      <c r="BL377" s="29"/>
      <c r="BM377" s="30"/>
      <c r="BN377" s="30"/>
      <c r="BO377" s="30"/>
      <c r="BP377" s="30"/>
      <c r="BQ377" s="30"/>
      <c r="BR377" s="30"/>
      <c r="BS377" s="30"/>
      <c r="BT377" s="30"/>
      <c r="BU377" s="30"/>
      <c r="BV377" s="30"/>
      <c r="BW377" s="30"/>
    </row>
    <row r="378" spans="1:75" s="100" customFormat="1" ht="16" customHeight="1">
      <c r="A378" s="38">
        <v>375</v>
      </c>
      <c r="B378" s="38" t="s">
        <v>22933</v>
      </c>
      <c r="C378" s="715" t="s">
        <v>1435</v>
      </c>
      <c r="D378" s="716" t="s">
        <v>9971</v>
      </c>
      <c r="E378" s="38"/>
      <c r="F378" s="713" t="s">
        <v>23658</v>
      </c>
      <c r="G378" s="715" t="s">
        <v>23657</v>
      </c>
      <c r="H378" s="713" t="s">
        <v>23656</v>
      </c>
      <c r="I378" s="73"/>
      <c r="J378" s="8" t="str">
        <f>IF('Wilms files'!L378&gt;0, "Y", "N")</f>
        <v>N</v>
      </c>
      <c r="K378" s="713" t="s">
        <v>455</v>
      </c>
      <c r="L378" s="713" t="s">
        <v>22</v>
      </c>
      <c r="M378" s="8" t="s">
        <v>5107</v>
      </c>
      <c r="N378" s="713" t="s">
        <v>23659</v>
      </c>
      <c r="O378" s="713" t="s">
        <v>463</v>
      </c>
      <c r="P378" s="714" t="s">
        <v>23660</v>
      </c>
      <c r="Q378" s="716" t="s">
        <v>17668</v>
      </c>
      <c r="R378" s="9" t="s">
        <v>20</v>
      </c>
      <c r="S378" s="38"/>
      <c r="T378" s="38"/>
      <c r="AC378" s="222"/>
      <c r="AD378" s="222"/>
      <c r="AE378" s="222"/>
      <c r="AF378" s="222"/>
      <c r="AG378" s="222"/>
      <c r="AH378" s="264"/>
      <c r="AI378" s="264"/>
      <c r="AJ378" s="264"/>
      <c r="AT378" s="377"/>
      <c r="AU378" s="30"/>
      <c r="AV378" s="30"/>
      <c r="AW378" s="30"/>
      <c r="AX378" s="29"/>
      <c r="AY378" s="29"/>
      <c r="AZ378" s="29"/>
      <c r="BA378" s="29"/>
      <c r="BB378" s="29"/>
      <c r="BC378" s="29"/>
      <c r="BD378" s="382"/>
      <c r="BE378" s="382"/>
      <c r="BF378" s="29"/>
      <c r="BG378" s="29"/>
      <c r="BH378" s="29"/>
      <c r="BI378" s="29"/>
      <c r="BJ378" s="29"/>
      <c r="BK378" s="29"/>
      <c r="BL378" s="29"/>
      <c r="BM378" s="30"/>
      <c r="BN378" s="30"/>
      <c r="BO378" s="30"/>
      <c r="BP378" s="30"/>
      <c r="BQ378" s="30"/>
      <c r="BR378" s="30"/>
      <c r="BS378" s="30"/>
      <c r="BT378" s="30"/>
      <c r="BU378" s="30"/>
      <c r="BV378" s="30"/>
      <c r="BW378" s="30"/>
    </row>
    <row r="379" spans="1:75" s="100" customFormat="1" ht="16" customHeight="1">
      <c r="A379" s="38">
        <v>376</v>
      </c>
      <c r="B379" s="38" t="s">
        <v>22933</v>
      </c>
      <c r="C379" s="715" t="s">
        <v>1447</v>
      </c>
      <c r="D379" s="713" t="s">
        <v>9971</v>
      </c>
      <c r="E379" s="9"/>
      <c r="F379" s="713" t="s">
        <v>23663</v>
      </c>
      <c r="G379" s="715" t="s">
        <v>23662</v>
      </c>
      <c r="H379" s="713" t="s">
        <v>23661</v>
      </c>
      <c r="I379" s="73"/>
      <c r="J379" s="8" t="str">
        <f>IF('Wilms files'!L379&gt;0, "Y", "N")</f>
        <v>N</v>
      </c>
      <c r="K379" s="713" t="s">
        <v>455</v>
      </c>
      <c r="L379" s="713" t="s">
        <v>22</v>
      </c>
      <c r="M379" s="8" t="s">
        <v>5107</v>
      </c>
      <c r="N379" s="713" t="s">
        <v>23664</v>
      </c>
      <c r="O379" s="713" t="s">
        <v>454</v>
      </c>
      <c r="P379" s="714" t="s">
        <v>23665</v>
      </c>
      <c r="Q379" s="713" t="s">
        <v>17682</v>
      </c>
      <c r="R379" s="9" t="s">
        <v>20</v>
      </c>
      <c r="S379" s="9"/>
      <c r="T379" s="9"/>
      <c r="V379" s="29"/>
      <c r="W379" s="29"/>
      <c r="X379" s="29"/>
      <c r="Y379" s="29"/>
      <c r="Z379" s="29"/>
      <c r="AA379" s="29"/>
      <c r="AB379" s="29"/>
      <c r="AC379" s="461"/>
      <c r="AD379" s="458"/>
      <c r="AE379" s="461"/>
      <c r="AF379" s="461"/>
      <c r="AG379" s="461"/>
      <c r="AH379" s="459"/>
      <c r="AI379" s="169"/>
      <c r="AJ379" s="169"/>
      <c r="AK379" s="30"/>
      <c r="AL379" s="381"/>
      <c r="AM379" s="30"/>
      <c r="AN379" s="30"/>
      <c r="AO379" s="30"/>
      <c r="AP379" s="30"/>
      <c r="AQ379" s="30"/>
      <c r="AR379" s="30"/>
      <c r="AS379" s="30"/>
      <c r="AT379" s="30"/>
      <c r="AU379" s="30"/>
      <c r="AV379" s="30"/>
      <c r="AW379" s="30"/>
      <c r="AX379" s="30"/>
      <c r="BJ379" s="29"/>
      <c r="BK379" s="29"/>
      <c r="BL379" s="29"/>
      <c r="BM379" s="30"/>
      <c r="BN379" s="30"/>
      <c r="BO379" s="30"/>
      <c r="BP379" s="30"/>
      <c r="BQ379" s="30"/>
      <c r="BR379" s="30"/>
      <c r="BS379" s="30"/>
      <c r="BT379" s="30"/>
      <c r="BU379" s="30"/>
      <c r="BV379" s="30"/>
      <c r="BW379" s="30"/>
    </row>
    <row r="380" spans="1:75" s="100" customFormat="1" ht="16" customHeight="1">
      <c r="A380" s="38">
        <v>377</v>
      </c>
      <c r="B380" s="38" t="s">
        <v>22933</v>
      </c>
      <c r="C380" s="715" t="s">
        <v>1440</v>
      </c>
      <c r="D380" s="713" t="s">
        <v>9971</v>
      </c>
      <c r="E380" s="9"/>
      <c r="F380" s="713" t="s">
        <v>23668</v>
      </c>
      <c r="G380" s="715" t="s">
        <v>23667</v>
      </c>
      <c r="H380" s="713" t="s">
        <v>23666</v>
      </c>
      <c r="I380" s="73"/>
      <c r="J380" s="8" t="str">
        <f>IF('Wilms files'!L380&gt;0, "Y", "N")</f>
        <v>N</v>
      </c>
      <c r="K380" s="713" t="s">
        <v>455</v>
      </c>
      <c r="L380" s="713" t="s">
        <v>22</v>
      </c>
      <c r="M380" s="8" t="s">
        <v>5107</v>
      </c>
      <c r="N380" s="713" t="s">
        <v>453</v>
      </c>
      <c r="O380" s="713" t="s">
        <v>463</v>
      </c>
      <c r="P380" s="736" t="s">
        <v>23669</v>
      </c>
      <c r="Q380" s="713" t="s">
        <v>17676</v>
      </c>
      <c r="R380" s="9" t="s">
        <v>20</v>
      </c>
      <c r="S380" s="9"/>
      <c r="T380" s="9"/>
      <c r="V380" s="29"/>
      <c r="W380" s="29"/>
      <c r="X380" s="29"/>
      <c r="Y380" s="29"/>
      <c r="Z380" s="29"/>
      <c r="AA380" s="29"/>
      <c r="AB380" s="29"/>
      <c r="AC380" s="461"/>
      <c r="AD380" s="458"/>
      <c r="AE380" s="461"/>
      <c r="AF380" s="461"/>
      <c r="AG380" s="461"/>
      <c r="AH380" s="459"/>
      <c r="AI380" s="169"/>
      <c r="AJ380" s="169"/>
      <c r="AK380" s="30"/>
      <c r="AL380" s="381"/>
      <c r="AM380" s="30"/>
      <c r="AN380" s="30"/>
      <c r="AO380" s="30"/>
      <c r="AP380" s="30"/>
      <c r="AQ380" s="30"/>
      <c r="AR380" s="30"/>
      <c r="AS380" s="30"/>
      <c r="AT380" s="30"/>
      <c r="AU380" s="30"/>
      <c r="AV380" s="30"/>
      <c r="AW380" s="30"/>
      <c r="AX380" s="30"/>
      <c r="BJ380" s="29"/>
      <c r="BK380" s="29"/>
      <c r="BL380" s="29"/>
      <c r="BM380" s="30"/>
      <c r="BN380" s="30"/>
      <c r="BO380" s="30"/>
      <c r="BP380" s="30"/>
      <c r="BQ380" s="30"/>
      <c r="BR380" s="30"/>
      <c r="BS380" s="30"/>
      <c r="BT380" s="30"/>
      <c r="BU380" s="30"/>
      <c r="BV380" s="30"/>
      <c r="BW380" s="30"/>
    </row>
    <row r="381" spans="1:75" s="100" customFormat="1" ht="16" customHeight="1">
      <c r="A381" s="29"/>
      <c r="B381" s="29"/>
      <c r="D381" s="29"/>
      <c r="E381" s="29"/>
      <c r="I381" s="157"/>
      <c r="K381" s="717"/>
      <c r="L381" s="717"/>
      <c r="M381" s="29"/>
      <c r="N381" s="29"/>
      <c r="O381" s="29"/>
      <c r="P381" s="30"/>
      <c r="Q381" s="29"/>
      <c r="R381" s="29"/>
      <c r="S381" s="29"/>
      <c r="T381" s="29"/>
      <c r="V381" s="29"/>
      <c r="W381" s="29"/>
      <c r="X381" s="29"/>
      <c r="Y381" s="29"/>
      <c r="Z381" s="29"/>
      <c r="AA381" s="29"/>
      <c r="AB381" s="29"/>
      <c r="AC381" s="461"/>
      <c r="AD381" s="458"/>
      <c r="AE381" s="461"/>
      <c r="AF381" s="461"/>
      <c r="AG381" s="461"/>
      <c r="AH381" s="459"/>
      <c r="AI381" s="169"/>
      <c r="AJ381" s="169"/>
      <c r="AK381" s="30"/>
      <c r="AL381" s="381"/>
      <c r="AM381" s="30"/>
      <c r="AN381" s="30"/>
      <c r="AO381" s="30"/>
      <c r="AP381" s="30"/>
      <c r="AQ381" s="30"/>
      <c r="AR381" s="30"/>
      <c r="AS381" s="30"/>
      <c r="AT381" s="30"/>
      <c r="AU381" s="30"/>
      <c r="AV381" s="30"/>
      <c r="AW381" s="30"/>
      <c r="AX381" s="30"/>
      <c r="BJ381" s="29"/>
      <c r="BK381" s="30"/>
      <c r="BL381" s="30"/>
      <c r="BM381" s="30"/>
      <c r="BN381" s="30"/>
      <c r="BO381" s="30"/>
      <c r="BP381" s="30"/>
      <c r="BQ381" s="30"/>
      <c r="BR381" s="30"/>
      <c r="BS381" s="30"/>
      <c r="BT381" s="30"/>
      <c r="BU381" s="30"/>
      <c r="BV381" s="30"/>
      <c r="BW381" s="30"/>
    </row>
    <row r="382" spans="1:75" s="100" customFormat="1" ht="16" customHeight="1">
      <c r="A382" s="29"/>
      <c r="B382" s="387"/>
      <c r="D382" s="29"/>
      <c r="E382" s="29"/>
      <c r="I382" s="157"/>
      <c r="M382" s="387"/>
      <c r="N382" s="387"/>
      <c r="O382" s="387"/>
      <c r="P382" s="387"/>
      <c r="Q382" s="387"/>
      <c r="R382" s="29"/>
      <c r="S382" s="30"/>
      <c r="T382" s="387"/>
      <c r="V382" s="29"/>
      <c r="W382" s="29"/>
      <c r="X382" s="29"/>
      <c r="Y382" s="29"/>
      <c r="Z382" s="29"/>
      <c r="AA382" s="29"/>
      <c r="AB382" s="29"/>
      <c r="AC382" s="461"/>
      <c r="AD382" s="458"/>
      <c r="AE382" s="461"/>
      <c r="AF382" s="461"/>
      <c r="AG382" s="461"/>
      <c r="AH382" s="459"/>
      <c r="AI382" s="169"/>
      <c r="AJ382" s="169"/>
      <c r="AK382" s="30"/>
      <c r="AL382" s="381"/>
      <c r="AM382" s="30"/>
      <c r="AN382" s="30"/>
      <c r="AO382" s="30"/>
      <c r="AP382" s="30"/>
      <c r="AQ382" s="30"/>
      <c r="AR382" s="30"/>
      <c r="AS382" s="30"/>
      <c r="AT382" s="30"/>
      <c r="AU382" s="30"/>
      <c r="AV382" s="30"/>
      <c r="AW382" s="30"/>
      <c r="AX382" s="30"/>
      <c r="BJ382" s="29"/>
      <c r="BK382" s="29"/>
      <c r="BL382" s="29"/>
      <c r="BM382" s="30"/>
      <c r="BN382" s="30"/>
      <c r="BO382" s="30"/>
      <c r="BP382" s="30"/>
      <c r="BQ382" s="30"/>
      <c r="BR382" s="30"/>
      <c r="BS382" s="30"/>
      <c r="BT382" s="30"/>
      <c r="BU382" s="30"/>
      <c r="BV382" s="30"/>
      <c r="BW382" s="30"/>
    </row>
    <row r="383" spans="1:75" s="100" customFormat="1" ht="16" customHeight="1">
      <c r="A383" s="29"/>
      <c r="B383" s="29"/>
      <c r="D383" s="29"/>
      <c r="E383" s="29"/>
      <c r="I383" s="157"/>
      <c r="M383" s="29"/>
      <c r="N383" s="29"/>
      <c r="O383" s="29"/>
      <c r="P383" s="29"/>
      <c r="Q383" s="29"/>
      <c r="R383" s="29"/>
      <c r="S383" s="30"/>
      <c r="T383" s="29"/>
      <c r="V383" s="29"/>
      <c r="W383" s="29"/>
      <c r="X383" s="29"/>
      <c r="Y383" s="29"/>
      <c r="Z383" s="29"/>
      <c r="AA383" s="29"/>
      <c r="AB383" s="29"/>
      <c r="AC383" s="461"/>
      <c r="AD383" s="458"/>
      <c r="AE383" s="461"/>
      <c r="AF383" s="461"/>
      <c r="AG383" s="461"/>
      <c r="AH383" s="459"/>
      <c r="AI383" s="169"/>
      <c r="AJ383" s="169"/>
      <c r="AK383" s="30"/>
      <c r="AL383" s="381"/>
      <c r="AM383" s="30"/>
      <c r="AN383" s="30"/>
      <c r="AO383" s="30"/>
      <c r="AP383" s="30"/>
      <c r="AQ383" s="30"/>
      <c r="AR383" s="30"/>
      <c r="AS383" s="30"/>
      <c r="AT383" s="30"/>
      <c r="AU383" s="30"/>
      <c r="AV383" s="30"/>
      <c r="AW383" s="30"/>
      <c r="AX383" s="30"/>
      <c r="BJ383" s="29"/>
      <c r="BK383" s="30"/>
      <c r="BL383" s="30"/>
      <c r="BM383" s="30"/>
      <c r="BN383" s="30"/>
      <c r="BO383" s="30"/>
      <c r="BP383" s="30"/>
      <c r="BQ383" s="30"/>
      <c r="BR383" s="30"/>
      <c r="BS383" s="30"/>
      <c r="BT383" s="30"/>
      <c r="BU383" s="30"/>
      <c r="BV383" s="30"/>
      <c r="BW383" s="30"/>
    </row>
    <row r="384" spans="1:75" s="100" customFormat="1" ht="16" customHeight="1">
      <c r="A384" s="29"/>
      <c r="M384" s="373"/>
      <c r="N384" s="373"/>
      <c r="O384" s="373"/>
      <c r="P384" s="29"/>
      <c r="Q384" s="29"/>
      <c r="R384" s="29"/>
      <c r="S384" s="30"/>
      <c r="T384" s="29"/>
      <c r="V384" s="29"/>
      <c r="W384" s="29"/>
      <c r="X384" s="29"/>
      <c r="Y384" s="29"/>
      <c r="Z384" s="29"/>
      <c r="AA384" s="29"/>
      <c r="AB384" s="29"/>
      <c r="AC384" s="461"/>
      <c r="AD384" s="458"/>
      <c r="AE384" s="461"/>
      <c r="AF384" s="461"/>
      <c r="AG384" s="461"/>
      <c r="AH384" s="459"/>
      <c r="AI384" s="169"/>
      <c r="AJ384" s="169"/>
      <c r="AK384" s="30"/>
      <c r="AL384" s="381"/>
      <c r="AM384" s="30"/>
      <c r="AN384" s="30"/>
      <c r="AO384" s="30"/>
      <c r="AP384" s="30"/>
      <c r="AQ384" s="30"/>
      <c r="AR384" s="30"/>
      <c r="AS384" s="30"/>
      <c r="AT384" s="30"/>
      <c r="AU384" s="30"/>
      <c r="AV384" s="30"/>
      <c r="AW384" s="30"/>
      <c r="AX384" s="30"/>
      <c r="BJ384" s="29"/>
      <c r="BK384" s="29"/>
      <c r="BL384" s="29"/>
      <c r="BM384" s="30"/>
      <c r="BN384" s="30"/>
      <c r="BO384" s="30"/>
      <c r="BP384" s="30"/>
      <c r="BQ384" s="30"/>
      <c r="BR384" s="30"/>
      <c r="BS384" s="30"/>
      <c r="BT384" s="30"/>
      <c r="BU384" s="30"/>
      <c r="BV384" s="30"/>
      <c r="BW384" s="30"/>
    </row>
    <row r="385" spans="1:75" s="100" customFormat="1" ht="16" customHeight="1">
      <c r="A385" s="29"/>
      <c r="T385" s="717"/>
      <c r="U385" s="717"/>
      <c r="V385" s="717"/>
      <c r="W385" s="29"/>
      <c r="X385" s="29"/>
      <c r="Y385" s="29"/>
      <c r="Z385" s="29"/>
      <c r="AA385" s="29"/>
      <c r="AB385" s="29"/>
      <c r="AC385" s="461"/>
      <c r="AD385" s="458"/>
      <c r="AE385" s="461"/>
      <c r="AF385" s="461"/>
      <c r="AG385" s="461"/>
      <c r="AH385" s="459"/>
      <c r="AI385" s="169"/>
      <c r="AJ385" s="169"/>
      <c r="AK385" s="30"/>
      <c r="AL385" s="381"/>
      <c r="AM385" s="30"/>
      <c r="AN385" s="30"/>
      <c r="AO385" s="30"/>
      <c r="AP385" s="30"/>
      <c r="AQ385" s="30"/>
      <c r="AR385" s="30"/>
      <c r="AS385" s="30"/>
      <c r="AT385" s="30"/>
      <c r="AU385" s="30"/>
      <c r="AV385" s="30"/>
      <c r="AW385" s="30"/>
      <c r="AX385" s="30"/>
      <c r="BJ385" s="29"/>
      <c r="BK385" s="29"/>
      <c r="BL385" s="29"/>
      <c r="BM385" s="30"/>
      <c r="BN385" s="30"/>
      <c r="BO385" s="30"/>
      <c r="BP385" s="30"/>
      <c r="BQ385" s="30"/>
      <c r="BR385" s="30"/>
      <c r="BS385" s="30"/>
      <c r="BT385" s="30"/>
      <c r="BU385" s="30"/>
      <c r="BV385" s="30"/>
      <c r="BW385" s="30"/>
    </row>
    <row r="386" spans="1:75" s="100" customFormat="1" ht="16" customHeight="1">
      <c r="A386" s="29"/>
      <c r="M386" s="717"/>
      <c r="T386" s="29"/>
      <c r="V386" s="29"/>
      <c r="W386" s="29"/>
      <c r="X386" s="29"/>
      <c r="Y386" s="29"/>
      <c r="Z386" s="29"/>
      <c r="AA386" s="29"/>
      <c r="AB386" s="29"/>
      <c r="AC386" s="461"/>
      <c r="AD386" s="458"/>
      <c r="AE386" s="461"/>
      <c r="AF386" s="461"/>
      <c r="AG386" s="461"/>
      <c r="AH386" s="459"/>
      <c r="AI386" s="169"/>
      <c r="AJ386" s="169"/>
      <c r="AK386" s="30"/>
      <c r="AL386" s="381"/>
      <c r="AM386" s="30"/>
      <c r="AN386" s="30"/>
      <c r="AO386" s="30"/>
      <c r="AP386" s="30"/>
      <c r="AQ386" s="30"/>
      <c r="AR386" s="30"/>
      <c r="AS386" s="30"/>
      <c r="AT386" s="30"/>
      <c r="AU386" s="30"/>
      <c r="AV386" s="30"/>
      <c r="AW386" s="30"/>
      <c r="AX386" s="30"/>
      <c r="BJ386" s="29"/>
      <c r="BK386" s="29"/>
      <c r="BL386" s="29"/>
      <c r="BM386" s="30"/>
      <c r="BN386" s="30"/>
      <c r="BO386" s="30"/>
      <c r="BP386" s="30"/>
      <c r="BQ386" s="30"/>
      <c r="BR386" s="30"/>
      <c r="BS386" s="30"/>
      <c r="BT386" s="30"/>
      <c r="BU386" s="30"/>
      <c r="BV386" s="30"/>
      <c r="BW386" s="30"/>
    </row>
    <row r="387" spans="1:75" s="100" customFormat="1" ht="16" customHeight="1">
      <c r="A387" s="29"/>
      <c r="M387" s="717"/>
      <c r="N387" s="717"/>
      <c r="O387" s="717"/>
      <c r="P387" s="29"/>
      <c r="Q387" s="29"/>
      <c r="R387" s="29"/>
      <c r="S387" s="30"/>
      <c r="T387" s="29"/>
      <c r="V387" s="29"/>
      <c r="W387" s="29"/>
      <c r="X387" s="29"/>
      <c r="Y387" s="29"/>
      <c r="Z387" s="29"/>
      <c r="AA387" s="29"/>
      <c r="AB387" s="29"/>
      <c r="AC387" s="461"/>
      <c r="AD387" s="458"/>
      <c r="AE387" s="461"/>
      <c r="AF387" s="461"/>
      <c r="AG387" s="461"/>
      <c r="AH387" s="459"/>
      <c r="AI387" s="169"/>
      <c r="AJ387" s="169"/>
      <c r="AK387" s="30"/>
      <c r="AL387" s="381"/>
      <c r="AM387" s="30"/>
      <c r="AN387" s="30"/>
      <c r="AO387" s="30"/>
      <c r="AP387" s="30"/>
      <c r="AQ387" s="30"/>
      <c r="AR387" s="30"/>
      <c r="AS387" s="30"/>
      <c r="AT387" s="30"/>
      <c r="AU387" s="30"/>
      <c r="AV387" s="30"/>
      <c r="AW387" s="30"/>
      <c r="AX387" s="30"/>
      <c r="BJ387" s="29"/>
      <c r="BK387" s="29"/>
      <c r="BL387" s="29"/>
      <c r="BM387" s="30"/>
      <c r="BN387" s="30"/>
      <c r="BO387" s="30"/>
      <c r="BP387" s="30"/>
      <c r="BQ387" s="30"/>
      <c r="BR387" s="30"/>
      <c r="BS387" s="30"/>
      <c r="BT387" s="30"/>
      <c r="BU387" s="30"/>
      <c r="BV387" s="30"/>
      <c r="BW387" s="30"/>
    </row>
    <row r="388" spans="1:75" s="100" customFormat="1" ht="16" customHeight="1">
      <c r="A388" s="29"/>
      <c r="B388" s="29"/>
      <c r="D388" s="29"/>
      <c r="E388" s="29"/>
      <c r="I388" s="157"/>
      <c r="M388" s="29"/>
      <c r="N388" s="29"/>
      <c r="O388" s="29"/>
      <c r="P388" s="29"/>
      <c r="Q388" s="29"/>
      <c r="R388" s="29"/>
      <c r="S388" s="30"/>
      <c r="T388" s="29"/>
      <c r="V388" s="29"/>
      <c r="W388" s="29"/>
      <c r="X388" s="29"/>
      <c r="Y388" s="29"/>
      <c r="Z388" s="29"/>
      <c r="AA388" s="29"/>
      <c r="AB388" s="29"/>
      <c r="AC388" s="461"/>
      <c r="AD388" s="458"/>
      <c r="AE388" s="461"/>
      <c r="AF388" s="461"/>
      <c r="AG388" s="461"/>
      <c r="AH388" s="459"/>
      <c r="AI388" s="169"/>
      <c r="AJ388" s="169"/>
      <c r="AK388" s="30"/>
      <c r="AL388" s="381"/>
      <c r="AM388" s="30"/>
      <c r="AN388" s="30"/>
      <c r="AO388" s="30"/>
      <c r="AP388" s="30"/>
      <c r="AQ388" s="30"/>
      <c r="AR388" s="30"/>
      <c r="AS388" s="30"/>
      <c r="AT388" s="30"/>
      <c r="AU388" s="30"/>
      <c r="AV388" s="30"/>
      <c r="AW388" s="30"/>
      <c r="AX388" s="30"/>
      <c r="BJ388" s="29"/>
      <c r="BK388" s="29"/>
      <c r="BL388" s="29"/>
      <c r="BM388" s="30"/>
      <c r="BN388" s="30"/>
      <c r="BO388" s="30"/>
      <c r="BP388" s="30"/>
      <c r="BQ388" s="30"/>
      <c r="BR388" s="30"/>
      <c r="BS388" s="30"/>
      <c r="BT388" s="30"/>
      <c r="BU388" s="30"/>
      <c r="BV388" s="30"/>
      <c r="BW388" s="30"/>
    </row>
    <row r="389" spans="1:75" s="100" customFormat="1" ht="16" customHeight="1">
      <c r="A389" s="29"/>
      <c r="B389" s="29"/>
      <c r="D389" s="29"/>
      <c r="E389" s="29"/>
      <c r="I389" s="157"/>
      <c r="M389" s="29"/>
      <c r="N389" s="29"/>
      <c r="O389" s="29"/>
      <c r="P389" s="29"/>
      <c r="Q389" s="29"/>
      <c r="R389" s="29"/>
      <c r="S389" s="30"/>
      <c r="T389" s="29"/>
      <c r="V389" s="29"/>
      <c r="W389" s="29"/>
      <c r="X389" s="29"/>
      <c r="Y389" s="29"/>
      <c r="Z389" s="29"/>
      <c r="AA389" s="29"/>
      <c r="AB389" s="29"/>
      <c r="AC389" s="461"/>
      <c r="AD389" s="458"/>
      <c r="AE389" s="461"/>
      <c r="AF389" s="461"/>
      <c r="AG389" s="461"/>
      <c r="AH389" s="459"/>
      <c r="AI389" s="169"/>
      <c r="AJ389" s="169"/>
      <c r="AK389" s="30"/>
      <c r="AL389" s="381"/>
      <c r="AM389" s="30"/>
      <c r="AN389" s="30"/>
      <c r="AO389" s="30"/>
      <c r="AP389" s="30"/>
      <c r="AQ389" s="30"/>
      <c r="AR389" s="30"/>
      <c r="AS389" s="30"/>
      <c r="AT389" s="30"/>
      <c r="AU389" s="30"/>
      <c r="AV389" s="30"/>
      <c r="AW389" s="30"/>
      <c r="AX389" s="30"/>
      <c r="BJ389" s="29"/>
      <c r="BK389" s="29"/>
      <c r="BL389" s="29"/>
      <c r="BM389" s="30"/>
      <c r="BN389" s="30"/>
      <c r="BO389" s="30"/>
      <c r="BP389" s="30"/>
      <c r="BQ389" s="30"/>
      <c r="BR389" s="30"/>
      <c r="BS389" s="30"/>
      <c r="BT389" s="30"/>
      <c r="BU389" s="30"/>
      <c r="BV389" s="30"/>
      <c r="BW389" s="30"/>
    </row>
    <row r="390" spans="1:75" s="100" customFormat="1" ht="16" customHeight="1">
      <c r="A390" s="29"/>
      <c r="B390" s="29"/>
      <c r="D390" s="29"/>
      <c r="E390" s="29"/>
      <c r="I390" s="157"/>
      <c r="M390" s="29"/>
      <c r="N390" s="29"/>
      <c r="O390" s="29"/>
      <c r="P390" s="29"/>
      <c r="Q390" s="29"/>
      <c r="R390" s="29"/>
      <c r="S390" s="30"/>
      <c r="T390" s="29"/>
      <c r="V390" s="29"/>
      <c r="W390" s="29"/>
      <c r="X390" s="29"/>
      <c r="Y390" s="29"/>
      <c r="Z390" s="29"/>
      <c r="AA390" s="29"/>
      <c r="AB390" s="29"/>
      <c r="AC390" s="461"/>
      <c r="AD390" s="458"/>
      <c r="AE390" s="461"/>
      <c r="AF390" s="461"/>
      <c r="AG390" s="461"/>
      <c r="AH390" s="459"/>
      <c r="AI390" s="169"/>
      <c r="AJ390" s="169"/>
      <c r="AK390" s="30"/>
      <c r="AL390" s="381"/>
      <c r="AM390" s="30"/>
      <c r="AN390" s="30"/>
      <c r="AO390" s="30"/>
      <c r="AP390" s="30"/>
      <c r="AQ390" s="30"/>
      <c r="AR390" s="30"/>
      <c r="AS390" s="30"/>
      <c r="AT390" s="30"/>
      <c r="AU390" s="30"/>
      <c r="AV390" s="30"/>
      <c r="AW390" s="30"/>
      <c r="AX390" s="30"/>
      <c r="BJ390" s="29"/>
      <c r="BK390" s="29"/>
      <c r="BL390" s="29"/>
      <c r="BM390" s="30"/>
      <c r="BN390" s="30"/>
      <c r="BO390" s="30"/>
      <c r="BP390" s="30"/>
      <c r="BQ390" s="30"/>
      <c r="BR390" s="30"/>
      <c r="BS390" s="30"/>
      <c r="BT390" s="30"/>
      <c r="BU390" s="30"/>
      <c r="BV390" s="30"/>
      <c r="BW390" s="30"/>
    </row>
    <row r="391" spans="1:75" s="100" customFormat="1" ht="16" customHeight="1">
      <c r="A391" s="29"/>
      <c r="B391" s="29"/>
      <c r="D391" s="29"/>
      <c r="E391" s="29"/>
      <c r="I391" s="157"/>
      <c r="M391" s="29"/>
      <c r="N391" s="29"/>
      <c r="O391" s="29"/>
      <c r="P391" s="29"/>
      <c r="Q391" s="29"/>
      <c r="R391" s="29"/>
      <c r="S391" s="30"/>
      <c r="T391" s="29"/>
      <c r="V391" s="29"/>
      <c r="W391" s="29"/>
      <c r="X391" s="29"/>
      <c r="Y391" s="29"/>
      <c r="Z391" s="29"/>
      <c r="AA391" s="29"/>
      <c r="AB391" s="29"/>
      <c r="AC391" s="461"/>
      <c r="AD391" s="458"/>
      <c r="AE391" s="461"/>
      <c r="AF391" s="461"/>
      <c r="AG391" s="461"/>
      <c r="AH391" s="459"/>
      <c r="AI391" s="169"/>
      <c r="AJ391" s="169"/>
      <c r="AK391" s="30"/>
      <c r="AL391" s="381"/>
      <c r="AM391" s="30"/>
      <c r="AN391" s="30"/>
      <c r="AO391" s="30"/>
      <c r="AP391" s="30"/>
      <c r="AQ391" s="30"/>
      <c r="AR391" s="30"/>
      <c r="AS391" s="30"/>
      <c r="AT391" s="30"/>
      <c r="AU391" s="30"/>
      <c r="AV391" s="30"/>
      <c r="AW391" s="30"/>
      <c r="AX391" s="30"/>
      <c r="BJ391" s="30"/>
      <c r="BK391" s="30"/>
      <c r="BL391" s="30"/>
      <c r="BM391" s="30"/>
      <c r="BN391" s="30"/>
      <c r="BO391" s="30"/>
      <c r="BP391" s="30"/>
      <c r="BQ391" s="30"/>
      <c r="BR391" s="30"/>
      <c r="BS391" s="30"/>
      <c r="BT391" s="30"/>
      <c r="BU391" s="30"/>
      <c r="BV391" s="30"/>
      <c r="BW391" s="30"/>
    </row>
    <row r="392" spans="1:75" s="100" customFormat="1" ht="16" customHeight="1">
      <c r="A392" s="29"/>
      <c r="B392" s="29"/>
      <c r="D392" s="29"/>
      <c r="E392" s="29"/>
      <c r="I392" s="157"/>
      <c r="M392" s="29"/>
      <c r="N392" s="29"/>
      <c r="O392" s="29"/>
      <c r="P392" s="29"/>
      <c r="Q392" s="29"/>
      <c r="R392" s="29"/>
      <c r="S392" s="30"/>
      <c r="T392" s="29"/>
      <c r="V392" s="29"/>
      <c r="W392" s="29"/>
      <c r="X392" s="29"/>
      <c r="Y392" s="29"/>
      <c r="Z392" s="29"/>
      <c r="AA392" s="29"/>
      <c r="AB392" s="29"/>
      <c r="AC392" s="461"/>
      <c r="AD392" s="458"/>
      <c r="AE392" s="461"/>
      <c r="AF392" s="461"/>
      <c r="AG392" s="461"/>
      <c r="AH392" s="459"/>
      <c r="AI392" s="169"/>
      <c r="AJ392" s="169"/>
      <c r="AK392" s="30"/>
      <c r="AL392" s="381"/>
      <c r="AM392" s="30"/>
      <c r="AN392" s="30"/>
      <c r="AO392" s="30"/>
      <c r="AP392" s="30"/>
      <c r="AQ392" s="30"/>
      <c r="AR392" s="30"/>
      <c r="AS392" s="30"/>
      <c r="AT392" s="30"/>
      <c r="AU392" s="30"/>
      <c r="AV392" s="30"/>
      <c r="AW392" s="30"/>
      <c r="AX392" s="30"/>
      <c r="BJ392" s="29"/>
      <c r="BK392" s="29"/>
      <c r="BL392" s="29"/>
      <c r="BM392" s="30"/>
      <c r="BN392" s="30"/>
      <c r="BO392" s="30"/>
      <c r="BP392" s="30"/>
      <c r="BQ392" s="30"/>
      <c r="BR392" s="30"/>
      <c r="BS392" s="30"/>
      <c r="BT392" s="30"/>
      <c r="BU392" s="30"/>
      <c r="BV392" s="30"/>
      <c r="BW392" s="30"/>
    </row>
    <row r="393" spans="1:75" s="100" customFormat="1" ht="16" customHeight="1">
      <c r="A393" s="29"/>
      <c r="B393" s="29"/>
      <c r="D393" s="29"/>
      <c r="E393" s="29"/>
      <c r="I393" s="157"/>
      <c r="M393" s="29"/>
      <c r="N393" s="29"/>
      <c r="O393" s="29"/>
      <c r="P393" s="29"/>
      <c r="Q393" s="29"/>
      <c r="R393" s="29"/>
      <c r="S393" s="30"/>
      <c r="T393" s="29"/>
      <c r="V393" s="29"/>
      <c r="W393" s="29"/>
      <c r="X393" s="29"/>
      <c r="Y393" s="29"/>
      <c r="Z393" s="29"/>
      <c r="AA393" s="29"/>
      <c r="AB393" s="29"/>
      <c r="AC393" s="461"/>
      <c r="AD393" s="458"/>
      <c r="AE393" s="461"/>
      <c r="AF393" s="461"/>
      <c r="AG393" s="461"/>
      <c r="AH393" s="459"/>
      <c r="AI393" s="169"/>
      <c r="AJ393" s="169"/>
      <c r="AK393" s="30"/>
      <c r="AL393" s="381"/>
      <c r="AM393" s="30"/>
      <c r="AN393" s="30"/>
      <c r="AO393" s="30"/>
      <c r="AP393" s="30"/>
      <c r="AQ393" s="30"/>
      <c r="AR393" s="30"/>
      <c r="AS393" s="30"/>
      <c r="AT393" s="30"/>
      <c r="AU393" s="30"/>
      <c r="AV393" s="30"/>
      <c r="AW393" s="30"/>
      <c r="AX393" s="30"/>
      <c r="BJ393" s="29"/>
      <c r="BK393" s="29"/>
      <c r="BL393" s="29"/>
      <c r="BM393" s="30"/>
      <c r="BN393" s="30"/>
      <c r="BO393" s="30"/>
      <c r="BP393" s="30"/>
      <c r="BQ393" s="30"/>
      <c r="BR393" s="30"/>
      <c r="BS393" s="30"/>
      <c r="BT393" s="30"/>
      <c r="BU393" s="30"/>
      <c r="BV393" s="30"/>
      <c r="BW393" s="30"/>
    </row>
    <row r="394" spans="1:75" s="100" customFormat="1" ht="16" customHeight="1">
      <c r="A394" s="29"/>
      <c r="B394" s="29"/>
      <c r="D394" s="29"/>
      <c r="E394" s="29"/>
      <c r="I394" s="157"/>
      <c r="M394" s="29"/>
      <c r="N394" s="29"/>
      <c r="O394" s="29"/>
      <c r="P394" s="29"/>
      <c r="Q394" s="29"/>
      <c r="R394" s="29"/>
      <c r="S394" s="30"/>
      <c r="T394" s="29"/>
      <c r="V394" s="29"/>
      <c r="W394" s="29"/>
      <c r="X394" s="29"/>
      <c r="Y394" s="29"/>
      <c r="Z394" s="29"/>
      <c r="AA394" s="29"/>
      <c r="AB394" s="29"/>
      <c r="AC394" s="461"/>
      <c r="AD394" s="458"/>
      <c r="AE394" s="461"/>
      <c r="AF394" s="461"/>
      <c r="AG394" s="461"/>
      <c r="AH394" s="459"/>
      <c r="AI394" s="169"/>
      <c r="AJ394" s="169"/>
      <c r="AK394" s="30"/>
      <c r="AL394" s="381"/>
      <c r="AM394" s="30"/>
      <c r="AN394" s="30"/>
      <c r="AO394" s="30"/>
      <c r="AP394" s="30"/>
      <c r="AQ394" s="30"/>
      <c r="AR394" s="30"/>
      <c r="AS394" s="30"/>
      <c r="AT394" s="30"/>
      <c r="AU394" s="30"/>
      <c r="AV394" s="30"/>
      <c r="AW394" s="30"/>
      <c r="AX394" s="30"/>
      <c r="BJ394" s="29"/>
      <c r="BK394" s="30"/>
      <c r="BL394" s="30"/>
      <c r="BM394" s="30"/>
      <c r="BN394" s="30"/>
      <c r="BO394" s="30"/>
      <c r="BP394" s="30"/>
      <c r="BQ394" s="30"/>
      <c r="BR394" s="30"/>
      <c r="BS394" s="30"/>
      <c r="BT394" s="30"/>
      <c r="BU394" s="30"/>
      <c r="BV394" s="30"/>
      <c r="BW394" s="30"/>
    </row>
    <row r="395" spans="1:75" s="100" customFormat="1" ht="16" customHeight="1">
      <c r="A395" s="140"/>
      <c r="B395" s="29"/>
      <c r="D395" s="29"/>
      <c r="E395" s="29"/>
      <c r="I395" s="157"/>
      <c r="M395" s="29"/>
      <c r="N395" s="29"/>
      <c r="O395" s="29"/>
      <c r="P395" s="29"/>
      <c r="Q395" s="29"/>
      <c r="R395" s="29"/>
      <c r="S395" s="30"/>
      <c r="T395" s="29"/>
      <c r="V395" s="29"/>
      <c r="W395" s="29"/>
      <c r="X395" s="29"/>
      <c r="Y395" s="29"/>
      <c r="Z395" s="29"/>
      <c r="AA395" s="29"/>
      <c r="AB395" s="29"/>
      <c r="AC395" s="461"/>
      <c r="AD395" s="458"/>
      <c r="AE395" s="461"/>
      <c r="AF395" s="461"/>
      <c r="AG395" s="461"/>
      <c r="AH395" s="459"/>
      <c r="AI395" s="169"/>
      <c r="AJ395" s="169"/>
      <c r="AK395" s="30"/>
      <c r="AL395" s="381"/>
      <c r="AM395" s="30"/>
      <c r="AN395" s="30"/>
      <c r="AO395" s="30"/>
      <c r="AP395" s="30"/>
      <c r="AQ395" s="30"/>
      <c r="AR395" s="30"/>
      <c r="AS395" s="30"/>
      <c r="AT395" s="30"/>
      <c r="AU395" s="30"/>
      <c r="AV395" s="30"/>
      <c r="AW395" s="30"/>
      <c r="AX395" s="30"/>
      <c r="BJ395" s="140"/>
      <c r="BK395" s="23"/>
      <c r="BL395" s="23"/>
      <c r="BM395" s="23"/>
      <c r="BN395" s="23"/>
      <c r="BO395" s="23"/>
      <c r="BP395" s="23"/>
      <c r="BQ395" s="23"/>
      <c r="BR395" s="23"/>
      <c r="BS395" s="23"/>
      <c r="BT395" s="23"/>
      <c r="BU395" s="23"/>
      <c r="BV395" s="23"/>
      <c r="BW395" s="23"/>
    </row>
    <row r="396" spans="1:75" s="100" customFormat="1" ht="16" customHeight="1">
      <c r="A396" s="140"/>
      <c r="B396" s="29"/>
      <c r="D396" s="29"/>
      <c r="E396" s="29"/>
      <c r="I396" s="157"/>
      <c r="M396" s="29"/>
      <c r="N396" s="29"/>
      <c r="O396" s="29"/>
      <c r="P396" s="29"/>
      <c r="Q396" s="29"/>
      <c r="R396" s="29"/>
      <c r="S396" s="30"/>
      <c r="T396" s="29"/>
      <c r="V396" s="29"/>
      <c r="W396" s="29"/>
      <c r="X396" s="29"/>
      <c r="Y396" s="29"/>
      <c r="Z396" s="29"/>
      <c r="AA396" s="29"/>
      <c r="AB396" s="29"/>
      <c r="AC396" s="461"/>
      <c r="AD396" s="458"/>
      <c r="AE396" s="461"/>
      <c r="AF396" s="461"/>
      <c r="AG396" s="461"/>
      <c r="AH396" s="459"/>
      <c r="AI396" s="169"/>
      <c r="AJ396" s="169"/>
      <c r="AK396" s="30"/>
      <c r="AL396" s="381"/>
      <c r="AM396" s="30"/>
      <c r="AN396" s="30"/>
      <c r="AO396" s="30"/>
      <c r="AP396" s="30"/>
      <c r="AQ396" s="30"/>
      <c r="AR396" s="30"/>
      <c r="AS396" s="30"/>
      <c r="AT396" s="30"/>
      <c r="AU396" s="30"/>
      <c r="AV396" s="30"/>
      <c r="AW396" s="30"/>
      <c r="AX396" s="30"/>
      <c r="BJ396" s="140"/>
      <c r="BK396" s="140"/>
      <c r="BL396" s="140"/>
      <c r="BM396" s="23"/>
      <c r="BN396" s="23"/>
      <c r="BO396" s="23"/>
      <c r="BP396" s="23"/>
      <c r="BQ396" s="23"/>
      <c r="BR396" s="23"/>
      <c r="BS396" s="23"/>
      <c r="BT396" s="23"/>
      <c r="BU396" s="23"/>
      <c r="BV396" s="23"/>
      <c r="BW396" s="23"/>
    </row>
    <row r="397" spans="1:75" s="100" customFormat="1" ht="16" customHeight="1">
      <c r="A397" s="31"/>
      <c r="B397" s="29"/>
      <c r="D397" s="29"/>
      <c r="E397" s="29"/>
      <c r="I397" s="157"/>
      <c r="M397" s="29"/>
      <c r="N397" s="29"/>
      <c r="O397" s="29"/>
      <c r="P397" s="29"/>
      <c r="Q397" s="29"/>
      <c r="R397" s="29"/>
      <c r="S397" s="29"/>
      <c r="T397" s="29"/>
      <c r="V397" s="29"/>
      <c r="W397" s="29"/>
      <c r="X397" s="29"/>
      <c r="Y397" s="29"/>
      <c r="Z397" s="29"/>
      <c r="AA397" s="29"/>
      <c r="AB397" s="29"/>
      <c r="AC397" s="461"/>
      <c r="AD397" s="458"/>
      <c r="AE397" s="461"/>
      <c r="AF397" s="461"/>
      <c r="AG397" s="461"/>
      <c r="AH397" s="459"/>
      <c r="AI397" s="169"/>
      <c r="AJ397" s="169"/>
      <c r="AK397" s="30"/>
      <c r="AL397" s="381"/>
      <c r="AM397" s="30"/>
      <c r="AN397" s="30"/>
      <c r="AO397" s="30"/>
      <c r="AP397" s="30"/>
      <c r="AQ397" s="30"/>
      <c r="AR397" s="30"/>
      <c r="AS397" s="30"/>
      <c r="AT397" s="30"/>
      <c r="AU397" s="30"/>
      <c r="AV397" s="30"/>
      <c r="AW397" s="30"/>
      <c r="AX397" s="30"/>
    </row>
    <row r="398" spans="1:75" s="100" customFormat="1" ht="16" customHeight="1">
      <c r="A398" s="31"/>
      <c r="B398" s="29"/>
      <c r="D398" s="29"/>
      <c r="E398" s="29"/>
      <c r="I398" s="157"/>
      <c r="K398" s="31"/>
      <c r="L398" s="31"/>
      <c r="M398" s="29"/>
      <c r="N398" s="29"/>
      <c r="O398" s="29"/>
      <c r="P398" s="29"/>
      <c r="Q398" s="29"/>
      <c r="R398" s="29"/>
      <c r="S398" s="29"/>
      <c r="T398" s="29"/>
      <c r="V398" s="29"/>
      <c r="W398" s="29"/>
      <c r="X398" s="29"/>
      <c r="Y398" s="29"/>
      <c r="Z398" s="29"/>
      <c r="AA398" s="29"/>
      <c r="AB398" s="29"/>
      <c r="AC398" s="461"/>
      <c r="AD398" s="458"/>
      <c r="AE398" s="461"/>
      <c r="AF398" s="461"/>
      <c r="AG398" s="461"/>
      <c r="AH398" s="459"/>
      <c r="AI398" s="169"/>
      <c r="AJ398" s="169"/>
      <c r="AK398" s="30"/>
      <c r="AL398" s="381"/>
      <c r="AM398" s="30"/>
      <c r="AN398" s="30"/>
      <c r="AO398" s="30"/>
      <c r="AP398" s="30"/>
      <c r="AQ398" s="30"/>
      <c r="AR398" s="30"/>
      <c r="AS398" s="30"/>
      <c r="AT398" s="30"/>
      <c r="AU398" s="30"/>
      <c r="AV398" s="30"/>
      <c r="AW398" s="30"/>
      <c r="AX398" s="30"/>
    </row>
    <row r="399" spans="1:75" s="100" customFormat="1" ht="16" customHeight="1">
      <c r="A399" s="31"/>
      <c r="B399" s="29"/>
      <c r="D399" s="29"/>
      <c r="E399" s="29"/>
      <c r="I399" s="157"/>
      <c r="K399" s="31"/>
      <c r="L399" s="31"/>
      <c r="M399" s="29"/>
      <c r="N399" s="29"/>
      <c r="O399" s="29"/>
      <c r="P399" s="29"/>
      <c r="Q399" s="29"/>
      <c r="R399" s="29"/>
      <c r="S399" s="29"/>
      <c r="T399" s="29"/>
      <c r="V399" s="29"/>
      <c r="W399" s="29"/>
      <c r="X399" s="29"/>
      <c r="Y399" s="29"/>
      <c r="Z399" s="29"/>
      <c r="AA399" s="29"/>
      <c r="AB399" s="29"/>
      <c r="AC399" s="461"/>
      <c r="AD399" s="458"/>
      <c r="AE399" s="461"/>
      <c r="AF399" s="461"/>
      <c r="AG399" s="461"/>
      <c r="AH399" s="459"/>
      <c r="AI399" s="169"/>
      <c r="AJ399" s="169"/>
      <c r="AK399" s="30"/>
      <c r="AL399" s="381"/>
      <c r="AM399" s="30"/>
      <c r="AN399" s="30"/>
      <c r="AO399" s="30"/>
      <c r="AP399" s="30"/>
      <c r="AQ399" s="30"/>
      <c r="AR399" s="30"/>
      <c r="AS399" s="30"/>
      <c r="AT399" s="30"/>
      <c r="AU399" s="30"/>
      <c r="AV399" s="30"/>
      <c r="AW399" s="30"/>
      <c r="AX399" s="30"/>
    </row>
    <row r="400" spans="1:75" s="100" customFormat="1" ht="16" customHeight="1">
      <c r="A400" s="31"/>
      <c r="I400" s="157"/>
      <c r="K400" s="31"/>
      <c r="L400" s="31"/>
      <c r="AC400" s="222"/>
      <c r="AD400" s="222"/>
      <c r="AE400" s="222"/>
      <c r="AF400" s="222"/>
      <c r="AG400" s="222"/>
      <c r="AH400" s="264"/>
      <c r="AI400" s="264"/>
      <c r="AJ400" s="264"/>
      <c r="AT400" s="31"/>
      <c r="AU400" s="31"/>
      <c r="AV400" s="31"/>
      <c r="AW400" s="31"/>
      <c r="AX400" s="31"/>
      <c r="AY400" s="31"/>
      <c r="AZ400" s="31"/>
      <c r="BA400" s="31"/>
      <c r="BB400" s="31"/>
      <c r="BC400" s="31"/>
      <c r="BD400" s="31"/>
    </row>
    <row r="401" spans="1:56" s="100" customFormat="1" ht="16" customHeight="1">
      <c r="A401" s="31"/>
      <c r="I401" s="157"/>
      <c r="K401" s="31"/>
      <c r="L401" s="31"/>
      <c r="AC401" s="222"/>
      <c r="AD401" s="222"/>
      <c r="AE401" s="222"/>
      <c r="AF401" s="222"/>
      <c r="AG401" s="222"/>
      <c r="AH401" s="264"/>
      <c r="AI401" s="264"/>
      <c r="AJ401" s="264"/>
      <c r="AT401" s="27"/>
      <c r="AU401" s="27"/>
      <c r="AV401" s="27"/>
      <c r="AW401" s="27"/>
      <c r="AX401" s="27"/>
      <c r="AY401" s="27"/>
      <c r="AZ401" s="27"/>
      <c r="BA401" s="27"/>
      <c r="BB401" s="27"/>
      <c r="BC401" s="27"/>
      <c r="BD401" s="27"/>
    </row>
    <row r="402" spans="1:56" s="100" customFormat="1" ht="16" customHeight="1">
      <c r="A402" s="31"/>
      <c r="B402" s="31"/>
      <c r="C402" s="31"/>
      <c r="D402" s="31"/>
      <c r="E402" s="31"/>
      <c r="F402" s="31"/>
      <c r="G402" s="31"/>
      <c r="I402" s="157"/>
      <c r="J402" s="126"/>
      <c r="K402" s="31"/>
      <c r="L402" s="31"/>
      <c r="M402" s="31"/>
      <c r="N402" s="31"/>
      <c r="O402" s="31"/>
      <c r="P402" s="31"/>
      <c r="Q402" s="31"/>
      <c r="V402" s="31"/>
      <c r="W402" s="31"/>
      <c r="X402" s="31"/>
      <c r="Y402" s="31"/>
      <c r="Z402" s="31"/>
      <c r="AA402" s="31"/>
      <c r="AB402" s="31"/>
      <c r="AC402" s="194"/>
      <c r="AD402" s="194"/>
      <c r="AE402" s="342"/>
      <c r="AF402" s="194"/>
      <c r="AG402" s="194"/>
      <c r="AH402" s="126"/>
      <c r="AI402" s="126"/>
      <c r="AJ402" s="126"/>
      <c r="AK402" s="31"/>
      <c r="AL402" s="31"/>
      <c r="AM402" s="31"/>
      <c r="AN402" s="31"/>
      <c r="AO402" s="27"/>
      <c r="AP402" s="31"/>
      <c r="AQ402" s="31"/>
      <c r="AR402" s="31"/>
      <c r="AS402" s="31"/>
      <c r="AT402" s="31"/>
      <c r="AU402" s="31"/>
      <c r="AV402" s="31"/>
      <c r="AY402" s="31"/>
      <c r="AZ402" s="31"/>
      <c r="BA402" s="31"/>
      <c r="BB402" s="31"/>
      <c r="BC402" s="31"/>
      <c r="BD402" s="31"/>
    </row>
    <row r="403" spans="1:56" s="100" customFormat="1" ht="16" customHeight="1">
      <c r="A403" s="31"/>
      <c r="B403" s="31"/>
      <c r="C403" s="31"/>
      <c r="D403" s="31"/>
      <c r="E403" s="31"/>
      <c r="F403" s="31"/>
      <c r="G403" s="31"/>
      <c r="I403" s="157"/>
      <c r="J403" s="126"/>
      <c r="K403" s="31"/>
      <c r="L403" s="31"/>
      <c r="M403" s="31"/>
      <c r="N403" s="31"/>
      <c r="O403" s="31"/>
      <c r="P403" s="31"/>
      <c r="Q403" s="31"/>
      <c r="V403" s="31"/>
      <c r="W403" s="31"/>
      <c r="X403" s="31"/>
      <c r="Y403" s="31"/>
      <c r="Z403" s="31"/>
      <c r="AA403" s="31"/>
      <c r="AB403" s="31"/>
      <c r="AC403" s="194"/>
      <c r="AD403" s="194"/>
      <c r="AE403" s="342"/>
      <c r="AF403" s="194"/>
      <c r="AG403" s="194"/>
      <c r="AH403" s="126"/>
      <c r="AI403" s="126"/>
      <c r="AJ403" s="126"/>
      <c r="AK403" s="31"/>
      <c r="AL403" s="31"/>
      <c r="AM403" s="31"/>
      <c r="AN403" s="31"/>
      <c r="AO403" s="27"/>
      <c r="AP403" s="31"/>
      <c r="AQ403" s="31"/>
      <c r="AR403" s="31"/>
      <c r="AS403" s="31"/>
      <c r="AT403" s="31"/>
      <c r="AU403" s="31"/>
      <c r="AV403" s="31"/>
      <c r="AY403" s="31"/>
      <c r="AZ403" s="31"/>
      <c r="BA403" s="31"/>
      <c r="BB403" s="31"/>
      <c r="BC403" s="31"/>
      <c r="BD403" s="31"/>
    </row>
    <row r="404" spans="1:56" s="100" customFormat="1" ht="16" customHeight="1">
      <c r="A404" s="31"/>
      <c r="B404" s="31"/>
      <c r="C404" s="31"/>
      <c r="D404" s="31"/>
      <c r="E404" s="31"/>
      <c r="F404" s="31"/>
      <c r="G404" s="31"/>
      <c r="I404" s="157"/>
      <c r="J404" s="126"/>
      <c r="K404" s="31"/>
      <c r="L404" s="31"/>
      <c r="M404" s="31"/>
      <c r="N404" s="31"/>
      <c r="O404" s="31"/>
      <c r="P404" s="31"/>
      <c r="Q404" s="31"/>
      <c r="V404" s="31"/>
      <c r="W404" s="31"/>
      <c r="X404" s="31"/>
      <c r="Y404" s="31"/>
      <c r="Z404" s="31"/>
      <c r="AA404" s="31"/>
      <c r="AB404" s="31"/>
      <c r="AC404" s="194"/>
      <c r="AD404" s="194"/>
      <c r="AE404" s="342"/>
      <c r="AF404" s="194"/>
      <c r="AG404" s="194"/>
      <c r="AH404" s="126"/>
      <c r="AI404" s="126"/>
      <c r="AJ404" s="126"/>
      <c r="AK404" s="31"/>
      <c r="AL404" s="31"/>
      <c r="AM404" s="31"/>
      <c r="AN404" s="31"/>
      <c r="AO404" s="27"/>
      <c r="AP404" s="31"/>
      <c r="AQ404" s="31"/>
      <c r="AR404" s="31"/>
      <c r="AS404" s="31"/>
      <c r="AT404" s="31"/>
      <c r="AU404" s="31"/>
      <c r="AV404" s="31"/>
      <c r="AY404" s="31"/>
      <c r="AZ404" s="31"/>
      <c r="BA404" s="31"/>
      <c r="BB404" s="31"/>
      <c r="BC404" s="31"/>
      <c r="BD404" s="31"/>
    </row>
    <row r="405" spans="1:56" s="100" customFormat="1" ht="16" customHeight="1">
      <c r="A405" s="31"/>
      <c r="B405" s="31"/>
      <c r="C405" s="31"/>
      <c r="D405" s="31"/>
      <c r="E405" s="31"/>
      <c r="F405" s="31"/>
      <c r="G405" s="31"/>
      <c r="I405" s="157"/>
      <c r="J405" s="126"/>
      <c r="K405" s="31"/>
      <c r="L405" s="31"/>
      <c r="M405" s="31"/>
      <c r="N405" s="31"/>
      <c r="O405" s="31"/>
      <c r="P405" s="31"/>
      <c r="Q405" s="31"/>
      <c r="V405" s="31"/>
      <c r="W405" s="31"/>
      <c r="X405" s="31"/>
      <c r="Y405" s="31"/>
      <c r="Z405" s="31"/>
      <c r="AA405" s="31"/>
      <c r="AB405" s="31"/>
      <c r="AC405" s="194"/>
      <c r="AD405" s="194"/>
      <c r="AE405" s="342"/>
      <c r="AF405" s="194"/>
      <c r="AG405" s="194"/>
      <c r="AH405" s="126"/>
      <c r="AI405" s="126"/>
      <c r="AJ405" s="126"/>
      <c r="AK405" s="31"/>
      <c r="AL405" s="31"/>
      <c r="AM405" s="31"/>
      <c r="AN405" s="31"/>
      <c r="AO405" s="27"/>
      <c r="AP405" s="31"/>
      <c r="AQ405" s="31"/>
      <c r="AR405" s="31"/>
      <c r="AS405" s="31"/>
      <c r="AT405" s="31"/>
      <c r="AU405" s="31"/>
      <c r="AV405" s="31"/>
      <c r="AY405" s="31"/>
      <c r="AZ405" s="31"/>
      <c r="BA405" s="31"/>
      <c r="BB405" s="31"/>
      <c r="BC405" s="31"/>
      <c r="BD405" s="31"/>
    </row>
    <row r="406" spans="1:56" s="100" customFormat="1" ht="16" customHeight="1">
      <c r="A406" s="31"/>
      <c r="B406" s="31"/>
      <c r="C406" s="31"/>
      <c r="D406" s="31"/>
      <c r="E406" s="31"/>
      <c r="F406" s="31"/>
      <c r="G406" s="31"/>
      <c r="I406" s="157"/>
      <c r="J406" s="126"/>
      <c r="K406" s="31"/>
      <c r="L406" s="31"/>
      <c r="M406" s="31"/>
      <c r="N406" s="31"/>
      <c r="O406" s="31"/>
      <c r="P406" s="31"/>
      <c r="Q406" s="31"/>
      <c r="V406" s="31"/>
      <c r="W406" s="31"/>
      <c r="X406" s="31"/>
      <c r="Y406" s="31"/>
      <c r="Z406" s="31"/>
      <c r="AA406" s="31"/>
      <c r="AB406" s="31"/>
      <c r="AC406" s="194"/>
      <c r="AD406" s="194"/>
      <c r="AE406" s="342"/>
      <c r="AF406" s="194"/>
      <c r="AG406" s="194"/>
      <c r="AH406" s="126"/>
      <c r="AI406" s="126"/>
      <c r="AJ406" s="126"/>
      <c r="AK406" s="31"/>
      <c r="AL406" s="31"/>
      <c r="AM406" s="31"/>
      <c r="AN406" s="31"/>
      <c r="AO406" s="27"/>
      <c r="AP406" s="31"/>
      <c r="AQ406" s="31"/>
      <c r="AR406" s="31"/>
      <c r="AS406" s="31"/>
      <c r="AT406" s="31"/>
      <c r="AU406" s="31"/>
      <c r="AV406" s="31"/>
      <c r="AY406" s="31"/>
      <c r="AZ406" s="31"/>
      <c r="BA406" s="31"/>
      <c r="BB406" s="31"/>
      <c r="BC406" s="31"/>
      <c r="BD406" s="31"/>
    </row>
    <row r="407" spans="1:56" s="100" customFormat="1" ht="16" customHeight="1">
      <c r="A407" s="31"/>
      <c r="B407" s="31"/>
      <c r="C407" s="31"/>
      <c r="D407" s="31"/>
      <c r="E407" s="31"/>
      <c r="F407" s="31"/>
      <c r="G407" s="31"/>
      <c r="I407" s="157"/>
      <c r="J407" s="126"/>
      <c r="K407" s="31"/>
      <c r="L407" s="31"/>
      <c r="M407" s="31"/>
      <c r="N407" s="31"/>
      <c r="O407" s="31"/>
      <c r="P407" s="31"/>
      <c r="Q407" s="31"/>
      <c r="V407" s="31"/>
      <c r="W407" s="31"/>
      <c r="X407" s="31"/>
      <c r="Y407" s="31"/>
      <c r="Z407" s="31"/>
      <c r="AA407" s="31"/>
      <c r="AB407" s="31"/>
      <c r="AC407" s="194"/>
      <c r="AD407" s="194"/>
      <c r="AE407" s="342"/>
      <c r="AF407" s="194"/>
      <c r="AG407" s="194"/>
      <c r="AH407" s="126"/>
      <c r="AI407" s="126"/>
      <c r="AJ407" s="126"/>
      <c r="AK407" s="31"/>
      <c r="AL407" s="31"/>
      <c r="AM407" s="31"/>
      <c r="AN407" s="31"/>
      <c r="AO407" s="27"/>
      <c r="AP407" s="27"/>
      <c r="AQ407" s="31"/>
      <c r="AR407" s="31"/>
      <c r="AS407" s="31"/>
      <c r="AT407" s="31"/>
      <c r="AU407" s="31"/>
      <c r="AV407" s="31"/>
      <c r="AY407" s="31"/>
      <c r="AZ407" s="31"/>
      <c r="BA407" s="31"/>
      <c r="BB407" s="31"/>
      <c r="BC407" s="31"/>
      <c r="BD407" s="31"/>
    </row>
    <row r="408" spans="1:56" s="100" customFormat="1" ht="16" customHeight="1">
      <c r="A408" s="31"/>
      <c r="B408" s="31"/>
      <c r="C408" s="31"/>
      <c r="D408" s="31"/>
      <c r="E408" s="31"/>
      <c r="F408" s="31"/>
      <c r="G408" s="31"/>
      <c r="I408" s="157"/>
      <c r="J408" s="126"/>
      <c r="K408" s="31"/>
      <c r="L408" s="31"/>
      <c r="M408" s="31"/>
      <c r="N408" s="31"/>
      <c r="O408" s="31"/>
      <c r="P408" s="31"/>
      <c r="Q408" s="31"/>
      <c r="T408" s="31"/>
      <c r="V408" s="31"/>
      <c r="W408" s="31"/>
      <c r="X408" s="31"/>
      <c r="Y408" s="31"/>
      <c r="Z408" s="31"/>
      <c r="AA408" s="31"/>
      <c r="AB408" s="31"/>
      <c r="AC408" s="194"/>
      <c r="AD408" s="194"/>
      <c r="AE408" s="342"/>
      <c r="AF408" s="194"/>
      <c r="AG408" s="194"/>
      <c r="AH408" s="126"/>
      <c r="AI408" s="126"/>
      <c r="AJ408" s="126"/>
      <c r="AK408" s="31"/>
      <c r="AL408" s="31"/>
      <c r="AM408" s="31"/>
      <c r="AN408" s="31"/>
      <c r="AO408" s="27"/>
      <c r="AP408" s="27"/>
      <c r="AQ408" s="27"/>
      <c r="AR408" s="27"/>
      <c r="AS408" s="27"/>
      <c r="AT408" s="27"/>
      <c r="AU408" s="27"/>
      <c r="AV408" s="27"/>
      <c r="AW408" s="27"/>
      <c r="AX408" s="27"/>
      <c r="AY408" s="27"/>
      <c r="AZ408" s="27"/>
      <c r="BA408" s="27"/>
      <c r="BB408" s="27"/>
      <c r="BC408" s="27"/>
      <c r="BD408" s="27"/>
    </row>
    <row r="409" spans="1:56" s="100" customFormat="1" ht="16" customHeight="1">
      <c r="A409" s="31"/>
      <c r="B409" s="31"/>
      <c r="C409" s="31"/>
      <c r="D409" s="31"/>
      <c r="E409" s="31"/>
      <c r="F409" s="31"/>
      <c r="G409" s="31"/>
      <c r="I409" s="157"/>
      <c r="J409" s="126"/>
      <c r="K409" s="31"/>
      <c r="L409" s="31"/>
      <c r="M409" s="31"/>
      <c r="N409" s="31"/>
      <c r="O409" s="31"/>
      <c r="P409" s="31"/>
      <c r="Q409" s="31"/>
      <c r="V409" s="31"/>
      <c r="W409" s="31"/>
      <c r="X409" s="31"/>
      <c r="Y409" s="31"/>
      <c r="Z409" s="31"/>
      <c r="AA409" s="31"/>
      <c r="AB409" s="31"/>
      <c r="AC409" s="194"/>
      <c r="AD409" s="194"/>
      <c r="AE409" s="342"/>
      <c r="AF409" s="194"/>
      <c r="AG409" s="194"/>
      <c r="AH409" s="126"/>
      <c r="AI409" s="126"/>
      <c r="AJ409" s="126"/>
      <c r="AK409" s="31"/>
      <c r="AL409" s="31"/>
      <c r="AM409" s="31"/>
      <c r="AN409" s="31"/>
      <c r="AO409" s="27"/>
      <c r="AP409" s="31"/>
      <c r="AQ409" s="31"/>
      <c r="AR409" s="31"/>
      <c r="AS409" s="31"/>
      <c r="AT409" s="31"/>
      <c r="AU409" s="31"/>
      <c r="AV409" s="31"/>
      <c r="AY409" s="31"/>
      <c r="AZ409" s="31"/>
      <c r="BA409" s="31"/>
      <c r="BB409" s="31"/>
      <c r="BC409" s="31"/>
      <c r="BD409" s="31"/>
    </row>
    <row r="410" spans="1:56" s="100" customFormat="1" ht="16" customHeight="1">
      <c r="A410" s="31"/>
      <c r="B410" s="31"/>
      <c r="C410" s="31"/>
      <c r="D410" s="31"/>
      <c r="E410" s="31"/>
      <c r="F410" s="31"/>
      <c r="G410" s="31"/>
      <c r="I410" s="157"/>
      <c r="J410" s="126"/>
      <c r="K410" s="31"/>
      <c r="L410" s="31"/>
      <c r="M410" s="31"/>
      <c r="N410" s="31"/>
      <c r="O410" s="31"/>
      <c r="P410" s="31"/>
      <c r="Q410" s="31"/>
      <c r="T410" s="31"/>
      <c r="V410" s="31"/>
      <c r="W410" s="31"/>
      <c r="X410" s="31"/>
      <c r="Y410" s="31"/>
      <c r="Z410" s="31"/>
      <c r="AA410" s="31"/>
      <c r="AB410" s="31"/>
      <c r="AC410" s="194"/>
      <c r="AD410" s="194"/>
      <c r="AE410" s="342"/>
      <c r="AF410" s="194"/>
      <c r="AG410" s="194"/>
      <c r="AH410" s="126"/>
      <c r="AI410" s="126"/>
      <c r="AJ410" s="126"/>
      <c r="AK410" s="31"/>
      <c r="AL410" s="31"/>
      <c r="AM410" s="31"/>
      <c r="AN410" s="31"/>
      <c r="AO410" s="27"/>
      <c r="AP410" s="31"/>
      <c r="AQ410" s="31"/>
      <c r="AR410" s="31"/>
      <c r="AS410" s="31"/>
      <c r="AT410" s="31"/>
      <c r="AU410" s="31"/>
      <c r="AV410" s="31"/>
      <c r="AW410" s="31"/>
      <c r="AX410" s="31"/>
      <c r="AY410" s="31"/>
      <c r="AZ410" s="31"/>
      <c r="BA410" s="31"/>
      <c r="BB410" s="31"/>
      <c r="BC410" s="31"/>
      <c r="BD410" s="31"/>
    </row>
    <row r="411" spans="1:56" s="100" customFormat="1" ht="16" customHeight="1">
      <c r="A411" s="31"/>
      <c r="B411" s="31"/>
      <c r="C411" s="31"/>
      <c r="D411" s="31"/>
      <c r="E411" s="31"/>
      <c r="F411" s="31"/>
      <c r="G411" s="31"/>
      <c r="I411" s="157"/>
      <c r="J411" s="126"/>
      <c r="K411" s="31"/>
      <c r="L411" s="31"/>
      <c r="M411" s="31"/>
      <c r="N411" s="31"/>
      <c r="O411" s="31"/>
      <c r="P411" s="31"/>
      <c r="Q411" s="31"/>
      <c r="T411" s="31"/>
      <c r="V411" s="31"/>
      <c r="W411" s="31"/>
      <c r="X411" s="31"/>
      <c r="Y411" s="31"/>
      <c r="Z411" s="31"/>
      <c r="AA411" s="31"/>
      <c r="AB411" s="31"/>
      <c r="AC411" s="194"/>
      <c r="AD411" s="194"/>
      <c r="AE411" s="342"/>
      <c r="AF411" s="194"/>
      <c r="AG411" s="194"/>
      <c r="AH411" s="126"/>
      <c r="AI411" s="126"/>
      <c r="AJ411" s="126"/>
      <c r="AK411" s="31"/>
      <c r="AL411" s="31"/>
      <c r="AM411" s="31"/>
      <c r="AN411" s="31"/>
      <c r="AO411" s="27"/>
      <c r="AP411" s="31"/>
      <c r="AQ411" s="31"/>
      <c r="AR411" s="31"/>
      <c r="AS411" s="31"/>
      <c r="AT411" s="31"/>
      <c r="AU411" s="31"/>
      <c r="AV411" s="31"/>
      <c r="AW411" s="31"/>
      <c r="AX411" s="31"/>
      <c r="AY411" s="31"/>
      <c r="AZ411" s="31"/>
      <c r="BA411" s="31"/>
      <c r="BB411" s="31"/>
      <c r="BC411" s="31"/>
      <c r="BD411" s="31"/>
    </row>
    <row r="412" spans="1:56" s="100" customFormat="1" ht="16" customHeight="1">
      <c r="A412" s="31"/>
      <c r="B412" s="31"/>
      <c r="C412" s="31"/>
      <c r="D412" s="31"/>
      <c r="E412" s="31"/>
      <c r="F412" s="31"/>
      <c r="G412" s="31"/>
      <c r="I412" s="157"/>
      <c r="J412" s="126"/>
      <c r="K412" s="31"/>
      <c r="L412" s="31"/>
      <c r="M412" s="31"/>
      <c r="N412" s="31"/>
      <c r="O412" s="31"/>
      <c r="P412" s="31"/>
      <c r="Q412" s="31"/>
      <c r="T412" s="31"/>
      <c r="V412" s="31"/>
      <c r="W412" s="31"/>
      <c r="X412" s="31"/>
      <c r="Y412" s="31"/>
      <c r="Z412" s="31"/>
      <c r="AA412" s="31"/>
      <c r="AB412" s="31"/>
      <c r="AC412" s="194"/>
      <c r="AD412" s="194"/>
      <c r="AE412" s="342"/>
      <c r="AF412" s="194"/>
      <c r="AG412" s="194"/>
      <c r="AH412" s="126"/>
      <c r="AI412" s="126"/>
      <c r="AJ412" s="126"/>
      <c r="AK412" s="31"/>
      <c r="AL412" s="31"/>
      <c r="AM412" s="31"/>
      <c r="AN412" s="31"/>
      <c r="AO412" s="27"/>
      <c r="AP412" s="31"/>
      <c r="AQ412" s="31"/>
      <c r="AR412" s="31"/>
      <c r="AS412" s="31"/>
      <c r="AT412" s="31"/>
      <c r="AU412" s="31"/>
      <c r="AV412" s="31"/>
      <c r="AW412" s="31"/>
      <c r="AX412" s="31"/>
      <c r="AY412" s="31"/>
      <c r="AZ412" s="31"/>
      <c r="BA412" s="31"/>
      <c r="BB412" s="31"/>
      <c r="BC412" s="31"/>
      <c r="BD412" s="31"/>
    </row>
    <row r="413" spans="1:56" s="100" customFormat="1" ht="16" customHeight="1">
      <c r="A413" s="31"/>
      <c r="B413" s="31"/>
      <c r="C413" s="31"/>
      <c r="D413" s="31"/>
      <c r="E413" s="31"/>
      <c r="F413" s="31"/>
      <c r="G413" s="31"/>
      <c r="I413" s="157"/>
      <c r="J413" s="126"/>
      <c r="K413" s="31"/>
      <c r="L413" s="31"/>
      <c r="M413" s="31"/>
      <c r="N413" s="31"/>
      <c r="O413" s="31"/>
      <c r="P413" s="31"/>
      <c r="Q413" s="31"/>
      <c r="T413" s="31"/>
      <c r="V413" s="31"/>
      <c r="W413" s="31"/>
      <c r="X413" s="31"/>
      <c r="Y413" s="31"/>
      <c r="Z413" s="31"/>
      <c r="AA413" s="31"/>
      <c r="AB413" s="31"/>
      <c r="AC413" s="194"/>
      <c r="AD413" s="194"/>
      <c r="AE413" s="342"/>
      <c r="AF413" s="194"/>
      <c r="AG413" s="194"/>
      <c r="AH413" s="126"/>
      <c r="AI413" s="126"/>
      <c r="AJ413" s="126"/>
      <c r="AK413" s="31"/>
      <c r="AL413" s="31"/>
      <c r="AM413" s="31"/>
      <c r="AN413" s="31"/>
      <c r="AO413" s="27"/>
      <c r="AP413" s="31"/>
      <c r="AQ413" s="31"/>
      <c r="AR413" s="31"/>
      <c r="AS413" s="31"/>
      <c r="AT413" s="31"/>
      <c r="AU413" s="31"/>
      <c r="AV413" s="31"/>
      <c r="AW413" s="31"/>
      <c r="AX413" s="31"/>
      <c r="AY413" s="31"/>
      <c r="AZ413" s="31"/>
      <c r="BA413" s="31"/>
      <c r="BB413" s="31"/>
      <c r="BC413" s="31"/>
      <c r="BD413" s="31"/>
    </row>
    <row r="414" spans="1:56" s="100" customFormat="1" ht="16" customHeight="1">
      <c r="A414" s="31"/>
      <c r="B414" s="31"/>
      <c r="C414" s="31"/>
      <c r="D414" s="31"/>
      <c r="E414" s="31"/>
      <c r="F414" s="31"/>
      <c r="G414" s="31"/>
      <c r="I414" s="157"/>
      <c r="J414" s="126"/>
      <c r="K414" s="31"/>
      <c r="L414" s="31"/>
      <c r="M414" s="31"/>
      <c r="N414" s="31"/>
      <c r="O414" s="31"/>
      <c r="P414" s="31"/>
      <c r="Q414" s="31"/>
      <c r="T414" s="31"/>
      <c r="V414" s="31"/>
      <c r="W414" s="31"/>
      <c r="X414" s="31"/>
      <c r="Y414" s="31"/>
      <c r="Z414" s="31"/>
      <c r="AA414" s="31"/>
      <c r="AB414" s="31"/>
      <c r="AC414" s="194"/>
      <c r="AD414" s="194"/>
      <c r="AE414" s="342"/>
      <c r="AF414" s="194"/>
      <c r="AG414" s="194"/>
      <c r="AH414" s="126"/>
      <c r="AI414" s="126"/>
      <c r="AJ414" s="126"/>
      <c r="AK414" s="31"/>
      <c r="AL414" s="31"/>
      <c r="AM414" s="31"/>
      <c r="AN414" s="31"/>
      <c r="AO414" s="27"/>
      <c r="AP414" s="31"/>
      <c r="AQ414" s="31"/>
      <c r="AR414" s="31"/>
      <c r="AS414" s="31"/>
      <c r="AT414" s="31"/>
      <c r="AU414" s="31"/>
      <c r="AV414" s="31"/>
      <c r="AW414" s="31"/>
      <c r="AX414" s="31"/>
      <c r="AY414" s="31"/>
      <c r="AZ414" s="31"/>
      <c r="BA414" s="31"/>
      <c r="BB414" s="31"/>
      <c r="BC414" s="31"/>
      <c r="BD414" s="31"/>
    </row>
    <row r="415" spans="1:56" s="100" customFormat="1" ht="16" customHeight="1">
      <c r="A415" s="31"/>
      <c r="B415" s="31"/>
      <c r="C415" s="31"/>
      <c r="D415" s="31"/>
      <c r="E415" s="31"/>
      <c r="F415" s="31"/>
      <c r="G415" s="31"/>
      <c r="I415" s="157"/>
      <c r="J415" s="126"/>
      <c r="K415" s="31"/>
      <c r="L415" s="31"/>
      <c r="M415" s="31"/>
      <c r="N415" s="31"/>
      <c r="O415" s="31"/>
      <c r="P415" s="31"/>
      <c r="Q415" s="31"/>
      <c r="R415" s="31"/>
      <c r="S415" s="31"/>
      <c r="T415" s="31"/>
      <c r="V415" s="31"/>
      <c r="W415" s="31"/>
      <c r="X415" s="31"/>
      <c r="Y415" s="31"/>
      <c r="Z415" s="31"/>
      <c r="AA415" s="31"/>
      <c r="AB415" s="31"/>
      <c r="AC415" s="194"/>
      <c r="AD415" s="194"/>
      <c r="AE415" s="342"/>
      <c r="AF415" s="194"/>
      <c r="AG415" s="194"/>
      <c r="AH415" s="126"/>
      <c r="AI415" s="126"/>
      <c r="AJ415" s="126"/>
      <c r="AK415" s="31"/>
      <c r="AL415" s="31"/>
      <c r="AM415" s="31"/>
      <c r="AN415" s="31"/>
      <c r="AO415" s="27"/>
      <c r="AP415" s="27"/>
      <c r="AQ415" s="27"/>
      <c r="AR415" s="27"/>
      <c r="AS415" s="27"/>
      <c r="AT415" s="27"/>
      <c r="AU415" s="27"/>
      <c r="AV415" s="27"/>
      <c r="AW415" s="27"/>
      <c r="AX415" s="27"/>
      <c r="AY415" s="27"/>
      <c r="AZ415" s="27"/>
      <c r="BA415" s="27"/>
      <c r="BB415" s="27"/>
      <c r="BC415" s="27"/>
      <c r="BD415" s="27"/>
    </row>
    <row r="416" spans="1:56" s="100" customFormat="1" ht="16" customHeight="1">
      <c r="A416" s="31"/>
      <c r="B416" s="31"/>
      <c r="C416" s="31"/>
      <c r="D416" s="31"/>
      <c r="E416" s="31"/>
      <c r="F416" s="31"/>
      <c r="G416" s="31"/>
      <c r="I416" s="157"/>
      <c r="J416" s="126"/>
      <c r="K416" s="31"/>
      <c r="L416" s="31"/>
      <c r="M416" s="31"/>
      <c r="N416" s="31"/>
      <c r="O416" s="31"/>
      <c r="P416" s="31"/>
      <c r="Q416" s="31"/>
      <c r="T416" s="31"/>
      <c r="V416" s="31"/>
      <c r="W416" s="31"/>
      <c r="X416" s="31"/>
      <c r="Y416" s="31"/>
      <c r="Z416" s="31"/>
      <c r="AA416" s="31"/>
      <c r="AB416" s="31"/>
      <c r="AC416" s="194"/>
      <c r="AD416" s="194"/>
      <c r="AE416" s="342"/>
      <c r="AF416" s="194"/>
      <c r="AG416" s="194"/>
      <c r="AH416" s="126"/>
      <c r="AI416" s="126"/>
      <c r="AJ416" s="126"/>
      <c r="AK416" s="31"/>
      <c r="AL416" s="31"/>
      <c r="AM416" s="31"/>
      <c r="AN416" s="31"/>
      <c r="AO416" s="27"/>
      <c r="AP416" s="27"/>
      <c r="AQ416" s="27"/>
      <c r="AR416" s="27"/>
      <c r="AS416" s="27"/>
      <c r="AT416" s="27"/>
      <c r="AU416" s="27"/>
      <c r="AV416" s="27"/>
      <c r="AW416" s="27"/>
      <c r="AX416" s="27"/>
      <c r="AY416" s="27"/>
      <c r="AZ416" s="27"/>
      <c r="BA416" s="27"/>
      <c r="BB416" s="27"/>
      <c r="BC416" s="27"/>
      <c r="BD416" s="27"/>
    </row>
    <row r="417" spans="1:56" s="100" customFormat="1" ht="16" customHeight="1">
      <c r="A417" s="31"/>
      <c r="B417" s="31"/>
      <c r="C417" s="31"/>
      <c r="D417" s="31"/>
      <c r="E417" s="31"/>
      <c r="F417" s="31"/>
      <c r="G417" s="31"/>
      <c r="I417" s="157"/>
      <c r="J417" s="126"/>
      <c r="K417" s="31"/>
      <c r="L417" s="31"/>
      <c r="M417" s="31"/>
      <c r="N417" s="31"/>
      <c r="O417" s="31"/>
      <c r="P417" s="31"/>
      <c r="Q417" s="31"/>
      <c r="T417" s="31"/>
      <c r="V417" s="31"/>
      <c r="W417" s="31"/>
      <c r="X417" s="31"/>
      <c r="Y417" s="31"/>
      <c r="Z417" s="31"/>
      <c r="AA417" s="31"/>
      <c r="AB417" s="31"/>
      <c r="AC417" s="194"/>
      <c r="AD417" s="194"/>
      <c r="AE417" s="342"/>
      <c r="AF417" s="194"/>
      <c r="AG417" s="194"/>
      <c r="AH417" s="126"/>
      <c r="AI417" s="126"/>
      <c r="AJ417" s="126"/>
      <c r="AK417" s="31"/>
      <c r="AL417" s="31"/>
      <c r="AM417" s="31"/>
      <c r="AN417" s="31"/>
      <c r="AO417" s="27"/>
      <c r="AP417" s="27"/>
      <c r="AQ417" s="27"/>
      <c r="AR417" s="27"/>
      <c r="AS417" s="27"/>
      <c r="AT417" s="27"/>
      <c r="AU417" s="27"/>
      <c r="AV417" s="27"/>
      <c r="AW417" s="27"/>
      <c r="AX417" s="27"/>
      <c r="AY417" s="27"/>
      <c r="AZ417" s="27"/>
      <c r="BA417" s="27"/>
      <c r="BB417" s="27"/>
      <c r="BC417" s="27"/>
      <c r="BD417" s="27"/>
    </row>
    <row r="418" spans="1:56" s="100" customFormat="1" ht="16" customHeight="1">
      <c r="A418" s="31"/>
      <c r="B418" s="31"/>
      <c r="C418" s="31"/>
      <c r="D418" s="31"/>
      <c r="E418" s="31"/>
      <c r="F418" s="31"/>
      <c r="G418" s="31"/>
      <c r="I418" s="157"/>
      <c r="J418" s="126"/>
      <c r="M418" s="31"/>
      <c r="N418" s="31"/>
      <c r="O418" s="31"/>
      <c r="P418" s="31"/>
      <c r="Q418" s="31"/>
      <c r="T418" s="31"/>
      <c r="V418" s="31"/>
      <c r="W418" s="31"/>
      <c r="X418" s="31"/>
      <c r="Y418" s="31"/>
      <c r="Z418" s="31"/>
      <c r="AA418" s="31"/>
      <c r="AB418" s="31"/>
      <c r="AC418" s="194"/>
      <c r="AD418" s="194"/>
      <c r="AE418" s="342"/>
      <c r="AF418" s="194"/>
      <c r="AG418" s="194"/>
      <c r="AH418" s="126"/>
      <c r="AI418" s="126"/>
      <c r="AJ418" s="126"/>
      <c r="AK418" s="31"/>
      <c r="AL418" s="31"/>
      <c r="AM418" s="31"/>
      <c r="AN418" s="31"/>
      <c r="AO418" s="27"/>
      <c r="AP418" s="27"/>
      <c r="AQ418" s="31"/>
      <c r="AR418" s="31"/>
      <c r="AS418" s="31"/>
      <c r="AT418" s="31"/>
      <c r="AU418" s="31"/>
      <c r="AV418" s="31"/>
      <c r="AW418" s="31"/>
      <c r="AX418" s="31"/>
      <c r="AY418" s="31"/>
      <c r="AZ418" s="31"/>
      <c r="BA418" s="31"/>
      <c r="BB418" s="31"/>
      <c r="BC418" s="31"/>
      <c r="BD418" s="31"/>
    </row>
    <row r="419" spans="1:56" s="100" customFormat="1" ht="16" customHeight="1">
      <c r="A419" s="31"/>
      <c r="B419" s="31"/>
      <c r="C419" s="31"/>
      <c r="D419" s="31"/>
      <c r="E419" s="31"/>
      <c r="F419" s="31"/>
      <c r="G419" s="31"/>
      <c r="I419" s="157"/>
      <c r="J419" s="126"/>
      <c r="M419" s="31"/>
      <c r="N419" s="31"/>
      <c r="O419" s="31"/>
      <c r="P419" s="31"/>
      <c r="Q419" s="31"/>
      <c r="T419" s="31"/>
      <c r="V419" s="31"/>
      <c r="W419" s="31"/>
      <c r="X419" s="31"/>
      <c r="Y419" s="31"/>
      <c r="Z419" s="31"/>
      <c r="AA419" s="31"/>
      <c r="AB419" s="31"/>
      <c r="AC419" s="194"/>
      <c r="AD419" s="194"/>
      <c r="AE419" s="342"/>
      <c r="AF419" s="194"/>
      <c r="AG419" s="194"/>
      <c r="AH419" s="126"/>
      <c r="AI419" s="126"/>
      <c r="AJ419" s="126"/>
      <c r="AK419" s="31"/>
      <c r="AL419" s="31"/>
      <c r="AM419" s="31"/>
      <c r="AN419" s="31"/>
      <c r="AO419" s="27"/>
      <c r="AP419" s="27"/>
      <c r="AQ419" s="31"/>
      <c r="AR419" s="31"/>
      <c r="AS419" s="31"/>
      <c r="AT419" s="31"/>
      <c r="AU419" s="31"/>
      <c r="AV419" s="31"/>
      <c r="AW419" s="31"/>
      <c r="AX419" s="31"/>
      <c r="AY419" s="31"/>
      <c r="AZ419" s="31"/>
      <c r="BA419" s="31"/>
      <c r="BB419" s="31"/>
      <c r="BC419" s="31"/>
      <c r="BD419" s="31"/>
    </row>
    <row r="420" spans="1:56" s="100" customFormat="1" ht="16" customHeight="1">
      <c r="A420" s="31"/>
      <c r="B420" s="31"/>
      <c r="C420" s="31"/>
      <c r="D420" s="31"/>
      <c r="E420" s="31"/>
      <c r="F420" s="31"/>
      <c r="G420" s="31"/>
      <c r="I420" s="157"/>
      <c r="J420" s="126"/>
      <c r="M420" s="31"/>
      <c r="N420" s="31"/>
      <c r="O420" s="31"/>
      <c r="P420" s="31"/>
      <c r="Q420" s="31"/>
      <c r="T420" s="31"/>
      <c r="V420" s="31"/>
      <c r="W420" s="31"/>
      <c r="X420" s="31"/>
      <c r="Y420" s="31"/>
      <c r="Z420" s="31"/>
      <c r="AA420" s="31"/>
      <c r="AB420" s="31"/>
      <c r="AC420" s="194"/>
      <c r="AD420" s="194"/>
      <c r="AE420" s="342"/>
      <c r="AF420" s="194"/>
      <c r="AG420" s="194"/>
      <c r="AH420" s="126"/>
      <c r="AI420" s="126"/>
      <c r="AJ420" s="126"/>
      <c r="AK420" s="31"/>
      <c r="AL420" s="31"/>
      <c r="AM420" s="31"/>
      <c r="AN420" s="31"/>
      <c r="AO420" s="27"/>
      <c r="AP420" s="27"/>
      <c r="AQ420" s="31"/>
      <c r="AR420" s="31"/>
      <c r="AS420" s="31"/>
      <c r="AT420" s="31"/>
      <c r="AU420" s="31"/>
      <c r="AV420" s="31"/>
      <c r="AW420" s="31"/>
      <c r="AX420" s="31"/>
      <c r="AY420" s="31"/>
      <c r="AZ420" s="31"/>
      <c r="BA420" s="31"/>
      <c r="BB420" s="31"/>
      <c r="BC420" s="31"/>
      <c r="BD420" s="31"/>
    </row>
    <row r="421" spans="1:56" s="100" customFormat="1" ht="16" customHeight="1">
      <c r="A421" s="31"/>
      <c r="B421" s="31"/>
      <c r="C421" s="31"/>
      <c r="D421" s="31"/>
      <c r="E421" s="31"/>
      <c r="F421" s="31"/>
      <c r="G421" s="31"/>
      <c r="I421" s="157"/>
      <c r="J421" s="126"/>
      <c r="M421" s="31"/>
      <c r="N421" s="31"/>
      <c r="O421" s="31"/>
      <c r="P421" s="31"/>
      <c r="Q421" s="31"/>
      <c r="T421" s="31"/>
      <c r="V421" s="31"/>
      <c r="W421" s="31"/>
      <c r="X421" s="31"/>
      <c r="Y421" s="31"/>
      <c r="Z421" s="31"/>
      <c r="AA421" s="31"/>
      <c r="AB421" s="31"/>
      <c r="AC421" s="194"/>
      <c r="AD421" s="194"/>
      <c r="AE421" s="342"/>
      <c r="AF421" s="194"/>
      <c r="AG421" s="194"/>
      <c r="AH421" s="126"/>
      <c r="AI421" s="126"/>
      <c r="AJ421" s="126"/>
      <c r="AK421" s="31"/>
      <c r="AL421" s="31"/>
      <c r="AM421" s="31"/>
      <c r="AN421" s="31"/>
      <c r="AO421" s="27"/>
      <c r="AP421" s="27"/>
      <c r="AQ421" s="31"/>
      <c r="AR421" s="31"/>
      <c r="AS421" s="31"/>
      <c r="AT421" s="31"/>
      <c r="AU421" s="31"/>
      <c r="AV421" s="31"/>
      <c r="AW421" s="31"/>
      <c r="AX421" s="31"/>
      <c r="AY421" s="31"/>
      <c r="AZ421" s="31"/>
      <c r="BA421" s="31"/>
      <c r="BB421" s="31"/>
      <c r="BC421" s="31"/>
      <c r="BD421" s="27"/>
    </row>
    <row r="422" spans="1:56" s="100" customFormat="1" ht="16" customHeight="1">
      <c r="B422" s="184"/>
      <c r="F422" s="241"/>
      <c r="I422" s="157"/>
      <c r="P422" s="264"/>
      <c r="Q422" s="264"/>
      <c r="T422" s="184"/>
      <c r="AC422" s="222"/>
      <c r="AD422" s="222"/>
      <c r="AE422" s="222"/>
      <c r="AF422" s="222"/>
      <c r="AG422" s="222"/>
      <c r="AH422" s="264"/>
      <c r="AI422" s="264"/>
      <c r="AJ422" s="264"/>
    </row>
    <row r="423" spans="1:56" s="100" customFormat="1" ht="16" customHeight="1">
      <c r="B423" s="184"/>
      <c r="F423" s="241"/>
      <c r="I423" s="157"/>
      <c r="P423" s="264"/>
      <c r="Q423" s="264"/>
      <c r="T423" s="184"/>
      <c r="AC423" s="222"/>
      <c r="AD423" s="222"/>
      <c r="AE423" s="222"/>
      <c r="AF423" s="222"/>
      <c r="AG423" s="222"/>
      <c r="AH423" s="264"/>
      <c r="AI423" s="264"/>
      <c r="AJ423" s="264"/>
    </row>
    <row r="424" spans="1:56" s="100" customFormat="1" ht="16" customHeight="1">
      <c r="B424" s="184"/>
      <c r="F424" s="241"/>
      <c r="I424" s="157"/>
      <c r="P424" s="264"/>
      <c r="Q424" s="264"/>
      <c r="T424" s="184"/>
      <c r="AC424" s="222"/>
      <c r="AD424" s="222"/>
      <c r="AE424" s="222"/>
      <c r="AF424" s="222"/>
      <c r="AG424" s="222"/>
      <c r="AH424" s="264"/>
      <c r="AI424" s="264"/>
      <c r="AJ424" s="264"/>
    </row>
    <row r="425" spans="1:56" s="100" customFormat="1" ht="16" customHeight="1">
      <c r="B425" s="184"/>
      <c r="F425" s="241"/>
      <c r="I425" s="157"/>
      <c r="P425" s="264"/>
      <c r="Q425" s="264"/>
      <c r="T425" s="184"/>
      <c r="AC425" s="222"/>
      <c r="AD425" s="222"/>
      <c r="AE425" s="222"/>
      <c r="AF425" s="222"/>
      <c r="AG425" s="222"/>
      <c r="AH425" s="264"/>
      <c r="AI425" s="264"/>
      <c r="AJ425" s="264"/>
    </row>
    <row r="426" spans="1:56" s="100" customFormat="1" ht="16" customHeight="1">
      <c r="B426" s="184"/>
      <c r="F426" s="241"/>
      <c r="I426" s="157"/>
      <c r="P426" s="264"/>
      <c r="Q426" s="264"/>
      <c r="T426" s="184"/>
      <c r="AC426" s="222"/>
      <c r="AD426" s="222"/>
      <c r="AE426" s="222"/>
      <c r="AF426" s="222"/>
      <c r="AG426" s="222"/>
      <c r="AH426" s="264"/>
      <c r="AI426" s="264"/>
      <c r="AJ426" s="264"/>
    </row>
    <row r="427" spans="1:56" s="100" customFormat="1" ht="16" customHeight="1">
      <c r="B427" s="184"/>
      <c r="F427" s="241"/>
      <c r="I427" s="157"/>
      <c r="P427" s="264"/>
      <c r="Q427" s="264"/>
      <c r="T427" s="184"/>
      <c r="AC427" s="222"/>
      <c r="AD427" s="222"/>
      <c r="AE427" s="222"/>
      <c r="AF427" s="222"/>
      <c r="AG427" s="222"/>
      <c r="AH427" s="264"/>
      <c r="AI427" s="264"/>
      <c r="AJ427" s="264"/>
    </row>
    <row r="428" spans="1:56" s="100" customFormat="1" ht="16" customHeight="1">
      <c r="B428" s="184"/>
      <c r="F428" s="241"/>
      <c r="I428" s="157"/>
      <c r="K428" s="206"/>
      <c r="L428" s="206"/>
      <c r="P428" s="264"/>
      <c r="Q428" s="264"/>
      <c r="T428" s="184"/>
      <c r="AC428" s="222"/>
      <c r="AD428" s="222"/>
      <c r="AE428" s="222"/>
      <c r="AF428" s="222"/>
      <c r="AG428" s="222"/>
      <c r="AH428" s="264"/>
      <c r="AI428" s="264"/>
      <c r="AJ428" s="264"/>
    </row>
    <row r="429" spans="1:56" s="100" customFormat="1" ht="16" customHeight="1">
      <c r="B429" s="184"/>
      <c r="F429" s="241"/>
      <c r="I429" s="157"/>
      <c r="K429" s="206"/>
      <c r="L429" s="206"/>
      <c r="P429" s="264"/>
      <c r="Q429" s="264"/>
      <c r="T429" s="184"/>
      <c r="AC429" s="222"/>
      <c r="AD429" s="222"/>
      <c r="AE429" s="222"/>
      <c r="AF429" s="222"/>
      <c r="AG429" s="222"/>
      <c r="AH429" s="264"/>
      <c r="AI429" s="264"/>
      <c r="AJ429" s="264"/>
    </row>
    <row r="430" spans="1:56" s="100" customFormat="1" ht="16" customHeight="1">
      <c r="B430" s="184"/>
      <c r="F430" s="241"/>
      <c r="I430" s="157"/>
      <c r="K430" s="206"/>
      <c r="L430" s="206"/>
      <c r="P430" s="264"/>
      <c r="Q430" s="264"/>
      <c r="T430" s="184"/>
      <c r="AC430" s="222"/>
      <c r="AD430" s="222"/>
      <c r="AE430" s="222"/>
      <c r="AF430" s="222"/>
      <c r="AG430" s="222"/>
      <c r="AH430" s="264"/>
      <c r="AI430" s="264"/>
      <c r="AJ430" s="264"/>
    </row>
    <row r="431" spans="1:56" s="100" customFormat="1" ht="16" customHeight="1">
      <c r="B431" s="184"/>
      <c r="F431" s="241"/>
      <c r="I431" s="157"/>
      <c r="K431" s="206"/>
      <c r="L431" s="206"/>
      <c r="P431" s="264"/>
      <c r="Q431" s="264"/>
      <c r="T431" s="184"/>
      <c r="AC431" s="222"/>
      <c r="AD431" s="222"/>
      <c r="AE431" s="222"/>
      <c r="AF431" s="222"/>
      <c r="AG431" s="222"/>
      <c r="AH431" s="264"/>
      <c r="AI431" s="264"/>
      <c r="AJ431" s="264"/>
    </row>
    <row r="432" spans="1:56" ht="16" customHeight="1">
      <c r="C432" s="205"/>
      <c r="H432" s="100"/>
      <c r="I432" s="157"/>
      <c r="W432" s="100"/>
      <c r="X432" s="100"/>
      <c r="Y432" s="100"/>
      <c r="Z432" s="100"/>
      <c r="AA432" s="100"/>
      <c r="AB432" s="100"/>
      <c r="AC432" s="222"/>
      <c r="AD432" s="222"/>
      <c r="AE432" s="222"/>
      <c r="AF432" s="222"/>
      <c r="AG432" s="222"/>
      <c r="AH432" s="264"/>
      <c r="AI432" s="264"/>
      <c r="AJ432" s="264"/>
      <c r="AK432" s="100"/>
      <c r="AL432" s="100"/>
    </row>
    <row r="433" spans="3:38" ht="16" customHeight="1">
      <c r="C433" s="205"/>
      <c r="H433" s="100"/>
      <c r="I433" s="157"/>
      <c r="W433" s="100"/>
      <c r="X433" s="100"/>
      <c r="Y433" s="100"/>
      <c r="Z433" s="100"/>
      <c r="AA433" s="100"/>
      <c r="AB433" s="100"/>
      <c r="AC433" s="222"/>
      <c r="AD433" s="222"/>
      <c r="AE433" s="222"/>
      <c r="AF433" s="222"/>
      <c r="AG433" s="222"/>
      <c r="AH433" s="264"/>
      <c r="AI433" s="264"/>
      <c r="AJ433" s="264"/>
      <c r="AK433" s="100"/>
      <c r="AL433" s="100"/>
    </row>
    <row r="434" spans="3:38" ht="16" customHeight="1">
      <c r="C434" s="205"/>
      <c r="H434" s="100"/>
      <c r="I434" s="157"/>
      <c r="W434" s="100"/>
      <c r="X434" s="100"/>
      <c r="Y434" s="100"/>
      <c r="Z434" s="100"/>
      <c r="AA434" s="100"/>
      <c r="AB434" s="100"/>
      <c r="AC434" s="222"/>
      <c r="AD434" s="222"/>
      <c r="AE434" s="222"/>
      <c r="AF434" s="222"/>
      <c r="AG434" s="222"/>
      <c r="AH434" s="264"/>
      <c r="AI434" s="264"/>
      <c r="AJ434" s="264"/>
      <c r="AK434" s="100"/>
      <c r="AL434" s="100"/>
    </row>
    <row r="435" spans="3:38" ht="16" customHeight="1">
      <c r="C435" s="205"/>
      <c r="H435" s="100"/>
      <c r="I435" s="157"/>
      <c r="W435" s="100"/>
      <c r="X435" s="100"/>
      <c r="Y435" s="100"/>
      <c r="Z435" s="100"/>
      <c r="AA435" s="100"/>
      <c r="AB435" s="100"/>
      <c r="AC435" s="222"/>
      <c r="AD435" s="222"/>
      <c r="AE435" s="222"/>
      <c r="AF435" s="222"/>
      <c r="AG435" s="222"/>
      <c r="AH435" s="264"/>
      <c r="AI435" s="264"/>
      <c r="AJ435" s="264"/>
      <c r="AK435" s="100"/>
      <c r="AL435" s="100"/>
    </row>
    <row r="436" spans="3:38" ht="16" customHeight="1">
      <c r="C436" s="205"/>
      <c r="H436" s="100"/>
      <c r="I436" s="157"/>
      <c r="W436" s="100"/>
      <c r="X436" s="100"/>
      <c r="Y436" s="100"/>
      <c r="Z436" s="100"/>
      <c r="AA436" s="100"/>
      <c r="AB436" s="100"/>
      <c r="AC436" s="222"/>
      <c r="AD436" s="222"/>
      <c r="AE436" s="222"/>
      <c r="AF436" s="222"/>
      <c r="AG436" s="222"/>
      <c r="AH436" s="264"/>
      <c r="AI436" s="264"/>
      <c r="AJ436" s="264"/>
      <c r="AK436" s="100"/>
      <c r="AL436" s="100"/>
    </row>
    <row r="437" spans="3:38" ht="16" customHeight="1">
      <c r="C437" s="205"/>
      <c r="H437" s="100"/>
      <c r="I437" s="157"/>
      <c r="W437" s="100"/>
      <c r="X437" s="100"/>
      <c r="Y437" s="100"/>
      <c r="Z437" s="100"/>
      <c r="AA437" s="100"/>
      <c r="AB437" s="100"/>
      <c r="AC437" s="222"/>
      <c r="AD437" s="222"/>
      <c r="AE437" s="222"/>
      <c r="AF437" s="222"/>
      <c r="AG437" s="222"/>
      <c r="AH437" s="264"/>
      <c r="AI437" s="264"/>
      <c r="AJ437" s="264"/>
      <c r="AK437" s="100"/>
      <c r="AL437" s="100"/>
    </row>
    <row r="438" spans="3:38" ht="16" customHeight="1">
      <c r="C438" s="205"/>
      <c r="H438" s="100"/>
      <c r="I438" s="157"/>
      <c r="W438" s="100"/>
      <c r="X438" s="100"/>
      <c r="Y438" s="100"/>
      <c r="Z438" s="100"/>
      <c r="AA438" s="100"/>
      <c r="AB438" s="100"/>
      <c r="AC438" s="222"/>
      <c r="AD438" s="222"/>
      <c r="AE438" s="222"/>
      <c r="AF438" s="222"/>
      <c r="AG438" s="222"/>
      <c r="AH438" s="264"/>
      <c r="AI438" s="264"/>
      <c r="AJ438" s="264"/>
      <c r="AK438" s="100"/>
      <c r="AL438" s="100"/>
    </row>
    <row r="439" spans="3:38" ht="16" customHeight="1">
      <c r="C439" s="205"/>
      <c r="H439" s="100"/>
      <c r="I439" s="157"/>
      <c r="W439" s="100"/>
      <c r="X439" s="100"/>
      <c r="Y439" s="100"/>
      <c r="Z439" s="100"/>
      <c r="AA439" s="100"/>
      <c r="AB439" s="100"/>
      <c r="AC439" s="222"/>
      <c r="AD439" s="222"/>
      <c r="AE439" s="222"/>
      <c r="AF439" s="222"/>
      <c r="AG439" s="222"/>
      <c r="AH439" s="264"/>
      <c r="AI439" s="264"/>
      <c r="AJ439" s="264"/>
      <c r="AK439" s="100"/>
      <c r="AL439" s="100"/>
    </row>
    <row r="440" spans="3:38" ht="16" customHeight="1">
      <c r="C440" s="205"/>
      <c r="H440" s="100"/>
      <c r="I440" s="157"/>
      <c r="W440" s="100"/>
      <c r="X440" s="100"/>
      <c r="Y440" s="100"/>
      <c r="Z440" s="100"/>
      <c r="AA440" s="100"/>
      <c r="AB440" s="100"/>
      <c r="AC440" s="222"/>
      <c r="AD440" s="222"/>
      <c r="AE440" s="222"/>
      <c r="AF440" s="222"/>
      <c r="AG440" s="222"/>
      <c r="AH440" s="264"/>
      <c r="AI440" s="264"/>
      <c r="AJ440" s="264"/>
      <c r="AK440" s="100"/>
      <c r="AL440" s="100"/>
    </row>
    <row r="441" spans="3:38" ht="16" customHeight="1">
      <c r="C441" s="205"/>
      <c r="H441" s="100"/>
      <c r="I441" s="157"/>
      <c r="W441" s="100"/>
      <c r="X441" s="100"/>
      <c r="Y441" s="100"/>
      <c r="Z441" s="100"/>
      <c r="AA441" s="100"/>
      <c r="AB441" s="100"/>
      <c r="AC441" s="222"/>
      <c r="AD441" s="222"/>
      <c r="AE441" s="222"/>
      <c r="AF441" s="222"/>
      <c r="AG441" s="222"/>
      <c r="AH441" s="264"/>
      <c r="AI441" s="264"/>
      <c r="AJ441" s="264"/>
      <c r="AK441" s="100"/>
      <c r="AL441" s="100"/>
    </row>
    <row r="442" spans="3:38" ht="16" customHeight="1">
      <c r="C442" s="205"/>
      <c r="H442" s="100"/>
      <c r="I442" s="157"/>
      <c r="W442" s="100"/>
      <c r="X442" s="100"/>
      <c r="Y442" s="100"/>
      <c r="Z442" s="100"/>
      <c r="AA442" s="100"/>
      <c r="AB442" s="100"/>
      <c r="AC442" s="222"/>
      <c r="AD442" s="222"/>
      <c r="AE442" s="222"/>
      <c r="AF442" s="222"/>
      <c r="AG442" s="222"/>
      <c r="AH442" s="264"/>
      <c r="AI442" s="264"/>
      <c r="AJ442" s="264"/>
      <c r="AK442" s="100"/>
      <c r="AL442" s="100"/>
    </row>
    <row r="443" spans="3:38" ht="16" customHeight="1">
      <c r="C443" s="205"/>
      <c r="H443" s="100"/>
      <c r="I443" s="157"/>
      <c r="W443" s="100"/>
      <c r="X443" s="100"/>
      <c r="Y443" s="100"/>
      <c r="Z443" s="100"/>
      <c r="AA443" s="100"/>
      <c r="AB443" s="100"/>
      <c r="AC443" s="222"/>
      <c r="AD443" s="222"/>
      <c r="AE443" s="222"/>
      <c r="AF443" s="222"/>
      <c r="AG443" s="222"/>
      <c r="AH443" s="264"/>
      <c r="AI443" s="264"/>
      <c r="AJ443" s="264"/>
      <c r="AK443" s="100"/>
      <c r="AL443" s="100"/>
    </row>
    <row r="444" spans="3:38" ht="16" customHeight="1">
      <c r="C444" s="205"/>
      <c r="H444" s="100"/>
      <c r="I444" s="157"/>
      <c r="W444" s="100"/>
      <c r="X444" s="100"/>
      <c r="Y444" s="100"/>
      <c r="Z444" s="100"/>
      <c r="AA444" s="100"/>
      <c r="AB444" s="100"/>
      <c r="AC444" s="222"/>
      <c r="AD444" s="222"/>
      <c r="AE444" s="222"/>
      <c r="AF444" s="222"/>
      <c r="AG444" s="222"/>
      <c r="AH444" s="264"/>
      <c r="AI444" s="264"/>
      <c r="AJ444" s="264"/>
      <c r="AK444" s="100"/>
      <c r="AL444" s="100"/>
    </row>
    <row r="445" spans="3:38" ht="16" customHeight="1">
      <c r="C445" s="205"/>
      <c r="H445" s="100"/>
      <c r="I445" s="157"/>
      <c r="W445" s="100"/>
      <c r="X445" s="100"/>
      <c r="Y445" s="100"/>
      <c r="Z445" s="100"/>
      <c r="AA445" s="100"/>
      <c r="AB445" s="100"/>
      <c r="AC445" s="222"/>
      <c r="AD445" s="222"/>
      <c r="AE445" s="222"/>
      <c r="AF445" s="222"/>
      <c r="AG445" s="222"/>
      <c r="AH445" s="264"/>
      <c r="AI445" s="264"/>
      <c r="AJ445" s="264"/>
      <c r="AK445" s="100"/>
      <c r="AL445" s="100"/>
    </row>
    <row r="446" spans="3:38" ht="16" customHeight="1">
      <c r="C446" s="205"/>
      <c r="H446" s="100"/>
      <c r="I446" s="157"/>
    </row>
    <row r="447" spans="3:38" ht="16" customHeight="1">
      <c r="C447" s="205"/>
      <c r="H447" s="100"/>
      <c r="I447" s="157"/>
    </row>
    <row r="448" spans="3:38" ht="16" customHeight="1">
      <c r="C448" s="205"/>
      <c r="H448" s="100"/>
    </row>
    <row r="449" spans="3:8" ht="16" customHeight="1">
      <c r="C449" s="205"/>
      <c r="H449" s="100"/>
    </row>
    <row r="450" spans="3:8" ht="16" customHeight="1">
      <c r="C450" s="205"/>
      <c r="H450" s="100"/>
    </row>
    <row r="451" spans="3:8" ht="16" customHeight="1">
      <c r="C451" s="205"/>
      <c r="H451" s="100"/>
    </row>
    <row r="452" spans="3:8" ht="16" customHeight="1">
      <c r="C452" s="205"/>
      <c r="H452" s="100"/>
    </row>
    <row r="453" spans="3:8" ht="16" customHeight="1">
      <c r="C453" s="205"/>
      <c r="H453" s="100"/>
    </row>
    <row r="454" spans="3:8" ht="16" customHeight="1">
      <c r="C454" s="205"/>
      <c r="H454" s="100"/>
    </row>
    <row r="455" spans="3:8" ht="16" customHeight="1">
      <c r="C455" s="205"/>
      <c r="H455" s="100"/>
    </row>
    <row r="456" spans="3:8" ht="16" customHeight="1">
      <c r="C456" s="205"/>
      <c r="H456" s="100"/>
    </row>
    <row r="457" spans="3:8" ht="16" customHeight="1">
      <c r="C457" s="205"/>
      <c r="H457" s="100"/>
    </row>
    <row r="458" spans="3:8" ht="16" customHeight="1">
      <c r="C458" s="205"/>
      <c r="H458" s="100"/>
    </row>
    <row r="459" spans="3:8" ht="16" customHeight="1">
      <c r="C459" s="205"/>
      <c r="H459" s="100"/>
    </row>
    <row r="460" spans="3:8" ht="16" customHeight="1">
      <c r="C460" s="205"/>
      <c r="H460" s="100"/>
    </row>
    <row r="461" spans="3:8" ht="16" customHeight="1">
      <c r="C461" s="205"/>
      <c r="H461" s="100"/>
    </row>
    <row r="462" spans="3:8" ht="16" customHeight="1">
      <c r="C462" s="205"/>
      <c r="H462" s="100"/>
    </row>
    <row r="463" spans="3:8" ht="16" customHeight="1">
      <c r="C463" s="205"/>
      <c r="H463" s="100"/>
    </row>
    <row r="464" spans="3:8" ht="16" customHeight="1">
      <c r="C464" s="205"/>
      <c r="H464" s="100"/>
    </row>
    <row r="465" spans="3:8" ht="16" customHeight="1">
      <c r="C465" s="205"/>
      <c r="H465" s="100"/>
    </row>
    <row r="466" spans="3:8" ht="16" customHeight="1">
      <c r="C466" s="205"/>
      <c r="H466" s="100"/>
    </row>
    <row r="467" spans="3:8" ht="16" customHeight="1">
      <c r="C467" s="205"/>
      <c r="H467" s="100"/>
    </row>
    <row r="468" spans="3:8" ht="16" customHeight="1">
      <c r="C468" s="205"/>
      <c r="H468" s="100"/>
    </row>
    <row r="469" spans="3:8" ht="16" customHeight="1">
      <c r="C469" s="205"/>
      <c r="H469" s="100"/>
    </row>
    <row r="470" spans="3:8" ht="16" customHeight="1">
      <c r="C470" s="205"/>
      <c r="H470" s="100"/>
    </row>
    <row r="471" spans="3:8" ht="16" customHeight="1">
      <c r="C471" s="205"/>
      <c r="H471" s="100"/>
    </row>
    <row r="472" spans="3:8" ht="16" customHeight="1">
      <c r="C472" s="205"/>
      <c r="H472" s="100"/>
    </row>
    <row r="473" spans="3:8" ht="16" customHeight="1">
      <c r="C473" s="205"/>
      <c r="H473" s="100"/>
    </row>
    <row r="474" spans="3:8" ht="16" customHeight="1">
      <c r="C474" s="205"/>
      <c r="H474" s="100"/>
    </row>
    <row r="475" spans="3:8" ht="16" customHeight="1">
      <c r="C475" s="205"/>
      <c r="H475" s="100"/>
    </row>
    <row r="476" spans="3:8" ht="16" customHeight="1">
      <c r="C476" s="205"/>
      <c r="H476" s="100"/>
    </row>
    <row r="477" spans="3:8" ht="16" customHeight="1">
      <c r="C477" s="205"/>
      <c r="H477" s="100"/>
    </row>
    <row r="478" spans="3:8" ht="16" customHeight="1">
      <c r="C478" s="205"/>
      <c r="H478" s="100"/>
    </row>
    <row r="479" spans="3:8" ht="16" customHeight="1">
      <c r="C479" s="205"/>
      <c r="H479" s="100"/>
    </row>
    <row r="480" spans="3:8" ht="16" customHeight="1">
      <c r="C480" s="205"/>
      <c r="H480" s="100"/>
    </row>
    <row r="481" spans="3:8" ht="16" customHeight="1">
      <c r="C481" s="205"/>
      <c r="H481" s="100"/>
    </row>
    <row r="482" spans="3:8" ht="16" customHeight="1">
      <c r="C482" s="205"/>
      <c r="H482" s="100"/>
    </row>
    <row r="483" spans="3:8" ht="16" customHeight="1">
      <c r="C483" s="205"/>
      <c r="H483" s="100"/>
    </row>
    <row r="484" spans="3:8" ht="16" customHeight="1">
      <c r="C484" s="205"/>
      <c r="H484" s="100"/>
    </row>
    <row r="485" spans="3:8" ht="16" customHeight="1">
      <c r="C485" s="205"/>
      <c r="H485" s="100"/>
    </row>
    <row r="486" spans="3:8" ht="16" customHeight="1">
      <c r="C486" s="205"/>
      <c r="H486" s="100"/>
    </row>
    <row r="487" spans="3:8" ht="16" customHeight="1">
      <c r="C487" s="205"/>
      <c r="H487" s="100"/>
    </row>
    <row r="488" spans="3:8" ht="16" customHeight="1">
      <c r="C488" s="205"/>
      <c r="H488" s="100"/>
    </row>
    <row r="489" spans="3:8" ht="16" customHeight="1">
      <c r="C489" s="205"/>
      <c r="H489" s="100"/>
    </row>
    <row r="490" spans="3:8" ht="16" customHeight="1">
      <c r="C490" s="205"/>
      <c r="H490" s="100"/>
    </row>
    <row r="491" spans="3:8" ht="16" customHeight="1">
      <c r="C491" s="205"/>
      <c r="H491" s="100"/>
    </row>
    <row r="492" spans="3:8" ht="16" customHeight="1">
      <c r="C492" s="205"/>
      <c r="H492" s="100"/>
    </row>
    <row r="493" spans="3:8" ht="16" customHeight="1">
      <c r="C493" s="205"/>
      <c r="H493" s="100"/>
    </row>
    <row r="494" spans="3:8" ht="16" customHeight="1">
      <c r="C494" s="205"/>
      <c r="H494" s="100"/>
    </row>
    <row r="495" spans="3:8" ht="16" customHeight="1">
      <c r="C495" s="205"/>
      <c r="H495" s="100"/>
    </row>
    <row r="496" spans="3:8" ht="16" customHeight="1">
      <c r="C496" s="205"/>
      <c r="H496" s="100"/>
    </row>
    <row r="497" spans="3:8" ht="16" customHeight="1">
      <c r="C497" s="205"/>
      <c r="H497" s="100"/>
    </row>
    <row r="498" spans="3:8" ht="16" customHeight="1">
      <c r="C498" s="205"/>
      <c r="H498" s="100"/>
    </row>
    <row r="499" spans="3:8" ht="16" customHeight="1">
      <c r="C499" s="205"/>
      <c r="H499" s="100"/>
    </row>
    <row r="500" spans="3:8" ht="16" customHeight="1">
      <c r="C500" s="205"/>
      <c r="H500" s="100"/>
    </row>
    <row r="501" spans="3:8" ht="16" customHeight="1">
      <c r="C501" s="205"/>
      <c r="H501" s="100"/>
    </row>
    <row r="502" spans="3:8" ht="16" customHeight="1">
      <c r="C502" s="205"/>
      <c r="H502" s="100"/>
    </row>
    <row r="503" spans="3:8" ht="16" customHeight="1">
      <c r="C503" s="205"/>
      <c r="H503" s="100"/>
    </row>
    <row r="504" spans="3:8" ht="16" customHeight="1">
      <c r="C504" s="205"/>
      <c r="H504" s="100"/>
    </row>
    <row r="505" spans="3:8" ht="16" customHeight="1">
      <c r="C505" s="205"/>
      <c r="H505" s="100"/>
    </row>
    <row r="506" spans="3:8" ht="16" customHeight="1">
      <c r="C506" s="205"/>
      <c r="H506" s="100"/>
    </row>
    <row r="507" spans="3:8" ht="16" customHeight="1">
      <c r="C507" s="205"/>
      <c r="H507" s="100"/>
    </row>
    <row r="508" spans="3:8" ht="16" customHeight="1">
      <c r="C508" s="205"/>
      <c r="H508" s="100"/>
    </row>
    <row r="509" spans="3:8" ht="16" customHeight="1">
      <c r="C509" s="205"/>
      <c r="H509" s="100"/>
    </row>
    <row r="510" spans="3:8" ht="16" customHeight="1">
      <c r="C510" s="205"/>
      <c r="H510" s="100"/>
    </row>
    <row r="511" spans="3:8" ht="16" customHeight="1">
      <c r="C511" s="205"/>
      <c r="H511" s="100"/>
    </row>
    <row r="512" spans="3:8" ht="16" customHeight="1">
      <c r="C512" s="205"/>
      <c r="H512" s="100"/>
    </row>
    <row r="513" spans="3:8" ht="16" customHeight="1">
      <c r="C513" s="205"/>
      <c r="H513" s="100"/>
    </row>
    <row r="514" spans="3:8" ht="16" customHeight="1">
      <c r="C514" s="205"/>
      <c r="H514" s="100"/>
    </row>
    <row r="515" spans="3:8" ht="16" customHeight="1">
      <c r="C515" s="205"/>
      <c r="H515" s="100"/>
    </row>
    <row r="516" spans="3:8" ht="16" customHeight="1">
      <c r="C516" s="205"/>
      <c r="H516" s="100"/>
    </row>
    <row r="517" spans="3:8" ht="16" customHeight="1">
      <c r="C517" s="205"/>
      <c r="H517" s="100"/>
    </row>
    <row r="518" spans="3:8" ht="16" customHeight="1">
      <c r="C518" s="205"/>
      <c r="H518" s="100"/>
    </row>
    <row r="519" spans="3:8" ht="16" customHeight="1">
      <c r="C519" s="205"/>
      <c r="H519" s="100"/>
    </row>
    <row r="520" spans="3:8" ht="16" customHeight="1">
      <c r="C520" s="205"/>
      <c r="H520" s="100"/>
    </row>
    <row r="521" spans="3:8" ht="16" customHeight="1">
      <c r="C521" s="205"/>
      <c r="H521" s="100"/>
    </row>
    <row r="522" spans="3:8" ht="16" customHeight="1">
      <c r="C522" s="205"/>
      <c r="H522" s="100"/>
    </row>
    <row r="523" spans="3:8" ht="16" customHeight="1">
      <c r="C523" s="205"/>
      <c r="H523" s="100"/>
    </row>
    <row r="524" spans="3:8" ht="16" customHeight="1">
      <c r="C524" s="205"/>
      <c r="H524" s="100"/>
    </row>
    <row r="525" spans="3:8" ht="16" customHeight="1">
      <c r="C525" s="205"/>
      <c r="H525" s="100"/>
    </row>
    <row r="526" spans="3:8" ht="16" customHeight="1">
      <c r="C526" s="205"/>
      <c r="H526" s="100"/>
    </row>
    <row r="527" spans="3:8" ht="16" customHeight="1">
      <c r="C527" s="205"/>
      <c r="H527" s="100"/>
    </row>
    <row r="528" spans="3:8" ht="16" customHeight="1">
      <c r="C528" s="205"/>
      <c r="H528" s="100"/>
    </row>
    <row r="529" spans="3:8" ht="16" customHeight="1">
      <c r="C529" s="205"/>
      <c r="H529" s="100"/>
    </row>
    <row r="530" spans="3:8" ht="16" customHeight="1">
      <c r="C530" s="205"/>
      <c r="H530" s="100"/>
    </row>
    <row r="531" spans="3:8" ht="16" customHeight="1">
      <c r="C531" s="205"/>
      <c r="H531" s="100"/>
    </row>
    <row r="532" spans="3:8" ht="16" customHeight="1">
      <c r="C532" s="205"/>
      <c r="H532" s="100"/>
    </row>
    <row r="533" spans="3:8" ht="16" customHeight="1">
      <c r="C533" s="205"/>
      <c r="H533" s="100"/>
    </row>
    <row r="534" spans="3:8" ht="16" customHeight="1">
      <c r="C534" s="205"/>
      <c r="H534" s="100"/>
    </row>
    <row r="535" spans="3:8" ht="16" customHeight="1">
      <c r="C535" s="205"/>
      <c r="H535" s="100"/>
    </row>
    <row r="536" spans="3:8" ht="16" customHeight="1">
      <c r="C536" s="205"/>
      <c r="H536" s="100"/>
    </row>
    <row r="537" spans="3:8" ht="16" customHeight="1">
      <c r="C537" s="205"/>
      <c r="H537" s="100"/>
    </row>
    <row r="538" spans="3:8" ht="16" customHeight="1">
      <c r="C538" s="205"/>
      <c r="H538" s="100"/>
    </row>
    <row r="539" spans="3:8" ht="16" customHeight="1">
      <c r="C539" s="205"/>
      <c r="H539" s="100"/>
    </row>
    <row r="540" spans="3:8" ht="16" customHeight="1">
      <c r="C540" s="205"/>
      <c r="H540" s="100"/>
    </row>
    <row r="541" spans="3:8" ht="16" customHeight="1">
      <c r="C541" s="205"/>
      <c r="H541" s="100"/>
    </row>
    <row r="542" spans="3:8" ht="16" customHeight="1">
      <c r="C542" s="205"/>
      <c r="H542" s="100"/>
    </row>
    <row r="543" spans="3:8" ht="16" customHeight="1">
      <c r="C543" s="205"/>
      <c r="H543" s="100"/>
    </row>
    <row r="544" spans="3:8" ht="16" customHeight="1">
      <c r="C544" s="205"/>
      <c r="H544" s="100"/>
    </row>
    <row r="545" spans="3:8" ht="16" customHeight="1">
      <c r="C545" s="205"/>
      <c r="H545" s="100"/>
    </row>
    <row r="546" spans="3:8" ht="16" customHeight="1">
      <c r="C546" s="205"/>
      <c r="H546" s="100"/>
    </row>
    <row r="547" spans="3:8" ht="16" customHeight="1">
      <c r="C547" s="205"/>
      <c r="H547" s="100"/>
    </row>
    <row r="548" spans="3:8" ht="16" customHeight="1">
      <c r="C548" s="205"/>
      <c r="H548" s="100"/>
    </row>
    <row r="549" spans="3:8" ht="16" customHeight="1">
      <c r="C549" s="205"/>
      <c r="H549" s="100"/>
    </row>
    <row r="550" spans="3:8" ht="16" customHeight="1">
      <c r="C550" s="205"/>
      <c r="H550" s="100"/>
    </row>
    <row r="551" spans="3:8" ht="16" customHeight="1">
      <c r="C551" s="205"/>
      <c r="H551" s="100"/>
    </row>
    <row r="552" spans="3:8" ht="16" customHeight="1">
      <c r="C552" s="205"/>
      <c r="H552" s="100"/>
    </row>
    <row r="553" spans="3:8" ht="16" customHeight="1">
      <c r="C553" s="205"/>
      <c r="H553" s="100"/>
    </row>
    <row r="554" spans="3:8" ht="16" customHeight="1">
      <c r="C554" s="205"/>
      <c r="H554" s="100"/>
    </row>
    <row r="555" spans="3:8" ht="16" customHeight="1">
      <c r="C555" s="205"/>
      <c r="H555" s="100"/>
    </row>
    <row r="556" spans="3:8" ht="16" customHeight="1">
      <c r="C556" s="205"/>
      <c r="H556" s="100"/>
    </row>
    <row r="557" spans="3:8" ht="16" customHeight="1">
      <c r="C557" s="205"/>
      <c r="H557" s="100"/>
    </row>
    <row r="558" spans="3:8" ht="16" customHeight="1">
      <c r="C558" s="205"/>
      <c r="H558" s="100"/>
    </row>
    <row r="559" spans="3:8" ht="16" customHeight="1">
      <c r="C559" s="205"/>
      <c r="H559" s="100"/>
    </row>
    <row r="560" spans="3:8" ht="16" customHeight="1">
      <c r="C560" s="205"/>
      <c r="H560" s="100"/>
    </row>
    <row r="561" spans="3:8" ht="16" customHeight="1">
      <c r="C561" s="205"/>
      <c r="H561" s="100"/>
    </row>
    <row r="562" spans="3:8" ht="16" customHeight="1">
      <c r="C562" s="205"/>
      <c r="H562" s="100"/>
    </row>
    <row r="563" spans="3:8" ht="16" customHeight="1">
      <c r="C563" s="205"/>
      <c r="H563" s="100"/>
    </row>
    <row r="564" spans="3:8" ht="16" customHeight="1">
      <c r="C564" s="205"/>
      <c r="H564" s="100"/>
    </row>
    <row r="565" spans="3:8" ht="16" customHeight="1">
      <c r="C565" s="205"/>
      <c r="H565" s="100"/>
    </row>
    <row r="566" spans="3:8" ht="16" customHeight="1">
      <c r="C566" s="205"/>
      <c r="H566" s="100"/>
    </row>
    <row r="567" spans="3:8" ht="16" customHeight="1">
      <c r="C567" s="205"/>
      <c r="H567" s="100"/>
    </row>
    <row r="568" spans="3:8" ht="16" customHeight="1">
      <c r="C568" s="205"/>
      <c r="H568" s="100"/>
    </row>
    <row r="569" spans="3:8" ht="16" customHeight="1">
      <c r="C569" s="205"/>
      <c r="H569" s="100"/>
    </row>
    <row r="570" spans="3:8" ht="16" customHeight="1">
      <c r="C570" s="205"/>
      <c r="H570" s="100"/>
    </row>
    <row r="571" spans="3:8" ht="16" customHeight="1">
      <c r="C571" s="205"/>
      <c r="H571" s="100"/>
    </row>
    <row r="572" spans="3:8" ht="16" customHeight="1">
      <c r="C572" s="205"/>
      <c r="H572" s="100"/>
    </row>
    <row r="573" spans="3:8" ht="16" customHeight="1">
      <c r="C573" s="205"/>
      <c r="H573" s="100"/>
    </row>
    <row r="574" spans="3:8" ht="16" customHeight="1">
      <c r="C574" s="205"/>
      <c r="H574" s="100"/>
    </row>
    <row r="575" spans="3:8" ht="16" customHeight="1">
      <c r="C575" s="205"/>
      <c r="H575" s="100"/>
    </row>
    <row r="576" spans="3:8" ht="16" customHeight="1">
      <c r="C576" s="205"/>
      <c r="H576" s="100"/>
    </row>
    <row r="577" spans="3:8" ht="16" customHeight="1">
      <c r="C577" s="205"/>
      <c r="H577" s="100"/>
    </row>
    <row r="578" spans="3:8" ht="16" customHeight="1">
      <c r="C578" s="205"/>
      <c r="H578" s="100"/>
    </row>
    <row r="579" spans="3:8" ht="16" customHeight="1">
      <c r="C579" s="205"/>
      <c r="H579" s="100"/>
    </row>
    <row r="580" spans="3:8" ht="16" customHeight="1">
      <c r="C580" s="205"/>
      <c r="H580" s="100"/>
    </row>
    <row r="581" spans="3:8" ht="16" customHeight="1">
      <c r="C581" s="205"/>
      <c r="H581" s="100"/>
    </row>
    <row r="582" spans="3:8" ht="16" customHeight="1">
      <c r="C582" s="205"/>
      <c r="H582" s="100"/>
    </row>
    <row r="583" spans="3:8" ht="16" customHeight="1">
      <c r="C583" s="205"/>
      <c r="H583" s="100"/>
    </row>
    <row r="584" spans="3:8" ht="16" customHeight="1">
      <c r="C584" s="205"/>
      <c r="H584" s="100"/>
    </row>
    <row r="585" spans="3:8" ht="16" customHeight="1">
      <c r="C585" s="205"/>
      <c r="H585" s="100"/>
    </row>
    <row r="586" spans="3:8" ht="16" customHeight="1">
      <c r="C586" s="205"/>
      <c r="H586" s="100"/>
    </row>
    <row r="587" spans="3:8" ht="16" customHeight="1">
      <c r="C587" s="205"/>
      <c r="H587" s="100"/>
    </row>
    <row r="588" spans="3:8" ht="16" customHeight="1">
      <c r="C588" s="205"/>
      <c r="H588" s="100"/>
    </row>
    <row r="589" spans="3:8" ht="16" customHeight="1">
      <c r="C589" s="205"/>
      <c r="H589" s="100"/>
    </row>
    <row r="590" spans="3:8" ht="16" customHeight="1">
      <c r="C590" s="205"/>
      <c r="H590" s="100"/>
    </row>
    <row r="591" spans="3:8" ht="16" customHeight="1">
      <c r="C591" s="205"/>
      <c r="H591" s="100"/>
    </row>
    <row r="592" spans="3:8" ht="16" customHeight="1">
      <c r="C592" s="205"/>
      <c r="H592" s="100"/>
    </row>
    <row r="593" spans="3:8" ht="16" customHeight="1">
      <c r="C593" s="205"/>
      <c r="H593" s="100"/>
    </row>
    <row r="594" spans="3:8" ht="16" customHeight="1">
      <c r="C594" s="205"/>
      <c r="H594" s="100"/>
    </row>
    <row r="595" spans="3:8" ht="16" customHeight="1">
      <c r="C595" s="205"/>
      <c r="H595" s="100"/>
    </row>
    <row r="596" spans="3:8" ht="16" customHeight="1">
      <c r="C596" s="205"/>
      <c r="H596" s="100"/>
    </row>
    <row r="597" spans="3:8" ht="16" customHeight="1">
      <c r="C597" s="205"/>
      <c r="H597" s="100"/>
    </row>
    <row r="598" spans="3:8" ht="16" customHeight="1">
      <c r="C598" s="205"/>
      <c r="H598" s="100"/>
    </row>
    <row r="599" spans="3:8" ht="16" customHeight="1">
      <c r="C599" s="205"/>
      <c r="H599" s="100"/>
    </row>
    <row r="600" spans="3:8" ht="16" customHeight="1">
      <c r="C600" s="205"/>
      <c r="H600" s="100"/>
    </row>
    <row r="601" spans="3:8" ht="16" customHeight="1">
      <c r="C601" s="205"/>
      <c r="H601" s="100"/>
    </row>
    <row r="602" spans="3:8" ht="16" customHeight="1">
      <c r="C602" s="205"/>
      <c r="H602" s="100"/>
    </row>
    <row r="603" spans="3:8" ht="16" customHeight="1">
      <c r="C603" s="205"/>
      <c r="H603" s="100"/>
    </row>
    <row r="604" spans="3:8" ht="16" customHeight="1">
      <c r="C604" s="205"/>
      <c r="H604" s="100"/>
    </row>
    <row r="605" spans="3:8" ht="16" customHeight="1">
      <c r="C605" s="205"/>
      <c r="H605" s="100"/>
    </row>
    <row r="606" spans="3:8" ht="16" customHeight="1">
      <c r="C606" s="205"/>
      <c r="H606" s="100"/>
    </row>
    <row r="607" spans="3:8" ht="16" customHeight="1">
      <c r="C607" s="205"/>
      <c r="H607" s="100"/>
    </row>
    <row r="608" spans="3:8" ht="16" customHeight="1">
      <c r="C608" s="205"/>
      <c r="H608" s="100"/>
    </row>
    <row r="609" spans="3:8" ht="16" customHeight="1">
      <c r="C609" s="205"/>
      <c r="H609" s="100"/>
    </row>
    <row r="610" spans="3:8" ht="16" customHeight="1">
      <c r="C610" s="205"/>
      <c r="H610" s="100"/>
    </row>
    <row r="611" spans="3:8" ht="16" customHeight="1">
      <c r="C611" s="205"/>
      <c r="H611" s="100"/>
    </row>
    <row r="612" spans="3:8" ht="16" customHeight="1">
      <c r="C612" s="205"/>
      <c r="H612" s="100"/>
    </row>
    <row r="613" spans="3:8" ht="16" customHeight="1">
      <c r="C613" s="205"/>
      <c r="H613" s="100"/>
    </row>
    <row r="614" spans="3:8" ht="16" customHeight="1">
      <c r="C614" s="205"/>
      <c r="H614" s="100"/>
    </row>
    <row r="615" spans="3:8" ht="16" customHeight="1">
      <c r="C615" s="205"/>
      <c r="H615" s="100"/>
    </row>
    <row r="616" spans="3:8" ht="16" customHeight="1">
      <c r="C616" s="205"/>
      <c r="H616" s="100"/>
    </row>
    <row r="617" spans="3:8" ht="16" customHeight="1">
      <c r="C617" s="205"/>
      <c r="H617" s="100"/>
    </row>
    <row r="618" spans="3:8" ht="16" customHeight="1">
      <c r="C618" s="205"/>
      <c r="H618" s="100"/>
    </row>
    <row r="619" spans="3:8" ht="16" customHeight="1">
      <c r="C619" s="205"/>
      <c r="H619" s="100"/>
    </row>
    <row r="620" spans="3:8" ht="16" customHeight="1">
      <c r="C620" s="205"/>
      <c r="H620" s="100"/>
    </row>
    <row r="621" spans="3:8" ht="16" customHeight="1">
      <c r="C621" s="205"/>
      <c r="H621" s="100"/>
    </row>
    <row r="622" spans="3:8" ht="16" customHeight="1">
      <c r="C622" s="205"/>
      <c r="H622" s="100"/>
    </row>
    <row r="623" spans="3:8" ht="16" customHeight="1">
      <c r="C623" s="205"/>
      <c r="H623" s="100"/>
    </row>
    <row r="624" spans="3:8" ht="16" customHeight="1">
      <c r="C624" s="205"/>
      <c r="H624" s="100"/>
    </row>
    <row r="625" spans="3:8" ht="16" customHeight="1">
      <c r="C625" s="205"/>
      <c r="H625" s="100"/>
    </row>
    <row r="626" spans="3:8" ht="16" customHeight="1">
      <c r="C626" s="205"/>
      <c r="H626" s="100"/>
    </row>
    <row r="627" spans="3:8" ht="16" customHeight="1">
      <c r="C627" s="205"/>
      <c r="H627" s="100"/>
    </row>
    <row r="628" spans="3:8" ht="16" customHeight="1">
      <c r="C628" s="205"/>
      <c r="H628" s="100"/>
    </row>
    <row r="629" spans="3:8" ht="16" customHeight="1">
      <c r="C629" s="205"/>
      <c r="H629" s="100"/>
    </row>
    <row r="630" spans="3:8" ht="16" customHeight="1">
      <c r="C630" s="205"/>
      <c r="H630" s="100"/>
    </row>
    <row r="631" spans="3:8" ht="16" customHeight="1">
      <c r="C631" s="205"/>
      <c r="H631" s="100"/>
    </row>
    <row r="632" spans="3:8" ht="16" customHeight="1">
      <c r="C632" s="205"/>
      <c r="H632" s="100"/>
    </row>
    <row r="633" spans="3:8" ht="16" customHeight="1">
      <c r="C633" s="205"/>
      <c r="H633" s="100"/>
    </row>
    <row r="634" spans="3:8" ht="16" customHeight="1">
      <c r="C634" s="205"/>
      <c r="H634" s="100"/>
    </row>
    <row r="635" spans="3:8" ht="16" customHeight="1">
      <c r="C635" s="205"/>
      <c r="H635" s="100"/>
    </row>
    <row r="636" spans="3:8" ht="16" customHeight="1">
      <c r="C636" s="205"/>
      <c r="H636" s="100"/>
    </row>
    <row r="637" spans="3:8" ht="16" customHeight="1">
      <c r="C637" s="205"/>
      <c r="H637" s="100"/>
    </row>
    <row r="638" spans="3:8" ht="16" customHeight="1">
      <c r="C638" s="205"/>
      <c r="H638" s="100"/>
    </row>
    <row r="639" spans="3:8" ht="16" customHeight="1">
      <c r="C639" s="205"/>
      <c r="H639" s="100"/>
    </row>
    <row r="640" spans="3:8" ht="16" customHeight="1">
      <c r="C640" s="205"/>
      <c r="H640" s="100"/>
    </row>
    <row r="641" spans="3:8" ht="16" customHeight="1">
      <c r="C641" s="205"/>
      <c r="H641" s="100"/>
    </row>
    <row r="642" spans="3:8" ht="16" customHeight="1">
      <c r="C642" s="205"/>
      <c r="H642" s="100"/>
    </row>
    <row r="643" spans="3:8" ht="16" customHeight="1">
      <c r="C643" s="205"/>
      <c r="H643" s="100"/>
    </row>
    <row r="644" spans="3:8" ht="16" customHeight="1">
      <c r="C644" s="205"/>
      <c r="H644" s="100"/>
    </row>
    <row r="645" spans="3:8" ht="16" customHeight="1">
      <c r="C645" s="205"/>
      <c r="H645" s="100"/>
    </row>
    <row r="646" spans="3:8" ht="16" customHeight="1">
      <c r="C646" s="205"/>
      <c r="H646" s="100"/>
    </row>
    <row r="647" spans="3:8" ht="16" customHeight="1">
      <c r="C647" s="205"/>
      <c r="H647" s="100"/>
    </row>
    <row r="648" spans="3:8" ht="16" customHeight="1">
      <c r="C648" s="205"/>
      <c r="H648" s="100"/>
    </row>
    <row r="649" spans="3:8" ht="16" customHeight="1">
      <c r="C649" s="205"/>
      <c r="H649" s="100"/>
    </row>
    <row r="650" spans="3:8" ht="16" customHeight="1">
      <c r="C650" s="205"/>
      <c r="H650" s="100"/>
    </row>
    <row r="651" spans="3:8" ht="16" customHeight="1">
      <c r="C651" s="205"/>
      <c r="H651" s="100"/>
    </row>
    <row r="652" spans="3:8" ht="16" customHeight="1">
      <c r="C652" s="205"/>
      <c r="H652" s="100"/>
    </row>
    <row r="653" spans="3:8" ht="16" customHeight="1">
      <c r="C653" s="205"/>
      <c r="H653" s="100"/>
    </row>
    <row r="654" spans="3:8" ht="16" customHeight="1">
      <c r="C654" s="205"/>
      <c r="H654" s="100"/>
    </row>
    <row r="655" spans="3:8" ht="16" customHeight="1">
      <c r="C655" s="205"/>
      <c r="H655" s="100"/>
    </row>
    <row r="656" spans="3:8" ht="16" customHeight="1">
      <c r="C656" s="205"/>
      <c r="H656" s="100"/>
    </row>
    <row r="657" spans="3:8" ht="16" customHeight="1">
      <c r="C657" s="205"/>
      <c r="H657" s="100"/>
    </row>
    <row r="658" spans="3:8" ht="16" customHeight="1">
      <c r="C658" s="205"/>
      <c r="H658" s="100"/>
    </row>
    <row r="659" spans="3:8" ht="16" customHeight="1">
      <c r="C659" s="205"/>
      <c r="H659" s="100"/>
    </row>
    <row r="660" spans="3:8" ht="16" customHeight="1">
      <c r="C660" s="205"/>
      <c r="H660" s="100"/>
    </row>
    <row r="661" spans="3:8" ht="16" customHeight="1">
      <c r="C661" s="205"/>
      <c r="H661" s="100"/>
    </row>
    <row r="662" spans="3:8" ht="16" customHeight="1">
      <c r="C662" s="205"/>
      <c r="H662" s="100"/>
    </row>
    <row r="663" spans="3:8" ht="16" customHeight="1">
      <c r="C663" s="205"/>
      <c r="H663" s="100"/>
    </row>
    <row r="664" spans="3:8" ht="16" customHeight="1">
      <c r="C664" s="205"/>
      <c r="H664" s="100"/>
    </row>
    <row r="665" spans="3:8" ht="16" customHeight="1">
      <c r="C665" s="205"/>
      <c r="H665" s="100"/>
    </row>
    <row r="666" spans="3:8" ht="16" customHeight="1">
      <c r="C666" s="205"/>
      <c r="H666" s="100"/>
    </row>
    <row r="667" spans="3:8" ht="16" customHeight="1">
      <c r="C667" s="205"/>
      <c r="H667" s="100"/>
    </row>
    <row r="668" spans="3:8" ht="16" customHeight="1">
      <c r="C668" s="205"/>
      <c r="H668" s="100"/>
    </row>
    <row r="669" spans="3:8" ht="16" customHeight="1">
      <c r="C669" s="205"/>
      <c r="H669" s="100"/>
    </row>
    <row r="670" spans="3:8" ht="16" customHeight="1">
      <c r="C670" s="205"/>
      <c r="H670" s="100"/>
    </row>
    <row r="671" spans="3:8" ht="16" customHeight="1">
      <c r="C671" s="205"/>
      <c r="H671" s="100"/>
    </row>
    <row r="672" spans="3:8" ht="16" customHeight="1">
      <c r="C672" s="205"/>
      <c r="H672" s="100"/>
    </row>
    <row r="673" spans="3:8" ht="16" customHeight="1">
      <c r="C673" s="205"/>
      <c r="H673" s="100"/>
    </row>
    <row r="674" spans="3:8" ht="16" customHeight="1">
      <c r="C674" s="205"/>
      <c r="H674" s="100"/>
    </row>
    <row r="675" spans="3:8" ht="16" customHeight="1">
      <c r="C675" s="205"/>
      <c r="H675" s="100"/>
    </row>
    <row r="676" spans="3:8" ht="16" customHeight="1">
      <c r="C676" s="205"/>
      <c r="H676" s="100"/>
    </row>
    <row r="677" spans="3:8" ht="16" customHeight="1">
      <c r="C677" s="205"/>
      <c r="H677" s="100"/>
    </row>
    <row r="678" spans="3:8" ht="16" customHeight="1">
      <c r="C678" s="205"/>
      <c r="H678" s="100"/>
    </row>
    <row r="679" spans="3:8" ht="16" customHeight="1">
      <c r="C679" s="205"/>
      <c r="H679" s="100"/>
    </row>
    <row r="680" spans="3:8" ht="16" customHeight="1">
      <c r="C680" s="205"/>
      <c r="H680" s="100"/>
    </row>
    <row r="681" spans="3:8" ht="16" customHeight="1">
      <c r="C681" s="205"/>
      <c r="H681" s="100"/>
    </row>
    <row r="682" spans="3:8" ht="16" customHeight="1">
      <c r="C682" s="205"/>
      <c r="H682" s="100"/>
    </row>
    <row r="683" spans="3:8" ht="16" customHeight="1">
      <c r="C683" s="205"/>
      <c r="H683" s="100"/>
    </row>
    <row r="684" spans="3:8" ht="16" customHeight="1">
      <c r="C684" s="205"/>
      <c r="H684" s="100"/>
    </row>
    <row r="685" spans="3:8" ht="16" customHeight="1">
      <c r="C685" s="205"/>
      <c r="H685" s="100"/>
    </row>
    <row r="686" spans="3:8" ht="16" customHeight="1">
      <c r="C686" s="205"/>
      <c r="H686" s="100"/>
    </row>
    <row r="687" spans="3:8" ht="16" customHeight="1">
      <c r="C687" s="205"/>
      <c r="H687" s="100"/>
    </row>
    <row r="688" spans="3:8" ht="16" customHeight="1">
      <c r="C688" s="205"/>
      <c r="H688" s="100"/>
    </row>
    <row r="689" spans="3:8" ht="16" customHeight="1">
      <c r="C689" s="205"/>
      <c r="H689" s="100"/>
    </row>
    <row r="690" spans="3:8" ht="16" customHeight="1">
      <c r="C690" s="205"/>
      <c r="H690" s="100"/>
    </row>
    <row r="691" spans="3:8" ht="16" customHeight="1">
      <c r="C691" s="205"/>
      <c r="H691" s="100"/>
    </row>
    <row r="692" spans="3:8" ht="16" customHeight="1">
      <c r="C692" s="205"/>
      <c r="H692" s="100"/>
    </row>
    <row r="693" spans="3:8" ht="16" customHeight="1">
      <c r="C693" s="205"/>
      <c r="H693" s="100"/>
    </row>
    <row r="694" spans="3:8" ht="16" customHeight="1">
      <c r="C694" s="205"/>
      <c r="H694" s="100"/>
    </row>
    <row r="695" spans="3:8" ht="16" customHeight="1">
      <c r="C695" s="205"/>
      <c r="H695" s="100"/>
    </row>
    <row r="696" spans="3:8" ht="16" customHeight="1">
      <c r="C696" s="205"/>
      <c r="H696" s="100"/>
    </row>
    <row r="697" spans="3:8" ht="16" customHeight="1">
      <c r="C697" s="205"/>
      <c r="H697" s="100"/>
    </row>
    <row r="698" spans="3:8" ht="16" customHeight="1">
      <c r="C698" s="205"/>
      <c r="H698" s="100"/>
    </row>
    <row r="699" spans="3:8" ht="16" customHeight="1">
      <c r="H699" s="100"/>
    </row>
    <row r="700" spans="3:8" ht="16" customHeight="1">
      <c r="H700" s="100"/>
    </row>
    <row r="701" spans="3:8" ht="16" customHeight="1">
      <c r="H701" s="100"/>
    </row>
    <row r="702" spans="3:8" ht="16" customHeight="1">
      <c r="H702" s="100"/>
    </row>
    <row r="703" spans="3:8" ht="16" customHeight="1">
      <c r="H703" s="100"/>
    </row>
    <row r="704" spans="3:8" ht="16" customHeight="1">
      <c r="H704" s="100"/>
    </row>
    <row r="705" spans="8:8" ht="16" customHeight="1">
      <c r="H705" s="100"/>
    </row>
    <row r="706" spans="8:8" ht="16" customHeight="1">
      <c r="H706" s="100"/>
    </row>
    <row r="707" spans="8:8" ht="16" customHeight="1">
      <c r="H707" s="100"/>
    </row>
    <row r="708" spans="8:8" ht="16" customHeight="1">
      <c r="H708" s="100"/>
    </row>
    <row r="709" spans="8:8" ht="16" customHeight="1">
      <c r="H709" s="100"/>
    </row>
    <row r="710" spans="8:8" ht="16" customHeight="1">
      <c r="H710" s="100"/>
    </row>
    <row r="711" spans="8:8" ht="16" customHeight="1">
      <c r="H711" s="100"/>
    </row>
    <row r="712" spans="8:8" ht="16" customHeight="1">
      <c r="H712" s="100"/>
    </row>
    <row r="713" spans="8:8" ht="16" customHeight="1">
      <c r="H713" s="100"/>
    </row>
    <row r="714" spans="8:8" ht="16" customHeight="1">
      <c r="H714" s="100"/>
    </row>
    <row r="715" spans="8:8" ht="16" customHeight="1">
      <c r="H715" s="100"/>
    </row>
    <row r="716" spans="8:8" ht="16" customHeight="1">
      <c r="H716" s="100"/>
    </row>
    <row r="717" spans="8:8" ht="16" customHeight="1">
      <c r="H717" s="100"/>
    </row>
    <row r="718" spans="8:8" ht="16" customHeight="1">
      <c r="H718" s="100"/>
    </row>
    <row r="719" spans="8:8" ht="16" customHeight="1">
      <c r="H719" s="100"/>
    </row>
    <row r="720" spans="8:8" ht="16" customHeight="1">
      <c r="H720" s="100"/>
    </row>
    <row r="721" spans="8:8" ht="16" customHeight="1">
      <c r="H721" s="100"/>
    </row>
    <row r="722" spans="8:8" ht="16" customHeight="1">
      <c r="H722" s="100"/>
    </row>
    <row r="723" spans="8:8" ht="16" customHeight="1">
      <c r="H723" s="100"/>
    </row>
    <row r="724" spans="8:8" ht="16" customHeight="1">
      <c r="H724" s="100"/>
    </row>
    <row r="725" spans="8:8" ht="16" customHeight="1">
      <c r="H725" s="100"/>
    </row>
    <row r="726" spans="8:8" ht="16" customHeight="1">
      <c r="H726" s="100"/>
    </row>
    <row r="727" spans="8:8" ht="16" customHeight="1">
      <c r="H727" s="100"/>
    </row>
    <row r="728" spans="8:8" ht="16" customHeight="1">
      <c r="H728" s="100"/>
    </row>
    <row r="729" spans="8:8" ht="16" customHeight="1">
      <c r="H729" s="100"/>
    </row>
    <row r="730" spans="8:8" ht="16" customHeight="1">
      <c r="H730" s="100"/>
    </row>
    <row r="731" spans="8:8" ht="16" customHeight="1">
      <c r="H731" s="100"/>
    </row>
    <row r="732" spans="8:8" ht="16" customHeight="1">
      <c r="H732" s="100"/>
    </row>
    <row r="733" spans="8:8" ht="16" customHeight="1">
      <c r="H733" s="100"/>
    </row>
    <row r="734" spans="8:8" ht="16" customHeight="1">
      <c r="H734" s="100"/>
    </row>
    <row r="735" spans="8:8" ht="16" customHeight="1">
      <c r="H735" s="100"/>
    </row>
    <row r="736" spans="8:8" ht="16" customHeight="1">
      <c r="H736" s="100"/>
    </row>
    <row r="737" spans="8:8" ht="16" customHeight="1">
      <c r="H737" s="100"/>
    </row>
    <row r="738" spans="8:8" ht="16" customHeight="1">
      <c r="H738" s="100"/>
    </row>
    <row r="739" spans="8:8" ht="16" customHeight="1">
      <c r="H739" s="100"/>
    </row>
    <row r="740" spans="8:8" ht="16" customHeight="1">
      <c r="H740" s="100"/>
    </row>
    <row r="741" spans="8:8" ht="16" customHeight="1">
      <c r="H741" s="100"/>
    </row>
    <row r="742" spans="8:8" ht="16" customHeight="1">
      <c r="H742" s="100"/>
    </row>
    <row r="743" spans="8:8" ht="16" customHeight="1">
      <c r="H743" s="100" t="str">
        <f t="shared" ref="H743:H744" si="0">LEFT(H561,14)</f>
        <v/>
      </c>
    </row>
    <row r="744" spans="8:8" ht="16" customHeight="1">
      <c r="H744" s="100" t="str">
        <f t="shared" si="0"/>
        <v/>
      </c>
    </row>
  </sheetData>
  <phoneticPr fontId="11" type="noConversion"/>
  <conditionalFormatting sqref="Q231">
    <cfRule type="duplicateValues" dxfId="62" priority="71"/>
  </conditionalFormatting>
  <conditionalFormatting sqref="L398:L417">
    <cfRule type="duplicateValues" dxfId="61" priority="63"/>
  </conditionalFormatting>
  <conditionalFormatting sqref="H364:H376">
    <cfRule type="duplicateValues" dxfId="60" priority="28"/>
  </conditionalFormatting>
  <conditionalFormatting sqref="H364:H376">
    <cfRule type="duplicateValues" dxfId="59" priority="29"/>
  </conditionalFormatting>
  <conditionalFormatting sqref="H364:H376">
    <cfRule type="duplicateValues" dxfId="58" priority="30"/>
    <cfRule type="duplicateValues" dxfId="57" priority="31"/>
  </conditionalFormatting>
  <conditionalFormatting sqref="I4:I82 I84:I153 I183:I193">
    <cfRule type="containsText" dxfId="56" priority="20" operator="containsText" text="PASS">
      <formula>NOT(ISERROR(SEARCH("PASS", I4)))</formula>
    </cfRule>
    <cfRule type="containsText" dxfId="55" priority="21" operator="containsText" text="FAIL">
      <formula>NOT(ISERROR(SEARCH("FAIL", I4)))</formula>
    </cfRule>
    <cfRule type="containsText" dxfId="54" priority="22" operator="containsText" text="WARN">
      <formula>NOT(ISERROR(SEARCH("WARN", I4)))</formula>
    </cfRule>
  </conditionalFormatting>
  <conditionalFormatting sqref="I154:I182">
    <cfRule type="containsText" dxfId="53" priority="17" operator="containsText" text="PASS">
      <formula>NOT(ISERROR(SEARCH("PASS", I154)))</formula>
    </cfRule>
    <cfRule type="containsText" dxfId="52" priority="18" operator="containsText" text="FAIL">
      <formula>NOT(ISERROR(SEARCH("FAIL", I154)))</formula>
    </cfRule>
    <cfRule type="containsText" dxfId="51" priority="19" operator="containsText" text="WARN">
      <formula>NOT(ISERROR(SEARCH("WARN", I154)))</formula>
    </cfRule>
  </conditionalFormatting>
  <conditionalFormatting sqref="I201:I226">
    <cfRule type="containsText" dxfId="50" priority="14" operator="containsText" text="PASS">
      <formula>NOT(ISERROR(SEARCH("PASS", I201)))</formula>
    </cfRule>
    <cfRule type="containsText" dxfId="49" priority="15" operator="containsText" text="FAIL">
      <formula>NOT(ISERROR(SEARCH("FAIL", I201)))</formula>
    </cfRule>
    <cfRule type="containsText" dxfId="48" priority="16" operator="containsText" text="WARN">
      <formula>NOT(ISERROR(SEARCH("WARN", I201)))</formula>
    </cfRule>
  </conditionalFormatting>
  <conditionalFormatting sqref="I227:I250">
    <cfRule type="containsText" dxfId="47" priority="11" operator="containsText" text="PASS">
      <formula>NOT(ISERROR(SEARCH("PASS", I227)))</formula>
    </cfRule>
    <cfRule type="containsText" dxfId="46" priority="12" operator="containsText" text="FAIL">
      <formula>NOT(ISERROR(SEARCH("FAIL", I227)))</formula>
    </cfRule>
    <cfRule type="containsText" dxfId="45" priority="13" operator="containsText" text="WARN">
      <formula>NOT(ISERROR(SEARCH("WARN", I227)))</formula>
    </cfRule>
  </conditionalFormatting>
  <conditionalFormatting sqref="H377">
    <cfRule type="duplicateValues" dxfId="44" priority="9"/>
  </conditionalFormatting>
  <conditionalFormatting sqref="H377">
    <cfRule type="duplicateValues" dxfId="43" priority="10"/>
  </conditionalFormatting>
  <conditionalFormatting sqref="H378">
    <cfRule type="duplicateValues" dxfId="42" priority="7"/>
  </conditionalFormatting>
  <conditionalFormatting sqref="H378">
    <cfRule type="duplicateValues" dxfId="41" priority="8"/>
  </conditionalFormatting>
  <conditionalFormatting sqref="H379">
    <cfRule type="duplicateValues" dxfId="40" priority="5"/>
  </conditionalFormatting>
  <conditionalFormatting sqref="H379">
    <cfRule type="duplicateValues" dxfId="39" priority="6"/>
  </conditionalFormatting>
  <conditionalFormatting sqref="H380">
    <cfRule type="duplicateValues" dxfId="38" priority="1"/>
  </conditionalFormatting>
  <conditionalFormatting sqref="H380">
    <cfRule type="duplicateValues" dxfId="37" priority="2"/>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D3FEA-4358-4D4F-ADA1-7963AF8229C4}">
  <dimension ref="A1:R744"/>
  <sheetViews>
    <sheetView zoomScale="90" workbookViewId="0">
      <pane ySplit="3" topLeftCell="A354" activePane="bottomLeft" state="frozen"/>
      <selection pane="bottomLeft" activeCell="D1" sqref="D1:D1048576"/>
    </sheetView>
  </sheetViews>
  <sheetFormatPr baseColWidth="10" defaultColWidth="12.33203125" defaultRowHeight="15" customHeight="1"/>
  <cols>
    <col min="1" max="1" width="12.33203125" style="86" customWidth="1"/>
    <col min="2" max="2" width="13.5" style="86" bestFit="1" customWidth="1"/>
    <col min="3" max="3" width="15.6640625" style="86" customWidth="1"/>
    <col min="4" max="4" width="19" style="86" customWidth="1"/>
    <col min="5" max="5" width="16.1640625" style="86" customWidth="1"/>
    <col min="6" max="6" width="15" style="129" customWidth="1"/>
    <col min="7" max="7" width="21.33203125" style="206" customWidth="1"/>
    <col min="8" max="8" width="24.1640625" style="86" customWidth="1"/>
    <col min="9" max="9" width="14.6640625" style="86" customWidth="1"/>
    <col min="10" max="10" width="29.83203125" style="86" customWidth="1"/>
    <col min="11" max="11" width="89.33203125" style="131" customWidth="1"/>
    <col min="12" max="12" width="15.1640625" style="86" customWidth="1"/>
    <col min="13" max="13" width="12.33203125" style="86"/>
    <col min="14" max="14" width="15.33203125" style="86" bestFit="1" customWidth="1"/>
    <col min="15" max="15" width="18.5" style="86" customWidth="1"/>
    <col min="16" max="16" width="14.6640625" style="86" bestFit="1" customWidth="1"/>
    <col min="18" max="16384" width="12.33203125" style="86"/>
  </cols>
  <sheetData>
    <row r="1" spans="1:16" ht="15" customHeight="1">
      <c r="E1" s="129"/>
      <c r="H1" s="6" t="s">
        <v>1603</v>
      </c>
      <c r="I1" s="6"/>
      <c r="J1" s="6"/>
      <c r="K1" s="62" t="s">
        <v>2980</v>
      </c>
      <c r="L1" s="6" t="s">
        <v>1604</v>
      </c>
      <c r="M1" s="56" t="s">
        <v>13666</v>
      </c>
    </row>
    <row r="2" spans="1:16" ht="15" customHeight="1" thickBot="1">
      <c r="B2" s="174"/>
      <c r="E2" s="129"/>
      <c r="H2" s="6">
        <f>COUNTA(H4:H406)</f>
        <v>377</v>
      </c>
      <c r="I2" s="6"/>
      <c r="J2" s="6"/>
      <c r="K2" s="115">
        <f>COUNTA(K4:K542)</f>
        <v>377</v>
      </c>
      <c r="L2" s="6">
        <f>COUNTA(L4:L521)</f>
        <v>253</v>
      </c>
      <c r="M2" s="85">
        <f>COUNTIF(M4:M1188,"*Y*")</f>
        <v>356</v>
      </c>
      <c r="N2" s="174"/>
      <c r="O2" s="174"/>
      <c r="P2" s="174"/>
    </row>
    <row r="3" spans="1:16" ht="15" customHeight="1" thickBot="1">
      <c r="A3" s="661" t="s">
        <v>9370</v>
      </c>
      <c r="B3" s="661" t="s">
        <v>10</v>
      </c>
      <c r="C3" s="661" t="s">
        <v>1</v>
      </c>
      <c r="D3" s="661" t="s">
        <v>2</v>
      </c>
      <c r="E3" s="661" t="s">
        <v>3</v>
      </c>
      <c r="F3" s="661" t="s">
        <v>17</v>
      </c>
      <c r="G3" s="661" t="s">
        <v>0</v>
      </c>
      <c r="H3" s="661" t="s">
        <v>16</v>
      </c>
      <c r="I3" s="661" t="s">
        <v>15</v>
      </c>
      <c r="J3" s="661" t="s">
        <v>23</v>
      </c>
      <c r="K3" s="661" t="s">
        <v>444</v>
      </c>
      <c r="L3" s="661" t="s">
        <v>1505</v>
      </c>
      <c r="M3" s="661" t="s">
        <v>23695</v>
      </c>
      <c r="N3" s="661" t="s">
        <v>1624</v>
      </c>
      <c r="O3" s="661" t="s">
        <v>22944</v>
      </c>
      <c r="P3" s="661" t="s">
        <v>22942</v>
      </c>
    </row>
    <row r="4" spans="1:16" ht="15" customHeight="1">
      <c r="A4" s="73">
        <v>1</v>
      </c>
      <c r="B4" s="73" t="s">
        <v>18360</v>
      </c>
      <c r="C4" s="93" t="s">
        <v>1324</v>
      </c>
      <c r="D4" s="5" t="s">
        <v>9971</v>
      </c>
      <c r="E4" s="94" t="s">
        <v>1481</v>
      </c>
      <c r="F4" s="109" t="s">
        <v>1482</v>
      </c>
      <c r="G4" s="72" t="s">
        <v>10110</v>
      </c>
      <c r="H4" s="93" t="s">
        <v>1325</v>
      </c>
      <c r="I4" s="92"/>
      <c r="J4" s="73"/>
      <c r="K4" s="196" t="s">
        <v>13828</v>
      </c>
      <c r="L4" s="38"/>
      <c r="M4" s="5" t="s">
        <v>21</v>
      </c>
      <c r="N4" s="80" t="s">
        <v>4305</v>
      </c>
      <c r="O4" s="8"/>
      <c r="P4" s="73"/>
    </row>
    <row r="5" spans="1:16" ht="15" customHeight="1">
      <c r="A5" s="51">
        <v>2</v>
      </c>
      <c r="B5" s="51" t="s">
        <v>18360</v>
      </c>
      <c r="C5" s="108" t="s">
        <v>1326</v>
      </c>
      <c r="D5" s="8" t="s">
        <v>9971</v>
      </c>
      <c r="E5" s="543" t="s">
        <v>9906</v>
      </c>
      <c r="F5" s="132" t="s">
        <v>9907</v>
      </c>
      <c r="G5" s="38" t="s">
        <v>10111</v>
      </c>
      <c r="H5" s="108" t="s">
        <v>1328</v>
      </c>
      <c r="I5" s="107"/>
      <c r="J5" s="51"/>
      <c r="K5" s="514" t="s">
        <v>13828</v>
      </c>
      <c r="L5" s="38"/>
      <c r="M5" s="8" t="s">
        <v>21</v>
      </c>
      <c r="N5" s="83" t="s">
        <v>4305</v>
      </c>
      <c r="O5" s="8"/>
      <c r="P5" s="73"/>
    </row>
    <row r="6" spans="1:16" ht="15" customHeight="1">
      <c r="A6" s="51">
        <v>3</v>
      </c>
      <c r="B6" s="51" t="s">
        <v>18360</v>
      </c>
      <c r="C6" s="108" t="s">
        <v>1329</v>
      </c>
      <c r="D6" s="8" t="s">
        <v>9971</v>
      </c>
      <c r="E6" s="543" t="s">
        <v>1483</v>
      </c>
      <c r="F6" s="132" t="s">
        <v>1484</v>
      </c>
      <c r="G6" s="38" t="s">
        <v>10112</v>
      </c>
      <c r="H6" s="108" t="s">
        <v>1331</v>
      </c>
      <c r="I6" s="107"/>
      <c r="J6" s="51"/>
      <c r="K6" s="514" t="s">
        <v>13828</v>
      </c>
      <c r="L6" s="38"/>
      <c r="M6" s="8" t="s">
        <v>21</v>
      </c>
      <c r="N6" s="83" t="s">
        <v>4305</v>
      </c>
      <c r="O6" s="8"/>
      <c r="P6" s="73"/>
    </row>
    <row r="7" spans="1:16" ht="15" customHeight="1">
      <c r="A7" s="51">
        <v>4</v>
      </c>
      <c r="B7" s="51" t="s">
        <v>18360</v>
      </c>
      <c r="C7" s="108" t="s">
        <v>1332</v>
      </c>
      <c r="D7" s="8" t="s">
        <v>9971</v>
      </c>
      <c r="E7" s="543" t="s">
        <v>9908</v>
      </c>
      <c r="F7" s="132" t="s">
        <v>9909</v>
      </c>
      <c r="G7" s="38" t="s">
        <v>10113</v>
      </c>
      <c r="H7" s="108" t="s">
        <v>1333</v>
      </c>
      <c r="I7" s="107"/>
      <c r="J7" s="51"/>
      <c r="K7" s="514" t="s">
        <v>13828</v>
      </c>
      <c r="L7" s="38"/>
      <c r="M7" s="8" t="s">
        <v>21</v>
      </c>
      <c r="N7" s="83" t="s">
        <v>4305</v>
      </c>
      <c r="O7" s="8"/>
      <c r="P7" s="73"/>
    </row>
    <row r="8" spans="1:16" ht="15" customHeight="1">
      <c r="A8" s="51">
        <v>5</v>
      </c>
      <c r="B8" s="51" t="s">
        <v>18360</v>
      </c>
      <c r="C8" s="108" t="s">
        <v>1334</v>
      </c>
      <c r="D8" s="8" t="s">
        <v>9971</v>
      </c>
      <c r="E8" s="543" t="s">
        <v>9910</v>
      </c>
      <c r="F8" s="132" t="s">
        <v>9911</v>
      </c>
      <c r="G8" s="38" t="s">
        <v>10114</v>
      </c>
      <c r="H8" s="108" t="s">
        <v>1336</v>
      </c>
      <c r="I8" s="107"/>
      <c r="J8" s="51"/>
      <c r="K8" s="514" t="s">
        <v>13828</v>
      </c>
      <c r="L8" s="38"/>
      <c r="M8" s="8" t="s">
        <v>21</v>
      </c>
      <c r="N8" s="83" t="s">
        <v>4305</v>
      </c>
      <c r="O8" s="8"/>
      <c r="P8" s="73"/>
    </row>
    <row r="9" spans="1:16" ht="15" customHeight="1">
      <c r="A9" s="51">
        <v>6</v>
      </c>
      <c r="B9" s="51" t="s">
        <v>18360</v>
      </c>
      <c r="C9" s="108" t="s">
        <v>1337</v>
      </c>
      <c r="D9" s="8" t="s">
        <v>9971</v>
      </c>
      <c r="E9" s="543" t="s">
        <v>9912</v>
      </c>
      <c r="F9" s="132" t="s">
        <v>9913</v>
      </c>
      <c r="G9" s="38" t="s">
        <v>10115</v>
      </c>
      <c r="H9" s="108" t="s">
        <v>1338</v>
      </c>
      <c r="I9" s="107"/>
      <c r="J9" s="51"/>
      <c r="K9" s="514" t="s">
        <v>13828</v>
      </c>
      <c r="L9" s="38"/>
      <c r="M9" s="8" t="s">
        <v>21</v>
      </c>
      <c r="N9" s="83" t="s">
        <v>4305</v>
      </c>
      <c r="O9" s="8"/>
      <c r="P9" s="73"/>
    </row>
    <row r="10" spans="1:16" ht="15" customHeight="1">
      <c r="A10" s="51">
        <v>7</v>
      </c>
      <c r="B10" s="51" t="s">
        <v>18360</v>
      </c>
      <c r="C10" s="108" t="s">
        <v>1339</v>
      </c>
      <c r="D10" s="8" t="s">
        <v>9971</v>
      </c>
      <c r="E10" s="543" t="s">
        <v>9914</v>
      </c>
      <c r="F10" s="132" t="s">
        <v>9915</v>
      </c>
      <c r="G10" s="38" t="s">
        <v>10116</v>
      </c>
      <c r="H10" s="108" t="s">
        <v>1341</v>
      </c>
      <c r="I10" s="107"/>
      <c r="J10" s="51"/>
      <c r="K10" s="514" t="s">
        <v>13828</v>
      </c>
      <c r="L10" s="38"/>
      <c r="M10" s="8" t="s">
        <v>21</v>
      </c>
      <c r="N10" s="83" t="s">
        <v>4305</v>
      </c>
      <c r="O10" s="8"/>
      <c r="P10" s="73"/>
    </row>
    <row r="11" spans="1:16" ht="15" customHeight="1">
      <c r="A11" s="51">
        <v>8</v>
      </c>
      <c r="B11" s="51" t="s">
        <v>18360</v>
      </c>
      <c r="C11" s="108" t="s">
        <v>1342</v>
      </c>
      <c r="D11" s="8" t="s">
        <v>9971</v>
      </c>
      <c r="E11" s="543" t="s">
        <v>9916</v>
      </c>
      <c r="F11" s="132" t="s">
        <v>9917</v>
      </c>
      <c r="G11" s="38" t="s">
        <v>10117</v>
      </c>
      <c r="H11" s="108" t="s">
        <v>1344</v>
      </c>
      <c r="I11" s="107"/>
      <c r="J11" s="51"/>
      <c r="K11" s="514" t="s">
        <v>13828</v>
      </c>
      <c r="L11" s="38"/>
      <c r="M11" s="8" t="s">
        <v>21</v>
      </c>
      <c r="N11" s="83" t="s">
        <v>4305</v>
      </c>
      <c r="O11" s="8"/>
      <c r="P11" s="73"/>
    </row>
    <row r="12" spans="1:16" ht="15" customHeight="1">
      <c r="A12" s="51">
        <v>9</v>
      </c>
      <c r="B12" s="51" t="s">
        <v>18360</v>
      </c>
      <c r="C12" s="108" t="s">
        <v>1345</v>
      </c>
      <c r="D12" s="8" t="s">
        <v>9971</v>
      </c>
      <c r="E12" s="543" t="s">
        <v>9918</v>
      </c>
      <c r="F12" s="132" t="s">
        <v>9919</v>
      </c>
      <c r="G12" s="38" t="s">
        <v>10118</v>
      </c>
      <c r="H12" s="108" t="s">
        <v>1347</v>
      </c>
      <c r="I12" s="107"/>
      <c r="J12" s="51"/>
      <c r="K12" s="514" t="s">
        <v>13828</v>
      </c>
      <c r="L12" s="38"/>
      <c r="M12" s="8" t="s">
        <v>21</v>
      </c>
      <c r="N12" s="83" t="s">
        <v>4305</v>
      </c>
      <c r="O12" s="8"/>
      <c r="P12" s="73"/>
    </row>
    <row r="13" spans="1:16" ht="15" customHeight="1">
      <c r="A13" s="51">
        <v>10</v>
      </c>
      <c r="B13" s="51" t="s">
        <v>18360</v>
      </c>
      <c r="C13" s="108" t="s">
        <v>1348</v>
      </c>
      <c r="D13" s="8" t="s">
        <v>9971</v>
      </c>
      <c r="E13" s="543"/>
      <c r="F13" s="83" t="s">
        <v>6538</v>
      </c>
      <c r="G13" s="38" t="s">
        <v>10119</v>
      </c>
      <c r="H13" s="108" t="s">
        <v>1350</v>
      </c>
      <c r="I13" s="107"/>
      <c r="J13" s="51"/>
      <c r="K13" s="514" t="s">
        <v>13828</v>
      </c>
      <c r="L13" s="38"/>
      <c r="M13" s="8" t="s">
        <v>21</v>
      </c>
      <c r="N13" s="83" t="s">
        <v>4305</v>
      </c>
      <c r="O13" s="8"/>
      <c r="P13" s="73"/>
    </row>
    <row r="14" spans="1:16" ht="15" customHeight="1">
      <c r="A14" s="51">
        <v>11</v>
      </c>
      <c r="B14" s="51" t="s">
        <v>18360</v>
      </c>
      <c r="C14" s="108" t="s">
        <v>1351</v>
      </c>
      <c r="D14" s="8" t="s">
        <v>9971</v>
      </c>
      <c r="E14" s="543"/>
      <c r="F14" s="83" t="s">
        <v>6539</v>
      </c>
      <c r="G14" s="38" t="s">
        <v>10120</v>
      </c>
      <c r="H14" s="108" t="s">
        <v>1352</v>
      </c>
      <c r="I14" s="107"/>
      <c r="J14" s="51"/>
      <c r="K14" s="514" t="s">
        <v>13828</v>
      </c>
      <c r="L14" s="38"/>
      <c r="M14" s="8" t="s">
        <v>21</v>
      </c>
      <c r="N14" s="83" t="s">
        <v>4305</v>
      </c>
      <c r="O14" s="8"/>
      <c r="P14" s="73"/>
    </row>
    <row r="15" spans="1:16" ht="15" customHeight="1">
      <c r="A15" s="51">
        <v>12</v>
      </c>
      <c r="B15" s="51" t="s">
        <v>18360</v>
      </c>
      <c r="C15" s="108" t="s">
        <v>1353</v>
      </c>
      <c r="D15" s="8" t="s">
        <v>9971</v>
      </c>
      <c r="E15" s="543"/>
      <c r="F15" s="83" t="s">
        <v>6540</v>
      </c>
      <c r="G15" s="38" t="s">
        <v>10121</v>
      </c>
      <c r="H15" s="108" t="s">
        <v>1355</v>
      </c>
      <c r="I15" s="107"/>
      <c r="J15" s="51"/>
      <c r="K15" s="514" t="s">
        <v>13828</v>
      </c>
      <c r="L15" s="38"/>
      <c r="M15" s="8" t="s">
        <v>21</v>
      </c>
      <c r="N15" s="83" t="s">
        <v>4305</v>
      </c>
      <c r="O15" s="8"/>
      <c r="P15" s="73"/>
    </row>
    <row r="16" spans="1:16" ht="15" customHeight="1">
      <c r="A16" s="51">
        <v>13</v>
      </c>
      <c r="B16" s="51" t="s">
        <v>18360</v>
      </c>
      <c r="C16" s="108" t="s">
        <v>1356</v>
      </c>
      <c r="D16" s="8" t="s">
        <v>9971</v>
      </c>
      <c r="E16" s="543" t="s">
        <v>9920</v>
      </c>
      <c r="F16" s="132" t="s">
        <v>9921</v>
      </c>
      <c r="G16" s="38" t="s">
        <v>10122</v>
      </c>
      <c r="H16" s="108" t="s">
        <v>1358</v>
      </c>
      <c r="I16" s="107"/>
      <c r="J16" s="51"/>
      <c r="K16" s="514" t="s">
        <v>13828</v>
      </c>
      <c r="L16" s="38"/>
      <c r="M16" s="8" t="s">
        <v>21</v>
      </c>
      <c r="N16" s="83" t="s">
        <v>4305</v>
      </c>
      <c r="O16" s="8"/>
      <c r="P16" s="73"/>
    </row>
    <row r="17" spans="1:16" ht="15" customHeight="1">
      <c r="A17" s="51">
        <v>14</v>
      </c>
      <c r="B17" s="51" t="s">
        <v>18360</v>
      </c>
      <c r="C17" s="108" t="s">
        <v>1359</v>
      </c>
      <c r="D17" s="8" t="s">
        <v>9971</v>
      </c>
      <c r="E17" s="543" t="s">
        <v>9922</v>
      </c>
      <c r="F17" s="132" t="s">
        <v>9923</v>
      </c>
      <c r="G17" s="38" t="s">
        <v>10123</v>
      </c>
      <c r="H17" s="108" t="s">
        <v>1361</v>
      </c>
      <c r="I17" s="107"/>
      <c r="J17" s="51"/>
      <c r="K17" s="514" t="s">
        <v>13828</v>
      </c>
      <c r="L17" s="38"/>
      <c r="M17" s="8" t="s">
        <v>21</v>
      </c>
      <c r="N17" s="83" t="s">
        <v>4305</v>
      </c>
      <c r="O17" s="8"/>
      <c r="P17" s="73"/>
    </row>
    <row r="18" spans="1:16" ht="15" customHeight="1">
      <c r="A18" s="51">
        <v>15</v>
      </c>
      <c r="B18" s="51" t="s">
        <v>18360</v>
      </c>
      <c r="C18" s="108" t="s">
        <v>1362</v>
      </c>
      <c r="D18" s="8" t="s">
        <v>9971</v>
      </c>
      <c r="E18" s="543" t="s">
        <v>1485</v>
      </c>
      <c r="F18" s="132" t="s">
        <v>1486</v>
      </c>
      <c r="G18" s="38" t="s">
        <v>10124</v>
      </c>
      <c r="H18" s="108" t="s">
        <v>1363</v>
      </c>
      <c r="I18" s="107"/>
      <c r="J18" s="51"/>
      <c r="K18" s="514" t="s">
        <v>13828</v>
      </c>
      <c r="L18" s="38"/>
      <c r="M18" s="8" t="s">
        <v>21</v>
      </c>
      <c r="N18" s="83" t="s">
        <v>4305</v>
      </c>
      <c r="O18" s="8"/>
      <c r="P18" s="73"/>
    </row>
    <row r="19" spans="1:16" ht="15" customHeight="1">
      <c r="A19" s="51">
        <v>16</v>
      </c>
      <c r="B19" s="51" t="s">
        <v>18360</v>
      </c>
      <c r="C19" s="108" t="s">
        <v>1364</v>
      </c>
      <c r="D19" s="8" t="s">
        <v>9971</v>
      </c>
      <c r="E19" s="543" t="s">
        <v>1487</v>
      </c>
      <c r="F19" s="132" t="s">
        <v>1488</v>
      </c>
      <c r="G19" s="38" t="s">
        <v>10125</v>
      </c>
      <c r="H19" s="108" t="s">
        <v>1365</v>
      </c>
      <c r="I19" s="107"/>
      <c r="J19" s="51"/>
      <c r="K19" s="514" t="s">
        <v>13828</v>
      </c>
      <c r="L19" s="38"/>
      <c r="M19" s="8" t="s">
        <v>21</v>
      </c>
      <c r="N19" s="83" t="s">
        <v>4305</v>
      </c>
      <c r="O19" s="8"/>
      <c r="P19" s="73"/>
    </row>
    <row r="20" spans="1:16" ht="15" customHeight="1">
      <c r="A20" s="51">
        <v>17</v>
      </c>
      <c r="B20" s="51" t="s">
        <v>18360</v>
      </c>
      <c r="C20" s="108" t="s">
        <v>1366</v>
      </c>
      <c r="D20" s="8" t="s">
        <v>9971</v>
      </c>
      <c r="E20" s="543" t="s">
        <v>1489</v>
      </c>
      <c r="F20" s="132" t="s">
        <v>1490</v>
      </c>
      <c r="G20" s="38" t="s">
        <v>10126</v>
      </c>
      <c r="H20" s="108" t="s">
        <v>1367</v>
      </c>
      <c r="I20" s="107"/>
      <c r="J20" s="51"/>
      <c r="K20" s="514" t="s">
        <v>13828</v>
      </c>
      <c r="L20" s="38"/>
      <c r="M20" s="8" t="s">
        <v>21</v>
      </c>
      <c r="N20" s="83" t="s">
        <v>4305</v>
      </c>
      <c r="O20" s="8"/>
      <c r="P20" s="73"/>
    </row>
    <row r="21" spans="1:16" ht="15" customHeight="1">
      <c r="A21" s="51">
        <v>18</v>
      </c>
      <c r="B21" s="51" t="s">
        <v>18360</v>
      </c>
      <c r="C21" s="108" t="s">
        <v>1368</v>
      </c>
      <c r="D21" s="8" t="s">
        <v>9971</v>
      </c>
      <c r="E21" s="543" t="s">
        <v>9924</v>
      </c>
      <c r="F21" s="132" t="s">
        <v>9925</v>
      </c>
      <c r="G21" s="38" t="s">
        <v>10127</v>
      </c>
      <c r="H21" s="108" t="s">
        <v>1369</v>
      </c>
      <c r="I21" s="107"/>
      <c r="J21" s="51"/>
      <c r="K21" s="514" t="s">
        <v>13828</v>
      </c>
      <c r="L21" s="38"/>
      <c r="M21" s="8" t="s">
        <v>21</v>
      </c>
      <c r="N21" s="83" t="s">
        <v>4305</v>
      </c>
      <c r="O21" s="8"/>
      <c r="P21" s="73"/>
    </row>
    <row r="22" spans="1:16" ht="15" customHeight="1">
      <c r="A22" s="51">
        <v>19</v>
      </c>
      <c r="B22" s="51" t="s">
        <v>18360</v>
      </c>
      <c r="C22" s="108" t="s">
        <v>1370</v>
      </c>
      <c r="D22" s="8" t="s">
        <v>9971</v>
      </c>
      <c r="E22" s="543" t="s">
        <v>9926</v>
      </c>
      <c r="F22" s="132" t="s">
        <v>9927</v>
      </c>
      <c r="G22" s="38" t="s">
        <v>10128</v>
      </c>
      <c r="H22" s="108" t="s">
        <v>1372</v>
      </c>
      <c r="I22" s="107"/>
      <c r="J22" s="51"/>
      <c r="K22" s="514" t="s">
        <v>13828</v>
      </c>
      <c r="L22" s="38"/>
      <c r="M22" s="8" t="s">
        <v>21</v>
      </c>
      <c r="N22" s="83" t="s">
        <v>4305</v>
      </c>
      <c r="O22" s="8"/>
      <c r="P22" s="73"/>
    </row>
    <row r="23" spans="1:16" ht="15" customHeight="1">
      <c r="A23" s="51">
        <v>20</v>
      </c>
      <c r="B23" s="51" t="s">
        <v>18360</v>
      </c>
      <c r="C23" s="108" t="s">
        <v>1373</v>
      </c>
      <c r="D23" s="8" t="s">
        <v>9971</v>
      </c>
      <c r="E23" s="543" t="s">
        <v>9928</v>
      </c>
      <c r="F23" s="132" t="s">
        <v>9929</v>
      </c>
      <c r="G23" s="38" t="s">
        <v>10129</v>
      </c>
      <c r="H23" s="108" t="s">
        <v>1375</v>
      </c>
      <c r="I23" s="107"/>
      <c r="J23" s="51"/>
      <c r="K23" s="514" t="s">
        <v>13828</v>
      </c>
      <c r="L23" s="38"/>
      <c r="M23" s="8" t="s">
        <v>21</v>
      </c>
      <c r="N23" s="83" t="s">
        <v>4305</v>
      </c>
      <c r="O23" s="8"/>
      <c r="P23" s="73"/>
    </row>
    <row r="24" spans="1:16" ht="15" customHeight="1">
      <c r="A24" s="51">
        <v>21</v>
      </c>
      <c r="B24" s="51" t="s">
        <v>18360</v>
      </c>
      <c r="C24" s="108" t="s">
        <v>1376</v>
      </c>
      <c r="D24" s="8" t="s">
        <v>9971</v>
      </c>
      <c r="E24" s="543" t="s">
        <v>9930</v>
      </c>
      <c r="F24" s="132" t="s">
        <v>9931</v>
      </c>
      <c r="G24" s="38" t="s">
        <v>10130</v>
      </c>
      <c r="H24" s="108" t="s">
        <v>1377</v>
      </c>
      <c r="I24" s="107"/>
      <c r="J24" s="51"/>
      <c r="K24" s="514" t="s">
        <v>13828</v>
      </c>
      <c r="L24" s="38"/>
      <c r="M24" s="8" t="s">
        <v>21</v>
      </c>
      <c r="N24" s="83" t="s">
        <v>4305</v>
      </c>
      <c r="O24" s="8"/>
      <c r="P24" s="73"/>
    </row>
    <row r="25" spans="1:16" ht="15" customHeight="1">
      <c r="A25" s="51">
        <v>22</v>
      </c>
      <c r="B25" s="51" t="s">
        <v>18360</v>
      </c>
      <c r="C25" s="108" t="s">
        <v>1378</v>
      </c>
      <c r="D25" s="8" t="s">
        <v>9971</v>
      </c>
      <c r="E25" s="543" t="s">
        <v>1491</v>
      </c>
      <c r="F25" s="132" t="s">
        <v>1492</v>
      </c>
      <c r="G25" s="38" t="s">
        <v>10131</v>
      </c>
      <c r="H25" s="108" t="s">
        <v>1380</v>
      </c>
      <c r="I25" s="107"/>
      <c r="J25" s="51"/>
      <c r="K25" s="514" t="s">
        <v>13828</v>
      </c>
      <c r="L25" s="38"/>
      <c r="M25" s="8" t="s">
        <v>21</v>
      </c>
      <c r="N25" s="83" t="s">
        <v>4305</v>
      </c>
      <c r="O25" s="8"/>
      <c r="P25" s="73"/>
    </row>
    <row r="26" spans="1:16" ht="15" customHeight="1">
      <c r="A26" s="51">
        <v>23</v>
      </c>
      <c r="B26" s="51" t="s">
        <v>18360</v>
      </c>
      <c r="C26" s="108" t="s">
        <v>1381</v>
      </c>
      <c r="D26" s="8" t="s">
        <v>9971</v>
      </c>
      <c r="E26" s="123" t="s">
        <v>9932</v>
      </c>
      <c r="F26" s="132" t="s">
        <v>9933</v>
      </c>
      <c r="G26" s="38" t="s">
        <v>10132</v>
      </c>
      <c r="H26" s="108" t="s">
        <v>1382</v>
      </c>
      <c r="I26" s="107"/>
      <c r="J26" s="51"/>
      <c r="K26" s="514" t="s">
        <v>13828</v>
      </c>
      <c r="L26" s="38"/>
      <c r="M26" s="8" t="s">
        <v>21</v>
      </c>
      <c r="N26" s="83" t="s">
        <v>4305</v>
      </c>
      <c r="O26" s="8"/>
      <c r="P26" s="73"/>
    </row>
    <row r="27" spans="1:16" ht="15" customHeight="1">
      <c r="A27" s="51">
        <v>24</v>
      </c>
      <c r="B27" s="51" t="s">
        <v>18360</v>
      </c>
      <c r="C27" s="108" t="s">
        <v>1383</v>
      </c>
      <c r="D27" s="8" t="s">
        <v>9971</v>
      </c>
      <c r="E27" s="123" t="s">
        <v>9934</v>
      </c>
      <c r="F27" s="132" t="s">
        <v>9935</v>
      </c>
      <c r="G27" s="38" t="s">
        <v>10133</v>
      </c>
      <c r="H27" s="108" t="s">
        <v>1384</v>
      </c>
      <c r="I27" s="107"/>
      <c r="J27" s="51"/>
      <c r="K27" s="514" t="s">
        <v>13828</v>
      </c>
      <c r="L27" s="38"/>
      <c r="M27" s="8" t="s">
        <v>21</v>
      </c>
      <c r="N27" s="83" t="s">
        <v>4305</v>
      </c>
      <c r="O27" s="8"/>
      <c r="P27" s="73"/>
    </row>
    <row r="28" spans="1:16" ht="15" customHeight="1">
      <c r="A28" s="51">
        <v>25</v>
      </c>
      <c r="B28" s="51" t="s">
        <v>18360</v>
      </c>
      <c r="C28" s="108" t="s">
        <v>1385</v>
      </c>
      <c r="D28" s="8" t="s">
        <v>9971</v>
      </c>
      <c r="E28" s="123" t="s">
        <v>9936</v>
      </c>
      <c r="F28" s="132" t="s">
        <v>9937</v>
      </c>
      <c r="G28" s="38" t="s">
        <v>10134</v>
      </c>
      <c r="H28" s="108" t="s">
        <v>1387</v>
      </c>
      <c r="I28" s="107"/>
      <c r="J28" s="51"/>
      <c r="K28" s="514" t="s">
        <v>13828</v>
      </c>
      <c r="L28" s="38"/>
      <c r="M28" s="8" t="s">
        <v>21</v>
      </c>
      <c r="N28" s="83" t="s">
        <v>4305</v>
      </c>
      <c r="O28" s="8"/>
      <c r="P28" s="73"/>
    </row>
    <row r="29" spans="1:16" ht="15" customHeight="1">
      <c r="A29" s="51">
        <v>26</v>
      </c>
      <c r="B29" s="51" t="s">
        <v>18360</v>
      </c>
      <c r="C29" s="108" t="s">
        <v>1388</v>
      </c>
      <c r="D29" s="8" t="s">
        <v>9971</v>
      </c>
      <c r="E29" s="123" t="s">
        <v>9938</v>
      </c>
      <c r="F29" s="132" t="s">
        <v>9939</v>
      </c>
      <c r="G29" s="38" t="s">
        <v>10135</v>
      </c>
      <c r="H29" s="108" t="s">
        <v>1389</v>
      </c>
      <c r="I29" s="107"/>
      <c r="J29" s="51"/>
      <c r="K29" s="514" t="s">
        <v>13828</v>
      </c>
      <c r="L29" s="38"/>
      <c r="M29" s="8" t="s">
        <v>21</v>
      </c>
      <c r="N29" s="83" t="s">
        <v>4305</v>
      </c>
      <c r="O29" s="8"/>
      <c r="P29" s="73"/>
    </row>
    <row r="30" spans="1:16" ht="15" customHeight="1">
      <c r="A30" s="51">
        <v>27</v>
      </c>
      <c r="B30" s="51" t="s">
        <v>18360</v>
      </c>
      <c r="C30" s="108" t="s">
        <v>1390</v>
      </c>
      <c r="D30" s="8" t="s">
        <v>9971</v>
      </c>
      <c r="E30" s="123"/>
      <c r="F30" s="83" t="s">
        <v>6541</v>
      </c>
      <c r="G30" s="38" t="s">
        <v>10136</v>
      </c>
      <c r="H30" s="108" t="s">
        <v>1392</v>
      </c>
      <c r="I30" s="107"/>
      <c r="J30" s="51"/>
      <c r="K30" s="514" t="s">
        <v>13828</v>
      </c>
      <c r="L30" s="38"/>
      <c r="M30" s="8" t="s">
        <v>21</v>
      </c>
      <c r="N30" s="83" t="s">
        <v>4305</v>
      </c>
      <c r="O30" s="8"/>
      <c r="P30" s="73"/>
    </row>
    <row r="31" spans="1:16" ht="15" customHeight="1">
      <c r="A31" s="51">
        <v>28</v>
      </c>
      <c r="B31" s="51" t="s">
        <v>18360</v>
      </c>
      <c r="C31" s="108" t="s">
        <v>1393</v>
      </c>
      <c r="D31" s="8" t="s">
        <v>9971</v>
      </c>
      <c r="E31" s="123"/>
      <c r="F31" s="83" t="s">
        <v>6542</v>
      </c>
      <c r="G31" s="38" t="s">
        <v>10137</v>
      </c>
      <c r="H31" s="108" t="s">
        <v>1394</v>
      </c>
      <c r="I31" s="107"/>
      <c r="J31" s="51"/>
      <c r="K31" s="514" t="s">
        <v>13828</v>
      </c>
      <c r="L31" s="38"/>
      <c r="M31" s="8" t="s">
        <v>21</v>
      </c>
      <c r="N31" s="83" t="s">
        <v>4305</v>
      </c>
      <c r="O31" s="8"/>
      <c r="P31" s="73"/>
    </row>
    <row r="32" spans="1:16" ht="15" customHeight="1">
      <c r="A32" s="51">
        <v>29</v>
      </c>
      <c r="B32" s="51" t="s">
        <v>18360</v>
      </c>
      <c r="C32" s="108" t="s">
        <v>1395</v>
      </c>
      <c r="D32" s="8" t="s">
        <v>9971</v>
      </c>
      <c r="E32" s="123" t="s">
        <v>1493</v>
      </c>
      <c r="F32" s="132" t="s">
        <v>1494</v>
      </c>
      <c r="G32" s="38" t="s">
        <v>10138</v>
      </c>
      <c r="H32" s="108" t="s">
        <v>1397</v>
      </c>
      <c r="I32" s="107"/>
      <c r="J32" s="51"/>
      <c r="K32" s="514" t="s">
        <v>13828</v>
      </c>
      <c r="L32" s="38"/>
      <c r="M32" s="8" t="s">
        <v>21</v>
      </c>
      <c r="N32" s="83" t="s">
        <v>4305</v>
      </c>
      <c r="O32" s="8"/>
      <c r="P32" s="73"/>
    </row>
    <row r="33" spans="1:16" ht="15" customHeight="1">
      <c r="A33" s="51">
        <v>30</v>
      </c>
      <c r="B33" s="51" t="s">
        <v>18360</v>
      </c>
      <c r="C33" s="108" t="s">
        <v>1398</v>
      </c>
      <c r="D33" s="8" t="s">
        <v>9971</v>
      </c>
      <c r="E33" s="123" t="s">
        <v>9940</v>
      </c>
      <c r="F33" s="132" t="s">
        <v>9941</v>
      </c>
      <c r="G33" s="38" t="s">
        <v>10139</v>
      </c>
      <c r="H33" s="108" t="s">
        <v>1400</v>
      </c>
      <c r="I33" s="107"/>
      <c r="J33" s="51"/>
      <c r="K33" s="514" t="s">
        <v>13828</v>
      </c>
      <c r="L33" s="38"/>
      <c r="M33" s="8" t="s">
        <v>21</v>
      </c>
      <c r="N33" s="83" t="s">
        <v>4305</v>
      </c>
      <c r="O33" s="8"/>
      <c r="P33" s="73"/>
    </row>
    <row r="34" spans="1:16" ht="15" customHeight="1">
      <c r="A34" s="51">
        <v>31</v>
      </c>
      <c r="B34" s="51" t="s">
        <v>18360</v>
      </c>
      <c r="C34" s="108" t="s">
        <v>1401</v>
      </c>
      <c r="D34" s="8" t="s">
        <v>9971</v>
      </c>
      <c r="E34" s="123" t="s">
        <v>9942</v>
      </c>
      <c r="F34" s="132" t="s">
        <v>9943</v>
      </c>
      <c r="G34" s="38" t="s">
        <v>10140</v>
      </c>
      <c r="H34" s="108" t="s">
        <v>1403</v>
      </c>
      <c r="I34" s="107"/>
      <c r="J34" s="51"/>
      <c r="K34" s="514" t="s">
        <v>13828</v>
      </c>
      <c r="L34" s="38"/>
      <c r="M34" s="8" t="s">
        <v>21</v>
      </c>
      <c r="N34" s="83" t="s">
        <v>4305</v>
      </c>
      <c r="O34" s="8"/>
      <c r="P34" s="73"/>
    </row>
    <row r="35" spans="1:16" ht="15" customHeight="1">
      <c r="A35" s="51">
        <v>32</v>
      </c>
      <c r="B35" s="51" t="s">
        <v>18360</v>
      </c>
      <c r="C35" s="108" t="s">
        <v>1404</v>
      </c>
      <c r="D35" s="8" t="s">
        <v>9971</v>
      </c>
      <c r="E35" s="123"/>
      <c r="F35" s="83" t="s">
        <v>6543</v>
      </c>
      <c r="G35" s="38" t="s">
        <v>10141</v>
      </c>
      <c r="H35" s="108" t="s">
        <v>1405</v>
      </c>
      <c r="I35" s="107"/>
      <c r="J35" s="51"/>
      <c r="K35" s="514" t="s">
        <v>13828</v>
      </c>
      <c r="L35" s="38"/>
      <c r="M35" s="8" t="s">
        <v>21</v>
      </c>
      <c r="N35" s="83" t="s">
        <v>4305</v>
      </c>
      <c r="O35" s="8"/>
      <c r="P35" s="73"/>
    </row>
    <row r="36" spans="1:16" ht="15" customHeight="1">
      <c r="A36" s="51">
        <v>33</v>
      </c>
      <c r="B36" s="51" t="s">
        <v>18360</v>
      </c>
      <c r="C36" s="108" t="s">
        <v>1406</v>
      </c>
      <c r="D36" s="8" t="s">
        <v>9971</v>
      </c>
      <c r="E36" s="123" t="s">
        <v>9944</v>
      </c>
      <c r="F36" s="132" t="s">
        <v>9945</v>
      </c>
      <c r="G36" s="38" t="s">
        <v>10142</v>
      </c>
      <c r="H36" s="108" t="s">
        <v>1408</v>
      </c>
      <c r="I36" s="107"/>
      <c r="J36" s="51"/>
      <c r="K36" s="514" t="s">
        <v>13828</v>
      </c>
      <c r="L36" s="38"/>
      <c r="M36" s="8" t="s">
        <v>21</v>
      </c>
      <c r="N36" s="83" t="s">
        <v>4305</v>
      </c>
      <c r="O36" s="8"/>
      <c r="P36" s="73"/>
    </row>
    <row r="37" spans="1:16" ht="15" customHeight="1">
      <c r="A37" s="51">
        <v>34</v>
      </c>
      <c r="B37" s="51" t="s">
        <v>18360</v>
      </c>
      <c r="C37" s="108" t="s">
        <v>1409</v>
      </c>
      <c r="D37" s="8" t="s">
        <v>9971</v>
      </c>
      <c r="E37" s="123" t="s">
        <v>1495</v>
      </c>
      <c r="F37" s="132" t="s">
        <v>1496</v>
      </c>
      <c r="G37" s="38" t="s">
        <v>10143</v>
      </c>
      <c r="H37" s="108" t="s">
        <v>1410</v>
      </c>
      <c r="I37" s="107"/>
      <c r="J37" s="51"/>
      <c r="K37" s="514" t="s">
        <v>13828</v>
      </c>
      <c r="L37" s="38"/>
      <c r="M37" s="8" t="s">
        <v>21</v>
      </c>
      <c r="N37" s="83" t="s">
        <v>4305</v>
      </c>
      <c r="O37" s="8"/>
      <c r="P37" s="73"/>
    </row>
    <row r="38" spans="1:16" ht="15" customHeight="1">
      <c r="A38" s="51">
        <v>35</v>
      </c>
      <c r="B38" s="51" t="s">
        <v>18360</v>
      </c>
      <c r="C38" s="108" t="s">
        <v>1411</v>
      </c>
      <c r="D38" s="8" t="s">
        <v>9971</v>
      </c>
      <c r="E38" s="123"/>
      <c r="F38" s="83" t="s">
        <v>6544</v>
      </c>
      <c r="G38" s="38" t="s">
        <v>10144</v>
      </c>
      <c r="H38" s="108" t="s">
        <v>1412</v>
      </c>
      <c r="I38" s="107"/>
      <c r="J38" s="51"/>
      <c r="K38" s="514" t="s">
        <v>13828</v>
      </c>
      <c r="L38" s="38"/>
      <c r="M38" s="8" t="s">
        <v>21</v>
      </c>
      <c r="N38" s="83" t="s">
        <v>4305</v>
      </c>
      <c r="O38" s="8"/>
      <c r="P38" s="73"/>
    </row>
    <row r="39" spans="1:16" ht="15" customHeight="1">
      <c r="A39" s="51">
        <v>36</v>
      </c>
      <c r="B39" s="51" t="s">
        <v>18360</v>
      </c>
      <c r="C39" s="108" t="s">
        <v>1413</v>
      </c>
      <c r="D39" s="8" t="s">
        <v>9971</v>
      </c>
      <c r="E39" s="543" t="s">
        <v>9946</v>
      </c>
      <c r="F39" s="132" t="s">
        <v>9947</v>
      </c>
      <c r="G39" s="38" t="s">
        <v>10145</v>
      </c>
      <c r="H39" s="108" t="s">
        <v>1414</v>
      </c>
      <c r="I39" s="107"/>
      <c r="J39" s="51"/>
      <c r="K39" s="514" t="s">
        <v>13828</v>
      </c>
      <c r="L39" s="38"/>
      <c r="M39" s="8" t="s">
        <v>21</v>
      </c>
      <c r="N39" s="83" t="s">
        <v>4305</v>
      </c>
      <c r="O39" s="8"/>
      <c r="P39" s="73"/>
    </row>
    <row r="40" spans="1:16" ht="15" customHeight="1">
      <c r="A40" s="51">
        <v>37</v>
      </c>
      <c r="B40" s="51" t="s">
        <v>18360</v>
      </c>
      <c r="C40" s="108" t="s">
        <v>1415</v>
      </c>
      <c r="D40" s="8" t="s">
        <v>9971</v>
      </c>
      <c r="E40" s="543" t="s">
        <v>9948</v>
      </c>
      <c r="F40" s="132" t="s">
        <v>9949</v>
      </c>
      <c r="G40" s="38" t="s">
        <v>10146</v>
      </c>
      <c r="H40" s="108" t="s">
        <v>1416</v>
      </c>
      <c r="I40" s="107"/>
      <c r="J40" s="51"/>
      <c r="K40" s="514" t="s">
        <v>13828</v>
      </c>
      <c r="L40" s="38"/>
      <c r="M40" s="8" t="s">
        <v>21</v>
      </c>
      <c r="N40" s="83" t="s">
        <v>4305</v>
      </c>
      <c r="O40" s="8"/>
      <c r="P40" s="73"/>
    </row>
    <row r="41" spans="1:16" ht="15" customHeight="1">
      <c r="A41" s="51">
        <v>38</v>
      </c>
      <c r="B41" s="51" t="s">
        <v>18360</v>
      </c>
      <c r="C41" s="108" t="s">
        <v>1417</v>
      </c>
      <c r="D41" s="8" t="s">
        <v>9971</v>
      </c>
      <c r="E41" s="543" t="s">
        <v>9950</v>
      </c>
      <c r="F41" s="132" t="s">
        <v>9951</v>
      </c>
      <c r="G41" s="38" t="s">
        <v>10147</v>
      </c>
      <c r="H41" s="108" t="s">
        <v>1418</v>
      </c>
      <c r="I41" s="107"/>
      <c r="J41" s="51"/>
      <c r="K41" s="514" t="s">
        <v>13828</v>
      </c>
      <c r="L41" s="38"/>
      <c r="M41" s="8" t="s">
        <v>21</v>
      </c>
      <c r="N41" s="83" t="s">
        <v>4305</v>
      </c>
      <c r="O41" s="8"/>
      <c r="P41" s="73"/>
    </row>
    <row r="42" spans="1:16" ht="15" customHeight="1">
      <c r="A42" s="51">
        <v>39</v>
      </c>
      <c r="B42" s="51" t="s">
        <v>18360</v>
      </c>
      <c r="C42" s="108" t="s">
        <v>1419</v>
      </c>
      <c r="D42" s="8" t="s">
        <v>9971</v>
      </c>
      <c r="E42" s="543"/>
      <c r="F42" s="146" t="s">
        <v>6545</v>
      </c>
      <c r="G42" s="38" t="s">
        <v>10148</v>
      </c>
      <c r="H42" s="108" t="s">
        <v>1420</v>
      </c>
      <c r="I42" s="107"/>
      <c r="J42" s="51"/>
      <c r="K42" s="514" t="s">
        <v>13828</v>
      </c>
      <c r="L42" s="38"/>
      <c r="M42" s="8" t="s">
        <v>21</v>
      </c>
      <c r="N42" s="83" t="s">
        <v>4305</v>
      </c>
      <c r="O42" s="8"/>
      <c r="P42" s="73"/>
    </row>
    <row r="43" spans="1:16" ht="15" customHeight="1">
      <c r="A43" s="51">
        <v>40</v>
      </c>
      <c r="B43" s="51" t="s">
        <v>18360</v>
      </c>
      <c r="C43" s="108" t="s">
        <v>1421</v>
      </c>
      <c r="D43" s="8" t="s">
        <v>9971</v>
      </c>
      <c r="E43" s="543" t="s">
        <v>1497</v>
      </c>
      <c r="F43" s="132" t="s">
        <v>1498</v>
      </c>
      <c r="G43" s="38" t="s">
        <v>10149</v>
      </c>
      <c r="H43" s="108" t="s">
        <v>1423</v>
      </c>
      <c r="I43" s="107"/>
      <c r="J43" s="51"/>
      <c r="K43" s="514" t="s">
        <v>13828</v>
      </c>
      <c r="L43" s="38"/>
      <c r="M43" s="8" t="s">
        <v>21</v>
      </c>
      <c r="N43" s="83" t="s">
        <v>4305</v>
      </c>
      <c r="O43" s="8"/>
      <c r="P43" s="73"/>
    </row>
    <row r="44" spans="1:16" ht="15" customHeight="1">
      <c r="A44" s="51">
        <v>41</v>
      </c>
      <c r="B44" s="51" t="s">
        <v>18360</v>
      </c>
      <c r="C44" s="108" t="s">
        <v>1424</v>
      </c>
      <c r="D44" s="8" t="s">
        <v>9971</v>
      </c>
      <c r="E44" s="543"/>
      <c r="F44" s="31" t="s">
        <v>6546</v>
      </c>
      <c r="G44" s="38" t="s">
        <v>10150</v>
      </c>
      <c r="H44" s="108" t="s">
        <v>1425</v>
      </c>
      <c r="I44" s="107"/>
      <c r="J44" s="51"/>
      <c r="K44" s="514" t="s">
        <v>13828</v>
      </c>
      <c r="L44" s="38"/>
      <c r="M44" s="8" t="s">
        <v>21</v>
      </c>
      <c r="N44" s="83" t="s">
        <v>4305</v>
      </c>
      <c r="O44" s="8"/>
      <c r="P44" s="73"/>
    </row>
    <row r="45" spans="1:16" ht="15" customHeight="1">
      <c r="A45" s="51">
        <v>42</v>
      </c>
      <c r="B45" s="51" t="s">
        <v>18360</v>
      </c>
      <c r="C45" s="108" t="s">
        <v>1426</v>
      </c>
      <c r="D45" s="8" t="s">
        <v>9971</v>
      </c>
      <c r="E45" s="543" t="s">
        <v>9954</v>
      </c>
      <c r="F45" s="132" t="s">
        <v>9955</v>
      </c>
      <c r="G45" s="38" t="s">
        <v>10151</v>
      </c>
      <c r="H45" s="108" t="s">
        <v>1428</v>
      </c>
      <c r="I45" s="107"/>
      <c r="J45" s="51"/>
      <c r="K45" s="514" t="s">
        <v>13828</v>
      </c>
      <c r="L45" s="38"/>
      <c r="M45" s="8" t="s">
        <v>21</v>
      </c>
      <c r="N45" s="83" t="s">
        <v>4305</v>
      </c>
      <c r="O45" s="8"/>
      <c r="P45" s="73"/>
    </row>
    <row r="46" spans="1:16" ht="15" customHeight="1">
      <c r="A46" s="51">
        <v>43</v>
      </c>
      <c r="B46" s="51" t="s">
        <v>18360</v>
      </c>
      <c r="C46" s="108" t="s">
        <v>1429</v>
      </c>
      <c r="D46" s="8" t="s">
        <v>9971</v>
      </c>
      <c r="E46" s="543" t="s">
        <v>9952</v>
      </c>
      <c r="F46" s="132" t="s">
        <v>9953</v>
      </c>
      <c r="G46" s="38" t="s">
        <v>10152</v>
      </c>
      <c r="H46" s="108" t="s">
        <v>1430</v>
      </c>
      <c r="I46" s="107"/>
      <c r="J46" s="51"/>
      <c r="K46" s="514" t="s">
        <v>13828</v>
      </c>
      <c r="L46" s="38"/>
      <c r="M46" s="8" t="s">
        <v>21</v>
      </c>
      <c r="N46" s="83" t="s">
        <v>4305</v>
      </c>
      <c r="O46" s="8"/>
      <c r="P46" s="73"/>
    </row>
    <row r="47" spans="1:16" ht="15" customHeight="1">
      <c r="A47" s="51">
        <v>44</v>
      </c>
      <c r="B47" s="51" t="s">
        <v>18360</v>
      </c>
      <c r="C47" s="108" t="s">
        <v>1431</v>
      </c>
      <c r="D47" s="8" t="s">
        <v>9971</v>
      </c>
      <c r="E47" s="543" t="s">
        <v>9956</v>
      </c>
      <c r="F47" s="132" t="s">
        <v>9957</v>
      </c>
      <c r="G47" s="8" t="s">
        <v>10153</v>
      </c>
      <c r="H47" s="108" t="s">
        <v>1432</v>
      </c>
      <c r="I47" s="107"/>
      <c r="J47" s="51"/>
      <c r="K47" s="514" t="s">
        <v>13828</v>
      </c>
      <c r="L47" s="38"/>
      <c r="M47" s="8" t="s">
        <v>21</v>
      </c>
      <c r="N47" s="83" t="s">
        <v>4305</v>
      </c>
      <c r="O47" s="8"/>
      <c r="P47" s="73"/>
    </row>
    <row r="48" spans="1:16" ht="15" customHeight="1">
      <c r="A48" s="51">
        <v>45</v>
      </c>
      <c r="B48" s="51" t="s">
        <v>18360</v>
      </c>
      <c r="C48" s="108" t="s">
        <v>1433</v>
      </c>
      <c r="D48" s="8" t="s">
        <v>9971</v>
      </c>
      <c r="E48" s="543" t="s">
        <v>9958</v>
      </c>
      <c r="F48" s="132" t="s">
        <v>9959</v>
      </c>
      <c r="G48" s="8" t="s">
        <v>10154</v>
      </c>
      <c r="H48" s="108" t="s">
        <v>1434</v>
      </c>
      <c r="I48" s="107"/>
      <c r="J48" s="51"/>
      <c r="K48" s="514" t="s">
        <v>13828</v>
      </c>
      <c r="L48" s="38"/>
      <c r="M48" s="8" t="s">
        <v>21</v>
      </c>
      <c r="N48" s="83" t="s">
        <v>4305</v>
      </c>
      <c r="O48" s="8"/>
      <c r="P48" s="73"/>
    </row>
    <row r="49" spans="1:16" ht="15" customHeight="1">
      <c r="A49" s="51">
        <v>46</v>
      </c>
      <c r="B49" s="51" t="s">
        <v>18360</v>
      </c>
      <c r="C49" s="108" t="s">
        <v>1435</v>
      </c>
      <c r="D49" s="8" t="s">
        <v>9971</v>
      </c>
      <c r="E49" s="543"/>
      <c r="F49" s="146" t="s">
        <v>6547</v>
      </c>
      <c r="G49" s="8" t="s">
        <v>10155</v>
      </c>
      <c r="H49" s="108" t="s">
        <v>1436</v>
      </c>
      <c r="I49" s="107"/>
      <c r="J49" s="51"/>
      <c r="K49" s="514" t="s">
        <v>13828</v>
      </c>
      <c r="L49" s="38"/>
      <c r="M49" s="8" t="s">
        <v>22</v>
      </c>
      <c r="N49" s="83" t="s">
        <v>4305</v>
      </c>
      <c r="O49" s="8" t="s">
        <v>17668</v>
      </c>
      <c r="P49" s="73"/>
    </row>
    <row r="50" spans="1:16" ht="15" customHeight="1">
      <c r="A50" s="51">
        <v>47</v>
      </c>
      <c r="B50" s="51" t="s">
        <v>18360</v>
      </c>
      <c r="C50" s="108" t="s">
        <v>1437</v>
      </c>
      <c r="D50" s="8" t="s">
        <v>9971</v>
      </c>
      <c r="E50" s="543"/>
      <c r="F50" s="146" t="s">
        <v>6548</v>
      </c>
      <c r="G50" s="8" t="s">
        <v>10156</v>
      </c>
      <c r="H50" s="108" t="s">
        <v>1439</v>
      </c>
      <c r="I50" s="107"/>
      <c r="J50" s="51"/>
      <c r="K50" s="514" t="s">
        <v>13828</v>
      </c>
      <c r="L50" s="38"/>
      <c r="M50" s="8" t="s">
        <v>22</v>
      </c>
      <c r="N50" s="83" t="s">
        <v>4305</v>
      </c>
      <c r="O50" s="8" t="s">
        <v>18470</v>
      </c>
      <c r="P50" s="73"/>
    </row>
    <row r="51" spans="1:16" ht="15" customHeight="1">
      <c r="A51" s="51">
        <v>48</v>
      </c>
      <c r="B51" s="51" t="s">
        <v>18360</v>
      </c>
      <c r="C51" s="108" t="s">
        <v>1440</v>
      </c>
      <c r="D51" s="8" t="s">
        <v>9971</v>
      </c>
      <c r="E51" s="543"/>
      <c r="F51" s="146" t="s">
        <v>6549</v>
      </c>
      <c r="G51" s="8" t="s">
        <v>10157</v>
      </c>
      <c r="H51" s="108" t="s">
        <v>1442</v>
      </c>
      <c r="I51" s="107"/>
      <c r="J51" s="51"/>
      <c r="K51" s="514" t="s">
        <v>13828</v>
      </c>
      <c r="L51" s="38"/>
      <c r="M51" s="8" t="s">
        <v>22</v>
      </c>
      <c r="N51" s="83" t="s">
        <v>4305</v>
      </c>
      <c r="O51" s="8" t="s">
        <v>17676</v>
      </c>
      <c r="P51" s="73"/>
    </row>
    <row r="52" spans="1:16" ht="15" customHeight="1">
      <c r="A52" s="51">
        <v>49</v>
      </c>
      <c r="B52" s="51" t="s">
        <v>18360</v>
      </c>
      <c r="C52" s="108" t="s">
        <v>1312</v>
      </c>
      <c r="D52" s="8" t="s">
        <v>9971</v>
      </c>
      <c r="E52" s="179" t="s">
        <v>9968</v>
      </c>
      <c r="F52" s="228" t="s">
        <v>9969</v>
      </c>
      <c r="G52" s="8" t="s">
        <v>10158</v>
      </c>
      <c r="H52" s="617" t="s">
        <v>1444</v>
      </c>
      <c r="I52" s="107"/>
      <c r="J52" s="51"/>
      <c r="K52" s="514" t="s">
        <v>13828</v>
      </c>
      <c r="L52" s="38"/>
      <c r="M52" s="8" t="s">
        <v>22</v>
      </c>
      <c r="N52" s="83" t="s">
        <v>4305</v>
      </c>
      <c r="O52" s="123" t="s">
        <v>18422</v>
      </c>
      <c r="P52" s="73"/>
    </row>
    <row r="53" spans="1:16" ht="15" customHeight="1">
      <c r="A53" s="51">
        <v>50</v>
      </c>
      <c r="B53" s="51" t="s">
        <v>18360</v>
      </c>
      <c r="C53" s="108" t="s">
        <v>1445</v>
      </c>
      <c r="D53" s="8" t="s">
        <v>9971</v>
      </c>
      <c r="E53" s="543"/>
      <c r="F53" s="146" t="s">
        <v>6550</v>
      </c>
      <c r="G53" s="8" t="s">
        <v>10159</v>
      </c>
      <c r="H53" s="617" t="s">
        <v>1446</v>
      </c>
      <c r="I53" s="107"/>
      <c r="J53" s="51"/>
      <c r="K53" s="514" t="s">
        <v>13828</v>
      </c>
      <c r="L53" s="38">
        <v>6750</v>
      </c>
      <c r="M53" s="8" t="s">
        <v>21</v>
      </c>
      <c r="N53" s="83" t="s">
        <v>4305</v>
      </c>
      <c r="O53" s="51"/>
      <c r="P53" s="73"/>
    </row>
    <row r="54" spans="1:16" ht="15" customHeight="1">
      <c r="A54" s="51">
        <v>51</v>
      </c>
      <c r="B54" s="51" t="s">
        <v>18360</v>
      </c>
      <c r="C54" s="108" t="s">
        <v>1447</v>
      </c>
      <c r="D54" s="8" t="s">
        <v>9971</v>
      </c>
      <c r="E54" s="543"/>
      <c r="F54" s="146" t="s">
        <v>6551</v>
      </c>
      <c r="G54" s="8" t="s">
        <v>10160</v>
      </c>
      <c r="H54" s="617" t="s">
        <v>1448</v>
      </c>
      <c r="I54" s="107"/>
      <c r="J54" s="51"/>
      <c r="K54" s="514" t="s">
        <v>13828</v>
      </c>
      <c r="L54" s="38"/>
      <c r="M54" s="8" t="s">
        <v>22</v>
      </c>
      <c r="N54" s="83" t="s">
        <v>4305</v>
      </c>
      <c r="O54" s="51" t="s">
        <v>17682</v>
      </c>
      <c r="P54" s="73"/>
    </row>
    <row r="55" spans="1:16" ht="15" customHeight="1">
      <c r="A55" s="51">
        <v>52</v>
      </c>
      <c r="B55" s="51" t="s">
        <v>18360</v>
      </c>
      <c r="C55" s="108" t="s">
        <v>1449</v>
      </c>
      <c r="D55" s="8" t="s">
        <v>9971</v>
      </c>
      <c r="E55" s="543"/>
      <c r="F55" s="146" t="s">
        <v>6552</v>
      </c>
      <c r="G55" s="8" t="s">
        <v>10161</v>
      </c>
      <c r="H55" s="617" t="s">
        <v>1450</v>
      </c>
      <c r="I55" s="107"/>
      <c r="J55" s="51"/>
      <c r="K55" s="514" t="s">
        <v>13828</v>
      </c>
      <c r="L55" s="38"/>
      <c r="M55" s="8" t="s">
        <v>21</v>
      </c>
      <c r="N55" s="83" t="s">
        <v>4305</v>
      </c>
      <c r="O55" s="51" t="s">
        <v>17683</v>
      </c>
      <c r="P55" s="73"/>
    </row>
    <row r="56" spans="1:16" ht="15" customHeight="1">
      <c r="A56" s="51">
        <v>53</v>
      </c>
      <c r="B56" s="51" t="s">
        <v>18360</v>
      </c>
      <c r="C56" s="108" t="s">
        <v>1451</v>
      </c>
      <c r="D56" s="8" t="s">
        <v>9971</v>
      </c>
      <c r="E56" s="543"/>
      <c r="F56" s="146" t="s">
        <v>6553</v>
      </c>
      <c r="G56" s="8" t="s">
        <v>10162</v>
      </c>
      <c r="H56" s="617" t="s">
        <v>1453</v>
      </c>
      <c r="I56" s="107"/>
      <c r="J56" s="51"/>
      <c r="K56" s="514" t="s">
        <v>13828</v>
      </c>
      <c r="L56" s="38">
        <v>6751</v>
      </c>
      <c r="M56" s="8" t="s">
        <v>22</v>
      </c>
      <c r="N56" s="83" t="s">
        <v>4305</v>
      </c>
      <c r="O56" s="123"/>
      <c r="P56" s="73"/>
    </row>
    <row r="57" spans="1:16" ht="15" customHeight="1">
      <c r="A57" s="51">
        <v>54</v>
      </c>
      <c r="B57" s="51" t="s">
        <v>18360</v>
      </c>
      <c r="C57" s="108" t="s">
        <v>1454</v>
      </c>
      <c r="D57" s="8" t="s">
        <v>9971</v>
      </c>
      <c r="E57" s="543"/>
      <c r="F57" s="146" t="s">
        <v>6554</v>
      </c>
      <c r="G57" s="8" t="s">
        <v>10163</v>
      </c>
      <c r="H57" s="617" t="s">
        <v>1456</v>
      </c>
      <c r="I57" s="107"/>
      <c r="J57" s="51"/>
      <c r="K57" s="514" t="s">
        <v>13828</v>
      </c>
      <c r="L57" s="38"/>
      <c r="M57" s="8" t="s">
        <v>22</v>
      </c>
      <c r="N57" s="83" t="s">
        <v>4305</v>
      </c>
      <c r="O57" s="51"/>
      <c r="P57" s="73"/>
    </row>
    <row r="58" spans="1:16" ht="15" customHeight="1">
      <c r="A58" s="51">
        <v>55</v>
      </c>
      <c r="B58" s="51" t="s">
        <v>18360</v>
      </c>
      <c r="C58" s="108" t="s">
        <v>1457</v>
      </c>
      <c r="D58" s="8" t="s">
        <v>9971</v>
      </c>
      <c r="E58" s="543"/>
      <c r="F58" s="146" t="s">
        <v>6555</v>
      </c>
      <c r="G58" s="8" t="s">
        <v>10164</v>
      </c>
      <c r="H58" s="617" t="s">
        <v>1459</v>
      </c>
      <c r="I58" s="107"/>
      <c r="J58" s="51"/>
      <c r="K58" s="514" t="s">
        <v>13828</v>
      </c>
      <c r="L58" s="38">
        <v>6753</v>
      </c>
      <c r="M58" s="8" t="s">
        <v>22</v>
      </c>
      <c r="N58" s="83" t="s">
        <v>4305</v>
      </c>
      <c r="O58" s="51"/>
      <c r="P58" s="73"/>
    </row>
    <row r="59" spans="1:16" ht="15" customHeight="1">
      <c r="A59" s="51">
        <v>56</v>
      </c>
      <c r="B59" s="51" t="s">
        <v>18360</v>
      </c>
      <c r="C59" s="108" t="s">
        <v>1460</v>
      </c>
      <c r="D59" s="8" t="s">
        <v>9971</v>
      </c>
      <c r="E59" s="543"/>
      <c r="F59" s="146" t="s">
        <v>6556</v>
      </c>
      <c r="G59" s="8" t="s">
        <v>10165</v>
      </c>
      <c r="H59" s="617" t="s">
        <v>1462</v>
      </c>
      <c r="I59" s="107"/>
      <c r="J59" s="51"/>
      <c r="K59" s="514" t="s">
        <v>13828</v>
      </c>
      <c r="L59" s="38">
        <v>6752</v>
      </c>
      <c r="M59" s="8" t="s">
        <v>22</v>
      </c>
      <c r="N59" s="83" t="s">
        <v>4305</v>
      </c>
      <c r="O59" s="51" t="s">
        <v>18424</v>
      </c>
      <c r="P59" s="73"/>
    </row>
    <row r="60" spans="1:16" ht="15" customHeight="1">
      <c r="A60" s="51">
        <v>57</v>
      </c>
      <c r="B60" s="51" t="s">
        <v>18360</v>
      </c>
      <c r="C60" s="108" t="s">
        <v>1463</v>
      </c>
      <c r="D60" s="8" t="s">
        <v>9971</v>
      </c>
      <c r="E60" s="618"/>
      <c r="F60" s="146" t="s">
        <v>6557</v>
      </c>
      <c r="G60" s="8" t="s">
        <v>10166</v>
      </c>
      <c r="H60" s="108" t="s">
        <v>1464</v>
      </c>
      <c r="I60" s="107"/>
      <c r="J60" s="51"/>
      <c r="K60" s="514" t="s">
        <v>13828</v>
      </c>
      <c r="L60" s="38"/>
      <c r="M60" s="8" t="s">
        <v>22</v>
      </c>
      <c r="N60" s="83" t="s">
        <v>4305</v>
      </c>
      <c r="O60" s="258"/>
      <c r="P60" s="73"/>
    </row>
    <row r="61" spans="1:16" ht="15" customHeight="1">
      <c r="A61" s="51">
        <v>58</v>
      </c>
      <c r="B61" s="51" t="s">
        <v>18360</v>
      </c>
      <c r="C61" s="108" t="s">
        <v>1465</v>
      </c>
      <c r="D61" s="8" t="s">
        <v>9971</v>
      </c>
      <c r="E61" s="543" t="s">
        <v>9960</v>
      </c>
      <c r="F61" s="132" t="s">
        <v>9961</v>
      </c>
      <c r="G61" s="38" t="s">
        <v>10082</v>
      </c>
      <c r="H61" s="108" t="s">
        <v>1467</v>
      </c>
      <c r="I61" s="107"/>
      <c r="J61" s="51"/>
      <c r="K61" s="514" t="s">
        <v>13828</v>
      </c>
      <c r="L61" s="38"/>
      <c r="M61" s="8" t="s">
        <v>21</v>
      </c>
      <c r="N61" s="83" t="s">
        <v>2981</v>
      </c>
      <c r="O61" s="36"/>
      <c r="P61" s="73"/>
    </row>
    <row r="62" spans="1:16" ht="15" customHeight="1">
      <c r="A62" s="51">
        <v>59</v>
      </c>
      <c r="B62" s="51" t="s">
        <v>18360</v>
      </c>
      <c r="C62" s="108" t="s">
        <v>1468</v>
      </c>
      <c r="D62" s="8" t="s">
        <v>9971</v>
      </c>
      <c r="E62" s="543"/>
      <c r="F62" s="146" t="s">
        <v>6558</v>
      </c>
      <c r="G62" s="8" t="s">
        <v>10167</v>
      </c>
      <c r="H62" s="108" t="s">
        <v>1469</v>
      </c>
      <c r="I62" s="107"/>
      <c r="J62" s="51"/>
      <c r="K62" s="514" t="s">
        <v>13828</v>
      </c>
      <c r="L62" s="38"/>
      <c r="M62" s="8" t="s">
        <v>22</v>
      </c>
      <c r="N62" s="83" t="s">
        <v>4305</v>
      </c>
      <c r="O62" s="258" t="s">
        <v>18471</v>
      </c>
      <c r="P62" s="73"/>
    </row>
    <row r="63" spans="1:16" ht="15" customHeight="1">
      <c r="A63" s="51">
        <v>60</v>
      </c>
      <c r="B63" s="51" t="s">
        <v>18360</v>
      </c>
      <c r="C63" s="108" t="s">
        <v>1470</v>
      </c>
      <c r="D63" s="8" t="s">
        <v>9971</v>
      </c>
      <c r="E63" s="543" t="s">
        <v>9962</v>
      </c>
      <c r="F63" s="132" t="s">
        <v>1471</v>
      </c>
      <c r="G63" s="38" t="s">
        <v>10173</v>
      </c>
      <c r="H63" s="108" t="s">
        <v>1472</v>
      </c>
      <c r="I63" s="107"/>
      <c r="J63" s="51"/>
      <c r="K63" s="514" t="s">
        <v>13828</v>
      </c>
      <c r="L63" s="38"/>
      <c r="M63" s="8" t="s">
        <v>21</v>
      </c>
      <c r="N63" s="83" t="s">
        <v>2981</v>
      </c>
      <c r="O63" s="36"/>
      <c r="P63" s="73"/>
    </row>
    <row r="64" spans="1:16" ht="15" customHeight="1">
      <c r="A64" s="51">
        <v>61</v>
      </c>
      <c r="B64" s="51" t="s">
        <v>18360</v>
      </c>
      <c r="C64" s="108" t="s">
        <v>1473</v>
      </c>
      <c r="D64" s="8" t="s">
        <v>9971</v>
      </c>
      <c r="E64" s="543"/>
      <c r="F64" s="83" t="s">
        <v>6559</v>
      </c>
      <c r="G64" s="8" t="s">
        <v>10168</v>
      </c>
      <c r="H64" s="108" t="s">
        <v>1474</v>
      </c>
      <c r="I64" s="107"/>
      <c r="J64" s="51"/>
      <c r="K64" s="514" t="s">
        <v>13828</v>
      </c>
      <c r="L64" s="38"/>
      <c r="M64" s="8" t="s">
        <v>21</v>
      </c>
      <c r="N64" s="83" t="s">
        <v>4305</v>
      </c>
      <c r="O64" s="8"/>
      <c r="P64" s="73"/>
    </row>
    <row r="65" spans="1:16" ht="15" customHeight="1">
      <c r="A65" s="51">
        <v>62</v>
      </c>
      <c r="B65" s="51" t="s">
        <v>18360</v>
      </c>
      <c r="C65" s="108" t="s">
        <v>1475</v>
      </c>
      <c r="D65" s="8" t="s">
        <v>9971</v>
      </c>
      <c r="E65" s="123"/>
      <c r="F65" s="146" t="s">
        <v>6560</v>
      </c>
      <c r="G65" s="8" t="s">
        <v>10169</v>
      </c>
      <c r="H65" s="184" t="s">
        <v>1476</v>
      </c>
      <c r="I65" s="107"/>
      <c r="J65" s="51"/>
      <c r="K65" s="514" t="s">
        <v>13828</v>
      </c>
      <c r="L65" s="38"/>
      <c r="M65" s="8" t="s">
        <v>21</v>
      </c>
      <c r="N65" s="83" t="s">
        <v>4305</v>
      </c>
      <c r="O65" s="8"/>
      <c r="P65" s="73"/>
    </row>
    <row r="66" spans="1:16" ht="15" customHeight="1">
      <c r="A66" s="51">
        <v>63</v>
      </c>
      <c r="B66" s="51" t="s">
        <v>18360</v>
      </c>
      <c r="C66" s="108" t="s">
        <v>1477</v>
      </c>
      <c r="D66" s="8" t="s">
        <v>9971</v>
      </c>
      <c r="E66" s="543"/>
      <c r="F66" s="83" t="s">
        <v>6561</v>
      </c>
      <c r="G66" s="8" t="s">
        <v>10170</v>
      </c>
      <c r="H66" s="108" t="s">
        <v>1478</v>
      </c>
      <c r="I66" s="107"/>
      <c r="J66" s="51"/>
      <c r="K66" s="514" t="s">
        <v>13828</v>
      </c>
      <c r="L66" s="38"/>
      <c r="M66" s="8" t="s">
        <v>21</v>
      </c>
      <c r="N66" s="83" t="s">
        <v>4305</v>
      </c>
      <c r="O66" s="8"/>
      <c r="P66" s="73"/>
    </row>
    <row r="67" spans="1:16" ht="15" customHeight="1">
      <c r="A67" s="51">
        <v>64</v>
      </c>
      <c r="B67" s="51" t="s">
        <v>18360</v>
      </c>
      <c r="C67" s="108" t="s">
        <v>1479</v>
      </c>
      <c r="D67" s="8" t="s">
        <v>9971</v>
      </c>
      <c r="E67" s="543"/>
      <c r="F67" s="8" t="s">
        <v>6562</v>
      </c>
      <c r="G67" s="67" t="s">
        <v>10171</v>
      </c>
      <c r="H67" s="273" t="s">
        <v>1480</v>
      </c>
      <c r="I67" s="51"/>
      <c r="J67" s="51"/>
      <c r="K67" s="514" t="s">
        <v>13828</v>
      </c>
      <c r="L67" s="38"/>
      <c r="M67" s="8" t="s">
        <v>21</v>
      </c>
      <c r="N67" s="83" t="s">
        <v>4305</v>
      </c>
      <c r="O67" s="8"/>
      <c r="P67" s="73"/>
    </row>
    <row r="68" spans="1:16" ht="15" customHeight="1">
      <c r="A68" s="51">
        <v>65</v>
      </c>
      <c r="B68" s="51" t="s">
        <v>18360</v>
      </c>
      <c r="C68" s="67" t="s">
        <v>6564</v>
      </c>
      <c r="D68" s="8" t="s">
        <v>9971</v>
      </c>
      <c r="E68" s="619"/>
      <c r="F68" s="8" t="s">
        <v>6563</v>
      </c>
      <c r="G68" s="67" t="s">
        <v>10172</v>
      </c>
      <c r="H68" s="8" t="s">
        <v>6565</v>
      </c>
      <c r="I68" s="51"/>
      <c r="J68" s="51"/>
      <c r="K68" s="514" t="s">
        <v>13828</v>
      </c>
      <c r="L68" s="38"/>
      <c r="M68" s="8" t="s">
        <v>21</v>
      </c>
      <c r="N68" s="83" t="s">
        <v>4305</v>
      </c>
      <c r="O68" s="105"/>
      <c r="P68" s="73"/>
    </row>
    <row r="69" spans="1:16" ht="15" customHeight="1">
      <c r="A69" s="51">
        <v>66</v>
      </c>
      <c r="B69" s="51" t="s">
        <v>18360</v>
      </c>
      <c r="C69" s="133" t="s">
        <v>1454</v>
      </c>
      <c r="D69" s="8" t="s">
        <v>9971</v>
      </c>
      <c r="E69" s="133" t="s">
        <v>4236</v>
      </c>
      <c r="F69" s="8" t="s">
        <v>1455</v>
      </c>
      <c r="G69" s="124" t="s">
        <v>10083</v>
      </c>
      <c r="H69" s="44" t="s">
        <v>4238</v>
      </c>
      <c r="I69" s="51" t="str">
        <f t="shared" ref="I69:I82" si="0">LEFT(J69,7)</f>
        <v>DYE3757</v>
      </c>
      <c r="J69" s="8" t="s">
        <v>4237</v>
      </c>
      <c r="K69" s="125" t="s">
        <v>4304</v>
      </c>
      <c r="L69" s="38"/>
      <c r="M69" s="8" t="s">
        <v>21</v>
      </c>
      <c r="N69" s="83" t="s">
        <v>2981</v>
      </c>
      <c r="O69" s="38" t="s">
        <v>18423</v>
      </c>
      <c r="P69" s="73"/>
    </row>
    <row r="70" spans="1:16" ht="15" customHeight="1">
      <c r="A70" s="51">
        <v>67</v>
      </c>
      <c r="B70" s="51" t="s">
        <v>18360</v>
      </c>
      <c r="C70" s="133" t="s">
        <v>1431</v>
      </c>
      <c r="D70" s="8" t="s">
        <v>9971</v>
      </c>
      <c r="E70" s="124" t="s">
        <v>4240</v>
      </c>
      <c r="F70" s="133" t="s">
        <v>4239</v>
      </c>
      <c r="G70" s="124" t="s">
        <v>10084</v>
      </c>
      <c r="H70" s="44" t="s">
        <v>4242</v>
      </c>
      <c r="I70" s="51" t="str">
        <f t="shared" si="0"/>
        <v>DYE3769</v>
      </c>
      <c r="J70" s="8" t="s">
        <v>4241</v>
      </c>
      <c r="K70" s="125" t="s">
        <v>4304</v>
      </c>
      <c r="L70" s="38"/>
      <c r="M70" s="8" t="s">
        <v>21</v>
      </c>
      <c r="N70" s="83" t="s">
        <v>2981</v>
      </c>
      <c r="O70" s="38" t="s">
        <v>18432</v>
      </c>
      <c r="P70" s="73"/>
    </row>
    <row r="71" spans="1:16" ht="15" customHeight="1">
      <c r="A71" s="51">
        <v>68</v>
      </c>
      <c r="B71" s="51" t="s">
        <v>18360</v>
      </c>
      <c r="C71" s="133" t="s">
        <v>4243</v>
      </c>
      <c r="D71" s="8" t="s">
        <v>9971</v>
      </c>
      <c r="E71" s="133" t="s">
        <v>4245</v>
      </c>
      <c r="F71" s="133" t="s">
        <v>4244</v>
      </c>
      <c r="G71" s="124" t="s">
        <v>10085</v>
      </c>
      <c r="H71" s="44" t="s">
        <v>4247</v>
      </c>
      <c r="I71" s="51" t="str">
        <f t="shared" si="0"/>
        <v>DYE3777</v>
      </c>
      <c r="J71" s="8" t="s">
        <v>4246</v>
      </c>
      <c r="K71" s="125" t="s">
        <v>4304</v>
      </c>
      <c r="L71" s="38"/>
      <c r="M71" s="8" t="s">
        <v>21</v>
      </c>
      <c r="N71" s="83" t="s">
        <v>2981</v>
      </c>
      <c r="O71" s="38"/>
      <c r="P71" s="73"/>
    </row>
    <row r="72" spans="1:16" ht="15" customHeight="1">
      <c r="A72" s="51">
        <v>69</v>
      </c>
      <c r="B72" s="51" t="s">
        <v>18360</v>
      </c>
      <c r="C72" s="133" t="s">
        <v>4243</v>
      </c>
      <c r="D72" s="8" t="s">
        <v>9971</v>
      </c>
      <c r="E72" s="133" t="s">
        <v>4249</v>
      </c>
      <c r="F72" s="133" t="s">
        <v>4248</v>
      </c>
      <c r="G72" s="124" t="s">
        <v>10086</v>
      </c>
      <c r="H72" s="44" t="s">
        <v>4251</v>
      </c>
      <c r="I72" s="51" t="str">
        <f t="shared" si="0"/>
        <v>DYE3778</v>
      </c>
      <c r="J72" s="8" t="s">
        <v>4250</v>
      </c>
      <c r="K72" s="125" t="s">
        <v>4304</v>
      </c>
      <c r="L72" s="38"/>
      <c r="M72" s="8" t="s">
        <v>21</v>
      </c>
      <c r="N72" s="83" t="s">
        <v>2981</v>
      </c>
      <c r="O72" s="38" t="s">
        <v>18422</v>
      </c>
      <c r="P72" s="73"/>
    </row>
    <row r="73" spans="1:16" ht="15" customHeight="1">
      <c r="A73" s="51">
        <v>70</v>
      </c>
      <c r="B73" s="51" t="s">
        <v>18360</v>
      </c>
      <c r="C73" s="133" t="s">
        <v>4252</v>
      </c>
      <c r="D73" s="8" t="s">
        <v>9971</v>
      </c>
      <c r="E73" s="133" t="s">
        <v>4254</v>
      </c>
      <c r="F73" s="133" t="s">
        <v>4253</v>
      </c>
      <c r="G73" s="124" t="s">
        <v>10087</v>
      </c>
      <c r="H73" s="44" t="s">
        <v>4256</v>
      </c>
      <c r="I73" s="51" t="str">
        <f t="shared" si="0"/>
        <v>DYE3786</v>
      </c>
      <c r="J73" s="8" t="s">
        <v>4255</v>
      </c>
      <c r="K73" s="125" t="s">
        <v>4304</v>
      </c>
      <c r="L73" s="38"/>
      <c r="M73" s="8" t="s">
        <v>21</v>
      </c>
      <c r="N73" s="83" t="s">
        <v>2981</v>
      </c>
      <c r="O73" s="38"/>
      <c r="P73" s="73"/>
    </row>
    <row r="74" spans="1:16" ht="15" customHeight="1">
      <c r="A74" s="51">
        <v>71</v>
      </c>
      <c r="B74" s="51" t="s">
        <v>18360</v>
      </c>
      <c r="C74" s="133" t="s">
        <v>1316</v>
      </c>
      <c r="D74" s="8" t="s">
        <v>9971</v>
      </c>
      <c r="E74" s="133" t="s">
        <v>4258</v>
      </c>
      <c r="F74" s="133" t="s">
        <v>4257</v>
      </c>
      <c r="G74" s="124" t="s">
        <v>10088</v>
      </c>
      <c r="H74" s="44" t="s">
        <v>4260</v>
      </c>
      <c r="I74" s="51" t="str">
        <f t="shared" si="0"/>
        <v>DYE3791</v>
      </c>
      <c r="J74" s="8" t="s">
        <v>4259</v>
      </c>
      <c r="K74" s="125" t="s">
        <v>4304</v>
      </c>
      <c r="L74" s="38"/>
      <c r="M74" s="8" t="s">
        <v>21</v>
      </c>
      <c r="N74" s="83" t="s">
        <v>2981</v>
      </c>
      <c r="O74" s="38"/>
      <c r="P74" s="73"/>
    </row>
    <row r="75" spans="1:16" ht="15" customHeight="1">
      <c r="A75" s="51">
        <v>72</v>
      </c>
      <c r="B75" s="51" t="s">
        <v>18360</v>
      </c>
      <c r="C75" s="133" t="s">
        <v>4261</v>
      </c>
      <c r="D75" s="8" t="s">
        <v>9971</v>
      </c>
      <c r="E75" s="133" t="s">
        <v>4263</v>
      </c>
      <c r="F75" s="133" t="s">
        <v>4262</v>
      </c>
      <c r="G75" s="124" t="s">
        <v>10089</v>
      </c>
      <c r="H75" s="44" t="s">
        <v>4265</v>
      </c>
      <c r="I75" s="51" t="str">
        <f t="shared" si="0"/>
        <v>DYE3805</v>
      </c>
      <c r="J75" s="8" t="s">
        <v>4264</v>
      </c>
      <c r="K75" s="125" t="s">
        <v>4304</v>
      </c>
      <c r="L75" s="38"/>
      <c r="M75" s="8" t="s">
        <v>21</v>
      </c>
      <c r="N75" s="83" t="s">
        <v>2981</v>
      </c>
      <c r="O75" s="38"/>
      <c r="P75" s="73"/>
    </row>
    <row r="76" spans="1:16" ht="15" customHeight="1">
      <c r="A76" s="51">
        <v>73</v>
      </c>
      <c r="B76" s="51" t="s">
        <v>18360</v>
      </c>
      <c r="C76" s="133" t="s">
        <v>4267</v>
      </c>
      <c r="D76" s="8" t="s">
        <v>9971</v>
      </c>
      <c r="E76" s="133" t="s">
        <v>4269</v>
      </c>
      <c r="F76" s="133" t="s">
        <v>4268</v>
      </c>
      <c r="G76" s="124" t="s">
        <v>10090</v>
      </c>
      <c r="H76" s="44" t="s">
        <v>4271</v>
      </c>
      <c r="I76" s="51" t="str">
        <f t="shared" si="0"/>
        <v>DYE3813</v>
      </c>
      <c r="J76" s="8" t="s">
        <v>4270</v>
      </c>
      <c r="K76" s="125" t="s">
        <v>4304</v>
      </c>
      <c r="L76" s="38"/>
      <c r="M76" s="8" t="s">
        <v>21</v>
      </c>
      <c r="N76" s="83" t="s">
        <v>2981</v>
      </c>
      <c r="O76" s="38"/>
      <c r="P76" s="73"/>
    </row>
    <row r="77" spans="1:16" ht="15" customHeight="1">
      <c r="A77" s="51">
        <v>74</v>
      </c>
      <c r="B77" s="51" t="s">
        <v>18360</v>
      </c>
      <c r="C77" s="133" t="s">
        <v>4272</v>
      </c>
      <c r="D77" s="8" t="s">
        <v>9971</v>
      </c>
      <c r="E77" s="133" t="s">
        <v>4274</v>
      </c>
      <c r="F77" s="133" t="s">
        <v>4273</v>
      </c>
      <c r="G77" s="124" t="s">
        <v>10091</v>
      </c>
      <c r="H77" s="44" t="s">
        <v>4276</v>
      </c>
      <c r="I77" s="51" t="str">
        <f t="shared" si="0"/>
        <v>DYE3823</v>
      </c>
      <c r="J77" s="8" t="s">
        <v>4275</v>
      </c>
      <c r="K77" s="125" t="s">
        <v>4304</v>
      </c>
      <c r="L77" s="38"/>
      <c r="M77" s="8" t="s">
        <v>21</v>
      </c>
      <c r="N77" s="83" t="s">
        <v>2981</v>
      </c>
      <c r="O77" s="38"/>
      <c r="P77" s="73"/>
    </row>
    <row r="78" spans="1:16" ht="15" customHeight="1">
      <c r="A78" s="51">
        <v>75</v>
      </c>
      <c r="B78" s="51" t="s">
        <v>18360</v>
      </c>
      <c r="C78" s="133" t="s">
        <v>4277</v>
      </c>
      <c r="D78" s="8" t="s">
        <v>9971</v>
      </c>
      <c r="E78" s="133" t="s">
        <v>4279</v>
      </c>
      <c r="F78" s="133" t="s">
        <v>4278</v>
      </c>
      <c r="G78" s="124" t="s">
        <v>10092</v>
      </c>
      <c r="H78" s="44" t="s">
        <v>4281</v>
      </c>
      <c r="I78" s="51" t="str">
        <f t="shared" si="0"/>
        <v>DYE3829</v>
      </c>
      <c r="J78" s="8" t="s">
        <v>4280</v>
      </c>
      <c r="K78" s="125" t="s">
        <v>4304</v>
      </c>
      <c r="L78" s="38"/>
      <c r="M78" s="8" t="s">
        <v>21</v>
      </c>
      <c r="N78" s="83" t="s">
        <v>2981</v>
      </c>
      <c r="O78" s="38"/>
      <c r="P78" s="73"/>
    </row>
    <row r="79" spans="1:16" ht="16" customHeight="1">
      <c r="A79" s="51">
        <v>76</v>
      </c>
      <c r="B79" s="51" t="s">
        <v>18360</v>
      </c>
      <c r="C79" s="133" t="s">
        <v>4282</v>
      </c>
      <c r="D79" s="8" t="s">
        <v>9971</v>
      </c>
      <c r="E79" s="133" t="s">
        <v>4284</v>
      </c>
      <c r="F79" s="133" t="s">
        <v>4283</v>
      </c>
      <c r="G79" s="124" t="s">
        <v>10093</v>
      </c>
      <c r="H79" s="44" t="s">
        <v>4286</v>
      </c>
      <c r="I79" s="51" t="str">
        <f t="shared" si="0"/>
        <v>DYE3831</v>
      </c>
      <c r="J79" s="8" t="s">
        <v>4285</v>
      </c>
      <c r="K79" s="125" t="s">
        <v>4304</v>
      </c>
      <c r="L79" s="38"/>
      <c r="M79" s="8" t="s">
        <v>21</v>
      </c>
      <c r="N79" s="83" t="s">
        <v>2981</v>
      </c>
      <c r="O79" s="38" t="s">
        <v>18429</v>
      </c>
      <c r="P79" s="73"/>
    </row>
    <row r="80" spans="1:16" ht="15" customHeight="1">
      <c r="A80" s="51">
        <v>77</v>
      </c>
      <c r="B80" s="51" t="s">
        <v>18360</v>
      </c>
      <c r="C80" s="133" t="s">
        <v>4287</v>
      </c>
      <c r="D80" s="8" t="s">
        <v>9971</v>
      </c>
      <c r="E80" s="620" t="s">
        <v>4320</v>
      </c>
      <c r="F80" s="133" t="s">
        <v>4288</v>
      </c>
      <c r="G80" s="124" t="s">
        <v>10094</v>
      </c>
      <c r="H80" s="44" t="s">
        <v>4290</v>
      </c>
      <c r="I80" s="51" t="str">
        <f t="shared" si="0"/>
        <v>DYE3841</v>
      </c>
      <c r="J80" s="8" t="s">
        <v>4289</v>
      </c>
      <c r="K80" s="125" t="s">
        <v>4304</v>
      </c>
      <c r="L80" s="38"/>
      <c r="M80" s="8" t="s">
        <v>21</v>
      </c>
      <c r="N80" s="83" t="s">
        <v>2981</v>
      </c>
      <c r="O80" s="38"/>
      <c r="P80" s="73"/>
    </row>
    <row r="81" spans="1:16" ht="15" customHeight="1">
      <c r="A81" s="51">
        <v>78</v>
      </c>
      <c r="B81" s="51" t="s">
        <v>18360</v>
      </c>
      <c r="C81" s="133" t="s">
        <v>4291</v>
      </c>
      <c r="D81" s="8" t="s">
        <v>9971</v>
      </c>
      <c r="E81" s="133" t="s">
        <v>4293</v>
      </c>
      <c r="F81" s="133" t="s">
        <v>4292</v>
      </c>
      <c r="G81" s="124" t="s">
        <v>10095</v>
      </c>
      <c r="H81" s="44" t="s">
        <v>4295</v>
      </c>
      <c r="I81" s="51" t="str">
        <f t="shared" si="0"/>
        <v>DYE3849</v>
      </c>
      <c r="J81" s="8" t="s">
        <v>4294</v>
      </c>
      <c r="K81" s="125" t="s">
        <v>4304</v>
      </c>
      <c r="L81" s="38"/>
      <c r="M81" s="8" t="s">
        <v>21</v>
      </c>
      <c r="N81" s="83" t="s">
        <v>2981</v>
      </c>
      <c r="O81" s="38" t="s">
        <v>22926</v>
      </c>
      <c r="P81" s="73"/>
    </row>
    <row r="82" spans="1:16" ht="15" customHeight="1">
      <c r="A82" s="51">
        <v>79</v>
      </c>
      <c r="B82" s="51" t="s">
        <v>18360</v>
      </c>
      <c r="C82" s="133" t="s">
        <v>4297</v>
      </c>
      <c r="D82" s="8" t="s">
        <v>9971</v>
      </c>
      <c r="E82" s="133" t="s">
        <v>4299</v>
      </c>
      <c r="F82" s="133" t="s">
        <v>4298</v>
      </c>
      <c r="G82" s="124" t="s">
        <v>10096</v>
      </c>
      <c r="H82" s="44" t="s">
        <v>4301</v>
      </c>
      <c r="I82" s="51" t="str">
        <f t="shared" si="0"/>
        <v>DYE3865</v>
      </c>
      <c r="J82" s="8" t="s">
        <v>4300</v>
      </c>
      <c r="K82" s="125" t="s">
        <v>4302</v>
      </c>
      <c r="L82" s="38"/>
      <c r="M82" s="8" t="s">
        <v>21</v>
      </c>
      <c r="N82" s="83" t="s">
        <v>2981</v>
      </c>
      <c r="O82" s="38"/>
      <c r="P82" s="73"/>
    </row>
    <row r="83" spans="1:16" ht="15" customHeight="1">
      <c r="A83" s="51">
        <v>80</v>
      </c>
      <c r="B83" s="51" t="s">
        <v>18360</v>
      </c>
      <c r="C83" s="67" t="s">
        <v>5351</v>
      </c>
      <c r="D83" s="8" t="s">
        <v>9971</v>
      </c>
      <c r="E83" s="49" t="s">
        <v>5350</v>
      </c>
      <c r="F83" s="8" t="s">
        <v>5352</v>
      </c>
      <c r="G83" s="38" t="s">
        <v>11442</v>
      </c>
      <c r="H83" s="51" t="s">
        <v>5354</v>
      </c>
      <c r="I83" s="51" t="s">
        <v>5353</v>
      </c>
      <c r="J83" s="44">
        <v>1171039</v>
      </c>
      <c r="K83" s="60" t="s">
        <v>17473</v>
      </c>
      <c r="L83" s="38"/>
      <c r="M83" s="51" t="s">
        <v>21</v>
      </c>
      <c r="N83" s="83" t="s">
        <v>5268</v>
      </c>
      <c r="O83" s="8" t="s">
        <v>18431</v>
      </c>
      <c r="P83" s="73"/>
    </row>
    <row r="84" spans="1:16" ht="15" customHeight="1">
      <c r="A84" s="51">
        <v>81</v>
      </c>
      <c r="B84" s="51" t="s">
        <v>18360</v>
      </c>
      <c r="C84" s="108" t="s">
        <v>4342</v>
      </c>
      <c r="D84" s="8" t="s">
        <v>9971</v>
      </c>
      <c r="E84" s="52" t="s">
        <v>4362</v>
      </c>
      <c r="F84" s="51" t="s">
        <v>4363</v>
      </c>
      <c r="G84" s="38" t="s">
        <v>10097</v>
      </c>
      <c r="H84" s="54" t="s">
        <v>5711</v>
      </c>
      <c r="I84" s="117" t="s">
        <v>5713</v>
      </c>
      <c r="J84" s="8" t="s">
        <v>5712</v>
      </c>
      <c r="K84" s="280" t="s">
        <v>5401</v>
      </c>
      <c r="L84" s="38"/>
      <c r="M84" s="8" t="s">
        <v>21</v>
      </c>
      <c r="N84" s="83" t="s">
        <v>5355</v>
      </c>
      <c r="O84" s="50"/>
      <c r="P84" s="73"/>
    </row>
    <row r="85" spans="1:16" ht="15" customHeight="1">
      <c r="A85" s="51">
        <v>82</v>
      </c>
      <c r="B85" s="51" t="s">
        <v>18360</v>
      </c>
      <c r="C85" s="110" t="s">
        <v>4330</v>
      </c>
      <c r="D85" s="8" t="s">
        <v>9971</v>
      </c>
      <c r="E85" s="8" t="s">
        <v>9367</v>
      </c>
      <c r="F85" s="8" t="s">
        <v>9366</v>
      </c>
      <c r="G85" s="38" t="s">
        <v>9368</v>
      </c>
      <c r="H85" s="54" t="s">
        <v>5717</v>
      </c>
      <c r="I85" s="117" t="s">
        <v>5719</v>
      </c>
      <c r="J85" s="8" t="s">
        <v>5718</v>
      </c>
      <c r="K85" s="280" t="s">
        <v>5401</v>
      </c>
      <c r="L85" s="38"/>
      <c r="M85" s="8" t="s">
        <v>21</v>
      </c>
      <c r="N85" s="83" t="s">
        <v>5355</v>
      </c>
      <c r="O85" s="50"/>
      <c r="P85" s="73"/>
    </row>
    <row r="86" spans="1:16" ht="17" customHeight="1">
      <c r="A86" s="51">
        <v>83</v>
      </c>
      <c r="B86" s="51" t="s">
        <v>18360</v>
      </c>
      <c r="C86" s="110" t="s">
        <v>4332</v>
      </c>
      <c r="D86" s="8" t="s">
        <v>9971</v>
      </c>
      <c r="E86" s="52" t="s">
        <v>4333</v>
      </c>
      <c r="F86" s="51" t="s">
        <v>4334</v>
      </c>
      <c r="G86" s="38" t="s">
        <v>10098</v>
      </c>
      <c r="H86" s="54" t="s">
        <v>5720</v>
      </c>
      <c r="I86" s="117" t="s">
        <v>5722</v>
      </c>
      <c r="J86" s="8" t="s">
        <v>5721</v>
      </c>
      <c r="K86" s="280" t="s">
        <v>5401</v>
      </c>
      <c r="L86" s="38"/>
      <c r="M86" s="8" t="s">
        <v>21</v>
      </c>
      <c r="N86" s="83" t="s">
        <v>5355</v>
      </c>
      <c r="O86" s="50" t="s">
        <v>18425</v>
      </c>
      <c r="P86" s="73"/>
    </row>
    <row r="87" spans="1:16" ht="15" customHeight="1">
      <c r="A87" s="51">
        <v>84</v>
      </c>
      <c r="B87" s="51" t="s">
        <v>18360</v>
      </c>
      <c r="C87" s="110" t="s">
        <v>4364</v>
      </c>
      <c r="D87" s="8" t="s">
        <v>9971</v>
      </c>
      <c r="E87" s="52" t="s">
        <v>4365</v>
      </c>
      <c r="F87" s="51" t="s">
        <v>4366</v>
      </c>
      <c r="G87" s="38" t="s">
        <v>10099</v>
      </c>
      <c r="H87" s="54" t="s">
        <v>5723</v>
      </c>
      <c r="I87" s="117" t="s">
        <v>5725</v>
      </c>
      <c r="J87" s="8" t="s">
        <v>5724</v>
      </c>
      <c r="K87" s="280" t="s">
        <v>5401</v>
      </c>
      <c r="L87" s="38"/>
      <c r="M87" s="8" t="s">
        <v>21</v>
      </c>
      <c r="N87" s="83" t="s">
        <v>5355</v>
      </c>
      <c r="O87" s="50" t="s">
        <v>22927</v>
      </c>
      <c r="P87" s="73"/>
    </row>
    <row r="88" spans="1:16" ht="15" customHeight="1">
      <c r="A88" s="51">
        <v>85</v>
      </c>
      <c r="B88" s="51" t="s">
        <v>18360</v>
      </c>
      <c r="C88" s="110" t="s">
        <v>4335</v>
      </c>
      <c r="D88" s="8" t="s">
        <v>9971</v>
      </c>
      <c r="E88" s="52" t="s">
        <v>4336</v>
      </c>
      <c r="F88" s="51" t="s">
        <v>4337</v>
      </c>
      <c r="G88" s="38" t="s">
        <v>10100</v>
      </c>
      <c r="H88" s="54" t="s">
        <v>5726</v>
      </c>
      <c r="I88" s="117" t="s">
        <v>5728</v>
      </c>
      <c r="J88" s="8" t="s">
        <v>5727</v>
      </c>
      <c r="K88" s="280" t="s">
        <v>5401</v>
      </c>
      <c r="L88" s="38"/>
      <c r="M88" s="8" t="s">
        <v>21</v>
      </c>
      <c r="N88" s="83" t="s">
        <v>5355</v>
      </c>
      <c r="O88" s="50" t="s">
        <v>18428</v>
      </c>
      <c r="P88" s="73"/>
    </row>
    <row r="89" spans="1:16" ht="15" customHeight="1">
      <c r="A89" s="51">
        <v>86</v>
      </c>
      <c r="B89" s="51" t="s">
        <v>18360</v>
      </c>
      <c r="C89" s="110" t="s">
        <v>4367</v>
      </c>
      <c r="D89" s="8" t="s">
        <v>9971</v>
      </c>
      <c r="E89" s="52" t="s">
        <v>4369</v>
      </c>
      <c r="F89" s="51" t="s">
        <v>4370</v>
      </c>
      <c r="G89" s="38" t="s">
        <v>10101</v>
      </c>
      <c r="H89" s="54" t="s">
        <v>5729</v>
      </c>
      <c r="I89" s="117" t="s">
        <v>5731</v>
      </c>
      <c r="J89" s="8" t="s">
        <v>5730</v>
      </c>
      <c r="K89" s="280" t="s">
        <v>5401</v>
      </c>
      <c r="L89" s="38"/>
      <c r="M89" s="8" t="s">
        <v>21</v>
      </c>
      <c r="N89" s="83" t="s">
        <v>5355</v>
      </c>
      <c r="O89" s="50"/>
      <c r="P89" s="73"/>
    </row>
    <row r="90" spans="1:16" ht="15" customHeight="1">
      <c r="A90" s="51">
        <v>87</v>
      </c>
      <c r="B90" s="51" t="s">
        <v>18360</v>
      </c>
      <c r="C90" s="110" t="s">
        <v>4338</v>
      </c>
      <c r="D90" s="8" t="s">
        <v>9971</v>
      </c>
      <c r="E90" s="52" t="s">
        <v>4340</v>
      </c>
      <c r="F90" s="51" t="s">
        <v>4341</v>
      </c>
      <c r="G90" s="38" t="s">
        <v>10102</v>
      </c>
      <c r="H90" s="54" t="s">
        <v>5732</v>
      </c>
      <c r="I90" s="117" t="s">
        <v>5734</v>
      </c>
      <c r="J90" s="8" t="s">
        <v>5733</v>
      </c>
      <c r="K90" s="280" t="s">
        <v>5401</v>
      </c>
      <c r="L90" s="38"/>
      <c r="M90" s="8" t="s">
        <v>21</v>
      </c>
      <c r="N90" s="83" t="s">
        <v>5355</v>
      </c>
      <c r="O90" s="50"/>
      <c r="P90" s="73"/>
    </row>
    <row r="91" spans="1:16" ht="15" customHeight="1">
      <c r="A91" s="51">
        <v>88</v>
      </c>
      <c r="B91" s="51" t="s">
        <v>18360</v>
      </c>
      <c r="C91" s="111" t="s">
        <v>4342</v>
      </c>
      <c r="D91" s="8" t="s">
        <v>9971</v>
      </c>
      <c r="E91" s="53" t="s">
        <v>4343</v>
      </c>
      <c r="F91" s="54" t="s">
        <v>4344</v>
      </c>
      <c r="G91" s="38" t="s">
        <v>10103</v>
      </c>
      <c r="H91" s="54" t="s">
        <v>5735</v>
      </c>
      <c r="I91" s="117" t="s">
        <v>5737</v>
      </c>
      <c r="J91" s="8" t="s">
        <v>5736</v>
      </c>
      <c r="K91" s="280" t="s">
        <v>5401</v>
      </c>
      <c r="L91" s="38"/>
      <c r="M91" s="8" t="s">
        <v>21</v>
      </c>
      <c r="N91" s="83" t="s">
        <v>5355</v>
      </c>
      <c r="O91" s="53"/>
      <c r="P91" s="73"/>
    </row>
    <row r="92" spans="1:16" ht="15" customHeight="1">
      <c r="A92" s="51">
        <v>89</v>
      </c>
      <c r="B92" s="51" t="s">
        <v>18360</v>
      </c>
      <c r="C92" s="111" t="s">
        <v>1440</v>
      </c>
      <c r="D92" s="8" t="s">
        <v>9971</v>
      </c>
      <c r="E92" s="54" t="s">
        <v>4345</v>
      </c>
      <c r="F92" s="54" t="s">
        <v>4346</v>
      </c>
      <c r="G92" s="38" t="s">
        <v>10104</v>
      </c>
      <c r="H92" s="54" t="s">
        <v>5738</v>
      </c>
      <c r="I92" s="117" t="s">
        <v>5740</v>
      </c>
      <c r="J92" s="8" t="s">
        <v>5739</v>
      </c>
      <c r="K92" s="280" t="s">
        <v>5401</v>
      </c>
      <c r="L92" s="38"/>
      <c r="M92" s="8" t="s">
        <v>21</v>
      </c>
      <c r="N92" s="83" t="s">
        <v>5355</v>
      </c>
      <c r="O92" s="53" t="s">
        <v>18430</v>
      </c>
      <c r="P92" s="73"/>
    </row>
    <row r="93" spans="1:16" ht="16" customHeight="1">
      <c r="A93" s="51">
        <v>90</v>
      </c>
      <c r="B93" s="51" t="s">
        <v>18360</v>
      </c>
      <c r="C93" s="111" t="s">
        <v>4330</v>
      </c>
      <c r="D93" s="8" t="s">
        <v>9971</v>
      </c>
      <c r="E93" s="54" t="s">
        <v>4360</v>
      </c>
      <c r="F93" s="54" t="s">
        <v>4361</v>
      </c>
      <c r="G93" s="38" t="s">
        <v>9369</v>
      </c>
      <c r="H93" s="54" t="s">
        <v>5741</v>
      </c>
      <c r="I93" s="117" t="s">
        <v>5743</v>
      </c>
      <c r="J93" s="8" t="s">
        <v>5742</v>
      </c>
      <c r="K93" s="280" t="s">
        <v>5401</v>
      </c>
      <c r="L93" s="38"/>
      <c r="M93" s="8" t="s">
        <v>21</v>
      </c>
      <c r="N93" s="83" t="s">
        <v>5355</v>
      </c>
      <c r="O93" s="53" t="s">
        <v>18472</v>
      </c>
      <c r="P93" s="73"/>
    </row>
    <row r="94" spans="1:16" ht="15" customHeight="1">
      <c r="A94" s="51">
        <v>91</v>
      </c>
      <c r="B94" s="51" t="s">
        <v>18360</v>
      </c>
      <c r="C94" s="111" t="s">
        <v>4347</v>
      </c>
      <c r="D94" s="8" t="s">
        <v>9971</v>
      </c>
      <c r="E94" s="54" t="s">
        <v>4348</v>
      </c>
      <c r="F94" s="54" t="s">
        <v>4349</v>
      </c>
      <c r="G94" s="38" t="s">
        <v>10105</v>
      </c>
      <c r="H94" s="54" t="s">
        <v>5744</v>
      </c>
      <c r="I94" s="117" t="s">
        <v>5746</v>
      </c>
      <c r="J94" s="8" t="s">
        <v>5745</v>
      </c>
      <c r="K94" s="280" t="s">
        <v>5401</v>
      </c>
      <c r="L94" s="38"/>
      <c r="M94" s="8" t="s">
        <v>21</v>
      </c>
      <c r="N94" s="83" t="s">
        <v>5355</v>
      </c>
      <c r="O94" s="53" t="s">
        <v>18426</v>
      </c>
      <c r="P94" s="73"/>
    </row>
    <row r="95" spans="1:16" ht="15" customHeight="1">
      <c r="A95" s="51">
        <v>92</v>
      </c>
      <c r="B95" s="51" t="s">
        <v>18360</v>
      </c>
      <c r="C95" s="111" t="s">
        <v>4350</v>
      </c>
      <c r="D95" s="8" t="s">
        <v>9971</v>
      </c>
      <c r="E95" s="55" t="s">
        <v>4351</v>
      </c>
      <c r="F95" s="54" t="s">
        <v>4352</v>
      </c>
      <c r="G95" s="38" t="s">
        <v>10106</v>
      </c>
      <c r="H95" s="54" t="s">
        <v>5747</v>
      </c>
      <c r="I95" s="117" t="s">
        <v>5749</v>
      </c>
      <c r="J95" s="8" t="s">
        <v>5748</v>
      </c>
      <c r="K95" s="280" t="s">
        <v>5401</v>
      </c>
      <c r="L95" s="38"/>
      <c r="M95" s="8" t="s">
        <v>21</v>
      </c>
      <c r="N95" s="83" t="s">
        <v>5355</v>
      </c>
      <c r="O95" s="55" t="s">
        <v>18427</v>
      </c>
      <c r="P95" s="73"/>
    </row>
    <row r="96" spans="1:16" ht="15" customHeight="1">
      <c r="A96" s="51">
        <v>93</v>
      </c>
      <c r="B96" s="51" t="s">
        <v>18360</v>
      </c>
      <c r="C96" s="111" t="s">
        <v>4350</v>
      </c>
      <c r="D96" s="8" t="s">
        <v>9971</v>
      </c>
      <c r="E96" s="53" t="s">
        <v>4353</v>
      </c>
      <c r="F96" s="54" t="s">
        <v>4354</v>
      </c>
      <c r="G96" s="38" t="s">
        <v>10107</v>
      </c>
      <c r="H96" s="54" t="s">
        <v>5750</v>
      </c>
      <c r="I96" s="117" t="s">
        <v>5752</v>
      </c>
      <c r="J96" s="8" t="s">
        <v>5751</v>
      </c>
      <c r="K96" s="280" t="s">
        <v>5401</v>
      </c>
      <c r="L96" s="38"/>
      <c r="M96" s="8" t="s">
        <v>21</v>
      </c>
      <c r="N96" s="83" t="s">
        <v>5355</v>
      </c>
      <c r="O96" s="53"/>
      <c r="P96" s="73"/>
    </row>
    <row r="97" spans="1:18" ht="15" customHeight="1">
      <c r="A97" s="51">
        <v>94</v>
      </c>
      <c r="B97" s="51" t="s">
        <v>18360</v>
      </c>
      <c r="C97" s="111" t="s">
        <v>4355</v>
      </c>
      <c r="D97" s="8" t="s">
        <v>9971</v>
      </c>
      <c r="E97" s="57" t="s">
        <v>4356</v>
      </c>
      <c r="F97" s="58" t="s">
        <v>4357</v>
      </c>
      <c r="G97" s="42" t="s">
        <v>10108</v>
      </c>
      <c r="H97" s="54" t="s">
        <v>5753</v>
      </c>
      <c r="I97" s="117" t="s">
        <v>5755</v>
      </c>
      <c r="J97" s="8" t="s">
        <v>5754</v>
      </c>
      <c r="K97" s="280" t="s">
        <v>5401</v>
      </c>
      <c r="L97" s="38"/>
      <c r="M97" s="8" t="s">
        <v>21</v>
      </c>
      <c r="N97" s="83" t="s">
        <v>5355</v>
      </c>
      <c r="O97" s="53"/>
      <c r="P97" s="73"/>
    </row>
    <row r="98" spans="1:18" ht="15" customHeight="1">
      <c r="A98" s="51">
        <v>95</v>
      </c>
      <c r="B98" s="51" t="s">
        <v>18360</v>
      </c>
      <c r="C98" s="128" t="s">
        <v>1463</v>
      </c>
      <c r="D98" s="8" t="s">
        <v>9971</v>
      </c>
      <c r="E98" s="53" t="s">
        <v>4358</v>
      </c>
      <c r="F98" s="54" t="s">
        <v>4359</v>
      </c>
      <c r="G98" s="38" t="s">
        <v>10109</v>
      </c>
      <c r="H98" s="54" t="s">
        <v>5756</v>
      </c>
      <c r="I98" s="537" t="s">
        <v>5758</v>
      </c>
      <c r="J98" s="8" t="s">
        <v>5757</v>
      </c>
      <c r="K98" s="621" t="s">
        <v>5401</v>
      </c>
      <c r="L98" s="38"/>
      <c r="M98" s="8" t="s">
        <v>21</v>
      </c>
      <c r="N98" s="83" t="s">
        <v>5355</v>
      </c>
      <c r="O98" s="53"/>
      <c r="P98" s="73"/>
    </row>
    <row r="99" spans="1:18" ht="15" customHeight="1">
      <c r="A99" s="51">
        <v>96</v>
      </c>
      <c r="B99" s="51" t="s">
        <v>18360</v>
      </c>
      <c r="C99" s="67" t="s">
        <v>9128</v>
      </c>
      <c r="D99" s="8" t="s">
        <v>9971</v>
      </c>
      <c r="E99" s="8" t="s">
        <v>9124</v>
      </c>
      <c r="F99" s="8" t="s">
        <v>9125</v>
      </c>
      <c r="G99" s="38" t="s">
        <v>9127</v>
      </c>
      <c r="H99" s="8" t="s">
        <v>9126</v>
      </c>
      <c r="I99" s="51" t="s">
        <v>9361</v>
      </c>
      <c r="J99" s="8" t="s">
        <v>9123</v>
      </c>
      <c r="K99" s="60" t="s">
        <v>8858</v>
      </c>
      <c r="L99" s="38">
        <v>5262</v>
      </c>
      <c r="M99" s="8" t="s">
        <v>21</v>
      </c>
      <c r="N99" s="622" t="s">
        <v>8863</v>
      </c>
      <c r="O99" s="8"/>
      <c r="P99" s="73"/>
      <c r="R99" s="259"/>
    </row>
    <row r="100" spans="1:18" ht="15" customHeight="1">
      <c r="A100" s="51">
        <v>97</v>
      </c>
      <c r="B100" s="51" t="s">
        <v>18360</v>
      </c>
      <c r="C100" s="67" t="s">
        <v>9132</v>
      </c>
      <c r="D100" s="8" t="s">
        <v>9971</v>
      </c>
      <c r="E100" s="8" t="s">
        <v>9129</v>
      </c>
      <c r="F100" s="8" t="s">
        <v>9130</v>
      </c>
      <c r="G100" s="38" t="s">
        <v>9131</v>
      </c>
      <c r="H100" s="8" t="s">
        <v>14713</v>
      </c>
      <c r="I100" s="51" t="str">
        <f t="shared" ref="I100:I141" si="1">LEFT(J100,7)</f>
        <v>DYE6278</v>
      </c>
      <c r="J100" s="8" t="s">
        <v>14714</v>
      </c>
      <c r="K100" s="60" t="s">
        <v>20248</v>
      </c>
      <c r="L100" s="38">
        <v>5263</v>
      </c>
      <c r="M100" s="8" t="s">
        <v>21</v>
      </c>
      <c r="N100" s="167" t="s">
        <v>14563</v>
      </c>
      <c r="O100" s="8"/>
      <c r="P100" s="73"/>
      <c r="R100" s="259"/>
    </row>
    <row r="101" spans="1:18" ht="15" customHeight="1">
      <c r="A101" s="51">
        <v>98</v>
      </c>
      <c r="B101" s="51" t="s">
        <v>18360</v>
      </c>
      <c r="C101" s="67" t="s">
        <v>9138</v>
      </c>
      <c r="D101" s="8" t="s">
        <v>9971</v>
      </c>
      <c r="E101" s="8" t="s">
        <v>9134</v>
      </c>
      <c r="F101" s="8" t="s">
        <v>9135</v>
      </c>
      <c r="G101" s="38" t="s">
        <v>9137</v>
      </c>
      <c r="H101" s="8" t="s">
        <v>9136</v>
      </c>
      <c r="I101" s="51" t="str">
        <f t="shared" si="1"/>
        <v>DYE4088</v>
      </c>
      <c r="J101" s="8" t="s">
        <v>9133</v>
      </c>
      <c r="K101" s="60" t="s">
        <v>8858</v>
      </c>
      <c r="L101" s="38">
        <v>5266</v>
      </c>
      <c r="M101" s="8" t="s">
        <v>21</v>
      </c>
      <c r="N101" s="167" t="s">
        <v>8863</v>
      </c>
      <c r="O101" s="8"/>
      <c r="P101" s="73"/>
      <c r="R101" s="259"/>
    </row>
    <row r="102" spans="1:18" ht="15" customHeight="1">
      <c r="A102" s="51">
        <v>99</v>
      </c>
      <c r="B102" s="51" t="s">
        <v>18360</v>
      </c>
      <c r="C102" s="67" t="s">
        <v>9142</v>
      </c>
      <c r="D102" s="8" t="s">
        <v>9971</v>
      </c>
      <c r="E102" s="8" t="s">
        <v>9139</v>
      </c>
      <c r="F102" s="8" t="s">
        <v>9140</v>
      </c>
      <c r="G102" s="38" t="s">
        <v>9141</v>
      </c>
      <c r="H102" s="8" t="s">
        <v>14715</v>
      </c>
      <c r="I102" s="51" t="str">
        <f t="shared" si="1"/>
        <v>DYE6279</v>
      </c>
      <c r="J102" s="8" t="s">
        <v>14716</v>
      </c>
      <c r="K102" s="60" t="s">
        <v>20248</v>
      </c>
      <c r="L102" s="38">
        <v>5267</v>
      </c>
      <c r="M102" s="8" t="s">
        <v>21</v>
      </c>
      <c r="N102" s="167" t="s">
        <v>14563</v>
      </c>
      <c r="O102" s="8"/>
      <c r="P102" s="73"/>
      <c r="R102" s="259"/>
    </row>
    <row r="103" spans="1:18" ht="15" customHeight="1">
      <c r="A103" s="51">
        <v>100</v>
      </c>
      <c r="B103" s="51" t="s">
        <v>18360</v>
      </c>
      <c r="C103" s="67" t="s">
        <v>9146</v>
      </c>
      <c r="D103" s="8" t="s">
        <v>9971</v>
      </c>
      <c r="E103" s="8" t="s">
        <v>9143</v>
      </c>
      <c r="F103" s="8" t="s">
        <v>9144</v>
      </c>
      <c r="G103" s="38" t="s">
        <v>9145</v>
      </c>
      <c r="H103" s="8" t="s">
        <v>14717</v>
      </c>
      <c r="I103" s="51" t="str">
        <f t="shared" si="1"/>
        <v>DYE6280</v>
      </c>
      <c r="J103" s="8" t="s">
        <v>14718</v>
      </c>
      <c r="K103" s="60" t="s">
        <v>20248</v>
      </c>
      <c r="L103" s="38">
        <v>5264</v>
      </c>
      <c r="M103" s="8" t="s">
        <v>21</v>
      </c>
      <c r="N103" s="167" t="s">
        <v>14563</v>
      </c>
      <c r="O103" s="8"/>
      <c r="P103" s="73"/>
      <c r="R103" s="259"/>
    </row>
    <row r="104" spans="1:18" ht="15" customHeight="1">
      <c r="A104" s="51">
        <v>101</v>
      </c>
      <c r="B104" s="51" t="s">
        <v>18360</v>
      </c>
      <c r="C104" s="67" t="s">
        <v>9152</v>
      </c>
      <c r="D104" s="8" t="s">
        <v>9971</v>
      </c>
      <c r="E104" s="8" t="s">
        <v>9148</v>
      </c>
      <c r="F104" s="8" t="s">
        <v>9149</v>
      </c>
      <c r="G104" s="38" t="s">
        <v>9151</v>
      </c>
      <c r="H104" s="8" t="s">
        <v>9150</v>
      </c>
      <c r="I104" s="51" t="str">
        <f t="shared" si="1"/>
        <v>DYE4091</v>
      </c>
      <c r="J104" s="8" t="s">
        <v>9147</v>
      </c>
      <c r="K104" s="60" t="s">
        <v>8858</v>
      </c>
      <c r="L104" s="38">
        <v>5265</v>
      </c>
      <c r="M104" s="8" t="s">
        <v>21</v>
      </c>
      <c r="N104" s="167" t="s">
        <v>8863</v>
      </c>
      <c r="O104" s="8"/>
      <c r="P104" s="73"/>
      <c r="R104" s="259"/>
    </row>
    <row r="105" spans="1:18" ht="15" customHeight="1">
      <c r="A105" s="51">
        <v>102</v>
      </c>
      <c r="B105" s="51" t="s">
        <v>18360</v>
      </c>
      <c r="C105" s="67" t="s">
        <v>9158</v>
      </c>
      <c r="D105" s="8" t="s">
        <v>9971</v>
      </c>
      <c r="E105" s="8" t="s">
        <v>9154</v>
      </c>
      <c r="F105" s="8" t="s">
        <v>9155</v>
      </c>
      <c r="G105" s="38" t="s">
        <v>9157</v>
      </c>
      <c r="H105" s="8" t="s">
        <v>9156</v>
      </c>
      <c r="I105" s="51" t="str">
        <f t="shared" si="1"/>
        <v>DYE4092</v>
      </c>
      <c r="J105" s="8" t="s">
        <v>9153</v>
      </c>
      <c r="K105" s="60" t="s">
        <v>8858</v>
      </c>
      <c r="L105" s="38">
        <v>5268</v>
      </c>
      <c r="M105" s="8" t="s">
        <v>21</v>
      </c>
      <c r="N105" s="167" t="s">
        <v>8863</v>
      </c>
      <c r="O105" s="8"/>
      <c r="P105" s="73"/>
      <c r="R105" s="259"/>
    </row>
    <row r="106" spans="1:18" ht="15" customHeight="1">
      <c r="A106" s="51">
        <v>103</v>
      </c>
      <c r="B106" s="51" t="s">
        <v>18360</v>
      </c>
      <c r="C106" s="67" t="s">
        <v>9164</v>
      </c>
      <c r="D106" s="8" t="s">
        <v>9971</v>
      </c>
      <c r="E106" s="8" t="s">
        <v>9160</v>
      </c>
      <c r="F106" s="8" t="s">
        <v>9161</v>
      </c>
      <c r="G106" s="38" t="s">
        <v>9163</v>
      </c>
      <c r="H106" s="8" t="s">
        <v>9162</v>
      </c>
      <c r="I106" s="51" t="str">
        <f t="shared" si="1"/>
        <v>DYE4093</v>
      </c>
      <c r="J106" s="8" t="s">
        <v>9159</v>
      </c>
      <c r="K106" s="60" t="s">
        <v>8858</v>
      </c>
      <c r="L106" s="38">
        <v>5269</v>
      </c>
      <c r="M106" s="8" t="s">
        <v>21</v>
      </c>
      <c r="N106" s="167" t="s">
        <v>8863</v>
      </c>
      <c r="O106" s="8"/>
      <c r="P106" s="73"/>
      <c r="R106" s="259"/>
    </row>
    <row r="107" spans="1:18" ht="15" customHeight="1">
      <c r="A107" s="51">
        <v>104</v>
      </c>
      <c r="B107" s="51" t="s">
        <v>18360</v>
      </c>
      <c r="C107" s="67" t="s">
        <v>9170</v>
      </c>
      <c r="D107" s="8" t="s">
        <v>9971</v>
      </c>
      <c r="E107" s="8" t="s">
        <v>9166</v>
      </c>
      <c r="F107" s="8" t="s">
        <v>9167</v>
      </c>
      <c r="G107" s="38" t="s">
        <v>9169</v>
      </c>
      <c r="H107" s="8" t="s">
        <v>9168</v>
      </c>
      <c r="I107" s="51" t="str">
        <f t="shared" si="1"/>
        <v>DYE4094</v>
      </c>
      <c r="J107" s="8" t="s">
        <v>9165</v>
      </c>
      <c r="K107" s="60" t="s">
        <v>8858</v>
      </c>
      <c r="L107" s="38">
        <v>5260</v>
      </c>
      <c r="M107" s="8" t="s">
        <v>21</v>
      </c>
      <c r="N107" s="167" t="s">
        <v>8863</v>
      </c>
      <c r="O107" s="8"/>
      <c r="P107" s="73"/>
      <c r="R107" s="259"/>
    </row>
    <row r="108" spans="1:18" ht="15" customHeight="1">
      <c r="A108" s="51">
        <v>105</v>
      </c>
      <c r="B108" s="51" t="s">
        <v>18360</v>
      </c>
      <c r="C108" s="67" t="s">
        <v>9176</v>
      </c>
      <c r="D108" s="8" t="s">
        <v>9971</v>
      </c>
      <c r="E108" s="8" t="s">
        <v>9172</v>
      </c>
      <c r="F108" s="8" t="s">
        <v>9173</v>
      </c>
      <c r="G108" s="38" t="s">
        <v>9175</v>
      </c>
      <c r="H108" s="8" t="s">
        <v>9174</v>
      </c>
      <c r="I108" s="51" t="str">
        <f t="shared" si="1"/>
        <v>DYE4095</v>
      </c>
      <c r="J108" s="8" t="s">
        <v>9171</v>
      </c>
      <c r="K108" s="60" t="s">
        <v>8858</v>
      </c>
      <c r="L108" s="38">
        <v>5337</v>
      </c>
      <c r="M108" s="8" t="s">
        <v>21</v>
      </c>
      <c r="N108" s="167" t="s">
        <v>8863</v>
      </c>
      <c r="O108" s="8"/>
      <c r="P108" s="73"/>
      <c r="R108" s="259"/>
    </row>
    <row r="109" spans="1:18" ht="15" customHeight="1">
      <c r="A109" s="51">
        <v>106</v>
      </c>
      <c r="B109" s="51" t="s">
        <v>18360</v>
      </c>
      <c r="C109" s="67" t="s">
        <v>9180</v>
      </c>
      <c r="D109" s="8" t="s">
        <v>9971</v>
      </c>
      <c r="E109" s="8" t="s">
        <v>9177</v>
      </c>
      <c r="F109" s="8" t="s">
        <v>9178</v>
      </c>
      <c r="G109" s="38" t="s">
        <v>9179</v>
      </c>
      <c r="H109" s="8" t="s">
        <v>14719</v>
      </c>
      <c r="I109" s="51" t="str">
        <f t="shared" si="1"/>
        <v>DYE6281</v>
      </c>
      <c r="J109" s="8" t="s">
        <v>14720</v>
      </c>
      <c r="K109" s="60" t="s">
        <v>20248</v>
      </c>
      <c r="L109" s="38">
        <v>5330</v>
      </c>
      <c r="M109" s="8" t="s">
        <v>21</v>
      </c>
      <c r="N109" s="167" t="s">
        <v>14563</v>
      </c>
      <c r="O109" s="8"/>
      <c r="P109" s="73"/>
      <c r="R109" s="259"/>
    </row>
    <row r="110" spans="1:18" ht="15" customHeight="1">
      <c r="A110" s="51">
        <v>107</v>
      </c>
      <c r="B110" s="51" t="s">
        <v>18360</v>
      </c>
      <c r="C110" s="67" t="s">
        <v>9186</v>
      </c>
      <c r="D110" s="8" t="s">
        <v>9971</v>
      </c>
      <c r="E110" s="8" t="s">
        <v>9182</v>
      </c>
      <c r="F110" s="8" t="s">
        <v>9183</v>
      </c>
      <c r="G110" s="38" t="s">
        <v>9185</v>
      </c>
      <c r="H110" s="8" t="s">
        <v>9184</v>
      </c>
      <c r="I110" s="51" t="str">
        <f t="shared" si="1"/>
        <v>DYE4097</v>
      </c>
      <c r="J110" s="8" t="s">
        <v>9181</v>
      </c>
      <c r="K110" s="60" t="s">
        <v>8858</v>
      </c>
      <c r="L110" s="38">
        <v>5336</v>
      </c>
      <c r="M110" s="8" t="s">
        <v>21</v>
      </c>
      <c r="N110" s="167" t="s">
        <v>8863</v>
      </c>
      <c r="O110" s="8"/>
      <c r="P110" s="73"/>
      <c r="R110" s="259"/>
    </row>
    <row r="111" spans="1:18" ht="15" customHeight="1">
      <c r="A111" s="51">
        <v>108</v>
      </c>
      <c r="B111" s="51" t="s">
        <v>18360</v>
      </c>
      <c r="C111" s="67" t="s">
        <v>9190</v>
      </c>
      <c r="D111" s="8" t="s">
        <v>9971</v>
      </c>
      <c r="E111" s="8" t="s">
        <v>9187</v>
      </c>
      <c r="F111" s="8" t="s">
        <v>9188</v>
      </c>
      <c r="G111" s="38" t="s">
        <v>9189</v>
      </c>
      <c r="H111" s="8" t="s">
        <v>14721</v>
      </c>
      <c r="I111" s="51" t="str">
        <f t="shared" si="1"/>
        <v>DYE6282</v>
      </c>
      <c r="J111" s="8" t="s">
        <v>14722</v>
      </c>
      <c r="K111" s="60" t="s">
        <v>20248</v>
      </c>
      <c r="L111" s="38">
        <v>5335</v>
      </c>
      <c r="M111" s="8" t="s">
        <v>21</v>
      </c>
      <c r="N111" s="167" t="s">
        <v>14563</v>
      </c>
      <c r="O111" s="8"/>
      <c r="P111" s="73"/>
      <c r="R111" s="259"/>
    </row>
    <row r="112" spans="1:18" ht="15" customHeight="1">
      <c r="A112" s="51">
        <v>109</v>
      </c>
      <c r="B112" s="51" t="s">
        <v>18360</v>
      </c>
      <c r="C112" s="67" t="s">
        <v>9194</v>
      </c>
      <c r="D112" s="8" t="s">
        <v>9971</v>
      </c>
      <c r="E112" s="8" t="s">
        <v>9191</v>
      </c>
      <c r="F112" s="8" t="s">
        <v>9192</v>
      </c>
      <c r="G112" s="38" t="s">
        <v>9193</v>
      </c>
      <c r="H112" s="8" t="s">
        <v>14723</v>
      </c>
      <c r="I112" s="51" t="str">
        <f t="shared" si="1"/>
        <v>DYE6283</v>
      </c>
      <c r="J112" s="8" t="s">
        <v>14724</v>
      </c>
      <c r="K112" s="60" t="s">
        <v>20248</v>
      </c>
      <c r="L112" s="38">
        <v>5334</v>
      </c>
      <c r="M112" s="8" t="s">
        <v>21</v>
      </c>
      <c r="N112" s="167" t="s">
        <v>14563</v>
      </c>
      <c r="O112" s="8"/>
      <c r="P112" s="73"/>
      <c r="R112" s="259"/>
    </row>
    <row r="113" spans="1:18" ht="15" customHeight="1">
      <c r="A113" s="51">
        <v>110</v>
      </c>
      <c r="B113" s="51" t="s">
        <v>18360</v>
      </c>
      <c r="C113" s="67" t="s">
        <v>9198</v>
      </c>
      <c r="D113" s="8" t="s">
        <v>9971</v>
      </c>
      <c r="E113" s="8" t="s">
        <v>9195</v>
      </c>
      <c r="F113" s="8" t="s">
        <v>9196</v>
      </c>
      <c r="G113" s="38" t="s">
        <v>9197</v>
      </c>
      <c r="H113" s="8" t="s">
        <v>14725</v>
      </c>
      <c r="I113" s="51" t="str">
        <f t="shared" si="1"/>
        <v>DYE6284</v>
      </c>
      <c r="J113" s="8" t="s">
        <v>14726</v>
      </c>
      <c r="K113" s="60" t="s">
        <v>20248</v>
      </c>
      <c r="L113" s="38">
        <v>5333</v>
      </c>
      <c r="M113" s="8" t="s">
        <v>21</v>
      </c>
      <c r="N113" s="167" t="s">
        <v>14563</v>
      </c>
      <c r="O113" s="8"/>
      <c r="P113" s="73"/>
      <c r="R113" s="259"/>
    </row>
    <row r="114" spans="1:18" ht="15" customHeight="1">
      <c r="A114" s="51">
        <v>111</v>
      </c>
      <c r="B114" s="51" t="s">
        <v>18360</v>
      </c>
      <c r="C114" s="67" t="s">
        <v>9204</v>
      </c>
      <c r="D114" s="8" t="s">
        <v>9971</v>
      </c>
      <c r="E114" s="8" t="s">
        <v>9200</v>
      </c>
      <c r="F114" s="8" t="s">
        <v>9201</v>
      </c>
      <c r="G114" s="38" t="s">
        <v>9203</v>
      </c>
      <c r="H114" s="8" t="s">
        <v>9202</v>
      </c>
      <c r="I114" s="51" t="str">
        <f t="shared" si="1"/>
        <v>DYE4101</v>
      </c>
      <c r="J114" s="8" t="s">
        <v>9199</v>
      </c>
      <c r="K114" s="60" t="s">
        <v>8858</v>
      </c>
      <c r="L114" s="38">
        <v>5332</v>
      </c>
      <c r="M114" s="8" t="s">
        <v>21</v>
      </c>
      <c r="N114" s="167" t="s">
        <v>8863</v>
      </c>
      <c r="O114" s="8"/>
      <c r="P114" s="73"/>
    </row>
    <row r="115" spans="1:18" ht="15" customHeight="1">
      <c r="A115" s="51">
        <v>112</v>
      </c>
      <c r="B115" s="51" t="s">
        <v>18360</v>
      </c>
      <c r="C115" s="67" t="s">
        <v>9210</v>
      </c>
      <c r="D115" s="8" t="s">
        <v>9971</v>
      </c>
      <c r="E115" s="8" t="s">
        <v>9206</v>
      </c>
      <c r="F115" s="8" t="s">
        <v>9207</v>
      </c>
      <c r="G115" s="38" t="s">
        <v>9209</v>
      </c>
      <c r="H115" s="8" t="s">
        <v>9208</v>
      </c>
      <c r="I115" s="51" t="str">
        <f t="shared" si="1"/>
        <v>DYE4102</v>
      </c>
      <c r="J115" s="8" t="s">
        <v>9205</v>
      </c>
      <c r="K115" s="60" t="s">
        <v>8858</v>
      </c>
      <c r="L115" s="38">
        <v>5338</v>
      </c>
      <c r="M115" s="8" t="s">
        <v>21</v>
      </c>
      <c r="N115" s="167" t="s">
        <v>8863</v>
      </c>
      <c r="O115" s="8"/>
      <c r="P115" s="73"/>
    </row>
    <row r="116" spans="1:18" ht="15" customHeight="1">
      <c r="A116" s="51">
        <v>113</v>
      </c>
      <c r="B116" s="51" t="s">
        <v>18360</v>
      </c>
      <c r="C116" s="67" t="s">
        <v>9214</v>
      </c>
      <c r="D116" s="8" t="s">
        <v>9971</v>
      </c>
      <c r="E116" s="8" t="s">
        <v>9211</v>
      </c>
      <c r="F116" s="8" t="s">
        <v>9212</v>
      </c>
      <c r="G116" s="38" t="s">
        <v>9213</v>
      </c>
      <c r="H116" s="8" t="s">
        <v>14727</v>
      </c>
      <c r="I116" s="51" t="str">
        <f t="shared" si="1"/>
        <v>DYE6285</v>
      </c>
      <c r="J116" s="8" t="s">
        <v>14728</v>
      </c>
      <c r="K116" s="60" t="s">
        <v>20248</v>
      </c>
      <c r="L116" s="38">
        <v>5329</v>
      </c>
      <c r="M116" s="8" t="s">
        <v>21</v>
      </c>
      <c r="N116" s="167" t="s">
        <v>14563</v>
      </c>
      <c r="O116" s="8"/>
      <c r="P116" s="73"/>
    </row>
    <row r="117" spans="1:18" ht="15" customHeight="1">
      <c r="A117" s="51">
        <v>114</v>
      </c>
      <c r="B117" s="51" t="s">
        <v>18360</v>
      </c>
      <c r="C117" s="67" t="s">
        <v>9218</v>
      </c>
      <c r="D117" s="8" t="s">
        <v>9971</v>
      </c>
      <c r="E117" s="8" t="s">
        <v>9215</v>
      </c>
      <c r="F117" s="8" t="s">
        <v>9216</v>
      </c>
      <c r="G117" s="38" t="s">
        <v>9217</v>
      </c>
      <c r="H117" s="8" t="s">
        <v>14729</v>
      </c>
      <c r="I117" s="51" t="str">
        <f t="shared" si="1"/>
        <v>DYE6286</v>
      </c>
      <c r="J117" s="8" t="s">
        <v>14730</v>
      </c>
      <c r="K117" s="60" t="s">
        <v>20248</v>
      </c>
      <c r="L117" s="38">
        <v>5331</v>
      </c>
      <c r="M117" s="8" t="s">
        <v>21</v>
      </c>
      <c r="N117" s="167" t="s">
        <v>14563</v>
      </c>
      <c r="O117" s="8"/>
      <c r="P117" s="73"/>
    </row>
    <row r="118" spans="1:18" ht="15" customHeight="1">
      <c r="A118" s="51">
        <v>115</v>
      </c>
      <c r="B118" s="51" t="s">
        <v>18360</v>
      </c>
      <c r="C118" s="67" t="s">
        <v>9224</v>
      </c>
      <c r="D118" s="8" t="s">
        <v>9971</v>
      </c>
      <c r="E118" s="8" t="s">
        <v>9220</v>
      </c>
      <c r="F118" s="8" t="s">
        <v>9221</v>
      </c>
      <c r="G118" s="38" t="s">
        <v>9223</v>
      </c>
      <c r="H118" s="8" t="s">
        <v>9222</v>
      </c>
      <c r="I118" s="51" t="str">
        <f t="shared" si="1"/>
        <v>DYE4105</v>
      </c>
      <c r="J118" s="8" t="s">
        <v>9219</v>
      </c>
      <c r="K118" s="60" t="s">
        <v>8858</v>
      </c>
      <c r="L118" s="38">
        <v>5328</v>
      </c>
      <c r="M118" s="8" t="s">
        <v>21</v>
      </c>
      <c r="N118" s="167" t="s">
        <v>8863</v>
      </c>
      <c r="O118" s="8"/>
      <c r="P118" s="73"/>
    </row>
    <row r="119" spans="1:18" ht="15" customHeight="1">
      <c r="A119" s="51">
        <v>116</v>
      </c>
      <c r="B119" s="51" t="s">
        <v>18360</v>
      </c>
      <c r="C119" s="67" t="s">
        <v>9228</v>
      </c>
      <c r="D119" s="8" t="s">
        <v>9971</v>
      </c>
      <c r="E119" s="8" t="s">
        <v>9225</v>
      </c>
      <c r="F119" s="8" t="s">
        <v>9226</v>
      </c>
      <c r="G119" s="38" t="s">
        <v>9227</v>
      </c>
      <c r="H119" s="8" t="s">
        <v>14731</v>
      </c>
      <c r="I119" s="51" t="str">
        <f t="shared" si="1"/>
        <v>DYE6287</v>
      </c>
      <c r="J119" s="8" t="s">
        <v>14732</v>
      </c>
      <c r="K119" s="60" t="s">
        <v>20248</v>
      </c>
      <c r="L119" s="38">
        <v>5324</v>
      </c>
      <c r="M119" s="8" t="s">
        <v>21</v>
      </c>
      <c r="N119" s="167" t="s">
        <v>14563</v>
      </c>
      <c r="O119" s="8"/>
      <c r="P119" s="73"/>
    </row>
    <row r="120" spans="1:18" ht="15" customHeight="1">
      <c r="A120" s="51">
        <v>117</v>
      </c>
      <c r="B120" s="51" t="s">
        <v>18360</v>
      </c>
      <c r="C120" s="67" t="s">
        <v>9232</v>
      </c>
      <c r="D120" s="8" t="s">
        <v>9971</v>
      </c>
      <c r="E120" s="8" t="s">
        <v>9229</v>
      </c>
      <c r="F120" s="8" t="s">
        <v>9230</v>
      </c>
      <c r="G120" s="38" t="s">
        <v>9231</v>
      </c>
      <c r="H120" s="8" t="s">
        <v>14733</v>
      </c>
      <c r="I120" s="51" t="str">
        <f t="shared" si="1"/>
        <v>DYE6288</v>
      </c>
      <c r="J120" s="8" t="s">
        <v>14734</v>
      </c>
      <c r="K120" s="60" t="s">
        <v>20248</v>
      </c>
      <c r="L120" s="38">
        <v>5271</v>
      </c>
      <c r="M120" s="8" t="s">
        <v>22</v>
      </c>
      <c r="N120" s="167" t="s">
        <v>14563</v>
      </c>
      <c r="O120" s="8"/>
      <c r="P120" s="73"/>
    </row>
    <row r="121" spans="1:18" ht="15" customHeight="1">
      <c r="A121" s="51">
        <v>118</v>
      </c>
      <c r="B121" s="51" t="s">
        <v>18360</v>
      </c>
      <c r="C121" s="67" t="s">
        <v>9238</v>
      </c>
      <c r="D121" s="8" t="s">
        <v>9971</v>
      </c>
      <c r="E121" s="8" t="s">
        <v>9234</v>
      </c>
      <c r="F121" s="8" t="s">
        <v>9235</v>
      </c>
      <c r="G121" s="38" t="s">
        <v>9237</v>
      </c>
      <c r="H121" s="8" t="s">
        <v>9236</v>
      </c>
      <c r="I121" s="51" t="str">
        <f t="shared" si="1"/>
        <v>DYE4108</v>
      </c>
      <c r="J121" s="8" t="s">
        <v>9233</v>
      </c>
      <c r="K121" s="60" t="s">
        <v>8858</v>
      </c>
      <c r="L121" s="38">
        <v>5323</v>
      </c>
      <c r="M121" s="8" t="s">
        <v>21</v>
      </c>
      <c r="N121" s="167" t="s">
        <v>8863</v>
      </c>
      <c r="O121" s="8"/>
      <c r="P121" s="73"/>
    </row>
    <row r="122" spans="1:18" ht="15" customHeight="1">
      <c r="A122" s="51">
        <v>119</v>
      </c>
      <c r="B122" s="51" t="s">
        <v>18360</v>
      </c>
      <c r="C122" s="67" t="s">
        <v>9242</v>
      </c>
      <c r="D122" s="8" t="s">
        <v>9971</v>
      </c>
      <c r="E122" s="8" t="s">
        <v>9239</v>
      </c>
      <c r="F122" s="8" t="s">
        <v>9240</v>
      </c>
      <c r="G122" s="38" t="s">
        <v>9241</v>
      </c>
      <c r="H122" s="8" t="s">
        <v>14735</v>
      </c>
      <c r="I122" s="51" t="str">
        <f t="shared" si="1"/>
        <v>DYE6289</v>
      </c>
      <c r="J122" s="8" t="s">
        <v>14736</v>
      </c>
      <c r="K122" s="60" t="s">
        <v>20248</v>
      </c>
      <c r="L122" s="38">
        <v>5322</v>
      </c>
      <c r="M122" s="8" t="s">
        <v>21</v>
      </c>
      <c r="N122" s="167" t="s">
        <v>14563</v>
      </c>
      <c r="O122" s="8"/>
      <c r="P122" s="73"/>
    </row>
    <row r="123" spans="1:18" ht="15" customHeight="1">
      <c r="A123" s="51">
        <v>120</v>
      </c>
      <c r="B123" s="51" t="s">
        <v>18360</v>
      </c>
      <c r="C123" s="67" t="s">
        <v>9248</v>
      </c>
      <c r="D123" s="8" t="s">
        <v>9971</v>
      </c>
      <c r="E123" s="8" t="s">
        <v>9244</v>
      </c>
      <c r="F123" s="8" t="s">
        <v>9245</v>
      </c>
      <c r="G123" s="38" t="s">
        <v>9247</v>
      </c>
      <c r="H123" s="8" t="s">
        <v>9246</v>
      </c>
      <c r="I123" s="51" t="str">
        <f t="shared" si="1"/>
        <v>DYE4110</v>
      </c>
      <c r="J123" s="8" t="s">
        <v>9243</v>
      </c>
      <c r="K123" s="60" t="s">
        <v>8858</v>
      </c>
      <c r="L123" s="38">
        <v>5326</v>
      </c>
      <c r="M123" s="8" t="s">
        <v>21</v>
      </c>
      <c r="N123" s="167" t="s">
        <v>8863</v>
      </c>
      <c r="O123" s="8"/>
      <c r="P123" s="73"/>
    </row>
    <row r="124" spans="1:18" ht="15" customHeight="1">
      <c r="A124" s="51">
        <v>121</v>
      </c>
      <c r="B124" s="51" t="s">
        <v>18360</v>
      </c>
      <c r="C124" s="67" t="s">
        <v>9252</v>
      </c>
      <c r="D124" s="8" t="s">
        <v>9971</v>
      </c>
      <c r="E124" s="8" t="s">
        <v>9249</v>
      </c>
      <c r="F124" s="8" t="s">
        <v>9250</v>
      </c>
      <c r="G124" s="38" t="s">
        <v>9251</v>
      </c>
      <c r="H124" s="8" t="s">
        <v>14737</v>
      </c>
      <c r="I124" s="51" t="str">
        <f t="shared" si="1"/>
        <v>DYE6290</v>
      </c>
      <c r="J124" s="8" t="s">
        <v>14738</v>
      </c>
      <c r="K124" s="60" t="s">
        <v>20248</v>
      </c>
      <c r="L124" s="38">
        <v>5272</v>
      </c>
      <c r="M124" s="8" t="s">
        <v>21</v>
      </c>
      <c r="N124" s="167" t="s">
        <v>14563</v>
      </c>
      <c r="O124" s="8"/>
      <c r="P124" s="73"/>
    </row>
    <row r="125" spans="1:18" ht="15" customHeight="1">
      <c r="A125" s="51">
        <v>122</v>
      </c>
      <c r="B125" s="51" t="s">
        <v>18360</v>
      </c>
      <c r="C125" s="67" t="s">
        <v>9258</v>
      </c>
      <c r="D125" s="8" t="s">
        <v>9971</v>
      </c>
      <c r="E125" s="8" t="s">
        <v>9254</v>
      </c>
      <c r="F125" s="8" t="s">
        <v>9255</v>
      </c>
      <c r="G125" s="38" t="s">
        <v>9257</v>
      </c>
      <c r="H125" s="8" t="s">
        <v>9256</v>
      </c>
      <c r="I125" s="51" t="str">
        <f t="shared" si="1"/>
        <v>DYE4112</v>
      </c>
      <c r="J125" s="8" t="s">
        <v>9253</v>
      </c>
      <c r="K125" s="60" t="s">
        <v>8858</v>
      </c>
      <c r="L125" s="38">
        <v>5327</v>
      </c>
      <c r="M125" s="8" t="s">
        <v>21</v>
      </c>
      <c r="N125" s="167" t="s">
        <v>8863</v>
      </c>
      <c r="O125" s="8"/>
      <c r="P125" s="73"/>
    </row>
    <row r="126" spans="1:18" ht="15" customHeight="1">
      <c r="A126" s="51">
        <v>123</v>
      </c>
      <c r="B126" s="51" t="s">
        <v>18360</v>
      </c>
      <c r="C126" s="67" t="s">
        <v>9262</v>
      </c>
      <c r="D126" s="8" t="s">
        <v>9971</v>
      </c>
      <c r="E126" s="8" t="s">
        <v>9259</v>
      </c>
      <c r="F126" s="8" t="s">
        <v>9260</v>
      </c>
      <c r="G126" s="38" t="s">
        <v>9261</v>
      </c>
      <c r="H126" s="8" t="s">
        <v>14739</v>
      </c>
      <c r="I126" s="51" t="str">
        <f t="shared" si="1"/>
        <v>DYE6291</v>
      </c>
      <c r="J126" s="8" t="s">
        <v>14740</v>
      </c>
      <c r="K126" s="60" t="s">
        <v>20248</v>
      </c>
      <c r="L126" s="38">
        <v>5325</v>
      </c>
      <c r="M126" s="8" t="s">
        <v>21</v>
      </c>
      <c r="N126" s="167" t="s">
        <v>14563</v>
      </c>
      <c r="O126" s="8"/>
      <c r="P126" s="73"/>
    </row>
    <row r="127" spans="1:18" ht="15" customHeight="1">
      <c r="A127" s="51">
        <v>124</v>
      </c>
      <c r="B127" s="51" t="s">
        <v>18360</v>
      </c>
      <c r="C127" s="67" t="s">
        <v>9266</v>
      </c>
      <c r="D127" s="8" t="s">
        <v>9971</v>
      </c>
      <c r="E127" s="8" t="s">
        <v>9263</v>
      </c>
      <c r="F127" s="8" t="s">
        <v>9264</v>
      </c>
      <c r="G127" s="38" t="s">
        <v>9265</v>
      </c>
      <c r="H127" s="8" t="s">
        <v>14741</v>
      </c>
      <c r="I127" s="51" t="str">
        <f t="shared" si="1"/>
        <v>DYE6292</v>
      </c>
      <c r="J127" s="8" t="s">
        <v>14742</v>
      </c>
      <c r="K127" s="60" t="s">
        <v>20248</v>
      </c>
      <c r="L127" s="38">
        <v>5270</v>
      </c>
      <c r="M127" s="8" t="s">
        <v>21</v>
      </c>
      <c r="N127" s="167" t="s">
        <v>14563</v>
      </c>
      <c r="O127" s="8"/>
      <c r="P127" s="73"/>
    </row>
    <row r="128" spans="1:18" ht="15" customHeight="1">
      <c r="A128" s="51">
        <v>125</v>
      </c>
      <c r="B128" s="51" t="s">
        <v>18360</v>
      </c>
      <c r="C128" s="67" t="s">
        <v>8951</v>
      </c>
      <c r="D128" s="8" t="s">
        <v>9971</v>
      </c>
      <c r="E128" s="8" t="s">
        <v>9268</v>
      </c>
      <c r="F128" s="8" t="s">
        <v>9269</v>
      </c>
      <c r="G128" s="38" t="s">
        <v>9271</v>
      </c>
      <c r="H128" s="8" t="s">
        <v>9270</v>
      </c>
      <c r="I128" s="51" t="str">
        <f t="shared" si="1"/>
        <v>DYE4126</v>
      </c>
      <c r="J128" s="8" t="s">
        <v>9267</v>
      </c>
      <c r="K128" s="60" t="s">
        <v>8858</v>
      </c>
      <c r="L128" s="38">
        <v>5339</v>
      </c>
      <c r="M128" s="8" t="s">
        <v>21</v>
      </c>
      <c r="N128" s="167" t="s">
        <v>8863</v>
      </c>
      <c r="O128" s="8"/>
      <c r="P128" s="73"/>
    </row>
    <row r="129" spans="1:16" ht="15" customHeight="1">
      <c r="A129" s="51">
        <v>126</v>
      </c>
      <c r="B129" s="51" t="s">
        <v>18360</v>
      </c>
      <c r="C129" s="67" t="s">
        <v>9277</v>
      </c>
      <c r="D129" s="8" t="s">
        <v>9971</v>
      </c>
      <c r="E129" s="8" t="s">
        <v>9273</v>
      </c>
      <c r="F129" s="8" t="s">
        <v>9274</v>
      </c>
      <c r="G129" s="38" t="s">
        <v>9276</v>
      </c>
      <c r="H129" s="8" t="s">
        <v>9275</v>
      </c>
      <c r="I129" s="51" t="str">
        <f t="shared" si="1"/>
        <v>DYE4127</v>
      </c>
      <c r="J129" s="8" t="s">
        <v>9272</v>
      </c>
      <c r="K129" s="60" t="s">
        <v>8858</v>
      </c>
      <c r="L129" s="38">
        <v>5340</v>
      </c>
      <c r="M129" s="8" t="s">
        <v>21</v>
      </c>
      <c r="N129" s="167" t="s">
        <v>8863</v>
      </c>
      <c r="O129" s="8"/>
      <c r="P129" s="73"/>
    </row>
    <row r="130" spans="1:16" ht="15" customHeight="1">
      <c r="A130" s="51">
        <v>127</v>
      </c>
      <c r="B130" s="51" t="s">
        <v>18360</v>
      </c>
      <c r="C130" s="67" t="s">
        <v>9280</v>
      </c>
      <c r="D130" s="8" t="s">
        <v>9971</v>
      </c>
      <c r="E130" s="8" t="s">
        <v>9281</v>
      </c>
      <c r="F130" s="8" t="s">
        <v>9278</v>
      </c>
      <c r="G130" s="38" t="s">
        <v>9279</v>
      </c>
      <c r="H130" s="8" t="s">
        <v>14743</v>
      </c>
      <c r="I130" s="51" t="str">
        <f t="shared" si="1"/>
        <v>DYE6297</v>
      </c>
      <c r="J130" s="8" t="s">
        <v>14744</v>
      </c>
      <c r="K130" s="60" t="s">
        <v>20248</v>
      </c>
      <c r="L130" s="38">
        <v>5341</v>
      </c>
      <c r="M130" s="8" t="s">
        <v>21</v>
      </c>
      <c r="N130" s="167" t="s">
        <v>14563</v>
      </c>
      <c r="O130" s="8"/>
      <c r="P130" s="73"/>
    </row>
    <row r="131" spans="1:16" ht="15" customHeight="1">
      <c r="A131" s="51">
        <v>128</v>
      </c>
      <c r="B131" s="51" t="s">
        <v>18360</v>
      </c>
      <c r="C131" s="67" t="s">
        <v>9287</v>
      </c>
      <c r="D131" s="8" t="s">
        <v>9971</v>
      </c>
      <c r="E131" s="8" t="s">
        <v>9283</v>
      </c>
      <c r="F131" s="8" t="s">
        <v>9284</v>
      </c>
      <c r="G131" s="38" t="s">
        <v>9286</v>
      </c>
      <c r="H131" s="8" t="s">
        <v>9285</v>
      </c>
      <c r="I131" s="51" t="str">
        <f t="shared" si="1"/>
        <v>DYE4129</v>
      </c>
      <c r="J131" s="8" t="s">
        <v>9282</v>
      </c>
      <c r="K131" s="60" t="s">
        <v>8858</v>
      </c>
      <c r="L131" s="38">
        <v>5343</v>
      </c>
      <c r="M131" s="8" t="s">
        <v>21</v>
      </c>
      <c r="N131" s="167" t="s">
        <v>8863</v>
      </c>
      <c r="O131" s="8"/>
      <c r="P131" s="73"/>
    </row>
    <row r="132" spans="1:16" ht="15" customHeight="1">
      <c r="A132" s="51">
        <v>129</v>
      </c>
      <c r="B132" s="51" t="s">
        <v>18360</v>
      </c>
      <c r="C132" s="67" t="s">
        <v>9293</v>
      </c>
      <c r="D132" s="8" t="s">
        <v>9971</v>
      </c>
      <c r="E132" s="8" t="s">
        <v>9289</v>
      </c>
      <c r="F132" s="8" t="s">
        <v>9290</v>
      </c>
      <c r="G132" s="38" t="s">
        <v>9292</v>
      </c>
      <c r="H132" s="8" t="s">
        <v>9291</v>
      </c>
      <c r="I132" s="51" t="str">
        <f t="shared" si="1"/>
        <v>DYE4130</v>
      </c>
      <c r="J132" s="8" t="s">
        <v>9288</v>
      </c>
      <c r="K132" s="60" t="s">
        <v>8858</v>
      </c>
      <c r="L132" s="38">
        <v>5344</v>
      </c>
      <c r="M132" s="8" t="s">
        <v>21</v>
      </c>
      <c r="N132" s="167" t="s">
        <v>8863</v>
      </c>
      <c r="O132" s="8"/>
      <c r="P132" s="73"/>
    </row>
    <row r="133" spans="1:16" ht="15" customHeight="1">
      <c r="A133" s="51">
        <v>130</v>
      </c>
      <c r="B133" s="51" t="s">
        <v>18360</v>
      </c>
      <c r="C133" s="67" t="s">
        <v>9297</v>
      </c>
      <c r="D133" s="8" t="s">
        <v>9971</v>
      </c>
      <c r="E133" s="8" t="s">
        <v>9294</v>
      </c>
      <c r="F133" s="8" t="s">
        <v>9295</v>
      </c>
      <c r="G133" s="38" t="s">
        <v>9296</v>
      </c>
      <c r="H133" s="8" t="s">
        <v>14745</v>
      </c>
      <c r="I133" s="51" t="str">
        <f t="shared" si="1"/>
        <v>DYE6298</v>
      </c>
      <c r="J133" s="8" t="s">
        <v>14746</v>
      </c>
      <c r="K133" s="60" t="s">
        <v>20248</v>
      </c>
      <c r="L133" s="38">
        <v>5345</v>
      </c>
      <c r="M133" s="8" t="s">
        <v>21</v>
      </c>
      <c r="N133" s="167" t="s">
        <v>14563</v>
      </c>
      <c r="O133" s="8"/>
      <c r="P133" s="73"/>
    </row>
    <row r="134" spans="1:16" ht="15" customHeight="1">
      <c r="A134" s="51">
        <v>131</v>
      </c>
      <c r="B134" s="51" t="s">
        <v>18360</v>
      </c>
      <c r="C134" s="67" t="s">
        <v>9303</v>
      </c>
      <c r="D134" s="8" t="s">
        <v>9971</v>
      </c>
      <c r="E134" s="8" t="s">
        <v>9299</v>
      </c>
      <c r="F134" s="8" t="s">
        <v>9300</v>
      </c>
      <c r="G134" s="38" t="s">
        <v>9302</v>
      </c>
      <c r="H134" s="8" t="s">
        <v>9301</v>
      </c>
      <c r="I134" s="51" t="str">
        <f t="shared" si="1"/>
        <v>DYE4132</v>
      </c>
      <c r="J134" s="8" t="s">
        <v>9298</v>
      </c>
      <c r="K134" s="60" t="s">
        <v>8858</v>
      </c>
      <c r="L134" s="38">
        <v>5346</v>
      </c>
      <c r="M134" s="8" t="s">
        <v>21</v>
      </c>
      <c r="N134" s="167" t="s">
        <v>8863</v>
      </c>
      <c r="O134" s="8"/>
      <c r="P134" s="73"/>
    </row>
    <row r="135" spans="1:16" ht="15" customHeight="1">
      <c r="A135" s="51">
        <v>132</v>
      </c>
      <c r="B135" s="51" t="s">
        <v>18360</v>
      </c>
      <c r="C135" s="67" t="s">
        <v>9309</v>
      </c>
      <c r="D135" s="8" t="s">
        <v>9971</v>
      </c>
      <c r="E135" s="8" t="s">
        <v>9305</v>
      </c>
      <c r="F135" s="8" t="s">
        <v>9306</v>
      </c>
      <c r="G135" s="38" t="s">
        <v>9308</v>
      </c>
      <c r="H135" s="8" t="s">
        <v>9307</v>
      </c>
      <c r="I135" s="51" t="str">
        <f t="shared" si="1"/>
        <v>DYE4133</v>
      </c>
      <c r="J135" s="8" t="s">
        <v>9304</v>
      </c>
      <c r="K135" s="60" t="s">
        <v>8858</v>
      </c>
      <c r="L135" s="38">
        <v>5347</v>
      </c>
      <c r="M135" s="8" t="s">
        <v>21</v>
      </c>
      <c r="N135" s="167" t="s">
        <v>8863</v>
      </c>
      <c r="O135" s="8"/>
      <c r="P135" s="73"/>
    </row>
    <row r="136" spans="1:16" ht="15" customHeight="1">
      <c r="A136" s="51">
        <v>133</v>
      </c>
      <c r="B136" s="51" t="s">
        <v>18360</v>
      </c>
      <c r="C136" s="67" t="s">
        <v>9315</v>
      </c>
      <c r="D136" s="8" t="s">
        <v>9971</v>
      </c>
      <c r="E136" s="8" t="s">
        <v>9311</v>
      </c>
      <c r="F136" s="8" t="s">
        <v>9312</v>
      </c>
      <c r="G136" s="38" t="s">
        <v>9314</v>
      </c>
      <c r="H136" s="8" t="s">
        <v>9313</v>
      </c>
      <c r="I136" s="51" t="str">
        <f t="shared" si="1"/>
        <v>DYE4134</v>
      </c>
      <c r="J136" s="8" t="s">
        <v>9310</v>
      </c>
      <c r="K136" s="60" t="s">
        <v>8858</v>
      </c>
      <c r="L136" s="38">
        <v>5348</v>
      </c>
      <c r="M136" s="8" t="s">
        <v>21</v>
      </c>
      <c r="N136" s="167" t="s">
        <v>8863</v>
      </c>
      <c r="O136" s="8"/>
      <c r="P136" s="73"/>
    </row>
    <row r="137" spans="1:16" ht="15" customHeight="1">
      <c r="A137" s="51">
        <v>134</v>
      </c>
      <c r="B137" s="51" t="s">
        <v>18360</v>
      </c>
      <c r="C137" s="67" t="s">
        <v>9321</v>
      </c>
      <c r="D137" s="8" t="s">
        <v>9971</v>
      </c>
      <c r="E137" s="8" t="s">
        <v>9317</v>
      </c>
      <c r="F137" s="8" t="s">
        <v>9318</v>
      </c>
      <c r="G137" s="38" t="s">
        <v>9320</v>
      </c>
      <c r="H137" s="8" t="s">
        <v>9319</v>
      </c>
      <c r="I137" s="51" t="str">
        <f t="shared" si="1"/>
        <v>DYE4135</v>
      </c>
      <c r="J137" s="8" t="s">
        <v>9316</v>
      </c>
      <c r="K137" s="60" t="s">
        <v>8858</v>
      </c>
      <c r="L137" s="38">
        <v>5349</v>
      </c>
      <c r="M137" s="8" t="s">
        <v>21</v>
      </c>
      <c r="N137" s="167" t="s">
        <v>8863</v>
      </c>
      <c r="O137" s="8"/>
      <c r="P137" s="73"/>
    </row>
    <row r="138" spans="1:16" ht="15" customHeight="1">
      <c r="A138" s="51">
        <v>135</v>
      </c>
      <c r="B138" s="51" t="s">
        <v>18360</v>
      </c>
      <c r="C138" s="67" t="s">
        <v>9327</v>
      </c>
      <c r="D138" s="8" t="s">
        <v>9971</v>
      </c>
      <c r="E138" s="8" t="s">
        <v>9323</v>
      </c>
      <c r="F138" s="8" t="s">
        <v>9324</v>
      </c>
      <c r="G138" s="38" t="s">
        <v>9326</v>
      </c>
      <c r="H138" s="8" t="s">
        <v>9325</v>
      </c>
      <c r="I138" s="51" t="str">
        <f t="shared" si="1"/>
        <v>DYE4136</v>
      </c>
      <c r="J138" s="8" t="s">
        <v>9322</v>
      </c>
      <c r="K138" s="60" t="s">
        <v>8858</v>
      </c>
      <c r="L138" s="38">
        <v>5350</v>
      </c>
      <c r="M138" s="8" t="s">
        <v>21</v>
      </c>
      <c r="N138" s="167" t="s">
        <v>8863</v>
      </c>
      <c r="O138" s="8"/>
      <c r="P138" s="73"/>
    </row>
    <row r="139" spans="1:16" ht="15" customHeight="1">
      <c r="A139" s="51">
        <v>136</v>
      </c>
      <c r="B139" s="51" t="s">
        <v>18360</v>
      </c>
      <c r="C139" s="67" t="s">
        <v>9277</v>
      </c>
      <c r="D139" s="8" t="s">
        <v>9971</v>
      </c>
      <c r="E139" s="8" t="s">
        <v>9329</v>
      </c>
      <c r="F139" s="8" t="s">
        <v>9330</v>
      </c>
      <c r="G139" s="38" t="s">
        <v>9332</v>
      </c>
      <c r="H139" s="8" t="s">
        <v>9331</v>
      </c>
      <c r="I139" s="51" t="str">
        <f t="shared" si="1"/>
        <v>DYE4137</v>
      </c>
      <c r="J139" s="8" t="s">
        <v>9328</v>
      </c>
      <c r="K139" s="60" t="s">
        <v>8858</v>
      </c>
      <c r="L139" s="38">
        <v>5351</v>
      </c>
      <c r="M139" s="8" t="s">
        <v>21</v>
      </c>
      <c r="N139" s="167" t="s">
        <v>8863</v>
      </c>
      <c r="O139" s="8"/>
      <c r="P139" s="73"/>
    </row>
    <row r="140" spans="1:16" ht="15" customHeight="1">
      <c r="A140" s="51">
        <v>137</v>
      </c>
      <c r="B140" s="51" t="s">
        <v>18360</v>
      </c>
      <c r="C140" s="67" t="s">
        <v>9338</v>
      </c>
      <c r="D140" s="8" t="s">
        <v>9971</v>
      </c>
      <c r="E140" s="8" t="s">
        <v>9334</v>
      </c>
      <c r="F140" s="8" t="s">
        <v>9335</v>
      </c>
      <c r="G140" s="38" t="s">
        <v>9337</v>
      </c>
      <c r="H140" s="8" t="s">
        <v>9336</v>
      </c>
      <c r="I140" s="51" t="str">
        <f t="shared" si="1"/>
        <v>DYE4138</v>
      </c>
      <c r="J140" s="8" t="s">
        <v>9333</v>
      </c>
      <c r="K140" s="60" t="s">
        <v>8858</v>
      </c>
      <c r="L140" s="38">
        <v>5352</v>
      </c>
      <c r="M140" s="8" t="s">
        <v>21</v>
      </c>
      <c r="N140" s="167" t="s">
        <v>8863</v>
      </c>
      <c r="O140" s="8"/>
      <c r="P140" s="73"/>
    </row>
    <row r="141" spans="1:16" ht="15" customHeight="1">
      <c r="A141" s="51">
        <v>138</v>
      </c>
      <c r="B141" s="51" t="s">
        <v>18360</v>
      </c>
      <c r="C141" s="67" t="s">
        <v>9342</v>
      </c>
      <c r="D141" s="8" t="s">
        <v>9971</v>
      </c>
      <c r="E141" s="8" t="s">
        <v>9339</v>
      </c>
      <c r="F141" s="8" t="s">
        <v>9340</v>
      </c>
      <c r="G141" s="38" t="s">
        <v>9341</v>
      </c>
      <c r="H141" s="8" t="s">
        <v>14747</v>
      </c>
      <c r="I141" s="51" t="str">
        <f t="shared" si="1"/>
        <v>DYE6299</v>
      </c>
      <c r="J141" s="8" t="s">
        <v>14748</v>
      </c>
      <c r="K141" s="60" t="s">
        <v>20248</v>
      </c>
      <c r="L141" s="38">
        <v>5353</v>
      </c>
      <c r="M141" s="8" t="s">
        <v>21</v>
      </c>
      <c r="N141" s="167" t="s">
        <v>14563</v>
      </c>
      <c r="O141" s="8"/>
      <c r="P141" s="73"/>
    </row>
    <row r="142" spans="1:16" ht="15" customHeight="1">
      <c r="A142" s="51">
        <v>139</v>
      </c>
      <c r="B142" s="51" t="s">
        <v>18360</v>
      </c>
      <c r="C142" s="67" t="s">
        <v>9348</v>
      </c>
      <c r="D142" s="8" t="s">
        <v>9971</v>
      </c>
      <c r="E142" s="8" t="s">
        <v>9344</v>
      </c>
      <c r="F142" s="8" t="s">
        <v>9345</v>
      </c>
      <c r="G142" s="38" t="s">
        <v>9347</v>
      </c>
      <c r="H142" s="8" t="s">
        <v>9346</v>
      </c>
      <c r="I142" s="51" t="s">
        <v>9362</v>
      </c>
      <c r="J142" s="8" t="s">
        <v>9343</v>
      </c>
      <c r="K142" s="60" t="s">
        <v>8858</v>
      </c>
      <c r="L142" s="38">
        <v>5354</v>
      </c>
      <c r="M142" s="8" t="s">
        <v>21</v>
      </c>
      <c r="N142" s="622" t="s">
        <v>8863</v>
      </c>
      <c r="O142" s="8"/>
      <c r="P142" s="73"/>
    </row>
    <row r="143" spans="1:16" ht="15" customHeight="1">
      <c r="A143" s="51">
        <v>140</v>
      </c>
      <c r="B143" s="51" t="s">
        <v>18360</v>
      </c>
      <c r="C143" s="67" t="s">
        <v>9354</v>
      </c>
      <c r="D143" s="8" t="s">
        <v>9972</v>
      </c>
      <c r="E143" s="8" t="s">
        <v>9350</v>
      </c>
      <c r="F143" s="8" t="s">
        <v>9351</v>
      </c>
      <c r="G143" s="42" t="s">
        <v>9353</v>
      </c>
      <c r="H143" s="8" t="s">
        <v>9352</v>
      </c>
      <c r="I143" s="51" t="s">
        <v>9363</v>
      </c>
      <c r="J143" s="8" t="s">
        <v>9349</v>
      </c>
      <c r="K143" s="60" t="s">
        <v>8858</v>
      </c>
      <c r="L143" s="38">
        <v>5603</v>
      </c>
      <c r="M143" s="8" t="s">
        <v>21</v>
      </c>
      <c r="N143" s="622" t="s">
        <v>8863</v>
      </c>
      <c r="O143" s="8"/>
      <c r="P143" s="73"/>
    </row>
    <row r="144" spans="1:16" ht="15" customHeight="1">
      <c r="A144" s="51">
        <v>141</v>
      </c>
      <c r="B144" s="51" t="s">
        <v>18360</v>
      </c>
      <c r="C144" s="67" t="s">
        <v>9360</v>
      </c>
      <c r="D144" s="8" t="s">
        <v>9973</v>
      </c>
      <c r="E144" s="8" t="s">
        <v>9356</v>
      </c>
      <c r="F144" s="8" t="s">
        <v>9357</v>
      </c>
      <c r="G144" s="38" t="s">
        <v>9359</v>
      </c>
      <c r="H144" s="8" t="s">
        <v>9358</v>
      </c>
      <c r="I144" s="51" t="s">
        <v>9364</v>
      </c>
      <c r="J144" s="8" t="s">
        <v>9355</v>
      </c>
      <c r="K144" s="60" t="s">
        <v>8858</v>
      </c>
      <c r="L144" s="38">
        <v>5596</v>
      </c>
      <c r="M144" s="8" t="s">
        <v>21</v>
      </c>
      <c r="N144" s="622" t="s">
        <v>8863</v>
      </c>
      <c r="O144" s="8"/>
      <c r="P144" s="73"/>
    </row>
    <row r="145" spans="1:16" ht="15" customHeight="1">
      <c r="A145" s="51">
        <v>142</v>
      </c>
      <c r="B145" s="51" t="s">
        <v>18360</v>
      </c>
      <c r="C145" s="67" t="s">
        <v>3875</v>
      </c>
      <c r="D145" s="38" t="s">
        <v>23328</v>
      </c>
      <c r="E145" s="83" t="s">
        <v>3877</v>
      </c>
      <c r="F145" s="8" t="s">
        <v>3876</v>
      </c>
      <c r="G145" s="376" t="s">
        <v>11431</v>
      </c>
      <c r="H145" s="44" t="s">
        <v>3879</v>
      </c>
      <c r="I145" s="8" t="str">
        <f>LEFT(J145, 7)</f>
        <v>DYE3789</v>
      </c>
      <c r="J145" s="83" t="s">
        <v>3878</v>
      </c>
      <c r="K145" s="125" t="s">
        <v>4304</v>
      </c>
      <c r="L145" s="38"/>
      <c r="M145" s="8" t="s">
        <v>21</v>
      </c>
      <c r="N145" s="83" t="s">
        <v>2981</v>
      </c>
      <c r="O145" s="38"/>
      <c r="P145" s="73"/>
    </row>
    <row r="146" spans="1:16" ht="15" customHeight="1">
      <c r="A146" s="51">
        <v>143</v>
      </c>
      <c r="B146" s="51" t="s">
        <v>18360</v>
      </c>
      <c r="C146" s="67" t="s">
        <v>4060</v>
      </c>
      <c r="D146" s="38" t="s">
        <v>23328</v>
      </c>
      <c r="E146" s="83" t="s">
        <v>4062</v>
      </c>
      <c r="F146" s="8" t="s">
        <v>4061</v>
      </c>
      <c r="G146" s="38" t="s">
        <v>11432</v>
      </c>
      <c r="H146" s="44" t="s">
        <v>4064</v>
      </c>
      <c r="I146" s="8" t="str">
        <f>LEFT(J146, 7)</f>
        <v>DYE3853</v>
      </c>
      <c r="J146" s="83" t="s">
        <v>4063</v>
      </c>
      <c r="K146" s="125" t="s">
        <v>4302</v>
      </c>
      <c r="L146" s="38" t="s">
        <v>17377</v>
      </c>
      <c r="M146" s="8" t="s">
        <v>21</v>
      </c>
      <c r="N146" s="83" t="s">
        <v>2981</v>
      </c>
      <c r="O146" s="50"/>
      <c r="P146" s="73"/>
    </row>
    <row r="147" spans="1:16" ht="15" customHeight="1">
      <c r="A147" s="51">
        <v>144</v>
      </c>
      <c r="B147" s="51" t="s">
        <v>18360</v>
      </c>
      <c r="C147" s="110" t="s">
        <v>4012</v>
      </c>
      <c r="D147" s="50" t="s">
        <v>23385</v>
      </c>
      <c r="E147" s="155" t="s">
        <v>5441</v>
      </c>
      <c r="F147" s="51" t="s">
        <v>5440</v>
      </c>
      <c r="G147" s="8" t="s">
        <v>17540</v>
      </c>
      <c r="H147" s="54" t="s">
        <v>5541</v>
      </c>
      <c r="I147" s="117" t="s">
        <v>5543</v>
      </c>
      <c r="J147" s="8" t="s">
        <v>5542</v>
      </c>
      <c r="K147" s="280" t="s">
        <v>5401</v>
      </c>
      <c r="L147" s="38" t="s">
        <v>17377</v>
      </c>
      <c r="M147" s="8" t="s">
        <v>21</v>
      </c>
      <c r="N147" s="83" t="s">
        <v>5355</v>
      </c>
      <c r="O147" s="8"/>
      <c r="P147" s="73"/>
    </row>
    <row r="148" spans="1:16" ht="15" customHeight="1">
      <c r="A148" s="51">
        <v>145</v>
      </c>
      <c r="B148" s="51" t="s">
        <v>18360</v>
      </c>
      <c r="C148" s="67" t="s">
        <v>8964</v>
      </c>
      <c r="D148" s="8" t="s">
        <v>23386</v>
      </c>
      <c r="E148" s="83" t="s">
        <v>8960</v>
      </c>
      <c r="F148" s="8" t="s">
        <v>8961</v>
      </c>
      <c r="G148" s="38" t="s">
        <v>10174</v>
      </c>
      <c r="H148" s="8" t="s">
        <v>8962</v>
      </c>
      <c r="I148" s="8" t="s">
        <v>9015</v>
      </c>
      <c r="J148" s="8" t="s">
        <v>8959</v>
      </c>
      <c r="K148" s="60" t="s">
        <v>8858</v>
      </c>
      <c r="L148" s="38">
        <v>5599</v>
      </c>
      <c r="M148" s="8" t="s">
        <v>21</v>
      </c>
      <c r="N148" s="83" t="s">
        <v>8863</v>
      </c>
      <c r="O148" s="8"/>
      <c r="P148" s="73"/>
    </row>
    <row r="149" spans="1:16" ht="15" customHeight="1">
      <c r="A149" s="51">
        <v>146</v>
      </c>
      <c r="B149" s="51" t="s">
        <v>18360</v>
      </c>
      <c r="C149" s="31" t="s">
        <v>8969</v>
      </c>
      <c r="D149" s="8" t="s">
        <v>23386</v>
      </c>
      <c r="E149" s="31" t="s">
        <v>8966</v>
      </c>
      <c r="F149" s="8" t="s">
        <v>8967</v>
      </c>
      <c r="G149" s="38" t="s">
        <v>10175</v>
      </c>
      <c r="H149" s="8" t="s">
        <v>8968</v>
      </c>
      <c r="I149" s="8" t="s">
        <v>9016</v>
      </c>
      <c r="J149" s="8" t="s">
        <v>8965</v>
      </c>
      <c r="K149" s="60" t="s">
        <v>8858</v>
      </c>
      <c r="L149" s="38">
        <v>5602</v>
      </c>
      <c r="M149" s="8" t="s">
        <v>21</v>
      </c>
      <c r="N149" s="83" t="s">
        <v>8863</v>
      </c>
      <c r="O149" s="8"/>
      <c r="P149" s="73"/>
    </row>
    <row r="150" spans="1:16" ht="15" customHeight="1">
      <c r="A150" s="51">
        <v>147</v>
      </c>
      <c r="B150" s="51" t="s">
        <v>18360</v>
      </c>
      <c r="C150" s="67" t="s">
        <v>8988</v>
      </c>
      <c r="D150" s="8" t="s">
        <v>23387</v>
      </c>
      <c r="E150" s="83" t="s">
        <v>8984</v>
      </c>
      <c r="F150" s="8" t="s">
        <v>8985</v>
      </c>
      <c r="G150" s="38" t="s">
        <v>8987</v>
      </c>
      <c r="H150" s="8" t="s">
        <v>8986</v>
      </c>
      <c r="I150" s="8" t="s">
        <v>9019</v>
      </c>
      <c r="J150" s="8" t="s">
        <v>8983</v>
      </c>
      <c r="K150" s="60" t="s">
        <v>8858</v>
      </c>
      <c r="L150" s="38">
        <v>5595</v>
      </c>
      <c r="M150" s="8" t="s">
        <v>21</v>
      </c>
      <c r="N150" s="83" t="s">
        <v>8863</v>
      </c>
      <c r="O150" s="8"/>
      <c r="P150" s="73"/>
    </row>
    <row r="151" spans="1:16" ht="15" customHeight="1">
      <c r="A151" s="51">
        <v>148</v>
      </c>
      <c r="B151" s="51" t="s">
        <v>18360</v>
      </c>
      <c r="C151" s="67" t="s">
        <v>8992</v>
      </c>
      <c r="D151" s="8" t="s">
        <v>9973</v>
      </c>
      <c r="E151" s="83" t="s">
        <v>8989</v>
      </c>
      <c r="F151" s="8" t="s">
        <v>8990</v>
      </c>
      <c r="G151" s="38" t="s">
        <v>8991</v>
      </c>
      <c r="H151" s="8" t="s">
        <v>16300</v>
      </c>
      <c r="I151" s="8" t="s">
        <v>16302</v>
      </c>
      <c r="J151" s="8" t="s">
        <v>16301</v>
      </c>
      <c r="K151" s="60" t="s">
        <v>16294</v>
      </c>
      <c r="L151" s="38">
        <v>5594</v>
      </c>
      <c r="M151" s="8" t="s">
        <v>21</v>
      </c>
      <c r="N151" s="83">
        <v>226544</v>
      </c>
      <c r="O151" s="8"/>
      <c r="P151" s="73"/>
    </row>
    <row r="152" spans="1:16" ht="15" customHeight="1">
      <c r="A152" s="51">
        <v>149</v>
      </c>
      <c r="B152" s="51" t="s">
        <v>18360</v>
      </c>
      <c r="C152" s="67" t="s">
        <v>8998</v>
      </c>
      <c r="D152" s="8" t="s">
        <v>9973</v>
      </c>
      <c r="E152" s="83" t="s">
        <v>8994</v>
      </c>
      <c r="F152" s="8" t="s">
        <v>8995</v>
      </c>
      <c r="G152" s="38" t="s">
        <v>8997</v>
      </c>
      <c r="H152" s="8" t="s">
        <v>8996</v>
      </c>
      <c r="I152" s="8" t="s">
        <v>9020</v>
      </c>
      <c r="J152" s="8" t="s">
        <v>8993</v>
      </c>
      <c r="K152" s="60" t="s">
        <v>8858</v>
      </c>
      <c r="L152" s="38">
        <v>5591</v>
      </c>
      <c r="M152" s="8" t="s">
        <v>21</v>
      </c>
      <c r="N152" s="83" t="s">
        <v>8863</v>
      </c>
      <c r="O152" s="8"/>
      <c r="P152" s="73"/>
    </row>
    <row r="153" spans="1:16" ht="15" customHeight="1">
      <c r="A153" s="51">
        <v>150</v>
      </c>
      <c r="B153" s="51" t="s">
        <v>18360</v>
      </c>
      <c r="C153" s="67" t="s">
        <v>9004</v>
      </c>
      <c r="D153" s="8" t="s">
        <v>9973</v>
      </c>
      <c r="E153" s="83" t="s">
        <v>9000</v>
      </c>
      <c r="F153" s="8" t="s">
        <v>9001</v>
      </c>
      <c r="G153" s="38" t="s">
        <v>9003</v>
      </c>
      <c r="H153" s="8" t="s">
        <v>9002</v>
      </c>
      <c r="I153" s="8" t="s">
        <v>9021</v>
      </c>
      <c r="J153" s="8" t="s">
        <v>8999</v>
      </c>
      <c r="K153" s="60" t="s">
        <v>8858</v>
      </c>
      <c r="L153" s="38">
        <v>5593</v>
      </c>
      <c r="M153" s="8" t="s">
        <v>21</v>
      </c>
      <c r="N153" s="83" t="s">
        <v>8863</v>
      </c>
      <c r="O153" s="8"/>
      <c r="P153" s="73"/>
    </row>
    <row r="154" spans="1:16" ht="15" customHeight="1">
      <c r="A154" s="51">
        <v>151</v>
      </c>
      <c r="B154" s="51" t="s">
        <v>18360</v>
      </c>
      <c r="C154" s="8" t="s">
        <v>558</v>
      </c>
      <c r="D154" s="8" t="s">
        <v>4325</v>
      </c>
      <c r="E154" s="49"/>
      <c r="F154" s="49" t="s">
        <v>5977</v>
      </c>
      <c r="G154" s="38" t="s">
        <v>11443</v>
      </c>
      <c r="H154" s="8" t="s">
        <v>592</v>
      </c>
      <c r="I154" s="8"/>
      <c r="J154" s="8"/>
      <c r="K154" s="79" t="s">
        <v>13828</v>
      </c>
      <c r="L154" s="38"/>
      <c r="M154" s="8" t="s">
        <v>21</v>
      </c>
      <c r="N154" s="83" t="s">
        <v>4305</v>
      </c>
      <c r="O154" s="8"/>
      <c r="P154" s="73"/>
    </row>
    <row r="155" spans="1:16" ht="15" customHeight="1">
      <c r="A155" s="51">
        <v>152</v>
      </c>
      <c r="B155" s="51" t="s">
        <v>18360</v>
      </c>
      <c r="C155" s="8" t="s">
        <v>559</v>
      </c>
      <c r="D155" s="8" t="s">
        <v>4325</v>
      </c>
      <c r="E155" s="49"/>
      <c r="F155" s="8" t="s">
        <v>5978</v>
      </c>
      <c r="G155" s="38" t="s">
        <v>11444</v>
      </c>
      <c r="H155" s="8" t="s">
        <v>593</v>
      </c>
      <c r="I155" s="8"/>
      <c r="J155" s="8"/>
      <c r="K155" s="79" t="s">
        <v>13828</v>
      </c>
      <c r="L155" s="38" t="s">
        <v>17377</v>
      </c>
      <c r="M155" s="8" t="s">
        <v>21</v>
      </c>
      <c r="N155" s="83" t="s">
        <v>4305</v>
      </c>
      <c r="O155" s="8"/>
      <c r="P155" s="73"/>
    </row>
    <row r="156" spans="1:16" ht="15" customHeight="1">
      <c r="A156" s="51">
        <v>153</v>
      </c>
      <c r="B156" s="51" t="s">
        <v>18360</v>
      </c>
      <c r="C156" s="8" t="s">
        <v>561</v>
      </c>
      <c r="D156" s="8" t="s">
        <v>4325</v>
      </c>
      <c r="E156" s="49"/>
      <c r="F156" s="8" t="s">
        <v>5979</v>
      </c>
      <c r="G156" s="38" t="s">
        <v>11445</v>
      </c>
      <c r="H156" s="8" t="s">
        <v>594</v>
      </c>
      <c r="I156" s="8"/>
      <c r="J156" s="8"/>
      <c r="K156" s="79" t="s">
        <v>13828</v>
      </c>
      <c r="L156" s="38" t="s">
        <v>17377</v>
      </c>
      <c r="M156" s="8" t="s">
        <v>21</v>
      </c>
      <c r="N156" s="83" t="s">
        <v>4305</v>
      </c>
      <c r="O156" s="8"/>
      <c r="P156" s="73"/>
    </row>
    <row r="157" spans="1:16" ht="15" customHeight="1">
      <c r="A157" s="51">
        <v>154</v>
      </c>
      <c r="B157" s="51" t="s">
        <v>18360</v>
      </c>
      <c r="C157" s="8" t="s">
        <v>563</v>
      </c>
      <c r="D157" s="8" t="s">
        <v>4325</v>
      </c>
      <c r="E157" s="49"/>
      <c r="F157" s="8" t="s">
        <v>5980</v>
      </c>
      <c r="G157" s="38" t="s">
        <v>11446</v>
      </c>
      <c r="H157" s="8" t="s">
        <v>595</v>
      </c>
      <c r="I157" s="8"/>
      <c r="J157" s="8"/>
      <c r="K157" s="79" t="s">
        <v>13828</v>
      </c>
      <c r="L157" s="38" t="s">
        <v>17377</v>
      </c>
      <c r="M157" s="8" t="s">
        <v>21</v>
      </c>
      <c r="N157" s="83" t="s">
        <v>4305</v>
      </c>
      <c r="O157" s="8"/>
      <c r="P157" s="73"/>
    </row>
    <row r="158" spans="1:16" ht="16" customHeight="1">
      <c r="A158" s="51">
        <v>155</v>
      </c>
      <c r="B158" s="51" t="s">
        <v>18360</v>
      </c>
      <c r="C158" s="8" t="s">
        <v>565</v>
      </c>
      <c r="D158" s="8" t="s">
        <v>4325</v>
      </c>
      <c r="E158" s="49"/>
      <c r="F158" s="8" t="s">
        <v>5981</v>
      </c>
      <c r="G158" s="38" t="s">
        <v>11447</v>
      </c>
      <c r="H158" s="8" t="s">
        <v>6639</v>
      </c>
      <c r="I158" s="8"/>
      <c r="J158" s="8"/>
      <c r="K158" s="79" t="s">
        <v>13828</v>
      </c>
      <c r="L158" s="38" t="s">
        <v>17377</v>
      </c>
      <c r="M158" s="8" t="s">
        <v>21</v>
      </c>
      <c r="N158" s="83" t="s">
        <v>4305</v>
      </c>
      <c r="O158" s="8" t="s">
        <v>17684</v>
      </c>
      <c r="P158" s="73"/>
    </row>
    <row r="159" spans="1:16" ht="15" customHeight="1">
      <c r="A159" s="51">
        <v>156</v>
      </c>
      <c r="B159" s="51" t="s">
        <v>18360</v>
      </c>
      <c r="C159" s="8" t="s">
        <v>567</v>
      </c>
      <c r="D159" s="8" t="s">
        <v>4325</v>
      </c>
      <c r="E159" s="49"/>
      <c r="F159" s="49" t="s">
        <v>5982</v>
      </c>
      <c r="G159" s="38" t="s">
        <v>11448</v>
      </c>
      <c r="H159" s="8" t="s">
        <v>596</v>
      </c>
      <c r="I159" s="8"/>
      <c r="J159" s="8"/>
      <c r="K159" s="79" t="s">
        <v>13828</v>
      </c>
      <c r="L159" s="38" t="s">
        <v>17377</v>
      </c>
      <c r="M159" s="8" t="s">
        <v>21</v>
      </c>
      <c r="N159" s="83" t="s">
        <v>4305</v>
      </c>
      <c r="O159" s="8"/>
      <c r="P159" s="73"/>
    </row>
    <row r="160" spans="1:16" ht="15" customHeight="1">
      <c r="A160" s="51">
        <v>157</v>
      </c>
      <c r="B160" s="51" t="s">
        <v>18360</v>
      </c>
      <c r="C160" s="8" t="s">
        <v>569</v>
      </c>
      <c r="D160" s="8" t="s">
        <v>4325</v>
      </c>
      <c r="E160" s="49"/>
      <c r="F160" s="8" t="s">
        <v>5983</v>
      </c>
      <c r="G160" s="38" t="s">
        <v>11449</v>
      </c>
      <c r="H160" s="8" t="s">
        <v>597</v>
      </c>
      <c r="I160" s="8"/>
      <c r="J160" s="8"/>
      <c r="K160" s="79" t="s">
        <v>13828</v>
      </c>
      <c r="L160" s="38" t="s">
        <v>17377</v>
      </c>
      <c r="M160" s="8" t="s">
        <v>21</v>
      </c>
      <c r="N160" s="83" t="s">
        <v>4305</v>
      </c>
      <c r="O160" s="8"/>
      <c r="P160" s="73"/>
    </row>
    <row r="161" spans="1:16" ht="15" customHeight="1">
      <c r="A161" s="51">
        <v>158</v>
      </c>
      <c r="B161" s="51" t="s">
        <v>18360</v>
      </c>
      <c r="C161" s="8" t="s">
        <v>570</v>
      </c>
      <c r="D161" s="8" t="s">
        <v>4325</v>
      </c>
      <c r="E161" s="49"/>
      <c r="F161" s="8" t="s">
        <v>5984</v>
      </c>
      <c r="G161" s="38" t="s">
        <v>11450</v>
      </c>
      <c r="H161" s="8" t="s">
        <v>598</v>
      </c>
      <c r="I161" s="8"/>
      <c r="J161" s="8"/>
      <c r="K161" s="79" t="s">
        <v>13828</v>
      </c>
      <c r="L161" s="38" t="s">
        <v>17377</v>
      </c>
      <c r="M161" s="8" t="s">
        <v>21</v>
      </c>
      <c r="N161" s="83" t="s">
        <v>4305</v>
      </c>
      <c r="O161" s="8"/>
      <c r="P161" s="73"/>
    </row>
    <row r="162" spans="1:16" ht="15" customHeight="1">
      <c r="A162" s="51">
        <v>159</v>
      </c>
      <c r="B162" s="51" t="s">
        <v>18360</v>
      </c>
      <c r="C162" s="8" t="s">
        <v>571</v>
      </c>
      <c r="D162" s="8" t="s">
        <v>4325</v>
      </c>
      <c r="E162" s="49"/>
      <c r="F162" s="8" t="s">
        <v>5985</v>
      </c>
      <c r="G162" s="38" t="s">
        <v>11451</v>
      </c>
      <c r="H162" s="8" t="s">
        <v>599</v>
      </c>
      <c r="I162" s="8"/>
      <c r="J162" s="8"/>
      <c r="K162" s="79" t="s">
        <v>13828</v>
      </c>
      <c r="L162" s="38" t="s">
        <v>17377</v>
      </c>
      <c r="M162" s="8" t="s">
        <v>21</v>
      </c>
      <c r="N162" s="83" t="s">
        <v>4305</v>
      </c>
      <c r="O162" s="8"/>
      <c r="P162" s="73"/>
    </row>
    <row r="163" spans="1:16" ht="15" customHeight="1">
      <c r="A163" s="51">
        <v>160</v>
      </c>
      <c r="B163" s="51" t="s">
        <v>18360</v>
      </c>
      <c r="C163" s="8" t="s">
        <v>572</v>
      </c>
      <c r="D163" s="8" t="s">
        <v>4325</v>
      </c>
      <c r="E163" s="49"/>
      <c r="F163" s="8" t="s">
        <v>5986</v>
      </c>
      <c r="G163" s="38" t="s">
        <v>11452</v>
      </c>
      <c r="H163" s="8" t="s">
        <v>600</v>
      </c>
      <c r="I163" s="8"/>
      <c r="J163" s="8"/>
      <c r="K163" s="79" t="s">
        <v>13828</v>
      </c>
      <c r="L163" s="38" t="s">
        <v>17377</v>
      </c>
      <c r="M163" s="8" t="s">
        <v>21</v>
      </c>
      <c r="N163" s="83" t="s">
        <v>4305</v>
      </c>
      <c r="O163" s="8"/>
      <c r="P163" s="73"/>
    </row>
    <row r="164" spans="1:16" ht="15" customHeight="1">
      <c r="A164" s="51">
        <v>161</v>
      </c>
      <c r="B164" s="51" t="s">
        <v>18360</v>
      </c>
      <c r="C164" s="8" t="s">
        <v>573</v>
      </c>
      <c r="D164" s="8" t="s">
        <v>4325</v>
      </c>
      <c r="E164" s="49"/>
      <c r="F164" s="8" t="s">
        <v>5987</v>
      </c>
      <c r="G164" s="38" t="s">
        <v>11453</v>
      </c>
      <c r="H164" s="8" t="s">
        <v>601</v>
      </c>
      <c r="I164" s="8"/>
      <c r="J164" s="8"/>
      <c r="K164" s="79" t="s">
        <v>13828</v>
      </c>
      <c r="L164" s="38" t="s">
        <v>17377</v>
      </c>
      <c r="M164" s="8" t="s">
        <v>21</v>
      </c>
      <c r="N164" s="83" t="s">
        <v>4305</v>
      </c>
      <c r="O164" s="8"/>
      <c r="P164" s="73"/>
    </row>
    <row r="165" spans="1:16" ht="15" customHeight="1">
      <c r="A165" s="51">
        <v>162</v>
      </c>
      <c r="B165" s="51" t="s">
        <v>18360</v>
      </c>
      <c r="C165" s="8" t="s">
        <v>574</v>
      </c>
      <c r="D165" s="8" t="s">
        <v>4325</v>
      </c>
      <c r="E165" s="49"/>
      <c r="F165" s="8" t="s">
        <v>5988</v>
      </c>
      <c r="G165" s="38" t="s">
        <v>11454</v>
      </c>
      <c r="H165" s="8" t="s">
        <v>602</v>
      </c>
      <c r="I165" s="8"/>
      <c r="J165" s="8"/>
      <c r="K165" s="79" t="s">
        <v>13828</v>
      </c>
      <c r="L165" s="38" t="s">
        <v>17377</v>
      </c>
      <c r="M165" s="8" t="s">
        <v>21</v>
      </c>
      <c r="N165" s="83" t="s">
        <v>4305</v>
      </c>
      <c r="O165" s="8"/>
      <c r="P165" s="73"/>
    </row>
    <row r="166" spans="1:16" ht="15" customHeight="1">
      <c r="A166" s="51">
        <v>163</v>
      </c>
      <c r="B166" s="51" t="s">
        <v>18360</v>
      </c>
      <c r="C166" s="8" t="s">
        <v>575</v>
      </c>
      <c r="D166" s="8" t="s">
        <v>4325</v>
      </c>
      <c r="E166" s="49"/>
      <c r="F166" s="8" t="s">
        <v>5989</v>
      </c>
      <c r="G166" s="38" t="s">
        <v>11455</v>
      </c>
      <c r="H166" s="8" t="s">
        <v>603</v>
      </c>
      <c r="I166" s="8"/>
      <c r="J166" s="8"/>
      <c r="K166" s="79" t="s">
        <v>13828</v>
      </c>
      <c r="L166" s="38" t="s">
        <v>17377</v>
      </c>
      <c r="M166" s="8" t="s">
        <v>21</v>
      </c>
      <c r="N166" s="83" t="s">
        <v>4305</v>
      </c>
      <c r="O166" s="8"/>
      <c r="P166" s="73"/>
    </row>
    <row r="167" spans="1:16" ht="15" customHeight="1">
      <c r="A167" s="51">
        <v>164</v>
      </c>
      <c r="B167" s="51" t="s">
        <v>18360</v>
      </c>
      <c r="C167" s="8" t="s">
        <v>576</v>
      </c>
      <c r="D167" s="8" t="s">
        <v>4325</v>
      </c>
      <c r="E167" s="49"/>
      <c r="F167" s="8" t="s">
        <v>5990</v>
      </c>
      <c r="G167" s="38" t="s">
        <v>11456</v>
      </c>
      <c r="H167" s="8" t="s">
        <v>604</v>
      </c>
      <c r="I167" s="8"/>
      <c r="J167" s="8"/>
      <c r="K167" s="79" t="s">
        <v>13828</v>
      </c>
      <c r="L167" s="38" t="s">
        <v>17377</v>
      </c>
      <c r="M167" s="8" t="s">
        <v>21</v>
      </c>
      <c r="N167" s="83" t="s">
        <v>4305</v>
      </c>
      <c r="O167" s="8"/>
      <c r="P167" s="73"/>
    </row>
    <row r="168" spans="1:16" ht="15" customHeight="1">
      <c r="A168" s="51">
        <v>165</v>
      </c>
      <c r="B168" s="51" t="s">
        <v>18360</v>
      </c>
      <c r="C168" s="8" t="s">
        <v>577</v>
      </c>
      <c r="D168" s="8" t="s">
        <v>4325</v>
      </c>
      <c r="E168" s="49"/>
      <c r="F168" s="8" t="s">
        <v>5991</v>
      </c>
      <c r="G168" s="38" t="s">
        <v>11457</v>
      </c>
      <c r="H168" s="8" t="s">
        <v>605</v>
      </c>
      <c r="I168" s="8"/>
      <c r="J168" s="8"/>
      <c r="K168" s="79" t="s">
        <v>13828</v>
      </c>
      <c r="L168" s="38" t="s">
        <v>17377</v>
      </c>
      <c r="M168" s="8" t="s">
        <v>21</v>
      </c>
      <c r="N168" s="83" t="s">
        <v>4305</v>
      </c>
      <c r="O168" s="8"/>
      <c r="P168" s="73"/>
    </row>
    <row r="169" spans="1:16" ht="15" customHeight="1">
      <c r="A169" s="51">
        <v>166</v>
      </c>
      <c r="B169" s="51" t="s">
        <v>18360</v>
      </c>
      <c r="C169" s="8" t="s">
        <v>578</v>
      </c>
      <c r="D169" s="8" t="s">
        <v>4325</v>
      </c>
      <c r="E169" s="49"/>
      <c r="F169" s="8" t="s">
        <v>5992</v>
      </c>
      <c r="G169" s="38" t="s">
        <v>11458</v>
      </c>
      <c r="H169" s="8" t="s">
        <v>606</v>
      </c>
      <c r="I169" s="8"/>
      <c r="J169" s="8"/>
      <c r="K169" s="79" t="s">
        <v>13828</v>
      </c>
      <c r="L169" s="38" t="s">
        <v>17377</v>
      </c>
      <c r="M169" s="8" t="s">
        <v>21</v>
      </c>
      <c r="N169" s="83" t="s">
        <v>4305</v>
      </c>
      <c r="O169" s="8"/>
      <c r="P169" s="73"/>
    </row>
    <row r="170" spans="1:16" ht="15" customHeight="1">
      <c r="A170" s="51">
        <v>167</v>
      </c>
      <c r="B170" s="51" t="s">
        <v>18360</v>
      </c>
      <c r="C170" s="8" t="s">
        <v>579</v>
      </c>
      <c r="D170" s="8" t="s">
        <v>4325</v>
      </c>
      <c r="E170" s="49"/>
      <c r="F170" s="8" t="s">
        <v>5993</v>
      </c>
      <c r="G170" s="38" t="s">
        <v>11459</v>
      </c>
      <c r="H170" s="8" t="s">
        <v>607</v>
      </c>
      <c r="I170" s="8"/>
      <c r="J170" s="8"/>
      <c r="K170" s="79" t="s">
        <v>13828</v>
      </c>
      <c r="L170" s="38" t="s">
        <v>17377</v>
      </c>
      <c r="M170" s="8" t="s">
        <v>21</v>
      </c>
      <c r="N170" s="83" t="s">
        <v>4305</v>
      </c>
      <c r="O170" s="8"/>
      <c r="P170" s="73"/>
    </row>
    <row r="171" spans="1:16" ht="15" customHeight="1">
      <c r="A171" s="51">
        <v>168</v>
      </c>
      <c r="B171" s="51" t="s">
        <v>18360</v>
      </c>
      <c r="C171" s="8" t="s">
        <v>580</v>
      </c>
      <c r="D171" s="8" t="s">
        <v>4325</v>
      </c>
      <c r="E171" s="49"/>
      <c r="F171" s="8" t="s">
        <v>5994</v>
      </c>
      <c r="G171" s="38" t="s">
        <v>11460</v>
      </c>
      <c r="H171" s="8" t="s">
        <v>608</v>
      </c>
      <c r="I171" s="8"/>
      <c r="J171" s="8"/>
      <c r="K171" s="79" t="s">
        <v>13828</v>
      </c>
      <c r="L171" s="38" t="s">
        <v>17377</v>
      </c>
      <c r="M171" s="8" t="s">
        <v>21</v>
      </c>
      <c r="N171" s="83" t="s">
        <v>4305</v>
      </c>
      <c r="O171" s="8"/>
      <c r="P171" s="73"/>
    </row>
    <row r="172" spans="1:16" ht="15" customHeight="1">
      <c r="A172" s="51">
        <v>169</v>
      </c>
      <c r="B172" s="51" t="s">
        <v>18360</v>
      </c>
      <c r="C172" s="8" t="s">
        <v>581</v>
      </c>
      <c r="D172" s="8" t="s">
        <v>4325</v>
      </c>
      <c r="E172" s="49"/>
      <c r="F172" s="8" t="s">
        <v>5995</v>
      </c>
      <c r="G172" s="38" t="s">
        <v>11461</v>
      </c>
      <c r="H172" s="8" t="s">
        <v>609</v>
      </c>
      <c r="I172" s="8"/>
      <c r="J172" s="8"/>
      <c r="K172" s="79" t="s">
        <v>13828</v>
      </c>
      <c r="L172" s="38" t="s">
        <v>17377</v>
      </c>
      <c r="M172" s="8" t="s">
        <v>21</v>
      </c>
      <c r="N172" s="83" t="s">
        <v>4305</v>
      </c>
      <c r="O172" s="8"/>
      <c r="P172" s="73"/>
    </row>
    <row r="173" spans="1:16" ht="15" customHeight="1">
      <c r="A173" s="51">
        <v>170</v>
      </c>
      <c r="B173" s="51" t="s">
        <v>18360</v>
      </c>
      <c r="C173" s="8" t="s">
        <v>582</v>
      </c>
      <c r="D173" s="8" t="s">
        <v>4325</v>
      </c>
      <c r="E173" s="49"/>
      <c r="F173" s="8" t="s">
        <v>5996</v>
      </c>
      <c r="G173" s="38" t="s">
        <v>11462</v>
      </c>
      <c r="H173" s="8" t="s">
        <v>610</v>
      </c>
      <c r="I173" s="8"/>
      <c r="J173" s="8"/>
      <c r="K173" s="79" t="s">
        <v>13828</v>
      </c>
      <c r="L173" s="38" t="s">
        <v>17377</v>
      </c>
      <c r="M173" s="8" t="s">
        <v>21</v>
      </c>
      <c r="N173" s="83" t="s">
        <v>4305</v>
      </c>
      <c r="O173" s="44"/>
      <c r="P173" s="73"/>
    </row>
    <row r="174" spans="1:16" ht="15" customHeight="1">
      <c r="A174" s="51">
        <v>171</v>
      </c>
      <c r="B174" s="51" t="s">
        <v>18360</v>
      </c>
      <c r="C174" s="8" t="s">
        <v>583</v>
      </c>
      <c r="D174" s="8" t="s">
        <v>4325</v>
      </c>
      <c r="E174" s="49"/>
      <c r="F174" s="8" t="s">
        <v>5997</v>
      </c>
      <c r="G174" s="38" t="s">
        <v>11463</v>
      </c>
      <c r="H174" s="8" t="s">
        <v>611</v>
      </c>
      <c r="I174" s="8"/>
      <c r="J174" s="8"/>
      <c r="K174" s="79" t="s">
        <v>13828</v>
      </c>
      <c r="L174" s="38" t="s">
        <v>17377</v>
      </c>
      <c r="M174" s="8" t="s">
        <v>21</v>
      </c>
      <c r="N174" s="83" t="s">
        <v>4305</v>
      </c>
      <c r="O174" s="8"/>
      <c r="P174" s="73"/>
    </row>
    <row r="175" spans="1:16" ht="15" customHeight="1">
      <c r="A175" s="51">
        <v>172</v>
      </c>
      <c r="B175" s="51" t="s">
        <v>18360</v>
      </c>
      <c r="C175" s="8" t="s">
        <v>584</v>
      </c>
      <c r="D175" s="8" t="s">
        <v>4325</v>
      </c>
      <c r="E175" s="49"/>
      <c r="F175" s="8" t="s">
        <v>5998</v>
      </c>
      <c r="G175" s="38" t="s">
        <v>11464</v>
      </c>
      <c r="H175" s="8" t="s">
        <v>612</v>
      </c>
      <c r="I175" s="8"/>
      <c r="J175" s="8"/>
      <c r="K175" s="79" t="s">
        <v>13828</v>
      </c>
      <c r="L175" s="38" t="s">
        <v>17377</v>
      </c>
      <c r="M175" s="8" t="s">
        <v>21</v>
      </c>
      <c r="N175" s="83" t="s">
        <v>4305</v>
      </c>
      <c r="O175" s="8"/>
      <c r="P175" s="73"/>
    </row>
    <row r="176" spans="1:16" ht="15" customHeight="1">
      <c r="A176" s="51">
        <v>173</v>
      </c>
      <c r="B176" s="51" t="s">
        <v>18360</v>
      </c>
      <c r="C176" s="8" t="s">
        <v>585</v>
      </c>
      <c r="D176" s="8" t="s">
        <v>4325</v>
      </c>
      <c r="E176" s="49"/>
      <c r="F176" s="8" t="s">
        <v>5999</v>
      </c>
      <c r="G176" s="38" t="s">
        <v>11465</v>
      </c>
      <c r="H176" s="8" t="s">
        <v>613</v>
      </c>
      <c r="I176" s="8"/>
      <c r="J176" s="8"/>
      <c r="K176" s="79" t="s">
        <v>13828</v>
      </c>
      <c r="L176" s="38" t="s">
        <v>17377</v>
      </c>
      <c r="M176" s="8" t="s">
        <v>21</v>
      </c>
      <c r="N176" s="83" t="s">
        <v>4305</v>
      </c>
      <c r="O176" s="8"/>
      <c r="P176" s="73"/>
    </row>
    <row r="177" spans="1:16" ht="15" customHeight="1">
      <c r="A177" s="51">
        <v>174</v>
      </c>
      <c r="B177" s="51" t="s">
        <v>18360</v>
      </c>
      <c r="C177" s="8" t="s">
        <v>586</v>
      </c>
      <c r="D177" s="8" t="s">
        <v>4325</v>
      </c>
      <c r="E177" s="49"/>
      <c r="F177" s="8" t="s">
        <v>6000</v>
      </c>
      <c r="G177" s="38" t="s">
        <v>11466</v>
      </c>
      <c r="H177" s="8" t="s">
        <v>614</v>
      </c>
      <c r="I177" s="8"/>
      <c r="J177" s="8"/>
      <c r="K177" s="79" t="s">
        <v>13828</v>
      </c>
      <c r="L177" s="38" t="s">
        <v>17377</v>
      </c>
      <c r="M177" s="8" t="s">
        <v>21</v>
      </c>
      <c r="N177" s="83" t="s">
        <v>4305</v>
      </c>
      <c r="O177" s="44"/>
      <c r="P177" s="73"/>
    </row>
    <row r="178" spans="1:16" ht="15" customHeight="1">
      <c r="A178" s="51">
        <v>175</v>
      </c>
      <c r="B178" s="51" t="s">
        <v>18360</v>
      </c>
      <c r="C178" s="8" t="s">
        <v>587</v>
      </c>
      <c r="D178" s="8" t="s">
        <v>4325</v>
      </c>
      <c r="E178" s="49"/>
      <c r="F178" s="8" t="s">
        <v>6001</v>
      </c>
      <c r="G178" s="38" t="s">
        <v>11467</v>
      </c>
      <c r="H178" s="8" t="s">
        <v>615</v>
      </c>
      <c r="I178" s="8"/>
      <c r="J178" s="8"/>
      <c r="K178" s="79" t="s">
        <v>13828</v>
      </c>
      <c r="L178" s="38" t="s">
        <v>17377</v>
      </c>
      <c r="M178" s="8" t="s">
        <v>21</v>
      </c>
      <c r="N178" s="83" t="s">
        <v>4305</v>
      </c>
      <c r="O178" s="8"/>
      <c r="P178" s="73"/>
    </row>
    <row r="179" spans="1:16" ht="15" customHeight="1">
      <c r="A179" s="51">
        <v>176</v>
      </c>
      <c r="B179" s="51" t="s">
        <v>18360</v>
      </c>
      <c r="C179" s="8" t="s">
        <v>588</v>
      </c>
      <c r="D179" s="8" t="s">
        <v>4325</v>
      </c>
      <c r="E179" s="49"/>
      <c r="F179" s="8" t="s">
        <v>6002</v>
      </c>
      <c r="G179" s="38" t="s">
        <v>11468</v>
      </c>
      <c r="H179" s="8" t="s">
        <v>616</v>
      </c>
      <c r="I179" s="8"/>
      <c r="J179" s="8"/>
      <c r="K179" s="79" t="s">
        <v>13828</v>
      </c>
      <c r="L179" s="38" t="s">
        <v>17377</v>
      </c>
      <c r="M179" s="8" t="s">
        <v>21</v>
      </c>
      <c r="N179" s="83" t="s">
        <v>4305</v>
      </c>
      <c r="O179" s="8"/>
      <c r="P179" s="73"/>
    </row>
    <row r="180" spans="1:16" ht="15" customHeight="1">
      <c r="A180" s="51">
        <v>177</v>
      </c>
      <c r="B180" s="51" t="s">
        <v>18360</v>
      </c>
      <c r="C180" s="8" t="s">
        <v>589</v>
      </c>
      <c r="D180" s="8" t="s">
        <v>4325</v>
      </c>
      <c r="E180" s="49"/>
      <c r="F180" s="8" t="s">
        <v>6003</v>
      </c>
      <c r="G180" s="38" t="s">
        <v>11469</v>
      </c>
      <c r="H180" s="8" t="s">
        <v>617</v>
      </c>
      <c r="I180" s="8"/>
      <c r="J180" s="8"/>
      <c r="K180" s="79" t="s">
        <v>13828</v>
      </c>
      <c r="L180" s="38" t="s">
        <v>17377</v>
      </c>
      <c r="M180" s="8" t="s">
        <v>21</v>
      </c>
      <c r="N180" s="83" t="s">
        <v>4305</v>
      </c>
      <c r="O180" s="8"/>
      <c r="P180" s="73"/>
    </row>
    <row r="181" spans="1:16" ht="15" customHeight="1">
      <c r="A181" s="51">
        <v>178</v>
      </c>
      <c r="B181" s="51" t="s">
        <v>18360</v>
      </c>
      <c r="C181" s="8" t="s">
        <v>590</v>
      </c>
      <c r="D181" s="8" t="s">
        <v>4325</v>
      </c>
      <c r="E181" s="49"/>
      <c r="F181" s="8" t="s">
        <v>6004</v>
      </c>
      <c r="G181" s="38" t="s">
        <v>11470</v>
      </c>
      <c r="H181" s="70" t="s">
        <v>618</v>
      </c>
      <c r="I181" s="8"/>
      <c r="J181" s="8"/>
      <c r="K181" s="79" t="s">
        <v>13828</v>
      </c>
      <c r="L181" s="38" t="s">
        <v>17377</v>
      </c>
      <c r="M181" s="8" t="s">
        <v>22</v>
      </c>
      <c r="N181" s="83" t="s">
        <v>4305</v>
      </c>
      <c r="O181" s="8"/>
      <c r="P181" s="73"/>
    </row>
    <row r="182" spans="1:16" ht="15" customHeight="1">
      <c r="A182" s="51">
        <v>179</v>
      </c>
      <c r="B182" s="51" t="s">
        <v>18360</v>
      </c>
      <c r="C182" s="35" t="s">
        <v>591</v>
      </c>
      <c r="D182" s="8" t="s">
        <v>4325</v>
      </c>
      <c r="E182" s="49"/>
      <c r="F182" s="8" t="s">
        <v>6005</v>
      </c>
      <c r="G182" s="38" t="s">
        <v>11471</v>
      </c>
      <c r="H182" s="35" t="s">
        <v>619</v>
      </c>
      <c r="I182" s="35"/>
      <c r="J182" s="35"/>
      <c r="K182" s="79" t="s">
        <v>13828</v>
      </c>
      <c r="L182" s="38" t="s">
        <v>17377</v>
      </c>
      <c r="M182" s="8" t="s">
        <v>21</v>
      </c>
      <c r="N182" s="83" t="s">
        <v>4305</v>
      </c>
      <c r="O182" s="8"/>
      <c r="P182" s="73"/>
    </row>
    <row r="183" spans="1:16" ht="15" customHeight="1">
      <c r="A183" s="51">
        <v>180</v>
      </c>
      <c r="B183" s="51" t="s">
        <v>18360</v>
      </c>
      <c r="C183" s="8" t="s">
        <v>3695</v>
      </c>
      <c r="D183" s="8" t="s">
        <v>4325</v>
      </c>
      <c r="E183" s="38" t="s">
        <v>3697</v>
      </c>
      <c r="F183" s="8" t="s">
        <v>3696</v>
      </c>
      <c r="G183" s="38" t="s">
        <v>11472</v>
      </c>
      <c r="H183" s="44" t="s">
        <v>3699</v>
      </c>
      <c r="I183" s="8" t="s">
        <v>4303</v>
      </c>
      <c r="J183" s="8" t="s">
        <v>3698</v>
      </c>
      <c r="K183" s="39" t="s">
        <v>4302</v>
      </c>
      <c r="L183" s="38" t="s">
        <v>17377</v>
      </c>
      <c r="M183" s="8" t="s">
        <v>21</v>
      </c>
      <c r="N183" s="83" t="s">
        <v>2981</v>
      </c>
      <c r="O183" s="38"/>
      <c r="P183" s="73"/>
    </row>
    <row r="184" spans="1:16" ht="15" customHeight="1">
      <c r="A184" s="51">
        <v>181</v>
      </c>
      <c r="B184" s="51" t="s">
        <v>18360</v>
      </c>
      <c r="C184" s="8" t="s">
        <v>565</v>
      </c>
      <c r="D184" s="8" t="s">
        <v>4325</v>
      </c>
      <c r="E184" s="49" t="s">
        <v>6637</v>
      </c>
      <c r="F184" s="49" t="s">
        <v>6638</v>
      </c>
      <c r="G184" s="38" t="s">
        <v>11473</v>
      </c>
      <c r="H184" s="8" t="s">
        <v>18374</v>
      </c>
      <c r="I184" s="8" t="s">
        <v>5223</v>
      </c>
      <c r="J184" s="8"/>
      <c r="K184" s="79" t="s">
        <v>17473</v>
      </c>
      <c r="L184" s="38" t="s">
        <v>17377</v>
      </c>
      <c r="M184" s="8" t="s">
        <v>21</v>
      </c>
      <c r="N184" s="83" t="s">
        <v>5268</v>
      </c>
      <c r="O184" s="8" t="s">
        <v>17684</v>
      </c>
      <c r="P184" s="73"/>
    </row>
    <row r="185" spans="1:16" ht="15" customHeight="1">
      <c r="A185" s="51">
        <v>182</v>
      </c>
      <c r="B185" s="51" t="s">
        <v>18360</v>
      </c>
      <c r="C185" s="8" t="s">
        <v>8869</v>
      </c>
      <c r="D185" s="8" t="s">
        <v>4325</v>
      </c>
      <c r="E185" s="8" t="s">
        <v>8865</v>
      </c>
      <c r="F185" s="8" t="s">
        <v>8866</v>
      </c>
      <c r="G185" s="38" t="s">
        <v>8868</v>
      </c>
      <c r="H185" s="8" t="s">
        <v>8867</v>
      </c>
      <c r="I185" s="8" t="s">
        <v>8905</v>
      </c>
      <c r="J185" s="8" t="s">
        <v>8899</v>
      </c>
      <c r="K185" s="79" t="s">
        <v>8858</v>
      </c>
      <c r="L185" s="38">
        <v>5604</v>
      </c>
      <c r="M185" s="8" t="s">
        <v>21</v>
      </c>
      <c r="N185" s="183" t="s">
        <v>8863</v>
      </c>
      <c r="O185" s="8"/>
      <c r="P185" s="73"/>
    </row>
    <row r="186" spans="1:16" ht="15" customHeight="1">
      <c r="A186" s="51">
        <v>183</v>
      </c>
      <c r="B186" s="51" t="s">
        <v>18360</v>
      </c>
      <c r="C186" s="8" t="s">
        <v>8874</v>
      </c>
      <c r="D186" s="8" t="s">
        <v>4325</v>
      </c>
      <c r="E186" s="8" t="s">
        <v>8870</v>
      </c>
      <c r="F186" s="8" t="s">
        <v>8871</v>
      </c>
      <c r="G186" s="38" t="s">
        <v>8873</v>
      </c>
      <c r="H186" s="8" t="s">
        <v>8872</v>
      </c>
      <c r="I186" s="8" t="s">
        <v>8906</v>
      </c>
      <c r="J186" s="8" t="s">
        <v>8900</v>
      </c>
      <c r="K186" s="79" t="s">
        <v>8858</v>
      </c>
      <c r="L186" s="38">
        <v>5605</v>
      </c>
      <c r="M186" s="8" t="s">
        <v>21</v>
      </c>
      <c r="N186" s="183" t="s">
        <v>8863</v>
      </c>
      <c r="O186" s="8"/>
      <c r="P186" s="73"/>
    </row>
    <row r="187" spans="1:16" ht="15" customHeight="1">
      <c r="A187" s="51">
        <v>184</v>
      </c>
      <c r="B187" s="51" t="s">
        <v>18360</v>
      </c>
      <c r="C187" s="8" t="s">
        <v>8879</v>
      </c>
      <c r="D187" s="8" t="s">
        <v>4325</v>
      </c>
      <c r="E187" s="8" t="s">
        <v>8875</v>
      </c>
      <c r="F187" s="8" t="s">
        <v>8876</v>
      </c>
      <c r="G187" s="38" t="s">
        <v>8878</v>
      </c>
      <c r="H187" s="8" t="s">
        <v>8877</v>
      </c>
      <c r="I187" s="8" t="s">
        <v>8907</v>
      </c>
      <c r="J187" s="8" t="s">
        <v>8901</v>
      </c>
      <c r="K187" s="79" t="s">
        <v>8858</v>
      </c>
      <c r="L187" s="38">
        <v>5606</v>
      </c>
      <c r="M187" s="8" t="s">
        <v>21</v>
      </c>
      <c r="N187" s="183" t="s">
        <v>8863</v>
      </c>
      <c r="O187" s="8"/>
      <c r="P187" s="73"/>
    </row>
    <row r="188" spans="1:16" ht="15" customHeight="1">
      <c r="A188" s="51">
        <v>185</v>
      </c>
      <c r="B188" s="51" t="s">
        <v>18360</v>
      </c>
      <c r="C188" s="8" t="s">
        <v>8884</v>
      </c>
      <c r="D188" s="8" t="s">
        <v>4325</v>
      </c>
      <c r="E188" s="8" t="s">
        <v>8880</v>
      </c>
      <c r="F188" s="8" t="s">
        <v>8881</v>
      </c>
      <c r="G188" s="38" t="s">
        <v>8883</v>
      </c>
      <c r="H188" s="8" t="s">
        <v>8882</v>
      </c>
      <c r="I188" s="8" t="s">
        <v>8908</v>
      </c>
      <c r="J188" s="8" t="s">
        <v>8902</v>
      </c>
      <c r="K188" s="79" t="s">
        <v>8858</v>
      </c>
      <c r="L188" s="38">
        <v>5607</v>
      </c>
      <c r="M188" s="8" t="s">
        <v>21</v>
      </c>
      <c r="N188" s="183" t="s">
        <v>8863</v>
      </c>
      <c r="O188" s="8"/>
      <c r="P188" s="73"/>
    </row>
    <row r="189" spans="1:16" ht="15" customHeight="1">
      <c r="A189" s="51">
        <v>186</v>
      </c>
      <c r="B189" s="51" t="s">
        <v>18360</v>
      </c>
      <c r="C189" s="8" t="s">
        <v>8888</v>
      </c>
      <c r="D189" s="8" t="s">
        <v>4325</v>
      </c>
      <c r="E189" s="8" t="s">
        <v>8885</v>
      </c>
      <c r="F189" s="8" t="s">
        <v>8886</v>
      </c>
      <c r="G189" s="38" t="s">
        <v>8887</v>
      </c>
      <c r="H189" s="8" t="s">
        <v>16299</v>
      </c>
      <c r="I189" s="8" t="s">
        <v>16298</v>
      </c>
      <c r="J189" s="8" t="s">
        <v>16297</v>
      </c>
      <c r="K189" s="60" t="s">
        <v>16294</v>
      </c>
      <c r="L189" s="38">
        <v>5609</v>
      </c>
      <c r="M189" s="8" t="s">
        <v>21</v>
      </c>
      <c r="N189" s="137">
        <v>226544</v>
      </c>
      <c r="O189" s="8"/>
      <c r="P189" s="73"/>
    </row>
    <row r="190" spans="1:16" ht="15" customHeight="1">
      <c r="A190" s="51">
        <v>187</v>
      </c>
      <c r="B190" s="51" t="s">
        <v>18360</v>
      </c>
      <c r="C190" s="8" t="s">
        <v>8893</v>
      </c>
      <c r="D190" s="8" t="s">
        <v>4325</v>
      </c>
      <c r="E190" s="8" t="s">
        <v>8889</v>
      </c>
      <c r="F190" s="8" t="s">
        <v>8890</v>
      </c>
      <c r="G190" s="38" t="s">
        <v>8892</v>
      </c>
      <c r="H190" s="8" t="s">
        <v>8891</v>
      </c>
      <c r="I190" s="8" t="s">
        <v>8909</v>
      </c>
      <c r="J190" s="8" t="s">
        <v>8903</v>
      </c>
      <c r="K190" s="79" t="s">
        <v>8858</v>
      </c>
      <c r="L190" s="38">
        <v>5610</v>
      </c>
      <c r="M190" s="8" t="s">
        <v>21</v>
      </c>
      <c r="N190" s="183" t="s">
        <v>8863</v>
      </c>
      <c r="O190" s="8"/>
      <c r="P190" s="73"/>
    </row>
    <row r="191" spans="1:16" ht="15" customHeight="1">
      <c r="A191" s="51">
        <v>188</v>
      </c>
      <c r="B191" s="51" t="s">
        <v>18360</v>
      </c>
      <c r="C191" s="8" t="s">
        <v>8898</v>
      </c>
      <c r="D191" s="8" t="s">
        <v>4325</v>
      </c>
      <c r="E191" s="8" t="s">
        <v>8894</v>
      </c>
      <c r="F191" s="8" t="s">
        <v>8895</v>
      </c>
      <c r="G191" s="38" t="s">
        <v>8897</v>
      </c>
      <c r="H191" s="8" t="s">
        <v>8896</v>
      </c>
      <c r="I191" s="8" t="s">
        <v>8910</v>
      </c>
      <c r="J191" s="8" t="s">
        <v>8904</v>
      </c>
      <c r="K191" s="79" t="s">
        <v>8858</v>
      </c>
      <c r="L191" s="38">
        <v>5611</v>
      </c>
      <c r="M191" s="8" t="s">
        <v>21</v>
      </c>
      <c r="N191" s="183" t="s">
        <v>8863</v>
      </c>
      <c r="O191" s="8"/>
      <c r="P191" s="73"/>
    </row>
    <row r="192" spans="1:16" ht="15" customHeight="1">
      <c r="A192" s="51">
        <v>189</v>
      </c>
      <c r="B192" s="51" t="s">
        <v>18360</v>
      </c>
      <c r="C192" s="8" t="s">
        <v>12370</v>
      </c>
      <c r="D192" s="8" t="s">
        <v>23390</v>
      </c>
      <c r="E192" s="8" t="s">
        <v>12372</v>
      </c>
      <c r="F192" s="8" t="s">
        <v>12373</v>
      </c>
      <c r="G192" s="38" t="s">
        <v>12374</v>
      </c>
      <c r="H192" s="8" t="s">
        <v>16332</v>
      </c>
      <c r="I192" s="51" t="s">
        <v>16334</v>
      </c>
      <c r="J192" s="8" t="s">
        <v>16333</v>
      </c>
      <c r="K192" s="60" t="s">
        <v>16294</v>
      </c>
      <c r="L192" s="38">
        <v>5624</v>
      </c>
      <c r="M192" s="8" t="s">
        <v>21</v>
      </c>
      <c r="N192" s="83">
        <v>226544</v>
      </c>
      <c r="O192" s="51"/>
      <c r="P192" s="73"/>
    </row>
    <row r="193" spans="1:16" ht="15" customHeight="1">
      <c r="A193" s="51">
        <v>190</v>
      </c>
      <c r="B193" s="51" t="s">
        <v>18360</v>
      </c>
      <c r="C193" s="8" t="s">
        <v>12375</v>
      </c>
      <c r="D193" s="8" t="s">
        <v>23391</v>
      </c>
      <c r="E193" s="8" t="s">
        <v>12377</v>
      </c>
      <c r="F193" s="8" t="s">
        <v>12378</v>
      </c>
      <c r="G193" s="38" t="s">
        <v>12379</v>
      </c>
      <c r="H193" s="8" t="s">
        <v>12380</v>
      </c>
      <c r="I193" s="51"/>
      <c r="J193" s="8" t="s">
        <v>12381</v>
      </c>
      <c r="K193" s="60" t="s">
        <v>11631</v>
      </c>
      <c r="L193" s="38">
        <v>5621</v>
      </c>
      <c r="M193" s="8" t="s">
        <v>21</v>
      </c>
      <c r="N193" s="83">
        <v>205983</v>
      </c>
      <c r="O193" s="51"/>
      <c r="P193" s="73"/>
    </row>
    <row r="194" spans="1:16" ht="15" customHeight="1">
      <c r="A194" s="51">
        <v>191</v>
      </c>
      <c r="B194" s="51" t="s">
        <v>18360</v>
      </c>
      <c r="C194" s="8" t="s">
        <v>15236</v>
      </c>
      <c r="D194" s="8" t="s">
        <v>4325</v>
      </c>
      <c r="E194" s="49" t="s">
        <v>15237</v>
      </c>
      <c r="F194" s="8" t="s">
        <v>15238</v>
      </c>
      <c r="G194" s="8" t="s">
        <v>15239</v>
      </c>
      <c r="H194" s="8" t="s">
        <v>15265</v>
      </c>
      <c r="I194" s="51" t="str">
        <f t="shared" ref="I194:I225" si="2">LEFT(J194,7)</f>
        <v>DYE4717</v>
      </c>
      <c r="J194" s="8" t="s">
        <v>15266</v>
      </c>
      <c r="K194" s="60" t="s">
        <v>14754</v>
      </c>
      <c r="L194" s="156">
        <v>5627</v>
      </c>
      <c r="M194" s="51" t="s">
        <v>21</v>
      </c>
      <c r="N194" s="83">
        <v>208960</v>
      </c>
      <c r="O194" s="51"/>
      <c r="P194" s="73"/>
    </row>
    <row r="195" spans="1:16" ht="15" customHeight="1">
      <c r="A195" s="51">
        <v>192</v>
      </c>
      <c r="B195" s="51" t="s">
        <v>18360</v>
      </c>
      <c r="C195" s="8" t="s">
        <v>15240</v>
      </c>
      <c r="D195" s="8" t="s">
        <v>23392</v>
      </c>
      <c r="E195" s="49" t="s">
        <v>15242</v>
      </c>
      <c r="F195" s="8" t="s">
        <v>15243</v>
      </c>
      <c r="G195" s="8" t="s">
        <v>15244</v>
      </c>
      <c r="H195" s="8" t="s">
        <v>15267</v>
      </c>
      <c r="I195" s="51" t="str">
        <f t="shared" si="2"/>
        <v>DYE4718</v>
      </c>
      <c r="J195" s="8" t="s">
        <v>15268</v>
      </c>
      <c r="K195" s="60" t="s">
        <v>14754</v>
      </c>
      <c r="L195" s="156">
        <v>5628</v>
      </c>
      <c r="M195" s="51" t="s">
        <v>21</v>
      </c>
      <c r="N195" s="83">
        <v>208960</v>
      </c>
      <c r="O195" s="51"/>
      <c r="P195" s="73"/>
    </row>
    <row r="196" spans="1:16" ht="15" customHeight="1">
      <c r="A196" s="51">
        <v>193</v>
      </c>
      <c r="B196" s="51" t="s">
        <v>18360</v>
      </c>
      <c r="C196" s="8" t="s">
        <v>15245</v>
      </c>
      <c r="D196" s="8" t="s">
        <v>9971</v>
      </c>
      <c r="E196" s="49" t="s">
        <v>15246</v>
      </c>
      <c r="F196" s="8" t="s">
        <v>15247</v>
      </c>
      <c r="G196" s="8" t="s">
        <v>15248</v>
      </c>
      <c r="H196" s="8" t="s">
        <v>15269</v>
      </c>
      <c r="I196" s="51" t="str">
        <f t="shared" si="2"/>
        <v>DYE4701</v>
      </c>
      <c r="J196" s="8" t="s">
        <v>15270</v>
      </c>
      <c r="K196" s="60" t="s">
        <v>14754</v>
      </c>
      <c r="L196" s="156">
        <v>5261</v>
      </c>
      <c r="M196" s="51" t="s">
        <v>22</v>
      </c>
      <c r="N196" s="83">
        <v>208960</v>
      </c>
      <c r="O196" s="51"/>
      <c r="P196" s="73"/>
    </row>
    <row r="197" spans="1:16" ht="15" customHeight="1">
      <c r="A197" s="51">
        <v>194</v>
      </c>
      <c r="B197" s="51" t="s">
        <v>18360</v>
      </c>
      <c r="C197" s="8" t="s">
        <v>15249</v>
      </c>
      <c r="D197" s="180" t="s">
        <v>9971</v>
      </c>
      <c r="E197" s="49" t="s">
        <v>15250</v>
      </c>
      <c r="F197" s="8" t="s">
        <v>15251</v>
      </c>
      <c r="G197" s="8" t="s">
        <v>15252</v>
      </c>
      <c r="H197" s="8" t="s">
        <v>15271</v>
      </c>
      <c r="I197" s="51" t="str">
        <f t="shared" si="2"/>
        <v>DYE4702</v>
      </c>
      <c r="J197" s="8" t="s">
        <v>15272</v>
      </c>
      <c r="K197" s="60" t="s">
        <v>14754</v>
      </c>
      <c r="L197" s="401">
        <v>5342</v>
      </c>
      <c r="M197" s="51" t="s">
        <v>21</v>
      </c>
      <c r="N197" s="83">
        <v>208960</v>
      </c>
      <c r="O197" s="51"/>
      <c r="P197" s="73"/>
    </row>
    <row r="198" spans="1:16" ht="15" customHeight="1">
      <c r="A198" s="51">
        <v>195</v>
      </c>
      <c r="B198" s="51" t="s">
        <v>18360</v>
      </c>
      <c r="C198" s="8" t="s">
        <v>15253</v>
      </c>
      <c r="D198" s="180" t="s">
        <v>9973</v>
      </c>
      <c r="E198" s="8" t="s">
        <v>15254</v>
      </c>
      <c r="F198" s="8" t="s">
        <v>15255</v>
      </c>
      <c r="G198" s="8" t="s">
        <v>15256</v>
      </c>
      <c r="H198" s="8" t="s">
        <v>15273</v>
      </c>
      <c r="I198" s="51" t="str">
        <f t="shared" si="2"/>
        <v>DYE4703</v>
      </c>
      <c r="J198" s="8" t="s">
        <v>15274</v>
      </c>
      <c r="K198" s="60" t="s">
        <v>14754</v>
      </c>
      <c r="L198" s="156">
        <v>5597</v>
      </c>
      <c r="M198" s="51" t="s">
        <v>22</v>
      </c>
      <c r="N198" s="83">
        <v>208960</v>
      </c>
      <c r="O198" s="51"/>
      <c r="P198" s="73"/>
    </row>
    <row r="199" spans="1:16" ht="15" customHeight="1">
      <c r="A199" s="51">
        <v>196</v>
      </c>
      <c r="B199" s="51" t="s">
        <v>18360</v>
      </c>
      <c r="C199" s="8" t="s">
        <v>15257</v>
      </c>
      <c r="D199" s="8" t="s">
        <v>9971</v>
      </c>
      <c r="E199" s="8" t="s">
        <v>15258</v>
      </c>
      <c r="F199" s="8" t="s">
        <v>15259</v>
      </c>
      <c r="G199" s="8" t="s">
        <v>15260</v>
      </c>
      <c r="H199" s="8" t="s">
        <v>15275</v>
      </c>
      <c r="I199" s="51" t="str">
        <f t="shared" si="2"/>
        <v>DYE4780</v>
      </c>
      <c r="J199" s="8" t="s">
        <v>15276</v>
      </c>
      <c r="K199" s="60" t="s">
        <v>14754</v>
      </c>
      <c r="L199" s="401">
        <v>5355</v>
      </c>
      <c r="M199" s="51" t="s">
        <v>21</v>
      </c>
      <c r="N199" s="83">
        <v>208960</v>
      </c>
      <c r="O199" s="51"/>
      <c r="P199" s="73"/>
    </row>
    <row r="200" spans="1:16" ht="15" customHeight="1">
      <c r="A200" s="51">
        <v>197</v>
      </c>
      <c r="B200" s="51" t="s">
        <v>18360</v>
      </c>
      <c r="C200" s="8" t="s">
        <v>15261</v>
      </c>
      <c r="D200" s="8" t="s">
        <v>9971</v>
      </c>
      <c r="E200" s="8" t="s">
        <v>15262</v>
      </c>
      <c r="F200" s="8" t="s">
        <v>15263</v>
      </c>
      <c r="G200" s="8" t="s">
        <v>15264</v>
      </c>
      <c r="H200" s="8" t="s">
        <v>15277</v>
      </c>
      <c r="I200" s="51" t="str">
        <f t="shared" si="2"/>
        <v>DYE4781</v>
      </c>
      <c r="J200" s="8" t="s">
        <v>15278</v>
      </c>
      <c r="K200" s="60" t="s">
        <v>14754</v>
      </c>
      <c r="L200" s="401">
        <v>5472</v>
      </c>
      <c r="M200" s="51" t="s">
        <v>21</v>
      </c>
      <c r="N200" s="83">
        <v>208960</v>
      </c>
      <c r="O200" s="51"/>
      <c r="P200" s="73"/>
    </row>
    <row r="201" spans="1:16" ht="15" customHeight="1">
      <c r="A201" s="51">
        <v>198</v>
      </c>
      <c r="B201" s="51" t="s">
        <v>22933</v>
      </c>
      <c r="C201" s="8" t="s">
        <v>1468</v>
      </c>
      <c r="D201" s="49" t="s">
        <v>9971</v>
      </c>
      <c r="E201" s="8" t="s">
        <v>15885</v>
      </c>
      <c r="F201" s="8" t="s">
        <v>15990</v>
      </c>
      <c r="G201" s="8" t="s">
        <v>22458</v>
      </c>
      <c r="H201" s="8" t="s">
        <v>15674</v>
      </c>
      <c r="I201" s="8" t="str">
        <f t="shared" si="2"/>
        <v>DYE5966</v>
      </c>
      <c r="J201" s="8" t="s">
        <v>15291</v>
      </c>
      <c r="K201" s="60" t="s">
        <v>15754</v>
      </c>
      <c r="L201" s="8"/>
      <c r="M201" s="8" t="s">
        <v>21</v>
      </c>
      <c r="N201" s="83">
        <v>218579</v>
      </c>
      <c r="O201" s="8" t="s">
        <v>23698</v>
      </c>
      <c r="P201" s="73"/>
    </row>
    <row r="202" spans="1:16" ht="15" customHeight="1">
      <c r="A202" s="51">
        <v>199</v>
      </c>
      <c r="B202" s="51" t="s">
        <v>22933</v>
      </c>
      <c r="C202" s="8" t="s">
        <v>4350</v>
      </c>
      <c r="D202" s="49" t="s">
        <v>9971</v>
      </c>
      <c r="E202" s="8" t="s">
        <v>15911</v>
      </c>
      <c r="F202" s="8" t="s">
        <v>16019</v>
      </c>
      <c r="G202" s="8" t="s">
        <v>22459</v>
      </c>
      <c r="H202" s="8" t="s">
        <v>15527</v>
      </c>
      <c r="I202" s="8" t="str">
        <f t="shared" si="2"/>
        <v>DYE5972</v>
      </c>
      <c r="J202" s="8" t="s">
        <v>15297</v>
      </c>
      <c r="K202" s="60" t="s">
        <v>15754</v>
      </c>
      <c r="L202" s="8"/>
      <c r="M202" s="8" t="s">
        <v>21</v>
      </c>
      <c r="N202" s="83">
        <v>218579</v>
      </c>
      <c r="O202" s="8" t="s">
        <v>23699</v>
      </c>
      <c r="P202" s="73"/>
    </row>
    <row r="203" spans="1:16" ht="15" customHeight="1">
      <c r="A203" s="51">
        <v>200</v>
      </c>
      <c r="B203" s="51" t="s">
        <v>22933</v>
      </c>
      <c r="C203" s="8" t="s">
        <v>4350</v>
      </c>
      <c r="D203" s="49" t="s">
        <v>9971</v>
      </c>
      <c r="E203" s="8" t="s">
        <v>4351</v>
      </c>
      <c r="F203" s="8" t="s">
        <v>4352</v>
      </c>
      <c r="G203" s="8" t="s">
        <v>22460</v>
      </c>
      <c r="H203" s="8" t="s">
        <v>15534</v>
      </c>
      <c r="I203" s="8" t="str">
        <f t="shared" si="2"/>
        <v>DYE5979</v>
      </c>
      <c r="J203" s="8" t="s">
        <v>15304</v>
      </c>
      <c r="K203" s="60" t="s">
        <v>15754</v>
      </c>
      <c r="L203" s="8"/>
      <c r="M203" s="8" t="s">
        <v>21</v>
      </c>
      <c r="N203" s="83">
        <v>218579</v>
      </c>
      <c r="O203" s="8" t="s">
        <v>23700</v>
      </c>
      <c r="P203" s="73"/>
    </row>
    <row r="204" spans="1:16" ht="15" customHeight="1">
      <c r="A204" s="51">
        <v>201</v>
      </c>
      <c r="B204" s="51" t="s">
        <v>22933</v>
      </c>
      <c r="C204" s="8" t="s">
        <v>15842</v>
      </c>
      <c r="D204" s="49" t="s">
        <v>9971</v>
      </c>
      <c r="E204" s="8" t="s">
        <v>23701</v>
      </c>
      <c r="F204" s="8" t="s">
        <v>16029</v>
      </c>
      <c r="G204" s="8" t="s">
        <v>22461</v>
      </c>
      <c r="H204" s="8" t="s">
        <v>15537</v>
      </c>
      <c r="I204" s="8" t="str">
        <f t="shared" si="2"/>
        <v>DYE5982</v>
      </c>
      <c r="J204" s="8" t="s">
        <v>15307</v>
      </c>
      <c r="K204" s="60" t="s">
        <v>15754</v>
      </c>
      <c r="L204" s="8"/>
      <c r="M204" s="8" t="s">
        <v>21</v>
      </c>
      <c r="N204" s="83">
        <v>218579</v>
      </c>
      <c r="O204" s="8" t="s">
        <v>23702</v>
      </c>
      <c r="P204" s="73"/>
    </row>
    <row r="205" spans="1:16" ht="15" customHeight="1">
      <c r="A205" s="51">
        <v>202</v>
      </c>
      <c r="B205" s="51" t="s">
        <v>22933</v>
      </c>
      <c r="C205" s="8" t="s">
        <v>15845</v>
      </c>
      <c r="D205" s="49" t="s">
        <v>9971</v>
      </c>
      <c r="E205" s="8" t="s">
        <v>15924</v>
      </c>
      <c r="F205" s="8" t="s">
        <v>16035</v>
      </c>
      <c r="G205" s="8" t="s">
        <v>22462</v>
      </c>
      <c r="H205" s="8" t="s">
        <v>15542</v>
      </c>
      <c r="I205" s="8" t="str">
        <f t="shared" si="2"/>
        <v>DYE5987</v>
      </c>
      <c r="J205" s="8" t="s">
        <v>15312</v>
      </c>
      <c r="K205" s="60" t="s">
        <v>15754</v>
      </c>
      <c r="L205" s="8"/>
      <c r="M205" s="8" t="s">
        <v>21</v>
      </c>
      <c r="N205" s="83">
        <v>218579</v>
      </c>
      <c r="O205" s="8" t="s">
        <v>23703</v>
      </c>
      <c r="P205" s="73"/>
    </row>
    <row r="206" spans="1:16" ht="15" customHeight="1">
      <c r="A206" s="51">
        <v>203</v>
      </c>
      <c r="B206" s="51" t="s">
        <v>22933</v>
      </c>
      <c r="C206" s="8" t="s">
        <v>1312</v>
      </c>
      <c r="D206" s="49" t="s">
        <v>9971</v>
      </c>
      <c r="E206" s="8" t="s">
        <v>15868</v>
      </c>
      <c r="F206" s="8" t="s">
        <v>15976</v>
      </c>
      <c r="G206" s="8" t="s">
        <v>22463</v>
      </c>
      <c r="H206" s="8" t="s">
        <v>15545</v>
      </c>
      <c r="I206" s="8" t="str">
        <f t="shared" si="2"/>
        <v>DYE5990</v>
      </c>
      <c r="J206" s="8" t="s">
        <v>15315</v>
      </c>
      <c r="K206" s="60" t="s">
        <v>15754</v>
      </c>
      <c r="L206" s="8"/>
      <c r="M206" s="8" t="s">
        <v>21</v>
      </c>
      <c r="N206" s="83">
        <v>218579</v>
      </c>
      <c r="O206" s="8" t="s">
        <v>18422</v>
      </c>
      <c r="P206" s="73"/>
    </row>
    <row r="207" spans="1:16" ht="15" customHeight="1">
      <c r="A207" s="51">
        <v>204</v>
      </c>
      <c r="B207" s="51" t="s">
        <v>22933</v>
      </c>
      <c r="C207" s="8" t="s">
        <v>15831</v>
      </c>
      <c r="D207" s="49" t="s">
        <v>9971</v>
      </c>
      <c r="E207" s="8" t="s">
        <v>15866</v>
      </c>
      <c r="F207" s="8" t="s">
        <v>15975</v>
      </c>
      <c r="G207" s="8" t="s">
        <v>22464</v>
      </c>
      <c r="H207" s="8" t="s">
        <v>15546</v>
      </c>
      <c r="I207" s="8" t="str">
        <f t="shared" si="2"/>
        <v>DYE5991</v>
      </c>
      <c r="J207" s="8" t="s">
        <v>15316</v>
      </c>
      <c r="K207" s="60" t="s">
        <v>15754</v>
      </c>
      <c r="L207" s="8"/>
      <c r="M207" s="8" t="s">
        <v>21</v>
      </c>
      <c r="N207" s="83">
        <v>218579</v>
      </c>
      <c r="O207" s="8" t="s">
        <v>23704</v>
      </c>
      <c r="P207" s="73"/>
    </row>
    <row r="208" spans="1:16" ht="15" customHeight="1">
      <c r="A208" s="51">
        <v>205</v>
      </c>
      <c r="B208" s="51" t="s">
        <v>22933</v>
      </c>
      <c r="C208" s="8" t="s">
        <v>4282</v>
      </c>
      <c r="D208" s="49" t="s">
        <v>9971</v>
      </c>
      <c r="E208" s="8" t="s">
        <v>4284</v>
      </c>
      <c r="F208" s="8" t="s">
        <v>16026</v>
      </c>
      <c r="G208" s="8" t="s">
        <v>22465</v>
      </c>
      <c r="H208" s="8" t="s">
        <v>15549</v>
      </c>
      <c r="I208" s="8" t="str">
        <f t="shared" si="2"/>
        <v>DYE5994</v>
      </c>
      <c r="J208" s="8" t="s">
        <v>15319</v>
      </c>
      <c r="K208" s="60" t="s">
        <v>15754</v>
      </c>
      <c r="L208" s="8"/>
      <c r="M208" s="8" t="s">
        <v>21</v>
      </c>
      <c r="N208" s="83">
        <v>218579</v>
      </c>
      <c r="O208" s="8" t="s">
        <v>23705</v>
      </c>
      <c r="P208" s="73"/>
    </row>
    <row r="209" spans="1:16" ht="15" customHeight="1">
      <c r="A209" s="51">
        <v>206</v>
      </c>
      <c r="B209" s="51" t="s">
        <v>22933</v>
      </c>
      <c r="C209" s="8" t="s">
        <v>4364</v>
      </c>
      <c r="D209" s="49" t="s">
        <v>9971</v>
      </c>
      <c r="E209" s="8" t="s">
        <v>4365</v>
      </c>
      <c r="F209" s="8" t="s">
        <v>4366</v>
      </c>
      <c r="G209" s="8" t="s">
        <v>22466</v>
      </c>
      <c r="H209" s="8" t="s">
        <v>15550</v>
      </c>
      <c r="I209" s="8" t="str">
        <f t="shared" si="2"/>
        <v>DYE5995</v>
      </c>
      <c r="J209" s="8" t="s">
        <v>15320</v>
      </c>
      <c r="K209" s="60" t="s">
        <v>15754</v>
      </c>
      <c r="L209" s="8"/>
      <c r="M209" s="8" t="s">
        <v>21</v>
      </c>
      <c r="N209" s="83">
        <v>218579</v>
      </c>
      <c r="O209" s="8" t="s">
        <v>23706</v>
      </c>
      <c r="P209" s="73"/>
    </row>
    <row r="210" spans="1:16" ht="15" customHeight="1">
      <c r="A210" s="51">
        <v>207</v>
      </c>
      <c r="B210" s="51" t="s">
        <v>22933</v>
      </c>
      <c r="C210" s="8" t="s">
        <v>4291</v>
      </c>
      <c r="D210" s="49" t="s">
        <v>9971</v>
      </c>
      <c r="E210" s="8" t="s">
        <v>4293</v>
      </c>
      <c r="F210" s="8" t="s">
        <v>4292</v>
      </c>
      <c r="G210" s="8" t="s">
        <v>22467</v>
      </c>
      <c r="H210" s="8" t="s">
        <v>15554</v>
      </c>
      <c r="I210" s="8" t="str">
        <f t="shared" si="2"/>
        <v>DYE5999</v>
      </c>
      <c r="J210" s="8" t="s">
        <v>15324</v>
      </c>
      <c r="K210" s="60" t="s">
        <v>15754</v>
      </c>
      <c r="L210" s="8"/>
      <c r="M210" s="8" t="s">
        <v>21</v>
      </c>
      <c r="N210" s="83">
        <v>218579</v>
      </c>
      <c r="O210" s="8" t="s">
        <v>23707</v>
      </c>
      <c r="P210" s="73"/>
    </row>
    <row r="211" spans="1:16" ht="15" customHeight="1">
      <c r="A211" s="51">
        <v>208</v>
      </c>
      <c r="B211" s="51" t="s">
        <v>22933</v>
      </c>
      <c r="C211" s="8" t="s">
        <v>4330</v>
      </c>
      <c r="D211" s="49" t="s">
        <v>9971</v>
      </c>
      <c r="E211" s="8" t="s">
        <v>23708</v>
      </c>
      <c r="F211" s="8" t="s">
        <v>4361</v>
      </c>
      <c r="G211" s="8" t="s">
        <v>22468</v>
      </c>
      <c r="H211" s="8" t="s">
        <v>15565</v>
      </c>
      <c r="I211" s="8" t="str">
        <f t="shared" si="2"/>
        <v>DYE6010</v>
      </c>
      <c r="J211" s="8" t="s">
        <v>15335</v>
      </c>
      <c r="K211" s="60" t="s">
        <v>15754</v>
      </c>
      <c r="L211" s="8"/>
      <c r="M211" s="8" t="s">
        <v>21</v>
      </c>
      <c r="N211" s="83">
        <v>218579</v>
      </c>
      <c r="O211" s="8" t="s">
        <v>23709</v>
      </c>
      <c r="P211" s="73"/>
    </row>
    <row r="212" spans="1:16" ht="15" customHeight="1">
      <c r="A212" s="51">
        <v>209</v>
      </c>
      <c r="B212" s="51" t="s">
        <v>22933</v>
      </c>
      <c r="C212" s="8" t="s">
        <v>15845</v>
      </c>
      <c r="D212" s="49" t="s">
        <v>9971</v>
      </c>
      <c r="E212" s="8" t="s">
        <v>15923</v>
      </c>
      <c r="F212" s="8" t="s">
        <v>16034</v>
      </c>
      <c r="G212" s="8" t="s">
        <v>22469</v>
      </c>
      <c r="H212" s="8" t="s">
        <v>15567</v>
      </c>
      <c r="I212" s="8" t="str">
        <f t="shared" si="2"/>
        <v>DYE6012</v>
      </c>
      <c r="J212" s="8" t="s">
        <v>15337</v>
      </c>
      <c r="K212" s="60" t="s">
        <v>15754</v>
      </c>
      <c r="L212" s="8"/>
      <c r="M212" s="8" t="s">
        <v>21</v>
      </c>
      <c r="N212" s="83">
        <v>218579</v>
      </c>
      <c r="O212" s="8" t="s">
        <v>23710</v>
      </c>
      <c r="P212" s="73"/>
    </row>
    <row r="213" spans="1:16" ht="15" customHeight="1">
      <c r="A213" s="51">
        <v>210</v>
      </c>
      <c r="B213" s="51" t="s">
        <v>22933</v>
      </c>
      <c r="C213" s="8" t="s">
        <v>15851</v>
      </c>
      <c r="D213" s="49" t="s">
        <v>9971</v>
      </c>
      <c r="E213" s="8" t="s">
        <v>15941</v>
      </c>
      <c r="F213" s="8" t="s">
        <v>16052</v>
      </c>
      <c r="G213" s="8" t="s">
        <v>22470</v>
      </c>
      <c r="H213" s="8" t="s">
        <v>15569</v>
      </c>
      <c r="I213" s="8" t="str">
        <f t="shared" si="2"/>
        <v>DYE6014</v>
      </c>
      <c r="J213" s="8" t="s">
        <v>15339</v>
      </c>
      <c r="K213" s="60" t="s">
        <v>15754</v>
      </c>
      <c r="L213" s="8"/>
      <c r="M213" s="8" t="s">
        <v>21</v>
      </c>
      <c r="N213" s="83">
        <v>218579</v>
      </c>
      <c r="O213" s="8" t="s">
        <v>23711</v>
      </c>
      <c r="P213" s="73"/>
    </row>
    <row r="214" spans="1:16" ht="15" customHeight="1">
      <c r="A214" s="51">
        <v>211</v>
      </c>
      <c r="B214" s="51" t="s">
        <v>22933</v>
      </c>
      <c r="C214" s="8" t="s">
        <v>1440</v>
      </c>
      <c r="D214" s="49" t="s">
        <v>9971</v>
      </c>
      <c r="E214" s="8" t="s">
        <v>4345</v>
      </c>
      <c r="F214" s="8" t="s">
        <v>4346</v>
      </c>
      <c r="G214" s="8" t="s">
        <v>22471</v>
      </c>
      <c r="H214" s="8" t="s">
        <v>15570</v>
      </c>
      <c r="I214" s="8" t="str">
        <f t="shared" si="2"/>
        <v>DYE6015</v>
      </c>
      <c r="J214" s="8" t="s">
        <v>15340</v>
      </c>
      <c r="K214" s="60" t="s">
        <v>15754</v>
      </c>
      <c r="L214" s="8"/>
      <c r="M214" s="8" t="s">
        <v>21</v>
      </c>
      <c r="N214" s="83">
        <v>218579</v>
      </c>
      <c r="O214" s="8" t="s">
        <v>23712</v>
      </c>
      <c r="P214" s="73"/>
    </row>
    <row r="215" spans="1:16" ht="15" customHeight="1">
      <c r="A215" s="51">
        <v>212</v>
      </c>
      <c r="B215" s="51" t="s">
        <v>22933</v>
      </c>
      <c r="C215" s="8" t="s">
        <v>15853</v>
      </c>
      <c r="D215" s="49" t="s">
        <v>9971</v>
      </c>
      <c r="E215" s="8" t="s">
        <v>15944</v>
      </c>
      <c r="F215" s="8" t="s">
        <v>16055</v>
      </c>
      <c r="G215" s="8" t="s">
        <v>22472</v>
      </c>
      <c r="H215" s="8" t="s">
        <v>15572</v>
      </c>
      <c r="I215" s="8" t="str">
        <f t="shared" si="2"/>
        <v>DYE6017</v>
      </c>
      <c r="J215" s="8" t="s">
        <v>15342</v>
      </c>
      <c r="K215" s="60" t="s">
        <v>15754</v>
      </c>
      <c r="L215" s="8"/>
      <c r="M215" s="8" t="s">
        <v>21</v>
      </c>
      <c r="N215" s="83">
        <v>218579</v>
      </c>
      <c r="O215" s="8" t="s">
        <v>23713</v>
      </c>
      <c r="P215" s="73"/>
    </row>
    <row r="216" spans="1:16" ht="15" customHeight="1">
      <c r="A216" s="51">
        <v>213</v>
      </c>
      <c r="B216" s="51" t="s">
        <v>22933</v>
      </c>
      <c r="C216" s="8" t="s">
        <v>15853</v>
      </c>
      <c r="D216" s="49" t="s">
        <v>9971</v>
      </c>
      <c r="E216" s="8" t="s">
        <v>15945</v>
      </c>
      <c r="F216" s="8" t="s">
        <v>16056</v>
      </c>
      <c r="G216" s="8" t="s">
        <v>22473</v>
      </c>
      <c r="H216" s="8" t="s">
        <v>15573</v>
      </c>
      <c r="I216" s="8" t="str">
        <f t="shared" si="2"/>
        <v>DYE6018</v>
      </c>
      <c r="J216" s="8" t="s">
        <v>15343</v>
      </c>
      <c r="K216" s="60" t="s">
        <v>15754</v>
      </c>
      <c r="L216" s="8"/>
      <c r="M216" s="8" t="s">
        <v>21</v>
      </c>
      <c r="N216" s="83">
        <v>218579</v>
      </c>
      <c r="O216" s="8" t="s">
        <v>23714</v>
      </c>
      <c r="P216" s="73"/>
    </row>
    <row r="217" spans="1:16" ht="15" customHeight="1">
      <c r="A217" s="51">
        <v>214</v>
      </c>
      <c r="B217" s="51" t="s">
        <v>22933</v>
      </c>
      <c r="C217" s="8" t="s">
        <v>1431</v>
      </c>
      <c r="D217" s="49" t="s">
        <v>9971</v>
      </c>
      <c r="E217" s="8" t="s">
        <v>15896</v>
      </c>
      <c r="F217" s="8" t="s">
        <v>16002</v>
      </c>
      <c r="G217" s="8" t="s">
        <v>22474</v>
      </c>
      <c r="H217" s="8" t="s">
        <v>15576</v>
      </c>
      <c r="I217" s="8" t="str">
        <f t="shared" si="2"/>
        <v>DYE6021</v>
      </c>
      <c r="J217" s="8" t="s">
        <v>15346</v>
      </c>
      <c r="K217" s="60" t="s">
        <v>15754</v>
      </c>
      <c r="L217" s="8"/>
      <c r="M217" s="8" t="s">
        <v>21</v>
      </c>
      <c r="N217" s="83">
        <v>218579</v>
      </c>
      <c r="O217" s="8" t="s">
        <v>23715</v>
      </c>
      <c r="P217" s="73"/>
    </row>
    <row r="218" spans="1:16" ht="15" customHeight="1">
      <c r="A218" s="51">
        <v>215</v>
      </c>
      <c r="B218" s="51" t="s">
        <v>22933</v>
      </c>
      <c r="C218" s="8" t="s">
        <v>4347</v>
      </c>
      <c r="D218" s="49" t="s">
        <v>9971</v>
      </c>
      <c r="E218" s="8" t="s">
        <v>4348</v>
      </c>
      <c r="F218" s="8" t="s">
        <v>4349</v>
      </c>
      <c r="G218" s="8" t="s">
        <v>22475</v>
      </c>
      <c r="H218" s="8" t="s">
        <v>15577</v>
      </c>
      <c r="I218" s="8" t="str">
        <f t="shared" si="2"/>
        <v>DYE6022</v>
      </c>
      <c r="J218" s="8" t="s">
        <v>15347</v>
      </c>
      <c r="K218" s="60" t="s">
        <v>15754</v>
      </c>
      <c r="L218" s="8"/>
      <c r="M218" s="8" t="s">
        <v>21</v>
      </c>
      <c r="N218" s="83">
        <v>218579</v>
      </c>
      <c r="O218" s="8" t="s">
        <v>23716</v>
      </c>
      <c r="P218" s="73"/>
    </row>
    <row r="219" spans="1:16" ht="15" customHeight="1">
      <c r="A219" s="51">
        <v>216</v>
      </c>
      <c r="B219" s="51" t="s">
        <v>22933</v>
      </c>
      <c r="C219" s="8" t="s">
        <v>1465</v>
      </c>
      <c r="D219" s="49" t="s">
        <v>9971</v>
      </c>
      <c r="E219" s="8" t="s">
        <v>15884</v>
      </c>
      <c r="F219" s="8" t="s">
        <v>9961</v>
      </c>
      <c r="G219" s="8" t="s">
        <v>22476</v>
      </c>
      <c r="H219" s="8" t="s">
        <v>15578</v>
      </c>
      <c r="I219" s="8" t="str">
        <f t="shared" si="2"/>
        <v>DYE6023</v>
      </c>
      <c r="J219" s="8" t="s">
        <v>15348</v>
      </c>
      <c r="K219" s="60" t="s">
        <v>15754</v>
      </c>
      <c r="L219" s="8"/>
      <c r="M219" s="8" t="s">
        <v>21</v>
      </c>
      <c r="N219" s="83">
        <v>218579</v>
      </c>
      <c r="O219" s="8" t="s">
        <v>23717</v>
      </c>
      <c r="P219" s="73"/>
    </row>
    <row r="220" spans="1:16" ht="15" customHeight="1">
      <c r="A220" s="51">
        <v>217</v>
      </c>
      <c r="B220" s="51" t="s">
        <v>22933</v>
      </c>
      <c r="C220" s="8" t="s">
        <v>15836</v>
      </c>
      <c r="D220" s="49" t="s">
        <v>9971</v>
      </c>
      <c r="E220" s="8" t="s">
        <v>15900</v>
      </c>
      <c r="F220" s="8" t="s">
        <v>16007</v>
      </c>
      <c r="G220" s="8" t="s">
        <v>22477</v>
      </c>
      <c r="H220" s="8" t="s">
        <v>15582</v>
      </c>
      <c r="I220" s="8" t="str">
        <f t="shared" si="2"/>
        <v>DYE6027</v>
      </c>
      <c r="J220" s="8" t="s">
        <v>15352</v>
      </c>
      <c r="K220" s="60" t="s">
        <v>15754</v>
      </c>
      <c r="L220" s="8"/>
      <c r="M220" s="8" t="s">
        <v>21</v>
      </c>
      <c r="N220" s="83">
        <v>218579</v>
      </c>
      <c r="O220" s="8" t="s">
        <v>23718</v>
      </c>
      <c r="P220" s="73"/>
    </row>
    <row r="221" spans="1:16" ht="15" customHeight="1">
      <c r="A221" s="51">
        <v>218</v>
      </c>
      <c r="B221" s="51" t="s">
        <v>22933</v>
      </c>
      <c r="C221" s="8" t="s">
        <v>15836</v>
      </c>
      <c r="D221" s="49" t="s">
        <v>9971</v>
      </c>
      <c r="E221" s="8" t="s">
        <v>15899</v>
      </c>
      <c r="F221" s="8" t="s">
        <v>16006</v>
      </c>
      <c r="G221" s="8" t="s">
        <v>22478</v>
      </c>
      <c r="H221" s="8" t="s">
        <v>15583</v>
      </c>
      <c r="I221" s="8" t="str">
        <f t="shared" si="2"/>
        <v>DYE6028</v>
      </c>
      <c r="J221" s="8" t="s">
        <v>15353</v>
      </c>
      <c r="K221" s="60" t="s">
        <v>15754</v>
      </c>
      <c r="L221" s="8"/>
      <c r="M221" s="8" t="s">
        <v>21</v>
      </c>
      <c r="N221" s="83">
        <v>218579</v>
      </c>
      <c r="O221" s="8" t="s">
        <v>23719</v>
      </c>
      <c r="P221" s="73"/>
    </row>
    <row r="222" spans="1:16" ht="15" customHeight="1">
      <c r="A222" s="51">
        <v>219</v>
      </c>
      <c r="B222" s="51" t="s">
        <v>22933</v>
      </c>
      <c r="C222" s="8" t="s">
        <v>4332</v>
      </c>
      <c r="D222" s="49" t="s">
        <v>9971</v>
      </c>
      <c r="E222" s="8" t="s">
        <v>15901</v>
      </c>
      <c r="F222" s="8" t="s">
        <v>16008</v>
      </c>
      <c r="G222" s="8" t="s">
        <v>22479</v>
      </c>
      <c r="H222" s="8" t="s">
        <v>15584</v>
      </c>
      <c r="I222" s="8" t="str">
        <f t="shared" si="2"/>
        <v>DYE6029</v>
      </c>
      <c r="J222" s="8" t="s">
        <v>15354</v>
      </c>
      <c r="K222" s="60" t="s">
        <v>15754</v>
      </c>
      <c r="L222" s="8"/>
      <c r="M222" s="8" t="s">
        <v>21</v>
      </c>
      <c r="N222" s="83">
        <v>218579</v>
      </c>
      <c r="O222" s="8" t="s">
        <v>23720</v>
      </c>
      <c r="P222" s="73"/>
    </row>
    <row r="223" spans="1:16" ht="15" customHeight="1">
      <c r="A223" s="51">
        <v>220</v>
      </c>
      <c r="B223" s="51" t="s">
        <v>22933</v>
      </c>
      <c r="C223" s="8" t="s">
        <v>15839</v>
      </c>
      <c r="D223" s="49" t="s">
        <v>9971</v>
      </c>
      <c r="E223" s="8" t="s">
        <v>23735</v>
      </c>
      <c r="F223" s="8" t="s">
        <v>16020</v>
      </c>
      <c r="G223" s="8" t="s">
        <v>22480</v>
      </c>
      <c r="H223" s="8" t="s">
        <v>15599</v>
      </c>
      <c r="I223" s="8" t="str">
        <f t="shared" si="2"/>
        <v>DYE6044</v>
      </c>
      <c r="J223" s="8" t="s">
        <v>15369</v>
      </c>
      <c r="K223" s="60" t="s">
        <v>15754</v>
      </c>
      <c r="L223" s="8"/>
      <c r="M223" s="8" t="s">
        <v>21</v>
      </c>
      <c r="N223" s="83">
        <v>218579</v>
      </c>
      <c r="O223" s="8" t="s">
        <v>23722</v>
      </c>
      <c r="P223" s="73"/>
    </row>
    <row r="224" spans="1:16" ht="15" customHeight="1">
      <c r="A224" s="51">
        <v>221</v>
      </c>
      <c r="B224" s="51" t="s">
        <v>22933</v>
      </c>
      <c r="C224" s="8" t="s">
        <v>4335</v>
      </c>
      <c r="D224" s="49" t="s">
        <v>9971</v>
      </c>
      <c r="E224" s="8" t="s">
        <v>15915</v>
      </c>
      <c r="F224" s="8" t="s">
        <v>16025</v>
      </c>
      <c r="G224" s="8" t="s">
        <v>22481</v>
      </c>
      <c r="H224" s="8" t="s">
        <v>15605</v>
      </c>
      <c r="I224" s="8" t="str">
        <f t="shared" si="2"/>
        <v>DYE6050</v>
      </c>
      <c r="J224" s="8" t="s">
        <v>15375</v>
      </c>
      <c r="K224" s="60" t="s">
        <v>15754</v>
      </c>
      <c r="L224" s="8"/>
      <c r="M224" s="8" t="s">
        <v>21</v>
      </c>
      <c r="N224" s="83">
        <v>218579</v>
      </c>
      <c r="O224" s="8" t="s">
        <v>23723</v>
      </c>
      <c r="P224" s="73"/>
    </row>
    <row r="225" spans="1:16" ht="15" customHeight="1">
      <c r="A225" s="51">
        <v>222</v>
      </c>
      <c r="B225" s="51" t="s">
        <v>22933</v>
      </c>
      <c r="C225" s="8" t="s">
        <v>1468</v>
      </c>
      <c r="D225" s="49" t="s">
        <v>9971</v>
      </c>
      <c r="E225" s="8" t="s">
        <v>15886</v>
      </c>
      <c r="F225" s="8" t="s">
        <v>15991</v>
      </c>
      <c r="G225" s="8" t="s">
        <v>22482</v>
      </c>
      <c r="H225" s="8" t="s">
        <v>15607</v>
      </c>
      <c r="I225" s="8" t="str">
        <f t="shared" si="2"/>
        <v>DYE6052</v>
      </c>
      <c r="J225" s="8" t="s">
        <v>15377</v>
      </c>
      <c r="K225" s="60" t="s">
        <v>15754</v>
      </c>
      <c r="L225" s="8"/>
      <c r="M225" s="8" t="s">
        <v>21</v>
      </c>
      <c r="N225" s="83">
        <v>218579</v>
      </c>
      <c r="O225" s="8" t="s">
        <v>23724</v>
      </c>
      <c r="P225" s="73"/>
    </row>
    <row r="226" spans="1:16" ht="15" customHeight="1">
      <c r="A226" s="51">
        <v>223</v>
      </c>
      <c r="B226" s="51" t="s">
        <v>22933</v>
      </c>
      <c r="C226" s="8" t="s">
        <v>5351</v>
      </c>
      <c r="D226" s="49" t="s">
        <v>9971</v>
      </c>
      <c r="E226" s="8" t="s">
        <v>15865</v>
      </c>
      <c r="F226" s="8" t="s">
        <v>5352</v>
      </c>
      <c r="G226" s="8" t="s">
        <v>22483</v>
      </c>
      <c r="H226" s="8" t="s">
        <v>15617</v>
      </c>
      <c r="I226" s="8" t="str">
        <f t="shared" ref="I226:I250" si="3">LEFT(J226,7)</f>
        <v>DYE6062</v>
      </c>
      <c r="J226" s="8" t="s">
        <v>15387</v>
      </c>
      <c r="K226" s="60" t="s">
        <v>15755</v>
      </c>
      <c r="L226" s="8"/>
      <c r="M226" s="8" t="s">
        <v>21</v>
      </c>
      <c r="N226" s="83">
        <v>218580</v>
      </c>
      <c r="O226" s="8" t="s">
        <v>23725</v>
      </c>
      <c r="P226" s="73"/>
    </row>
    <row r="227" spans="1:16" ht="15" customHeight="1">
      <c r="A227" s="51">
        <v>224</v>
      </c>
      <c r="B227" s="51" t="s">
        <v>18360</v>
      </c>
      <c r="C227" s="67" t="s">
        <v>1465</v>
      </c>
      <c r="D227" s="51" t="s">
        <v>9971</v>
      </c>
      <c r="E227" s="51" t="s">
        <v>16174</v>
      </c>
      <c r="F227" s="8" t="s">
        <v>17582</v>
      </c>
      <c r="G227" s="51" t="s">
        <v>20077</v>
      </c>
      <c r="H227" s="8" t="s">
        <v>15679</v>
      </c>
      <c r="I227" s="8" t="str">
        <f t="shared" si="3"/>
        <v>DYE6545</v>
      </c>
      <c r="J227" s="8" t="s">
        <v>15448</v>
      </c>
      <c r="K227" s="60" t="s">
        <v>15756</v>
      </c>
      <c r="L227" s="8">
        <v>5358</v>
      </c>
      <c r="M227" s="8" t="s">
        <v>21</v>
      </c>
      <c r="N227" s="83" t="s">
        <v>17562</v>
      </c>
      <c r="O227" s="8" t="s">
        <v>23726</v>
      </c>
      <c r="P227" s="73"/>
    </row>
    <row r="228" spans="1:16" ht="15" customHeight="1">
      <c r="A228" s="51">
        <v>225</v>
      </c>
      <c r="B228" s="51" t="s">
        <v>18360</v>
      </c>
      <c r="C228" s="67" t="s">
        <v>15836</v>
      </c>
      <c r="D228" s="51" t="s">
        <v>9971</v>
      </c>
      <c r="E228" s="51" t="s">
        <v>16179</v>
      </c>
      <c r="F228" s="8" t="s">
        <v>17585</v>
      </c>
      <c r="G228" s="51" t="s">
        <v>20078</v>
      </c>
      <c r="H228" s="8" t="s">
        <v>15684</v>
      </c>
      <c r="I228" s="8" t="str">
        <f t="shared" si="3"/>
        <v>DYE6550</v>
      </c>
      <c r="J228" s="8" t="s">
        <v>15453</v>
      </c>
      <c r="K228" s="60" t="s">
        <v>15756</v>
      </c>
      <c r="L228" s="8">
        <v>5359</v>
      </c>
      <c r="M228" s="8" t="s">
        <v>21</v>
      </c>
      <c r="N228" s="83" t="s">
        <v>17562</v>
      </c>
      <c r="O228" s="8" t="s">
        <v>23727</v>
      </c>
      <c r="P228" s="73"/>
    </row>
    <row r="229" spans="1:16" ht="15" customHeight="1">
      <c r="A229" s="51">
        <v>226</v>
      </c>
      <c r="B229" s="51" t="s">
        <v>18360</v>
      </c>
      <c r="C229" s="67" t="s">
        <v>4291</v>
      </c>
      <c r="D229" s="51" t="s">
        <v>9971</v>
      </c>
      <c r="E229" s="51" t="s">
        <v>16186</v>
      </c>
      <c r="F229" s="8" t="s">
        <v>17590</v>
      </c>
      <c r="G229" s="51" t="s">
        <v>20079</v>
      </c>
      <c r="H229" s="8" t="s">
        <v>15691</v>
      </c>
      <c r="I229" s="8" t="str">
        <f t="shared" si="3"/>
        <v>DYE6557</v>
      </c>
      <c r="J229" s="8" t="s">
        <v>15460</v>
      </c>
      <c r="K229" s="60" t="s">
        <v>15756</v>
      </c>
      <c r="L229" s="8">
        <v>7264</v>
      </c>
      <c r="M229" s="8" t="s">
        <v>21</v>
      </c>
      <c r="N229" s="83" t="s">
        <v>17562</v>
      </c>
      <c r="O229" s="8" t="s">
        <v>22926</v>
      </c>
      <c r="P229" s="73"/>
    </row>
    <row r="230" spans="1:16" ht="15" customHeight="1">
      <c r="A230" s="51">
        <v>227</v>
      </c>
      <c r="B230" s="51" t="s">
        <v>18360</v>
      </c>
      <c r="C230" s="67" t="s">
        <v>15831</v>
      </c>
      <c r="D230" s="51" t="s">
        <v>9971</v>
      </c>
      <c r="E230" s="51" t="s">
        <v>16187</v>
      </c>
      <c r="F230" s="8" t="s">
        <v>17591</v>
      </c>
      <c r="G230" s="51" t="s">
        <v>20080</v>
      </c>
      <c r="H230" s="8" t="s">
        <v>15692</v>
      </c>
      <c r="I230" s="8" t="str">
        <f t="shared" si="3"/>
        <v>DYE6558</v>
      </c>
      <c r="J230" s="8" t="s">
        <v>15461</v>
      </c>
      <c r="K230" s="60" t="s">
        <v>15756</v>
      </c>
      <c r="L230" s="8">
        <v>7263</v>
      </c>
      <c r="M230" s="8" t="s">
        <v>21</v>
      </c>
      <c r="N230" s="83" t="s">
        <v>17562</v>
      </c>
      <c r="O230" s="8" t="s">
        <v>22925</v>
      </c>
      <c r="P230" s="73"/>
    </row>
    <row r="231" spans="1:16" ht="15" customHeight="1">
      <c r="A231" s="51">
        <v>228</v>
      </c>
      <c r="B231" s="51" t="s">
        <v>18360</v>
      </c>
      <c r="C231" s="67" t="s">
        <v>15851</v>
      </c>
      <c r="D231" s="51" t="s">
        <v>9971</v>
      </c>
      <c r="E231" s="51" t="s">
        <v>15782</v>
      </c>
      <c r="F231" s="8" t="s">
        <v>17593</v>
      </c>
      <c r="G231" s="51" t="s">
        <v>22484</v>
      </c>
      <c r="H231" s="8" t="s">
        <v>15694</v>
      </c>
      <c r="I231" s="8" t="str">
        <f t="shared" si="3"/>
        <v>DYE6560</v>
      </c>
      <c r="J231" s="8" t="s">
        <v>15463</v>
      </c>
      <c r="K231" s="60" t="s">
        <v>15756</v>
      </c>
      <c r="L231" s="8">
        <v>7262</v>
      </c>
      <c r="M231" s="8" t="s">
        <v>21</v>
      </c>
      <c r="N231" s="83" t="s">
        <v>17562</v>
      </c>
      <c r="O231" s="195" t="s">
        <v>17541</v>
      </c>
      <c r="P231" s="73"/>
    </row>
    <row r="232" spans="1:16" ht="15" customHeight="1">
      <c r="A232" s="51">
        <v>229</v>
      </c>
      <c r="B232" s="51" t="s">
        <v>18360</v>
      </c>
      <c r="C232" s="67" t="s">
        <v>15845</v>
      </c>
      <c r="D232" s="51" t="s">
        <v>9971</v>
      </c>
      <c r="E232" s="51" t="s">
        <v>15968</v>
      </c>
      <c r="F232" s="8" t="s">
        <v>17608</v>
      </c>
      <c r="G232" s="51" t="s">
        <v>20081</v>
      </c>
      <c r="H232" s="8" t="s">
        <v>15713</v>
      </c>
      <c r="I232" s="8" t="str">
        <f t="shared" si="3"/>
        <v>DYE6579</v>
      </c>
      <c r="J232" s="8" t="s">
        <v>15482</v>
      </c>
      <c r="K232" s="60" t="s">
        <v>15756</v>
      </c>
      <c r="L232" s="8">
        <v>7265</v>
      </c>
      <c r="M232" s="8" t="s">
        <v>21</v>
      </c>
      <c r="N232" s="83" t="s">
        <v>17562</v>
      </c>
      <c r="O232" s="8" t="s">
        <v>23728</v>
      </c>
      <c r="P232" s="73"/>
    </row>
    <row r="233" spans="1:16" ht="15" customHeight="1">
      <c r="A233" s="51">
        <v>230</v>
      </c>
      <c r="B233" s="51" t="s">
        <v>18360</v>
      </c>
      <c r="C233" s="67" t="s">
        <v>15839</v>
      </c>
      <c r="D233" s="8" t="s">
        <v>9971</v>
      </c>
      <c r="E233" s="51" t="s">
        <v>16193</v>
      </c>
      <c r="F233" s="8" t="s">
        <v>17612</v>
      </c>
      <c r="G233" s="51" t="s">
        <v>20082</v>
      </c>
      <c r="H233" s="8" t="s">
        <v>15720</v>
      </c>
      <c r="I233" s="8" t="str">
        <f t="shared" si="3"/>
        <v>DYE6586</v>
      </c>
      <c r="J233" s="8" t="s">
        <v>15489</v>
      </c>
      <c r="K233" s="60" t="s">
        <v>15756</v>
      </c>
      <c r="L233" s="8">
        <v>7274</v>
      </c>
      <c r="M233" s="8" t="s">
        <v>21</v>
      </c>
      <c r="N233" s="83" t="s">
        <v>17562</v>
      </c>
      <c r="O233" s="8" t="s">
        <v>23729</v>
      </c>
      <c r="P233" s="73"/>
    </row>
    <row r="234" spans="1:16" ht="15" customHeight="1">
      <c r="A234" s="51">
        <v>231</v>
      </c>
      <c r="B234" s="51" t="s">
        <v>18360</v>
      </c>
      <c r="C234" s="67" t="s">
        <v>15842</v>
      </c>
      <c r="D234" s="8" t="s">
        <v>9971</v>
      </c>
      <c r="E234" s="51" t="s">
        <v>16194</v>
      </c>
      <c r="F234" s="8" t="s">
        <v>17613</v>
      </c>
      <c r="G234" s="51" t="s">
        <v>20083</v>
      </c>
      <c r="H234" s="8" t="s">
        <v>15721</v>
      </c>
      <c r="I234" s="8" t="str">
        <f t="shared" si="3"/>
        <v>DYE6587</v>
      </c>
      <c r="J234" s="8" t="s">
        <v>15490</v>
      </c>
      <c r="K234" s="60" t="s">
        <v>15756</v>
      </c>
      <c r="L234" s="8">
        <v>7271</v>
      </c>
      <c r="M234" s="8" t="s">
        <v>21</v>
      </c>
      <c r="N234" s="83" t="s">
        <v>17562</v>
      </c>
      <c r="O234" s="8" t="s">
        <v>23730</v>
      </c>
      <c r="P234" s="73"/>
    </row>
    <row r="235" spans="1:16" ht="15" customHeight="1">
      <c r="A235" s="51">
        <v>232</v>
      </c>
      <c r="B235" s="51" t="s">
        <v>18360</v>
      </c>
      <c r="C235" s="67" t="s">
        <v>15853</v>
      </c>
      <c r="D235" s="8" t="s">
        <v>9971</v>
      </c>
      <c r="E235" s="51" t="s">
        <v>16195</v>
      </c>
      <c r="F235" s="8" t="s">
        <v>17614</v>
      </c>
      <c r="G235" s="51" t="s">
        <v>20084</v>
      </c>
      <c r="H235" s="8" t="s">
        <v>15722</v>
      </c>
      <c r="I235" s="8" t="str">
        <f t="shared" si="3"/>
        <v>DYE6588</v>
      </c>
      <c r="J235" s="8" t="s">
        <v>15491</v>
      </c>
      <c r="K235" s="60" t="s">
        <v>15756</v>
      </c>
      <c r="L235" s="8">
        <v>7272</v>
      </c>
      <c r="M235" s="8" t="s">
        <v>21</v>
      </c>
      <c r="N235" s="83" t="s">
        <v>17562</v>
      </c>
      <c r="O235" s="8" t="s">
        <v>23731</v>
      </c>
      <c r="P235" s="73"/>
    </row>
    <row r="236" spans="1:16" ht="15" customHeight="1">
      <c r="A236" s="51">
        <v>233</v>
      </c>
      <c r="B236" s="51" t="s">
        <v>18360</v>
      </c>
      <c r="C236" s="67" t="s">
        <v>4350</v>
      </c>
      <c r="D236" s="8" t="s">
        <v>9971</v>
      </c>
      <c r="E236" s="51" t="s">
        <v>16199</v>
      </c>
      <c r="F236" s="8" t="s">
        <v>17618</v>
      </c>
      <c r="G236" s="51" t="s">
        <v>20085</v>
      </c>
      <c r="H236" s="8" t="s">
        <v>15726</v>
      </c>
      <c r="I236" s="8" t="str">
        <f t="shared" si="3"/>
        <v>DYE6592</v>
      </c>
      <c r="J236" s="8" t="s">
        <v>15495</v>
      </c>
      <c r="K236" s="60" t="s">
        <v>15756</v>
      </c>
      <c r="L236" s="8">
        <v>7268</v>
      </c>
      <c r="M236" s="8" t="s">
        <v>21</v>
      </c>
      <c r="N236" s="83" t="s">
        <v>17562</v>
      </c>
      <c r="O236" s="8" t="s">
        <v>23732</v>
      </c>
      <c r="P236" s="73"/>
    </row>
    <row r="237" spans="1:16" ht="15" customHeight="1">
      <c r="A237" s="51">
        <v>234</v>
      </c>
      <c r="B237" s="51" t="s">
        <v>18360</v>
      </c>
      <c r="C237" s="8" t="s">
        <v>18018</v>
      </c>
      <c r="D237" s="8" t="s">
        <v>18084</v>
      </c>
      <c r="E237" s="8" t="s">
        <v>18019</v>
      </c>
      <c r="F237" s="8" t="s">
        <v>18020</v>
      </c>
      <c r="G237" s="8" t="s">
        <v>22485</v>
      </c>
      <c r="H237" s="8" t="s">
        <v>18022</v>
      </c>
      <c r="I237" s="8" t="str">
        <f t="shared" si="3"/>
        <v>DYE7004</v>
      </c>
      <c r="J237" s="8" t="s">
        <v>18021</v>
      </c>
      <c r="K237" s="60" t="s">
        <v>17810</v>
      </c>
      <c r="L237" s="51">
        <v>7963</v>
      </c>
      <c r="M237" s="8" t="s">
        <v>21</v>
      </c>
      <c r="N237" s="8">
        <v>233674</v>
      </c>
      <c r="O237" s="51"/>
      <c r="P237" s="73"/>
    </row>
    <row r="238" spans="1:16" ht="15" customHeight="1">
      <c r="A238" s="51">
        <v>235</v>
      </c>
      <c r="B238" s="51" t="s">
        <v>18360</v>
      </c>
      <c r="C238" s="8" t="s">
        <v>18018</v>
      </c>
      <c r="D238" s="8" t="s">
        <v>18084</v>
      </c>
      <c r="E238" s="8" t="s">
        <v>18023</v>
      </c>
      <c r="F238" s="8" t="s">
        <v>18024</v>
      </c>
      <c r="G238" s="8" t="s">
        <v>22486</v>
      </c>
      <c r="H238" s="8" t="s">
        <v>18026</v>
      </c>
      <c r="I238" s="8" t="str">
        <f t="shared" si="3"/>
        <v>DYE7005</v>
      </c>
      <c r="J238" s="8" t="s">
        <v>18025</v>
      </c>
      <c r="K238" s="60" t="s">
        <v>17810</v>
      </c>
      <c r="L238" s="51">
        <v>7964</v>
      </c>
      <c r="M238" s="8" t="s">
        <v>21</v>
      </c>
      <c r="N238" s="8">
        <v>233674</v>
      </c>
      <c r="O238" s="51"/>
      <c r="P238" s="73"/>
    </row>
    <row r="239" spans="1:16" ht="15" customHeight="1">
      <c r="A239" s="51">
        <v>236</v>
      </c>
      <c r="B239" s="51" t="s">
        <v>18360</v>
      </c>
      <c r="C239" s="8" t="s">
        <v>18027</v>
      </c>
      <c r="D239" s="8" t="s">
        <v>9971</v>
      </c>
      <c r="E239" s="8" t="s">
        <v>18028</v>
      </c>
      <c r="F239" s="8" t="s">
        <v>18029</v>
      </c>
      <c r="G239" s="8" t="s">
        <v>22487</v>
      </c>
      <c r="H239" s="8" t="s">
        <v>18031</v>
      </c>
      <c r="I239" s="8" t="str">
        <f t="shared" si="3"/>
        <v>DYE7006</v>
      </c>
      <c r="J239" s="8" t="s">
        <v>18030</v>
      </c>
      <c r="K239" s="60" t="s">
        <v>17810</v>
      </c>
      <c r="L239" s="51">
        <v>7960</v>
      </c>
      <c r="M239" s="8" t="s">
        <v>21</v>
      </c>
      <c r="N239" s="8">
        <v>233674</v>
      </c>
      <c r="O239" s="51"/>
      <c r="P239" s="73"/>
    </row>
    <row r="240" spans="1:16" ht="15" customHeight="1">
      <c r="A240" s="51">
        <v>237</v>
      </c>
      <c r="B240" s="51" t="s">
        <v>18360</v>
      </c>
      <c r="C240" s="8" t="s">
        <v>18027</v>
      </c>
      <c r="D240" s="8" t="s">
        <v>9971</v>
      </c>
      <c r="E240" s="8" t="s">
        <v>18032</v>
      </c>
      <c r="F240" s="8" t="s">
        <v>18033</v>
      </c>
      <c r="G240" s="8" t="s">
        <v>22488</v>
      </c>
      <c r="H240" s="8" t="s">
        <v>18035</v>
      </c>
      <c r="I240" s="8" t="str">
        <f t="shared" si="3"/>
        <v>DYE7007</v>
      </c>
      <c r="J240" s="8" t="s">
        <v>18034</v>
      </c>
      <c r="K240" s="60" t="s">
        <v>17810</v>
      </c>
      <c r="L240" s="51">
        <v>7906</v>
      </c>
      <c r="M240" s="8" t="s">
        <v>21</v>
      </c>
      <c r="N240" s="8">
        <v>233674</v>
      </c>
      <c r="O240" s="51"/>
      <c r="P240" s="73"/>
    </row>
    <row r="241" spans="1:16" ht="15" customHeight="1">
      <c r="A241" s="51">
        <v>238</v>
      </c>
      <c r="B241" s="51" t="s">
        <v>18360</v>
      </c>
      <c r="C241" s="8" t="s">
        <v>15845</v>
      </c>
      <c r="D241" s="8" t="s">
        <v>9971</v>
      </c>
      <c r="E241" s="8" t="s">
        <v>18036</v>
      </c>
      <c r="F241" s="8" t="s">
        <v>18037</v>
      </c>
      <c r="G241" s="8" t="s">
        <v>22489</v>
      </c>
      <c r="H241" s="8" t="s">
        <v>18039</v>
      </c>
      <c r="I241" s="8" t="str">
        <f t="shared" si="3"/>
        <v>DYE7008</v>
      </c>
      <c r="J241" s="8" t="s">
        <v>18038</v>
      </c>
      <c r="K241" s="60" t="s">
        <v>17810</v>
      </c>
      <c r="L241" s="51">
        <v>7907</v>
      </c>
      <c r="M241" s="8" t="s">
        <v>21</v>
      </c>
      <c r="N241" s="8">
        <v>233674</v>
      </c>
      <c r="O241" s="51"/>
      <c r="P241" s="73"/>
    </row>
    <row r="242" spans="1:16" ht="15" customHeight="1">
      <c r="A242" s="51">
        <v>239</v>
      </c>
      <c r="B242" s="51" t="s">
        <v>18360</v>
      </c>
      <c r="C242" s="8" t="s">
        <v>15845</v>
      </c>
      <c r="D242" s="8" t="s">
        <v>9971</v>
      </c>
      <c r="E242" s="8" t="s">
        <v>18040</v>
      </c>
      <c r="F242" s="8" t="s">
        <v>18041</v>
      </c>
      <c r="G242" s="8" t="s">
        <v>22490</v>
      </c>
      <c r="H242" s="8" t="s">
        <v>18043</v>
      </c>
      <c r="I242" s="8" t="str">
        <f t="shared" si="3"/>
        <v>DYE7009</v>
      </c>
      <c r="J242" s="8" t="s">
        <v>18042</v>
      </c>
      <c r="K242" s="60" t="s">
        <v>17810</v>
      </c>
      <c r="L242" s="51">
        <v>7927</v>
      </c>
      <c r="M242" s="8" t="s">
        <v>21</v>
      </c>
      <c r="N242" s="8">
        <v>233674</v>
      </c>
      <c r="O242" s="51"/>
      <c r="P242" s="73"/>
    </row>
    <row r="243" spans="1:16" ht="15" customHeight="1">
      <c r="A243" s="51">
        <v>240</v>
      </c>
      <c r="B243" s="51" t="s">
        <v>18360</v>
      </c>
      <c r="C243" s="8" t="s">
        <v>15845</v>
      </c>
      <c r="D243" s="8" t="s">
        <v>18085</v>
      </c>
      <c r="E243" s="8" t="s">
        <v>18044</v>
      </c>
      <c r="F243" s="8" t="s">
        <v>18045</v>
      </c>
      <c r="G243" s="8" t="s">
        <v>22491</v>
      </c>
      <c r="H243" s="8" t="s">
        <v>18047</v>
      </c>
      <c r="I243" s="8" t="str">
        <f t="shared" si="3"/>
        <v>DYE7010</v>
      </c>
      <c r="J243" s="8" t="s">
        <v>18046</v>
      </c>
      <c r="K243" s="60" t="s">
        <v>17810</v>
      </c>
      <c r="L243" s="51">
        <v>7970</v>
      </c>
      <c r="M243" s="8" t="s">
        <v>21</v>
      </c>
      <c r="N243" s="8">
        <v>233674</v>
      </c>
      <c r="O243" s="51"/>
      <c r="P243" s="73"/>
    </row>
    <row r="244" spans="1:16" ht="15" customHeight="1">
      <c r="A244" s="51">
        <v>241</v>
      </c>
      <c r="B244" s="51" t="s">
        <v>18360</v>
      </c>
      <c r="C244" s="8" t="s">
        <v>4055</v>
      </c>
      <c r="D244" s="8" t="s">
        <v>18084</v>
      </c>
      <c r="E244" s="8" t="s">
        <v>18048</v>
      </c>
      <c r="F244" s="8" t="s">
        <v>18049</v>
      </c>
      <c r="G244" s="8" t="s">
        <v>22492</v>
      </c>
      <c r="H244" s="8" t="s">
        <v>18051</v>
      </c>
      <c r="I244" s="8" t="str">
        <f t="shared" si="3"/>
        <v>DYE7011</v>
      </c>
      <c r="J244" s="8" t="s">
        <v>18050</v>
      </c>
      <c r="K244" s="60" t="s">
        <v>17810</v>
      </c>
      <c r="L244" s="51">
        <v>8060</v>
      </c>
      <c r="M244" s="8" t="s">
        <v>21</v>
      </c>
      <c r="N244" s="8">
        <v>233674</v>
      </c>
      <c r="O244" s="51"/>
      <c r="P244" s="73"/>
    </row>
    <row r="245" spans="1:16" ht="15" customHeight="1">
      <c r="A245" s="51">
        <v>242</v>
      </c>
      <c r="B245" s="51" t="s">
        <v>18360</v>
      </c>
      <c r="C245" s="8" t="s">
        <v>18052</v>
      </c>
      <c r="D245" s="8" t="s">
        <v>9971</v>
      </c>
      <c r="E245" s="8" t="s">
        <v>18053</v>
      </c>
      <c r="F245" s="8" t="s">
        <v>18054</v>
      </c>
      <c r="G245" s="8" t="s">
        <v>22493</v>
      </c>
      <c r="H245" s="8" t="s">
        <v>18056</v>
      </c>
      <c r="I245" s="8" t="str">
        <f t="shared" si="3"/>
        <v>DYE7012</v>
      </c>
      <c r="J245" s="8" t="s">
        <v>18055</v>
      </c>
      <c r="K245" s="60" t="s">
        <v>17810</v>
      </c>
      <c r="L245" s="51">
        <v>7968</v>
      </c>
      <c r="M245" s="8" t="s">
        <v>21</v>
      </c>
      <c r="N245" s="8">
        <v>233674</v>
      </c>
      <c r="O245" s="51"/>
      <c r="P245" s="73"/>
    </row>
    <row r="246" spans="1:16" ht="15" customHeight="1">
      <c r="A246" s="51">
        <v>243</v>
      </c>
      <c r="B246" s="51" t="s">
        <v>18360</v>
      </c>
      <c r="C246" s="8" t="s">
        <v>18052</v>
      </c>
      <c r="D246" s="8" t="s">
        <v>9971</v>
      </c>
      <c r="E246" s="8" t="s">
        <v>18057</v>
      </c>
      <c r="F246" s="8" t="s">
        <v>18058</v>
      </c>
      <c r="G246" s="8" t="s">
        <v>22494</v>
      </c>
      <c r="H246" s="8" t="s">
        <v>18060</v>
      </c>
      <c r="I246" s="8" t="str">
        <f t="shared" si="3"/>
        <v>DYE7013</v>
      </c>
      <c r="J246" s="8" t="s">
        <v>18059</v>
      </c>
      <c r="K246" s="60" t="s">
        <v>17810</v>
      </c>
      <c r="L246" s="51">
        <v>7928</v>
      </c>
      <c r="M246" s="8" t="s">
        <v>21</v>
      </c>
      <c r="N246" s="8">
        <v>233674</v>
      </c>
      <c r="O246" s="51"/>
      <c r="P246" s="73"/>
    </row>
    <row r="247" spans="1:16" ht="15" customHeight="1">
      <c r="A247" s="51">
        <v>244</v>
      </c>
      <c r="B247" s="51" t="s">
        <v>18360</v>
      </c>
      <c r="C247" s="8" t="s">
        <v>18052</v>
      </c>
      <c r="D247" s="8" t="s">
        <v>18084</v>
      </c>
      <c r="E247" s="8" t="s">
        <v>18061</v>
      </c>
      <c r="F247" s="8" t="s">
        <v>18062</v>
      </c>
      <c r="G247" s="8" t="s">
        <v>22495</v>
      </c>
      <c r="H247" s="8" t="s">
        <v>18064</v>
      </c>
      <c r="I247" s="8" t="str">
        <f t="shared" si="3"/>
        <v>DYE7014</v>
      </c>
      <c r="J247" s="8" t="s">
        <v>18063</v>
      </c>
      <c r="K247" s="60" t="s">
        <v>17810</v>
      </c>
      <c r="L247" s="51">
        <v>7965</v>
      </c>
      <c r="M247" s="8" t="s">
        <v>21</v>
      </c>
      <c r="N247" s="8">
        <v>233674</v>
      </c>
      <c r="O247" s="51"/>
      <c r="P247" s="73"/>
    </row>
    <row r="248" spans="1:16" ht="15" customHeight="1">
      <c r="A248" s="51">
        <v>245</v>
      </c>
      <c r="B248" s="51" t="s">
        <v>18360</v>
      </c>
      <c r="C248" s="8" t="s">
        <v>18065</v>
      </c>
      <c r="D248" s="8" t="s">
        <v>9971</v>
      </c>
      <c r="E248" s="8" t="s">
        <v>18066</v>
      </c>
      <c r="F248" s="8" t="s">
        <v>18067</v>
      </c>
      <c r="G248" s="8" t="s">
        <v>22496</v>
      </c>
      <c r="H248" s="8" t="s">
        <v>18069</v>
      </c>
      <c r="I248" s="8" t="str">
        <f t="shared" si="3"/>
        <v>DYE7015</v>
      </c>
      <c r="J248" s="8" t="s">
        <v>18068</v>
      </c>
      <c r="K248" s="60" t="s">
        <v>17810</v>
      </c>
      <c r="L248" s="51">
        <v>7896</v>
      </c>
      <c r="M248" s="8" t="s">
        <v>21</v>
      </c>
      <c r="N248" s="8">
        <v>233674</v>
      </c>
      <c r="O248" s="51"/>
      <c r="P248" s="73"/>
    </row>
    <row r="249" spans="1:16" ht="15" customHeight="1">
      <c r="A249" s="51">
        <v>246</v>
      </c>
      <c r="B249" s="51" t="s">
        <v>18360</v>
      </c>
      <c r="C249" s="8" t="s">
        <v>18070</v>
      </c>
      <c r="D249" s="8" t="s">
        <v>9971</v>
      </c>
      <c r="E249" s="8" t="s">
        <v>18071</v>
      </c>
      <c r="F249" s="8" t="s">
        <v>18072</v>
      </c>
      <c r="G249" s="8" t="s">
        <v>22497</v>
      </c>
      <c r="H249" s="8" t="s">
        <v>18074</v>
      </c>
      <c r="I249" s="8" t="str">
        <f t="shared" si="3"/>
        <v>DYE7016</v>
      </c>
      <c r="J249" s="8" t="s">
        <v>18073</v>
      </c>
      <c r="K249" s="60" t="s">
        <v>17810</v>
      </c>
      <c r="L249" s="51">
        <v>7897</v>
      </c>
      <c r="M249" s="8" t="s">
        <v>21</v>
      </c>
      <c r="N249" s="8">
        <v>233674</v>
      </c>
      <c r="O249" s="51"/>
      <c r="P249" s="73"/>
    </row>
    <row r="250" spans="1:16" ht="15" customHeight="1">
      <c r="A250" s="51">
        <v>247</v>
      </c>
      <c r="B250" s="51" t="s">
        <v>18360</v>
      </c>
      <c r="C250" s="8" t="s">
        <v>18070</v>
      </c>
      <c r="D250" s="8" t="s">
        <v>9971</v>
      </c>
      <c r="E250" s="8" t="s">
        <v>18075</v>
      </c>
      <c r="F250" s="8" t="s">
        <v>18076</v>
      </c>
      <c r="G250" s="8" t="s">
        <v>22498</v>
      </c>
      <c r="H250" s="8" t="s">
        <v>18078</v>
      </c>
      <c r="I250" s="8" t="str">
        <f t="shared" si="3"/>
        <v>DYE7017</v>
      </c>
      <c r="J250" s="8" t="s">
        <v>18077</v>
      </c>
      <c r="K250" s="60" t="s">
        <v>17810</v>
      </c>
      <c r="L250" s="51">
        <v>7929</v>
      </c>
      <c r="M250" s="8" t="s">
        <v>21</v>
      </c>
      <c r="N250" s="8">
        <v>233674</v>
      </c>
      <c r="O250" s="51"/>
      <c r="P250" s="73"/>
    </row>
    <row r="251" spans="1:16" ht="15" customHeight="1">
      <c r="A251" s="51">
        <v>248</v>
      </c>
      <c r="B251" s="51" t="s">
        <v>22933</v>
      </c>
      <c r="C251" s="310" t="s">
        <v>565</v>
      </c>
      <c r="D251" s="310" t="s">
        <v>4325</v>
      </c>
      <c r="E251" s="310" t="s">
        <v>17686</v>
      </c>
      <c r="F251" s="310" t="s">
        <v>17685</v>
      </c>
      <c r="G251" s="138" t="s">
        <v>22499</v>
      </c>
      <c r="H251" s="138" t="s">
        <v>18439</v>
      </c>
      <c r="I251" s="479" t="s">
        <v>17687</v>
      </c>
      <c r="J251" s="51"/>
      <c r="K251" s="238" t="s">
        <v>18477</v>
      </c>
      <c r="L251" s="51"/>
      <c r="M251" s="51" t="s">
        <v>21</v>
      </c>
      <c r="N251" s="38">
        <v>113876</v>
      </c>
      <c r="O251" s="8" t="s">
        <v>17684</v>
      </c>
      <c r="P251" s="73"/>
    </row>
    <row r="252" spans="1:16" ht="15" customHeight="1">
      <c r="A252" s="51">
        <v>249</v>
      </c>
      <c r="B252" s="51" t="s">
        <v>18360</v>
      </c>
      <c r="C252" s="8" t="s">
        <v>18070</v>
      </c>
      <c r="D252" s="8" t="s">
        <v>9971</v>
      </c>
      <c r="E252" s="8" t="s">
        <v>18641</v>
      </c>
      <c r="F252" s="8" t="s">
        <v>18642</v>
      </c>
      <c r="G252" s="38" t="s">
        <v>22500</v>
      </c>
      <c r="H252" s="8" t="s">
        <v>18644</v>
      </c>
      <c r="I252" s="51" t="str">
        <f t="shared" ref="I252:I283" si="4">LEFT(J252,7)</f>
        <v>DYE7101</v>
      </c>
      <c r="J252" s="8" t="s">
        <v>18643</v>
      </c>
      <c r="K252" s="79" t="s">
        <v>18645</v>
      </c>
      <c r="L252" s="51">
        <v>7898</v>
      </c>
      <c r="M252" s="51" t="s">
        <v>21</v>
      </c>
      <c r="N252" s="8">
        <v>237634</v>
      </c>
      <c r="O252" s="51"/>
      <c r="P252" s="73"/>
    </row>
    <row r="253" spans="1:16" ht="15" customHeight="1">
      <c r="A253" s="51">
        <v>250</v>
      </c>
      <c r="B253" s="51" t="s">
        <v>18360</v>
      </c>
      <c r="C253" s="8" t="s">
        <v>18070</v>
      </c>
      <c r="D253" s="8" t="s">
        <v>9971</v>
      </c>
      <c r="E253" s="8" t="s">
        <v>18647</v>
      </c>
      <c r="F253" s="8" t="s">
        <v>18648</v>
      </c>
      <c r="G253" s="38" t="s">
        <v>22501</v>
      </c>
      <c r="H253" s="8" t="s">
        <v>18650</v>
      </c>
      <c r="I253" s="51" t="str">
        <f t="shared" si="4"/>
        <v>DYE7102</v>
      </c>
      <c r="J253" s="8" t="s">
        <v>18649</v>
      </c>
      <c r="K253" s="79" t="s">
        <v>18645</v>
      </c>
      <c r="L253" s="51">
        <v>7899</v>
      </c>
      <c r="M253" s="51" t="s">
        <v>21</v>
      </c>
      <c r="N253" s="8">
        <v>237634</v>
      </c>
      <c r="O253" s="51"/>
      <c r="P253" s="73"/>
    </row>
    <row r="254" spans="1:16" ht="15" customHeight="1">
      <c r="A254" s="51">
        <v>251</v>
      </c>
      <c r="B254" s="51" t="s">
        <v>18360</v>
      </c>
      <c r="C254" s="8" t="s">
        <v>18070</v>
      </c>
      <c r="D254" s="8" t="s">
        <v>18085</v>
      </c>
      <c r="E254" s="8" t="s">
        <v>18651</v>
      </c>
      <c r="F254" s="8" t="s">
        <v>18652</v>
      </c>
      <c r="G254" s="8" t="s">
        <v>22502</v>
      </c>
      <c r="H254" s="8" t="s">
        <v>18654</v>
      </c>
      <c r="I254" s="51" t="str">
        <f t="shared" si="4"/>
        <v>DYE7103</v>
      </c>
      <c r="J254" s="8" t="s">
        <v>18653</v>
      </c>
      <c r="K254" s="79" t="s">
        <v>18645</v>
      </c>
      <c r="L254" s="51">
        <v>7967</v>
      </c>
      <c r="M254" s="51" t="s">
        <v>21</v>
      </c>
      <c r="N254" s="8">
        <v>237634</v>
      </c>
      <c r="O254" s="79"/>
      <c r="P254" s="73"/>
    </row>
    <row r="255" spans="1:16" ht="15" customHeight="1">
      <c r="A255" s="51">
        <v>252</v>
      </c>
      <c r="B255" s="51" t="s">
        <v>18360</v>
      </c>
      <c r="C255" s="8" t="s">
        <v>18070</v>
      </c>
      <c r="D255" s="8" t="s">
        <v>9971</v>
      </c>
      <c r="E255" s="8" t="s">
        <v>18655</v>
      </c>
      <c r="F255" s="8" t="s">
        <v>18656</v>
      </c>
      <c r="G255" s="8" t="s">
        <v>22503</v>
      </c>
      <c r="H255" s="8" t="s">
        <v>18658</v>
      </c>
      <c r="I255" s="51" t="str">
        <f t="shared" si="4"/>
        <v>DYE7104</v>
      </c>
      <c r="J255" s="8" t="s">
        <v>18657</v>
      </c>
      <c r="K255" s="79" t="s">
        <v>18645</v>
      </c>
      <c r="L255" s="51">
        <v>7900</v>
      </c>
      <c r="M255" s="51" t="s">
        <v>21</v>
      </c>
      <c r="N255" s="8">
        <v>237634</v>
      </c>
      <c r="O255" s="51"/>
      <c r="P255" s="73"/>
    </row>
    <row r="256" spans="1:16" ht="15" customHeight="1">
      <c r="A256" s="51">
        <v>253</v>
      </c>
      <c r="B256" s="51" t="s">
        <v>18360</v>
      </c>
      <c r="C256" s="8" t="s">
        <v>18659</v>
      </c>
      <c r="D256" s="8" t="s">
        <v>9971</v>
      </c>
      <c r="E256" s="8" t="s">
        <v>18660</v>
      </c>
      <c r="F256" s="8" t="s">
        <v>18661</v>
      </c>
      <c r="G256" s="8" t="s">
        <v>22504</v>
      </c>
      <c r="H256" s="8" t="s">
        <v>18663</v>
      </c>
      <c r="I256" s="51" t="str">
        <f t="shared" si="4"/>
        <v>DYE7105</v>
      </c>
      <c r="J256" s="8" t="s">
        <v>18662</v>
      </c>
      <c r="K256" s="79" t="s">
        <v>18645</v>
      </c>
      <c r="L256" s="51">
        <v>7901</v>
      </c>
      <c r="M256" s="51" t="s">
        <v>21</v>
      </c>
      <c r="N256" s="8">
        <v>237634</v>
      </c>
      <c r="O256" s="51"/>
      <c r="P256" s="73"/>
    </row>
    <row r="257" spans="1:16" ht="15" customHeight="1">
      <c r="A257" s="51">
        <v>254</v>
      </c>
      <c r="B257" s="51" t="s">
        <v>18360</v>
      </c>
      <c r="C257" s="8" t="s">
        <v>18664</v>
      </c>
      <c r="D257" s="8" t="s">
        <v>9971</v>
      </c>
      <c r="E257" s="8" t="s">
        <v>18665</v>
      </c>
      <c r="F257" s="8" t="s">
        <v>18666</v>
      </c>
      <c r="G257" s="8" t="s">
        <v>22505</v>
      </c>
      <c r="H257" s="8" t="s">
        <v>18668</v>
      </c>
      <c r="I257" s="51" t="str">
        <f t="shared" si="4"/>
        <v>DYE7106</v>
      </c>
      <c r="J257" s="8" t="s">
        <v>18667</v>
      </c>
      <c r="K257" s="79" t="s">
        <v>18645</v>
      </c>
      <c r="L257" s="51">
        <v>7902</v>
      </c>
      <c r="M257" s="51" t="s">
        <v>21</v>
      </c>
      <c r="N257" s="8">
        <v>237634</v>
      </c>
      <c r="O257" s="51"/>
      <c r="P257" s="73"/>
    </row>
    <row r="258" spans="1:16" ht="15" customHeight="1">
      <c r="A258" s="51">
        <v>255</v>
      </c>
      <c r="B258" s="51" t="s">
        <v>18360</v>
      </c>
      <c r="C258" s="8" t="s">
        <v>18664</v>
      </c>
      <c r="D258" s="8" t="s">
        <v>9971</v>
      </c>
      <c r="E258" s="8" t="s">
        <v>18669</v>
      </c>
      <c r="F258" s="8" t="s">
        <v>18670</v>
      </c>
      <c r="G258" s="8" t="s">
        <v>22506</v>
      </c>
      <c r="H258" s="8" t="s">
        <v>18672</v>
      </c>
      <c r="I258" s="51" t="str">
        <f t="shared" si="4"/>
        <v>DYE7107</v>
      </c>
      <c r="J258" s="8" t="s">
        <v>18671</v>
      </c>
      <c r="K258" s="79" t="s">
        <v>18645</v>
      </c>
      <c r="L258" s="51">
        <v>7903</v>
      </c>
      <c r="M258" s="51" t="s">
        <v>21</v>
      </c>
      <c r="N258" s="8">
        <v>237634</v>
      </c>
      <c r="O258" s="51"/>
      <c r="P258" s="73"/>
    </row>
    <row r="259" spans="1:16" ht="15" customHeight="1">
      <c r="A259" s="51">
        <v>256</v>
      </c>
      <c r="B259" s="51" t="s">
        <v>18360</v>
      </c>
      <c r="C259" s="8" t="s">
        <v>18664</v>
      </c>
      <c r="D259" s="8" t="s">
        <v>9971</v>
      </c>
      <c r="E259" s="8" t="s">
        <v>18673</v>
      </c>
      <c r="F259" s="8" t="s">
        <v>18674</v>
      </c>
      <c r="G259" s="8" t="s">
        <v>22507</v>
      </c>
      <c r="H259" s="8" t="s">
        <v>18676</v>
      </c>
      <c r="I259" s="51" t="str">
        <f t="shared" si="4"/>
        <v>DYE7108</v>
      </c>
      <c r="J259" s="8" t="s">
        <v>18675</v>
      </c>
      <c r="K259" s="79" t="s">
        <v>18645</v>
      </c>
      <c r="L259" s="51">
        <v>7904</v>
      </c>
      <c r="M259" s="51" t="s">
        <v>21</v>
      </c>
      <c r="N259" s="8">
        <v>237634</v>
      </c>
      <c r="O259" s="51"/>
      <c r="P259" s="73"/>
    </row>
    <row r="260" spans="1:16" ht="15" customHeight="1">
      <c r="A260" s="51">
        <v>257</v>
      </c>
      <c r="B260" s="51" t="s">
        <v>18360</v>
      </c>
      <c r="C260" s="8" t="s">
        <v>18677</v>
      </c>
      <c r="D260" s="8" t="s">
        <v>18084</v>
      </c>
      <c r="E260" s="8" t="s">
        <v>18678</v>
      </c>
      <c r="F260" s="8" t="s">
        <v>18679</v>
      </c>
      <c r="G260" s="38" t="s">
        <v>22508</v>
      </c>
      <c r="H260" s="8" t="s">
        <v>18681</v>
      </c>
      <c r="I260" s="51" t="str">
        <f t="shared" si="4"/>
        <v>DYE7109</v>
      </c>
      <c r="J260" s="8" t="s">
        <v>18680</v>
      </c>
      <c r="K260" s="79" t="s">
        <v>18645</v>
      </c>
      <c r="L260" s="51">
        <v>7972</v>
      </c>
      <c r="M260" s="51" t="s">
        <v>21</v>
      </c>
      <c r="N260" s="8">
        <v>237634</v>
      </c>
      <c r="O260" s="51"/>
      <c r="P260" s="73"/>
    </row>
    <row r="261" spans="1:16" ht="15" customHeight="1">
      <c r="A261" s="51">
        <v>258</v>
      </c>
      <c r="B261" s="51" t="s">
        <v>18360</v>
      </c>
      <c r="C261" s="8" t="s">
        <v>18677</v>
      </c>
      <c r="D261" s="8" t="s">
        <v>9971</v>
      </c>
      <c r="E261" s="8" t="s">
        <v>18682</v>
      </c>
      <c r="F261" s="8" t="s">
        <v>18683</v>
      </c>
      <c r="G261" s="38" t="s">
        <v>22509</v>
      </c>
      <c r="H261" s="8" t="s">
        <v>18685</v>
      </c>
      <c r="I261" s="51" t="str">
        <f t="shared" si="4"/>
        <v>DYE7110</v>
      </c>
      <c r="J261" s="8" t="s">
        <v>18684</v>
      </c>
      <c r="K261" s="79" t="s">
        <v>18645</v>
      </c>
      <c r="L261" s="51">
        <v>7934</v>
      </c>
      <c r="M261" s="51" t="s">
        <v>21</v>
      </c>
      <c r="N261" s="8">
        <v>237634</v>
      </c>
      <c r="O261" s="51"/>
      <c r="P261" s="73"/>
    </row>
    <row r="262" spans="1:16" ht="15" customHeight="1">
      <c r="A262" s="51">
        <v>259</v>
      </c>
      <c r="B262" s="51" t="s">
        <v>18360</v>
      </c>
      <c r="C262" s="8" t="s">
        <v>18677</v>
      </c>
      <c r="D262" s="8" t="s">
        <v>9971</v>
      </c>
      <c r="E262" s="8" t="s">
        <v>18687</v>
      </c>
      <c r="F262" s="8" t="s">
        <v>18688</v>
      </c>
      <c r="G262" s="38" t="s">
        <v>22510</v>
      </c>
      <c r="H262" s="8" t="s">
        <v>18690</v>
      </c>
      <c r="I262" s="51" t="str">
        <f t="shared" si="4"/>
        <v>DYE7111</v>
      </c>
      <c r="J262" s="8" t="s">
        <v>18689</v>
      </c>
      <c r="K262" s="79" t="s">
        <v>18645</v>
      </c>
      <c r="L262" s="51">
        <v>7935</v>
      </c>
      <c r="M262" s="51" t="s">
        <v>21</v>
      </c>
      <c r="N262" s="8">
        <v>237634</v>
      </c>
      <c r="O262" s="51"/>
      <c r="P262" s="73"/>
    </row>
    <row r="263" spans="1:16" ht="15" customHeight="1">
      <c r="A263" s="51">
        <v>260</v>
      </c>
      <c r="B263" s="51" t="s">
        <v>18360</v>
      </c>
      <c r="C263" s="8" t="s">
        <v>18677</v>
      </c>
      <c r="D263" s="8" t="s">
        <v>9971</v>
      </c>
      <c r="E263" s="8" t="s">
        <v>18691</v>
      </c>
      <c r="F263" s="8" t="s">
        <v>18692</v>
      </c>
      <c r="G263" s="38" t="s">
        <v>22511</v>
      </c>
      <c r="H263" s="8" t="s">
        <v>18694</v>
      </c>
      <c r="I263" s="51" t="str">
        <f t="shared" si="4"/>
        <v>DYE7112</v>
      </c>
      <c r="J263" s="8" t="s">
        <v>18693</v>
      </c>
      <c r="K263" s="79" t="s">
        <v>18645</v>
      </c>
      <c r="L263" s="51">
        <v>7980</v>
      </c>
      <c r="M263" s="51" t="s">
        <v>21</v>
      </c>
      <c r="N263" s="8">
        <v>237634</v>
      </c>
      <c r="O263" s="51"/>
      <c r="P263" s="73"/>
    </row>
    <row r="264" spans="1:16" ht="15" customHeight="1">
      <c r="A264" s="51">
        <v>261</v>
      </c>
      <c r="B264" s="51" t="s">
        <v>18360</v>
      </c>
      <c r="C264" s="8" t="s">
        <v>18677</v>
      </c>
      <c r="D264" s="8" t="s">
        <v>18084</v>
      </c>
      <c r="E264" s="8" t="s">
        <v>18695</v>
      </c>
      <c r="F264" s="8" t="s">
        <v>18696</v>
      </c>
      <c r="G264" s="38" t="s">
        <v>22512</v>
      </c>
      <c r="H264" s="8" t="s">
        <v>18698</v>
      </c>
      <c r="I264" s="51" t="str">
        <f t="shared" si="4"/>
        <v>DYE7113</v>
      </c>
      <c r="J264" s="8" t="s">
        <v>18697</v>
      </c>
      <c r="K264" s="79" t="s">
        <v>18645</v>
      </c>
      <c r="L264" s="51">
        <v>7973</v>
      </c>
      <c r="M264" s="51" t="s">
        <v>21</v>
      </c>
      <c r="N264" s="8">
        <v>237634</v>
      </c>
      <c r="O264" s="51"/>
      <c r="P264" s="73"/>
    </row>
    <row r="265" spans="1:16" ht="15" customHeight="1">
      <c r="A265" s="51">
        <v>262</v>
      </c>
      <c r="B265" s="51" t="s">
        <v>18360</v>
      </c>
      <c r="C265" s="8" t="s">
        <v>1388</v>
      </c>
      <c r="D265" s="8" t="s">
        <v>9971</v>
      </c>
      <c r="E265" s="8" t="s">
        <v>18699</v>
      </c>
      <c r="F265" s="8" t="s">
        <v>18700</v>
      </c>
      <c r="G265" s="38" t="s">
        <v>22513</v>
      </c>
      <c r="H265" s="8" t="s">
        <v>18702</v>
      </c>
      <c r="I265" s="51" t="str">
        <f t="shared" si="4"/>
        <v>DYE7114</v>
      </c>
      <c r="J265" s="8" t="s">
        <v>18701</v>
      </c>
      <c r="K265" s="79" t="s">
        <v>18645</v>
      </c>
      <c r="L265" s="51">
        <v>7924</v>
      </c>
      <c r="M265" s="51" t="s">
        <v>21</v>
      </c>
      <c r="N265" s="8">
        <v>237634</v>
      </c>
      <c r="O265" s="51"/>
      <c r="P265" s="73"/>
    </row>
    <row r="266" spans="1:16" ht="15" customHeight="1">
      <c r="A266" s="51">
        <v>263</v>
      </c>
      <c r="B266" s="51" t="s">
        <v>18360</v>
      </c>
      <c r="C266" s="8" t="s">
        <v>1388</v>
      </c>
      <c r="D266" s="8" t="s">
        <v>9971</v>
      </c>
      <c r="E266" s="8" t="s">
        <v>18703</v>
      </c>
      <c r="F266" s="8" t="s">
        <v>18704</v>
      </c>
      <c r="G266" s="38" t="s">
        <v>22514</v>
      </c>
      <c r="H266" s="8" t="s">
        <v>18706</v>
      </c>
      <c r="I266" s="51" t="str">
        <f t="shared" si="4"/>
        <v>DYE7115</v>
      </c>
      <c r="J266" s="8" t="s">
        <v>18705</v>
      </c>
      <c r="K266" s="79" t="s">
        <v>18645</v>
      </c>
      <c r="L266" s="51">
        <v>7925</v>
      </c>
      <c r="M266" s="51" t="s">
        <v>21</v>
      </c>
      <c r="N266" s="8">
        <v>237634</v>
      </c>
      <c r="O266" s="51"/>
      <c r="P266" s="73"/>
    </row>
    <row r="267" spans="1:16" ht="15" customHeight="1">
      <c r="A267" s="51">
        <v>264</v>
      </c>
      <c r="B267" s="51" t="s">
        <v>18360</v>
      </c>
      <c r="C267" s="8" t="s">
        <v>1388</v>
      </c>
      <c r="D267" s="8" t="s">
        <v>18085</v>
      </c>
      <c r="E267" s="8" t="s">
        <v>18708</v>
      </c>
      <c r="F267" s="8" t="s">
        <v>18709</v>
      </c>
      <c r="G267" s="38" t="s">
        <v>22515</v>
      </c>
      <c r="H267" s="8" t="s">
        <v>18711</v>
      </c>
      <c r="I267" s="51" t="str">
        <f t="shared" si="4"/>
        <v>DYE7116</v>
      </c>
      <c r="J267" s="8" t="s">
        <v>18710</v>
      </c>
      <c r="K267" s="79" t="s">
        <v>18645</v>
      </c>
      <c r="L267" s="51">
        <v>7971</v>
      </c>
      <c r="M267" s="51" t="s">
        <v>21</v>
      </c>
      <c r="N267" s="8">
        <v>237634</v>
      </c>
      <c r="O267" s="51"/>
      <c r="P267" s="73"/>
    </row>
    <row r="268" spans="1:16" ht="15" customHeight="1">
      <c r="A268" s="51">
        <v>265</v>
      </c>
      <c r="B268" s="51" t="s">
        <v>18360</v>
      </c>
      <c r="C268" s="8" t="s">
        <v>1390</v>
      </c>
      <c r="D268" s="8" t="s">
        <v>9971</v>
      </c>
      <c r="E268" s="8" t="s">
        <v>18712</v>
      </c>
      <c r="F268" s="8" t="s">
        <v>18713</v>
      </c>
      <c r="G268" s="38" t="s">
        <v>22516</v>
      </c>
      <c r="H268" s="8" t="s">
        <v>18715</v>
      </c>
      <c r="I268" s="51" t="str">
        <f t="shared" si="4"/>
        <v>DYE7117</v>
      </c>
      <c r="J268" s="8" t="s">
        <v>18714</v>
      </c>
      <c r="K268" s="79" t="s">
        <v>18645</v>
      </c>
      <c r="L268" s="51">
        <v>7926</v>
      </c>
      <c r="M268" s="51" t="s">
        <v>21</v>
      </c>
      <c r="N268" s="8">
        <v>237634</v>
      </c>
      <c r="O268" s="51"/>
      <c r="P268" s="73"/>
    </row>
    <row r="269" spans="1:16" ht="15" customHeight="1">
      <c r="A269" s="51">
        <v>266</v>
      </c>
      <c r="B269" s="51" t="s">
        <v>18360</v>
      </c>
      <c r="C269" s="8" t="s">
        <v>1417</v>
      </c>
      <c r="D269" s="8" t="s">
        <v>9971</v>
      </c>
      <c r="E269" s="8" t="s">
        <v>18716</v>
      </c>
      <c r="F269" s="8" t="s">
        <v>18717</v>
      </c>
      <c r="G269" s="38" t="s">
        <v>22517</v>
      </c>
      <c r="H269" s="8" t="s">
        <v>18719</v>
      </c>
      <c r="I269" s="51" t="str">
        <f t="shared" si="4"/>
        <v>DYE7118</v>
      </c>
      <c r="J269" s="8" t="s">
        <v>18718</v>
      </c>
      <c r="K269" s="79" t="s">
        <v>18645</v>
      </c>
      <c r="L269" s="51">
        <v>7913</v>
      </c>
      <c r="M269" s="51" t="s">
        <v>21</v>
      </c>
      <c r="N269" s="8">
        <v>237634</v>
      </c>
      <c r="O269" s="51"/>
      <c r="P269" s="73"/>
    </row>
    <row r="270" spans="1:16" ht="15" customHeight="1">
      <c r="A270" s="51">
        <v>267</v>
      </c>
      <c r="B270" s="51" t="s">
        <v>18360</v>
      </c>
      <c r="C270" s="8" t="s">
        <v>1419</v>
      </c>
      <c r="D270" s="8" t="s">
        <v>9971</v>
      </c>
      <c r="E270" s="8" t="s">
        <v>18720</v>
      </c>
      <c r="F270" s="8" t="s">
        <v>18721</v>
      </c>
      <c r="G270" s="38" t="s">
        <v>22518</v>
      </c>
      <c r="H270" s="8" t="s">
        <v>18723</v>
      </c>
      <c r="I270" s="51" t="str">
        <f t="shared" si="4"/>
        <v>DYE7119</v>
      </c>
      <c r="J270" s="8" t="s">
        <v>18722</v>
      </c>
      <c r="K270" s="79" t="s">
        <v>18645</v>
      </c>
      <c r="L270" s="51">
        <v>7914</v>
      </c>
      <c r="M270" s="51" t="s">
        <v>21</v>
      </c>
      <c r="N270" s="8">
        <v>237634</v>
      </c>
      <c r="O270" s="51"/>
      <c r="P270" s="73"/>
    </row>
    <row r="271" spans="1:16" ht="15" customHeight="1">
      <c r="A271" s="51">
        <v>268</v>
      </c>
      <c r="B271" s="51" t="s">
        <v>18360</v>
      </c>
      <c r="C271" s="8" t="s">
        <v>1419</v>
      </c>
      <c r="D271" s="8" t="s">
        <v>18085</v>
      </c>
      <c r="E271" s="8" t="s">
        <v>18724</v>
      </c>
      <c r="F271" s="8" t="s">
        <v>18725</v>
      </c>
      <c r="G271" s="38" t="s">
        <v>22519</v>
      </c>
      <c r="H271" s="8" t="s">
        <v>18727</v>
      </c>
      <c r="I271" s="51" t="str">
        <f t="shared" si="4"/>
        <v>DYE7120</v>
      </c>
      <c r="J271" s="8" t="s">
        <v>18726</v>
      </c>
      <c r="K271" s="79" t="s">
        <v>18645</v>
      </c>
      <c r="L271" s="51">
        <v>7966</v>
      </c>
      <c r="M271" s="51" t="s">
        <v>21</v>
      </c>
      <c r="N271" s="8">
        <v>237634</v>
      </c>
      <c r="O271" s="51"/>
      <c r="P271" s="73"/>
    </row>
    <row r="272" spans="1:16" ht="15" customHeight="1">
      <c r="A272" s="51">
        <v>269</v>
      </c>
      <c r="B272" s="51" t="s">
        <v>18360</v>
      </c>
      <c r="C272" s="8" t="s">
        <v>1424</v>
      </c>
      <c r="D272" s="8" t="s">
        <v>9971</v>
      </c>
      <c r="E272" s="8" t="s">
        <v>18728</v>
      </c>
      <c r="F272" s="8" t="s">
        <v>18729</v>
      </c>
      <c r="G272" s="38" t="s">
        <v>22520</v>
      </c>
      <c r="H272" s="8" t="s">
        <v>18732</v>
      </c>
      <c r="I272" s="51" t="str">
        <f t="shared" si="4"/>
        <v>DYE7121</v>
      </c>
      <c r="J272" s="8" t="s">
        <v>18731</v>
      </c>
      <c r="K272" s="79" t="s">
        <v>18645</v>
      </c>
      <c r="L272" s="51">
        <v>7921</v>
      </c>
      <c r="M272" s="51" t="s">
        <v>21</v>
      </c>
      <c r="N272" s="8">
        <v>237634</v>
      </c>
      <c r="O272" s="51"/>
      <c r="P272" s="73"/>
    </row>
    <row r="273" spans="1:16" ht="15" customHeight="1">
      <c r="A273" s="51">
        <v>270</v>
      </c>
      <c r="B273" s="51" t="s">
        <v>18360</v>
      </c>
      <c r="C273" s="8" t="s">
        <v>1424</v>
      </c>
      <c r="D273" s="8" t="s">
        <v>9971</v>
      </c>
      <c r="E273" s="8" t="s">
        <v>18733</v>
      </c>
      <c r="F273" s="8" t="s">
        <v>18734</v>
      </c>
      <c r="G273" s="38" t="s">
        <v>22521</v>
      </c>
      <c r="H273" s="8" t="s">
        <v>18736</v>
      </c>
      <c r="I273" s="51" t="str">
        <f t="shared" si="4"/>
        <v>DYE7122</v>
      </c>
      <c r="J273" s="8" t="s">
        <v>18735</v>
      </c>
      <c r="K273" s="79" t="s">
        <v>18645</v>
      </c>
      <c r="L273" s="51">
        <v>7917</v>
      </c>
      <c r="M273" s="51" t="s">
        <v>21</v>
      </c>
      <c r="N273" s="8">
        <v>237634</v>
      </c>
      <c r="O273" s="51"/>
      <c r="P273" s="73"/>
    </row>
    <row r="274" spans="1:16" ht="15" customHeight="1">
      <c r="A274" s="51">
        <v>271</v>
      </c>
      <c r="B274" s="51" t="s">
        <v>18360</v>
      </c>
      <c r="C274" s="8" t="s">
        <v>1426</v>
      </c>
      <c r="D274" s="8" t="s">
        <v>9971</v>
      </c>
      <c r="E274" s="8" t="s">
        <v>18738</v>
      </c>
      <c r="F274" s="8" t="s">
        <v>18739</v>
      </c>
      <c r="G274" s="38" t="s">
        <v>22522</v>
      </c>
      <c r="H274" s="8" t="s">
        <v>18741</v>
      </c>
      <c r="I274" s="51" t="str">
        <f t="shared" si="4"/>
        <v>DYE7123</v>
      </c>
      <c r="J274" s="8" t="s">
        <v>18740</v>
      </c>
      <c r="K274" s="79" t="s">
        <v>18645</v>
      </c>
      <c r="L274" s="51">
        <v>7919</v>
      </c>
      <c r="M274" s="51" t="s">
        <v>21</v>
      </c>
      <c r="N274" s="8">
        <v>237634</v>
      </c>
      <c r="O274" s="8"/>
      <c r="P274" s="73"/>
    </row>
    <row r="275" spans="1:16" ht="15" customHeight="1">
      <c r="A275" s="51">
        <v>272</v>
      </c>
      <c r="B275" s="51" t="s">
        <v>18360</v>
      </c>
      <c r="C275" s="8" t="s">
        <v>1429</v>
      </c>
      <c r="D275" s="8" t="s">
        <v>9971</v>
      </c>
      <c r="E275" s="8" t="s">
        <v>18742</v>
      </c>
      <c r="F275" s="8" t="s">
        <v>18743</v>
      </c>
      <c r="G275" s="38" t="s">
        <v>22523</v>
      </c>
      <c r="H275" s="8" t="s">
        <v>18745</v>
      </c>
      <c r="I275" s="51" t="str">
        <f t="shared" si="4"/>
        <v>DYE7124</v>
      </c>
      <c r="J275" s="8" t="s">
        <v>18744</v>
      </c>
      <c r="K275" s="79" t="s">
        <v>18645</v>
      </c>
      <c r="L275" s="51">
        <v>7922</v>
      </c>
      <c r="M275" s="51" t="s">
        <v>21</v>
      </c>
      <c r="N275" s="8">
        <v>237634</v>
      </c>
      <c r="O275" s="8"/>
      <c r="P275" s="73"/>
    </row>
    <row r="276" spans="1:16" ht="15" customHeight="1">
      <c r="A276" s="51">
        <v>273</v>
      </c>
      <c r="B276" s="51" t="s">
        <v>18360</v>
      </c>
      <c r="C276" s="8" t="s">
        <v>1431</v>
      </c>
      <c r="D276" s="8" t="s">
        <v>9971</v>
      </c>
      <c r="E276" s="8" t="s">
        <v>18746</v>
      </c>
      <c r="F276" s="8" t="s">
        <v>18747</v>
      </c>
      <c r="G276" s="38" t="s">
        <v>22524</v>
      </c>
      <c r="H276" s="8" t="s">
        <v>18749</v>
      </c>
      <c r="I276" s="51" t="str">
        <f t="shared" si="4"/>
        <v>DYE7125</v>
      </c>
      <c r="J276" s="8" t="s">
        <v>18748</v>
      </c>
      <c r="K276" s="79" t="s">
        <v>18645</v>
      </c>
      <c r="L276" s="51">
        <v>7920</v>
      </c>
      <c r="M276" s="51" t="s">
        <v>21</v>
      </c>
      <c r="N276" s="8">
        <v>237634</v>
      </c>
      <c r="O276" s="8"/>
      <c r="P276" s="73"/>
    </row>
    <row r="277" spans="1:16" ht="15" customHeight="1">
      <c r="A277" s="51">
        <v>274</v>
      </c>
      <c r="B277" s="51" t="s">
        <v>18360</v>
      </c>
      <c r="C277" s="8" t="s">
        <v>18750</v>
      </c>
      <c r="D277" s="8" t="s">
        <v>9971</v>
      </c>
      <c r="E277" s="8" t="s">
        <v>18751</v>
      </c>
      <c r="F277" s="8" t="s">
        <v>18752</v>
      </c>
      <c r="G277" s="38" t="s">
        <v>22525</v>
      </c>
      <c r="H277" s="8" t="s">
        <v>18754</v>
      </c>
      <c r="I277" s="51" t="str">
        <f t="shared" si="4"/>
        <v>DYE7126</v>
      </c>
      <c r="J277" s="8" t="s">
        <v>18753</v>
      </c>
      <c r="K277" s="79" t="s">
        <v>18645</v>
      </c>
      <c r="L277" s="51">
        <v>7930</v>
      </c>
      <c r="M277" s="51" t="s">
        <v>21</v>
      </c>
      <c r="N277" s="8">
        <v>237634</v>
      </c>
      <c r="O277" s="8"/>
      <c r="P277" s="73"/>
    </row>
    <row r="278" spans="1:16" ht="15" customHeight="1">
      <c r="A278" s="51">
        <v>275</v>
      </c>
      <c r="B278" s="51" t="s">
        <v>18360</v>
      </c>
      <c r="C278" s="8" t="s">
        <v>18750</v>
      </c>
      <c r="D278" s="8" t="s">
        <v>9971</v>
      </c>
      <c r="E278" s="8" t="s">
        <v>18755</v>
      </c>
      <c r="F278" s="8" t="s">
        <v>18756</v>
      </c>
      <c r="G278" s="38" t="s">
        <v>22526</v>
      </c>
      <c r="H278" s="8" t="s">
        <v>18758</v>
      </c>
      <c r="I278" s="51" t="str">
        <f t="shared" si="4"/>
        <v>DYE7127</v>
      </c>
      <c r="J278" s="8" t="s">
        <v>18757</v>
      </c>
      <c r="K278" s="79" t="s">
        <v>18645</v>
      </c>
      <c r="L278" s="51">
        <v>7923</v>
      </c>
      <c r="M278" s="51" t="s">
        <v>21</v>
      </c>
      <c r="N278" s="8">
        <v>237634</v>
      </c>
      <c r="O278" s="8"/>
      <c r="P278" s="73"/>
    </row>
    <row r="279" spans="1:16" ht="15" customHeight="1">
      <c r="A279" s="51">
        <v>276</v>
      </c>
      <c r="B279" s="51" t="s">
        <v>18360</v>
      </c>
      <c r="C279" s="8" t="s">
        <v>18750</v>
      </c>
      <c r="D279" s="8" t="s">
        <v>18085</v>
      </c>
      <c r="E279" s="8" t="s">
        <v>18759</v>
      </c>
      <c r="F279" s="8" t="s">
        <v>18760</v>
      </c>
      <c r="G279" s="38" t="s">
        <v>22527</v>
      </c>
      <c r="H279" s="8" t="s">
        <v>18762</v>
      </c>
      <c r="I279" s="51" t="str">
        <f t="shared" si="4"/>
        <v>DYE7128</v>
      </c>
      <c r="J279" s="8" t="s">
        <v>18761</v>
      </c>
      <c r="K279" s="79" t="s">
        <v>18645</v>
      </c>
      <c r="L279" s="51">
        <v>7974</v>
      </c>
      <c r="M279" s="51" t="s">
        <v>21</v>
      </c>
      <c r="N279" s="8">
        <v>237634</v>
      </c>
      <c r="O279" s="8"/>
      <c r="P279" s="73"/>
    </row>
    <row r="280" spans="1:16" ht="15" customHeight="1">
      <c r="A280" s="51">
        <v>277</v>
      </c>
      <c r="B280" s="51" t="s">
        <v>18360</v>
      </c>
      <c r="C280" s="8" t="s">
        <v>18763</v>
      </c>
      <c r="D280" s="8" t="s">
        <v>9971</v>
      </c>
      <c r="E280" s="8" t="s">
        <v>18764</v>
      </c>
      <c r="F280" s="8" t="s">
        <v>18765</v>
      </c>
      <c r="G280" s="38" t="s">
        <v>22528</v>
      </c>
      <c r="H280" s="8" t="s">
        <v>18767</v>
      </c>
      <c r="I280" s="51" t="str">
        <f t="shared" si="4"/>
        <v>DYE7129</v>
      </c>
      <c r="J280" s="8" t="s">
        <v>18766</v>
      </c>
      <c r="K280" s="79" t="s">
        <v>18645</v>
      </c>
      <c r="L280" s="51">
        <v>7931</v>
      </c>
      <c r="M280" s="51" t="s">
        <v>21</v>
      </c>
      <c r="N280" s="8">
        <v>237634</v>
      </c>
      <c r="O280" s="8"/>
      <c r="P280" s="73"/>
    </row>
    <row r="281" spans="1:16" ht="15" customHeight="1">
      <c r="A281" s="51">
        <v>278</v>
      </c>
      <c r="B281" s="51" t="s">
        <v>18360</v>
      </c>
      <c r="C281" s="8" t="s">
        <v>18763</v>
      </c>
      <c r="D281" s="8" t="s">
        <v>9971</v>
      </c>
      <c r="E281" s="8" t="s">
        <v>18768</v>
      </c>
      <c r="F281" s="8" t="s">
        <v>18769</v>
      </c>
      <c r="G281" s="38" t="s">
        <v>22529</v>
      </c>
      <c r="H281" s="8" t="s">
        <v>18771</v>
      </c>
      <c r="I281" s="51" t="str">
        <f t="shared" si="4"/>
        <v>DYE7130</v>
      </c>
      <c r="J281" s="8" t="s">
        <v>18770</v>
      </c>
      <c r="K281" s="79" t="s">
        <v>18645</v>
      </c>
      <c r="L281" s="51">
        <v>7932</v>
      </c>
      <c r="M281" s="51" t="s">
        <v>21</v>
      </c>
      <c r="N281" s="8">
        <v>237634</v>
      </c>
      <c r="O281" s="8"/>
      <c r="P281" s="73"/>
    </row>
    <row r="282" spans="1:16" ht="15" customHeight="1">
      <c r="A282" s="51">
        <v>279</v>
      </c>
      <c r="B282" s="51" t="s">
        <v>18360</v>
      </c>
      <c r="C282" s="8" t="s">
        <v>18763</v>
      </c>
      <c r="D282" s="8" t="s">
        <v>9971</v>
      </c>
      <c r="E282" s="8" t="s">
        <v>18772</v>
      </c>
      <c r="F282" s="8" t="s">
        <v>18773</v>
      </c>
      <c r="G282" s="38" t="s">
        <v>22530</v>
      </c>
      <c r="H282" s="8" t="s">
        <v>18775</v>
      </c>
      <c r="I282" s="51" t="str">
        <f t="shared" si="4"/>
        <v>DYE7131</v>
      </c>
      <c r="J282" s="8" t="s">
        <v>18774</v>
      </c>
      <c r="K282" s="79" t="s">
        <v>18645</v>
      </c>
      <c r="L282" s="51">
        <v>7933</v>
      </c>
      <c r="M282" s="51" t="s">
        <v>21</v>
      </c>
      <c r="N282" s="8">
        <v>237634</v>
      </c>
      <c r="O282" s="8"/>
      <c r="P282" s="73"/>
    </row>
    <row r="283" spans="1:16" ht="15" customHeight="1">
      <c r="A283" s="51">
        <v>280</v>
      </c>
      <c r="B283" s="51" t="s">
        <v>18360</v>
      </c>
      <c r="C283" s="8" t="s">
        <v>18763</v>
      </c>
      <c r="D283" s="8" t="s">
        <v>9971</v>
      </c>
      <c r="E283" s="8" t="s">
        <v>18777</v>
      </c>
      <c r="F283" s="8" t="s">
        <v>18778</v>
      </c>
      <c r="G283" s="38" t="s">
        <v>22531</v>
      </c>
      <c r="H283" s="8" t="s">
        <v>18780</v>
      </c>
      <c r="I283" s="51" t="str">
        <f t="shared" si="4"/>
        <v>DYE7132</v>
      </c>
      <c r="J283" s="8" t="s">
        <v>18779</v>
      </c>
      <c r="K283" s="79" t="s">
        <v>18645</v>
      </c>
      <c r="L283" s="51">
        <v>7936</v>
      </c>
      <c r="M283" s="51" t="s">
        <v>21</v>
      </c>
      <c r="N283" s="8">
        <v>237634</v>
      </c>
      <c r="O283" s="8"/>
      <c r="P283" s="73"/>
    </row>
    <row r="284" spans="1:16" ht="15" customHeight="1">
      <c r="A284" s="51">
        <v>281</v>
      </c>
      <c r="B284" s="51" t="s">
        <v>18360</v>
      </c>
      <c r="C284" s="8" t="s">
        <v>9232</v>
      </c>
      <c r="D284" s="8" t="s">
        <v>9971</v>
      </c>
      <c r="E284" s="8" t="s">
        <v>18781</v>
      </c>
      <c r="F284" s="8" t="s">
        <v>18782</v>
      </c>
      <c r="G284" s="38" t="s">
        <v>22532</v>
      </c>
      <c r="H284" s="8" t="s">
        <v>18784</v>
      </c>
      <c r="I284" s="51" t="str">
        <f t="shared" ref="I284:I315" si="5">LEFT(J284,7)</f>
        <v>DYE7133</v>
      </c>
      <c r="J284" s="8" t="s">
        <v>18783</v>
      </c>
      <c r="K284" s="79" t="s">
        <v>18645</v>
      </c>
      <c r="L284" s="51">
        <v>7939</v>
      </c>
      <c r="M284" s="51" t="s">
        <v>22</v>
      </c>
      <c r="N284" s="8">
        <v>237634</v>
      </c>
      <c r="O284" s="8"/>
      <c r="P284" s="73"/>
    </row>
    <row r="285" spans="1:16" ht="15" customHeight="1">
      <c r="A285" s="51">
        <v>282</v>
      </c>
      <c r="B285" s="51" t="s">
        <v>18360</v>
      </c>
      <c r="C285" s="8" t="s">
        <v>591</v>
      </c>
      <c r="D285" s="8" t="s">
        <v>4325</v>
      </c>
      <c r="E285" s="8" t="s">
        <v>18785</v>
      </c>
      <c r="F285" s="8" t="s">
        <v>18786</v>
      </c>
      <c r="G285" s="38" t="s">
        <v>22533</v>
      </c>
      <c r="H285" s="8" t="s">
        <v>18788</v>
      </c>
      <c r="I285" s="51" t="str">
        <f t="shared" si="5"/>
        <v>DYE7134</v>
      </c>
      <c r="J285" s="8" t="s">
        <v>18787</v>
      </c>
      <c r="K285" s="79" t="s">
        <v>18645</v>
      </c>
      <c r="L285" s="51">
        <v>7976</v>
      </c>
      <c r="M285" s="51" t="s">
        <v>22</v>
      </c>
      <c r="N285" s="8">
        <v>237634</v>
      </c>
      <c r="O285" s="8"/>
      <c r="P285" s="73"/>
    </row>
    <row r="286" spans="1:16" ht="15" customHeight="1">
      <c r="A286" s="51">
        <v>283</v>
      </c>
      <c r="B286" s="51" t="s">
        <v>18360</v>
      </c>
      <c r="C286" s="8" t="s">
        <v>18789</v>
      </c>
      <c r="D286" s="8" t="s">
        <v>9971</v>
      </c>
      <c r="E286" s="8" t="s">
        <v>18790</v>
      </c>
      <c r="F286" s="8" t="s">
        <v>18791</v>
      </c>
      <c r="G286" s="38" t="s">
        <v>22534</v>
      </c>
      <c r="H286" s="8" t="s">
        <v>18793</v>
      </c>
      <c r="I286" s="51" t="str">
        <f t="shared" si="5"/>
        <v>DYE7135</v>
      </c>
      <c r="J286" s="8" t="s">
        <v>18792</v>
      </c>
      <c r="K286" s="79" t="s">
        <v>18645</v>
      </c>
      <c r="L286" s="51">
        <v>7940</v>
      </c>
      <c r="M286" s="51" t="s">
        <v>21</v>
      </c>
      <c r="N286" s="8">
        <v>237634</v>
      </c>
      <c r="O286" s="8"/>
      <c r="P286" s="73"/>
    </row>
    <row r="287" spans="1:16" ht="15" customHeight="1">
      <c r="A287" s="51">
        <v>284</v>
      </c>
      <c r="B287" s="51" t="s">
        <v>18360</v>
      </c>
      <c r="C287" s="8" t="s">
        <v>18789</v>
      </c>
      <c r="D287" s="8" t="s">
        <v>9971</v>
      </c>
      <c r="E287" s="8" t="s">
        <v>18794</v>
      </c>
      <c r="F287" s="8" t="s">
        <v>18795</v>
      </c>
      <c r="G287" s="38" t="s">
        <v>22535</v>
      </c>
      <c r="H287" s="8" t="s">
        <v>18797</v>
      </c>
      <c r="I287" s="51" t="str">
        <f t="shared" si="5"/>
        <v>DYE7136</v>
      </c>
      <c r="J287" s="8" t="s">
        <v>18796</v>
      </c>
      <c r="K287" s="79" t="s">
        <v>18645</v>
      </c>
      <c r="L287" s="51">
        <v>7941</v>
      </c>
      <c r="M287" s="51" t="s">
        <v>21</v>
      </c>
      <c r="N287" s="8">
        <v>237634</v>
      </c>
      <c r="O287" s="8"/>
      <c r="P287" s="73"/>
    </row>
    <row r="288" spans="1:16" ht="15" customHeight="1">
      <c r="A288" s="51">
        <v>285</v>
      </c>
      <c r="B288" s="51" t="s">
        <v>18360</v>
      </c>
      <c r="C288" s="8" t="s">
        <v>18789</v>
      </c>
      <c r="D288" s="8" t="s">
        <v>18085</v>
      </c>
      <c r="E288" s="8" t="s">
        <v>18798</v>
      </c>
      <c r="F288" s="8" t="s">
        <v>18799</v>
      </c>
      <c r="G288" s="38" t="s">
        <v>22536</v>
      </c>
      <c r="H288" s="8" t="s">
        <v>18801</v>
      </c>
      <c r="I288" s="51" t="str">
        <f t="shared" si="5"/>
        <v>DYE7137</v>
      </c>
      <c r="J288" s="8" t="s">
        <v>18800</v>
      </c>
      <c r="K288" s="79" t="s">
        <v>18645</v>
      </c>
      <c r="L288" s="51">
        <v>7977</v>
      </c>
      <c r="M288" s="51" t="s">
        <v>21</v>
      </c>
      <c r="N288" s="8">
        <v>237634</v>
      </c>
      <c r="O288" s="51"/>
      <c r="P288" s="73"/>
    </row>
    <row r="289" spans="1:16" ht="15" customHeight="1">
      <c r="A289" s="51">
        <v>286</v>
      </c>
      <c r="B289" s="51" t="s">
        <v>18360</v>
      </c>
      <c r="C289" s="8" t="s">
        <v>18789</v>
      </c>
      <c r="D289" s="8" t="s">
        <v>18085</v>
      </c>
      <c r="E289" s="8" t="s">
        <v>18802</v>
      </c>
      <c r="F289" s="8" t="s">
        <v>18803</v>
      </c>
      <c r="G289" s="38" t="s">
        <v>22537</v>
      </c>
      <c r="H289" s="8" t="s">
        <v>18805</v>
      </c>
      <c r="I289" s="51" t="str">
        <f t="shared" si="5"/>
        <v>DYE7138</v>
      </c>
      <c r="J289" s="8" t="s">
        <v>18804</v>
      </c>
      <c r="K289" s="79" t="s">
        <v>18645</v>
      </c>
      <c r="L289" s="51">
        <v>7975</v>
      </c>
      <c r="M289" s="51" t="s">
        <v>21</v>
      </c>
      <c r="N289" s="8">
        <v>237634</v>
      </c>
      <c r="O289" s="51"/>
      <c r="P289" s="73"/>
    </row>
    <row r="290" spans="1:16" ht="15" customHeight="1">
      <c r="A290" s="51">
        <v>287</v>
      </c>
      <c r="B290" s="51" t="s">
        <v>18360</v>
      </c>
      <c r="C290" s="8" t="s">
        <v>18806</v>
      </c>
      <c r="D290" s="8" t="s">
        <v>9971</v>
      </c>
      <c r="E290" s="8" t="s">
        <v>18807</v>
      </c>
      <c r="F290" s="8" t="s">
        <v>18808</v>
      </c>
      <c r="G290" s="38" t="s">
        <v>22538</v>
      </c>
      <c r="H290" s="8" t="s">
        <v>18810</v>
      </c>
      <c r="I290" s="51" t="str">
        <f t="shared" si="5"/>
        <v>DYE7139</v>
      </c>
      <c r="J290" s="8" t="s">
        <v>18809</v>
      </c>
      <c r="K290" s="79" t="s">
        <v>18645</v>
      </c>
      <c r="L290" s="51">
        <v>7937</v>
      </c>
      <c r="M290" s="51" t="s">
        <v>21</v>
      </c>
      <c r="N290" s="8">
        <v>237634</v>
      </c>
      <c r="O290" s="51"/>
      <c r="P290" s="73"/>
    </row>
    <row r="291" spans="1:16" ht="15" customHeight="1">
      <c r="A291" s="51">
        <v>288</v>
      </c>
      <c r="B291" s="51" t="s">
        <v>18360</v>
      </c>
      <c r="C291" s="8" t="s">
        <v>1395</v>
      </c>
      <c r="D291" s="8" t="s">
        <v>9971</v>
      </c>
      <c r="E291" s="8" t="s">
        <v>18811</v>
      </c>
      <c r="F291" s="8" t="s">
        <v>18812</v>
      </c>
      <c r="G291" s="38" t="s">
        <v>22539</v>
      </c>
      <c r="H291" s="8" t="s">
        <v>18815</v>
      </c>
      <c r="I291" s="51" t="str">
        <f t="shared" si="5"/>
        <v>DYE7140</v>
      </c>
      <c r="J291" s="8" t="s">
        <v>18814</v>
      </c>
      <c r="K291" s="79" t="s">
        <v>18645</v>
      </c>
      <c r="L291" s="51">
        <v>7938</v>
      </c>
      <c r="M291" s="51" t="s">
        <v>21</v>
      </c>
      <c r="N291" s="8">
        <v>237634</v>
      </c>
      <c r="O291" s="51"/>
      <c r="P291" s="73"/>
    </row>
    <row r="292" spans="1:16" ht="15" customHeight="1">
      <c r="A292" s="51">
        <v>289</v>
      </c>
      <c r="B292" s="51" t="s">
        <v>18360</v>
      </c>
      <c r="C292" s="8" t="s">
        <v>18816</v>
      </c>
      <c r="D292" s="8" t="s">
        <v>18085</v>
      </c>
      <c r="E292" s="8" t="s">
        <v>18817</v>
      </c>
      <c r="F292" s="8" t="s">
        <v>18818</v>
      </c>
      <c r="G292" s="38" t="s">
        <v>22540</v>
      </c>
      <c r="H292" s="8" t="s">
        <v>18820</v>
      </c>
      <c r="I292" s="51" t="str">
        <f t="shared" si="5"/>
        <v>DYE7141</v>
      </c>
      <c r="J292" s="8" t="s">
        <v>18819</v>
      </c>
      <c r="K292" s="79" t="s">
        <v>18645</v>
      </c>
      <c r="L292" s="51">
        <v>7978</v>
      </c>
      <c r="M292" s="51" t="s">
        <v>21</v>
      </c>
      <c r="N292" s="8">
        <v>237634</v>
      </c>
      <c r="O292" s="51"/>
      <c r="P292" s="73"/>
    </row>
    <row r="293" spans="1:16" ht="15" customHeight="1">
      <c r="A293" s="51">
        <v>290</v>
      </c>
      <c r="B293" s="51" t="s">
        <v>18360</v>
      </c>
      <c r="C293" s="8" t="s">
        <v>1404</v>
      </c>
      <c r="D293" s="8" t="s">
        <v>9971</v>
      </c>
      <c r="E293" s="8" t="s">
        <v>18821</v>
      </c>
      <c r="F293" s="8" t="s">
        <v>18822</v>
      </c>
      <c r="G293" s="38" t="s">
        <v>22541</v>
      </c>
      <c r="H293" s="8" t="s">
        <v>18824</v>
      </c>
      <c r="I293" s="51" t="str">
        <f t="shared" si="5"/>
        <v>DYE7142</v>
      </c>
      <c r="J293" s="8" t="s">
        <v>18823</v>
      </c>
      <c r="K293" s="79" t="s">
        <v>18645</v>
      </c>
      <c r="L293" s="51">
        <v>7942</v>
      </c>
      <c r="M293" s="51" t="s">
        <v>21</v>
      </c>
      <c r="N293" s="8">
        <v>237634</v>
      </c>
      <c r="O293" s="51"/>
      <c r="P293" s="73"/>
    </row>
    <row r="294" spans="1:16" ht="15" customHeight="1">
      <c r="A294" s="51">
        <v>291</v>
      </c>
      <c r="B294" s="51" t="s">
        <v>18360</v>
      </c>
      <c r="C294" s="8" t="s">
        <v>1409</v>
      </c>
      <c r="D294" s="8" t="s">
        <v>9971</v>
      </c>
      <c r="E294" s="8" t="s">
        <v>18825</v>
      </c>
      <c r="F294" s="8" t="s">
        <v>18826</v>
      </c>
      <c r="G294" s="38" t="s">
        <v>22542</v>
      </c>
      <c r="H294" s="8" t="s">
        <v>18828</v>
      </c>
      <c r="I294" s="51" t="str">
        <f t="shared" si="5"/>
        <v>DYE7143</v>
      </c>
      <c r="J294" s="8" t="s">
        <v>18827</v>
      </c>
      <c r="K294" s="79" t="s">
        <v>18645</v>
      </c>
      <c r="L294" s="51">
        <v>7943</v>
      </c>
      <c r="M294" s="51" t="s">
        <v>21</v>
      </c>
      <c r="N294" s="8">
        <v>237634</v>
      </c>
      <c r="O294" s="51"/>
      <c r="P294" s="73"/>
    </row>
    <row r="295" spans="1:16" ht="15" customHeight="1">
      <c r="A295" s="51">
        <v>292</v>
      </c>
      <c r="B295" s="51" t="s">
        <v>18360</v>
      </c>
      <c r="C295" s="8" t="s">
        <v>1409</v>
      </c>
      <c r="D295" s="8" t="s">
        <v>9971</v>
      </c>
      <c r="E295" s="8" t="s">
        <v>18829</v>
      </c>
      <c r="F295" s="8" t="s">
        <v>18830</v>
      </c>
      <c r="G295" s="38" t="s">
        <v>22543</v>
      </c>
      <c r="H295" s="8" t="s">
        <v>18832</v>
      </c>
      <c r="I295" s="51" t="str">
        <f t="shared" si="5"/>
        <v>DYE7144</v>
      </c>
      <c r="J295" s="8" t="s">
        <v>18831</v>
      </c>
      <c r="K295" s="79" t="s">
        <v>18645</v>
      </c>
      <c r="L295" s="51">
        <v>7944</v>
      </c>
      <c r="M295" s="51" t="s">
        <v>21</v>
      </c>
      <c r="N295" s="8">
        <v>237634</v>
      </c>
      <c r="O295" s="51"/>
      <c r="P295" s="73"/>
    </row>
    <row r="296" spans="1:16" ht="15" customHeight="1">
      <c r="A296" s="51">
        <v>293</v>
      </c>
      <c r="B296" s="51" t="s">
        <v>18360</v>
      </c>
      <c r="C296" s="8" t="s">
        <v>1411</v>
      </c>
      <c r="D296" s="8" t="s">
        <v>9971</v>
      </c>
      <c r="E296" s="8" t="s">
        <v>18833</v>
      </c>
      <c r="F296" s="8" t="s">
        <v>18834</v>
      </c>
      <c r="G296" s="38" t="s">
        <v>22544</v>
      </c>
      <c r="H296" s="8" t="s">
        <v>18836</v>
      </c>
      <c r="I296" s="51" t="str">
        <f t="shared" si="5"/>
        <v>DYE7145</v>
      </c>
      <c r="J296" s="8" t="s">
        <v>18835</v>
      </c>
      <c r="K296" s="79" t="s">
        <v>18645</v>
      </c>
      <c r="L296" s="51">
        <v>7945</v>
      </c>
      <c r="M296" s="51" t="s">
        <v>21</v>
      </c>
      <c r="N296" s="8">
        <v>237634</v>
      </c>
      <c r="O296" s="51"/>
      <c r="P296" s="73"/>
    </row>
    <row r="297" spans="1:16" ht="15" customHeight="1">
      <c r="A297" s="51">
        <v>294</v>
      </c>
      <c r="B297" s="51" t="s">
        <v>18360</v>
      </c>
      <c r="C297" s="8" t="s">
        <v>18837</v>
      </c>
      <c r="D297" s="8" t="s">
        <v>9971</v>
      </c>
      <c r="E297" s="8" t="s">
        <v>18838</v>
      </c>
      <c r="F297" s="8" t="s">
        <v>18839</v>
      </c>
      <c r="G297" s="38" t="s">
        <v>22545</v>
      </c>
      <c r="H297" s="8" t="s">
        <v>18841</v>
      </c>
      <c r="I297" s="51" t="str">
        <f t="shared" si="5"/>
        <v>DYE7146</v>
      </c>
      <c r="J297" s="8" t="s">
        <v>18840</v>
      </c>
      <c r="K297" s="79" t="s">
        <v>18645</v>
      </c>
      <c r="L297" s="51">
        <v>7946</v>
      </c>
      <c r="M297" s="51" t="s">
        <v>21</v>
      </c>
      <c r="N297" s="8">
        <v>237634</v>
      </c>
      <c r="O297" s="51"/>
      <c r="P297" s="73"/>
    </row>
    <row r="298" spans="1:16" ht="15" customHeight="1">
      <c r="A298" s="51">
        <v>295</v>
      </c>
      <c r="B298" s="51" t="s">
        <v>18360</v>
      </c>
      <c r="C298" s="8" t="s">
        <v>18837</v>
      </c>
      <c r="D298" s="8" t="s">
        <v>9971</v>
      </c>
      <c r="E298" s="8" t="s">
        <v>18842</v>
      </c>
      <c r="F298" s="8" t="s">
        <v>18843</v>
      </c>
      <c r="G298" s="38" t="s">
        <v>22546</v>
      </c>
      <c r="H298" s="8" t="s">
        <v>18845</v>
      </c>
      <c r="I298" s="51" t="str">
        <f t="shared" si="5"/>
        <v>DYE7147</v>
      </c>
      <c r="J298" s="8" t="s">
        <v>18844</v>
      </c>
      <c r="K298" s="79" t="s">
        <v>18645</v>
      </c>
      <c r="L298" s="51">
        <v>7947</v>
      </c>
      <c r="M298" s="51" t="s">
        <v>21</v>
      </c>
      <c r="N298" s="8">
        <v>237634</v>
      </c>
      <c r="O298" s="51"/>
      <c r="P298" s="73"/>
    </row>
    <row r="299" spans="1:16" ht="15" customHeight="1">
      <c r="A299" s="51">
        <v>296</v>
      </c>
      <c r="B299" s="51" t="s">
        <v>18360</v>
      </c>
      <c r="C299" s="8" t="s">
        <v>18837</v>
      </c>
      <c r="D299" s="8" t="s">
        <v>9971</v>
      </c>
      <c r="E299" s="8" t="s">
        <v>18847</v>
      </c>
      <c r="F299" s="8" t="s">
        <v>18848</v>
      </c>
      <c r="G299" s="38" t="s">
        <v>22547</v>
      </c>
      <c r="H299" s="8" t="s">
        <v>18850</v>
      </c>
      <c r="I299" s="51" t="str">
        <f t="shared" si="5"/>
        <v>DYE7148</v>
      </c>
      <c r="J299" s="8" t="s">
        <v>18849</v>
      </c>
      <c r="K299" s="79" t="s">
        <v>18645</v>
      </c>
      <c r="L299" s="51">
        <v>7948</v>
      </c>
      <c r="M299" s="51" t="s">
        <v>21</v>
      </c>
      <c r="N299" s="8">
        <v>237634</v>
      </c>
      <c r="O299" s="51"/>
      <c r="P299" s="73"/>
    </row>
    <row r="300" spans="1:16" ht="15" customHeight="1">
      <c r="A300" s="51">
        <v>297</v>
      </c>
      <c r="B300" s="51" t="s">
        <v>18360</v>
      </c>
      <c r="C300" s="8" t="s">
        <v>18837</v>
      </c>
      <c r="D300" s="8" t="s">
        <v>9971</v>
      </c>
      <c r="E300" s="8" t="s">
        <v>18852</v>
      </c>
      <c r="F300" s="8" t="s">
        <v>18853</v>
      </c>
      <c r="G300" s="38" t="s">
        <v>22548</v>
      </c>
      <c r="H300" s="8" t="s">
        <v>18855</v>
      </c>
      <c r="I300" s="51" t="str">
        <f t="shared" si="5"/>
        <v>DYE7149</v>
      </c>
      <c r="J300" s="8" t="s">
        <v>18854</v>
      </c>
      <c r="K300" s="79" t="s">
        <v>18645</v>
      </c>
      <c r="L300" s="51">
        <v>7949</v>
      </c>
      <c r="M300" s="51" t="s">
        <v>21</v>
      </c>
      <c r="N300" s="8">
        <v>237634</v>
      </c>
      <c r="O300" s="51"/>
      <c r="P300" s="73"/>
    </row>
    <row r="301" spans="1:16" ht="15" customHeight="1">
      <c r="A301" s="51">
        <v>298</v>
      </c>
      <c r="B301" s="51" t="s">
        <v>18360</v>
      </c>
      <c r="C301" s="8" t="s">
        <v>18837</v>
      </c>
      <c r="D301" s="8" t="s">
        <v>18085</v>
      </c>
      <c r="E301" s="8" t="s">
        <v>18857</v>
      </c>
      <c r="F301" s="8" t="s">
        <v>18858</v>
      </c>
      <c r="G301" s="38" t="s">
        <v>22549</v>
      </c>
      <c r="H301" s="8" t="s">
        <v>18860</v>
      </c>
      <c r="I301" s="51" t="str">
        <f t="shared" si="5"/>
        <v>DYE7150</v>
      </c>
      <c r="J301" s="8" t="s">
        <v>18859</v>
      </c>
      <c r="K301" s="79" t="s">
        <v>18645</v>
      </c>
      <c r="L301" s="51">
        <v>7979</v>
      </c>
      <c r="M301" s="51" t="s">
        <v>21</v>
      </c>
      <c r="N301" s="8">
        <v>237634</v>
      </c>
      <c r="O301" s="51"/>
      <c r="P301" s="73"/>
    </row>
    <row r="302" spans="1:16" ht="15" customHeight="1">
      <c r="A302" s="51">
        <v>299</v>
      </c>
      <c r="B302" s="51" t="s">
        <v>18360</v>
      </c>
      <c r="C302" s="8" t="s">
        <v>1393</v>
      </c>
      <c r="D302" s="8" t="s">
        <v>9971</v>
      </c>
      <c r="E302" s="8" t="s">
        <v>18861</v>
      </c>
      <c r="F302" s="8" t="s">
        <v>18862</v>
      </c>
      <c r="G302" s="38" t="s">
        <v>22550</v>
      </c>
      <c r="H302" s="8" t="s">
        <v>18864</v>
      </c>
      <c r="I302" s="51" t="str">
        <f t="shared" si="5"/>
        <v>DYE7151</v>
      </c>
      <c r="J302" s="8" t="s">
        <v>18863</v>
      </c>
      <c r="K302" s="79" t="s">
        <v>18645</v>
      </c>
      <c r="L302" s="51">
        <v>7950</v>
      </c>
      <c r="M302" s="51" t="s">
        <v>21</v>
      </c>
      <c r="N302" s="8">
        <v>237634</v>
      </c>
      <c r="O302" s="51"/>
      <c r="P302" s="73"/>
    </row>
    <row r="303" spans="1:16" ht="15" customHeight="1">
      <c r="A303" s="51">
        <v>300</v>
      </c>
      <c r="B303" s="51" t="s">
        <v>18360</v>
      </c>
      <c r="C303" s="8" t="s">
        <v>1393</v>
      </c>
      <c r="D303" s="8" t="s">
        <v>9971</v>
      </c>
      <c r="E303" s="8" t="s">
        <v>18865</v>
      </c>
      <c r="F303" s="8" t="s">
        <v>18866</v>
      </c>
      <c r="G303" s="8" t="s">
        <v>22551</v>
      </c>
      <c r="H303" s="8" t="s">
        <v>18868</v>
      </c>
      <c r="I303" s="51" t="str">
        <f t="shared" si="5"/>
        <v>DYE7152</v>
      </c>
      <c r="J303" s="8" t="s">
        <v>18867</v>
      </c>
      <c r="K303" s="79" t="s">
        <v>18645</v>
      </c>
      <c r="L303" s="51">
        <v>7951</v>
      </c>
      <c r="M303" s="51" t="s">
        <v>21</v>
      </c>
      <c r="N303" s="8">
        <v>237634</v>
      </c>
      <c r="O303" s="51"/>
      <c r="P303" s="73"/>
    </row>
    <row r="304" spans="1:16" ht="15" customHeight="1">
      <c r="A304" s="51">
        <v>301</v>
      </c>
      <c r="B304" s="51" t="s">
        <v>18360</v>
      </c>
      <c r="C304" s="8" t="s">
        <v>1383</v>
      </c>
      <c r="D304" s="8" t="s">
        <v>9971</v>
      </c>
      <c r="E304" s="8" t="s">
        <v>18869</v>
      </c>
      <c r="F304" s="8" t="s">
        <v>18870</v>
      </c>
      <c r="G304" s="8" t="s">
        <v>22552</v>
      </c>
      <c r="H304" s="8" t="s">
        <v>18872</v>
      </c>
      <c r="I304" s="51" t="str">
        <f t="shared" si="5"/>
        <v>DYE7153</v>
      </c>
      <c r="J304" s="8" t="s">
        <v>18871</v>
      </c>
      <c r="K304" s="79" t="s">
        <v>18645</v>
      </c>
      <c r="L304" s="51">
        <v>7952</v>
      </c>
      <c r="M304" s="51" t="s">
        <v>21</v>
      </c>
      <c r="N304" s="8">
        <v>237634</v>
      </c>
      <c r="O304" s="51"/>
      <c r="P304" s="73"/>
    </row>
    <row r="305" spans="1:16" ht="15" customHeight="1">
      <c r="A305" s="51">
        <v>302</v>
      </c>
      <c r="B305" s="51" t="s">
        <v>18360</v>
      </c>
      <c r="C305" s="8" t="s">
        <v>1383</v>
      </c>
      <c r="D305" s="8" t="s">
        <v>9971</v>
      </c>
      <c r="E305" s="8" t="s">
        <v>18873</v>
      </c>
      <c r="F305" s="8" t="s">
        <v>18874</v>
      </c>
      <c r="G305" s="8" t="s">
        <v>22553</v>
      </c>
      <c r="H305" s="8" t="s">
        <v>18876</v>
      </c>
      <c r="I305" s="51" t="str">
        <f t="shared" si="5"/>
        <v>DYE7154</v>
      </c>
      <c r="J305" s="8" t="s">
        <v>18875</v>
      </c>
      <c r="K305" s="79" t="s">
        <v>18645</v>
      </c>
      <c r="L305" s="51">
        <v>7953</v>
      </c>
      <c r="M305" s="51" t="s">
        <v>21</v>
      </c>
      <c r="N305" s="8">
        <v>237634</v>
      </c>
      <c r="O305" s="51"/>
      <c r="P305" s="73"/>
    </row>
    <row r="306" spans="1:16" ht="15" customHeight="1">
      <c r="A306" s="51">
        <v>303</v>
      </c>
      <c r="B306" s="51" t="s">
        <v>18360</v>
      </c>
      <c r="C306" s="8" t="s">
        <v>18877</v>
      </c>
      <c r="D306" s="8" t="s">
        <v>9971</v>
      </c>
      <c r="E306" s="8" t="s">
        <v>18878</v>
      </c>
      <c r="F306" s="8" t="s">
        <v>18879</v>
      </c>
      <c r="G306" s="8" t="s">
        <v>22554</v>
      </c>
      <c r="H306" s="8" t="s">
        <v>18881</v>
      </c>
      <c r="I306" s="51" t="str">
        <f t="shared" si="5"/>
        <v>DYE7155</v>
      </c>
      <c r="J306" s="8" t="s">
        <v>18880</v>
      </c>
      <c r="K306" s="79" t="s">
        <v>18645</v>
      </c>
      <c r="L306" s="51">
        <v>7954</v>
      </c>
      <c r="M306" s="51" t="s">
        <v>21</v>
      </c>
      <c r="N306" s="8">
        <v>237634</v>
      </c>
      <c r="O306" s="51"/>
      <c r="P306" s="73"/>
    </row>
    <row r="307" spans="1:16" ht="15" customHeight="1">
      <c r="A307" s="51">
        <v>304</v>
      </c>
      <c r="B307" s="51" t="s">
        <v>18360</v>
      </c>
      <c r="C307" s="8" t="s">
        <v>18882</v>
      </c>
      <c r="D307" s="8" t="s">
        <v>9971</v>
      </c>
      <c r="E307" s="8" t="s">
        <v>18883</v>
      </c>
      <c r="F307" s="8" t="s">
        <v>18884</v>
      </c>
      <c r="G307" s="8" t="s">
        <v>22555</v>
      </c>
      <c r="H307" s="8" t="s">
        <v>18886</v>
      </c>
      <c r="I307" s="51" t="str">
        <f t="shared" si="5"/>
        <v>DYE7156</v>
      </c>
      <c r="J307" s="8" t="s">
        <v>18885</v>
      </c>
      <c r="K307" s="79" t="s">
        <v>18645</v>
      </c>
      <c r="L307" s="51">
        <v>7955</v>
      </c>
      <c r="M307" s="51" t="s">
        <v>21</v>
      </c>
      <c r="N307" s="8">
        <v>237634</v>
      </c>
      <c r="O307" s="51"/>
      <c r="P307" s="73"/>
    </row>
    <row r="308" spans="1:16" ht="15" customHeight="1">
      <c r="A308" s="51">
        <v>305</v>
      </c>
      <c r="B308" s="51" t="s">
        <v>18360</v>
      </c>
      <c r="C308" s="8" t="s">
        <v>18882</v>
      </c>
      <c r="D308" s="8" t="s">
        <v>9971</v>
      </c>
      <c r="E308" s="8" t="s">
        <v>18887</v>
      </c>
      <c r="F308" s="8" t="s">
        <v>18888</v>
      </c>
      <c r="G308" s="8" t="s">
        <v>22556</v>
      </c>
      <c r="H308" s="8" t="s">
        <v>18890</v>
      </c>
      <c r="I308" s="51" t="str">
        <f t="shared" si="5"/>
        <v>DYE7157</v>
      </c>
      <c r="J308" s="8" t="s">
        <v>18889</v>
      </c>
      <c r="K308" s="79" t="s">
        <v>18645</v>
      </c>
      <c r="L308" s="51">
        <v>7956</v>
      </c>
      <c r="M308" s="51" t="s">
        <v>21</v>
      </c>
      <c r="N308" s="8">
        <v>237634</v>
      </c>
      <c r="O308" s="51"/>
      <c r="P308" s="73"/>
    </row>
    <row r="309" spans="1:16" ht="15" customHeight="1">
      <c r="A309" s="51">
        <v>306</v>
      </c>
      <c r="B309" s="51" t="s">
        <v>18360</v>
      </c>
      <c r="C309" s="8" t="s">
        <v>18891</v>
      </c>
      <c r="D309" s="8" t="s">
        <v>9971</v>
      </c>
      <c r="E309" s="8" t="s">
        <v>18892</v>
      </c>
      <c r="F309" s="8" t="s">
        <v>18893</v>
      </c>
      <c r="G309" s="8" t="s">
        <v>22557</v>
      </c>
      <c r="H309" s="8" t="s">
        <v>18895</v>
      </c>
      <c r="I309" s="51" t="str">
        <f t="shared" si="5"/>
        <v>DYE7158</v>
      </c>
      <c r="J309" s="8" t="s">
        <v>18894</v>
      </c>
      <c r="K309" s="79" t="s">
        <v>18645</v>
      </c>
      <c r="L309" s="51">
        <v>8028</v>
      </c>
      <c r="M309" s="51" t="s">
        <v>21</v>
      </c>
      <c r="N309" s="8">
        <v>237634</v>
      </c>
      <c r="O309" s="51"/>
      <c r="P309" s="73"/>
    </row>
    <row r="310" spans="1:16" ht="15" customHeight="1">
      <c r="A310" s="51">
        <v>307</v>
      </c>
      <c r="B310" s="51" t="s">
        <v>18360</v>
      </c>
      <c r="C310" s="8" t="s">
        <v>18891</v>
      </c>
      <c r="D310" s="8" t="s">
        <v>9971</v>
      </c>
      <c r="E310" s="8" t="s">
        <v>18896</v>
      </c>
      <c r="F310" s="8" t="s">
        <v>18897</v>
      </c>
      <c r="G310" s="8" t="s">
        <v>22558</v>
      </c>
      <c r="H310" s="8" t="s">
        <v>18899</v>
      </c>
      <c r="I310" s="51" t="str">
        <f t="shared" si="5"/>
        <v>DYE7159</v>
      </c>
      <c r="J310" s="8" t="s">
        <v>18898</v>
      </c>
      <c r="K310" s="79" t="s">
        <v>18645</v>
      </c>
      <c r="L310" s="51">
        <v>8042</v>
      </c>
      <c r="M310" s="51" t="s">
        <v>21</v>
      </c>
      <c r="N310" s="8">
        <v>237634</v>
      </c>
      <c r="O310" s="51"/>
      <c r="P310" s="73"/>
    </row>
    <row r="311" spans="1:16" ht="15" customHeight="1">
      <c r="A311" s="51">
        <v>308</v>
      </c>
      <c r="B311" s="51" t="s">
        <v>18360</v>
      </c>
      <c r="C311" s="8" t="s">
        <v>18900</v>
      </c>
      <c r="D311" s="8" t="s">
        <v>9971</v>
      </c>
      <c r="E311" s="8" t="s">
        <v>18901</v>
      </c>
      <c r="F311" s="8" t="s">
        <v>18902</v>
      </c>
      <c r="G311" s="8" t="s">
        <v>22559</v>
      </c>
      <c r="H311" s="8" t="s">
        <v>18904</v>
      </c>
      <c r="I311" s="51" t="str">
        <f t="shared" si="5"/>
        <v>DYE7160</v>
      </c>
      <c r="J311" s="8" t="s">
        <v>18903</v>
      </c>
      <c r="K311" s="79" t="s">
        <v>18645</v>
      </c>
      <c r="L311" s="51">
        <v>8029</v>
      </c>
      <c r="M311" s="51" t="s">
        <v>21</v>
      </c>
      <c r="N311" s="8">
        <v>237634</v>
      </c>
      <c r="O311" s="51"/>
      <c r="P311" s="73"/>
    </row>
    <row r="312" spans="1:16" ht="15" customHeight="1">
      <c r="A312" s="51">
        <v>309</v>
      </c>
      <c r="B312" s="51" t="s">
        <v>18360</v>
      </c>
      <c r="C312" s="8" t="s">
        <v>18900</v>
      </c>
      <c r="D312" s="8" t="s">
        <v>18085</v>
      </c>
      <c r="E312" s="8" t="s">
        <v>18906</v>
      </c>
      <c r="F312" s="8" t="s">
        <v>18907</v>
      </c>
      <c r="G312" s="8" t="s">
        <v>22560</v>
      </c>
      <c r="H312" s="8" t="s">
        <v>18909</v>
      </c>
      <c r="I312" s="51" t="str">
        <f t="shared" si="5"/>
        <v>DYE7161</v>
      </c>
      <c r="J312" s="8" t="s">
        <v>18908</v>
      </c>
      <c r="K312" s="79" t="s">
        <v>18645</v>
      </c>
      <c r="L312" s="51">
        <v>8043</v>
      </c>
      <c r="M312" s="51" t="s">
        <v>21</v>
      </c>
      <c r="N312" s="8">
        <v>237634</v>
      </c>
      <c r="O312" s="51"/>
      <c r="P312" s="73"/>
    </row>
    <row r="313" spans="1:16" ht="15" customHeight="1">
      <c r="A313" s="51">
        <v>310</v>
      </c>
      <c r="B313" s="51" t="s">
        <v>18360</v>
      </c>
      <c r="C313" s="8" t="s">
        <v>1383</v>
      </c>
      <c r="D313" s="8" t="s">
        <v>9971</v>
      </c>
      <c r="E313" s="8" t="s">
        <v>18910</v>
      </c>
      <c r="F313" s="8" t="s">
        <v>18911</v>
      </c>
      <c r="G313" s="8" t="s">
        <v>22561</v>
      </c>
      <c r="H313" s="8" t="s">
        <v>18913</v>
      </c>
      <c r="I313" s="51" t="str">
        <f t="shared" si="5"/>
        <v>DYE7162</v>
      </c>
      <c r="J313" s="8" t="s">
        <v>18912</v>
      </c>
      <c r="K313" s="79" t="s">
        <v>18645</v>
      </c>
      <c r="L313" s="51">
        <v>8044</v>
      </c>
      <c r="M313" s="51" t="s">
        <v>21</v>
      </c>
      <c r="N313" s="8">
        <v>237634</v>
      </c>
      <c r="O313" s="51"/>
      <c r="P313" s="73"/>
    </row>
    <row r="314" spans="1:16" ht="15" customHeight="1">
      <c r="A314" s="51">
        <v>311</v>
      </c>
      <c r="B314" s="51" t="s">
        <v>18360</v>
      </c>
      <c r="C314" s="8" t="s">
        <v>1383</v>
      </c>
      <c r="D314" s="8" t="s">
        <v>9971</v>
      </c>
      <c r="E314" s="8" t="s">
        <v>18914</v>
      </c>
      <c r="F314" s="8" t="s">
        <v>18915</v>
      </c>
      <c r="G314" s="8" t="s">
        <v>22562</v>
      </c>
      <c r="H314" s="8" t="s">
        <v>18917</v>
      </c>
      <c r="I314" s="51" t="str">
        <f t="shared" si="5"/>
        <v>DYE7163</v>
      </c>
      <c r="J314" s="8" t="s">
        <v>18916</v>
      </c>
      <c r="K314" s="79" t="s">
        <v>18645</v>
      </c>
      <c r="L314" s="51">
        <v>8045</v>
      </c>
      <c r="M314" s="51" t="s">
        <v>21</v>
      </c>
      <c r="N314" s="8">
        <v>237634</v>
      </c>
      <c r="O314" s="51"/>
      <c r="P314" s="73"/>
    </row>
    <row r="315" spans="1:16" ht="15" customHeight="1">
      <c r="A315" s="51">
        <v>312</v>
      </c>
      <c r="B315" s="51" t="s">
        <v>18360</v>
      </c>
      <c r="C315" s="8" t="s">
        <v>1383</v>
      </c>
      <c r="D315" s="8" t="s">
        <v>9971</v>
      </c>
      <c r="E315" s="8" t="s">
        <v>18918</v>
      </c>
      <c r="F315" s="8" t="s">
        <v>18919</v>
      </c>
      <c r="G315" s="8" t="s">
        <v>22563</v>
      </c>
      <c r="H315" s="8" t="s">
        <v>18921</v>
      </c>
      <c r="I315" s="51" t="str">
        <f t="shared" si="5"/>
        <v>DYE7164</v>
      </c>
      <c r="J315" s="8" t="s">
        <v>18920</v>
      </c>
      <c r="K315" s="79" t="s">
        <v>18645</v>
      </c>
      <c r="L315" s="51">
        <v>8046</v>
      </c>
      <c r="M315" s="51" t="s">
        <v>21</v>
      </c>
      <c r="N315" s="8">
        <v>237634</v>
      </c>
      <c r="O315" s="51"/>
      <c r="P315" s="73"/>
    </row>
    <row r="316" spans="1:16" ht="15" customHeight="1">
      <c r="A316" s="51">
        <v>313</v>
      </c>
      <c r="B316" s="51" t="s">
        <v>18360</v>
      </c>
      <c r="C316" s="8" t="s">
        <v>1383</v>
      </c>
      <c r="D316" s="8" t="s">
        <v>9971</v>
      </c>
      <c r="E316" s="8" t="s">
        <v>18922</v>
      </c>
      <c r="F316" s="8" t="s">
        <v>18923</v>
      </c>
      <c r="G316" s="8" t="s">
        <v>22564</v>
      </c>
      <c r="H316" s="8" t="s">
        <v>18925</v>
      </c>
      <c r="I316" s="51" t="str">
        <f t="shared" ref="I316:I347" si="6">LEFT(J316,7)</f>
        <v>DYE7165</v>
      </c>
      <c r="J316" s="8" t="s">
        <v>18924</v>
      </c>
      <c r="K316" s="79" t="s">
        <v>18645</v>
      </c>
      <c r="L316" s="51">
        <v>8047</v>
      </c>
      <c r="M316" s="51" t="s">
        <v>21</v>
      </c>
      <c r="N316" s="8">
        <v>237634</v>
      </c>
      <c r="O316" s="51"/>
      <c r="P316" s="73"/>
    </row>
    <row r="317" spans="1:16" ht="15" customHeight="1">
      <c r="A317" s="51">
        <v>314</v>
      </c>
      <c r="B317" s="51" t="s">
        <v>18360</v>
      </c>
      <c r="C317" s="8" t="s">
        <v>1383</v>
      </c>
      <c r="D317" s="8" t="s">
        <v>9971</v>
      </c>
      <c r="E317" s="8" t="s">
        <v>18926</v>
      </c>
      <c r="F317" s="8" t="s">
        <v>18927</v>
      </c>
      <c r="G317" s="8" t="s">
        <v>22565</v>
      </c>
      <c r="H317" s="8" t="s">
        <v>18929</v>
      </c>
      <c r="I317" s="51" t="str">
        <f t="shared" si="6"/>
        <v>DYE7166</v>
      </c>
      <c r="J317" s="8" t="s">
        <v>18928</v>
      </c>
      <c r="K317" s="79" t="s">
        <v>18645</v>
      </c>
      <c r="L317" s="51">
        <v>8052</v>
      </c>
      <c r="M317" s="51" t="s">
        <v>21</v>
      </c>
      <c r="N317" s="8">
        <v>237634</v>
      </c>
      <c r="O317" s="51"/>
      <c r="P317" s="73"/>
    </row>
    <row r="318" spans="1:16" ht="15" customHeight="1">
      <c r="A318" s="51">
        <v>315</v>
      </c>
      <c r="B318" s="51" t="s">
        <v>18360</v>
      </c>
      <c r="C318" s="8" t="s">
        <v>1383</v>
      </c>
      <c r="D318" s="8" t="s">
        <v>9971</v>
      </c>
      <c r="E318" s="8" t="s">
        <v>18931</v>
      </c>
      <c r="F318" s="8" t="s">
        <v>18932</v>
      </c>
      <c r="G318" s="8" t="s">
        <v>10133</v>
      </c>
      <c r="H318" s="8" t="s">
        <v>18934</v>
      </c>
      <c r="I318" s="51" t="str">
        <f t="shared" si="6"/>
        <v>DYE7167</v>
      </c>
      <c r="J318" s="8" t="s">
        <v>18933</v>
      </c>
      <c r="K318" s="79" t="s">
        <v>18645</v>
      </c>
      <c r="L318" s="51">
        <v>8051</v>
      </c>
      <c r="M318" s="51" t="s">
        <v>21</v>
      </c>
      <c r="N318" s="8">
        <v>237634</v>
      </c>
      <c r="O318" s="51"/>
      <c r="P318" s="73"/>
    </row>
    <row r="319" spans="1:16" ht="15" customHeight="1">
      <c r="A319" s="51">
        <v>316</v>
      </c>
      <c r="B319" s="51" t="s">
        <v>18360</v>
      </c>
      <c r="C319" s="8" t="s">
        <v>1468</v>
      </c>
      <c r="D319" s="8" t="s">
        <v>9971</v>
      </c>
      <c r="E319" s="8" t="s">
        <v>18935</v>
      </c>
      <c r="F319" s="8" t="s">
        <v>18936</v>
      </c>
      <c r="G319" s="8" t="s">
        <v>22566</v>
      </c>
      <c r="H319" s="8" t="s">
        <v>18938</v>
      </c>
      <c r="I319" s="51" t="str">
        <f t="shared" si="6"/>
        <v>DYE7168</v>
      </c>
      <c r="J319" s="8" t="s">
        <v>18937</v>
      </c>
      <c r="K319" s="79" t="s">
        <v>18645</v>
      </c>
      <c r="L319" s="51">
        <v>8030</v>
      </c>
      <c r="M319" s="51" t="s">
        <v>21</v>
      </c>
      <c r="N319" s="8">
        <v>237634</v>
      </c>
      <c r="O319" s="51"/>
      <c r="P319" s="73"/>
    </row>
    <row r="320" spans="1:16" ht="15" customHeight="1">
      <c r="A320" s="51">
        <v>317</v>
      </c>
      <c r="B320" s="51" t="s">
        <v>18360</v>
      </c>
      <c r="C320" s="8" t="s">
        <v>1395</v>
      </c>
      <c r="D320" s="8" t="s">
        <v>9971</v>
      </c>
      <c r="E320" s="8" t="s">
        <v>18939</v>
      </c>
      <c r="F320" s="8" t="s">
        <v>18940</v>
      </c>
      <c r="G320" s="8" t="s">
        <v>22567</v>
      </c>
      <c r="H320" s="8" t="s">
        <v>18942</v>
      </c>
      <c r="I320" s="51" t="str">
        <f t="shared" si="6"/>
        <v>DYE7169</v>
      </c>
      <c r="J320" s="8" t="s">
        <v>18941</v>
      </c>
      <c r="K320" s="79" t="s">
        <v>18645</v>
      </c>
      <c r="L320" s="51">
        <v>8031</v>
      </c>
      <c r="M320" s="51" t="s">
        <v>21</v>
      </c>
      <c r="N320" s="8">
        <v>237634</v>
      </c>
      <c r="O320" s="51"/>
      <c r="P320" s="73"/>
    </row>
    <row r="321" spans="1:16" ht="15" customHeight="1">
      <c r="A321" s="51">
        <v>318</v>
      </c>
      <c r="B321" s="51" t="s">
        <v>18360</v>
      </c>
      <c r="C321" s="8" t="s">
        <v>1395</v>
      </c>
      <c r="D321" s="8" t="s">
        <v>9971</v>
      </c>
      <c r="E321" s="8" t="s">
        <v>18943</v>
      </c>
      <c r="F321" s="8" t="s">
        <v>18944</v>
      </c>
      <c r="G321" s="8" t="s">
        <v>22568</v>
      </c>
      <c r="H321" s="8" t="s">
        <v>18946</v>
      </c>
      <c r="I321" s="51" t="str">
        <f t="shared" si="6"/>
        <v>DYE7170</v>
      </c>
      <c r="J321" s="8" t="s">
        <v>18945</v>
      </c>
      <c r="K321" s="79" t="s">
        <v>18645</v>
      </c>
      <c r="L321" s="51">
        <v>8048</v>
      </c>
      <c r="M321" s="51" t="s">
        <v>21</v>
      </c>
      <c r="N321" s="8">
        <v>237634</v>
      </c>
      <c r="O321" s="51"/>
      <c r="P321" s="73"/>
    </row>
    <row r="322" spans="1:16" ht="15" customHeight="1">
      <c r="A322" s="51">
        <v>319</v>
      </c>
      <c r="B322" s="51" t="s">
        <v>18360</v>
      </c>
      <c r="C322" s="8" t="s">
        <v>18947</v>
      </c>
      <c r="D322" s="8" t="s">
        <v>9971</v>
      </c>
      <c r="E322" s="8" t="s">
        <v>18948</v>
      </c>
      <c r="F322" s="8" t="s">
        <v>18949</v>
      </c>
      <c r="G322" s="8" t="s">
        <v>22569</v>
      </c>
      <c r="H322" s="8" t="s">
        <v>18951</v>
      </c>
      <c r="I322" s="51" t="str">
        <f t="shared" si="6"/>
        <v>DYE7171</v>
      </c>
      <c r="J322" s="8" t="s">
        <v>18950</v>
      </c>
      <c r="K322" s="79" t="s">
        <v>18645</v>
      </c>
      <c r="L322" s="51">
        <v>8032</v>
      </c>
      <c r="M322" s="51" t="s">
        <v>21</v>
      </c>
      <c r="N322" s="8">
        <v>237634</v>
      </c>
      <c r="O322" s="51"/>
      <c r="P322" s="73"/>
    </row>
    <row r="323" spans="1:16" ht="15" customHeight="1">
      <c r="A323" s="51">
        <v>320</v>
      </c>
      <c r="B323" s="51" t="s">
        <v>18360</v>
      </c>
      <c r="C323" s="8" t="s">
        <v>18947</v>
      </c>
      <c r="D323" s="8" t="s">
        <v>9971</v>
      </c>
      <c r="E323" s="8" t="s">
        <v>18952</v>
      </c>
      <c r="F323" s="8" t="s">
        <v>18953</v>
      </c>
      <c r="G323" s="8" t="s">
        <v>22570</v>
      </c>
      <c r="H323" s="8" t="s">
        <v>18955</v>
      </c>
      <c r="I323" s="51" t="str">
        <f t="shared" si="6"/>
        <v>DYE7172</v>
      </c>
      <c r="J323" s="8" t="s">
        <v>18954</v>
      </c>
      <c r="K323" s="79" t="s">
        <v>18645</v>
      </c>
      <c r="L323" s="51">
        <v>8033</v>
      </c>
      <c r="M323" s="51" t="s">
        <v>21</v>
      </c>
      <c r="N323" s="8">
        <v>237634</v>
      </c>
      <c r="O323" s="51"/>
      <c r="P323" s="73"/>
    </row>
    <row r="324" spans="1:16" ht="15" customHeight="1">
      <c r="A324" s="51">
        <v>321</v>
      </c>
      <c r="B324" s="51" t="s">
        <v>18360</v>
      </c>
      <c r="C324" s="8" t="s">
        <v>18947</v>
      </c>
      <c r="D324" s="8" t="s">
        <v>9971</v>
      </c>
      <c r="E324" s="8" t="s">
        <v>18956</v>
      </c>
      <c r="F324" s="8" t="s">
        <v>18957</v>
      </c>
      <c r="G324" s="8" t="s">
        <v>22571</v>
      </c>
      <c r="H324" s="8" t="s">
        <v>18959</v>
      </c>
      <c r="I324" s="51" t="str">
        <f t="shared" si="6"/>
        <v>DYE7173</v>
      </c>
      <c r="J324" s="8" t="s">
        <v>18958</v>
      </c>
      <c r="K324" s="79" t="s">
        <v>18645</v>
      </c>
      <c r="L324" s="51">
        <v>8049</v>
      </c>
      <c r="M324" s="51" t="s">
        <v>21</v>
      </c>
      <c r="N324" s="8">
        <v>237634</v>
      </c>
      <c r="O324" s="51"/>
      <c r="P324" s="73"/>
    </row>
    <row r="325" spans="1:16" ht="15" customHeight="1">
      <c r="A325" s="51">
        <v>322</v>
      </c>
      <c r="B325" s="51" t="s">
        <v>18360</v>
      </c>
      <c r="C325" s="8" t="s">
        <v>18947</v>
      </c>
      <c r="D325" s="8" t="s">
        <v>9971</v>
      </c>
      <c r="E325" s="8" t="s">
        <v>18960</v>
      </c>
      <c r="F325" s="8" t="s">
        <v>18961</v>
      </c>
      <c r="G325" s="8" t="s">
        <v>22572</v>
      </c>
      <c r="H325" s="8" t="s">
        <v>18963</v>
      </c>
      <c r="I325" s="51" t="str">
        <f t="shared" si="6"/>
        <v>DYE7174</v>
      </c>
      <c r="J325" s="8" t="s">
        <v>18962</v>
      </c>
      <c r="K325" s="79" t="s">
        <v>18645</v>
      </c>
      <c r="L325" s="51">
        <v>8034</v>
      </c>
      <c r="M325" s="51" t="s">
        <v>21</v>
      </c>
      <c r="N325" s="8">
        <v>237634</v>
      </c>
      <c r="O325" s="51"/>
      <c r="P325" s="73"/>
    </row>
    <row r="326" spans="1:16" ht="15" customHeight="1">
      <c r="A326" s="51">
        <v>323</v>
      </c>
      <c r="B326" s="51" t="s">
        <v>18360</v>
      </c>
      <c r="C326" s="8" t="s">
        <v>18947</v>
      </c>
      <c r="D326" s="8" t="s">
        <v>9971</v>
      </c>
      <c r="E326" s="8" t="s">
        <v>18964</v>
      </c>
      <c r="F326" s="8" t="s">
        <v>18965</v>
      </c>
      <c r="G326" s="8" t="s">
        <v>22573</v>
      </c>
      <c r="H326" s="8" t="s">
        <v>18967</v>
      </c>
      <c r="I326" s="51" t="str">
        <f t="shared" si="6"/>
        <v>DYE7175</v>
      </c>
      <c r="J326" s="8" t="s">
        <v>18966</v>
      </c>
      <c r="K326" s="79" t="s">
        <v>18645</v>
      </c>
      <c r="L326" s="51">
        <v>8035</v>
      </c>
      <c r="M326" s="51" t="s">
        <v>21</v>
      </c>
      <c r="N326" s="8">
        <v>237634</v>
      </c>
      <c r="O326" s="51"/>
      <c r="P326" s="73"/>
    </row>
    <row r="327" spans="1:16" ht="15" customHeight="1">
      <c r="A327" s="51">
        <v>324</v>
      </c>
      <c r="B327" s="51" t="s">
        <v>18360</v>
      </c>
      <c r="C327" s="8" t="s">
        <v>18947</v>
      </c>
      <c r="D327" s="8" t="s">
        <v>9971</v>
      </c>
      <c r="E327" s="8" t="s">
        <v>18969</v>
      </c>
      <c r="F327" s="8" t="s">
        <v>18970</v>
      </c>
      <c r="G327" s="8" t="s">
        <v>22574</v>
      </c>
      <c r="H327" s="8" t="s">
        <v>18972</v>
      </c>
      <c r="I327" s="51" t="str">
        <f t="shared" si="6"/>
        <v>DYE7176</v>
      </c>
      <c r="J327" s="8" t="s">
        <v>18971</v>
      </c>
      <c r="K327" s="79" t="s">
        <v>18645</v>
      </c>
      <c r="L327" s="51">
        <v>8036</v>
      </c>
      <c r="M327" s="51" t="s">
        <v>21</v>
      </c>
      <c r="N327" s="8">
        <v>237634</v>
      </c>
      <c r="O327" s="51"/>
      <c r="P327" s="73"/>
    </row>
    <row r="328" spans="1:16" ht="15" customHeight="1">
      <c r="A328" s="51">
        <v>325</v>
      </c>
      <c r="B328" s="51" t="s">
        <v>18360</v>
      </c>
      <c r="C328" s="8" t="s">
        <v>18947</v>
      </c>
      <c r="D328" s="8" t="s">
        <v>9971</v>
      </c>
      <c r="E328" s="8" t="s">
        <v>18974</v>
      </c>
      <c r="F328" s="8" t="s">
        <v>18975</v>
      </c>
      <c r="G328" s="8" t="s">
        <v>22575</v>
      </c>
      <c r="H328" s="8" t="s">
        <v>18977</v>
      </c>
      <c r="I328" s="51" t="str">
        <f t="shared" si="6"/>
        <v>DYE7177</v>
      </c>
      <c r="J328" s="8" t="s">
        <v>18976</v>
      </c>
      <c r="K328" s="79" t="s">
        <v>18645</v>
      </c>
      <c r="L328" s="51">
        <v>8050</v>
      </c>
      <c r="M328" s="51" t="s">
        <v>21</v>
      </c>
      <c r="N328" s="8">
        <v>237634</v>
      </c>
      <c r="O328" s="51"/>
      <c r="P328" s="73"/>
    </row>
    <row r="329" spans="1:16" ht="15" customHeight="1">
      <c r="A329" s="51">
        <v>326</v>
      </c>
      <c r="B329" s="51" t="s">
        <v>18360</v>
      </c>
      <c r="C329" s="8" t="s">
        <v>18947</v>
      </c>
      <c r="D329" s="8" t="s">
        <v>9971</v>
      </c>
      <c r="E329" s="8" t="s">
        <v>18978</v>
      </c>
      <c r="F329" s="8" t="s">
        <v>18979</v>
      </c>
      <c r="G329" s="8" t="s">
        <v>22576</v>
      </c>
      <c r="H329" s="8" t="s">
        <v>18981</v>
      </c>
      <c r="I329" s="51" t="str">
        <f t="shared" si="6"/>
        <v>DYE7178</v>
      </c>
      <c r="J329" s="8" t="s">
        <v>18980</v>
      </c>
      <c r="K329" s="79" t="s">
        <v>18645</v>
      </c>
      <c r="L329" s="51">
        <v>8037</v>
      </c>
      <c r="M329" s="51" t="s">
        <v>21</v>
      </c>
      <c r="N329" s="8">
        <v>237634</v>
      </c>
      <c r="O329" s="51"/>
      <c r="P329" s="73"/>
    </row>
    <row r="330" spans="1:16" ht="15" customHeight="1">
      <c r="A330" s="51">
        <v>327</v>
      </c>
      <c r="B330" s="51" t="s">
        <v>18360</v>
      </c>
      <c r="C330" s="8" t="s">
        <v>18982</v>
      </c>
      <c r="D330" s="8" t="s">
        <v>9971</v>
      </c>
      <c r="E330" s="8" t="s">
        <v>18983</v>
      </c>
      <c r="F330" s="8" t="s">
        <v>18984</v>
      </c>
      <c r="G330" s="8" t="s">
        <v>22577</v>
      </c>
      <c r="H330" s="8" t="s">
        <v>18986</v>
      </c>
      <c r="I330" s="51" t="str">
        <f t="shared" si="6"/>
        <v>DYE7179</v>
      </c>
      <c r="J330" s="8" t="s">
        <v>18985</v>
      </c>
      <c r="K330" s="79" t="s">
        <v>18645</v>
      </c>
      <c r="L330" s="51">
        <v>8041</v>
      </c>
      <c r="M330" s="51" t="s">
        <v>21</v>
      </c>
      <c r="N330" s="8">
        <v>237634</v>
      </c>
      <c r="O330" s="51"/>
      <c r="P330" s="73"/>
    </row>
    <row r="331" spans="1:16" ht="15" customHeight="1">
      <c r="A331" s="51">
        <v>328</v>
      </c>
      <c r="B331" s="51" t="s">
        <v>18360</v>
      </c>
      <c r="C331" s="8" t="s">
        <v>1309</v>
      </c>
      <c r="D331" s="8" t="s">
        <v>9971</v>
      </c>
      <c r="E331" s="8" t="s">
        <v>18988</v>
      </c>
      <c r="F331" s="8" t="s">
        <v>18989</v>
      </c>
      <c r="G331" s="8" t="s">
        <v>22578</v>
      </c>
      <c r="H331" s="8" t="s">
        <v>18991</v>
      </c>
      <c r="I331" s="51" t="str">
        <f t="shared" si="6"/>
        <v>DYE7180</v>
      </c>
      <c r="J331" s="8" t="s">
        <v>18990</v>
      </c>
      <c r="K331" s="79" t="s">
        <v>18645</v>
      </c>
      <c r="L331" s="51">
        <v>8038</v>
      </c>
      <c r="M331" s="51" t="s">
        <v>21</v>
      </c>
      <c r="N331" s="8">
        <v>237634</v>
      </c>
      <c r="O331" s="51"/>
      <c r="P331" s="73"/>
    </row>
    <row r="332" spans="1:16" ht="15" customHeight="1">
      <c r="A332" s="51">
        <v>329</v>
      </c>
      <c r="B332" s="51" t="s">
        <v>18360</v>
      </c>
      <c r="C332" s="8" t="s">
        <v>1309</v>
      </c>
      <c r="D332" s="8" t="s">
        <v>9971</v>
      </c>
      <c r="E332" s="8" t="s">
        <v>18992</v>
      </c>
      <c r="F332" s="8" t="s">
        <v>18993</v>
      </c>
      <c r="G332" s="8" t="s">
        <v>22579</v>
      </c>
      <c r="H332" s="8" t="s">
        <v>18995</v>
      </c>
      <c r="I332" s="51" t="str">
        <f t="shared" si="6"/>
        <v>DYE7181</v>
      </c>
      <c r="J332" s="8" t="s">
        <v>18994</v>
      </c>
      <c r="K332" s="79" t="s">
        <v>18645</v>
      </c>
      <c r="L332" s="51">
        <v>8039</v>
      </c>
      <c r="M332" s="51" t="s">
        <v>21</v>
      </c>
      <c r="N332" s="8">
        <v>237634</v>
      </c>
      <c r="O332" s="51"/>
      <c r="P332" s="73"/>
    </row>
    <row r="333" spans="1:16" ht="15" customHeight="1">
      <c r="A333" s="51">
        <v>330</v>
      </c>
      <c r="B333" s="51" t="s">
        <v>18360</v>
      </c>
      <c r="C333" s="8" t="s">
        <v>1309</v>
      </c>
      <c r="D333" s="8" t="s">
        <v>9971</v>
      </c>
      <c r="E333" s="8" t="s">
        <v>18996</v>
      </c>
      <c r="F333" s="8" t="s">
        <v>18997</v>
      </c>
      <c r="G333" s="8" t="s">
        <v>22580</v>
      </c>
      <c r="H333" s="8" t="s">
        <v>18999</v>
      </c>
      <c r="I333" s="51" t="str">
        <f t="shared" si="6"/>
        <v>DYE7182</v>
      </c>
      <c r="J333" s="8" t="s">
        <v>18998</v>
      </c>
      <c r="K333" s="79" t="s">
        <v>18645</v>
      </c>
      <c r="L333" s="51">
        <v>8040</v>
      </c>
      <c r="M333" s="51" t="s">
        <v>21</v>
      </c>
      <c r="N333" s="8">
        <v>237634</v>
      </c>
      <c r="O333" s="51"/>
      <c r="P333" s="73"/>
    </row>
    <row r="334" spans="1:16" ht="15" customHeight="1">
      <c r="A334" s="51">
        <v>331</v>
      </c>
      <c r="B334" s="51" t="s">
        <v>18360</v>
      </c>
      <c r="C334" s="9" t="s">
        <v>19980</v>
      </c>
      <c r="D334" s="8" t="s">
        <v>9971</v>
      </c>
      <c r="E334" s="9" t="s">
        <v>19981</v>
      </c>
      <c r="F334" s="9" t="s">
        <v>19982</v>
      </c>
      <c r="G334" s="9" t="s">
        <v>22581</v>
      </c>
      <c r="H334" s="43" t="s">
        <v>19984</v>
      </c>
      <c r="I334" s="51" t="str">
        <f t="shared" si="6"/>
        <v>DYE7264</v>
      </c>
      <c r="J334" s="43" t="s">
        <v>19983</v>
      </c>
      <c r="K334" s="405" t="s">
        <v>19587</v>
      </c>
      <c r="L334" s="156">
        <v>8887</v>
      </c>
      <c r="M334" s="51" t="s">
        <v>21</v>
      </c>
      <c r="N334" s="9">
        <v>238423</v>
      </c>
      <c r="O334" s="51"/>
      <c r="P334" s="73"/>
    </row>
    <row r="335" spans="1:16" s="157" customFormat="1" ht="15" customHeight="1">
      <c r="A335" s="51">
        <v>332</v>
      </c>
      <c r="B335" s="51" t="s">
        <v>18360</v>
      </c>
      <c r="C335" s="9" t="s">
        <v>19980</v>
      </c>
      <c r="D335" s="8" t="s">
        <v>9971</v>
      </c>
      <c r="E335" s="9" t="s">
        <v>19985</v>
      </c>
      <c r="F335" s="9" t="s">
        <v>19986</v>
      </c>
      <c r="G335" s="9" t="s">
        <v>22582</v>
      </c>
      <c r="H335" s="43" t="s">
        <v>19988</v>
      </c>
      <c r="I335" s="51" t="str">
        <f t="shared" si="6"/>
        <v>DYE7265</v>
      </c>
      <c r="J335" s="43" t="s">
        <v>19987</v>
      </c>
      <c r="K335" s="405" t="s">
        <v>19587</v>
      </c>
      <c r="L335" s="156">
        <v>8893</v>
      </c>
      <c r="M335" s="51" t="s">
        <v>21</v>
      </c>
      <c r="N335" s="9">
        <v>238423</v>
      </c>
      <c r="O335" s="51"/>
      <c r="P335" s="73"/>
    </row>
    <row r="336" spans="1:16" s="157" customFormat="1" ht="15" customHeight="1">
      <c r="A336" s="51">
        <v>333</v>
      </c>
      <c r="B336" s="51" t="s">
        <v>18360</v>
      </c>
      <c r="C336" s="9" t="s">
        <v>1460</v>
      </c>
      <c r="D336" s="8" t="s">
        <v>9971</v>
      </c>
      <c r="E336" s="9" t="s">
        <v>19990</v>
      </c>
      <c r="F336" s="9" t="s">
        <v>19991</v>
      </c>
      <c r="G336" s="9" t="s">
        <v>22583</v>
      </c>
      <c r="H336" s="43" t="s">
        <v>19993</v>
      </c>
      <c r="I336" s="51" t="str">
        <f t="shared" si="6"/>
        <v>DYE7266</v>
      </c>
      <c r="J336" s="43" t="s">
        <v>19992</v>
      </c>
      <c r="K336" s="405" t="s">
        <v>19587</v>
      </c>
      <c r="L336" s="156">
        <v>8888</v>
      </c>
      <c r="M336" s="51" t="s">
        <v>21</v>
      </c>
      <c r="N336" s="9">
        <v>238423</v>
      </c>
      <c r="O336" s="51"/>
      <c r="P336" s="73"/>
    </row>
    <row r="337" spans="1:16" s="157" customFormat="1" ht="15" customHeight="1">
      <c r="A337" s="51">
        <v>334</v>
      </c>
      <c r="B337" s="51" t="s">
        <v>18360</v>
      </c>
      <c r="C337" s="9" t="s">
        <v>1460</v>
      </c>
      <c r="D337" s="9" t="s">
        <v>18085</v>
      </c>
      <c r="E337" s="9" t="s">
        <v>19994</v>
      </c>
      <c r="F337" s="9" t="s">
        <v>19995</v>
      </c>
      <c r="G337" s="9" t="s">
        <v>22584</v>
      </c>
      <c r="H337" s="43" t="s">
        <v>19997</v>
      </c>
      <c r="I337" s="51" t="str">
        <f t="shared" si="6"/>
        <v>DYE7267</v>
      </c>
      <c r="J337" s="43" t="s">
        <v>19996</v>
      </c>
      <c r="K337" s="405" t="s">
        <v>19587</v>
      </c>
      <c r="L337" s="156">
        <v>8913</v>
      </c>
      <c r="M337" s="51" t="s">
        <v>21</v>
      </c>
      <c r="N337" s="9">
        <v>238423</v>
      </c>
      <c r="O337" s="51"/>
      <c r="P337" s="73"/>
    </row>
    <row r="338" spans="1:16" s="157" customFormat="1" ht="15" customHeight="1">
      <c r="A338" s="51">
        <v>335</v>
      </c>
      <c r="B338" s="51" t="s">
        <v>18360</v>
      </c>
      <c r="C338" s="9" t="s">
        <v>1440</v>
      </c>
      <c r="D338" s="9" t="s">
        <v>9971</v>
      </c>
      <c r="E338" s="9" t="s">
        <v>19998</v>
      </c>
      <c r="F338" s="9" t="s">
        <v>19999</v>
      </c>
      <c r="G338" s="9" t="s">
        <v>22585</v>
      </c>
      <c r="H338" s="43" t="s">
        <v>20001</v>
      </c>
      <c r="I338" s="51" t="str">
        <f t="shared" si="6"/>
        <v>DYE7268</v>
      </c>
      <c r="J338" s="43" t="s">
        <v>20000</v>
      </c>
      <c r="K338" s="405" t="s">
        <v>19587</v>
      </c>
      <c r="L338" s="156">
        <v>8889</v>
      </c>
      <c r="M338" s="51" t="s">
        <v>21</v>
      </c>
      <c r="N338" s="9">
        <v>238423</v>
      </c>
      <c r="O338" s="51"/>
      <c r="P338" s="73"/>
    </row>
    <row r="339" spans="1:16" s="157" customFormat="1" ht="15" customHeight="1">
      <c r="A339" s="51">
        <v>336</v>
      </c>
      <c r="B339" s="51" t="s">
        <v>18360</v>
      </c>
      <c r="C339" s="9" t="s">
        <v>1312</v>
      </c>
      <c r="D339" s="9" t="s">
        <v>9971</v>
      </c>
      <c r="E339" s="9" t="s">
        <v>20002</v>
      </c>
      <c r="F339" s="9" t="s">
        <v>20003</v>
      </c>
      <c r="G339" s="9" t="s">
        <v>22586</v>
      </c>
      <c r="H339" s="43" t="s">
        <v>20005</v>
      </c>
      <c r="I339" s="51" t="str">
        <f t="shared" si="6"/>
        <v>DYE7269</v>
      </c>
      <c r="J339" s="43" t="s">
        <v>20004</v>
      </c>
      <c r="K339" s="405" t="s">
        <v>19587</v>
      </c>
      <c r="L339" s="156">
        <v>8894</v>
      </c>
      <c r="M339" s="51" t="s">
        <v>21</v>
      </c>
      <c r="N339" s="9">
        <v>238423</v>
      </c>
      <c r="O339" s="8" t="s">
        <v>18422</v>
      </c>
      <c r="P339" s="73"/>
    </row>
    <row r="340" spans="1:16" s="157" customFormat="1" ht="15" customHeight="1">
      <c r="A340" s="51">
        <v>337</v>
      </c>
      <c r="B340" s="51" t="s">
        <v>18360</v>
      </c>
      <c r="C340" s="9" t="s">
        <v>1312</v>
      </c>
      <c r="D340" s="9" t="s">
        <v>9971</v>
      </c>
      <c r="E340" s="9" t="s">
        <v>20006</v>
      </c>
      <c r="F340" s="9" t="s">
        <v>20007</v>
      </c>
      <c r="G340" s="9" t="s">
        <v>22587</v>
      </c>
      <c r="H340" s="43" t="s">
        <v>20009</v>
      </c>
      <c r="I340" s="51" t="str">
        <f t="shared" si="6"/>
        <v>DYE7270</v>
      </c>
      <c r="J340" s="43" t="s">
        <v>20008</v>
      </c>
      <c r="K340" s="405" t="s">
        <v>19587</v>
      </c>
      <c r="L340" s="156">
        <v>8890</v>
      </c>
      <c r="M340" s="51" t="s">
        <v>21</v>
      </c>
      <c r="N340" s="9">
        <v>238423</v>
      </c>
      <c r="O340" s="8" t="s">
        <v>18422</v>
      </c>
      <c r="P340" s="73"/>
    </row>
    <row r="341" spans="1:16" s="157" customFormat="1" ht="15" customHeight="1">
      <c r="A341" s="51">
        <v>338</v>
      </c>
      <c r="B341" s="51" t="s">
        <v>18360</v>
      </c>
      <c r="C341" s="9" t="s">
        <v>1312</v>
      </c>
      <c r="D341" s="9" t="s">
        <v>9971</v>
      </c>
      <c r="E341" s="9" t="s">
        <v>20010</v>
      </c>
      <c r="F341" s="9" t="s">
        <v>20011</v>
      </c>
      <c r="G341" s="9" t="s">
        <v>22588</v>
      </c>
      <c r="H341" s="43" t="s">
        <v>20013</v>
      </c>
      <c r="I341" s="51" t="str">
        <f t="shared" si="6"/>
        <v>DYE7271</v>
      </c>
      <c r="J341" s="43" t="s">
        <v>20012</v>
      </c>
      <c r="K341" s="405" t="s">
        <v>19587</v>
      </c>
      <c r="L341" s="156">
        <v>8895</v>
      </c>
      <c r="M341" s="51" t="s">
        <v>21</v>
      </c>
      <c r="N341" s="9">
        <v>238423</v>
      </c>
      <c r="O341" s="8" t="s">
        <v>18422</v>
      </c>
      <c r="P341" s="73"/>
    </row>
    <row r="342" spans="1:16" s="157" customFormat="1" ht="15" customHeight="1">
      <c r="A342" s="51">
        <v>339</v>
      </c>
      <c r="B342" s="51" t="s">
        <v>18360</v>
      </c>
      <c r="C342" s="9" t="s">
        <v>20014</v>
      </c>
      <c r="D342" s="9" t="s">
        <v>9971</v>
      </c>
      <c r="E342" s="9" t="s">
        <v>20015</v>
      </c>
      <c r="F342" s="9" t="s">
        <v>20016</v>
      </c>
      <c r="G342" s="9" t="s">
        <v>22589</v>
      </c>
      <c r="H342" s="43" t="s">
        <v>20018</v>
      </c>
      <c r="I342" s="51" t="str">
        <f t="shared" si="6"/>
        <v>DYE7272</v>
      </c>
      <c r="J342" s="43" t="s">
        <v>20017</v>
      </c>
      <c r="K342" s="405" t="s">
        <v>19587</v>
      </c>
      <c r="L342" s="156">
        <v>8891</v>
      </c>
      <c r="M342" s="51" t="s">
        <v>21</v>
      </c>
      <c r="N342" s="9">
        <v>238423</v>
      </c>
      <c r="O342" s="51"/>
      <c r="P342" s="73"/>
    </row>
    <row r="343" spans="1:16" s="157" customFormat="1" ht="15" customHeight="1">
      <c r="A343" s="51">
        <v>340</v>
      </c>
      <c r="B343" s="51" t="s">
        <v>18360</v>
      </c>
      <c r="C343" s="9" t="s">
        <v>20019</v>
      </c>
      <c r="D343" s="9" t="s">
        <v>9971</v>
      </c>
      <c r="E343" s="9" t="s">
        <v>20020</v>
      </c>
      <c r="F343" s="9" t="s">
        <v>20021</v>
      </c>
      <c r="G343" s="9" t="s">
        <v>22590</v>
      </c>
      <c r="H343" s="43" t="s">
        <v>20023</v>
      </c>
      <c r="I343" s="51" t="str">
        <f t="shared" si="6"/>
        <v>DYE7273</v>
      </c>
      <c r="J343" s="43" t="s">
        <v>20022</v>
      </c>
      <c r="K343" s="405" t="s">
        <v>19587</v>
      </c>
      <c r="L343" s="156">
        <v>8896</v>
      </c>
      <c r="M343" s="51" t="s">
        <v>21</v>
      </c>
      <c r="N343" s="9">
        <v>238423</v>
      </c>
      <c r="O343" s="51"/>
      <c r="P343" s="73"/>
    </row>
    <row r="344" spans="1:16" s="157" customFormat="1" ht="15" customHeight="1">
      <c r="A344" s="51">
        <v>341</v>
      </c>
      <c r="B344" s="51" t="s">
        <v>18360</v>
      </c>
      <c r="C344" s="9" t="s">
        <v>18982</v>
      </c>
      <c r="D344" s="9" t="s">
        <v>9971</v>
      </c>
      <c r="E344" s="9" t="s">
        <v>20025</v>
      </c>
      <c r="F344" s="9" t="s">
        <v>20026</v>
      </c>
      <c r="G344" s="9" t="s">
        <v>22591</v>
      </c>
      <c r="H344" s="43" t="s">
        <v>20028</v>
      </c>
      <c r="I344" s="51" t="str">
        <f t="shared" si="6"/>
        <v>DYE7275</v>
      </c>
      <c r="J344" s="43" t="s">
        <v>20027</v>
      </c>
      <c r="K344" s="405" t="s">
        <v>19587</v>
      </c>
      <c r="L344" s="156">
        <v>8897</v>
      </c>
      <c r="M344" s="51" t="s">
        <v>21</v>
      </c>
      <c r="N344" s="9">
        <v>238423</v>
      </c>
      <c r="O344" s="8"/>
      <c r="P344" s="73"/>
    </row>
    <row r="345" spans="1:16" s="157" customFormat="1" ht="15" customHeight="1">
      <c r="A345" s="51">
        <v>342</v>
      </c>
      <c r="B345" s="51" t="s">
        <v>18360</v>
      </c>
      <c r="C345" s="9" t="s">
        <v>1447</v>
      </c>
      <c r="D345" s="9" t="s">
        <v>9971</v>
      </c>
      <c r="E345" s="9" t="s">
        <v>20029</v>
      </c>
      <c r="F345" s="9" t="s">
        <v>20030</v>
      </c>
      <c r="G345" s="9" t="s">
        <v>22592</v>
      </c>
      <c r="H345" s="43" t="s">
        <v>20032</v>
      </c>
      <c r="I345" s="51" t="str">
        <f t="shared" si="6"/>
        <v>DYE7276</v>
      </c>
      <c r="J345" s="43" t="s">
        <v>20031</v>
      </c>
      <c r="K345" s="405" t="s">
        <v>19587</v>
      </c>
      <c r="L345" s="156">
        <v>8903</v>
      </c>
      <c r="M345" s="51" t="s">
        <v>21</v>
      </c>
      <c r="N345" s="9">
        <v>238423</v>
      </c>
      <c r="O345" s="8"/>
      <c r="P345" s="73"/>
    </row>
    <row r="346" spans="1:16" s="157" customFormat="1" ht="15" customHeight="1">
      <c r="A346" s="51">
        <v>343</v>
      </c>
      <c r="B346" s="51" t="s">
        <v>18360</v>
      </c>
      <c r="C346" s="9" t="s">
        <v>20033</v>
      </c>
      <c r="D346" s="9" t="s">
        <v>9971</v>
      </c>
      <c r="E346" s="9" t="s">
        <v>20034</v>
      </c>
      <c r="F346" s="9" t="s">
        <v>20035</v>
      </c>
      <c r="G346" s="9" t="s">
        <v>22593</v>
      </c>
      <c r="H346" s="43" t="s">
        <v>20037</v>
      </c>
      <c r="I346" s="51" t="str">
        <f t="shared" si="6"/>
        <v>DYE7277</v>
      </c>
      <c r="J346" s="43" t="s">
        <v>20036</v>
      </c>
      <c r="K346" s="405" t="s">
        <v>19587</v>
      </c>
      <c r="L346" s="156">
        <v>8898</v>
      </c>
      <c r="M346" s="51" t="s">
        <v>21</v>
      </c>
      <c r="N346" s="9">
        <v>238423</v>
      </c>
      <c r="O346" s="8"/>
      <c r="P346" s="73"/>
    </row>
    <row r="347" spans="1:16" s="157" customFormat="1" ht="15" customHeight="1">
      <c r="A347" s="51">
        <v>344</v>
      </c>
      <c r="B347" s="51" t="s">
        <v>18360</v>
      </c>
      <c r="C347" s="9" t="s">
        <v>20033</v>
      </c>
      <c r="D347" s="9" t="s">
        <v>9971</v>
      </c>
      <c r="E347" s="9" t="s">
        <v>20038</v>
      </c>
      <c r="F347" s="9" t="s">
        <v>20039</v>
      </c>
      <c r="G347" s="9" t="s">
        <v>22594</v>
      </c>
      <c r="H347" s="43" t="s">
        <v>20041</v>
      </c>
      <c r="I347" s="51" t="str">
        <f t="shared" si="6"/>
        <v>DYE7278</v>
      </c>
      <c r="J347" s="43" t="s">
        <v>20040</v>
      </c>
      <c r="K347" s="405" t="s">
        <v>19587</v>
      </c>
      <c r="L347" s="156">
        <v>8904</v>
      </c>
      <c r="M347" s="51" t="s">
        <v>21</v>
      </c>
      <c r="N347" s="9">
        <v>238423</v>
      </c>
      <c r="O347" s="8"/>
      <c r="P347" s="73"/>
    </row>
    <row r="348" spans="1:16" s="157" customFormat="1" ht="15" customHeight="1">
      <c r="A348" s="51">
        <v>345</v>
      </c>
      <c r="B348" s="51" t="s">
        <v>18360</v>
      </c>
      <c r="C348" s="9" t="s">
        <v>20033</v>
      </c>
      <c r="D348" s="9" t="s">
        <v>9971</v>
      </c>
      <c r="E348" s="9" t="s">
        <v>20042</v>
      </c>
      <c r="F348" s="9" t="s">
        <v>20043</v>
      </c>
      <c r="G348" s="9" t="s">
        <v>22595</v>
      </c>
      <c r="H348" s="43" t="s">
        <v>20045</v>
      </c>
      <c r="I348" s="51" t="str">
        <f t="shared" ref="I348:I355" si="7">LEFT(J348,7)</f>
        <v>DYE7279</v>
      </c>
      <c r="J348" s="43" t="s">
        <v>20044</v>
      </c>
      <c r="K348" s="405" t="s">
        <v>19587</v>
      </c>
      <c r="L348" s="156">
        <v>8899</v>
      </c>
      <c r="M348" s="51" t="s">
        <v>21</v>
      </c>
      <c r="N348" s="9">
        <v>238423</v>
      </c>
      <c r="O348" s="8"/>
      <c r="P348" s="73"/>
    </row>
    <row r="349" spans="1:16" s="157" customFormat="1" ht="15" customHeight="1">
      <c r="A349" s="51">
        <v>346</v>
      </c>
      <c r="B349" s="51" t="s">
        <v>18360</v>
      </c>
      <c r="C349" s="9" t="s">
        <v>20033</v>
      </c>
      <c r="D349" s="9" t="s">
        <v>18085</v>
      </c>
      <c r="E349" s="9" t="s">
        <v>20046</v>
      </c>
      <c r="F349" s="9" t="s">
        <v>20047</v>
      </c>
      <c r="G349" s="9" t="s">
        <v>22596</v>
      </c>
      <c r="H349" s="43" t="s">
        <v>20049</v>
      </c>
      <c r="I349" s="51" t="str">
        <f t="shared" si="7"/>
        <v>DYE7280</v>
      </c>
      <c r="J349" s="43" t="s">
        <v>20048</v>
      </c>
      <c r="K349" s="405" t="s">
        <v>19587</v>
      </c>
      <c r="L349" s="156">
        <v>8905</v>
      </c>
      <c r="M349" s="51" t="s">
        <v>21</v>
      </c>
      <c r="N349" s="9">
        <v>238423</v>
      </c>
      <c r="O349" s="8"/>
      <c r="P349" s="73"/>
    </row>
    <row r="350" spans="1:16" s="157" customFormat="1" ht="15" customHeight="1">
      <c r="A350" s="51">
        <v>347</v>
      </c>
      <c r="B350" s="51" t="s">
        <v>18360</v>
      </c>
      <c r="C350" s="9" t="s">
        <v>20050</v>
      </c>
      <c r="D350" s="9" t="s">
        <v>9971</v>
      </c>
      <c r="E350" s="9" t="s">
        <v>20051</v>
      </c>
      <c r="F350" s="9" t="s">
        <v>20052</v>
      </c>
      <c r="G350" s="9" t="s">
        <v>22597</v>
      </c>
      <c r="H350" s="43" t="s">
        <v>20054</v>
      </c>
      <c r="I350" s="51" t="str">
        <f t="shared" si="7"/>
        <v>DYE7281</v>
      </c>
      <c r="J350" s="43" t="s">
        <v>20053</v>
      </c>
      <c r="K350" s="405" t="s">
        <v>19587</v>
      </c>
      <c r="L350" s="156">
        <v>8900</v>
      </c>
      <c r="M350" s="51" t="s">
        <v>21</v>
      </c>
      <c r="N350" s="9">
        <v>238423</v>
      </c>
      <c r="O350" s="8"/>
      <c r="P350" s="73"/>
    </row>
    <row r="351" spans="1:16" s="157" customFormat="1" ht="15" customHeight="1">
      <c r="A351" s="51">
        <v>348</v>
      </c>
      <c r="B351" s="51" t="s">
        <v>18360</v>
      </c>
      <c r="C351" s="9" t="s">
        <v>1451</v>
      </c>
      <c r="D351" s="9" t="s">
        <v>9971</v>
      </c>
      <c r="E351" s="9" t="s">
        <v>20056</v>
      </c>
      <c r="F351" s="9" t="s">
        <v>20057</v>
      </c>
      <c r="G351" s="9" t="s">
        <v>22598</v>
      </c>
      <c r="H351" s="43" t="s">
        <v>20059</v>
      </c>
      <c r="I351" s="51" t="str">
        <f t="shared" si="7"/>
        <v>DYE7282</v>
      </c>
      <c r="J351" s="43" t="s">
        <v>20058</v>
      </c>
      <c r="K351" s="405" t="s">
        <v>19587</v>
      </c>
      <c r="L351" s="156">
        <v>8906</v>
      </c>
      <c r="M351" s="51" t="s">
        <v>21</v>
      </c>
      <c r="N351" s="9">
        <v>238423</v>
      </c>
      <c r="O351" s="8"/>
      <c r="P351" s="73"/>
    </row>
    <row r="352" spans="1:16" s="157" customFormat="1" ht="15" customHeight="1">
      <c r="A352" s="51">
        <v>349</v>
      </c>
      <c r="B352" s="51" t="s">
        <v>18360</v>
      </c>
      <c r="C352" s="9" t="s">
        <v>1457</v>
      </c>
      <c r="D352" s="9" t="s">
        <v>9971</v>
      </c>
      <c r="E352" s="9" t="s">
        <v>20061</v>
      </c>
      <c r="F352" s="9" t="s">
        <v>20062</v>
      </c>
      <c r="G352" s="9" t="s">
        <v>22599</v>
      </c>
      <c r="H352" s="43" t="s">
        <v>20064</v>
      </c>
      <c r="I352" s="51" t="str">
        <f t="shared" si="7"/>
        <v>DYE7283</v>
      </c>
      <c r="J352" s="43" t="s">
        <v>20063</v>
      </c>
      <c r="K352" s="405" t="s">
        <v>19587</v>
      </c>
      <c r="L352" s="156">
        <v>8901</v>
      </c>
      <c r="M352" s="51" t="s">
        <v>21</v>
      </c>
      <c r="N352" s="9">
        <v>238423</v>
      </c>
      <c r="O352" s="8"/>
      <c r="P352" s="73"/>
    </row>
    <row r="353" spans="1:16" s="157" customFormat="1" ht="15" customHeight="1">
      <c r="A353" s="51">
        <v>350</v>
      </c>
      <c r="B353" s="51" t="s">
        <v>18360</v>
      </c>
      <c r="C353" s="9" t="s">
        <v>1454</v>
      </c>
      <c r="D353" s="9" t="s">
        <v>9971</v>
      </c>
      <c r="E353" s="9" t="s">
        <v>20065</v>
      </c>
      <c r="F353" s="9" t="s">
        <v>20066</v>
      </c>
      <c r="G353" s="9" t="s">
        <v>22600</v>
      </c>
      <c r="H353" s="43" t="s">
        <v>20068</v>
      </c>
      <c r="I353" s="51" t="str">
        <f t="shared" si="7"/>
        <v>DYE7284</v>
      </c>
      <c r="J353" s="43" t="s">
        <v>20067</v>
      </c>
      <c r="K353" s="405" t="s">
        <v>19587</v>
      </c>
      <c r="L353" s="156">
        <v>8902</v>
      </c>
      <c r="M353" s="51" t="s">
        <v>21</v>
      </c>
      <c r="N353" s="9">
        <v>238423</v>
      </c>
      <c r="O353" s="8"/>
      <c r="P353" s="73"/>
    </row>
    <row r="354" spans="1:16" s="157" customFormat="1" ht="15" customHeight="1">
      <c r="A354" s="51">
        <v>351</v>
      </c>
      <c r="B354" s="51" t="s">
        <v>18360</v>
      </c>
      <c r="C354" s="9" t="s">
        <v>1316</v>
      </c>
      <c r="D354" s="9" t="s">
        <v>9971</v>
      </c>
      <c r="E354" s="9" t="s">
        <v>20069</v>
      </c>
      <c r="F354" s="9" t="s">
        <v>20070</v>
      </c>
      <c r="G354" s="9" t="s">
        <v>22601</v>
      </c>
      <c r="H354" s="500" t="s">
        <v>20072</v>
      </c>
      <c r="I354" s="51" t="str">
        <f t="shared" si="7"/>
        <v>DYE7285</v>
      </c>
      <c r="J354" s="43" t="s">
        <v>20071</v>
      </c>
      <c r="K354" s="405" t="s">
        <v>19587</v>
      </c>
      <c r="L354" s="156">
        <v>8907</v>
      </c>
      <c r="M354" s="51" t="s">
        <v>21</v>
      </c>
      <c r="N354" s="9">
        <v>238423</v>
      </c>
      <c r="O354" s="8"/>
      <c r="P354" s="73"/>
    </row>
    <row r="355" spans="1:16" s="157" customFormat="1" ht="15" customHeight="1">
      <c r="A355" s="51">
        <v>352</v>
      </c>
      <c r="B355" s="51" t="s">
        <v>18360</v>
      </c>
      <c r="C355" s="616" t="s">
        <v>21184</v>
      </c>
      <c r="D355" s="9" t="s">
        <v>9971</v>
      </c>
      <c r="E355" s="616" t="s">
        <v>21186</v>
      </c>
      <c r="F355" s="616" t="s">
        <v>21187</v>
      </c>
      <c r="G355" s="616" t="s">
        <v>22602</v>
      </c>
      <c r="H355" s="616" t="s">
        <v>21189</v>
      </c>
      <c r="I355" s="51" t="str">
        <f t="shared" si="7"/>
        <v>DYE7519</v>
      </c>
      <c r="J355" s="616" t="s">
        <v>21188</v>
      </c>
      <c r="K355" s="623" t="s">
        <v>20570</v>
      </c>
      <c r="L355" s="156">
        <v>10041</v>
      </c>
      <c r="M355" s="51" t="s">
        <v>21</v>
      </c>
      <c r="N355" s="616">
        <v>243594</v>
      </c>
      <c r="O355" s="8"/>
      <c r="P355" s="73"/>
    </row>
    <row r="356" spans="1:16" s="157" customFormat="1" ht="15" customHeight="1">
      <c r="A356" s="51">
        <v>353</v>
      </c>
      <c r="B356" s="51" t="s">
        <v>18360</v>
      </c>
      <c r="C356" s="9" t="s">
        <v>1445</v>
      </c>
      <c r="D356" s="9" t="s">
        <v>9971</v>
      </c>
      <c r="E356" s="9" t="s">
        <v>21685</v>
      </c>
      <c r="F356" s="9" t="s">
        <v>21686</v>
      </c>
      <c r="G356" s="9" t="s">
        <v>22603</v>
      </c>
      <c r="H356" s="43" t="s">
        <v>21688</v>
      </c>
      <c r="I356" s="8" t="str">
        <f t="shared" ref="I356:I376" si="8">LEFT(J356,7)</f>
        <v>DYE7492</v>
      </c>
      <c r="J356" s="405" t="s">
        <v>21687</v>
      </c>
      <c r="K356" s="79" t="s">
        <v>21275</v>
      </c>
      <c r="L356" s="28" t="e">
        <f>VLOOKUP(E356,'[1]Recent Samples'!$B$11:$P$1595,11,FALSE)</f>
        <v>#N/A</v>
      </c>
      <c r="M356" s="51" t="s">
        <v>21</v>
      </c>
      <c r="N356" s="9">
        <v>243199</v>
      </c>
      <c r="O356" s="8"/>
      <c r="P356" s="73"/>
    </row>
    <row r="357" spans="1:16" s="157" customFormat="1" ht="15" customHeight="1">
      <c r="A357" s="51">
        <v>354</v>
      </c>
      <c r="B357" s="51" t="s">
        <v>18360</v>
      </c>
      <c r="C357" s="9" t="s">
        <v>21507</v>
      </c>
      <c r="D357" s="9" t="s">
        <v>9971</v>
      </c>
      <c r="E357" s="9" t="s">
        <v>21689</v>
      </c>
      <c r="F357" s="9" t="s">
        <v>21690</v>
      </c>
      <c r="G357" s="9" t="s">
        <v>22604</v>
      </c>
      <c r="H357" s="43" t="s">
        <v>21692</v>
      </c>
      <c r="I357" s="8" t="str">
        <f t="shared" si="8"/>
        <v>DYE7493</v>
      </c>
      <c r="J357" s="405" t="s">
        <v>21691</v>
      </c>
      <c r="K357" s="79" t="s">
        <v>21275</v>
      </c>
      <c r="L357" s="28" t="e">
        <f>VLOOKUP(E357,'[1]Recent Samples'!$B$11:$P$1595,11,FALSE)</f>
        <v>#N/A</v>
      </c>
      <c r="M357" s="51" t="s">
        <v>21</v>
      </c>
      <c r="N357" s="9">
        <v>243199</v>
      </c>
      <c r="O357" s="8"/>
      <c r="P357" s="73"/>
    </row>
    <row r="358" spans="1:16" s="157" customFormat="1" ht="15" customHeight="1">
      <c r="A358" s="51">
        <v>355</v>
      </c>
      <c r="B358" s="51" t="s">
        <v>18360</v>
      </c>
      <c r="C358" s="9" t="s">
        <v>21507</v>
      </c>
      <c r="D358" s="9" t="s">
        <v>18085</v>
      </c>
      <c r="E358" s="9" t="s">
        <v>21508</v>
      </c>
      <c r="F358" s="9" t="s">
        <v>21509</v>
      </c>
      <c r="G358" s="9" t="s">
        <v>22605</v>
      </c>
      <c r="H358" s="43" t="s">
        <v>21512</v>
      </c>
      <c r="I358" s="8" t="str">
        <f t="shared" si="8"/>
        <v>DYE7494</v>
      </c>
      <c r="J358" s="405" t="s">
        <v>21511</v>
      </c>
      <c r="K358" s="79" t="s">
        <v>21275</v>
      </c>
      <c r="L358" s="28" t="e">
        <f>VLOOKUP(E358,'[1]Recent Samples'!$B$11:$P$1595,11,FALSE)</f>
        <v>#N/A</v>
      </c>
      <c r="M358" s="51" t="s">
        <v>21</v>
      </c>
      <c r="N358" s="9">
        <v>243199</v>
      </c>
      <c r="O358" s="8"/>
      <c r="P358" s="73"/>
    </row>
    <row r="359" spans="1:16" s="157" customFormat="1" ht="15" customHeight="1">
      <c r="A359" s="51">
        <v>356</v>
      </c>
      <c r="B359" s="51" t="s">
        <v>18360</v>
      </c>
      <c r="C359" s="9" t="s">
        <v>21513</v>
      </c>
      <c r="D359" s="9" t="s">
        <v>9971</v>
      </c>
      <c r="E359" s="9" t="s">
        <v>21693</v>
      </c>
      <c r="F359" s="9" t="s">
        <v>21694</v>
      </c>
      <c r="G359" s="9" t="s">
        <v>22606</v>
      </c>
      <c r="H359" s="43" t="s">
        <v>21696</v>
      </c>
      <c r="I359" s="8" t="str">
        <f t="shared" si="8"/>
        <v>DYE7495</v>
      </c>
      <c r="J359" s="405" t="s">
        <v>21695</v>
      </c>
      <c r="K359" s="79" t="s">
        <v>21275</v>
      </c>
      <c r="L359" s="28">
        <f>VLOOKUP(E359,'[2]Recent Samples'!$B$11:$P$1595,11,FALSE)</f>
        <v>9874</v>
      </c>
      <c r="M359" s="51" t="s">
        <v>21</v>
      </c>
      <c r="N359" s="9">
        <v>243199</v>
      </c>
      <c r="O359" s="8"/>
      <c r="P359" s="73"/>
    </row>
    <row r="360" spans="1:16" s="157" customFormat="1" ht="15" customHeight="1">
      <c r="A360" s="51">
        <v>357</v>
      </c>
      <c r="B360" s="51" t="s">
        <v>18360</v>
      </c>
      <c r="C360" s="9" t="s">
        <v>21513</v>
      </c>
      <c r="D360" s="9" t="s">
        <v>18085</v>
      </c>
      <c r="E360" s="9" t="s">
        <v>21514</v>
      </c>
      <c r="F360" s="9" t="s">
        <v>21515</v>
      </c>
      <c r="G360" s="9" t="s">
        <v>22607</v>
      </c>
      <c r="H360" s="43" t="s">
        <v>21517</v>
      </c>
      <c r="I360" s="8" t="str">
        <f t="shared" si="8"/>
        <v>DYE7496</v>
      </c>
      <c r="J360" s="405" t="s">
        <v>21516</v>
      </c>
      <c r="K360" s="79" t="s">
        <v>21275</v>
      </c>
      <c r="L360" s="28">
        <f>VLOOKUP(E360,'[2]Recent Samples'!$B$11:$P$1595,11,FALSE)</f>
        <v>10077</v>
      </c>
      <c r="M360" s="51" t="s">
        <v>21</v>
      </c>
      <c r="N360" s="9">
        <v>243199</v>
      </c>
      <c r="O360" s="8"/>
      <c r="P360" s="73"/>
    </row>
    <row r="361" spans="1:16" s="157" customFormat="1" ht="15" customHeight="1">
      <c r="A361" s="51">
        <v>358</v>
      </c>
      <c r="B361" s="51" t="s">
        <v>18360</v>
      </c>
      <c r="C361" s="9" t="s">
        <v>21513</v>
      </c>
      <c r="D361" s="9" t="s">
        <v>18085</v>
      </c>
      <c r="E361" s="9" t="s">
        <v>21518</v>
      </c>
      <c r="F361" s="9" t="s">
        <v>21519</v>
      </c>
      <c r="G361" s="9" t="s">
        <v>22608</v>
      </c>
      <c r="H361" s="43" t="s">
        <v>21521</v>
      </c>
      <c r="I361" s="8" t="str">
        <f t="shared" si="8"/>
        <v>DYE7497</v>
      </c>
      <c r="J361" s="405" t="s">
        <v>21520</v>
      </c>
      <c r="K361" s="79" t="s">
        <v>21275</v>
      </c>
      <c r="L361" s="28">
        <f>VLOOKUP(E361,'[2]Recent Samples'!$B$11:$P$1595,11,FALSE)</f>
        <v>10058</v>
      </c>
      <c r="M361" s="51" t="s">
        <v>21</v>
      </c>
      <c r="N361" s="9">
        <v>243199</v>
      </c>
      <c r="O361" s="8"/>
      <c r="P361" s="73"/>
    </row>
    <row r="362" spans="1:16" s="157" customFormat="1" ht="15" customHeight="1">
      <c r="A362" s="51">
        <v>359</v>
      </c>
      <c r="B362" s="51" t="s">
        <v>18360</v>
      </c>
      <c r="C362" s="9" t="s">
        <v>21513</v>
      </c>
      <c r="D362" s="9" t="s">
        <v>18085</v>
      </c>
      <c r="E362" s="9" t="s">
        <v>21522</v>
      </c>
      <c r="F362" s="9" t="s">
        <v>21523</v>
      </c>
      <c r="G362" s="9" t="s">
        <v>22609</v>
      </c>
      <c r="H362" s="43" t="s">
        <v>21525</v>
      </c>
      <c r="I362" s="8" t="str">
        <f t="shared" si="8"/>
        <v>DYE7498</v>
      </c>
      <c r="J362" s="405" t="s">
        <v>21524</v>
      </c>
      <c r="K362" s="79" t="s">
        <v>21275</v>
      </c>
      <c r="L362" s="28">
        <f>VLOOKUP(E362,'[2]Recent Samples'!$B$11:$P$1595,11,FALSE)</f>
        <v>10078</v>
      </c>
      <c r="M362" s="51" t="s">
        <v>21</v>
      </c>
      <c r="N362" s="9">
        <v>243199</v>
      </c>
      <c r="O362" s="8"/>
      <c r="P362" s="73"/>
    </row>
    <row r="363" spans="1:16" s="157" customFormat="1" ht="15" customHeight="1">
      <c r="A363" s="51">
        <v>360</v>
      </c>
      <c r="B363" s="51" t="s">
        <v>18360</v>
      </c>
      <c r="C363" s="9" t="s">
        <v>21697</v>
      </c>
      <c r="D363" s="9" t="s">
        <v>9971</v>
      </c>
      <c r="E363" s="9" t="s">
        <v>21698</v>
      </c>
      <c r="F363" s="9" t="s">
        <v>21699</v>
      </c>
      <c r="G363" s="9" t="s">
        <v>22610</v>
      </c>
      <c r="H363" s="43" t="s">
        <v>21701</v>
      </c>
      <c r="I363" s="8" t="str">
        <f t="shared" si="8"/>
        <v>DYE7499</v>
      </c>
      <c r="J363" s="405" t="s">
        <v>21700</v>
      </c>
      <c r="K363" s="79" t="s">
        <v>21275</v>
      </c>
      <c r="L363" s="28">
        <f>VLOOKUP(E363,'[2]Recent Samples'!$B$11:$P$1595,11,FALSE)</f>
        <v>9880</v>
      </c>
      <c r="M363" s="51" t="s">
        <v>21</v>
      </c>
      <c r="N363" s="9">
        <v>243199</v>
      </c>
      <c r="O363" s="8"/>
      <c r="P363" s="73"/>
    </row>
    <row r="364" spans="1:16" s="157" customFormat="1" ht="15" customHeight="1">
      <c r="A364" s="51">
        <v>361</v>
      </c>
      <c r="B364" s="51" t="s">
        <v>18360</v>
      </c>
      <c r="C364" s="9" t="s">
        <v>21697</v>
      </c>
      <c r="D364" s="9" t="s">
        <v>9971</v>
      </c>
      <c r="E364" s="9" t="s">
        <v>21702</v>
      </c>
      <c r="F364" s="9" t="s">
        <v>21703</v>
      </c>
      <c r="G364" s="9" t="s">
        <v>22611</v>
      </c>
      <c r="H364" s="43" t="s">
        <v>21705</v>
      </c>
      <c r="I364" s="8" t="str">
        <f t="shared" si="8"/>
        <v>DYE7500</v>
      </c>
      <c r="J364" s="405" t="s">
        <v>21704</v>
      </c>
      <c r="K364" s="79" t="s">
        <v>21275</v>
      </c>
      <c r="L364" s="28">
        <f>VLOOKUP(E364,'[2]Recent Samples'!$B$11:$P$1595,11,FALSE)</f>
        <v>9881</v>
      </c>
      <c r="M364" s="51" t="s">
        <v>21</v>
      </c>
      <c r="N364" s="9">
        <v>243199</v>
      </c>
      <c r="O364" s="8"/>
      <c r="P364" s="73"/>
    </row>
    <row r="365" spans="1:16" s="157" customFormat="1" ht="15" customHeight="1">
      <c r="A365" s="51">
        <v>362</v>
      </c>
      <c r="B365" s="51" t="s">
        <v>18360</v>
      </c>
      <c r="C365" s="9" t="s">
        <v>21706</v>
      </c>
      <c r="D365" s="9" t="s">
        <v>9971</v>
      </c>
      <c r="E365" s="9" t="s">
        <v>21707</v>
      </c>
      <c r="F365" s="9" t="s">
        <v>21708</v>
      </c>
      <c r="G365" s="9" t="s">
        <v>22612</v>
      </c>
      <c r="H365" s="43" t="s">
        <v>21710</v>
      </c>
      <c r="I365" s="8" t="str">
        <f t="shared" si="8"/>
        <v>DYE7501</v>
      </c>
      <c r="J365" s="405" t="s">
        <v>21709</v>
      </c>
      <c r="K365" s="79" t="s">
        <v>21275</v>
      </c>
      <c r="L365" s="28">
        <f>VLOOKUP(E365,'[2]Recent Samples'!$B$11:$P$1595,11,FALSE)</f>
        <v>9882</v>
      </c>
      <c r="M365" s="51" t="s">
        <v>21</v>
      </c>
      <c r="N365" s="9">
        <v>243199</v>
      </c>
      <c r="O365" s="8"/>
      <c r="P365" s="73"/>
    </row>
    <row r="366" spans="1:16" s="157" customFormat="1" ht="15" customHeight="1">
      <c r="A366" s="51">
        <v>363</v>
      </c>
      <c r="B366" s="51" t="s">
        <v>18360</v>
      </c>
      <c r="C366" s="9" t="s">
        <v>21526</v>
      </c>
      <c r="D366" s="9" t="s">
        <v>18085</v>
      </c>
      <c r="E366" s="9" t="s">
        <v>21527</v>
      </c>
      <c r="F366" s="9" t="s">
        <v>21528</v>
      </c>
      <c r="G366" s="9" t="s">
        <v>22613</v>
      </c>
      <c r="H366" s="43" t="s">
        <v>21530</v>
      </c>
      <c r="I366" s="8" t="str">
        <f t="shared" si="8"/>
        <v>DYE7502</v>
      </c>
      <c r="J366" s="405" t="s">
        <v>21529</v>
      </c>
      <c r="K366" s="79" t="s">
        <v>21275</v>
      </c>
      <c r="L366" s="28">
        <f>VLOOKUP(E366,'[2]Recent Samples'!$B$11:$P$1595,11,FALSE)</f>
        <v>10079</v>
      </c>
      <c r="M366" s="51" t="s">
        <v>21</v>
      </c>
      <c r="N366" s="9">
        <v>243199</v>
      </c>
      <c r="O366" s="8"/>
      <c r="P366" s="73"/>
    </row>
    <row r="367" spans="1:16" s="157" customFormat="1" ht="15" customHeight="1">
      <c r="A367" s="51">
        <v>364</v>
      </c>
      <c r="B367" s="51" t="s">
        <v>18360</v>
      </c>
      <c r="C367" s="9" t="s">
        <v>21526</v>
      </c>
      <c r="D367" s="9" t="s">
        <v>18085</v>
      </c>
      <c r="E367" s="9" t="s">
        <v>21531</v>
      </c>
      <c r="F367" s="9" t="s">
        <v>21532</v>
      </c>
      <c r="G367" s="9" t="s">
        <v>22614</v>
      </c>
      <c r="H367" s="43" t="s">
        <v>21534</v>
      </c>
      <c r="I367" s="8" t="str">
        <f t="shared" si="8"/>
        <v>DYE7503</v>
      </c>
      <c r="J367" s="405" t="s">
        <v>21533</v>
      </c>
      <c r="K367" s="79" t="s">
        <v>21275</v>
      </c>
      <c r="L367" s="28">
        <f>VLOOKUP(E367,'[2]Recent Samples'!$B$11:$P$1595,11,FALSE)</f>
        <v>10059</v>
      </c>
      <c r="M367" s="51" t="s">
        <v>21</v>
      </c>
      <c r="N367" s="9">
        <v>243199</v>
      </c>
      <c r="O367" s="405"/>
      <c r="P367" s="73"/>
    </row>
    <row r="368" spans="1:16" s="157" customFormat="1" ht="15" customHeight="1">
      <c r="A368" s="51">
        <v>365</v>
      </c>
      <c r="B368" s="51" t="s">
        <v>18360</v>
      </c>
      <c r="C368" s="9" t="s">
        <v>18018</v>
      </c>
      <c r="D368" s="9" t="s">
        <v>18085</v>
      </c>
      <c r="E368" s="9" t="s">
        <v>21536</v>
      </c>
      <c r="F368" s="9" t="s">
        <v>21537</v>
      </c>
      <c r="G368" s="9" t="s">
        <v>22615</v>
      </c>
      <c r="H368" s="43" t="s">
        <v>21539</v>
      </c>
      <c r="I368" s="8" t="str">
        <f t="shared" si="8"/>
        <v>DYE7504</v>
      </c>
      <c r="J368" s="405" t="s">
        <v>21538</v>
      </c>
      <c r="K368" s="79" t="s">
        <v>21275</v>
      </c>
      <c r="L368" s="28">
        <f>VLOOKUP(E368,'[2]Recent Samples'!$B$11:$P$1595,11,FALSE)</f>
        <v>10060</v>
      </c>
      <c r="M368" s="51" t="s">
        <v>21</v>
      </c>
      <c r="N368" s="9">
        <v>243199</v>
      </c>
      <c r="O368" s="8"/>
      <c r="P368" s="73"/>
    </row>
    <row r="369" spans="1:16" s="157" customFormat="1" ht="15" customHeight="1">
      <c r="A369" s="51">
        <v>366</v>
      </c>
      <c r="B369" s="51" t="s">
        <v>18360</v>
      </c>
      <c r="C369" s="9" t="s">
        <v>18018</v>
      </c>
      <c r="D369" s="9" t="s">
        <v>9971</v>
      </c>
      <c r="E369" s="9" t="s">
        <v>21712</v>
      </c>
      <c r="F369" s="9" t="s">
        <v>21713</v>
      </c>
      <c r="G369" s="9" t="s">
        <v>22616</v>
      </c>
      <c r="H369" s="43" t="s">
        <v>21715</v>
      </c>
      <c r="I369" s="8" t="str">
        <f t="shared" si="8"/>
        <v>DYE7505</v>
      </c>
      <c r="J369" s="405" t="s">
        <v>21714</v>
      </c>
      <c r="K369" s="79" t="s">
        <v>21275</v>
      </c>
      <c r="L369" s="28">
        <f>VLOOKUP(E369,'[2]Recent Samples'!$B$11:$P$1595,11,FALSE)</f>
        <v>9875</v>
      </c>
      <c r="M369" s="51" t="s">
        <v>21</v>
      </c>
      <c r="N369" s="9">
        <v>243199</v>
      </c>
      <c r="O369" s="8"/>
      <c r="P369" s="73"/>
    </row>
    <row r="370" spans="1:16" s="157" customFormat="1" ht="15" customHeight="1">
      <c r="A370" s="51">
        <v>367</v>
      </c>
      <c r="B370" s="51" t="s">
        <v>18360</v>
      </c>
      <c r="C370" s="9" t="s">
        <v>18018</v>
      </c>
      <c r="D370" s="9" t="s">
        <v>18085</v>
      </c>
      <c r="E370" s="9" t="s">
        <v>21541</v>
      </c>
      <c r="F370" s="9" t="s">
        <v>21542</v>
      </c>
      <c r="G370" s="9" t="s">
        <v>22617</v>
      </c>
      <c r="H370" s="43" t="s">
        <v>21544</v>
      </c>
      <c r="I370" s="8" t="str">
        <f t="shared" si="8"/>
        <v>DYE7506</v>
      </c>
      <c r="J370" s="405" t="s">
        <v>21543</v>
      </c>
      <c r="K370" s="79" t="s">
        <v>21275</v>
      </c>
      <c r="L370" s="28">
        <f>VLOOKUP(E370,'[2]Recent Samples'!$B$11:$P$1595,11,FALSE)</f>
        <v>10080</v>
      </c>
      <c r="M370" s="51" t="s">
        <v>21</v>
      </c>
      <c r="N370" s="9">
        <v>243199</v>
      </c>
      <c r="O370" s="8"/>
      <c r="P370" s="73"/>
    </row>
    <row r="371" spans="1:16" s="157" customFormat="1" ht="15" customHeight="1">
      <c r="A371" s="51">
        <v>368</v>
      </c>
      <c r="B371" s="51" t="s">
        <v>18360</v>
      </c>
      <c r="C371" s="9" t="s">
        <v>18018</v>
      </c>
      <c r="D371" s="9" t="s">
        <v>9971</v>
      </c>
      <c r="E371" s="9" t="s">
        <v>21716</v>
      </c>
      <c r="F371" s="9" t="s">
        <v>21717</v>
      </c>
      <c r="G371" s="9" t="s">
        <v>22618</v>
      </c>
      <c r="H371" s="43" t="s">
        <v>21719</v>
      </c>
      <c r="I371" s="8" t="str">
        <f t="shared" si="8"/>
        <v>DYE7507</v>
      </c>
      <c r="J371" s="405" t="s">
        <v>21718</v>
      </c>
      <c r="K371" s="79" t="s">
        <v>21275</v>
      </c>
      <c r="L371" s="28">
        <f>VLOOKUP(E371,'[2]Recent Samples'!$B$11:$P$1595,11,FALSE)</f>
        <v>9883</v>
      </c>
      <c r="M371" s="51" t="s">
        <v>21</v>
      </c>
      <c r="N371" s="9">
        <v>243199</v>
      </c>
      <c r="O371" s="156"/>
      <c r="P371" s="73"/>
    </row>
    <row r="372" spans="1:16" s="157" customFormat="1" ht="15" customHeight="1">
      <c r="A372" s="51">
        <v>369</v>
      </c>
      <c r="B372" s="51" t="s">
        <v>18360</v>
      </c>
      <c r="C372" s="9" t="s">
        <v>21720</v>
      </c>
      <c r="D372" s="9" t="s">
        <v>9971</v>
      </c>
      <c r="E372" s="9" t="s">
        <v>21722</v>
      </c>
      <c r="F372" s="9" t="s">
        <v>21723</v>
      </c>
      <c r="G372" s="9" t="s">
        <v>22619</v>
      </c>
      <c r="H372" s="43" t="s">
        <v>21725</v>
      </c>
      <c r="I372" s="8" t="str">
        <f t="shared" si="8"/>
        <v>DYE7508</v>
      </c>
      <c r="J372" s="405" t="s">
        <v>21724</v>
      </c>
      <c r="K372" s="79" t="s">
        <v>21275</v>
      </c>
      <c r="L372" s="28">
        <f>VLOOKUP(E372,'[2]Recent Samples'!$B$11:$P$1595,11,FALSE)</f>
        <v>10166</v>
      </c>
      <c r="M372" s="51" t="s">
        <v>21</v>
      </c>
      <c r="N372" s="9">
        <v>243199</v>
      </c>
      <c r="O372" s="156"/>
      <c r="P372" s="73"/>
    </row>
    <row r="373" spans="1:16" s="157" customFormat="1" ht="15" customHeight="1">
      <c r="A373" s="51">
        <v>370</v>
      </c>
      <c r="B373" s="51" t="s">
        <v>18360</v>
      </c>
      <c r="C373" s="9" t="s">
        <v>21720</v>
      </c>
      <c r="D373" s="9" t="s">
        <v>9971</v>
      </c>
      <c r="E373" s="9" t="s">
        <v>21727</v>
      </c>
      <c r="F373" s="9" t="s">
        <v>21728</v>
      </c>
      <c r="G373" s="9" t="s">
        <v>22620</v>
      </c>
      <c r="H373" s="43" t="s">
        <v>21730</v>
      </c>
      <c r="I373" s="8" t="str">
        <f t="shared" si="8"/>
        <v>DYE7509</v>
      </c>
      <c r="J373" s="405" t="s">
        <v>21729</v>
      </c>
      <c r="K373" s="79" t="s">
        <v>21275</v>
      </c>
      <c r="L373" s="28">
        <f>VLOOKUP(E373,'[2]Recent Samples'!$B$11:$P$1595,11,FALSE)</f>
        <v>9885</v>
      </c>
      <c r="M373" s="51" t="s">
        <v>21</v>
      </c>
      <c r="N373" s="9">
        <v>243199</v>
      </c>
      <c r="O373" s="156"/>
      <c r="P373" s="73"/>
    </row>
    <row r="374" spans="1:16" s="157" customFormat="1" ht="15" customHeight="1">
      <c r="A374" s="51">
        <v>371</v>
      </c>
      <c r="B374" s="51" t="s">
        <v>18360</v>
      </c>
      <c r="C374" s="9" t="s">
        <v>21720</v>
      </c>
      <c r="D374" s="9" t="s">
        <v>9971</v>
      </c>
      <c r="E374" s="9" t="s">
        <v>21732</v>
      </c>
      <c r="F374" s="9" t="s">
        <v>21733</v>
      </c>
      <c r="G374" s="9" t="s">
        <v>22621</v>
      </c>
      <c r="H374" s="43" t="s">
        <v>21735</v>
      </c>
      <c r="I374" s="8" t="str">
        <f t="shared" si="8"/>
        <v>DYE7510</v>
      </c>
      <c r="J374" s="405" t="s">
        <v>21734</v>
      </c>
      <c r="K374" s="79" t="s">
        <v>21275</v>
      </c>
      <c r="L374" s="28">
        <f>VLOOKUP(E374,'[2]Recent Samples'!$B$11:$P$1595,11,FALSE)</f>
        <v>9886</v>
      </c>
      <c r="M374" s="51" t="s">
        <v>21</v>
      </c>
      <c r="N374" s="9">
        <v>243199</v>
      </c>
      <c r="O374" s="156"/>
      <c r="P374" s="73"/>
    </row>
    <row r="375" spans="1:16" s="157" customFormat="1" ht="15" customHeight="1">
      <c r="A375" s="51">
        <v>372</v>
      </c>
      <c r="B375" s="51" t="s">
        <v>18360</v>
      </c>
      <c r="C375" s="9" t="s">
        <v>15831</v>
      </c>
      <c r="D375" s="9" t="s">
        <v>9971</v>
      </c>
      <c r="E375" s="9" t="s">
        <v>21736</v>
      </c>
      <c r="F375" s="9" t="s">
        <v>21737</v>
      </c>
      <c r="G375" s="9" t="s">
        <v>22622</v>
      </c>
      <c r="H375" s="43" t="s">
        <v>21739</v>
      </c>
      <c r="I375" s="8" t="str">
        <f t="shared" si="8"/>
        <v>DYE7511</v>
      </c>
      <c r="J375" s="405" t="s">
        <v>21738</v>
      </c>
      <c r="K375" s="79" t="s">
        <v>21275</v>
      </c>
      <c r="L375" s="28">
        <f>VLOOKUP(E375,'[2]Recent Samples'!$B$11:$P$1595,11,FALSE)</f>
        <v>9876</v>
      </c>
      <c r="M375" s="51" t="s">
        <v>21</v>
      </c>
      <c r="N375" s="9">
        <v>243199</v>
      </c>
      <c r="O375" s="38" t="s">
        <v>22925</v>
      </c>
      <c r="P375" s="73"/>
    </row>
    <row r="376" spans="1:16" s="157" customFormat="1" ht="15" customHeight="1">
      <c r="A376" s="51">
        <v>373</v>
      </c>
      <c r="B376" s="51" t="s">
        <v>18360</v>
      </c>
      <c r="C376" s="9" t="s">
        <v>21740</v>
      </c>
      <c r="D376" s="9" t="s">
        <v>9971</v>
      </c>
      <c r="E376" s="9" t="s">
        <v>21741</v>
      </c>
      <c r="F376" s="9" t="s">
        <v>21742</v>
      </c>
      <c r="G376" s="9" t="s">
        <v>22623</v>
      </c>
      <c r="H376" s="43" t="s">
        <v>21744</v>
      </c>
      <c r="I376" s="8" t="str">
        <f t="shared" si="8"/>
        <v>DYE7512</v>
      </c>
      <c r="J376" s="405" t="s">
        <v>21743</v>
      </c>
      <c r="K376" s="79" t="s">
        <v>21275</v>
      </c>
      <c r="L376" s="28">
        <f>VLOOKUP(E376,'[2]Recent Samples'!$B$11:$P$1595,11,FALSE)</f>
        <v>9877</v>
      </c>
      <c r="M376" s="51" t="s">
        <v>21</v>
      </c>
      <c r="N376" s="9">
        <v>243199</v>
      </c>
      <c r="O376" s="38"/>
      <c r="P376" s="73"/>
    </row>
    <row r="377" spans="1:16" s="157" customFormat="1" ht="15" customHeight="1">
      <c r="A377" s="51">
        <v>374</v>
      </c>
      <c r="B377" s="73" t="s">
        <v>22933</v>
      </c>
      <c r="C377" s="715" t="s">
        <v>1449</v>
      </c>
      <c r="D377" s="713" t="s">
        <v>9971</v>
      </c>
      <c r="E377" s="713" t="s">
        <v>23654</v>
      </c>
      <c r="F377" s="715" t="s">
        <v>23653</v>
      </c>
      <c r="G377" s="713" t="s">
        <v>23652</v>
      </c>
      <c r="H377" s="737" t="s">
        <v>23421</v>
      </c>
      <c r="I377" s="73"/>
      <c r="J377" s="73"/>
      <c r="K377" s="2" t="s">
        <v>23474</v>
      </c>
      <c r="L377" s="73"/>
      <c r="M377" s="73"/>
      <c r="N377" s="5" t="s">
        <v>4305</v>
      </c>
      <c r="O377" s="713" t="s">
        <v>17683</v>
      </c>
      <c r="P377" s="73"/>
    </row>
    <row r="378" spans="1:16" s="157" customFormat="1" ht="15" customHeight="1">
      <c r="A378" s="51">
        <v>375</v>
      </c>
      <c r="B378" s="73" t="s">
        <v>22933</v>
      </c>
      <c r="C378" s="715" t="s">
        <v>1435</v>
      </c>
      <c r="D378" s="716" t="s">
        <v>9971</v>
      </c>
      <c r="E378" s="713" t="s">
        <v>23658</v>
      </c>
      <c r="F378" s="715" t="s">
        <v>23657</v>
      </c>
      <c r="G378" s="713" t="s">
        <v>23656</v>
      </c>
      <c r="H378" s="737" t="s">
        <v>23429</v>
      </c>
      <c r="I378" s="73"/>
      <c r="J378" s="73"/>
      <c r="K378" s="2" t="s">
        <v>23474</v>
      </c>
      <c r="L378" s="73"/>
      <c r="M378" s="73"/>
      <c r="N378" s="5" t="s">
        <v>4305</v>
      </c>
      <c r="O378" s="716" t="s">
        <v>17668</v>
      </c>
      <c r="P378" s="73"/>
    </row>
    <row r="379" spans="1:16" s="157" customFormat="1" ht="15" customHeight="1">
      <c r="A379" s="51">
        <v>376</v>
      </c>
      <c r="B379" s="73" t="s">
        <v>22933</v>
      </c>
      <c r="C379" s="715" t="s">
        <v>1447</v>
      </c>
      <c r="D379" s="713" t="s">
        <v>9971</v>
      </c>
      <c r="E379" s="713" t="s">
        <v>23663</v>
      </c>
      <c r="F379" s="715" t="s">
        <v>23662</v>
      </c>
      <c r="G379" s="713" t="s">
        <v>23661</v>
      </c>
      <c r="H379" s="737" t="s">
        <v>23434</v>
      </c>
      <c r="I379" s="73"/>
      <c r="J379" s="73"/>
      <c r="K379" s="2" t="s">
        <v>23474</v>
      </c>
      <c r="L379" s="73"/>
      <c r="M379" s="73"/>
      <c r="N379" s="5" t="s">
        <v>4305</v>
      </c>
      <c r="O379" s="713" t="s">
        <v>17682</v>
      </c>
      <c r="P379" s="73"/>
    </row>
    <row r="380" spans="1:16" s="157" customFormat="1" ht="15" customHeight="1">
      <c r="A380" s="51">
        <v>377</v>
      </c>
      <c r="B380" s="73" t="s">
        <v>22933</v>
      </c>
      <c r="C380" s="715" t="s">
        <v>1440</v>
      </c>
      <c r="D380" s="713" t="s">
        <v>9971</v>
      </c>
      <c r="E380" s="713" t="s">
        <v>23668</v>
      </c>
      <c r="F380" s="715" t="s">
        <v>23667</v>
      </c>
      <c r="G380" s="713" t="s">
        <v>23666</v>
      </c>
      <c r="H380" s="737" t="s">
        <v>23443</v>
      </c>
      <c r="I380" s="73"/>
      <c r="J380" s="73"/>
      <c r="K380" s="2" t="s">
        <v>23474</v>
      </c>
      <c r="L380" s="73"/>
      <c r="M380" s="73"/>
      <c r="N380" s="5" t="s">
        <v>4305</v>
      </c>
      <c r="O380" s="713" t="s">
        <v>17676</v>
      </c>
      <c r="P380" s="73"/>
    </row>
    <row r="381" spans="1:16" s="157" customFormat="1" ht="15" customHeight="1">
      <c r="F381" s="202"/>
      <c r="G381" s="100"/>
      <c r="I381" s="26"/>
      <c r="K381" s="26"/>
      <c r="L381" s="26"/>
      <c r="N381" s="26"/>
      <c r="O381" s="26"/>
    </row>
    <row r="382" spans="1:16" s="157" customFormat="1" ht="15" customHeight="1">
      <c r="F382" s="202"/>
      <c r="G382" s="100"/>
      <c r="I382" s="26"/>
      <c r="K382" s="26"/>
      <c r="L382" s="26"/>
      <c r="N382" s="26"/>
      <c r="O382" s="26"/>
    </row>
    <row r="383" spans="1:16" s="157" customFormat="1" ht="15" customHeight="1">
      <c r="F383" s="202"/>
      <c r="G383" s="100"/>
      <c r="I383" s="26"/>
      <c r="K383" s="26"/>
      <c r="L383" s="26"/>
      <c r="N383" s="26"/>
      <c r="O383" s="26"/>
    </row>
    <row r="384" spans="1:16" s="157" customFormat="1" ht="15" customHeight="1">
      <c r="F384" s="202"/>
      <c r="G384" s="100"/>
      <c r="I384" s="26"/>
      <c r="K384" s="26"/>
      <c r="L384" s="26"/>
      <c r="N384" s="26"/>
      <c r="O384" s="26"/>
    </row>
    <row r="385" spans="6:15" s="157" customFormat="1" ht="15" customHeight="1">
      <c r="F385" s="202"/>
      <c r="G385" s="100"/>
      <c r="I385" s="26"/>
      <c r="K385" s="26"/>
      <c r="L385" s="26"/>
      <c r="N385" s="26"/>
      <c r="O385" s="26"/>
    </row>
    <row r="386" spans="6:15" s="157" customFormat="1" ht="15" customHeight="1">
      <c r="F386" s="202"/>
      <c r="G386" s="100"/>
      <c r="I386" s="26"/>
      <c r="K386" s="26"/>
      <c r="L386" s="26"/>
      <c r="N386" s="26"/>
      <c r="O386" s="26"/>
    </row>
    <row r="387" spans="6:15" s="157" customFormat="1" ht="15" customHeight="1">
      <c r="F387" s="202"/>
      <c r="G387" s="100"/>
      <c r="I387" s="26"/>
      <c r="K387" s="26"/>
      <c r="L387" s="26"/>
      <c r="N387" s="26"/>
      <c r="O387" s="26"/>
    </row>
    <row r="388" spans="6:15" s="157" customFormat="1" ht="15" customHeight="1">
      <c r="F388" s="202"/>
      <c r="G388" s="100"/>
      <c r="I388" s="26"/>
      <c r="K388" s="26"/>
      <c r="L388" s="26"/>
      <c r="N388" s="26"/>
      <c r="O388" s="26"/>
    </row>
    <row r="389" spans="6:15" s="157" customFormat="1" ht="15" customHeight="1">
      <c r="F389" s="202"/>
      <c r="G389" s="100"/>
      <c r="I389" s="26"/>
      <c r="K389" s="26"/>
      <c r="L389" s="26"/>
      <c r="N389" s="26"/>
      <c r="O389" s="26"/>
    </row>
    <row r="390" spans="6:15" s="157" customFormat="1" ht="15" customHeight="1">
      <c r="F390" s="202"/>
      <c r="G390" s="100"/>
      <c r="I390" s="26"/>
      <c r="K390" s="26"/>
      <c r="L390" s="26"/>
      <c r="N390" s="26"/>
      <c r="O390" s="26"/>
    </row>
    <row r="391" spans="6:15" s="157" customFormat="1" ht="15" customHeight="1">
      <c r="F391" s="202"/>
      <c r="G391" s="100"/>
      <c r="I391" s="26"/>
      <c r="K391" s="26"/>
      <c r="L391" s="26"/>
      <c r="N391" s="26"/>
      <c r="O391" s="26"/>
    </row>
    <row r="392" spans="6:15" s="157" customFormat="1" ht="15" customHeight="1">
      <c r="F392" s="202"/>
      <c r="G392" s="100"/>
      <c r="I392" s="26"/>
      <c r="K392" s="26"/>
      <c r="L392" s="26"/>
      <c r="N392" s="26"/>
      <c r="O392" s="26"/>
    </row>
    <row r="393" spans="6:15" s="157" customFormat="1" ht="15" customHeight="1">
      <c r="F393" s="202"/>
      <c r="G393" s="100"/>
      <c r="I393" s="26"/>
      <c r="K393" s="26"/>
      <c r="L393" s="26"/>
      <c r="N393" s="26"/>
      <c r="O393" s="26"/>
    </row>
    <row r="394" spans="6:15" s="157" customFormat="1" ht="15" customHeight="1">
      <c r="F394" s="202"/>
      <c r="G394" s="100"/>
      <c r="I394" s="26"/>
      <c r="K394" s="26"/>
      <c r="L394" s="26"/>
      <c r="N394" s="26"/>
      <c r="O394" s="26"/>
    </row>
    <row r="395" spans="6:15" s="157" customFormat="1" ht="15" customHeight="1">
      <c r="F395" s="202"/>
      <c r="G395" s="100"/>
      <c r="I395" s="26"/>
      <c r="K395" s="26"/>
      <c r="L395" s="26"/>
      <c r="N395" s="26"/>
      <c r="O395" s="26"/>
    </row>
    <row r="396" spans="6:15" s="157" customFormat="1" ht="15" customHeight="1">
      <c r="F396" s="202"/>
      <c r="G396" s="100"/>
      <c r="I396" s="26"/>
      <c r="K396" s="26"/>
      <c r="L396" s="26"/>
      <c r="N396" s="26"/>
      <c r="O396" s="26"/>
    </row>
    <row r="397" spans="6:15" s="157" customFormat="1" ht="15" customHeight="1">
      <c r="F397" s="202"/>
      <c r="G397" s="100"/>
      <c r="I397" s="26"/>
      <c r="K397" s="26"/>
      <c r="L397" s="26"/>
      <c r="N397" s="26"/>
      <c r="O397" s="26"/>
    </row>
    <row r="398" spans="6:15" s="157" customFormat="1" ht="15" customHeight="1">
      <c r="F398" s="202"/>
      <c r="G398" s="100"/>
      <c r="I398" s="26"/>
      <c r="K398" s="26"/>
      <c r="L398" s="26"/>
      <c r="N398" s="26"/>
      <c r="O398" s="26"/>
    </row>
    <row r="399" spans="6:15" s="157" customFormat="1" ht="15" customHeight="1">
      <c r="F399" s="202"/>
      <c r="G399" s="100"/>
      <c r="I399" s="26"/>
      <c r="K399" s="26"/>
      <c r="L399" s="26"/>
      <c r="N399" s="26"/>
      <c r="O399" s="26"/>
    </row>
    <row r="400" spans="6:15" s="157" customFormat="1" ht="15" customHeight="1">
      <c r="F400" s="202"/>
      <c r="G400" s="100"/>
      <c r="I400" s="26"/>
      <c r="K400" s="26"/>
      <c r="L400" s="26"/>
      <c r="N400" s="26"/>
      <c r="O400" s="26"/>
    </row>
    <row r="401" spans="6:15" s="157" customFormat="1" ht="15" customHeight="1">
      <c r="F401" s="202"/>
      <c r="G401" s="100"/>
      <c r="I401" s="26"/>
      <c r="K401" s="26"/>
      <c r="L401" s="26"/>
      <c r="N401" s="26"/>
      <c r="O401" s="26"/>
    </row>
    <row r="402" spans="6:15" s="157" customFormat="1" ht="15" customHeight="1">
      <c r="F402" s="202"/>
      <c r="G402" s="100"/>
      <c r="I402" s="26"/>
      <c r="K402" s="26"/>
      <c r="L402" s="26"/>
      <c r="N402" s="26"/>
      <c r="O402" s="26"/>
    </row>
    <row r="403" spans="6:15" s="157" customFormat="1" ht="15" customHeight="1">
      <c r="F403" s="202"/>
      <c r="G403" s="100"/>
      <c r="I403" s="26"/>
      <c r="K403" s="26"/>
      <c r="L403" s="26"/>
      <c r="N403" s="26"/>
      <c r="O403" s="26"/>
    </row>
    <row r="404" spans="6:15" s="157" customFormat="1" ht="15" customHeight="1">
      <c r="F404" s="202"/>
      <c r="G404" s="100"/>
      <c r="I404" s="26"/>
      <c r="K404" s="26"/>
      <c r="L404" s="26"/>
      <c r="N404" s="26"/>
      <c r="O404" s="26"/>
    </row>
    <row r="405" spans="6:15" s="157" customFormat="1" ht="15" customHeight="1">
      <c r="F405" s="202"/>
      <c r="G405" s="100"/>
      <c r="I405" s="26"/>
      <c r="K405" s="26"/>
      <c r="L405" s="26"/>
      <c r="N405" s="26"/>
      <c r="O405" s="26"/>
    </row>
    <row r="406" spans="6:15" s="157" customFormat="1" ht="15" customHeight="1">
      <c r="F406" s="202"/>
      <c r="G406" s="100"/>
      <c r="I406" s="26"/>
      <c r="K406" s="26"/>
      <c r="L406" s="26"/>
      <c r="N406" s="26"/>
      <c r="O406" s="26"/>
    </row>
    <row r="407" spans="6:15" s="157" customFormat="1" ht="15" customHeight="1">
      <c r="F407" s="202"/>
      <c r="G407" s="100"/>
      <c r="I407" s="26"/>
      <c r="K407" s="26"/>
      <c r="L407" s="26"/>
      <c r="N407" s="26"/>
      <c r="O407" s="26"/>
    </row>
    <row r="408" spans="6:15" s="157" customFormat="1" ht="15" customHeight="1">
      <c r="F408" s="202"/>
      <c r="G408" s="100"/>
      <c r="I408" s="26"/>
      <c r="K408" s="26"/>
      <c r="L408" s="26"/>
      <c r="N408" s="26"/>
      <c r="O408" s="26"/>
    </row>
    <row r="409" spans="6:15" s="157" customFormat="1" ht="15" customHeight="1">
      <c r="F409" s="202"/>
      <c r="G409" s="100"/>
      <c r="I409" s="26"/>
      <c r="K409" s="26"/>
      <c r="L409" s="26"/>
      <c r="N409" s="26"/>
      <c r="O409" s="26"/>
    </row>
    <row r="410" spans="6:15" s="157" customFormat="1" ht="15" customHeight="1">
      <c r="F410" s="202"/>
      <c r="G410" s="100"/>
      <c r="I410" s="26"/>
      <c r="K410" s="26"/>
      <c r="L410" s="26"/>
      <c r="N410" s="26"/>
      <c r="O410" s="26"/>
    </row>
    <row r="411" spans="6:15" s="157" customFormat="1" ht="15" customHeight="1">
      <c r="F411" s="202"/>
      <c r="G411" s="100"/>
      <c r="I411" s="26"/>
      <c r="K411" s="26"/>
      <c r="L411" s="26"/>
      <c r="N411" s="26"/>
      <c r="O411" s="26"/>
    </row>
    <row r="412" spans="6:15" s="157" customFormat="1" ht="15" customHeight="1">
      <c r="F412" s="202"/>
      <c r="G412" s="100"/>
      <c r="I412" s="26"/>
      <c r="K412" s="26"/>
      <c r="L412" s="26"/>
      <c r="N412" s="26"/>
      <c r="O412" s="26"/>
    </row>
    <row r="413" spans="6:15" s="157" customFormat="1" ht="15" customHeight="1">
      <c r="F413" s="202"/>
      <c r="G413" s="100"/>
      <c r="I413" s="26"/>
      <c r="K413" s="26"/>
      <c r="L413" s="26"/>
      <c r="N413" s="26"/>
      <c r="O413" s="26"/>
    </row>
    <row r="414" spans="6:15" s="157" customFormat="1" ht="15" customHeight="1">
      <c r="F414" s="202"/>
      <c r="G414" s="100"/>
      <c r="I414" s="26"/>
      <c r="K414" s="26"/>
      <c r="L414" s="26"/>
      <c r="N414" s="26"/>
      <c r="O414" s="26"/>
    </row>
    <row r="415" spans="6:15" s="157" customFormat="1" ht="15" customHeight="1">
      <c r="F415" s="202"/>
      <c r="G415" s="100"/>
      <c r="K415" s="203"/>
    </row>
    <row r="416" spans="6:15" s="157" customFormat="1" ht="15" customHeight="1">
      <c r="F416" s="202"/>
      <c r="G416" s="100"/>
      <c r="K416" s="203"/>
    </row>
    <row r="417" spans="6:11" s="157" customFormat="1" ht="15" customHeight="1">
      <c r="F417" s="202"/>
      <c r="G417" s="100"/>
      <c r="K417" s="203"/>
    </row>
    <row r="418" spans="6:11" s="157" customFormat="1" ht="15" customHeight="1">
      <c r="F418" s="202"/>
      <c r="G418" s="100"/>
      <c r="K418" s="203"/>
    </row>
    <row r="419" spans="6:11" s="157" customFormat="1" ht="15" customHeight="1">
      <c r="F419" s="202"/>
      <c r="G419" s="100"/>
      <c r="K419" s="203"/>
    </row>
    <row r="420" spans="6:11" s="157" customFormat="1" ht="15" customHeight="1">
      <c r="F420" s="202"/>
      <c r="G420" s="100"/>
      <c r="K420" s="203"/>
    </row>
    <row r="421" spans="6:11" s="157" customFormat="1" ht="15" customHeight="1">
      <c r="F421" s="202"/>
      <c r="G421" s="100"/>
      <c r="K421" s="203"/>
    </row>
    <row r="422" spans="6:11" s="157" customFormat="1" ht="15" customHeight="1">
      <c r="F422" s="202"/>
      <c r="G422" s="100"/>
      <c r="K422" s="203"/>
    </row>
    <row r="423" spans="6:11" s="157" customFormat="1" ht="15" customHeight="1">
      <c r="F423" s="202"/>
      <c r="G423" s="100"/>
      <c r="K423" s="203"/>
    </row>
    <row r="424" spans="6:11" s="157" customFormat="1" ht="15" customHeight="1">
      <c r="F424" s="202"/>
      <c r="G424" s="100"/>
      <c r="K424" s="203"/>
    </row>
    <row r="425" spans="6:11" s="157" customFormat="1" ht="15" customHeight="1">
      <c r="F425" s="202"/>
      <c r="G425" s="100"/>
      <c r="K425" s="203"/>
    </row>
    <row r="426" spans="6:11" s="157" customFormat="1" ht="15" customHeight="1">
      <c r="F426" s="202"/>
      <c r="G426" s="100"/>
      <c r="K426" s="203"/>
    </row>
    <row r="427" spans="6:11" s="157" customFormat="1" ht="15" customHeight="1">
      <c r="F427" s="202"/>
      <c r="G427" s="100"/>
      <c r="K427" s="203"/>
    </row>
    <row r="428" spans="6:11" s="157" customFormat="1" ht="15" customHeight="1">
      <c r="F428" s="202"/>
      <c r="G428" s="100"/>
      <c r="K428" s="203"/>
    </row>
    <row r="429" spans="6:11" s="157" customFormat="1" ht="15" customHeight="1">
      <c r="F429" s="202"/>
      <c r="G429" s="100"/>
      <c r="K429" s="203"/>
    </row>
    <row r="430" spans="6:11" s="157" customFormat="1" ht="15" customHeight="1">
      <c r="F430" s="202"/>
      <c r="G430" s="100"/>
      <c r="K430" s="203"/>
    </row>
    <row r="431" spans="6:11" s="157" customFormat="1" ht="15" customHeight="1">
      <c r="F431" s="202"/>
      <c r="G431" s="100"/>
      <c r="K431" s="203"/>
    </row>
    <row r="432" spans="6:11" s="157" customFormat="1" ht="15" customHeight="1">
      <c r="F432" s="202"/>
      <c r="G432" s="100"/>
      <c r="K432" s="203"/>
    </row>
    <row r="433" spans="6:11" s="157" customFormat="1" ht="15" customHeight="1">
      <c r="F433" s="202"/>
      <c r="G433" s="100"/>
      <c r="K433" s="203"/>
    </row>
    <row r="434" spans="6:11" s="157" customFormat="1" ht="15" customHeight="1">
      <c r="F434" s="202"/>
      <c r="G434" s="100"/>
      <c r="K434" s="203"/>
    </row>
    <row r="435" spans="6:11" s="157" customFormat="1" ht="15" customHeight="1">
      <c r="F435" s="202"/>
      <c r="G435" s="100"/>
      <c r="K435" s="203"/>
    </row>
    <row r="436" spans="6:11" s="157" customFormat="1" ht="15" customHeight="1">
      <c r="F436" s="202"/>
      <c r="G436" s="100"/>
      <c r="K436" s="203"/>
    </row>
    <row r="437" spans="6:11" s="157" customFormat="1" ht="15" customHeight="1">
      <c r="F437" s="202"/>
      <c r="G437" s="100"/>
      <c r="K437" s="203"/>
    </row>
    <row r="438" spans="6:11" s="157" customFormat="1" ht="15" customHeight="1">
      <c r="F438" s="202"/>
      <c r="G438" s="100"/>
      <c r="K438" s="203"/>
    </row>
    <row r="439" spans="6:11" s="157" customFormat="1" ht="15" customHeight="1">
      <c r="F439" s="202"/>
      <c r="G439" s="100"/>
      <c r="K439" s="203"/>
    </row>
    <row r="440" spans="6:11" s="157" customFormat="1" ht="15" customHeight="1">
      <c r="F440" s="202"/>
      <c r="G440" s="100"/>
      <c r="K440" s="203"/>
    </row>
    <row r="441" spans="6:11" s="157" customFormat="1" ht="15" customHeight="1">
      <c r="F441" s="202"/>
      <c r="G441" s="100"/>
      <c r="K441" s="203"/>
    </row>
    <row r="442" spans="6:11" s="157" customFormat="1" ht="15" customHeight="1">
      <c r="F442" s="202"/>
      <c r="G442" s="100"/>
      <c r="K442" s="203"/>
    </row>
    <row r="443" spans="6:11" s="157" customFormat="1" ht="15" customHeight="1">
      <c r="F443" s="202"/>
      <c r="G443" s="100"/>
      <c r="K443" s="203"/>
    </row>
    <row r="444" spans="6:11" s="157" customFormat="1" ht="15" customHeight="1">
      <c r="F444" s="202"/>
      <c r="G444" s="100"/>
      <c r="K444" s="203"/>
    </row>
    <row r="445" spans="6:11" s="157" customFormat="1" ht="15" customHeight="1">
      <c r="F445" s="202"/>
      <c r="G445" s="100"/>
      <c r="K445" s="203"/>
    </row>
    <row r="446" spans="6:11" s="157" customFormat="1" ht="15" customHeight="1">
      <c r="F446" s="202"/>
      <c r="G446" s="100"/>
      <c r="K446" s="203"/>
    </row>
    <row r="447" spans="6:11" s="157" customFormat="1" ht="15" customHeight="1">
      <c r="F447" s="202"/>
      <c r="G447" s="100"/>
      <c r="K447" s="203"/>
    </row>
    <row r="448" spans="6:11" ht="15" customHeight="1">
      <c r="G448" s="100"/>
    </row>
    <row r="449" spans="7:7" ht="15" customHeight="1">
      <c r="G449" s="100"/>
    </row>
    <row r="450" spans="7:7" ht="15" customHeight="1">
      <c r="G450" s="100"/>
    </row>
    <row r="451" spans="7:7" ht="15" customHeight="1">
      <c r="G451" s="100"/>
    </row>
    <row r="452" spans="7:7" ht="15" customHeight="1">
      <c r="G452" s="100"/>
    </row>
    <row r="453" spans="7:7" ht="15" customHeight="1">
      <c r="G453" s="100"/>
    </row>
    <row r="454" spans="7:7" ht="15" customHeight="1">
      <c r="G454" s="100"/>
    </row>
    <row r="455" spans="7:7" ht="15" customHeight="1">
      <c r="G455" s="100"/>
    </row>
    <row r="456" spans="7:7" ht="15" customHeight="1">
      <c r="G456" s="100"/>
    </row>
    <row r="457" spans="7:7" ht="15" customHeight="1">
      <c r="G457" s="100"/>
    </row>
    <row r="458" spans="7:7" ht="15" customHeight="1">
      <c r="G458" s="100"/>
    </row>
    <row r="459" spans="7:7" ht="15" customHeight="1">
      <c r="G459" s="100"/>
    </row>
    <row r="460" spans="7:7" ht="15" customHeight="1">
      <c r="G460" s="100"/>
    </row>
    <row r="461" spans="7:7" ht="15" customHeight="1">
      <c r="G461" s="100"/>
    </row>
    <row r="462" spans="7:7" ht="15" customHeight="1">
      <c r="G462" s="100"/>
    </row>
    <row r="463" spans="7:7" ht="15" customHeight="1">
      <c r="G463" s="100"/>
    </row>
    <row r="464" spans="7:7" ht="15" customHeight="1">
      <c r="G464" s="100"/>
    </row>
    <row r="465" spans="7:7" ht="15" customHeight="1">
      <c r="G465" s="100"/>
    </row>
    <row r="466" spans="7:7" ht="15" customHeight="1">
      <c r="G466" s="100"/>
    </row>
    <row r="467" spans="7:7" ht="15" customHeight="1">
      <c r="G467" s="100"/>
    </row>
    <row r="468" spans="7:7" ht="15" customHeight="1">
      <c r="G468" s="100"/>
    </row>
    <row r="469" spans="7:7" ht="15" customHeight="1">
      <c r="G469" s="100"/>
    </row>
    <row r="470" spans="7:7" ht="15" customHeight="1">
      <c r="G470" s="100"/>
    </row>
    <row r="471" spans="7:7" ht="15" customHeight="1">
      <c r="G471" s="100"/>
    </row>
    <row r="472" spans="7:7" ht="15" customHeight="1">
      <c r="G472" s="100"/>
    </row>
    <row r="473" spans="7:7" ht="15" customHeight="1">
      <c r="G473" s="100"/>
    </row>
    <row r="474" spans="7:7" ht="15" customHeight="1">
      <c r="G474" s="100"/>
    </row>
    <row r="475" spans="7:7" ht="15" customHeight="1">
      <c r="G475" s="100"/>
    </row>
    <row r="476" spans="7:7" ht="15" customHeight="1">
      <c r="G476" s="100"/>
    </row>
    <row r="477" spans="7:7" ht="15" customHeight="1">
      <c r="G477" s="100"/>
    </row>
    <row r="478" spans="7:7" ht="15" customHeight="1">
      <c r="G478" s="100"/>
    </row>
    <row r="479" spans="7:7" ht="15" customHeight="1">
      <c r="G479" s="100"/>
    </row>
    <row r="480" spans="7:7" ht="15" customHeight="1">
      <c r="G480" s="100"/>
    </row>
    <row r="481" spans="7:7" ht="15" customHeight="1">
      <c r="G481" s="100"/>
    </row>
    <row r="482" spans="7:7" ht="15" customHeight="1">
      <c r="G482" s="100"/>
    </row>
    <row r="483" spans="7:7" ht="15" customHeight="1">
      <c r="G483" s="100"/>
    </row>
    <row r="484" spans="7:7" ht="15" customHeight="1">
      <c r="G484" s="100"/>
    </row>
    <row r="485" spans="7:7" ht="15" customHeight="1">
      <c r="G485" s="100"/>
    </row>
    <row r="486" spans="7:7" ht="15" customHeight="1">
      <c r="G486" s="100"/>
    </row>
    <row r="487" spans="7:7" ht="15" customHeight="1">
      <c r="G487" s="100"/>
    </row>
    <row r="488" spans="7:7" ht="15" customHeight="1">
      <c r="G488" s="100"/>
    </row>
    <row r="489" spans="7:7" ht="15" customHeight="1">
      <c r="G489" s="100"/>
    </row>
    <row r="490" spans="7:7" ht="15" customHeight="1">
      <c r="G490" s="100"/>
    </row>
    <row r="491" spans="7:7" ht="15" customHeight="1">
      <c r="G491" s="100"/>
    </row>
    <row r="492" spans="7:7" ht="15" customHeight="1">
      <c r="G492" s="100"/>
    </row>
    <row r="493" spans="7:7" ht="15" customHeight="1">
      <c r="G493" s="100"/>
    </row>
    <row r="494" spans="7:7" ht="15" customHeight="1">
      <c r="G494" s="100"/>
    </row>
    <row r="495" spans="7:7" ht="15" customHeight="1">
      <c r="G495" s="100"/>
    </row>
    <row r="496" spans="7:7" ht="15" customHeight="1">
      <c r="G496" s="100"/>
    </row>
    <row r="497" spans="7:7" ht="15" customHeight="1">
      <c r="G497" s="100"/>
    </row>
    <row r="498" spans="7:7" ht="15" customHeight="1">
      <c r="G498" s="100"/>
    </row>
    <row r="499" spans="7:7" ht="15" customHeight="1">
      <c r="G499" s="100"/>
    </row>
    <row r="500" spans="7:7" ht="15" customHeight="1">
      <c r="G500" s="100"/>
    </row>
    <row r="501" spans="7:7" ht="15" customHeight="1">
      <c r="G501" s="100"/>
    </row>
    <row r="502" spans="7:7" ht="15" customHeight="1">
      <c r="G502" s="100"/>
    </row>
    <row r="503" spans="7:7" ht="15" customHeight="1">
      <c r="G503" s="100"/>
    </row>
    <row r="504" spans="7:7" ht="15" customHeight="1">
      <c r="G504" s="100"/>
    </row>
    <row r="505" spans="7:7" ht="15" customHeight="1">
      <c r="G505" s="100"/>
    </row>
    <row r="506" spans="7:7" ht="15" customHeight="1">
      <c r="G506" s="100"/>
    </row>
    <row r="507" spans="7:7" ht="15" customHeight="1">
      <c r="G507" s="100"/>
    </row>
    <row r="508" spans="7:7" ht="15" customHeight="1">
      <c r="G508" s="100"/>
    </row>
    <row r="509" spans="7:7" ht="15" customHeight="1">
      <c r="G509" s="100"/>
    </row>
    <row r="510" spans="7:7" ht="15" customHeight="1">
      <c r="G510" s="100"/>
    </row>
    <row r="511" spans="7:7" ht="15" customHeight="1">
      <c r="G511" s="100"/>
    </row>
    <row r="512" spans="7:7" ht="15" customHeight="1">
      <c r="G512" s="100"/>
    </row>
    <row r="513" spans="7:7" ht="15" customHeight="1">
      <c r="G513" s="100"/>
    </row>
    <row r="514" spans="7:7" ht="15" customHeight="1">
      <c r="G514" s="100"/>
    </row>
    <row r="515" spans="7:7" ht="15" customHeight="1">
      <c r="G515" s="100"/>
    </row>
    <row r="516" spans="7:7" ht="15" customHeight="1">
      <c r="G516" s="100"/>
    </row>
    <row r="517" spans="7:7" ht="15" customHeight="1">
      <c r="G517" s="100"/>
    </row>
    <row r="518" spans="7:7" ht="15" customHeight="1">
      <c r="G518" s="100"/>
    </row>
    <row r="519" spans="7:7" ht="15" customHeight="1">
      <c r="G519" s="100"/>
    </row>
    <row r="520" spans="7:7" ht="15" customHeight="1">
      <c r="G520" s="100"/>
    </row>
    <row r="521" spans="7:7" ht="15" customHeight="1">
      <c r="G521" s="100"/>
    </row>
    <row r="522" spans="7:7" ht="15" customHeight="1">
      <c r="G522" s="100"/>
    </row>
    <row r="523" spans="7:7" ht="15" customHeight="1">
      <c r="G523" s="100"/>
    </row>
    <row r="524" spans="7:7" ht="15" customHeight="1">
      <c r="G524" s="100"/>
    </row>
    <row r="525" spans="7:7" ht="15" customHeight="1">
      <c r="G525" s="100"/>
    </row>
    <row r="526" spans="7:7" ht="15" customHeight="1">
      <c r="G526" s="100"/>
    </row>
    <row r="527" spans="7:7" ht="15" customHeight="1">
      <c r="G527" s="100"/>
    </row>
    <row r="528" spans="7:7" ht="15" customHeight="1">
      <c r="G528" s="100"/>
    </row>
    <row r="529" spans="7:7" ht="15" customHeight="1">
      <c r="G529" s="100"/>
    </row>
    <row r="530" spans="7:7" ht="15" customHeight="1">
      <c r="G530" s="100"/>
    </row>
    <row r="531" spans="7:7" ht="15" customHeight="1">
      <c r="G531" s="100"/>
    </row>
    <row r="532" spans="7:7" ht="15" customHeight="1">
      <c r="G532" s="100"/>
    </row>
    <row r="533" spans="7:7" ht="15" customHeight="1">
      <c r="G533" s="100"/>
    </row>
    <row r="534" spans="7:7" ht="15" customHeight="1">
      <c r="G534" s="100"/>
    </row>
    <row r="535" spans="7:7" ht="15" customHeight="1">
      <c r="G535" s="100"/>
    </row>
    <row r="536" spans="7:7" ht="15" customHeight="1">
      <c r="G536" s="100"/>
    </row>
    <row r="537" spans="7:7" ht="15" customHeight="1">
      <c r="G537" s="100"/>
    </row>
    <row r="538" spans="7:7" ht="15" customHeight="1">
      <c r="G538" s="100"/>
    </row>
    <row r="539" spans="7:7" ht="15" customHeight="1">
      <c r="G539" s="100"/>
    </row>
    <row r="540" spans="7:7" ht="15" customHeight="1">
      <c r="G540" s="100"/>
    </row>
    <row r="541" spans="7:7" ht="15" customHeight="1">
      <c r="G541" s="100"/>
    </row>
    <row r="542" spans="7:7" ht="15" customHeight="1">
      <c r="G542" s="100"/>
    </row>
    <row r="543" spans="7:7" ht="15" customHeight="1">
      <c r="G543" s="100"/>
    </row>
    <row r="544" spans="7:7" ht="15" customHeight="1">
      <c r="G544" s="100"/>
    </row>
    <row r="545" spans="7:7" ht="15" customHeight="1">
      <c r="G545" s="100"/>
    </row>
    <row r="546" spans="7:7" ht="15" customHeight="1">
      <c r="G546" s="100"/>
    </row>
    <row r="547" spans="7:7" ht="15" customHeight="1">
      <c r="G547" s="100"/>
    </row>
    <row r="548" spans="7:7" ht="15" customHeight="1">
      <c r="G548" s="100"/>
    </row>
    <row r="549" spans="7:7" ht="15" customHeight="1">
      <c r="G549" s="100"/>
    </row>
    <row r="550" spans="7:7" ht="15" customHeight="1">
      <c r="G550" s="100"/>
    </row>
    <row r="551" spans="7:7" ht="15" customHeight="1">
      <c r="G551" s="100"/>
    </row>
    <row r="552" spans="7:7" ht="15" customHeight="1">
      <c r="G552" s="100"/>
    </row>
    <row r="553" spans="7:7" ht="15" customHeight="1">
      <c r="G553" s="100"/>
    </row>
    <row r="554" spans="7:7" ht="15" customHeight="1">
      <c r="G554" s="100"/>
    </row>
    <row r="555" spans="7:7" ht="15" customHeight="1">
      <c r="G555" s="100"/>
    </row>
    <row r="556" spans="7:7" ht="15" customHeight="1">
      <c r="G556" s="100"/>
    </row>
    <row r="557" spans="7:7" ht="15" customHeight="1">
      <c r="G557" s="100"/>
    </row>
    <row r="558" spans="7:7" ht="15" customHeight="1">
      <c r="G558" s="100"/>
    </row>
    <row r="559" spans="7:7" ht="15" customHeight="1">
      <c r="G559" s="100"/>
    </row>
    <row r="560" spans="7:7" ht="15" customHeight="1">
      <c r="G560" s="100"/>
    </row>
    <row r="561" spans="7:7" ht="15" customHeight="1">
      <c r="G561" s="100"/>
    </row>
    <row r="562" spans="7:7" ht="15" customHeight="1">
      <c r="G562" s="100"/>
    </row>
    <row r="563" spans="7:7" ht="15" customHeight="1">
      <c r="G563" s="100"/>
    </row>
    <row r="564" spans="7:7" ht="15" customHeight="1">
      <c r="G564" s="100"/>
    </row>
    <row r="565" spans="7:7" ht="15" customHeight="1">
      <c r="G565" s="100"/>
    </row>
    <row r="566" spans="7:7" ht="15" customHeight="1">
      <c r="G566" s="100"/>
    </row>
    <row r="567" spans="7:7" ht="15" customHeight="1">
      <c r="G567" s="100"/>
    </row>
    <row r="568" spans="7:7" ht="15" customHeight="1">
      <c r="G568" s="100"/>
    </row>
    <row r="569" spans="7:7" ht="15" customHeight="1">
      <c r="G569" s="100"/>
    </row>
    <row r="570" spans="7:7" ht="15" customHeight="1">
      <c r="G570" s="100"/>
    </row>
    <row r="571" spans="7:7" ht="15" customHeight="1">
      <c r="G571" s="100"/>
    </row>
    <row r="572" spans="7:7" ht="15" customHeight="1">
      <c r="G572" s="100"/>
    </row>
    <row r="573" spans="7:7" ht="15" customHeight="1">
      <c r="G573" s="100"/>
    </row>
    <row r="574" spans="7:7" ht="15" customHeight="1">
      <c r="G574" s="100"/>
    </row>
    <row r="575" spans="7:7" ht="15" customHeight="1">
      <c r="G575" s="100"/>
    </row>
    <row r="576" spans="7:7" ht="15" customHeight="1">
      <c r="G576" s="100"/>
    </row>
    <row r="577" spans="7:7" ht="15" customHeight="1">
      <c r="G577" s="100"/>
    </row>
    <row r="578" spans="7:7" ht="15" customHeight="1">
      <c r="G578" s="100"/>
    </row>
    <row r="579" spans="7:7" ht="15" customHeight="1">
      <c r="G579" s="100"/>
    </row>
    <row r="580" spans="7:7" ht="15" customHeight="1">
      <c r="G580" s="100"/>
    </row>
    <row r="581" spans="7:7" ht="15" customHeight="1">
      <c r="G581" s="100"/>
    </row>
    <row r="582" spans="7:7" ht="15" customHeight="1">
      <c r="G582" s="100"/>
    </row>
    <row r="583" spans="7:7" ht="15" customHeight="1">
      <c r="G583" s="100"/>
    </row>
    <row r="584" spans="7:7" ht="15" customHeight="1">
      <c r="G584" s="100"/>
    </row>
    <row r="585" spans="7:7" ht="15" customHeight="1">
      <c r="G585" s="100"/>
    </row>
    <row r="586" spans="7:7" ht="15" customHeight="1">
      <c r="G586" s="100"/>
    </row>
    <row r="587" spans="7:7" ht="15" customHeight="1">
      <c r="G587" s="100"/>
    </row>
    <row r="588" spans="7:7" ht="15" customHeight="1">
      <c r="G588" s="100"/>
    </row>
    <row r="589" spans="7:7" ht="15" customHeight="1">
      <c r="G589" s="100"/>
    </row>
    <row r="590" spans="7:7" ht="15" customHeight="1">
      <c r="G590" s="100"/>
    </row>
    <row r="591" spans="7:7" ht="15" customHeight="1">
      <c r="G591" s="100"/>
    </row>
    <row r="592" spans="7:7" ht="15" customHeight="1">
      <c r="G592" s="100"/>
    </row>
    <row r="593" spans="7:7" ht="15" customHeight="1">
      <c r="G593" s="100"/>
    </row>
    <row r="594" spans="7:7" ht="15" customHeight="1">
      <c r="G594" s="100"/>
    </row>
    <row r="595" spans="7:7" ht="15" customHeight="1">
      <c r="G595" s="100"/>
    </row>
    <row r="596" spans="7:7" ht="15" customHeight="1">
      <c r="G596" s="100"/>
    </row>
    <row r="597" spans="7:7" ht="15" customHeight="1">
      <c r="G597" s="100"/>
    </row>
    <row r="598" spans="7:7" ht="15" customHeight="1">
      <c r="G598" s="100"/>
    </row>
    <row r="599" spans="7:7" ht="15" customHeight="1">
      <c r="G599" s="100"/>
    </row>
    <row r="600" spans="7:7" ht="15" customHeight="1">
      <c r="G600" s="100"/>
    </row>
    <row r="601" spans="7:7" ht="15" customHeight="1">
      <c r="G601" s="100"/>
    </row>
    <row r="602" spans="7:7" ht="15" customHeight="1">
      <c r="G602" s="100"/>
    </row>
    <row r="603" spans="7:7" ht="15" customHeight="1">
      <c r="G603" s="100"/>
    </row>
    <row r="604" spans="7:7" ht="15" customHeight="1">
      <c r="G604" s="100"/>
    </row>
    <row r="605" spans="7:7" ht="15" customHeight="1">
      <c r="G605" s="100"/>
    </row>
    <row r="606" spans="7:7" ht="15" customHeight="1">
      <c r="G606" s="100"/>
    </row>
    <row r="607" spans="7:7" ht="15" customHeight="1">
      <c r="G607" s="100"/>
    </row>
    <row r="608" spans="7:7" ht="15" customHeight="1">
      <c r="G608" s="100"/>
    </row>
    <row r="609" spans="7:7" ht="15" customHeight="1">
      <c r="G609" s="100"/>
    </row>
    <row r="610" spans="7:7" ht="15" customHeight="1">
      <c r="G610" s="100"/>
    </row>
    <row r="611" spans="7:7" ht="15" customHeight="1">
      <c r="G611" s="100"/>
    </row>
    <row r="612" spans="7:7" ht="15" customHeight="1">
      <c r="G612" s="100"/>
    </row>
    <row r="613" spans="7:7" ht="15" customHeight="1">
      <c r="G613" s="100"/>
    </row>
    <row r="614" spans="7:7" ht="15" customHeight="1">
      <c r="G614" s="100"/>
    </row>
    <row r="615" spans="7:7" ht="15" customHeight="1">
      <c r="G615" s="100"/>
    </row>
    <row r="616" spans="7:7" ht="15" customHeight="1">
      <c r="G616" s="100"/>
    </row>
    <row r="617" spans="7:7" ht="15" customHeight="1">
      <c r="G617" s="100"/>
    </row>
    <row r="618" spans="7:7" ht="15" customHeight="1">
      <c r="G618" s="100"/>
    </row>
    <row r="619" spans="7:7" ht="15" customHeight="1">
      <c r="G619" s="100"/>
    </row>
    <row r="620" spans="7:7" ht="15" customHeight="1">
      <c r="G620" s="100"/>
    </row>
    <row r="621" spans="7:7" ht="15" customHeight="1">
      <c r="G621" s="100"/>
    </row>
    <row r="622" spans="7:7" ht="15" customHeight="1">
      <c r="G622" s="100"/>
    </row>
    <row r="623" spans="7:7" ht="15" customHeight="1">
      <c r="G623" s="100"/>
    </row>
    <row r="624" spans="7:7" ht="15" customHeight="1">
      <c r="G624" s="100"/>
    </row>
    <row r="625" spans="7:7" ht="15" customHeight="1">
      <c r="G625" s="100"/>
    </row>
    <row r="626" spans="7:7" ht="15" customHeight="1">
      <c r="G626" s="100"/>
    </row>
    <row r="627" spans="7:7" ht="15" customHeight="1">
      <c r="G627" s="100"/>
    </row>
    <row r="628" spans="7:7" ht="15" customHeight="1">
      <c r="G628" s="100"/>
    </row>
    <row r="629" spans="7:7" ht="15" customHeight="1">
      <c r="G629" s="100"/>
    </row>
    <row r="630" spans="7:7" ht="15" customHeight="1">
      <c r="G630" s="100"/>
    </row>
    <row r="631" spans="7:7" ht="15" customHeight="1">
      <c r="G631" s="100"/>
    </row>
    <row r="632" spans="7:7" ht="15" customHeight="1">
      <c r="G632" s="100"/>
    </row>
    <row r="633" spans="7:7" ht="15" customHeight="1">
      <c r="G633" s="100"/>
    </row>
    <row r="634" spans="7:7" ht="15" customHeight="1">
      <c r="G634" s="100"/>
    </row>
    <row r="635" spans="7:7" ht="15" customHeight="1">
      <c r="G635" s="100"/>
    </row>
    <row r="636" spans="7:7" ht="15" customHeight="1">
      <c r="G636" s="100"/>
    </row>
    <row r="637" spans="7:7" ht="15" customHeight="1">
      <c r="G637" s="100"/>
    </row>
    <row r="638" spans="7:7" ht="15" customHeight="1">
      <c r="G638" s="100"/>
    </row>
    <row r="639" spans="7:7" ht="15" customHeight="1">
      <c r="G639" s="100"/>
    </row>
    <row r="640" spans="7:7" ht="15" customHeight="1">
      <c r="G640" s="100"/>
    </row>
    <row r="641" spans="7:7" ht="15" customHeight="1">
      <c r="G641" s="100"/>
    </row>
    <row r="642" spans="7:7" ht="15" customHeight="1">
      <c r="G642" s="100"/>
    </row>
    <row r="643" spans="7:7" ht="15" customHeight="1">
      <c r="G643" s="100"/>
    </row>
    <row r="644" spans="7:7" ht="15" customHeight="1">
      <c r="G644" s="100"/>
    </row>
    <row r="645" spans="7:7" ht="15" customHeight="1">
      <c r="G645" s="100"/>
    </row>
    <row r="646" spans="7:7" ht="15" customHeight="1">
      <c r="G646" s="100"/>
    </row>
    <row r="647" spans="7:7" ht="15" customHeight="1">
      <c r="G647" s="100"/>
    </row>
    <row r="648" spans="7:7" ht="15" customHeight="1">
      <c r="G648" s="100"/>
    </row>
    <row r="649" spans="7:7" ht="15" customHeight="1">
      <c r="G649" s="100"/>
    </row>
    <row r="650" spans="7:7" ht="15" customHeight="1">
      <c r="G650" s="100"/>
    </row>
    <row r="651" spans="7:7" ht="15" customHeight="1">
      <c r="G651" s="100"/>
    </row>
    <row r="652" spans="7:7" ht="15" customHeight="1">
      <c r="G652" s="100"/>
    </row>
    <row r="653" spans="7:7" ht="15" customHeight="1">
      <c r="G653" s="100"/>
    </row>
    <row r="654" spans="7:7" ht="15" customHeight="1">
      <c r="G654" s="100"/>
    </row>
    <row r="655" spans="7:7" ht="15" customHeight="1">
      <c r="G655" s="100"/>
    </row>
    <row r="656" spans="7:7" ht="15" customHeight="1">
      <c r="G656" s="100"/>
    </row>
    <row r="657" spans="7:7" ht="15" customHeight="1">
      <c r="G657" s="100"/>
    </row>
    <row r="658" spans="7:7" ht="15" customHeight="1">
      <c r="G658" s="100"/>
    </row>
    <row r="659" spans="7:7" ht="15" customHeight="1">
      <c r="G659" s="100"/>
    </row>
    <row r="660" spans="7:7" ht="15" customHeight="1">
      <c r="G660" s="100"/>
    </row>
    <row r="661" spans="7:7" ht="15" customHeight="1">
      <c r="G661" s="100"/>
    </row>
    <row r="662" spans="7:7" ht="15" customHeight="1">
      <c r="G662" s="100"/>
    </row>
    <row r="663" spans="7:7" ht="15" customHeight="1">
      <c r="G663" s="100"/>
    </row>
    <row r="664" spans="7:7" ht="15" customHeight="1">
      <c r="G664" s="100"/>
    </row>
    <row r="665" spans="7:7" ht="15" customHeight="1">
      <c r="G665" s="100"/>
    </row>
    <row r="666" spans="7:7" ht="15" customHeight="1">
      <c r="G666" s="100"/>
    </row>
    <row r="667" spans="7:7" ht="15" customHeight="1">
      <c r="G667" s="100"/>
    </row>
    <row r="668" spans="7:7" ht="15" customHeight="1">
      <c r="G668" s="100"/>
    </row>
    <row r="669" spans="7:7" ht="15" customHeight="1">
      <c r="G669" s="100"/>
    </row>
    <row r="670" spans="7:7" ht="15" customHeight="1">
      <c r="G670" s="100"/>
    </row>
    <row r="671" spans="7:7" ht="15" customHeight="1">
      <c r="G671" s="100"/>
    </row>
    <row r="672" spans="7:7" ht="15" customHeight="1">
      <c r="G672" s="100"/>
    </row>
    <row r="673" spans="7:7" ht="15" customHeight="1">
      <c r="G673" s="100"/>
    </row>
    <row r="674" spans="7:7" ht="15" customHeight="1">
      <c r="G674" s="100"/>
    </row>
    <row r="675" spans="7:7" ht="15" customHeight="1">
      <c r="G675" s="100"/>
    </row>
    <row r="676" spans="7:7" ht="15" customHeight="1">
      <c r="G676" s="100"/>
    </row>
    <row r="677" spans="7:7" ht="15" customHeight="1">
      <c r="G677" s="100"/>
    </row>
    <row r="678" spans="7:7" ht="15" customHeight="1">
      <c r="G678" s="100"/>
    </row>
    <row r="679" spans="7:7" ht="15" customHeight="1">
      <c r="G679" s="100"/>
    </row>
    <row r="680" spans="7:7" ht="15" customHeight="1">
      <c r="G680" s="100"/>
    </row>
    <row r="681" spans="7:7" ht="15" customHeight="1">
      <c r="G681" s="100"/>
    </row>
    <row r="682" spans="7:7" ht="15" customHeight="1">
      <c r="G682" s="100"/>
    </row>
    <row r="683" spans="7:7" ht="15" customHeight="1">
      <c r="G683" s="100"/>
    </row>
    <row r="684" spans="7:7" ht="15" customHeight="1">
      <c r="G684" s="100"/>
    </row>
    <row r="685" spans="7:7" ht="15" customHeight="1">
      <c r="G685" s="100"/>
    </row>
    <row r="686" spans="7:7" ht="15" customHeight="1">
      <c r="G686" s="100"/>
    </row>
    <row r="687" spans="7:7" ht="15" customHeight="1">
      <c r="G687" s="100"/>
    </row>
    <row r="688" spans="7:7" ht="15" customHeight="1">
      <c r="G688" s="100"/>
    </row>
    <row r="689" spans="7:7" ht="15" customHeight="1">
      <c r="G689" s="100"/>
    </row>
    <row r="690" spans="7:7" ht="15" customHeight="1">
      <c r="G690" s="100"/>
    </row>
    <row r="691" spans="7:7" ht="15" customHeight="1">
      <c r="G691" s="100"/>
    </row>
    <row r="692" spans="7:7" ht="15" customHeight="1">
      <c r="G692" s="100"/>
    </row>
    <row r="693" spans="7:7" ht="15" customHeight="1">
      <c r="G693" s="100"/>
    </row>
    <row r="694" spans="7:7" ht="15" customHeight="1">
      <c r="G694" s="100"/>
    </row>
    <row r="695" spans="7:7" ht="15" customHeight="1">
      <c r="G695" s="100"/>
    </row>
    <row r="696" spans="7:7" ht="15" customHeight="1">
      <c r="G696" s="100"/>
    </row>
    <row r="697" spans="7:7" ht="15" customHeight="1">
      <c r="G697" s="100"/>
    </row>
    <row r="698" spans="7:7" ht="15" customHeight="1">
      <c r="G698" s="100"/>
    </row>
    <row r="699" spans="7:7" ht="15" customHeight="1">
      <c r="G699" s="100"/>
    </row>
    <row r="700" spans="7:7" ht="15" customHeight="1">
      <c r="G700" s="100"/>
    </row>
    <row r="701" spans="7:7" ht="15" customHeight="1">
      <c r="G701" s="100"/>
    </row>
    <row r="702" spans="7:7" ht="15" customHeight="1">
      <c r="G702" s="100"/>
    </row>
    <row r="703" spans="7:7" ht="15" customHeight="1">
      <c r="G703" s="100"/>
    </row>
    <row r="704" spans="7:7" ht="15" customHeight="1">
      <c r="G704" s="100"/>
    </row>
    <row r="705" spans="7:7" ht="15" customHeight="1">
      <c r="G705" s="100"/>
    </row>
    <row r="706" spans="7:7" ht="15" customHeight="1">
      <c r="G706" s="100"/>
    </row>
    <row r="707" spans="7:7" ht="15" customHeight="1">
      <c r="G707" s="100"/>
    </row>
    <row r="708" spans="7:7" ht="15" customHeight="1">
      <c r="G708" s="100"/>
    </row>
    <row r="709" spans="7:7" ht="15" customHeight="1">
      <c r="G709" s="100"/>
    </row>
    <row r="710" spans="7:7" ht="15" customHeight="1">
      <c r="G710" s="100"/>
    </row>
    <row r="711" spans="7:7" ht="15" customHeight="1">
      <c r="G711" s="100"/>
    </row>
    <row r="712" spans="7:7" ht="15" customHeight="1">
      <c r="G712" s="100"/>
    </row>
    <row r="713" spans="7:7" ht="15" customHeight="1">
      <c r="G713" s="100"/>
    </row>
    <row r="714" spans="7:7" ht="15" customHeight="1">
      <c r="G714" s="100"/>
    </row>
    <row r="715" spans="7:7" ht="15" customHeight="1">
      <c r="G715" s="100"/>
    </row>
    <row r="716" spans="7:7" ht="15" customHeight="1">
      <c r="G716" s="100"/>
    </row>
    <row r="717" spans="7:7" ht="15" customHeight="1">
      <c r="G717" s="100"/>
    </row>
    <row r="718" spans="7:7" ht="15" customHeight="1">
      <c r="G718" s="100"/>
    </row>
    <row r="719" spans="7:7" ht="15" customHeight="1">
      <c r="G719" s="100"/>
    </row>
    <row r="720" spans="7:7" ht="15" customHeight="1">
      <c r="G720" s="100"/>
    </row>
    <row r="721" spans="7:7" ht="15" customHeight="1">
      <c r="G721" s="100"/>
    </row>
    <row r="722" spans="7:7" ht="15" customHeight="1">
      <c r="G722" s="100"/>
    </row>
    <row r="723" spans="7:7" ht="15" customHeight="1">
      <c r="G723" s="100"/>
    </row>
    <row r="724" spans="7:7" ht="15" customHeight="1">
      <c r="G724" s="100"/>
    </row>
    <row r="725" spans="7:7" ht="15" customHeight="1">
      <c r="G725" s="100"/>
    </row>
    <row r="726" spans="7:7" ht="15" customHeight="1">
      <c r="G726" s="100"/>
    </row>
    <row r="727" spans="7:7" ht="15" customHeight="1">
      <c r="G727" s="100"/>
    </row>
    <row r="728" spans="7:7" ht="15" customHeight="1">
      <c r="G728" s="100"/>
    </row>
    <row r="729" spans="7:7" ht="15" customHeight="1">
      <c r="G729" s="100"/>
    </row>
    <row r="730" spans="7:7" ht="15" customHeight="1">
      <c r="G730" s="100"/>
    </row>
    <row r="731" spans="7:7" ht="15" customHeight="1">
      <c r="G731" s="100"/>
    </row>
    <row r="732" spans="7:7" ht="15" customHeight="1">
      <c r="G732" s="100"/>
    </row>
    <row r="733" spans="7:7" ht="15" customHeight="1">
      <c r="G733" s="100"/>
    </row>
    <row r="734" spans="7:7" ht="15" customHeight="1">
      <c r="G734" s="100"/>
    </row>
    <row r="735" spans="7:7" ht="15" customHeight="1">
      <c r="G735" s="100"/>
    </row>
    <row r="736" spans="7:7" ht="15" customHeight="1">
      <c r="G736" s="100"/>
    </row>
    <row r="737" spans="7:7" ht="15" customHeight="1">
      <c r="G737" s="100"/>
    </row>
    <row r="738" spans="7:7" ht="15" customHeight="1">
      <c r="G738" s="100"/>
    </row>
    <row r="739" spans="7:7" ht="15" customHeight="1">
      <c r="G739" s="100"/>
    </row>
    <row r="740" spans="7:7" ht="15" customHeight="1">
      <c r="G740" s="100"/>
    </row>
    <row r="741" spans="7:7" ht="15" customHeight="1">
      <c r="G741" s="100"/>
    </row>
    <row r="742" spans="7:7" ht="15" customHeight="1">
      <c r="G742" s="100"/>
    </row>
    <row r="743" spans="7:7" ht="15" customHeight="1">
      <c r="G743" s="100" t="str">
        <f t="shared" ref="G743:G744" si="9">LEFT(G561,14)</f>
        <v/>
      </c>
    </row>
    <row r="744" spans="7:7" ht="15" customHeight="1">
      <c r="G744" s="100" t="str">
        <f t="shared" si="9"/>
        <v/>
      </c>
    </row>
  </sheetData>
  <phoneticPr fontId="11" type="noConversion"/>
  <conditionalFormatting sqref="C154:C182">
    <cfRule type="duplicateValues" dxfId="36" priority="83"/>
  </conditionalFormatting>
  <conditionalFormatting sqref="C154:C182">
    <cfRule type="duplicateValues" dxfId="35" priority="85"/>
    <cfRule type="duplicateValues" dxfId="34" priority="86"/>
  </conditionalFormatting>
  <conditionalFormatting sqref="C184">
    <cfRule type="duplicateValues" dxfId="33" priority="76"/>
  </conditionalFormatting>
  <conditionalFormatting sqref="C184">
    <cfRule type="duplicateValues" dxfId="32" priority="78"/>
    <cfRule type="duplicateValues" dxfId="31" priority="79"/>
  </conditionalFormatting>
  <conditionalFormatting sqref="E154 E158">
    <cfRule type="duplicateValues" dxfId="30" priority="67"/>
  </conditionalFormatting>
  <conditionalFormatting sqref="E154 E158">
    <cfRule type="duplicateValues" dxfId="29" priority="68"/>
    <cfRule type="duplicateValues" dxfId="28" priority="69"/>
  </conditionalFormatting>
  <conditionalFormatting sqref="E184:F184">
    <cfRule type="duplicateValues" dxfId="27" priority="64"/>
  </conditionalFormatting>
  <conditionalFormatting sqref="E184:F184">
    <cfRule type="duplicateValues" dxfId="26" priority="65"/>
    <cfRule type="duplicateValues" dxfId="25" priority="66"/>
  </conditionalFormatting>
  <conditionalFormatting sqref="M4:M82 M84:M153 M183:M193">
    <cfRule type="containsText" dxfId="24" priority="43" operator="containsText" text="PASS">
      <formula>NOT(ISERROR(SEARCH("PASS", M4)))</formula>
    </cfRule>
    <cfRule type="containsText" dxfId="23" priority="44" operator="containsText" text="FAIL">
      <formula>NOT(ISERROR(SEARCH("FAIL", M4)))</formula>
    </cfRule>
    <cfRule type="containsText" dxfId="22" priority="45" operator="containsText" text="WARN">
      <formula>NOT(ISERROR(SEARCH("WARN", M4)))</formula>
    </cfRule>
  </conditionalFormatting>
  <conditionalFormatting sqref="M154:M182">
    <cfRule type="containsText" dxfId="21" priority="40" operator="containsText" text="PASS">
      <formula>NOT(ISERROR(SEARCH("PASS", M154)))</formula>
    </cfRule>
    <cfRule type="containsText" dxfId="20" priority="41" operator="containsText" text="FAIL">
      <formula>NOT(ISERROR(SEARCH("FAIL", M154)))</formula>
    </cfRule>
    <cfRule type="containsText" dxfId="19" priority="42" operator="containsText" text="WARN">
      <formula>NOT(ISERROR(SEARCH("WARN", M154)))</formula>
    </cfRule>
  </conditionalFormatting>
  <conditionalFormatting sqref="M201:M226">
    <cfRule type="containsText" dxfId="18" priority="34" operator="containsText" text="PASS">
      <formula>NOT(ISERROR(SEARCH("PASS", M201)))</formula>
    </cfRule>
    <cfRule type="containsText" dxfId="17" priority="35" operator="containsText" text="FAIL">
      <formula>NOT(ISERROR(SEARCH("FAIL", M201)))</formula>
    </cfRule>
    <cfRule type="containsText" dxfId="16" priority="36" operator="containsText" text="WARN">
      <formula>NOT(ISERROR(SEARCH("WARN", M201)))</formula>
    </cfRule>
  </conditionalFormatting>
  <conditionalFormatting sqref="M227:M250">
    <cfRule type="containsText" dxfId="15" priority="31" operator="containsText" text="PASS">
      <formula>NOT(ISERROR(SEARCH("PASS", M227)))</formula>
    </cfRule>
    <cfRule type="containsText" dxfId="14" priority="32" operator="containsText" text="FAIL">
      <formula>NOT(ISERROR(SEARCH("FAIL", M227)))</formula>
    </cfRule>
    <cfRule type="containsText" dxfId="13" priority="33" operator="containsText" text="WARN">
      <formula>NOT(ISERROR(SEARCH("WARN", M227)))</formula>
    </cfRule>
  </conditionalFormatting>
  <conditionalFormatting sqref="G364:G376">
    <cfRule type="duplicateValues" dxfId="12" priority="10"/>
  </conditionalFormatting>
  <conditionalFormatting sqref="G364:G376">
    <cfRule type="duplicateValues" dxfId="11" priority="11"/>
  </conditionalFormatting>
  <conditionalFormatting sqref="G364:G376">
    <cfRule type="duplicateValues" dxfId="10" priority="12"/>
    <cfRule type="duplicateValues" dxfId="9" priority="13"/>
  </conditionalFormatting>
  <conditionalFormatting sqref="O231">
    <cfRule type="duplicateValues" dxfId="8" priority="9"/>
  </conditionalFormatting>
  <conditionalFormatting sqref="G377">
    <cfRule type="duplicateValues" dxfId="7" priority="7"/>
  </conditionalFormatting>
  <conditionalFormatting sqref="G377">
    <cfRule type="duplicateValues" dxfId="6" priority="8"/>
  </conditionalFormatting>
  <conditionalFormatting sqref="G378">
    <cfRule type="duplicateValues" dxfId="5" priority="5"/>
  </conditionalFormatting>
  <conditionalFormatting sqref="G378">
    <cfRule type="duplicateValues" dxfId="4" priority="6"/>
  </conditionalFormatting>
  <conditionalFormatting sqref="G379">
    <cfRule type="duplicateValues" dxfId="3" priority="3"/>
  </conditionalFormatting>
  <conditionalFormatting sqref="G379">
    <cfRule type="duplicateValues" dxfId="2" priority="4"/>
  </conditionalFormatting>
  <conditionalFormatting sqref="G380">
    <cfRule type="duplicateValues" dxfId="1" priority="1"/>
  </conditionalFormatting>
  <conditionalFormatting sqref="G38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35</vt:i4>
      </vt:variant>
      <vt:variant>
        <vt:lpstr>Named Ranges</vt:lpstr>
      </vt:variant>
      <vt:variant>
        <vt:i4>1</vt:i4>
      </vt:variant>
    </vt:vector>
  </HeadingPairs>
  <TitlesOfParts>
    <vt:vector size="36" baseType="lpstr">
      <vt:lpstr>COMET Summary</vt:lpstr>
      <vt:lpstr>ACT samples</vt:lpstr>
      <vt:lpstr>ACT files</vt:lpstr>
      <vt:lpstr>Adult Sarcomas samples</vt:lpstr>
      <vt:lpstr>Adult Sarcomas files</vt:lpstr>
      <vt:lpstr>DSRCT samples</vt:lpstr>
      <vt:lpstr>DSRCT files</vt:lpstr>
      <vt:lpstr>EWS samples</vt:lpstr>
      <vt:lpstr>EWS files</vt:lpstr>
      <vt:lpstr>Liver tumor samples</vt:lpstr>
      <vt:lpstr>Liver tumor files</vt:lpstr>
      <vt:lpstr>MEL samples</vt:lpstr>
      <vt:lpstr>MEL files</vt:lpstr>
      <vt:lpstr>MISC samples</vt:lpstr>
      <vt:lpstr>MISC files</vt:lpstr>
      <vt:lpstr>MPNST samples</vt:lpstr>
      <vt:lpstr>MPNST files</vt:lpstr>
      <vt:lpstr>MRT Rhabdoid samples</vt:lpstr>
      <vt:lpstr>MRT Rhabdoid files</vt:lpstr>
      <vt:lpstr>Neurofibroma samples</vt:lpstr>
      <vt:lpstr>Neurofibroma files</vt:lpstr>
      <vt:lpstr>NB samples</vt:lpstr>
      <vt:lpstr>NB files</vt:lpstr>
      <vt:lpstr>Osteosarcoma samples</vt:lpstr>
      <vt:lpstr>Osteosarcoma files</vt:lpstr>
      <vt:lpstr>Retinoblastoma samples</vt:lpstr>
      <vt:lpstr>Retinoblastoma files</vt:lpstr>
      <vt:lpstr>RMS samples</vt:lpstr>
      <vt:lpstr>RMS files</vt:lpstr>
      <vt:lpstr>Synovial Sarcoma samples</vt:lpstr>
      <vt:lpstr>Synovial Sarcoma files</vt:lpstr>
      <vt:lpstr>Tissue Controls samples</vt:lpstr>
      <vt:lpstr>Tissue Controls files</vt:lpstr>
      <vt:lpstr>Wilms samples</vt:lpstr>
      <vt:lpstr>Wilms files</vt:lpstr>
      <vt:lpstr>'Neurofibroma files'!Print_Area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Dyer, Michael A</dc:creator>
  <cp:lastModifiedBy>Microsoft Office User</cp:lastModifiedBy>
  <dcterms:created xsi:type="dcterms:W3CDTF">2020-05-04T14:54:47Z</dcterms:created>
  <dcterms:modified xsi:type="dcterms:W3CDTF">2022-10-14T20:58:32Z</dcterms:modified>
</cp:coreProperties>
</file>